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gbezerra\Desktop\"/>
    </mc:Choice>
  </mc:AlternateContent>
  <xr:revisionPtr revIDLastSave="0" documentId="8_{5030F85B-AF1F-41D7-A008-C836E8BB1057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PLA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DRS1">#REF!</definedName>
    <definedName name="____TAB1">[1]TAB1!$A$9:$BM$1998</definedName>
    <definedName name="____TAB4">#REF!</definedName>
    <definedName name="___TAB2">[1]TAB2!$A$5:$N$403</definedName>
    <definedName name="__DRS1">#REF!</definedName>
    <definedName name="__TAB1">[2]TAB1!$A$3:$L$423</definedName>
    <definedName name="__TAB4">#REF!</definedName>
    <definedName name="_2927125PQC_VI">#REF!</definedName>
    <definedName name="_2927125PQCVI">#REF!</definedName>
    <definedName name="_DRS1">#REF!</definedName>
    <definedName name="_TAB2">#REF!</definedName>
    <definedName name="_TAB4">#REF!</definedName>
    <definedName name="AGENTE_DE_A._P._CIENT._E_TECNOL.">#REF!</definedName>
    <definedName name="ANO">[3]ANO!$A$5:$B$110</definedName>
    <definedName name="ANOBI">[4]ANOBI!$A$3:$B$93</definedName>
    <definedName name="_xlnm.Print_Area" localSheetId="0">PLAN!$B$1:$U$41</definedName>
    <definedName name="ATS">[5]ATS!$A$2:$B$12</definedName>
    <definedName name="AVOS">#REF!</definedName>
    <definedName name="BANCO">#REF!</definedName>
    <definedName name="BLAUDA">[6]BLAUDA!$A$3:$L$31</definedName>
    <definedName name="CARGO">#REF!</definedName>
    <definedName name="CATEGORIA">"$"</definedName>
    <definedName name="CÓD_CARGO">#REF!</definedName>
    <definedName name="CÓD_CARGO_ANTIGO">#REF!</definedName>
    <definedName name="CÓD_UA">#REF!</definedName>
    <definedName name="CODIGOCARGO" hidden="1">{#N/A,#N/A,FALSE,"ART 133"}</definedName>
    <definedName name="CONCAT">#REF!</definedName>
    <definedName name="CONCATTENAR">#REF!</definedName>
    <definedName name="database">[7]database!$A$1:$B$16000</definedName>
    <definedName name="DATAD">[2]TABDATA!$A$4:$E$15709</definedName>
    <definedName name="DATADIA">[3]DATADIA!$A$4:$E$15709</definedName>
    <definedName name="DIAFIM">[3]DIAFIM!$A$4:$E$38720</definedName>
    <definedName name="DOCTEXTO">[6]DOCTEXTO!$A$3:$U$31</definedName>
    <definedName name="FEQ">"$"</definedName>
    <definedName name="GERAL">[8]GERAL!$A$4:$AT$365</definedName>
    <definedName name="PASF">[9]PASF!$A$4:$U$22</definedName>
    <definedName name="PECUNIA">[9]PECUNIA!$A$3:$I$9</definedName>
    <definedName name="PISO">#REF!</definedName>
    <definedName name="RELCGO">[2]RELCGO!$A$3:$W$1154</definedName>
    <definedName name="SUB">#REF!</definedName>
    <definedName name="TAB19982003">#REF!</definedName>
    <definedName name="TAB3DC">#REF!</definedName>
    <definedName name="TABASFP">[9]TABASFP!$A$3:$F$9</definedName>
    <definedName name="TABATS">[3]TABATS!$A$2:$B$11</definedName>
    <definedName name="TABBLOCO">#REF!</definedName>
    <definedName name="TABCERT">#REF!</definedName>
    <definedName name="TABDATA">[2]TABDATA!$A$4:$E$24110</definedName>
    <definedName name="tabdesp">[3]TABDESP!$A$3:$B$5</definedName>
    <definedName name="TABDRS1">#REF!</definedName>
    <definedName name="TABELA2">[3]TABELA2!$A$5:$L$425</definedName>
    <definedName name="TABELA3">#REF!</definedName>
    <definedName name="TABFIM">[4]TABFIM!$A$2:$B$113</definedName>
    <definedName name="TABG">[3]TABG!$A$9:$BN$2110</definedName>
    <definedName name="TABGR">[3]TABGR!$A$4:$H$15</definedName>
    <definedName name="TABIR">[3]TABIR!$A$4:$B$7</definedName>
    <definedName name="tabmes">[9]TABMES!$A$2:$B$13</definedName>
    <definedName name="TABPER">#REF!</definedName>
    <definedName name="TABQQ">[6]TABQQ!$A$2:$N$21</definedName>
    <definedName name="TABRJ">[10]TABRJ!$A$3:$B$7</definedName>
    <definedName name="TABSN">[9]TABSN!$A$2:$G$18</definedName>
    <definedName name="TABTEXTO">[11]TABTEXTO!$A$2:$F$10</definedName>
    <definedName name="TAPOST">[9]TAPOST!$A$2:$E$12</definedName>
    <definedName name="TBLOCO">[9]TBLOCO!$A$3:$R$22283</definedName>
    <definedName name="TEXTO">[12]TEXTO!$A$2:$B$4</definedName>
    <definedName name="TEXTOAVERB">[9]TEXTOAVERB!$A$3:$M$8</definedName>
    <definedName name="TEXTOD">[9]TEXTOAVERB!$A$3:$F$8</definedName>
    <definedName name="TLAUDA">[9]TLAUDA!$A$2:$F$11</definedName>
    <definedName name="TLC">[9]TLC!$A$3:$D$18</definedName>
    <definedName name="TQP">#REF!</definedName>
    <definedName name="TQQ">[6]TQQ!$A$2:$B$12</definedName>
    <definedName name="TQUINQ">[6]TQUINQ!$A$3:$B$12</definedName>
    <definedName name="UATAB">[13]UCD!$A$1:$F$1493</definedName>
    <definedName name="UATABFQ">[3]UATABFQ!$A$3:$L$1483</definedName>
    <definedName name="ucd">[14]UCD!$A$1:$F$1493</definedName>
    <definedName name="unidade">[14]UNIDADES!$A$1:$F$1265</definedName>
    <definedName name="wrn.ARTIGO._.133." hidden="1">{#N/A,#N/A,FALSE,"ART 133"}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" i="1" l="1"/>
  <c r="N32" i="1"/>
  <c r="N30" i="1"/>
  <c r="O30" i="1" s="1"/>
  <c r="J28" i="1"/>
  <c r="N31" i="1" s="1"/>
  <c r="J27" i="1"/>
  <c r="F28" i="1"/>
  <c r="P25" i="1"/>
  <c r="Y24" i="1" s="1"/>
  <c r="B22" i="1"/>
  <c r="B19" i="1"/>
  <c r="J13" i="1"/>
  <c r="J14" i="1" s="1"/>
  <c r="N9" i="1"/>
  <c r="N21" i="1" s="1"/>
  <c r="CW2" i="1"/>
  <c r="B31" i="1"/>
  <c r="B34" i="1"/>
  <c r="N29" i="1" l="1"/>
  <c r="H10" i="1"/>
  <c r="P23" i="1"/>
  <c r="B26" i="1"/>
  <c r="B32" i="1"/>
  <c r="B25" i="1"/>
  <c r="N19" i="1" s="1"/>
  <c r="F26" i="1"/>
  <c r="B27" i="1"/>
  <c r="B28" i="1"/>
  <c r="B30" i="1"/>
  <c r="B29" i="1"/>
  <c r="N10" i="1" l="1"/>
  <c r="T17" i="1" s="1"/>
  <c r="R17" i="1" s="1"/>
  <c r="P9" i="1"/>
  <c r="P11" i="1" s="1"/>
  <c r="F10" i="1"/>
  <c r="R19" i="1"/>
  <c r="P18" i="1"/>
  <c r="P16" i="1"/>
  <c r="P15" i="1"/>
  <c r="P14" i="1"/>
  <c r="P13" i="1"/>
  <c r="P19" i="1"/>
  <c r="P12" i="1"/>
  <c r="T19" i="1"/>
  <c r="P17" i="1"/>
  <c r="P24" i="1"/>
  <c r="Y23" i="1"/>
  <c r="Y25" i="1" s="1"/>
  <c r="P10" i="1"/>
  <c r="T10" i="1"/>
  <c r="R10" i="1" s="1"/>
  <c r="T18" i="1"/>
  <c r="R18" i="1" s="1"/>
  <c r="T15" i="1"/>
  <c r="R15" i="1" s="1"/>
  <c r="T14" i="1"/>
  <c r="R14" i="1" s="1"/>
  <c r="T13" i="1"/>
  <c r="R13" i="1" s="1"/>
  <c r="T12" i="1"/>
  <c r="R12" i="1" s="1"/>
  <c r="J25" i="1"/>
  <c r="N24" i="1"/>
  <c r="F24" i="1"/>
  <c r="J26" i="1"/>
  <c r="H24" i="1"/>
  <c r="L38" i="1" l="1"/>
  <c r="T9" i="1"/>
  <c r="T11" i="1"/>
  <c r="R11" i="1" s="1"/>
  <c r="J11" i="1"/>
  <c r="J12" i="1" s="1"/>
  <c r="T16" i="1"/>
  <c r="R16" i="1" s="1"/>
  <c r="J15" i="1"/>
  <c r="T31" i="1"/>
  <c r="R31" i="1" s="1"/>
  <c r="J32" i="1"/>
  <c r="T30" i="1"/>
  <c r="R30" i="1" s="1"/>
  <c r="T28" i="1"/>
  <c r="R28" i="1" s="1"/>
  <c r="T25" i="1"/>
  <c r="R25" i="1" s="1"/>
  <c r="T24" i="1"/>
  <c r="R24" i="1" s="1"/>
  <c r="B24" i="1"/>
  <c r="T23" i="1"/>
  <c r="R23" i="1" s="1"/>
  <c r="T32" i="1"/>
  <c r="R32" i="1" s="1"/>
  <c r="T29" i="1"/>
  <c r="R29" i="1" s="1"/>
  <c r="T27" i="1"/>
  <c r="R27" i="1" s="1"/>
  <c r="J30" i="1"/>
  <c r="H30" i="1" s="1"/>
  <c r="T26" i="1"/>
  <c r="R26" i="1" s="1"/>
  <c r="P29" i="1"/>
  <c r="P31" i="1"/>
  <c r="L24" i="1"/>
  <c r="H32" i="1"/>
  <c r="AA9" i="1"/>
  <c r="AA20" i="1"/>
  <c r="C6" i="1"/>
  <c r="AA23" i="1"/>
  <c r="AA12" i="1"/>
  <c r="R9" i="1"/>
  <c r="H31" i="1" l="1"/>
  <c r="H35" i="1"/>
  <c r="L29" i="1"/>
  <c r="M30" i="1" s="1"/>
  <c r="P30" i="1"/>
  <c r="J31" i="1"/>
  <c r="F31" i="1"/>
  <c r="G31" i="1" s="1"/>
  <c r="W23" i="1"/>
  <c r="W24" i="1" s="1"/>
  <c r="J17" i="1"/>
  <c r="H17" i="1" s="1"/>
  <c r="J18" i="1"/>
  <c r="H20" i="1"/>
  <c r="J19" i="1"/>
  <c r="L10" i="1"/>
  <c r="E40" i="1" s="1"/>
  <c r="R39" i="1"/>
  <c r="H19" i="1" l="1"/>
  <c r="F18" i="1"/>
  <c r="G18" i="1" s="1"/>
  <c r="H18" i="1"/>
  <c r="E37" i="1"/>
  <c r="D37" i="1"/>
  <c r="B38" i="1"/>
  <c r="B3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Jose</author>
  </authors>
  <commentList>
    <comment ref="H13" authorId="0" shapeId="0" xr:uid="{00000000-0006-0000-0000-000001000000}">
      <text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>ATENCÃO !</t>
        </r>
        <r>
          <rPr>
            <b/>
            <sz val="10"/>
            <color indexed="81"/>
            <rFont val="Tahoma"/>
            <family val="2"/>
          </rPr>
          <t xml:space="preserve">
SE A SOMA DAS SOBRAS FOR
</t>
        </r>
        <r>
          <rPr>
            <b/>
            <sz val="14"/>
            <color indexed="81"/>
            <rFont val="Tahoma"/>
            <family val="2"/>
          </rPr>
          <t>&gt;=</t>
        </r>
        <r>
          <rPr>
            <b/>
            <sz val="10"/>
            <color indexed="81"/>
            <rFont val="Tahoma"/>
            <family val="2"/>
          </rPr>
          <t xml:space="preserve">  
A 365 DIAS,  ACIONE O  </t>
        </r>
        <r>
          <rPr>
            <b/>
            <sz val="12"/>
            <color indexed="10"/>
            <rFont val="Tahoma"/>
            <family val="2"/>
          </rPr>
          <t xml:space="preserve">S
</t>
        </r>
        <r>
          <rPr>
            <b/>
            <sz val="12"/>
            <color indexed="8"/>
            <rFont val="Tahoma"/>
            <family val="2"/>
          </rPr>
          <t>NESTA CÉLULA.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<sst xmlns="http://schemas.openxmlformats.org/spreadsheetml/2006/main" count="42" uniqueCount="29">
  <si>
    <t xml:space="preserve">PLANILHA PARA DEMONSTRAÇÃO DE TEMPO DE SERVIÇO PARA INCORPORAÇÃO DO ARTIGO </t>
  </si>
  <si>
    <t>1º CONTAGEM</t>
  </si>
  <si>
    <t>NOS TERMOS DO ARTIGO 133 DA CONSTITUIÇÃO ESTADUAL DE 05/10/1989</t>
  </si>
  <si>
    <t>2º CONTAGEM</t>
  </si>
  <si>
    <t>NOME DO SERVIDOR:</t>
  </si>
  <si>
    <t>R.G.:</t>
  </si>
  <si>
    <t>CARGO / FUNÇÃO</t>
  </si>
  <si>
    <t>PERÍODO DE CONTAGEM</t>
  </si>
  <si>
    <t>HISTÓRICO</t>
  </si>
  <si>
    <t>DIAS EFETIVO</t>
  </si>
  <si>
    <t>SALDO EM DIAS</t>
  </si>
  <si>
    <t>BLOCO DE</t>
  </si>
  <si>
    <t>PERÍODO</t>
  </si>
  <si>
    <t>DÉCIMOS A</t>
  </si>
  <si>
    <t xml:space="preserve">A PARTIR </t>
  </si>
  <si>
    <t>EXERCÍCIO</t>
  </si>
  <si>
    <t>365 DIAS</t>
  </si>
  <si>
    <t>INCORPORAR</t>
  </si>
  <si>
    <t>DE</t>
  </si>
  <si>
    <t>DIAS</t>
  </si>
  <si>
    <t>ANOS</t>
  </si>
  <si>
    <t>EMPRÉSTIMO</t>
  </si>
  <si>
    <t>A PARTIR</t>
  </si>
  <si>
    <t>TOTAL DE DÉCIMOS A INCORPORAR</t>
  </si>
  <si>
    <t>TOTAL DE DÉCIMOS A SUBSTITUIR</t>
  </si>
  <si>
    <t>CONST.ESTADUAL</t>
  </si>
  <si>
    <t>DATA EXERCÍCIO NO CARGO ATUAL</t>
  </si>
  <si>
    <t>5 ANOS DE EFETIVO EXERCÍCIO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</si>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</sst>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?/10"/>
    <numFmt numFmtId="165" formatCode="#"/>
    <numFmt numFmtId="166" formatCode="_(* #,##0.00_);_(* \(#,##0.00\);_(* &quot;-&quot;??_);_(@_)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b/>
      <sz val="12"/>
      <name val="Arial"/>
      <family val="2"/>
    </font>
    <font>
      <sz val="10"/>
      <color theme="0"/>
      <name val="Arial"/>
      <family val="2"/>
    </font>
    <font>
      <b/>
      <sz val="10"/>
      <color indexed="10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rgb="FF0000FF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color indexed="8"/>
      <name val="Arial"/>
      <family val="2"/>
    </font>
    <font>
      <b/>
      <u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2"/>
      <color rgb="FFFF0000"/>
      <name val="Arial"/>
      <family val="2"/>
    </font>
    <font>
      <b/>
      <sz val="12"/>
      <name val="Calibri"/>
      <family val="2"/>
    </font>
    <font>
      <sz val="10"/>
      <color indexed="17"/>
      <name val="Arial"/>
      <family val="2"/>
    </font>
    <font>
      <b/>
      <sz val="11"/>
      <color rgb="FF0000FF"/>
      <name val="Arial"/>
      <family val="2"/>
    </font>
    <font>
      <u/>
      <sz val="10"/>
      <color indexed="8"/>
      <name val="Arial"/>
      <family val="2"/>
    </font>
    <font>
      <sz val="7"/>
      <color indexed="10"/>
      <name val="Arial"/>
      <family val="2"/>
    </font>
    <font>
      <b/>
      <sz val="10"/>
      <color rgb="FF0000FF"/>
      <name val="Arial"/>
      <family val="2"/>
    </font>
    <font>
      <u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8"/>
      <color theme="0"/>
      <name val="Arial"/>
      <family val="2"/>
    </font>
    <font>
      <b/>
      <sz val="5"/>
      <color indexed="10"/>
      <name val="Arial"/>
      <family val="2"/>
    </font>
    <font>
      <b/>
      <sz val="11"/>
      <color indexed="10"/>
      <name val="Arial"/>
      <family val="2"/>
    </font>
    <font>
      <b/>
      <sz val="11"/>
      <color indexed="9"/>
      <name val="Arial"/>
      <family val="2"/>
    </font>
    <font>
      <b/>
      <sz val="10"/>
      <color indexed="81"/>
      <name val="Tahoma"/>
      <family val="2"/>
    </font>
    <font>
      <b/>
      <sz val="10"/>
      <color indexed="10"/>
      <name val="Tahoma"/>
      <family val="2"/>
    </font>
    <font>
      <b/>
      <sz val="14"/>
      <color indexed="81"/>
      <name val="Tahoma"/>
      <family val="2"/>
    </font>
    <font>
      <b/>
      <sz val="12"/>
      <color indexed="10"/>
      <name val="Tahoma"/>
      <family val="2"/>
    </font>
    <font>
      <b/>
      <sz val="12"/>
      <color indexed="8"/>
      <name val="Tahoma"/>
      <family val="2"/>
    </font>
    <font>
      <sz val="10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7" fillId="0" borderId="0"/>
    <xf numFmtId="166" fontId="2" fillId="0" borderId="0" applyFont="0" applyFill="0" applyBorder="0" applyAlignment="0" applyProtection="0"/>
  </cellStyleXfs>
  <cellXfs count="213">
    <xf numFmtId="0" fontId="0" fillId="0" borderId="0" xfId="0"/>
    <xf numFmtId="0" fontId="0" fillId="0" borderId="0" xfId="0" applyProtection="1">
      <protection hidden="1"/>
    </xf>
    <xf numFmtId="0" fontId="3" fillId="0" borderId="0" xfId="0" applyFont="1" applyAlignment="1" applyProtection="1">
      <alignment vertical="center"/>
      <protection hidden="1"/>
    </xf>
    <xf numFmtId="1" fontId="0" fillId="0" borderId="0" xfId="0" applyNumberFormat="1"/>
    <xf numFmtId="40" fontId="4" fillId="0" borderId="0" xfId="0" applyNumberFormat="1" applyFont="1"/>
    <xf numFmtId="0" fontId="4" fillId="0" borderId="0" xfId="0" applyFont="1"/>
    <xf numFmtId="14" fontId="4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14" fontId="6" fillId="0" borderId="0" xfId="0" applyNumberFormat="1" applyFont="1" applyAlignment="1">
      <alignment vertical="center"/>
    </xf>
    <xf numFmtId="0" fontId="7" fillId="0" borderId="0" xfId="0" applyFont="1"/>
    <xf numFmtId="14" fontId="7" fillId="0" borderId="0" xfId="0" applyNumberFormat="1" applyFont="1"/>
    <xf numFmtId="14" fontId="8" fillId="0" borderId="0" xfId="0" applyNumberFormat="1" applyFont="1" applyAlignment="1" applyProtection="1">
      <alignment horizontal="center"/>
      <protection hidden="1"/>
    </xf>
    <xf numFmtId="0" fontId="10" fillId="0" borderId="1" xfId="0" applyFont="1" applyBorder="1" applyProtection="1">
      <protection hidden="1"/>
    </xf>
    <xf numFmtId="0" fontId="11" fillId="0" borderId="1" xfId="0" applyFont="1" applyBorder="1" applyProtection="1">
      <protection hidden="1"/>
    </xf>
    <xf numFmtId="14" fontId="12" fillId="0" borderId="1" xfId="0" applyNumberFormat="1" applyFont="1" applyBorder="1" applyProtection="1">
      <protection hidden="1"/>
    </xf>
    <xf numFmtId="0" fontId="11" fillId="0" borderId="0" xfId="0" applyFont="1" applyProtection="1">
      <protection hidden="1"/>
    </xf>
    <xf numFmtId="14" fontId="0" fillId="0" borderId="0" xfId="0" applyNumberFormat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14" fillId="0" borderId="0" xfId="0" applyFont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" fontId="0" fillId="0" borderId="0" xfId="0" applyNumberFormat="1" applyAlignment="1">
      <alignment horizontal="left"/>
    </xf>
    <xf numFmtId="1" fontId="19" fillId="0" borderId="0" xfId="0" applyNumberFormat="1" applyFont="1" applyAlignment="1">
      <alignment horizontal="left"/>
    </xf>
    <xf numFmtId="14" fontId="0" fillId="0" borderId="5" xfId="0" applyNumberFormat="1" applyBorder="1" applyProtection="1">
      <protection hidden="1"/>
    </xf>
    <xf numFmtId="14" fontId="23" fillId="0" borderId="6" xfId="0" applyNumberFormat="1" applyFont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 applyProtection="1">
      <alignment vertical="center"/>
      <protection hidden="1"/>
    </xf>
    <xf numFmtId="0" fontId="0" fillId="0" borderId="5" xfId="0" applyBorder="1" applyProtection="1">
      <protection hidden="1"/>
    </xf>
    <xf numFmtId="0" fontId="12" fillId="0" borderId="5" xfId="0" applyFont="1" applyBorder="1" applyAlignment="1" applyProtection="1">
      <alignment wrapText="1"/>
      <protection hidden="1"/>
    </xf>
    <xf numFmtId="0" fontId="12" fillId="0" borderId="0" xfId="0" applyFont="1" applyAlignment="1" applyProtection="1">
      <alignment wrapText="1"/>
      <protection hidden="1"/>
    </xf>
    <xf numFmtId="0" fontId="12" fillId="0" borderId="6" xfId="0" applyFont="1" applyBorder="1" applyAlignment="1" applyProtection="1">
      <alignment wrapText="1"/>
      <protection hidden="1"/>
    </xf>
    <xf numFmtId="14" fontId="0" fillId="0" borderId="5" xfId="0" applyNumberFormat="1" applyBorder="1" applyAlignment="1" applyProtection="1">
      <alignment horizontal="center"/>
      <protection hidden="1"/>
    </xf>
    <xf numFmtId="14" fontId="0" fillId="0" borderId="6" xfId="0" applyNumberForma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1" fontId="0" fillId="0" borderId="5" xfId="0" applyNumberFormat="1" applyBorder="1" applyAlignment="1" applyProtection="1">
      <alignment horizontal="center"/>
      <protection hidden="1"/>
    </xf>
    <xf numFmtId="1" fontId="0" fillId="0" borderId="6" xfId="0" applyNumberForma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/>
      <protection hidden="1"/>
    </xf>
    <xf numFmtId="0" fontId="0" fillId="0" borderId="8" xfId="0" applyBorder="1" applyAlignment="1" applyProtection="1">
      <alignment horizontal="left"/>
      <protection hidden="1"/>
    </xf>
    <xf numFmtId="14" fontId="0" fillId="0" borderId="7" xfId="0" applyNumberFormat="1" applyBorder="1" applyAlignment="1" applyProtection="1">
      <alignment horizontal="center"/>
      <protection hidden="1"/>
    </xf>
    <xf numFmtId="14" fontId="0" fillId="0" borderId="8" xfId="0" applyNumberFormat="1" applyBorder="1" applyAlignment="1" applyProtection="1">
      <alignment horizontal="center"/>
      <protection hidden="1"/>
    </xf>
    <xf numFmtId="1" fontId="0" fillId="0" borderId="7" xfId="0" applyNumberFormat="1" applyBorder="1" applyAlignment="1" applyProtection="1">
      <alignment horizontal="center"/>
      <protection hidden="1"/>
    </xf>
    <xf numFmtId="1" fontId="0" fillId="0" borderId="8" xfId="0" applyNumberForma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1" fontId="17" fillId="0" borderId="3" xfId="0" applyNumberFormat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4" fontId="31" fillId="0" borderId="3" xfId="0" applyNumberFormat="1" applyFont="1" applyBorder="1" applyAlignment="1">
      <alignment horizontal="center"/>
    </xf>
    <xf numFmtId="1" fontId="4" fillId="0" borderId="0" xfId="0" applyNumberFormat="1" applyFont="1" applyAlignment="1">
      <alignment horizontal="center"/>
    </xf>
    <xf numFmtId="0" fontId="0" fillId="0" borderId="5" xfId="0" applyBorder="1"/>
    <xf numFmtId="0" fontId="0" fillId="0" borderId="6" xfId="0" applyBorder="1"/>
    <xf numFmtId="14" fontId="5" fillId="0" borderId="9" xfId="0" applyNumberFormat="1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1" fontId="7" fillId="0" borderId="0" xfId="0" applyNumberFormat="1" applyFont="1" applyAlignment="1">
      <alignment horizontal="center"/>
    </xf>
    <xf numFmtId="0" fontId="9" fillId="0" borderId="1" xfId="0" applyFont="1" applyBorder="1" applyAlignment="1" applyProtection="1">
      <alignment horizontal="center"/>
      <protection hidden="1"/>
    </xf>
    <xf numFmtId="0" fontId="13" fillId="0" borderId="2" xfId="0" applyFont="1" applyBorder="1" applyAlignment="1" applyProtection="1">
      <alignment horizontal="center" vertical="center"/>
      <protection hidden="1"/>
    </xf>
    <xf numFmtId="0" fontId="13" fillId="0" borderId="3" xfId="0" applyFont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/>
      <protection hidden="1"/>
    </xf>
    <xf numFmtId="0" fontId="13" fillId="0" borderId="2" xfId="0" applyFont="1" applyBorder="1" applyAlignment="1" applyProtection="1">
      <alignment horizontal="center" vertical="center" wrapText="1"/>
      <protection hidden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13" fillId="0" borderId="2" xfId="0" applyFont="1" applyBorder="1" applyAlignment="1" applyProtection="1">
      <alignment horizontal="center"/>
      <protection hidden="1"/>
    </xf>
    <xf numFmtId="0" fontId="13" fillId="0" borderId="4" xfId="0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3" fontId="3" fillId="0" borderId="0" xfId="0" applyNumberFormat="1" applyFont="1" applyAlignment="1" applyProtection="1">
      <alignment horizontal="left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13" fillId="0" borderId="6" xfId="0" applyFont="1" applyBorder="1" applyAlignment="1" applyProtection="1">
      <alignment horizontal="center"/>
      <protection hidden="1"/>
    </xf>
    <xf numFmtId="14" fontId="0" fillId="0" borderId="3" xfId="0" applyNumberFormat="1" applyBorder="1" applyAlignment="1" applyProtection="1">
      <alignment horizontal="center"/>
      <protection hidden="1"/>
    </xf>
    <xf numFmtId="14" fontId="0" fillId="0" borderId="4" xfId="0" applyNumberFormat="1" applyBorder="1" applyAlignment="1" applyProtection="1">
      <alignment horizontal="center"/>
      <protection hidden="1"/>
    </xf>
    <xf numFmtId="164" fontId="0" fillId="0" borderId="2" xfId="0" applyNumberFormat="1" applyBorder="1" applyAlignment="1" applyProtection="1">
      <alignment horizontal="center"/>
      <protection hidden="1"/>
    </xf>
    <xf numFmtId="164" fontId="0" fillId="0" borderId="3" xfId="0" applyNumberFormat="1" applyBorder="1" applyAlignment="1" applyProtection="1">
      <alignment horizontal="center"/>
      <protection hidden="1"/>
    </xf>
    <xf numFmtId="14" fontId="0" fillId="0" borderId="2" xfId="0" applyNumberFormat="1" applyBorder="1" applyAlignment="1" applyProtection="1">
      <alignment horizontal="center"/>
      <protection hidden="1"/>
    </xf>
    <xf numFmtId="0" fontId="15" fillId="0" borderId="0" xfId="0" applyFont="1" applyAlignment="1">
      <alignment horizontal="center" vertical="center" wrapText="1"/>
    </xf>
    <xf numFmtId="0" fontId="16" fillId="0" borderId="5" xfId="0" applyFont="1" applyBorder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hidden="1"/>
    </xf>
    <xf numFmtId="0" fontId="16" fillId="0" borderId="6" xfId="0" applyFont="1" applyBorder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/>
      <protection hidden="1"/>
    </xf>
    <xf numFmtId="14" fontId="0" fillId="0" borderId="6" xfId="0" applyNumberForma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165" fontId="0" fillId="0" borderId="5" xfId="0" applyNumberFormat="1" applyBorder="1" applyAlignment="1" applyProtection="1">
      <alignment horizontal="center"/>
      <protection hidden="1"/>
    </xf>
    <xf numFmtId="165" fontId="0" fillId="0" borderId="6" xfId="0" applyNumberFormat="1" applyBorder="1" applyAlignment="1" applyProtection="1">
      <alignment horizontal="center"/>
      <protection hidden="1"/>
    </xf>
    <xf numFmtId="165" fontId="17" fillId="0" borderId="5" xfId="0" applyNumberFormat="1" applyFont="1" applyBorder="1" applyAlignment="1" applyProtection="1">
      <alignment horizontal="center"/>
      <protection hidden="1"/>
    </xf>
    <xf numFmtId="165" fontId="17" fillId="0" borderId="0" xfId="0" applyNumberFormat="1" applyFont="1" applyAlignment="1" applyProtection="1">
      <alignment horizontal="center"/>
      <protection hidden="1"/>
    </xf>
    <xf numFmtId="0" fontId="0" fillId="0" borderId="2" xfId="0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left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1" fontId="0" fillId="0" borderId="2" xfId="0" applyNumberFormat="1" applyBorder="1" applyAlignment="1" applyProtection="1">
      <alignment horizontal="center"/>
      <protection hidden="1"/>
    </xf>
    <xf numFmtId="1" fontId="0" fillId="0" borderId="4" xfId="0" applyNumberFormat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1" fontId="8" fillId="0" borderId="2" xfId="0" applyNumberFormat="1" applyFont="1" applyBorder="1" applyAlignment="1" applyProtection="1">
      <alignment horizontal="center"/>
      <protection hidden="1"/>
    </xf>
    <xf numFmtId="1" fontId="8" fillId="0" borderId="4" xfId="0" applyNumberFormat="1" applyFont="1" applyBorder="1" applyAlignment="1" applyProtection="1">
      <alignment horizontal="center"/>
      <protection hidden="1"/>
    </xf>
    <xf numFmtId="164" fontId="0" fillId="0" borderId="5" xfId="0" applyNumberFormat="1" applyBorder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4" fontId="0" fillId="0" borderId="5" xfId="0" applyNumberFormat="1" applyBorder="1" applyAlignment="1" applyProtection="1">
      <alignment horizontal="center"/>
      <protection hidden="1"/>
    </xf>
    <xf numFmtId="0" fontId="16" fillId="0" borderId="5" xfId="0" applyFont="1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6" xfId="0" applyFont="1" applyBorder="1" applyAlignment="1" applyProtection="1">
      <alignment horizontal="center"/>
      <protection hidden="1"/>
    </xf>
    <xf numFmtId="165" fontId="18" fillId="0" borderId="5" xfId="0" applyNumberFormat="1" applyFont="1" applyBorder="1" applyAlignment="1" applyProtection="1">
      <alignment horizontal="center"/>
      <protection hidden="1"/>
    </xf>
    <xf numFmtId="165" fontId="18" fillId="0" borderId="6" xfId="0" applyNumberFormat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5" fontId="7" fillId="0" borderId="5" xfId="0" applyNumberFormat="1" applyFont="1" applyBorder="1" applyAlignment="1" applyProtection="1">
      <alignment horizontal="center"/>
      <protection hidden="1"/>
    </xf>
    <xf numFmtId="165" fontId="7" fillId="0" borderId="6" xfId="0" applyNumberFormat="1" applyFont="1" applyBorder="1" applyAlignment="1" applyProtection="1">
      <alignment horizontal="center"/>
      <protection hidden="1"/>
    </xf>
    <xf numFmtId="0" fontId="9" fillId="0" borderId="5" xfId="0" applyFont="1" applyBorder="1" applyAlignment="1" applyProtection="1">
      <alignment horizontal="center"/>
      <protection locked="0"/>
    </xf>
    <xf numFmtId="0" fontId="9" fillId="0" borderId="6" xfId="0" applyFont="1" applyBorder="1" applyAlignment="1" applyProtection="1">
      <alignment horizontal="center"/>
      <protection locked="0"/>
    </xf>
    <xf numFmtId="165" fontId="20" fillId="0" borderId="5" xfId="0" applyNumberFormat="1" applyFont="1" applyBorder="1" applyAlignment="1" applyProtection="1">
      <alignment horizontal="center"/>
      <protection hidden="1"/>
    </xf>
    <xf numFmtId="165" fontId="20" fillId="0" borderId="6" xfId="0" applyNumberFormat="1" applyFont="1" applyBorder="1" applyAlignment="1" applyProtection="1">
      <alignment horizontal="center"/>
      <protection hidden="1"/>
    </xf>
    <xf numFmtId="14" fontId="21" fillId="0" borderId="0" xfId="0" applyNumberFormat="1" applyFont="1" applyAlignment="1" applyProtection="1">
      <alignment horizontal="center"/>
      <protection hidden="1"/>
    </xf>
    <xf numFmtId="14" fontId="21" fillId="0" borderId="6" xfId="0" applyNumberFormat="1" applyFont="1" applyBorder="1" applyAlignment="1" applyProtection="1">
      <alignment horizontal="center"/>
      <protection hidden="1"/>
    </xf>
    <xf numFmtId="165" fontId="19" fillId="0" borderId="5" xfId="0" applyNumberFormat="1" applyFont="1" applyBorder="1" applyAlignment="1" applyProtection="1">
      <alignment horizontal="center"/>
      <protection hidden="1"/>
    </xf>
    <xf numFmtId="165" fontId="19" fillId="0" borderId="6" xfId="0" applyNumberFormat="1" applyFont="1" applyBorder="1" applyAlignment="1" applyProtection="1">
      <alignment horizontal="center"/>
      <protection hidden="1"/>
    </xf>
    <xf numFmtId="1" fontId="0" fillId="0" borderId="5" xfId="0" applyNumberFormat="1" applyBorder="1" applyAlignment="1" applyProtection="1">
      <alignment horizontal="center"/>
      <protection hidden="1"/>
    </xf>
    <xf numFmtId="1" fontId="0" fillId="0" borderId="6" xfId="0" applyNumberFormat="1" applyBorder="1" applyAlignment="1" applyProtection="1">
      <alignment horizontal="center"/>
      <protection hidden="1"/>
    </xf>
    <xf numFmtId="14" fontId="22" fillId="0" borderId="0" xfId="0" applyNumberFormat="1" applyFont="1" applyAlignment="1">
      <alignment horizontal="center" vertical="center"/>
    </xf>
    <xf numFmtId="1" fontId="7" fillId="0" borderId="5" xfId="0" applyNumberFormat="1" applyFont="1" applyBorder="1" applyAlignment="1" applyProtection="1">
      <alignment horizontal="center"/>
      <protection hidden="1"/>
    </xf>
    <xf numFmtId="1" fontId="7" fillId="0" borderId="6" xfId="0" applyNumberFormat="1" applyFont="1" applyBorder="1" applyAlignment="1" applyProtection="1">
      <alignment horizontal="center"/>
      <protection hidden="1"/>
    </xf>
    <xf numFmtId="1" fontId="8" fillId="0" borderId="5" xfId="0" applyNumberFormat="1" applyFont="1" applyBorder="1" applyAlignment="1" applyProtection="1">
      <alignment horizontal="center"/>
      <protection hidden="1"/>
    </xf>
    <xf numFmtId="1" fontId="8" fillId="0" borderId="6" xfId="0" applyNumberFormat="1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center"/>
    </xf>
    <xf numFmtId="0" fontId="0" fillId="0" borderId="5" xfId="0" applyBorder="1" applyAlignment="1" applyProtection="1">
      <alignment horizontal="left"/>
      <protection hidden="1"/>
    </xf>
    <xf numFmtId="0" fontId="0" fillId="0" borderId="6" xfId="0" applyBorder="1" applyAlignment="1" applyProtection="1">
      <alignment horizontal="left"/>
      <protection hidden="1"/>
    </xf>
    <xf numFmtId="14" fontId="21" fillId="0" borderId="5" xfId="0" applyNumberFormat="1" applyFont="1" applyBorder="1" applyAlignment="1" applyProtection="1">
      <alignment horizontal="center"/>
      <protection hidden="1"/>
    </xf>
    <xf numFmtId="14" fontId="5" fillId="0" borderId="0" xfId="0" applyNumberFormat="1" applyFont="1" applyAlignment="1" applyProtection="1">
      <alignment horizontal="center"/>
      <protection hidden="1"/>
    </xf>
    <xf numFmtId="14" fontId="5" fillId="0" borderId="6" xfId="0" applyNumberFormat="1" applyFont="1" applyBorder="1" applyAlignment="1" applyProtection="1">
      <alignment horizontal="center"/>
      <protection hidden="1"/>
    </xf>
    <xf numFmtId="14" fontId="22" fillId="0" borderId="0" xfId="0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1" fontId="24" fillId="0" borderId="5" xfId="0" applyNumberFormat="1" applyFont="1" applyBorder="1" applyAlignment="1" applyProtection="1">
      <alignment horizontal="center"/>
      <protection hidden="1"/>
    </xf>
    <xf numFmtId="1" fontId="24" fillId="0" borderId="6" xfId="0" applyNumberFormat="1" applyFont="1" applyBorder="1" applyAlignment="1" applyProtection="1">
      <alignment horizontal="center"/>
      <protection hidden="1"/>
    </xf>
    <xf numFmtId="0" fontId="7" fillId="0" borderId="5" xfId="0" applyFont="1" applyBorder="1" applyAlignment="1" applyProtection="1">
      <alignment horizontal="left"/>
      <protection hidden="1"/>
    </xf>
    <xf numFmtId="0" fontId="7" fillId="0" borderId="0" xfId="0" applyFont="1" applyAlignment="1" applyProtection="1">
      <alignment horizontal="left"/>
      <protection hidden="1"/>
    </xf>
    <xf numFmtId="0" fontId="7" fillId="0" borderId="6" xfId="0" applyFont="1" applyBorder="1" applyAlignment="1" applyProtection="1">
      <alignment horizontal="left"/>
      <protection hidden="1"/>
    </xf>
    <xf numFmtId="0" fontId="25" fillId="0" borderId="0" xfId="0" applyFont="1" applyAlignment="1">
      <alignment horizontal="center" wrapText="1"/>
    </xf>
    <xf numFmtId="0" fontId="8" fillId="0" borderId="5" xfId="0" applyFont="1" applyBorder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6" xfId="0" applyFont="1" applyBorder="1" applyAlignment="1" applyProtection="1">
      <alignment horizontal="left"/>
      <protection hidden="1"/>
    </xf>
    <xf numFmtId="0" fontId="8" fillId="0" borderId="6" xfId="0" applyFont="1" applyBorder="1" applyAlignment="1" applyProtection="1">
      <alignment horizontal="center"/>
      <protection hidden="1"/>
    </xf>
    <xf numFmtId="14" fontId="4" fillId="0" borderId="7" xfId="0" applyNumberFormat="1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8" xfId="0" applyFont="1" applyBorder="1" applyAlignment="1" applyProtection="1">
      <alignment horizontal="center"/>
      <protection hidden="1"/>
    </xf>
    <xf numFmtId="14" fontId="0" fillId="0" borderId="1" xfId="0" applyNumberFormat="1" applyBorder="1" applyAlignment="1" applyProtection="1">
      <alignment horizontal="center"/>
      <protection hidden="1"/>
    </xf>
    <xf numFmtId="14" fontId="0" fillId="0" borderId="8" xfId="0" applyNumberForma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1" fontId="7" fillId="0" borderId="7" xfId="0" applyNumberFormat="1" applyFont="1" applyBorder="1" applyAlignment="1" applyProtection="1">
      <alignment horizontal="center"/>
      <protection hidden="1"/>
    </xf>
    <xf numFmtId="1" fontId="7" fillId="0" borderId="8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19" fillId="0" borderId="7" xfId="0" applyFont="1" applyBorder="1" applyAlignment="1" applyProtection="1">
      <alignment horizontal="center"/>
      <protection hidden="1"/>
    </xf>
    <xf numFmtId="0" fontId="19" fillId="0" borderId="8" xfId="0" applyFont="1" applyBorder="1" applyAlignment="1" applyProtection="1">
      <alignment horizontal="center"/>
      <protection hidden="1"/>
    </xf>
    <xf numFmtId="165" fontId="21" fillId="0" borderId="5" xfId="0" applyNumberFormat="1" applyFont="1" applyBorder="1" applyAlignment="1" applyProtection="1">
      <alignment horizontal="center"/>
      <protection hidden="1"/>
    </xf>
    <xf numFmtId="165" fontId="21" fillId="0" borderId="6" xfId="0" applyNumberFormat="1" applyFont="1" applyBorder="1" applyAlignment="1" applyProtection="1">
      <alignment horizontal="center"/>
      <protection hidden="1"/>
    </xf>
    <xf numFmtId="1" fontId="7" fillId="0" borderId="2" xfId="0" applyNumberFormat="1" applyFont="1" applyBorder="1" applyAlignment="1" applyProtection="1">
      <alignment horizontal="center"/>
      <protection hidden="1"/>
    </xf>
    <xf numFmtId="1" fontId="7" fillId="0" borderId="4" xfId="0" applyNumberFormat="1" applyFont="1" applyBorder="1" applyAlignment="1" applyProtection="1">
      <alignment horizontal="center"/>
      <protection hidden="1"/>
    </xf>
    <xf numFmtId="0" fontId="12" fillId="0" borderId="5" xfId="0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6" xfId="0" applyFont="1" applyBorder="1" applyAlignment="1" applyProtection="1">
      <alignment horizontal="center"/>
      <protection hidden="1"/>
    </xf>
    <xf numFmtId="165" fontId="26" fillId="0" borderId="5" xfId="0" applyNumberFormat="1" applyFont="1" applyBorder="1" applyAlignment="1" applyProtection="1">
      <alignment horizontal="center"/>
      <protection hidden="1"/>
    </xf>
    <xf numFmtId="165" fontId="26" fillId="0" borderId="6" xfId="0" applyNumberFormat="1" applyFont="1" applyBorder="1" applyAlignment="1" applyProtection="1">
      <alignment horizontal="center"/>
      <protection hidden="1"/>
    </xf>
    <xf numFmtId="1" fontId="20" fillId="0" borderId="5" xfId="0" applyNumberFormat="1" applyFont="1" applyBorder="1" applyAlignment="1" applyProtection="1">
      <alignment horizontal="center"/>
      <protection hidden="1"/>
    </xf>
    <xf numFmtId="1" fontId="20" fillId="0" borderId="6" xfId="0" applyNumberFormat="1" applyFont="1" applyBorder="1" applyAlignment="1" applyProtection="1">
      <alignment horizontal="center"/>
      <protection hidden="1"/>
    </xf>
    <xf numFmtId="14" fontId="27" fillId="0" borderId="5" xfId="0" applyNumberFormat="1" applyFont="1" applyBorder="1" applyAlignment="1" applyProtection="1">
      <alignment horizontal="center"/>
      <protection hidden="1"/>
    </xf>
    <xf numFmtId="14" fontId="27" fillId="0" borderId="6" xfId="0" applyNumberFormat="1" applyFont="1" applyBorder="1" applyAlignment="1" applyProtection="1">
      <alignment horizontal="center"/>
      <protection hidden="1"/>
    </xf>
    <xf numFmtId="1" fontId="29" fillId="0" borderId="5" xfId="0" applyNumberFormat="1" applyFont="1" applyBorder="1" applyAlignment="1" applyProtection="1">
      <alignment horizontal="center"/>
      <protection hidden="1"/>
    </xf>
    <xf numFmtId="1" fontId="29" fillId="0" borderId="6" xfId="0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14" fontId="5" fillId="0" borderId="5" xfId="0" applyNumberFormat="1" applyFont="1" applyBorder="1" applyAlignment="1" applyProtection="1">
      <alignment horizontal="center"/>
      <protection hidden="1"/>
    </xf>
    <xf numFmtId="0" fontId="28" fillId="0" borderId="5" xfId="0" applyFont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/>
      <protection hidden="1"/>
    </xf>
    <xf numFmtId="0" fontId="28" fillId="0" borderId="6" xfId="0" applyFont="1" applyBorder="1" applyAlignment="1" applyProtection="1">
      <alignment horizontal="center"/>
      <protection hidden="1"/>
    </xf>
    <xf numFmtId="14" fontId="0" fillId="0" borderId="5" xfId="0" applyNumberFormat="1" applyBorder="1" applyAlignment="1" applyProtection="1">
      <alignment horizontal="left"/>
      <protection hidden="1"/>
    </xf>
    <xf numFmtId="14" fontId="0" fillId="0" borderId="6" xfId="0" applyNumberFormat="1" applyBorder="1" applyAlignment="1" applyProtection="1">
      <alignment horizontal="left"/>
      <protection hidden="1"/>
    </xf>
    <xf numFmtId="0" fontId="12" fillId="0" borderId="5" xfId="0" applyFont="1" applyBorder="1" applyAlignment="1" applyProtection="1">
      <alignment horizont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12" fillId="0" borderId="6" xfId="0" applyFont="1" applyBorder="1" applyAlignment="1" applyProtection="1">
      <alignment horizontal="center" wrapText="1"/>
      <protection hidden="1"/>
    </xf>
    <xf numFmtId="0" fontId="28" fillId="0" borderId="5" xfId="0" applyFont="1" applyBorder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wrapText="1"/>
      <protection hidden="1"/>
    </xf>
    <xf numFmtId="0" fontId="28" fillId="0" borderId="6" xfId="0" applyFont="1" applyBorder="1" applyAlignment="1" applyProtection="1">
      <alignment horizontal="center" wrapText="1"/>
      <protection hidden="1"/>
    </xf>
    <xf numFmtId="0" fontId="28" fillId="0" borderId="5" xfId="0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28" fillId="0" borderId="6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/>
    </xf>
    <xf numFmtId="0" fontId="30" fillId="0" borderId="7" xfId="0" applyFont="1" applyBorder="1" applyAlignment="1" applyProtection="1">
      <alignment horizontal="left"/>
      <protection hidden="1"/>
    </xf>
    <xf numFmtId="0" fontId="30" fillId="0" borderId="1" xfId="0" applyFont="1" applyBorder="1" applyAlignment="1" applyProtection="1">
      <alignment horizontal="left"/>
      <protection hidden="1"/>
    </xf>
    <xf numFmtId="0" fontId="30" fillId="0" borderId="8" xfId="0" applyFont="1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1" fontId="0" fillId="0" borderId="10" xfId="0" applyNumberFormat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32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left"/>
    </xf>
    <xf numFmtId="1" fontId="35" fillId="0" borderId="10" xfId="0" applyNumberFormat="1" applyFont="1" applyBorder="1" applyAlignment="1" applyProtection="1">
      <alignment horizontal="center"/>
      <protection hidden="1"/>
    </xf>
    <xf numFmtId="0" fontId="35" fillId="0" borderId="10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Separador de milhares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2</xdr:col>
      <xdr:colOff>266700</xdr:colOff>
      <xdr:row>3</xdr:row>
      <xdr:rowOff>209550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0"/>
          <a:ext cx="971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400050</xdr:colOff>
      <xdr:row>60</xdr:row>
      <xdr:rowOff>104775</xdr:rowOff>
    </xdr:from>
    <xdr:to>
      <xdr:col>24</xdr:col>
      <xdr:colOff>85725</xdr:colOff>
      <xdr:row>60</xdr:row>
      <xdr:rowOff>104775</xdr:rowOff>
    </xdr:to>
    <xdr:sp macro="" textlink="">
      <xdr:nvSpPr>
        <xdr:cNvPr id="3" name="Line 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9725025" y="973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CERTID&#195;O%20133%20NOVA/APLICATIVO%20CERTIDAO%20INCORPORA&#199;&#195;O%20DO%20ARTIGO%20133%20ART133%20LC108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Documents%20and%20Settings/jdsantos/Desktop/ARQUIVOS%20N&#218;CLEO%20FREQUENCIA/MODELO%20DE%20CERTID&#195;O/CERT.%20A&#199;&#195;O%20JUDICIAL/CERTID&#195;O%20TEMPO%20SEXTA%20PARTE%20e%20ATS%20al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LICEN&#199;A-PR&#202;MIO%20PECUNIA%20_%20LPP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ORIENTA&#199;&#195;O%20SEXTA%20PARTE%20al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Documents%20and%20Settings/jdsantos/Desktop/Users/afreire/Documents/CERTIDAO%20UNICA%20ECs%2041%2047/RELATOR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\RH\M&#225;rcia010\Users\afreire\Documents\CERTIDAO%20UNICA%20ECs%2041%2047\RELATOR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Users/afreire/Documents/CERTIDAO%20DE%20INCORPORA&#199;&#195;O%20DE%20GRATIF%20REPRESENTA&#199;&#195;O/CERTID&#195;O%20INCORP.%20GRATIF.%20REPRESENT%20COM%202%20VALOR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brait/AppData/Local/Microsoft/Windows/INetCache/Content.Outlook/2YYP2JTN/certidao_incorporacao_do_artigo_133_2602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Users/afreire/Documents/CERTID&#195;O%20INSS/MODELO%20I%20CERTID&#195;O%20INSS%20PARA%20HOMOLOGACAO%20SPPREV%2004-09-2009-INSSS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Documents%20and%20Settings/jdsantos/Desktop/ARQUIVOS%20N&#218;CLEO%20FREQUENCIA/MODELO%20DE%20CERTID&#195;O/CERT.%20A&#199;&#195;O%20JUDICIAL/CERTIDAO%20TEMPO%20PARA%20ATS%20al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CERTID&#195;O%20SEXTA%20PARTE%20e%20ATS%20MULTIFUNCIONAL%20EM%20CONSTRU&#199;&#195;O%20HOJE%20231020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base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Documents%20and%20Settings/jdsantos/Desktop/ALBERTO/PORTARIA%20-%20SEXTA%20PARTE%20DA%20SED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ude.sp.gov.br/CRH/GGP/CLP/ALBERTO/CERTID&#195;O%20LICEN&#199;A-PREMIO%20MULTIFUNCIONAL%20TESTE%20FINAL%2015102013%20LPD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O"/>
      <sheetName val="DATADIA"/>
      <sheetName val="TABSEDE"/>
      <sheetName val="TABGR"/>
      <sheetName val="TABCC"/>
      <sheetName val="DIAFIM"/>
      <sheetName val="PREEN"/>
      <sheetName val="CERT 5 ANOS"/>
      <sheetName val="CERT1F"/>
      <sheetName val="CERT1V"/>
      <sheetName val="CERT2F"/>
      <sheetName val="CERT2V"/>
      <sheetName val="PLAN"/>
      <sheetName val="TABATS"/>
      <sheetName val="TABSUB1"/>
      <sheetName val="TABSUB"/>
      <sheetName val="TABIR"/>
      <sheetName val="JA INC"/>
      <sheetName val="AP  INC"/>
      <sheetName val="AP SUB"/>
      <sheetName val="DESP"/>
      <sheetName val="TAB COD CARGO"/>
      <sheetName val="TAB GRATIF"/>
      <sheetName val="T.INIC"/>
      <sheetName val="T.TERM"/>
      <sheetName val="Plan1"/>
      <sheetName val="TAB1"/>
      <sheetName val="TAB2"/>
      <sheetName val="TAB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IA"/>
      <sheetName val="TABLC"/>
      <sheetName val="CERT F ATS"/>
      <sheetName val="CERT V ATS"/>
      <sheetName val="CERT F 6 PARTE"/>
      <sheetName val="CERT V 6 PARTE"/>
      <sheetName val="ano_dias"/>
      <sheetName val="PORT ATS E SEXTA PARTE"/>
      <sheetName val="TABRJ"/>
      <sheetName val="tab-in"/>
      <sheetName val="tab-term"/>
      <sheetName val="tab-con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pin"/>
      <sheetName val="CALCULO PECUNIA"/>
      <sheetName val="TABTEXTO"/>
      <sheetName val="TAB1 "/>
      <sheetName val="TAB_CARGO"/>
      <sheetName val="TAB"/>
      <sheetName val="gratfun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IA"/>
      <sheetName val="TABLC"/>
      <sheetName val="ORIENTAÇÃO"/>
      <sheetName val="TELA INICIAL"/>
      <sheetName val="CERT F 6 PARTE"/>
      <sheetName val="CERT V 6 PARTE"/>
      <sheetName val="ano_dias"/>
      <sheetName val="CERT F ATS"/>
      <sheetName val="CERT V ATS"/>
      <sheetName val="PORT ATS E SEXTA PARTE"/>
      <sheetName val="TABRJ"/>
      <sheetName val="TEX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ORIO"/>
      <sheetName val="UCD"/>
      <sheetName val="UNIDADES"/>
      <sheetName val="REGIM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ORIO"/>
      <sheetName val="UCD"/>
      <sheetName val="UNIDADES"/>
      <sheetName val="REGIM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A INICIAL"/>
      <sheetName val="CERT5ANOS"/>
      <sheetName val="C 1 FREN"/>
      <sheetName val="C 1 VERSO"/>
      <sheetName val="ano_dias"/>
      <sheetName val="C 2 FREN"/>
      <sheetName val="C 2 VERSO"/>
      <sheetName val="PLANILHA "/>
      <sheetName val="APOST DTs"/>
      <sheetName val="APOST ART 1º"/>
      <sheetName val="T. INIC"/>
      <sheetName val="T. TERM"/>
      <sheetName val="TABG"/>
      <sheetName val="TAB1"/>
      <sheetName val="RELCGO"/>
      <sheetName val="TAB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O"/>
      <sheetName val="DIAFIM"/>
      <sheetName val="DATADIA"/>
      <sheetName val="TABSEDE"/>
      <sheetName val="TABGR"/>
      <sheetName val="TABCC"/>
      <sheetName val="TABELA2"/>
      <sheetName val="TELA INICIAL"/>
      <sheetName val="UATABFQ"/>
      <sheetName val="PREEN"/>
      <sheetName val="CODIGO DE CARGO"/>
      <sheetName val="CERT 5 ANOS"/>
      <sheetName val="CERT1F"/>
      <sheetName val="CERT1V"/>
      <sheetName val="CERT2F"/>
      <sheetName val="CERT2V"/>
      <sheetName val="PLAN"/>
      <sheetName val="TABATS"/>
      <sheetName val="TABSUB1"/>
      <sheetName val="TABSUB"/>
      <sheetName val="TABIR"/>
      <sheetName val="JA INC"/>
      <sheetName val="DESP"/>
      <sheetName val="AP  INC"/>
      <sheetName val="AP SUB"/>
      <sheetName val="COD CARGO"/>
      <sheetName val="TAB GRATIF"/>
      <sheetName val="T.INIC"/>
      <sheetName val="T.TERM"/>
      <sheetName val="Plan1"/>
      <sheetName val="TABG"/>
      <sheetName val="TAB3"/>
      <sheetName val="TABDESP"/>
    </sheetNames>
    <sheetDataSet>
      <sheetData sheetId="0">
        <row r="5">
          <cell r="A5">
            <v>1945</v>
          </cell>
          <cell r="B5">
            <v>365</v>
          </cell>
        </row>
        <row r="6">
          <cell r="A6">
            <v>1946</v>
          </cell>
          <cell r="B6">
            <v>365</v>
          </cell>
        </row>
        <row r="7">
          <cell r="A7">
            <v>1947</v>
          </cell>
          <cell r="B7">
            <v>365</v>
          </cell>
        </row>
        <row r="8">
          <cell r="A8">
            <v>1948</v>
          </cell>
          <cell r="B8">
            <v>366</v>
          </cell>
        </row>
        <row r="9">
          <cell r="A9">
            <v>1949</v>
          </cell>
          <cell r="B9">
            <v>365</v>
          </cell>
        </row>
        <row r="10">
          <cell r="A10">
            <v>1950</v>
          </cell>
          <cell r="B10">
            <v>365</v>
          </cell>
        </row>
        <row r="11">
          <cell r="A11">
            <v>1951</v>
          </cell>
          <cell r="B11">
            <v>365</v>
          </cell>
        </row>
        <row r="12">
          <cell r="A12">
            <v>1952</v>
          </cell>
          <cell r="B12">
            <v>366</v>
          </cell>
        </row>
        <row r="13">
          <cell r="A13">
            <v>1953</v>
          </cell>
          <cell r="B13">
            <v>365</v>
          </cell>
        </row>
        <row r="14">
          <cell r="A14">
            <v>1954</v>
          </cell>
          <cell r="B14">
            <v>365</v>
          </cell>
        </row>
        <row r="15">
          <cell r="A15">
            <v>1955</v>
          </cell>
          <cell r="B15">
            <v>365</v>
          </cell>
        </row>
        <row r="16">
          <cell r="A16">
            <v>1956</v>
          </cell>
          <cell r="B16">
            <v>366</v>
          </cell>
        </row>
        <row r="17">
          <cell r="A17">
            <v>1957</v>
          </cell>
          <cell r="B17">
            <v>365</v>
          </cell>
        </row>
        <row r="18">
          <cell r="A18">
            <v>1958</v>
          </cell>
          <cell r="B18">
            <v>365</v>
          </cell>
        </row>
        <row r="19">
          <cell r="A19">
            <v>1959</v>
          </cell>
          <cell r="B19">
            <v>365</v>
          </cell>
        </row>
        <row r="20">
          <cell r="A20">
            <v>1960</v>
          </cell>
          <cell r="B20">
            <v>366</v>
          </cell>
        </row>
        <row r="21">
          <cell r="A21">
            <v>1961</v>
          </cell>
          <cell r="B21">
            <v>365</v>
          </cell>
        </row>
        <row r="22">
          <cell r="A22">
            <v>1962</v>
          </cell>
          <cell r="B22">
            <v>365</v>
          </cell>
        </row>
        <row r="23">
          <cell r="A23">
            <v>1963</v>
          </cell>
          <cell r="B23">
            <v>365</v>
          </cell>
        </row>
        <row r="24">
          <cell r="A24">
            <v>1964</v>
          </cell>
          <cell r="B24">
            <v>366</v>
          </cell>
        </row>
        <row r="25">
          <cell r="A25">
            <v>1965</v>
          </cell>
          <cell r="B25">
            <v>365</v>
          </cell>
        </row>
        <row r="26">
          <cell r="A26">
            <v>1966</v>
          </cell>
          <cell r="B26">
            <v>365</v>
          </cell>
        </row>
        <row r="27">
          <cell r="A27">
            <v>1967</v>
          </cell>
          <cell r="B27">
            <v>365</v>
          </cell>
        </row>
        <row r="28">
          <cell r="A28">
            <v>1968</v>
          </cell>
          <cell r="B28">
            <v>366</v>
          </cell>
        </row>
        <row r="29">
          <cell r="A29">
            <v>1969</v>
          </cell>
          <cell r="B29">
            <v>365</v>
          </cell>
        </row>
        <row r="30">
          <cell r="A30">
            <v>1970</v>
          </cell>
          <cell r="B30">
            <v>365</v>
          </cell>
        </row>
        <row r="31">
          <cell r="A31">
            <v>1971</v>
          </cell>
          <cell r="B31">
            <v>365</v>
          </cell>
        </row>
        <row r="32">
          <cell r="A32">
            <v>1972</v>
          </cell>
          <cell r="B32">
            <v>366</v>
          </cell>
        </row>
        <row r="33">
          <cell r="A33">
            <v>1973</v>
          </cell>
          <cell r="B33">
            <v>365</v>
          </cell>
        </row>
        <row r="34">
          <cell r="A34">
            <v>1974</v>
          </cell>
          <cell r="B34">
            <v>365</v>
          </cell>
        </row>
        <row r="35">
          <cell r="A35">
            <v>1975</v>
          </cell>
          <cell r="B35">
            <v>365</v>
          </cell>
        </row>
        <row r="36">
          <cell r="A36">
            <v>1976</v>
          </cell>
          <cell r="B36">
            <v>366</v>
          </cell>
        </row>
        <row r="37">
          <cell r="A37">
            <v>1977</v>
          </cell>
          <cell r="B37">
            <v>365</v>
          </cell>
        </row>
        <row r="38">
          <cell r="A38">
            <v>1978</v>
          </cell>
          <cell r="B38">
            <v>365</v>
          </cell>
        </row>
        <row r="39">
          <cell r="A39">
            <v>1979</v>
          </cell>
          <cell r="B39">
            <v>365</v>
          </cell>
        </row>
        <row r="40">
          <cell r="A40">
            <v>1980</v>
          </cell>
          <cell r="B40">
            <v>366</v>
          </cell>
        </row>
        <row r="41">
          <cell r="A41">
            <v>1981</v>
          </cell>
          <cell r="B41">
            <v>365</v>
          </cell>
        </row>
        <row r="42">
          <cell r="A42">
            <v>1982</v>
          </cell>
          <cell r="B42">
            <v>365</v>
          </cell>
        </row>
        <row r="43">
          <cell r="A43">
            <v>1983</v>
          </cell>
          <cell r="B43">
            <v>365</v>
          </cell>
        </row>
        <row r="44">
          <cell r="A44">
            <v>1984</v>
          </cell>
          <cell r="B44">
            <v>366</v>
          </cell>
        </row>
        <row r="45">
          <cell r="A45">
            <v>1985</v>
          </cell>
          <cell r="B45">
            <v>365</v>
          </cell>
        </row>
        <row r="46">
          <cell r="A46">
            <v>1986</v>
          </cell>
          <cell r="B46">
            <v>365</v>
          </cell>
        </row>
        <row r="47">
          <cell r="A47">
            <v>1987</v>
          </cell>
          <cell r="B47">
            <v>365</v>
          </cell>
        </row>
        <row r="48">
          <cell r="A48">
            <v>1988</v>
          </cell>
          <cell r="B48">
            <v>366</v>
          </cell>
        </row>
        <row r="49">
          <cell r="A49">
            <v>1989</v>
          </cell>
          <cell r="B49">
            <v>365</v>
          </cell>
        </row>
        <row r="50">
          <cell r="A50">
            <v>1990</v>
          </cell>
          <cell r="B50">
            <v>365</v>
          </cell>
        </row>
        <row r="51">
          <cell r="A51">
            <v>1991</v>
          </cell>
          <cell r="B51">
            <v>365</v>
          </cell>
        </row>
        <row r="52">
          <cell r="A52">
            <v>1992</v>
          </cell>
          <cell r="B52">
            <v>366</v>
          </cell>
        </row>
        <row r="53">
          <cell r="A53">
            <v>1993</v>
          </cell>
          <cell r="B53">
            <v>365</v>
          </cell>
        </row>
        <row r="54">
          <cell r="A54">
            <v>1994</v>
          </cell>
          <cell r="B54">
            <v>365</v>
          </cell>
        </row>
        <row r="55">
          <cell r="A55">
            <v>1995</v>
          </cell>
          <cell r="B55">
            <v>365</v>
          </cell>
        </row>
        <row r="56">
          <cell r="A56">
            <v>1996</v>
          </cell>
          <cell r="B56">
            <v>366</v>
          </cell>
        </row>
        <row r="57">
          <cell r="A57">
            <v>1997</v>
          </cell>
          <cell r="B57">
            <v>365</v>
          </cell>
        </row>
        <row r="58">
          <cell r="A58">
            <v>1998</v>
          </cell>
          <cell r="B58">
            <v>365</v>
          </cell>
        </row>
        <row r="59">
          <cell r="A59">
            <v>1999</v>
          </cell>
          <cell r="B59">
            <v>365</v>
          </cell>
        </row>
        <row r="60">
          <cell r="A60">
            <v>2000</v>
          </cell>
          <cell r="B60">
            <v>366</v>
          </cell>
        </row>
        <row r="61">
          <cell r="A61">
            <v>2001</v>
          </cell>
          <cell r="B61">
            <v>365</v>
          </cell>
        </row>
        <row r="62">
          <cell r="A62">
            <v>2002</v>
          </cell>
          <cell r="B62">
            <v>365</v>
          </cell>
        </row>
        <row r="63">
          <cell r="A63">
            <v>2003</v>
          </cell>
          <cell r="B63">
            <v>365</v>
          </cell>
        </row>
        <row r="64">
          <cell r="A64">
            <v>2004</v>
          </cell>
          <cell r="B64">
            <v>366</v>
          </cell>
        </row>
        <row r="65">
          <cell r="A65">
            <v>2005</v>
          </cell>
          <cell r="B65">
            <v>365</v>
          </cell>
        </row>
        <row r="66">
          <cell r="A66">
            <v>2006</v>
          </cell>
          <cell r="B66">
            <v>365</v>
          </cell>
        </row>
        <row r="67">
          <cell r="A67">
            <v>2007</v>
          </cell>
          <cell r="B67">
            <v>365</v>
          </cell>
        </row>
        <row r="68">
          <cell r="A68">
            <v>2008</v>
          </cell>
          <cell r="B68">
            <v>366</v>
          </cell>
        </row>
        <row r="69">
          <cell r="A69">
            <v>2009</v>
          </cell>
          <cell r="B69">
            <v>365</v>
          </cell>
        </row>
        <row r="70">
          <cell r="A70">
            <v>2010</v>
          </cell>
          <cell r="B70">
            <v>365</v>
          </cell>
        </row>
        <row r="71">
          <cell r="A71">
            <v>2011</v>
          </cell>
          <cell r="B71">
            <v>365</v>
          </cell>
        </row>
        <row r="72">
          <cell r="A72">
            <v>2012</v>
          </cell>
          <cell r="B72">
            <v>366</v>
          </cell>
        </row>
        <row r="73">
          <cell r="A73">
            <v>2013</v>
          </cell>
          <cell r="B73">
            <v>365</v>
          </cell>
        </row>
        <row r="74">
          <cell r="A74">
            <v>2014</v>
          </cell>
          <cell r="B74">
            <v>365</v>
          </cell>
        </row>
        <row r="75">
          <cell r="A75">
            <v>2015</v>
          </cell>
          <cell r="B75">
            <v>365</v>
          </cell>
        </row>
        <row r="76">
          <cell r="A76">
            <v>2016</v>
          </cell>
          <cell r="B76">
            <v>366</v>
          </cell>
        </row>
        <row r="77">
          <cell r="A77">
            <v>2017</v>
          </cell>
          <cell r="B77">
            <v>365</v>
          </cell>
        </row>
        <row r="78">
          <cell r="A78">
            <v>2018</v>
          </cell>
          <cell r="B78">
            <v>365</v>
          </cell>
        </row>
        <row r="79">
          <cell r="A79">
            <v>2019</v>
          </cell>
          <cell r="B79">
            <v>365</v>
          </cell>
        </row>
        <row r="80">
          <cell r="A80">
            <v>2020</v>
          </cell>
          <cell r="B80">
            <v>366</v>
          </cell>
        </row>
        <row r="81">
          <cell r="A81">
            <v>2021</v>
          </cell>
          <cell r="B81">
            <v>365</v>
          </cell>
        </row>
        <row r="82">
          <cell r="A82">
            <v>2022</v>
          </cell>
          <cell r="B82">
            <v>365</v>
          </cell>
        </row>
        <row r="83">
          <cell r="A83">
            <v>2023</v>
          </cell>
          <cell r="B83">
            <v>365</v>
          </cell>
        </row>
        <row r="84">
          <cell r="A84">
            <v>2024</v>
          </cell>
          <cell r="B84">
            <v>366</v>
          </cell>
        </row>
        <row r="85">
          <cell r="A85">
            <v>2025</v>
          </cell>
          <cell r="B85">
            <v>365</v>
          </cell>
        </row>
        <row r="86">
          <cell r="A86">
            <v>2026</v>
          </cell>
          <cell r="B86">
            <v>365</v>
          </cell>
        </row>
        <row r="87">
          <cell r="A87">
            <v>2027</v>
          </cell>
          <cell r="B87">
            <v>365</v>
          </cell>
        </row>
        <row r="88">
          <cell r="A88">
            <v>2028</v>
          </cell>
          <cell r="B88">
            <v>366</v>
          </cell>
        </row>
        <row r="89">
          <cell r="A89">
            <v>2029</v>
          </cell>
          <cell r="B89">
            <v>365</v>
          </cell>
        </row>
        <row r="90">
          <cell r="A90">
            <v>2030</v>
          </cell>
          <cell r="B90">
            <v>365</v>
          </cell>
        </row>
        <row r="91">
          <cell r="A91">
            <v>2031</v>
          </cell>
          <cell r="B91">
            <v>365</v>
          </cell>
        </row>
        <row r="92">
          <cell r="A92">
            <v>2032</v>
          </cell>
          <cell r="B92">
            <v>366</v>
          </cell>
        </row>
        <row r="93">
          <cell r="A93">
            <v>2033</v>
          </cell>
          <cell r="B93">
            <v>365</v>
          </cell>
        </row>
        <row r="94">
          <cell r="A94">
            <v>2034</v>
          </cell>
          <cell r="B94">
            <v>365</v>
          </cell>
        </row>
        <row r="95">
          <cell r="A95">
            <v>2035</v>
          </cell>
          <cell r="B95">
            <v>365</v>
          </cell>
        </row>
        <row r="96">
          <cell r="A96">
            <v>2036</v>
          </cell>
          <cell r="B96">
            <v>366</v>
          </cell>
        </row>
        <row r="97">
          <cell r="A97">
            <v>2037</v>
          </cell>
          <cell r="B97">
            <v>365</v>
          </cell>
        </row>
        <row r="98">
          <cell r="A98">
            <v>2038</v>
          </cell>
          <cell r="B98">
            <v>365</v>
          </cell>
        </row>
        <row r="99">
          <cell r="A99">
            <v>2039</v>
          </cell>
          <cell r="B99">
            <v>365</v>
          </cell>
        </row>
        <row r="100">
          <cell r="A100">
            <v>2040</v>
          </cell>
          <cell r="B100">
            <v>366</v>
          </cell>
        </row>
        <row r="101">
          <cell r="A101">
            <v>2041</v>
          </cell>
          <cell r="B101">
            <v>365</v>
          </cell>
        </row>
        <row r="102">
          <cell r="A102">
            <v>2042</v>
          </cell>
          <cell r="B102">
            <v>365</v>
          </cell>
        </row>
        <row r="103">
          <cell r="A103">
            <v>2043</v>
          </cell>
          <cell r="B103">
            <v>365</v>
          </cell>
        </row>
        <row r="104">
          <cell r="A104">
            <v>2044</v>
          </cell>
          <cell r="B104">
            <v>366</v>
          </cell>
        </row>
        <row r="105">
          <cell r="A105">
            <v>2045</v>
          </cell>
          <cell r="B105">
            <v>365</v>
          </cell>
        </row>
        <row r="106">
          <cell r="A106">
            <v>2046</v>
          </cell>
          <cell r="B106">
            <v>365</v>
          </cell>
        </row>
        <row r="107">
          <cell r="A107">
            <v>2047</v>
          </cell>
          <cell r="B107">
            <v>365</v>
          </cell>
        </row>
        <row r="108">
          <cell r="A108">
            <v>2048</v>
          </cell>
          <cell r="B108">
            <v>366</v>
          </cell>
        </row>
        <row r="109">
          <cell r="A109">
            <v>2049</v>
          </cell>
          <cell r="B109">
            <v>365</v>
          </cell>
        </row>
        <row r="110">
          <cell r="A110">
            <v>2050</v>
          </cell>
          <cell r="B110">
            <v>365</v>
          </cell>
        </row>
      </sheetData>
      <sheetData sheetId="1"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16438</v>
          </cell>
          <cell r="B5">
            <v>1</v>
          </cell>
          <cell r="C5">
            <v>365</v>
          </cell>
          <cell r="D5">
            <v>1945</v>
          </cell>
          <cell r="E5">
            <v>16802</v>
          </cell>
        </row>
        <row r="6">
          <cell r="A6">
            <v>16439</v>
          </cell>
          <cell r="B6">
            <v>2</v>
          </cell>
          <cell r="C6">
            <v>364</v>
          </cell>
          <cell r="D6">
            <v>1945</v>
          </cell>
          <cell r="E6">
            <v>16802</v>
          </cell>
        </row>
        <row r="7">
          <cell r="A7">
            <v>16440</v>
          </cell>
          <cell r="B7">
            <v>3</v>
          </cell>
          <cell r="C7">
            <v>363</v>
          </cell>
          <cell r="D7">
            <v>1945</v>
          </cell>
          <cell r="E7">
            <v>16802</v>
          </cell>
        </row>
        <row r="8">
          <cell r="A8">
            <v>16441</v>
          </cell>
          <cell r="B8">
            <v>4</v>
          </cell>
          <cell r="C8">
            <v>362</v>
          </cell>
          <cell r="D8">
            <v>1945</v>
          </cell>
          <cell r="E8">
            <v>16802</v>
          </cell>
        </row>
        <row r="9">
          <cell r="A9">
            <v>16442</v>
          </cell>
          <cell r="B9">
            <v>5</v>
          </cell>
          <cell r="C9">
            <v>361</v>
          </cell>
          <cell r="D9">
            <v>1945</v>
          </cell>
          <cell r="E9">
            <v>16802</v>
          </cell>
        </row>
        <row r="10">
          <cell r="A10">
            <v>16443</v>
          </cell>
          <cell r="B10">
            <v>6</v>
          </cell>
          <cell r="C10">
            <v>360</v>
          </cell>
          <cell r="D10">
            <v>1945</v>
          </cell>
          <cell r="E10">
            <v>16802</v>
          </cell>
        </row>
        <row r="11">
          <cell r="A11">
            <v>16444</v>
          </cell>
          <cell r="B11">
            <v>7</v>
          </cell>
          <cell r="C11">
            <v>359</v>
          </cell>
          <cell r="D11">
            <v>1945</v>
          </cell>
          <cell r="E11">
            <v>16802</v>
          </cell>
        </row>
        <row r="12">
          <cell r="A12">
            <v>16445</v>
          </cell>
          <cell r="B12">
            <v>8</v>
          </cell>
          <cell r="C12">
            <v>358</v>
          </cell>
          <cell r="D12">
            <v>1945</v>
          </cell>
          <cell r="E12">
            <v>16802</v>
          </cell>
        </row>
        <row r="13">
          <cell r="A13">
            <v>16446</v>
          </cell>
          <cell r="B13">
            <v>9</v>
          </cell>
          <cell r="C13">
            <v>357</v>
          </cell>
          <cell r="D13">
            <v>1945</v>
          </cell>
          <cell r="E13">
            <v>16802</v>
          </cell>
        </row>
        <row r="14">
          <cell r="A14">
            <v>16447</v>
          </cell>
          <cell r="B14">
            <v>10</v>
          </cell>
          <cell r="C14">
            <v>356</v>
          </cell>
          <cell r="D14">
            <v>1945</v>
          </cell>
          <cell r="E14">
            <v>16802</v>
          </cell>
        </row>
        <row r="15">
          <cell r="A15">
            <v>16448</v>
          </cell>
          <cell r="B15">
            <v>11</v>
          </cell>
          <cell r="C15">
            <v>355</v>
          </cell>
          <cell r="D15">
            <v>1945</v>
          </cell>
          <cell r="E15">
            <v>16802</v>
          </cell>
        </row>
        <row r="16">
          <cell r="A16">
            <v>16449</v>
          </cell>
          <cell r="B16">
            <v>12</v>
          </cell>
          <cell r="C16">
            <v>354</v>
          </cell>
          <cell r="D16">
            <v>1945</v>
          </cell>
          <cell r="E16">
            <v>16802</v>
          </cell>
        </row>
        <row r="17">
          <cell r="A17">
            <v>16450</v>
          </cell>
          <cell r="B17">
            <v>13</v>
          </cell>
          <cell r="C17">
            <v>353</v>
          </cell>
          <cell r="D17">
            <v>1945</v>
          </cell>
          <cell r="E17">
            <v>16802</v>
          </cell>
        </row>
        <row r="18">
          <cell r="A18">
            <v>16451</v>
          </cell>
          <cell r="B18">
            <v>14</v>
          </cell>
          <cell r="C18">
            <v>352</v>
          </cell>
          <cell r="D18">
            <v>1945</v>
          </cell>
          <cell r="E18">
            <v>16802</v>
          </cell>
        </row>
        <row r="19">
          <cell r="A19">
            <v>16452</v>
          </cell>
          <cell r="B19">
            <v>15</v>
          </cell>
          <cell r="C19">
            <v>351</v>
          </cell>
          <cell r="D19">
            <v>1945</v>
          </cell>
          <cell r="E19">
            <v>16802</v>
          </cell>
        </row>
        <row r="20">
          <cell r="A20">
            <v>16453</v>
          </cell>
          <cell r="B20">
            <v>16</v>
          </cell>
          <cell r="C20">
            <v>350</v>
          </cell>
          <cell r="D20">
            <v>1945</v>
          </cell>
          <cell r="E20">
            <v>16802</v>
          </cell>
        </row>
        <row r="21">
          <cell r="A21">
            <v>16454</v>
          </cell>
          <cell r="B21">
            <v>17</v>
          </cell>
          <cell r="C21">
            <v>349</v>
          </cell>
          <cell r="D21">
            <v>1945</v>
          </cell>
          <cell r="E21">
            <v>16802</v>
          </cell>
        </row>
        <row r="22">
          <cell r="A22">
            <v>16455</v>
          </cell>
          <cell r="B22">
            <v>18</v>
          </cell>
          <cell r="C22">
            <v>348</v>
          </cell>
          <cell r="D22">
            <v>1945</v>
          </cell>
          <cell r="E22">
            <v>16802</v>
          </cell>
        </row>
        <row r="23">
          <cell r="A23">
            <v>16456</v>
          </cell>
          <cell r="B23">
            <v>19</v>
          </cell>
          <cell r="C23">
            <v>347</v>
          </cell>
          <cell r="D23">
            <v>1945</v>
          </cell>
          <cell r="E23">
            <v>16802</v>
          </cell>
        </row>
        <row r="24">
          <cell r="A24">
            <v>16457</v>
          </cell>
          <cell r="B24">
            <v>20</v>
          </cell>
          <cell r="C24">
            <v>346</v>
          </cell>
          <cell r="D24">
            <v>1945</v>
          </cell>
          <cell r="E24">
            <v>16802</v>
          </cell>
        </row>
        <row r="25">
          <cell r="A25">
            <v>16458</v>
          </cell>
          <cell r="B25">
            <v>21</v>
          </cell>
          <cell r="C25">
            <v>345</v>
          </cell>
          <cell r="D25">
            <v>1945</v>
          </cell>
          <cell r="E25">
            <v>16802</v>
          </cell>
        </row>
        <row r="26">
          <cell r="A26">
            <v>16459</v>
          </cell>
          <cell r="B26">
            <v>22</v>
          </cell>
          <cell r="C26">
            <v>344</v>
          </cell>
          <cell r="D26">
            <v>1945</v>
          </cell>
          <cell r="E26">
            <v>16802</v>
          </cell>
        </row>
        <row r="27">
          <cell r="A27">
            <v>16460</v>
          </cell>
          <cell r="B27">
            <v>23</v>
          </cell>
          <cell r="C27">
            <v>343</v>
          </cell>
          <cell r="D27">
            <v>1945</v>
          </cell>
          <cell r="E27">
            <v>16802</v>
          </cell>
        </row>
        <row r="28">
          <cell r="A28">
            <v>16461</v>
          </cell>
          <cell r="B28">
            <v>24</v>
          </cell>
          <cell r="C28">
            <v>342</v>
          </cell>
          <cell r="D28">
            <v>1945</v>
          </cell>
          <cell r="E28">
            <v>16802</v>
          </cell>
        </row>
        <row r="29">
          <cell r="A29">
            <v>16462</v>
          </cell>
          <cell r="B29">
            <v>25</v>
          </cell>
          <cell r="C29">
            <v>341</v>
          </cell>
          <cell r="D29">
            <v>1945</v>
          </cell>
          <cell r="E29">
            <v>16802</v>
          </cell>
        </row>
        <row r="30">
          <cell r="A30">
            <v>16463</v>
          </cell>
          <cell r="B30">
            <v>26</v>
          </cell>
          <cell r="C30">
            <v>340</v>
          </cell>
          <cell r="D30">
            <v>1945</v>
          </cell>
          <cell r="E30">
            <v>16802</v>
          </cell>
        </row>
        <row r="31">
          <cell r="A31">
            <v>16464</v>
          </cell>
          <cell r="B31">
            <v>27</v>
          </cell>
          <cell r="C31">
            <v>339</v>
          </cell>
          <cell r="D31">
            <v>1945</v>
          </cell>
          <cell r="E31">
            <v>16802</v>
          </cell>
        </row>
        <row r="32">
          <cell r="A32">
            <v>16465</v>
          </cell>
          <cell r="B32">
            <v>28</v>
          </cell>
          <cell r="C32">
            <v>338</v>
          </cell>
          <cell r="D32">
            <v>1945</v>
          </cell>
          <cell r="E32">
            <v>16802</v>
          </cell>
        </row>
        <row r="33">
          <cell r="A33">
            <v>16466</v>
          </cell>
          <cell r="B33">
            <v>29</v>
          </cell>
          <cell r="C33">
            <v>337</v>
          </cell>
          <cell r="D33">
            <v>1945</v>
          </cell>
          <cell r="E33">
            <v>16802</v>
          </cell>
        </row>
        <row r="34">
          <cell r="A34">
            <v>16467</v>
          </cell>
          <cell r="B34">
            <v>30</v>
          </cell>
          <cell r="C34">
            <v>336</v>
          </cell>
          <cell r="D34">
            <v>1945</v>
          </cell>
          <cell r="E34">
            <v>16802</v>
          </cell>
        </row>
        <row r="35">
          <cell r="A35">
            <v>16468</v>
          </cell>
          <cell r="B35">
            <v>31</v>
          </cell>
          <cell r="C35">
            <v>335</v>
          </cell>
          <cell r="D35">
            <v>1945</v>
          </cell>
          <cell r="E35">
            <v>16802</v>
          </cell>
        </row>
        <row r="36">
          <cell r="A36">
            <v>16469</v>
          </cell>
          <cell r="B36">
            <v>32</v>
          </cell>
          <cell r="C36">
            <v>334</v>
          </cell>
          <cell r="D36">
            <v>1945</v>
          </cell>
          <cell r="E36">
            <v>16802</v>
          </cell>
        </row>
        <row r="37">
          <cell r="A37">
            <v>16470</v>
          </cell>
          <cell r="B37">
            <v>33</v>
          </cell>
          <cell r="C37">
            <v>333</v>
          </cell>
          <cell r="D37">
            <v>1945</v>
          </cell>
          <cell r="E37">
            <v>16802</v>
          </cell>
        </row>
        <row r="38">
          <cell r="A38">
            <v>16471</v>
          </cell>
          <cell r="B38">
            <v>34</v>
          </cell>
          <cell r="C38">
            <v>332</v>
          </cell>
          <cell r="D38">
            <v>1945</v>
          </cell>
          <cell r="E38">
            <v>16802</v>
          </cell>
        </row>
        <row r="39">
          <cell r="A39">
            <v>16472</v>
          </cell>
          <cell r="B39">
            <v>35</v>
          </cell>
          <cell r="C39">
            <v>331</v>
          </cell>
          <cell r="D39">
            <v>1945</v>
          </cell>
          <cell r="E39">
            <v>16802</v>
          </cell>
        </row>
        <row r="40">
          <cell r="A40">
            <v>16473</v>
          </cell>
          <cell r="B40">
            <v>36</v>
          </cell>
          <cell r="C40">
            <v>330</v>
          </cell>
          <cell r="D40">
            <v>1945</v>
          </cell>
          <cell r="E40">
            <v>16802</v>
          </cell>
        </row>
        <row r="41">
          <cell r="A41">
            <v>16474</v>
          </cell>
          <cell r="B41">
            <v>37</v>
          </cell>
          <cell r="C41">
            <v>329</v>
          </cell>
          <cell r="D41">
            <v>1945</v>
          </cell>
          <cell r="E41">
            <v>16802</v>
          </cell>
        </row>
        <row r="42">
          <cell r="A42">
            <v>16475</v>
          </cell>
          <cell r="B42">
            <v>38</v>
          </cell>
          <cell r="C42">
            <v>328</v>
          </cell>
          <cell r="D42">
            <v>1945</v>
          </cell>
          <cell r="E42">
            <v>16802</v>
          </cell>
        </row>
        <row r="43">
          <cell r="A43">
            <v>16476</v>
          </cell>
          <cell r="B43">
            <v>39</v>
          </cell>
          <cell r="C43">
            <v>327</v>
          </cell>
          <cell r="D43">
            <v>1945</v>
          </cell>
          <cell r="E43">
            <v>16802</v>
          </cell>
        </row>
        <row r="44">
          <cell r="A44">
            <v>16477</v>
          </cell>
          <cell r="B44">
            <v>40</v>
          </cell>
          <cell r="C44">
            <v>326</v>
          </cell>
          <cell r="D44">
            <v>1945</v>
          </cell>
          <cell r="E44">
            <v>16802</v>
          </cell>
        </row>
        <row r="45">
          <cell r="A45">
            <v>16478</v>
          </cell>
          <cell r="B45">
            <v>41</v>
          </cell>
          <cell r="C45">
            <v>325</v>
          </cell>
          <cell r="D45">
            <v>1945</v>
          </cell>
          <cell r="E45">
            <v>16802</v>
          </cell>
        </row>
        <row r="46">
          <cell r="A46">
            <v>16479</v>
          </cell>
          <cell r="B46">
            <v>42</v>
          </cell>
          <cell r="C46">
            <v>324</v>
          </cell>
          <cell r="D46">
            <v>1945</v>
          </cell>
          <cell r="E46">
            <v>16802</v>
          </cell>
        </row>
        <row r="47">
          <cell r="A47">
            <v>16480</v>
          </cell>
          <cell r="B47">
            <v>43</v>
          </cell>
          <cell r="C47">
            <v>323</v>
          </cell>
          <cell r="D47">
            <v>1945</v>
          </cell>
          <cell r="E47">
            <v>16802</v>
          </cell>
        </row>
        <row r="48">
          <cell r="A48">
            <v>16481</v>
          </cell>
          <cell r="B48">
            <v>44</v>
          </cell>
          <cell r="C48">
            <v>322</v>
          </cell>
          <cell r="D48">
            <v>1945</v>
          </cell>
          <cell r="E48">
            <v>16802</v>
          </cell>
        </row>
        <row r="49">
          <cell r="A49">
            <v>16482</v>
          </cell>
          <cell r="B49">
            <v>45</v>
          </cell>
          <cell r="C49">
            <v>321</v>
          </cell>
          <cell r="D49">
            <v>1945</v>
          </cell>
          <cell r="E49">
            <v>16802</v>
          </cell>
        </row>
        <row r="50">
          <cell r="A50">
            <v>16483</v>
          </cell>
          <cell r="B50">
            <v>46</v>
          </cell>
          <cell r="C50">
            <v>320</v>
          </cell>
          <cell r="D50">
            <v>1945</v>
          </cell>
          <cell r="E50">
            <v>16802</v>
          </cell>
        </row>
        <row r="51">
          <cell r="A51">
            <v>16484</v>
          </cell>
          <cell r="B51">
            <v>47</v>
          </cell>
          <cell r="C51">
            <v>319</v>
          </cell>
          <cell r="D51">
            <v>1945</v>
          </cell>
          <cell r="E51">
            <v>16802</v>
          </cell>
        </row>
        <row r="52">
          <cell r="A52">
            <v>16485</v>
          </cell>
          <cell r="B52">
            <v>48</v>
          </cell>
          <cell r="C52">
            <v>318</v>
          </cell>
          <cell r="D52">
            <v>1945</v>
          </cell>
          <cell r="E52">
            <v>16802</v>
          </cell>
        </row>
        <row r="53">
          <cell r="A53">
            <v>16486</v>
          </cell>
          <cell r="B53">
            <v>49</v>
          </cell>
          <cell r="C53">
            <v>317</v>
          </cell>
          <cell r="D53">
            <v>1945</v>
          </cell>
          <cell r="E53">
            <v>16802</v>
          </cell>
        </row>
        <row r="54">
          <cell r="A54">
            <v>16487</v>
          </cell>
          <cell r="B54">
            <v>50</v>
          </cell>
          <cell r="C54">
            <v>316</v>
          </cell>
          <cell r="D54">
            <v>1945</v>
          </cell>
          <cell r="E54">
            <v>16802</v>
          </cell>
        </row>
        <row r="55">
          <cell r="A55">
            <v>16488</v>
          </cell>
          <cell r="B55">
            <v>51</v>
          </cell>
          <cell r="C55">
            <v>315</v>
          </cell>
          <cell r="D55">
            <v>1945</v>
          </cell>
          <cell r="E55">
            <v>16802</v>
          </cell>
        </row>
        <row r="56">
          <cell r="A56">
            <v>16489</v>
          </cell>
          <cell r="B56">
            <v>52</v>
          </cell>
          <cell r="C56">
            <v>314</v>
          </cell>
          <cell r="D56">
            <v>1945</v>
          </cell>
          <cell r="E56">
            <v>16802</v>
          </cell>
        </row>
        <row r="57">
          <cell r="A57">
            <v>16490</v>
          </cell>
          <cell r="B57">
            <v>53</v>
          </cell>
          <cell r="C57">
            <v>313</v>
          </cell>
          <cell r="D57">
            <v>1945</v>
          </cell>
          <cell r="E57">
            <v>16802</v>
          </cell>
        </row>
        <row r="58">
          <cell r="A58">
            <v>16491</v>
          </cell>
          <cell r="B58">
            <v>54</v>
          </cell>
          <cell r="C58">
            <v>312</v>
          </cell>
          <cell r="D58">
            <v>1945</v>
          </cell>
          <cell r="E58">
            <v>16802</v>
          </cell>
        </row>
        <row r="59">
          <cell r="A59">
            <v>16492</v>
          </cell>
          <cell r="B59">
            <v>55</v>
          </cell>
          <cell r="C59">
            <v>311</v>
          </cell>
          <cell r="D59">
            <v>1945</v>
          </cell>
          <cell r="E59">
            <v>16802</v>
          </cell>
        </row>
        <row r="60">
          <cell r="A60">
            <v>16493</v>
          </cell>
          <cell r="B60">
            <v>56</v>
          </cell>
          <cell r="C60">
            <v>310</v>
          </cell>
          <cell r="D60">
            <v>1945</v>
          </cell>
          <cell r="E60">
            <v>16802</v>
          </cell>
        </row>
        <row r="61">
          <cell r="A61">
            <v>16494</v>
          </cell>
          <cell r="B61">
            <v>57</v>
          </cell>
          <cell r="C61">
            <v>309</v>
          </cell>
          <cell r="D61">
            <v>1945</v>
          </cell>
          <cell r="E61">
            <v>16802</v>
          </cell>
        </row>
        <row r="62">
          <cell r="A62">
            <v>16495</v>
          </cell>
          <cell r="B62">
            <v>58</v>
          </cell>
          <cell r="C62">
            <v>308</v>
          </cell>
          <cell r="D62">
            <v>1945</v>
          </cell>
          <cell r="E62">
            <v>16802</v>
          </cell>
        </row>
        <row r="63">
          <cell r="A63">
            <v>16496</v>
          </cell>
          <cell r="B63">
            <v>59</v>
          </cell>
          <cell r="C63">
            <v>307</v>
          </cell>
          <cell r="D63">
            <v>1945</v>
          </cell>
          <cell r="E63">
            <v>16802</v>
          </cell>
        </row>
        <row r="64">
          <cell r="A64">
            <v>16497</v>
          </cell>
          <cell r="B64">
            <v>60</v>
          </cell>
          <cell r="C64">
            <v>306</v>
          </cell>
          <cell r="D64">
            <v>1945</v>
          </cell>
          <cell r="E64">
            <v>16802</v>
          </cell>
        </row>
        <row r="65">
          <cell r="A65">
            <v>16498</v>
          </cell>
          <cell r="B65">
            <v>61</v>
          </cell>
          <cell r="C65">
            <v>305</v>
          </cell>
          <cell r="D65">
            <v>1945</v>
          </cell>
          <cell r="E65">
            <v>16802</v>
          </cell>
        </row>
        <row r="66">
          <cell r="A66">
            <v>16499</v>
          </cell>
          <cell r="B66">
            <v>62</v>
          </cell>
          <cell r="C66">
            <v>304</v>
          </cell>
          <cell r="D66">
            <v>1945</v>
          </cell>
          <cell r="E66">
            <v>16802</v>
          </cell>
        </row>
        <row r="67">
          <cell r="A67">
            <v>16500</v>
          </cell>
          <cell r="B67">
            <v>63</v>
          </cell>
          <cell r="C67">
            <v>303</v>
          </cell>
          <cell r="D67">
            <v>1945</v>
          </cell>
          <cell r="E67">
            <v>16802</v>
          </cell>
        </row>
        <row r="68">
          <cell r="A68">
            <v>16501</v>
          </cell>
          <cell r="B68">
            <v>64</v>
          </cell>
          <cell r="C68">
            <v>302</v>
          </cell>
          <cell r="D68">
            <v>1945</v>
          </cell>
          <cell r="E68">
            <v>16802</v>
          </cell>
        </row>
        <row r="69">
          <cell r="A69">
            <v>16502</v>
          </cell>
          <cell r="B69">
            <v>65</v>
          </cell>
          <cell r="C69">
            <v>301</v>
          </cell>
          <cell r="D69">
            <v>1945</v>
          </cell>
          <cell r="E69">
            <v>16802</v>
          </cell>
        </row>
        <row r="70">
          <cell r="A70">
            <v>16503</v>
          </cell>
          <cell r="B70">
            <v>66</v>
          </cell>
          <cell r="C70">
            <v>300</v>
          </cell>
          <cell r="D70">
            <v>1945</v>
          </cell>
          <cell r="E70">
            <v>16802</v>
          </cell>
        </row>
        <row r="71">
          <cell r="A71">
            <v>16504</v>
          </cell>
          <cell r="B71">
            <v>67</v>
          </cell>
          <cell r="C71">
            <v>299</v>
          </cell>
          <cell r="D71">
            <v>1945</v>
          </cell>
          <cell r="E71">
            <v>16802</v>
          </cell>
        </row>
        <row r="72">
          <cell r="A72">
            <v>16505</v>
          </cell>
          <cell r="B72">
            <v>68</v>
          </cell>
          <cell r="C72">
            <v>298</v>
          </cell>
          <cell r="D72">
            <v>1945</v>
          </cell>
          <cell r="E72">
            <v>16802</v>
          </cell>
        </row>
        <row r="73">
          <cell r="A73">
            <v>16506</v>
          </cell>
          <cell r="B73">
            <v>69</v>
          </cell>
          <cell r="C73">
            <v>297</v>
          </cell>
          <cell r="D73">
            <v>1945</v>
          </cell>
          <cell r="E73">
            <v>16802</v>
          </cell>
        </row>
        <row r="74">
          <cell r="A74">
            <v>16507</v>
          </cell>
          <cell r="B74">
            <v>70</v>
          </cell>
          <cell r="C74">
            <v>296</v>
          </cell>
          <cell r="D74">
            <v>1945</v>
          </cell>
          <cell r="E74">
            <v>16802</v>
          </cell>
        </row>
        <row r="75">
          <cell r="A75">
            <v>16508</v>
          </cell>
          <cell r="B75">
            <v>71</v>
          </cell>
          <cell r="C75">
            <v>295</v>
          </cell>
          <cell r="D75">
            <v>1945</v>
          </cell>
          <cell r="E75">
            <v>16802</v>
          </cell>
        </row>
        <row r="76">
          <cell r="A76">
            <v>16509</v>
          </cell>
          <cell r="B76">
            <v>72</v>
          </cell>
          <cell r="C76">
            <v>294</v>
          </cell>
          <cell r="D76">
            <v>1945</v>
          </cell>
          <cell r="E76">
            <v>16802</v>
          </cell>
        </row>
        <row r="77">
          <cell r="A77">
            <v>16510</v>
          </cell>
          <cell r="B77">
            <v>73</v>
          </cell>
          <cell r="C77">
            <v>293</v>
          </cell>
          <cell r="D77">
            <v>1945</v>
          </cell>
          <cell r="E77">
            <v>16802</v>
          </cell>
        </row>
        <row r="78">
          <cell r="A78">
            <v>16511</v>
          </cell>
          <cell r="B78">
            <v>74</v>
          </cell>
          <cell r="C78">
            <v>292</v>
          </cell>
          <cell r="D78">
            <v>1945</v>
          </cell>
          <cell r="E78">
            <v>16802</v>
          </cell>
        </row>
        <row r="79">
          <cell r="A79">
            <v>16512</v>
          </cell>
          <cell r="B79">
            <v>75</v>
          </cell>
          <cell r="C79">
            <v>291</v>
          </cell>
          <cell r="D79">
            <v>1945</v>
          </cell>
          <cell r="E79">
            <v>16802</v>
          </cell>
        </row>
        <row r="80">
          <cell r="A80">
            <v>16513</v>
          </cell>
          <cell r="B80">
            <v>76</v>
          </cell>
          <cell r="C80">
            <v>290</v>
          </cell>
          <cell r="D80">
            <v>1945</v>
          </cell>
          <cell r="E80">
            <v>16802</v>
          </cell>
        </row>
        <row r="81">
          <cell r="A81">
            <v>16514</v>
          </cell>
          <cell r="B81">
            <v>77</v>
          </cell>
          <cell r="C81">
            <v>289</v>
          </cell>
          <cell r="D81">
            <v>1945</v>
          </cell>
          <cell r="E81">
            <v>16802</v>
          </cell>
        </row>
        <row r="82">
          <cell r="A82">
            <v>16515</v>
          </cell>
          <cell r="B82">
            <v>78</v>
          </cell>
          <cell r="C82">
            <v>288</v>
          </cell>
          <cell r="D82">
            <v>1945</v>
          </cell>
          <cell r="E82">
            <v>16802</v>
          </cell>
        </row>
        <row r="83">
          <cell r="A83">
            <v>16516</v>
          </cell>
          <cell r="B83">
            <v>79</v>
          </cell>
          <cell r="C83">
            <v>287</v>
          </cell>
          <cell r="D83">
            <v>1945</v>
          </cell>
          <cell r="E83">
            <v>16802</v>
          </cell>
        </row>
        <row r="84">
          <cell r="A84">
            <v>16517</v>
          </cell>
          <cell r="B84">
            <v>80</v>
          </cell>
          <cell r="C84">
            <v>286</v>
          </cell>
          <cell r="D84">
            <v>1945</v>
          </cell>
          <cell r="E84">
            <v>16802</v>
          </cell>
        </row>
        <row r="85">
          <cell r="A85">
            <v>16518</v>
          </cell>
          <cell r="B85">
            <v>81</v>
          </cell>
          <cell r="C85">
            <v>285</v>
          </cell>
          <cell r="D85">
            <v>1945</v>
          </cell>
          <cell r="E85">
            <v>16802</v>
          </cell>
        </row>
        <row r="86">
          <cell r="A86">
            <v>16519</v>
          </cell>
          <cell r="B86">
            <v>82</v>
          </cell>
          <cell r="C86">
            <v>284</v>
          </cell>
          <cell r="D86">
            <v>1945</v>
          </cell>
          <cell r="E86">
            <v>16802</v>
          </cell>
        </row>
        <row r="87">
          <cell r="A87">
            <v>16520</v>
          </cell>
          <cell r="B87">
            <v>83</v>
          </cell>
          <cell r="C87">
            <v>283</v>
          </cell>
          <cell r="D87">
            <v>1945</v>
          </cell>
          <cell r="E87">
            <v>16802</v>
          </cell>
        </row>
        <row r="88">
          <cell r="A88">
            <v>16521</v>
          </cell>
          <cell r="B88">
            <v>84</v>
          </cell>
          <cell r="C88">
            <v>282</v>
          </cell>
          <cell r="D88">
            <v>1945</v>
          </cell>
          <cell r="E88">
            <v>16802</v>
          </cell>
        </row>
        <row r="89">
          <cell r="A89">
            <v>16522</v>
          </cell>
          <cell r="B89">
            <v>85</v>
          </cell>
          <cell r="C89">
            <v>281</v>
          </cell>
          <cell r="D89">
            <v>1945</v>
          </cell>
          <cell r="E89">
            <v>16802</v>
          </cell>
        </row>
        <row r="90">
          <cell r="A90">
            <v>16523</v>
          </cell>
          <cell r="B90">
            <v>86</v>
          </cell>
          <cell r="C90">
            <v>280</v>
          </cell>
          <cell r="D90">
            <v>1945</v>
          </cell>
          <cell r="E90">
            <v>16802</v>
          </cell>
        </row>
        <row r="91">
          <cell r="A91">
            <v>16524</v>
          </cell>
          <cell r="B91">
            <v>87</v>
          </cell>
          <cell r="C91">
            <v>279</v>
          </cell>
          <cell r="D91">
            <v>1945</v>
          </cell>
          <cell r="E91">
            <v>16802</v>
          </cell>
        </row>
        <row r="92">
          <cell r="A92">
            <v>16525</v>
          </cell>
          <cell r="B92">
            <v>88</v>
          </cell>
          <cell r="C92">
            <v>278</v>
          </cell>
          <cell r="D92">
            <v>1945</v>
          </cell>
          <cell r="E92">
            <v>16802</v>
          </cell>
        </row>
        <row r="93">
          <cell r="A93">
            <v>16526</v>
          </cell>
          <cell r="B93">
            <v>89</v>
          </cell>
          <cell r="C93">
            <v>277</v>
          </cell>
          <cell r="D93">
            <v>1945</v>
          </cell>
          <cell r="E93">
            <v>16802</v>
          </cell>
        </row>
        <row r="94">
          <cell r="A94">
            <v>16527</v>
          </cell>
          <cell r="B94">
            <v>90</v>
          </cell>
          <cell r="C94">
            <v>276</v>
          </cell>
          <cell r="D94">
            <v>1945</v>
          </cell>
          <cell r="E94">
            <v>16802</v>
          </cell>
        </row>
        <row r="95">
          <cell r="A95">
            <v>16528</v>
          </cell>
          <cell r="B95">
            <v>91</v>
          </cell>
          <cell r="C95">
            <v>275</v>
          </cell>
          <cell r="D95">
            <v>1945</v>
          </cell>
          <cell r="E95">
            <v>16802</v>
          </cell>
        </row>
        <row r="96">
          <cell r="A96">
            <v>16529</v>
          </cell>
          <cell r="B96">
            <v>92</v>
          </cell>
          <cell r="C96">
            <v>274</v>
          </cell>
          <cell r="D96">
            <v>1945</v>
          </cell>
          <cell r="E96">
            <v>16802</v>
          </cell>
        </row>
        <row r="97">
          <cell r="A97">
            <v>16530</v>
          </cell>
          <cell r="B97">
            <v>93</v>
          </cell>
          <cell r="C97">
            <v>273</v>
          </cell>
          <cell r="D97">
            <v>1945</v>
          </cell>
          <cell r="E97">
            <v>16802</v>
          </cell>
        </row>
        <row r="98">
          <cell r="A98">
            <v>16531</v>
          </cell>
          <cell r="B98">
            <v>94</v>
          </cell>
          <cell r="C98">
            <v>272</v>
          </cell>
          <cell r="D98">
            <v>1945</v>
          </cell>
          <cell r="E98">
            <v>16802</v>
          </cell>
        </row>
        <row r="99">
          <cell r="A99">
            <v>16532</v>
          </cell>
          <cell r="B99">
            <v>95</v>
          </cell>
          <cell r="C99">
            <v>271</v>
          </cell>
          <cell r="D99">
            <v>1945</v>
          </cell>
          <cell r="E99">
            <v>16802</v>
          </cell>
        </row>
        <row r="100">
          <cell r="A100">
            <v>16533</v>
          </cell>
          <cell r="B100">
            <v>96</v>
          </cell>
          <cell r="C100">
            <v>270</v>
          </cell>
          <cell r="D100">
            <v>1945</v>
          </cell>
          <cell r="E100">
            <v>16802</v>
          </cell>
        </row>
        <row r="101">
          <cell r="A101">
            <v>16534</v>
          </cell>
          <cell r="B101">
            <v>97</v>
          </cell>
          <cell r="C101">
            <v>269</v>
          </cell>
          <cell r="D101">
            <v>1945</v>
          </cell>
          <cell r="E101">
            <v>16802</v>
          </cell>
        </row>
        <row r="102">
          <cell r="A102">
            <v>16535</v>
          </cell>
          <cell r="B102">
            <v>98</v>
          </cell>
          <cell r="C102">
            <v>268</v>
          </cell>
          <cell r="D102">
            <v>1945</v>
          </cell>
          <cell r="E102">
            <v>16802</v>
          </cell>
        </row>
        <row r="103">
          <cell r="A103">
            <v>16536</v>
          </cell>
          <cell r="B103">
            <v>99</v>
          </cell>
          <cell r="C103">
            <v>267</v>
          </cell>
          <cell r="D103">
            <v>1945</v>
          </cell>
          <cell r="E103">
            <v>16802</v>
          </cell>
        </row>
        <row r="104">
          <cell r="A104">
            <v>16537</v>
          </cell>
          <cell r="B104">
            <v>100</v>
          </cell>
          <cell r="C104">
            <v>266</v>
          </cell>
          <cell r="D104">
            <v>1945</v>
          </cell>
          <cell r="E104">
            <v>16802</v>
          </cell>
        </row>
        <row r="105">
          <cell r="A105">
            <v>16538</v>
          </cell>
          <cell r="B105">
            <v>101</v>
          </cell>
          <cell r="C105">
            <v>265</v>
          </cell>
          <cell r="D105">
            <v>1945</v>
          </cell>
          <cell r="E105">
            <v>16802</v>
          </cell>
        </row>
        <row r="106">
          <cell r="A106">
            <v>16539</v>
          </cell>
          <cell r="B106">
            <v>102</v>
          </cell>
          <cell r="C106">
            <v>264</v>
          </cell>
          <cell r="D106">
            <v>1945</v>
          </cell>
          <cell r="E106">
            <v>16802</v>
          </cell>
        </row>
        <row r="107">
          <cell r="A107">
            <v>16540</v>
          </cell>
          <cell r="B107">
            <v>103</v>
          </cell>
          <cell r="C107">
            <v>263</v>
          </cell>
          <cell r="D107">
            <v>1945</v>
          </cell>
          <cell r="E107">
            <v>16802</v>
          </cell>
        </row>
        <row r="108">
          <cell r="A108">
            <v>16541</v>
          </cell>
          <cell r="B108">
            <v>104</v>
          </cell>
          <cell r="C108">
            <v>262</v>
          </cell>
          <cell r="D108">
            <v>1945</v>
          </cell>
          <cell r="E108">
            <v>16802</v>
          </cell>
        </row>
        <row r="109">
          <cell r="A109">
            <v>16542</v>
          </cell>
          <cell r="B109">
            <v>105</v>
          </cell>
          <cell r="C109">
            <v>261</v>
          </cell>
          <cell r="D109">
            <v>1945</v>
          </cell>
          <cell r="E109">
            <v>16802</v>
          </cell>
        </row>
        <row r="110">
          <cell r="A110">
            <v>16543</v>
          </cell>
          <cell r="B110">
            <v>106</v>
          </cell>
          <cell r="C110">
            <v>260</v>
          </cell>
          <cell r="D110">
            <v>1945</v>
          </cell>
          <cell r="E110">
            <v>16802</v>
          </cell>
        </row>
        <row r="111">
          <cell r="A111">
            <v>16544</v>
          </cell>
          <cell r="B111">
            <v>107</v>
          </cell>
          <cell r="C111">
            <v>259</v>
          </cell>
          <cell r="D111">
            <v>1945</v>
          </cell>
          <cell r="E111">
            <v>16802</v>
          </cell>
        </row>
        <row r="112">
          <cell r="A112">
            <v>16545</v>
          </cell>
          <cell r="B112">
            <v>108</v>
          </cell>
          <cell r="C112">
            <v>258</v>
          </cell>
          <cell r="D112">
            <v>1945</v>
          </cell>
          <cell r="E112">
            <v>16802</v>
          </cell>
        </row>
        <row r="113">
          <cell r="A113">
            <v>16546</v>
          </cell>
          <cell r="B113">
            <v>109</v>
          </cell>
          <cell r="C113">
            <v>257</v>
          </cell>
          <cell r="D113">
            <v>1945</v>
          </cell>
          <cell r="E113">
            <v>16802</v>
          </cell>
        </row>
        <row r="114">
          <cell r="A114">
            <v>16547</v>
          </cell>
          <cell r="B114">
            <v>110</v>
          </cell>
          <cell r="C114">
            <v>256</v>
          </cell>
          <cell r="D114">
            <v>1945</v>
          </cell>
          <cell r="E114">
            <v>16802</v>
          </cell>
        </row>
        <row r="115">
          <cell r="A115">
            <v>16548</v>
          </cell>
          <cell r="B115">
            <v>111</v>
          </cell>
          <cell r="C115">
            <v>255</v>
          </cell>
          <cell r="D115">
            <v>1945</v>
          </cell>
          <cell r="E115">
            <v>16802</v>
          </cell>
        </row>
        <row r="116">
          <cell r="A116">
            <v>16549</v>
          </cell>
          <cell r="B116">
            <v>112</v>
          </cell>
          <cell r="C116">
            <v>254</v>
          </cell>
          <cell r="D116">
            <v>1945</v>
          </cell>
          <cell r="E116">
            <v>16802</v>
          </cell>
        </row>
        <row r="117">
          <cell r="A117">
            <v>16550</v>
          </cell>
          <cell r="B117">
            <v>113</v>
          </cell>
          <cell r="C117">
            <v>253</v>
          </cell>
          <cell r="D117">
            <v>1945</v>
          </cell>
          <cell r="E117">
            <v>16802</v>
          </cell>
        </row>
        <row r="118">
          <cell r="A118">
            <v>16551</v>
          </cell>
          <cell r="B118">
            <v>114</v>
          </cell>
          <cell r="C118">
            <v>252</v>
          </cell>
          <cell r="D118">
            <v>1945</v>
          </cell>
          <cell r="E118">
            <v>16802</v>
          </cell>
        </row>
        <row r="119">
          <cell r="A119">
            <v>16552</v>
          </cell>
          <cell r="B119">
            <v>115</v>
          </cell>
          <cell r="C119">
            <v>251</v>
          </cell>
          <cell r="D119">
            <v>1945</v>
          </cell>
          <cell r="E119">
            <v>16802</v>
          </cell>
        </row>
        <row r="120">
          <cell r="A120">
            <v>16553</v>
          </cell>
          <cell r="B120">
            <v>116</v>
          </cell>
          <cell r="C120">
            <v>250</v>
          </cell>
          <cell r="D120">
            <v>1945</v>
          </cell>
          <cell r="E120">
            <v>16802</v>
          </cell>
        </row>
        <row r="121">
          <cell r="A121">
            <v>16554</v>
          </cell>
          <cell r="B121">
            <v>117</v>
          </cell>
          <cell r="C121">
            <v>249</v>
          </cell>
          <cell r="D121">
            <v>1945</v>
          </cell>
          <cell r="E121">
            <v>16802</v>
          </cell>
        </row>
        <row r="122">
          <cell r="A122">
            <v>16555</v>
          </cell>
          <cell r="B122">
            <v>118</v>
          </cell>
          <cell r="C122">
            <v>248</v>
          </cell>
          <cell r="D122">
            <v>1945</v>
          </cell>
          <cell r="E122">
            <v>16802</v>
          </cell>
        </row>
        <row r="123">
          <cell r="A123">
            <v>16556</v>
          </cell>
          <cell r="B123">
            <v>119</v>
          </cell>
          <cell r="C123">
            <v>247</v>
          </cell>
          <cell r="D123">
            <v>1945</v>
          </cell>
          <cell r="E123">
            <v>16802</v>
          </cell>
        </row>
        <row r="124">
          <cell r="A124">
            <v>16557</v>
          </cell>
          <cell r="B124">
            <v>120</v>
          </cell>
          <cell r="C124">
            <v>246</v>
          </cell>
          <cell r="D124">
            <v>1945</v>
          </cell>
          <cell r="E124">
            <v>16802</v>
          </cell>
        </row>
        <row r="125">
          <cell r="A125">
            <v>16558</v>
          </cell>
          <cell r="B125">
            <v>121</v>
          </cell>
          <cell r="C125">
            <v>245</v>
          </cell>
          <cell r="D125">
            <v>1945</v>
          </cell>
          <cell r="E125">
            <v>16802</v>
          </cell>
        </row>
        <row r="126">
          <cell r="A126">
            <v>16559</v>
          </cell>
          <cell r="B126">
            <v>122</v>
          </cell>
          <cell r="C126">
            <v>244</v>
          </cell>
          <cell r="D126">
            <v>1945</v>
          </cell>
          <cell r="E126">
            <v>16802</v>
          </cell>
        </row>
        <row r="127">
          <cell r="A127">
            <v>16560</v>
          </cell>
          <cell r="B127">
            <v>123</v>
          </cell>
          <cell r="C127">
            <v>243</v>
          </cell>
          <cell r="D127">
            <v>1945</v>
          </cell>
          <cell r="E127">
            <v>16802</v>
          </cell>
        </row>
        <row r="128">
          <cell r="A128">
            <v>16561</v>
          </cell>
          <cell r="B128">
            <v>124</v>
          </cell>
          <cell r="C128">
            <v>242</v>
          </cell>
          <cell r="D128">
            <v>1945</v>
          </cell>
          <cell r="E128">
            <v>16802</v>
          </cell>
        </row>
        <row r="129">
          <cell r="A129">
            <v>16562</v>
          </cell>
          <cell r="B129">
            <v>125</v>
          </cell>
          <cell r="C129">
            <v>241</v>
          </cell>
          <cell r="D129">
            <v>1945</v>
          </cell>
          <cell r="E129">
            <v>16802</v>
          </cell>
        </row>
        <row r="130">
          <cell r="A130">
            <v>16563</v>
          </cell>
          <cell r="B130">
            <v>126</v>
          </cell>
          <cell r="C130">
            <v>240</v>
          </cell>
          <cell r="D130">
            <v>1945</v>
          </cell>
          <cell r="E130">
            <v>16802</v>
          </cell>
        </row>
        <row r="131">
          <cell r="A131">
            <v>16564</v>
          </cell>
          <cell r="B131">
            <v>127</v>
          </cell>
          <cell r="C131">
            <v>239</v>
          </cell>
          <cell r="D131">
            <v>1945</v>
          </cell>
          <cell r="E131">
            <v>16802</v>
          </cell>
        </row>
        <row r="132">
          <cell r="A132">
            <v>16565</v>
          </cell>
          <cell r="B132">
            <v>128</v>
          </cell>
          <cell r="C132">
            <v>238</v>
          </cell>
          <cell r="D132">
            <v>1945</v>
          </cell>
          <cell r="E132">
            <v>16802</v>
          </cell>
        </row>
        <row r="133">
          <cell r="A133">
            <v>16566</v>
          </cell>
          <cell r="B133">
            <v>129</v>
          </cell>
          <cell r="C133">
            <v>237</v>
          </cell>
          <cell r="D133">
            <v>1945</v>
          </cell>
          <cell r="E133">
            <v>16802</v>
          </cell>
        </row>
        <row r="134">
          <cell r="A134">
            <v>16567</v>
          </cell>
          <cell r="B134">
            <v>130</v>
          </cell>
          <cell r="C134">
            <v>236</v>
          </cell>
          <cell r="D134">
            <v>1945</v>
          </cell>
          <cell r="E134">
            <v>16802</v>
          </cell>
        </row>
        <row r="135">
          <cell r="A135">
            <v>16568</v>
          </cell>
          <cell r="B135">
            <v>131</v>
          </cell>
          <cell r="C135">
            <v>235</v>
          </cell>
          <cell r="D135">
            <v>1945</v>
          </cell>
          <cell r="E135">
            <v>16802</v>
          </cell>
        </row>
        <row r="136">
          <cell r="A136">
            <v>16569</v>
          </cell>
          <cell r="B136">
            <v>132</v>
          </cell>
          <cell r="C136">
            <v>234</v>
          </cell>
          <cell r="D136">
            <v>1945</v>
          </cell>
          <cell r="E136">
            <v>16802</v>
          </cell>
        </row>
        <row r="137">
          <cell r="A137">
            <v>16570</v>
          </cell>
          <cell r="B137">
            <v>133</v>
          </cell>
          <cell r="C137">
            <v>233</v>
          </cell>
          <cell r="D137">
            <v>1945</v>
          </cell>
          <cell r="E137">
            <v>16802</v>
          </cell>
        </row>
        <row r="138">
          <cell r="A138">
            <v>16571</v>
          </cell>
          <cell r="B138">
            <v>134</v>
          </cell>
          <cell r="C138">
            <v>232</v>
          </cell>
          <cell r="D138">
            <v>1945</v>
          </cell>
          <cell r="E138">
            <v>16802</v>
          </cell>
        </row>
        <row r="139">
          <cell r="A139">
            <v>16572</v>
          </cell>
          <cell r="B139">
            <v>135</v>
          </cell>
          <cell r="C139">
            <v>231</v>
          </cell>
          <cell r="D139">
            <v>1945</v>
          </cell>
          <cell r="E139">
            <v>16802</v>
          </cell>
        </row>
        <row r="140">
          <cell r="A140">
            <v>16573</v>
          </cell>
          <cell r="B140">
            <v>136</v>
          </cell>
          <cell r="C140">
            <v>230</v>
          </cell>
          <cell r="D140">
            <v>1945</v>
          </cell>
          <cell r="E140">
            <v>16802</v>
          </cell>
        </row>
        <row r="141">
          <cell r="A141">
            <v>16574</v>
          </cell>
          <cell r="B141">
            <v>137</v>
          </cell>
          <cell r="C141">
            <v>229</v>
          </cell>
          <cell r="D141">
            <v>1945</v>
          </cell>
          <cell r="E141">
            <v>16802</v>
          </cell>
        </row>
        <row r="142">
          <cell r="A142">
            <v>16575</v>
          </cell>
          <cell r="B142">
            <v>138</v>
          </cell>
          <cell r="C142">
            <v>228</v>
          </cell>
          <cell r="D142">
            <v>1945</v>
          </cell>
          <cell r="E142">
            <v>16802</v>
          </cell>
        </row>
        <row r="143">
          <cell r="A143">
            <v>16576</v>
          </cell>
          <cell r="B143">
            <v>139</v>
          </cell>
          <cell r="C143">
            <v>227</v>
          </cell>
          <cell r="D143">
            <v>1945</v>
          </cell>
          <cell r="E143">
            <v>16802</v>
          </cell>
        </row>
        <row r="144">
          <cell r="A144">
            <v>16577</v>
          </cell>
          <cell r="B144">
            <v>140</v>
          </cell>
          <cell r="C144">
            <v>226</v>
          </cell>
          <cell r="D144">
            <v>1945</v>
          </cell>
          <cell r="E144">
            <v>16802</v>
          </cell>
        </row>
        <row r="145">
          <cell r="A145">
            <v>16578</v>
          </cell>
          <cell r="B145">
            <v>141</v>
          </cell>
          <cell r="C145">
            <v>225</v>
          </cell>
          <cell r="D145">
            <v>1945</v>
          </cell>
          <cell r="E145">
            <v>16802</v>
          </cell>
        </row>
        <row r="146">
          <cell r="A146">
            <v>16579</v>
          </cell>
          <cell r="B146">
            <v>142</v>
          </cell>
          <cell r="C146">
            <v>224</v>
          </cell>
          <cell r="D146">
            <v>1945</v>
          </cell>
          <cell r="E146">
            <v>16802</v>
          </cell>
        </row>
        <row r="147">
          <cell r="A147">
            <v>16580</v>
          </cell>
          <cell r="B147">
            <v>143</v>
          </cell>
          <cell r="C147">
            <v>223</v>
          </cell>
          <cell r="D147">
            <v>1945</v>
          </cell>
          <cell r="E147">
            <v>16802</v>
          </cell>
        </row>
        <row r="148">
          <cell r="A148">
            <v>16581</v>
          </cell>
          <cell r="B148">
            <v>144</v>
          </cell>
          <cell r="C148">
            <v>222</v>
          </cell>
          <cell r="D148">
            <v>1945</v>
          </cell>
          <cell r="E148">
            <v>16802</v>
          </cell>
        </row>
        <row r="149">
          <cell r="A149">
            <v>16582</v>
          </cell>
          <cell r="B149">
            <v>145</v>
          </cell>
          <cell r="C149">
            <v>221</v>
          </cell>
          <cell r="D149">
            <v>1945</v>
          </cell>
          <cell r="E149">
            <v>16802</v>
          </cell>
        </row>
        <row r="150">
          <cell r="A150">
            <v>16583</v>
          </cell>
          <cell r="B150">
            <v>146</v>
          </cell>
          <cell r="C150">
            <v>220</v>
          </cell>
          <cell r="D150">
            <v>1945</v>
          </cell>
          <cell r="E150">
            <v>16802</v>
          </cell>
        </row>
        <row r="151">
          <cell r="A151">
            <v>16584</v>
          </cell>
          <cell r="B151">
            <v>147</v>
          </cell>
          <cell r="C151">
            <v>219</v>
          </cell>
          <cell r="D151">
            <v>1945</v>
          </cell>
          <cell r="E151">
            <v>16802</v>
          </cell>
        </row>
        <row r="152">
          <cell r="A152">
            <v>16585</v>
          </cell>
          <cell r="B152">
            <v>148</v>
          </cell>
          <cell r="C152">
            <v>218</v>
          </cell>
          <cell r="D152">
            <v>1945</v>
          </cell>
          <cell r="E152">
            <v>16802</v>
          </cell>
        </row>
        <row r="153">
          <cell r="A153">
            <v>16586</v>
          </cell>
          <cell r="B153">
            <v>149</v>
          </cell>
          <cell r="C153">
            <v>217</v>
          </cell>
          <cell r="D153">
            <v>1945</v>
          </cell>
          <cell r="E153">
            <v>16802</v>
          </cell>
        </row>
        <row r="154">
          <cell r="A154">
            <v>16587</v>
          </cell>
          <cell r="B154">
            <v>150</v>
          </cell>
          <cell r="C154">
            <v>216</v>
          </cell>
          <cell r="D154">
            <v>1945</v>
          </cell>
          <cell r="E154">
            <v>16802</v>
          </cell>
        </row>
        <row r="155">
          <cell r="A155">
            <v>16588</v>
          </cell>
          <cell r="B155">
            <v>151</v>
          </cell>
          <cell r="C155">
            <v>215</v>
          </cell>
          <cell r="D155">
            <v>1945</v>
          </cell>
          <cell r="E155">
            <v>16802</v>
          </cell>
        </row>
        <row r="156">
          <cell r="A156">
            <v>16589</v>
          </cell>
          <cell r="B156">
            <v>152</v>
          </cell>
          <cell r="C156">
            <v>214</v>
          </cell>
          <cell r="D156">
            <v>1945</v>
          </cell>
          <cell r="E156">
            <v>16802</v>
          </cell>
        </row>
        <row r="157">
          <cell r="A157">
            <v>16590</v>
          </cell>
          <cell r="B157">
            <v>153</v>
          </cell>
          <cell r="C157">
            <v>213</v>
          </cell>
          <cell r="D157">
            <v>1945</v>
          </cell>
          <cell r="E157">
            <v>16802</v>
          </cell>
        </row>
        <row r="158">
          <cell r="A158">
            <v>16591</v>
          </cell>
          <cell r="B158">
            <v>154</v>
          </cell>
          <cell r="C158">
            <v>212</v>
          </cell>
          <cell r="D158">
            <v>1945</v>
          </cell>
          <cell r="E158">
            <v>16802</v>
          </cell>
        </row>
        <row r="159">
          <cell r="A159">
            <v>16592</v>
          </cell>
          <cell r="B159">
            <v>155</v>
          </cell>
          <cell r="C159">
            <v>211</v>
          </cell>
          <cell r="D159">
            <v>1945</v>
          </cell>
          <cell r="E159">
            <v>16802</v>
          </cell>
        </row>
        <row r="160">
          <cell r="A160">
            <v>16593</v>
          </cell>
          <cell r="B160">
            <v>156</v>
          </cell>
          <cell r="C160">
            <v>210</v>
          </cell>
          <cell r="D160">
            <v>1945</v>
          </cell>
          <cell r="E160">
            <v>16802</v>
          </cell>
        </row>
        <row r="161">
          <cell r="A161">
            <v>16594</v>
          </cell>
          <cell r="B161">
            <v>157</v>
          </cell>
          <cell r="C161">
            <v>209</v>
          </cell>
          <cell r="D161">
            <v>1945</v>
          </cell>
          <cell r="E161">
            <v>16802</v>
          </cell>
        </row>
        <row r="162">
          <cell r="A162">
            <v>16595</v>
          </cell>
          <cell r="B162">
            <v>158</v>
          </cell>
          <cell r="C162">
            <v>208</v>
          </cell>
          <cell r="D162">
            <v>1945</v>
          </cell>
          <cell r="E162">
            <v>16802</v>
          </cell>
        </row>
        <row r="163">
          <cell r="A163">
            <v>16596</v>
          </cell>
          <cell r="B163">
            <v>159</v>
          </cell>
          <cell r="C163">
            <v>207</v>
          </cell>
          <cell r="D163">
            <v>1945</v>
          </cell>
          <cell r="E163">
            <v>16802</v>
          </cell>
        </row>
        <row r="164">
          <cell r="A164">
            <v>16597</v>
          </cell>
          <cell r="B164">
            <v>160</v>
          </cell>
          <cell r="C164">
            <v>206</v>
          </cell>
          <cell r="D164">
            <v>1945</v>
          </cell>
          <cell r="E164">
            <v>16802</v>
          </cell>
        </row>
        <row r="165">
          <cell r="A165">
            <v>16598</v>
          </cell>
          <cell r="B165">
            <v>161</v>
          </cell>
          <cell r="C165">
            <v>205</v>
          </cell>
          <cell r="D165">
            <v>1945</v>
          </cell>
          <cell r="E165">
            <v>16802</v>
          </cell>
        </row>
        <row r="166">
          <cell r="A166">
            <v>16599</v>
          </cell>
          <cell r="B166">
            <v>162</v>
          </cell>
          <cell r="C166">
            <v>204</v>
          </cell>
          <cell r="D166">
            <v>1945</v>
          </cell>
          <cell r="E166">
            <v>16802</v>
          </cell>
        </row>
        <row r="167">
          <cell r="A167">
            <v>16600</v>
          </cell>
          <cell r="B167">
            <v>163</v>
          </cell>
          <cell r="C167">
            <v>203</v>
          </cell>
          <cell r="D167">
            <v>1945</v>
          </cell>
          <cell r="E167">
            <v>16802</v>
          </cell>
        </row>
        <row r="168">
          <cell r="A168">
            <v>16601</v>
          </cell>
          <cell r="B168">
            <v>164</v>
          </cell>
          <cell r="C168">
            <v>202</v>
          </cell>
          <cell r="D168">
            <v>1945</v>
          </cell>
          <cell r="E168">
            <v>16802</v>
          </cell>
        </row>
        <row r="169">
          <cell r="A169">
            <v>16602</v>
          </cell>
          <cell r="B169">
            <v>165</v>
          </cell>
          <cell r="C169">
            <v>201</v>
          </cell>
          <cell r="D169">
            <v>1945</v>
          </cell>
          <cell r="E169">
            <v>16802</v>
          </cell>
        </row>
        <row r="170">
          <cell r="A170">
            <v>16603</v>
          </cell>
          <cell r="B170">
            <v>166</v>
          </cell>
          <cell r="C170">
            <v>200</v>
          </cell>
          <cell r="D170">
            <v>1945</v>
          </cell>
          <cell r="E170">
            <v>16802</v>
          </cell>
        </row>
        <row r="171">
          <cell r="A171">
            <v>16604</v>
          </cell>
          <cell r="B171">
            <v>167</v>
          </cell>
          <cell r="C171">
            <v>199</v>
          </cell>
          <cell r="D171">
            <v>1945</v>
          </cell>
          <cell r="E171">
            <v>16802</v>
          </cell>
        </row>
        <row r="172">
          <cell r="A172">
            <v>16605</v>
          </cell>
          <cell r="B172">
            <v>168</v>
          </cell>
          <cell r="C172">
            <v>198</v>
          </cell>
          <cell r="D172">
            <v>1945</v>
          </cell>
          <cell r="E172">
            <v>16802</v>
          </cell>
        </row>
        <row r="173">
          <cell r="A173">
            <v>16606</v>
          </cell>
          <cell r="B173">
            <v>169</v>
          </cell>
          <cell r="C173">
            <v>197</v>
          </cell>
          <cell r="D173">
            <v>1945</v>
          </cell>
          <cell r="E173">
            <v>16802</v>
          </cell>
        </row>
        <row r="174">
          <cell r="A174">
            <v>16607</v>
          </cell>
          <cell r="B174">
            <v>170</v>
          </cell>
          <cell r="C174">
            <v>196</v>
          </cell>
          <cell r="D174">
            <v>1945</v>
          </cell>
          <cell r="E174">
            <v>16802</v>
          </cell>
        </row>
        <row r="175">
          <cell r="A175">
            <v>16608</v>
          </cell>
          <cell r="B175">
            <v>171</v>
          </cell>
          <cell r="C175">
            <v>195</v>
          </cell>
          <cell r="D175">
            <v>1945</v>
          </cell>
          <cell r="E175">
            <v>16802</v>
          </cell>
        </row>
        <row r="176">
          <cell r="A176">
            <v>16609</v>
          </cell>
          <cell r="B176">
            <v>172</v>
          </cell>
          <cell r="C176">
            <v>194</v>
          </cell>
          <cell r="D176">
            <v>1945</v>
          </cell>
          <cell r="E176">
            <v>16802</v>
          </cell>
        </row>
        <row r="177">
          <cell r="A177">
            <v>16610</v>
          </cell>
          <cell r="B177">
            <v>173</v>
          </cell>
          <cell r="C177">
            <v>193</v>
          </cell>
          <cell r="D177">
            <v>1945</v>
          </cell>
          <cell r="E177">
            <v>16802</v>
          </cell>
        </row>
        <row r="178">
          <cell r="A178">
            <v>16611</v>
          </cell>
          <cell r="B178">
            <v>174</v>
          </cell>
          <cell r="C178">
            <v>192</v>
          </cell>
          <cell r="D178">
            <v>1945</v>
          </cell>
          <cell r="E178">
            <v>16802</v>
          </cell>
        </row>
        <row r="179">
          <cell r="A179">
            <v>16612</v>
          </cell>
          <cell r="B179">
            <v>175</v>
          </cell>
          <cell r="C179">
            <v>191</v>
          </cell>
          <cell r="D179">
            <v>1945</v>
          </cell>
          <cell r="E179">
            <v>16802</v>
          </cell>
        </row>
        <row r="180">
          <cell r="A180">
            <v>16613</v>
          </cell>
          <cell r="B180">
            <v>176</v>
          </cell>
          <cell r="C180">
            <v>190</v>
          </cell>
          <cell r="D180">
            <v>1945</v>
          </cell>
          <cell r="E180">
            <v>16802</v>
          </cell>
        </row>
        <row r="181">
          <cell r="A181">
            <v>16614</v>
          </cell>
          <cell r="B181">
            <v>177</v>
          </cell>
          <cell r="C181">
            <v>189</v>
          </cell>
          <cell r="D181">
            <v>1945</v>
          </cell>
          <cell r="E181">
            <v>16802</v>
          </cell>
        </row>
        <row r="182">
          <cell r="A182">
            <v>16615</v>
          </cell>
          <cell r="B182">
            <v>178</v>
          </cell>
          <cell r="C182">
            <v>188</v>
          </cell>
          <cell r="D182">
            <v>1945</v>
          </cell>
          <cell r="E182">
            <v>16802</v>
          </cell>
        </row>
        <row r="183">
          <cell r="A183">
            <v>16616</v>
          </cell>
          <cell r="B183">
            <v>179</v>
          </cell>
          <cell r="C183">
            <v>187</v>
          </cell>
          <cell r="D183">
            <v>1945</v>
          </cell>
          <cell r="E183">
            <v>16802</v>
          </cell>
        </row>
        <row r="184">
          <cell r="A184">
            <v>16617</v>
          </cell>
          <cell r="B184">
            <v>180</v>
          </cell>
          <cell r="C184">
            <v>186</v>
          </cell>
          <cell r="D184">
            <v>1945</v>
          </cell>
          <cell r="E184">
            <v>16802</v>
          </cell>
        </row>
        <row r="185">
          <cell r="A185">
            <v>16618</v>
          </cell>
          <cell r="B185">
            <v>181</v>
          </cell>
          <cell r="C185">
            <v>185</v>
          </cell>
          <cell r="D185">
            <v>1945</v>
          </cell>
          <cell r="E185">
            <v>16802</v>
          </cell>
        </row>
        <row r="186">
          <cell r="A186">
            <v>16619</v>
          </cell>
          <cell r="B186">
            <v>182</v>
          </cell>
          <cell r="C186">
            <v>184</v>
          </cell>
          <cell r="D186">
            <v>1945</v>
          </cell>
          <cell r="E186">
            <v>16802</v>
          </cell>
        </row>
        <row r="187">
          <cell r="A187">
            <v>16620</v>
          </cell>
          <cell r="B187">
            <v>183</v>
          </cell>
          <cell r="C187">
            <v>183</v>
          </cell>
          <cell r="D187">
            <v>1945</v>
          </cell>
          <cell r="E187">
            <v>16802</v>
          </cell>
        </row>
        <row r="188">
          <cell r="A188">
            <v>16621</v>
          </cell>
          <cell r="B188">
            <v>184</v>
          </cell>
          <cell r="C188">
            <v>182</v>
          </cell>
          <cell r="D188">
            <v>1945</v>
          </cell>
          <cell r="E188">
            <v>16802</v>
          </cell>
        </row>
        <row r="189">
          <cell r="A189">
            <v>16622</v>
          </cell>
          <cell r="B189">
            <v>185</v>
          </cell>
          <cell r="C189">
            <v>181</v>
          </cell>
          <cell r="D189">
            <v>1945</v>
          </cell>
          <cell r="E189">
            <v>16802</v>
          </cell>
        </row>
        <row r="190">
          <cell r="A190">
            <v>16623</v>
          </cell>
          <cell r="B190">
            <v>186</v>
          </cell>
          <cell r="C190">
            <v>180</v>
          </cell>
          <cell r="D190">
            <v>1945</v>
          </cell>
          <cell r="E190">
            <v>16802</v>
          </cell>
        </row>
        <row r="191">
          <cell r="A191">
            <v>16624</v>
          </cell>
          <cell r="B191">
            <v>187</v>
          </cell>
          <cell r="C191">
            <v>179</v>
          </cell>
          <cell r="D191">
            <v>1945</v>
          </cell>
          <cell r="E191">
            <v>16802</v>
          </cell>
        </row>
        <row r="192">
          <cell r="A192">
            <v>16625</v>
          </cell>
          <cell r="B192">
            <v>188</v>
          </cell>
          <cell r="C192">
            <v>178</v>
          </cell>
          <cell r="D192">
            <v>1945</v>
          </cell>
          <cell r="E192">
            <v>16802</v>
          </cell>
        </row>
        <row r="193">
          <cell r="A193">
            <v>16626</v>
          </cell>
          <cell r="B193">
            <v>189</v>
          </cell>
          <cell r="C193">
            <v>177</v>
          </cell>
          <cell r="D193">
            <v>1945</v>
          </cell>
          <cell r="E193">
            <v>16802</v>
          </cell>
        </row>
        <row r="194">
          <cell r="A194">
            <v>16627</v>
          </cell>
          <cell r="B194">
            <v>190</v>
          </cell>
          <cell r="C194">
            <v>176</v>
          </cell>
          <cell r="D194">
            <v>1945</v>
          </cell>
          <cell r="E194">
            <v>16802</v>
          </cell>
        </row>
        <row r="195">
          <cell r="A195">
            <v>16628</v>
          </cell>
          <cell r="B195">
            <v>191</v>
          </cell>
          <cell r="C195">
            <v>175</v>
          </cell>
          <cell r="D195">
            <v>1945</v>
          </cell>
          <cell r="E195">
            <v>16802</v>
          </cell>
        </row>
        <row r="196">
          <cell r="A196">
            <v>16629</v>
          </cell>
          <cell r="B196">
            <v>192</v>
          </cell>
          <cell r="C196">
            <v>174</v>
          </cell>
          <cell r="D196">
            <v>1945</v>
          </cell>
          <cell r="E196">
            <v>16802</v>
          </cell>
        </row>
        <row r="197">
          <cell r="A197">
            <v>16630</v>
          </cell>
          <cell r="B197">
            <v>193</v>
          </cell>
          <cell r="C197">
            <v>173</v>
          </cell>
          <cell r="D197">
            <v>1945</v>
          </cell>
          <cell r="E197">
            <v>16802</v>
          </cell>
        </row>
        <row r="198">
          <cell r="A198">
            <v>16631</v>
          </cell>
          <cell r="B198">
            <v>194</v>
          </cell>
          <cell r="C198">
            <v>172</v>
          </cell>
          <cell r="D198">
            <v>1945</v>
          </cell>
          <cell r="E198">
            <v>16802</v>
          </cell>
        </row>
        <row r="199">
          <cell r="A199">
            <v>16632</v>
          </cell>
          <cell r="B199">
            <v>195</v>
          </cell>
          <cell r="C199">
            <v>171</v>
          </cell>
          <cell r="D199">
            <v>1945</v>
          </cell>
          <cell r="E199">
            <v>16802</v>
          </cell>
        </row>
        <row r="200">
          <cell r="A200">
            <v>16633</v>
          </cell>
          <cell r="B200">
            <v>196</v>
          </cell>
          <cell r="C200">
            <v>170</v>
          </cell>
          <cell r="D200">
            <v>1945</v>
          </cell>
          <cell r="E200">
            <v>16802</v>
          </cell>
        </row>
        <row r="201">
          <cell r="A201">
            <v>16634</v>
          </cell>
          <cell r="B201">
            <v>197</v>
          </cell>
          <cell r="C201">
            <v>169</v>
          </cell>
          <cell r="D201">
            <v>1945</v>
          </cell>
          <cell r="E201">
            <v>16802</v>
          </cell>
        </row>
        <row r="202">
          <cell r="A202">
            <v>16635</v>
          </cell>
          <cell r="B202">
            <v>198</v>
          </cell>
          <cell r="C202">
            <v>168</v>
          </cell>
          <cell r="D202">
            <v>1945</v>
          </cell>
          <cell r="E202">
            <v>16802</v>
          </cell>
        </row>
        <row r="203">
          <cell r="A203">
            <v>16636</v>
          </cell>
          <cell r="B203">
            <v>199</v>
          </cell>
          <cell r="C203">
            <v>167</v>
          </cell>
          <cell r="D203">
            <v>1945</v>
          </cell>
          <cell r="E203">
            <v>16802</v>
          </cell>
        </row>
        <row r="204">
          <cell r="A204">
            <v>16637</v>
          </cell>
          <cell r="B204">
            <v>200</v>
          </cell>
          <cell r="C204">
            <v>166</v>
          </cell>
          <cell r="D204">
            <v>1945</v>
          </cell>
          <cell r="E204">
            <v>16802</v>
          </cell>
        </row>
        <row r="205">
          <cell r="A205">
            <v>16638</v>
          </cell>
          <cell r="B205">
            <v>201</v>
          </cell>
          <cell r="C205">
            <v>165</v>
          </cell>
          <cell r="D205">
            <v>1945</v>
          </cell>
          <cell r="E205">
            <v>16802</v>
          </cell>
        </row>
        <row r="206">
          <cell r="A206">
            <v>16639</v>
          </cell>
          <cell r="B206">
            <v>202</v>
          </cell>
          <cell r="C206">
            <v>164</v>
          </cell>
          <cell r="D206">
            <v>1945</v>
          </cell>
          <cell r="E206">
            <v>16802</v>
          </cell>
        </row>
        <row r="207">
          <cell r="A207">
            <v>16640</v>
          </cell>
          <cell r="B207">
            <v>203</v>
          </cell>
          <cell r="C207">
            <v>163</v>
          </cell>
          <cell r="D207">
            <v>1945</v>
          </cell>
          <cell r="E207">
            <v>16802</v>
          </cell>
        </row>
        <row r="208">
          <cell r="A208">
            <v>16641</v>
          </cell>
          <cell r="B208">
            <v>204</v>
          </cell>
          <cell r="C208">
            <v>162</v>
          </cell>
          <cell r="D208">
            <v>1945</v>
          </cell>
          <cell r="E208">
            <v>16802</v>
          </cell>
        </row>
        <row r="209">
          <cell r="A209">
            <v>16642</v>
          </cell>
          <cell r="B209">
            <v>205</v>
          </cell>
          <cell r="C209">
            <v>161</v>
          </cell>
          <cell r="D209">
            <v>1945</v>
          </cell>
          <cell r="E209">
            <v>16802</v>
          </cell>
        </row>
        <row r="210">
          <cell r="A210">
            <v>16643</v>
          </cell>
          <cell r="B210">
            <v>206</v>
          </cell>
          <cell r="C210">
            <v>160</v>
          </cell>
          <cell r="D210">
            <v>1945</v>
          </cell>
          <cell r="E210">
            <v>16802</v>
          </cell>
        </row>
        <row r="211">
          <cell r="A211">
            <v>16644</v>
          </cell>
          <cell r="B211">
            <v>207</v>
          </cell>
          <cell r="C211">
            <v>159</v>
          </cell>
          <cell r="D211">
            <v>1945</v>
          </cell>
          <cell r="E211">
            <v>16802</v>
          </cell>
        </row>
        <row r="212">
          <cell r="A212">
            <v>16645</v>
          </cell>
          <cell r="B212">
            <v>208</v>
          </cell>
          <cell r="C212">
            <v>158</v>
          </cell>
          <cell r="D212">
            <v>1945</v>
          </cell>
          <cell r="E212">
            <v>16802</v>
          </cell>
        </row>
        <row r="213">
          <cell r="A213">
            <v>16646</v>
          </cell>
          <cell r="B213">
            <v>209</v>
          </cell>
          <cell r="C213">
            <v>157</v>
          </cell>
          <cell r="D213">
            <v>1945</v>
          </cell>
          <cell r="E213">
            <v>16802</v>
          </cell>
        </row>
        <row r="214">
          <cell r="A214">
            <v>16647</v>
          </cell>
          <cell r="B214">
            <v>210</v>
          </cell>
          <cell r="C214">
            <v>156</v>
          </cell>
          <cell r="D214">
            <v>1945</v>
          </cell>
          <cell r="E214">
            <v>16802</v>
          </cell>
        </row>
        <row r="215">
          <cell r="A215">
            <v>16648</v>
          </cell>
          <cell r="B215">
            <v>211</v>
          </cell>
          <cell r="C215">
            <v>155</v>
          </cell>
          <cell r="D215">
            <v>1945</v>
          </cell>
          <cell r="E215">
            <v>16802</v>
          </cell>
        </row>
        <row r="216">
          <cell r="A216">
            <v>16649</v>
          </cell>
          <cell r="B216">
            <v>212</v>
          </cell>
          <cell r="C216">
            <v>154</v>
          </cell>
          <cell r="D216">
            <v>1945</v>
          </cell>
          <cell r="E216">
            <v>16802</v>
          </cell>
        </row>
        <row r="217">
          <cell r="A217">
            <v>16650</v>
          </cell>
          <cell r="B217">
            <v>213</v>
          </cell>
          <cell r="C217">
            <v>153</v>
          </cell>
          <cell r="D217">
            <v>1945</v>
          </cell>
          <cell r="E217">
            <v>16802</v>
          </cell>
        </row>
        <row r="218">
          <cell r="A218">
            <v>16651</v>
          </cell>
          <cell r="B218">
            <v>214</v>
          </cell>
          <cell r="C218">
            <v>152</v>
          </cell>
          <cell r="D218">
            <v>1945</v>
          </cell>
          <cell r="E218">
            <v>16802</v>
          </cell>
        </row>
        <row r="219">
          <cell r="A219">
            <v>16652</v>
          </cell>
          <cell r="B219">
            <v>215</v>
          </cell>
          <cell r="C219">
            <v>151</v>
          </cell>
          <cell r="D219">
            <v>1945</v>
          </cell>
          <cell r="E219">
            <v>16802</v>
          </cell>
        </row>
        <row r="220">
          <cell r="A220">
            <v>16653</v>
          </cell>
          <cell r="B220">
            <v>216</v>
          </cell>
          <cell r="C220">
            <v>150</v>
          </cell>
          <cell r="D220">
            <v>1945</v>
          </cell>
          <cell r="E220">
            <v>16802</v>
          </cell>
        </row>
        <row r="221">
          <cell r="A221">
            <v>16654</v>
          </cell>
          <cell r="B221">
            <v>217</v>
          </cell>
          <cell r="C221">
            <v>149</v>
          </cell>
          <cell r="D221">
            <v>1945</v>
          </cell>
          <cell r="E221">
            <v>16802</v>
          </cell>
        </row>
        <row r="222">
          <cell r="A222">
            <v>16655</v>
          </cell>
          <cell r="B222">
            <v>218</v>
          </cell>
          <cell r="C222">
            <v>148</v>
          </cell>
          <cell r="D222">
            <v>1945</v>
          </cell>
          <cell r="E222">
            <v>16802</v>
          </cell>
        </row>
        <row r="223">
          <cell r="A223">
            <v>16656</v>
          </cell>
          <cell r="B223">
            <v>219</v>
          </cell>
          <cell r="C223">
            <v>147</v>
          </cell>
          <cell r="D223">
            <v>1945</v>
          </cell>
          <cell r="E223">
            <v>16802</v>
          </cell>
        </row>
        <row r="224">
          <cell r="A224">
            <v>16657</v>
          </cell>
          <cell r="B224">
            <v>220</v>
          </cell>
          <cell r="C224">
            <v>146</v>
          </cell>
          <cell r="D224">
            <v>1945</v>
          </cell>
          <cell r="E224">
            <v>16802</v>
          </cell>
        </row>
        <row r="225">
          <cell r="A225">
            <v>16658</v>
          </cell>
          <cell r="B225">
            <v>221</v>
          </cell>
          <cell r="C225">
            <v>145</v>
          </cell>
          <cell r="D225">
            <v>1945</v>
          </cell>
          <cell r="E225">
            <v>16802</v>
          </cell>
        </row>
        <row r="226">
          <cell r="A226">
            <v>16659</v>
          </cell>
          <cell r="B226">
            <v>222</v>
          </cell>
          <cell r="C226">
            <v>144</v>
          </cell>
          <cell r="D226">
            <v>1945</v>
          </cell>
          <cell r="E226">
            <v>16802</v>
          </cell>
        </row>
        <row r="227">
          <cell r="A227">
            <v>16660</v>
          </cell>
          <cell r="B227">
            <v>223</v>
          </cell>
          <cell r="C227">
            <v>143</v>
          </cell>
          <cell r="D227">
            <v>1945</v>
          </cell>
          <cell r="E227">
            <v>16802</v>
          </cell>
        </row>
        <row r="228">
          <cell r="A228">
            <v>16661</v>
          </cell>
          <cell r="B228">
            <v>224</v>
          </cell>
          <cell r="C228">
            <v>142</v>
          </cell>
          <cell r="D228">
            <v>1945</v>
          </cell>
          <cell r="E228">
            <v>16802</v>
          </cell>
        </row>
        <row r="229">
          <cell r="A229">
            <v>16662</v>
          </cell>
          <cell r="B229">
            <v>225</v>
          </cell>
          <cell r="C229">
            <v>141</v>
          </cell>
          <cell r="D229">
            <v>1945</v>
          </cell>
          <cell r="E229">
            <v>16802</v>
          </cell>
        </row>
        <row r="230">
          <cell r="A230">
            <v>16663</v>
          </cell>
          <cell r="B230">
            <v>226</v>
          </cell>
          <cell r="C230">
            <v>140</v>
          </cell>
          <cell r="D230">
            <v>1945</v>
          </cell>
          <cell r="E230">
            <v>16802</v>
          </cell>
        </row>
        <row r="231">
          <cell r="A231">
            <v>16664</v>
          </cell>
          <cell r="B231">
            <v>227</v>
          </cell>
          <cell r="C231">
            <v>139</v>
          </cell>
          <cell r="D231">
            <v>1945</v>
          </cell>
          <cell r="E231">
            <v>16802</v>
          </cell>
        </row>
        <row r="232">
          <cell r="A232">
            <v>16665</v>
          </cell>
          <cell r="B232">
            <v>228</v>
          </cell>
          <cell r="C232">
            <v>138</v>
          </cell>
          <cell r="D232">
            <v>1945</v>
          </cell>
          <cell r="E232">
            <v>16802</v>
          </cell>
        </row>
        <row r="233">
          <cell r="A233">
            <v>16666</v>
          </cell>
          <cell r="B233">
            <v>229</v>
          </cell>
          <cell r="C233">
            <v>137</v>
          </cell>
          <cell r="D233">
            <v>1945</v>
          </cell>
          <cell r="E233">
            <v>16802</v>
          </cell>
        </row>
        <row r="234">
          <cell r="A234">
            <v>16667</v>
          </cell>
          <cell r="B234">
            <v>230</v>
          </cell>
          <cell r="C234">
            <v>136</v>
          </cell>
          <cell r="D234">
            <v>1945</v>
          </cell>
          <cell r="E234">
            <v>16802</v>
          </cell>
        </row>
        <row r="235">
          <cell r="A235">
            <v>16668</v>
          </cell>
          <cell r="B235">
            <v>231</v>
          </cell>
          <cell r="C235">
            <v>135</v>
          </cell>
          <cell r="D235">
            <v>1945</v>
          </cell>
          <cell r="E235">
            <v>16802</v>
          </cell>
        </row>
        <row r="236">
          <cell r="A236">
            <v>16669</v>
          </cell>
          <cell r="B236">
            <v>232</v>
          </cell>
          <cell r="C236">
            <v>134</v>
          </cell>
          <cell r="D236">
            <v>1945</v>
          </cell>
          <cell r="E236">
            <v>16802</v>
          </cell>
        </row>
        <row r="237">
          <cell r="A237">
            <v>16670</v>
          </cell>
          <cell r="B237">
            <v>233</v>
          </cell>
          <cell r="C237">
            <v>133</v>
          </cell>
          <cell r="D237">
            <v>1945</v>
          </cell>
          <cell r="E237">
            <v>16802</v>
          </cell>
        </row>
        <row r="238">
          <cell r="A238">
            <v>16671</v>
          </cell>
          <cell r="B238">
            <v>234</v>
          </cell>
          <cell r="C238">
            <v>132</v>
          </cell>
          <cell r="D238">
            <v>1945</v>
          </cell>
          <cell r="E238">
            <v>16802</v>
          </cell>
        </row>
        <row r="239">
          <cell r="A239">
            <v>16672</v>
          </cell>
          <cell r="B239">
            <v>235</v>
          </cell>
          <cell r="C239">
            <v>131</v>
          </cell>
          <cell r="D239">
            <v>1945</v>
          </cell>
          <cell r="E239">
            <v>16802</v>
          </cell>
        </row>
        <row r="240">
          <cell r="A240">
            <v>16673</v>
          </cell>
          <cell r="B240">
            <v>236</v>
          </cell>
          <cell r="C240">
            <v>130</v>
          </cell>
          <cell r="D240">
            <v>1945</v>
          </cell>
          <cell r="E240">
            <v>16802</v>
          </cell>
        </row>
        <row r="241">
          <cell r="A241">
            <v>16674</v>
          </cell>
          <cell r="B241">
            <v>237</v>
          </cell>
          <cell r="C241">
            <v>129</v>
          </cell>
          <cell r="D241">
            <v>1945</v>
          </cell>
          <cell r="E241">
            <v>16802</v>
          </cell>
        </row>
        <row r="242">
          <cell r="A242">
            <v>16675</v>
          </cell>
          <cell r="B242">
            <v>238</v>
          </cell>
          <cell r="C242">
            <v>128</v>
          </cell>
          <cell r="D242">
            <v>1945</v>
          </cell>
          <cell r="E242">
            <v>16802</v>
          </cell>
        </row>
        <row r="243">
          <cell r="A243">
            <v>16676</v>
          </cell>
          <cell r="B243">
            <v>239</v>
          </cell>
          <cell r="C243">
            <v>127</v>
          </cell>
          <cell r="D243">
            <v>1945</v>
          </cell>
          <cell r="E243">
            <v>16802</v>
          </cell>
        </row>
        <row r="244">
          <cell r="A244">
            <v>16677</v>
          </cell>
          <cell r="B244">
            <v>240</v>
          </cell>
          <cell r="C244">
            <v>126</v>
          </cell>
          <cell r="D244">
            <v>1945</v>
          </cell>
          <cell r="E244">
            <v>16802</v>
          </cell>
        </row>
        <row r="245">
          <cell r="A245">
            <v>16678</v>
          </cell>
          <cell r="B245">
            <v>241</v>
          </cell>
          <cell r="C245">
            <v>125</v>
          </cell>
          <cell r="D245">
            <v>1945</v>
          </cell>
          <cell r="E245">
            <v>16802</v>
          </cell>
        </row>
        <row r="246">
          <cell r="A246">
            <v>16679</v>
          </cell>
          <cell r="B246">
            <v>242</v>
          </cell>
          <cell r="C246">
            <v>124</v>
          </cell>
          <cell r="D246">
            <v>1945</v>
          </cell>
          <cell r="E246">
            <v>16802</v>
          </cell>
        </row>
        <row r="247">
          <cell r="A247">
            <v>16680</v>
          </cell>
          <cell r="B247">
            <v>243</v>
          </cell>
          <cell r="C247">
            <v>123</v>
          </cell>
          <cell r="D247">
            <v>1945</v>
          </cell>
          <cell r="E247">
            <v>16802</v>
          </cell>
        </row>
        <row r="248">
          <cell r="A248">
            <v>16681</v>
          </cell>
          <cell r="B248">
            <v>244</v>
          </cell>
          <cell r="C248">
            <v>122</v>
          </cell>
          <cell r="D248">
            <v>1945</v>
          </cell>
          <cell r="E248">
            <v>16802</v>
          </cell>
        </row>
        <row r="249">
          <cell r="A249">
            <v>16682</v>
          </cell>
          <cell r="B249">
            <v>245</v>
          </cell>
          <cell r="C249">
            <v>121</v>
          </cell>
          <cell r="D249">
            <v>1945</v>
          </cell>
          <cell r="E249">
            <v>16802</v>
          </cell>
        </row>
        <row r="250">
          <cell r="A250">
            <v>16683</v>
          </cell>
          <cell r="B250">
            <v>246</v>
          </cell>
          <cell r="C250">
            <v>120</v>
          </cell>
          <cell r="D250">
            <v>1945</v>
          </cell>
          <cell r="E250">
            <v>16802</v>
          </cell>
        </row>
        <row r="251">
          <cell r="A251">
            <v>16684</v>
          </cell>
          <cell r="B251">
            <v>247</v>
          </cell>
          <cell r="C251">
            <v>119</v>
          </cell>
          <cell r="D251">
            <v>1945</v>
          </cell>
          <cell r="E251">
            <v>16802</v>
          </cell>
        </row>
        <row r="252">
          <cell r="A252">
            <v>16685</v>
          </cell>
          <cell r="B252">
            <v>248</v>
          </cell>
          <cell r="C252">
            <v>118</v>
          </cell>
          <cell r="D252">
            <v>1945</v>
          </cell>
          <cell r="E252">
            <v>16802</v>
          </cell>
        </row>
        <row r="253">
          <cell r="A253">
            <v>16686</v>
          </cell>
          <cell r="B253">
            <v>249</v>
          </cell>
          <cell r="C253">
            <v>117</v>
          </cell>
          <cell r="D253">
            <v>1945</v>
          </cell>
          <cell r="E253">
            <v>16802</v>
          </cell>
        </row>
        <row r="254">
          <cell r="A254">
            <v>16687</v>
          </cell>
          <cell r="B254">
            <v>250</v>
          </cell>
          <cell r="C254">
            <v>116</v>
          </cell>
          <cell r="D254">
            <v>1945</v>
          </cell>
          <cell r="E254">
            <v>16802</v>
          </cell>
        </row>
        <row r="255">
          <cell r="A255">
            <v>16688</v>
          </cell>
          <cell r="B255">
            <v>251</v>
          </cell>
          <cell r="C255">
            <v>115</v>
          </cell>
          <cell r="D255">
            <v>1945</v>
          </cell>
          <cell r="E255">
            <v>16802</v>
          </cell>
        </row>
        <row r="256">
          <cell r="A256">
            <v>16689</v>
          </cell>
          <cell r="B256">
            <v>252</v>
          </cell>
          <cell r="C256">
            <v>114</v>
          </cell>
          <cell r="D256">
            <v>1945</v>
          </cell>
          <cell r="E256">
            <v>16802</v>
          </cell>
        </row>
        <row r="257">
          <cell r="A257">
            <v>16690</v>
          </cell>
          <cell r="B257">
            <v>253</v>
          </cell>
          <cell r="C257">
            <v>113</v>
          </cell>
          <cell r="D257">
            <v>1945</v>
          </cell>
          <cell r="E257">
            <v>16802</v>
          </cell>
        </row>
        <row r="258">
          <cell r="A258">
            <v>16691</v>
          </cell>
          <cell r="B258">
            <v>254</v>
          </cell>
          <cell r="C258">
            <v>112</v>
          </cell>
          <cell r="D258">
            <v>1945</v>
          </cell>
          <cell r="E258">
            <v>16802</v>
          </cell>
        </row>
        <row r="259">
          <cell r="A259">
            <v>16692</v>
          </cell>
          <cell r="B259">
            <v>255</v>
          </cell>
          <cell r="C259">
            <v>111</v>
          </cell>
          <cell r="D259">
            <v>1945</v>
          </cell>
          <cell r="E259">
            <v>16802</v>
          </cell>
        </row>
        <row r="260">
          <cell r="A260">
            <v>16693</v>
          </cell>
          <cell r="B260">
            <v>256</v>
          </cell>
          <cell r="C260">
            <v>110</v>
          </cell>
          <cell r="D260">
            <v>1945</v>
          </cell>
          <cell r="E260">
            <v>16802</v>
          </cell>
        </row>
        <row r="261">
          <cell r="A261">
            <v>16694</v>
          </cell>
          <cell r="B261">
            <v>257</v>
          </cell>
          <cell r="C261">
            <v>109</v>
          </cell>
          <cell r="D261">
            <v>1945</v>
          </cell>
          <cell r="E261">
            <v>16802</v>
          </cell>
        </row>
        <row r="262">
          <cell r="A262">
            <v>16695</v>
          </cell>
          <cell r="B262">
            <v>258</v>
          </cell>
          <cell r="C262">
            <v>108</v>
          </cell>
          <cell r="D262">
            <v>1945</v>
          </cell>
          <cell r="E262">
            <v>16802</v>
          </cell>
        </row>
        <row r="263">
          <cell r="A263">
            <v>16696</v>
          </cell>
          <cell r="B263">
            <v>259</v>
          </cell>
          <cell r="C263">
            <v>107</v>
          </cell>
          <cell r="D263">
            <v>1945</v>
          </cell>
          <cell r="E263">
            <v>16802</v>
          </cell>
        </row>
        <row r="264">
          <cell r="A264">
            <v>16697</v>
          </cell>
          <cell r="B264">
            <v>260</v>
          </cell>
          <cell r="C264">
            <v>106</v>
          </cell>
          <cell r="D264">
            <v>1945</v>
          </cell>
          <cell r="E264">
            <v>16802</v>
          </cell>
        </row>
        <row r="265">
          <cell r="A265">
            <v>16698</v>
          </cell>
          <cell r="B265">
            <v>261</v>
          </cell>
          <cell r="C265">
            <v>105</v>
          </cell>
          <cell r="D265">
            <v>1945</v>
          </cell>
          <cell r="E265">
            <v>16802</v>
          </cell>
        </row>
        <row r="266">
          <cell r="A266">
            <v>16699</v>
          </cell>
          <cell r="B266">
            <v>262</v>
          </cell>
          <cell r="C266">
            <v>104</v>
          </cell>
          <cell r="D266">
            <v>1945</v>
          </cell>
          <cell r="E266">
            <v>16802</v>
          </cell>
        </row>
        <row r="267">
          <cell r="A267">
            <v>16700</v>
          </cell>
          <cell r="B267">
            <v>263</v>
          </cell>
          <cell r="C267">
            <v>103</v>
          </cell>
          <cell r="D267">
            <v>1945</v>
          </cell>
          <cell r="E267">
            <v>16802</v>
          </cell>
        </row>
        <row r="268">
          <cell r="A268">
            <v>16701</v>
          </cell>
          <cell r="B268">
            <v>264</v>
          </cell>
          <cell r="C268">
            <v>102</v>
          </cell>
          <cell r="D268">
            <v>1945</v>
          </cell>
          <cell r="E268">
            <v>16802</v>
          </cell>
        </row>
        <row r="269">
          <cell r="A269">
            <v>16702</v>
          </cell>
          <cell r="B269">
            <v>265</v>
          </cell>
          <cell r="C269">
            <v>101</v>
          </cell>
          <cell r="D269">
            <v>1945</v>
          </cell>
          <cell r="E269">
            <v>16802</v>
          </cell>
        </row>
        <row r="270">
          <cell r="A270">
            <v>16703</v>
          </cell>
          <cell r="B270">
            <v>266</v>
          </cell>
          <cell r="C270">
            <v>100</v>
          </cell>
          <cell r="D270">
            <v>1945</v>
          </cell>
          <cell r="E270">
            <v>16802</v>
          </cell>
        </row>
        <row r="271">
          <cell r="A271">
            <v>16704</v>
          </cell>
          <cell r="B271">
            <v>267</v>
          </cell>
          <cell r="C271">
            <v>99</v>
          </cell>
          <cell r="D271">
            <v>1945</v>
          </cell>
          <cell r="E271">
            <v>16802</v>
          </cell>
        </row>
        <row r="272">
          <cell r="A272">
            <v>16705</v>
          </cell>
          <cell r="B272">
            <v>268</v>
          </cell>
          <cell r="C272">
            <v>98</v>
          </cell>
          <cell r="D272">
            <v>1945</v>
          </cell>
          <cell r="E272">
            <v>16802</v>
          </cell>
        </row>
        <row r="273">
          <cell r="A273">
            <v>16706</v>
          </cell>
          <cell r="B273">
            <v>269</v>
          </cell>
          <cell r="C273">
            <v>97</v>
          </cell>
          <cell r="D273">
            <v>1945</v>
          </cell>
          <cell r="E273">
            <v>16802</v>
          </cell>
        </row>
        <row r="274">
          <cell r="A274">
            <v>16707</v>
          </cell>
          <cell r="B274">
            <v>270</v>
          </cell>
          <cell r="C274">
            <v>96</v>
          </cell>
          <cell r="D274">
            <v>1945</v>
          </cell>
          <cell r="E274">
            <v>16802</v>
          </cell>
        </row>
        <row r="275">
          <cell r="A275">
            <v>16708</v>
          </cell>
          <cell r="B275">
            <v>271</v>
          </cell>
          <cell r="C275">
            <v>95</v>
          </cell>
          <cell r="D275">
            <v>1945</v>
          </cell>
          <cell r="E275">
            <v>16802</v>
          </cell>
        </row>
        <row r="276">
          <cell r="A276">
            <v>16709</v>
          </cell>
          <cell r="B276">
            <v>272</v>
          </cell>
          <cell r="C276">
            <v>94</v>
          </cell>
          <cell r="D276">
            <v>1945</v>
          </cell>
          <cell r="E276">
            <v>16802</v>
          </cell>
        </row>
        <row r="277">
          <cell r="A277">
            <v>16710</v>
          </cell>
          <cell r="B277">
            <v>273</v>
          </cell>
          <cell r="C277">
            <v>93</v>
          </cell>
          <cell r="D277">
            <v>1945</v>
          </cell>
          <cell r="E277">
            <v>16802</v>
          </cell>
        </row>
        <row r="278">
          <cell r="A278">
            <v>16711</v>
          </cell>
          <cell r="B278">
            <v>274</v>
          </cell>
          <cell r="C278">
            <v>92</v>
          </cell>
          <cell r="D278">
            <v>1945</v>
          </cell>
          <cell r="E278">
            <v>16802</v>
          </cell>
        </row>
        <row r="279">
          <cell r="A279">
            <v>16712</v>
          </cell>
          <cell r="B279">
            <v>275</v>
          </cell>
          <cell r="C279">
            <v>91</v>
          </cell>
          <cell r="D279">
            <v>1945</v>
          </cell>
          <cell r="E279">
            <v>16802</v>
          </cell>
        </row>
        <row r="280">
          <cell r="A280">
            <v>16713</v>
          </cell>
          <cell r="B280">
            <v>276</v>
          </cell>
          <cell r="C280">
            <v>90</v>
          </cell>
          <cell r="D280">
            <v>1945</v>
          </cell>
          <cell r="E280">
            <v>16802</v>
          </cell>
        </row>
        <row r="281">
          <cell r="A281">
            <v>16714</v>
          </cell>
          <cell r="B281">
            <v>277</v>
          </cell>
          <cell r="C281">
            <v>89</v>
          </cell>
          <cell r="D281">
            <v>1945</v>
          </cell>
          <cell r="E281">
            <v>16802</v>
          </cell>
        </row>
        <row r="282">
          <cell r="A282">
            <v>16715</v>
          </cell>
          <cell r="B282">
            <v>278</v>
          </cell>
          <cell r="C282">
            <v>88</v>
          </cell>
          <cell r="D282">
            <v>1945</v>
          </cell>
          <cell r="E282">
            <v>16802</v>
          </cell>
        </row>
        <row r="283">
          <cell r="A283">
            <v>16716</v>
          </cell>
          <cell r="B283">
            <v>279</v>
          </cell>
          <cell r="C283">
            <v>87</v>
          </cell>
          <cell r="D283">
            <v>1945</v>
          </cell>
          <cell r="E283">
            <v>16802</v>
          </cell>
        </row>
        <row r="284">
          <cell r="A284">
            <v>16717</v>
          </cell>
          <cell r="B284">
            <v>280</v>
          </cell>
          <cell r="C284">
            <v>86</v>
          </cell>
          <cell r="D284">
            <v>1945</v>
          </cell>
          <cell r="E284">
            <v>16802</v>
          </cell>
        </row>
        <row r="285">
          <cell r="A285">
            <v>16718</v>
          </cell>
          <cell r="B285">
            <v>281</v>
          </cell>
          <cell r="C285">
            <v>85</v>
          </cell>
          <cell r="D285">
            <v>1945</v>
          </cell>
          <cell r="E285">
            <v>16802</v>
          </cell>
        </row>
        <row r="286">
          <cell r="A286">
            <v>16719</v>
          </cell>
          <cell r="B286">
            <v>282</v>
          </cell>
          <cell r="C286">
            <v>84</v>
          </cell>
          <cell r="D286">
            <v>1945</v>
          </cell>
          <cell r="E286">
            <v>16802</v>
          </cell>
        </row>
        <row r="287">
          <cell r="A287">
            <v>16720</v>
          </cell>
          <cell r="B287">
            <v>283</v>
          </cell>
          <cell r="C287">
            <v>83</v>
          </cell>
          <cell r="D287">
            <v>1945</v>
          </cell>
          <cell r="E287">
            <v>16802</v>
          </cell>
        </row>
        <row r="288">
          <cell r="A288">
            <v>16721</v>
          </cell>
          <cell r="B288">
            <v>284</v>
          </cell>
          <cell r="C288">
            <v>82</v>
          </cell>
          <cell r="D288">
            <v>1945</v>
          </cell>
          <cell r="E288">
            <v>16802</v>
          </cell>
        </row>
        <row r="289">
          <cell r="A289">
            <v>16722</v>
          </cell>
          <cell r="B289">
            <v>285</v>
          </cell>
          <cell r="C289">
            <v>81</v>
          </cell>
          <cell r="D289">
            <v>1945</v>
          </cell>
          <cell r="E289">
            <v>16802</v>
          </cell>
        </row>
        <row r="290">
          <cell r="A290">
            <v>16723</v>
          </cell>
          <cell r="B290">
            <v>286</v>
          </cell>
          <cell r="C290">
            <v>80</v>
          </cell>
          <cell r="D290">
            <v>1945</v>
          </cell>
          <cell r="E290">
            <v>16802</v>
          </cell>
        </row>
        <row r="291">
          <cell r="A291">
            <v>16724</v>
          </cell>
          <cell r="B291">
            <v>287</v>
          </cell>
          <cell r="C291">
            <v>79</v>
          </cell>
          <cell r="D291">
            <v>1945</v>
          </cell>
          <cell r="E291">
            <v>16802</v>
          </cell>
        </row>
        <row r="292">
          <cell r="A292">
            <v>16725</v>
          </cell>
          <cell r="B292">
            <v>288</v>
          </cell>
          <cell r="C292">
            <v>78</v>
          </cell>
          <cell r="D292">
            <v>1945</v>
          </cell>
          <cell r="E292">
            <v>16802</v>
          </cell>
        </row>
        <row r="293">
          <cell r="A293">
            <v>16726</v>
          </cell>
          <cell r="B293">
            <v>289</v>
          </cell>
          <cell r="C293">
            <v>77</v>
          </cell>
          <cell r="D293">
            <v>1945</v>
          </cell>
          <cell r="E293">
            <v>16802</v>
          </cell>
        </row>
        <row r="294">
          <cell r="A294">
            <v>16727</v>
          </cell>
          <cell r="B294">
            <v>290</v>
          </cell>
          <cell r="C294">
            <v>76</v>
          </cell>
          <cell r="D294">
            <v>1945</v>
          </cell>
          <cell r="E294">
            <v>16802</v>
          </cell>
        </row>
        <row r="295">
          <cell r="A295">
            <v>16728</v>
          </cell>
          <cell r="B295">
            <v>291</v>
          </cell>
          <cell r="C295">
            <v>75</v>
          </cell>
          <cell r="D295">
            <v>1945</v>
          </cell>
          <cell r="E295">
            <v>16802</v>
          </cell>
        </row>
        <row r="296">
          <cell r="A296">
            <v>16729</v>
          </cell>
          <cell r="B296">
            <v>292</v>
          </cell>
          <cell r="C296">
            <v>74</v>
          </cell>
          <cell r="D296">
            <v>1945</v>
          </cell>
          <cell r="E296">
            <v>16802</v>
          </cell>
        </row>
        <row r="297">
          <cell r="A297">
            <v>16730</v>
          </cell>
          <cell r="B297">
            <v>293</v>
          </cell>
          <cell r="C297">
            <v>73</v>
          </cell>
          <cell r="D297">
            <v>1945</v>
          </cell>
          <cell r="E297">
            <v>16802</v>
          </cell>
        </row>
        <row r="298">
          <cell r="A298">
            <v>16731</v>
          </cell>
          <cell r="B298">
            <v>294</v>
          </cell>
          <cell r="C298">
            <v>72</v>
          </cell>
          <cell r="D298">
            <v>1945</v>
          </cell>
          <cell r="E298">
            <v>16802</v>
          </cell>
        </row>
        <row r="299">
          <cell r="A299">
            <v>16732</v>
          </cell>
          <cell r="B299">
            <v>295</v>
          </cell>
          <cell r="C299">
            <v>71</v>
          </cell>
          <cell r="D299">
            <v>1945</v>
          </cell>
          <cell r="E299">
            <v>16802</v>
          </cell>
        </row>
        <row r="300">
          <cell r="A300">
            <v>16733</v>
          </cell>
          <cell r="B300">
            <v>296</v>
          </cell>
          <cell r="C300">
            <v>70</v>
          </cell>
          <cell r="D300">
            <v>1945</v>
          </cell>
          <cell r="E300">
            <v>16802</v>
          </cell>
        </row>
        <row r="301">
          <cell r="A301">
            <v>16734</v>
          </cell>
          <cell r="B301">
            <v>297</v>
          </cell>
          <cell r="C301">
            <v>69</v>
          </cell>
          <cell r="D301">
            <v>1945</v>
          </cell>
          <cell r="E301">
            <v>16802</v>
          </cell>
        </row>
        <row r="302">
          <cell r="A302">
            <v>16735</v>
          </cell>
          <cell r="B302">
            <v>298</v>
          </cell>
          <cell r="C302">
            <v>68</v>
          </cell>
          <cell r="D302">
            <v>1945</v>
          </cell>
          <cell r="E302">
            <v>16802</v>
          </cell>
        </row>
        <row r="303">
          <cell r="A303">
            <v>16736</v>
          </cell>
          <cell r="B303">
            <v>299</v>
          </cell>
          <cell r="C303">
            <v>67</v>
          </cell>
          <cell r="D303">
            <v>1945</v>
          </cell>
          <cell r="E303">
            <v>16802</v>
          </cell>
        </row>
        <row r="304">
          <cell r="A304">
            <v>16737</v>
          </cell>
          <cell r="B304">
            <v>300</v>
          </cell>
          <cell r="C304">
            <v>66</v>
          </cell>
          <cell r="D304">
            <v>1945</v>
          </cell>
          <cell r="E304">
            <v>16802</v>
          </cell>
        </row>
        <row r="305">
          <cell r="A305">
            <v>16738</v>
          </cell>
          <cell r="B305">
            <v>301</v>
          </cell>
          <cell r="C305">
            <v>65</v>
          </cell>
          <cell r="D305">
            <v>1945</v>
          </cell>
          <cell r="E305">
            <v>16802</v>
          </cell>
        </row>
        <row r="306">
          <cell r="A306">
            <v>16739</v>
          </cell>
          <cell r="B306">
            <v>302</v>
          </cell>
          <cell r="C306">
            <v>64</v>
          </cell>
          <cell r="D306">
            <v>1945</v>
          </cell>
          <cell r="E306">
            <v>16802</v>
          </cell>
        </row>
        <row r="307">
          <cell r="A307">
            <v>16740</v>
          </cell>
          <cell r="B307">
            <v>303</v>
          </cell>
          <cell r="C307">
            <v>63</v>
          </cell>
          <cell r="D307">
            <v>1945</v>
          </cell>
          <cell r="E307">
            <v>16802</v>
          </cell>
        </row>
        <row r="308">
          <cell r="A308">
            <v>16741</v>
          </cell>
          <cell r="B308">
            <v>304</v>
          </cell>
          <cell r="C308">
            <v>62</v>
          </cell>
          <cell r="D308">
            <v>1945</v>
          </cell>
          <cell r="E308">
            <v>16802</v>
          </cell>
        </row>
        <row r="309">
          <cell r="A309">
            <v>16742</v>
          </cell>
          <cell r="B309">
            <v>305</v>
          </cell>
          <cell r="C309">
            <v>61</v>
          </cell>
          <cell r="D309">
            <v>1945</v>
          </cell>
          <cell r="E309">
            <v>16802</v>
          </cell>
        </row>
        <row r="310">
          <cell r="A310">
            <v>16743</v>
          </cell>
          <cell r="B310">
            <v>306</v>
          </cell>
          <cell r="C310">
            <v>60</v>
          </cell>
          <cell r="D310">
            <v>1945</v>
          </cell>
          <cell r="E310">
            <v>16802</v>
          </cell>
        </row>
        <row r="311">
          <cell r="A311">
            <v>16744</v>
          </cell>
          <cell r="B311">
            <v>307</v>
          </cell>
          <cell r="C311">
            <v>59</v>
          </cell>
          <cell r="D311">
            <v>1945</v>
          </cell>
          <cell r="E311">
            <v>16802</v>
          </cell>
        </row>
        <row r="312">
          <cell r="A312">
            <v>16745</v>
          </cell>
          <cell r="B312">
            <v>308</v>
          </cell>
          <cell r="C312">
            <v>58</v>
          </cell>
          <cell r="D312">
            <v>1945</v>
          </cell>
          <cell r="E312">
            <v>16802</v>
          </cell>
        </row>
        <row r="313">
          <cell r="A313">
            <v>16746</v>
          </cell>
          <cell r="B313">
            <v>309</v>
          </cell>
          <cell r="C313">
            <v>57</v>
          </cell>
          <cell r="D313">
            <v>1945</v>
          </cell>
          <cell r="E313">
            <v>16802</v>
          </cell>
        </row>
        <row r="314">
          <cell r="A314">
            <v>16747</v>
          </cell>
          <cell r="B314">
            <v>310</v>
          </cell>
          <cell r="C314">
            <v>56</v>
          </cell>
          <cell r="D314">
            <v>1945</v>
          </cell>
          <cell r="E314">
            <v>16802</v>
          </cell>
        </row>
        <row r="315">
          <cell r="A315">
            <v>16748</v>
          </cell>
          <cell r="B315">
            <v>311</v>
          </cell>
          <cell r="C315">
            <v>55</v>
          </cell>
          <cell r="D315">
            <v>1945</v>
          </cell>
          <cell r="E315">
            <v>16802</v>
          </cell>
        </row>
        <row r="316">
          <cell r="A316">
            <v>16749</v>
          </cell>
          <cell r="B316">
            <v>312</v>
          </cell>
          <cell r="C316">
            <v>54</v>
          </cell>
          <cell r="D316">
            <v>1945</v>
          </cell>
          <cell r="E316">
            <v>16802</v>
          </cell>
        </row>
        <row r="317">
          <cell r="A317">
            <v>16750</v>
          </cell>
          <cell r="B317">
            <v>313</v>
          </cell>
          <cell r="C317">
            <v>53</v>
          </cell>
          <cell r="D317">
            <v>1945</v>
          </cell>
          <cell r="E317">
            <v>16802</v>
          </cell>
        </row>
        <row r="318">
          <cell r="A318">
            <v>16751</v>
          </cell>
          <cell r="B318">
            <v>314</v>
          </cell>
          <cell r="C318">
            <v>52</v>
          </cell>
          <cell r="D318">
            <v>1945</v>
          </cell>
          <cell r="E318">
            <v>16802</v>
          </cell>
        </row>
        <row r="319">
          <cell r="A319">
            <v>16752</v>
          </cell>
          <cell r="B319">
            <v>315</v>
          </cell>
          <cell r="C319">
            <v>51</v>
          </cell>
          <cell r="D319">
            <v>1945</v>
          </cell>
          <cell r="E319">
            <v>16802</v>
          </cell>
        </row>
        <row r="320">
          <cell r="A320">
            <v>16753</v>
          </cell>
          <cell r="B320">
            <v>316</v>
          </cell>
          <cell r="C320">
            <v>50</v>
          </cell>
          <cell r="D320">
            <v>1945</v>
          </cell>
          <cell r="E320">
            <v>16802</v>
          </cell>
        </row>
        <row r="321">
          <cell r="A321">
            <v>16754</v>
          </cell>
          <cell r="B321">
            <v>317</v>
          </cell>
          <cell r="C321">
            <v>49</v>
          </cell>
          <cell r="D321">
            <v>1945</v>
          </cell>
          <cell r="E321">
            <v>16802</v>
          </cell>
        </row>
        <row r="322">
          <cell r="A322">
            <v>16755</v>
          </cell>
          <cell r="B322">
            <v>318</v>
          </cell>
          <cell r="C322">
            <v>48</v>
          </cell>
          <cell r="D322">
            <v>1945</v>
          </cell>
          <cell r="E322">
            <v>16802</v>
          </cell>
        </row>
        <row r="323">
          <cell r="A323">
            <v>16756</v>
          </cell>
          <cell r="B323">
            <v>319</v>
          </cell>
          <cell r="C323">
            <v>47</v>
          </cell>
          <cell r="D323">
            <v>1945</v>
          </cell>
          <cell r="E323">
            <v>16802</v>
          </cell>
        </row>
        <row r="324">
          <cell r="A324">
            <v>16757</v>
          </cell>
          <cell r="B324">
            <v>320</v>
          </cell>
          <cell r="C324">
            <v>46</v>
          </cell>
          <cell r="D324">
            <v>1945</v>
          </cell>
          <cell r="E324">
            <v>16802</v>
          </cell>
        </row>
        <row r="325">
          <cell r="A325">
            <v>16758</v>
          </cell>
          <cell r="B325">
            <v>321</v>
          </cell>
          <cell r="C325">
            <v>45</v>
          </cell>
          <cell r="D325">
            <v>1945</v>
          </cell>
          <cell r="E325">
            <v>16802</v>
          </cell>
        </row>
        <row r="326">
          <cell r="A326">
            <v>16759</v>
          </cell>
          <cell r="B326">
            <v>322</v>
          </cell>
          <cell r="C326">
            <v>44</v>
          </cell>
          <cell r="D326">
            <v>1945</v>
          </cell>
          <cell r="E326">
            <v>16802</v>
          </cell>
        </row>
        <row r="327">
          <cell r="A327">
            <v>16760</v>
          </cell>
          <cell r="B327">
            <v>323</v>
          </cell>
          <cell r="C327">
            <v>43</v>
          </cell>
          <cell r="D327">
            <v>1945</v>
          </cell>
          <cell r="E327">
            <v>16802</v>
          </cell>
        </row>
        <row r="328">
          <cell r="A328">
            <v>16761</v>
          </cell>
          <cell r="B328">
            <v>324</v>
          </cell>
          <cell r="C328">
            <v>42</v>
          </cell>
          <cell r="D328">
            <v>1945</v>
          </cell>
          <cell r="E328">
            <v>16802</v>
          </cell>
        </row>
        <row r="329">
          <cell r="A329">
            <v>16762</v>
          </cell>
          <cell r="B329">
            <v>325</v>
          </cell>
          <cell r="C329">
            <v>41</v>
          </cell>
          <cell r="D329">
            <v>1945</v>
          </cell>
          <cell r="E329">
            <v>16802</v>
          </cell>
        </row>
        <row r="330">
          <cell r="A330">
            <v>16763</v>
          </cell>
          <cell r="B330">
            <v>326</v>
          </cell>
          <cell r="C330">
            <v>40</v>
          </cell>
          <cell r="D330">
            <v>1945</v>
          </cell>
          <cell r="E330">
            <v>16802</v>
          </cell>
        </row>
        <row r="331">
          <cell r="A331">
            <v>16764</v>
          </cell>
          <cell r="B331">
            <v>327</v>
          </cell>
          <cell r="C331">
            <v>39</v>
          </cell>
          <cell r="D331">
            <v>1945</v>
          </cell>
          <cell r="E331">
            <v>16802</v>
          </cell>
        </row>
        <row r="332">
          <cell r="A332">
            <v>16765</v>
          </cell>
          <cell r="B332">
            <v>328</v>
          </cell>
          <cell r="C332">
            <v>38</v>
          </cell>
          <cell r="D332">
            <v>1945</v>
          </cell>
          <cell r="E332">
            <v>16802</v>
          </cell>
        </row>
        <row r="333">
          <cell r="A333">
            <v>16766</v>
          </cell>
          <cell r="B333">
            <v>329</v>
          </cell>
          <cell r="C333">
            <v>37</v>
          </cell>
          <cell r="D333">
            <v>1945</v>
          </cell>
          <cell r="E333">
            <v>16802</v>
          </cell>
        </row>
        <row r="334">
          <cell r="A334">
            <v>16767</v>
          </cell>
          <cell r="B334">
            <v>330</v>
          </cell>
          <cell r="C334">
            <v>36</v>
          </cell>
          <cell r="D334">
            <v>1945</v>
          </cell>
          <cell r="E334">
            <v>16802</v>
          </cell>
        </row>
        <row r="335">
          <cell r="A335">
            <v>16768</v>
          </cell>
          <cell r="B335">
            <v>331</v>
          </cell>
          <cell r="C335">
            <v>35</v>
          </cell>
          <cell r="D335">
            <v>1945</v>
          </cell>
          <cell r="E335">
            <v>16802</v>
          </cell>
        </row>
        <row r="336">
          <cell r="A336">
            <v>16769</v>
          </cell>
          <cell r="B336">
            <v>332</v>
          </cell>
          <cell r="C336">
            <v>34</v>
          </cell>
          <cell r="D336">
            <v>1945</v>
          </cell>
          <cell r="E336">
            <v>16802</v>
          </cell>
        </row>
        <row r="337">
          <cell r="A337">
            <v>16770</v>
          </cell>
          <cell r="B337">
            <v>333</v>
          </cell>
          <cell r="C337">
            <v>33</v>
          </cell>
          <cell r="D337">
            <v>1945</v>
          </cell>
          <cell r="E337">
            <v>16802</v>
          </cell>
        </row>
        <row r="338">
          <cell r="A338">
            <v>16771</v>
          </cell>
          <cell r="B338">
            <v>334</v>
          </cell>
          <cell r="C338">
            <v>32</v>
          </cell>
          <cell r="D338">
            <v>1945</v>
          </cell>
          <cell r="E338">
            <v>16802</v>
          </cell>
        </row>
        <row r="339">
          <cell r="A339">
            <v>16772</v>
          </cell>
          <cell r="B339">
            <v>335</v>
          </cell>
          <cell r="C339">
            <v>31</v>
          </cell>
          <cell r="D339">
            <v>1945</v>
          </cell>
          <cell r="E339">
            <v>16802</v>
          </cell>
        </row>
        <row r="340">
          <cell r="A340">
            <v>16773</v>
          </cell>
          <cell r="B340">
            <v>336</v>
          </cell>
          <cell r="C340">
            <v>30</v>
          </cell>
          <cell r="D340">
            <v>1945</v>
          </cell>
          <cell r="E340">
            <v>16802</v>
          </cell>
        </row>
        <row r="341">
          <cell r="A341">
            <v>16774</v>
          </cell>
          <cell r="B341">
            <v>337</v>
          </cell>
          <cell r="C341">
            <v>29</v>
          </cell>
          <cell r="D341">
            <v>1945</v>
          </cell>
          <cell r="E341">
            <v>16802</v>
          </cell>
        </row>
        <row r="342">
          <cell r="A342">
            <v>16775</v>
          </cell>
          <cell r="B342">
            <v>338</v>
          </cell>
          <cell r="C342">
            <v>28</v>
          </cell>
          <cell r="D342">
            <v>1945</v>
          </cell>
          <cell r="E342">
            <v>16802</v>
          </cell>
        </row>
        <row r="343">
          <cell r="A343">
            <v>16776</v>
          </cell>
          <cell r="B343">
            <v>339</v>
          </cell>
          <cell r="C343">
            <v>27</v>
          </cell>
          <cell r="D343">
            <v>1945</v>
          </cell>
          <cell r="E343">
            <v>16802</v>
          </cell>
        </row>
        <row r="344">
          <cell r="A344">
            <v>16777</v>
          </cell>
          <cell r="B344">
            <v>340</v>
          </cell>
          <cell r="C344">
            <v>26</v>
          </cell>
          <cell r="D344">
            <v>1945</v>
          </cell>
          <cell r="E344">
            <v>16802</v>
          </cell>
        </row>
        <row r="345">
          <cell r="A345">
            <v>16778</v>
          </cell>
          <cell r="B345">
            <v>341</v>
          </cell>
          <cell r="C345">
            <v>25</v>
          </cell>
          <cell r="D345">
            <v>1945</v>
          </cell>
          <cell r="E345">
            <v>16802</v>
          </cell>
        </row>
        <row r="346">
          <cell r="A346">
            <v>16779</v>
          </cell>
          <cell r="B346">
            <v>342</v>
          </cell>
          <cell r="C346">
            <v>24</v>
          </cell>
          <cell r="D346">
            <v>1945</v>
          </cell>
          <cell r="E346">
            <v>16802</v>
          </cell>
        </row>
        <row r="347">
          <cell r="A347">
            <v>16780</v>
          </cell>
          <cell r="B347">
            <v>343</v>
          </cell>
          <cell r="C347">
            <v>23</v>
          </cell>
          <cell r="D347">
            <v>1945</v>
          </cell>
          <cell r="E347">
            <v>16802</v>
          </cell>
        </row>
        <row r="348">
          <cell r="A348">
            <v>16781</v>
          </cell>
          <cell r="B348">
            <v>344</v>
          </cell>
          <cell r="C348">
            <v>22</v>
          </cell>
          <cell r="D348">
            <v>1945</v>
          </cell>
          <cell r="E348">
            <v>16802</v>
          </cell>
        </row>
        <row r="349">
          <cell r="A349">
            <v>16782</v>
          </cell>
          <cell r="B349">
            <v>345</v>
          </cell>
          <cell r="C349">
            <v>21</v>
          </cell>
          <cell r="D349">
            <v>1945</v>
          </cell>
          <cell r="E349">
            <v>16802</v>
          </cell>
        </row>
        <row r="350">
          <cell r="A350">
            <v>16783</v>
          </cell>
          <cell r="B350">
            <v>346</v>
          </cell>
          <cell r="C350">
            <v>20</v>
          </cell>
          <cell r="D350">
            <v>1945</v>
          </cell>
          <cell r="E350">
            <v>16802</v>
          </cell>
        </row>
        <row r="351">
          <cell r="A351">
            <v>16784</v>
          </cell>
          <cell r="B351">
            <v>347</v>
          </cell>
          <cell r="C351">
            <v>19</v>
          </cell>
          <cell r="D351">
            <v>1945</v>
          </cell>
          <cell r="E351">
            <v>16802</v>
          </cell>
        </row>
        <row r="352">
          <cell r="A352">
            <v>16785</v>
          </cell>
          <cell r="B352">
            <v>348</v>
          </cell>
          <cell r="C352">
            <v>18</v>
          </cell>
          <cell r="D352">
            <v>1945</v>
          </cell>
          <cell r="E352">
            <v>16802</v>
          </cell>
        </row>
        <row r="353">
          <cell r="A353">
            <v>16786</v>
          </cell>
          <cell r="B353">
            <v>349</v>
          </cell>
          <cell r="C353">
            <v>17</v>
          </cell>
          <cell r="D353">
            <v>1945</v>
          </cell>
          <cell r="E353">
            <v>16802</v>
          </cell>
        </row>
        <row r="354">
          <cell r="A354">
            <v>16787</v>
          </cell>
          <cell r="B354">
            <v>350</v>
          </cell>
          <cell r="C354">
            <v>16</v>
          </cell>
          <cell r="D354">
            <v>1945</v>
          </cell>
          <cell r="E354">
            <v>16802</v>
          </cell>
        </row>
        <row r="355">
          <cell r="A355">
            <v>16788</v>
          </cell>
          <cell r="B355">
            <v>351</v>
          </cell>
          <cell r="C355">
            <v>15</v>
          </cell>
          <cell r="D355">
            <v>1945</v>
          </cell>
          <cell r="E355">
            <v>16802</v>
          </cell>
        </row>
        <row r="356">
          <cell r="A356">
            <v>16789</v>
          </cell>
          <cell r="B356">
            <v>352</v>
          </cell>
          <cell r="C356">
            <v>14</v>
          </cell>
          <cell r="D356">
            <v>1945</v>
          </cell>
          <cell r="E356">
            <v>16802</v>
          </cell>
        </row>
        <row r="357">
          <cell r="A357">
            <v>16790</v>
          </cell>
          <cell r="B357">
            <v>353</v>
          </cell>
          <cell r="C357">
            <v>13</v>
          </cell>
          <cell r="D357">
            <v>1945</v>
          </cell>
          <cell r="E357">
            <v>16802</v>
          </cell>
        </row>
        <row r="358">
          <cell r="A358">
            <v>16791</v>
          </cell>
          <cell r="B358">
            <v>354</v>
          </cell>
          <cell r="C358">
            <v>12</v>
          </cell>
          <cell r="D358">
            <v>1945</v>
          </cell>
          <cell r="E358">
            <v>16802</v>
          </cell>
        </row>
        <row r="359">
          <cell r="A359">
            <v>16792</v>
          </cell>
          <cell r="B359">
            <v>355</v>
          </cell>
          <cell r="C359">
            <v>11</v>
          </cell>
          <cell r="D359">
            <v>1945</v>
          </cell>
          <cell r="E359">
            <v>16802</v>
          </cell>
        </row>
        <row r="360">
          <cell r="A360">
            <v>16793</v>
          </cell>
          <cell r="B360">
            <v>356</v>
          </cell>
          <cell r="C360">
            <v>10</v>
          </cell>
          <cell r="D360">
            <v>1945</v>
          </cell>
          <cell r="E360">
            <v>16802</v>
          </cell>
        </row>
        <row r="361">
          <cell r="A361">
            <v>16794</v>
          </cell>
          <cell r="B361">
            <v>357</v>
          </cell>
          <cell r="C361">
            <v>9</v>
          </cell>
          <cell r="D361">
            <v>1945</v>
          </cell>
          <cell r="E361">
            <v>16802</v>
          </cell>
        </row>
        <row r="362">
          <cell r="A362">
            <v>16795</v>
          </cell>
          <cell r="B362">
            <v>358</v>
          </cell>
          <cell r="C362">
            <v>8</v>
          </cell>
          <cell r="D362">
            <v>1945</v>
          </cell>
          <cell r="E362">
            <v>16802</v>
          </cell>
        </row>
        <row r="363">
          <cell r="A363">
            <v>16796</v>
          </cell>
          <cell r="B363">
            <v>359</v>
          </cell>
          <cell r="C363">
            <v>7</v>
          </cell>
          <cell r="D363">
            <v>1945</v>
          </cell>
          <cell r="E363">
            <v>16802</v>
          </cell>
        </row>
        <row r="364">
          <cell r="A364">
            <v>16797</v>
          </cell>
          <cell r="B364">
            <v>360</v>
          </cell>
          <cell r="C364">
            <v>6</v>
          </cell>
          <cell r="D364">
            <v>1945</v>
          </cell>
          <cell r="E364">
            <v>16802</v>
          </cell>
        </row>
        <row r="365">
          <cell r="A365">
            <v>16798</v>
          </cell>
          <cell r="B365">
            <v>361</v>
          </cell>
          <cell r="C365">
            <v>5</v>
          </cell>
          <cell r="D365">
            <v>1945</v>
          </cell>
          <cell r="E365">
            <v>16802</v>
          </cell>
        </row>
        <row r="366">
          <cell r="A366">
            <v>16799</v>
          </cell>
          <cell r="B366">
            <v>362</v>
          </cell>
          <cell r="C366">
            <v>4</v>
          </cell>
          <cell r="D366">
            <v>1945</v>
          </cell>
          <cell r="E366">
            <v>16802</v>
          </cell>
        </row>
        <row r="367">
          <cell r="A367">
            <v>16800</v>
          </cell>
          <cell r="B367">
            <v>363</v>
          </cell>
          <cell r="C367">
            <v>3</v>
          </cell>
          <cell r="D367">
            <v>1945</v>
          </cell>
          <cell r="E367">
            <v>16802</v>
          </cell>
        </row>
        <row r="368">
          <cell r="A368">
            <v>16801</v>
          </cell>
          <cell r="B368">
            <v>364</v>
          </cell>
          <cell r="C368">
            <v>2</v>
          </cell>
          <cell r="D368">
            <v>1945</v>
          </cell>
          <cell r="E368">
            <v>16802</v>
          </cell>
        </row>
        <row r="369">
          <cell r="A369">
            <v>16802</v>
          </cell>
          <cell r="B369">
            <v>365</v>
          </cell>
          <cell r="C369">
            <v>1</v>
          </cell>
          <cell r="D369">
            <v>1945</v>
          </cell>
          <cell r="E369">
            <v>16802</v>
          </cell>
        </row>
        <row r="370">
          <cell r="A370">
            <v>16803</v>
          </cell>
          <cell r="B370">
            <v>1</v>
          </cell>
          <cell r="C370">
            <v>365</v>
          </cell>
          <cell r="D370">
            <v>1946</v>
          </cell>
          <cell r="E370">
            <v>17167</v>
          </cell>
        </row>
        <row r="371">
          <cell r="A371">
            <v>16804</v>
          </cell>
          <cell r="B371">
            <v>2</v>
          </cell>
          <cell r="C371">
            <v>364</v>
          </cell>
          <cell r="D371">
            <v>1946</v>
          </cell>
          <cell r="E371">
            <v>17167</v>
          </cell>
        </row>
        <row r="372">
          <cell r="A372">
            <v>16805</v>
          </cell>
          <cell r="B372">
            <v>3</v>
          </cell>
          <cell r="C372">
            <v>363</v>
          </cell>
          <cell r="D372">
            <v>1946</v>
          </cell>
          <cell r="E372">
            <v>17167</v>
          </cell>
        </row>
        <row r="373">
          <cell r="A373">
            <v>16806</v>
          </cell>
          <cell r="B373">
            <v>4</v>
          </cell>
          <cell r="C373">
            <v>362</v>
          </cell>
          <cell r="D373">
            <v>1946</v>
          </cell>
          <cell r="E373">
            <v>17167</v>
          </cell>
        </row>
        <row r="374">
          <cell r="A374">
            <v>16807</v>
          </cell>
          <cell r="B374">
            <v>5</v>
          </cell>
          <cell r="C374">
            <v>361</v>
          </cell>
          <cell r="D374">
            <v>1946</v>
          </cell>
          <cell r="E374">
            <v>17167</v>
          </cell>
        </row>
        <row r="375">
          <cell r="A375">
            <v>16808</v>
          </cell>
          <cell r="B375">
            <v>6</v>
          </cell>
          <cell r="C375">
            <v>360</v>
          </cell>
          <cell r="D375">
            <v>1946</v>
          </cell>
          <cell r="E375">
            <v>17167</v>
          </cell>
        </row>
        <row r="376">
          <cell r="A376">
            <v>16809</v>
          </cell>
          <cell r="B376">
            <v>7</v>
          </cell>
          <cell r="C376">
            <v>359</v>
          </cell>
          <cell r="D376">
            <v>1946</v>
          </cell>
          <cell r="E376">
            <v>17167</v>
          </cell>
        </row>
        <row r="377">
          <cell r="A377">
            <v>16810</v>
          </cell>
          <cell r="B377">
            <v>8</v>
          </cell>
          <cell r="C377">
            <v>358</v>
          </cell>
          <cell r="D377">
            <v>1946</v>
          </cell>
          <cell r="E377">
            <v>17167</v>
          </cell>
        </row>
        <row r="378">
          <cell r="A378">
            <v>16811</v>
          </cell>
          <cell r="B378">
            <v>9</v>
          </cell>
          <cell r="C378">
            <v>357</v>
          </cell>
          <cell r="D378">
            <v>1946</v>
          </cell>
          <cell r="E378">
            <v>17167</v>
          </cell>
        </row>
        <row r="379">
          <cell r="A379">
            <v>16812</v>
          </cell>
          <cell r="B379">
            <v>10</v>
          </cell>
          <cell r="C379">
            <v>356</v>
          </cell>
          <cell r="D379">
            <v>1946</v>
          </cell>
          <cell r="E379">
            <v>17167</v>
          </cell>
        </row>
        <row r="380">
          <cell r="A380">
            <v>16813</v>
          </cell>
          <cell r="B380">
            <v>11</v>
          </cell>
          <cell r="C380">
            <v>355</v>
          </cell>
          <cell r="D380">
            <v>1946</v>
          </cell>
          <cell r="E380">
            <v>17167</v>
          </cell>
        </row>
        <row r="381">
          <cell r="A381">
            <v>16814</v>
          </cell>
          <cell r="B381">
            <v>12</v>
          </cell>
          <cell r="C381">
            <v>354</v>
          </cell>
          <cell r="D381">
            <v>1946</v>
          </cell>
          <cell r="E381">
            <v>17167</v>
          </cell>
        </row>
        <row r="382">
          <cell r="A382">
            <v>16815</v>
          </cell>
          <cell r="B382">
            <v>13</v>
          </cell>
          <cell r="C382">
            <v>353</v>
          </cell>
          <cell r="D382">
            <v>1946</v>
          </cell>
          <cell r="E382">
            <v>17167</v>
          </cell>
        </row>
        <row r="383">
          <cell r="A383">
            <v>16816</v>
          </cell>
          <cell r="B383">
            <v>14</v>
          </cell>
          <cell r="C383">
            <v>352</v>
          </cell>
          <cell r="D383">
            <v>1946</v>
          </cell>
          <cell r="E383">
            <v>17167</v>
          </cell>
        </row>
        <row r="384">
          <cell r="A384">
            <v>16817</v>
          </cell>
          <cell r="B384">
            <v>15</v>
          </cell>
          <cell r="C384">
            <v>351</v>
          </cell>
          <cell r="D384">
            <v>1946</v>
          </cell>
          <cell r="E384">
            <v>17167</v>
          </cell>
        </row>
        <row r="385">
          <cell r="A385">
            <v>16818</v>
          </cell>
          <cell r="B385">
            <v>16</v>
          </cell>
          <cell r="C385">
            <v>350</v>
          </cell>
          <cell r="D385">
            <v>1946</v>
          </cell>
          <cell r="E385">
            <v>17167</v>
          </cell>
        </row>
        <row r="386">
          <cell r="A386">
            <v>16819</v>
          </cell>
          <cell r="B386">
            <v>17</v>
          </cell>
          <cell r="C386">
            <v>349</v>
          </cell>
          <cell r="D386">
            <v>1946</v>
          </cell>
          <cell r="E386">
            <v>17167</v>
          </cell>
        </row>
        <row r="387">
          <cell r="A387">
            <v>16820</v>
          </cell>
          <cell r="B387">
            <v>18</v>
          </cell>
          <cell r="C387">
            <v>348</v>
          </cell>
          <cell r="D387">
            <v>1946</v>
          </cell>
          <cell r="E387">
            <v>17167</v>
          </cell>
        </row>
        <row r="388">
          <cell r="A388">
            <v>16821</v>
          </cell>
          <cell r="B388">
            <v>19</v>
          </cell>
          <cell r="C388">
            <v>347</v>
          </cell>
          <cell r="D388">
            <v>1946</v>
          </cell>
          <cell r="E388">
            <v>17167</v>
          </cell>
        </row>
        <row r="389">
          <cell r="A389">
            <v>16822</v>
          </cell>
          <cell r="B389">
            <v>20</v>
          </cell>
          <cell r="C389">
            <v>346</v>
          </cell>
          <cell r="D389">
            <v>1946</v>
          </cell>
          <cell r="E389">
            <v>17167</v>
          </cell>
        </row>
        <row r="390">
          <cell r="A390">
            <v>16823</v>
          </cell>
          <cell r="B390">
            <v>21</v>
          </cell>
          <cell r="C390">
            <v>345</v>
          </cell>
          <cell r="D390">
            <v>1946</v>
          </cell>
          <cell r="E390">
            <v>17167</v>
          </cell>
        </row>
        <row r="391">
          <cell r="A391">
            <v>16824</v>
          </cell>
          <cell r="B391">
            <v>22</v>
          </cell>
          <cell r="C391">
            <v>344</v>
          </cell>
          <cell r="D391">
            <v>1946</v>
          </cell>
          <cell r="E391">
            <v>17167</v>
          </cell>
        </row>
        <row r="392">
          <cell r="A392">
            <v>16825</v>
          </cell>
          <cell r="B392">
            <v>23</v>
          </cell>
          <cell r="C392">
            <v>343</v>
          </cell>
          <cell r="D392">
            <v>1946</v>
          </cell>
          <cell r="E392">
            <v>17167</v>
          </cell>
        </row>
        <row r="393">
          <cell r="A393">
            <v>16826</v>
          </cell>
          <cell r="B393">
            <v>24</v>
          </cell>
          <cell r="C393">
            <v>342</v>
          </cell>
          <cell r="D393">
            <v>1946</v>
          </cell>
          <cell r="E393">
            <v>17167</v>
          </cell>
        </row>
        <row r="394">
          <cell r="A394">
            <v>16827</v>
          </cell>
          <cell r="B394">
            <v>25</v>
          </cell>
          <cell r="C394">
            <v>341</v>
          </cell>
          <cell r="D394">
            <v>1946</v>
          </cell>
          <cell r="E394">
            <v>17167</v>
          </cell>
        </row>
        <row r="395">
          <cell r="A395">
            <v>16828</v>
          </cell>
          <cell r="B395">
            <v>26</v>
          </cell>
          <cell r="C395">
            <v>340</v>
          </cell>
          <cell r="D395">
            <v>1946</v>
          </cell>
          <cell r="E395">
            <v>17167</v>
          </cell>
        </row>
        <row r="396">
          <cell r="A396">
            <v>16829</v>
          </cell>
          <cell r="B396">
            <v>27</v>
          </cell>
          <cell r="C396">
            <v>339</v>
          </cell>
          <cell r="D396">
            <v>1946</v>
          </cell>
          <cell r="E396">
            <v>17167</v>
          </cell>
        </row>
        <row r="397">
          <cell r="A397">
            <v>16830</v>
          </cell>
          <cell r="B397">
            <v>28</v>
          </cell>
          <cell r="C397">
            <v>338</v>
          </cell>
          <cell r="D397">
            <v>1946</v>
          </cell>
          <cell r="E397">
            <v>17167</v>
          </cell>
        </row>
        <row r="398">
          <cell r="A398">
            <v>16831</v>
          </cell>
          <cell r="B398">
            <v>29</v>
          </cell>
          <cell r="C398">
            <v>337</v>
          </cell>
          <cell r="D398">
            <v>1946</v>
          </cell>
          <cell r="E398">
            <v>17167</v>
          </cell>
        </row>
        <row r="399">
          <cell r="A399">
            <v>16832</v>
          </cell>
          <cell r="B399">
            <v>30</v>
          </cell>
          <cell r="C399">
            <v>336</v>
          </cell>
          <cell r="D399">
            <v>1946</v>
          </cell>
          <cell r="E399">
            <v>17167</v>
          </cell>
        </row>
        <row r="400">
          <cell r="A400">
            <v>16833</v>
          </cell>
          <cell r="B400">
            <v>31</v>
          </cell>
          <cell r="C400">
            <v>335</v>
          </cell>
          <cell r="D400">
            <v>1946</v>
          </cell>
          <cell r="E400">
            <v>17167</v>
          </cell>
        </row>
        <row r="401">
          <cell r="A401">
            <v>16834</v>
          </cell>
          <cell r="B401">
            <v>32</v>
          </cell>
          <cell r="C401">
            <v>334</v>
          </cell>
          <cell r="D401">
            <v>1946</v>
          </cell>
          <cell r="E401">
            <v>17167</v>
          </cell>
        </row>
        <row r="402">
          <cell r="A402">
            <v>16835</v>
          </cell>
          <cell r="B402">
            <v>33</v>
          </cell>
          <cell r="C402">
            <v>333</v>
          </cell>
          <cell r="D402">
            <v>1946</v>
          </cell>
          <cell r="E402">
            <v>17167</v>
          </cell>
        </row>
        <row r="403">
          <cell r="A403">
            <v>16836</v>
          </cell>
          <cell r="B403">
            <v>34</v>
          </cell>
          <cell r="C403">
            <v>332</v>
          </cell>
          <cell r="D403">
            <v>1946</v>
          </cell>
          <cell r="E403">
            <v>17167</v>
          </cell>
        </row>
        <row r="404">
          <cell r="A404">
            <v>16837</v>
          </cell>
          <cell r="B404">
            <v>35</v>
          </cell>
          <cell r="C404">
            <v>331</v>
          </cell>
          <cell r="D404">
            <v>1946</v>
          </cell>
          <cell r="E404">
            <v>17167</v>
          </cell>
        </row>
        <row r="405">
          <cell r="A405">
            <v>16838</v>
          </cell>
          <cell r="B405">
            <v>36</v>
          </cell>
          <cell r="C405">
            <v>330</v>
          </cell>
          <cell r="D405">
            <v>1946</v>
          </cell>
          <cell r="E405">
            <v>17167</v>
          </cell>
        </row>
        <row r="406">
          <cell r="A406">
            <v>16839</v>
          </cell>
          <cell r="B406">
            <v>37</v>
          </cell>
          <cell r="C406">
            <v>329</v>
          </cell>
          <cell r="D406">
            <v>1946</v>
          </cell>
          <cell r="E406">
            <v>17167</v>
          </cell>
        </row>
        <row r="407">
          <cell r="A407">
            <v>16840</v>
          </cell>
          <cell r="B407">
            <v>38</v>
          </cell>
          <cell r="C407">
            <v>328</v>
          </cell>
          <cell r="D407">
            <v>1946</v>
          </cell>
          <cell r="E407">
            <v>17167</v>
          </cell>
        </row>
        <row r="408">
          <cell r="A408">
            <v>16841</v>
          </cell>
          <cell r="B408">
            <v>39</v>
          </cell>
          <cell r="C408">
            <v>327</v>
          </cell>
          <cell r="D408">
            <v>1946</v>
          </cell>
          <cell r="E408">
            <v>17167</v>
          </cell>
        </row>
        <row r="409">
          <cell r="A409">
            <v>16842</v>
          </cell>
          <cell r="B409">
            <v>40</v>
          </cell>
          <cell r="C409">
            <v>326</v>
          </cell>
          <cell r="D409">
            <v>1946</v>
          </cell>
          <cell r="E409">
            <v>17167</v>
          </cell>
        </row>
        <row r="410">
          <cell r="A410">
            <v>16843</v>
          </cell>
          <cell r="B410">
            <v>41</v>
          </cell>
          <cell r="C410">
            <v>325</v>
          </cell>
          <cell r="D410">
            <v>1946</v>
          </cell>
          <cell r="E410">
            <v>17167</v>
          </cell>
        </row>
        <row r="411">
          <cell r="A411">
            <v>16844</v>
          </cell>
          <cell r="B411">
            <v>42</v>
          </cell>
          <cell r="C411">
            <v>324</v>
          </cell>
          <cell r="D411">
            <v>1946</v>
          </cell>
          <cell r="E411">
            <v>17167</v>
          </cell>
        </row>
        <row r="412">
          <cell r="A412">
            <v>16845</v>
          </cell>
          <cell r="B412">
            <v>43</v>
          </cell>
          <cell r="C412">
            <v>323</v>
          </cell>
          <cell r="D412">
            <v>1946</v>
          </cell>
          <cell r="E412">
            <v>17167</v>
          </cell>
        </row>
        <row r="413">
          <cell r="A413">
            <v>16846</v>
          </cell>
          <cell r="B413">
            <v>44</v>
          </cell>
          <cell r="C413">
            <v>322</v>
          </cell>
          <cell r="D413">
            <v>1946</v>
          </cell>
          <cell r="E413">
            <v>17167</v>
          </cell>
        </row>
        <row r="414">
          <cell r="A414">
            <v>16847</v>
          </cell>
          <cell r="B414">
            <v>45</v>
          </cell>
          <cell r="C414">
            <v>321</v>
          </cell>
          <cell r="D414">
            <v>1946</v>
          </cell>
          <cell r="E414">
            <v>17167</v>
          </cell>
        </row>
        <row r="415">
          <cell r="A415">
            <v>16848</v>
          </cell>
          <cell r="B415">
            <v>46</v>
          </cell>
          <cell r="C415">
            <v>320</v>
          </cell>
          <cell r="D415">
            <v>1946</v>
          </cell>
          <cell r="E415">
            <v>17167</v>
          </cell>
        </row>
        <row r="416">
          <cell r="A416">
            <v>16849</v>
          </cell>
          <cell r="B416">
            <v>47</v>
          </cell>
          <cell r="C416">
            <v>319</v>
          </cell>
          <cell r="D416">
            <v>1946</v>
          </cell>
          <cell r="E416">
            <v>17167</v>
          </cell>
        </row>
        <row r="417">
          <cell r="A417">
            <v>16850</v>
          </cell>
          <cell r="B417">
            <v>48</v>
          </cell>
          <cell r="C417">
            <v>318</v>
          </cell>
          <cell r="D417">
            <v>1946</v>
          </cell>
          <cell r="E417">
            <v>17167</v>
          </cell>
        </row>
        <row r="418">
          <cell r="A418">
            <v>16851</v>
          </cell>
          <cell r="B418">
            <v>49</v>
          </cell>
          <cell r="C418">
            <v>317</v>
          </cell>
          <cell r="D418">
            <v>1946</v>
          </cell>
          <cell r="E418">
            <v>17167</v>
          </cell>
        </row>
        <row r="419">
          <cell r="A419">
            <v>16852</v>
          </cell>
          <cell r="B419">
            <v>50</v>
          </cell>
          <cell r="C419">
            <v>316</v>
          </cell>
          <cell r="D419">
            <v>1946</v>
          </cell>
          <cell r="E419">
            <v>17167</v>
          </cell>
        </row>
        <row r="420">
          <cell r="A420">
            <v>16853</v>
          </cell>
          <cell r="B420">
            <v>51</v>
          </cell>
          <cell r="C420">
            <v>315</v>
          </cell>
          <cell r="D420">
            <v>1946</v>
          </cell>
          <cell r="E420">
            <v>17167</v>
          </cell>
        </row>
        <row r="421">
          <cell r="A421">
            <v>16854</v>
          </cell>
          <cell r="B421">
            <v>52</v>
          </cell>
          <cell r="C421">
            <v>314</v>
          </cell>
          <cell r="D421">
            <v>1946</v>
          </cell>
          <cell r="E421">
            <v>17167</v>
          </cell>
        </row>
        <row r="422">
          <cell r="A422">
            <v>16855</v>
          </cell>
          <cell r="B422">
            <v>53</v>
          </cell>
          <cell r="C422">
            <v>313</v>
          </cell>
          <cell r="D422">
            <v>1946</v>
          </cell>
          <cell r="E422">
            <v>17167</v>
          </cell>
        </row>
        <row r="423">
          <cell r="A423">
            <v>16856</v>
          </cell>
          <cell r="B423">
            <v>54</v>
          </cell>
          <cell r="C423">
            <v>312</v>
          </cell>
          <cell r="D423">
            <v>1946</v>
          </cell>
          <cell r="E423">
            <v>17167</v>
          </cell>
        </row>
        <row r="424">
          <cell r="A424">
            <v>16857</v>
          </cell>
          <cell r="B424">
            <v>55</v>
          </cell>
          <cell r="C424">
            <v>311</v>
          </cell>
          <cell r="D424">
            <v>1946</v>
          </cell>
          <cell r="E424">
            <v>17167</v>
          </cell>
        </row>
        <row r="425">
          <cell r="A425">
            <v>16858</v>
          </cell>
          <cell r="B425">
            <v>56</v>
          </cell>
          <cell r="C425">
            <v>310</v>
          </cell>
          <cell r="D425">
            <v>1946</v>
          </cell>
          <cell r="E425">
            <v>17167</v>
          </cell>
        </row>
        <row r="426">
          <cell r="A426">
            <v>16859</v>
          </cell>
          <cell r="B426">
            <v>57</v>
          </cell>
          <cell r="C426">
            <v>309</v>
          </cell>
          <cell r="D426">
            <v>1946</v>
          </cell>
          <cell r="E426">
            <v>17167</v>
          </cell>
        </row>
        <row r="427">
          <cell r="A427">
            <v>16860</v>
          </cell>
          <cell r="B427">
            <v>58</v>
          </cell>
          <cell r="C427">
            <v>308</v>
          </cell>
          <cell r="D427">
            <v>1946</v>
          </cell>
          <cell r="E427">
            <v>17167</v>
          </cell>
        </row>
        <row r="428">
          <cell r="A428">
            <v>16861</v>
          </cell>
          <cell r="B428">
            <v>59</v>
          </cell>
          <cell r="C428">
            <v>307</v>
          </cell>
          <cell r="D428">
            <v>1946</v>
          </cell>
          <cell r="E428">
            <v>17167</v>
          </cell>
        </row>
        <row r="429">
          <cell r="A429">
            <v>16862</v>
          </cell>
          <cell r="B429">
            <v>60</v>
          </cell>
          <cell r="C429">
            <v>306</v>
          </cell>
          <cell r="D429">
            <v>1946</v>
          </cell>
          <cell r="E429">
            <v>17167</v>
          </cell>
        </row>
        <row r="430">
          <cell r="A430">
            <v>16863</v>
          </cell>
          <cell r="B430">
            <v>61</v>
          </cell>
          <cell r="C430">
            <v>305</v>
          </cell>
          <cell r="D430">
            <v>1946</v>
          </cell>
          <cell r="E430">
            <v>17167</v>
          </cell>
        </row>
        <row r="431">
          <cell r="A431">
            <v>16864</v>
          </cell>
          <cell r="B431">
            <v>62</v>
          </cell>
          <cell r="C431">
            <v>304</v>
          </cell>
          <cell r="D431">
            <v>1946</v>
          </cell>
          <cell r="E431">
            <v>17167</v>
          </cell>
        </row>
        <row r="432">
          <cell r="A432">
            <v>16865</v>
          </cell>
          <cell r="B432">
            <v>63</v>
          </cell>
          <cell r="C432">
            <v>303</v>
          </cell>
          <cell r="D432">
            <v>1946</v>
          </cell>
          <cell r="E432">
            <v>17167</v>
          </cell>
        </row>
        <row r="433">
          <cell r="A433">
            <v>16866</v>
          </cell>
          <cell r="B433">
            <v>64</v>
          </cell>
          <cell r="C433">
            <v>302</v>
          </cell>
          <cell r="D433">
            <v>1946</v>
          </cell>
          <cell r="E433">
            <v>17167</v>
          </cell>
        </row>
        <row r="434">
          <cell r="A434">
            <v>16867</v>
          </cell>
          <cell r="B434">
            <v>65</v>
          </cell>
          <cell r="C434">
            <v>301</v>
          </cell>
          <cell r="D434">
            <v>1946</v>
          </cell>
          <cell r="E434">
            <v>17167</v>
          </cell>
        </row>
        <row r="435">
          <cell r="A435">
            <v>16868</v>
          </cell>
          <cell r="B435">
            <v>66</v>
          </cell>
          <cell r="C435">
            <v>300</v>
          </cell>
          <cell r="D435">
            <v>1946</v>
          </cell>
          <cell r="E435">
            <v>17167</v>
          </cell>
        </row>
        <row r="436">
          <cell r="A436">
            <v>16869</v>
          </cell>
          <cell r="B436">
            <v>67</v>
          </cell>
          <cell r="C436">
            <v>299</v>
          </cell>
          <cell r="D436">
            <v>1946</v>
          </cell>
          <cell r="E436">
            <v>17167</v>
          </cell>
        </row>
        <row r="437">
          <cell r="A437">
            <v>16870</v>
          </cell>
          <cell r="B437">
            <v>68</v>
          </cell>
          <cell r="C437">
            <v>298</v>
          </cell>
          <cell r="D437">
            <v>1946</v>
          </cell>
          <cell r="E437">
            <v>17167</v>
          </cell>
        </row>
        <row r="438">
          <cell r="A438">
            <v>16871</v>
          </cell>
          <cell r="B438">
            <v>69</v>
          </cell>
          <cell r="C438">
            <v>297</v>
          </cell>
          <cell r="D438">
            <v>1946</v>
          </cell>
          <cell r="E438">
            <v>17167</v>
          </cell>
        </row>
        <row r="439">
          <cell r="A439">
            <v>16872</v>
          </cell>
          <cell r="B439">
            <v>70</v>
          </cell>
          <cell r="C439">
            <v>296</v>
          </cell>
          <cell r="D439">
            <v>1946</v>
          </cell>
          <cell r="E439">
            <v>17167</v>
          </cell>
        </row>
        <row r="440">
          <cell r="A440">
            <v>16873</v>
          </cell>
          <cell r="B440">
            <v>71</v>
          </cell>
          <cell r="C440">
            <v>295</v>
          </cell>
          <cell r="D440">
            <v>1946</v>
          </cell>
          <cell r="E440">
            <v>17167</v>
          </cell>
        </row>
        <row r="441">
          <cell r="A441">
            <v>16874</v>
          </cell>
          <cell r="B441">
            <v>72</v>
          </cell>
          <cell r="C441">
            <v>294</v>
          </cell>
          <cell r="D441">
            <v>1946</v>
          </cell>
          <cell r="E441">
            <v>17167</v>
          </cell>
        </row>
        <row r="442">
          <cell r="A442">
            <v>16875</v>
          </cell>
          <cell r="B442">
            <v>73</v>
          </cell>
          <cell r="C442">
            <v>293</v>
          </cell>
          <cell r="D442">
            <v>1946</v>
          </cell>
          <cell r="E442">
            <v>17167</v>
          </cell>
        </row>
        <row r="443">
          <cell r="A443">
            <v>16876</v>
          </cell>
          <cell r="B443">
            <v>74</v>
          </cell>
          <cell r="C443">
            <v>292</v>
          </cell>
          <cell r="D443">
            <v>1946</v>
          </cell>
          <cell r="E443">
            <v>17167</v>
          </cell>
        </row>
        <row r="444">
          <cell r="A444">
            <v>16877</v>
          </cell>
          <cell r="B444">
            <v>75</v>
          </cell>
          <cell r="C444">
            <v>291</v>
          </cell>
          <cell r="D444">
            <v>1946</v>
          </cell>
          <cell r="E444">
            <v>17167</v>
          </cell>
        </row>
        <row r="445">
          <cell r="A445">
            <v>16878</v>
          </cell>
          <cell r="B445">
            <v>76</v>
          </cell>
          <cell r="C445">
            <v>290</v>
          </cell>
          <cell r="D445">
            <v>1946</v>
          </cell>
          <cell r="E445">
            <v>17167</v>
          </cell>
        </row>
        <row r="446">
          <cell r="A446">
            <v>16879</v>
          </cell>
          <cell r="B446">
            <v>77</v>
          </cell>
          <cell r="C446">
            <v>289</v>
          </cell>
          <cell r="D446">
            <v>1946</v>
          </cell>
          <cell r="E446">
            <v>17167</v>
          </cell>
        </row>
        <row r="447">
          <cell r="A447">
            <v>16880</v>
          </cell>
          <cell r="B447">
            <v>78</v>
          </cell>
          <cell r="C447">
            <v>288</v>
          </cell>
          <cell r="D447">
            <v>1946</v>
          </cell>
          <cell r="E447">
            <v>17167</v>
          </cell>
        </row>
        <row r="448">
          <cell r="A448">
            <v>16881</v>
          </cell>
          <cell r="B448">
            <v>79</v>
          </cell>
          <cell r="C448">
            <v>287</v>
          </cell>
          <cell r="D448">
            <v>1946</v>
          </cell>
          <cell r="E448">
            <v>17167</v>
          </cell>
        </row>
        <row r="449">
          <cell r="A449">
            <v>16882</v>
          </cell>
          <cell r="B449">
            <v>80</v>
          </cell>
          <cell r="C449">
            <v>286</v>
          </cell>
          <cell r="D449">
            <v>1946</v>
          </cell>
          <cell r="E449">
            <v>17167</v>
          </cell>
        </row>
        <row r="450">
          <cell r="A450">
            <v>16883</v>
          </cell>
          <cell r="B450">
            <v>81</v>
          </cell>
          <cell r="C450">
            <v>285</v>
          </cell>
          <cell r="D450">
            <v>1946</v>
          </cell>
          <cell r="E450">
            <v>17167</v>
          </cell>
        </row>
        <row r="451">
          <cell r="A451">
            <v>16884</v>
          </cell>
          <cell r="B451">
            <v>82</v>
          </cell>
          <cell r="C451">
            <v>284</v>
          </cell>
          <cell r="D451">
            <v>1946</v>
          </cell>
          <cell r="E451">
            <v>17167</v>
          </cell>
        </row>
        <row r="452">
          <cell r="A452">
            <v>16885</v>
          </cell>
          <cell r="B452">
            <v>83</v>
          </cell>
          <cell r="C452">
            <v>283</v>
          </cell>
          <cell r="D452">
            <v>1946</v>
          </cell>
          <cell r="E452">
            <v>17167</v>
          </cell>
        </row>
        <row r="453">
          <cell r="A453">
            <v>16886</v>
          </cell>
          <cell r="B453">
            <v>84</v>
          </cell>
          <cell r="C453">
            <v>282</v>
          </cell>
          <cell r="D453">
            <v>1946</v>
          </cell>
          <cell r="E453">
            <v>17167</v>
          </cell>
        </row>
        <row r="454">
          <cell r="A454">
            <v>16887</v>
          </cell>
          <cell r="B454">
            <v>85</v>
          </cell>
          <cell r="C454">
            <v>281</v>
          </cell>
          <cell r="D454">
            <v>1946</v>
          </cell>
          <cell r="E454">
            <v>17167</v>
          </cell>
        </row>
        <row r="455">
          <cell r="A455">
            <v>16888</v>
          </cell>
          <cell r="B455">
            <v>86</v>
          </cell>
          <cell r="C455">
            <v>280</v>
          </cell>
          <cell r="D455">
            <v>1946</v>
          </cell>
          <cell r="E455">
            <v>17167</v>
          </cell>
        </row>
        <row r="456">
          <cell r="A456">
            <v>16889</v>
          </cell>
          <cell r="B456">
            <v>87</v>
          </cell>
          <cell r="C456">
            <v>279</v>
          </cell>
          <cell r="D456">
            <v>1946</v>
          </cell>
          <cell r="E456">
            <v>17167</v>
          </cell>
        </row>
        <row r="457">
          <cell r="A457">
            <v>16890</v>
          </cell>
          <cell r="B457">
            <v>88</v>
          </cell>
          <cell r="C457">
            <v>278</v>
          </cell>
          <cell r="D457">
            <v>1946</v>
          </cell>
          <cell r="E457">
            <v>17167</v>
          </cell>
        </row>
        <row r="458">
          <cell r="A458">
            <v>16891</v>
          </cell>
          <cell r="B458">
            <v>89</v>
          </cell>
          <cell r="C458">
            <v>277</v>
          </cell>
          <cell r="D458">
            <v>1946</v>
          </cell>
          <cell r="E458">
            <v>17167</v>
          </cell>
        </row>
        <row r="459">
          <cell r="A459">
            <v>16892</v>
          </cell>
          <cell r="B459">
            <v>90</v>
          </cell>
          <cell r="C459">
            <v>276</v>
          </cell>
          <cell r="D459">
            <v>1946</v>
          </cell>
          <cell r="E459">
            <v>17167</v>
          </cell>
        </row>
        <row r="460">
          <cell r="A460">
            <v>16893</v>
          </cell>
          <cell r="B460">
            <v>91</v>
          </cell>
          <cell r="C460">
            <v>275</v>
          </cell>
          <cell r="D460">
            <v>1946</v>
          </cell>
          <cell r="E460">
            <v>17167</v>
          </cell>
        </row>
        <row r="461">
          <cell r="A461">
            <v>16894</v>
          </cell>
          <cell r="B461">
            <v>92</v>
          </cell>
          <cell r="C461">
            <v>274</v>
          </cell>
          <cell r="D461">
            <v>1946</v>
          </cell>
          <cell r="E461">
            <v>17167</v>
          </cell>
        </row>
        <row r="462">
          <cell r="A462">
            <v>16895</v>
          </cell>
          <cell r="B462">
            <v>93</v>
          </cell>
          <cell r="C462">
            <v>273</v>
          </cell>
          <cell r="D462">
            <v>1946</v>
          </cell>
          <cell r="E462">
            <v>17167</v>
          </cell>
        </row>
        <row r="463">
          <cell r="A463">
            <v>16896</v>
          </cell>
          <cell r="B463">
            <v>94</v>
          </cell>
          <cell r="C463">
            <v>272</v>
          </cell>
          <cell r="D463">
            <v>1946</v>
          </cell>
          <cell r="E463">
            <v>17167</v>
          </cell>
        </row>
        <row r="464">
          <cell r="A464">
            <v>16897</v>
          </cell>
          <cell r="B464">
            <v>95</v>
          </cell>
          <cell r="C464">
            <v>271</v>
          </cell>
          <cell r="D464">
            <v>1946</v>
          </cell>
          <cell r="E464">
            <v>17167</v>
          </cell>
        </row>
        <row r="465">
          <cell r="A465">
            <v>16898</v>
          </cell>
          <cell r="B465">
            <v>96</v>
          </cell>
          <cell r="C465">
            <v>270</v>
          </cell>
          <cell r="D465">
            <v>1946</v>
          </cell>
          <cell r="E465">
            <v>17167</v>
          </cell>
        </row>
        <row r="466">
          <cell r="A466">
            <v>16899</v>
          </cell>
          <cell r="B466">
            <v>97</v>
          </cell>
          <cell r="C466">
            <v>269</v>
          </cell>
          <cell r="D466">
            <v>1946</v>
          </cell>
          <cell r="E466">
            <v>17167</v>
          </cell>
        </row>
        <row r="467">
          <cell r="A467">
            <v>16900</v>
          </cell>
          <cell r="B467">
            <v>98</v>
          </cell>
          <cell r="C467">
            <v>268</v>
          </cell>
          <cell r="D467">
            <v>1946</v>
          </cell>
          <cell r="E467">
            <v>17167</v>
          </cell>
        </row>
        <row r="468">
          <cell r="A468">
            <v>16901</v>
          </cell>
          <cell r="B468">
            <v>99</v>
          </cell>
          <cell r="C468">
            <v>267</v>
          </cell>
          <cell r="D468">
            <v>1946</v>
          </cell>
          <cell r="E468">
            <v>17167</v>
          </cell>
        </row>
        <row r="469">
          <cell r="A469">
            <v>16902</v>
          </cell>
          <cell r="B469">
            <v>100</v>
          </cell>
          <cell r="C469">
            <v>266</v>
          </cell>
          <cell r="D469">
            <v>1946</v>
          </cell>
          <cell r="E469">
            <v>17167</v>
          </cell>
        </row>
        <row r="470">
          <cell r="A470">
            <v>16903</v>
          </cell>
          <cell r="B470">
            <v>101</v>
          </cell>
          <cell r="C470">
            <v>265</v>
          </cell>
          <cell r="D470">
            <v>1946</v>
          </cell>
          <cell r="E470">
            <v>17167</v>
          </cell>
        </row>
        <row r="471">
          <cell r="A471">
            <v>16904</v>
          </cell>
          <cell r="B471">
            <v>102</v>
          </cell>
          <cell r="C471">
            <v>264</v>
          </cell>
          <cell r="D471">
            <v>1946</v>
          </cell>
          <cell r="E471">
            <v>17167</v>
          </cell>
        </row>
        <row r="472">
          <cell r="A472">
            <v>16905</v>
          </cell>
          <cell r="B472">
            <v>103</v>
          </cell>
          <cell r="C472">
            <v>263</v>
          </cell>
          <cell r="D472">
            <v>1946</v>
          </cell>
          <cell r="E472">
            <v>17167</v>
          </cell>
        </row>
        <row r="473">
          <cell r="A473">
            <v>16906</v>
          </cell>
          <cell r="B473">
            <v>104</v>
          </cell>
          <cell r="C473">
            <v>262</v>
          </cell>
          <cell r="D473">
            <v>1946</v>
          </cell>
          <cell r="E473">
            <v>17167</v>
          </cell>
        </row>
        <row r="474">
          <cell r="A474">
            <v>16907</v>
          </cell>
          <cell r="B474">
            <v>105</v>
          </cell>
          <cell r="C474">
            <v>261</v>
          </cell>
          <cell r="D474">
            <v>1946</v>
          </cell>
          <cell r="E474">
            <v>17167</v>
          </cell>
        </row>
        <row r="475">
          <cell r="A475">
            <v>16908</v>
          </cell>
          <cell r="B475">
            <v>106</v>
          </cell>
          <cell r="C475">
            <v>260</v>
          </cell>
          <cell r="D475">
            <v>1946</v>
          </cell>
          <cell r="E475">
            <v>17167</v>
          </cell>
        </row>
        <row r="476">
          <cell r="A476">
            <v>16909</v>
          </cell>
          <cell r="B476">
            <v>107</v>
          </cell>
          <cell r="C476">
            <v>259</v>
          </cell>
          <cell r="D476">
            <v>1946</v>
          </cell>
          <cell r="E476">
            <v>17167</v>
          </cell>
        </row>
        <row r="477">
          <cell r="A477">
            <v>16910</v>
          </cell>
          <cell r="B477">
            <v>108</v>
          </cell>
          <cell r="C477">
            <v>258</v>
          </cell>
          <cell r="D477">
            <v>1946</v>
          </cell>
          <cell r="E477">
            <v>17167</v>
          </cell>
        </row>
        <row r="478">
          <cell r="A478">
            <v>16911</v>
          </cell>
          <cell r="B478">
            <v>109</v>
          </cell>
          <cell r="C478">
            <v>257</v>
          </cell>
          <cell r="D478">
            <v>1946</v>
          </cell>
          <cell r="E478">
            <v>17167</v>
          </cell>
        </row>
        <row r="479">
          <cell r="A479">
            <v>16912</v>
          </cell>
          <cell r="B479">
            <v>110</v>
          </cell>
          <cell r="C479">
            <v>256</v>
          </cell>
          <cell r="D479">
            <v>1946</v>
          </cell>
          <cell r="E479">
            <v>17167</v>
          </cell>
        </row>
        <row r="480">
          <cell r="A480">
            <v>16913</v>
          </cell>
          <cell r="B480">
            <v>111</v>
          </cell>
          <cell r="C480">
            <v>255</v>
          </cell>
          <cell r="D480">
            <v>1946</v>
          </cell>
          <cell r="E480">
            <v>17167</v>
          </cell>
        </row>
        <row r="481">
          <cell r="A481">
            <v>16914</v>
          </cell>
          <cell r="B481">
            <v>112</v>
          </cell>
          <cell r="C481">
            <v>254</v>
          </cell>
          <cell r="D481">
            <v>1946</v>
          </cell>
          <cell r="E481">
            <v>17167</v>
          </cell>
        </row>
        <row r="482">
          <cell r="A482">
            <v>16915</v>
          </cell>
          <cell r="B482">
            <v>113</v>
          </cell>
          <cell r="C482">
            <v>253</v>
          </cell>
          <cell r="D482">
            <v>1946</v>
          </cell>
          <cell r="E482">
            <v>17167</v>
          </cell>
        </row>
        <row r="483">
          <cell r="A483">
            <v>16916</v>
          </cell>
          <cell r="B483">
            <v>114</v>
          </cell>
          <cell r="C483">
            <v>252</v>
          </cell>
          <cell r="D483">
            <v>1946</v>
          </cell>
          <cell r="E483">
            <v>17167</v>
          </cell>
        </row>
        <row r="484">
          <cell r="A484">
            <v>16917</v>
          </cell>
          <cell r="B484">
            <v>115</v>
          </cell>
          <cell r="C484">
            <v>251</v>
          </cell>
          <cell r="D484">
            <v>1946</v>
          </cell>
          <cell r="E484">
            <v>17167</v>
          </cell>
        </row>
        <row r="485">
          <cell r="A485">
            <v>16918</v>
          </cell>
          <cell r="B485">
            <v>116</v>
          </cell>
          <cell r="C485">
            <v>250</v>
          </cell>
          <cell r="D485">
            <v>1946</v>
          </cell>
          <cell r="E485">
            <v>17167</v>
          </cell>
        </row>
        <row r="486">
          <cell r="A486">
            <v>16919</v>
          </cell>
          <cell r="B486">
            <v>117</v>
          </cell>
          <cell r="C486">
            <v>249</v>
          </cell>
          <cell r="D486">
            <v>1946</v>
          </cell>
          <cell r="E486">
            <v>17167</v>
          </cell>
        </row>
        <row r="487">
          <cell r="A487">
            <v>16920</v>
          </cell>
          <cell r="B487">
            <v>118</v>
          </cell>
          <cell r="C487">
            <v>248</v>
          </cell>
          <cell r="D487">
            <v>1946</v>
          </cell>
          <cell r="E487">
            <v>17167</v>
          </cell>
        </row>
        <row r="488">
          <cell r="A488">
            <v>16921</v>
          </cell>
          <cell r="B488">
            <v>119</v>
          </cell>
          <cell r="C488">
            <v>247</v>
          </cell>
          <cell r="D488">
            <v>1946</v>
          </cell>
          <cell r="E488">
            <v>17167</v>
          </cell>
        </row>
        <row r="489">
          <cell r="A489">
            <v>16922</v>
          </cell>
          <cell r="B489">
            <v>120</v>
          </cell>
          <cell r="C489">
            <v>246</v>
          </cell>
          <cell r="D489">
            <v>1946</v>
          </cell>
          <cell r="E489">
            <v>17167</v>
          </cell>
        </row>
        <row r="490">
          <cell r="A490">
            <v>16923</v>
          </cell>
          <cell r="B490">
            <v>121</v>
          </cell>
          <cell r="C490">
            <v>245</v>
          </cell>
          <cell r="D490">
            <v>1946</v>
          </cell>
          <cell r="E490">
            <v>17167</v>
          </cell>
        </row>
        <row r="491">
          <cell r="A491">
            <v>16924</v>
          </cell>
          <cell r="B491">
            <v>122</v>
          </cell>
          <cell r="C491">
            <v>244</v>
          </cell>
          <cell r="D491">
            <v>1946</v>
          </cell>
          <cell r="E491">
            <v>17167</v>
          </cell>
        </row>
        <row r="492">
          <cell r="A492">
            <v>16925</v>
          </cell>
          <cell r="B492">
            <v>123</v>
          </cell>
          <cell r="C492">
            <v>243</v>
          </cell>
          <cell r="D492">
            <v>1946</v>
          </cell>
          <cell r="E492">
            <v>17167</v>
          </cell>
        </row>
        <row r="493">
          <cell r="A493">
            <v>16926</v>
          </cell>
          <cell r="B493">
            <v>124</v>
          </cell>
          <cell r="C493">
            <v>242</v>
          </cell>
          <cell r="D493">
            <v>1946</v>
          </cell>
          <cell r="E493">
            <v>17167</v>
          </cell>
        </row>
        <row r="494">
          <cell r="A494">
            <v>16927</v>
          </cell>
          <cell r="B494">
            <v>125</v>
          </cell>
          <cell r="C494">
            <v>241</v>
          </cell>
          <cell r="D494">
            <v>1946</v>
          </cell>
          <cell r="E494">
            <v>17167</v>
          </cell>
        </row>
        <row r="495">
          <cell r="A495">
            <v>16928</v>
          </cell>
          <cell r="B495">
            <v>126</v>
          </cell>
          <cell r="C495">
            <v>240</v>
          </cell>
          <cell r="D495">
            <v>1946</v>
          </cell>
          <cell r="E495">
            <v>17167</v>
          </cell>
        </row>
        <row r="496">
          <cell r="A496">
            <v>16929</v>
          </cell>
          <cell r="B496">
            <v>127</v>
          </cell>
          <cell r="C496">
            <v>239</v>
          </cell>
          <cell r="D496">
            <v>1946</v>
          </cell>
          <cell r="E496">
            <v>17167</v>
          </cell>
        </row>
        <row r="497">
          <cell r="A497">
            <v>16930</v>
          </cell>
          <cell r="B497">
            <v>128</v>
          </cell>
          <cell r="C497">
            <v>238</v>
          </cell>
          <cell r="D497">
            <v>1946</v>
          </cell>
          <cell r="E497">
            <v>17167</v>
          </cell>
        </row>
        <row r="498">
          <cell r="A498">
            <v>16931</v>
          </cell>
          <cell r="B498">
            <v>129</v>
          </cell>
          <cell r="C498">
            <v>237</v>
          </cell>
          <cell r="D498">
            <v>1946</v>
          </cell>
          <cell r="E498">
            <v>17167</v>
          </cell>
        </row>
        <row r="499">
          <cell r="A499">
            <v>16932</v>
          </cell>
          <cell r="B499">
            <v>130</v>
          </cell>
          <cell r="C499">
            <v>236</v>
          </cell>
          <cell r="D499">
            <v>1946</v>
          </cell>
          <cell r="E499">
            <v>17167</v>
          </cell>
        </row>
        <row r="500">
          <cell r="A500">
            <v>16933</v>
          </cell>
          <cell r="B500">
            <v>131</v>
          </cell>
          <cell r="C500">
            <v>235</v>
          </cell>
          <cell r="D500">
            <v>1946</v>
          </cell>
          <cell r="E500">
            <v>17167</v>
          </cell>
        </row>
        <row r="501">
          <cell r="A501">
            <v>16934</v>
          </cell>
          <cell r="B501">
            <v>132</v>
          </cell>
          <cell r="C501">
            <v>234</v>
          </cell>
          <cell r="D501">
            <v>1946</v>
          </cell>
          <cell r="E501">
            <v>17167</v>
          </cell>
        </row>
        <row r="502">
          <cell r="A502">
            <v>16935</v>
          </cell>
          <cell r="B502">
            <v>133</v>
          </cell>
          <cell r="C502">
            <v>233</v>
          </cell>
          <cell r="D502">
            <v>1946</v>
          </cell>
          <cell r="E502">
            <v>17167</v>
          </cell>
        </row>
        <row r="503">
          <cell r="A503">
            <v>16936</v>
          </cell>
          <cell r="B503">
            <v>134</v>
          </cell>
          <cell r="C503">
            <v>232</v>
          </cell>
          <cell r="D503">
            <v>1946</v>
          </cell>
          <cell r="E503">
            <v>17167</v>
          </cell>
        </row>
        <row r="504">
          <cell r="A504">
            <v>16937</v>
          </cell>
          <cell r="B504">
            <v>135</v>
          </cell>
          <cell r="C504">
            <v>231</v>
          </cell>
          <cell r="D504">
            <v>1946</v>
          </cell>
          <cell r="E504">
            <v>17167</v>
          </cell>
        </row>
        <row r="505">
          <cell r="A505">
            <v>16938</v>
          </cell>
          <cell r="B505">
            <v>136</v>
          </cell>
          <cell r="C505">
            <v>230</v>
          </cell>
          <cell r="D505">
            <v>1946</v>
          </cell>
          <cell r="E505">
            <v>17167</v>
          </cell>
        </row>
        <row r="506">
          <cell r="A506">
            <v>16939</v>
          </cell>
          <cell r="B506">
            <v>137</v>
          </cell>
          <cell r="C506">
            <v>229</v>
          </cell>
          <cell r="D506">
            <v>1946</v>
          </cell>
          <cell r="E506">
            <v>17167</v>
          </cell>
        </row>
        <row r="507">
          <cell r="A507">
            <v>16940</v>
          </cell>
          <cell r="B507">
            <v>138</v>
          </cell>
          <cell r="C507">
            <v>228</v>
          </cell>
          <cell r="D507">
            <v>1946</v>
          </cell>
          <cell r="E507">
            <v>17167</v>
          </cell>
        </row>
        <row r="508">
          <cell r="A508">
            <v>16941</v>
          </cell>
          <cell r="B508">
            <v>139</v>
          </cell>
          <cell r="C508">
            <v>227</v>
          </cell>
          <cell r="D508">
            <v>1946</v>
          </cell>
          <cell r="E508">
            <v>17167</v>
          </cell>
        </row>
        <row r="509">
          <cell r="A509">
            <v>16942</v>
          </cell>
          <cell r="B509">
            <v>140</v>
          </cell>
          <cell r="C509">
            <v>226</v>
          </cell>
          <cell r="D509">
            <v>1946</v>
          </cell>
          <cell r="E509">
            <v>17167</v>
          </cell>
        </row>
        <row r="510">
          <cell r="A510">
            <v>16943</v>
          </cell>
          <cell r="B510">
            <v>141</v>
          </cell>
          <cell r="C510">
            <v>225</v>
          </cell>
          <cell r="D510">
            <v>1946</v>
          </cell>
          <cell r="E510">
            <v>17167</v>
          </cell>
        </row>
        <row r="511">
          <cell r="A511">
            <v>16944</v>
          </cell>
          <cell r="B511">
            <v>142</v>
          </cell>
          <cell r="C511">
            <v>224</v>
          </cell>
          <cell r="D511">
            <v>1946</v>
          </cell>
          <cell r="E511">
            <v>17167</v>
          </cell>
        </row>
        <row r="512">
          <cell r="A512">
            <v>16945</v>
          </cell>
          <cell r="B512">
            <v>143</v>
          </cell>
          <cell r="C512">
            <v>223</v>
          </cell>
          <cell r="D512">
            <v>1946</v>
          </cell>
          <cell r="E512">
            <v>17167</v>
          </cell>
        </row>
        <row r="513">
          <cell r="A513">
            <v>16946</v>
          </cell>
          <cell r="B513">
            <v>144</v>
          </cell>
          <cell r="C513">
            <v>222</v>
          </cell>
          <cell r="D513">
            <v>1946</v>
          </cell>
          <cell r="E513">
            <v>17167</v>
          </cell>
        </row>
        <row r="514">
          <cell r="A514">
            <v>16947</v>
          </cell>
          <cell r="B514">
            <v>145</v>
          </cell>
          <cell r="C514">
            <v>221</v>
          </cell>
          <cell r="D514">
            <v>1946</v>
          </cell>
          <cell r="E514">
            <v>17167</v>
          </cell>
        </row>
        <row r="515">
          <cell r="A515">
            <v>16948</v>
          </cell>
          <cell r="B515">
            <v>146</v>
          </cell>
          <cell r="C515">
            <v>220</v>
          </cell>
          <cell r="D515">
            <v>1946</v>
          </cell>
          <cell r="E515">
            <v>17167</v>
          </cell>
        </row>
        <row r="516">
          <cell r="A516">
            <v>16949</v>
          </cell>
          <cell r="B516">
            <v>147</v>
          </cell>
          <cell r="C516">
            <v>219</v>
          </cell>
          <cell r="D516">
            <v>1946</v>
          </cell>
          <cell r="E516">
            <v>17167</v>
          </cell>
        </row>
        <row r="517">
          <cell r="A517">
            <v>16950</v>
          </cell>
          <cell r="B517">
            <v>148</v>
          </cell>
          <cell r="C517">
            <v>218</v>
          </cell>
          <cell r="D517">
            <v>1946</v>
          </cell>
          <cell r="E517">
            <v>17167</v>
          </cell>
        </row>
        <row r="518">
          <cell r="A518">
            <v>16951</v>
          </cell>
          <cell r="B518">
            <v>149</v>
          </cell>
          <cell r="C518">
            <v>217</v>
          </cell>
          <cell r="D518">
            <v>1946</v>
          </cell>
          <cell r="E518">
            <v>17167</v>
          </cell>
        </row>
        <row r="519">
          <cell r="A519">
            <v>16952</v>
          </cell>
          <cell r="B519">
            <v>150</v>
          </cell>
          <cell r="C519">
            <v>216</v>
          </cell>
          <cell r="D519">
            <v>1946</v>
          </cell>
          <cell r="E519">
            <v>17167</v>
          </cell>
        </row>
        <row r="520">
          <cell r="A520">
            <v>16953</v>
          </cell>
          <cell r="B520">
            <v>151</v>
          </cell>
          <cell r="C520">
            <v>215</v>
          </cell>
          <cell r="D520">
            <v>1946</v>
          </cell>
          <cell r="E520">
            <v>17167</v>
          </cell>
        </row>
        <row r="521">
          <cell r="A521">
            <v>16954</v>
          </cell>
          <cell r="B521">
            <v>152</v>
          </cell>
          <cell r="C521">
            <v>214</v>
          </cell>
          <cell r="D521">
            <v>1946</v>
          </cell>
          <cell r="E521">
            <v>17167</v>
          </cell>
        </row>
        <row r="522">
          <cell r="A522">
            <v>16955</v>
          </cell>
          <cell r="B522">
            <v>153</v>
          </cell>
          <cell r="C522">
            <v>213</v>
          </cell>
          <cell r="D522">
            <v>1946</v>
          </cell>
          <cell r="E522">
            <v>17167</v>
          </cell>
        </row>
        <row r="523">
          <cell r="A523">
            <v>16956</v>
          </cell>
          <cell r="B523">
            <v>154</v>
          </cell>
          <cell r="C523">
            <v>212</v>
          </cell>
          <cell r="D523">
            <v>1946</v>
          </cell>
          <cell r="E523">
            <v>17167</v>
          </cell>
        </row>
        <row r="524">
          <cell r="A524">
            <v>16957</v>
          </cell>
          <cell r="B524">
            <v>155</v>
          </cell>
          <cell r="C524">
            <v>211</v>
          </cell>
          <cell r="D524">
            <v>1946</v>
          </cell>
          <cell r="E524">
            <v>17167</v>
          </cell>
        </row>
        <row r="525">
          <cell r="A525">
            <v>16958</v>
          </cell>
          <cell r="B525">
            <v>156</v>
          </cell>
          <cell r="C525">
            <v>210</v>
          </cell>
          <cell r="D525">
            <v>1946</v>
          </cell>
          <cell r="E525">
            <v>17167</v>
          </cell>
        </row>
        <row r="526">
          <cell r="A526">
            <v>16959</v>
          </cell>
          <cell r="B526">
            <v>157</v>
          </cell>
          <cell r="C526">
            <v>209</v>
          </cell>
          <cell r="D526">
            <v>1946</v>
          </cell>
          <cell r="E526">
            <v>17167</v>
          </cell>
        </row>
        <row r="527">
          <cell r="A527">
            <v>16960</v>
          </cell>
          <cell r="B527">
            <v>158</v>
          </cell>
          <cell r="C527">
            <v>208</v>
          </cell>
          <cell r="D527">
            <v>1946</v>
          </cell>
          <cell r="E527">
            <v>17167</v>
          </cell>
        </row>
        <row r="528">
          <cell r="A528">
            <v>16961</v>
          </cell>
          <cell r="B528">
            <v>159</v>
          </cell>
          <cell r="C528">
            <v>207</v>
          </cell>
          <cell r="D528">
            <v>1946</v>
          </cell>
          <cell r="E528">
            <v>17167</v>
          </cell>
        </row>
        <row r="529">
          <cell r="A529">
            <v>16962</v>
          </cell>
          <cell r="B529">
            <v>160</v>
          </cell>
          <cell r="C529">
            <v>206</v>
          </cell>
          <cell r="D529">
            <v>1946</v>
          </cell>
          <cell r="E529">
            <v>17167</v>
          </cell>
        </row>
        <row r="530">
          <cell r="A530">
            <v>16963</v>
          </cell>
          <cell r="B530">
            <v>161</v>
          </cell>
          <cell r="C530">
            <v>205</v>
          </cell>
          <cell r="D530">
            <v>1946</v>
          </cell>
          <cell r="E530">
            <v>17167</v>
          </cell>
        </row>
        <row r="531">
          <cell r="A531">
            <v>16964</v>
          </cell>
          <cell r="B531">
            <v>162</v>
          </cell>
          <cell r="C531">
            <v>204</v>
          </cell>
          <cell r="D531">
            <v>1946</v>
          </cell>
          <cell r="E531">
            <v>17167</v>
          </cell>
        </row>
        <row r="532">
          <cell r="A532">
            <v>16965</v>
          </cell>
          <cell r="B532">
            <v>163</v>
          </cell>
          <cell r="C532">
            <v>203</v>
          </cell>
          <cell r="D532">
            <v>1946</v>
          </cell>
          <cell r="E532">
            <v>17167</v>
          </cell>
        </row>
        <row r="533">
          <cell r="A533">
            <v>16966</v>
          </cell>
          <cell r="B533">
            <v>164</v>
          </cell>
          <cell r="C533">
            <v>202</v>
          </cell>
          <cell r="D533">
            <v>1946</v>
          </cell>
          <cell r="E533">
            <v>17167</v>
          </cell>
        </row>
        <row r="534">
          <cell r="A534">
            <v>16967</v>
          </cell>
          <cell r="B534">
            <v>165</v>
          </cell>
          <cell r="C534">
            <v>201</v>
          </cell>
          <cell r="D534">
            <v>1946</v>
          </cell>
          <cell r="E534">
            <v>17167</v>
          </cell>
        </row>
        <row r="535">
          <cell r="A535">
            <v>16968</v>
          </cell>
          <cell r="B535">
            <v>166</v>
          </cell>
          <cell r="C535">
            <v>200</v>
          </cell>
          <cell r="D535">
            <v>1946</v>
          </cell>
          <cell r="E535">
            <v>17167</v>
          </cell>
        </row>
        <row r="536">
          <cell r="A536">
            <v>16969</v>
          </cell>
          <cell r="B536">
            <v>167</v>
          </cell>
          <cell r="C536">
            <v>199</v>
          </cell>
          <cell r="D536">
            <v>1946</v>
          </cell>
          <cell r="E536">
            <v>17167</v>
          </cell>
        </row>
        <row r="537">
          <cell r="A537">
            <v>16970</v>
          </cell>
          <cell r="B537">
            <v>168</v>
          </cell>
          <cell r="C537">
            <v>198</v>
          </cell>
          <cell r="D537">
            <v>1946</v>
          </cell>
          <cell r="E537">
            <v>17167</v>
          </cell>
        </row>
        <row r="538">
          <cell r="A538">
            <v>16971</v>
          </cell>
          <cell r="B538">
            <v>169</v>
          </cell>
          <cell r="C538">
            <v>197</v>
          </cell>
          <cell r="D538">
            <v>1946</v>
          </cell>
          <cell r="E538">
            <v>17167</v>
          </cell>
        </row>
        <row r="539">
          <cell r="A539">
            <v>16972</v>
          </cell>
          <cell r="B539">
            <v>170</v>
          </cell>
          <cell r="C539">
            <v>196</v>
          </cell>
          <cell r="D539">
            <v>1946</v>
          </cell>
          <cell r="E539">
            <v>17167</v>
          </cell>
        </row>
        <row r="540">
          <cell r="A540">
            <v>16973</v>
          </cell>
          <cell r="B540">
            <v>171</v>
          </cell>
          <cell r="C540">
            <v>195</v>
          </cell>
          <cell r="D540">
            <v>1946</v>
          </cell>
          <cell r="E540">
            <v>17167</v>
          </cell>
        </row>
        <row r="541">
          <cell r="A541">
            <v>16974</v>
          </cell>
          <cell r="B541">
            <v>172</v>
          </cell>
          <cell r="C541">
            <v>194</v>
          </cell>
          <cell r="D541">
            <v>1946</v>
          </cell>
          <cell r="E541">
            <v>17167</v>
          </cell>
        </row>
        <row r="542">
          <cell r="A542">
            <v>16975</v>
          </cell>
          <cell r="B542">
            <v>173</v>
          </cell>
          <cell r="C542">
            <v>193</v>
          </cell>
          <cell r="D542">
            <v>1946</v>
          </cell>
          <cell r="E542">
            <v>17167</v>
          </cell>
        </row>
        <row r="543">
          <cell r="A543">
            <v>16976</v>
          </cell>
          <cell r="B543">
            <v>174</v>
          </cell>
          <cell r="C543">
            <v>192</v>
          </cell>
          <cell r="D543">
            <v>1946</v>
          </cell>
          <cell r="E543">
            <v>17167</v>
          </cell>
        </row>
        <row r="544">
          <cell r="A544">
            <v>16977</v>
          </cell>
          <cell r="B544">
            <v>175</v>
          </cell>
          <cell r="C544">
            <v>191</v>
          </cell>
          <cell r="D544">
            <v>1946</v>
          </cell>
          <cell r="E544">
            <v>17167</v>
          </cell>
        </row>
        <row r="545">
          <cell r="A545">
            <v>16978</v>
          </cell>
          <cell r="B545">
            <v>176</v>
          </cell>
          <cell r="C545">
            <v>190</v>
          </cell>
          <cell r="D545">
            <v>1946</v>
          </cell>
          <cell r="E545">
            <v>17167</v>
          </cell>
        </row>
        <row r="546">
          <cell r="A546">
            <v>16979</v>
          </cell>
          <cell r="B546">
            <v>177</v>
          </cell>
          <cell r="C546">
            <v>189</v>
          </cell>
          <cell r="D546">
            <v>1946</v>
          </cell>
          <cell r="E546">
            <v>17167</v>
          </cell>
        </row>
        <row r="547">
          <cell r="A547">
            <v>16980</v>
          </cell>
          <cell r="B547">
            <v>178</v>
          </cell>
          <cell r="C547">
            <v>188</v>
          </cell>
          <cell r="D547">
            <v>1946</v>
          </cell>
          <cell r="E547">
            <v>17167</v>
          </cell>
        </row>
        <row r="548">
          <cell r="A548">
            <v>16981</v>
          </cell>
          <cell r="B548">
            <v>179</v>
          </cell>
          <cell r="C548">
            <v>187</v>
          </cell>
          <cell r="D548">
            <v>1946</v>
          </cell>
          <cell r="E548">
            <v>17167</v>
          </cell>
        </row>
        <row r="549">
          <cell r="A549">
            <v>16982</v>
          </cell>
          <cell r="B549">
            <v>180</v>
          </cell>
          <cell r="C549">
            <v>186</v>
          </cell>
          <cell r="D549">
            <v>1946</v>
          </cell>
          <cell r="E549">
            <v>17167</v>
          </cell>
        </row>
        <row r="550">
          <cell r="A550">
            <v>16983</v>
          </cell>
          <cell r="B550">
            <v>181</v>
          </cell>
          <cell r="C550">
            <v>185</v>
          </cell>
          <cell r="D550">
            <v>1946</v>
          </cell>
          <cell r="E550">
            <v>17167</v>
          </cell>
        </row>
        <row r="551">
          <cell r="A551">
            <v>16984</v>
          </cell>
          <cell r="B551">
            <v>182</v>
          </cell>
          <cell r="C551">
            <v>184</v>
          </cell>
          <cell r="D551">
            <v>1946</v>
          </cell>
          <cell r="E551">
            <v>17167</v>
          </cell>
        </row>
        <row r="552">
          <cell r="A552">
            <v>16985</v>
          </cell>
          <cell r="B552">
            <v>183</v>
          </cell>
          <cell r="C552">
            <v>183</v>
          </cell>
          <cell r="D552">
            <v>1946</v>
          </cell>
          <cell r="E552">
            <v>17167</v>
          </cell>
        </row>
        <row r="553">
          <cell r="A553">
            <v>16986</v>
          </cell>
          <cell r="B553">
            <v>184</v>
          </cell>
          <cell r="C553">
            <v>182</v>
          </cell>
          <cell r="D553">
            <v>1946</v>
          </cell>
          <cell r="E553">
            <v>17167</v>
          </cell>
        </row>
        <row r="554">
          <cell r="A554">
            <v>16987</v>
          </cell>
          <cell r="B554">
            <v>185</v>
          </cell>
          <cell r="C554">
            <v>181</v>
          </cell>
          <cell r="D554">
            <v>1946</v>
          </cell>
          <cell r="E554">
            <v>17167</v>
          </cell>
        </row>
        <row r="555">
          <cell r="A555">
            <v>16988</v>
          </cell>
          <cell r="B555">
            <v>186</v>
          </cell>
          <cell r="C555">
            <v>180</v>
          </cell>
          <cell r="D555">
            <v>1946</v>
          </cell>
          <cell r="E555">
            <v>17167</v>
          </cell>
        </row>
        <row r="556">
          <cell r="A556">
            <v>16989</v>
          </cell>
          <cell r="B556">
            <v>187</v>
          </cell>
          <cell r="C556">
            <v>179</v>
          </cell>
          <cell r="D556">
            <v>1946</v>
          </cell>
          <cell r="E556">
            <v>17167</v>
          </cell>
        </row>
        <row r="557">
          <cell r="A557">
            <v>16990</v>
          </cell>
          <cell r="B557">
            <v>188</v>
          </cell>
          <cell r="C557">
            <v>178</v>
          </cell>
          <cell r="D557">
            <v>1946</v>
          </cell>
          <cell r="E557">
            <v>17167</v>
          </cell>
        </row>
        <row r="558">
          <cell r="A558">
            <v>16991</v>
          </cell>
          <cell r="B558">
            <v>189</v>
          </cell>
          <cell r="C558">
            <v>177</v>
          </cell>
          <cell r="D558">
            <v>1946</v>
          </cell>
          <cell r="E558">
            <v>17167</v>
          </cell>
        </row>
        <row r="559">
          <cell r="A559">
            <v>16992</v>
          </cell>
          <cell r="B559">
            <v>190</v>
          </cell>
          <cell r="C559">
            <v>176</v>
          </cell>
          <cell r="D559">
            <v>1946</v>
          </cell>
          <cell r="E559">
            <v>17167</v>
          </cell>
        </row>
        <row r="560">
          <cell r="A560">
            <v>16993</v>
          </cell>
          <cell r="B560">
            <v>191</v>
          </cell>
          <cell r="C560">
            <v>175</v>
          </cell>
          <cell r="D560">
            <v>1946</v>
          </cell>
          <cell r="E560">
            <v>17167</v>
          </cell>
        </row>
        <row r="561">
          <cell r="A561">
            <v>16994</v>
          </cell>
          <cell r="B561">
            <v>192</v>
          </cell>
          <cell r="C561">
            <v>174</v>
          </cell>
          <cell r="D561">
            <v>1946</v>
          </cell>
          <cell r="E561">
            <v>17167</v>
          </cell>
        </row>
        <row r="562">
          <cell r="A562">
            <v>16995</v>
          </cell>
          <cell r="B562">
            <v>193</v>
          </cell>
          <cell r="C562">
            <v>173</v>
          </cell>
          <cell r="D562">
            <v>1946</v>
          </cell>
          <cell r="E562">
            <v>17167</v>
          </cell>
        </row>
        <row r="563">
          <cell r="A563">
            <v>16996</v>
          </cell>
          <cell r="B563">
            <v>194</v>
          </cell>
          <cell r="C563">
            <v>172</v>
          </cell>
          <cell r="D563">
            <v>1946</v>
          </cell>
          <cell r="E563">
            <v>17167</v>
          </cell>
        </row>
        <row r="564">
          <cell r="A564">
            <v>16997</v>
          </cell>
          <cell r="B564">
            <v>195</v>
          </cell>
          <cell r="C564">
            <v>171</v>
          </cell>
          <cell r="D564">
            <v>1946</v>
          </cell>
          <cell r="E564">
            <v>17167</v>
          </cell>
        </row>
        <row r="565">
          <cell r="A565">
            <v>16998</v>
          </cell>
          <cell r="B565">
            <v>196</v>
          </cell>
          <cell r="C565">
            <v>170</v>
          </cell>
          <cell r="D565">
            <v>1946</v>
          </cell>
          <cell r="E565">
            <v>17167</v>
          </cell>
        </row>
        <row r="566">
          <cell r="A566">
            <v>16999</v>
          </cell>
          <cell r="B566">
            <v>197</v>
          </cell>
          <cell r="C566">
            <v>169</v>
          </cell>
          <cell r="D566">
            <v>1946</v>
          </cell>
          <cell r="E566">
            <v>17167</v>
          </cell>
        </row>
        <row r="567">
          <cell r="A567">
            <v>17000</v>
          </cell>
          <cell r="B567">
            <v>198</v>
          </cell>
          <cell r="C567">
            <v>168</v>
          </cell>
          <cell r="D567">
            <v>1946</v>
          </cell>
          <cell r="E567">
            <v>17167</v>
          </cell>
        </row>
        <row r="568">
          <cell r="A568">
            <v>17001</v>
          </cell>
          <cell r="B568">
            <v>199</v>
          </cell>
          <cell r="C568">
            <v>167</v>
          </cell>
          <cell r="D568">
            <v>1946</v>
          </cell>
          <cell r="E568">
            <v>17167</v>
          </cell>
        </row>
        <row r="569">
          <cell r="A569">
            <v>17002</v>
          </cell>
          <cell r="B569">
            <v>200</v>
          </cell>
          <cell r="C569">
            <v>166</v>
          </cell>
          <cell r="D569">
            <v>1946</v>
          </cell>
          <cell r="E569">
            <v>17167</v>
          </cell>
        </row>
        <row r="570">
          <cell r="A570">
            <v>17003</v>
          </cell>
          <cell r="B570">
            <v>201</v>
          </cell>
          <cell r="C570">
            <v>165</v>
          </cell>
          <cell r="D570">
            <v>1946</v>
          </cell>
          <cell r="E570">
            <v>17167</v>
          </cell>
        </row>
        <row r="571">
          <cell r="A571">
            <v>17004</v>
          </cell>
          <cell r="B571">
            <v>202</v>
          </cell>
          <cell r="C571">
            <v>164</v>
          </cell>
          <cell r="D571">
            <v>1946</v>
          </cell>
          <cell r="E571">
            <v>17167</v>
          </cell>
        </row>
        <row r="572">
          <cell r="A572">
            <v>17005</v>
          </cell>
          <cell r="B572">
            <v>203</v>
          </cell>
          <cell r="C572">
            <v>163</v>
          </cell>
          <cell r="D572">
            <v>1946</v>
          </cell>
          <cell r="E572">
            <v>17167</v>
          </cell>
        </row>
        <row r="573">
          <cell r="A573">
            <v>17006</v>
          </cell>
          <cell r="B573">
            <v>204</v>
          </cell>
          <cell r="C573">
            <v>162</v>
          </cell>
          <cell r="D573">
            <v>1946</v>
          </cell>
          <cell r="E573">
            <v>17167</v>
          </cell>
        </row>
        <row r="574">
          <cell r="A574">
            <v>17007</v>
          </cell>
          <cell r="B574">
            <v>205</v>
          </cell>
          <cell r="C574">
            <v>161</v>
          </cell>
          <cell r="D574">
            <v>1946</v>
          </cell>
          <cell r="E574">
            <v>17167</v>
          </cell>
        </row>
        <row r="575">
          <cell r="A575">
            <v>17008</v>
          </cell>
          <cell r="B575">
            <v>206</v>
          </cell>
          <cell r="C575">
            <v>160</v>
          </cell>
          <cell r="D575">
            <v>1946</v>
          </cell>
          <cell r="E575">
            <v>17167</v>
          </cell>
        </row>
        <row r="576">
          <cell r="A576">
            <v>17009</v>
          </cell>
          <cell r="B576">
            <v>207</v>
          </cell>
          <cell r="C576">
            <v>159</v>
          </cell>
          <cell r="D576">
            <v>1946</v>
          </cell>
          <cell r="E576">
            <v>17167</v>
          </cell>
        </row>
        <row r="577">
          <cell r="A577">
            <v>17010</v>
          </cell>
          <cell r="B577">
            <v>208</v>
          </cell>
          <cell r="C577">
            <v>158</v>
          </cell>
          <cell r="D577">
            <v>1946</v>
          </cell>
          <cell r="E577">
            <v>17167</v>
          </cell>
        </row>
        <row r="578">
          <cell r="A578">
            <v>17011</v>
          </cell>
          <cell r="B578">
            <v>209</v>
          </cell>
          <cell r="C578">
            <v>157</v>
          </cell>
          <cell r="D578">
            <v>1946</v>
          </cell>
          <cell r="E578">
            <v>17167</v>
          </cell>
        </row>
        <row r="579">
          <cell r="A579">
            <v>17012</v>
          </cell>
          <cell r="B579">
            <v>210</v>
          </cell>
          <cell r="C579">
            <v>156</v>
          </cell>
          <cell r="D579">
            <v>1946</v>
          </cell>
          <cell r="E579">
            <v>17167</v>
          </cell>
        </row>
        <row r="580">
          <cell r="A580">
            <v>17013</v>
          </cell>
          <cell r="B580">
            <v>211</v>
          </cell>
          <cell r="C580">
            <v>155</v>
          </cell>
          <cell r="D580">
            <v>1946</v>
          </cell>
          <cell r="E580">
            <v>17167</v>
          </cell>
        </row>
        <row r="581">
          <cell r="A581">
            <v>17014</v>
          </cell>
          <cell r="B581">
            <v>212</v>
          </cell>
          <cell r="C581">
            <v>154</v>
          </cell>
          <cell r="D581">
            <v>1946</v>
          </cell>
          <cell r="E581">
            <v>17167</v>
          </cell>
        </row>
        <row r="582">
          <cell r="A582">
            <v>17015</v>
          </cell>
          <cell r="B582">
            <v>213</v>
          </cell>
          <cell r="C582">
            <v>153</v>
          </cell>
          <cell r="D582">
            <v>1946</v>
          </cell>
          <cell r="E582">
            <v>17167</v>
          </cell>
        </row>
        <row r="583">
          <cell r="A583">
            <v>17016</v>
          </cell>
          <cell r="B583">
            <v>214</v>
          </cell>
          <cell r="C583">
            <v>152</v>
          </cell>
          <cell r="D583">
            <v>1946</v>
          </cell>
          <cell r="E583">
            <v>17167</v>
          </cell>
        </row>
        <row r="584">
          <cell r="A584">
            <v>17017</v>
          </cell>
          <cell r="B584">
            <v>215</v>
          </cell>
          <cell r="C584">
            <v>151</v>
          </cell>
          <cell r="D584">
            <v>1946</v>
          </cell>
          <cell r="E584">
            <v>17167</v>
          </cell>
        </row>
        <row r="585">
          <cell r="A585">
            <v>17018</v>
          </cell>
          <cell r="B585">
            <v>216</v>
          </cell>
          <cell r="C585">
            <v>150</v>
          </cell>
          <cell r="D585">
            <v>1946</v>
          </cell>
          <cell r="E585">
            <v>17167</v>
          </cell>
        </row>
        <row r="586">
          <cell r="A586">
            <v>17019</v>
          </cell>
          <cell r="B586">
            <v>217</v>
          </cell>
          <cell r="C586">
            <v>149</v>
          </cell>
          <cell r="D586">
            <v>1946</v>
          </cell>
          <cell r="E586">
            <v>17167</v>
          </cell>
        </row>
        <row r="587">
          <cell r="A587">
            <v>17020</v>
          </cell>
          <cell r="B587">
            <v>218</v>
          </cell>
          <cell r="C587">
            <v>148</v>
          </cell>
          <cell r="D587">
            <v>1946</v>
          </cell>
          <cell r="E587">
            <v>17167</v>
          </cell>
        </row>
        <row r="588">
          <cell r="A588">
            <v>17021</v>
          </cell>
          <cell r="B588">
            <v>219</v>
          </cell>
          <cell r="C588">
            <v>147</v>
          </cell>
          <cell r="D588">
            <v>1946</v>
          </cell>
          <cell r="E588">
            <v>17167</v>
          </cell>
        </row>
        <row r="589">
          <cell r="A589">
            <v>17022</v>
          </cell>
          <cell r="B589">
            <v>220</v>
          </cell>
          <cell r="C589">
            <v>146</v>
          </cell>
          <cell r="D589">
            <v>1946</v>
          </cell>
          <cell r="E589">
            <v>17167</v>
          </cell>
        </row>
        <row r="590">
          <cell r="A590">
            <v>17023</v>
          </cell>
          <cell r="B590">
            <v>221</v>
          </cell>
          <cell r="C590">
            <v>145</v>
          </cell>
          <cell r="D590">
            <v>1946</v>
          </cell>
          <cell r="E590">
            <v>17167</v>
          </cell>
        </row>
        <row r="591">
          <cell r="A591">
            <v>17024</v>
          </cell>
          <cell r="B591">
            <v>222</v>
          </cell>
          <cell r="C591">
            <v>144</v>
          </cell>
          <cell r="D591">
            <v>1946</v>
          </cell>
          <cell r="E591">
            <v>17167</v>
          </cell>
        </row>
        <row r="592">
          <cell r="A592">
            <v>17025</v>
          </cell>
          <cell r="B592">
            <v>223</v>
          </cell>
          <cell r="C592">
            <v>143</v>
          </cell>
          <cell r="D592">
            <v>1946</v>
          </cell>
          <cell r="E592">
            <v>17167</v>
          </cell>
        </row>
        <row r="593">
          <cell r="A593">
            <v>17026</v>
          </cell>
          <cell r="B593">
            <v>224</v>
          </cell>
          <cell r="C593">
            <v>142</v>
          </cell>
          <cell r="D593">
            <v>1946</v>
          </cell>
          <cell r="E593">
            <v>17167</v>
          </cell>
        </row>
        <row r="594">
          <cell r="A594">
            <v>17027</v>
          </cell>
          <cell r="B594">
            <v>225</v>
          </cell>
          <cell r="C594">
            <v>141</v>
          </cell>
          <cell r="D594">
            <v>1946</v>
          </cell>
          <cell r="E594">
            <v>17167</v>
          </cell>
        </row>
        <row r="595">
          <cell r="A595">
            <v>17028</v>
          </cell>
          <cell r="B595">
            <v>226</v>
          </cell>
          <cell r="C595">
            <v>140</v>
          </cell>
          <cell r="D595">
            <v>1946</v>
          </cell>
          <cell r="E595">
            <v>17167</v>
          </cell>
        </row>
        <row r="596">
          <cell r="A596">
            <v>17029</v>
          </cell>
          <cell r="B596">
            <v>227</v>
          </cell>
          <cell r="C596">
            <v>139</v>
          </cell>
          <cell r="D596">
            <v>1946</v>
          </cell>
          <cell r="E596">
            <v>17167</v>
          </cell>
        </row>
        <row r="597">
          <cell r="A597">
            <v>17030</v>
          </cell>
          <cell r="B597">
            <v>228</v>
          </cell>
          <cell r="C597">
            <v>138</v>
          </cell>
          <cell r="D597">
            <v>1946</v>
          </cell>
          <cell r="E597">
            <v>17167</v>
          </cell>
        </row>
        <row r="598">
          <cell r="A598">
            <v>17031</v>
          </cell>
          <cell r="B598">
            <v>229</v>
          </cell>
          <cell r="C598">
            <v>137</v>
          </cell>
          <cell r="D598">
            <v>1946</v>
          </cell>
          <cell r="E598">
            <v>17167</v>
          </cell>
        </row>
        <row r="599">
          <cell r="A599">
            <v>17032</v>
          </cell>
          <cell r="B599">
            <v>230</v>
          </cell>
          <cell r="C599">
            <v>136</v>
          </cell>
          <cell r="D599">
            <v>1946</v>
          </cell>
          <cell r="E599">
            <v>17167</v>
          </cell>
        </row>
        <row r="600">
          <cell r="A600">
            <v>17033</v>
          </cell>
          <cell r="B600">
            <v>231</v>
          </cell>
          <cell r="C600">
            <v>135</v>
          </cell>
          <cell r="D600">
            <v>1946</v>
          </cell>
          <cell r="E600">
            <v>17167</v>
          </cell>
        </row>
        <row r="601">
          <cell r="A601">
            <v>17034</v>
          </cell>
          <cell r="B601">
            <v>232</v>
          </cell>
          <cell r="C601">
            <v>134</v>
          </cell>
          <cell r="D601">
            <v>1946</v>
          </cell>
          <cell r="E601">
            <v>17167</v>
          </cell>
        </row>
        <row r="602">
          <cell r="A602">
            <v>17035</v>
          </cell>
          <cell r="B602">
            <v>233</v>
          </cell>
          <cell r="C602">
            <v>133</v>
          </cell>
          <cell r="D602">
            <v>1946</v>
          </cell>
          <cell r="E602">
            <v>17167</v>
          </cell>
        </row>
        <row r="603">
          <cell r="A603">
            <v>17036</v>
          </cell>
          <cell r="B603">
            <v>234</v>
          </cell>
          <cell r="C603">
            <v>132</v>
          </cell>
          <cell r="D603">
            <v>1946</v>
          </cell>
          <cell r="E603">
            <v>17167</v>
          </cell>
        </row>
        <row r="604">
          <cell r="A604">
            <v>17037</v>
          </cell>
          <cell r="B604">
            <v>235</v>
          </cell>
          <cell r="C604">
            <v>131</v>
          </cell>
          <cell r="D604">
            <v>1946</v>
          </cell>
          <cell r="E604">
            <v>17167</v>
          </cell>
        </row>
        <row r="605">
          <cell r="A605">
            <v>17038</v>
          </cell>
          <cell r="B605">
            <v>236</v>
          </cell>
          <cell r="C605">
            <v>130</v>
          </cell>
          <cell r="D605">
            <v>1946</v>
          </cell>
          <cell r="E605">
            <v>17167</v>
          </cell>
        </row>
        <row r="606">
          <cell r="A606">
            <v>17039</v>
          </cell>
          <cell r="B606">
            <v>237</v>
          </cell>
          <cell r="C606">
            <v>129</v>
          </cell>
          <cell r="D606">
            <v>1946</v>
          </cell>
          <cell r="E606">
            <v>17167</v>
          </cell>
        </row>
        <row r="607">
          <cell r="A607">
            <v>17040</v>
          </cell>
          <cell r="B607">
            <v>238</v>
          </cell>
          <cell r="C607">
            <v>128</v>
          </cell>
          <cell r="D607">
            <v>1946</v>
          </cell>
          <cell r="E607">
            <v>17167</v>
          </cell>
        </row>
        <row r="608">
          <cell r="A608">
            <v>17041</v>
          </cell>
          <cell r="B608">
            <v>239</v>
          </cell>
          <cell r="C608">
            <v>127</v>
          </cell>
          <cell r="D608">
            <v>1946</v>
          </cell>
          <cell r="E608">
            <v>17167</v>
          </cell>
        </row>
        <row r="609">
          <cell r="A609">
            <v>17042</v>
          </cell>
          <cell r="B609">
            <v>240</v>
          </cell>
          <cell r="C609">
            <v>126</v>
          </cell>
          <cell r="D609">
            <v>1946</v>
          </cell>
          <cell r="E609">
            <v>17167</v>
          </cell>
        </row>
        <row r="610">
          <cell r="A610">
            <v>17043</v>
          </cell>
          <cell r="B610">
            <v>241</v>
          </cell>
          <cell r="C610">
            <v>125</v>
          </cell>
          <cell r="D610">
            <v>1946</v>
          </cell>
          <cell r="E610">
            <v>17167</v>
          </cell>
        </row>
        <row r="611">
          <cell r="A611">
            <v>17044</v>
          </cell>
          <cell r="B611">
            <v>242</v>
          </cell>
          <cell r="C611">
            <v>124</v>
          </cell>
          <cell r="D611">
            <v>1946</v>
          </cell>
          <cell r="E611">
            <v>17167</v>
          </cell>
        </row>
        <row r="612">
          <cell r="A612">
            <v>17045</v>
          </cell>
          <cell r="B612">
            <v>243</v>
          </cell>
          <cell r="C612">
            <v>123</v>
          </cell>
          <cell r="D612">
            <v>1946</v>
          </cell>
          <cell r="E612">
            <v>17167</v>
          </cell>
        </row>
        <row r="613">
          <cell r="A613">
            <v>17046</v>
          </cell>
          <cell r="B613">
            <v>244</v>
          </cell>
          <cell r="C613">
            <v>122</v>
          </cell>
          <cell r="D613">
            <v>1946</v>
          </cell>
          <cell r="E613">
            <v>17167</v>
          </cell>
        </row>
        <row r="614">
          <cell r="A614">
            <v>17047</v>
          </cell>
          <cell r="B614">
            <v>245</v>
          </cell>
          <cell r="C614">
            <v>121</v>
          </cell>
          <cell r="D614">
            <v>1946</v>
          </cell>
          <cell r="E614">
            <v>17167</v>
          </cell>
        </row>
        <row r="615">
          <cell r="A615">
            <v>17048</v>
          </cell>
          <cell r="B615">
            <v>246</v>
          </cell>
          <cell r="C615">
            <v>120</v>
          </cell>
          <cell r="D615">
            <v>1946</v>
          </cell>
          <cell r="E615">
            <v>17167</v>
          </cell>
        </row>
        <row r="616">
          <cell r="A616">
            <v>17049</v>
          </cell>
          <cell r="B616">
            <v>247</v>
          </cell>
          <cell r="C616">
            <v>119</v>
          </cell>
          <cell r="D616">
            <v>1946</v>
          </cell>
          <cell r="E616">
            <v>17167</v>
          </cell>
        </row>
        <row r="617">
          <cell r="A617">
            <v>17050</v>
          </cell>
          <cell r="B617">
            <v>248</v>
          </cell>
          <cell r="C617">
            <v>118</v>
          </cell>
          <cell r="D617">
            <v>1946</v>
          </cell>
          <cell r="E617">
            <v>17167</v>
          </cell>
        </row>
        <row r="618">
          <cell r="A618">
            <v>17051</v>
          </cell>
          <cell r="B618">
            <v>249</v>
          </cell>
          <cell r="C618">
            <v>117</v>
          </cell>
          <cell r="D618">
            <v>1946</v>
          </cell>
          <cell r="E618">
            <v>17167</v>
          </cell>
        </row>
        <row r="619">
          <cell r="A619">
            <v>17052</v>
          </cell>
          <cell r="B619">
            <v>250</v>
          </cell>
          <cell r="C619">
            <v>116</v>
          </cell>
          <cell r="D619">
            <v>1946</v>
          </cell>
          <cell r="E619">
            <v>17167</v>
          </cell>
        </row>
        <row r="620">
          <cell r="A620">
            <v>17053</v>
          </cell>
          <cell r="B620">
            <v>251</v>
          </cell>
          <cell r="C620">
            <v>115</v>
          </cell>
          <cell r="D620">
            <v>1946</v>
          </cell>
          <cell r="E620">
            <v>17167</v>
          </cell>
        </row>
        <row r="621">
          <cell r="A621">
            <v>17054</v>
          </cell>
          <cell r="B621">
            <v>252</v>
          </cell>
          <cell r="C621">
            <v>114</v>
          </cell>
          <cell r="D621">
            <v>1946</v>
          </cell>
          <cell r="E621">
            <v>17167</v>
          </cell>
        </row>
        <row r="622">
          <cell r="A622">
            <v>17055</v>
          </cell>
          <cell r="B622">
            <v>253</v>
          </cell>
          <cell r="C622">
            <v>113</v>
          </cell>
          <cell r="D622">
            <v>1946</v>
          </cell>
          <cell r="E622">
            <v>17167</v>
          </cell>
        </row>
        <row r="623">
          <cell r="A623">
            <v>17056</v>
          </cell>
          <cell r="B623">
            <v>254</v>
          </cell>
          <cell r="C623">
            <v>112</v>
          </cell>
          <cell r="D623">
            <v>1946</v>
          </cell>
          <cell r="E623">
            <v>17167</v>
          </cell>
        </row>
        <row r="624">
          <cell r="A624">
            <v>17057</v>
          </cell>
          <cell r="B624">
            <v>255</v>
          </cell>
          <cell r="C624">
            <v>111</v>
          </cell>
          <cell r="D624">
            <v>1946</v>
          </cell>
          <cell r="E624">
            <v>17167</v>
          </cell>
        </row>
        <row r="625">
          <cell r="A625">
            <v>17058</v>
          </cell>
          <cell r="B625">
            <v>256</v>
          </cell>
          <cell r="C625">
            <v>110</v>
          </cell>
          <cell r="D625">
            <v>1946</v>
          </cell>
          <cell r="E625">
            <v>17167</v>
          </cell>
        </row>
        <row r="626">
          <cell r="A626">
            <v>17059</v>
          </cell>
          <cell r="B626">
            <v>257</v>
          </cell>
          <cell r="C626">
            <v>109</v>
          </cell>
          <cell r="D626">
            <v>1946</v>
          </cell>
          <cell r="E626">
            <v>17167</v>
          </cell>
        </row>
        <row r="627">
          <cell r="A627">
            <v>17060</v>
          </cell>
          <cell r="B627">
            <v>258</v>
          </cell>
          <cell r="C627">
            <v>108</v>
          </cell>
          <cell r="D627">
            <v>1946</v>
          </cell>
          <cell r="E627">
            <v>17167</v>
          </cell>
        </row>
        <row r="628">
          <cell r="A628">
            <v>17061</v>
          </cell>
          <cell r="B628">
            <v>259</v>
          </cell>
          <cell r="C628">
            <v>107</v>
          </cell>
          <cell r="D628">
            <v>1946</v>
          </cell>
          <cell r="E628">
            <v>17167</v>
          </cell>
        </row>
        <row r="629">
          <cell r="A629">
            <v>17062</v>
          </cell>
          <cell r="B629">
            <v>260</v>
          </cell>
          <cell r="C629">
            <v>106</v>
          </cell>
          <cell r="D629">
            <v>1946</v>
          </cell>
          <cell r="E629">
            <v>17167</v>
          </cell>
        </row>
        <row r="630">
          <cell r="A630">
            <v>17063</v>
          </cell>
          <cell r="B630">
            <v>261</v>
          </cell>
          <cell r="C630">
            <v>105</v>
          </cell>
          <cell r="D630">
            <v>1946</v>
          </cell>
          <cell r="E630">
            <v>17167</v>
          </cell>
        </row>
        <row r="631">
          <cell r="A631">
            <v>17064</v>
          </cell>
          <cell r="B631">
            <v>262</v>
          </cell>
          <cell r="C631">
            <v>104</v>
          </cell>
          <cell r="D631">
            <v>1946</v>
          </cell>
          <cell r="E631">
            <v>17167</v>
          </cell>
        </row>
        <row r="632">
          <cell r="A632">
            <v>17065</v>
          </cell>
          <cell r="B632">
            <v>263</v>
          </cell>
          <cell r="C632">
            <v>103</v>
          </cell>
          <cell r="D632">
            <v>1946</v>
          </cell>
          <cell r="E632">
            <v>17167</v>
          </cell>
        </row>
        <row r="633">
          <cell r="A633">
            <v>17066</v>
          </cell>
          <cell r="B633">
            <v>264</v>
          </cell>
          <cell r="C633">
            <v>102</v>
          </cell>
          <cell r="D633">
            <v>1946</v>
          </cell>
          <cell r="E633">
            <v>17167</v>
          </cell>
        </row>
        <row r="634">
          <cell r="A634">
            <v>17067</v>
          </cell>
          <cell r="B634">
            <v>265</v>
          </cell>
          <cell r="C634">
            <v>101</v>
          </cell>
          <cell r="D634">
            <v>1946</v>
          </cell>
          <cell r="E634">
            <v>17167</v>
          </cell>
        </row>
        <row r="635">
          <cell r="A635">
            <v>17068</v>
          </cell>
          <cell r="B635">
            <v>266</v>
          </cell>
          <cell r="C635">
            <v>100</v>
          </cell>
          <cell r="D635">
            <v>1946</v>
          </cell>
          <cell r="E635">
            <v>17167</v>
          </cell>
        </row>
        <row r="636">
          <cell r="A636">
            <v>17069</v>
          </cell>
          <cell r="B636">
            <v>267</v>
          </cell>
          <cell r="C636">
            <v>99</v>
          </cell>
          <cell r="D636">
            <v>1946</v>
          </cell>
          <cell r="E636">
            <v>17167</v>
          </cell>
        </row>
        <row r="637">
          <cell r="A637">
            <v>17070</v>
          </cell>
          <cell r="B637">
            <v>268</v>
          </cell>
          <cell r="C637">
            <v>98</v>
          </cell>
          <cell r="D637">
            <v>1946</v>
          </cell>
          <cell r="E637">
            <v>17167</v>
          </cell>
        </row>
        <row r="638">
          <cell r="A638">
            <v>17071</v>
          </cell>
          <cell r="B638">
            <v>269</v>
          </cell>
          <cell r="C638">
            <v>97</v>
          </cell>
          <cell r="D638">
            <v>1946</v>
          </cell>
          <cell r="E638">
            <v>17167</v>
          </cell>
        </row>
        <row r="639">
          <cell r="A639">
            <v>17072</v>
          </cell>
          <cell r="B639">
            <v>270</v>
          </cell>
          <cell r="C639">
            <v>96</v>
          </cell>
          <cell r="D639">
            <v>1946</v>
          </cell>
          <cell r="E639">
            <v>17167</v>
          </cell>
        </row>
        <row r="640">
          <cell r="A640">
            <v>17073</v>
          </cell>
          <cell r="B640">
            <v>271</v>
          </cell>
          <cell r="C640">
            <v>95</v>
          </cell>
          <cell r="D640">
            <v>1946</v>
          </cell>
          <cell r="E640">
            <v>17167</v>
          </cell>
        </row>
        <row r="641">
          <cell r="A641">
            <v>17074</v>
          </cell>
          <cell r="B641">
            <v>272</v>
          </cell>
          <cell r="C641">
            <v>94</v>
          </cell>
          <cell r="D641">
            <v>1946</v>
          </cell>
          <cell r="E641">
            <v>17167</v>
          </cell>
        </row>
        <row r="642">
          <cell r="A642">
            <v>17075</v>
          </cell>
          <cell r="B642">
            <v>273</v>
          </cell>
          <cell r="C642">
            <v>93</v>
          </cell>
          <cell r="D642">
            <v>1946</v>
          </cell>
          <cell r="E642">
            <v>17167</v>
          </cell>
        </row>
        <row r="643">
          <cell r="A643">
            <v>17076</v>
          </cell>
          <cell r="B643">
            <v>274</v>
          </cell>
          <cell r="C643">
            <v>92</v>
          </cell>
          <cell r="D643">
            <v>1946</v>
          </cell>
          <cell r="E643">
            <v>17167</v>
          </cell>
        </row>
        <row r="644">
          <cell r="A644">
            <v>17077</v>
          </cell>
          <cell r="B644">
            <v>275</v>
          </cell>
          <cell r="C644">
            <v>91</v>
          </cell>
          <cell r="D644">
            <v>1946</v>
          </cell>
          <cell r="E644">
            <v>17167</v>
          </cell>
        </row>
        <row r="645">
          <cell r="A645">
            <v>17078</v>
          </cell>
          <cell r="B645">
            <v>276</v>
          </cell>
          <cell r="C645">
            <v>90</v>
          </cell>
          <cell r="D645">
            <v>1946</v>
          </cell>
          <cell r="E645">
            <v>17167</v>
          </cell>
        </row>
        <row r="646">
          <cell r="A646">
            <v>17079</v>
          </cell>
          <cell r="B646">
            <v>277</v>
          </cell>
          <cell r="C646">
            <v>89</v>
          </cell>
          <cell r="D646">
            <v>1946</v>
          </cell>
          <cell r="E646">
            <v>17167</v>
          </cell>
        </row>
        <row r="647">
          <cell r="A647">
            <v>17080</v>
          </cell>
          <cell r="B647">
            <v>278</v>
          </cell>
          <cell r="C647">
            <v>88</v>
          </cell>
          <cell r="D647">
            <v>1946</v>
          </cell>
          <cell r="E647">
            <v>17167</v>
          </cell>
        </row>
        <row r="648">
          <cell r="A648">
            <v>17081</v>
          </cell>
          <cell r="B648">
            <v>279</v>
          </cell>
          <cell r="C648">
            <v>87</v>
          </cell>
          <cell r="D648">
            <v>1946</v>
          </cell>
          <cell r="E648">
            <v>17167</v>
          </cell>
        </row>
        <row r="649">
          <cell r="A649">
            <v>17082</v>
          </cell>
          <cell r="B649">
            <v>280</v>
          </cell>
          <cell r="C649">
            <v>86</v>
          </cell>
          <cell r="D649">
            <v>1946</v>
          </cell>
          <cell r="E649">
            <v>17167</v>
          </cell>
        </row>
        <row r="650">
          <cell r="A650">
            <v>17083</v>
          </cell>
          <cell r="B650">
            <v>281</v>
          </cell>
          <cell r="C650">
            <v>85</v>
          </cell>
          <cell r="D650">
            <v>1946</v>
          </cell>
          <cell r="E650">
            <v>17167</v>
          </cell>
        </row>
        <row r="651">
          <cell r="A651">
            <v>17084</v>
          </cell>
          <cell r="B651">
            <v>282</v>
          </cell>
          <cell r="C651">
            <v>84</v>
          </cell>
          <cell r="D651">
            <v>1946</v>
          </cell>
          <cell r="E651">
            <v>17167</v>
          </cell>
        </row>
        <row r="652">
          <cell r="A652">
            <v>17085</v>
          </cell>
          <cell r="B652">
            <v>283</v>
          </cell>
          <cell r="C652">
            <v>83</v>
          </cell>
          <cell r="D652">
            <v>1946</v>
          </cell>
          <cell r="E652">
            <v>17167</v>
          </cell>
        </row>
        <row r="653">
          <cell r="A653">
            <v>17086</v>
          </cell>
          <cell r="B653">
            <v>284</v>
          </cell>
          <cell r="C653">
            <v>82</v>
          </cell>
          <cell r="D653">
            <v>1946</v>
          </cell>
          <cell r="E653">
            <v>17167</v>
          </cell>
        </row>
        <row r="654">
          <cell r="A654">
            <v>17087</v>
          </cell>
          <cell r="B654">
            <v>285</v>
          </cell>
          <cell r="C654">
            <v>81</v>
          </cell>
          <cell r="D654">
            <v>1946</v>
          </cell>
          <cell r="E654">
            <v>17167</v>
          </cell>
        </row>
        <row r="655">
          <cell r="A655">
            <v>17088</v>
          </cell>
          <cell r="B655">
            <v>286</v>
          </cell>
          <cell r="C655">
            <v>80</v>
          </cell>
          <cell r="D655">
            <v>1946</v>
          </cell>
          <cell r="E655">
            <v>17167</v>
          </cell>
        </row>
        <row r="656">
          <cell r="A656">
            <v>17089</v>
          </cell>
          <cell r="B656">
            <v>287</v>
          </cell>
          <cell r="C656">
            <v>79</v>
          </cell>
          <cell r="D656">
            <v>1946</v>
          </cell>
          <cell r="E656">
            <v>17167</v>
          </cell>
        </row>
        <row r="657">
          <cell r="A657">
            <v>17090</v>
          </cell>
          <cell r="B657">
            <v>288</v>
          </cell>
          <cell r="C657">
            <v>78</v>
          </cell>
          <cell r="D657">
            <v>1946</v>
          </cell>
          <cell r="E657">
            <v>17167</v>
          </cell>
        </row>
        <row r="658">
          <cell r="A658">
            <v>17091</v>
          </cell>
          <cell r="B658">
            <v>289</v>
          </cell>
          <cell r="C658">
            <v>77</v>
          </cell>
          <cell r="D658">
            <v>1946</v>
          </cell>
          <cell r="E658">
            <v>17167</v>
          </cell>
        </row>
        <row r="659">
          <cell r="A659">
            <v>17092</v>
          </cell>
          <cell r="B659">
            <v>290</v>
          </cell>
          <cell r="C659">
            <v>76</v>
          </cell>
          <cell r="D659">
            <v>1946</v>
          </cell>
          <cell r="E659">
            <v>17167</v>
          </cell>
        </row>
        <row r="660">
          <cell r="A660">
            <v>17093</v>
          </cell>
          <cell r="B660">
            <v>291</v>
          </cell>
          <cell r="C660">
            <v>75</v>
          </cell>
          <cell r="D660">
            <v>1946</v>
          </cell>
          <cell r="E660">
            <v>17167</v>
          </cell>
        </row>
        <row r="661">
          <cell r="A661">
            <v>17094</v>
          </cell>
          <cell r="B661">
            <v>292</v>
          </cell>
          <cell r="C661">
            <v>74</v>
          </cell>
          <cell r="D661">
            <v>1946</v>
          </cell>
          <cell r="E661">
            <v>17167</v>
          </cell>
        </row>
        <row r="662">
          <cell r="A662">
            <v>17095</v>
          </cell>
          <cell r="B662">
            <v>293</v>
          </cell>
          <cell r="C662">
            <v>73</v>
          </cell>
          <cell r="D662">
            <v>1946</v>
          </cell>
          <cell r="E662">
            <v>17167</v>
          </cell>
        </row>
        <row r="663">
          <cell r="A663">
            <v>17096</v>
          </cell>
          <cell r="B663">
            <v>294</v>
          </cell>
          <cell r="C663">
            <v>72</v>
          </cell>
          <cell r="D663">
            <v>1946</v>
          </cell>
          <cell r="E663">
            <v>17167</v>
          </cell>
        </row>
        <row r="664">
          <cell r="A664">
            <v>17097</v>
          </cell>
          <cell r="B664">
            <v>295</v>
          </cell>
          <cell r="C664">
            <v>71</v>
          </cell>
          <cell r="D664">
            <v>1946</v>
          </cell>
          <cell r="E664">
            <v>17167</v>
          </cell>
        </row>
        <row r="665">
          <cell r="A665">
            <v>17098</v>
          </cell>
          <cell r="B665">
            <v>296</v>
          </cell>
          <cell r="C665">
            <v>70</v>
          </cell>
          <cell r="D665">
            <v>1946</v>
          </cell>
          <cell r="E665">
            <v>17167</v>
          </cell>
        </row>
        <row r="666">
          <cell r="A666">
            <v>17099</v>
          </cell>
          <cell r="B666">
            <v>297</v>
          </cell>
          <cell r="C666">
            <v>69</v>
          </cell>
          <cell r="D666">
            <v>1946</v>
          </cell>
          <cell r="E666">
            <v>17167</v>
          </cell>
        </row>
        <row r="667">
          <cell r="A667">
            <v>17100</v>
          </cell>
          <cell r="B667">
            <v>298</v>
          </cell>
          <cell r="C667">
            <v>68</v>
          </cell>
          <cell r="D667">
            <v>1946</v>
          </cell>
          <cell r="E667">
            <v>17167</v>
          </cell>
        </row>
        <row r="668">
          <cell r="A668">
            <v>17101</v>
          </cell>
          <cell r="B668">
            <v>299</v>
          </cell>
          <cell r="C668">
            <v>67</v>
          </cell>
          <cell r="D668">
            <v>1946</v>
          </cell>
          <cell r="E668">
            <v>17167</v>
          </cell>
        </row>
        <row r="669">
          <cell r="A669">
            <v>17102</v>
          </cell>
          <cell r="B669">
            <v>300</v>
          </cell>
          <cell r="C669">
            <v>66</v>
          </cell>
          <cell r="D669">
            <v>1946</v>
          </cell>
          <cell r="E669">
            <v>17167</v>
          </cell>
        </row>
        <row r="670">
          <cell r="A670">
            <v>17103</v>
          </cell>
          <cell r="B670">
            <v>301</v>
          </cell>
          <cell r="C670">
            <v>65</v>
          </cell>
          <cell r="D670">
            <v>1946</v>
          </cell>
          <cell r="E670">
            <v>17167</v>
          </cell>
        </row>
        <row r="671">
          <cell r="A671">
            <v>17104</v>
          </cell>
          <cell r="B671">
            <v>302</v>
          </cell>
          <cell r="C671">
            <v>64</v>
          </cell>
          <cell r="D671">
            <v>1946</v>
          </cell>
          <cell r="E671">
            <v>17167</v>
          </cell>
        </row>
        <row r="672">
          <cell r="A672">
            <v>17105</v>
          </cell>
          <cell r="B672">
            <v>303</v>
          </cell>
          <cell r="C672">
            <v>63</v>
          </cell>
          <cell r="D672">
            <v>1946</v>
          </cell>
          <cell r="E672">
            <v>17167</v>
          </cell>
        </row>
        <row r="673">
          <cell r="A673">
            <v>17106</v>
          </cell>
          <cell r="B673">
            <v>304</v>
          </cell>
          <cell r="C673">
            <v>62</v>
          </cell>
          <cell r="D673">
            <v>1946</v>
          </cell>
          <cell r="E673">
            <v>17167</v>
          </cell>
        </row>
        <row r="674">
          <cell r="A674">
            <v>17107</v>
          </cell>
          <cell r="B674">
            <v>305</v>
          </cell>
          <cell r="C674">
            <v>61</v>
          </cell>
          <cell r="D674">
            <v>1946</v>
          </cell>
          <cell r="E674">
            <v>17167</v>
          </cell>
        </row>
        <row r="675">
          <cell r="A675">
            <v>17108</v>
          </cell>
          <cell r="B675">
            <v>306</v>
          </cell>
          <cell r="C675">
            <v>60</v>
          </cell>
          <cell r="D675">
            <v>1946</v>
          </cell>
          <cell r="E675">
            <v>17167</v>
          </cell>
        </row>
        <row r="676">
          <cell r="A676">
            <v>17109</v>
          </cell>
          <cell r="B676">
            <v>307</v>
          </cell>
          <cell r="C676">
            <v>59</v>
          </cell>
          <cell r="D676">
            <v>1946</v>
          </cell>
          <cell r="E676">
            <v>17167</v>
          </cell>
        </row>
        <row r="677">
          <cell r="A677">
            <v>17110</v>
          </cell>
          <cell r="B677">
            <v>308</v>
          </cell>
          <cell r="C677">
            <v>58</v>
          </cell>
          <cell r="D677">
            <v>1946</v>
          </cell>
          <cell r="E677">
            <v>17167</v>
          </cell>
        </row>
        <row r="678">
          <cell r="A678">
            <v>17111</v>
          </cell>
          <cell r="B678">
            <v>309</v>
          </cell>
          <cell r="C678">
            <v>57</v>
          </cell>
          <cell r="D678">
            <v>1946</v>
          </cell>
          <cell r="E678">
            <v>17167</v>
          </cell>
        </row>
        <row r="679">
          <cell r="A679">
            <v>17112</v>
          </cell>
          <cell r="B679">
            <v>310</v>
          </cell>
          <cell r="C679">
            <v>56</v>
          </cell>
          <cell r="D679">
            <v>1946</v>
          </cell>
          <cell r="E679">
            <v>17167</v>
          </cell>
        </row>
        <row r="680">
          <cell r="A680">
            <v>17113</v>
          </cell>
          <cell r="B680">
            <v>311</v>
          </cell>
          <cell r="C680">
            <v>55</v>
          </cell>
          <cell r="D680">
            <v>1946</v>
          </cell>
          <cell r="E680">
            <v>17167</v>
          </cell>
        </row>
        <row r="681">
          <cell r="A681">
            <v>17114</v>
          </cell>
          <cell r="B681">
            <v>312</v>
          </cell>
          <cell r="C681">
            <v>54</v>
          </cell>
          <cell r="D681">
            <v>1946</v>
          </cell>
          <cell r="E681">
            <v>17167</v>
          </cell>
        </row>
        <row r="682">
          <cell r="A682">
            <v>17115</v>
          </cell>
          <cell r="B682">
            <v>313</v>
          </cell>
          <cell r="C682">
            <v>53</v>
          </cell>
          <cell r="D682">
            <v>1946</v>
          </cell>
          <cell r="E682">
            <v>17167</v>
          </cell>
        </row>
        <row r="683">
          <cell r="A683">
            <v>17116</v>
          </cell>
          <cell r="B683">
            <v>314</v>
          </cell>
          <cell r="C683">
            <v>52</v>
          </cell>
          <cell r="D683">
            <v>1946</v>
          </cell>
          <cell r="E683">
            <v>17167</v>
          </cell>
        </row>
        <row r="684">
          <cell r="A684">
            <v>17117</v>
          </cell>
          <cell r="B684">
            <v>315</v>
          </cell>
          <cell r="C684">
            <v>51</v>
          </cell>
          <cell r="D684">
            <v>1946</v>
          </cell>
          <cell r="E684">
            <v>17167</v>
          </cell>
        </row>
        <row r="685">
          <cell r="A685">
            <v>17118</v>
          </cell>
          <cell r="B685">
            <v>316</v>
          </cell>
          <cell r="C685">
            <v>50</v>
          </cell>
          <cell r="D685">
            <v>1946</v>
          </cell>
          <cell r="E685">
            <v>17167</v>
          </cell>
        </row>
        <row r="686">
          <cell r="A686">
            <v>17119</v>
          </cell>
          <cell r="B686">
            <v>317</v>
          </cell>
          <cell r="C686">
            <v>49</v>
          </cell>
          <cell r="D686">
            <v>1946</v>
          </cell>
          <cell r="E686">
            <v>17167</v>
          </cell>
        </row>
        <row r="687">
          <cell r="A687">
            <v>17120</v>
          </cell>
          <cell r="B687">
            <v>318</v>
          </cell>
          <cell r="C687">
            <v>48</v>
          </cell>
          <cell r="D687">
            <v>1946</v>
          </cell>
          <cell r="E687">
            <v>17167</v>
          </cell>
        </row>
        <row r="688">
          <cell r="A688">
            <v>17121</v>
          </cell>
          <cell r="B688">
            <v>319</v>
          </cell>
          <cell r="C688">
            <v>47</v>
          </cell>
          <cell r="D688">
            <v>1946</v>
          </cell>
          <cell r="E688">
            <v>17167</v>
          </cell>
        </row>
        <row r="689">
          <cell r="A689">
            <v>17122</v>
          </cell>
          <cell r="B689">
            <v>320</v>
          </cell>
          <cell r="C689">
            <v>46</v>
          </cell>
          <cell r="D689">
            <v>1946</v>
          </cell>
          <cell r="E689">
            <v>17167</v>
          </cell>
        </row>
        <row r="690">
          <cell r="A690">
            <v>17123</v>
          </cell>
          <cell r="B690">
            <v>321</v>
          </cell>
          <cell r="C690">
            <v>45</v>
          </cell>
          <cell r="D690">
            <v>1946</v>
          </cell>
          <cell r="E690">
            <v>17167</v>
          </cell>
        </row>
        <row r="691">
          <cell r="A691">
            <v>17124</v>
          </cell>
          <cell r="B691">
            <v>322</v>
          </cell>
          <cell r="C691">
            <v>44</v>
          </cell>
          <cell r="D691">
            <v>1946</v>
          </cell>
          <cell r="E691">
            <v>17167</v>
          </cell>
        </row>
        <row r="692">
          <cell r="A692">
            <v>17125</v>
          </cell>
          <cell r="B692">
            <v>323</v>
          </cell>
          <cell r="C692">
            <v>43</v>
          </cell>
          <cell r="D692">
            <v>1946</v>
          </cell>
          <cell r="E692">
            <v>17167</v>
          </cell>
        </row>
        <row r="693">
          <cell r="A693">
            <v>17126</v>
          </cell>
          <cell r="B693">
            <v>324</v>
          </cell>
          <cell r="C693">
            <v>42</v>
          </cell>
          <cell r="D693">
            <v>1946</v>
          </cell>
          <cell r="E693">
            <v>17167</v>
          </cell>
        </row>
        <row r="694">
          <cell r="A694">
            <v>17127</v>
          </cell>
          <cell r="B694">
            <v>325</v>
          </cell>
          <cell r="C694">
            <v>41</v>
          </cell>
          <cell r="D694">
            <v>1946</v>
          </cell>
          <cell r="E694">
            <v>17167</v>
          </cell>
        </row>
        <row r="695">
          <cell r="A695">
            <v>17128</v>
          </cell>
          <cell r="B695">
            <v>326</v>
          </cell>
          <cell r="C695">
            <v>40</v>
          </cell>
          <cell r="D695">
            <v>1946</v>
          </cell>
          <cell r="E695">
            <v>17167</v>
          </cell>
        </row>
        <row r="696">
          <cell r="A696">
            <v>17129</v>
          </cell>
          <cell r="B696">
            <v>327</v>
          </cell>
          <cell r="C696">
            <v>39</v>
          </cell>
          <cell r="D696">
            <v>1946</v>
          </cell>
          <cell r="E696">
            <v>17167</v>
          </cell>
        </row>
        <row r="697">
          <cell r="A697">
            <v>17130</v>
          </cell>
          <cell r="B697">
            <v>328</v>
          </cell>
          <cell r="C697">
            <v>38</v>
          </cell>
          <cell r="D697">
            <v>1946</v>
          </cell>
          <cell r="E697">
            <v>17167</v>
          </cell>
        </row>
        <row r="698">
          <cell r="A698">
            <v>17131</v>
          </cell>
          <cell r="B698">
            <v>329</v>
          </cell>
          <cell r="C698">
            <v>37</v>
          </cell>
          <cell r="D698">
            <v>1946</v>
          </cell>
          <cell r="E698">
            <v>17167</v>
          </cell>
        </row>
        <row r="699">
          <cell r="A699">
            <v>17132</v>
          </cell>
          <cell r="B699">
            <v>330</v>
          </cell>
          <cell r="C699">
            <v>36</v>
          </cell>
          <cell r="D699">
            <v>1946</v>
          </cell>
          <cell r="E699">
            <v>17167</v>
          </cell>
        </row>
        <row r="700">
          <cell r="A700">
            <v>17133</v>
          </cell>
          <cell r="B700">
            <v>331</v>
          </cell>
          <cell r="C700">
            <v>35</v>
          </cell>
          <cell r="D700">
            <v>1946</v>
          </cell>
          <cell r="E700">
            <v>17167</v>
          </cell>
        </row>
        <row r="701">
          <cell r="A701">
            <v>17134</v>
          </cell>
          <cell r="B701">
            <v>332</v>
          </cell>
          <cell r="C701">
            <v>34</v>
          </cell>
          <cell r="D701">
            <v>1946</v>
          </cell>
          <cell r="E701">
            <v>17167</v>
          </cell>
        </row>
        <row r="702">
          <cell r="A702">
            <v>17135</v>
          </cell>
          <cell r="B702">
            <v>333</v>
          </cell>
          <cell r="C702">
            <v>33</v>
          </cell>
          <cell r="D702">
            <v>1946</v>
          </cell>
          <cell r="E702">
            <v>17167</v>
          </cell>
        </row>
        <row r="703">
          <cell r="A703">
            <v>17136</v>
          </cell>
          <cell r="B703">
            <v>334</v>
          </cell>
          <cell r="C703">
            <v>32</v>
          </cell>
          <cell r="D703">
            <v>1946</v>
          </cell>
          <cell r="E703">
            <v>17167</v>
          </cell>
        </row>
        <row r="704">
          <cell r="A704">
            <v>17137</v>
          </cell>
          <cell r="B704">
            <v>335</v>
          </cell>
          <cell r="C704">
            <v>31</v>
          </cell>
          <cell r="D704">
            <v>1946</v>
          </cell>
          <cell r="E704">
            <v>17167</v>
          </cell>
        </row>
        <row r="705">
          <cell r="A705">
            <v>17138</v>
          </cell>
          <cell r="B705">
            <v>336</v>
          </cell>
          <cell r="C705">
            <v>30</v>
          </cell>
          <cell r="D705">
            <v>1946</v>
          </cell>
          <cell r="E705">
            <v>17167</v>
          </cell>
        </row>
        <row r="706">
          <cell r="A706">
            <v>17139</v>
          </cell>
          <cell r="B706">
            <v>337</v>
          </cell>
          <cell r="C706">
            <v>29</v>
          </cell>
          <cell r="D706">
            <v>1946</v>
          </cell>
          <cell r="E706">
            <v>17167</v>
          </cell>
        </row>
        <row r="707">
          <cell r="A707">
            <v>17140</v>
          </cell>
          <cell r="B707">
            <v>338</v>
          </cell>
          <cell r="C707">
            <v>28</v>
          </cell>
          <cell r="D707">
            <v>1946</v>
          </cell>
          <cell r="E707">
            <v>17167</v>
          </cell>
        </row>
        <row r="708">
          <cell r="A708">
            <v>17141</v>
          </cell>
          <cell r="B708">
            <v>339</v>
          </cell>
          <cell r="C708">
            <v>27</v>
          </cell>
          <cell r="D708">
            <v>1946</v>
          </cell>
          <cell r="E708">
            <v>17167</v>
          </cell>
        </row>
        <row r="709">
          <cell r="A709">
            <v>17142</v>
          </cell>
          <cell r="B709">
            <v>340</v>
          </cell>
          <cell r="C709">
            <v>26</v>
          </cell>
          <cell r="D709">
            <v>1946</v>
          </cell>
          <cell r="E709">
            <v>17167</v>
          </cell>
        </row>
        <row r="710">
          <cell r="A710">
            <v>17143</v>
          </cell>
          <cell r="B710">
            <v>341</v>
          </cell>
          <cell r="C710">
            <v>25</v>
          </cell>
          <cell r="D710">
            <v>1946</v>
          </cell>
          <cell r="E710">
            <v>17167</v>
          </cell>
        </row>
        <row r="711">
          <cell r="A711">
            <v>17144</v>
          </cell>
          <cell r="B711">
            <v>342</v>
          </cell>
          <cell r="C711">
            <v>24</v>
          </cell>
          <cell r="D711">
            <v>1946</v>
          </cell>
          <cell r="E711">
            <v>17167</v>
          </cell>
        </row>
        <row r="712">
          <cell r="A712">
            <v>17145</v>
          </cell>
          <cell r="B712">
            <v>343</v>
          </cell>
          <cell r="C712">
            <v>23</v>
          </cell>
          <cell r="D712">
            <v>1946</v>
          </cell>
          <cell r="E712">
            <v>17167</v>
          </cell>
        </row>
        <row r="713">
          <cell r="A713">
            <v>17146</v>
          </cell>
          <cell r="B713">
            <v>344</v>
          </cell>
          <cell r="C713">
            <v>22</v>
          </cell>
          <cell r="D713">
            <v>1946</v>
          </cell>
          <cell r="E713">
            <v>17167</v>
          </cell>
        </row>
        <row r="714">
          <cell r="A714">
            <v>17147</v>
          </cell>
          <cell r="B714">
            <v>345</v>
          </cell>
          <cell r="C714">
            <v>21</v>
          </cell>
          <cell r="D714">
            <v>1946</v>
          </cell>
          <cell r="E714">
            <v>17167</v>
          </cell>
        </row>
        <row r="715">
          <cell r="A715">
            <v>17148</v>
          </cell>
          <cell r="B715">
            <v>346</v>
          </cell>
          <cell r="C715">
            <v>20</v>
          </cell>
          <cell r="D715">
            <v>1946</v>
          </cell>
          <cell r="E715">
            <v>17167</v>
          </cell>
        </row>
        <row r="716">
          <cell r="A716">
            <v>17149</v>
          </cell>
          <cell r="B716">
            <v>347</v>
          </cell>
          <cell r="C716">
            <v>19</v>
          </cell>
          <cell r="D716">
            <v>1946</v>
          </cell>
          <cell r="E716">
            <v>17167</v>
          </cell>
        </row>
        <row r="717">
          <cell r="A717">
            <v>17150</v>
          </cell>
          <cell r="B717">
            <v>348</v>
          </cell>
          <cell r="C717">
            <v>18</v>
          </cell>
          <cell r="D717">
            <v>1946</v>
          </cell>
          <cell r="E717">
            <v>17167</v>
          </cell>
        </row>
        <row r="718">
          <cell r="A718">
            <v>17151</v>
          </cell>
          <cell r="B718">
            <v>349</v>
          </cell>
          <cell r="C718">
            <v>17</v>
          </cell>
          <cell r="D718">
            <v>1946</v>
          </cell>
          <cell r="E718">
            <v>17167</v>
          </cell>
        </row>
        <row r="719">
          <cell r="A719">
            <v>17152</v>
          </cell>
          <cell r="B719">
            <v>350</v>
          </cell>
          <cell r="C719">
            <v>16</v>
          </cell>
          <cell r="D719">
            <v>1946</v>
          </cell>
          <cell r="E719">
            <v>17167</v>
          </cell>
        </row>
        <row r="720">
          <cell r="A720">
            <v>17153</v>
          </cell>
          <cell r="B720">
            <v>351</v>
          </cell>
          <cell r="C720">
            <v>15</v>
          </cell>
          <cell r="D720">
            <v>1946</v>
          </cell>
          <cell r="E720">
            <v>17167</v>
          </cell>
        </row>
        <row r="721">
          <cell r="A721">
            <v>17154</v>
          </cell>
          <cell r="B721">
            <v>352</v>
          </cell>
          <cell r="C721">
            <v>14</v>
          </cell>
          <cell r="D721">
            <v>1946</v>
          </cell>
          <cell r="E721">
            <v>17167</v>
          </cell>
        </row>
        <row r="722">
          <cell r="A722">
            <v>17155</v>
          </cell>
          <cell r="B722">
            <v>353</v>
          </cell>
          <cell r="C722">
            <v>13</v>
          </cell>
          <cell r="D722">
            <v>1946</v>
          </cell>
          <cell r="E722">
            <v>17167</v>
          </cell>
        </row>
        <row r="723">
          <cell r="A723">
            <v>17156</v>
          </cell>
          <cell r="B723">
            <v>354</v>
          </cell>
          <cell r="C723">
            <v>12</v>
          </cell>
          <cell r="D723">
            <v>1946</v>
          </cell>
          <cell r="E723">
            <v>17167</v>
          </cell>
        </row>
        <row r="724">
          <cell r="A724">
            <v>17157</v>
          </cell>
          <cell r="B724">
            <v>355</v>
          </cell>
          <cell r="C724">
            <v>11</v>
          </cell>
          <cell r="D724">
            <v>1946</v>
          </cell>
          <cell r="E724">
            <v>17167</v>
          </cell>
        </row>
        <row r="725">
          <cell r="A725">
            <v>17158</v>
          </cell>
          <cell r="B725">
            <v>356</v>
          </cell>
          <cell r="C725">
            <v>10</v>
          </cell>
          <cell r="D725">
            <v>1946</v>
          </cell>
          <cell r="E725">
            <v>17167</v>
          </cell>
        </row>
        <row r="726">
          <cell r="A726">
            <v>17159</v>
          </cell>
          <cell r="B726">
            <v>357</v>
          </cell>
          <cell r="C726">
            <v>9</v>
          </cell>
          <cell r="D726">
            <v>1946</v>
          </cell>
          <cell r="E726">
            <v>17167</v>
          </cell>
        </row>
        <row r="727">
          <cell r="A727">
            <v>17160</v>
          </cell>
          <cell r="B727">
            <v>358</v>
          </cell>
          <cell r="C727">
            <v>8</v>
          </cell>
          <cell r="D727">
            <v>1946</v>
          </cell>
          <cell r="E727">
            <v>17167</v>
          </cell>
        </row>
        <row r="728">
          <cell r="A728">
            <v>17161</v>
          </cell>
          <cell r="B728">
            <v>359</v>
          </cell>
          <cell r="C728">
            <v>7</v>
          </cell>
          <cell r="D728">
            <v>1946</v>
          </cell>
          <cell r="E728">
            <v>17167</v>
          </cell>
        </row>
        <row r="729">
          <cell r="A729">
            <v>17162</v>
          </cell>
          <cell r="B729">
            <v>360</v>
          </cell>
          <cell r="C729">
            <v>6</v>
          </cell>
          <cell r="D729">
            <v>1946</v>
          </cell>
          <cell r="E729">
            <v>17167</v>
          </cell>
        </row>
        <row r="730">
          <cell r="A730">
            <v>17163</v>
          </cell>
          <cell r="B730">
            <v>361</v>
          </cell>
          <cell r="C730">
            <v>5</v>
          </cell>
          <cell r="D730">
            <v>1946</v>
          </cell>
          <cell r="E730">
            <v>17167</v>
          </cell>
        </row>
        <row r="731">
          <cell r="A731">
            <v>17164</v>
          </cell>
          <cell r="B731">
            <v>362</v>
          </cell>
          <cell r="C731">
            <v>4</v>
          </cell>
          <cell r="D731">
            <v>1946</v>
          </cell>
          <cell r="E731">
            <v>17167</v>
          </cell>
        </row>
        <row r="732">
          <cell r="A732">
            <v>17165</v>
          </cell>
          <cell r="B732">
            <v>363</v>
          </cell>
          <cell r="C732">
            <v>3</v>
          </cell>
          <cell r="D732">
            <v>1946</v>
          </cell>
          <cell r="E732">
            <v>17167</v>
          </cell>
        </row>
        <row r="733">
          <cell r="A733">
            <v>17166</v>
          </cell>
          <cell r="B733">
            <v>364</v>
          </cell>
          <cell r="C733">
            <v>2</v>
          </cell>
          <cell r="D733">
            <v>1946</v>
          </cell>
          <cell r="E733">
            <v>17167</v>
          </cell>
        </row>
        <row r="734">
          <cell r="A734">
            <v>17167</v>
          </cell>
          <cell r="B734">
            <v>365</v>
          </cell>
          <cell r="C734">
            <v>1</v>
          </cell>
          <cell r="D734">
            <v>1946</v>
          </cell>
          <cell r="E734">
            <v>17167</v>
          </cell>
        </row>
        <row r="735">
          <cell r="A735">
            <v>17168</v>
          </cell>
          <cell r="B735">
            <v>1</v>
          </cell>
          <cell r="C735">
            <v>365</v>
          </cell>
          <cell r="D735">
            <v>1947</v>
          </cell>
          <cell r="E735">
            <v>17532</v>
          </cell>
        </row>
        <row r="736">
          <cell r="A736">
            <v>17169</v>
          </cell>
          <cell r="B736">
            <v>2</v>
          </cell>
          <cell r="C736">
            <v>364</v>
          </cell>
          <cell r="D736">
            <v>1947</v>
          </cell>
          <cell r="E736">
            <v>17532</v>
          </cell>
        </row>
        <row r="737">
          <cell r="A737">
            <v>17170</v>
          </cell>
          <cell r="B737">
            <v>3</v>
          </cell>
          <cell r="C737">
            <v>363</v>
          </cell>
          <cell r="D737">
            <v>1947</v>
          </cell>
          <cell r="E737">
            <v>17532</v>
          </cell>
        </row>
        <row r="738">
          <cell r="A738">
            <v>17171</v>
          </cell>
          <cell r="B738">
            <v>4</v>
          </cell>
          <cell r="C738">
            <v>362</v>
          </cell>
          <cell r="D738">
            <v>1947</v>
          </cell>
          <cell r="E738">
            <v>17532</v>
          </cell>
        </row>
        <row r="739">
          <cell r="A739">
            <v>17172</v>
          </cell>
          <cell r="B739">
            <v>5</v>
          </cell>
          <cell r="C739">
            <v>361</v>
          </cell>
          <cell r="D739">
            <v>1947</v>
          </cell>
          <cell r="E739">
            <v>17532</v>
          </cell>
        </row>
        <row r="740">
          <cell r="A740">
            <v>17173</v>
          </cell>
          <cell r="B740">
            <v>6</v>
          </cell>
          <cell r="C740">
            <v>360</v>
          </cell>
          <cell r="D740">
            <v>1947</v>
          </cell>
          <cell r="E740">
            <v>17532</v>
          </cell>
        </row>
        <row r="741">
          <cell r="A741">
            <v>17174</v>
          </cell>
          <cell r="B741">
            <v>7</v>
          </cell>
          <cell r="C741">
            <v>359</v>
          </cell>
          <cell r="D741">
            <v>1947</v>
          </cell>
          <cell r="E741">
            <v>17532</v>
          </cell>
        </row>
        <row r="742">
          <cell r="A742">
            <v>17175</v>
          </cell>
          <cell r="B742">
            <v>8</v>
          </cell>
          <cell r="C742">
            <v>358</v>
          </cell>
          <cell r="D742">
            <v>1947</v>
          </cell>
          <cell r="E742">
            <v>17532</v>
          </cell>
        </row>
        <row r="743">
          <cell r="A743">
            <v>17176</v>
          </cell>
          <cell r="B743">
            <v>9</v>
          </cell>
          <cell r="C743">
            <v>357</v>
          </cell>
          <cell r="D743">
            <v>1947</v>
          </cell>
          <cell r="E743">
            <v>17532</v>
          </cell>
        </row>
        <row r="744">
          <cell r="A744">
            <v>17177</v>
          </cell>
          <cell r="B744">
            <v>10</v>
          </cell>
          <cell r="C744">
            <v>356</v>
          </cell>
          <cell r="D744">
            <v>1947</v>
          </cell>
          <cell r="E744">
            <v>17532</v>
          </cell>
        </row>
        <row r="745">
          <cell r="A745">
            <v>17178</v>
          </cell>
          <cell r="B745">
            <v>11</v>
          </cell>
          <cell r="C745">
            <v>355</v>
          </cell>
          <cell r="D745">
            <v>1947</v>
          </cell>
          <cell r="E745">
            <v>17532</v>
          </cell>
        </row>
        <row r="746">
          <cell r="A746">
            <v>17179</v>
          </cell>
          <cell r="B746">
            <v>12</v>
          </cell>
          <cell r="C746">
            <v>354</v>
          </cell>
          <cell r="D746">
            <v>1947</v>
          </cell>
          <cell r="E746">
            <v>17532</v>
          </cell>
        </row>
        <row r="747">
          <cell r="A747">
            <v>17180</v>
          </cell>
          <cell r="B747">
            <v>13</v>
          </cell>
          <cell r="C747">
            <v>353</v>
          </cell>
          <cell r="D747">
            <v>1947</v>
          </cell>
          <cell r="E747">
            <v>17532</v>
          </cell>
        </row>
        <row r="748">
          <cell r="A748">
            <v>17181</v>
          </cell>
          <cell r="B748">
            <v>14</v>
          </cell>
          <cell r="C748">
            <v>352</v>
          </cell>
          <cell r="D748">
            <v>1947</v>
          </cell>
          <cell r="E748">
            <v>17532</v>
          </cell>
        </row>
        <row r="749">
          <cell r="A749">
            <v>17182</v>
          </cell>
          <cell r="B749">
            <v>15</v>
          </cell>
          <cell r="C749">
            <v>351</v>
          </cell>
          <cell r="D749">
            <v>1947</v>
          </cell>
          <cell r="E749">
            <v>17532</v>
          </cell>
        </row>
        <row r="750">
          <cell r="A750">
            <v>17183</v>
          </cell>
          <cell r="B750">
            <v>16</v>
          </cell>
          <cell r="C750">
            <v>350</v>
          </cell>
          <cell r="D750">
            <v>1947</v>
          </cell>
          <cell r="E750">
            <v>17532</v>
          </cell>
        </row>
        <row r="751">
          <cell r="A751">
            <v>17184</v>
          </cell>
          <cell r="B751">
            <v>17</v>
          </cell>
          <cell r="C751">
            <v>349</v>
          </cell>
          <cell r="D751">
            <v>1947</v>
          </cell>
          <cell r="E751">
            <v>17532</v>
          </cell>
        </row>
        <row r="752">
          <cell r="A752">
            <v>17185</v>
          </cell>
          <cell r="B752">
            <v>18</v>
          </cell>
          <cell r="C752">
            <v>348</v>
          </cell>
          <cell r="D752">
            <v>1947</v>
          </cell>
          <cell r="E752">
            <v>17532</v>
          </cell>
        </row>
        <row r="753">
          <cell r="A753">
            <v>17186</v>
          </cell>
          <cell r="B753">
            <v>19</v>
          </cell>
          <cell r="C753">
            <v>347</v>
          </cell>
          <cell r="D753">
            <v>1947</v>
          </cell>
          <cell r="E753">
            <v>17532</v>
          </cell>
        </row>
        <row r="754">
          <cell r="A754">
            <v>17187</v>
          </cell>
          <cell r="B754">
            <v>20</v>
          </cell>
          <cell r="C754">
            <v>346</v>
          </cell>
          <cell r="D754">
            <v>1947</v>
          </cell>
          <cell r="E754">
            <v>17532</v>
          </cell>
        </row>
        <row r="755">
          <cell r="A755">
            <v>17188</v>
          </cell>
          <cell r="B755">
            <v>21</v>
          </cell>
          <cell r="C755">
            <v>345</v>
          </cell>
          <cell r="D755">
            <v>1947</v>
          </cell>
          <cell r="E755">
            <v>17532</v>
          </cell>
        </row>
        <row r="756">
          <cell r="A756">
            <v>17189</v>
          </cell>
          <cell r="B756">
            <v>22</v>
          </cell>
          <cell r="C756">
            <v>344</v>
          </cell>
          <cell r="D756">
            <v>1947</v>
          </cell>
          <cell r="E756">
            <v>17532</v>
          </cell>
        </row>
        <row r="757">
          <cell r="A757">
            <v>17190</v>
          </cell>
          <cell r="B757">
            <v>23</v>
          </cell>
          <cell r="C757">
            <v>343</v>
          </cell>
          <cell r="D757">
            <v>1947</v>
          </cell>
          <cell r="E757">
            <v>17532</v>
          </cell>
        </row>
        <row r="758">
          <cell r="A758">
            <v>17191</v>
          </cell>
          <cell r="B758">
            <v>24</v>
          </cell>
          <cell r="C758">
            <v>342</v>
          </cell>
          <cell r="D758">
            <v>1947</v>
          </cell>
          <cell r="E758">
            <v>17532</v>
          </cell>
        </row>
        <row r="759">
          <cell r="A759">
            <v>17192</v>
          </cell>
          <cell r="B759">
            <v>25</v>
          </cell>
          <cell r="C759">
            <v>341</v>
          </cell>
          <cell r="D759">
            <v>1947</v>
          </cell>
          <cell r="E759">
            <v>17532</v>
          </cell>
        </row>
        <row r="760">
          <cell r="A760">
            <v>17193</v>
          </cell>
          <cell r="B760">
            <v>26</v>
          </cell>
          <cell r="C760">
            <v>340</v>
          </cell>
          <cell r="D760">
            <v>1947</v>
          </cell>
          <cell r="E760">
            <v>17532</v>
          </cell>
        </row>
        <row r="761">
          <cell r="A761">
            <v>17194</v>
          </cell>
          <cell r="B761">
            <v>27</v>
          </cell>
          <cell r="C761">
            <v>339</v>
          </cell>
          <cell r="D761">
            <v>1947</v>
          </cell>
          <cell r="E761">
            <v>17532</v>
          </cell>
        </row>
        <row r="762">
          <cell r="A762">
            <v>17195</v>
          </cell>
          <cell r="B762">
            <v>28</v>
          </cell>
          <cell r="C762">
            <v>338</v>
          </cell>
          <cell r="D762">
            <v>1947</v>
          </cell>
          <cell r="E762">
            <v>17532</v>
          </cell>
        </row>
        <row r="763">
          <cell r="A763">
            <v>17196</v>
          </cell>
          <cell r="B763">
            <v>29</v>
          </cell>
          <cell r="C763">
            <v>337</v>
          </cell>
          <cell r="D763">
            <v>1947</v>
          </cell>
          <cell r="E763">
            <v>17532</v>
          </cell>
        </row>
        <row r="764">
          <cell r="A764">
            <v>17197</v>
          </cell>
          <cell r="B764">
            <v>30</v>
          </cell>
          <cell r="C764">
            <v>336</v>
          </cell>
          <cell r="D764">
            <v>1947</v>
          </cell>
          <cell r="E764">
            <v>17532</v>
          </cell>
        </row>
        <row r="765">
          <cell r="A765">
            <v>17198</v>
          </cell>
          <cell r="B765">
            <v>31</v>
          </cell>
          <cell r="C765">
            <v>335</v>
          </cell>
          <cell r="D765">
            <v>1947</v>
          </cell>
          <cell r="E765">
            <v>17532</v>
          </cell>
        </row>
        <row r="766">
          <cell r="A766">
            <v>17199</v>
          </cell>
          <cell r="B766">
            <v>32</v>
          </cell>
          <cell r="C766">
            <v>334</v>
          </cell>
          <cell r="D766">
            <v>1947</v>
          </cell>
          <cell r="E766">
            <v>17532</v>
          </cell>
        </row>
        <row r="767">
          <cell r="A767">
            <v>17200</v>
          </cell>
          <cell r="B767">
            <v>33</v>
          </cell>
          <cell r="C767">
            <v>333</v>
          </cell>
          <cell r="D767">
            <v>1947</v>
          </cell>
          <cell r="E767">
            <v>17532</v>
          </cell>
        </row>
        <row r="768">
          <cell r="A768">
            <v>17201</v>
          </cell>
          <cell r="B768">
            <v>34</v>
          </cell>
          <cell r="C768">
            <v>332</v>
          </cell>
          <cell r="D768">
            <v>1947</v>
          </cell>
          <cell r="E768">
            <v>17532</v>
          </cell>
        </row>
        <row r="769">
          <cell r="A769">
            <v>17202</v>
          </cell>
          <cell r="B769">
            <v>35</v>
          </cell>
          <cell r="C769">
            <v>331</v>
          </cell>
          <cell r="D769">
            <v>1947</v>
          </cell>
          <cell r="E769">
            <v>17532</v>
          </cell>
        </row>
        <row r="770">
          <cell r="A770">
            <v>17203</v>
          </cell>
          <cell r="B770">
            <v>36</v>
          </cell>
          <cell r="C770">
            <v>330</v>
          </cell>
          <cell r="D770">
            <v>1947</v>
          </cell>
          <cell r="E770">
            <v>17532</v>
          </cell>
        </row>
        <row r="771">
          <cell r="A771">
            <v>17204</v>
          </cell>
          <cell r="B771">
            <v>37</v>
          </cell>
          <cell r="C771">
            <v>329</v>
          </cell>
          <cell r="D771">
            <v>1947</v>
          </cell>
          <cell r="E771">
            <v>17532</v>
          </cell>
        </row>
        <row r="772">
          <cell r="A772">
            <v>17205</v>
          </cell>
          <cell r="B772">
            <v>38</v>
          </cell>
          <cell r="C772">
            <v>328</v>
          </cell>
          <cell r="D772">
            <v>1947</v>
          </cell>
          <cell r="E772">
            <v>17532</v>
          </cell>
        </row>
        <row r="773">
          <cell r="A773">
            <v>17206</v>
          </cell>
          <cell r="B773">
            <v>39</v>
          </cell>
          <cell r="C773">
            <v>327</v>
          </cell>
          <cell r="D773">
            <v>1947</v>
          </cell>
          <cell r="E773">
            <v>17532</v>
          </cell>
        </row>
        <row r="774">
          <cell r="A774">
            <v>17207</v>
          </cell>
          <cell r="B774">
            <v>40</v>
          </cell>
          <cell r="C774">
            <v>326</v>
          </cell>
          <cell r="D774">
            <v>1947</v>
          </cell>
          <cell r="E774">
            <v>17532</v>
          </cell>
        </row>
        <row r="775">
          <cell r="A775">
            <v>17208</v>
          </cell>
          <cell r="B775">
            <v>41</v>
          </cell>
          <cell r="C775">
            <v>325</v>
          </cell>
          <cell r="D775">
            <v>1947</v>
          </cell>
          <cell r="E775">
            <v>17532</v>
          </cell>
        </row>
        <row r="776">
          <cell r="A776">
            <v>17209</v>
          </cell>
          <cell r="B776">
            <v>42</v>
          </cell>
          <cell r="C776">
            <v>324</v>
          </cell>
          <cell r="D776">
            <v>1947</v>
          </cell>
          <cell r="E776">
            <v>17532</v>
          </cell>
        </row>
        <row r="777">
          <cell r="A777">
            <v>17210</v>
          </cell>
          <cell r="B777">
            <v>43</v>
          </cell>
          <cell r="C777">
            <v>323</v>
          </cell>
          <cell r="D777">
            <v>1947</v>
          </cell>
          <cell r="E777">
            <v>17532</v>
          </cell>
        </row>
        <row r="778">
          <cell r="A778">
            <v>17211</v>
          </cell>
          <cell r="B778">
            <v>44</v>
          </cell>
          <cell r="C778">
            <v>322</v>
          </cell>
          <cell r="D778">
            <v>1947</v>
          </cell>
          <cell r="E778">
            <v>17532</v>
          </cell>
        </row>
        <row r="779">
          <cell r="A779">
            <v>17212</v>
          </cell>
          <cell r="B779">
            <v>45</v>
          </cell>
          <cell r="C779">
            <v>321</v>
          </cell>
          <cell r="D779">
            <v>1947</v>
          </cell>
          <cell r="E779">
            <v>17532</v>
          </cell>
        </row>
        <row r="780">
          <cell r="A780">
            <v>17213</v>
          </cell>
          <cell r="B780">
            <v>46</v>
          </cell>
          <cell r="C780">
            <v>320</v>
          </cell>
          <cell r="D780">
            <v>1947</v>
          </cell>
          <cell r="E780">
            <v>17532</v>
          </cell>
        </row>
        <row r="781">
          <cell r="A781">
            <v>17214</v>
          </cell>
          <cell r="B781">
            <v>47</v>
          </cell>
          <cell r="C781">
            <v>319</v>
          </cell>
          <cell r="D781">
            <v>1947</v>
          </cell>
          <cell r="E781">
            <v>17532</v>
          </cell>
        </row>
        <row r="782">
          <cell r="A782">
            <v>17215</v>
          </cell>
          <cell r="B782">
            <v>48</v>
          </cell>
          <cell r="C782">
            <v>318</v>
          </cell>
          <cell r="D782">
            <v>1947</v>
          </cell>
          <cell r="E782">
            <v>17532</v>
          </cell>
        </row>
        <row r="783">
          <cell r="A783">
            <v>17216</v>
          </cell>
          <cell r="B783">
            <v>49</v>
          </cell>
          <cell r="C783">
            <v>317</v>
          </cell>
          <cell r="D783">
            <v>1947</v>
          </cell>
          <cell r="E783">
            <v>17532</v>
          </cell>
        </row>
        <row r="784">
          <cell r="A784">
            <v>17217</v>
          </cell>
          <cell r="B784">
            <v>50</v>
          </cell>
          <cell r="C784">
            <v>316</v>
          </cell>
          <cell r="D784">
            <v>1947</v>
          </cell>
          <cell r="E784">
            <v>17532</v>
          </cell>
        </row>
        <row r="785">
          <cell r="A785">
            <v>17218</v>
          </cell>
          <cell r="B785">
            <v>51</v>
          </cell>
          <cell r="C785">
            <v>315</v>
          </cell>
          <cell r="D785">
            <v>1947</v>
          </cell>
          <cell r="E785">
            <v>17532</v>
          </cell>
        </row>
        <row r="786">
          <cell r="A786">
            <v>17219</v>
          </cell>
          <cell r="B786">
            <v>52</v>
          </cell>
          <cell r="C786">
            <v>314</v>
          </cell>
          <cell r="D786">
            <v>1947</v>
          </cell>
          <cell r="E786">
            <v>17532</v>
          </cell>
        </row>
        <row r="787">
          <cell r="A787">
            <v>17220</v>
          </cell>
          <cell r="B787">
            <v>53</v>
          </cell>
          <cell r="C787">
            <v>313</v>
          </cell>
          <cell r="D787">
            <v>1947</v>
          </cell>
          <cell r="E787">
            <v>17532</v>
          </cell>
        </row>
        <row r="788">
          <cell r="A788">
            <v>17221</v>
          </cell>
          <cell r="B788">
            <v>54</v>
          </cell>
          <cell r="C788">
            <v>312</v>
          </cell>
          <cell r="D788">
            <v>1947</v>
          </cell>
          <cell r="E788">
            <v>17532</v>
          </cell>
        </row>
        <row r="789">
          <cell r="A789">
            <v>17222</v>
          </cell>
          <cell r="B789">
            <v>55</v>
          </cell>
          <cell r="C789">
            <v>311</v>
          </cell>
          <cell r="D789">
            <v>1947</v>
          </cell>
          <cell r="E789">
            <v>17532</v>
          </cell>
        </row>
        <row r="790">
          <cell r="A790">
            <v>17223</v>
          </cell>
          <cell r="B790">
            <v>56</v>
          </cell>
          <cell r="C790">
            <v>310</v>
          </cell>
          <cell r="D790">
            <v>1947</v>
          </cell>
          <cell r="E790">
            <v>17532</v>
          </cell>
        </row>
        <row r="791">
          <cell r="A791">
            <v>17224</v>
          </cell>
          <cell r="B791">
            <v>57</v>
          </cell>
          <cell r="C791">
            <v>309</v>
          </cell>
          <cell r="D791">
            <v>1947</v>
          </cell>
          <cell r="E791">
            <v>17532</v>
          </cell>
        </row>
        <row r="792">
          <cell r="A792">
            <v>17225</v>
          </cell>
          <cell r="B792">
            <v>58</v>
          </cell>
          <cell r="C792">
            <v>308</v>
          </cell>
          <cell r="D792">
            <v>1947</v>
          </cell>
          <cell r="E792">
            <v>17532</v>
          </cell>
        </row>
        <row r="793">
          <cell r="A793">
            <v>17226</v>
          </cell>
          <cell r="B793">
            <v>59</v>
          </cell>
          <cell r="C793">
            <v>307</v>
          </cell>
          <cell r="D793">
            <v>1947</v>
          </cell>
          <cell r="E793">
            <v>17532</v>
          </cell>
        </row>
        <row r="794">
          <cell r="A794">
            <v>17227</v>
          </cell>
          <cell r="B794">
            <v>60</v>
          </cell>
          <cell r="C794">
            <v>306</v>
          </cell>
          <cell r="D794">
            <v>1947</v>
          </cell>
          <cell r="E794">
            <v>17532</v>
          </cell>
        </row>
        <row r="795">
          <cell r="A795">
            <v>17228</v>
          </cell>
          <cell r="B795">
            <v>61</v>
          </cell>
          <cell r="C795">
            <v>305</v>
          </cell>
          <cell r="D795">
            <v>1947</v>
          </cell>
          <cell r="E795">
            <v>17532</v>
          </cell>
        </row>
        <row r="796">
          <cell r="A796">
            <v>17229</v>
          </cell>
          <cell r="B796">
            <v>62</v>
          </cell>
          <cell r="C796">
            <v>304</v>
          </cell>
          <cell r="D796">
            <v>1947</v>
          </cell>
          <cell r="E796">
            <v>17532</v>
          </cell>
        </row>
        <row r="797">
          <cell r="A797">
            <v>17230</v>
          </cell>
          <cell r="B797">
            <v>63</v>
          </cell>
          <cell r="C797">
            <v>303</v>
          </cell>
          <cell r="D797">
            <v>1947</v>
          </cell>
          <cell r="E797">
            <v>17532</v>
          </cell>
        </row>
        <row r="798">
          <cell r="A798">
            <v>17231</v>
          </cell>
          <cell r="B798">
            <v>64</v>
          </cell>
          <cell r="C798">
            <v>302</v>
          </cell>
          <cell r="D798">
            <v>1947</v>
          </cell>
          <cell r="E798">
            <v>17532</v>
          </cell>
        </row>
        <row r="799">
          <cell r="A799">
            <v>17232</v>
          </cell>
          <cell r="B799">
            <v>65</v>
          </cell>
          <cell r="C799">
            <v>301</v>
          </cell>
          <cell r="D799">
            <v>1947</v>
          </cell>
          <cell r="E799">
            <v>17532</v>
          </cell>
        </row>
        <row r="800">
          <cell r="A800">
            <v>17233</v>
          </cell>
          <cell r="B800">
            <v>66</v>
          </cell>
          <cell r="C800">
            <v>300</v>
          </cell>
          <cell r="D800">
            <v>1947</v>
          </cell>
          <cell r="E800">
            <v>17532</v>
          </cell>
        </row>
        <row r="801">
          <cell r="A801">
            <v>17234</v>
          </cell>
          <cell r="B801">
            <v>67</v>
          </cell>
          <cell r="C801">
            <v>299</v>
          </cell>
          <cell r="D801">
            <v>1947</v>
          </cell>
          <cell r="E801">
            <v>17532</v>
          </cell>
        </row>
        <row r="802">
          <cell r="A802">
            <v>17235</v>
          </cell>
          <cell r="B802">
            <v>68</v>
          </cell>
          <cell r="C802">
            <v>298</v>
          </cell>
          <cell r="D802">
            <v>1947</v>
          </cell>
          <cell r="E802">
            <v>17532</v>
          </cell>
        </row>
        <row r="803">
          <cell r="A803">
            <v>17236</v>
          </cell>
          <cell r="B803">
            <v>69</v>
          </cell>
          <cell r="C803">
            <v>297</v>
          </cell>
          <cell r="D803">
            <v>1947</v>
          </cell>
          <cell r="E803">
            <v>17532</v>
          </cell>
        </row>
        <row r="804">
          <cell r="A804">
            <v>17237</v>
          </cell>
          <cell r="B804">
            <v>70</v>
          </cell>
          <cell r="C804">
            <v>296</v>
          </cell>
          <cell r="D804">
            <v>1947</v>
          </cell>
          <cell r="E804">
            <v>17532</v>
          </cell>
        </row>
        <row r="805">
          <cell r="A805">
            <v>17238</v>
          </cell>
          <cell r="B805">
            <v>71</v>
          </cell>
          <cell r="C805">
            <v>295</v>
          </cell>
          <cell r="D805">
            <v>1947</v>
          </cell>
          <cell r="E805">
            <v>17532</v>
          </cell>
        </row>
        <row r="806">
          <cell r="A806">
            <v>17239</v>
          </cell>
          <cell r="B806">
            <v>72</v>
          </cell>
          <cell r="C806">
            <v>294</v>
          </cell>
          <cell r="D806">
            <v>1947</v>
          </cell>
          <cell r="E806">
            <v>17532</v>
          </cell>
        </row>
        <row r="807">
          <cell r="A807">
            <v>17240</v>
          </cell>
          <cell r="B807">
            <v>73</v>
          </cell>
          <cell r="C807">
            <v>293</v>
          </cell>
          <cell r="D807">
            <v>1947</v>
          </cell>
          <cell r="E807">
            <v>17532</v>
          </cell>
        </row>
        <row r="808">
          <cell r="A808">
            <v>17241</v>
          </cell>
          <cell r="B808">
            <v>74</v>
          </cell>
          <cell r="C808">
            <v>292</v>
          </cell>
          <cell r="D808">
            <v>1947</v>
          </cell>
          <cell r="E808">
            <v>17532</v>
          </cell>
        </row>
        <row r="809">
          <cell r="A809">
            <v>17242</v>
          </cell>
          <cell r="B809">
            <v>75</v>
          </cell>
          <cell r="C809">
            <v>291</v>
          </cell>
          <cell r="D809">
            <v>1947</v>
          </cell>
          <cell r="E809">
            <v>17532</v>
          </cell>
        </row>
        <row r="810">
          <cell r="A810">
            <v>17243</v>
          </cell>
          <cell r="B810">
            <v>76</v>
          </cell>
          <cell r="C810">
            <v>290</v>
          </cell>
          <cell r="D810">
            <v>1947</v>
          </cell>
          <cell r="E810">
            <v>17532</v>
          </cell>
        </row>
        <row r="811">
          <cell r="A811">
            <v>17244</v>
          </cell>
          <cell r="B811">
            <v>77</v>
          </cell>
          <cell r="C811">
            <v>289</v>
          </cell>
          <cell r="D811">
            <v>1947</v>
          </cell>
          <cell r="E811">
            <v>17532</v>
          </cell>
        </row>
        <row r="812">
          <cell r="A812">
            <v>17245</v>
          </cell>
          <cell r="B812">
            <v>78</v>
          </cell>
          <cell r="C812">
            <v>288</v>
          </cell>
          <cell r="D812">
            <v>1947</v>
          </cell>
          <cell r="E812">
            <v>17532</v>
          </cell>
        </row>
        <row r="813">
          <cell r="A813">
            <v>17246</v>
          </cell>
          <cell r="B813">
            <v>79</v>
          </cell>
          <cell r="C813">
            <v>287</v>
          </cell>
          <cell r="D813">
            <v>1947</v>
          </cell>
          <cell r="E813">
            <v>17532</v>
          </cell>
        </row>
        <row r="814">
          <cell r="A814">
            <v>17247</v>
          </cell>
          <cell r="B814">
            <v>80</v>
          </cell>
          <cell r="C814">
            <v>286</v>
          </cell>
          <cell r="D814">
            <v>1947</v>
          </cell>
          <cell r="E814">
            <v>17532</v>
          </cell>
        </row>
        <row r="815">
          <cell r="A815">
            <v>17248</v>
          </cell>
          <cell r="B815">
            <v>81</v>
          </cell>
          <cell r="C815">
            <v>285</v>
          </cell>
          <cell r="D815">
            <v>1947</v>
          </cell>
          <cell r="E815">
            <v>17532</v>
          </cell>
        </row>
        <row r="816">
          <cell r="A816">
            <v>17249</v>
          </cell>
          <cell r="B816">
            <v>82</v>
          </cell>
          <cell r="C816">
            <v>284</v>
          </cell>
          <cell r="D816">
            <v>1947</v>
          </cell>
          <cell r="E816">
            <v>17532</v>
          </cell>
        </row>
        <row r="817">
          <cell r="A817">
            <v>17250</v>
          </cell>
          <cell r="B817">
            <v>83</v>
          </cell>
          <cell r="C817">
            <v>283</v>
          </cell>
          <cell r="D817">
            <v>1947</v>
          </cell>
          <cell r="E817">
            <v>17532</v>
          </cell>
        </row>
        <row r="818">
          <cell r="A818">
            <v>17251</v>
          </cell>
          <cell r="B818">
            <v>84</v>
          </cell>
          <cell r="C818">
            <v>282</v>
          </cell>
          <cell r="D818">
            <v>1947</v>
          </cell>
          <cell r="E818">
            <v>17532</v>
          </cell>
        </row>
        <row r="819">
          <cell r="A819">
            <v>17252</v>
          </cell>
          <cell r="B819">
            <v>85</v>
          </cell>
          <cell r="C819">
            <v>281</v>
          </cell>
          <cell r="D819">
            <v>1947</v>
          </cell>
          <cell r="E819">
            <v>17532</v>
          </cell>
        </row>
        <row r="820">
          <cell r="A820">
            <v>17253</v>
          </cell>
          <cell r="B820">
            <v>86</v>
          </cell>
          <cell r="C820">
            <v>280</v>
          </cell>
          <cell r="D820">
            <v>1947</v>
          </cell>
          <cell r="E820">
            <v>17532</v>
          </cell>
        </row>
        <row r="821">
          <cell r="A821">
            <v>17254</v>
          </cell>
          <cell r="B821">
            <v>87</v>
          </cell>
          <cell r="C821">
            <v>279</v>
          </cell>
          <cell r="D821">
            <v>1947</v>
          </cell>
          <cell r="E821">
            <v>17532</v>
          </cell>
        </row>
        <row r="822">
          <cell r="A822">
            <v>17255</v>
          </cell>
          <cell r="B822">
            <v>88</v>
          </cell>
          <cell r="C822">
            <v>278</v>
          </cell>
          <cell r="D822">
            <v>1947</v>
          </cell>
          <cell r="E822">
            <v>17532</v>
          </cell>
        </row>
        <row r="823">
          <cell r="A823">
            <v>17256</v>
          </cell>
          <cell r="B823">
            <v>89</v>
          </cell>
          <cell r="C823">
            <v>277</v>
          </cell>
          <cell r="D823">
            <v>1947</v>
          </cell>
          <cell r="E823">
            <v>17532</v>
          </cell>
        </row>
        <row r="824">
          <cell r="A824">
            <v>17257</v>
          </cell>
          <cell r="B824">
            <v>90</v>
          </cell>
          <cell r="C824">
            <v>276</v>
          </cell>
          <cell r="D824">
            <v>1947</v>
          </cell>
          <cell r="E824">
            <v>17532</v>
          </cell>
        </row>
        <row r="825">
          <cell r="A825">
            <v>17258</v>
          </cell>
          <cell r="B825">
            <v>91</v>
          </cell>
          <cell r="C825">
            <v>275</v>
          </cell>
          <cell r="D825">
            <v>1947</v>
          </cell>
          <cell r="E825">
            <v>17532</v>
          </cell>
        </row>
        <row r="826">
          <cell r="A826">
            <v>17259</v>
          </cell>
          <cell r="B826">
            <v>92</v>
          </cell>
          <cell r="C826">
            <v>274</v>
          </cell>
          <cell r="D826">
            <v>1947</v>
          </cell>
          <cell r="E826">
            <v>17532</v>
          </cell>
        </row>
        <row r="827">
          <cell r="A827">
            <v>17260</v>
          </cell>
          <cell r="B827">
            <v>93</v>
          </cell>
          <cell r="C827">
            <v>273</v>
          </cell>
          <cell r="D827">
            <v>1947</v>
          </cell>
          <cell r="E827">
            <v>17532</v>
          </cell>
        </row>
        <row r="828">
          <cell r="A828">
            <v>17261</v>
          </cell>
          <cell r="B828">
            <v>94</v>
          </cell>
          <cell r="C828">
            <v>272</v>
          </cell>
          <cell r="D828">
            <v>1947</v>
          </cell>
          <cell r="E828">
            <v>17532</v>
          </cell>
        </row>
        <row r="829">
          <cell r="A829">
            <v>17262</v>
          </cell>
          <cell r="B829">
            <v>95</v>
          </cell>
          <cell r="C829">
            <v>271</v>
          </cell>
          <cell r="D829">
            <v>1947</v>
          </cell>
          <cell r="E829">
            <v>17532</v>
          </cell>
        </row>
        <row r="830">
          <cell r="A830">
            <v>17263</v>
          </cell>
          <cell r="B830">
            <v>96</v>
          </cell>
          <cell r="C830">
            <v>270</v>
          </cell>
          <cell r="D830">
            <v>1947</v>
          </cell>
          <cell r="E830">
            <v>17532</v>
          </cell>
        </row>
        <row r="831">
          <cell r="A831">
            <v>17264</v>
          </cell>
          <cell r="B831">
            <v>97</v>
          </cell>
          <cell r="C831">
            <v>269</v>
          </cell>
          <cell r="D831">
            <v>1947</v>
          </cell>
          <cell r="E831">
            <v>17532</v>
          </cell>
        </row>
        <row r="832">
          <cell r="A832">
            <v>17265</v>
          </cell>
          <cell r="B832">
            <v>98</v>
          </cell>
          <cell r="C832">
            <v>268</v>
          </cell>
          <cell r="D832">
            <v>1947</v>
          </cell>
          <cell r="E832">
            <v>17532</v>
          </cell>
        </row>
        <row r="833">
          <cell r="A833">
            <v>17266</v>
          </cell>
          <cell r="B833">
            <v>99</v>
          </cell>
          <cell r="C833">
            <v>267</v>
          </cell>
          <cell r="D833">
            <v>1947</v>
          </cell>
          <cell r="E833">
            <v>17532</v>
          </cell>
        </row>
        <row r="834">
          <cell r="A834">
            <v>17267</v>
          </cell>
          <cell r="B834">
            <v>100</v>
          </cell>
          <cell r="C834">
            <v>266</v>
          </cell>
          <cell r="D834">
            <v>1947</v>
          </cell>
          <cell r="E834">
            <v>17532</v>
          </cell>
        </row>
        <row r="835">
          <cell r="A835">
            <v>17268</v>
          </cell>
          <cell r="B835">
            <v>101</v>
          </cell>
          <cell r="C835">
            <v>265</v>
          </cell>
          <cell r="D835">
            <v>1947</v>
          </cell>
          <cell r="E835">
            <v>17532</v>
          </cell>
        </row>
        <row r="836">
          <cell r="A836">
            <v>17269</v>
          </cell>
          <cell r="B836">
            <v>102</v>
          </cell>
          <cell r="C836">
            <v>264</v>
          </cell>
          <cell r="D836">
            <v>1947</v>
          </cell>
          <cell r="E836">
            <v>17532</v>
          </cell>
        </row>
        <row r="837">
          <cell r="A837">
            <v>17270</v>
          </cell>
          <cell r="B837">
            <v>103</v>
          </cell>
          <cell r="C837">
            <v>263</v>
          </cell>
          <cell r="D837">
            <v>1947</v>
          </cell>
          <cell r="E837">
            <v>17532</v>
          </cell>
        </row>
        <row r="838">
          <cell r="A838">
            <v>17271</v>
          </cell>
          <cell r="B838">
            <v>104</v>
          </cell>
          <cell r="C838">
            <v>262</v>
          </cell>
          <cell r="D838">
            <v>1947</v>
          </cell>
          <cell r="E838">
            <v>17532</v>
          </cell>
        </row>
        <row r="839">
          <cell r="A839">
            <v>17272</v>
          </cell>
          <cell r="B839">
            <v>105</v>
          </cell>
          <cell r="C839">
            <v>261</v>
          </cell>
          <cell r="D839">
            <v>1947</v>
          </cell>
          <cell r="E839">
            <v>17532</v>
          </cell>
        </row>
        <row r="840">
          <cell r="A840">
            <v>17273</v>
          </cell>
          <cell r="B840">
            <v>106</v>
          </cell>
          <cell r="C840">
            <v>260</v>
          </cell>
          <cell r="D840">
            <v>1947</v>
          </cell>
          <cell r="E840">
            <v>17532</v>
          </cell>
        </row>
        <row r="841">
          <cell r="A841">
            <v>17274</v>
          </cell>
          <cell r="B841">
            <v>107</v>
          </cell>
          <cell r="C841">
            <v>259</v>
          </cell>
          <cell r="D841">
            <v>1947</v>
          </cell>
          <cell r="E841">
            <v>17532</v>
          </cell>
        </row>
        <row r="842">
          <cell r="A842">
            <v>17275</v>
          </cell>
          <cell r="B842">
            <v>108</v>
          </cell>
          <cell r="C842">
            <v>258</v>
          </cell>
          <cell r="D842">
            <v>1947</v>
          </cell>
          <cell r="E842">
            <v>17532</v>
          </cell>
        </row>
        <row r="843">
          <cell r="A843">
            <v>17276</v>
          </cell>
          <cell r="B843">
            <v>109</v>
          </cell>
          <cell r="C843">
            <v>257</v>
          </cell>
          <cell r="D843">
            <v>1947</v>
          </cell>
          <cell r="E843">
            <v>17532</v>
          </cell>
        </row>
        <row r="844">
          <cell r="A844">
            <v>17277</v>
          </cell>
          <cell r="B844">
            <v>110</v>
          </cell>
          <cell r="C844">
            <v>256</v>
          </cell>
          <cell r="D844">
            <v>1947</v>
          </cell>
          <cell r="E844">
            <v>17532</v>
          </cell>
        </row>
        <row r="845">
          <cell r="A845">
            <v>17278</v>
          </cell>
          <cell r="B845">
            <v>111</v>
          </cell>
          <cell r="C845">
            <v>255</v>
          </cell>
          <cell r="D845">
            <v>1947</v>
          </cell>
          <cell r="E845">
            <v>17532</v>
          </cell>
        </row>
        <row r="846">
          <cell r="A846">
            <v>17279</v>
          </cell>
          <cell r="B846">
            <v>112</v>
          </cell>
          <cell r="C846">
            <v>254</v>
          </cell>
          <cell r="D846">
            <v>1947</v>
          </cell>
          <cell r="E846">
            <v>17532</v>
          </cell>
        </row>
        <row r="847">
          <cell r="A847">
            <v>17280</v>
          </cell>
          <cell r="B847">
            <v>113</v>
          </cell>
          <cell r="C847">
            <v>253</v>
          </cell>
          <cell r="D847">
            <v>1947</v>
          </cell>
          <cell r="E847">
            <v>17532</v>
          </cell>
        </row>
        <row r="848">
          <cell r="A848">
            <v>17281</v>
          </cell>
          <cell r="B848">
            <v>114</v>
          </cell>
          <cell r="C848">
            <v>252</v>
          </cell>
          <cell r="D848">
            <v>1947</v>
          </cell>
          <cell r="E848">
            <v>17532</v>
          </cell>
        </row>
        <row r="849">
          <cell r="A849">
            <v>17282</v>
          </cell>
          <cell r="B849">
            <v>115</v>
          </cell>
          <cell r="C849">
            <v>251</v>
          </cell>
          <cell r="D849">
            <v>1947</v>
          </cell>
          <cell r="E849">
            <v>17532</v>
          </cell>
        </row>
        <row r="850">
          <cell r="A850">
            <v>17283</v>
          </cell>
          <cell r="B850">
            <v>116</v>
          </cell>
          <cell r="C850">
            <v>250</v>
          </cell>
          <cell r="D850">
            <v>1947</v>
          </cell>
          <cell r="E850">
            <v>17532</v>
          </cell>
        </row>
        <row r="851">
          <cell r="A851">
            <v>17284</v>
          </cell>
          <cell r="B851">
            <v>117</v>
          </cell>
          <cell r="C851">
            <v>249</v>
          </cell>
          <cell r="D851">
            <v>1947</v>
          </cell>
          <cell r="E851">
            <v>17532</v>
          </cell>
        </row>
        <row r="852">
          <cell r="A852">
            <v>17285</v>
          </cell>
          <cell r="B852">
            <v>118</v>
          </cell>
          <cell r="C852">
            <v>248</v>
          </cell>
          <cell r="D852">
            <v>1947</v>
          </cell>
          <cell r="E852">
            <v>17532</v>
          </cell>
        </row>
        <row r="853">
          <cell r="A853">
            <v>17286</v>
          </cell>
          <cell r="B853">
            <v>119</v>
          </cell>
          <cell r="C853">
            <v>247</v>
          </cell>
          <cell r="D853">
            <v>1947</v>
          </cell>
          <cell r="E853">
            <v>17532</v>
          </cell>
        </row>
        <row r="854">
          <cell r="A854">
            <v>17287</v>
          </cell>
          <cell r="B854">
            <v>120</v>
          </cell>
          <cell r="C854">
            <v>246</v>
          </cell>
          <cell r="D854">
            <v>1947</v>
          </cell>
          <cell r="E854">
            <v>17532</v>
          </cell>
        </row>
        <row r="855">
          <cell r="A855">
            <v>17288</v>
          </cell>
          <cell r="B855">
            <v>121</v>
          </cell>
          <cell r="C855">
            <v>245</v>
          </cell>
          <cell r="D855">
            <v>1947</v>
          </cell>
          <cell r="E855">
            <v>17532</v>
          </cell>
        </row>
        <row r="856">
          <cell r="A856">
            <v>17289</v>
          </cell>
          <cell r="B856">
            <v>122</v>
          </cell>
          <cell r="C856">
            <v>244</v>
          </cell>
          <cell r="D856">
            <v>1947</v>
          </cell>
          <cell r="E856">
            <v>17532</v>
          </cell>
        </row>
        <row r="857">
          <cell r="A857">
            <v>17290</v>
          </cell>
          <cell r="B857">
            <v>123</v>
          </cell>
          <cell r="C857">
            <v>243</v>
          </cell>
          <cell r="D857">
            <v>1947</v>
          </cell>
          <cell r="E857">
            <v>17532</v>
          </cell>
        </row>
        <row r="858">
          <cell r="A858">
            <v>17291</v>
          </cell>
          <cell r="B858">
            <v>124</v>
          </cell>
          <cell r="C858">
            <v>242</v>
          </cell>
          <cell r="D858">
            <v>1947</v>
          </cell>
          <cell r="E858">
            <v>17532</v>
          </cell>
        </row>
        <row r="859">
          <cell r="A859">
            <v>17292</v>
          </cell>
          <cell r="B859">
            <v>125</v>
          </cell>
          <cell r="C859">
            <v>241</v>
          </cell>
          <cell r="D859">
            <v>1947</v>
          </cell>
          <cell r="E859">
            <v>17532</v>
          </cell>
        </row>
        <row r="860">
          <cell r="A860">
            <v>17293</v>
          </cell>
          <cell r="B860">
            <v>126</v>
          </cell>
          <cell r="C860">
            <v>240</v>
          </cell>
          <cell r="D860">
            <v>1947</v>
          </cell>
          <cell r="E860">
            <v>17532</v>
          </cell>
        </row>
        <row r="861">
          <cell r="A861">
            <v>17294</v>
          </cell>
          <cell r="B861">
            <v>127</v>
          </cell>
          <cell r="C861">
            <v>239</v>
          </cell>
          <cell r="D861">
            <v>1947</v>
          </cell>
          <cell r="E861">
            <v>17532</v>
          </cell>
        </row>
        <row r="862">
          <cell r="A862">
            <v>17295</v>
          </cell>
          <cell r="B862">
            <v>128</v>
          </cell>
          <cell r="C862">
            <v>238</v>
          </cell>
          <cell r="D862">
            <v>1947</v>
          </cell>
          <cell r="E862">
            <v>17532</v>
          </cell>
        </row>
        <row r="863">
          <cell r="A863">
            <v>17296</v>
          </cell>
          <cell r="B863">
            <v>129</v>
          </cell>
          <cell r="C863">
            <v>237</v>
          </cell>
          <cell r="D863">
            <v>1947</v>
          </cell>
          <cell r="E863">
            <v>17532</v>
          </cell>
        </row>
        <row r="864">
          <cell r="A864">
            <v>17297</v>
          </cell>
          <cell r="B864">
            <v>130</v>
          </cell>
          <cell r="C864">
            <v>236</v>
          </cell>
          <cell r="D864">
            <v>1947</v>
          </cell>
          <cell r="E864">
            <v>17532</v>
          </cell>
        </row>
        <row r="865">
          <cell r="A865">
            <v>17298</v>
          </cell>
          <cell r="B865">
            <v>131</v>
          </cell>
          <cell r="C865">
            <v>235</v>
          </cell>
          <cell r="D865">
            <v>1947</v>
          </cell>
          <cell r="E865">
            <v>17532</v>
          </cell>
        </row>
        <row r="866">
          <cell r="A866">
            <v>17299</v>
          </cell>
          <cell r="B866">
            <v>132</v>
          </cell>
          <cell r="C866">
            <v>234</v>
          </cell>
          <cell r="D866">
            <v>1947</v>
          </cell>
          <cell r="E866">
            <v>17532</v>
          </cell>
        </row>
        <row r="867">
          <cell r="A867">
            <v>17300</v>
          </cell>
          <cell r="B867">
            <v>133</v>
          </cell>
          <cell r="C867">
            <v>233</v>
          </cell>
          <cell r="D867">
            <v>1947</v>
          </cell>
          <cell r="E867">
            <v>17532</v>
          </cell>
        </row>
        <row r="868">
          <cell r="A868">
            <v>17301</v>
          </cell>
          <cell r="B868">
            <v>134</v>
          </cell>
          <cell r="C868">
            <v>232</v>
          </cell>
          <cell r="D868">
            <v>1947</v>
          </cell>
          <cell r="E868">
            <v>17532</v>
          </cell>
        </row>
        <row r="869">
          <cell r="A869">
            <v>17302</v>
          </cell>
          <cell r="B869">
            <v>135</v>
          </cell>
          <cell r="C869">
            <v>231</v>
          </cell>
          <cell r="D869">
            <v>1947</v>
          </cell>
          <cell r="E869">
            <v>17532</v>
          </cell>
        </row>
        <row r="870">
          <cell r="A870">
            <v>17303</v>
          </cell>
          <cell r="B870">
            <v>136</v>
          </cell>
          <cell r="C870">
            <v>230</v>
          </cell>
          <cell r="D870">
            <v>1947</v>
          </cell>
          <cell r="E870">
            <v>17532</v>
          </cell>
        </row>
        <row r="871">
          <cell r="A871">
            <v>17304</v>
          </cell>
          <cell r="B871">
            <v>137</v>
          </cell>
          <cell r="C871">
            <v>229</v>
          </cell>
          <cell r="D871">
            <v>1947</v>
          </cell>
          <cell r="E871">
            <v>17532</v>
          </cell>
        </row>
        <row r="872">
          <cell r="A872">
            <v>17305</v>
          </cell>
          <cell r="B872">
            <v>138</v>
          </cell>
          <cell r="C872">
            <v>228</v>
          </cell>
          <cell r="D872">
            <v>1947</v>
          </cell>
          <cell r="E872">
            <v>17532</v>
          </cell>
        </row>
        <row r="873">
          <cell r="A873">
            <v>17306</v>
          </cell>
          <cell r="B873">
            <v>139</v>
          </cell>
          <cell r="C873">
            <v>227</v>
          </cell>
          <cell r="D873">
            <v>1947</v>
          </cell>
          <cell r="E873">
            <v>17532</v>
          </cell>
        </row>
        <row r="874">
          <cell r="A874">
            <v>17307</v>
          </cell>
          <cell r="B874">
            <v>140</v>
          </cell>
          <cell r="C874">
            <v>226</v>
          </cell>
          <cell r="D874">
            <v>1947</v>
          </cell>
          <cell r="E874">
            <v>17532</v>
          </cell>
        </row>
        <row r="875">
          <cell r="A875">
            <v>17308</v>
          </cell>
          <cell r="B875">
            <v>141</v>
          </cell>
          <cell r="C875">
            <v>225</v>
          </cell>
          <cell r="D875">
            <v>1947</v>
          </cell>
          <cell r="E875">
            <v>17532</v>
          </cell>
        </row>
        <row r="876">
          <cell r="A876">
            <v>17309</v>
          </cell>
          <cell r="B876">
            <v>142</v>
          </cell>
          <cell r="C876">
            <v>224</v>
          </cell>
          <cell r="D876">
            <v>1947</v>
          </cell>
          <cell r="E876">
            <v>17532</v>
          </cell>
        </row>
        <row r="877">
          <cell r="A877">
            <v>17310</v>
          </cell>
          <cell r="B877">
            <v>143</v>
          </cell>
          <cell r="C877">
            <v>223</v>
          </cell>
          <cell r="D877">
            <v>1947</v>
          </cell>
          <cell r="E877">
            <v>17532</v>
          </cell>
        </row>
        <row r="878">
          <cell r="A878">
            <v>17311</v>
          </cell>
          <cell r="B878">
            <v>144</v>
          </cell>
          <cell r="C878">
            <v>222</v>
          </cell>
          <cell r="D878">
            <v>1947</v>
          </cell>
          <cell r="E878">
            <v>17532</v>
          </cell>
        </row>
        <row r="879">
          <cell r="A879">
            <v>17312</v>
          </cell>
          <cell r="B879">
            <v>145</v>
          </cell>
          <cell r="C879">
            <v>221</v>
          </cell>
          <cell r="D879">
            <v>1947</v>
          </cell>
          <cell r="E879">
            <v>17532</v>
          </cell>
        </row>
        <row r="880">
          <cell r="A880">
            <v>17313</v>
          </cell>
          <cell r="B880">
            <v>146</v>
          </cell>
          <cell r="C880">
            <v>220</v>
          </cell>
          <cell r="D880">
            <v>1947</v>
          </cell>
          <cell r="E880">
            <v>17532</v>
          </cell>
        </row>
        <row r="881">
          <cell r="A881">
            <v>17314</v>
          </cell>
          <cell r="B881">
            <v>147</v>
          </cell>
          <cell r="C881">
            <v>219</v>
          </cell>
          <cell r="D881">
            <v>1947</v>
          </cell>
          <cell r="E881">
            <v>17532</v>
          </cell>
        </row>
        <row r="882">
          <cell r="A882">
            <v>17315</v>
          </cell>
          <cell r="B882">
            <v>148</v>
          </cell>
          <cell r="C882">
            <v>218</v>
          </cell>
          <cell r="D882">
            <v>1947</v>
          </cell>
          <cell r="E882">
            <v>17532</v>
          </cell>
        </row>
        <row r="883">
          <cell r="A883">
            <v>17316</v>
          </cell>
          <cell r="B883">
            <v>149</v>
          </cell>
          <cell r="C883">
            <v>217</v>
          </cell>
          <cell r="D883">
            <v>1947</v>
          </cell>
          <cell r="E883">
            <v>17532</v>
          </cell>
        </row>
        <row r="884">
          <cell r="A884">
            <v>17317</v>
          </cell>
          <cell r="B884">
            <v>150</v>
          </cell>
          <cell r="C884">
            <v>216</v>
          </cell>
          <cell r="D884">
            <v>1947</v>
          </cell>
          <cell r="E884">
            <v>17532</v>
          </cell>
        </row>
        <row r="885">
          <cell r="A885">
            <v>17318</v>
          </cell>
          <cell r="B885">
            <v>151</v>
          </cell>
          <cell r="C885">
            <v>215</v>
          </cell>
          <cell r="D885">
            <v>1947</v>
          </cell>
          <cell r="E885">
            <v>17532</v>
          </cell>
        </row>
        <row r="886">
          <cell r="A886">
            <v>17319</v>
          </cell>
          <cell r="B886">
            <v>152</v>
          </cell>
          <cell r="C886">
            <v>214</v>
          </cell>
          <cell r="D886">
            <v>1947</v>
          </cell>
          <cell r="E886">
            <v>17532</v>
          </cell>
        </row>
        <row r="887">
          <cell r="A887">
            <v>17320</v>
          </cell>
          <cell r="B887">
            <v>153</v>
          </cell>
          <cell r="C887">
            <v>213</v>
          </cell>
          <cell r="D887">
            <v>1947</v>
          </cell>
          <cell r="E887">
            <v>17532</v>
          </cell>
        </row>
        <row r="888">
          <cell r="A888">
            <v>17321</v>
          </cell>
          <cell r="B888">
            <v>154</v>
          </cell>
          <cell r="C888">
            <v>212</v>
          </cell>
          <cell r="D888">
            <v>1947</v>
          </cell>
          <cell r="E888">
            <v>17532</v>
          </cell>
        </row>
        <row r="889">
          <cell r="A889">
            <v>17322</v>
          </cell>
          <cell r="B889">
            <v>155</v>
          </cell>
          <cell r="C889">
            <v>211</v>
          </cell>
          <cell r="D889">
            <v>1947</v>
          </cell>
          <cell r="E889">
            <v>17532</v>
          </cell>
        </row>
        <row r="890">
          <cell r="A890">
            <v>17323</v>
          </cell>
          <cell r="B890">
            <v>156</v>
          </cell>
          <cell r="C890">
            <v>210</v>
          </cell>
          <cell r="D890">
            <v>1947</v>
          </cell>
          <cell r="E890">
            <v>17532</v>
          </cell>
        </row>
        <row r="891">
          <cell r="A891">
            <v>17324</v>
          </cell>
          <cell r="B891">
            <v>157</v>
          </cell>
          <cell r="C891">
            <v>209</v>
          </cell>
          <cell r="D891">
            <v>1947</v>
          </cell>
          <cell r="E891">
            <v>17532</v>
          </cell>
        </row>
        <row r="892">
          <cell r="A892">
            <v>17325</v>
          </cell>
          <cell r="B892">
            <v>158</v>
          </cell>
          <cell r="C892">
            <v>208</v>
          </cell>
          <cell r="D892">
            <v>1947</v>
          </cell>
          <cell r="E892">
            <v>17532</v>
          </cell>
        </row>
        <row r="893">
          <cell r="A893">
            <v>17326</v>
          </cell>
          <cell r="B893">
            <v>159</v>
          </cell>
          <cell r="C893">
            <v>207</v>
          </cell>
          <cell r="D893">
            <v>1947</v>
          </cell>
          <cell r="E893">
            <v>17532</v>
          </cell>
        </row>
        <row r="894">
          <cell r="A894">
            <v>17327</v>
          </cell>
          <cell r="B894">
            <v>160</v>
          </cell>
          <cell r="C894">
            <v>206</v>
          </cell>
          <cell r="D894">
            <v>1947</v>
          </cell>
          <cell r="E894">
            <v>17532</v>
          </cell>
        </row>
        <row r="895">
          <cell r="A895">
            <v>17328</v>
          </cell>
          <cell r="B895">
            <v>161</v>
          </cell>
          <cell r="C895">
            <v>205</v>
          </cell>
          <cell r="D895">
            <v>1947</v>
          </cell>
          <cell r="E895">
            <v>17532</v>
          </cell>
        </row>
        <row r="896">
          <cell r="A896">
            <v>17329</v>
          </cell>
          <cell r="B896">
            <v>162</v>
          </cell>
          <cell r="C896">
            <v>204</v>
          </cell>
          <cell r="D896">
            <v>1947</v>
          </cell>
          <cell r="E896">
            <v>17532</v>
          </cell>
        </row>
        <row r="897">
          <cell r="A897">
            <v>17330</v>
          </cell>
          <cell r="B897">
            <v>163</v>
          </cell>
          <cell r="C897">
            <v>203</v>
          </cell>
          <cell r="D897">
            <v>1947</v>
          </cell>
          <cell r="E897">
            <v>17532</v>
          </cell>
        </row>
        <row r="898">
          <cell r="A898">
            <v>17331</v>
          </cell>
          <cell r="B898">
            <v>164</v>
          </cell>
          <cell r="C898">
            <v>202</v>
          </cell>
          <cell r="D898">
            <v>1947</v>
          </cell>
          <cell r="E898">
            <v>17532</v>
          </cell>
        </row>
        <row r="899">
          <cell r="A899">
            <v>17332</v>
          </cell>
          <cell r="B899">
            <v>165</v>
          </cell>
          <cell r="C899">
            <v>201</v>
          </cell>
          <cell r="D899">
            <v>1947</v>
          </cell>
          <cell r="E899">
            <v>17532</v>
          </cell>
        </row>
        <row r="900">
          <cell r="A900">
            <v>17333</v>
          </cell>
          <cell r="B900">
            <v>166</v>
          </cell>
          <cell r="C900">
            <v>200</v>
          </cell>
          <cell r="D900">
            <v>1947</v>
          </cell>
          <cell r="E900">
            <v>17532</v>
          </cell>
        </row>
        <row r="901">
          <cell r="A901">
            <v>17334</v>
          </cell>
          <cell r="B901">
            <v>167</v>
          </cell>
          <cell r="C901">
            <v>199</v>
          </cell>
          <cell r="D901">
            <v>1947</v>
          </cell>
          <cell r="E901">
            <v>17532</v>
          </cell>
        </row>
        <row r="902">
          <cell r="A902">
            <v>17335</v>
          </cell>
          <cell r="B902">
            <v>168</v>
          </cell>
          <cell r="C902">
            <v>198</v>
          </cell>
          <cell r="D902">
            <v>1947</v>
          </cell>
          <cell r="E902">
            <v>17532</v>
          </cell>
        </row>
        <row r="903">
          <cell r="A903">
            <v>17336</v>
          </cell>
          <cell r="B903">
            <v>169</v>
          </cell>
          <cell r="C903">
            <v>197</v>
          </cell>
          <cell r="D903">
            <v>1947</v>
          </cell>
          <cell r="E903">
            <v>17532</v>
          </cell>
        </row>
        <row r="904">
          <cell r="A904">
            <v>17337</v>
          </cell>
          <cell r="B904">
            <v>170</v>
          </cell>
          <cell r="C904">
            <v>196</v>
          </cell>
          <cell r="D904">
            <v>1947</v>
          </cell>
          <cell r="E904">
            <v>17532</v>
          </cell>
        </row>
        <row r="905">
          <cell r="A905">
            <v>17338</v>
          </cell>
          <cell r="B905">
            <v>171</v>
          </cell>
          <cell r="C905">
            <v>195</v>
          </cell>
          <cell r="D905">
            <v>1947</v>
          </cell>
          <cell r="E905">
            <v>17532</v>
          </cell>
        </row>
        <row r="906">
          <cell r="A906">
            <v>17339</v>
          </cell>
          <cell r="B906">
            <v>172</v>
          </cell>
          <cell r="C906">
            <v>194</v>
          </cell>
          <cell r="D906">
            <v>1947</v>
          </cell>
          <cell r="E906">
            <v>17532</v>
          </cell>
        </row>
        <row r="907">
          <cell r="A907">
            <v>17340</v>
          </cell>
          <cell r="B907">
            <v>173</v>
          </cell>
          <cell r="C907">
            <v>193</v>
          </cell>
          <cell r="D907">
            <v>1947</v>
          </cell>
          <cell r="E907">
            <v>17532</v>
          </cell>
        </row>
        <row r="908">
          <cell r="A908">
            <v>17341</v>
          </cell>
          <cell r="B908">
            <v>174</v>
          </cell>
          <cell r="C908">
            <v>192</v>
          </cell>
          <cell r="D908">
            <v>1947</v>
          </cell>
          <cell r="E908">
            <v>17532</v>
          </cell>
        </row>
        <row r="909">
          <cell r="A909">
            <v>17342</v>
          </cell>
          <cell r="B909">
            <v>175</v>
          </cell>
          <cell r="C909">
            <v>191</v>
          </cell>
          <cell r="D909">
            <v>1947</v>
          </cell>
          <cell r="E909">
            <v>17532</v>
          </cell>
        </row>
        <row r="910">
          <cell r="A910">
            <v>17343</v>
          </cell>
          <cell r="B910">
            <v>176</v>
          </cell>
          <cell r="C910">
            <v>190</v>
          </cell>
          <cell r="D910">
            <v>1947</v>
          </cell>
          <cell r="E910">
            <v>17532</v>
          </cell>
        </row>
        <row r="911">
          <cell r="A911">
            <v>17344</v>
          </cell>
          <cell r="B911">
            <v>177</v>
          </cell>
          <cell r="C911">
            <v>189</v>
          </cell>
          <cell r="D911">
            <v>1947</v>
          </cell>
          <cell r="E911">
            <v>17532</v>
          </cell>
        </row>
        <row r="912">
          <cell r="A912">
            <v>17345</v>
          </cell>
          <cell r="B912">
            <v>178</v>
          </cell>
          <cell r="C912">
            <v>188</v>
          </cell>
          <cell r="D912">
            <v>1947</v>
          </cell>
          <cell r="E912">
            <v>17532</v>
          </cell>
        </row>
        <row r="913">
          <cell r="A913">
            <v>17346</v>
          </cell>
          <cell r="B913">
            <v>179</v>
          </cell>
          <cell r="C913">
            <v>187</v>
          </cell>
          <cell r="D913">
            <v>1947</v>
          </cell>
          <cell r="E913">
            <v>17532</v>
          </cell>
        </row>
        <row r="914">
          <cell r="A914">
            <v>17347</v>
          </cell>
          <cell r="B914">
            <v>180</v>
          </cell>
          <cell r="C914">
            <v>186</v>
          </cell>
          <cell r="D914">
            <v>1947</v>
          </cell>
          <cell r="E914">
            <v>17532</v>
          </cell>
        </row>
        <row r="915">
          <cell r="A915">
            <v>17348</v>
          </cell>
          <cell r="B915">
            <v>181</v>
          </cell>
          <cell r="C915">
            <v>185</v>
          </cell>
          <cell r="D915">
            <v>1947</v>
          </cell>
          <cell r="E915">
            <v>17532</v>
          </cell>
        </row>
        <row r="916">
          <cell r="A916">
            <v>17349</v>
          </cell>
          <cell r="B916">
            <v>182</v>
          </cell>
          <cell r="C916">
            <v>184</v>
          </cell>
          <cell r="D916">
            <v>1947</v>
          </cell>
          <cell r="E916">
            <v>17532</v>
          </cell>
        </row>
        <row r="917">
          <cell r="A917">
            <v>17350</v>
          </cell>
          <cell r="B917">
            <v>183</v>
          </cell>
          <cell r="C917">
            <v>183</v>
          </cell>
          <cell r="D917">
            <v>1947</v>
          </cell>
          <cell r="E917">
            <v>17532</v>
          </cell>
        </row>
        <row r="918">
          <cell r="A918">
            <v>17351</v>
          </cell>
          <cell r="B918">
            <v>184</v>
          </cell>
          <cell r="C918">
            <v>182</v>
          </cell>
          <cell r="D918">
            <v>1947</v>
          </cell>
          <cell r="E918">
            <v>17532</v>
          </cell>
        </row>
        <row r="919">
          <cell r="A919">
            <v>17352</v>
          </cell>
          <cell r="B919">
            <v>185</v>
          </cell>
          <cell r="C919">
            <v>181</v>
          </cell>
          <cell r="D919">
            <v>1947</v>
          </cell>
          <cell r="E919">
            <v>17532</v>
          </cell>
        </row>
        <row r="920">
          <cell r="A920">
            <v>17353</v>
          </cell>
          <cell r="B920">
            <v>186</v>
          </cell>
          <cell r="C920">
            <v>180</v>
          </cell>
          <cell r="D920">
            <v>1947</v>
          </cell>
          <cell r="E920">
            <v>17532</v>
          </cell>
        </row>
        <row r="921">
          <cell r="A921">
            <v>17354</v>
          </cell>
          <cell r="B921">
            <v>187</v>
          </cell>
          <cell r="C921">
            <v>179</v>
          </cell>
          <cell r="D921">
            <v>1947</v>
          </cell>
          <cell r="E921">
            <v>17532</v>
          </cell>
        </row>
        <row r="922">
          <cell r="A922">
            <v>17355</v>
          </cell>
          <cell r="B922">
            <v>188</v>
          </cell>
          <cell r="C922">
            <v>178</v>
          </cell>
          <cell r="D922">
            <v>1947</v>
          </cell>
          <cell r="E922">
            <v>17532</v>
          </cell>
        </row>
        <row r="923">
          <cell r="A923">
            <v>17356</v>
          </cell>
          <cell r="B923">
            <v>189</v>
          </cell>
          <cell r="C923">
            <v>177</v>
          </cell>
          <cell r="D923">
            <v>1947</v>
          </cell>
          <cell r="E923">
            <v>17532</v>
          </cell>
        </row>
        <row r="924">
          <cell r="A924">
            <v>17357</v>
          </cell>
          <cell r="B924">
            <v>190</v>
          </cell>
          <cell r="C924">
            <v>176</v>
          </cell>
          <cell r="D924">
            <v>1947</v>
          </cell>
          <cell r="E924">
            <v>17532</v>
          </cell>
        </row>
        <row r="925">
          <cell r="A925">
            <v>17358</v>
          </cell>
          <cell r="B925">
            <v>191</v>
          </cell>
          <cell r="C925">
            <v>175</v>
          </cell>
          <cell r="D925">
            <v>1947</v>
          </cell>
          <cell r="E925">
            <v>17532</v>
          </cell>
        </row>
        <row r="926">
          <cell r="A926">
            <v>17359</v>
          </cell>
          <cell r="B926">
            <v>192</v>
          </cell>
          <cell r="C926">
            <v>174</v>
          </cell>
          <cell r="D926">
            <v>1947</v>
          </cell>
          <cell r="E926">
            <v>17532</v>
          </cell>
        </row>
        <row r="927">
          <cell r="A927">
            <v>17360</v>
          </cell>
          <cell r="B927">
            <v>193</v>
          </cell>
          <cell r="C927">
            <v>173</v>
          </cell>
          <cell r="D927">
            <v>1947</v>
          </cell>
          <cell r="E927">
            <v>17532</v>
          </cell>
        </row>
        <row r="928">
          <cell r="A928">
            <v>17361</v>
          </cell>
          <cell r="B928">
            <v>194</v>
          </cell>
          <cell r="C928">
            <v>172</v>
          </cell>
          <cell r="D928">
            <v>1947</v>
          </cell>
          <cell r="E928">
            <v>17532</v>
          </cell>
        </row>
        <row r="929">
          <cell r="A929">
            <v>17362</v>
          </cell>
          <cell r="B929">
            <v>195</v>
          </cell>
          <cell r="C929">
            <v>171</v>
          </cell>
          <cell r="D929">
            <v>1947</v>
          </cell>
          <cell r="E929">
            <v>17532</v>
          </cell>
        </row>
        <row r="930">
          <cell r="A930">
            <v>17363</v>
          </cell>
          <cell r="B930">
            <v>196</v>
          </cell>
          <cell r="C930">
            <v>170</v>
          </cell>
          <cell r="D930">
            <v>1947</v>
          </cell>
          <cell r="E930">
            <v>17532</v>
          </cell>
        </row>
        <row r="931">
          <cell r="A931">
            <v>17364</v>
          </cell>
          <cell r="B931">
            <v>197</v>
          </cell>
          <cell r="C931">
            <v>169</v>
          </cell>
          <cell r="D931">
            <v>1947</v>
          </cell>
          <cell r="E931">
            <v>17532</v>
          </cell>
        </row>
        <row r="932">
          <cell r="A932">
            <v>17365</v>
          </cell>
          <cell r="B932">
            <v>198</v>
          </cell>
          <cell r="C932">
            <v>168</v>
          </cell>
          <cell r="D932">
            <v>1947</v>
          </cell>
          <cell r="E932">
            <v>17532</v>
          </cell>
        </row>
        <row r="933">
          <cell r="A933">
            <v>17366</v>
          </cell>
          <cell r="B933">
            <v>199</v>
          </cell>
          <cell r="C933">
            <v>167</v>
          </cell>
          <cell r="D933">
            <v>1947</v>
          </cell>
          <cell r="E933">
            <v>17532</v>
          </cell>
        </row>
        <row r="934">
          <cell r="A934">
            <v>17367</v>
          </cell>
          <cell r="B934">
            <v>200</v>
          </cell>
          <cell r="C934">
            <v>166</v>
          </cell>
          <cell r="D934">
            <v>1947</v>
          </cell>
          <cell r="E934">
            <v>17532</v>
          </cell>
        </row>
        <row r="935">
          <cell r="A935">
            <v>17368</v>
          </cell>
          <cell r="B935">
            <v>201</v>
          </cell>
          <cell r="C935">
            <v>165</v>
          </cell>
          <cell r="D935">
            <v>1947</v>
          </cell>
          <cell r="E935">
            <v>17532</v>
          </cell>
        </row>
        <row r="936">
          <cell r="A936">
            <v>17369</v>
          </cell>
          <cell r="B936">
            <v>202</v>
          </cell>
          <cell r="C936">
            <v>164</v>
          </cell>
          <cell r="D936">
            <v>1947</v>
          </cell>
          <cell r="E936">
            <v>17532</v>
          </cell>
        </row>
        <row r="937">
          <cell r="A937">
            <v>17370</v>
          </cell>
          <cell r="B937">
            <v>203</v>
          </cell>
          <cell r="C937">
            <v>163</v>
          </cell>
          <cell r="D937">
            <v>1947</v>
          </cell>
          <cell r="E937">
            <v>17532</v>
          </cell>
        </row>
        <row r="938">
          <cell r="A938">
            <v>17371</v>
          </cell>
          <cell r="B938">
            <v>204</v>
          </cell>
          <cell r="C938">
            <v>162</v>
          </cell>
          <cell r="D938">
            <v>1947</v>
          </cell>
          <cell r="E938">
            <v>17532</v>
          </cell>
        </row>
        <row r="939">
          <cell r="A939">
            <v>17372</v>
          </cell>
          <cell r="B939">
            <v>205</v>
          </cell>
          <cell r="C939">
            <v>161</v>
          </cell>
          <cell r="D939">
            <v>1947</v>
          </cell>
          <cell r="E939">
            <v>17532</v>
          </cell>
        </row>
        <row r="940">
          <cell r="A940">
            <v>17373</v>
          </cell>
          <cell r="B940">
            <v>206</v>
          </cell>
          <cell r="C940">
            <v>160</v>
          </cell>
          <cell r="D940">
            <v>1947</v>
          </cell>
          <cell r="E940">
            <v>17532</v>
          </cell>
        </row>
        <row r="941">
          <cell r="A941">
            <v>17374</v>
          </cell>
          <cell r="B941">
            <v>207</v>
          </cell>
          <cell r="C941">
            <v>159</v>
          </cell>
          <cell r="D941">
            <v>1947</v>
          </cell>
          <cell r="E941">
            <v>17532</v>
          </cell>
        </row>
        <row r="942">
          <cell r="A942">
            <v>17375</v>
          </cell>
          <cell r="B942">
            <v>208</v>
          </cell>
          <cell r="C942">
            <v>158</v>
          </cell>
          <cell r="D942">
            <v>1947</v>
          </cell>
          <cell r="E942">
            <v>17532</v>
          </cell>
        </row>
        <row r="943">
          <cell r="A943">
            <v>17376</v>
          </cell>
          <cell r="B943">
            <v>209</v>
          </cell>
          <cell r="C943">
            <v>157</v>
          </cell>
          <cell r="D943">
            <v>1947</v>
          </cell>
          <cell r="E943">
            <v>17532</v>
          </cell>
        </row>
        <row r="944">
          <cell r="A944">
            <v>17377</v>
          </cell>
          <cell r="B944">
            <v>210</v>
          </cell>
          <cell r="C944">
            <v>156</v>
          </cell>
          <cell r="D944">
            <v>1947</v>
          </cell>
          <cell r="E944">
            <v>17532</v>
          </cell>
        </row>
        <row r="945">
          <cell r="A945">
            <v>17378</v>
          </cell>
          <cell r="B945">
            <v>211</v>
          </cell>
          <cell r="C945">
            <v>155</v>
          </cell>
          <cell r="D945">
            <v>1947</v>
          </cell>
          <cell r="E945">
            <v>17532</v>
          </cell>
        </row>
        <row r="946">
          <cell r="A946">
            <v>17379</v>
          </cell>
          <cell r="B946">
            <v>212</v>
          </cell>
          <cell r="C946">
            <v>154</v>
          </cell>
          <cell r="D946">
            <v>1947</v>
          </cell>
          <cell r="E946">
            <v>17532</v>
          </cell>
        </row>
        <row r="947">
          <cell r="A947">
            <v>17380</v>
          </cell>
          <cell r="B947">
            <v>213</v>
          </cell>
          <cell r="C947">
            <v>153</v>
          </cell>
          <cell r="D947">
            <v>1947</v>
          </cell>
          <cell r="E947">
            <v>17532</v>
          </cell>
        </row>
        <row r="948">
          <cell r="A948">
            <v>17381</v>
          </cell>
          <cell r="B948">
            <v>214</v>
          </cell>
          <cell r="C948">
            <v>152</v>
          </cell>
          <cell r="D948">
            <v>1947</v>
          </cell>
          <cell r="E948">
            <v>17532</v>
          </cell>
        </row>
        <row r="949">
          <cell r="A949">
            <v>17382</v>
          </cell>
          <cell r="B949">
            <v>215</v>
          </cell>
          <cell r="C949">
            <v>151</v>
          </cell>
          <cell r="D949">
            <v>1947</v>
          </cell>
          <cell r="E949">
            <v>17532</v>
          </cell>
        </row>
        <row r="950">
          <cell r="A950">
            <v>17383</v>
          </cell>
          <cell r="B950">
            <v>216</v>
          </cell>
          <cell r="C950">
            <v>150</v>
          </cell>
          <cell r="D950">
            <v>1947</v>
          </cell>
          <cell r="E950">
            <v>17532</v>
          </cell>
        </row>
        <row r="951">
          <cell r="A951">
            <v>17384</v>
          </cell>
          <cell r="B951">
            <v>217</v>
          </cell>
          <cell r="C951">
            <v>149</v>
          </cell>
          <cell r="D951">
            <v>1947</v>
          </cell>
          <cell r="E951">
            <v>17532</v>
          </cell>
        </row>
        <row r="952">
          <cell r="A952">
            <v>17385</v>
          </cell>
          <cell r="B952">
            <v>218</v>
          </cell>
          <cell r="C952">
            <v>148</v>
          </cell>
          <cell r="D952">
            <v>1947</v>
          </cell>
          <cell r="E952">
            <v>17532</v>
          </cell>
        </row>
        <row r="953">
          <cell r="A953">
            <v>17386</v>
          </cell>
          <cell r="B953">
            <v>219</v>
          </cell>
          <cell r="C953">
            <v>147</v>
          </cell>
          <cell r="D953">
            <v>1947</v>
          </cell>
          <cell r="E953">
            <v>17532</v>
          </cell>
        </row>
        <row r="954">
          <cell r="A954">
            <v>17387</v>
          </cell>
          <cell r="B954">
            <v>220</v>
          </cell>
          <cell r="C954">
            <v>146</v>
          </cell>
          <cell r="D954">
            <v>1947</v>
          </cell>
          <cell r="E954">
            <v>17532</v>
          </cell>
        </row>
        <row r="955">
          <cell r="A955">
            <v>17388</v>
          </cell>
          <cell r="B955">
            <v>221</v>
          </cell>
          <cell r="C955">
            <v>145</v>
          </cell>
          <cell r="D955">
            <v>1947</v>
          </cell>
          <cell r="E955">
            <v>17532</v>
          </cell>
        </row>
        <row r="956">
          <cell r="A956">
            <v>17389</v>
          </cell>
          <cell r="B956">
            <v>222</v>
          </cell>
          <cell r="C956">
            <v>144</v>
          </cell>
          <cell r="D956">
            <v>1947</v>
          </cell>
          <cell r="E956">
            <v>17532</v>
          </cell>
        </row>
        <row r="957">
          <cell r="A957">
            <v>17390</v>
          </cell>
          <cell r="B957">
            <v>223</v>
          </cell>
          <cell r="C957">
            <v>143</v>
          </cell>
          <cell r="D957">
            <v>1947</v>
          </cell>
          <cell r="E957">
            <v>17532</v>
          </cell>
        </row>
        <row r="958">
          <cell r="A958">
            <v>17391</v>
          </cell>
          <cell r="B958">
            <v>224</v>
          </cell>
          <cell r="C958">
            <v>142</v>
          </cell>
          <cell r="D958">
            <v>1947</v>
          </cell>
          <cell r="E958">
            <v>17532</v>
          </cell>
        </row>
        <row r="959">
          <cell r="A959">
            <v>17392</v>
          </cell>
          <cell r="B959">
            <v>225</v>
          </cell>
          <cell r="C959">
            <v>141</v>
          </cell>
          <cell r="D959">
            <v>1947</v>
          </cell>
          <cell r="E959">
            <v>17532</v>
          </cell>
        </row>
        <row r="960">
          <cell r="A960">
            <v>17393</v>
          </cell>
          <cell r="B960">
            <v>226</v>
          </cell>
          <cell r="C960">
            <v>140</v>
          </cell>
          <cell r="D960">
            <v>1947</v>
          </cell>
          <cell r="E960">
            <v>17532</v>
          </cell>
        </row>
        <row r="961">
          <cell r="A961">
            <v>17394</v>
          </cell>
          <cell r="B961">
            <v>227</v>
          </cell>
          <cell r="C961">
            <v>139</v>
          </cell>
          <cell r="D961">
            <v>1947</v>
          </cell>
          <cell r="E961">
            <v>17532</v>
          </cell>
        </row>
        <row r="962">
          <cell r="A962">
            <v>17395</v>
          </cell>
          <cell r="B962">
            <v>228</v>
          </cell>
          <cell r="C962">
            <v>138</v>
          </cell>
          <cell r="D962">
            <v>1947</v>
          </cell>
          <cell r="E962">
            <v>17532</v>
          </cell>
        </row>
        <row r="963">
          <cell r="A963">
            <v>17396</v>
          </cell>
          <cell r="B963">
            <v>229</v>
          </cell>
          <cell r="C963">
            <v>137</v>
          </cell>
          <cell r="D963">
            <v>1947</v>
          </cell>
          <cell r="E963">
            <v>17532</v>
          </cell>
        </row>
        <row r="964">
          <cell r="A964">
            <v>17397</v>
          </cell>
          <cell r="B964">
            <v>230</v>
          </cell>
          <cell r="C964">
            <v>136</v>
          </cell>
          <cell r="D964">
            <v>1947</v>
          </cell>
          <cell r="E964">
            <v>17532</v>
          </cell>
        </row>
        <row r="965">
          <cell r="A965">
            <v>17398</v>
          </cell>
          <cell r="B965">
            <v>231</v>
          </cell>
          <cell r="C965">
            <v>135</v>
          </cell>
          <cell r="D965">
            <v>1947</v>
          </cell>
          <cell r="E965">
            <v>17532</v>
          </cell>
        </row>
        <row r="966">
          <cell r="A966">
            <v>17399</v>
          </cell>
          <cell r="B966">
            <v>232</v>
          </cell>
          <cell r="C966">
            <v>134</v>
          </cell>
          <cell r="D966">
            <v>1947</v>
          </cell>
          <cell r="E966">
            <v>17532</v>
          </cell>
        </row>
        <row r="967">
          <cell r="A967">
            <v>17400</v>
          </cell>
          <cell r="B967">
            <v>233</v>
          </cell>
          <cell r="C967">
            <v>133</v>
          </cell>
          <cell r="D967">
            <v>1947</v>
          </cell>
          <cell r="E967">
            <v>17532</v>
          </cell>
        </row>
        <row r="968">
          <cell r="A968">
            <v>17401</v>
          </cell>
          <cell r="B968">
            <v>234</v>
          </cell>
          <cell r="C968">
            <v>132</v>
          </cell>
          <cell r="D968">
            <v>1947</v>
          </cell>
          <cell r="E968">
            <v>17532</v>
          </cell>
        </row>
        <row r="969">
          <cell r="A969">
            <v>17402</v>
          </cell>
          <cell r="B969">
            <v>235</v>
          </cell>
          <cell r="C969">
            <v>131</v>
          </cell>
          <cell r="D969">
            <v>1947</v>
          </cell>
          <cell r="E969">
            <v>17532</v>
          </cell>
        </row>
        <row r="970">
          <cell r="A970">
            <v>17403</v>
          </cell>
          <cell r="B970">
            <v>236</v>
          </cell>
          <cell r="C970">
            <v>130</v>
          </cell>
          <cell r="D970">
            <v>1947</v>
          </cell>
          <cell r="E970">
            <v>17532</v>
          </cell>
        </row>
        <row r="971">
          <cell r="A971">
            <v>17404</v>
          </cell>
          <cell r="B971">
            <v>237</v>
          </cell>
          <cell r="C971">
            <v>129</v>
          </cell>
          <cell r="D971">
            <v>1947</v>
          </cell>
          <cell r="E971">
            <v>17532</v>
          </cell>
        </row>
        <row r="972">
          <cell r="A972">
            <v>17405</v>
          </cell>
          <cell r="B972">
            <v>238</v>
          </cell>
          <cell r="C972">
            <v>128</v>
          </cell>
          <cell r="D972">
            <v>1947</v>
          </cell>
          <cell r="E972">
            <v>17532</v>
          </cell>
        </row>
        <row r="973">
          <cell r="A973">
            <v>17406</v>
          </cell>
          <cell r="B973">
            <v>239</v>
          </cell>
          <cell r="C973">
            <v>127</v>
          </cell>
          <cell r="D973">
            <v>1947</v>
          </cell>
          <cell r="E973">
            <v>17532</v>
          </cell>
        </row>
        <row r="974">
          <cell r="A974">
            <v>17407</v>
          </cell>
          <cell r="B974">
            <v>240</v>
          </cell>
          <cell r="C974">
            <v>126</v>
          </cell>
          <cell r="D974">
            <v>1947</v>
          </cell>
          <cell r="E974">
            <v>17532</v>
          </cell>
        </row>
        <row r="975">
          <cell r="A975">
            <v>17408</v>
          </cell>
          <cell r="B975">
            <v>241</v>
          </cell>
          <cell r="C975">
            <v>125</v>
          </cell>
          <cell r="D975">
            <v>1947</v>
          </cell>
          <cell r="E975">
            <v>17532</v>
          </cell>
        </row>
        <row r="976">
          <cell r="A976">
            <v>17409</v>
          </cell>
          <cell r="B976">
            <v>242</v>
          </cell>
          <cell r="C976">
            <v>124</v>
          </cell>
          <cell r="D976">
            <v>1947</v>
          </cell>
          <cell r="E976">
            <v>17532</v>
          </cell>
        </row>
        <row r="977">
          <cell r="A977">
            <v>17410</v>
          </cell>
          <cell r="B977">
            <v>243</v>
          </cell>
          <cell r="C977">
            <v>123</v>
          </cell>
          <cell r="D977">
            <v>1947</v>
          </cell>
          <cell r="E977">
            <v>17532</v>
          </cell>
        </row>
        <row r="978">
          <cell r="A978">
            <v>17411</v>
          </cell>
          <cell r="B978">
            <v>244</v>
          </cell>
          <cell r="C978">
            <v>122</v>
          </cell>
          <cell r="D978">
            <v>1947</v>
          </cell>
          <cell r="E978">
            <v>17532</v>
          </cell>
        </row>
        <row r="979">
          <cell r="A979">
            <v>17412</v>
          </cell>
          <cell r="B979">
            <v>245</v>
          </cell>
          <cell r="C979">
            <v>121</v>
          </cell>
          <cell r="D979">
            <v>1947</v>
          </cell>
          <cell r="E979">
            <v>17532</v>
          </cell>
        </row>
        <row r="980">
          <cell r="A980">
            <v>17413</v>
          </cell>
          <cell r="B980">
            <v>246</v>
          </cell>
          <cell r="C980">
            <v>120</v>
          </cell>
          <cell r="D980">
            <v>1947</v>
          </cell>
          <cell r="E980">
            <v>17532</v>
          </cell>
        </row>
        <row r="981">
          <cell r="A981">
            <v>17414</v>
          </cell>
          <cell r="B981">
            <v>247</v>
          </cell>
          <cell r="C981">
            <v>119</v>
          </cell>
          <cell r="D981">
            <v>1947</v>
          </cell>
          <cell r="E981">
            <v>17532</v>
          </cell>
        </row>
        <row r="982">
          <cell r="A982">
            <v>17415</v>
          </cell>
          <cell r="B982">
            <v>248</v>
          </cell>
          <cell r="C982">
            <v>118</v>
          </cell>
          <cell r="D982">
            <v>1947</v>
          </cell>
          <cell r="E982">
            <v>17532</v>
          </cell>
        </row>
        <row r="983">
          <cell r="A983">
            <v>17416</v>
          </cell>
          <cell r="B983">
            <v>249</v>
          </cell>
          <cell r="C983">
            <v>117</v>
          </cell>
          <cell r="D983">
            <v>1947</v>
          </cell>
          <cell r="E983">
            <v>17532</v>
          </cell>
        </row>
        <row r="984">
          <cell r="A984">
            <v>17417</v>
          </cell>
          <cell r="B984">
            <v>250</v>
          </cell>
          <cell r="C984">
            <v>116</v>
          </cell>
          <cell r="D984">
            <v>1947</v>
          </cell>
          <cell r="E984">
            <v>17532</v>
          </cell>
        </row>
        <row r="985">
          <cell r="A985">
            <v>17418</v>
          </cell>
          <cell r="B985">
            <v>251</v>
          </cell>
          <cell r="C985">
            <v>115</v>
          </cell>
          <cell r="D985">
            <v>1947</v>
          </cell>
          <cell r="E985">
            <v>17532</v>
          </cell>
        </row>
        <row r="986">
          <cell r="A986">
            <v>17419</v>
          </cell>
          <cell r="B986">
            <v>252</v>
          </cell>
          <cell r="C986">
            <v>114</v>
          </cell>
          <cell r="D986">
            <v>1947</v>
          </cell>
          <cell r="E986">
            <v>17532</v>
          </cell>
        </row>
        <row r="987">
          <cell r="A987">
            <v>17420</v>
          </cell>
          <cell r="B987">
            <v>253</v>
          </cell>
          <cell r="C987">
            <v>113</v>
          </cell>
          <cell r="D987">
            <v>1947</v>
          </cell>
          <cell r="E987">
            <v>17532</v>
          </cell>
        </row>
        <row r="988">
          <cell r="A988">
            <v>17421</v>
          </cell>
          <cell r="B988">
            <v>254</v>
          </cell>
          <cell r="C988">
            <v>112</v>
          </cell>
          <cell r="D988">
            <v>1947</v>
          </cell>
          <cell r="E988">
            <v>17532</v>
          </cell>
        </row>
        <row r="989">
          <cell r="A989">
            <v>17422</v>
          </cell>
          <cell r="B989">
            <v>255</v>
          </cell>
          <cell r="C989">
            <v>111</v>
          </cell>
          <cell r="D989">
            <v>1947</v>
          </cell>
          <cell r="E989">
            <v>17532</v>
          </cell>
        </row>
        <row r="990">
          <cell r="A990">
            <v>17423</v>
          </cell>
          <cell r="B990">
            <v>256</v>
          </cell>
          <cell r="C990">
            <v>110</v>
          </cell>
          <cell r="D990">
            <v>1947</v>
          </cell>
          <cell r="E990">
            <v>17532</v>
          </cell>
        </row>
        <row r="991">
          <cell r="A991">
            <v>17424</v>
          </cell>
          <cell r="B991">
            <v>257</v>
          </cell>
          <cell r="C991">
            <v>109</v>
          </cell>
          <cell r="D991">
            <v>1947</v>
          </cell>
          <cell r="E991">
            <v>17532</v>
          </cell>
        </row>
        <row r="992">
          <cell r="A992">
            <v>17425</v>
          </cell>
          <cell r="B992">
            <v>258</v>
          </cell>
          <cell r="C992">
            <v>108</v>
          </cell>
          <cell r="D992">
            <v>1947</v>
          </cell>
          <cell r="E992">
            <v>17532</v>
          </cell>
        </row>
        <row r="993">
          <cell r="A993">
            <v>17426</v>
          </cell>
          <cell r="B993">
            <v>259</v>
          </cell>
          <cell r="C993">
            <v>107</v>
          </cell>
          <cell r="D993">
            <v>1947</v>
          </cell>
          <cell r="E993">
            <v>17532</v>
          </cell>
        </row>
        <row r="994">
          <cell r="A994">
            <v>17427</v>
          </cell>
          <cell r="B994">
            <v>260</v>
          </cell>
          <cell r="C994">
            <v>106</v>
          </cell>
          <cell r="D994">
            <v>1947</v>
          </cell>
          <cell r="E994">
            <v>17532</v>
          </cell>
        </row>
        <row r="995">
          <cell r="A995">
            <v>17428</v>
          </cell>
          <cell r="B995">
            <v>261</v>
          </cell>
          <cell r="C995">
            <v>105</v>
          </cell>
          <cell r="D995">
            <v>1947</v>
          </cell>
          <cell r="E995">
            <v>17532</v>
          </cell>
        </row>
        <row r="996">
          <cell r="A996">
            <v>17429</v>
          </cell>
          <cell r="B996">
            <v>262</v>
          </cell>
          <cell r="C996">
            <v>104</v>
          </cell>
          <cell r="D996">
            <v>1947</v>
          </cell>
          <cell r="E996">
            <v>17532</v>
          </cell>
        </row>
        <row r="997">
          <cell r="A997">
            <v>17430</v>
          </cell>
          <cell r="B997">
            <v>263</v>
          </cell>
          <cell r="C997">
            <v>103</v>
          </cell>
          <cell r="D997">
            <v>1947</v>
          </cell>
          <cell r="E997">
            <v>17532</v>
          </cell>
        </row>
        <row r="998">
          <cell r="A998">
            <v>17431</v>
          </cell>
          <cell r="B998">
            <v>264</v>
          </cell>
          <cell r="C998">
            <v>102</v>
          </cell>
          <cell r="D998">
            <v>1947</v>
          </cell>
          <cell r="E998">
            <v>17532</v>
          </cell>
        </row>
        <row r="999">
          <cell r="A999">
            <v>17432</v>
          </cell>
          <cell r="B999">
            <v>265</v>
          </cell>
          <cell r="C999">
            <v>101</v>
          </cell>
          <cell r="D999">
            <v>1947</v>
          </cell>
          <cell r="E999">
            <v>17532</v>
          </cell>
        </row>
        <row r="1000">
          <cell r="A1000">
            <v>17433</v>
          </cell>
          <cell r="B1000">
            <v>266</v>
          </cell>
          <cell r="C1000">
            <v>100</v>
          </cell>
          <cell r="D1000">
            <v>1947</v>
          </cell>
          <cell r="E1000">
            <v>17532</v>
          </cell>
        </row>
        <row r="1001">
          <cell r="A1001">
            <v>17434</v>
          </cell>
          <cell r="B1001">
            <v>267</v>
          </cell>
          <cell r="C1001">
            <v>99</v>
          </cell>
          <cell r="D1001">
            <v>1947</v>
          </cell>
          <cell r="E1001">
            <v>17532</v>
          </cell>
        </row>
        <row r="1002">
          <cell r="A1002">
            <v>17435</v>
          </cell>
          <cell r="B1002">
            <v>268</v>
          </cell>
          <cell r="C1002">
            <v>98</v>
          </cell>
          <cell r="D1002">
            <v>1947</v>
          </cell>
          <cell r="E1002">
            <v>17532</v>
          </cell>
        </row>
        <row r="1003">
          <cell r="A1003">
            <v>17436</v>
          </cell>
          <cell r="B1003">
            <v>269</v>
          </cell>
          <cell r="C1003">
            <v>97</v>
          </cell>
          <cell r="D1003">
            <v>1947</v>
          </cell>
          <cell r="E1003">
            <v>17532</v>
          </cell>
        </row>
        <row r="1004">
          <cell r="A1004">
            <v>17437</v>
          </cell>
          <cell r="B1004">
            <v>270</v>
          </cell>
          <cell r="C1004">
            <v>96</v>
          </cell>
          <cell r="D1004">
            <v>1947</v>
          </cell>
          <cell r="E1004">
            <v>17532</v>
          </cell>
        </row>
        <row r="1005">
          <cell r="A1005">
            <v>17438</v>
          </cell>
          <cell r="B1005">
            <v>271</v>
          </cell>
          <cell r="C1005">
            <v>95</v>
          </cell>
          <cell r="D1005">
            <v>1947</v>
          </cell>
          <cell r="E1005">
            <v>17532</v>
          </cell>
        </row>
        <row r="1006">
          <cell r="A1006">
            <v>17439</v>
          </cell>
          <cell r="B1006">
            <v>272</v>
          </cell>
          <cell r="C1006">
            <v>94</v>
          </cell>
          <cell r="D1006">
            <v>1947</v>
          </cell>
          <cell r="E1006">
            <v>17532</v>
          </cell>
        </row>
        <row r="1007">
          <cell r="A1007">
            <v>17440</v>
          </cell>
          <cell r="B1007">
            <v>273</v>
          </cell>
          <cell r="C1007">
            <v>93</v>
          </cell>
          <cell r="D1007">
            <v>1947</v>
          </cell>
          <cell r="E1007">
            <v>17532</v>
          </cell>
        </row>
        <row r="1008">
          <cell r="A1008">
            <v>17441</v>
          </cell>
          <cell r="B1008">
            <v>274</v>
          </cell>
          <cell r="C1008">
            <v>92</v>
          </cell>
          <cell r="D1008">
            <v>1947</v>
          </cell>
          <cell r="E1008">
            <v>17532</v>
          </cell>
        </row>
        <row r="1009">
          <cell r="A1009">
            <v>17442</v>
          </cell>
          <cell r="B1009">
            <v>275</v>
          </cell>
          <cell r="C1009">
            <v>91</v>
          </cell>
          <cell r="D1009">
            <v>1947</v>
          </cell>
          <cell r="E1009">
            <v>17532</v>
          </cell>
        </row>
        <row r="1010">
          <cell r="A1010">
            <v>17443</v>
          </cell>
          <cell r="B1010">
            <v>276</v>
          </cell>
          <cell r="C1010">
            <v>90</v>
          </cell>
          <cell r="D1010">
            <v>1947</v>
          </cell>
          <cell r="E1010">
            <v>17532</v>
          </cell>
        </row>
        <row r="1011">
          <cell r="A1011">
            <v>17444</v>
          </cell>
          <cell r="B1011">
            <v>277</v>
          </cell>
          <cell r="C1011">
            <v>89</v>
          </cell>
          <cell r="D1011">
            <v>1947</v>
          </cell>
          <cell r="E1011">
            <v>17532</v>
          </cell>
        </row>
        <row r="1012">
          <cell r="A1012">
            <v>17445</v>
          </cell>
          <cell r="B1012">
            <v>278</v>
          </cell>
          <cell r="C1012">
            <v>88</v>
          </cell>
          <cell r="D1012">
            <v>1947</v>
          </cell>
          <cell r="E1012">
            <v>17532</v>
          </cell>
        </row>
        <row r="1013">
          <cell r="A1013">
            <v>17446</v>
          </cell>
          <cell r="B1013">
            <v>279</v>
          </cell>
          <cell r="C1013">
            <v>87</v>
          </cell>
          <cell r="D1013">
            <v>1947</v>
          </cell>
          <cell r="E1013">
            <v>17532</v>
          </cell>
        </row>
        <row r="1014">
          <cell r="A1014">
            <v>17447</v>
          </cell>
          <cell r="B1014">
            <v>280</v>
          </cell>
          <cell r="C1014">
            <v>86</v>
          </cell>
          <cell r="D1014">
            <v>1947</v>
          </cell>
          <cell r="E1014">
            <v>17532</v>
          </cell>
        </row>
        <row r="1015">
          <cell r="A1015">
            <v>17448</v>
          </cell>
          <cell r="B1015">
            <v>281</v>
          </cell>
          <cell r="C1015">
            <v>85</v>
          </cell>
          <cell r="D1015">
            <v>1947</v>
          </cell>
          <cell r="E1015">
            <v>17532</v>
          </cell>
        </row>
        <row r="1016">
          <cell r="A1016">
            <v>17449</v>
          </cell>
          <cell r="B1016">
            <v>282</v>
          </cell>
          <cell r="C1016">
            <v>84</v>
          </cell>
          <cell r="D1016">
            <v>1947</v>
          </cell>
          <cell r="E1016">
            <v>17532</v>
          </cell>
        </row>
        <row r="1017">
          <cell r="A1017">
            <v>17450</v>
          </cell>
          <cell r="B1017">
            <v>283</v>
          </cell>
          <cell r="C1017">
            <v>83</v>
          </cell>
          <cell r="D1017">
            <v>1947</v>
          </cell>
          <cell r="E1017">
            <v>17532</v>
          </cell>
        </row>
        <row r="1018">
          <cell r="A1018">
            <v>17451</v>
          </cell>
          <cell r="B1018">
            <v>284</v>
          </cell>
          <cell r="C1018">
            <v>82</v>
          </cell>
          <cell r="D1018">
            <v>1947</v>
          </cell>
          <cell r="E1018">
            <v>17532</v>
          </cell>
        </row>
        <row r="1019">
          <cell r="A1019">
            <v>17452</v>
          </cell>
          <cell r="B1019">
            <v>285</v>
          </cell>
          <cell r="C1019">
            <v>81</v>
          </cell>
          <cell r="D1019">
            <v>1947</v>
          </cell>
          <cell r="E1019">
            <v>17532</v>
          </cell>
        </row>
        <row r="1020">
          <cell r="A1020">
            <v>17453</v>
          </cell>
          <cell r="B1020">
            <v>286</v>
          </cell>
          <cell r="C1020">
            <v>80</v>
          </cell>
          <cell r="D1020">
            <v>1947</v>
          </cell>
          <cell r="E1020">
            <v>17532</v>
          </cell>
        </row>
        <row r="1021">
          <cell r="A1021">
            <v>17454</v>
          </cell>
          <cell r="B1021">
            <v>287</v>
          </cell>
          <cell r="C1021">
            <v>79</v>
          </cell>
          <cell r="D1021">
            <v>1947</v>
          </cell>
          <cell r="E1021">
            <v>17532</v>
          </cell>
        </row>
        <row r="1022">
          <cell r="A1022">
            <v>17455</v>
          </cell>
          <cell r="B1022">
            <v>288</v>
          </cell>
          <cell r="C1022">
            <v>78</v>
          </cell>
          <cell r="D1022">
            <v>1947</v>
          </cell>
          <cell r="E1022">
            <v>17532</v>
          </cell>
        </row>
        <row r="1023">
          <cell r="A1023">
            <v>17456</v>
          </cell>
          <cell r="B1023">
            <v>289</v>
          </cell>
          <cell r="C1023">
            <v>77</v>
          </cell>
          <cell r="D1023">
            <v>1947</v>
          </cell>
          <cell r="E1023">
            <v>17532</v>
          </cell>
        </row>
        <row r="1024">
          <cell r="A1024">
            <v>17457</v>
          </cell>
          <cell r="B1024">
            <v>290</v>
          </cell>
          <cell r="C1024">
            <v>76</v>
          </cell>
          <cell r="D1024">
            <v>1947</v>
          </cell>
          <cell r="E1024">
            <v>17532</v>
          </cell>
        </row>
        <row r="1025">
          <cell r="A1025">
            <v>17458</v>
          </cell>
          <cell r="B1025">
            <v>291</v>
          </cell>
          <cell r="C1025">
            <v>75</v>
          </cell>
          <cell r="D1025">
            <v>1947</v>
          </cell>
          <cell r="E1025">
            <v>17532</v>
          </cell>
        </row>
        <row r="1026">
          <cell r="A1026">
            <v>17459</v>
          </cell>
          <cell r="B1026">
            <v>292</v>
          </cell>
          <cell r="C1026">
            <v>74</v>
          </cell>
          <cell r="D1026">
            <v>1947</v>
          </cell>
          <cell r="E1026">
            <v>17532</v>
          </cell>
        </row>
        <row r="1027">
          <cell r="A1027">
            <v>17460</v>
          </cell>
          <cell r="B1027">
            <v>293</v>
          </cell>
          <cell r="C1027">
            <v>73</v>
          </cell>
          <cell r="D1027">
            <v>1947</v>
          </cell>
          <cell r="E1027">
            <v>17532</v>
          </cell>
        </row>
        <row r="1028">
          <cell r="A1028">
            <v>17461</v>
          </cell>
          <cell r="B1028">
            <v>294</v>
          </cell>
          <cell r="C1028">
            <v>72</v>
          </cell>
          <cell r="D1028">
            <v>1947</v>
          </cell>
          <cell r="E1028">
            <v>17532</v>
          </cell>
        </row>
        <row r="1029">
          <cell r="A1029">
            <v>17462</v>
          </cell>
          <cell r="B1029">
            <v>295</v>
          </cell>
          <cell r="C1029">
            <v>71</v>
          </cell>
          <cell r="D1029">
            <v>1947</v>
          </cell>
          <cell r="E1029">
            <v>17532</v>
          </cell>
        </row>
        <row r="1030">
          <cell r="A1030">
            <v>17463</v>
          </cell>
          <cell r="B1030">
            <v>296</v>
          </cell>
          <cell r="C1030">
            <v>70</v>
          </cell>
          <cell r="D1030">
            <v>1947</v>
          </cell>
          <cell r="E1030">
            <v>17532</v>
          </cell>
        </row>
        <row r="1031">
          <cell r="A1031">
            <v>17464</v>
          </cell>
          <cell r="B1031">
            <v>297</v>
          </cell>
          <cell r="C1031">
            <v>69</v>
          </cell>
          <cell r="D1031">
            <v>1947</v>
          </cell>
          <cell r="E1031">
            <v>17532</v>
          </cell>
        </row>
        <row r="1032">
          <cell r="A1032">
            <v>17465</v>
          </cell>
          <cell r="B1032">
            <v>298</v>
          </cell>
          <cell r="C1032">
            <v>68</v>
          </cell>
          <cell r="D1032">
            <v>1947</v>
          </cell>
          <cell r="E1032">
            <v>17532</v>
          </cell>
        </row>
        <row r="1033">
          <cell r="A1033">
            <v>17466</v>
          </cell>
          <cell r="B1033">
            <v>299</v>
          </cell>
          <cell r="C1033">
            <v>67</v>
          </cell>
          <cell r="D1033">
            <v>1947</v>
          </cell>
          <cell r="E1033">
            <v>17532</v>
          </cell>
        </row>
        <row r="1034">
          <cell r="A1034">
            <v>17467</v>
          </cell>
          <cell r="B1034">
            <v>300</v>
          </cell>
          <cell r="C1034">
            <v>66</v>
          </cell>
          <cell r="D1034">
            <v>1947</v>
          </cell>
          <cell r="E1034">
            <v>17532</v>
          </cell>
        </row>
        <row r="1035">
          <cell r="A1035">
            <v>17468</v>
          </cell>
          <cell r="B1035">
            <v>301</v>
          </cell>
          <cell r="C1035">
            <v>65</v>
          </cell>
          <cell r="D1035">
            <v>1947</v>
          </cell>
          <cell r="E1035">
            <v>17532</v>
          </cell>
        </row>
        <row r="1036">
          <cell r="A1036">
            <v>17469</v>
          </cell>
          <cell r="B1036">
            <v>302</v>
          </cell>
          <cell r="C1036">
            <v>64</v>
          </cell>
          <cell r="D1036">
            <v>1947</v>
          </cell>
          <cell r="E1036">
            <v>17532</v>
          </cell>
        </row>
        <row r="1037">
          <cell r="A1037">
            <v>17470</v>
          </cell>
          <cell r="B1037">
            <v>303</v>
          </cell>
          <cell r="C1037">
            <v>63</v>
          </cell>
          <cell r="D1037">
            <v>1947</v>
          </cell>
          <cell r="E1037">
            <v>17532</v>
          </cell>
        </row>
        <row r="1038">
          <cell r="A1038">
            <v>17471</v>
          </cell>
          <cell r="B1038">
            <v>304</v>
          </cell>
          <cell r="C1038">
            <v>62</v>
          </cell>
          <cell r="D1038">
            <v>1947</v>
          </cell>
          <cell r="E1038">
            <v>17532</v>
          </cell>
        </row>
        <row r="1039">
          <cell r="A1039">
            <v>17472</v>
          </cell>
          <cell r="B1039">
            <v>305</v>
          </cell>
          <cell r="C1039">
            <v>61</v>
          </cell>
          <cell r="D1039">
            <v>1947</v>
          </cell>
          <cell r="E1039">
            <v>17532</v>
          </cell>
        </row>
        <row r="1040">
          <cell r="A1040">
            <v>17473</v>
          </cell>
          <cell r="B1040">
            <v>306</v>
          </cell>
          <cell r="C1040">
            <v>60</v>
          </cell>
          <cell r="D1040">
            <v>1947</v>
          </cell>
          <cell r="E1040">
            <v>17532</v>
          </cell>
        </row>
        <row r="1041">
          <cell r="A1041">
            <v>17474</v>
          </cell>
          <cell r="B1041">
            <v>307</v>
          </cell>
          <cell r="C1041">
            <v>59</v>
          </cell>
          <cell r="D1041">
            <v>1947</v>
          </cell>
          <cell r="E1041">
            <v>17532</v>
          </cell>
        </row>
        <row r="1042">
          <cell r="A1042">
            <v>17475</v>
          </cell>
          <cell r="B1042">
            <v>308</v>
          </cell>
          <cell r="C1042">
            <v>58</v>
          </cell>
          <cell r="D1042">
            <v>1947</v>
          </cell>
          <cell r="E1042">
            <v>17532</v>
          </cell>
        </row>
        <row r="1043">
          <cell r="A1043">
            <v>17476</v>
          </cell>
          <cell r="B1043">
            <v>309</v>
          </cell>
          <cell r="C1043">
            <v>57</v>
          </cell>
          <cell r="D1043">
            <v>1947</v>
          </cell>
          <cell r="E1043">
            <v>17532</v>
          </cell>
        </row>
        <row r="1044">
          <cell r="A1044">
            <v>17477</v>
          </cell>
          <cell r="B1044">
            <v>310</v>
          </cell>
          <cell r="C1044">
            <v>56</v>
          </cell>
          <cell r="D1044">
            <v>1947</v>
          </cell>
          <cell r="E1044">
            <v>17532</v>
          </cell>
        </row>
        <row r="1045">
          <cell r="A1045">
            <v>17478</v>
          </cell>
          <cell r="B1045">
            <v>311</v>
          </cell>
          <cell r="C1045">
            <v>55</v>
          </cell>
          <cell r="D1045">
            <v>1947</v>
          </cell>
          <cell r="E1045">
            <v>17532</v>
          </cell>
        </row>
        <row r="1046">
          <cell r="A1046">
            <v>17479</v>
          </cell>
          <cell r="B1046">
            <v>312</v>
          </cell>
          <cell r="C1046">
            <v>54</v>
          </cell>
          <cell r="D1046">
            <v>1947</v>
          </cell>
          <cell r="E1046">
            <v>17532</v>
          </cell>
        </row>
        <row r="1047">
          <cell r="A1047">
            <v>17480</v>
          </cell>
          <cell r="B1047">
            <v>313</v>
          </cell>
          <cell r="C1047">
            <v>53</v>
          </cell>
          <cell r="D1047">
            <v>1947</v>
          </cell>
          <cell r="E1047">
            <v>17532</v>
          </cell>
        </row>
        <row r="1048">
          <cell r="A1048">
            <v>17481</v>
          </cell>
          <cell r="B1048">
            <v>314</v>
          </cell>
          <cell r="C1048">
            <v>52</v>
          </cell>
          <cell r="D1048">
            <v>1947</v>
          </cell>
          <cell r="E1048">
            <v>17532</v>
          </cell>
        </row>
        <row r="1049">
          <cell r="A1049">
            <v>17482</v>
          </cell>
          <cell r="B1049">
            <v>315</v>
          </cell>
          <cell r="C1049">
            <v>51</v>
          </cell>
          <cell r="D1049">
            <v>1947</v>
          </cell>
          <cell r="E1049">
            <v>17532</v>
          </cell>
        </row>
        <row r="1050">
          <cell r="A1050">
            <v>17483</v>
          </cell>
          <cell r="B1050">
            <v>316</v>
          </cell>
          <cell r="C1050">
            <v>50</v>
          </cell>
          <cell r="D1050">
            <v>1947</v>
          </cell>
          <cell r="E1050">
            <v>17532</v>
          </cell>
        </row>
        <row r="1051">
          <cell r="A1051">
            <v>17484</v>
          </cell>
          <cell r="B1051">
            <v>317</v>
          </cell>
          <cell r="C1051">
            <v>49</v>
          </cell>
          <cell r="D1051">
            <v>1947</v>
          </cell>
          <cell r="E1051">
            <v>17532</v>
          </cell>
        </row>
        <row r="1052">
          <cell r="A1052">
            <v>17485</v>
          </cell>
          <cell r="B1052">
            <v>318</v>
          </cell>
          <cell r="C1052">
            <v>48</v>
          </cell>
          <cell r="D1052">
            <v>1947</v>
          </cell>
          <cell r="E1052">
            <v>17532</v>
          </cell>
        </row>
        <row r="1053">
          <cell r="A1053">
            <v>17486</v>
          </cell>
          <cell r="B1053">
            <v>319</v>
          </cell>
          <cell r="C1053">
            <v>47</v>
          </cell>
          <cell r="D1053">
            <v>1947</v>
          </cell>
          <cell r="E1053">
            <v>17532</v>
          </cell>
        </row>
        <row r="1054">
          <cell r="A1054">
            <v>17487</v>
          </cell>
          <cell r="B1054">
            <v>320</v>
          </cell>
          <cell r="C1054">
            <v>46</v>
          </cell>
          <cell r="D1054">
            <v>1947</v>
          </cell>
          <cell r="E1054">
            <v>17532</v>
          </cell>
        </row>
        <row r="1055">
          <cell r="A1055">
            <v>17488</v>
          </cell>
          <cell r="B1055">
            <v>321</v>
          </cell>
          <cell r="C1055">
            <v>45</v>
          </cell>
          <cell r="D1055">
            <v>1947</v>
          </cell>
          <cell r="E1055">
            <v>17532</v>
          </cell>
        </row>
        <row r="1056">
          <cell r="A1056">
            <v>17489</v>
          </cell>
          <cell r="B1056">
            <v>322</v>
          </cell>
          <cell r="C1056">
            <v>44</v>
          </cell>
          <cell r="D1056">
            <v>1947</v>
          </cell>
          <cell r="E1056">
            <v>17532</v>
          </cell>
        </row>
        <row r="1057">
          <cell r="A1057">
            <v>17490</v>
          </cell>
          <cell r="B1057">
            <v>323</v>
          </cell>
          <cell r="C1057">
            <v>43</v>
          </cell>
          <cell r="D1057">
            <v>1947</v>
          </cell>
          <cell r="E1057">
            <v>17532</v>
          </cell>
        </row>
        <row r="1058">
          <cell r="A1058">
            <v>17491</v>
          </cell>
          <cell r="B1058">
            <v>324</v>
          </cell>
          <cell r="C1058">
            <v>42</v>
          </cell>
          <cell r="D1058">
            <v>1947</v>
          </cell>
          <cell r="E1058">
            <v>17532</v>
          </cell>
        </row>
        <row r="1059">
          <cell r="A1059">
            <v>17492</v>
          </cell>
          <cell r="B1059">
            <v>325</v>
          </cell>
          <cell r="C1059">
            <v>41</v>
          </cell>
          <cell r="D1059">
            <v>1947</v>
          </cell>
          <cell r="E1059">
            <v>17532</v>
          </cell>
        </row>
        <row r="1060">
          <cell r="A1060">
            <v>17493</v>
          </cell>
          <cell r="B1060">
            <v>326</v>
          </cell>
          <cell r="C1060">
            <v>40</v>
          </cell>
          <cell r="D1060">
            <v>1947</v>
          </cell>
          <cell r="E1060">
            <v>17532</v>
          </cell>
        </row>
        <row r="1061">
          <cell r="A1061">
            <v>17494</v>
          </cell>
          <cell r="B1061">
            <v>327</v>
          </cell>
          <cell r="C1061">
            <v>39</v>
          </cell>
          <cell r="D1061">
            <v>1947</v>
          </cell>
          <cell r="E1061">
            <v>17532</v>
          </cell>
        </row>
        <row r="1062">
          <cell r="A1062">
            <v>17495</v>
          </cell>
          <cell r="B1062">
            <v>328</v>
          </cell>
          <cell r="C1062">
            <v>38</v>
          </cell>
          <cell r="D1062">
            <v>1947</v>
          </cell>
          <cell r="E1062">
            <v>17532</v>
          </cell>
        </row>
        <row r="1063">
          <cell r="A1063">
            <v>17496</v>
          </cell>
          <cell r="B1063">
            <v>329</v>
          </cell>
          <cell r="C1063">
            <v>37</v>
          </cell>
          <cell r="D1063">
            <v>1947</v>
          </cell>
          <cell r="E1063">
            <v>17532</v>
          </cell>
        </row>
        <row r="1064">
          <cell r="A1064">
            <v>17497</v>
          </cell>
          <cell r="B1064">
            <v>330</v>
          </cell>
          <cell r="C1064">
            <v>36</v>
          </cell>
          <cell r="D1064">
            <v>1947</v>
          </cell>
          <cell r="E1064">
            <v>17532</v>
          </cell>
        </row>
        <row r="1065">
          <cell r="A1065">
            <v>17498</v>
          </cell>
          <cell r="B1065">
            <v>331</v>
          </cell>
          <cell r="C1065">
            <v>35</v>
          </cell>
          <cell r="D1065">
            <v>1947</v>
          </cell>
          <cell r="E1065">
            <v>17532</v>
          </cell>
        </row>
        <row r="1066">
          <cell r="A1066">
            <v>17499</v>
          </cell>
          <cell r="B1066">
            <v>332</v>
          </cell>
          <cell r="C1066">
            <v>34</v>
          </cell>
          <cell r="D1066">
            <v>1947</v>
          </cell>
          <cell r="E1066">
            <v>17532</v>
          </cell>
        </row>
        <row r="1067">
          <cell r="A1067">
            <v>17500</v>
          </cell>
          <cell r="B1067">
            <v>333</v>
          </cell>
          <cell r="C1067">
            <v>33</v>
          </cell>
          <cell r="D1067">
            <v>1947</v>
          </cell>
          <cell r="E1067">
            <v>17532</v>
          </cell>
        </row>
        <row r="1068">
          <cell r="A1068">
            <v>17501</v>
          </cell>
          <cell r="B1068">
            <v>334</v>
          </cell>
          <cell r="C1068">
            <v>32</v>
          </cell>
          <cell r="D1068">
            <v>1947</v>
          </cell>
          <cell r="E1068">
            <v>17532</v>
          </cell>
        </row>
        <row r="1069">
          <cell r="A1069">
            <v>17502</v>
          </cell>
          <cell r="B1069">
            <v>335</v>
          </cell>
          <cell r="C1069">
            <v>31</v>
          </cell>
          <cell r="D1069">
            <v>1947</v>
          </cell>
          <cell r="E1069">
            <v>17532</v>
          </cell>
        </row>
        <row r="1070">
          <cell r="A1070">
            <v>17503</v>
          </cell>
          <cell r="B1070">
            <v>336</v>
          </cell>
          <cell r="C1070">
            <v>30</v>
          </cell>
          <cell r="D1070">
            <v>1947</v>
          </cell>
          <cell r="E1070">
            <v>17532</v>
          </cell>
        </row>
        <row r="1071">
          <cell r="A1071">
            <v>17504</v>
          </cell>
          <cell r="B1071">
            <v>337</v>
          </cell>
          <cell r="C1071">
            <v>29</v>
          </cell>
          <cell r="D1071">
            <v>1947</v>
          </cell>
          <cell r="E1071">
            <v>17532</v>
          </cell>
        </row>
        <row r="1072">
          <cell r="A1072">
            <v>17505</v>
          </cell>
          <cell r="B1072">
            <v>338</v>
          </cell>
          <cell r="C1072">
            <v>28</v>
          </cell>
          <cell r="D1072">
            <v>1947</v>
          </cell>
          <cell r="E1072">
            <v>17532</v>
          </cell>
        </row>
        <row r="1073">
          <cell r="A1073">
            <v>17506</v>
          </cell>
          <cell r="B1073">
            <v>339</v>
          </cell>
          <cell r="C1073">
            <v>27</v>
          </cell>
          <cell r="D1073">
            <v>1947</v>
          </cell>
          <cell r="E1073">
            <v>17532</v>
          </cell>
        </row>
        <row r="1074">
          <cell r="A1074">
            <v>17507</v>
          </cell>
          <cell r="B1074">
            <v>340</v>
          </cell>
          <cell r="C1074">
            <v>26</v>
          </cell>
          <cell r="D1074">
            <v>1947</v>
          </cell>
          <cell r="E1074">
            <v>17532</v>
          </cell>
        </row>
        <row r="1075">
          <cell r="A1075">
            <v>17508</v>
          </cell>
          <cell r="B1075">
            <v>341</v>
          </cell>
          <cell r="C1075">
            <v>25</v>
          </cell>
          <cell r="D1075">
            <v>1947</v>
          </cell>
          <cell r="E1075">
            <v>17532</v>
          </cell>
        </row>
        <row r="1076">
          <cell r="A1076">
            <v>17509</v>
          </cell>
          <cell r="B1076">
            <v>342</v>
          </cell>
          <cell r="C1076">
            <v>24</v>
          </cell>
          <cell r="D1076">
            <v>1947</v>
          </cell>
          <cell r="E1076">
            <v>17532</v>
          </cell>
        </row>
        <row r="1077">
          <cell r="A1077">
            <v>17510</v>
          </cell>
          <cell r="B1077">
            <v>343</v>
          </cell>
          <cell r="C1077">
            <v>23</v>
          </cell>
          <cell r="D1077">
            <v>1947</v>
          </cell>
          <cell r="E1077">
            <v>17532</v>
          </cell>
        </row>
        <row r="1078">
          <cell r="A1078">
            <v>17511</v>
          </cell>
          <cell r="B1078">
            <v>344</v>
          </cell>
          <cell r="C1078">
            <v>22</v>
          </cell>
          <cell r="D1078">
            <v>1947</v>
          </cell>
          <cell r="E1078">
            <v>17532</v>
          </cell>
        </row>
        <row r="1079">
          <cell r="A1079">
            <v>17512</v>
          </cell>
          <cell r="B1079">
            <v>345</v>
          </cell>
          <cell r="C1079">
            <v>21</v>
          </cell>
          <cell r="D1079">
            <v>1947</v>
          </cell>
          <cell r="E1079">
            <v>17532</v>
          </cell>
        </row>
        <row r="1080">
          <cell r="A1080">
            <v>17513</v>
          </cell>
          <cell r="B1080">
            <v>346</v>
          </cell>
          <cell r="C1080">
            <v>20</v>
          </cell>
          <cell r="D1080">
            <v>1947</v>
          </cell>
          <cell r="E1080">
            <v>17532</v>
          </cell>
        </row>
        <row r="1081">
          <cell r="A1081">
            <v>17514</v>
          </cell>
          <cell r="B1081">
            <v>347</v>
          </cell>
          <cell r="C1081">
            <v>19</v>
          </cell>
          <cell r="D1081">
            <v>1947</v>
          </cell>
          <cell r="E1081">
            <v>17532</v>
          </cell>
        </row>
        <row r="1082">
          <cell r="A1082">
            <v>17515</v>
          </cell>
          <cell r="B1082">
            <v>348</v>
          </cell>
          <cell r="C1082">
            <v>18</v>
          </cell>
          <cell r="D1082">
            <v>1947</v>
          </cell>
          <cell r="E1082">
            <v>17532</v>
          </cell>
        </row>
        <row r="1083">
          <cell r="A1083">
            <v>17516</v>
          </cell>
          <cell r="B1083">
            <v>349</v>
          </cell>
          <cell r="C1083">
            <v>17</v>
          </cell>
          <cell r="D1083">
            <v>1947</v>
          </cell>
          <cell r="E1083">
            <v>17532</v>
          </cell>
        </row>
        <row r="1084">
          <cell r="A1084">
            <v>17517</v>
          </cell>
          <cell r="B1084">
            <v>350</v>
          </cell>
          <cell r="C1084">
            <v>16</v>
          </cell>
          <cell r="D1084">
            <v>1947</v>
          </cell>
          <cell r="E1084">
            <v>17532</v>
          </cell>
        </row>
        <row r="1085">
          <cell r="A1085">
            <v>17518</v>
          </cell>
          <cell r="B1085">
            <v>351</v>
          </cell>
          <cell r="C1085">
            <v>15</v>
          </cell>
          <cell r="D1085">
            <v>1947</v>
          </cell>
          <cell r="E1085">
            <v>17532</v>
          </cell>
        </row>
        <row r="1086">
          <cell r="A1086">
            <v>17519</v>
          </cell>
          <cell r="B1086">
            <v>352</v>
          </cell>
          <cell r="C1086">
            <v>14</v>
          </cell>
          <cell r="D1086">
            <v>1947</v>
          </cell>
          <cell r="E1086">
            <v>17532</v>
          </cell>
        </row>
        <row r="1087">
          <cell r="A1087">
            <v>17520</v>
          </cell>
          <cell r="B1087">
            <v>353</v>
          </cell>
          <cell r="C1087">
            <v>13</v>
          </cell>
          <cell r="D1087">
            <v>1947</v>
          </cell>
          <cell r="E1087">
            <v>17532</v>
          </cell>
        </row>
        <row r="1088">
          <cell r="A1088">
            <v>17521</v>
          </cell>
          <cell r="B1088">
            <v>354</v>
          </cell>
          <cell r="C1088">
            <v>12</v>
          </cell>
          <cell r="D1088">
            <v>1947</v>
          </cell>
          <cell r="E1088">
            <v>17532</v>
          </cell>
        </row>
        <row r="1089">
          <cell r="A1089">
            <v>17522</v>
          </cell>
          <cell r="B1089">
            <v>355</v>
          </cell>
          <cell r="C1089">
            <v>11</v>
          </cell>
          <cell r="D1089">
            <v>1947</v>
          </cell>
          <cell r="E1089">
            <v>17532</v>
          </cell>
        </row>
        <row r="1090">
          <cell r="A1090">
            <v>17523</v>
          </cell>
          <cell r="B1090">
            <v>356</v>
          </cell>
          <cell r="C1090">
            <v>10</v>
          </cell>
          <cell r="D1090">
            <v>1947</v>
          </cell>
          <cell r="E1090">
            <v>17532</v>
          </cell>
        </row>
        <row r="1091">
          <cell r="A1091">
            <v>17524</v>
          </cell>
          <cell r="B1091">
            <v>357</v>
          </cell>
          <cell r="C1091">
            <v>9</v>
          </cell>
          <cell r="D1091">
            <v>1947</v>
          </cell>
          <cell r="E1091">
            <v>17532</v>
          </cell>
        </row>
        <row r="1092">
          <cell r="A1092">
            <v>17525</v>
          </cell>
          <cell r="B1092">
            <v>358</v>
          </cell>
          <cell r="C1092">
            <v>8</v>
          </cell>
          <cell r="D1092">
            <v>1947</v>
          </cell>
          <cell r="E1092">
            <v>17532</v>
          </cell>
        </row>
        <row r="1093">
          <cell r="A1093">
            <v>17526</v>
          </cell>
          <cell r="B1093">
            <v>359</v>
          </cell>
          <cell r="C1093">
            <v>7</v>
          </cell>
          <cell r="D1093">
            <v>1947</v>
          </cell>
          <cell r="E1093">
            <v>17532</v>
          </cell>
        </row>
        <row r="1094">
          <cell r="A1094">
            <v>17527</v>
          </cell>
          <cell r="B1094">
            <v>360</v>
          </cell>
          <cell r="C1094">
            <v>6</v>
          </cell>
          <cell r="D1094">
            <v>1947</v>
          </cell>
          <cell r="E1094">
            <v>17532</v>
          </cell>
        </row>
        <row r="1095">
          <cell r="A1095">
            <v>17528</v>
          </cell>
          <cell r="B1095">
            <v>361</v>
          </cell>
          <cell r="C1095">
            <v>5</v>
          </cell>
          <cell r="D1095">
            <v>1947</v>
          </cell>
          <cell r="E1095">
            <v>17532</v>
          </cell>
        </row>
        <row r="1096">
          <cell r="A1096">
            <v>17529</v>
          </cell>
          <cell r="B1096">
            <v>362</v>
          </cell>
          <cell r="C1096">
            <v>4</v>
          </cell>
          <cell r="D1096">
            <v>1947</v>
          </cell>
          <cell r="E1096">
            <v>17532</v>
          </cell>
        </row>
        <row r="1097">
          <cell r="A1097">
            <v>17530</v>
          </cell>
          <cell r="B1097">
            <v>363</v>
          </cell>
          <cell r="C1097">
            <v>3</v>
          </cell>
          <cell r="D1097">
            <v>1947</v>
          </cell>
          <cell r="E1097">
            <v>17532</v>
          </cell>
        </row>
        <row r="1098">
          <cell r="A1098">
            <v>17531</v>
          </cell>
          <cell r="B1098">
            <v>364</v>
          </cell>
          <cell r="C1098">
            <v>2</v>
          </cell>
          <cell r="D1098">
            <v>1947</v>
          </cell>
          <cell r="E1098">
            <v>17532</v>
          </cell>
        </row>
        <row r="1099">
          <cell r="A1099">
            <v>17532</v>
          </cell>
          <cell r="B1099">
            <v>365</v>
          </cell>
          <cell r="C1099">
            <v>1</v>
          </cell>
          <cell r="D1099">
            <v>1947</v>
          </cell>
          <cell r="E1099">
            <v>17532</v>
          </cell>
        </row>
        <row r="1100">
          <cell r="A1100">
            <v>17533</v>
          </cell>
          <cell r="B1100">
            <v>1</v>
          </cell>
          <cell r="C1100">
            <v>366</v>
          </cell>
          <cell r="D1100">
            <v>1948</v>
          </cell>
          <cell r="E1100">
            <v>17898</v>
          </cell>
        </row>
        <row r="1101">
          <cell r="A1101">
            <v>17534</v>
          </cell>
          <cell r="B1101">
            <v>2</v>
          </cell>
          <cell r="C1101">
            <v>365</v>
          </cell>
          <cell r="D1101">
            <v>1948</v>
          </cell>
          <cell r="E1101">
            <v>17898</v>
          </cell>
        </row>
        <row r="1102">
          <cell r="A1102">
            <v>17535</v>
          </cell>
          <cell r="B1102">
            <v>3</v>
          </cell>
          <cell r="C1102">
            <v>364</v>
          </cell>
          <cell r="D1102">
            <v>1948</v>
          </cell>
          <cell r="E1102">
            <v>17898</v>
          </cell>
        </row>
        <row r="1103">
          <cell r="A1103">
            <v>17536</v>
          </cell>
          <cell r="B1103">
            <v>4</v>
          </cell>
          <cell r="C1103">
            <v>363</v>
          </cell>
          <cell r="D1103">
            <v>1948</v>
          </cell>
          <cell r="E1103">
            <v>17898</v>
          </cell>
        </row>
        <row r="1104">
          <cell r="A1104">
            <v>17537</v>
          </cell>
          <cell r="B1104">
            <v>5</v>
          </cell>
          <cell r="C1104">
            <v>362</v>
          </cell>
          <cell r="D1104">
            <v>1948</v>
          </cell>
          <cell r="E1104">
            <v>17898</v>
          </cell>
        </row>
        <row r="1105">
          <cell r="A1105">
            <v>17538</v>
          </cell>
          <cell r="B1105">
            <v>6</v>
          </cell>
          <cell r="C1105">
            <v>361</v>
          </cell>
          <cell r="D1105">
            <v>1948</v>
          </cell>
          <cell r="E1105">
            <v>17898</v>
          </cell>
        </row>
        <row r="1106">
          <cell r="A1106">
            <v>17539</v>
          </cell>
          <cell r="B1106">
            <v>7</v>
          </cell>
          <cell r="C1106">
            <v>360</v>
          </cell>
          <cell r="D1106">
            <v>1948</v>
          </cell>
          <cell r="E1106">
            <v>17898</v>
          </cell>
        </row>
        <row r="1107">
          <cell r="A1107">
            <v>17540</v>
          </cell>
          <cell r="B1107">
            <v>8</v>
          </cell>
          <cell r="C1107">
            <v>359</v>
          </cell>
          <cell r="D1107">
            <v>1948</v>
          </cell>
          <cell r="E1107">
            <v>17898</v>
          </cell>
        </row>
        <row r="1108">
          <cell r="A1108">
            <v>17541</v>
          </cell>
          <cell r="B1108">
            <v>9</v>
          </cell>
          <cell r="C1108">
            <v>358</v>
          </cell>
          <cell r="D1108">
            <v>1948</v>
          </cell>
          <cell r="E1108">
            <v>17898</v>
          </cell>
        </row>
        <row r="1109">
          <cell r="A1109">
            <v>17542</v>
          </cell>
          <cell r="B1109">
            <v>10</v>
          </cell>
          <cell r="C1109">
            <v>357</v>
          </cell>
          <cell r="D1109">
            <v>1948</v>
          </cell>
          <cell r="E1109">
            <v>17898</v>
          </cell>
        </row>
        <row r="1110">
          <cell r="A1110">
            <v>17543</v>
          </cell>
          <cell r="B1110">
            <v>11</v>
          </cell>
          <cell r="C1110">
            <v>356</v>
          </cell>
          <cell r="D1110">
            <v>1948</v>
          </cell>
          <cell r="E1110">
            <v>17898</v>
          </cell>
        </row>
        <row r="1111">
          <cell r="A1111">
            <v>17544</v>
          </cell>
          <cell r="B1111">
            <v>12</v>
          </cell>
          <cell r="C1111">
            <v>355</v>
          </cell>
          <cell r="D1111">
            <v>1948</v>
          </cell>
          <cell r="E1111">
            <v>17898</v>
          </cell>
        </row>
        <row r="1112">
          <cell r="A1112">
            <v>17545</v>
          </cell>
          <cell r="B1112">
            <v>13</v>
          </cell>
          <cell r="C1112">
            <v>354</v>
          </cell>
          <cell r="D1112">
            <v>1948</v>
          </cell>
          <cell r="E1112">
            <v>17898</v>
          </cell>
        </row>
        <row r="1113">
          <cell r="A1113">
            <v>17546</v>
          </cell>
          <cell r="B1113">
            <v>14</v>
          </cell>
          <cell r="C1113">
            <v>353</v>
          </cell>
          <cell r="D1113">
            <v>1948</v>
          </cell>
          <cell r="E1113">
            <v>17898</v>
          </cell>
        </row>
        <row r="1114">
          <cell r="A1114">
            <v>17547</v>
          </cell>
          <cell r="B1114">
            <v>15</v>
          </cell>
          <cell r="C1114">
            <v>352</v>
          </cell>
          <cell r="D1114">
            <v>1948</v>
          </cell>
          <cell r="E1114">
            <v>17898</v>
          </cell>
        </row>
        <row r="1115">
          <cell r="A1115">
            <v>17548</v>
          </cell>
          <cell r="B1115">
            <v>16</v>
          </cell>
          <cell r="C1115">
            <v>351</v>
          </cell>
          <cell r="D1115">
            <v>1948</v>
          </cell>
          <cell r="E1115">
            <v>17898</v>
          </cell>
        </row>
        <row r="1116">
          <cell r="A1116">
            <v>17549</v>
          </cell>
          <cell r="B1116">
            <v>17</v>
          </cell>
          <cell r="C1116">
            <v>350</v>
          </cell>
          <cell r="D1116">
            <v>1948</v>
          </cell>
          <cell r="E1116">
            <v>17898</v>
          </cell>
        </row>
        <row r="1117">
          <cell r="A1117">
            <v>17550</v>
          </cell>
          <cell r="B1117">
            <v>18</v>
          </cell>
          <cell r="C1117">
            <v>349</v>
          </cell>
          <cell r="D1117">
            <v>1948</v>
          </cell>
          <cell r="E1117">
            <v>17898</v>
          </cell>
        </row>
        <row r="1118">
          <cell r="A1118">
            <v>17551</v>
          </cell>
          <cell r="B1118">
            <v>19</v>
          </cell>
          <cell r="C1118">
            <v>348</v>
          </cell>
          <cell r="D1118">
            <v>1948</v>
          </cell>
          <cell r="E1118">
            <v>17898</v>
          </cell>
        </row>
        <row r="1119">
          <cell r="A1119">
            <v>17552</v>
          </cell>
          <cell r="B1119">
            <v>20</v>
          </cell>
          <cell r="C1119">
            <v>347</v>
          </cell>
          <cell r="D1119">
            <v>1948</v>
          </cell>
          <cell r="E1119">
            <v>17898</v>
          </cell>
        </row>
        <row r="1120">
          <cell r="A1120">
            <v>17553</v>
          </cell>
          <cell r="B1120">
            <v>21</v>
          </cell>
          <cell r="C1120">
            <v>346</v>
          </cell>
          <cell r="D1120">
            <v>1948</v>
          </cell>
          <cell r="E1120">
            <v>17898</v>
          </cell>
        </row>
        <row r="1121">
          <cell r="A1121">
            <v>17554</v>
          </cell>
          <cell r="B1121">
            <v>22</v>
          </cell>
          <cell r="C1121">
            <v>345</v>
          </cell>
          <cell r="D1121">
            <v>1948</v>
          </cell>
          <cell r="E1121">
            <v>17898</v>
          </cell>
        </row>
        <row r="1122">
          <cell r="A1122">
            <v>17555</v>
          </cell>
          <cell r="B1122">
            <v>23</v>
          </cell>
          <cell r="C1122">
            <v>344</v>
          </cell>
          <cell r="D1122">
            <v>1948</v>
          </cell>
          <cell r="E1122">
            <v>17898</v>
          </cell>
        </row>
        <row r="1123">
          <cell r="A1123">
            <v>17556</v>
          </cell>
          <cell r="B1123">
            <v>24</v>
          </cell>
          <cell r="C1123">
            <v>343</v>
          </cell>
          <cell r="D1123">
            <v>1948</v>
          </cell>
          <cell r="E1123">
            <v>17898</v>
          </cell>
        </row>
        <row r="1124">
          <cell r="A1124">
            <v>17557</v>
          </cell>
          <cell r="B1124">
            <v>25</v>
          </cell>
          <cell r="C1124">
            <v>342</v>
          </cell>
          <cell r="D1124">
            <v>1948</v>
          </cell>
          <cell r="E1124">
            <v>17898</v>
          </cell>
        </row>
        <row r="1125">
          <cell r="A1125">
            <v>17558</v>
          </cell>
          <cell r="B1125">
            <v>26</v>
          </cell>
          <cell r="C1125">
            <v>341</v>
          </cell>
          <cell r="D1125">
            <v>1948</v>
          </cell>
          <cell r="E1125">
            <v>17898</v>
          </cell>
        </row>
        <row r="1126">
          <cell r="A1126">
            <v>17559</v>
          </cell>
          <cell r="B1126">
            <v>27</v>
          </cell>
          <cell r="C1126">
            <v>340</v>
          </cell>
          <cell r="D1126">
            <v>1948</v>
          </cell>
          <cell r="E1126">
            <v>17898</v>
          </cell>
        </row>
        <row r="1127">
          <cell r="A1127">
            <v>17560</v>
          </cell>
          <cell r="B1127">
            <v>28</v>
          </cell>
          <cell r="C1127">
            <v>339</v>
          </cell>
          <cell r="D1127">
            <v>1948</v>
          </cell>
          <cell r="E1127">
            <v>17898</v>
          </cell>
        </row>
        <row r="1128">
          <cell r="A1128">
            <v>17561</v>
          </cell>
          <cell r="B1128">
            <v>29</v>
          </cell>
          <cell r="C1128">
            <v>338</v>
          </cell>
          <cell r="D1128">
            <v>1948</v>
          </cell>
          <cell r="E1128">
            <v>17898</v>
          </cell>
        </row>
        <row r="1129">
          <cell r="A1129">
            <v>17562</v>
          </cell>
          <cell r="B1129">
            <v>30</v>
          </cell>
          <cell r="C1129">
            <v>337</v>
          </cell>
          <cell r="D1129">
            <v>1948</v>
          </cell>
          <cell r="E1129">
            <v>17898</v>
          </cell>
        </row>
        <row r="1130">
          <cell r="A1130">
            <v>17563</v>
          </cell>
          <cell r="B1130">
            <v>31</v>
          </cell>
          <cell r="C1130">
            <v>336</v>
          </cell>
          <cell r="D1130">
            <v>1948</v>
          </cell>
          <cell r="E1130">
            <v>17898</v>
          </cell>
        </row>
        <row r="1131">
          <cell r="A1131">
            <v>17564</v>
          </cell>
          <cell r="B1131">
            <v>32</v>
          </cell>
          <cell r="C1131">
            <v>335</v>
          </cell>
          <cell r="D1131">
            <v>1948</v>
          </cell>
          <cell r="E1131">
            <v>17898</v>
          </cell>
        </row>
        <row r="1132">
          <cell r="A1132">
            <v>17565</v>
          </cell>
          <cell r="B1132">
            <v>33</v>
          </cell>
          <cell r="C1132">
            <v>334</v>
          </cell>
          <cell r="D1132">
            <v>1948</v>
          </cell>
          <cell r="E1132">
            <v>17898</v>
          </cell>
        </row>
        <row r="1133">
          <cell r="A1133">
            <v>17566</v>
          </cell>
          <cell r="B1133">
            <v>34</v>
          </cell>
          <cell r="C1133">
            <v>333</v>
          </cell>
          <cell r="D1133">
            <v>1948</v>
          </cell>
          <cell r="E1133">
            <v>17898</v>
          </cell>
        </row>
        <row r="1134">
          <cell r="A1134">
            <v>17567</v>
          </cell>
          <cell r="B1134">
            <v>35</v>
          </cell>
          <cell r="C1134">
            <v>332</v>
          </cell>
          <cell r="D1134">
            <v>1948</v>
          </cell>
          <cell r="E1134">
            <v>17898</v>
          </cell>
        </row>
        <row r="1135">
          <cell r="A1135">
            <v>17568</v>
          </cell>
          <cell r="B1135">
            <v>36</v>
          </cell>
          <cell r="C1135">
            <v>331</v>
          </cell>
          <cell r="D1135">
            <v>1948</v>
          </cell>
          <cell r="E1135">
            <v>17898</v>
          </cell>
        </row>
        <row r="1136">
          <cell r="A1136">
            <v>17569</v>
          </cell>
          <cell r="B1136">
            <v>37</v>
          </cell>
          <cell r="C1136">
            <v>330</v>
          </cell>
          <cell r="D1136">
            <v>1948</v>
          </cell>
          <cell r="E1136">
            <v>17898</v>
          </cell>
        </row>
        <row r="1137">
          <cell r="A1137">
            <v>17570</v>
          </cell>
          <cell r="B1137">
            <v>38</v>
          </cell>
          <cell r="C1137">
            <v>329</v>
          </cell>
          <cell r="D1137">
            <v>1948</v>
          </cell>
          <cell r="E1137">
            <v>17898</v>
          </cell>
        </row>
        <row r="1138">
          <cell r="A1138">
            <v>17571</v>
          </cell>
          <cell r="B1138">
            <v>39</v>
          </cell>
          <cell r="C1138">
            <v>328</v>
          </cell>
          <cell r="D1138">
            <v>1948</v>
          </cell>
          <cell r="E1138">
            <v>17898</v>
          </cell>
        </row>
        <row r="1139">
          <cell r="A1139">
            <v>17572</v>
          </cell>
          <cell r="B1139">
            <v>40</v>
          </cell>
          <cell r="C1139">
            <v>327</v>
          </cell>
          <cell r="D1139">
            <v>1948</v>
          </cell>
          <cell r="E1139">
            <v>17898</v>
          </cell>
        </row>
        <row r="1140">
          <cell r="A1140">
            <v>17573</v>
          </cell>
          <cell r="B1140">
            <v>41</v>
          </cell>
          <cell r="C1140">
            <v>326</v>
          </cell>
          <cell r="D1140">
            <v>1948</v>
          </cell>
          <cell r="E1140">
            <v>17898</v>
          </cell>
        </row>
        <row r="1141">
          <cell r="A1141">
            <v>17574</v>
          </cell>
          <cell r="B1141">
            <v>42</v>
          </cell>
          <cell r="C1141">
            <v>325</v>
          </cell>
          <cell r="D1141">
            <v>1948</v>
          </cell>
          <cell r="E1141">
            <v>17898</v>
          </cell>
        </row>
        <row r="1142">
          <cell r="A1142">
            <v>17575</v>
          </cell>
          <cell r="B1142">
            <v>43</v>
          </cell>
          <cell r="C1142">
            <v>324</v>
          </cell>
          <cell r="D1142">
            <v>1948</v>
          </cell>
          <cell r="E1142">
            <v>17898</v>
          </cell>
        </row>
        <row r="1143">
          <cell r="A1143">
            <v>17576</v>
          </cell>
          <cell r="B1143">
            <v>44</v>
          </cell>
          <cell r="C1143">
            <v>323</v>
          </cell>
          <cell r="D1143">
            <v>1948</v>
          </cell>
          <cell r="E1143">
            <v>17898</v>
          </cell>
        </row>
        <row r="1144">
          <cell r="A1144">
            <v>17577</v>
          </cell>
          <cell r="B1144">
            <v>45</v>
          </cell>
          <cell r="C1144">
            <v>322</v>
          </cell>
          <cell r="D1144">
            <v>1948</v>
          </cell>
          <cell r="E1144">
            <v>17898</v>
          </cell>
        </row>
        <row r="1145">
          <cell r="A1145">
            <v>17578</v>
          </cell>
          <cell r="B1145">
            <v>46</v>
          </cell>
          <cell r="C1145">
            <v>321</v>
          </cell>
          <cell r="D1145">
            <v>1948</v>
          </cell>
          <cell r="E1145">
            <v>17898</v>
          </cell>
        </row>
        <row r="1146">
          <cell r="A1146">
            <v>17579</v>
          </cell>
          <cell r="B1146">
            <v>47</v>
          </cell>
          <cell r="C1146">
            <v>320</v>
          </cell>
          <cell r="D1146">
            <v>1948</v>
          </cell>
          <cell r="E1146">
            <v>17898</v>
          </cell>
        </row>
        <row r="1147">
          <cell r="A1147">
            <v>17580</v>
          </cell>
          <cell r="B1147">
            <v>48</v>
          </cell>
          <cell r="C1147">
            <v>319</v>
          </cell>
          <cell r="D1147">
            <v>1948</v>
          </cell>
          <cell r="E1147">
            <v>17898</v>
          </cell>
        </row>
        <row r="1148">
          <cell r="A1148">
            <v>17581</v>
          </cell>
          <cell r="B1148">
            <v>49</v>
          </cell>
          <cell r="C1148">
            <v>318</v>
          </cell>
          <cell r="D1148">
            <v>1948</v>
          </cell>
          <cell r="E1148">
            <v>17898</v>
          </cell>
        </row>
        <row r="1149">
          <cell r="A1149">
            <v>17582</v>
          </cell>
          <cell r="B1149">
            <v>50</v>
          </cell>
          <cell r="C1149">
            <v>317</v>
          </cell>
          <cell r="D1149">
            <v>1948</v>
          </cell>
          <cell r="E1149">
            <v>17898</v>
          </cell>
        </row>
        <row r="1150">
          <cell r="A1150">
            <v>17583</v>
          </cell>
          <cell r="B1150">
            <v>51</v>
          </cell>
          <cell r="C1150">
            <v>316</v>
          </cell>
          <cell r="D1150">
            <v>1948</v>
          </cell>
          <cell r="E1150">
            <v>17898</v>
          </cell>
        </row>
        <row r="1151">
          <cell r="A1151">
            <v>17584</v>
          </cell>
          <cell r="B1151">
            <v>52</v>
          </cell>
          <cell r="C1151">
            <v>315</v>
          </cell>
          <cell r="D1151">
            <v>1948</v>
          </cell>
          <cell r="E1151">
            <v>17898</v>
          </cell>
        </row>
        <row r="1152">
          <cell r="A1152">
            <v>17585</v>
          </cell>
          <cell r="B1152">
            <v>53</v>
          </cell>
          <cell r="C1152">
            <v>314</v>
          </cell>
          <cell r="D1152">
            <v>1948</v>
          </cell>
          <cell r="E1152">
            <v>17898</v>
          </cell>
        </row>
        <row r="1153">
          <cell r="A1153">
            <v>17586</v>
          </cell>
          <cell r="B1153">
            <v>54</v>
          </cell>
          <cell r="C1153">
            <v>313</v>
          </cell>
          <cell r="D1153">
            <v>1948</v>
          </cell>
          <cell r="E1153">
            <v>17898</v>
          </cell>
        </row>
        <row r="1154">
          <cell r="A1154">
            <v>17587</v>
          </cell>
          <cell r="B1154">
            <v>55</v>
          </cell>
          <cell r="C1154">
            <v>312</v>
          </cell>
          <cell r="D1154">
            <v>1948</v>
          </cell>
          <cell r="E1154">
            <v>17898</v>
          </cell>
        </row>
        <row r="1155">
          <cell r="A1155">
            <v>17588</v>
          </cell>
          <cell r="B1155">
            <v>56</v>
          </cell>
          <cell r="C1155">
            <v>311</v>
          </cell>
          <cell r="D1155">
            <v>1948</v>
          </cell>
          <cell r="E1155">
            <v>17898</v>
          </cell>
        </row>
        <row r="1156">
          <cell r="A1156">
            <v>17589</v>
          </cell>
          <cell r="B1156">
            <v>57</v>
          </cell>
          <cell r="C1156">
            <v>310</v>
          </cell>
          <cell r="D1156">
            <v>1948</v>
          </cell>
          <cell r="E1156">
            <v>17898</v>
          </cell>
        </row>
        <row r="1157">
          <cell r="A1157">
            <v>17590</v>
          </cell>
          <cell r="B1157">
            <v>58</v>
          </cell>
          <cell r="C1157">
            <v>309</v>
          </cell>
          <cell r="D1157">
            <v>1948</v>
          </cell>
          <cell r="E1157">
            <v>17898</v>
          </cell>
        </row>
        <row r="1158">
          <cell r="A1158">
            <v>17591</v>
          </cell>
          <cell r="B1158">
            <v>59</v>
          </cell>
          <cell r="C1158">
            <v>308</v>
          </cell>
          <cell r="D1158">
            <v>1948</v>
          </cell>
          <cell r="E1158">
            <v>17898</v>
          </cell>
        </row>
        <row r="1159">
          <cell r="A1159">
            <v>17592</v>
          </cell>
          <cell r="B1159">
            <v>60</v>
          </cell>
          <cell r="C1159">
            <v>307</v>
          </cell>
          <cell r="D1159">
            <v>1948</v>
          </cell>
          <cell r="E1159">
            <v>17898</v>
          </cell>
        </row>
        <row r="1160">
          <cell r="A1160">
            <v>17593</v>
          </cell>
          <cell r="B1160">
            <v>61</v>
          </cell>
          <cell r="C1160">
            <v>306</v>
          </cell>
          <cell r="D1160">
            <v>1948</v>
          </cell>
          <cell r="E1160">
            <v>17898</v>
          </cell>
        </row>
        <row r="1161">
          <cell r="A1161">
            <v>17594</v>
          </cell>
          <cell r="B1161">
            <v>62</v>
          </cell>
          <cell r="C1161">
            <v>305</v>
          </cell>
          <cell r="D1161">
            <v>1948</v>
          </cell>
          <cell r="E1161">
            <v>17898</v>
          </cell>
        </row>
        <row r="1162">
          <cell r="A1162">
            <v>17595</v>
          </cell>
          <cell r="B1162">
            <v>63</v>
          </cell>
          <cell r="C1162">
            <v>304</v>
          </cell>
          <cell r="D1162">
            <v>1948</v>
          </cell>
          <cell r="E1162">
            <v>17898</v>
          </cell>
        </row>
        <row r="1163">
          <cell r="A1163">
            <v>17596</v>
          </cell>
          <cell r="B1163">
            <v>64</v>
          </cell>
          <cell r="C1163">
            <v>303</v>
          </cell>
          <cell r="D1163">
            <v>1948</v>
          </cell>
          <cell r="E1163">
            <v>17898</v>
          </cell>
        </row>
        <row r="1164">
          <cell r="A1164">
            <v>17597</v>
          </cell>
          <cell r="B1164">
            <v>65</v>
          </cell>
          <cell r="C1164">
            <v>302</v>
          </cell>
          <cell r="D1164">
            <v>1948</v>
          </cell>
          <cell r="E1164">
            <v>17898</v>
          </cell>
        </row>
        <row r="1165">
          <cell r="A1165">
            <v>17598</v>
          </cell>
          <cell r="B1165">
            <v>66</v>
          </cell>
          <cell r="C1165">
            <v>301</v>
          </cell>
          <cell r="D1165">
            <v>1948</v>
          </cell>
          <cell r="E1165">
            <v>17898</v>
          </cell>
        </row>
        <row r="1166">
          <cell r="A1166">
            <v>17599</v>
          </cell>
          <cell r="B1166">
            <v>67</v>
          </cell>
          <cell r="C1166">
            <v>300</v>
          </cell>
          <cell r="D1166">
            <v>1948</v>
          </cell>
          <cell r="E1166">
            <v>17898</v>
          </cell>
        </row>
        <row r="1167">
          <cell r="A1167">
            <v>17600</v>
          </cell>
          <cell r="B1167">
            <v>68</v>
          </cell>
          <cell r="C1167">
            <v>299</v>
          </cell>
          <cell r="D1167">
            <v>1948</v>
          </cell>
          <cell r="E1167">
            <v>17898</v>
          </cell>
        </row>
        <row r="1168">
          <cell r="A1168">
            <v>17601</v>
          </cell>
          <cell r="B1168">
            <v>69</v>
          </cell>
          <cell r="C1168">
            <v>298</v>
          </cell>
          <cell r="D1168">
            <v>1948</v>
          </cell>
          <cell r="E1168">
            <v>17898</v>
          </cell>
        </row>
        <row r="1169">
          <cell r="A1169">
            <v>17602</v>
          </cell>
          <cell r="B1169">
            <v>70</v>
          </cell>
          <cell r="C1169">
            <v>297</v>
          </cell>
          <cell r="D1169">
            <v>1948</v>
          </cell>
          <cell r="E1169">
            <v>17898</v>
          </cell>
        </row>
        <row r="1170">
          <cell r="A1170">
            <v>17603</v>
          </cell>
          <cell r="B1170">
            <v>71</v>
          </cell>
          <cell r="C1170">
            <v>296</v>
          </cell>
          <cell r="D1170">
            <v>1948</v>
          </cell>
          <cell r="E1170">
            <v>17898</v>
          </cell>
        </row>
        <row r="1171">
          <cell r="A1171">
            <v>17604</v>
          </cell>
          <cell r="B1171">
            <v>72</v>
          </cell>
          <cell r="C1171">
            <v>295</v>
          </cell>
          <cell r="D1171">
            <v>1948</v>
          </cell>
          <cell r="E1171">
            <v>17898</v>
          </cell>
        </row>
        <row r="1172">
          <cell r="A1172">
            <v>17605</v>
          </cell>
          <cell r="B1172">
            <v>73</v>
          </cell>
          <cell r="C1172">
            <v>294</v>
          </cell>
          <cell r="D1172">
            <v>1948</v>
          </cell>
          <cell r="E1172">
            <v>17898</v>
          </cell>
        </row>
        <row r="1173">
          <cell r="A1173">
            <v>17606</v>
          </cell>
          <cell r="B1173">
            <v>74</v>
          </cell>
          <cell r="C1173">
            <v>293</v>
          </cell>
          <cell r="D1173">
            <v>1948</v>
          </cell>
          <cell r="E1173">
            <v>17898</v>
          </cell>
        </row>
        <row r="1174">
          <cell r="A1174">
            <v>17607</v>
          </cell>
          <cell r="B1174">
            <v>75</v>
          </cell>
          <cell r="C1174">
            <v>292</v>
          </cell>
          <cell r="D1174">
            <v>1948</v>
          </cell>
          <cell r="E1174">
            <v>17898</v>
          </cell>
        </row>
        <row r="1175">
          <cell r="A1175">
            <v>17608</v>
          </cell>
          <cell r="B1175">
            <v>76</v>
          </cell>
          <cell r="C1175">
            <v>291</v>
          </cell>
          <cell r="D1175">
            <v>1948</v>
          </cell>
          <cell r="E1175">
            <v>17898</v>
          </cell>
        </row>
        <row r="1176">
          <cell r="A1176">
            <v>17609</v>
          </cell>
          <cell r="B1176">
            <v>77</v>
          </cell>
          <cell r="C1176">
            <v>290</v>
          </cell>
          <cell r="D1176">
            <v>1948</v>
          </cell>
          <cell r="E1176">
            <v>17898</v>
          </cell>
        </row>
        <row r="1177">
          <cell r="A1177">
            <v>17610</v>
          </cell>
          <cell r="B1177">
            <v>78</v>
          </cell>
          <cell r="C1177">
            <v>289</v>
          </cell>
          <cell r="D1177">
            <v>1948</v>
          </cell>
          <cell r="E1177">
            <v>17898</v>
          </cell>
        </row>
        <row r="1178">
          <cell r="A1178">
            <v>17611</v>
          </cell>
          <cell r="B1178">
            <v>79</v>
          </cell>
          <cell r="C1178">
            <v>288</v>
          </cell>
          <cell r="D1178">
            <v>1948</v>
          </cell>
          <cell r="E1178">
            <v>17898</v>
          </cell>
        </row>
        <row r="1179">
          <cell r="A1179">
            <v>17612</v>
          </cell>
          <cell r="B1179">
            <v>80</v>
          </cell>
          <cell r="C1179">
            <v>287</v>
          </cell>
          <cell r="D1179">
            <v>1948</v>
          </cell>
          <cell r="E1179">
            <v>17898</v>
          </cell>
        </row>
        <row r="1180">
          <cell r="A1180">
            <v>17613</v>
          </cell>
          <cell r="B1180">
            <v>81</v>
          </cell>
          <cell r="C1180">
            <v>286</v>
          </cell>
          <cell r="D1180">
            <v>1948</v>
          </cell>
          <cell r="E1180">
            <v>17898</v>
          </cell>
        </row>
        <row r="1181">
          <cell r="A1181">
            <v>17614</v>
          </cell>
          <cell r="B1181">
            <v>82</v>
          </cell>
          <cell r="C1181">
            <v>285</v>
          </cell>
          <cell r="D1181">
            <v>1948</v>
          </cell>
          <cell r="E1181">
            <v>17898</v>
          </cell>
        </row>
        <row r="1182">
          <cell r="A1182">
            <v>17615</v>
          </cell>
          <cell r="B1182">
            <v>83</v>
          </cell>
          <cell r="C1182">
            <v>284</v>
          </cell>
          <cell r="D1182">
            <v>1948</v>
          </cell>
          <cell r="E1182">
            <v>17898</v>
          </cell>
        </row>
        <row r="1183">
          <cell r="A1183">
            <v>17616</v>
          </cell>
          <cell r="B1183">
            <v>84</v>
          </cell>
          <cell r="C1183">
            <v>283</v>
          </cell>
          <cell r="D1183">
            <v>1948</v>
          </cell>
          <cell r="E1183">
            <v>17898</v>
          </cell>
        </row>
        <row r="1184">
          <cell r="A1184">
            <v>17617</v>
          </cell>
          <cell r="B1184">
            <v>85</v>
          </cell>
          <cell r="C1184">
            <v>282</v>
          </cell>
          <cell r="D1184">
            <v>1948</v>
          </cell>
          <cell r="E1184">
            <v>17898</v>
          </cell>
        </row>
        <row r="1185">
          <cell r="A1185">
            <v>17618</v>
          </cell>
          <cell r="B1185">
            <v>86</v>
          </cell>
          <cell r="C1185">
            <v>281</v>
          </cell>
          <cell r="D1185">
            <v>1948</v>
          </cell>
          <cell r="E1185">
            <v>17898</v>
          </cell>
        </row>
        <row r="1186">
          <cell r="A1186">
            <v>17619</v>
          </cell>
          <cell r="B1186">
            <v>87</v>
          </cell>
          <cell r="C1186">
            <v>280</v>
          </cell>
          <cell r="D1186">
            <v>1948</v>
          </cell>
          <cell r="E1186">
            <v>17898</v>
          </cell>
        </row>
        <row r="1187">
          <cell r="A1187">
            <v>17620</v>
          </cell>
          <cell r="B1187">
            <v>88</v>
          </cell>
          <cell r="C1187">
            <v>279</v>
          </cell>
          <cell r="D1187">
            <v>1948</v>
          </cell>
          <cell r="E1187">
            <v>17898</v>
          </cell>
        </row>
        <row r="1188">
          <cell r="A1188">
            <v>17621</v>
          </cell>
          <cell r="B1188">
            <v>89</v>
          </cell>
          <cell r="C1188">
            <v>278</v>
          </cell>
          <cell r="D1188">
            <v>1948</v>
          </cell>
          <cell r="E1188">
            <v>17898</v>
          </cell>
        </row>
        <row r="1189">
          <cell r="A1189">
            <v>17622</v>
          </cell>
          <cell r="B1189">
            <v>90</v>
          </cell>
          <cell r="C1189">
            <v>277</v>
          </cell>
          <cell r="D1189">
            <v>1948</v>
          </cell>
          <cell r="E1189">
            <v>17898</v>
          </cell>
        </row>
        <row r="1190">
          <cell r="A1190">
            <v>17623</v>
          </cell>
          <cell r="B1190">
            <v>91</v>
          </cell>
          <cell r="C1190">
            <v>276</v>
          </cell>
          <cell r="D1190">
            <v>1948</v>
          </cell>
          <cell r="E1190">
            <v>17898</v>
          </cell>
        </row>
        <row r="1191">
          <cell r="A1191">
            <v>17624</v>
          </cell>
          <cell r="B1191">
            <v>92</v>
          </cell>
          <cell r="C1191">
            <v>275</v>
          </cell>
          <cell r="D1191">
            <v>1948</v>
          </cell>
          <cell r="E1191">
            <v>17898</v>
          </cell>
        </row>
        <row r="1192">
          <cell r="A1192">
            <v>17625</v>
          </cell>
          <cell r="B1192">
            <v>93</v>
          </cell>
          <cell r="C1192">
            <v>274</v>
          </cell>
          <cell r="D1192">
            <v>1948</v>
          </cell>
          <cell r="E1192">
            <v>17898</v>
          </cell>
        </row>
        <row r="1193">
          <cell r="A1193">
            <v>17626</v>
          </cell>
          <cell r="B1193">
            <v>94</v>
          </cell>
          <cell r="C1193">
            <v>273</v>
          </cell>
          <cell r="D1193">
            <v>1948</v>
          </cell>
          <cell r="E1193">
            <v>17898</v>
          </cell>
        </row>
        <row r="1194">
          <cell r="A1194">
            <v>17627</v>
          </cell>
          <cell r="B1194">
            <v>95</v>
          </cell>
          <cell r="C1194">
            <v>272</v>
          </cell>
          <cell r="D1194">
            <v>1948</v>
          </cell>
          <cell r="E1194">
            <v>17898</v>
          </cell>
        </row>
        <row r="1195">
          <cell r="A1195">
            <v>17628</v>
          </cell>
          <cell r="B1195">
            <v>96</v>
          </cell>
          <cell r="C1195">
            <v>271</v>
          </cell>
          <cell r="D1195">
            <v>1948</v>
          </cell>
          <cell r="E1195">
            <v>17898</v>
          </cell>
        </row>
        <row r="1196">
          <cell r="A1196">
            <v>17629</v>
          </cell>
          <cell r="B1196">
            <v>97</v>
          </cell>
          <cell r="C1196">
            <v>270</v>
          </cell>
          <cell r="D1196">
            <v>1948</v>
          </cell>
          <cell r="E1196">
            <v>17898</v>
          </cell>
        </row>
        <row r="1197">
          <cell r="A1197">
            <v>17630</v>
          </cell>
          <cell r="B1197">
            <v>98</v>
          </cell>
          <cell r="C1197">
            <v>269</v>
          </cell>
          <cell r="D1197">
            <v>1948</v>
          </cell>
          <cell r="E1197">
            <v>17898</v>
          </cell>
        </row>
        <row r="1198">
          <cell r="A1198">
            <v>17631</v>
          </cell>
          <cell r="B1198">
            <v>99</v>
          </cell>
          <cell r="C1198">
            <v>268</v>
          </cell>
          <cell r="D1198">
            <v>1948</v>
          </cell>
          <cell r="E1198">
            <v>17898</v>
          </cell>
        </row>
        <row r="1199">
          <cell r="A1199">
            <v>17632</v>
          </cell>
          <cell r="B1199">
            <v>100</v>
          </cell>
          <cell r="C1199">
            <v>267</v>
          </cell>
          <cell r="D1199">
            <v>1948</v>
          </cell>
          <cell r="E1199">
            <v>17898</v>
          </cell>
        </row>
        <row r="1200">
          <cell r="A1200">
            <v>17633</v>
          </cell>
          <cell r="B1200">
            <v>101</v>
          </cell>
          <cell r="C1200">
            <v>266</v>
          </cell>
          <cell r="D1200">
            <v>1948</v>
          </cell>
          <cell r="E1200">
            <v>17898</v>
          </cell>
        </row>
        <row r="1201">
          <cell r="A1201">
            <v>17634</v>
          </cell>
          <cell r="B1201">
            <v>102</v>
          </cell>
          <cell r="C1201">
            <v>265</v>
          </cell>
          <cell r="D1201">
            <v>1948</v>
          </cell>
          <cell r="E1201">
            <v>17898</v>
          </cell>
        </row>
        <row r="1202">
          <cell r="A1202">
            <v>17635</v>
          </cell>
          <cell r="B1202">
            <v>103</v>
          </cell>
          <cell r="C1202">
            <v>264</v>
          </cell>
          <cell r="D1202">
            <v>1948</v>
          </cell>
          <cell r="E1202">
            <v>17898</v>
          </cell>
        </row>
        <row r="1203">
          <cell r="A1203">
            <v>17636</v>
          </cell>
          <cell r="B1203">
            <v>104</v>
          </cell>
          <cell r="C1203">
            <v>263</v>
          </cell>
          <cell r="D1203">
            <v>1948</v>
          </cell>
          <cell r="E1203">
            <v>17898</v>
          </cell>
        </row>
        <row r="1204">
          <cell r="A1204">
            <v>17637</v>
          </cell>
          <cell r="B1204">
            <v>105</v>
          </cell>
          <cell r="C1204">
            <v>262</v>
          </cell>
          <cell r="D1204">
            <v>1948</v>
          </cell>
          <cell r="E1204">
            <v>17898</v>
          </cell>
        </row>
        <row r="1205">
          <cell r="A1205">
            <v>17638</v>
          </cell>
          <cell r="B1205">
            <v>106</v>
          </cell>
          <cell r="C1205">
            <v>261</v>
          </cell>
          <cell r="D1205">
            <v>1948</v>
          </cell>
          <cell r="E1205">
            <v>17898</v>
          </cell>
        </row>
        <row r="1206">
          <cell r="A1206">
            <v>17639</v>
          </cell>
          <cell r="B1206">
            <v>107</v>
          </cell>
          <cell r="C1206">
            <v>260</v>
          </cell>
          <cell r="D1206">
            <v>1948</v>
          </cell>
          <cell r="E1206">
            <v>17898</v>
          </cell>
        </row>
        <row r="1207">
          <cell r="A1207">
            <v>17640</v>
          </cell>
          <cell r="B1207">
            <v>108</v>
          </cell>
          <cell r="C1207">
            <v>259</v>
          </cell>
          <cell r="D1207">
            <v>1948</v>
          </cell>
          <cell r="E1207">
            <v>17898</v>
          </cell>
        </row>
        <row r="1208">
          <cell r="A1208">
            <v>17641</v>
          </cell>
          <cell r="B1208">
            <v>109</v>
          </cell>
          <cell r="C1208">
            <v>258</v>
          </cell>
          <cell r="D1208">
            <v>1948</v>
          </cell>
          <cell r="E1208">
            <v>17898</v>
          </cell>
        </row>
        <row r="1209">
          <cell r="A1209">
            <v>17642</v>
          </cell>
          <cell r="B1209">
            <v>110</v>
          </cell>
          <cell r="C1209">
            <v>257</v>
          </cell>
          <cell r="D1209">
            <v>1948</v>
          </cell>
          <cell r="E1209">
            <v>17898</v>
          </cell>
        </row>
        <row r="1210">
          <cell r="A1210">
            <v>17643</v>
          </cell>
          <cell r="B1210">
            <v>111</v>
          </cell>
          <cell r="C1210">
            <v>256</v>
          </cell>
          <cell r="D1210">
            <v>1948</v>
          </cell>
          <cell r="E1210">
            <v>17898</v>
          </cell>
        </row>
        <row r="1211">
          <cell r="A1211">
            <v>17644</v>
          </cell>
          <cell r="B1211">
            <v>112</v>
          </cell>
          <cell r="C1211">
            <v>255</v>
          </cell>
          <cell r="D1211">
            <v>1948</v>
          </cell>
          <cell r="E1211">
            <v>17898</v>
          </cell>
        </row>
        <row r="1212">
          <cell r="A1212">
            <v>17645</v>
          </cell>
          <cell r="B1212">
            <v>113</v>
          </cell>
          <cell r="C1212">
            <v>254</v>
          </cell>
          <cell r="D1212">
            <v>1948</v>
          </cell>
          <cell r="E1212">
            <v>17898</v>
          </cell>
        </row>
        <row r="1213">
          <cell r="A1213">
            <v>17646</v>
          </cell>
          <cell r="B1213">
            <v>114</v>
          </cell>
          <cell r="C1213">
            <v>253</v>
          </cell>
          <cell r="D1213">
            <v>1948</v>
          </cell>
          <cell r="E1213">
            <v>17898</v>
          </cell>
        </row>
        <row r="1214">
          <cell r="A1214">
            <v>17647</v>
          </cell>
          <cell r="B1214">
            <v>115</v>
          </cell>
          <cell r="C1214">
            <v>252</v>
          </cell>
          <cell r="D1214">
            <v>1948</v>
          </cell>
          <cell r="E1214">
            <v>17898</v>
          </cell>
        </row>
        <row r="1215">
          <cell r="A1215">
            <v>17648</v>
          </cell>
          <cell r="B1215">
            <v>116</v>
          </cell>
          <cell r="C1215">
            <v>251</v>
          </cell>
          <cell r="D1215">
            <v>1948</v>
          </cell>
          <cell r="E1215">
            <v>17898</v>
          </cell>
        </row>
        <row r="1216">
          <cell r="A1216">
            <v>17649</v>
          </cell>
          <cell r="B1216">
            <v>117</v>
          </cell>
          <cell r="C1216">
            <v>250</v>
          </cell>
          <cell r="D1216">
            <v>1948</v>
          </cell>
          <cell r="E1216">
            <v>17898</v>
          </cell>
        </row>
        <row r="1217">
          <cell r="A1217">
            <v>17650</v>
          </cell>
          <cell r="B1217">
            <v>118</v>
          </cell>
          <cell r="C1217">
            <v>249</v>
          </cell>
          <cell r="D1217">
            <v>1948</v>
          </cell>
          <cell r="E1217">
            <v>17898</v>
          </cell>
        </row>
        <row r="1218">
          <cell r="A1218">
            <v>17651</v>
          </cell>
          <cell r="B1218">
            <v>119</v>
          </cell>
          <cell r="C1218">
            <v>248</v>
          </cell>
          <cell r="D1218">
            <v>1948</v>
          </cell>
          <cell r="E1218">
            <v>17898</v>
          </cell>
        </row>
        <row r="1219">
          <cell r="A1219">
            <v>17652</v>
          </cell>
          <cell r="B1219">
            <v>120</v>
          </cell>
          <cell r="C1219">
            <v>247</v>
          </cell>
          <cell r="D1219">
            <v>1948</v>
          </cell>
          <cell r="E1219">
            <v>17898</v>
          </cell>
        </row>
        <row r="1220">
          <cell r="A1220">
            <v>17653</v>
          </cell>
          <cell r="B1220">
            <v>121</v>
          </cell>
          <cell r="C1220">
            <v>246</v>
          </cell>
          <cell r="D1220">
            <v>1948</v>
          </cell>
          <cell r="E1220">
            <v>17898</v>
          </cell>
        </row>
        <row r="1221">
          <cell r="A1221">
            <v>17654</v>
          </cell>
          <cell r="B1221">
            <v>122</v>
          </cell>
          <cell r="C1221">
            <v>245</v>
          </cell>
          <cell r="D1221">
            <v>1948</v>
          </cell>
          <cell r="E1221">
            <v>17898</v>
          </cell>
        </row>
        <row r="1222">
          <cell r="A1222">
            <v>17655</v>
          </cell>
          <cell r="B1222">
            <v>123</v>
          </cell>
          <cell r="C1222">
            <v>244</v>
          </cell>
          <cell r="D1222">
            <v>1948</v>
          </cell>
          <cell r="E1222">
            <v>17898</v>
          </cell>
        </row>
        <row r="1223">
          <cell r="A1223">
            <v>17656</v>
          </cell>
          <cell r="B1223">
            <v>124</v>
          </cell>
          <cell r="C1223">
            <v>243</v>
          </cell>
          <cell r="D1223">
            <v>1948</v>
          </cell>
          <cell r="E1223">
            <v>17898</v>
          </cell>
        </row>
        <row r="1224">
          <cell r="A1224">
            <v>17657</v>
          </cell>
          <cell r="B1224">
            <v>125</v>
          </cell>
          <cell r="C1224">
            <v>242</v>
          </cell>
          <cell r="D1224">
            <v>1948</v>
          </cell>
          <cell r="E1224">
            <v>17898</v>
          </cell>
        </row>
        <row r="1225">
          <cell r="A1225">
            <v>17658</v>
          </cell>
          <cell r="B1225">
            <v>126</v>
          </cell>
          <cell r="C1225">
            <v>241</v>
          </cell>
          <cell r="D1225">
            <v>1948</v>
          </cell>
          <cell r="E1225">
            <v>17898</v>
          </cell>
        </row>
        <row r="1226">
          <cell r="A1226">
            <v>17659</v>
          </cell>
          <cell r="B1226">
            <v>127</v>
          </cell>
          <cell r="C1226">
            <v>240</v>
          </cell>
          <cell r="D1226">
            <v>1948</v>
          </cell>
          <cell r="E1226">
            <v>17898</v>
          </cell>
        </row>
        <row r="1227">
          <cell r="A1227">
            <v>17660</v>
          </cell>
          <cell r="B1227">
            <v>128</v>
          </cell>
          <cell r="C1227">
            <v>239</v>
          </cell>
          <cell r="D1227">
            <v>1948</v>
          </cell>
          <cell r="E1227">
            <v>17898</v>
          </cell>
        </row>
        <row r="1228">
          <cell r="A1228">
            <v>17661</v>
          </cell>
          <cell r="B1228">
            <v>129</v>
          </cell>
          <cell r="C1228">
            <v>238</v>
          </cell>
          <cell r="D1228">
            <v>1948</v>
          </cell>
          <cell r="E1228">
            <v>17898</v>
          </cell>
        </row>
        <row r="1229">
          <cell r="A1229">
            <v>17662</v>
          </cell>
          <cell r="B1229">
            <v>130</v>
          </cell>
          <cell r="C1229">
            <v>237</v>
          </cell>
          <cell r="D1229">
            <v>1948</v>
          </cell>
          <cell r="E1229">
            <v>17898</v>
          </cell>
        </row>
        <row r="1230">
          <cell r="A1230">
            <v>17663</v>
          </cell>
          <cell r="B1230">
            <v>131</v>
          </cell>
          <cell r="C1230">
            <v>236</v>
          </cell>
          <cell r="D1230">
            <v>1948</v>
          </cell>
          <cell r="E1230">
            <v>17898</v>
          </cell>
        </row>
        <row r="1231">
          <cell r="A1231">
            <v>17664</v>
          </cell>
          <cell r="B1231">
            <v>132</v>
          </cell>
          <cell r="C1231">
            <v>235</v>
          </cell>
          <cell r="D1231">
            <v>1948</v>
          </cell>
          <cell r="E1231">
            <v>17898</v>
          </cell>
        </row>
        <row r="1232">
          <cell r="A1232">
            <v>17665</v>
          </cell>
          <cell r="B1232">
            <v>133</v>
          </cell>
          <cell r="C1232">
            <v>234</v>
          </cell>
          <cell r="D1232">
            <v>1948</v>
          </cell>
          <cell r="E1232">
            <v>17898</v>
          </cell>
        </row>
        <row r="1233">
          <cell r="A1233">
            <v>17666</v>
          </cell>
          <cell r="B1233">
            <v>134</v>
          </cell>
          <cell r="C1233">
            <v>233</v>
          </cell>
          <cell r="D1233">
            <v>1948</v>
          </cell>
          <cell r="E1233">
            <v>17898</v>
          </cell>
        </row>
        <row r="1234">
          <cell r="A1234">
            <v>17667</v>
          </cell>
          <cell r="B1234">
            <v>135</v>
          </cell>
          <cell r="C1234">
            <v>232</v>
          </cell>
          <cell r="D1234">
            <v>1948</v>
          </cell>
          <cell r="E1234">
            <v>17898</v>
          </cell>
        </row>
        <row r="1235">
          <cell r="A1235">
            <v>17668</v>
          </cell>
          <cell r="B1235">
            <v>136</v>
          </cell>
          <cell r="C1235">
            <v>231</v>
          </cell>
          <cell r="D1235">
            <v>1948</v>
          </cell>
          <cell r="E1235">
            <v>17898</v>
          </cell>
        </row>
        <row r="1236">
          <cell r="A1236">
            <v>17669</v>
          </cell>
          <cell r="B1236">
            <v>137</v>
          </cell>
          <cell r="C1236">
            <v>230</v>
          </cell>
          <cell r="D1236">
            <v>1948</v>
          </cell>
          <cell r="E1236">
            <v>17898</v>
          </cell>
        </row>
        <row r="1237">
          <cell r="A1237">
            <v>17670</v>
          </cell>
          <cell r="B1237">
            <v>138</v>
          </cell>
          <cell r="C1237">
            <v>229</v>
          </cell>
          <cell r="D1237">
            <v>1948</v>
          </cell>
          <cell r="E1237">
            <v>17898</v>
          </cell>
        </row>
        <row r="1238">
          <cell r="A1238">
            <v>17671</v>
          </cell>
          <cell r="B1238">
            <v>139</v>
          </cell>
          <cell r="C1238">
            <v>228</v>
          </cell>
          <cell r="D1238">
            <v>1948</v>
          </cell>
          <cell r="E1238">
            <v>17898</v>
          </cell>
        </row>
        <row r="1239">
          <cell r="A1239">
            <v>17672</v>
          </cell>
          <cell r="B1239">
            <v>140</v>
          </cell>
          <cell r="C1239">
            <v>227</v>
          </cell>
          <cell r="D1239">
            <v>1948</v>
          </cell>
          <cell r="E1239">
            <v>17898</v>
          </cell>
        </row>
        <row r="1240">
          <cell r="A1240">
            <v>17673</v>
          </cell>
          <cell r="B1240">
            <v>141</v>
          </cell>
          <cell r="C1240">
            <v>226</v>
          </cell>
          <cell r="D1240">
            <v>1948</v>
          </cell>
          <cell r="E1240">
            <v>17898</v>
          </cell>
        </row>
        <row r="1241">
          <cell r="A1241">
            <v>17674</v>
          </cell>
          <cell r="B1241">
            <v>142</v>
          </cell>
          <cell r="C1241">
            <v>225</v>
          </cell>
          <cell r="D1241">
            <v>1948</v>
          </cell>
          <cell r="E1241">
            <v>17898</v>
          </cell>
        </row>
        <row r="1242">
          <cell r="A1242">
            <v>17675</v>
          </cell>
          <cell r="B1242">
            <v>143</v>
          </cell>
          <cell r="C1242">
            <v>224</v>
          </cell>
          <cell r="D1242">
            <v>1948</v>
          </cell>
          <cell r="E1242">
            <v>17898</v>
          </cell>
        </row>
        <row r="1243">
          <cell r="A1243">
            <v>17676</v>
          </cell>
          <cell r="B1243">
            <v>144</v>
          </cell>
          <cell r="C1243">
            <v>223</v>
          </cell>
          <cell r="D1243">
            <v>1948</v>
          </cell>
          <cell r="E1243">
            <v>17898</v>
          </cell>
        </row>
        <row r="1244">
          <cell r="A1244">
            <v>17677</v>
          </cell>
          <cell r="B1244">
            <v>145</v>
          </cell>
          <cell r="C1244">
            <v>222</v>
          </cell>
          <cell r="D1244">
            <v>1948</v>
          </cell>
          <cell r="E1244">
            <v>17898</v>
          </cell>
        </row>
        <row r="1245">
          <cell r="A1245">
            <v>17678</v>
          </cell>
          <cell r="B1245">
            <v>146</v>
          </cell>
          <cell r="C1245">
            <v>221</v>
          </cell>
          <cell r="D1245">
            <v>1948</v>
          </cell>
          <cell r="E1245">
            <v>17898</v>
          </cell>
        </row>
        <row r="1246">
          <cell r="A1246">
            <v>17679</v>
          </cell>
          <cell r="B1246">
            <v>147</v>
          </cell>
          <cell r="C1246">
            <v>220</v>
          </cell>
          <cell r="D1246">
            <v>1948</v>
          </cell>
          <cell r="E1246">
            <v>17898</v>
          </cell>
        </row>
        <row r="1247">
          <cell r="A1247">
            <v>17680</v>
          </cell>
          <cell r="B1247">
            <v>148</v>
          </cell>
          <cell r="C1247">
            <v>219</v>
          </cell>
          <cell r="D1247">
            <v>1948</v>
          </cell>
          <cell r="E1247">
            <v>17898</v>
          </cell>
        </row>
        <row r="1248">
          <cell r="A1248">
            <v>17681</v>
          </cell>
          <cell r="B1248">
            <v>149</v>
          </cell>
          <cell r="C1248">
            <v>218</v>
          </cell>
          <cell r="D1248">
            <v>1948</v>
          </cell>
          <cell r="E1248">
            <v>17898</v>
          </cell>
        </row>
        <row r="1249">
          <cell r="A1249">
            <v>17682</v>
          </cell>
          <cell r="B1249">
            <v>150</v>
          </cell>
          <cell r="C1249">
            <v>217</v>
          </cell>
          <cell r="D1249">
            <v>1948</v>
          </cell>
          <cell r="E1249">
            <v>17898</v>
          </cell>
        </row>
        <row r="1250">
          <cell r="A1250">
            <v>17683</v>
          </cell>
          <cell r="B1250">
            <v>151</v>
          </cell>
          <cell r="C1250">
            <v>216</v>
          </cell>
          <cell r="D1250">
            <v>1948</v>
          </cell>
          <cell r="E1250">
            <v>17898</v>
          </cell>
        </row>
        <row r="1251">
          <cell r="A1251">
            <v>17684</v>
          </cell>
          <cell r="B1251">
            <v>152</v>
          </cell>
          <cell r="C1251">
            <v>215</v>
          </cell>
          <cell r="D1251">
            <v>1948</v>
          </cell>
          <cell r="E1251">
            <v>17898</v>
          </cell>
        </row>
        <row r="1252">
          <cell r="A1252">
            <v>17685</v>
          </cell>
          <cell r="B1252">
            <v>153</v>
          </cell>
          <cell r="C1252">
            <v>214</v>
          </cell>
          <cell r="D1252">
            <v>1948</v>
          </cell>
          <cell r="E1252">
            <v>17898</v>
          </cell>
        </row>
        <row r="1253">
          <cell r="A1253">
            <v>17686</v>
          </cell>
          <cell r="B1253">
            <v>154</v>
          </cell>
          <cell r="C1253">
            <v>213</v>
          </cell>
          <cell r="D1253">
            <v>1948</v>
          </cell>
          <cell r="E1253">
            <v>17898</v>
          </cell>
        </row>
        <row r="1254">
          <cell r="A1254">
            <v>17687</v>
          </cell>
          <cell r="B1254">
            <v>155</v>
          </cell>
          <cell r="C1254">
            <v>212</v>
          </cell>
          <cell r="D1254">
            <v>1948</v>
          </cell>
          <cell r="E1254">
            <v>17898</v>
          </cell>
        </row>
        <row r="1255">
          <cell r="A1255">
            <v>17688</v>
          </cell>
          <cell r="B1255">
            <v>156</v>
          </cell>
          <cell r="C1255">
            <v>211</v>
          </cell>
          <cell r="D1255">
            <v>1948</v>
          </cell>
          <cell r="E1255">
            <v>17898</v>
          </cell>
        </row>
        <row r="1256">
          <cell r="A1256">
            <v>17689</v>
          </cell>
          <cell r="B1256">
            <v>157</v>
          </cell>
          <cell r="C1256">
            <v>210</v>
          </cell>
          <cell r="D1256">
            <v>1948</v>
          </cell>
          <cell r="E1256">
            <v>17898</v>
          </cell>
        </row>
        <row r="1257">
          <cell r="A1257">
            <v>17690</v>
          </cell>
          <cell r="B1257">
            <v>158</v>
          </cell>
          <cell r="C1257">
            <v>209</v>
          </cell>
          <cell r="D1257">
            <v>1948</v>
          </cell>
          <cell r="E1257">
            <v>17898</v>
          </cell>
        </row>
        <row r="1258">
          <cell r="A1258">
            <v>17691</v>
          </cell>
          <cell r="B1258">
            <v>159</v>
          </cell>
          <cell r="C1258">
            <v>208</v>
          </cell>
          <cell r="D1258">
            <v>1948</v>
          </cell>
          <cell r="E1258">
            <v>17898</v>
          </cell>
        </row>
        <row r="1259">
          <cell r="A1259">
            <v>17692</v>
          </cell>
          <cell r="B1259">
            <v>160</v>
          </cell>
          <cell r="C1259">
            <v>207</v>
          </cell>
          <cell r="D1259">
            <v>1948</v>
          </cell>
          <cell r="E1259">
            <v>17898</v>
          </cell>
        </row>
        <row r="1260">
          <cell r="A1260">
            <v>17693</v>
          </cell>
          <cell r="B1260">
            <v>161</v>
          </cell>
          <cell r="C1260">
            <v>206</v>
          </cell>
          <cell r="D1260">
            <v>1948</v>
          </cell>
          <cell r="E1260">
            <v>17898</v>
          </cell>
        </row>
        <row r="1261">
          <cell r="A1261">
            <v>17694</v>
          </cell>
          <cell r="B1261">
            <v>162</v>
          </cell>
          <cell r="C1261">
            <v>205</v>
          </cell>
          <cell r="D1261">
            <v>1948</v>
          </cell>
          <cell r="E1261">
            <v>17898</v>
          </cell>
        </row>
        <row r="1262">
          <cell r="A1262">
            <v>17695</v>
          </cell>
          <cell r="B1262">
            <v>163</v>
          </cell>
          <cell r="C1262">
            <v>204</v>
          </cell>
          <cell r="D1262">
            <v>1948</v>
          </cell>
          <cell r="E1262">
            <v>17898</v>
          </cell>
        </row>
        <row r="1263">
          <cell r="A1263">
            <v>17696</v>
          </cell>
          <cell r="B1263">
            <v>164</v>
          </cell>
          <cell r="C1263">
            <v>203</v>
          </cell>
          <cell r="D1263">
            <v>1948</v>
          </cell>
          <cell r="E1263">
            <v>17898</v>
          </cell>
        </row>
        <row r="1264">
          <cell r="A1264">
            <v>17697</v>
          </cell>
          <cell r="B1264">
            <v>165</v>
          </cell>
          <cell r="C1264">
            <v>202</v>
          </cell>
          <cell r="D1264">
            <v>1948</v>
          </cell>
          <cell r="E1264">
            <v>17898</v>
          </cell>
        </row>
        <row r="1265">
          <cell r="A1265">
            <v>17698</v>
          </cell>
          <cell r="B1265">
            <v>166</v>
          </cell>
          <cell r="C1265">
            <v>201</v>
          </cell>
          <cell r="D1265">
            <v>1948</v>
          </cell>
          <cell r="E1265">
            <v>17898</v>
          </cell>
        </row>
        <row r="1266">
          <cell r="A1266">
            <v>17699</v>
          </cell>
          <cell r="B1266">
            <v>167</v>
          </cell>
          <cell r="C1266">
            <v>200</v>
          </cell>
          <cell r="D1266">
            <v>1948</v>
          </cell>
          <cell r="E1266">
            <v>17898</v>
          </cell>
        </row>
        <row r="1267">
          <cell r="A1267">
            <v>17700</v>
          </cell>
          <cell r="B1267">
            <v>168</v>
          </cell>
          <cell r="C1267">
            <v>199</v>
          </cell>
          <cell r="D1267">
            <v>1948</v>
          </cell>
          <cell r="E1267">
            <v>17898</v>
          </cell>
        </row>
        <row r="1268">
          <cell r="A1268">
            <v>17701</v>
          </cell>
          <cell r="B1268">
            <v>169</v>
          </cell>
          <cell r="C1268">
            <v>198</v>
          </cell>
          <cell r="D1268">
            <v>1948</v>
          </cell>
          <cell r="E1268">
            <v>17898</v>
          </cell>
        </row>
        <row r="1269">
          <cell r="A1269">
            <v>17702</v>
          </cell>
          <cell r="B1269">
            <v>170</v>
          </cell>
          <cell r="C1269">
            <v>197</v>
          </cell>
          <cell r="D1269">
            <v>1948</v>
          </cell>
          <cell r="E1269">
            <v>17898</v>
          </cell>
        </row>
        <row r="1270">
          <cell r="A1270">
            <v>17703</v>
          </cell>
          <cell r="B1270">
            <v>171</v>
          </cell>
          <cell r="C1270">
            <v>196</v>
          </cell>
          <cell r="D1270">
            <v>1948</v>
          </cell>
          <cell r="E1270">
            <v>17898</v>
          </cell>
        </row>
        <row r="1271">
          <cell r="A1271">
            <v>17704</v>
          </cell>
          <cell r="B1271">
            <v>172</v>
          </cell>
          <cell r="C1271">
            <v>195</v>
          </cell>
          <cell r="D1271">
            <v>1948</v>
          </cell>
          <cell r="E1271">
            <v>17898</v>
          </cell>
        </row>
        <row r="1272">
          <cell r="A1272">
            <v>17705</v>
          </cell>
          <cell r="B1272">
            <v>173</v>
          </cell>
          <cell r="C1272">
            <v>194</v>
          </cell>
          <cell r="D1272">
            <v>1948</v>
          </cell>
          <cell r="E1272">
            <v>17898</v>
          </cell>
        </row>
        <row r="1273">
          <cell r="A1273">
            <v>17706</v>
          </cell>
          <cell r="B1273">
            <v>174</v>
          </cell>
          <cell r="C1273">
            <v>193</v>
          </cell>
          <cell r="D1273">
            <v>1948</v>
          </cell>
          <cell r="E1273">
            <v>17898</v>
          </cell>
        </row>
        <row r="1274">
          <cell r="A1274">
            <v>17707</v>
          </cell>
          <cell r="B1274">
            <v>175</v>
          </cell>
          <cell r="C1274">
            <v>192</v>
          </cell>
          <cell r="D1274">
            <v>1948</v>
          </cell>
          <cell r="E1274">
            <v>17898</v>
          </cell>
        </row>
        <row r="1275">
          <cell r="A1275">
            <v>17708</v>
          </cell>
          <cell r="B1275">
            <v>176</v>
          </cell>
          <cell r="C1275">
            <v>191</v>
          </cell>
          <cell r="D1275">
            <v>1948</v>
          </cell>
          <cell r="E1275">
            <v>17898</v>
          </cell>
        </row>
        <row r="1276">
          <cell r="A1276">
            <v>17709</v>
          </cell>
          <cell r="B1276">
            <v>177</v>
          </cell>
          <cell r="C1276">
            <v>190</v>
          </cell>
          <cell r="D1276">
            <v>1948</v>
          </cell>
          <cell r="E1276">
            <v>17898</v>
          </cell>
        </row>
        <row r="1277">
          <cell r="A1277">
            <v>17710</v>
          </cell>
          <cell r="B1277">
            <v>178</v>
          </cell>
          <cell r="C1277">
            <v>189</v>
          </cell>
          <cell r="D1277">
            <v>1948</v>
          </cell>
          <cell r="E1277">
            <v>17898</v>
          </cell>
        </row>
        <row r="1278">
          <cell r="A1278">
            <v>17711</v>
          </cell>
          <cell r="B1278">
            <v>179</v>
          </cell>
          <cell r="C1278">
            <v>188</v>
          </cell>
          <cell r="D1278">
            <v>1948</v>
          </cell>
          <cell r="E1278">
            <v>17898</v>
          </cell>
        </row>
        <row r="1279">
          <cell r="A1279">
            <v>17712</v>
          </cell>
          <cell r="B1279">
            <v>180</v>
          </cell>
          <cell r="C1279">
            <v>187</v>
          </cell>
          <cell r="D1279">
            <v>1948</v>
          </cell>
          <cell r="E1279">
            <v>17898</v>
          </cell>
        </row>
        <row r="1280">
          <cell r="A1280">
            <v>17713</v>
          </cell>
          <cell r="B1280">
            <v>181</v>
          </cell>
          <cell r="C1280">
            <v>186</v>
          </cell>
          <cell r="D1280">
            <v>1948</v>
          </cell>
          <cell r="E1280">
            <v>17898</v>
          </cell>
        </row>
        <row r="1281">
          <cell r="A1281">
            <v>17714</v>
          </cell>
          <cell r="B1281">
            <v>182</v>
          </cell>
          <cell r="C1281">
            <v>185</v>
          </cell>
          <cell r="D1281">
            <v>1948</v>
          </cell>
          <cell r="E1281">
            <v>17898</v>
          </cell>
        </row>
        <row r="1282">
          <cell r="A1282">
            <v>17715</v>
          </cell>
          <cell r="B1282">
            <v>183</v>
          </cell>
          <cell r="C1282">
            <v>184</v>
          </cell>
          <cell r="D1282">
            <v>1948</v>
          </cell>
          <cell r="E1282">
            <v>17898</v>
          </cell>
        </row>
        <row r="1283">
          <cell r="A1283">
            <v>17716</v>
          </cell>
          <cell r="B1283">
            <v>184</v>
          </cell>
          <cell r="C1283">
            <v>183</v>
          </cell>
          <cell r="D1283">
            <v>1948</v>
          </cell>
          <cell r="E1283">
            <v>17898</v>
          </cell>
        </row>
        <row r="1284">
          <cell r="A1284">
            <v>17717</v>
          </cell>
          <cell r="B1284">
            <v>185</v>
          </cell>
          <cell r="C1284">
            <v>182</v>
          </cell>
          <cell r="D1284">
            <v>1948</v>
          </cell>
          <cell r="E1284">
            <v>17898</v>
          </cell>
        </row>
        <row r="1285">
          <cell r="A1285">
            <v>17718</v>
          </cell>
          <cell r="B1285">
            <v>186</v>
          </cell>
          <cell r="C1285">
            <v>181</v>
          </cell>
          <cell r="D1285">
            <v>1948</v>
          </cell>
          <cell r="E1285">
            <v>17898</v>
          </cell>
        </row>
        <row r="1286">
          <cell r="A1286">
            <v>17719</v>
          </cell>
          <cell r="B1286">
            <v>187</v>
          </cell>
          <cell r="C1286">
            <v>180</v>
          </cell>
          <cell r="D1286">
            <v>1948</v>
          </cell>
          <cell r="E1286">
            <v>17898</v>
          </cell>
        </row>
        <row r="1287">
          <cell r="A1287">
            <v>17720</v>
          </cell>
          <cell r="B1287">
            <v>188</v>
          </cell>
          <cell r="C1287">
            <v>179</v>
          </cell>
          <cell r="D1287">
            <v>1948</v>
          </cell>
          <cell r="E1287">
            <v>17898</v>
          </cell>
        </row>
        <row r="1288">
          <cell r="A1288">
            <v>17721</v>
          </cell>
          <cell r="B1288">
            <v>189</v>
          </cell>
          <cell r="C1288">
            <v>178</v>
          </cell>
          <cell r="D1288">
            <v>1948</v>
          </cell>
          <cell r="E1288">
            <v>17898</v>
          </cell>
        </row>
        <row r="1289">
          <cell r="A1289">
            <v>17722</v>
          </cell>
          <cell r="B1289">
            <v>190</v>
          </cell>
          <cell r="C1289">
            <v>177</v>
          </cell>
          <cell r="D1289">
            <v>1948</v>
          </cell>
          <cell r="E1289">
            <v>17898</v>
          </cell>
        </row>
        <row r="1290">
          <cell r="A1290">
            <v>17723</v>
          </cell>
          <cell r="B1290">
            <v>191</v>
          </cell>
          <cell r="C1290">
            <v>176</v>
          </cell>
          <cell r="D1290">
            <v>1948</v>
          </cell>
          <cell r="E1290">
            <v>17898</v>
          </cell>
        </row>
        <row r="1291">
          <cell r="A1291">
            <v>17724</v>
          </cell>
          <cell r="B1291">
            <v>192</v>
          </cell>
          <cell r="C1291">
            <v>175</v>
          </cell>
          <cell r="D1291">
            <v>1948</v>
          </cell>
          <cell r="E1291">
            <v>17898</v>
          </cell>
        </row>
        <row r="1292">
          <cell r="A1292">
            <v>17725</v>
          </cell>
          <cell r="B1292">
            <v>193</v>
          </cell>
          <cell r="C1292">
            <v>174</v>
          </cell>
          <cell r="D1292">
            <v>1948</v>
          </cell>
          <cell r="E1292">
            <v>17898</v>
          </cell>
        </row>
        <row r="1293">
          <cell r="A1293">
            <v>17726</v>
          </cell>
          <cell r="B1293">
            <v>194</v>
          </cell>
          <cell r="C1293">
            <v>173</v>
          </cell>
          <cell r="D1293">
            <v>1948</v>
          </cell>
          <cell r="E1293">
            <v>17898</v>
          </cell>
        </row>
        <row r="1294">
          <cell r="A1294">
            <v>17727</v>
          </cell>
          <cell r="B1294">
            <v>195</v>
          </cell>
          <cell r="C1294">
            <v>172</v>
          </cell>
          <cell r="D1294">
            <v>1948</v>
          </cell>
          <cell r="E1294">
            <v>17898</v>
          </cell>
        </row>
        <row r="1295">
          <cell r="A1295">
            <v>17728</v>
          </cell>
          <cell r="B1295">
            <v>196</v>
          </cell>
          <cell r="C1295">
            <v>171</v>
          </cell>
          <cell r="D1295">
            <v>1948</v>
          </cell>
          <cell r="E1295">
            <v>17898</v>
          </cell>
        </row>
        <row r="1296">
          <cell r="A1296">
            <v>17729</v>
          </cell>
          <cell r="B1296">
            <v>197</v>
          </cell>
          <cell r="C1296">
            <v>170</v>
          </cell>
          <cell r="D1296">
            <v>1948</v>
          </cell>
          <cell r="E1296">
            <v>17898</v>
          </cell>
        </row>
        <row r="1297">
          <cell r="A1297">
            <v>17730</v>
          </cell>
          <cell r="B1297">
            <v>198</v>
          </cell>
          <cell r="C1297">
            <v>169</v>
          </cell>
          <cell r="D1297">
            <v>1948</v>
          </cell>
          <cell r="E1297">
            <v>17898</v>
          </cell>
        </row>
        <row r="1298">
          <cell r="A1298">
            <v>17731</v>
          </cell>
          <cell r="B1298">
            <v>199</v>
          </cell>
          <cell r="C1298">
            <v>168</v>
          </cell>
          <cell r="D1298">
            <v>1948</v>
          </cell>
          <cell r="E1298">
            <v>17898</v>
          </cell>
        </row>
        <row r="1299">
          <cell r="A1299">
            <v>17732</v>
          </cell>
          <cell r="B1299">
            <v>200</v>
          </cell>
          <cell r="C1299">
            <v>167</v>
          </cell>
          <cell r="D1299">
            <v>1948</v>
          </cell>
          <cell r="E1299">
            <v>17898</v>
          </cell>
        </row>
        <row r="1300">
          <cell r="A1300">
            <v>17733</v>
          </cell>
          <cell r="B1300">
            <v>201</v>
          </cell>
          <cell r="C1300">
            <v>166</v>
          </cell>
          <cell r="D1300">
            <v>1948</v>
          </cell>
          <cell r="E1300">
            <v>17898</v>
          </cell>
        </row>
        <row r="1301">
          <cell r="A1301">
            <v>17734</v>
          </cell>
          <cell r="B1301">
            <v>202</v>
          </cell>
          <cell r="C1301">
            <v>165</v>
          </cell>
          <cell r="D1301">
            <v>1948</v>
          </cell>
          <cell r="E1301">
            <v>17898</v>
          </cell>
        </row>
        <row r="1302">
          <cell r="A1302">
            <v>17735</v>
          </cell>
          <cell r="B1302">
            <v>203</v>
          </cell>
          <cell r="C1302">
            <v>164</v>
          </cell>
          <cell r="D1302">
            <v>1948</v>
          </cell>
          <cell r="E1302">
            <v>17898</v>
          </cell>
        </row>
        <row r="1303">
          <cell r="A1303">
            <v>17736</v>
          </cell>
          <cell r="B1303">
            <v>204</v>
          </cell>
          <cell r="C1303">
            <v>163</v>
          </cell>
          <cell r="D1303">
            <v>1948</v>
          </cell>
          <cell r="E1303">
            <v>17898</v>
          </cell>
        </row>
        <row r="1304">
          <cell r="A1304">
            <v>17737</v>
          </cell>
          <cell r="B1304">
            <v>205</v>
          </cell>
          <cell r="C1304">
            <v>162</v>
          </cell>
          <cell r="D1304">
            <v>1948</v>
          </cell>
          <cell r="E1304">
            <v>17898</v>
          </cell>
        </row>
        <row r="1305">
          <cell r="A1305">
            <v>17738</v>
          </cell>
          <cell r="B1305">
            <v>206</v>
          </cell>
          <cell r="C1305">
            <v>161</v>
          </cell>
          <cell r="D1305">
            <v>1948</v>
          </cell>
          <cell r="E1305">
            <v>17898</v>
          </cell>
        </row>
        <row r="1306">
          <cell r="A1306">
            <v>17739</v>
          </cell>
          <cell r="B1306">
            <v>207</v>
          </cell>
          <cell r="C1306">
            <v>160</v>
          </cell>
          <cell r="D1306">
            <v>1948</v>
          </cell>
          <cell r="E1306">
            <v>17898</v>
          </cell>
        </row>
        <row r="1307">
          <cell r="A1307">
            <v>17740</v>
          </cell>
          <cell r="B1307">
            <v>208</v>
          </cell>
          <cell r="C1307">
            <v>159</v>
          </cell>
          <cell r="D1307">
            <v>1948</v>
          </cell>
          <cell r="E1307">
            <v>17898</v>
          </cell>
        </row>
        <row r="1308">
          <cell r="A1308">
            <v>17741</v>
          </cell>
          <cell r="B1308">
            <v>209</v>
          </cell>
          <cell r="C1308">
            <v>158</v>
          </cell>
          <cell r="D1308">
            <v>1948</v>
          </cell>
          <cell r="E1308">
            <v>17898</v>
          </cell>
        </row>
        <row r="1309">
          <cell r="A1309">
            <v>17742</v>
          </cell>
          <cell r="B1309">
            <v>210</v>
          </cell>
          <cell r="C1309">
            <v>157</v>
          </cell>
          <cell r="D1309">
            <v>1948</v>
          </cell>
          <cell r="E1309">
            <v>17898</v>
          </cell>
        </row>
        <row r="1310">
          <cell r="A1310">
            <v>17743</v>
          </cell>
          <cell r="B1310">
            <v>211</v>
          </cell>
          <cell r="C1310">
            <v>156</v>
          </cell>
          <cell r="D1310">
            <v>1948</v>
          </cell>
          <cell r="E1310">
            <v>17898</v>
          </cell>
        </row>
        <row r="1311">
          <cell r="A1311">
            <v>17744</v>
          </cell>
          <cell r="B1311">
            <v>212</v>
          </cell>
          <cell r="C1311">
            <v>155</v>
          </cell>
          <cell r="D1311">
            <v>1948</v>
          </cell>
          <cell r="E1311">
            <v>17898</v>
          </cell>
        </row>
        <row r="1312">
          <cell r="A1312">
            <v>17745</v>
          </cell>
          <cell r="B1312">
            <v>213</v>
          </cell>
          <cell r="C1312">
            <v>154</v>
          </cell>
          <cell r="D1312">
            <v>1948</v>
          </cell>
          <cell r="E1312">
            <v>17898</v>
          </cell>
        </row>
        <row r="1313">
          <cell r="A1313">
            <v>17746</v>
          </cell>
          <cell r="B1313">
            <v>214</v>
          </cell>
          <cell r="C1313">
            <v>153</v>
          </cell>
          <cell r="D1313">
            <v>1948</v>
          </cell>
          <cell r="E1313">
            <v>17898</v>
          </cell>
        </row>
        <row r="1314">
          <cell r="A1314">
            <v>17747</v>
          </cell>
          <cell r="B1314">
            <v>215</v>
          </cell>
          <cell r="C1314">
            <v>152</v>
          </cell>
          <cell r="D1314">
            <v>1948</v>
          </cell>
          <cell r="E1314">
            <v>17898</v>
          </cell>
        </row>
        <row r="1315">
          <cell r="A1315">
            <v>17748</v>
          </cell>
          <cell r="B1315">
            <v>216</v>
          </cell>
          <cell r="C1315">
            <v>151</v>
          </cell>
          <cell r="D1315">
            <v>1948</v>
          </cell>
          <cell r="E1315">
            <v>17898</v>
          </cell>
        </row>
        <row r="1316">
          <cell r="A1316">
            <v>17749</v>
          </cell>
          <cell r="B1316">
            <v>217</v>
          </cell>
          <cell r="C1316">
            <v>150</v>
          </cell>
          <cell r="D1316">
            <v>1948</v>
          </cell>
          <cell r="E1316">
            <v>17898</v>
          </cell>
        </row>
        <row r="1317">
          <cell r="A1317">
            <v>17750</v>
          </cell>
          <cell r="B1317">
            <v>218</v>
          </cell>
          <cell r="C1317">
            <v>149</v>
          </cell>
          <cell r="D1317">
            <v>1948</v>
          </cell>
          <cell r="E1317">
            <v>17898</v>
          </cell>
        </row>
        <row r="1318">
          <cell r="A1318">
            <v>17751</v>
          </cell>
          <cell r="B1318">
            <v>219</v>
          </cell>
          <cell r="C1318">
            <v>148</v>
          </cell>
          <cell r="D1318">
            <v>1948</v>
          </cell>
          <cell r="E1318">
            <v>17898</v>
          </cell>
        </row>
        <row r="1319">
          <cell r="A1319">
            <v>17752</v>
          </cell>
          <cell r="B1319">
            <v>220</v>
          </cell>
          <cell r="C1319">
            <v>147</v>
          </cell>
          <cell r="D1319">
            <v>1948</v>
          </cell>
          <cell r="E1319">
            <v>17898</v>
          </cell>
        </row>
        <row r="1320">
          <cell r="A1320">
            <v>17753</v>
          </cell>
          <cell r="B1320">
            <v>221</v>
          </cell>
          <cell r="C1320">
            <v>146</v>
          </cell>
          <cell r="D1320">
            <v>1948</v>
          </cell>
          <cell r="E1320">
            <v>17898</v>
          </cell>
        </row>
        <row r="1321">
          <cell r="A1321">
            <v>17754</v>
          </cell>
          <cell r="B1321">
            <v>222</v>
          </cell>
          <cell r="C1321">
            <v>145</v>
          </cell>
          <cell r="D1321">
            <v>1948</v>
          </cell>
          <cell r="E1321">
            <v>17898</v>
          </cell>
        </row>
        <row r="1322">
          <cell r="A1322">
            <v>17755</v>
          </cell>
          <cell r="B1322">
            <v>223</v>
          </cell>
          <cell r="C1322">
            <v>144</v>
          </cell>
          <cell r="D1322">
            <v>1948</v>
          </cell>
          <cell r="E1322">
            <v>17898</v>
          </cell>
        </row>
        <row r="1323">
          <cell r="A1323">
            <v>17756</v>
          </cell>
          <cell r="B1323">
            <v>224</v>
          </cell>
          <cell r="C1323">
            <v>143</v>
          </cell>
          <cell r="D1323">
            <v>1948</v>
          </cell>
          <cell r="E1323">
            <v>17898</v>
          </cell>
        </row>
        <row r="1324">
          <cell r="A1324">
            <v>17757</v>
          </cell>
          <cell r="B1324">
            <v>225</v>
          </cell>
          <cell r="C1324">
            <v>142</v>
          </cell>
          <cell r="D1324">
            <v>1948</v>
          </cell>
          <cell r="E1324">
            <v>17898</v>
          </cell>
        </row>
        <row r="1325">
          <cell r="A1325">
            <v>17758</v>
          </cell>
          <cell r="B1325">
            <v>226</v>
          </cell>
          <cell r="C1325">
            <v>141</v>
          </cell>
          <cell r="D1325">
            <v>1948</v>
          </cell>
          <cell r="E1325">
            <v>17898</v>
          </cell>
        </row>
        <row r="1326">
          <cell r="A1326">
            <v>17759</v>
          </cell>
          <cell r="B1326">
            <v>227</v>
          </cell>
          <cell r="C1326">
            <v>140</v>
          </cell>
          <cell r="D1326">
            <v>1948</v>
          </cell>
          <cell r="E1326">
            <v>17898</v>
          </cell>
        </row>
        <row r="1327">
          <cell r="A1327">
            <v>17760</v>
          </cell>
          <cell r="B1327">
            <v>228</v>
          </cell>
          <cell r="C1327">
            <v>139</v>
          </cell>
          <cell r="D1327">
            <v>1948</v>
          </cell>
          <cell r="E1327">
            <v>17898</v>
          </cell>
        </row>
        <row r="1328">
          <cell r="A1328">
            <v>17761</v>
          </cell>
          <cell r="B1328">
            <v>229</v>
          </cell>
          <cell r="C1328">
            <v>138</v>
          </cell>
          <cell r="D1328">
            <v>1948</v>
          </cell>
          <cell r="E1328">
            <v>17898</v>
          </cell>
        </row>
        <row r="1329">
          <cell r="A1329">
            <v>17762</v>
          </cell>
          <cell r="B1329">
            <v>230</v>
          </cell>
          <cell r="C1329">
            <v>137</v>
          </cell>
          <cell r="D1329">
            <v>1948</v>
          </cell>
          <cell r="E1329">
            <v>17898</v>
          </cell>
        </row>
        <row r="1330">
          <cell r="A1330">
            <v>17763</v>
          </cell>
          <cell r="B1330">
            <v>231</v>
          </cell>
          <cell r="C1330">
            <v>136</v>
          </cell>
          <cell r="D1330">
            <v>1948</v>
          </cell>
          <cell r="E1330">
            <v>17898</v>
          </cell>
        </row>
        <row r="1331">
          <cell r="A1331">
            <v>17764</v>
          </cell>
          <cell r="B1331">
            <v>232</v>
          </cell>
          <cell r="C1331">
            <v>135</v>
          </cell>
          <cell r="D1331">
            <v>1948</v>
          </cell>
          <cell r="E1331">
            <v>17898</v>
          </cell>
        </row>
        <row r="1332">
          <cell r="A1332">
            <v>17765</v>
          </cell>
          <cell r="B1332">
            <v>233</v>
          </cell>
          <cell r="C1332">
            <v>134</v>
          </cell>
          <cell r="D1332">
            <v>1948</v>
          </cell>
          <cell r="E1332">
            <v>17898</v>
          </cell>
        </row>
        <row r="1333">
          <cell r="A1333">
            <v>17766</v>
          </cell>
          <cell r="B1333">
            <v>234</v>
          </cell>
          <cell r="C1333">
            <v>133</v>
          </cell>
          <cell r="D1333">
            <v>1948</v>
          </cell>
          <cell r="E1333">
            <v>17898</v>
          </cell>
        </row>
        <row r="1334">
          <cell r="A1334">
            <v>17767</v>
          </cell>
          <cell r="B1334">
            <v>235</v>
          </cell>
          <cell r="C1334">
            <v>132</v>
          </cell>
          <cell r="D1334">
            <v>1948</v>
          </cell>
          <cell r="E1334">
            <v>17898</v>
          </cell>
        </row>
        <row r="1335">
          <cell r="A1335">
            <v>17768</v>
          </cell>
          <cell r="B1335">
            <v>236</v>
          </cell>
          <cell r="C1335">
            <v>131</v>
          </cell>
          <cell r="D1335">
            <v>1948</v>
          </cell>
          <cell r="E1335">
            <v>17898</v>
          </cell>
        </row>
        <row r="1336">
          <cell r="A1336">
            <v>17769</v>
          </cell>
          <cell r="B1336">
            <v>237</v>
          </cell>
          <cell r="C1336">
            <v>130</v>
          </cell>
          <cell r="D1336">
            <v>1948</v>
          </cell>
          <cell r="E1336">
            <v>17898</v>
          </cell>
        </row>
        <row r="1337">
          <cell r="A1337">
            <v>17770</v>
          </cell>
          <cell r="B1337">
            <v>238</v>
          </cell>
          <cell r="C1337">
            <v>129</v>
          </cell>
          <cell r="D1337">
            <v>1948</v>
          </cell>
          <cell r="E1337">
            <v>17898</v>
          </cell>
        </row>
        <row r="1338">
          <cell r="A1338">
            <v>17771</v>
          </cell>
          <cell r="B1338">
            <v>239</v>
          </cell>
          <cell r="C1338">
            <v>128</v>
          </cell>
          <cell r="D1338">
            <v>1948</v>
          </cell>
          <cell r="E1338">
            <v>17898</v>
          </cell>
        </row>
        <row r="1339">
          <cell r="A1339">
            <v>17772</v>
          </cell>
          <cell r="B1339">
            <v>240</v>
          </cell>
          <cell r="C1339">
            <v>127</v>
          </cell>
          <cell r="D1339">
            <v>1948</v>
          </cell>
          <cell r="E1339">
            <v>17898</v>
          </cell>
        </row>
        <row r="1340">
          <cell r="A1340">
            <v>17773</v>
          </cell>
          <cell r="B1340">
            <v>241</v>
          </cell>
          <cell r="C1340">
            <v>126</v>
          </cell>
          <cell r="D1340">
            <v>1948</v>
          </cell>
          <cell r="E1340">
            <v>17898</v>
          </cell>
        </row>
        <row r="1341">
          <cell r="A1341">
            <v>17774</v>
          </cell>
          <cell r="B1341">
            <v>242</v>
          </cell>
          <cell r="C1341">
            <v>125</v>
          </cell>
          <cell r="D1341">
            <v>1948</v>
          </cell>
          <cell r="E1341">
            <v>17898</v>
          </cell>
        </row>
        <row r="1342">
          <cell r="A1342">
            <v>17775</v>
          </cell>
          <cell r="B1342">
            <v>243</v>
          </cell>
          <cell r="C1342">
            <v>124</v>
          </cell>
          <cell r="D1342">
            <v>1948</v>
          </cell>
          <cell r="E1342">
            <v>17898</v>
          </cell>
        </row>
        <row r="1343">
          <cell r="A1343">
            <v>17776</v>
          </cell>
          <cell r="B1343">
            <v>244</v>
          </cell>
          <cell r="C1343">
            <v>123</v>
          </cell>
          <cell r="D1343">
            <v>1948</v>
          </cell>
          <cell r="E1343">
            <v>17898</v>
          </cell>
        </row>
        <row r="1344">
          <cell r="A1344">
            <v>17777</v>
          </cell>
          <cell r="B1344">
            <v>245</v>
          </cell>
          <cell r="C1344">
            <v>122</v>
          </cell>
          <cell r="D1344">
            <v>1948</v>
          </cell>
          <cell r="E1344">
            <v>17898</v>
          </cell>
        </row>
        <row r="1345">
          <cell r="A1345">
            <v>17778</v>
          </cell>
          <cell r="B1345">
            <v>246</v>
          </cell>
          <cell r="C1345">
            <v>121</v>
          </cell>
          <cell r="D1345">
            <v>1948</v>
          </cell>
          <cell r="E1345">
            <v>17898</v>
          </cell>
        </row>
        <row r="1346">
          <cell r="A1346">
            <v>17779</v>
          </cell>
          <cell r="B1346">
            <v>247</v>
          </cell>
          <cell r="C1346">
            <v>120</v>
          </cell>
          <cell r="D1346">
            <v>1948</v>
          </cell>
          <cell r="E1346">
            <v>17898</v>
          </cell>
        </row>
        <row r="1347">
          <cell r="A1347">
            <v>17780</v>
          </cell>
          <cell r="B1347">
            <v>248</v>
          </cell>
          <cell r="C1347">
            <v>119</v>
          </cell>
          <cell r="D1347">
            <v>1948</v>
          </cell>
          <cell r="E1347">
            <v>17898</v>
          </cell>
        </row>
        <row r="1348">
          <cell r="A1348">
            <v>17781</v>
          </cell>
          <cell r="B1348">
            <v>249</v>
          </cell>
          <cell r="C1348">
            <v>118</v>
          </cell>
          <cell r="D1348">
            <v>1948</v>
          </cell>
          <cell r="E1348">
            <v>17898</v>
          </cell>
        </row>
        <row r="1349">
          <cell r="A1349">
            <v>17782</v>
          </cell>
          <cell r="B1349">
            <v>250</v>
          </cell>
          <cell r="C1349">
            <v>117</v>
          </cell>
          <cell r="D1349">
            <v>1948</v>
          </cell>
          <cell r="E1349">
            <v>17898</v>
          </cell>
        </row>
        <row r="1350">
          <cell r="A1350">
            <v>17783</v>
          </cell>
          <cell r="B1350">
            <v>251</v>
          </cell>
          <cell r="C1350">
            <v>116</v>
          </cell>
          <cell r="D1350">
            <v>1948</v>
          </cell>
          <cell r="E1350">
            <v>17898</v>
          </cell>
        </row>
        <row r="1351">
          <cell r="A1351">
            <v>17784</v>
          </cell>
          <cell r="B1351">
            <v>252</v>
          </cell>
          <cell r="C1351">
            <v>115</v>
          </cell>
          <cell r="D1351">
            <v>1948</v>
          </cell>
          <cell r="E1351">
            <v>17898</v>
          </cell>
        </row>
        <row r="1352">
          <cell r="A1352">
            <v>17785</v>
          </cell>
          <cell r="B1352">
            <v>253</v>
          </cell>
          <cell r="C1352">
            <v>114</v>
          </cell>
          <cell r="D1352">
            <v>1948</v>
          </cell>
          <cell r="E1352">
            <v>17898</v>
          </cell>
        </row>
        <row r="1353">
          <cell r="A1353">
            <v>17786</v>
          </cell>
          <cell r="B1353">
            <v>254</v>
          </cell>
          <cell r="C1353">
            <v>113</v>
          </cell>
          <cell r="D1353">
            <v>1948</v>
          </cell>
          <cell r="E1353">
            <v>17898</v>
          </cell>
        </row>
        <row r="1354">
          <cell r="A1354">
            <v>17787</v>
          </cell>
          <cell r="B1354">
            <v>255</v>
          </cell>
          <cell r="C1354">
            <v>112</v>
          </cell>
          <cell r="D1354">
            <v>1948</v>
          </cell>
          <cell r="E1354">
            <v>17898</v>
          </cell>
        </row>
        <row r="1355">
          <cell r="A1355">
            <v>17788</v>
          </cell>
          <cell r="B1355">
            <v>256</v>
          </cell>
          <cell r="C1355">
            <v>111</v>
          </cell>
          <cell r="D1355">
            <v>1948</v>
          </cell>
          <cell r="E1355">
            <v>17898</v>
          </cell>
        </row>
        <row r="1356">
          <cell r="A1356">
            <v>17789</v>
          </cell>
          <cell r="B1356">
            <v>257</v>
          </cell>
          <cell r="C1356">
            <v>110</v>
          </cell>
          <cell r="D1356">
            <v>1948</v>
          </cell>
          <cell r="E1356">
            <v>17898</v>
          </cell>
        </row>
        <row r="1357">
          <cell r="A1357">
            <v>17790</v>
          </cell>
          <cell r="B1357">
            <v>258</v>
          </cell>
          <cell r="C1357">
            <v>109</v>
          </cell>
          <cell r="D1357">
            <v>1948</v>
          </cell>
          <cell r="E1357">
            <v>17898</v>
          </cell>
        </row>
        <row r="1358">
          <cell r="A1358">
            <v>17791</v>
          </cell>
          <cell r="B1358">
            <v>259</v>
          </cell>
          <cell r="C1358">
            <v>108</v>
          </cell>
          <cell r="D1358">
            <v>1948</v>
          </cell>
          <cell r="E1358">
            <v>17898</v>
          </cell>
        </row>
        <row r="1359">
          <cell r="A1359">
            <v>17792</v>
          </cell>
          <cell r="B1359">
            <v>260</v>
          </cell>
          <cell r="C1359">
            <v>107</v>
          </cell>
          <cell r="D1359">
            <v>1948</v>
          </cell>
          <cell r="E1359">
            <v>17898</v>
          </cell>
        </row>
        <row r="1360">
          <cell r="A1360">
            <v>17793</v>
          </cell>
          <cell r="B1360">
            <v>261</v>
          </cell>
          <cell r="C1360">
            <v>106</v>
          </cell>
          <cell r="D1360">
            <v>1948</v>
          </cell>
          <cell r="E1360">
            <v>17898</v>
          </cell>
        </row>
        <row r="1361">
          <cell r="A1361">
            <v>17794</v>
          </cell>
          <cell r="B1361">
            <v>262</v>
          </cell>
          <cell r="C1361">
            <v>105</v>
          </cell>
          <cell r="D1361">
            <v>1948</v>
          </cell>
          <cell r="E1361">
            <v>17898</v>
          </cell>
        </row>
        <row r="1362">
          <cell r="A1362">
            <v>17795</v>
          </cell>
          <cell r="B1362">
            <v>263</v>
          </cell>
          <cell r="C1362">
            <v>104</v>
          </cell>
          <cell r="D1362">
            <v>1948</v>
          </cell>
          <cell r="E1362">
            <v>17898</v>
          </cell>
        </row>
        <row r="1363">
          <cell r="A1363">
            <v>17796</v>
          </cell>
          <cell r="B1363">
            <v>264</v>
          </cell>
          <cell r="C1363">
            <v>103</v>
          </cell>
          <cell r="D1363">
            <v>1948</v>
          </cell>
          <cell r="E1363">
            <v>17898</v>
          </cell>
        </row>
        <row r="1364">
          <cell r="A1364">
            <v>17797</v>
          </cell>
          <cell r="B1364">
            <v>265</v>
          </cell>
          <cell r="C1364">
            <v>102</v>
          </cell>
          <cell r="D1364">
            <v>1948</v>
          </cell>
          <cell r="E1364">
            <v>17898</v>
          </cell>
        </row>
        <row r="1365">
          <cell r="A1365">
            <v>17798</v>
          </cell>
          <cell r="B1365">
            <v>266</v>
          </cell>
          <cell r="C1365">
            <v>101</v>
          </cell>
          <cell r="D1365">
            <v>1948</v>
          </cell>
          <cell r="E1365">
            <v>17898</v>
          </cell>
        </row>
        <row r="1366">
          <cell r="A1366">
            <v>17799</v>
          </cell>
          <cell r="B1366">
            <v>267</v>
          </cell>
          <cell r="C1366">
            <v>100</v>
          </cell>
          <cell r="D1366">
            <v>1948</v>
          </cell>
          <cell r="E1366">
            <v>17898</v>
          </cell>
        </row>
        <row r="1367">
          <cell r="A1367">
            <v>17800</v>
          </cell>
          <cell r="B1367">
            <v>268</v>
          </cell>
          <cell r="C1367">
            <v>99</v>
          </cell>
          <cell r="D1367">
            <v>1948</v>
          </cell>
          <cell r="E1367">
            <v>17898</v>
          </cell>
        </row>
        <row r="1368">
          <cell r="A1368">
            <v>17801</v>
          </cell>
          <cell r="B1368">
            <v>269</v>
          </cell>
          <cell r="C1368">
            <v>98</v>
          </cell>
          <cell r="D1368">
            <v>1948</v>
          </cell>
          <cell r="E1368">
            <v>17898</v>
          </cell>
        </row>
        <row r="1369">
          <cell r="A1369">
            <v>17802</v>
          </cell>
          <cell r="B1369">
            <v>270</v>
          </cell>
          <cell r="C1369">
            <v>97</v>
          </cell>
          <cell r="D1369">
            <v>1948</v>
          </cell>
          <cell r="E1369">
            <v>17898</v>
          </cell>
        </row>
        <row r="1370">
          <cell r="A1370">
            <v>17803</v>
          </cell>
          <cell r="B1370">
            <v>271</v>
          </cell>
          <cell r="C1370">
            <v>96</v>
          </cell>
          <cell r="D1370">
            <v>1948</v>
          </cell>
          <cell r="E1370">
            <v>17898</v>
          </cell>
        </row>
        <row r="1371">
          <cell r="A1371">
            <v>17804</v>
          </cell>
          <cell r="B1371">
            <v>272</v>
          </cell>
          <cell r="C1371">
            <v>95</v>
          </cell>
          <cell r="D1371">
            <v>1948</v>
          </cell>
          <cell r="E1371">
            <v>17898</v>
          </cell>
        </row>
        <row r="1372">
          <cell r="A1372">
            <v>17805</v>
          </cell>
          <cell r="B1372">
            <v>273</v>
          </cell>
          <cell r="C1372">
            <v>94</v>
          </cell>
          <cell r="D1372">
            <v>1948</v>
          </cell>
          <cell r="E1372">
            <v>17898</v>
          </cell>
        </row>
        <row r="1373">
          <cell r="A1373">
            <v>17806</v>
          </cell>
          <cell r="B1373">
            <v>274</v>
          </cell>
          <cell r="C1373">
            <v>93</v>
          </cell>
          <cell r="D1373">
            <v>1948</v>
          </cell>
          <cell r="E1373">
            <v>17898</v>
          </cell>
        </row>
        <row r="1374">
          <cell r="A1374">
            <v>17807</v>
          </cell>
          <cell r="B1374">
            <v>275</v>
          </cell>
          <cell r="C1374">
            <v>92</v>
          </cell>
          <cell r="D1374">
            <v>1948</v>
          </cell>
          <cell r="E1374">
            <v>17898</v>
          </cell>
        </row>
        <row r="1375">
          <cell r="A1375">
            <v>17808</v>
          </cell>
          <cell r="B1375">
            <v>276</v>
          </cell>
          <cell r="C1375">
            <v>91</v>
          </cell>
          <cell r="D1375">
            <v>1948</v>
          </cell>
          <cell r="E1375">
            <v>17898</v>
          </cell>
        </row>
        <row r="1376">
          <cell r="A1376">
            <v>17809</v>
          </cell>
          <cell r="B1376">
            <v>277</v>
          </cell>
          <cell r="C1376">
            <v>90</v>
          </cell>
          <cell r="D1376">
            <v>1948</v>
          </cell>
          <cell r="E1376">
            <v>17898</v>
          </cell>
        </row>
        <row r="1377">
          <cell r="A1377">
            <v>17810</v>
          </cell>
          <cell r="B1377">
            <v>278</v>
          </cell>
          <cell r="C1377">
            <v>89</v>
          </cell>
          <cell r="D1377">
            <v>1948</v>
          </cell>
          <cell r="E1377">
            <v>17898</v>
          </cell>
        </row>
        <row r="1378">
          <cell r="A1378">
            <v>17811</v>
          </cell>
          <cell r="B1378">
            <v>279</v>
          </cell>
          <cell r="C1378">
            <v>88</v>
          </cell>
          <cell r="D1378">
            <v>1948</v>
          </cell>
          <cell r="E1378">
            <v>17898</v>
          </cell>
        </row>
        <row r="1379">
          <cell r="A1379">
            <v>17812</v>
          </cell>
          <cell r="B1379">
            <v>280</v>
          </cell>
          <cell r="C1379">
            <v>87</v>
          </cell>
          <cell r="D1379">
            <v>1948</v>
          </cell>
          <cell r="E1379">
            <v>17898</v>
          </cell>
        </row>
        <row r="1380">
          <cell r="A1380">
            <v>17813</v>
          </cell>
          <cell r="B1380">
            <v>281</v>
          </cell>
          <cell r="C1380">
            <v>86</v>
          </cell>
          <cell r="D1380">
            <v>1948</v>
          </cell>
          <cell r="E1380">
            <v>17898</v>
          </cell>
        </row>
        <row r="1381">
          <cell r="A1381">
            <v>17814</v>
          </cell>
          <cell r="B1381">
            <v>282</v>
          </cell>
          <cell r="C1381">
            <v>85</v>
          </cell>
          <cell r="D1381">
            <v>1948</v>
          </cell>
          <cell r="E1381">
            <v>17898</v>
          </cell>
        </row>
        <row r="1382">
          <cell r="A1382">
            <v>17815</v>
          </cell>
          <cell r="B1382">
            <v>283</v>
          </cell>
          <cell r="C1382">
            <v>84</v>
          </cell>
          <cell r="D1382">
            <v>1948</v>
          </cell>
          <cell r="E1382">
            <v>17898</v>
          </cell>
        </row>
        <row r="1383">
          <cell r="A1383">
            <v>17816</v>
          </cell>
          <cell r="B1383">
            <v>284</v>
          </cell>
          <cell r="C1383">
            <v>83</v>
          </cell>
          <cell r="D1383">
            <v>1948</v>
          </cell>
          <cell r="E1383">
            <v>17898</v>
          </cell>
        </row>
        <row r="1384">
          <cell r="A1384">
            <v>17817</v>
          </cell>
          <cell r="B1384">
            <v>285</v>
          </cell>
          <cell r="C1384">
            <v>82</v>
          </cell>
          <cell r="D1384">
            <v>1948</v>
          </cell>
          <cell r="E1384">
            <v>17898</v>
          </cell>
        </row>
        <row r="1385">
          <cell r="A1385">
            <v>17818</v>
          </cell>
          <cell r="B1385">
            <v>286</v>
          </cell>
          <cell r="C1385">
            <v>81</v>
          </cell>
          <cell r="D1385">
            <v>1948</v>
          </cell>
          <cell r="E1385">
            <v>17898</v>
          </cell>
        </row>
        <row r="1386">
          <cell r="A1386">
            <v>17819</v>
          </cell>
          <cell r="B1386">
            <v>287</v>
          </cell>
          <cell r="C1386">
            <v>80</v>
          </cell>
          <cell r="D1386">
            <v>1948</v>
          </cell>
          <cell r="E1386">
            <v>17898</v>
          </cell>
        </row>
        <row r="1387">
          <cell r="A1387">
            <v>17820</v>
          </cell>
          <cell r="B1387">
            <v>288</v>
          </cell>
          <cell r="C1387">
            <v>79</v>
          </cell>
          <cell r="D1387">
            <v>1948</v>
          </cell>
          <cell r="E1387">
            <v>17898</v>
          </cell>
        </row>
        <row r="1388">
          <cell r="A1388">
            <v>17821</v>
          </cell>
          <cell r="B1388">
            <v>289</v>
          </cell>
          <cell r="C1388">
            <v>78</v>
          </cell>
          <cell r="D1388">
            <v>1948</v>
          </cell>
          <cell r="E1388">
            <v>17898</v>
          </cell>
        </row>
        <row r="1389">
          <cell r="A1389">
            <v>17822</v>
          </cell>
          <cell r="B1389">
            <v>290</v>
          </cell>
          <cell r="C1389">
            <v>77</v>
          </cell>
          <cell r="D1389">
            <v>1948</v>
          </cell>
          <cell r="E1389">
            <v>17898</v>
          </cell>
        </row>
        <row r="1390">
          <cell r="A1390">
            <v>17823</v>
          </cell>
          <cell r="B1390">
            <v>291</v>
          </cell>
          <cell r="C1390">
            <v>76</v>
          </cell>
          <cell r="D1390">
            <v>1948</v>
          </cell>
          <cell r="E1390">
            <v>17898</v>
          </cell>
        </row>
        <row r="1391">
          <cell r="A1391">
            <v>17824</v>
          </cell>
          <cell r="B1391">
            <v>292</v>
          </cell>
          <cell r="C1391">
            <v>75</v>
          </cell>
          <cell r="D1391">
            <v>1948</v>
          </cell>
          <cell r="E1391">
            <v>17898</v>
          </cell>
        </row>
        <row r="1392">
          <cell r="A1392">
            <v>17825</v>
          </cell>
          <cell r="B1392">
            <v>293</v>
          </cell>
          <cell r="C1392">
            <v>74</v>
          </cell>
          <cell r="D1392">
            <v>1948</v>
          </cell>
          <cell r="E1392">
            <v>17898</v>
          </cell>
        </row>
        <row r="1393">
          <cell r="A1393">
            <v>17826</v>
          </cell>
          <cell r="B1393">
            <v>294</v>
          </cell>
          <cell r="C1393">
            <v>73</v>
          </cell>
          <cell r="D1393">
            <v>1948</v>
          </cell>
          <cell r="E1393">
            <v>17898</v>
          </cell>
        </row>
        <row r="1394">
          <cell r="A1394">
            <v>17827</v>
          </cell>
          <cell r="B1394">
            <v>295</v>
          </cell>
          <cell r="C1394">
            <v>72</v>
          </cell>
          <cell r="D1394">
            <v>1948</v>
          </cell>
          <cell r="E1394">
            <v>17898</v>
          </cell>
        </row>
        <row r="1395">
          <cell r="A1395">
            <v>17828</v>
          </cell>
          <cell r="B1395">
            <v>296</v>
          </cell>
          <cell r="C1395">
            <v>71</v>
          </cell>
          <cell r="D1395">
            <v>1948</v>
          </cell>
          <cell r="E1395">
            <v>17898</v>
          </cell>
        </row>
        <row r="1396">
          <cell r="A1396">
            <v>17829</v>
          </cell>
          <cell r="B1396">
            <v>297</v>
          </cell>
          <cell r="C1396">
            <v>70</v>
          </cell>
          <cell r="D1396">
            <v>1948</v>
          </cell>
          <cell r="E1396">
            <v>17898</v>
          </cell>
        </row>
        <row r="1397">
          <cell r="A1397">
            <v>17830</v>
          </cell>
          <cell r="B1397">
            <v>298</v>
          </cell>
          <cell r="C1397">
            <v>69</v>
          </cell>
          <cell r="D1397">
            <v>1948</v>
          </cell>
          <cell r="E1397">
            <v>17898</v>
          </cell>
        </row>
        <row r="1398">
          <cell r="A1398">
            <v>17831</v>
          </cell>
          <cell r="B1398">
            <v>299</v>
          </cell>
          <cell r="C1398">
            <v>68</v>
          </cell>
          <cell r="D1398">
            <v>1948</v>
          </cell>
          <cell r="E1398">
            <v>17898</v>
          </cell>
        </row>
        <row r="1399">
          <cell r="A1399">
            <v>17832</v>
          </cell>
          <cell r="B1399">
            <v>300</v>
          </cell>
          <cell r="C1399">
            <v>67</v>
          </cell>
          <cell r="D1399">
            <v>1948</v>
          </cell>
          <cell r="E1399">
            <v>17898</v>
          </cell>
        </row>
        <row r="1400">
          <cell r="A1400">
            <v>17833</v>
          </cell>
          <cell r="B1400">
            <v>301</v>
          </cell>
          <cell r="C1400">
            <v>66</v>
          </cell>
          <cell r="D1400">
            <v>1948</v>
          </cell>
          <cell r="E1400">
            <v>17898</v>
          </cell>
        </row>
        <row r="1401">
          <cell r="A1401">
            <v>17834</v>
          </cell>
          <cell r="B1401">
            <v>302</v>
          </cell>
          <cell r="C1401">
            <v>65</v>
          </cell>
          <cell r="D1401">
            <v>1948</v>
          </cell>
          <cell r="E1401">
            <v>17898</v>
          </cell>
        </row>
        <row r="1402">
          <cell r="A1402">
            <v>17835</v>
          </cell>
          <cell r="B1402">
            <v>303</v>
          </cell>
          <cell r="C1402">
            <v>64</v>
          </cell>
          <cell r="D1402">
            <v>1948</v>
          </cell>
          <cell r="E1402">
            <v>17898</v>
          </cell>
        </row>
        <row r="1403">
          <cell r="A1403">
            <v>17836</v>
          </cell>
          <cell r="B1403">
            <v>304</v>
          </cell>
          <cell r="C1403">
            <v>63</v>
          </cell>
          <cell r="D1403">
            <v>1948</v>
          </cell>
          <cell r="E1403">
            <v>17898</v>
          </cell>
        </row>
        <row r="1404">
          <cell r="A1404">
            <v>17837</v>
          </cell>
          <cell r="B1404">
            <v>305</v>
          </cell>
          <cell r="C1404">
            <v>62</v>
          </cell>
          <cell r="D1404">
            <v>1948</v>
          </cell>
          <cell r="E1404">
            <v>17898</v>
          </cell>
        </row>
        <row r="1405">
          <cell r="A1405">
            <v>17838</v>
          </cell>
          <cell r="B1405">
            <v>306</v>
          </cell>
          <cell r="C1405">
            <v>61</v>
          </cell>
          <cell r="D1405">
            <v>1948</v>
          </cell>
          <cell r="E1405">
            <v>17898</v>
          </cell>
        </row>
        <row r="1406">
          <cell r="A1406">
            <v>17839</v>
          </cell>
          <cell r="B1406">
            <v>307</v>
          </cell>
          <cell r="C1406">
            <v>60</v>
          </cell>
          <cell r="D1406">
            <v>1948</v>
          </cell>
          <cell r="E1406">
            <v>17898</v>
          </cell>
        </row>
        <row r="1407">
          <cell r="A1407">
            <v>17840</v>
          </cell>
          <cell r="B1407">
            <v>308</v>
          </cell>
          <cell r="C1407">
            <v>59</v>
          </cell>
          <cell r="D1407">
            <v>1948</v>
          </cell>
          <cell r="E1407">
            <v>17898</v>
          </cell>
        </row>
        <row r="1408">
          <cell r="A1408">
            <v>17841</v>
          </cell>
          <cell r="B1408">
            <v>309</v>
          </cell>
          <cell r="C1408">
            <v>58</v>
          </cell>
          <cell r="D1408">
            <v>1948</v>
          </cell>
          <cell r="E1408">
            <v>17898</v>
          </cell>
        </row>
        <row r="1409">
          <cell r="A1409">
            <v>17842</v>
          </cell>
          <cell r="B1409">
            <v>310</v>
          </cell>
          <cell r="C1409">
            <v>57</v>
          </cell>
          <cell r="D1409">
            <v>1948</v>
          </cell>
          <cell r="E1409">
            <v>17898</v>
          </cell>
        </row>
        <row r="1410">
          <cell r="A1410">
            <v>17843</v>
          </cell>
          <cell r="B1410">
            <v>311</v>
          </cell>
          <cell r="C1410">
            <v>56</v>
          </cell>
          <cell r="D1410">
            <v>1948</v>
          </cell>
          <cell r="E1410">
            <v>17898</v>
          </cell>
        </row>
        <row r="1411">
          <cell r="A1411">
            <v>17844</v>
          </cell>
          <cell r="B1411">
            <v>312</v>
          </cell>
          <cell r="C1411">
            <v>55</v>
          </cell>
          <cell r="D1411">
            <v>1948</v>
          </cell>
          <cell r="E1411">
            <v>17898</v>
          </cell>
        </row>
        <row r="1412">
          <cell r="A1412">
            <v>17845</v>
          </cell>
          <cell r="B1412">
            <v>313</v>
          </cell>
          <cell r="C1412">
            <v>54</v>
          </cell>
          <cell r="D1412">
            <v>1948</v>
          </cell>
          <cell r="E1412">
            <v>17898</v>
          </cell>
        </row>
        <row r="1413">
          <cell r="A1413">
            <v>17846</v>
          </cell>
          <cell r="B1413">
            <v>314</v>
          </cell>
          <cell r="C1413">
            <v>53</v>
          </cell>
          <cell r="D1413">
            <v>1948</v>
          </cell>
          <cell r="E1413">
            <v>17898</v>
          </cell>
        </row>
        <row r="1414">
          <cell r="A1414">
            <v>17847</v>
          </cell>
          <cell r="B1414">
            <v>315</v>
          </cell>
          <cell r="C1414">
            <v>52</v>
          </cell>
          <cell r="D1414">
            <v>1948</v>
          </cell>
          <cell r="E1414">
            <v>17898</v>
          </cell>
        </row>
        <row r="1415">
          <cell r="A1415">
            <v>17848</v>
          </cell>
          <cell r="B1415">
            <v>316</v>
          </cell>
          <cell r="C1415">
            <v>51</v>
          </cell>
          <cell r="D1415">
            <v>1948</v>
          </cell>
          <cell r="E1415">
            <v>17898</v>
          </cell>
        </row>
        <row r="1416">
          <cell r="A1416">
            <v>17849</v>
          </cell>
          <cell r="B1416">
            <v>317</v>
          </cell>
          <cell r="C1416">
            <v>50</v>
          </cell>
          <cell r="D1416">
            <v>1948</v>
          </cell>
          <cell r="E1416">
            <v>17898</v>
          </cell>
        </row>
        <row r="1417">
          <cell r="A1417">
            <v>17850</v>
          </cell>
          <cell r="B1417">
            <v>318</v>
          </cell>
          <cell r="C1417">
            <v>49</v>
          </cell>
          <cell r="D1417">
            <v>1948</v>
          </cell>
          <cell r="E1417">
            <v>17898</v>
          </cell>
        </row>
        <row r="1418">
          <cell r="A1418">
            <v>17851</v>
          </cell>
          <cell r="B1418">
            <v>319</v>
          </cell>
          <cell r="C1418">
            <v>48</v>
          </cell>
          <cell r="D1418">
            <v>1948</v>
          </cell>
          <cell r="E1418">
            <v>17898</v>
          </cell>
        </row>
        <row r="1419">
          <cell r="A1419">
            <v>17852</v>
          </cell>
          <cell r="B1419">
            <v>320</v>
          </cell>
          <cell r="C1419">
            <v>47</v>
          </cell>
          <cell r="D1419">
            <v>1948</v>
          </cell>
          <cell r="E1419">
            <v>17898</v>
          </cell>
        </row>
        <row r="1420">
          <cell r="A1420">
            <v>17853</v>
          </cell>
          <cell r="B1420">
            <v>321</v>
          </cell>
          <cell r="C1420">
            <v>46</v>
          </cell>
          <cell r="D1420">
            <v>1948</v>
          </cell>
          <cell r="E1420">
            <v>17898</v>
          </cell>
        </row>
        <row r="1421">
          <cell r="A1421">
            <v>17854</v>
          </cell>
          <cell r="B1421">
            <v>322</v>
          </cell>
          <cell r="C1421">
            <v>45</v>
          </cell>
          <cell r="D1421">
            <v>1948</v>
          </cell>
          <cell r="E1421">
            <v>17898</v>
          </cell>
        </row>
        <row r="1422">
          <cell r="A1422">
            <v>17855</v>
          </cell>
          <cell r="B1422">
            <v>323</v>
          </cell>
          <cell r="C1422">
            <v>44</v>
          </cell>
          <cell r="D1422">
            <v>1948</v>
          </cell>
          <cell r="E1422">
            <v>17898</v>
          </cell>
        </row>
        <row r="1423">
          <cell r="A1423">
            <v>17856</v>
          </cell>
          <cell r="B1423">
            <v>324</v>
          </cell>
          <cell r="C1423">
            <v>43</v>
          </cell>
          <cell r="D1423">
            <v>1948</v>
          </cell>
          <cell r="E1423">
            <v>17898</v>
          </cell>
        </row>
        <row r="1424">
          <cell r="A1424">
            <v>17857</v>
          </cell>
          <cell r="B1424">
            <v>325</v>
          </cell>
          <cell r="C1424">
            <v>42</v>
          </cell>
          <cell r="D1424">
            <v>1948</v>
          </cell>
          <cell r="E1424">
            <v>17898</v>
          </cell>
        </row>
        <row r="1425">
          <cell r="A1425">
            <v>17858</v>
          </cell>
          <cell r="B1425">
            <v>326</v>
          </cell>
          <cell r="C1425">
            <v>41</v>
          </cell>
          <cell r="D1425">
            <v>1948</v>
          </cell>
          <cell r="E1425">
            <v>17898</v>
          </cell>
        </row>
        <row r="1426">
          <cell r="A1426">
            <v>17859</v>
          </cell>
          <cell r="B1426">
            <v>327</v>
          </cell>
          <cell r="C1426">
            <v>40</v>
          </cell>
          <cell r="D1426">
            <v>1948</v>
          </cell>
          <cell r="E1426">
            <v>17898</v>
          </cell>
        </row>
        <row r="1427">
          <cell r="A1427">
            <v>17860</v>
          </cell>
          <cell r="B1427">
            <v>328</v>
          </cell>
          <cell r="C1427">
            <v>39</v>
          </cell>
          <cell r="D1427">
            <v>1948</v>
          </cell>
          <cell r="E1427">
            <v>17898</v>
          </cell>
        </row>
        <row r="1428">
          <cell r="A1428">
            <v>17861</v>
          </cell>
          <cell r="B1428">
            <v>329</v>
          </cell>
          <cell r="C1428">
            <v>38</v>
          </cell>
          <cell r="D1428">
            <v>1948</v>
          </cell>
          <cell r="E1428">
            <v>17898</v>
          </cell>
        </row>
        <row r="1429">
          <cell r="A1429">
            <v>17862</v>
          </cell>
          <cell r="B1429">
            <v>330</v>
          </cell>
          <cell r="C1429">
            <v>37</v>
          </cell>
          <cell r="D1429">
            <v>1948</v>
          </cell>
          <cell r="E1429">
            <v>17898</v>
          </cell>
        </row>
        <row r="1430">
          <cell r="A1430">
            <v>17863</v>
          </cell>
          <cell r="B1430">
            <v>331</v>
          </cell>
          <cell r="C1430">
            <v>36</v>
          </cell>
          <cell r="D1430">
            <v>1948</v>
          </cell>
          <cell r="E1430">
            <v>17898</v>
          </cell>
        </row>
        <row r="1431">
          <cell r="A1431">
            <v>17864</v>
          </cell>
          <cell r="B1431">
            <v>332</v>
          </cell>
          <cell r="C1431">
            <v>35</v>
          </cell>
          <cell r="D1431">
            <v>1948</v>
          </cell>
          <cell r="E1431">
            <v>17898</v>
          </cell>
        </row>
        <row r="1432">
          <cell r="A1432">
            <v>17865</v>
          </cell>
          <cell r="B1432">
            <v>333</v>
          </cell>
          <cell r="C1432">
            <v>34</v>
          </cell>
          <cell r="D1432">
            <v>1948</v>
          </cell>
          <cell r="E1432">
            <v>17898</v>
          </cell>
        </row>
        <row r="1433">
          <cell r="A1433">
            <v>17866</v>
          </cell>
          <cell r="B1433">
            <v>334</v>
          </cell>
          <cell r="C1433">
            <v>33</v>
          </cell>
          <cell r="D1433">
            <v>1948</v>
          </cell>
          <cell r="E1433">
            <v>17898</v>
          </cell>
        </row>
        <row r="1434">
          <cell r="A1434">
            <v>17867</v>
          </cell>
          <cell r="B1434">
            <v>335</v>
          </cell>
          <cell r="C1434">
            <v>32</v>
          </cell>
          <cell r="D1434">
            <v>1948</v>
          </cell>
          <cell r="E1434">
            <v>17898</v>
          </cell>
        </row>
        <row r="1435">
          <cell r="A1435">
            <v>17868</v>
          </cell>
          <cell r="B1435">
            <v>336</v>
          </cell>
          <cell r="C1435">
            <v>31</v>
          </cell>
          <cell r="D1435">
            <v>1948</v>
          </cell>
          <cell r="E1435">
            <v>17898</v>
          </cell>
        </row>
        <row r="1436">
          <cell r="A1436">
            <v>17869</v>
          </cell>
          <cell r="B1436">
            <v>337</v>
          </cell>
          <cell r="C1436">
            <v>30</v>
          </cell>
          <cell r="D1436">
            <v>1948</v>
          </cell>
          <cell r="E1436">
            <v>17898</v>
          </cell>
        </row>
        <row r="1437">
          <cell r="A1437">
            <v>17870</v>
          </cell>
          <cell r="B1437">
            <v>338</v>
          </cell>
          <cell r="C1437">
            <v>29</v>
          </cell>
          <cell r="D1437">
            <v>1948</v>
          </cell>
          <cell r="E1437">
            <v>17898</v>
          </cell>
        </row>
        <row r="1438">
          <cell r="A1438">
            <v>17871</v>
          </cell>
          <cell r="B1438">
            <v>339</v>
          </cell>
          <cell r="C1438">
            <v>28</v>
          </cell>
          <cell r="D1438">
            <v>1948</v>
          </cell>
          <cell r="E1438">
            <v>17898</v>
          </cell>
        </row>
        <row r="1439">
          <cell r="A1439">
            <v>17872</v>
          </cell>
          <cell r="B1439">
            <v>340</v>
          </cell>
          <cell r="C1439">
            <v>27</v>
          </cell>
          <cell r="D1439">
            <v>1948</v>
          </cell>
          <cell r="E1439">
            <v>17898</v>
          </cell>
        </row>
        <row r="1440">
          <cell r="A1440">
            <v>17873</v>
          </cell>
          <cell r="B1440">
            <v>341</v>
          </cell>
          <cell r="C1440">
            <v>26</v>
          </cell>
          <cell r="D1440">
            <v>1948</v>
          </cell>
          <cell r="E1440">
            <v>17898</v>
          </cell>
        </row>
        <row r="1441">
          <cell r="A1441">
            <v>17874</v>
          </cell>
          <cell r="B1441">
            <v>342</v>
          </cell>
          <cell r="C1441">
            <v>25</v>
          </cell>
          <cell r="D1441">
            <v>1948</v>
          </cell>
          <cell r="E1441">
            <v>17898</v>
          </cell>
        </row>
        <row r="1442">
          <cell r="A1442">
            <v>17875</v>
          </cell>
          <cell r="B1442">
            <v>343</v>
          </cell>
          <cell r="C1442">
            <v>24</v>
          </cell>
          <cell r="D1442">
            <v>1948</v>
          </cell>
          <cell r="E1442">
            <v>17898</v>
          </cell>
        </row>
        <row r="1443">
          <cell r="A1443">
            <v>17876</v>
          </cell>
          <cell r="B1443">
            <v>344</v>
          </cell>
          <cell r="C1443">
            <v>23</v>
          </cell>
          <cell r="D1443">
            <v>1948</v>
          </cell>
          <cell r="E1443">
            <v>17898</v>
          </cell>
        </row>
        <row r="1444">
          <cell r="A1444">
            <v>17877</v>
          </cell>
          <cell r="B1444">
            <v>345</v>
          </cell>
          <cell r="C1444">
            <v>22</v>
          </cell>
          <cell r="D1444">
            <v>1948</v>
          </cell>
          <cell r="E1444">
            <v>17898</v>
          </cell>
        </row>
        <row r="1445">
          <cell r="A1445">
            <v>17878</v>
          </cell>
          <cell r="B1445">
            <v>346</v>
          </cell>
          <cell r="C1445">
            <v>21</v>
          </cell>
          <cell r="D1445">
            <v>1948</v>
          </cell>
          <cell r="E1445">
            <v>17898</v>
          </cell>
        </row>
        <row r="1446">
          <cell r="A1446">
            <v>17879</v>
          </cell>
          <cell r="B1446">
            <v>347</v>
          </cell>
          <cell r="C1446">
            <v>20</v>
          </cell>
          <cell r="D1446">
            <v>1948</v>
          </cell>
          <cell r="E1446">
            <v>17898</v>
          </cell>
        </row>
        <row r="1447">
          <cell r="A1447">
            <v>17880</v>
          </cell>
          <cell r="B1447">
            <v>348</v>
          </cell>
          <cell r="C1447">
            <v>19</v>
          </cell>
          <cell r="D1447">
            <v>1948</v>
          </cell>
          <cell r="E1447">
            <v>17898</v>
          </cell>
        </row>
        <row r="1448">
          <cell r="A1448">
            <v>17881</v>
          </cell>
          <cell r="B1448">
            <v>349</v>
          </cell>
          <cell r="C1448">
            <v>18</v>
          </cell>
          <cell r="D1448">
            <v>1948</v>
          </cell>
          <cell r="E1448">
            <v>17898</v>
          </cell>
        </row>
        <row r="1449">
          <cell r="A1449">
            <v>17882</v>
          </cell>
          <cell r="B1449">
            <v>350</v>
          </cell>
          <cell r="C1449">
            <v>17</v>
          </cell>
          <cell r="D1449">
            <v>1948</v>
          </cell>
          <cell r="E1449">
            <v>17898</v>
          </cell>
        </row>
        <row r="1450">
          <cell r="A1450">
            <v>17883</v>
          </cell>
          <cell r="B1450">
            <v>351</v>
          </cell>
          <cell r="C1450">
            <v>16</v>
          </cell>
          <cell r="D1450">
            <v>1948</v>
          </cell>
          <cell r="E1450">
            <v>17898</v>
          </cell>
        </row>
        <row r="1451">
          <cell r="A1451">
            <v>17884</v>
          </cell>
          <cell r="B1451">
            <v>352</v>
          </cell>
          <cell r="C1451">
            <v>15</v>
          </cell>
          <cell r="D1451">
            <v>1948</v>
          </cell>
          <cell r="E1451">
            <v>17898</v>
          </cell>
        </row>
        <row r="1452">
          <cell r="A1452">
            <v>17885</v>
          </cell>
          <cell r="B1452">
            <v>353</v>
          </cell>
          <cell r="C1452">
            <v>14</v>
          </cell>
          <cell r="D1452">
            <v>1948</v>
          </cell>
          <cell r="E1452">
            <v>17898</v>
          </cell>
        </row>
        <row r="1453">
          <cell r="A1453">
            <v>17886</v>
          </cell>
          <cell r="B1453">
            <v>354</v>
          </cell>
          <cell r="C1453">
            <v>13</v>
          </cell>
          <cell r="D1453">
            <v>1948</v>
          </cell>
          <cell r="E1453">
            <v>17898</v>
          </cell>
        </row>
        <row r="1454">
          <cell r="A1454">
            <v>17887</v>
          </cell>
          <cell r="B1454">
            <v>355</v>
          </cell>
          <cell r="C1454">
            <v>12</v>
          </cell>
          <cell r="D1454">
            <v>1948</v>
          </cell>
          <cell r="E1454">
            <v>17898</v>
          </cell>
        </row>
        <row r="1455">
          <cell r="A1455">
            <v>17888</v>
          </cell>
          <cell r="B1455">
            <v>356</v>
          </cell>
          <cell r="C1455">
            <v>11</v>
          </cell>
          <cell r="D1455">
            <v>1948</v>
          </cell>
          <cell r="E1455">
            <v>17898</v>
          </cell>
        </row>
        <row r="1456">
          <cell r="A1456">
            <v>17889</v>
          </cell>
          <cell r="B1456">
            <v>357</v>
          </cell>
          <cell r="C1456">
            <v>10</v>
          </cell>
          <cell r="D1456">
            <v>1948</v>
          </cell>
          <cell r="E1456">
            <v>17898</v>
          </cell>
        </row>
        <row r="1457">
          <cell r="A1457">
            <v>17890</v>
          </cell>
          <cell r="B1457">
            <v>358</v>
          </cell>
          <cell r="C1457">
            <v>9</v>
          </cell>
          <cell r="D1457">
            <v>1948</v>
          </cell>
          <cell r="E1457">
            <v>17898</v>
          </cell>
        </row>
        <row r="1458">
          <cell r="A1458">
            <v>17891</v>
          </cell>
          <cell r="B1458">
            <v>359</v>
          </cell>
          <cell r="C1458">
            <v>8</v>
          </cell>
          <cell r="D1458">
            <v>1948</v>
          </cell>
          <cell r="E1458">
            <v>17898</v>
          </cell>
        </row>
        <row r="1459">
          <cell r="A1459">
            <v>17892</v>
          </cell>
          <cell r="B1459">
            <v>360</v>
          </cell>
          <cell r="C1459">
            <v>7</v>
          </cell>
          <cell r="D1459">
            <v>1948</v>
          </cell>
          <cell r="E1459">
            <v>17898</v>
          </cell>
        </row>
        <row r="1460">
          <cell r="A1460">
            <v>17893</v>
          </cell>
          <cell r="B1460">
            <v>361</v>
          </cell>
          <cell r="C1460">
            <v>6</v>
          </cell>
          <cell r="D1460">
            <v>1948</v>
          </cell>
          <cell r="E1460">
            <v>17898</v>
          </cell>
        </row>
        <row r="1461">
          <cell r="A1461">
            <v>17894</v>
          </cell>
          <cell r="B1461">
            <v>362</v>
          </cell>
          <cell r="C1461">
            <v>5</v>
          </cell>
          <cell r="D1461">
            <v>1948</v>
          </cell>
          <cell r="E1461">
            <v>17898</v>
          </cell>
        </row>
        <row r="1462">
          <cell r="A1462">
            <v>17895</v>
          </cell>
          <cell r="B1462">
            <v>363</v>
          </cell>
          <cell r="C1462">
            <v>4</v>
          </cell>
          <cell r="D1462">
            <v>1948</v>
          </cell>
          <cell r="E1462">
            <v>17898</v>
          </cell>
        </row>
        <row r="1463">
          <cell r="A1463">
            <v>17896</v>
          </cell>
          <cell r="B1463">
            <v>364</v>
          </cell>
          <cell r="C1463">
            <v>3</v>
          </cell>
          <cell r="D1463">
            <v>1948</v>
          </cell>
          <cell r="E1463">
            <v>17898</v>
          </cell>
        </row>
        <row r="1464">
          <cell r="A1464">
            <v>17897</v>
          </cell>
          <cell r="B1464">
            <v>365</v>
          </cell>
          <cell r="C1464">
            <v>2</v>
          </cell>
          <cell r="D1464">
            <v>1948</v>
          </cell>
          <cell r="E1464">
            <v>17898</v>
          </cell>
        </row>
        <row r="1465">
          <cell r="A1465">
            <v>17898</v>
          </cell>
          <cell r="B1465">
            <v>366</v>
          </cell>
          <cell r="C1465">
            <v>1</v>
          </cell>
          <cell r="D1465">
            <v>1948</v>
          </cell>
          <cell r="E1465">
            <v>17898</v>
          </cell>
        </row>
        <row r="1466">
          <cell r="A1466">
            <v>17899</v>
          </cell>
          <cell r="B1466">
            <v>1</v>
          </cell>
          <cell r="C1466">
            <v>365</v>
          </cell>
          <cell r="D1466">
            <v>1949</v>
          </cell>
          <cell r="E1466">
            <v>18263</v>
          </cell>
        </row>
        <row r="1467">
          <cell r="A1467">
            <v>17900</v>
          </cell>
          <cell r="B1467">
            <v>2</v>
          </cell>
          <cell r="C1467">
            <v>364</v>
          </cell>
          <cell r="D1467">
            <v>1949</v>
          </cell>
          <cell r="E1467">
            <v>18263</v>
          </cell>
        </row>
        <row r="1468">
          <cell r="A1468">
            <v>17901</v>
          </cell>
          <cell r="B1468">
            <v>3</v>
          </cell>
          <cell r="C1468">
            <v>363</v>
          </cell>
          <cell r="D1468">
            <v>1949</v>
          </cell>
          <cell r="E1468">
            <v>18263</v>
          </cell>
        </row>
        <row r="1469">
          <cell r="A1469">
            <v>17902</v>
          </cell>
          <cell r="B1469">
            <v>4</v>
          </cell>
          <cell r="C1469">
            <v>362</v>
          </cell>
          <cell r="D1469">
            <v>1949</v>
          </cell>
          <cell r="E1469">
            <v>18263</v>
          </cell>
        </row>
        <row r="1470">
          <cell r="A1470">
            <v>17903</v>
          </cell>
          <cell r="B1470">
            <v>5</v>
          </cell>
          <cell r="C1470">
            <v>361</v>
          </cell>
          <cell r="D1470">
            <v>1949</v>
          </cell>
          <cell r="E1470">
            <v>18263</v>
          </cell>
        </row>
        <row r="1471">
          <cell r="A1471">
            <v>17904</v>
          </cell>
          <cell r="B1471">
            <v>6</v>
          </cell>
          <cell r="C1471">
            <v>360</v>
          </cell>
          <cell r="D1471">
            <v>1949</v>
          </cell>
          <cell r="E1471">
            <v>18263</v>
          </cell>
        </row>
        <row r="1472">
          <cell r="A1472">
            <v>17905</v>
          </cell>
          <cell r="B1472">
            <v>7</v>
          </cell>
          <cell r="C1472">
            <v>359</v>
          </cell>
          <cell r="D1472">
            <v>1949</v>
          </cell>
          <cell r="E1472">
            <v>18263</v>
          </cell>
        </row>
        <row r="1473">
          <cell r="A1473">
            <v>17906</v>
          </cell>
          <cell r="B1473">
            <v>8</v>
          </cell>
          <cell r="C1473">
            <v>358</v>
          </cell>
          <cell r="D1473">
            <v>1949</v>
          </cell>
          <cell r="E1473">
            <v>18263</v>
          </cell>
        </row>
        <row r="1474">
          <cell r="A1474">
            <v>17907</v>
          </cell>
          <cell r="B1474">
            <v>9</v>
          </cell>
          <cell r="C1474">
            <v>357</v>
          </cell>
          <cell r="D1474">
            <v>1949</v>
          </cell>
          <cell r="E1474">
            <v>18263</v>
          </cell>
        </row>
        <row r="1475">
          <cell r="A1475">
            <v>17908</v>
          </cell>
          <cell r="B1475">
            <v>10</v>
          </cell>
          <cell r="C1475">
            <v>356</v>
          </cell>
          <cell r="D1475">
            <v>1949</v>
          </cell>
          <cell r="E1475">
            <v>18263</v>
          </cell>
        </row>
        <row r="1476">
          <cell r="A1476">
            <v>17909</v>
          </cell>
          <cell r="B1476">
            <v>11</v>
          </cell>
          <cell r="C1476">
            <v>355</v>
          </cell>
          <cell r="D1476">
            <v>1949</v>
          </cell>
          <cell r="E1476">
            <v>18263</v>
          </cell>
        </row>
        <row r="1477">
          <cell r="A1477">
            <v>17910</v>
          </cell>
          <cell r="B1477">
            <v>12</v>
          </cell>
          <cell r="C1477">
            <v>354</v>
          </cell>
          <cell r="D1477">
            <v>1949</v>
          </cell>
          <cell r="E1477">
            <v>18263</v>
          </cell>
        </row>
        <row r="1478">
          <cell r="A1478">
            <v>17911</v>
          </cell>
          <cell r="B1478">
            <v>13</v>
          </cell>
          <cell r="C1478">
            <v>353</v>
          </cell>
          <cell r="D1478">
            <v>1949</v>
          </cell>
          <cell r="E1478">
            <v>18263</v>
          </cell>
        </row>
        <row r="1479">
          <cell r="A1479">
            <v>17912</v>
          </cell>
          <cell r="B1479">
            <v>14</v>
          </cell>
          <cell r="C1479">
            <v>352</v>
          </cell>
          <cell r="D1479">
            <v>1949</v>
          </cell>
          <cell r="E1479">
            <v>18263</v>
          </cell>
        </row>
        <row r="1480">
          <cell r="A1480">
            <v>17913</v>
          </cell>
          <cell r="B1480">
            <v>15</v>
          </cell>
          <cell r="C1480">
            <v>351</v>
          </cell>
          <cell r="D1480">
            <v>1949</v>
          </cell>
          <cell r="E1480">
            <v>18263</v>
          </cell>
        </row>
        <row r="1481">
          <cell r="A1481">
            <v>17914</v>
          </cell>
          <cell r="B1481">
            <v>16</v>
          </cell>
          <cell r="C1481">
            <v>350</v>
          </cell>
          <cell r="D1481">
            <v>1949</v>
          </cell>
          <cell r="E1481">
            <v>18263</v>
          </cell>
        </row>
        <row r="1482">
          <cell r="A1482">
            <v>17915</v>
          </cell>
          <cell r="B1482">
            <v>17</v>
          </cell>
          <cell r="C1482">
            <v>349</v>
          </cell>
          <cell r="D1482">
            <v>1949</v>
          </cell>
          <cell r="E1482">
            <v>18263</v>
          </cell>
        </row>
        <row r="1483">
          <cell r="A1483">
            <v>17916</v>
          </cell>
          <cell r="B1483">
            <v>18</v>
          </cell>
          <cell r="C1483">
            <v>348</v>
          </cell>
          <cell r="D1483">
            <v>1949</v>
          </cell>
          <cell r="E1483">
            <v>18263</v>
          </cell>
        </row>
        <row r="1484">
          <cell r="A1484">
            <v>17917</v>
          </cell>
          <cell r="B1484">
            <v>19</v>
          </cell>
          <cell r="C1484">
            <v>347</v>
          </cell>
          <cell r="D1484">
            <v>1949</v>
          </cell>
          <cell r="E1484">
            <v>18263</v>
          </cell>
        </row>
        <row r="1485">
          <cell r="A1485">
            <v>17918</v>
          </cell>
          <cell r="B1485">
            <v>20</v>
          </cell>
          <cell r="C1485">
            <v>346</v>
          </cell>
          <cell r="D1485">
            <v>1949</v>
          </cell>
          <cell r="E1485">
            <v>18263</v>
          </cell>
        </row>
        <row r="1486">
          <cell r="A1486">
            <v>17919</v>
          </cell>
          <cell r="B1486">
            <v>21</v>
          </cell>
          <cell r="C1486">
            <v>345</v>
          </cell>
          <cell r="D1486">
            <v>1949</v>
          </cell>
          <cell r="E1486">
            <v>18263</v>
          </cell>
        </row>
        <row r="1487">
          <cell r="A1487">
            <v>17920</v>
          </cell>
          <cell r="B1487">
            <v>22</v>
          </cell>
          <cell r="C1487">
            <v>344</v>
          </cell>
          <cell r="D1487">
            <v>1949</v>
          </cell>
          <cell r="E1487">
            <v>18263</v>
          </cell>
        </row>
        <row r="1488">
          <cell r="A1488">
            <v>17921</v>
          </cell>
          <cell r="B1488">
            <v>23</v>
          </cell>
          <cell r="C1488">
            <v>343</v>
          </cell>
          <cell r="D1488">
            <v>1949</v>
          </cell>
          <cell r="E1488">
            <v>18263</v>
          </cell>
        </row>
        <row r="1489">
          <cell r="A1489">
            <v>17922</v>
          </cell>
          <cell r="B1489">
            <v>24</v>
          </cell>
          <cell r="C1489">
            <v>342</v>
          </cell>
          <cell r="D1489">
            <v>1949</v>
          </cell>
          <cell r="E1489">
            <v>18263</v>
          </cell>
        </row>
        <row r="1490">
          <cell r="A1490">
            <v>17923</v>
          </cell>
          <cell r="B1490">
            <v>25</v>
          </cell>
          <cell r="C1490">
            <v>341</v>
          </cell>
          <cell r="D1490">
            <v>1949</v>
          </cell>
          <cell r="E1490">
            <v>18263</v>
          </cell>
        </row>
        <row r="1491">
          <cell r="A1491">
            <v>17924</v>
          </cell>
          <cell r="B1491">
            <v>26</v>
          </cell>
          <cell r="C1491">
            <v>340</v>
          </cell>
          <cell r="D1491">
            <v>1949</v>
          </cell>
          <cell r="E1491">
            <v>18263</v>
          </cell>
        </row>
        <row r="1492">
          <cell r="A1492">
            <v>17925</v>
          </cell>
          <cell r="B1492">
            <v>27</v>
          </cell>
          <cell r="C1492">
            <v>339</v>
          </cell>
          <cell r="D1492">
            <v>1949</v>
          </cell>
          <cell r="E1492">
            <v>18263</v>
          </cell>
        </row>
        <row r="1493">
          <cell r="A1493">
            <v>17926</v>
          </cell>
          <cell r="B1493">
            <v>28</v>
          </cell>
          <cell r="C1493">
            <v>338</v>
          </cell>
          <cell r="D1493">
            <v>1949</v>
          </cell>
          <cell r="E1493">
            <v>18263</v>
          </cell>
        </row>
        <row r="1494">
          <cell r="A1494">
            <v>17927</v>
          </cell>
          <cell r="B1494">
            <v>29</v>
          </cell>
          <cell r="C1494">
            <v>337</v>
          </cell>
          <cell r="D1494">
            <v>1949</v>
          </cell>
          <cell r="E1494">
            <v>18263</v>
          </cell>
        </row>
        <row r="1495">
          <cell r="A1495">
            <v>17928</v>
          </cell>
          <cell r="B1495">
            <v>30</v>
          </cell>
          <cell r="C1495">
            <v>336</v>
          </cell>
          <cell r="D1495">
            <v>1949</v>
          </cell>
          <cell r="E1495">
            <v>18263</v>
          </cell>
        </row>
        <row r="1496">
          <cell r="A1496">
            <v>17929</v>
          </cell>
          <cell r="B1496">
            <v>31</v>
          </cell>
          <cell r="C1496">
            <v>335</v>
          </cell>
          <cell r="D1496">
            <v>1949</v>
          </cell>
          <cell r="E1496">
            <v>18263</v>
          </cell>
        </row>
        <row r="1497">
          <cell r="A1497">
            <v>17930</v>
          </cell>
          <cell r="B1497">
            <v>32</v>
          </cell>
          <cell r="C1497">
            <v>334</v>
          </cell>
          <cell r="D1497">
            <v>1949</v>
          </cell>
          <cell r="E1497">
            <v>18263</v>
          </cell>
        </row>
        <row r="1498">
          <cell r="A1498">
            <v>17931</v>
          </cell>
          <cell r="B1498">
            <v>33</v>
          </cell>
          <cell r="C1498">
            <v>333</v>
          </cell>
          <cell r="D1498">
            <v>1949</v>
          </cell>
          <cell r="E1498">
            <v>18263</v>
          </cell>
        </row>
        <row r="1499">
          <cell r="A1499">
            <v>17932</v>
          </cell>
          <cell r="B1499">
            <v>34</v>
          </cell>
          <cell r="C1499">
            <v>332</v>
          </cell>
          <cell r="D1499">
            <v>1949</v>
          </cell>
          <cell r="E1499">
            <v>18263</v>
          </cell>
        </row>
        <row r="1500">
          <cell r="A1500">
            <v>17933</v>
          </cell>
          <cell r="B1500">
            <v>35</v>
          </cell>
          <cell r="C1500">
            <v>331</v>
          </cell>
          <cell r="D1500">
            <v>1949</v>
          </cell>
          <cell r="E1500">
            <v>18263</v>
          </cell>
        </row>
        <row r="1501">
          <cell r="A1501">
            <v>17934</v>
          </cell>
          <cell r="B1501">
            <v>36</v>
          </cell>
          <cell r="C1501">
            <v>330</v>
          </cell>
          <cell r="D1501">
            <v>1949</v>
          </cell>
          <cell r="E1501">
            <v>18263</v>
          </cell>
        </row>
        <row r="1502">
          <cell r="A1502">
            <v>17935</v>
          </cell>
          <cell r="B1502">
            <v>37</v>
          </cell>
          <cell r="C1502">
            <v>329</v>
          </cell>
          <cell r="D1502">
            <v>1949</v>
          </cell>
          <cell r="E1502">
            <v>18263</v>
          </cell>
        </row>
        <row r="1503">
          <cell r="A1503">
            <v>17936</v>
          </cell>
          <cell r="B1503">
            <v>38</v>
          </cell>
          <cell r="C1503">
            <v>328</v>
          </cell>
          <cell r="D1503">
            <v>1949</v>
          </cell>
          <cell r="E1503">
            <v>18263</v>
          </cell>
        </row>
        <row r="1504">
          <cell r="A1504">
            <v>17937</v>
          </cell>
          <cell r="B1504">
            <v>39</v>
          </cell>
          <cell r="C1504">
            <v>327</v>
          </cell>
          <cell r="D1504">
            <v>1949</v>
          </cell>
          <cell r="E1504">
            <v>18263</v>
          </cell>
        </row>
        <row r="1505">
          <cell r="A1505">
            <v>17938</v>
          </cell>
          <cell r="B1505">
            <v>40</v>
          </cell>
          <cell r="C1505">
            <v>326</v>
          </cell>
          <cell r="D1505">
            <v>1949</v>
          </cell>
          <cell r="E1505">
            <v>18263</v>
          </cell>
        </row>
        <row r="1506">
          <cell r="A1506">
            <v>17939</v>
          </cell>
          <cell r="B1506">
            <v>41</v>
          </cell>
          <cell r="C1506">
            <v>325</v>
          </cell>
          <cell r="D1506">
            <v>1949</v>
          </cell>
          <cell r="E1506">
            <v>18263</v>
          </cell>
        </row>
        <row r="1507">
          <cell r="A1507">
            <v>17940</v>
          </cell>
          <cell r="B1507">
            <v>42</v>
          </cell>
          <cell r="C1507">
            <v>324</v>
          </cell>
          <cell r="D1507">
            <v>1949</v>
          </cell>
          <cell r="E1507">
            <v>18263</v>
          </cell>
        </row>
        <row r="1508">
          <cell r="A1508">
            <v>17941</v>
          </cell>
          <cell r="B1508">
            <v>43</v>
          </cell>
          <cell r="C1508">
            <v>323</v>
          </cell>
          <cell r="D1508">
            <v>1949</v>
          </cell>
          <cell r="E1508">
            <v>18263</v>
          </cell>
        </row>
        <row r="1509">
          <cell r="A1509">
            <v>17942</v>
          </cell>
          <cell r="B1509">
            <v>44</v>
          </cell>
          <cell r="C1509">
            <v>322</v>
          </cell>
          <cell r="D1509">
            <v>1949</v>
          </cell>
          <cell r="E1509">
            <v>18263</v>
          </cell>
        </row>
        <row r="1510">
          <cell r="A1510">
            <v>17943</v>
          </cell>
          <cell r="B1510">
            <v>45</v>
          </cell>
          <cell r="C1510">
            <v>321</v>
          </cell>
          <cell r="D1510">
            <v>1949</v>
          </cell>
          <cell r="E1510">
            <v>18263</v>
          </cell>
        </row>
        <row r="1511">
          <cell r="A1511">
            <v>17944</v>
          </cell>
          <cell r="B1511">
            <v>46</v>
          </cell>
          <cell r="C1511">
            <v>320</v>
          </cell>
          <cell r="D1511">
            <v>1949</v>
          </cell>
          <cell r="E1511">
            <v>18263</v>
          </cell>
        </row>
        <row r="1512">
          <cell r="A1512">
            <v>17945</v>
          </cell>
          <cell r="B1512">
            <v>47</v>
          </cell>
          <cell r="C1512">
            <v>319</v>
          </cell>
          <cell r="D1512">
            <v>1949</v>
          </cell>
          <cell r="E1512">
            <v>18263</v>
          </cell>
        </row>
        <row r="1513">
          <cell r="A1513">
            <v>17946</v>
          </cell>
          <cell r="B1513">
            <v>48</v>
          </cell>
          <cell r="C1513">
            <v>318</v>
          </cell>
          <cell r="D1513">
            <v>1949</v>
          </cell>
          <cell r="E1513">
            <v>18263</v>
          </cell>
        </row>
        <row r="1514">
          <cell r="A1514">
            <v>17947</v>
          </cell>
          <cell r="B1514">
            <v>49</v>
          </cell>
          <cell r="C1514">
            <v>317</v>
          </cell>
          <cell r="D1514">
            <v>1949</v>
          </cell>
          <cell r="E1514">
            <v>18263</v>
          </cell>
        </row>
        <row r="1515">
          <cell r="A1515">
            <v>17948</v>
          </cell>
          <cell r="B1515">
            <v>50</v>
          </cell>
          <cell r="C1515">
            <v>316</v>
          </cell>
          <cell r="D1515">
            <v>1949</v>
          </cell>
          <cell r="E1515">
            <v>18263</v>
          </cell>
        </row>
        <row r="1516">
          <cell r="A1516">
            <v>17949</v>
          </cell>
          <cell r="B1516">
            <v>51</v>
          </cell>
          <cell r="C1516">
            <v>315</v>
          </cell>
          <cell r="D1516">
            <v>1949</v>
          </cell>
          <cell r="E1516">
            <v>18263</v>
          </cell>
        </row>
        <row r="1517">
          <cell r="A1517">
            <v>17950</v>
          </cell>
          <cell r="B1517">
            <v>52</v>
          </cell>
          <cell r="C1517">
            <v>314</v>
          </cell>
          <cell r="D1517">
            <v>1949</v>
          </cell>
          <cell r="E1517">
            <v>18263</v>
          </cell>
        </row>
        <row r="1518">
          <cell r="A1518">
            <v>17951</v>
          </cell>
          <cell r="B1518">
            <v>53</v>
          </cell>
          <cell r="C1518">
            <v>313</v>
          </cell>
          <cell r="D1518">
            <v>1949</v>
          </cell>
          <cell r="E1518">
            <v>18263</v>
          </cell>
        </row>
        <row r="1519">
          <cell r="A1519">
            <v>17952</v>
          </cell>
          <cell r="B1519">
            <v>54</v>
          </cell>
          <cell r="C1519">
            <v>312</v>
          </cell>
          <cell r="D1519">
            <v>1949</v>
          </cell>
          <cell r="E1519">
            <v>18263</v>
          </cell>
        </row>
        <row r="1520">
          <cell r="A1520">
            <v>17953</v>
          </cell>
          <cell r="B1520">
            <v>55</v>
          </cell>
          <cell r="C1520">
            <v>311</v>
          </cell>
          <cell r="D1520">
            <v>1949</v>
          </cell>
          <cell r="E1520">
            <v>18263</v>
          </cell>
        </row>
        <row r="1521">
          <cell r="A1521">
            <v>17954</v>
          </cell>
          <cell r="B1521">
            <v>56</v>
          </cell>
          <cell r="C1521">
            <v>310</v>
          </cell>
          <cell r="D1521">
            <v>1949</v>
          </cell>
          <cell r="E1521">
            <v>18263</v>
          </cell>
        </row>
        <row r="1522">
          <cell r="A1522">
            <v>17955</v>
          </cell>
          <cell r="B1522">
            <v>57</v>
          </cell>
          <cell r="C1522">
            <v>309</v>
          </cell>
          <cell r="D1522">
            <v>1949</v>
          </cell>
          <cell r="E1522">
            <v>18263</v>
          </cell>
        </row>
        <row r="1523">
          <cell r="A1523">
            <v>17956</v>
          </cell>
          <cell r="B1523">
            <v>58</v>
          </cell>
          <cell r="C1523">
            <v>308</v>
          </cell>
          <cell r="D1523">
            <v>1949</v>
          </cell>
          <cell r="E1523">
            <v>18263</v>
          </cell>
        </row>
        <row r="1524">
          <cell r="A1524">
            <v>17957</v>
          </cell>
          <cell r="B1524">
            <v>59</v>
          </cell>
          <cell r="C1524">
            <v>307</v>
          </cell>
          <cell r="D1524">
            <v>1949</v>
          </cell>
          <cell r="E1524">
            <v>18263</v>
          </cell>
        </row>
        <row r="1525">
          <cell r="A1525">
            <v>17958</v>
          </cell>
          <cell r="B1525">
            <v>60</v>
          </cell>
          <cell r="C1525">
            <v>306</v>
          </cell>
          <cell r="D1525">
            <v>1949</v>
          </cell>
          <cell r="E1525">
            <v>18263</v>
          </cell>
        </row>
        <row r="1526">
          <cell r="A1526">
            <v>17959</v>
          </cell>
          <cell r="B1526">
            <v>61</v>
          </cell>
          <cell r="C1526">
            <v>305</v>
          </cell>
          <cell r="D1526">
            <v>1949</v>
          </cell>
          <cell r="E1526">
            <v>18263</v>
          </cell>
        </row>
        <row r="1527">
          <cell r="A1527">
            <v>17960</v>
          </cell>
          <cell r="B1527">
            <v>62</v>
          </cell>
          <cell r="C1527">
            <v>304</v>
          </cell>
          <cell r="D1527">
            <v>1949</v>
          </cell>
          <cell r="E1527">
            <v>18263</v>
          </cell>
        </row>
        <row r="1528">
          <cell r="A1528">
            <v>17961</v>
          </cell>
          <cell r="B1528">
            <v>63</v>
          </cell>
          <cell r="C1528">
            <v>303</v>
          </cell>
          <cell r="D1528">
            <v>1949</v>
          </cell>
          <cell r="E1528">
            <v>18263</v>
          </cell>
        </row>
        <row r="1529">
          <cell r="A1529">
            <v>17962</v>
          </cell>
          <cell r="B1529">
            <v>64</v>
          </cell>
          <cell r="C1529">
            <v>302</v>
          </cell>
          <cell r="D1529">
            <v>1949</v>
          </cell>
          <cell r="E1529">
            <v>18263</v>
          </cell>
        </row>
        <row r="1530">
          <cell r="A1530">
            <v>17963</v>
          </cell>
          <cell r="B1530">
            <v>65</v>
          </cell>
          <cell r="C1530">
            <v>301</v>
          </cell>
          <cell r="D1530">
            <v>1949</v>
          </cell>
          <cell r="E1530">
            <v>18263</v>
          </cell>
        </row>
        <row r="1531">
          <cell r="A1531">
            <v>17964</v>
          </cell>
          <cell r="B1531">
            <v>66</v>
          </cell>
          <cell r="C1531">
            <v>300</v>
          </cell>
          <cell r="D1531">
            <v>1949</v>
          </cell>
          <cell r="E1531">
            <v>18263</v>
          </cell>
        </row>
        <row r="1532">
          <cell r="A1532">
            <v>17965</v>
          </cell>
          <cell r="B1532">
            <v>67</v>
          </cell>
          <cell r="C1532">
            <v>299</v>
          </cell>
          <cell r="D1532">
            <v>1949</v>
          </cell>
          <cell r="E1532">
            <v>18263</v>
          </cell>
        </row>
        <row r="1533">
          <cell r="A1533">
            <v>17966</v>
          </cell>
          <cell r="B1533">
            <v>68</v>
          </cell>
          <cell r="C1533">
            <v>298</v>
          </cell>
          <cell r="D1533">
            <v>1949</v>
          </cell>
          <cell r="E1533">
            <v>18263</v>
          </cell>
        </row>
        <row r="1534">
          <cell r="A1534">
            <v>17967</v>
          </cell>
          <cell r="B1534">
            <v>69</v>
          </cell>
          <cell r="C1534">
            <v>297</v>
          </cell>
          <cell r="D1534">
            <v>1949</v>
          </cell>
          <cell r="E1534">
            <v>18263</v>
          </cell>
        </row>
        <row r="1535">
          <cell r="A1535">
            <v>17968</v>
          </cell>
          <cell r="B1535">
            <v>70</v>
          </cell>
          <cell r="C1535">
            <v>296</v>
          </cell>
          <cell r="D1535">
            <v>1949</v>
          </cell>
          <cell r="E1535">
            <v>18263</v>
          </cell>
        </row>
        <row r="1536">
          <cell r="A1536">
            <v>17969</v>
          </cell>
          <cell r="B1536">
            <v>71</v>
          </cell>
          <cell r="C1536">
            <v>295</v>
          </cell>
          <cell r="D1536">
            <v>1949</v>
          </cell>
          <cell r="E1536">
            <v>18263</v>
          </cell>
        </row>
        <row r="1537">
          <cell r="A1537">
            <v>17970</v>
          </cell>
          <cell r="B1537">
            <v>72</v>
          </cell>
          <cell r="C1537">
            <v>294</v>
          </cell>
          <cell r="D1537">
            <v>1949</v>
          </cell>
          <cell r="E1537">
            <v>18263</v>
          </cell>
        </row>
        <row r="1538">
          <cell r="A1538">
            <v>17971</v>
          </cell>
          <cell r="B1538">
            <v>73</v>
          </cell>
          <cell r="C1538">
            <v>293</v>
          </cell>
          <cell r="D1538">
            <v>1949</v>
          </cell>
          <cell r="E1538">
            <v>18263</v>
          </cell>
        </row>
        <row r="1539">
          <cell r="A1539">
            <v>17972</v>
          </cell>
          <cell r="B1539">
            <v>74</v>
          </cell>
          <cell r="C1539">
            <v>292</v>
          </cell>
          <cell r="D1539">
            <v>1949</v>
          </cell>
          <cell r="E1539">
            <v>18263</v>
          </cell>
        </row>
        <row r="1540">
          <cell r="A1540">
            <v>17973</v>
          </cell>
          <cell r="B1540">
            <v>75</v>
          </cell>
          <cell r="C1540">
            <v>291</v>
          </cell>
          <cell r="D1540">
            <v>1949</v>
          </cell>
          <cell r="E1540">
            <v>18263</v>
          </cell>
        </row>
        <row r="1541">
          <cell r="A1541">
            <v>17974</v>
          </cell>
          <cell r="B1541">
            <v>76</v>
          </cell>
          <cell r="C1541">
            <v>290</v>
          </cell>
          <cell r="D1541">
            <v>1949</v>
          </cell>
          <cell r="E1541">
            <v>18263</v>
          </cell>
        </row>
        <row r="1542">
          <cell r="A1542">
            <v>17975</v>
          </cell>
          <cell r="B1542">
            <v>77</v>
          </cell>
          <cell r="C1542">
            <v>289</v>
          </cell>
          <cell r="D1542">
            <v>1949</v>
          </cell>
          <cell r="E1542">
            <v>18263</v>
          </cell>
        </row>
        <row r="1543">
          <cell r="A1543">
            <v>17976</v>
          </cell>
          <cell r="B1543">
            <v>78</v>
          </cell>
          <cell r="C1543">
            <v>288</v>
          </cell>
          <cell r="D1543">
            <v>1949</v>
          </cell>
          <cell r="E1543">
            <v>18263</v>
          </cell>
        </row>
        <row r="1544">
          <cell r="A1544">
            <v>17977</v>
          </cell>
          <cell r="B1544">
            <v>79</v>
          </cell>
          <cell r="C1544">
            <v>287</v>
          </cell>
          <cell r="D1544">
            <v>1949</v>
          </cell>
          <cell r="E1544">
            <v>18263</v>
          </cell>
        </row>
        <row r="1545">
          <cell r="A1545">
            <v>17978</v>
          </cell>
          <cell r="B1545">
            <v>80</v>
          </cell>
          <cell r="C1545">
            <v>286</v>
          </cell>
          <cell r="D1545">
            <v>1949</v>
          </cell>
          <cell r="E1545">
            <v>18263</v>
          </cell>
        </row>
        <row r="1546">
          <cell r="A1546">
            <v>17979</v>
          </cell>
          <cell r="B1546">
            <v>81</v>
          </cell>
          <cell r="C1546">
            <v>285</v>
          </cell>
          <cell r="D1546">
            <v>1949</v>
          </cell>
          <cell r="E1546">
            <v>18263</v>
          </cell>
        </row>
        <row r="1547">
          <cell r="A1547">
            <v>17980</v>
          </cell>
          <cell r="B1547">
            <v>82</v>
          </cell>
          <cell r="C1547">
            <v>284</v>
          </cell>
          <cell r="D1547">
            <v>1949</v>
          </cell>
          <cell r="E1547">
            <v>18263</v>
          </cell>
        </row>
        <row r="1548">
          <cell r="A1548">
            <v>17981</v>
          </cell>
          <cell r="B1548">
            <v>83</v>
          </cell>
          <cell r="C1548">
            <v>283</v>
          </cell>
          <cell r="D1548">
            <v>1949</v>
          </cell>
          <cell r="E1548">
            <v>18263</v>
          </cell>
        </row>
        <row r="1549">
          <cell r="A1549">
            <v>17982</v>
          </cell>
          <cell r="B1549">
            <v>84</v>
          </cell>
          <cell r="C1549">
            <v>282</v>
          </cell>
          <cell r="D1549">
            <v>1949</v>
          </cell>
          <cell r="E1549">
            <v>18263</v>
          </cell>
        </row>
        <row r="1550">
          <cell r="A1550">
            <v>17983</v>
          </cell>
          <cell r="B1550">
            <v>85</v>
          </cell>
          <cell r="C1550">
            <v>281</v>
          </cell>
          <cell r="D1550">
            <v>1949</v>
          </cell>
          <cell r="E1550">
            <v>18263</v>
          </cell>
        </row>
        <row r="1551">
          <cell r="A1551">
            <v>17984</v>
          </cell>
          <cell r="B1551">
            <v>86</v>
          </cell>
          <cell r="C1551">
            <v>280</v>
          </cell>
          <cell r="D1551">
            <v>1949</v>
          </cell>
          <cell r="E1551">
            <v>18263</v>
          </cell>
        </row>
        <row r="1552">
          <cell r="A1552">
            <v>17985</v>
          </cell>
          <cell r="B1552">
            <v>87</v>
          </cell>
          <cell r="C1552">
            <v>279</v>
          </cell>
          <cell r="D1552">
            <v>1949</v>
          </cell>
          <cell r="E1552">
            <v>18263</v>
          </cell>
        </row>
        <row r="1553">
          <cell r="A1553">
            <v>17986</v>
          </cell>
          <cell r="B1553">
            <v>88</v>
          </cell>
          <cell r="C1553">
            <v>278</v>
          </cell>
          <cell r="D1553">
            <v>1949</v>
          </cell>
          <cell r="E1553">
            <v>18263</v>
          </cell>
        </row>
        <row r="1554">
          <cell r="A1554">
            <v>17987</v>
          </cell>
          <cell r="B1554">
            <v>89</v>
          </cell>
          <cell r="C1554">
            <v>277</v>
          </cell>
          <cell r="D1554">
            <v>1949</v>
          </cell>
          <cell r="E1554">
            <v>18263</v>
          </cell>
        </row>
        <row r="1555">
          <cell r="A1555">
            <v>17988</v>
          </cell>
          <cell r="B1555">
            <v>90</v>
          </cell>
          <cell r="C1555">
            <v>276</v>
          </cell>
          <cell r="D1555">
            <v>1949</v>
          </cell>
          <cell r="E1555">
            <v>18263</v>
          </cell>
        </row>
        <row r="1556">
          <cell r="A1556">
            <v>17989</v>
          </cell>
          <cell r="B1556">
            <v>91</v>
          </cell>
          <cell r="C1556">
            <v>275</v>
          </cell>
          <cell r="D1556">
            <v>1949</v>
          </cell>
          <cell r="E1556">
            <v>18263</v>
          </cell>
        </row>
        <row r="1557">
          <cell r="A1557">
            <v>17990</v>
          </cell>
          <cell r="B1557">
            <v>92</v>
          </cell>
          <cell r="C1557">
            <v>274</v>
          </cell>
          <cell r="D1557">
            <v>1949</v>
          </cell>
          <cell r="E1557">
            <v>18263</v>
          </cell>
        </row>
        <row r="1558">
          <cell r="A1558">
            <v>17991</v>
          </cell>
          <cell r="B1558">
            <v>93</v>
          </cell>
          <cell r="C1558">
            <v>273</v>
          </cell>
          <cell r="D1558">
            <v>1949</v>
          </cell>
          <cell r="E1558">
            <v>18263</v>
          </cell>
        </row>
        <row r="1559">
          <cell r="A1559">
            <v>17992</v>
          </cell>
          <cell r="B1559">
            <v>94</v>
          </cell>
          <cell r="C1559">
            <v>272</v>
          </cell>
          <cell r="D1559">
            <v>1949</v>
          </cell>
          <cell r="E1559">
            <v>18263</v>
          </cell>
        </row>
        <row r="1560">
          <cell r="A1560">
            <v>17993</v>
          </cell>
          <cell r="B1560">
            <v>95</v>
          </cell>
          <cell r="C1560">
            <v>271</v>
          </cell>
          <cell r="D1560">
            <v>1949</v>
          </cell>
          <cell r="E1560">
            <v>18263</v>
          </cell>
        </row>
        <row r="1561">
          <cell r="A1561">
            <v>17994</v>
          </cell>
          <cell r="B1561">
            <v>96</v>
          </cell>
          <cell r="C1561">
            <v>270</v>
          </cell>
          <cell r="D1561">
            <v>1949</v>
          </cell>
          <cell r="E1561">
            <v>18263</v>
          </cell>
        </row>
        <row r="1562">
          <cell r="A1562">
            <v>17995</v>
          </cell>
          <cell r="B1562">
            <v>97</v>
          </cell>
          <cell r="C1562">
            <v>269</v>
          </cell>
          <cell r="D1562">
            <v>1949</v>
          </cell>
          <cell r="E1562">
            <v>18263</v>
          </cell>
        </row>
        <row r="1563">
          <cell r="A1563">
            <v>17996</v>
          </cell>
          <cell r="B1563">
            <v>98</v>
          </cell>
          <cell r="C1563">
            <v>268</v>
          </cell>
          <cell r="D1563">
            <v>1949</v>
          </cell>
          <cell r="E1563">
            <v>18263</v>
          </cell>
        </row>
        <row r="1564">
          <cell r="A1564">
            <v>17997</v>
          </cell>
          <cell r="B1564">
            <v>99</v>
          </cell>
          <cell r="C1564">
            <v>267</v>
          </cell>
          <cell r="D1564">
            <v>1949</v>
          </cell>
          <cell r="E1564">
            <v>18263</v>
          </cell>
        </row>
        <row r="1565">
          <cell r="A1565">
            <v>17998</v>
          </cell>
          <cell r="B1565">
            <v>100</v>
          </cell>
          <cell r="C1565">
            <v>266</v>
          </cell>
          <cell r="D1565">
            <v>1949</v>
          </cell>
          <cell r="E1565">
            <v>18263</v>
          </cell>
        </row>
        <row r="1566">
          <cell r="A1566">
            <v>17999</v>
          </cell>
          <cell r="B1566">
            <v>101</v>
          </cell>
          <cell r="C1566">
            <v>265</v>
          </cell>
          <cell r="D1566">
            <v>1949</v>
          </cell>
          <cell r="E1566">
            <v>18263</v>
          </cell>
        </row>
        <row r="1567">
          <cell r="A1567">
            <v>18000</v>
          </cell>
          <cell r="B1567">
            <v>102</v>
          </cell>
          <cell r="C1567">
            <v>264</v>
          </cell>
          <cell r="D1567">
            <v>1949</v>
          </cell>
          <cell r="E1567">
            <v>18263</v>
          </cell>
        </row>
        <row r="1568">
          <cell r="A1568">
            <v>18001</v>
          </cell>
          <cell r="B1568">
            <v>103</v>
          </cell>
          <cell r="C1568">
            <v>263</v>
          </cell>
          <cell r="D1568">
            <v>1949</v>
          </cell>
          <cell r="E1568">
            <v>18263</v>
          </cell>
        </row>
        <row r="1569">
          <cell r="A1569">
            <v>18002</v>
          </cell>
          <cell r="B1569">
            <v>104</v>
          </cell>
          <cell r="C1569">
            <v>262</v>
          </cell>
          <cell r="D1569">
            <v>1949</v>
          </cell>
          <cell r="E1569">
            <v>18263</v>
          </cell>
        </row>
        <row r="1570">
          <cell r="A1570">
            <v>18003</v>
          </cell>
          <cell r="B1570">
            <v>105</v>
          </cell>
          <cell r="C1570">
            <v>261</v>
          </cell>
          <cell r="D1570">
            <v>1949</v>
          </cell>
          <cell r="E1570">
            <v>18263</v>
          </cell>
        </row>
        <row r="1571">
          <cell r="A1571">
            <v>18004</v>
          </cell>
          <cell r="B1571">
            <v>106</v>
          </cell>
          <cell r="C1571">
            <v>260</v>
          </cell>
          <cell r="D1571">
            <v>1949</v>
          </cell>
          <cell r="E1571">
            <v>18263</v>
          </cell>
        </row>
        <row r="1572">
          <cell r="A1572">
            <v>18005</v>
          </cell>
          <cell r="B1572">
            <v>107</v>
          </cell>
          <cell r="C1572">
            <v>259</v>
          </cell>
          <cell r="D1572">
            <v>1949</v>
          </cell>
          <cell r="E1572">
            <v>18263</v>
          </cell>
        </row>
        <row r="1573">
          <cell r="A1573">
            <v>18006</v>
          </cell>
          <cell r="B1573">
            <v>108</v>
          </cell>
          <cell r="C1573">
            <v>258</v>
          </cell>
          <cell r="D1573">
            <v>1949</v>
          </cell>
          <cell r="E1573">
            <v>18263</v>
          </cell>
        </row>
        <row r="1574">
          <cell r="A1574">
            <v>18007</v>
          </cell>
          <cell r="B1574">
            <v>109</v>
          </cell>
          <cell r="C1574">
            <v>257</v>
          </cell>
          <cell r="D1574">
            <v>1949</v>
          </cell>
          <cell r="E1574">
            <v>18263</v>
          </cell>
        </row>
        <row r="1575">
          <cell r="A1575">
            <v>18008</v>
          </cell>
          <cell r="B1575">
            <v>110</v>
          </cell>
          <cell r="C1575">
            <v>256</v>
          </cell>
          <cell r="D1575">
            <v>1949</v>
          </cell>
          <cell r="E1575">
            <v>18263</v>
          </cell>
        </row>
        <row r="1576">
          <cell r="A1576">
            <v>18009</v>
          </cell>
          <cell r="B1576">
            <v>111</v>
          </cell>
          <cell r="C1576">
            <v>255</v>
          </cell>
          <cell r="D1576">
            <v>1949</v>
          </cell>
          <cell r="E1576">
            <v>18263</v>
          </cell>
        </row>
        <row r="1577">
          <cell r="A1577">
            <v>18010</v>
          </cell>
          <cell r="B1577">
            <v>112</v>
          </cell>
          <cell r="C1577">
            <v>254</v>
          </cell>
          <cell r="D1577">
            <v>1949</v>
          </cell>
          <cell r="E1577">
            <v>18263</v>
          </cell>
        </row>
        <row r="1578">
          <cell r="A1578">
            <v>18011</v>
          </cell>
          <cell r="B1578">
            <v>113</v>
          </cell>
          <cell r="C1578">
            <v>253</v>
          </cell>
          <cell r="D1578">
            <v>1949</v>
          </cell>
          <cell r="E1578">
            <v>18263</v>
          </cell>
        </row>
        <row r="1579">
          <cell r="A1579">
            <v>18012</v>
          </cell>
          <cell r="B1579">
            <v>114</v>
          </cell>
          <cell r="C1579">
            <v>252</v>
          </cell>
          <cell r="D1579">
            <v>1949</v>
          </cell>
          <cell r="E1579">
            <v>18263</v>
          </cell>
        </row>
        <row r="1580">
          <cell r="A1580">
            <v>18013</v>
          </cell>
          <cell r="B1580">
            <v>115</v>
          </cell>
          <cell r="C1580">
            <v>251</v>
          </cell>
          <cell r="D1580">
            <v>1949</v>
          </cell>
          <cell r="E1580">
            <v>18263</v>
          </cell>
        </row>
        <row r="1581">
          <cell r="A1581">
            <v>18014</v>
          </cell>
          <cell r="B1581">
            <v>116</v>
          </cell>
          <cell r="C1581">
            <v>250</v>
          </cell>
          <cell r="D1581">
            <v>1949</v>
          </cell>
          <cell r="E1581">
            <v>18263</v>
          </cell>
        </row>
        <row r="1582">
          <cell r="A1582">
            <v>18015</v>
          </cell>
          <cell r="B1582">
            <v>117</v>
          </cell>
          <cell r="C1582">
            <v>249</v>
          </cell>
          <cell r="D1582">
            <v>1949</v>
          </cell>
          <cell r="E1582">
            <v>18263</v>
          </cell>
        </row>
        <row r="1583">
          <cell r="A1583">
            <v>18016</v>
          </cell>
          <cell r="B1583">
            <v>118</v>
          </cell>
          <cell r="C1583">
            <v>248</v>
          </cell>
          <cell r="D1583">
            <v>1949</v>
          </cell>
          <cell r="E1583">
            <v>18263</v>
          </cell>
        </row>
        <row r="1584">
          <cell r="A1584">
            <v>18017</v>
          </cell>
          <cell r="B1584">
            <v>119</v>
          </cell>
          <cell r="C1584">
            <v>247</v>
          </cell>
          <cell r="D1584">
            <v>1949</v>
          </cell>
          <cell r="E1584">
            <v>18263</v>
          </cell>
        </row>
        <row r="1585">
          <cell r="A1585">
            <v>18018</v>
          </cell>
          <cell r="B1585">
            <v>120</v>
          </cell>
          <cell r="C1585">
            <v>246</v>
          </cell>
          <cell r="D1585">
            <v>1949</v>
          </cell>
          <cell r="E1585">
            <v>18263</v>
          </cell>
        </row>
        <row r="1586">
          <cell r="A1586">
            <v>18019</v>
          </cell>
          <cell r="B1586">
            <v>121</v>
          </cell>
          <cell r="C1586">
            <v>245</v>
          </cell>
          <cell r="D1586">
            <v>1949</v>
          </cell>
          <cell r="E1586">
            <v>18263</v>
          </cell>
        </row>
        <row r="1587">
          <cell r="A1587">
            <v>18020</v>
          </cell>
          <cell r="B1587">
            <v>122</v>
          </cell>
          <cell r="C1587">
            <v>244</v>
          </cell>
          <cell r="D1587">
            <v>1949</v>
          </cell>
          <cell r="E1587">
            <v>18263</v>
          </cell>
        </row>
        <row r="1588">
          <cell r="A1588">
            <v>18021</v>
          </cell>
          <cell r="B1588">
            <v>123</v>
          </cell>
          <cell r="C1588">
            <v>243</v>
          </cell>
          <cell r="D1588">
            <v>1949</v>
          </cell>
          <cell r="E1588">
            <v>18263</v>
          </cell>
        </row>
        <row r="1589">
          <cell r="A1589">
            <v>18022</v>
          </cell>
          <cell r="B1589">
            <v>124</v>
          </cell>
          <cell r="C1589">
            <v>242</v>
          </cell>
          <cell r="D1589">
            <v>1949</v>
          </cell>
          <cell r="E1589">
            <v>18263</v>
          </cell>
        </row>
        <row r="1590">
          <cell r="A1590">
            <v>18023</v>
          </cell>
          <cell r="B1590">
            <v>125</v>
          </cell>
          <cell r="C1590">
            <v>241</v>
          </cell>
          <cell r="D1590">
            <v>1949</v>
          </cell>
          <cell r="E1590">
            <v>18263</v>
          </cell>
        </row>
        <row r="1591">
          <cell r="A1591">
            <v>18024</v>
          </cell>
          <cell r="B1591">
            <v>126</v>
          </cell>
          <cell r="C1591">
            <v>240</v>
          </cell>
          <cell r="D1591">
            <v>1949</v>
          </cell>
          <cell r="E1591">
            <v>18263</v>
          </cell>
        </row>
        <row r="1592">
          <cell r="A1592">
            <v>18025</v>
          </cell>
          <cell r="B1592">
            <v>127</v>
          </cell>
          <cell r="C1592">
            <v>239</v>
          </cell>
          <cell r="D1592">
            <v>1949</v>
          </cell>
          <cell r="E1592">
            <v>18263</v>
          </cell>
        </row>
        <row r="1593">
          <cell r="A1593">
            <v>18026</v>
          </cell>
          <cell r="B1593">
            <v>128</v>
          </cell>
          <cell r="C1593">
            <v>238</v>
          </cell>
          <cell r="D1593">
            <v>1949</v>
          </cell>
          <cell r="E1593">
            <v>18263</v>
          </cell>
        </row>
        <row r="1594">
          <cell r="A1594">
            <v>18027</v>
          </cell>
          <cell r="B1594">
            <v>129</v>
          </cell>
          <cell r="C1594">
            <v>237</v>
          </cell>
          <cell r="D1594">
            <v>1949</v>
          </cell>
          <cell r="E1594">
            <v>18263</v>
          </cell>
        </row>
        <row r="1595">
          <cell r="A1595">
            <v>18028</v>
          </cell>
          <cell r="B1595">
            <v>130</v>
          </cell>
          <cell r="C1595">
            <v>236</v>
          </cell>
          <cell r="D1595">
            <v>1949</v>
          </cell>
          <cell r="E1595">
            <v>18263</v>
          </cell>
        </row>
        <row r="1596">
          <cell r="A1596">
            <v>18029</v>
          </cell>
          <cell r="B1596">
            <v>131</v>
          </cell>
          <cell r="C1596">
            <v>235</v>
          </cell>
          <cell r="D1596">
            <v>1949</v>
          </cell>
          <cell r="E1596">
            <v>18263</v>
          </cell>
        </row>
        <row r="1597">
          <cell r="A1597">
            <v>18030</v>
          </cell>
          <cell r="B1597">
            <v>132</v>
          </cell>
          <cell r="C1597">
            <v>234</v>
          </cell>
          <cell r="D1597">
            <v>1949</v>
          </cell>
          <cell r="E1597">
            <v>18263</v>
          </cell>
        </row>
        <row r="1598">
          <cell r="A1598">
            <v>18031</v>
          </cell>
          <cell r="B1598">
            <v>133</v>
          </cell>
          <cell r="C1598">
            <v>233</v>
          </cell>
          <cell r="D1598">
            <v>1949</v>
          </cell>
          <cell r="E1598">
            <v>18263</v>
          </cell>
        </row>
        <row r="1599">
          <cell r="A1599">
            <v>18032</v>
          </cell>
          <cell r="B1599">
            <v>134</v>
          </cell>
          <cell r="C1599">
            <v>232</v>
          </cell>
          <cell r="D1599">
            <v>1949</v>
          </cell>
          <cell r="E1599">
            <v>18263</v>
          </cell>
        </row>
        <row r="1600">
          <cell r="A1600">
            <v>18033</v>
          </cell>
          <cell r="B1600">
            <v>135</v>
          </cell>
          <cell r="C1600">
            <v>231</v>
          </cell>
          <cell r="D1600">
            <v>1949</v>
          </cell>
          <cell r="E1600">
            <v>18263</v>
          </cell>
        </row>
        <row r="1601">
          <cell r="A1601">
            <v>18034</v>
          </cell>
          <cell r="B1601">
            <v>136</v>
          </cell>
          <cell r="C1601">
            <v>230</v>
          </cell>
          <cell r="D1601">
            <v>1949</v>
          </cell>
          <cell r="E1601">
            <v>18263</v>
          </cell>
        </row>
        <row r="1602">
          <cell r="A1602">
            <v>18035</v>
          </cell>
          <cell r="B1602">
            <v>137</v>
          </cell>
          <cell r="C1602">
            <v>229</v>
          </cell>
          <cell r="D1602">
            <v>1949</v>
          </cell>
          <cell r="E1602">
            <v>18263</v>
          </cell>
        </row>
        <row r="1603">
          <cell r="A1603">
            <v>18036</v>
          </cell>
          <cell r="B1603">
            <v>138</v>
          </cell>
          <cell r="C1603">
            <v>228</v>
          </cell>
          <cell r="D1603">
            <v>1949</v>
          </cell>
          <cell r="E1603">
            <v>18263</v>
          </cell>
        </row>
        <row r="1604">
          <cell r="A1604">
            <v>18037</v>
          </cell>
          <cell r="B1604">
            <v>139</v>
          </cell>
          <cell r="C1604">
            <v>227</v>
          </cell>
          <cell r="D1604">
            <v>1949</v>
          </cell>
          <cell r="E1604">
            <v>18263</v>
          </cell>
        </row>
        <row r="1605">
          <cell r="A1605">
            <v>18038</v>
          </cell>
          <cell r="B1605">
            <v>140</v>
          </cell>
          <cell r="C1605">
            <v>226</v>
          </cell>
          <cell r="D1605">
            <v>1949</v>
          </cell>
          <cell r="E1605">
            <v>18263</v>
          </cell>
        </row>
        <row r="1606">
          <cell r="A1606">
            <v>18039</v>
          </cell>
          <cell r="B1606">
            <v>141</v>
          </cell>
          <cell r="C1606">
            <v>225</v>
          </cell>
          <cell r="D1606">
            <v>1949</v>
          </cell>
          <cell r="E1606">
            <v>18263</v>
          </cell>
        </row>
        <row r="1607">
          <cell r="A1607">
            <v>18040</v>
          </cell>
          <cell r="B1607">
            <v>142</v>
          </cell>
          <cell r="C1607">
            <v>224</v>
          </cell>
          <cell r="D1607">
            <v>1949</v>
          </cell>
          <cell r="E1607">
            <v>18263</v>
          </cell>
        </row>
        <row r="1608">
          <cell r="A1608">
            <v>18041</v>
          </cell>
          <cell r="B1608">
            <v>143</v>
          </cell>
          <cell r="C1608">
            <v>223</v>
          </cell>
          <cell r="D1608">
            <v>1949</v>
          </cell>
          <cell r="E1608">
            <v>18263</v>
          </cell>
        </row>
        <row r="1609">
          <cell r="A1609">
            <v>18042</v>
          </cell>
          <cell r="B1609">
            <v>144</v>
          </cell>
          <cell r="C1609">
            <v>222</v>
          </cell>
          <cell r="D1609">
            <v>1949</v>
          </cell>
          <cell r="E1609">
            <v>18263</v>
          </cell>
        </row>
        <row r="1610">
          <cell r="A1610">
            <v>18043</v>
          </cell>
          <cell r="B1610">
            <v>145</v>
          </cell>
          <cell r="C1610">
            <v>221</v>
          </cell>
          <cell r="D1610">
            <v>1949</v>
          </cell>
          <cell r="E1610">
            <v>18263</v>
          </cell>
        </row>
        <row r="1611">
          <cell r="A1611">
            <v>18044</v>
          </cell>
          <cell r="B1611">
            <v>146</v>
          </cell>
          <cell r="C1611">
            <v>220</v>
          </cell>
          <cell r="D1611">
            <v>1949</v>
          </cell>
          <cell r="E1611">
            <v>18263</v>
          </cell>
        </row>
        <row r="1612">
          <cell r="A1612">
            <v>18045</v>
          </cell>
          <cell r="B1612">
            <v>147</v>
          </cell>
          <cell r="C1612">
            <v>219</v>
          </cell>
          <cell r="D1612">
            <v>1949</v>
          </cell>
          <cell r="E1612">
            <v>18263</v>
          </cell>
        </row>
        <row r="1613">
          <cell r="A1613">
            <v>18046</v>
          </cell>
          <cell r="B1613">
            <v>148</v>
          </cell>
          <cell r="C1613">
            <v>218</v>
          </cell>
          <cell r="D1613">
            <v>1949</v>
          </cell>
          <cell r="E1613">
            <v>18263</v>
          </cell>
        </row>
        <row r="1614">
          <cell r="A1614">
            <v>18047</v>
          </cell>
          <cell r="B1614">
            <v>149</v>
          </cell>
          <cell r="C1614">
            <v>217</v>
          </cell>
          <cell r="D1614">
            <v>1949</v>
          </cell>
          <cell r="E1614">
            <v>18263</v>
          </cell>
        </row>
        <row r="1615">
          <cell r="A1615">
            <v>18048</v>
          </cell>
          <cell r="B1615">
            <v>150</v>
          </cell>
          <cell r="C1615">
            <v>216</v>
          </cell>
          <cell r="D1615">
            <v>1949</v>
          </cell>
          <cell r="E1615">
            <v>18263</v>
          </cell>
        </row>
        <row r="1616">
          <cell r="A1616">
            <v>18049</v>
          </cell>
          <cell r="B1616">
            <v>151</v>
          </cell>
          <cell r="C1616">
            <v>215</v>
          </cell>
          <cell r="D1616">
            <v>1949</v>
          </cell>
          <cell r="E1616">
            <v>18263</v>
          </cell>
        </row>
        <row r="1617">
          <cell r="A1617">
            <v>18050</v>
          </cell>
          <cell r="B1617">
            <v>152</v>
          </cell>
          <cell r="C1617">
            <v>214</v>
          </cell>
          <cell r="D1617">
            <v>1949</v>
          </cell>
          <cell r="E1617">
            <v>18263</v>
          </cell>
        </row>
        <row r="1618">
          <cell r="A1618">
            <v>18051</v>
          </cell>
          <cell r="B1618">
            <v>153</v>
          </cell>
          <cell r="C1618">
            <v>213</v>
          </cell>
          <cell r="D1618">
            <v>1949</v>
          </cell>
          <cell r="E1618">
            <v>18263</v>
          </cell>
        </row>
        <row r="1619">
          <cell r="A1619">
            <v>18052</v>
          </cell>
          <cell r="B1619">
            <v>154</v>
          </cell>
          <cell r="C1619">
            <v>212</v>
          </cell>
          <cell r="D1619">
            <v>1949</v>
          </cell>
          <cell r="E1619">
            <v>18263</v>
          </cell>
        </row>
        <row r="1620">
          <cell r="A1620">
            <v>18053</v>
          </cell>
          <cell r="B1620">
            <v>155</v>
          </cell>
          <cell r="C1620">
            <v>211</v>
          </cell>
          <cell r="D1620">
            <v>1949</v>
          </cell>
          <cell r="E1620">
            <v>18263</v>
          </cell>
        </row>
        <row r="1621">
          <cell r="A1621">
            <v>18054</v>
          </cell>
          <cell r="B1621">
            <v>156</v>
          </cell>
          <cell r="C1621">
            <v>210</v>
          </cell>
          <cell r="D1621">
            <v>1949</v>
          </cell>
          <cell r="E1621">
            <v>18263</v>
          </cell>
        </row>
        <row r="1622">
          <cell r="A1622">
            <v>18055</v>
          </cell>
          <cell r="B1622">
            <v>157</v>
          </cell>
          <cell r="C1622">
            <v>209</v>
          </cell>
          <cell r="D1622">
            <v>1949</v>
          </cell>
          <cell r="E1622">
            <v>18263</v>
          </cell>
        </row>
        <row r="1623">
          <cell r="A1623">
            <v>18056</v>
          </cell>
          <cell r="B1623">
            <v>158</v>
          </cell>
          <cell r="C1623">
            <v>208</v>
          </cell>
          <cell r="D1623">
            <v>1949</v>
          </cell>
          <cell r="E1623">
            <v>18263</v>
          </cell>
        </row>
        <row r="1624">
          <cell r="A1624">
            <v>18057</v>
          </cell>
          <cell r="B1624">
            <v>159</v>
          </cell>
          <cell r="C1624">
            <v>207</v>
          </cell>
          <cell r="D1624">
            <v>1949</v>
          </cell>
          <cell r="E1624">
            <v>18263</v>
          </cell>
        </row>
        <row r="1625">
          <cell r="A1625">
            <v>18058</v>
          </cell>
          <cell r="B1625">
            <v>160</v>
          </cell>
          <cell r="C1625">
            <v>206</v>
          </cell>
          <cell r="D1625">
            <v>1949</v>
          </cell>
          <cell r="E1625">
            <v>18263</v>
          </cell>
        </row>
        <row r="1626">
          <cell r="A1626">
            <v>18059</v>
          </cell>
          <cell r="B1626">
            <v>161</v>
          </cell>
          <cell r="C1626">
            <v>205</v>
          </cell>
          <cell r="D1626">
            <v>1949</v>
          </cell>
          <cell r="E1626">
            <v>18263</v>
          </cell>
        </row>
        <row r="1627">
          <cell r="A1627">
            <v>18060</v>
          </cell>
          <cell r="B1627">
            <v>162</v>
          </cell>
          <cell r="C1627">
            <v>204</v>
          </cell>
          <cell r="D1627">
            <v>1949</v>
          </cell>
          <cell r="E1627">
            <v>18263</v>
          </cell>
        </row>
        <row r="1628">
          <cell r="A1628">
            <v>18061</v>
          </cell>
          <cell r="B1628">
            <v>163</v>
          </cell>
          <cell r="C1628">
            <v>203</v>
          </cell>
          <cell r="D1628">
            <v>1949</v>
          </cell>
          <cell r="E1628">
            <v>18263</v>
          </cell>
        </row>
        <row r="1629">
          <cell r="A1629">
            <v>18062</v>
          </cell>
          <cell r="B1629">
            <v>164</v>
          </cell>
          <cell r="C1629">
            <v>202</v>
          </cell>
          <cell r="D1629">
            <v>1949</v>
          </cell>
          <cell r="E1629">
            <v>18263</v>
          </cell>
        </row>
        <row r="1630">
          <cell r="A1630">
            <v>18063</v>
          </cell>
          <cell r="B1630">
            <v>165</v>
          </cell>
          <cell r="C1630">
            <v>201</v>
          </cell>
          <cell r="D1630">
            <v>1949</v>
          </cell>
          <cell r="E1630">
            <v>18263</v>
          </cell>
        </row>
        <row r="1631">
          <cell r="A1631">
            <v>18064</v>
          </cell>
          <cell r="B1631">
            <v>166</v>
          </cell>
          <cell r="C1631">
            <v>200</v>
          </cell>
          <cell r="D1631">
            <v>1949</v>
          </cell>
          <cell r="E1631">
            <v>18263</v>
          </cell>
        </row>
        <row r="1632">
          <cell r="A1632">
            <v>18065</v>
          </cell>
          <cell r="B1632">
            <v>167</v>
          </cell>
          <cell r="C1632">
            <v>199</v>
          </cell>
          <cell r="D1632">
            <v>1949</v>
          </cell>
          <cell r="E1632">
            <v>18263</v>
          </cell>
        </row>
        <row r="1633">
          <cell r="A1633">
            <v>18066</v>
          </cell>
          <cell r="B1633">
            <v>168</v>
          </cell>
          <cell r="C1633">
            <v>198</v>
          </cell>
          <cell r="D1633">
            <v>1949</v>
          </cell>
          <cell r="E1633">
            <v>18263</v>
          </cell>
        </row>
        <row r="1634">
          <cell r="A1634">
            <v>18067</v>
          </cell>
          <cell r="B1634">
            <v>169</v>
          </cell>
          <cell r="C1634">
            <v>197</v>
          </cell>
          <cell r="D1634">
            <v>1949</v>
          </cell>
          <cell r="E1634">
            <v>18263</v>
          </cell>
        </row>
        <row r="1635">
          <cell r="A1635">
            <v>18068</v>
          </cell>
          <cell r="B1635">
            <v>170</v>
          </cell>
          <cell r="C1635">
            <v>196</v>
          </cell>
          <cell r="D1635">
            <v>1949</v>
          </cell>
          <cell r="E1635">
            <v>18263</v>
          </cell>
        </row>
        <row r="1636">
          <cell r="A1636">
            <v>18069</v>
          </cell>
          <cell r="B1636">
            <v>171</v>
          </cell>
          <cell r="C1636">
            <v>195</v>
          </cell>
          <cell r="D1636">
            <v>1949</v>
          </cell>
          <cell r="E1636">
            <v>18263</v>
          </cell>
        </row>
        <row r="1637">
          <cell r="A1637">
            <v>18070</v>
          </cell>
          <cell r="B1637">
            <v>172</v>
          </cell>
          <cell r="C1637">
            <v>194</v>
          </cell>
          <cell r="D1637">
            <v>1949</v>
          </cell>
          <cell r="E1637">
            <v>18263</v>
          </cell>
        </row>
        <row r="1638">
          <cell r="A1638">
            <v>18071</v>
          </cell>
          <cell r="B1638">
            <v>173</v>
          </cell>
          <cell r="C1638">
            <v>193</v>
          </cell>
          <cell r="D1638">
            <v>1949</v>
          </cell>
          <cell r="E1638">
            <v>18263</v>
          </cell>
        </row>
        <row r="1639">
          <cell r="A1639">
            <v>18072</v>
          </cell>
          <cell r="B1639">
            <v>174</v>
          </cell>
          <cell r="C1639">
            <v>192</v>
          </cell>
          <cell r="D1639">
            <v>1949</v>
          </cell>
          <cell r="E1639">
            <v>18263</v>
          </cell>
        </row>
        <row r="1640">
          <cell r="A1640">
            <v>18073</v>
          </cell>
          <cell r="B1640">
            <v>175</v>
          </cell>
          <cell r="C1640">
            <v>191</v>
          </cell>
          <cell r="D1640">
            <v>1949</v>
          </cell>
          <cell r="E1640">
            <v>18263</v>
          </cell>
        </row>
        <row r="1641">
          <cell r="A1641">
            <v>18074</v>
          </cell>
          <cell r="B1641">
            <v>176</v>
          </cell>
          <cell r="C1641">
            <v>190</v>
          </cell>
          <cell r="D1641">
            <v>1949</v>
          </cell>
          <cell r="E1641">
            <v>18263</v>
          </cell>
        </row>
        <row r="1642">
          <cell r="A1642">
            <v>18075</v>
          </cell>
          <cell r="B1642">
            <v>177</v>
          </cell>
          <cell r="C1642">
            <v>189</v>
          </cell>
          <cell r="D1642">
            <v>1949</v>
          </cell>
          <cell r="E1642">
            <v>18263</v>
          </cell>
        </row>
        <row r="1643">
          <cell r="A1643">
            <v>18076</v>
          </cell>
          <cell r="B1643">
            <v>178</v>
          </cell>
          <cell r="C1643">
            <v>188</v>
          </cell>
          <cell r="D1643">
            <v>1949</v>
          </cell>
          <cell r="E1643">
            <v>18263</v>
          </cell>
        </row>
        <row r="1644">
          <cell r="A1644">
            <v>18077</v>
          </cell>
          <cell r="B1644">
            <v>179</v>
          </cell>
          <cell r="C1644">
            <v>187</v>
          </cell>
          <cell r="D1644">
            <v>1949</v>
          </cell>
          <cell r="E1644">
            <v>18263</v>
          </cell>
        </row>
        <row r="1645">
          <cell r="A1645">
            <v>18078</v>
          </cell>
          <cell r="B1645">
            <v>180</v>
          </cell>
          <cell r="C1645">
            <v>186</v>
          </cell>
          <cell r="D1645">
            <v>1949</v>
          </cell>
          <cell r="E1645">
            <v>18263</v>
          </cell>
        </row>
        <row r="1646">
          <cell r="A1646">
            <v>18079</v>
          </cell>
          <cell r="B1646">
            <v>181</v>
          </cell>
          <cell r="C1646">
            <v>185</v>
          </cell>
          <cell r="D1646">
            <v>1949</v>
          </cell>
          <cell r="E1646">
            <v>18263</v>
          </cell>
        </row>
        <row r="1647">
          <cell r="A1647">
            <v>18080</v>
          </cell>
          <cell r="B1647">
            <v>182</v>
          </cell>
          <cell r="C1647">
            <v>184</v>
          </cell>
          <cell r="D1647">
            <v>1949</v>
          </cell>
          <cell r="E1647">
            <v>18263</v>
          </cell>
        </row>
        <row r="1648">
          <cell r="A1648">
            <v>18081</v>
          </cell>
          <cell r="B1648">
            <v>183</v>
          </cell>
          <cell r="C1648">
            <v>183</v>
          </cell>
          <cell r="D1648">
            <v>1949</v>
          </cell>
          <cell r="E1648">
            <v>18263</v>
          </cell>
        </row>
        <row r="1649">
          <cell r="A1649">
            <v>18082</v>
          </cell>
          <cell r="B1649">
            <v>184</v>
          </cell>
          <cell r="C1649">
            <v>182</v>
          </cell>
          <cell r="D1649">
            <v>1949</v>
          </cell>
          <cell r="E1649">
            <v>18263</v>
          </cell>
        </row>
        <row r="1650">
          <cell r="A1650">
            <v>18083</v>
          </cell>
          <cell r="B1650">
            <v>185</v>
          </cell>
          <cell r="C1650">
            <v>181</v>
          </cell>
          <cell r="D1650">
            <v>1949</v>
          </cell>
          <cell r="E1650">
            <v>18263</v>
          </cell>
        </row>
        <row r="1651">
          <cell r="A1651">
            <v>18084</v>
          </cell>
          <cell r="B1651">
            <v>186</v>
          </cell>
          <cell r="C1651">
            <v>180</v>
          </cell>
          <cell r="D1651">
            <v>1949</v>
          </cell>
          <cell r="E1651">
            <v>18263</v>
          </cell>
        </row>
        <row r="1652">
          <cell r="A1652">
            <v>18085</v>
          </cell>
          <cell r="B1652">
            <v>187</v>
          </cell>
          <cell r="C1652">
            <v>179</v>
          </cell>
          <cell r="D1652">
            <v>1949</v>
          </cell>
          <cell r="E1652">
            <v>18263</v>
          </cell>
        </row>
        <row r="1653">
          <cell r="A1653">
            <v>18086</v>
          </cell>
          <cell r="B1653">
            <v>188</v>
          </cell>
          <cell r="C1653">
            <v>178</v>
          </cell>
          <cell r="D1653">
            <v>1949</v>
          </cell>
          <cell r="E1653">
            <v>18263</v>
          </cell>
        </row>
        <row r="1654">
          <cell r="A1654">
            <v>18087</v>
          </cell>
          <cell r="B1654">
            <v>189</v>
          </cell>
          <cell r="C1654">
            <v>177</v>
          </cell>
          <cell r="D1654">
            <v>1949</v>
          </cell>
          <cell r="E1654">
            <v>18263</v>
          </cell>
        </row>
        <row r="1655">
          <cell r="A1655">
            <v>18088</v>
          </cell>
          <cell r="B1655">
            <v>190</v>
          </cell>
          <cell r="C1655">
            <v>176</v>
          </cell>
          <cell r="D1655">
            <v>1949</v>
          </cell>
          <cell r="E1655">
            <v>18263</v>
          </cell>
        </row>
        <row r="1656">
          <cell r="A1656">
            <v>18089</v>
          </cell>
          <cell r="B1656">
            <v>191</v>
          </cell>
          <cell r="C1656">
            <v>175</v>
          </cell>
          <cell r="D1656">
            <v>1949</v>
          </cell>
          <cell r="E1656">
            <v>18263</v>
          </cell>
        </row>
        <row r="1657">
          <cell r="A1657">
            <v>18090</v>
          </cell>
          <cell r="B1657">
            <v>192</v>
          </cell>
          <cell r="C1657">
            <v>174</v>
          </cell>
          <cell r="D1657">
            <v>1949</v>
          </cell>
          <cell r="E1657">
            <v>18263</v>
          </cell>
        </row>
        <row r="1658">
          <cell r="A1658">
            <v>18091</v>
          </cell>
          <cell r="B1658">
            <v>193</v>
          </cell>
          <cell r="C1658">
            <v>173</v>
          </cell>
          <cell r="D1658">
            <v>1949</v>
          </cell>
          <cell r="E1658">
            <v>18263</v>
          </cell>
        </row>
        <row r="1659">
          <cell r="A1659">
            <v>18092</v>
          </cell>
          <cell r="B1659">
            <v>194</v>
          </cell>
          <cell r="C1659">
            <v>172</v>
          </cell>
          <cell r="D1659">
            <v>1949</v>
          </cell>
          <cell r="E1659">
            <v>18263</v>
          </cell>
        </row>
        <row r="1660">
          <cell r="A1660">
            <v>18093</v>
          </cell>
          <cell r="B1660">
            <v>195</v>
          </cell>
          <cell r="C1660">
            <v>171</v>
          </cell>
          <cell r="D1660">
            <v>1949</v>
          </cell>
          <cell r="E1660">
            <v>18263</v>
          </cell>
        </row>
        <row r="1661">
          <cell r="A1661">
            <v>18094</v>
          </cell>
          <cell r="B1661">
            <v>196</v>
          </cell>
          <cell r="C1661">
            <v>170</v>
          </cell>
          <cell r="D1661">
            <v>1949</v>
          </cell>
          <cell r="E1661">
            <v>18263</v>
          </cell>
        </row>
        <row r="1662">
          <cell r="A1662">
            <v>18095</v>
          </cell>
          <cell r="B1662">
            <v>197</v>
          </cell>
          <cell r="C1662">
            <v>169</v>
          </cell>
          <cell r="D1662">
            <v>1949</v>
          </cell>
          <cell r="E1662">
            <v>18263</v>
          </cell>
        </row>
        <row r="1663">
          <cell r="A1663">
            <v>18096</v>
          </cell>
          <cell r="B1663">
            <v>198</v>
          </cell>
          <cell r="C1663">
            <v>168</v>
          </cell>
          <cell r="D1663">
            <v>1949</v>
          </cell>
          <cell r="E1663">
            <v>18263</v>
          </cell>
        </row>
        <row r="1664">
          <cell r="A1664">
            <v>18097</v>
          </cell>
          <cell r="B1664">
            <v>199</v>
          </cell>
          <cell r="C1664">
            <v>167</v>
          </cell>
          <cell r="D1664">
            <v>1949</v>
          </cell>
          <cell r="E1664">
            <v>18263</v>
          </cell>
        </row>
        <row r="1665">
          <cell r="A1665">
            <v>18098</v>
          </cell>
          <cell r="B1665">
            <v>200</v>
          </cell>
          <cell r="C1665">
            <v>166</v>
          </cell>
          <cell r="D1665">
            <v>1949</v>
          </cell>
          <cell r="E1665">
            <v>18263</v>
          </cell>
        </row>
        <row r="1666">
          <cell r="A1666">
            <v>18099</v>
          </cell>
          <cell r="B1666">
            <v>201</v>
          </cell>
          <cell r="C1666">
            <v>165</v>
          </cell>
          <cell r="D1666">
            <v>1949</v>
          </cell>
          <cell r="E1666">
            <v>18263</v>
          </cell>
        </row>
        <row r="1667">
          <cell r="A1667">
            <v>18100</v>
          </cell>
          <cell r="B1667">
            <v>202</v>
          </cell>
          <cell r="C1667">
            <v>164</v>
          </cell>
          <cell r="D1667">
            <v>1949</v>
          </cell>
          <cell r="E1667">
            <v>18263</v>
          </cell>
        </row>
        <row r="1668">
          <cell r="A1668">
            <v>18101</v>
          </cell>
          <cell r="B1668">
            <v>203</v>
          </cell>
          <cell r="C1668">
            <v>163</v>
          </cell>
          <cell r="D1668">
            <v>1949</v>
          </cell>
          <cell r="E1668">
            <v>18263</v>
          </cell>
        </row>
        <row r="1669">
          <cell r="A1669">
            <v>18102</v>
          </cell>
          <cell r="B1669">
            <v>204</v>
          </cell>
          <cell r="C1669">
            <v>162</v>
          </cell>
          <cell r="D1669">
            <v>1949</v>
          </cell>
          <cell r="E1669">
            <v>18263</v>
          </cell>
        </row>
        <row r="1670">
          <cell r="A1670">
            <v>18103</v>
          </cell>
          <cell r="B1670">
            <v>205</v>
          </cell>
          <cell r="C1670">
            <v>161</v>
          </cell>
          <cell r="D1670">
            <v>1949</v>
          </cell>
          <cell r="E1670">
            <v>18263</v>
          </cell>
        </row>
        <row r="1671">
          <cell r="A1671">
            <v>18104</v>
          </cell>
          <cell r="B1671">
            <v>206</v>
          </cell>
          <cell r="C1671">
            <v>160</v>
          </cell>
          <cell r="D1671">
            <v>1949</v>
          </cell>
          <cell r="E1671">
            <v>18263</v>
          </cell>
        </row>
        <row r="1672">
          <cell r="A1672">
            <v>18105</v>
          </cell>
          <cell r="B1672">
            <v>207</v>
          </cell>
          <cell r="C1672">
            <v>159</v>
          </cell>
          <cell r="D1672">
            <v>1949</v>
          </cell>
          <cell r="E1672">
            <v>18263</v>
          </cell>
        </row>
        <row r="1673">
          <cell r="A1673">
            <v>18106</v>
          </cell>
          <cell r="B1673">
            <v>208</v>
          </cell>
          <cell r="C1673">
            <v>158</v>
          </cell>
          <cell r="D1673">
            <v>1949</v>
          </cell>
          <cell r="E1673">
            <v>18263</v>
          </cell>
        </row>
        <row r="1674">
          <cell r="A1674">
            <v>18107</v>
          </cell>
          <cell r="B1674">
            <v>209</v>
          </cell>
          <cell r="C1674">
            <v>157</v>
          </cell>
          <cell r="D1674">
            <v>1949</v>
          </cell>
          <cell r="E1674">
            <v>18263</v>
          </cell>
        </row>
        <row r="1675">
          <cell r="A1675">
            <v>18108</v>
          </cell>
          <cell r="B1675">
            <v>210</v>
          </cell>
          <cell r="C1675">
            <v>156</v>
          </cell>
          <cell r="D1675">
            <v>1949</v>
          </cell>
          <cell r="E1675">
            <v>18263</v>
          </cell>
        </row>
        <row r="1676">
          <cell r="A1676">
            <v>18109</v>
          </cell>
          <cell r="B1676">
            <v>211</v>
          </cell>
          <cell r="C1676">
            <v>155</v>
          </cell>
          <cell r="D1676">
            <v>1949</v>
          </cell>
          <cell r="E1676">
            <v>18263</v>
          </cell>
        </row>
        <row r="1677">
          <cell r="A1677">
            <v>18110</v>
          </cell>
          <cell r="B1677">
            <v>212</v>
          </cell>
          <cell r="C1677">
            <v>154</v>
          </cell>
          <cell r="D1677">
            <v>1949</v>
          </cell>
          <cell r="E1677">
            <v>18263</v>
          </cell>
        </row>
        <row r="1678">
          <cell r="A1678">
            <v>18111</v>
          </cell>
          <cell r="B1678">
            <v>213</v>
          </cell>
          <cell r="C1678">
            <v>153</v>
          </cell>
          <cell r="D1678">
            <v>1949</v>
          </cell>
          <cell r="E1678">
            <v>18263</v>
          </cell>
        </row>
        <row r="1679">
          <cell r="A1679">
            <v>18112</v>
          </cell>
          <cell r="B1679">
            <v>214</v>
          </cell>
          <cell r="C1679">
            <v>152</v>
          </cell>
          <cell r="D1679">
            <v>1949</v>
          </cell>
          <cell r="E1679">
            <v>18263</v>
          </cell>
        </row>
        <row r="1680">
          <cell r="A1680">
            <v>18113</v>
          </cell>
          <cell r="B1680">
            <v>215</v>
          </cell>
          <cell r="C1680">
            <v>151</v>
          </cell>
          <cell r="D1680">
            <v>1949</v>
          </cell>
          <cell r="E1680">
            <v>18263</v>
          </cell>
        </row>
        <row r="1681">
          <cell r="A1681">
            <v>18114</v>
          </cell>
          <cell r="B1681">
            <v>216</v>
          </cell>
          <cell r="C1681">
            <v>150</v>
          </cell>
          <cell r="D1681">
            <v>1949</v>
          </cell>
          <cell r="E1681">
            <v>18263</v>
          </cell>
        </row>
        <row r="1682">
          <cell r="A1682">
            <v>18115</v>
          </cell>
          <cell r="B1682">
            <v>217</v>
          </cell>
          <cell r="C1682">
            <v>149</v>
          </cell>
          <cell r="D1682">
            <v>1949</v>
          </cell>
          <cell r="E1682">
            <v>18263</v>
          </cell>
        </row>
        <row r="1683">
          <cell r="A1683">
            <v>18116</v>
          </cell>
          <cell r="B1683">
            <v>218</v>
          </cell>
          <cell r="C1683">
            <v>148</v>
          </cell>
          <cell r="D1683">
            <v>1949</v>
          </cell>
          <cell r="E1683">
            <v>18263</v>
          </cell>
        </row>
        <row r="1684">
          <cell r="A1684">
            <v>18117</v>
          </cell>
          <cell r="B1684">
            <v>219</v>
          </cell>
          <cell r="C1684">
            <v>147</v>
          </cell>
          <cell r="D1684">
            <v>1949</v>
          </cell>
          <cell r="E1684">
            <v>18263</v>
          </cell>
        </row>
        <row r="1685">
          <cell r="A1685">
            <v>18118</v>
          </cell>
          <cell r="B1685">
            <v>220</v>
          </cell>
          <cell r="C1685">
            <v>146</v>
          </cell>
          <cell r="D1685">
            <v>1949</v>
          </cell>
          <cell r="E1685">
            <v>18263</v>
          </cell>
        </row>
        <row r="1686">
          <cell r="A1686">
            <v>18119</v>
          </cell>
          <cell r="B1686">
            <v>221</v>
          </cell>
          <cell r="C1686">
            <v>145</v>
          </cell>
          <cell r="D1686">
            <v>1949</v>
          </cell>
          <cell r="E1686">
            <v>18263</v>
          </cell>
        </row>
        <row r="1687">
          <cell r="A1687">
            <v>18120</v>
          </cell>
          <cell r="B1687">
            <v>222</v>
          </cell>
          <cell r="C1687">
            <v>144</v>
          </cell>
          <cell r="D1687">
            <v>1949</v>
          </cell>
          <cell r="E1687">
            <v>18263</v>
          </cell>
        </row>
        <row r="1688">
          <cell r="A1688">
            <v>18121</v>
          </cell>
          <cell r="B1688">
            <v>223</v>
          </cell>
          <cell r="C1688">
            <v>143</v>
          </cell>
          <cell r="D1688">
            <v>1949</v>
          </cell>
          <cell r="E1688">
            <v>18263</v>
          </cell>
        </row>
        <row r="1689">
          <cell r="A1689">
            <v>18122</v>
          </cell>
          <cell r="B1689">
            <v>224</v>
          </cell>
          <cell r="C1689">
            <v>142</v>
          </cell>
          <cell r="D1689">
            <v>1949</v>
          </cell>
          <cell r="E1689">
            <v>18263</v>
          </cell>
        </row>
        <row r="1690">
          <cell r="A1690">
            <v>18123</v>
          </cell>
          <cell r="B1690">
            <v>225</v>
          </cell>
          <cell r="C1690">
            <v>141</v>
          </cell>
          <cell r="D1690">
            <v>1949</v>
          </cell>
          <cell r="E1690">
            <v>18263</v>
          </cell>
        </row>
        <row r="1691">
          <cell r="A1691">
            <v>18124</v>
          </cell>
          <cell r="B1691">
            <v>226</v>
          </cell>
          <cell r="C1691">
            <v>140</v>
          </cell>
          <cell r="D1691">
            <v>1949</v>
          </cell>
          <cell r="E1691">
            <v>18263</v>
          </cell>
        </row>
        <row r="1692">
          <cell r="A1692">
            <v>18125</v>
          </cell>
          <cell r="B1692">
            <v>227</v>
          </cell>
          <cell r="C1692">
            <v>139</v>
          </cell>
          <cell r="D1692">
            <v>1949</v>
          </cell>
          <cell r="E1692">
            <v>18263</v>
          </cell>
        </row>
        <row r="1693">
          <cell r="A1693">
            <v>18126</v>
          </cell>
          <cell r="B1693">
            <v>228</v>
          </cell>
          <cell r="C1693">
            <v>138</v>
          </cell>
          <cell r="D1693">
            <v>1949</v>
          </cell>
          <cell r="E1693">
            <v>18263</v>
          </cell>
        </row>
        <row r="1694">
          <cell r="A1694">
            <v>18127</v>
          </cell>
          <cell r="B1694">
            <v>229</v>
          </cell>
          <cell r="C1694">
            <v>137</v>
          </cell>
          <cell r="D1694">
            <v>1949</v>
          </cell>
          <cell r="E1694">
            <v>18263</v>
          </cell>
        </row>
        <row r="1695">
          <cell r="A1695">
            <v>18128</v>
          </cell>
          <cell r="B1695">
            <v>230</v>
          </cell>
          <cell r="C1695">
            <v>136</v>
          </cell>
          <cell r="D1695">
            <v>1949</v>
          </cell>
          <cell r="E1695">
            <v>18263</v>
          </cell>
        </row>
        <row r="1696">
          <cell r="A1696">
            <v>18129</v>
          </cell>
          <cell r="B1696">
            <v>231</v>
          </cell>
          <cell r="C1696">
            <v>135</v>
          </cell>
          <cell r="D1696">
            <v>1949</v>
          </cell>
          <cell r="E1696">
            <v>18263</v>
          </cell>
        </row>
        <row r="1697">
          <cell r="A1697">
            <v>18130</v>
          </cell>
          <cell r="B1697">
            <v>232</v>
          </cell>
          <cell r="C1697">
            <v>134</v>
          </cell>
          <cell r="D1697">
            <v>1949</v>
          </cell>
          <cell r="E1697">
            <v>18263</v>
          </cell>
        </row>
        <row r="1698">
          <cell r="A1698">
            <v>18131</v>
          </cell>
          <cell r="B1698">
            <v>233</v>
          </cell>
          <cell r="C1698">
            <v>133</v>
          </cell>
          <cell r="D1698">
            <v>1949</v>
          </cell>
          <cell r="E1698">
            <v>18263</v>
          </cell>
        </row>
        <row r="1699">
          <cell r="A1699">
            <v>18132</v>
          </cell>
          <cell r="B1699">
            <v>234</v>
          </cell>
          <cell r="C1699">
            <v>132</v>
          </cell>
          <cell r="D1699">
            <v>1949</v>
          </cell>
          <cell r="E1699">
            <v>18263</v>
          </cell>
        </row>
        <row r="1700">
          <cell r="A1700">
            <v>18133</v>
          </cell>
          <cell r="B1700">
            <v>235</v>
          </cell>
          <cell r="C1700">
            <v>131</v>
          </cell>
          <cell r="D1700">
            <v>1949</v>
          </cell>
          <cell r="E1700">
            <v>18263</v>
          </cell>
        </row>
        <row r="1701">
          <cell r="A1701">
            <v>18134</v>
          </cell>
          <cell r="B1701">
            <v>236</v>
          </cell>
          <cell r="C1701">
            <v>130</v>
          </cell>
          <cell r="D1701">
            <v>1949</v>
          </cell>
          <cell r="E1701">
            <v>18263</v>
          </cell>
        </row>
        <row r="1702">
          <cell r="A1702">
            <v>18135</v>
          </cell>
          <cell r="B1702">
            <v>237</v>
          </cell>
          <cell r="C1702">
            <v>129</v>
          </cell>
          <cell r="D1702">
            <v>1949</v>
          </cell>
          <cell r="E1702">
            <v>18263</v>
          </cell>
        </row>
        <row r="1703">
          <cell r="A1703">
            <v>18136</v>
          </cell>
          <cell r="B1703">
            <v>238</v>
          </cell>
          <cell r="C1703">
            <v>128</v>
          </cell>
          <cell r="D1703">
            <v>1949</v>
          </cell>
          <cell r="E1703">
            <v>18263</v>
          </cell>
        </row>
        <row r="1704">
          <cell r="A1704">
            <v>18137</v>
          </cell>
          <cell r="B1704">
            <v>239</v>
          </cell>
          <cell r="C1704">
            <v>127</v>
          </cell>
          <cell r="D1704">
            <v>1949</v>
          </cell>
          <cell r="E1704">
            <v>18263</v>
          </cell>
        </row>
        <row r="1705">
          <cell r="A1705">
            <v>18138</v>
          </cell>
          <cell r="B1705">
            <v>240</v>
          </cell>
          <cell r="C1705">
            <v>126</v>
          </cell>
          <cell r="D1705">
            <v>1949</v>
          </cell>
          <cell r="E1705">
            <v>18263</v>
          </cell>
        </row>
        <row r="1706">
          <cell r="A1706">
            <v>18139</v>
          </cell>
          <cell r="B1706">
            <v>241</v>
          </cell>
          <cell r="C1706">
            <v>125</v>
          </cell>
          <cell r="D1706">
            <v>1949</v>
          </cell>
          <cell r="E1706">
            <v>18263</v>
          </cell>
        </row>
        <row r="1707">
          <cell r="A1707">
            <v>18140</v>
          </cell>
          <cell r="B1707">
            <v>242</v>
          </cell>
          <cell r="C1707">
            <v>124</v>
          </cell>
          <cell r="D1707">
            <v>1949</v>
          </cell>
          <cell r="E1707">
            <v>18263</v>
          </cell>
        </row>
        <row r="1708">
          <cell r="A1708">
            <v>18141</v>
          </cell>
          <cell r="B1708">
            <v>243</v>
          </cell>
          <cell r="C1708">
            <v>123</v>
          </cell>
          <cell r="D1708">
            <v>1949</v>
          </cell>
          <cell r="E1708">
            <v>18263</v>
          </cell>
        </row>
        <row r="1709">
          <cell r="A1709">
            <v>18142</v>
          </cell>
          <cell r="B1709">
            <v>244</v>
          </cell>
          <cell r="C1709">
            <v>122</v>
          </cell>
          <cell r="D1709">
            <v>1949</v>
          </cell>
          <cell r="E1709">
            <v>18263</v>
          </cell>
        </row>
        <row r="1710">
          <cell r="A1710">
            <v>18143</v>
          </cell>
          <cell r="B1710">
            <v>245</v>
          </cell>
          <cell r="C1710">
            <v>121</v>
          </cell>
          <cell r="D1710">
            <v>1949</v>
          </cell>
          <cell r="E1710">
            <v>18263</v>
          </cell>
        </row>
        <row r="1711">
          <cell r="A1711">
            <v>18144</v>
          </cell>
          <cell r="B1711">
            <v>246</v>
          </cell>
          <cell r="C1711">
            <v>120</v>
          </cell>
          <cell r="D1711">
            <v>1949</v>
          </cell>
          <cell r="E1711">
            <v>18263</v>
          </cell>
        </row>
        <row r="1712">
          <cell r="A1712">
            <v>18145</v>
          </cell>
          <cell r="B1712">
            <v>247</v>
          </cell>
          <cell r="C1712">
            <v>119</v>
          </cell>
          <cell r="D1712">
            <v>1949</v>
          </cell>
          <cell r="E1712">
            <v>18263</v>
          </cell>
        </row>
        <row r="1713">
          <cell r="A1713">
            <v>18146</v>
          </cell>
          <cell r="B1713">
            <v>248</v>
          </cell>
          <cell r="C1713">
            <v>118</v>
          </cell>
          <cell r="D1713">
            <v>1949</v>
          </cell>
          <cell r="E1713">
            <v>18263</v>
          </cell>
        </row>
        <row r="1714">
          <cell r="A1714">
            <v>18147</v>
          </cell>
          <cell r="B1714">
            <v>249</v>
          </cell>
          <cell r="C1714">
            <v>117</v>
          </cell>
          <cell r="D1714">
            <v>1949</v>
          </cell>
          <cell r="E1714">
            <v>18263</v>
          </cell>
        </row>
        <row r="1715">
          <cell r="A1715">
            <v>18148</v>
          </cell>
          <cell r="B1715">
            <v>250</v>
          </cell>
          <cell r="C1715">
            <v>116</v>
          </cell>
          <cell r="D1715">
            <v>1949</v>
          </cell>
          <cell r="E1715">
            <v>18263</v>
          </cell>
        </row>
        <row r="1716">
          <cell r="A1716">
            <v>18149</v>
          </cell>
          <cell r="B1716">
            <v>251</v>
          </cell>
          <cell r="C1716">
            <v>115</v>
          </cell>
          <cell r="D1716">
            <v>1949</v>
          </cell>
          <cell r="E1716">
            <v>18263</v>
          </cell>
        </row>
        <row r="1717">
          <cell r="A1717">
            <v>18150</v>
          </cell>
          <cell r="B1717">
            <v>252</v>
          </cell>
          <cell r="C1717">
            <v>114</v>
          </cell>
          <cell r="D1717">
            <v>1949</v>
          </cell>
          <cell r="E1717">
            <v>18263</v>
          </cell>
        </row>
        <row r="1718">
          <cell r="A1718">
            <v>18151</v>
          </cell>
          <cell r="B1718">
            <v>253</v>
          </cell>
          <cell r="C1718">
            <v>113</v>
          </cell>
          <cell r="D1718">
            <v>1949</v>
          </cell>
          <cell r="E1718">
            <v>18263</v>
          </cell>
        </row>
        <row r="1719">
          <cell r="A1719">
            <v>18152</v>
          </cell>
          <cell r="B1719">
            <v>254</v>
          </cell>
          <cell r="C1719">
            <v>112</v>
          </cell>
          <cell r="D1719">
            <v>1949</v>
          </cell>
          <cell r="E1719">
            <v>18263</v>
          </cell>
        </row>
        <row r="1720">
          <cell r="A1720">
            <v>18153</v>
          </cell>
          <cell r="B1720">
            <v>255</v>
          </cell>
          <cell r="C1720">
            <v>111</v>
          </cell>
          <cell r="D1720">
            <v>1949</v>
          </cell>
          <cell r="E1720">
            <v>18263</v>
          </cell>
        </row>
        <row r="1721">
          <cell r="A1721">
            <v>18154</v>
          </cell>
          <cell r="B1721">
            <v>256</v>
          </cell>
          <cell r="C1721">
            <v>110</v>
          </cell>
          <cell r="D1721">
            <v>1949</v>
          </cell>
          <cell r="E1721">
            <v>18263</v>
          </cell>
        </row>
        <row r="1722">
          <cell r="A1722">
            <v>18155</v>
          </cell>
          <cell r="B1722">
            <v>257</v>
          </cell>
          <cell r="C1722">
            <v>109</v>
          </cell>
          <cell r="D1722">
            <v>1949</v>
          </cell>
          <cell r="E1722">
            <v>18263</v>
          </cell>
        </row>
        <row r="1723">
          <cell r="A1723">
            <v>18156</v>
          </cell>
          <cell r="B1723">
            <v>258</v>
          </cell>
          <cell r="C1723">
            <v>108</v>
          </cell>
          <cell r="D1723">
            <v>1949</v>
          </cell>
          <cell r="E1723">
            <v>18263</v>
          </cell>
        </row>
        <row r="1724">
          <cell r="A1724">
            <v>18157</v>
          </cell>
          <cell r="B1724">
            <v>259</v>
          </cell>
          <cell r="C1724">
            <v>107</v>
          </cell>
          <cell r="D1724">
            <v>1949</v>
          </cell>
          <cell r="E1724">
            <v>18263</v>
          </cell>
        </row>
        <row r="1725">
          <cell r="A1725">
            <v>18158</v>
          </cell>
          <cell r="B1725">
            <v>260</v>
          </cell>
          <cell r="C1725">
            <v>106</v>
          </cell>
          <cell r="D1725">
            <v>1949</v>
          </cell>
          <cell r="E1725">
            <v>18263</v>
          </cell>
        </row>
        <row r="1726">
          <cell r="A1726">
            <v>18159</v>
          </cell>
          <cell r="B1726">
            <v>261</v>
          </cell>
          <cell r="C1726">
            <v>105</v>
          </cell>
          <cell r="D1726">
            <v>1949</v>
          </cell>
          <cell r="E1726">
            <v>18263</v>
          </cell>
        </row>
        <row r="1727">
          <cell r="A1727">
            <v>18160</v>
          </cell>
          <cell r="B1727">
            <v>262</v>
          </cell>
          <cell r="C1727">
            <v>104</v>
          </cell>
          <cell r="D1727">
            <v>1949</v>
          </cell>
          <cell r="E1727">
            <v>18263</v>
          </cell>
        </row>
        <row r="1728">
          <cell r="A1728">
            <v>18161</v>
          </cell>
          <cell r="B1728">
            <v>263</v>
          </cell>
          <cell r="C1728">
            <v>103</v>
          </cell>
          <cell r="D1728">
            <v>1949</v>
          </cell>
          <cell r="E1728">
            <v>18263</v>
          </cell>
        </row>
        <row r="1729">
          <cell r="A1729">
            <v>18162</v>
          </cell>
          <cell r="B1729">
            <v>264</v>
          </cell>
          <cell r="C1729">
            <v>102</v>
          </cell>
          <cell r="D1729">
            <v>1949</v>
          </cell>
          <cell r="E1729">
            <v>18263</v>
          </cell>
        </row>
        <row r="1730">
          <cell r="A1730">
            <v>18163</v>
          </cell>
          <cell r="B1730">
            <v>265</v>
          </cell>
          <cell r="C1730">
            <v>101</v>
          </cell>
          <cell r="D1730">
            <v>1949</v>
          </cell>
          <cell r="E1730">
            <v>18263</v>
          </cell>
        </row>
        <row r="1731">
          <cell r="A1731">
            <v>18164</v>
          </cell>
          <cell r="B1731">
            <v>266</v>
          </cell>
          <cell r="C1731">
            <v>100</v>
          </cell>
          <cell r="D1731">
            <v>1949</v>
          </cell>
          <cell r="E1731">
            <v>18263</v>
          </cell>
        </row>
        <row r="1732">
          <cell r="A1732">
            <v>18165</v>
          </cell>
          <cell r="B1732">
            <v>267</v>
          </cell>
          <cell r="C1732">
            <v>99</v>
          </cell>
          <cell r="D1732">
            <v>1949</v>
          </cell>
          <cell r="E1732">
            <v>18263</v>
          </cell>
        </row>
        <row r="1733">
          <cell r="A1733">
            <v>18166</v>
          </cell>
          <cell r="B1733">
            <v>268</v>
          </cell>
          <cell r="C1733">
            <v>98</v>
          </cell>
          <cell r="D1733">
            <v>1949</v>
          </cell>
          <cell r="E1733">
            <v>18263</v>
          </cell>
        </row>
        <row r="1734">
          <cell r="A1734">
            <v>18167</v>
          </cell>
          <cell r="B1734">
            <v>269</v>
          </cell>
          <cell r="C1734">
            <v>97</v>
          </cell>
          <cell r="D1734">
            <v>1949</v>
          </cell>
          <cell r="E1734">
            <v>18263</v>
          </cell>
        </row>
        <row r="1735">
          <cell r="A1735">
            <v>18168</v>
          </cell>
          <cell r="B1735">
            <v>270</v>
          </cell>
          <cell r="C1735">
            <v>96</v>
          </cell>
          <cell r="D1735">
            <v>1949</v>
          </cell>
          <cell r="E1735">
            <v>18263</v>
          </cell>
        </row>
        <row r="1736">
          <cell r="A1736">
            <v>18169</v>
          </cell>
          <cell r="B1736">
            <v>271</v>
          </cell>
          <cell r="C1736">
            <v>95</v>
          </cell>
          <cell r="D1736">
            <v>1949</v>
          </cell>
          <cell r="E1736">
            <v>18263</v>
          </cell>
        </row>
        <row r="1737">
          <cell r="A1737">
            <v>18170</v>
          </cell>
          <cell r="B1737">
            <v>272</v>
          </cell>
          <cell r="C1737">
            <v>94</v>
          </cell>
          <cell r="D1737">
            <v>1949</v>
          </cell>
          <cell r="E1737">
            <v>18263</v>
          </cell>
        </row>
        <row r="1738">
          <cell r="A1738">
            <v>18171</v>
          </cell>
          <cell r="B1738">
            <v>273</v>
          </cell>
          <cell r="C1738">
            <v>93</v>
          </cell>
          <cell r="D1738">
            <v>1949</v>
          </cell>
          <cell r="E1738">
            <v>18263</v>
          </cell>
        </row>
        <row r="1739">
          <cell r="A1739">
            <v>18172</v>
          </cell>
          <cell r="B1739">
            <v>274</v>
          </cell>
          <cell r="C1739">
            <v>92</v>
          </cell>
          <cell r="D1739">
            <v>1949</v>
          </cell>
          <cell r="E1739">
            <v>18263</v>
          </cell>
        </row>
        <row r="1740">
          <cell r="A1740">
            <v>18173</v>
          </cell>
          <cell r="B1740">
            <v>275</v>
          </cell>
          <cell r="C1740">
            <v>91</v>
          </cell>
          <cell r="D1740">
            <v>1949</v>
          </cell>
          <cell r="E1740">
            <v>18263</v>
          </cell>
        </row>
        <row r="1741">
          <cell r="A1741">
            <v>18174</v>
          </cell>
          <cell r="B1741">
            <v>276</v>
          </cell>
          <cell r="C1741">
            <v>90</v>
          </cell>
          <cell r="D1741">
            <v>1949</v>
          </cell>
          <cell r="E1741">
            <v>18263</v>
          </cell>
        </row>
        <row r="1742">
          <cell r="A1742">
            <v>18175</v>
          </cell>
          <cell r="B1742">
            <v>277</v>
          </cell>
          <cell r="C1742">
            <v>89</v>
          </cell>
          <cell r="D1742">
            <v>1949</v>
          </cell>
          <cell r="E1742">
            <v>18263</v>
          </cell>
        </row>
        <row r="1743">
          <cell r="A1743">
            <v>18176</v>
          </cell>
          <cell r="B1743">
            <v>278</v>
          </cell>
          <cell r="C1743">
            <v>88</v>
          </cell>
          <cell r="D1743">
            <v>1949</v>
          </cell>
          <cell r="E1743">
            <v>18263</v>
          </cell>
        </row>
        <row r="1744">
          <cell r="A1744">
            <v>18177</v>
          </cell>
          <cell r="B1744">
            <v>279</v>
          </cell>
          <cell r="C1744">
            <v>87</v>
          </cell>
          <cell r="D1744">
            <v>1949</v>
          </cell>
          <cell r="E1744">
            <v>18263</v>
          </cell>
        </row>
        <row r="1745">
          <cell r="A1745">
            <v>18178</v>
          </cell>
          <cell r="B1745">
            <v>280</v>
          </cell>
          <cell r="C1745">
            <v>86</v>
          </cell>
          <cell r="D1745">
            <v>1949</v>
          </cell>
          <cell r="E1745">
            <v>18263</v>
          </cell>
        </row>
        <row r="1746">
          <cell r="A1746">
            <v>18179</v>
          </cell>
          <cell r="B1746">
            <v>281</v>
          </cell>
          <cell r="C1746">
            <v>85</v>
          </cell>
          <cell r="D1746">
            <v>1949</v>
          </cell>
          <cell r="E1746">
            <v>18263</v>
          </cell>
        </row>
        <row r="1747">
          <cell r="A1747">
            <v>18180</v>
          </cell>
          <cell r="B1747">
            <v>282</v>
          </cell>
          <cell r="C1747">
            <v>84</v>
          </cell>
          <cell r="D1747">
            <v>1949</v>
          </cell>
          <cell r="E1747">
            <v>18263</v>
          </cell>
        </row>
        <row r="1748">
          <cell r="A1748">
            <v>18181</v>
          </cell>
          <cell r="B1748">
            <v>283</v>
          </cell>
          <cell r="C1748">
            <v>83</v>
          </cell>
          <cell r="D1748">
            <v>1949</v>
          </cell>
          <cell r="E1748">
            <v>18263</v>
          </cell>
        </row>
        <row r="1749">
          <cell r="A1749">
            <v>18182</v>
          </cell>
          <cell r="B1749">
            <v>284</v>
          </cell>
          <cell r="C1749">
            <v>82</v>
          </cell>
          <cell r="D1749">
            <v>1949</v>
          </cell>
          <cell r="E1749">
            <v>18263</v>
          </cell>
        </row>
        <row r="1750">
          <cell r="A1750">
            <v>18183</v>
          </cell>
          <cell r="B1750">
            <v>285</v>
          </cell>
          <cell r="C1750">
            <v>81</v>
          </cell>
          <cell r="D1750">
            <v>1949</v>
          </cell>
          <cell r="E1750">
            <v>18263</v>
          </cell>
        </row>
        <row r="1751">
          <cell r="A1751">
            <v>18184</v>
          </cell>
          <cell r="B1751">
            <v>286</v>
          </cell>
          <cell r="C1751">
            <v>80</v>
          </cell>
          <cell r="D1751">
            <v>1949</v>
          </cell>
          <cell r="E1751">
            <v>18263</v>
          </cell>
        </row>
        <row r="1752">
          <cell r="A1752">
            <v>18185</v>
          </cell>
          <cell r="B1752">
            <v>287</v>
          </cell>
          <cell r="C1752">
            <v>79</v>
          </cell>
          <cell r="D1752">
            <v>1949</v>
          </cell>
          <cell r="E1752">
            <v>18263</v>
          </cell>
        </row>
        <row r="1753">
          <cell r="A1753">
            <v>18186</v>
          </cell>
          <cell r="B1753">
            <v>288</v>
          </cell>
          <cell r="C1753">
            <v>78</v>
          </cell>
          <cell r="D1753">
            <v>1949</v>
          </cell>
          <cell r="E1753">
            <v>18263</v>
          </cell>
        </row>
        <row r="1754">
          <cell r="A1754">
            <v>18187</v>
          </cell>
          <cell r="B1754">
            <v>289</v>
          </cell>
          <cell r="C1754">
            <v>77</v>
          </cell>
          <cell r="D1754">
            <v>1949</v>
          </cell>
          <cell r="E1754">
            <v>18263</v>
          </cell>
        </row>
        <row r="1755">
          <cell r="A1755">
            <v>18188</v>
          </cell>
          <cell r="B1755">
            <v>290</v>
          </cell>
          <cell r="C1755">
            <v>76</v>
          </cell>
          <cell r="D1755">
            <v>1949</v>
          </cell>
          <cell r="E1755">
            <v>18263</v>
          </cell>
        </row>
        <row r="1756">
          <cell r="A1756">
            <v>18189</v>
          </cell>
          <cell r="B1756">
            <v>291</v>
          </cell>
          <cell r="C1756">
            <v>75</v>
          </cell>
          <cell r="D1756">
            <v>1949</v>
          </cell>
          <cell r="E1756">
            <v>18263</v>
          </cell>
        </row>
        <row r="1757">
          <cell r="A1757">
            <v>18190</v>
          </cell>
          <cell r="B1757">
            <v>292</v>
          </cell>
          <cell r="C1757">
            <v>74</v>
          </cell>
          <cell r="D1757">
            <v>1949</v>
          </cell>
          <cell r="E1757">
            <v>18263</v>
          </cell>
        </row>
        <row r="1758">
          <cell r="A1758">
            <v>18191</v>
          </cell>
          <cell r="B1758">
            <v>293</v>
          </cell>
          <cell r="C1758">
            <v>73</v>
          </cell>
          <cell r="D1758">
            <v>1949</v>
          </cell>
          <cell r="E1758">
            <v>18263</v>
          </cell>
        </row>
        <row r="1759">
          <cell r="A1759">
            <v>18192</v>
          </cell>
          <cell r="B1759">
            <v>294</v>
          </cell>
          <cell r="C1759">
            <v>72</v>
          </cell>
          <cell r="D1759">
            <v>1949</v>
          </cell>
          <cell r="E1759">
            <v>18263</v>
          </cell>
        </row>
        <row r="1760">
          <cell r="A1760">
            <v>18193</v>
          </cell>
          <cell r="B1760">
            <v>295</v>
          </cell>
          <cell r="C1760">
            <v>71</v>
          </cell>
          <cell r="D1760">
            <v>1949</v>
          </cell>
          <cell r="E1760">
            <v>18263</v>
          </cell>
        </row>
        <row r="1761">
          <cell r="A1761">
            <v>18194</v>
          </cell>
          <cell r="B1761">
            <v>296</v>
          </cell>
          <cell r="C1761">
            <v>70</v>
          </cell>
          <cell r="D1761">
            <v>1949</v>
          </cell>
          <cell r="E1761">
            <v>18263</v>
          </cell>
        </row>
        <row r="1762">
          <cell r="A1762">
            <v>18195</v>
          </cell>
          <cell r="B1762">
            <v>297</v>
          </cell>
          <cell r="C1762">
            <v>69</v>
          </cell>
          <cell r="D1762">
            <v>1949</v>
          </cell>
          <cell r="E1762">
            <v>18263</v>
          </cell>
        </row>
        <row r="1763">
          <cell r="A1763">
            <v>18196</v>
          </cell>
          <cell r="B1763">
            <v>298</v>
          </cell>
          <cell r="C1763">
            <v>68</v>
          </cell>
          <cell r="D1763">
            <v>1949</v>
          </cell>
          <cell r="E1763">
            <v>18263</v>
          </cell>
        </row>
        <row r="1764">
          <cell r="A1764">
            <v>18197</v>
          </cell>
          <cell r="B1764">
            <v>299</v>
          </cell>
          <cell r="C1764">
            <v>67</v>
          </cell>
          <cell r="D1764">
            <v>1949</v>
          </cell>
          <cell r="E1764">
            <v>18263</v>
          </cell>
        </row>
        <row r="1765">
          <cell r="A1765">
            <v>18198</v>
          </cell>
          <cell r="B1765">
            <v>300</v>
          </cell>
          <cell r="C1765">
            <v>66</v>
          </cell>
          <cell r="D1765">
            <v>1949</v>
          </cell>
          <cell r="E1765">
            <v>18263</v>
          </cell>
        </row>
        <row r="1766">
          <cell r="A1766">
            <v>18199</v>
          </cell>
          <cell r="B1766">
            <v>301</v>
          </cell>
          <cell r="C1766">
            <v>65</v>
          </cell>
          <cell r="D1766">
            <v>1949</v>
          </cell>
          <cell r="E1766">
            <v>18263</v>
          </cell>
        </row>
        <row r="1767">
          <cell r="A1767">
            <v>18200</v>
          </cell>
          <cell r="B1767">
            <v>302</v>
          </cell>
          <cell r="C1767">
            <v>64</v>
          </cell>
          <cell r="D1767">
            <v>1949</v>
          </cell>
          <cell r="E1767">
            <v>18263</v>
          </cell>
        </row>
        <row r="1768">
          <cell r="A1768">
            <v>18201</v>
          </cell>
          <cell r="B1768">
            <v>303</v>
          </cell>
          <cell r="C1768">
            <v>63</v>
          </cell>
          <cell r="D1768">
            <v>1949</v>
          </cell>
          <cell r="E1768">
            <v>18263</v>
          </cell>
        </row>
        <row r="1769">
          <cell r="A1769">
            <v>18202</v>
          </cell>
          <cell r="B1769">
            <v>304</v>
          </cell>
          <cell r="C1769">
            <v>62</v>
          </cell>
          <cell r="D1769">
            <v>1949</v>
          </cell>
          <cell r="E1769">
            <v>18263</v>
          </cell>
        </row>
        <row r="1770">
          <cell r="A1770">
            <v>18203</v>
          </cell>
          <cell r="B1770">
            <v>305</v>
          </cell>
          <cell r="C1770">
            <v>61</v>
          </cell>
          <cell r="D1770">
            <v>1949</v>
          </cell>
          <cell r="E1770">
            <v>18263</v>
          </cell>
        </row>
        <row r="1771">
          <cell r="A1771">
            <v>18204</v>
          </cell>
          <cell r="B1771">
            <v>306</v>
          </cell>
          <cell r="C1771">
            <v>60</v>
          </cell>
          <cell r="D1771">
            <v>1949</v>
          </cell>
          <cell r="E1771">
            <v>18263</v>
          </cell>
        </row>
        <row r="1772">
          <cell r="A1772">
            <v>18205</v>
          </cell>
          <cell r="B1772">
            <v>307</v>
          </cell>
          <cell r="C1772">
            <v>59</v>
          </cell>
          <cell r="D1772">
            <v>1949</v>
          </cell>
          <cell r="E1772">
            <v>18263</v>
          </cell>
        </row>
        <row r="1773">
          <cell r="A1773">
            <v>18206</v>
          </cell>
          <cell r="B1773">
            <v>308</v>
          </cell>
          <cell r="C1773">
            <v>58</v>
          </cell>
          <cell r="D1773">
            <v>1949</v>
          </cell>
          <cell r="E1773">
            <v>18263</v>
          </cell>
        </row>
        <row r="1774">
          <cell r="A1774">
            <v>18207</v>
          </cell>
          <cell r="B1774">
            <v>309</v>
          </cell>
          <cell r="C1774">
            <v>57</v>
          </cell>
          <cell r="D1774">
            <v>1949</v>
          </cell>
          <cell r="E1774">
            <v>18263</v>
          </cell>
        </row>
        <row r="1775">
          <cell r="A1775">
            <v>18208</v>
          </cell>
          <cell r="B1775">
            <v>310</v>
          </cell>
          <cell r="C1775">
            <v>56</v>
          </cell>
          <cell r="D1775">
            <v>1949</v>
          </cell>
          <cell r="E1775">
            <v>18263</v>
          </cell>
        </row>
        <row r="1776">
          <cell r="A1776">
            <v>18209</v>
          </cell>
          <cell r="B1776">
            <v>311</v>
          </cell>
          <cell r="C1776">
            <v>55</v>
          </cell>
          <cell r="D1776">
            <v>1949</v>
          </cell>
          <cell r="E1776">
            <v>18263</v>
          </cell>
        </row>
        <row r="1777">
          <cell r="A1777">
            <v>18210</v>
          </cell>
          <cell r="B1777">
            <v>312</v>
          </cell>
          <cell r="C1777">
            <v>54</v>
          </cell>
          <cell r="D1777">
            <v>1949</v>
          </cell>
          <cell r="E1777">
            <v>18263</v>
          </cell>
        </row>
        <row r="1778">
          <cell r="A1778">
            <v>18211</v>
          </cell>
          <cell r="B1778">
            <v>313</v>
          </cell>
          <cell r="C1778">
            <v>53</v>
          </cell>
          <cell r="D1778">
            <v>1949</v>
          </cell>
          <cell r="E1778">
            <v>18263</v>
          </cell>
        </row>
        <row r="1779">
          <cell r="A1779">
            <v>18212</v>
          </cell>
          <cell r="B1779">
            <v>314</v>
          </cell>
          <cell r="C1779">
            <v>52</v>
          </cell>
          <cell r="D1779">
            <v>1949</v>
          </cell>
          <cell r="E1779">
            <v>18263</v>
          </cell>
        </row>
        <row r="1780">
          <cell r="A1780">
            <v>18213</v>
          </cell>
          <cell r="B1780">
            <v>315</v>
          </cell>
          <cell r="C1780">
            <v>51</v>
          </cell>
          <cell r="D1780">
            <v>1949</v>
          </cell>
          <cell r="E1780">
            <v>18263</v>
          </cell>
        </row>
        <row r="1781">
          <cell r="A1781">
            <v>18214</v>
          </cell>
          <cell r="B1781">
            <v>316</v>
          </cell>
          <cell r="C1781">
            <v>50</v>
          </cell>
          <cell r="D1781">
            <v>1949</v>
          </cell>
          <cell r="E1781">
            <v>18263</v>
          </cell>
        </row>
        <row r="1782">
          <cell r="A1782">
            <v>18215</v>
          </cell>
          <cell r="B1782">
            <v>317</v>
          </cell>
          <cell r="C1782">
            <v>49</v>
          </cell>
          <cell r="D1782">
            <v>1949</v>
          </cell>
          <cell r="E1782">
            <v>18263</v>
          </cell>
        </row>
        <row r="1783">
          <cell r="A1783">
            <v>18216</v>
          </cell>
          <cell r="B1783">
            <v>318</v>
          </cell>
          <cell r="C1783">
            <v>48</v>
          </cell>
          <cell r="D1783">
            <v>1949</v>
          </cell>
          <cell r="E1783">
            <v>18263</v>
          </cell>
        </row>
        <row r="1784">
          <cell r="A1784">
            <v>18217</v>
          </cell>
          <cell r="B1784">
            <v>319</v>
          </cell>
          <cell r="C1784">
            <v>47</v>
          </cell>
          <cell r="D1784">
            <v>1949</v>
          </cell>
          <cell r="E1784">
            <v>18263</v>
          </cell>
        </row>
        <row r="1785">
          <cell r="A1785">
            <v>18218</v>
          </cell>
          <cell r="B1785">
            <v>320</v>
          </cell>
          <cell r="C1785">
            <v>46</v>
          </cell>
          <cell r="D1785">
            <v>1949</v>
          </cell>
          <cell r="E1785">
            <v>18263</v>
          </cell>
        </row>
        <row r="1786">
          <cell r="A1786">
            <v>18219</v>
          </cell>
          <cell r="B1786">
            <v>321</v>
          </cell>
          <cell r="C1786">
            <v>45</v>
          </cell>
          <cell r="D1786">
            <v>1949</v>
          </cell>
          <cell r="E1786">
            <v>18263</v>
          </cell>
        </row>
        <row r="1787">
          <cell r="A1787">
            <v>18220</v>
          </cell>
          <cell r="B1787">
            <v>322</v>
          </cell>
          <cell r="C1787">
            <v>44</v>
          </cell>
          <cell r="D1787">
            <v>1949</v>
          </cell>
          <cell r="E1787">
            <v>18263</v>
          </cell>
        </row>
        <row r="1788">
          <cell r="A1788">
            <v>18221</v>
          </cell>
          <cell r="B1788">
            <v>323</v>
          </cell>
          <cell r="C1788">
            <v>43</v>
          </cell>
          <cell r="D1788">
            <v>1949</v>
          </cell>
          <cell r="E1788">
            <v>18263</v>
          </cell>
        </row>
        <row r="1789">
          <cell r="A1789">
            <v>18222</v>
          </cell>
          <cell r="B1789">
            <v>324</v>
          </cell>
          <cell r="C1789">
            <v>42</v>
          </cell>
          <cell r="D1789">
            <v>1949</v>
          </cell>
          <cell r="E1789">
            <v>18263</v>
          </cell>
        </row>
        <row r="1790">
          <cell r="A1790">
            <v>18223</v>
          </cell>
          <cell r="B1790">
            <v>325</v>
          </cell>
          <cell r="C1790">
            <v>41</v>
          </cell>
          <cell r="D1790">
            <v>1949</v>
          </cell>
          <cell r="E1790">
            <v>18263</v>
          </cell>
        </row>
        <row r="1791">
          <cell r="A1791">
            <v>18224</v>
          </cell>
          <cell r="B1791">
            <v>326</v>
          </cell>
          <cell r="C1791">
            <v>40</v>
          </cell>
          <cell r="D1791">
            <v>1949</v>
          </cell>
          <cell r="E1791">
            <v>18263</v>
          </cell>
        </row>
        <row r="1792">
          <cell r="A1792">
            <v>18225</v>
          </cell>
          <cell r="B1792">
            <v>327</v>
          </cell>
          <cell r="C1792">
            <v>39</v>
          </cell>
          <cell r="D1792">
            <v>1949</v>
          </cell>
          <cell r="E1792">
            <v>18263</v>
          </cell>
        </row>
        <row r="1793">
          <cell r="A1793">
            <v>18226</v>
          </cell>
          <cell r="B1793">
            <v>328</v>
          </cell>
          <cell r="C1793">
            <v>38</v>
          </cell>
          <cell r="D1793">
            <v>1949</v>
          </cell>
          <cell r="E1793">
            <v>18263</v>
          </cell>
        </row>
        <row r="1794">
          <cell r="A1794">
            <v>18227</v>
          </cell>
          <cell r="B1794">
            <v>329</v>
          </cell>
          <cell r="C1794">
            <v>37</v>
          </cell>
          <cell r="D1794">
            <v>1949</v>
          </cell>
          <cell r="E1794">
            <v>18263</v>
          </cell>
        </row>
        <row r="1795">
          <cell r="A1795">
            <v>18228</v>
          </cell>
          <cell r="B1795">
            <v>330</v>
          </cell>
          <cell r="C1795">
            <v>36</v>
          </cell>
          <cell r="D1795">
            <v>1949</v>
          </cell>
          <cell r="E1795">
            <v>18263</v>
          </cell>
        </row>
        <row r="1796">
          <cell r="A1796">
            <v>18229</v>
          </cell>
          <cell r="B1796">
            <v>331</v>
          </cell>
          <cell r="C1796">
            <v>35</v>
          </cell>
          <cell r="D1796">
            <v>1949</v>
          </cell>
          <cell r="E1796">
            <v>18263</v>
          </cell>
        </row>
        <row r="1797">
          <cell r="A1797">
            <v>18230</v>
          </cell>
          <cell r="B1797">
            <v>332</v>
          </cell>
          <cell r="C1797">
            <v>34</v>
          </cell>
          <cell r="D1797">
            <v>1949</v>
          </cell>
          <cell r="E1797">
            <v>18263</v>
          </cell>
        </row>
        <row r="1798">
          <cell r="A1798">
            <v>18231</v>
          </cell>
          <cell r="B1798">
            <v>333</v>
          </cell>
          <cell r="C1798">
            <v>33</v>
          </cell>
          <cell r="D1798">
            <v>1949</v>
          </cell>
          <cell r="E1798">
            <v>18263</v>
          </cell>
        </row>
        <row r="1799">
          <cell r="A1799">
            <v>18232</v>
          </cell>
          <cell r="B1799">
            <v>334</v>
          </cell>
          <cell r="C1799">
            <v>32</v>
          </cell>
          <cell r="D1799">
            <v>1949</v>
          </cell>
          <cell r="E1799">
            <v>18263</v>
          </cell>
        </row>
        <row r="1800">
          <cell r="A1800">
            <v>18233</v>
          </cell>
          <cell r="B1800">
            <v>335</v>
          </cell>
          <cell r="C1800">
            <v>31</v>
          </cell>
          <cell r="D1800">
            <v>1949</v>
          </cell>
          <cell r="E1800">
            <v>18263</v>
          </cell>
        </row>
        <row r="1801">
          <cell r="A1801">
            <v>18234</v>
          </cell>
          <cell r="B1801">
            <v>336</v>
          </cell>
          <cell r="C1801">
            <v>30</v>
          </cell>
          <cell r="D1801">
            <v>1949</v>
          </cell>
          <cell r="E1801">
            <v>18263</v>
          </cell>
        </row>
        <row r="1802">
          <cell r="A1802">
            <v>18235</v>
          </cell>
          <cell r="B1802">
            <v>337</v>
          </cell>
          <cell r="C1802">
            <v>29</v>
          </cell>
          <cell r="D1802">
            <v>1949</v>
          </cell>
          <cell r="E1802">
            <v>18263</v>
          </cell>
        </row>
        <row r="1803">
          <cell r="A1803">
            <v>18236</v>
          </cell>
          <cell r="B1803">
            <v>338</v>
          </cell>
          <cell r="C1803">
            <v>28</v>
          </cell>
          <cell r="D1803">
            <v>1949</v>
          </cell>
          <cell r="E1803">
            <v>18263</v>
          </cell>
        </row>
        <row r="1804">
          <cell r="A1804">
            <v>18237</v>
          </cell>
          <cell r="B1804">
            <v>339</v>
          </cell>
          <cell r="C1804">
            <v>27</v>
          </cell>
          <cell r="D1804">
            <v>1949</v>
          </cell>
          <cell r="E1804">
            <v>18263</v>
          </cell>
        </row>
        <row r="1805">
          <cell r="A1805">
            <v>18238</v>
          </cell>
          <cell r="B1805">
            <v>340</v>
          </cell>
          <cell r="C1805">
            <v>26</v>
          </cell>
          <cell r="D1805">
            <v>1949</v>
          </cell>
          <cell r="E1805">
            <v>18263</v>
          </cell>
        </row>
        <row r="1806">
          <cell r="A1806">
            <v>18239</v>
          </cell>
          <cell r="B1806">
            <v>341</v>
          </cell>
          <cell r="C1806">
            <v>25</v>
          </cell>
          <cell r="D1806">
            <v>1949</v>
          </cell>
          <cell r="E1806">
            <v>18263</v>
          </cell>
        </row>
        <row r="1807">
          <cell r="A1807">
            <v>18240</v>
          </cell>
          <cell r="B1807">
            <v>342</v>
          </cell>
          <cell r="C1807">
            <v>24</v>
          </cell>
          <cell r="D1807">
            <v>1949</v>
          </cell>
          <cell r="E1807">
            <v>18263</v>
          </cell>
        </row>
        <row r="1808">
          <cell r="A1808">
            <v>18241</v>
          </cell>
          <cell r="B1808">
            <v>343</v>
          </cell>
          <cell r="C1808">
            <v>23</v>
          </cell>
          <cell r="D1808">
            <v>1949</v>
          </cell>
          <cell r="E1808">
            <v>18263</v>
          </cell>
        </row>
        <row r="1809">
          <cell r="A1809">
            <v>18242</v>
          </cell>
          <cell r="B1809">
            <v>344</v>
          </cell>
          <cell r="C1809">
            <v>22</v>
          </cell>
          <cell r="D1809">
            <v>1949</v>
          </cell>
          <cell r="E1809">
            <v>18263</v>
          </cell>
        </row>
        <row r="1810">
          <cell r="A1810">
            <v>18243</v>
          </cell>
          <cell r="B1810">
            <v>345</v>
          </cell>
          <cell r="C1810">
            <v>21</v>
          </cell>
          <cell r="D1810">
            <v>1949</v>
          </cell>
          <cell r="E1810">
            <v>18263</v>
          </cell>
        </row>
        <row r="1811">
          <cell r="A1811">
            <v>18244</v>
          </cell>
          <cell r="B1811">
            <v>346</v>
          </cell>
          <cell r="C1811">
            <v>20</v>
          </cell>
          <cell r="D1811">
            <v>1949</v>
          </cell>
          <cell r="E1811">
            <v>18263</v>
          </cell>
        </row>
        <row r="1812">
          <cell r="A1812">
            <v>18245</v>
          </cell>
          <cell r="B1812">
            <v>347</v>
          </cell>
          <cell r="C1812">
            <v>19</v>
          </cell>
          <cell r="D1812">
            <v>1949</v>
          </cell>
          <cell r="E1812">
            <v>18263</v>
          </cell>
        </row>
        <row r="1813">
          <cell r="A1813">
            <v>18246</v>
          </cell>
          <cell r="B1813">
            <v>348</v>
          </cell>
          <cell r="C1813">
            <v>18</v>
          </cell>
          <cell r="D1813">
            <v>1949</v>
          </cell>
          <cell r="E1813">
            <v>18263</v>
          </cell>
        </row>
        <row r="1814">
          <cell r="A1814">
            <v>18247</v>
          </cell>
          <cell r="B1814">
            <v>349</v>
          </cell>
          <cell r="C1814">
            <v>17</v>
          </cell>
          <cell r="D1814">
            <v>1949</v>
          </cell>
          <cell r="E1814">
            <v>18263</v>
          </cell>
        </row>
        <row r="1815">
          <cell r="A1815">
            <v>18248</v>
          </cell>
          <cell r="B1815">
            <v>350</v>
          </cell>
          <cell r="C1815">
            <v>16</v>
          </cell>
          <cell r="D1815">
            <v>1949</v>
          </cell>
          <cell r="E1815">
            <v>18263</v>
          </cell>
        </row>
        <row r="1816">
          <cell r="A1816">
            <v>18249</v>
          </cell>
          <cell r="B1816">
            <v>351</v>
          </cell>
          <cell r="C1816">
            <v>15</v>
          </cell>
          <cell r="D1816">
            <v>1949</v>
          </cell>
          <cell r="E1816">
            <v>18263</v>
          </cell>
        </row>
        <row r="1817">
          <cell r="A1817">
            <v>18250</v>
          </cell>
          <cell r="B1817">
            <v>352</v>
          </cell>
          <cell r="C1817">
            <v>14</v>
          </cell>
          <cell r="D1817">
            <v>1949</v>
          </cell>
          <cell r="E1817">
            <v>18263</v>
          </cell>
        </row>
        <row r="1818">
          <cell r="A1818">
            <v>18251</v>
          </cell>
          <cell r="B1818">
            <v>353</v>
          </cell>
          <cell r="C1818">
            <v>13</v>
          </cell>
          <cell r="D1818">
            <v>1949</v>
          </cell>
          <cell r="E1818">
            <v>18263</v>
          </cell>
        </row>
        <row r="1819">
          <cell r="A1819">
            <v>18252</v>
          </cell>
          <cell r="B1819">
            <v>354</v>
          </cell>
          <cell r="C1819">
            <v>12</v>
          </cell>
          <cell r="D1819">
            <v>1949</v>
          </cell>
          <cell r="E1819">
            <v>18263</v>
          </cell>
        </row>
        <row r="1820">
          <cell r="A1820">
            <v>18253</v>
          </cell>
          <cell r="B1820">
            <v>355</v>
          </cell>
          <cell r="C1820">
            <v>11</v>
          </cell>
          <cell r="D1820">
            <v>1949</v>
          </cell>
          <cell r="E1820">
            <v>18263</v>
          </cell>
        </row>
        <row r="1821">
          <cell r="A1821">
            <v>18254</v>
          </cell>
          <cell r="B1821">
            <v>356</v>
          </cell>
          <cell r="C1821">
            <v>10</v>
          </cell>
          <cell r="D1821">
            <v>1949</v>
          </cell>
          <cell r="E1821">
            <v>18263</v>
          </cell>
        </row>
        <row r="1822">
          <cell r="A1822">
            <v>18255</v>
          </cell>
          <cell r="B1822">
            <v>357</v>
          </cell>
          <cell r="C1822">
            <v>9</v>
          </cell>
          <cell r="D1822">
            <v>1949</v>
          </cell>
          <cell r="E1822">
            <v>18263</v>
          </cell>
        </row>
        <row r="1823">
          <cell r="A1823">
            <v>18256</v>
          </cell>
          <cell r="B1823">
            <v>358</v>
          </cell>
          <cell r="C1823">
            <v>8</v>
          </cell>
          <cell r="D1823">
            <v>1949</v>
          </cell>
          <cell r="E1823">
            <v>18263</v>
          </cell>
        </row>
        <row r="1824">
          <cell r="A1824">
            <v>18257</v>
          </cell>
          <cell r="B1824">
            <v>359</v>
          </cell>
          <cell r="C1824">
            <v>7</v>
          </cell>
          <cell r="D1824">
            <v>1949</v>
          </cell>
          <cell r="E1824">
            <v>18263</v>
          </cell>
        </row>
        <row r="1825">
          <cell r="A1825">
            <v>18258</v>
          </cell>
          <cell r="B1825">
            <v>360</v>
          </cell>
          <cell r="C1825">
            <v>6</v>
          </cell>
          <cell r="D1825">
            <v>1949</v>
          </cell>
          <cell r="E1825">
            <v>18263</v>
          </cell>
        </row>
        <row r="1826">
          <cell r="A1826">
            <v>18259</v>
          </cell>
          <cell r="B1826">
            <v>361</v>
          </cell>
          <cell r="C1826">
            <v>5</v>
          </cell>
          <cell r="D1826">
            <v>1949</v>
          </cell>
          <cell r="E1826">
            <v>18263</v>
          </cell>
        </row>
        <row r="1827">
          <cell r="A1827">
            <v>18260</v>
          </cell>
          <cell r="B1827">
            <v>362</v>
          </cell>
          <cell r="C1827">
            <v>4</v>
          </cell>
          <cell r="D1827">
            <v>1949</v>
          </cell>
          <cell r="E1827">
            <v>18263</v>
          </cell>
        </row>
        <row r="1828">
          <cell r="A1828">
            <v>18261</v>
          </cell>
          <cell r="B1828">
            <v>363</v>
          </cell>
          <cell r="C1828">
            <v>3</v>
          </cell>
          <cell r="D1828">
            <v>1949</v>
          </cell>
          <cell r="E1828">
            <v>18263</v>
          </cell>
        </row>
        <row r="1829">
          <cell r="A1829">
            <v>18262</v>
          </cell>
          <cell r="B1829">
            <v>364</v>
          </cell>
          <cell r="C1829">
            <v>2</v>
          </cell>
          <cell r="D1829">
            <v>1949</v>
          </cell>
          <cell r="E1829">
            <v>18263</v>
          </cell>
        </row>
        <row r="1830">
          <cell r="A1830">
            <v>18263</v>
          </cell>
          <cell r="B1830">
            <v>365</v>
          </cell>
          <cell r="C1830">
            <v>1</v>
          </cell>
          <cell r="D1830">
            <v>1949</v>
          </cell>
          <cell r="E1830">
            <v>18263</v>
          </cell>
        </row>
        <row r="1831">
          <cell r="A1831">
            <v>18264</v>
          </cell>
          <cell r="B1831">
            <v>1</v>
          </cell>
          <cell r="C1831">
            <v>365</v>
          </cell>
          <cell r="D1831">
            <v>1950</v>
          </cell>
          <cell r="E1831">
            <v>18628</v>
          </cell>
        </row>
        <row r="1832">
          <cell r="A1832">
            <v>18265</v>
          </cell>
          <cell r="B1832">
            <v>2</v>
          </cell>
          <cell r="C1832">
            <v>364</v>
          </cell>
          <cell r="D1832">
            <v>1950</v>
          </cell>
          <cell r="E1832">
            <v>18628</v>
          </cell>
        </row>
        <row r="1833">
          <cell r="A1833">
            <v>18266</v>
          </cell>
          <cell r="B1833">
            <v>3</v>
          </cell>
          <cell r="C1833">
            <v>363</v>
          </cell>
          <cell r="D1833">
            <v>1950</v>
          </cell>
          <cell r="E1833">
            <v>18628</v>
          </cell>
        </row>
        <row r="1834">
          <cell r="A1834">
            <v>18267</v>
          </cell>
          <cell r="B1834">
            <v>4</v>
          </cell>
          <cell r="C1834">
            <v>362</v>
          </cell>
          <cell r="D1834">
            <v>1950</v>
          </cell>
          <cell r="E1834">
            <v>18628</v>
          </cell>
        </row>
        <row r="1835">
          <cell r="A1835">
            <v>18268</v>
          </cell>
          <cell r="B1835">
            <v>5</v>
          </cell>
          <cell r="C1835">
            <v>361</v>
          </cell>
          <cell r="D1835">
            <v>1950</v>
          </cell>
          <cell r="E1835">
            <v>18628</v>
          </cell>
        </row>
        <row r="1836">
          <cell r="A1836">
            <v>18269</v>
          </cell>
          <cell r="B1836">
            <v>6</v>
          </cell>
          <cell r="C1836">
            <v>360</v>
          </cell>
          <cell r="D1836">
            <v>1950</v>
          </cell>
          <cell r="E1836">
            <v>18628</v>
          </cell>
        </row>
        <row r="1837">
          <cell r="A1837">
            <v>18270</v>
          </cell>
          <cell r="B1837">
            <v>7</v>
          </cell>
          <cell r="C1837">
            <v>359</v>
          </cell>
          <cell r="D1837">
            <v>1950</v>
          </cell>
          <cell r="E1837">
            <v>18628</v>
          </cell>
        </row>
        <row r="1838">
          <cell r="A1838">
            <v>18271</v>
          </cell>
          <cell r="B1838">
            <v>8</v>
          </cell>
          <cell r="C1838">
            <v>358</v>
          </cell>
          <cell r="D1838">
            <v>1950</v>
          </cell>
          <cell r="E1838">
            <v>18628</v>
          </cell>
        </row>
        <row r="1839">
          <cell r="A1839">
            <v>18272</v>
          </cell>
          <cell r="B1839">
            <v>9</v>
          </cell>
          <cell r="C1839">
            <v>357</v>
          </cell>
          <cell r="D1839">
            <v>1950</v>
          </cell>
          <cell r="E1839">
            <v>18628</v>
          </cell>
        </row>
        <row r="1840">
          <cell r="A1840">
            <v>18273</v>
          </cell>
          <cell r="B1840">
            <v>10</v>
          </cell>
          <cell r="C1840">
            <v>356</v>
          </cell>
          <cell r="D1840">
            <v>1950</v>
          </cell>
          <cell r="E1840">
            <v>18628</v>
          </cell>
        </row>
        <row r="1841">
          <cell r="A1841">
            <v>18274</v>
          </cell>
          <cell r="B1841">
            <v>11</v>
          </cell>
          <cell r="C1841">
            <v>355</v>
          </cell>
          <cell r="D1841">
            <v>1950</v>
          </cell>
          <cell r="E1841">
            <v>18628</v>
          </cell>
        </row>
        <row r="1842">
          <cell r="A1842">
            <v>18275</v>
          </cell>
          <cell r="B1842">
            <v>12</v>
          </cell>
          <cell r="C1842">
            <v>354</v>
          </cell>
          <cell r="D1842">
            <v>1950</v>
          </cell>
          <cell r="E1842">
            <v>18628</v>
          </cell>
        </row>
        <row r="1843">
          <cell r="A1843">
            <v>18276</v>
          </cell>
          <cell r="B1843">
            <v>13</v>
          </cell>
          <cell r="C1843">
            <v>353</v>
          </cell>
          <cell r="D1843">
            <v>1950</v>
          </cell>
          <cell r="E1843">
            <v>18628</v>
          </cell>
        </row>
        <row r="1844">
          <cell r="A1844">
            <v>18277</v>
          </cell>
          <cell r="B1844">
            <v>14</v>
          </cell>
          <cell r="C1844">
            <v>352</v>
          </cell>
          <cell r="D1844">
            <v>1950</v>
          </cell>
          <cell r="E1844">
            <v>18628</v>
          </cell>
        </row>
        <row r="1845">
          <cell r="A1845">
            <v>18278</v>
          </cell>
          <cell r="B1845">
            <v>15</v>
          </cell>
          <cell r="C1845">
            <v>351</v>
          </cell>
          <cell r="D1845">
            <v>1950</v>
          </cell>
          <cell r="E1845">
            <v>18628</v>
          </cell>
        </row>
        <row r="1846">
          <cell r="A1846">
            <v>18279</v>
          </cell>
          <cell r="B1846">
            <v>16</v>
          </cell>
          <cell r="C1846">
            <v>350</v>
          </cell>
          <cell r="D1846">
            <v>1950</v>
          </cell>
          <cell r="E1846">
            <v>18628</v>
          </cell>
        </row>
        <row r="1847">
          <cell r="A1847">
            <v>18280</v>
          </cell>
          <cell r="B1847">
            <v>17</v>
          </cell>
          <cell r="C1847">
            <v>349</v>
          </cell>
          <cell r="D1847">
            <v>1950</v>
          </cell>
          <cell r="E1847">
            <v>18628</v>
          </cell>
        </row>
        <row r="1848">
          <cell r="A1848">
            <v>18281</v>
          </cell>
          <cell r="B1848">
            <v>18</v>
          </cell>
          <cell r="C1848">
            <v>348</v>
          </cell>
          <cell r="D1848">
            <v>1950</v>
          </cell>
          <cell r="E1848">
            <v>18628</v>
          </cell>
        </row>
        <row r="1849">
          <cell r="A1849">
            <v>18282</v>
          </cell>
          <cell r="B1849">
            <v>19</v>
          </cell>
          <cell r="C1849">
            <v>347</v>
          </cell>
          <cell r="D1849">
            <v>1950</v>
          </cell>
          <cell r="E1849">
            <v>18628</v>
          </cell>
        </row>
        <row r="1850">
          <cell r="A1850">
            <v>18283</v>
          </cell>
          <cell r="B1850">
            <v>20</v>
          </cell>
          <cell r="C1850">
            <v>346</v>
          </cell>
          <cell r="D1850">
            <v>1950</v>
          </cell>
          <cell r="E1850">
            <v>18628</v>
          </cell>
        </row>
        <row r="1851">
          <cell r="A1851">
            <v>18284</v>
          </cell>
          <cell r="B1851">
            <v>21</v>
          </cell>
          <cell r="C1851">
            <v>345</v>
          </cell>
          <cell r="D1851">
            <v>1950</v>
          </cell>
          <cell r="E1851">
            <v>18628</v>
          </cell>
        </row>
        <row r="1852">
          <cell r="A1852">
            <v>18285</v>
          </cell>
          <cell r="B1852">
            <v>22</v>
          </cell>
          <cell r="C1852">
            <v>344</v>
          </cell>
          <cell r="D1852">
            <v>1950</v>
          </cell>
          <cell r="E1852">
            <v>18628</v>
          </cell>
        </row>
        <row r="1853">
          <cell r="A1853">
            <v>18286</v>
          </cell>
          <cell r="B1853">
            <v>23</v>
          </cell>
          <cell r="C1853">
            <v>343</v>
          </cell>
          <cell r="D1853">
            <v>1950</v>
          </cell>
          <cell r="E1853">
            <v>18628</v>
          </cell>
        </row>
        <row r="1854">
          <cell r="A1854">
            <v>18287</v>
          </cell>
          <cell r="B1854">
            <v>24</v>
          </cell>
          <cell r="C1854">
            <v>342</v>
          </cell>
          <cell r="D1854">
            <v>1950</v>
          </cell>
          <cell r="E1854">
            <v>18628</v>
          </cell>
        </row>
        <row r="1855">
          <cell r="A1855">
            <v>18288</v>
          </cell>
          <cell r="B1855">
            <v>25</v>
          </cell>
          <cell r="C1855">
            <v>341</v>
          </cell>
          <cell r="D1855">
            <v>1950</v>
          </cell>
          <cell r="E1855">
            <v>18628</v>
          </cell>
        </row>
        <row r="1856">
          <cell r="A1856">
            <v>18289</v>
          </cell>
          <cell r="B1856">
            <v>26</v>
          </cell>
          <cell r="C1856">
            <v>340</v>
          </cell>
          <cell r="D1856">
            <v>1950</v>
          </cell>
          <cell r="E1856">
            <v>18628</v>
          </cell>
        </row>
        <row r="1857">
          <cell r="A1857">
            <v>18290</v>
          </cell>
          <cell r="B1857">
            <v>27</v>
          </cell>
          <cell r="C1857">
            <v>339</v>
          </cell>
          <cell r="D1857">
            <v>1950</v>
          </cell>
          <cell r="E1857">
            <v>18628</v>
          </cell>
        </row>
        <row r="1858">
          <cell r="A1858">
            <v>18291</v>
          </cell>
          <cell r="B1858">
            <v>28</v>
          </cell>
          <cell r="C1858">
            <v>338</v>
          </cell>
          <cell r="D1858">
            <v>1950</v>
          </cell>
          <cell r="E1858">
            <v>18628</v>
          </cell>
        </row>
        <row r="1859">
          <cell r="A1859">
            <v>18292</v>
          </cell>
          <cell r="B1859">
            <v>29</v>
          </cell>
          <cell r="C1859">
            <v>337</v>
          </cell>
          <cell r="D1859">
            <v>1950</v>
          </cell>
          <cell r="E1859">
            <v>18628</v>
          </cell>
        </row>
        <row r="1860">
          <cell r="A1860">
            <v>18293</v>
          </cell>
          <cell r="B1860">
            <v>30</v>
          </cell>
          <cell r="C1860">
            <v>336</v>
          </cell>
          <cell r="D1860">
            <v>1950</v>
          </cell>
          <cell r="E1860">
            <v>18628</v>
          </cell>
        </row>
        <row r="1861">
          <cell r="A1861">
            <v>18294</v>
          </cell>
          <cell r="B1861">
            <v>31</v>
          </cell>
          <cell r="C1861">
            <v>335</v>
          </cell>
          <cell r="D1861">
            <v>1950</v>
          </cell>
          <cell r="E1861">
            <v>18628</v>
          </cell>
        </row>
        <row r="1862">
          <cell r="A1862">
            <v>18295</v>
          </cell>
          <cell r="B1862">
            <v>32</v>
          </cell>
          <cell r="C1862">
            <v>334</v>
          </cell>
          <cell r="D1862">
            <v>1950</v>
          </cell>
          <cell r="E1862">
            <v>18628</v>
          </cell>
        </row>
        <row r="1863">
          <cell r="A1863">
            <v>18296</v>
          </cell>
          <cell r="B1863">
            <v>33</v>
          </cell>
          <cell r="C1863">
            <v>333</v>
          </cell>
          <cell r="D1863">
            <v>1950</v>
          </cell>
          <cell r="E1863">
            <v>18628</v>
          </cell>
        </row>
        <row r="1864">
          <cell r="A1864">
            <v>18297</v>
          </cell>
          <cell r="B1864">
            <v>34</v>
          </cell>
          <cell r="C1864">
            <v>332</v>
          </cell>
          <cell r="D1864">
            <v>1950</v>
          </cell>
          <cell r="E1864">
            <v>18628</v>
          </cell>
        </row>
        <row r="1865">
          <cell r="A1865">
            <v>18298</v>
          </cell>
          <cell r="B1865">
            <v>35</v>
          </cell>
          <cell r="C1865">
            <v>331</v>
          </cell>
          <cell r="D1865">
            <v>1950</v>
          </cell>
          <cell r="E1865">
            <v>18628</v>
          </cell>
        </row>
        <row r="1866">
          <cell r="A1866">
            <v>18299</v>
          </cell>
          <cell r="B1866">
            <v>36</v>
          </cell>
          <cell r="C1866">
            <v>330</v>
          </cell>
          <cell r="D1866">
            <v>1950</v>
          </cell>
          <cell r="E1866">
            <v>18628</v>
          </cell>
        </row>
        <row r="1867">
          <cell r="A1867">
            <v>18300</v>
          </cell>
          <cell r="B1867">
            <v>37</v>
          </cell>
          <cell r="C1867">
            <v>329</v>
          </cell>
          <cell r="D1867">
            <v>1950</v>
          </cell>
          <cell r="E1867">
            <v>18628</v>
          </cell>
        </row>
        <row r="1868">
          <cell r="A1868">
            <v>18301</v>
          </cell>
          <cell r="B1868">
            <v>38</v>
          </cell>
          <cell r="C1868">
            <v>328</v>
          </cell>
          <cell r="D1868">
            <v>1950</v>
          </cell>
          <cell r="E1868">
            <v>18628</v>
          </cell>
        </row>
        <row r="1869">
          <cell r="A1869">
            <v>18302</v>
          </cell>
          <cell r="B1869">
            <v>39</v>
          </cell>
          <cell r="C1869">
            <v>327</v>
          </cell>
          <cell r="D1869">
            <v>1950</v>
          </cell>
          <cell r="E1869">
            <v>18628</v>
          </cell>
        </row>
        <row r="1870">
          <cell r="A1870">
            <v>18303</v>
          </cell>
          <cell r="B1870">
            <v>40</v>
          </cell>
          <cell r="C1870">
            <v>326</v>
          </cell>
          <cell r="D1870">
            <v>1950</v>
          </cell>
          <cell r="E1870">
            <v>18628</v>
          </cell>
        </row>
        <row r="1871">
          <cell r="A1871">
            <v>18304</v>
          </cell>
          <cell r="B1871">
            <v>41</v>
          </cell>
          <cell r="C1871">
            <v>325</v>
          </cell>
          <cell r="D1871">
            <v>1950</v>
          </cell>
          <cell r="E1871">
            <v>18628</v>
          </cell>
        </row>
        <row r="1872">
          <cell r="A1872">
            <v>18305</v>
          </cell>
          <cell r="B1872">
            <v>42</v>
          </cell>
          <cell r="C1872">
            <v>324</v>
          </cell>
          <cell r="D1872">
            <v>1950</v>
          </cell>
          <cell r="E1872">
            <v>18628</v>
          </cell>
        </row>
        <row r="1873">
          <cell r="A1873">
            <v>18306</v>
          </cell>
          <cell r="B1873">
            <v>43</v>
          </cell>
          <cell r="C1873">
            <v>323</v>
          </cell>
          <cell r="D1873">
            <v>1950</v>
          </cell>
          <cell r="E1873">
            <v>18628</v>
          </cell>
        </row>
        <row r="1874">
          <cell r="A1874">
            <v>18307</v>
          </cell>
          <cell r="B1874">
            <v>44</v>
          </cell>
          <cell r="C1874">
            <v>322</v>
          </cell>
          <cell r="D1874">
            <v>1950</v>
          </cell>
          <cell r="E1874">
            <v>18628</v>
          </cell>
        </row>
        <row r="1875">
          <cell r="A1875">
            <v>18308</v>
          </cell>
          <cell r="B1875">
            <v>45</v>
          </cell>
          <cell r="C1875">
            <v>321</v>
          </cell>
          <cell r="D1875">
            <v>1950</v>
          </cell>
          <cell r="E1875">
            <v>18628</v>
          </cell>
        </row>
        <row r="1876">
          <cell r="A1876">
            <v>18309</v>
          </cell>
          <cell r="B1876">
            <v>46</v>
          </cell>
          <cell r="C1876">
            <v>320</v>
          </cell>
          <cell r="D1876">
            <v>1950</v>
          </cell>
          <cell r="E1876">
            <v>18628</v>
          </cell>
        </row>
        <row r="1877">
          <cell r="A1877">
            <v>18310</v>
          </cell>
          <cell r="B1877">
            <v>47</v>
          </cell>
          <cell r="C1877">
            <v>319</v>
          </cell>
          <cell r="D1877">
            <v>1950</v>
          </cell>
          <cell r="E1877">
            <v>18628</v>
          </cell>
        </row>
        <row r="1878">
          <cell r="A1878">
            <v>18311</v>
          </cell>
          <cell r="B1878">
            <v>48</v>
          </cell>
          <cell r="C1878">
            <v>318</v>
          </cell>
          <cell r="D1878">
            <v>1950</v>
          </cell>
          <cell r="E1878">
            <v>18628</v>
          </cell>
        </row>
        <row r="1879">
          <cell r="A1879">
            <v>18312</v>
          </cell>
          <cell r="B1879">
            <v>49</v>
          </cell>
          <cell r="C1879">
            <v>317</v>
          </cell>
          <cell r="D1879">
            <v>1950</v>
          </cell>
          <cell r="E1879">
            <v>18628</v>
          </cell>
        </row>
        <row r="1880">
          <cell r="A1880">
            <v>18313</v>
          </cell>
          <cell r="B1880">
            <v>50</v>
          </cell>
          <cell r="C1880">
            <v>316</v>
          </cell>
          <cell r="D1880">
            <v>1950</v>
          </cell>
          <cell r="E1880">
            <v>18628</v>
          </cell>
        </row>
        <row r="1881">
          <cell r="A1881">
            <v>18314</v>
          </cell>
          <cell r="B1881">
            <v>51</v>
          </cell>
          <cell r="C1881">
            <v>315</v>
          </cell>
          <cell r="D1881">
            <v>1950</v>
          </cell>
          <cell r="E1881">
            <v>18628</v>
          </cell>
        </row>
        <row r="1882">
          <cell r="A1882">
            <v>18315</v>
          </cell>
          <cell r="B1882">
            <v>52</v>
          </cell>
          <cell r="C1882">
            <v>314</v>
          </cell>
          <cell r="D1882">
            <v>1950</v>
          </cell>
          <cell r="E1882">
            <v>18628</v>
          </cell>
        </row>
        <row r="1883">
          <cell r="A1883">
            <v>18316</v>
          </cell>
          <cell r="B1883">
            <v>53</v>
          </cell>
          <cell r="C1883">
            <v>313</v>
          </cell>
          <cell r="D1883">
            <v>1950</v>
          </cell>
          <cell r="E1883">
            <v>18628</v>
          </cell>
        </row>
        <row r="1884">
          <cell r="A1884">
            <v>18317</v>
          </cell>
          <cell r="B1884">
            <v>54</v>
          </cell>
          <cell r="C1884">
            <v>312</v>
          </cell>
          <cell r="D1884">
            <v>1950</v>
          </cell>
          <cell r="E1884">
            <v>18628</v>
          </cell>
        </row>
        <row r="1885">
          <cell r="A1885">
            <v>18318</v>
          </cell>
          <cell r="B1885">
            <v>55</v>
          </cell>
          <cell r="C1885">
            <v>311</v>
          </cell>
          <cell r="D1885">
            <v>1950</v>
          </cell>
          <cell r="E1885">
            <v>18628</v>
          </cell>
        </row>
        <row r="1886">
          <cell r="A1886">
            <v>18319</v>
          </cell>
          <cell r="B1886">
            <v>56</v>
          </cell>
          <cell r="C1886">
            <v>310</v>
          </cell>
          <cell r="D1886">
            <v>1950</v>
          </cell>
          <cell r="E1886">
            <v>18628</v>
          </cell>
        </row>
        <row r="1887">
          <cell r="A1887">
            <v>18320</v>
          </cell>
          <cell r="B1887">
            <v>57</v>
          </cell>
          <cell r="C1887">
            <v>309</v>
          </cell>
          <cell r="D1887">
            <v>1950</v>
          </cell>
          <cell r="E1887">
            <v>18628</v>
          </cell>
        </row>
        <row r="1888">
          <cell r="A1888">
            <v>18321</v>
          </cell>
          <cell r="B1888">
            <v>58</v>
          </cell>
          <cell r="C1888">
            <v>308</v>
          </cell>
          <cell r="D1888">
            <v>1950</v>
          </cell>
          <cell r="E1888">
            <v>18628</v>
          </cell>
        </row>
        <row r="1889">
          <cell r="A1889">
            <v>18322</v>
          </cell>
          <cell r="B1889">
            <v>59</v>
          </cell>
          <cell r="C1889">
            <v>307</v>
          </cell>
          <cell r="D1889">
            <v>1950</v>
          </cell>
          <cell r="E1889">
            <v>18628</v>
          </cell>
        </row>
        <row r="1890">
          <cell r="A1890">
            <v>18323</v>
          </cell>
          <cell r="B1890">
            <v>60</v>
          </cell>
          <cell r="C1890">
            <v>306</v>
          </cell>
          <cell r="D1890">
            <v>1950</v>
          </cell>
          <cell r="E1890">
            <v>18628</v>
          </cell>
        </row>
        <row r="1891">
          <cell r="A1891">
            <v>18324</v>
          </cell>
          <cell r="B1891">
            <v>61</v>
          </cell>
          <cell r="C1891">
            <v>305</v>
          </cell>
          <cell r="D1891">
            <v>1950</v>
          </cell>
          <cell r="E1891">
            <v>18628</v>
          </cell>
        </row>
        <row r="1892">
          <cell r="A1892">
            <v>18325</v>
          </cell>
          <cell r="B1892">
            <v>62</v>
          </cell>
          <cell r="C1892">
            <v>304</v>
          </cell>
          <cell r="D1892">
            <v>1950</v>
          </cell>
          <cell r="E1892">
            <v>18628</v>
          </cell>
        </row>
        <row r="1893">
          <cell r="A1893">
            <v>18326</v>
          </cell>
          <cell r="B1893">
            <v>63</v>
          </cell>
          <cell r="C1893">
            <v>303</v>
          </cell>
          <cell r="D1893">
            <v>1950</v>
          </cell>
          <cell r="E1893">
            <v>18628</v>
          </cell>
        </row>
        <row r="1894">
          <cell r="A1894">
            <v>18327</v>
          </cell>
          <cell r="B1894">
            <v>64</v>
          </cell>
          <cell r="C1894">
            <v>302</v>
          </cell>
          <cell r="D1894">
            <v>1950</v>
          </cell>
          <cell r="E1894">
            <v>18628</v>
          </cell>
        </row>
        <row r="1895">
          <cell r="A1895">
            <v>18328</v>
          </cell>
          <cell r="B1895">
            <v>65</v>
          </cell>
          <cell r="C1895">
            <v>301</v>
          </cell>
          <cell r="D1895">
            <v>1950</v>
          </cell>
          <cell r="E1895">
            <v>18628</v>
          </cell>
        </row>
        <row r="1896">
          <cell r="A1896">
            <v>18329</v>
          </cell>
          <cell r="B1896">
            <v>66</v>
          </cell>
          <cell r="C1896">
            <v>300</v>
          </cell>
          <cell r="D1896">
            <v>1950</v>
          </cell>
          <cell r="E1896">
            <v>18628</v>
          </cell>
        </row>
        <row r="1897">
          <cell r="A1897">
            <v>18330</v>
          </cell>
          <cell r="B1897">
            <v>67</v>
          </cell>
          <cell r="C1897">
            <v>299</v>
          </cell>
          <cell r="D1897">
            <v>1950</v>
          </cell>
          <cell r="E1897">
            <v>18628</v>
          </cell>
        </row>
        <row r="1898">
          <cell r="A1898">
            <v>18331</v>
          </cell>
          <cell r="B1898">
            <v>68</v>
          </cell>
          <cell r="C1898">
            <v>298</v>
          </cell>
          <cell r="D1898">
            <v>1950</v>
          </cell>
          <cell r="E1898">
            <v>18628</v>
          </cell>
        </row>
        <row r="1899">
          <cell r="A1899">
            <v>18332</v>
          </cell>
          <cell r="B1899">
            <v>69</v>
          </cell>
          <cell r="C1899">
            <v>297</v>
          </cell>
          <cell r="D1899">
            <v>1950</v>
          </cell>
          <cell r="E1899">
            <v>18628</v>
          </cell>
        </row>
        <row r="1900">
          <cell r="A1900">
            <v>18333</v>
          </cell>
          <cell r="B1900">
            <v>70</v>
          </cell>
          <cell r="C1900">
            <v>296</v>
          </cell>
          <cell r="D1900">
            <v>1950</v>
          </cell>
          <cell r="E1900">
            <v>18628</v>
          </cell>
        </row>
        <row r="1901">
          <cell r="A1901">
            <v>18334</v>
          </cell>
          <cell r="B1901">
            <v>71</v>
          </cell>
          <cell r="C1901">
            <v>295</v>
          </cell>
          <cell r="D1901">
            <v>1950</v>
          </cell>
          <cell r="E1901">
            <v>18628</v>
          </cell>
        </row>
        <row r="1902">
          <cell r="A1902">
            <v>18335</v>
          </cell>
          <cell r="B1902">
            <v>72</v>
          </cell>
          <cell r="C1902">
            <v>294</v>
          </cell>
          <cell r="D1902">
            <v>1950</v>
          </cell>
          <cell r="E1902">
            <v>18628</v>
          </cell>
        </row>
        <row r="1903">
          <cell r="A1903">
            <v>18336</v>
          </cell>
          <cell r="B1903">
            <v>73</v>
          </cell>
          <cell r="C1903">
            <v>293</v>
          </cell>
          <cell r="D1903">
            <v>1950</v>
          </cell>
          <cell r="E1903">
            <v>18628</v>
          </cell>
        </row>
        <row r="1904">
          <cell r="A1904">
            <v>18337</v>
          </cell>
          <cell r="B1904">
            <v>74</v>
          </cell>
          <cell r="C1904">
            <v>292</v>
          </cell>
          <cell r="D1904">
            <v>1950</v>
          </cell>
          <cell r="E1904">
            <v>18628</v>
          </cell>
        </row>
        <row r="1905">
          <cell r="A1905">
            <v>18338</v>
          </cell>
          <cell r="B1905">
            <v>75</v>
          </cell>
          <cell r="C1905">
            <v>291</v>
          </cell>
          <cell r="D1905">
            <v>1950</v>
          </cell>
          <cell r="E1905">
            <v>18628</v>
          </cell>
        </row>
        <row r="1906">
          <cell r="A1906">
            <v>18339</v>
          </cell>
          <cell r="B1906">
            <v>76</v>
          </cell>
          <cell r="C1906">
            <v>290</v>
          </cell>
          <cell r="D1906">
            <v>1950</v>
          </cell>
          <cell r="E1906">
            <v>18628</v>
          </cell>
        </row>
        <row r="1907">
          <cell r="A1907">
            <v>18340</v>
          </cell>
          <cell r="B1907">
            <v>77</v>
          </cell>
          <cell r="C1907">
            <v>289</v>
          </cell>
          <cell r="D1907">
            <v>1950</v>
          </cell>
          <cell r="E1907">
            <v>18628</v>
          </cell>
        </row>
        <row r="1908">
          <cell r="A1908">
            <v>18341</v>
          </cell>
          <cell r="B1908">
            <v>78</v>
          </cell>
          <cell r="C1908">
            <v>288</v>
          </cell>
          <cell r="D1908">
            <v>1950</v>
          </cell>
          <cell r="E1908">
            <v>18628</v>
          </cell>
        </row>
        <row r="1909">
          <cell r="A1909">
            <v>18342</v>
          </cell>
          <cell r="B1909">
            <v>79</v>
          </cell>
          <cell r="C1909">
            <v>287</v>
          </cell>
          <cell r="D1909">
            <v>1950</v>
          </cell>
          <cell r="E1909">
            <v>18628</v>
          </cell>
        </row>
        <row r="1910">
          <cell r="A1910">
            <v>18343</v>
          </cell>
          <cell r="B1910">
            <v>80</v>
          </cell>
          <cell r="C1910">
            <v>286</v>
          </cell>
          <cell r="D1910">
            <v>1950</v>
          </cell>
          <cell r="E1910">
            <v>18628</v>
          </cell>
        </row>
        <row r="1911">
          <cell r="A1911">
            <v>18344</v>
          </cell>
          <cell r="B1911">
            <v>81</v>
          </cell>
          <cell r="C1911">
            <v>285</v>
          </cell>
          <cell r="D1911">
            <v>1950</v>
          </cell>
          <cell r="E1911">
            <v>18628</v>
          </cell>
        </row>
        <row r="1912">
          <cell r="A1912">
            <v>18345</v>
          </cell>
          <cell r="B1912">
            <v>82</v>
          </cell>
          <cell r="C1912">
            <v>284</v>
          </cell>
          <cell r="D1912">
            <v>1950</v>
          </cell>
          <cell r="E1912">
            <v>18628</v>
          </cell>
        </row>
        <row r="1913">
          <cell r="A1913">
            <v>18346</v>
          </cell>
          <cell r="B1913">
            <v>83</v>
          </cell>
          <cell r="C1913">
            <v>283</v>
          </cell>
          <cell r="D1913">
            <v>1950</v>
          </cell>
          <cell r="E1913">
            <v>18628</v>
          </cell>
        </row>
        <row r="1914">
          <cell r="A1914">
            <v>18347</v>
          </cell>
          <cell r="B1914">
            <v>84</v>
          </cell>
          <cell r="C1914">
            <v>282</v>
          </cell>
          <cell r="D1914">
            <v>1950</v>
          </cell>
          <cell r="E1914">
            <v>18628</v>
          </cell>
        </row>
        <row r="1915">
          <cell r="A1915">
            <v>18348</v>
          </cell>
          <cell r="B1915">
            <v>85</v>
          </cell>
          <cell r="C1915">
            <v>281</v>
          </cell>
          <cell r="D1915">
            <v>1950</v>
          </cell>
          <cell r="E1915">
            <v>18628</v>
          </cell>
        </row>
        <row r="1916">
          <cell r="A1916">
            <v>18349</v>
          </cell>
          <cell r="B1916">
            <v>86</v>
          </cell>
          <cell r="C1916">
            <v>280</v>
          </cell>
          <cell r="D1916">
            <v>1950</v>
          </cell>
          <cell r="E1916">
            <v>18628</v>
          </cell>
        </row>
        <row r="1917">
          <cell r="A1917">
            <v>18350</v>
          </cell>
          <cell r="B1917">
            <v>87</v>
          </cell>
          <cell r="C1917">
            <v>279</v>
          </cell>
          <cell r="D1917">
            <v>1950</v>
          </cell>
          <cell r="E1917">
            <v>18628</v>
          </cell>
        </row>
        <row r="1918">
          <cell r="A1918">
            <v>18351</v>
          </cell>
          <cell r="B1918">
            <v>88</v>
          </cell>
          <cell r="C1918">
            <v>278</v>
          </cell>
          <cell r="D1918">
            <v>1950</v>
          </cell>
          <cell r="E1918">
            <v>18628</v>
          </cell>
        </row>
        <row r="1919">
          <cell r="A1919">
            <v>18352</v>
          </cell>
          <cell r="B1919">
            <v>89</v>
          </cell>
          <cell r="C1919">
            <v>277</v>
          </cell>
          <cell r="D1919">
            <v>1950</v>
          </cell>
          <cell r="E1919">
            <v>18628</v>
          </cell>
        </row>
        <row r="1920">
          <cell r="A1920">
            <v>18353</v>
          </cell>
          <cell r="B1920">
            <v>90</v>
          </cell>
          <cell r="C1920">
            <v>276</v>
          </cell>
          <cell r="D1920">
            <v>1950</v>
          </cell>
          <cell r="E1920">
            <v>18628</v>
          </cell>
        </row>
        <row r="1921">
          <cell r="A1921">
            <v>18354</v>
          </cell>
          <cell r="B1921">
            <v>91</v>
          </cell>
          <cell r="C1921">
            <v>275</v>
          </cell>
          <cell r="D1921">
            <v>1950</v>
          </cell>
          <cell r="E1921">
            <v>18628</v>
          </cell>
        </row>
        <row r="1922">
          <cell r="A1922">
            <v>18355</v>
          </cell>
          <cell r="B1922">
            <v>92</v>
          </cell>
          <cell r="C1922">
            <v>274</v>
          </cell>
          <cell r="D1922">
            <v>1950</v>
          </cell>
          <cell r="E1922">
            <v>18628</v>
          </cell>
        </row>
        <row r="1923">
          <cell r="A1923">
            <v>18356</v>
          </cell>
          <cell r="B1923">
            <v>93</v>
          </cell>
          <cell r="C1923">
            <v>273</v>
          </cell>
          <cell r="D1923">
            <v>1950</v>
          </cell>
          <cell r="E1923">
            <v>18628</v>
          </cell>
        </row>
        <row r="1924">
          <cell r="A1924">
            <v>18357</v>
          </cell>
          <cell r="B1924">
            <v>94</v>
          </cell>
          <cell r="C1924">
            <v>272</v>
          </cell>
          <cell r="D1924">
            <v>1950</v>
          </cell>
          <cell r="E1924">
            <v>18628</v>
          </cell>
        </row>
        <row r="1925">
          <cell r="A1925">
            <v>18358</v>
          </cell>
          <cell r="B1925">
            <v>95</v>
          </cell>
          <cell r="C1925">
            <v>271</v>
          </cell>
          <cell r="D1925">
            <v>1950</v>
          </cell>
          <cell r="E1925">
            <v>18628</v>
          </cell>
        </row>
        <row r="1926">
          <cell r="A1926">
            <v>18359</v>
          </cell>
          <cell r="B1926">
            <v>96</v>
          </cell>
          <cell r="C1926">
            <v>270</v>
          </cell>
          <cell r="D1926">
            <v>1950</v>
          </cell>
          <cell r="E1926">
            <v>18628</v>
          </cell>
        </row>
        <row r="1927">
          <cell r="A1927">
            <v>18360</v>
          </cell>
          <cell r="B1927">
            <v>97</v>
          </cell>
          <cell r="C1927">
            <v>269</v>
          </cell>
          <cell r="D1927">
            <v>1950</v>
          </cell>
          <cell r="E1927">
            <v>18628</v>
          </cell>
        </row>
        <row r="1928">
          <cell r="A1928">
            <v>18361</v>
          </cell>
          <cell r="B1928">
            <v>98</v>
          </cell>
          <cell r="C1928">
            <v>268</v>
          </cell>
          <cell r="D1928">
            <v>1950</v>
          </cell>
          <cell r="E1928">
            <v>18628</v>
          </cell>
        </row>
        <row r="1929">
          <cell r="A1929">
            <v>18362</v>
          </cell>
          <cell r="B1929">
            <v>99</v>
          </cell>
          <cell r="C1929">
            <v>267</v>
          </cell>
          <cell r="D1929">
            <v>1950</v>
          </cell>
          <cell r="E1929">
            <v>18628</v>
          </cell>
        </row>
        <row r="1930">
          <cell r="A1930">
            <v>18363</v>
          </cell>
          <cell r="B1930">
            <v>100</v>
          </cell>
          <cell r="C1930">
            <v>266</v>
          </cell>
          <cell r="D1930">
            <v>1950</v>
          </cell>
          <cell r="E1930">
            <v>18628</v>
          </cell>
        </row>
        <row r="1931">
          <cell r="A1931">
            <v>18364</v>
          </cell>
          <cell r="B1931">
            <v>101</v>
          </cell>
          <cell r="C1931">
            <v>265</v>
          </cell>
          <cell r="D1931">
            <v>1950</v>
          </cell>
          <cell r="E1931">
            <v>18628</v>
          </cell>
        </row>
        <row r="1932">
          <cell r="A1932">
            <v>18365</v>
          </cell>
          <cell r="B1932">
            <v>102</v>
          </cell>
          <cell r="C1932">
            <v>264</v>
          </cell>
          <cell r="D1932">
            <v>1950</v>
          </cell>
          <cell r="E1932">
            <v>18628</v>
          </cell>
        </row>
        <row r="1933">
          <cell r="A1933">
            <v>18366</v>
          </cell>
          <cell r="B1933">
            <v>103</v>
          </cell>
          <cell r="C1933">
            <v>263</v>
          </cell>
          <cell r="D1933">
            <v>1950</v>
          </cell>
          <cell r="E1933">
            <v>18628</v>
          </cell>
        </row>
        <row r="1934">
          <cell r="A1934">
            <v>18367</v>
          </cell>
          <cell r="B1934">
            <v>104</v>
          </cell>
          <cell r="C1934">
            <v>262</v>
          </cell>
          <cell r="D1934">
            <v>1950</v>
          </cell>
          <cell r="E1934">
            <v>18628</v>
          </cell>
        </row>
        <row r="1935">
          <cell r="A1935">
            <v>18368</v>
          </cell>
          <cell r="B1935">
            <v>105</v>
          </cell>
          <cell r="C1935">
            <v>261</v>
          </cell>
          <cell r="D1935">
            <v>1950</v>
          </cell>
          <cell r="E1935">
            <v>18628</v>
          </cell>
        </row>
        <row r="1936">
          <cell r="A1936">
            <v>18369</v>
          </cell>
          <cell r="B1936">
            <v>106</v>
          </cell>
          <cell r="C1936">
            <v>260</v>
          </cell>
          <cell r="D1936">
            <v>1950</v>
          </cell>
          <cell r="E1936">
            <v>18628</v>
          </cell>
        </row>
        <row r="1937">
          <cell r="A1937">
            <v>18370</v>
          </cell>
          <cell r="B1937">
            <v>107</v>
          </cell>
          <cell r="C1937">
            <v>259</v>
          </cell>
          <cell r="D1937">
            <v>1950</v>
          </cell>
          <cell r="E1937">
            <v>18628</v>
          </cell>
        </row>
        <row r="1938">
          <cell r="A1938">
            <v>18371</v>
          </cell>
          <cell r="B1938">
            <v>108</v>
          </cell>
          <cell r="C1938">
            <v>258</v>
          </cell>
          <cell r="D1938">
            <v>1950</v>
          </cell>
          <cell r="E1938">
            <v>18628</v>
          </cell>
        </row>
        <row r="1939">
          <cell r="A1939">
            <v>18372</v>
          </cell>
          <cell r="B1939">
            <v>109</v>
          </cell>
          <cell r="C1939">
            <v>257</v>
          </cell>
          <cell r="D1939">
            <v>1950</v>
          </cell>
          <cell r="E1939">
            <v>18628</v>
          </cell>
        </row>
        <row r="1940">
          <cell r="A1940">
            <v>18373</v>
          </cell>
          <cell r="B1940">
            <v>110</v>
          </cell>
          <cell r="C1940">
            <v>256</v>
          </cell>
          <cell r="D1940">
            <v>1950</v>
          </cell>
          <cell r="E1940">
            <v>18628</v>
          </cell>
        </row>
        <row r="1941">
          <cell r="A1941">
            <v>18374</v>
          </cell>
          <cell r="B1941">
            <v>111</v>
          </cell>
          <cell r="C1941">
            <v>255</v>
          </cell>
          <cell r="D1941">
            <v>1950</v>
          </cell>
          <cell r="E1941">
            <v>18628</v>
          </cell>
        </row>
        <row r="1942">
          <cell r="A1942">
            <v>18375</v>
          </cell>
          <cell r="B1942">
            <v>112</v>
          </cell>
          <cell r="C1942">
            <v>254</v>
          </cell>
          <cell r="D1942">
            <v>1950</v>
          </cell>
          <cell r="E1942">
            <v>18628</v>
          </cell>
        </row>
        <row r="1943">
          <cell r="A1943">
            <v>18376</v>
          </cell>
          <cell r="B1943">
            <v>113</v>
          </cell>
          <cell r="C1943">
            <v>253</v>
          </cell>
          <cell r="D1943">
            <v>1950</v>
          </cell>
          <cell r="E1943">
            <v>18628</v>
          </cell>
        </row>
        <row r="1944">
          <cell r="A1944">
            <v>18377</v>
          </cell>
          <cell r="B1944">
            <v>114</v>
          </cell>
          <cell r="C1944">
            <v>252</v>
          </cell>
          <cell r="D1944">
            <v>1950</v>
          </cell>
          <cell r="E1944">
            <v>18628</v>
          </cell>
        </row>
        <row r="1945">
          <cell r="A1945">
            <v>18378</v>
          </cell>
          <cell r="B1945">
            <v>115</v>
          </cell>
          <cell r="C1945">
            <v>251</v>
          </cell>
          <cell r="D1945">
            <v>1950</v>
          </cell>
          <cell r="E1945">
            <v>18628</v>
          </cell>
        </row>
        <row r="1946">
          <cell r="A1946">
            <v>18379</v>
          </cell>
          <cell r="B1946">
            <v>116</v>
          </cell>
          <cell r="C1946">
            <v>250</v>
          </cell>
          <cell r="D1946">
            <v>1950</v>
          </cell>
          <cell r="E1946">
            <v>18628</v>
          </cell>
        </row>
        <row r="1947">
          <cell r="A1947">
            <v>18380</v>
          </cell>
          <cell r="B1947">
            <v>117</v>
          </cell>
          <cell r="C1947">
            <v>249</v>
          </cell>
          <cell r="D1947">
            <v>1950</v>
          </cell>
          <cell r="E1947">
            <v>18628</v>
          </cell>
        </row>
        <row r="1948">
          <cell r="A1948">
            <v>18381</v>
          </cell>
          <cell r="B1948">
            <v>118</v>
          </cell>
          <cell r="C1948">
            <v>248</v>
          </cell>
          <cell r="D1948">
            <v>1950</v>
          </cell>
          <cell r="E1948">
            <v>18628</v>
          </cell>
        </row>
        <row r="1949">
          <cell r="A1949">
            <v>18382</v>
          </cell>
          <cell r="B1949">
            <v>119</v>
          </cell>
          <cell r="C1949">
            <v>247</v>
          </cell>
          <cell r="D1949">
            <v>1950</v>
          </cell>
          <cell r="E1949">
            <v>18628</v>
          </cell>
        </row>
        <row r="1950">
          <cell r="A1950">
            <v>18383</v>
          </cell>
          <cell r="B1950">
            <v>120</v>
          </cell>
          <cell r="C1950">
            <v>246</v>
          </cell>
          <cell r="D1950">
            <v>1950</v>
          </cell>
          <cell r="E1950">
            <v>18628</v>
          </cell>
        </row>
        <row r="1951">
          <cell r="A1951">
            <v>18384</v>
          </cell>
          <cell r="B1951">
            <v>121</v>
          </cell>
          <cell r="C1951">
            <v>245</v>
          </cell>
          <cell r="D1951">
            <v>1950</v>
          </cell>
          <cell r="E1951">
            <v>18628</v>
          </cell>
        </row>
        <row r="1952">
          <cell r="A1952">
            <v>18385</v>
          </cell>
          <cell r="B1952">
            <v>122</v>
          </cell>
          <cell r="C1952">
            <v>244</v>
          </cell>
          <cell r="D1952">
            <v>1950</v>
          </cell>
          <cell r="E1952">
            <v>18628</v>
          </cell>
        </row>
        <row r="1953">
          <cell r="A1953">
            <v>18386</v>
          </cell>
          <cell r="B1953">
            <v>123</v>
          </cell>
          <cell r="C1953">
            <v>243</v>
          </cell>
          <cell r="D1953">
            <v>1950</v>
          </cell>
          <cell r="E1953">
            <v>18628</v>
          </cell>
        </row>
        <row r="1954">
          <cell r="A1954">
            <v>18387</v>
          </cell>
          <cell r="B1954">
            <v>124</v>
          </cell>
          <cell r="C1954">
            <v>242</v>
          </cell>
          <cell r="D1954">
            <v>1950</v>
          </cell>
          <cell r="E1954">
            <v>18628</v>
          </cell>
        </row>
        <row r="1955">
          <cell r="A1955">
            <v>18388</v>
          </cell>
          <cell r="B1955">
            <v>125</v>
          </cell>
          <cell r="C1955">
            <v>241</v>
          </cell>
          <cell r="D1955">
            <v>1950</v>
          </cell>
          <cell r="E1955">
            <v>18628</v>
          </cell>
        </row>
        <row r="1956">
          <cell r="A1956">
            <v>18389</v>
          </cell>
          <cell r="B1956">
            <v>126</v>
          </cell>
          <cell r="C1956">
            <v>240</v>
          </cell>
          <cell r="D1956">
            <v>1950</v>
          </cell>
          <cell r="E1956">
            <v>18628</v>
          </cell>
        </row>
        <row r="1957">
          <cell r="A1957">
            <v>18390</v>
          </cell>
          <cell r="B1957">
            <v>127</v>
          </cell>
          <cell r="C1957">
            <v>239</v>
          </cell>
          <cell r="D1957">
            <v>1950</v>
          </cell>
          <cell r="E1957">
            <v>18628</v>
          </cell>
        </row>
        <row r="1958">
          <cell r="A1958">
            <v>18391</v>
          </cell>
          <cell r="B1958">
            <v>128</v>
          </cell>
          <cell r="C1958">
            <v>238</v>
          </cell>
          <cell r="D1958">
            <v>1950</v>
          </cell>
          <cell r="E1958">
            <v>18628</v>
          </cell>
        </row>
        <row r="1959">
          <cell r="A1959">
            <v>18392</v>
          </cell>
          <cell r="B1959">
            <v>129</v>
          </cell>
          <cell r="C1959">
            <v>237</v>
          </cell>
          <cell r="D1959">
            <v>1950</v>
          </cell>
          <cell r="E1959">
            <v>18628</v>
          </cell>
        </row>
        <row r="1960">
          <cell r="A1960">
            <v>18393</v>
          </cell>
          <cell r="B1960">
            <v>130</v>
          </cell>
          <cell r="C1960">
            <v>236</v>
          </cell>
          <cell r="D1960">
            <v>1950</v>
          </cell>
          <cell r="E1960">
            <v>18628</v>
          </cell>
        </row>
        <row r="1961">
          <cell r="A1961">
            <v>18394</v>
          </cell>
          <cell r="B1961">
            <v>131</v>
          </cell>
          <cell r="C1961">
            <v>235</v>
          </cell>
          <cell r="D1961">
            <v>1950</v>
          </cell>
          <cell r="E1961">
            <v>18628</v>
          </cell>
        </row>
        <row r="1962">
          <cell r="A1962">
            <v>18395</v>
          </cell>
          <cell r="B1962">
            <v>132</v>
          </cell>
          <cell r="C1962">
            <v>234</v>
          </cell>
          <cell r="D1962">
            <v>1950</v>
          </cell>
          <cell r="E1962">
            <v>18628</v>
          </cell>
        </row>
        <row r="1963">
          <cell r="A1963">
            <v>18396</v>
          </cell>
          <cell r="B1963">
            <v>133</v>
          </cell>
          <cell r="C1963">
            <v>233</v>
          </cell>
          <cell r="D1963">
            <v>1950</v>
          </cell>
          <cell r="E1963">
            <v>18628</v>
          </cell>
        </row>
        <row r="1964">
          <cell r="A1964">
            <v>18397</v>
          </cell>
          <cell r="B1964">
            <v>134</v>
          </cell>
          <cell r="C1964">
            <v>232</v>
          </cell>
          <cell r="D1964">
            <v>1950</v>
          </cell>
          <cell r="E1964">
            <v>18628</v>
          </cell>
        </row>
        <row r="1965">
          <cell r="A1965">
            <v>18398</v>
          </cell>
          <cell r="B1965">
            <v>135</v>
          </cell>
          <cell r="C1965">
            <v>231</v>
          </cell>
          <cell r="D1965">
            <v>1950</v>
          </cell>
          <cell r="E1965">
            <v>18628</v>
          </cell>
        </row>
        <row r="1966">
          <cell r="A1966">
            <v>18399</v>
          </cell>
          <cell r="B1966">
            <v>136</v>
          </cell>
          <cell r="C1966">
            <v>230</v>
          </cell>
          <cell r="D1966">
            <v>1950</v>
          </cell>
          <cell r="E1966">
            <v>18628</v>
          </cell>
        </row>
        <row r="1967">
          <cell r="A1967">
            <v>18400</v>
          </cell>
          <cell r="B1967">
            <v>137</v>
          </cell>
          <cell r="C1967">
            <v>229</v>
          </cell>
          <cell r="D1967">
            <v>1950</v>
          </cell>
          <cell r="E1967">
            <v>18628</v>
          </cell>
        </row>
        <row r="1968">
          <cell r="A1968">
            <v>18401</v>
          </cell>
          <cell r="B1968">
            <v>138</v>
          </cell>
          <cell r="C1968">
            <v>228</v>
          </cell>
          <cell r="D1968">
            <v>1950</v>
          </cell>
          <cell r="E1968">
            <v>18628</v>
          </cell>
        </row>
        <row r="1969">
          <cell r="A1969">
            <v>18402</v>
          </cell>
          <cell r="B1969">
            <v>139</v>
          </cell>
          <cell r="C1969">
            <v>227</v>
          </cell>
          <cell r="D1969">
            <v>1950</v>
          </cell>
          <cell r="E1969">
            <v>18628</v>
          </cell>
        </row>
        <row r="1970">
          <cell r="A1970">
            <v>18403</v>
          </cell>
          <cell r="B1970">
            <v>140</v>
          </cell>
          <cell r="C1970">
            <v>226</v>
          </cell>
          <cell r="D1970">
            <v>1950</v>
          </cell>
          <cell r="E1970">
            <v>18628</v>
          </cell>
        </row>
        <row r="1971">
          <cell r="A1971">
            <v>18404</v>
          </cell>
          <cell r="B1971">
            <v>141</v>
          </cell>
          <cell r="C1971">
            <v>225</v>
          </cell>
          <cell r="D1971">
            <v>1950</v>
          </cell>
          <cell r="E1971">
            <v>18628</v>
          </cell>
        </row>
        <row r="1972">
          <cell r="A1972">
            <v>18405</v>
          </cell>
          <cell r="B1972">
            <v>142</v>
          </cell>
          <cell r="C1972">
            <v>224</v>
          </cell>
          <cell r="D1972">
            <v>1950</v>
          </cell>
          <cell r="E1972">
            <v>18628</v>
          </cell>
        </row>
        <row r="1973">
          <cell r="A1973">
            <v>18406</v>
          </cell>
          <cell r="B1973">
            <v>143</v>
          </cell>
          <cell r="C1973">
            <v>223</v>
          </cell>
          <cell r="D1973">
            <v>1950</v>
          </cell>
          <cell r="E1973">
            <v>18628</v>
          </cell>
        </row>
        <row r="1974">
          <cell r="A1974">
            <v>18407</v>
          </cell>
          <cell r="B1974">
            <v>144</v>
          </cell>
          <cell r="C1974">
            <v>222</v>
          </cell>
          <cell r="D1974">
            <v>1950</v>
          </cell>
          <cell r="E1974">
            <v>18628</v>
          </cell>
        </row>
        <row r="1975">
          <cell r="A1975">
            <v>18408</v>
          </cell>
          <cell r="B1975">
            <v>145</v>
          </cell>
          <cell r="C1975">
            <v>221</v>
          </cell>
          <cell r="D1975">
            <v>1950</v>
          </cell>
          <cell r="E1975">
            <v>18628</v>
          </cell>
        </row>
        <row r="1976">
          <cell r="A1976">
            <v>18409</v>
          </cell>
          <cell r="B1976">
            <v>146</v>
          </cell>
          <cell r="C1976">
            <v>220</v>
          </cell>
          <cell r="D1976">
            <v>1950</v>
          </cell>
          <cell r="E1976">
            <v>18628</v>
          </cell>
        </row>
        <row r="1977">
          <cell r="A1977">
            <v>18410</v>
          </cell>
          <cell r="B1977">
            <v>147</v>
          </cell>
          <cell r="C1977">
            <v>219</v>
          </cell>
          <cell r="D1977">
            <v>1950</v>
          </cell>
          <cell r="E1977">
            <v>18628</v>
          </cell>
        </row>
        <row r="1978">
          <cell r="A1978">
            <v>18411</v>
          </cell>
          <cell r="B1978">
            <v>148</v>
          </cell>
          <cell r="C1978">
            <v>218</v>
          </cell>
          <cell r="D1978">
            <v>1950</v>
          </cell>
          <cell r="E1978">
            <v>18628</v>
          </cell>
        </row>
        <row r="1979">
          <cell r="A1979">
            <v>18412</v>
          </cell>
          <cell r="B1979">
            <v>149</v>
          </cell>
          <cell r="C1979">
            <v>217</v>
          </cell>
          <cell r="D1979">
            <v>1950</v>
          </cell>
          <cell r="E1979">
            <v>18628</v>
          </cell>
        </row>
        <row r="1980">
          <cell r="A1980">
            <v>18413</v>
          </cell>
          <cell r="B1980">
            <v>150</v>
          </cell>
          <cell r="C1980">
            <v>216</v>
          </cell>
          <cell r="D1980">
            <v>1950</v>
          </cell>
          <cell r="E1980">
            <v>18628</v>
          </cell>
        </row>
        <row r="1981">
          <cell r="A1981">
            <v>18414</v>
          </cell>
          <cell r="B1981">
            <v>151</v>
          </cell>
          <cell r="C1981">
            <v>215</v>
          </cell>
          <cell r="D1981">
            <v>1950</v>
          </cell>
          <cell r="E1981">
            <v>18628</v>
          </cell>
        </row>
        <row r="1982">
          <cell r="A1982">
            <v>18415</v>
          </cell>
          <cell r="B1982">
            <v>152</v>
          </cell>
          <cell r="C1982">
            <v>214</v>
          </cell>
          <cell r="D1982">
            <v>1950</v>
          </cell>
          <cell r="E1982">
            <v>18628</v>
          </cell>
        </row>
        <row r="1983">
          <cell r="A1983">
            <v>18416</v>
          </cell>
          <cell r="B1983">
            <v>153</v>
          </cell>
          <cell r="C1983">
            <v>213</v>
          </cell>
          <cell r="D1983">
            <v>1950</v>
          </cell>
          <cell r="E1983">
            <v>18628</v>
          </cell>
        </row>
        <row r="1984">
          <cell r="A1984">
            <v>18417</v>
          </cell>
          <cell r="B1984">
            <v>154</v>
          </cell>
          <cell r="C1984">
            <v>212</v>
          </cell>
          <cell r="D1984">
            <v>1950</v>
          </cell>
          <cell r="E1984">
            <v>18628</v>
          </cell>
        </row>
        <row r="1985">
          <cell r="A1985">
            <v>18418</v>
          </cell>
          <cell r="B1985">
            <v>155</v>
          </cell>
          <cell r="C1985">
            <v>211</v>
          </cell>
          <cell r="D1985">
            <v>1950</v>
          </cell>
          <cell r="E1985">
            <v>18628</v>
          </cell>
        </row>
        <row r="1986">
          <cell r="A1986">
            <v>18419</v>
          </cell>
          <cell r="B1986">
            <v>156</v>
          </cell>
          <cell r="C1986">
            <v>210</v>
          </cell>
          <cell r="D1986">
            <v>1950</v>
          </cell>
          <cell r="E1986">
            <v>18628</v>
          </cell>
        </row>
        <row r="1987">
          <cell r="A1987">
            <v>18420</v>
          </cell>
          <cell r="B1987">
            <v>157</v>
          </cell>
          <cell r="C1987">
            <v>209</v>
          </cell>
          <cell r="D1987">
            <v>1950</v>
          </cell>
          <cell r="E1987">
            <v>18628</v>
          </cell>
        </row>
        <row r="1988">
          <cell r="A1988">
            <v>18421</v>
          </cell>
          <cell r="B1988">
            <v>158</v>
          </cell>
          <cell r="C1988">
            <v>208</v>
          </cell>
          <cell r="D1988">
            <v>1950</v>
          </cell>
          <cell r="E1988">
            <v>18628</v>
          </cell>
        </row>
        <row r="1989">
          <cell r="A1989">
            <v>18422</v>
          </cell>
          <cell r="B1989">
            <v>159</v>
          </cell>
          <cell r="C1989">
            <v>207</v>
          </cell>
          <cell r="D1989">
            <v>1950</v>
          </cell>
          <cell r="E1989">
            <v>18628</v>
          </cell>
        </row>
        <row r="1990">
          <cell r="A1990">
            <v>18423</v>
          </cell>
          <cell r="B1990">
            <v>160</v>
          </cell>
          <cell r="C1990">
            <v>206</v>
          </cell>
          <cell r="D1990">
            <v>1950</v>
          </cell>
          <cell r="E1990">
            <v>18628</v>
          </cell>
        </row>
        <row r="1991">
          <cell r="A1991">
            <v>18424</v>
          </cell>
          <cell r="B1991">
            <v>161</v>
          </cell>
          <cell r="C1991">
            <v>205</v>
          </cell>
          <cell r="D1991">
            <v>1950</v>
          </cell>
          <cell r="E1991">
            <v>18628</v>
          </cell>
        </row>
        <row r="1992">
          <cell r="A1992">
            <v>18425</v>
          </cell>
          <cell r="B1992">
            <v>162</v>
          </cell>
          <cell r="C1992">
            <v>204</v>
          </cell>
          <cell r="D1992">
            <v>1950</v>
          </cell>
          <cell r="E1992">
            <v>18628</v>
          </cell>
        </row>
        <row r="1993">
          <cell r="A1993">
            <v>18426</v>
          </cell>
          <cell r="B1993">
            <v>163</v>
          </cell>
          <cell r="C1993">
            <v>203</v>
          </cell>
          <cell r="D1993">
            <v>1950</v>
          </cell>
          <cell r="E1993">
            <v>18628</v>
          </cell>
        </row>
        <row r="1994">
          <cell r="A1994">
            <v>18427</v>
          </cell>
          <cell r="B1994">
            <v>164</v>
          </cell>
          <cell r="C1994">
            <v>202</v>
          </cell>
          <cell r="D1994">
            <v>1950</v>
          </cell>
          <cell r="E1994">
            <v>18628</v>
          </cell>
        </row>
        <row r="1995">
          <cell r="A1995">
            <v>18428</v>
          </cell>
          <cell r="B1995">
            <v>165</v>
          </cell>
          <cell r="C1995">
            <v>201</v>
          </cell>
          <cell r="D1995">
            <v>1950</v>
          </cell>
          <cell r="E1995">
            <v>18628</v>
          </cell>
        </row>
        <row r="1996">
          <cell r="A1996">
            <v>18429</v>
          </cell>
          <cell r="B1996">
            <v>166</v>
          </cell>
          <cell r="C1996">
            <v>200</v>
          </cell>
          <cell r="D1996">
            <v>1950</v>
          </cell>
          <cell r="E1996">
            <v>18628</v>
          </cell>
        </row>
        <row r="1997">
          <cell r="A1997">
            <v>18430</v>
          </cell>
          <cell r="B1997">
            <v>167</v>
          </cell>
          <cell r="C1997">
            <v>199</v>
          </cell>
          <cell r="D1997">
            <v>1950</v>
          </cell>
          <cell r="E1997">
            <v>18628</v>
          </cell>
        </row>
        <row r="1998">
          <cell r="A1998">
            <v>18431</v>
          </cell>
          <cell r="B1998">
            <v>168</v>
          </cell>
          <cell r="C1998">
            <v>198</v>
          </cell>
          <cell r="D1998">
            <v>1950</v>
          </cell>
          <cell r="E1998">
            <v>18628</v>
          </cell>
        </row>
        <row r="1999">
          <cell r="A1999">
            <v>18432</v>
          </cell>
          <cell r="B1999">
            <v>169</v>
          </cell>
          <cell r="C1999">
            <v>197</v>
          </cell>
          <cell r="D1999">
            <v>1950</v>
          </cell>
          <cell r="E1999">
            <v>18628</v>
          </cell>
        </row>
        <row r="2000">
          <cell r="A2000">
            <v>18433</v>
          </cell>
          <cell r="B2000">
            <v>170</v>
          </cell>
          <cell r="C2000">
            <v>196</v>
          </cell>
          <cell r="D2000">
            <v>1950</v>
          </cell>
          <cell r="E2000">
            <v>18628</v>
          </cell>
        </row>
        <row r="2001">
          <cell r="A2001">
            <v>18434</v>
          </cell>
          <cell r="B2001">
            <v>171</v>
          </cell>
          <cell r="C2001">
            <v>195</v>
          </cell>
          <cell r="D2001">
            <v>1950</v>
          </cell>
          <cell r="E2001">
            <v>18628</v>
          </cell>
        </row>
        <row r="2002">
          <cell r="A2002">
            <v>18435</v>
          </cell>
          <cell r="B2002">
            <v>172</v>
          </cell>
          <cell r="C2002">
            <v>194</v>
          </cell>
          <cell r="D2002">
            <v>1950</v>
          </cell>
          <cell r="E2002">
            <v>18628</v>
          </cell>
        </row>
        <row r="2003">
          <cell r="A2003">
            <v>18436</v>
          </cell>
          <cell r="B2003">
            <v>173</v>
          </cell>
          <cell r="C2003">
            <v>193</v>
          </cell>
          <cell r="D2003">
            <v>1950</v>
          </cell>
          <cell r="E2003">
            <v>18628</v>
          </cell>
        </row>
        <row r="2004">
          <cell r="A2004">
            <v>18437</v>
          </cell>
          <cell r="B2004">
            <v>174</v>
          </cell>
          <cell r="C2004">
            <v>192</v>
          </cell>
          <cell r="D2004">
            <v>1950</v>
          </cell>
          <cell r="E2004">
            <v>18628</v>
          </cell>
        </row>
        <row r="2005">
          <cell r="A2005">
            <v>18438</v>
          </cell>
          <cell r="B2005">
            <v>175</v>
          </cell>
          <cell r="C2005">
            <v>191</v>
          </cell>
          <cell r="D2005">
            <v>1950</v>
          </cell>
          <cell r="E2005">
            <v>18628</v>
          </cell>
        </row>
        <row r="2006">
          <cell r="A2006">
            <v>18439</v>
          </cell>
          <cell r="B2006">
            <v>176</v>
          </cell>
          <cell r="C2006">
            <v>190</v>
          </cell>
          <cell r="D2006">
            <v>1950</v>
          </cell>
          <cell r="E2006">
            <v>18628</v>
          </cell>
        </row>
        <row r="2007">
          <cell r="A2007">
            <v>18440</v>
          </cell>
          <cell r="B2007">
            <v>177</v>
          </cell>
          <cell r="C2007">
            <v>189</v>
          </cell>
          <cell r="D2007">
            <v>1950</v>
          </cell>
          <cell r="E2007">
            <v>18628</v>
          </cell>
        </row>
        <row r="2008">
          <cell r="A2008">
            <v>18441</v>
          </cell>
          <cell r="B2008">
            <v>178</v>
          </cell>
          <cell r="C2008">
            <v>188</v>
          </cell>
          <cell r="D2008">
            <v>1950</v>
          </cell>
          <cell r="E2008">
            <v>18628</v>
          </cell>
        </row>
        <row r="2009">
          <cell r="A2009">
            <v>18442</v>
          </cell>
          <cell r="B2009">
            <v>179</v>
          </cell>
          <cell r="C2009">
            <v>187</v>
          </cell>
          <cell r="D2009">
            <v>1950</v>
          </cell>
          <cell r="E2009">
            <v>18628</v>
          </cell>
        </row>
        <row r="2010">
          <cell r="A2010">
            <v>18443</v>
          </cell>
          <cell r="B2010">
            <v>180</v>
          </cell>
          <cell r="C2010">
            <v>186</v>
          </cell>
          <cell r="D2010">
            <v>1950</v>
          </cell>
          <cell r="E2010">
            <v>18628</v>
          </cell>
        </row>
        <row r="2011">
          <cell r="A2011">
            <v>18444</v>
          </cell>
          <cell r="B2011">
            <v>181</v>
          </cell>
          <cell r="C2011">
            <v>185</v>
          </cell>
          <cell r="D2011">
            <v>1950</v>
          </cell>
          <cell r="E2011">
            <v>18628</v>
          </cell>
        </row>
        <row r="2012">
          <cell r="A2012">
            <v>18445</v>
          </cell>
          <cell r="B2012">
            <v>182</v>
          </cell>
          <cell r="C2012">
            <v>184</v>
          </cell>
          <cell r="D2012">
            <v>1950</v>
          </cell>
          <cell r="E2012">
            <v>18628</v>
          </cell>
        </row>
        <row r="2013">
          <cell r="A2013">
            <v>18446</v>
          </cell>
          <cell r="B2013">
            <v>183</v>
          </cell>
          <cell r="C2013">
            <v>183</v>
          </cell>
          <cell r="D2013">
            <v>1950</v>
          </cell>
          <cell r="E2013">
            <v>18628</v>
          </cell>
        </row>
        <row r="2014">
          <cell r="A2014">
            <v>18447</v>
          </cell>
          <cell r="B2014">
            <v>184</v>
          </cell>
          <cell r="C2014">
            <v>182</v>
          </cell>
          <cell r="D2014">
            <v>1950</v>
          </cell>
          <cell r="E2014">
            <v>18628</v>
          </cell>
        </row>
        <row r="2015">
          <cell r="A2015">
            <v>18448</v>
          </cell>
          <cell r="B2015">
            <v>185</v>
          </cell>
          <cell r="C2015">
            <v>181</v>
          </cell>
          <cell r="D2015">
            <v>1950</v>
          </cell>
          <cell r="E2015">
            <v>18628</v>
          </cell>
        </row>
        <row r="2016">
          <cell r="A2016">
            <v>18449</v>
          </cell>
          <cell r="B2016">
            <v>186</v>
          </cell>
          <cell r="C2016">
            <v>180</v>
          </cell>
          <cell r="D2016">
            <v>1950</v>
          </cell>
          <cell r="E2016">
            <v>18628</v>
          </cell>
        </row>
        <row r="2017">
          <cell r="A2017">
            <v>18450</v>
          </cell>
          <cell r="B2017">
            <v>187</v>
          </cell>
          <cell r="C2017">
            <v>179</v>
          </cell>
          <cell r="D2017">
            <v>1950</v>
          </cell>
          <cell r="E2017">
            <v>18628</v>
          </cell>
        </row>
        <row r="2018">
          <cell r="A2018">
            <v>18451</v>
          </cell>
          <cell r="B2018">
            <v>188</v>
          </cell>
          <cell r="C2018">
            <v>178</v>
          </cell>
          <cell r="D2018">
            <v>1950</v>
          </cell>
          <cell r="E2018">
            <v>18628</v>
          </cell>
        </row>
        <row r="2019">
          <cell r="A2019">
            <v>18452</v>
          </cell>
          <cell r="B2019">
            <v>189</v>
          </cell>
          <cell r="C2019">
            <v>177</v>
          </cell>
          <cell r="D2019">
            <v>1950</v>
          </cell>
          <cell r="E2019">
            <v>18628</v>
          </cell>
        </row>
        <row r="2020">
          <cell r="A2020">
            <v>18453</v>
          </cell>
          <cell r="B2020">
            <v>190</v>
          </cell>
          <cell r="C2020">
            <v>176</v>
          </cell>
          <cell r="D2020">
            <v>1950</v>
          </cell>
          <cell r="E2020">
            <v>18628</v>
          </cell>
        </row>
        <row r="2021">
          <cell r="A2021">
            <v>18454</v>
          </cell>
          <cell r="B2021">
            <v>191</v>
          </cell>
          <cell r="C2021">
            <v>175</v>
          </cell>
          <cell r="D2021">
            <v>1950</v>
          </cell>
          <cell r="E2021">
            <v>18628</v>
          </cell>
        </row>
        <row r="2022">
          <cell r="A2022">
            <v>18455</v>
          </cell>
          <cell r="B2022">
            <v>192</v>
          </cell>
          <cell r="C2022">
            <v>174</v>
          </cell>
          <cell r="D2022">
            <v>1950</v>
          </cell>
          <cell r="E2022">
            <v>18628</v>
          </cell>
        </row>
        <row r="2023">
          <cell r="A2023">
            <v>18456</v>
          </cell>
          <cell r="B2023">
            <v>193</v>
          </cell>
          <cell r="C2023">
            <v>173</v>
          </cell>
          <cell r="D2023">
            <v>1950</v>
          </cell>
          <cell r="E2023">
            <v>18628</v>
          </cell>
        </row>
        <row r="2024">
          <cell r="A2024">
            <v>18457</v>
          </cell>
          <cell r="B2024">
            <v>194</v>
          </cell>
          <cell r="C2024">
            <v>172</v>
          </cell>
          <cell r="D2024">
            <v>1950</v>
          </cell>
          <cell r="E2024">
            <v>18628</v>
          </cell>
        </row>
        <row r="2025">
          <cell r="A2025">
            <v>18458</v>
          </cell>
          <cell r="B2025">
            <v>195</v>
          </cell>
          <cell r="C2025">
            <v>171</v>
          </cell>
          <cell r="D2025">
            <v>1950</v>
          </cell>
          <cell r="E2025">
            <v>18628</v>
          </cell>
        </row>
        <row r="2026">
          <cell r="A2026">
            <v>18459</v>
          </cell>
          <cell r="B2026">
            <v>196</v>
          </cell>
          <cell r="C2026">
            <v>170</v>
          </cell>
          <cell r="D2026">
            <v>1950</v>
          </cell>
          <cell r="E2026">
            <v>18628</v>
          </cell>
        </row>
        <row r="2027">
          <cell r="A2027">
            <v>18460</v>
          </cell>
          <cell r="B2027">
            <v>197</v>
          </cell>
          <cell r="C2027">
            <v>169</v>
          </cell>
          <cell r="D2027">
            <v>1950</v>
          </cell>
          <cell r="E2027">
            <v>18628</v>
          </cell>
        </row>
        <row r="2028">
          <cell r="A2028">
            <v>18461</v>
          </cell>
          <cell r="B2028">
            <v>198</v>
          </cell>
          <cell r="C2028">
            <v>168</v>
          </cell>
          <cell r="D2028">
            <v>1950</v>
          </cell>
          <cell r="E2028">
            <v>18628</v>
          </cell>
        </row>
        <row r="2029">
          <cell r="A2029">
            <v>18462</v>
          </cell>
          <cell r="B2029">
            <v>199</v>
          </cell>
          <cell r="C2029">
            <v>167</v>
          </cell>
          <cell r="D2029">
            <v>1950</v>
          </cell>
          <cell r="E2029">
            <v>18628</v>
          </cell>
        </row>
        <row r="2030">
          <cell r="A2030">
            <v>18463</v>
          </cell>
          <cell r="B2030">
            <v>200</v>
          </cell>
          <cell r="C2030">
            <v>166</v>
          </cell>
          <cell r="D2030">
            <v>1950</v>
          </cell>
          <cell r="E2030">
            <v>18628</v>
          </cell>
        </row>
        <row r="2031">
          <cell r="A2031">
            <v>18464</v>
          </cell>
          <cell r="B2031">
            <v>201</v>
          </cell>
          <cell r="C2031">
            <v>165</v>
          </cell>
          <cell r="D2031">
            <v>1950</v>
          </cell>
          <cell r="E2031">
            <v>18628</v>
          </cell>
        </row>
        <row r="2032">
          <cell r="A2032">
            <v>18465</v>
          </cell>
          <cell r="B2032">
            <v>202</v>
          </cell>
          <cell r="C2032">
            <v>164</v>
          </cell>
          <cell r="D2032">
            <v>1950</v>
          </cell>
          <cell r="E2032">
            <v>18628</v>
          </cell>
        </row>
        <row r="2033">
          <cell r="A2033">
            <v>18466</v>
          </cell>
          <cell r="B2033">
            <v>203</v>
          </cell>
          <cell r="C2033">
            <v>163</v>
          </cell>
          <cell r="D2033">
            <v>1950</v>
          </cell>
          <cell r="E2033">
            <v>18628</v>
          </cell>
        </row>
        <row r="2034">
          <cell r="A2034">
            <v>18467</v>
          </cell>
          <cell r="B2034">
            <v>204</v>
          </cell>
          <cell r="C2034">
            <v>162</v>
          </cell>
          <cell r="D2034">
            <v>1950</v>
          </cell>
          <cell r="E2034">
            <v>18628</v>
          </cell>
        </row>
        <row r="2035">
          <cell r="A2035">
            <v>18468</v>
          </cell>
          <cell r="B2035">
            <v>205</v>
          </cell>
          <cell r="C2035">
            <v>161</v>
          </cell>
          <cell r="D2035">
            <v>1950</v>
          </cell>
          <cell r="E2035">
            <v>18628</v>
          </cell>
        </row>
        <row r="2036">
          <cell r="A2036">
            <v>18469</v>
          </cell>
          <cell r="B2036">
            <v>206</v>
          </cell>
          <cell r="C2036">
            <v>160</v>
          </cell>
          <cell r="D2036">
            <v>1950</v>
          </cell>
          <cell r="E2036">
            <v>18628</v>
          </cell>
        </row>
        <row r="2037">
          <cell r="A2037">
            <v>18470</v>
          </cell>
          <cell r="B2037">
            <v>207</v>
          </cell>
          <cell r="C2037">
            <v>159</v>
          </cell>
          <cell r="D2037">
            <v>1950</v>
          </cell>
          <cell r="E2037">
            <v>18628</v>
          </cell>
        </row>
        <row r="2038">
          <cell r="A2038">
            <v>18471</v>
          </cell>
          <cell r="B2038">
            <v>208</v>
          </cell>
          <cell r="C2038">
            <v>158</v>
          </cell>
          <cell r="D2038">
            <v>1950</v>
          </cell>
          <cell r="E2038">
            <v>18628</v>
          </cell>
        </row>
        <row r="2039">
          <cell r="A2039">
            <v>18472</v>
          </cell>
          <cell r="B2039">
            <v>209</v>
          </cell>
          <cell r="C2039">
            <v>157</v>
          </cell>
          <cell r="D2039">
            <v>1950</v>
          </cell>
          <cell r="E2039">
            <v>18628</v>
          </cell>
        </row>
        <row r="2040">
          <cell r="A2040">
            <v>18473</v>
          </cell>
          <cell r="B2040">
            <v>210</v>
          </cell>
          <cell r="C2040">
            <v>156</v>
          </cell>
          <cell r="D2040">
            <v>1950</v>
          </cell>
          <cell r="E2040">
            <v>18628</v>
          </cell>
        </row>
        <row r="2041">
          <cell r="A2041">
            <v>18474</v>
          </cell>
          <cell r="B2041">
            <v>211</v>
          </cell>
          <cell r="C2041">
            <v>155</v>
          </cell>
          <cell r="D2041">
            <v>1950</v>
          </cell>
          <cell r="E2041">
            <v>18628</v>
          </cell>
        </row>
        <row r="2042">
          <cell r="A2042">
            <v>18475</v>
          </cell>
          <cell r="B2042">
            <v>212</v>
          </cell>
          <cell r="C2042">
            <v>154</v>
          </cell>
          <cell r="D2042">
            <v>1950</v>
          </cell>
          <cell r="E2042">
            <v>18628</v>
          </cell>
        </row>
        <row r="2043">
          <cell r="A2043">
            <v>18476</v>
          </cell>
          <cell r="B2043">
            <v>213</v>
          </cell>
          <cell r="C2043">
            <v>153</v>
          </cell>
          <cell r="D2043">
            <v>1950</v>
          </cell>
          <cell r="E2043">
            <v>18628</v>
          </cell>
        </row>
        <row r="2044">
          <cell r="A2044">
            <v>18477</v>
          </cell>
          <cell r="B2044">
            <v>214</v>
          </cell>
          <cell r="C2044">
            <v>152</v>
          </cell>
          <cell r="D2044">
            <v>1950</v>
          </cell>
          <cell r="E2044">
            <v>18628</v>
          </cell>
        </row>
        <row r="2045">
          <cell r="A2045">
            <v>18478</v>
          </cell>
          <cell r="B2045">
            <v>215</v>
          </cell>
          <cell r="C2045">
            <v>151</v>
          </cell>
          <cell r="D2045">
            <v>1950</v>
          </cell>
          <cell r="E2045">
            <v>18628</v>
          </cell>
        </row>
        <row r="2046">
          <cell r="A2046">
            <v>18479</v>
          </cell>
          <cell r="B2046">
            <v>216</v>
          </cell>
          <cell r="C2046">
            <v>150</v>
          </cell>
          <cell r="D2046">
            <v>1950</v>
          </cell>
          <cell r="E2046">
            <v>18628</v>
          </cell>
        </row>
        <row r="2047">
          <cell r="A2047">
            <v>18480</v>
          </cell>
          <cell r="B2047">
            <v>217</v>
          </cell>
          <cell r="C2047">
            <v>149</v>
          </cell>
          <cell r="D2047">
            <v>1950</v>
          </cell>
          <cell r="E2047">
            <v>18628</v>
          </cell>
        </row>
        <row r="2048">
          <cell r="A2048">
            <v>18481</v>
          </cell>
          <cell r="B2048">
            <v>218</v>
          </cell>
          <cell r="C2048">
            <v>148</v>
          </cell>
          <cell r="D2048">
            <v>1950</v>
          </cell>
          <cell r="E2048">
            <v>18628</v>
          </cell>
        </row>
        <row r="2049">
          <cell r="A2049">
            <v>18482</v>
          </cell>
          <cell r="B2049">
            <v>219</v>
          </cell>
          <cell r="C2049">
            <v>147</v>
          </cell>
          <cell r="D2049">
            <v>1950</v>
          </cell>
          <cell r="E2049">
            <v>18628</v>
          </cell>
        </row>
        <row r="2050">
          <cell r="A2050">
            <v>18483</v>
          </cell>
          <cell r="B2050">
            <v>220</v>
          </cell>
          <cell r="C2050">
            <v>146</v>
          </cell>
          <cell r="D2050">
            <v>1950</v>
          </cell>
          <cell r="E2050">
            <v>18628</v>
          </cell>
        </row>
        <row r="2051">
          <cell r="A2051">
            <v>18484</v>
          </cell>
          <cell r="B2051">
            <v>221</v>
          </cell>
          <cell r="C2051">
            <v>145</v>
          </cell>
          <cell r="D2051">
            <v>1950</v>
          </cell>
          <cell r="E2051">
            <v>18628</v>
          </cell>
        </row>
        <row r="2052">
          <cell r="A2052">
            <v>18485</v>
          </cell>
          <cell r="B2052">
            <v>222</v>
          </cell>
          <cell r="C2052">
            <v>144</v>
          </cell>
          <cell r="D2052">
            <v>1950</v>
          </cell>
          <cell r="E2052">
            <v>18628</v>
          </cell>
        </row>
        <row r="2053">
          <cell r="A2053">
            <v>18486</v>
          </cell>
          <cell r="B2053">
            <v>223</v>
          </cell>
          <cell r="C2053">
            <v>143</v>
          </cell>
          <cell r="D2053">
            <v>1950</v>
          </cell>
          <cell r="E2053">
            <v>18628</v>
          </cell>
        </row>
        <row r="2054">
          <cell r="A2054">
            <v>18487</v>
          </cell>
          <cell r="B2054">
            <v>224</v>
          </cell>
          <cell r="C2054">
            <v>142</v>
          </cell>
          <cell r="D2054">
            <v>1950</v>
          </cell>
          <cell r="E2054">
            <v>18628</v>
          </cell>
        </row>
        <row r="2055">
          <cell r="A2055">
            <v>18488</v>
          </cell>
          <cell r="B2055">
            <v>225</v>
          </cell>
          <cell r="C2055">
            <v>141</v>
          </cell>
          <cell r="D2055">
            <v>1950</v>
          </cell>
          <cell r="E2055">
            <v>18628</v>
          </cell>
        </row>
        <row r="2056">
          <cell r="A2056">
            <v>18489</v>
          </cell>
          <cell r="B2056">
            <v>226</v>
          </cell>
          <cell r="C2056">
            <v>140</v>
          </cell>
          <cell r="D2056">
            <v>1950</v>
          </cell>
          <cell r="E2056">
            <v>18628</v>
          </cell>
        </row>
        <row r="2057">
          <cell r="A2057">
            <v>18490</v>
          </cell>
          <cell r="B2057">
            <v>227</v>
          </cell>
          <cell r="C2057">
            <v>139</v>
          </cell>
          <cell r="D2057">
            <v>1950</v>
          </cell>
          <cell r="E2057">
            <v>18628</v>
          </cell>
        </row>
        <row r="2058">
          <cell r="A2058">
            <v>18491</v>
          </cell>
          <cell r="B2058">
            <v>228</v>
          </cell>
          <cell r="C2058">
            <v>138</v>
          </cell>
          <cell r="D2058">
            <v>1950</v>
          </cell>
          <cell r="E2058">
            <v>18628</v>
          </cell>
        </row>
        <row r="2059">
          <cell r="A2059">
            <v>18492</v>
          </cell>
          <cell r="B2059">
            <v>229</v>
          </cell>
          <cell r="C2059">
            <v>137</v>
          </cell>
          <cell r="D2059">
            <v>1950</v>
          </cell>
          <cell r="E2059">
            <v>18628</v>
          </cell>
        </row>
        <row r="2060">
          <cell r="A2060">
            <v>18493</v>
          </cell>
          <cell r="B2060">
            <v>230</v>
          </cell>
          <cell r="C2060">
            <v>136</v>
          </cell>
          <cell r="D2060">
            <v>1950</v>
          </cell>
          <cell r="E2060">
            <v>18628</v>
          </cell>
        </row>
        <row r="2061">
          <cell r="A2061">
            <v>18494</v>
          </cell>
          <cell r="B2061">
            <v>231</v>
          </cell>
          <cell r="C2061">
            <v>135</v>
          </cell>
          <cell r="D2061">
            <v>1950</v>
          </cell>
          <cell r="E2061">
            <v>18628</v>
          </cell>
        </row>
        <row r="2062">
          <cell r="A2062">
            <v>18495</v>
          </cell>
          <cell r="B2062">
            <v>232</v>
          </cell>
          <cell r="C2062">
            <v>134</v>
          </cell>
          <cell r="D2062">
            <v>1950</v>
          </cell>
          <cell r="E2062">
            <v>18628</v>
          </cell>
        </row>
        <row r="2063">
          <cell r="A2063">
            <v>18496</v>
          </cell>
          <cell r="B2063">
            <v>233</v>
          </cell>
          <cell r="C2063">
            <v>133</v>
          </cell>
          <cell r="D2063">
            <v>1950</v>
          </cell>
          <cell r="E2063">
            <v>18628</v>
          </cell>
        </row>
        <row r="2064">
          <cell r="A2064">
            <v>18497</v>
          </cell>
          <cell r="B2064">
            <v>234</v>
          </cell>
          <cell r="C2064">
            <v>132</v>
          </cell>
          <cell r="D2064">
            <v>1950</v>
          </cell>
          <cell r="E2064">
            <v>18628</v>
          </cell>
        </row>
        <row r="2065">
          <cell r="A2065">
            <v>18498</v>
          </cell>
          <cell r="B2065">
            <v>235</v>
          </cell>
          <cell r="C2065">
            <v>131</v>
          </cell>
          <cell r="D2065">
            <v>1950</v>
          </cell>
          <cell r="E2065">
            <v>18628</v>
          </cell>
        </row>
        <row r="2066">
          <cell r="A2066">
            <v>18499</v>
          </cell>
          <cell r="B2066">
            <v>236</v>
          </cell>
          <cell r="C2066">
            <v>130</v>
          </cell>
          <cell r="D2066">
            <v>1950</v>
          </cell>
          <cell r="E2066">
            <v>18628</v>
          </cell>
        </row>
        <row r="2067">
          <cell r="A2067">
            <v>18500</v>
          </cell>
          <cell r="B2067">
            <v>237</v>
          </cell>
          <cell r="C2067">
            <v>129</v>
          </cell>
          <cell r="D2067">
            <v>1950</v>
          </cell>
          <cell r="E2067">
            <v>18628</v>
          </cell>
        </row>
        <row r="2068">
          <cell r="A2068">
            <v>18501</v>
          </cell>
          <cell r="B2068">
            <v>238</v>
          </cell>
          <cell r="C2068">
            <v>128</v>
          </cell>
          <cell r="D2068">
            <v>1950</v>
          </cell>
          <cell r="E2068">
            <v>18628</v>
          </cell>
        </row>
        <row r="2069">
          <cell r="A2069">
            <v>18502</v>
          </cell>
          <cell r="B2069">
            <v>239</v>
          </cell>
          <cell r="C2069">
            <v>127</v>
          </cell>
          <cell r="D2069">
            <v>1950</v>
          </cell>
          <cell r="E2069">
            <v>18628</v>
          </cell>
        </row>
        <row r="2070">
          <cell r="A2070">
            <v>18503</v>
          </cell>
          <cell r="B2070">
            <v>240</v>
          </cell>
          <cell r="C2070">
            <v>126</v>
          </cell>
          <cell r="D2070">
            <v>1950</v>
          </cell>
          <cell r="E2070">
            <v>18628</v>
          </cell>
        </row>
        <row r="2071">
          <cell r="A2071">
            <v>18504</v>
          </cell>
          <cell r="B2071">
            <v>241</v>
          </cell>
          <cell r="C2071">
            <v>125</v>
          </cell>
          <cell r="D2071">
            <v>1950</v>
          </cell>
          <cell r="E2071">
            <v>18628</v>
          </cell>
        </row>
        <row r="2072">
          <cell r="A2072">
            <v>18505</v>
          </cell>
          <cell r="B2072">
            <v>242</v>
          </cell>
          <cell r="C2072">
            <v>124</v>
          </cell>
          <cell r="D2072">
            <v>1950</v>
          </cell>
          <cell r="E2072">
            <v>18628</v>
          </cell>
        </row>
        <row r="2073">
          <cell r="A2073">
            <v>18506</v>
          </cell>
          <cell r="B2073">
            <v>243</v>
          </cell>
          <cell r="C2073">
            <v>123</v>
          </cell>
          <cell r="D2073">
            <v>1950</v>
          </cell>
          <cell r="E2073">
            <v>18628</v>
          </cell>
        </row>
        <row r="2074">
          <cell r="A2074">
            <v>18507</v>
          </cell>
          <cell r="B2074">
            <v>244</v>
          </cell>
          <cell r="C2074">
            <v>122</v>
          </cell>
          <cell r="D2074">
            <v>1950</v>
          </cell>
          <cell r="E2074">
            <v>18628</v>
          </cell>
        </row>
        <row r="2075">
          <cell r="A2075">
            <v>18508</v>
          </cell>
          <cell r="B2075">
            <v>245</v>
          </cell>
          <cell r="C2075">
            <v>121</v>
          </cell>
          <cell r="D2075">
            <v>1950</v>
          </cell>
          <cell r="E2075">
            <v>18628</v>
          </cell>
        </row>
        <row r="2076">
          <cell r="A2076">
            <v>18509</v>
          </cell>
          <cell r="B2076">
            <v>246</v>
          </cell>
          <cell r="C2076">
            <v>120</v>
          </cell>
          <cell r="D2076">
            <v>1950</v>
          </cell>
          <cell r="E2076">
            <v>18628</v>
          </cell>
        </row>
        <row r="2077">
          <cell r="A2077">
            <v>18510</v>
          </cell>
          <cell r="B2077">
            <v>247</v>
          </cell>
          <cell r="C2077">
            <v>119</v>
          </cell>
          <cell r="D2077">
            <v>1950</v>
          </cell>
          <cell r="E2077">
            <v>18628</v>
          </cell>
        </row>
        <row r="2078">
          <cell r="A2078">
            <v>18511</v>
          </cell>
          <cell r="B2078">
            <v>248</v>
          </cell>
          <cell r="C2078">
            <v>118</v>
          </cell>
          <cell r="D2078">
            <v>1950</v>
          </cell>
          <cell r="E2078">
            <v>18628</v>
          </cell>
        </row>
        <row r="2079">
          <cell r="A2079">
            <v>18512</v>
          </cell>
          <cell r="B2079">
            <v>249</v>
          </cell>
          <cell r="C2079">
            <v>117</v>
          </cell>
          <cell r="D2079">
            <v>1950</v>
          </cell>
          <cell r="E2079">
            <v>18628</v>
          </cell>
        </row>
        <row r="2080">
          <cell r="A2080">
            <v>18513</v>
          </cell>
          <cell r="B2080">
            <v>250</v>
          </cell>
          <cell r="C2080">
            <v>116</v>
          </cell>
          <cell r="D2080">
            <v>1950</v>
          </cell>
          <cell r="E2080">
            <v>18628</v>
          </cell>
        </row>
        <row r="2081">
          <cell r="A2081">
            <v>18514</v>
          </cell>
          <cell r="B2081">
            <v>251</v>
          </cell>
          <cell r="C2081">
            <v>115</v>
          </cell>
          <cell r="D2081">
            <v>1950</v>
          </cell>
          <cell r="E2081">
            <v>18628</v>
          </cell>
        </row>
        <row r="2082">
          <cell r="A2082">
            <v>18515</v>
          </cell>
          <cell r="B2082">
            <v>252</v>
          </cell>
          <cell r="C2082">
            <v>114</v>
          </cell>
          <cell r="D2082">
            <v>1950</v>
          </cell>
          <cell r="E2082">
            <v>18628</v>
          </cell>
        </row>
        <row r="2083">
          <cell r="A2083">
            <v>18516</v>
          </cell>
          <cell r="B2083">
            <v>253</v>
          </cell>
          <cell r="C2083">
            <v>113</v>
          </cell>
          <cell r="D2083">
            <v>1950</v>
          </cell>
          <cell r="E2083">
            <v>18628</v>
          </cell>
        </row>
        <row r="2084">
          <cell r="A2084">
            <v>18517</v>
          </cell>
          <cell r="B2084">
            <v>254</v>
          </cell>
          <cell r="C2084">
            <v>112</v>
          </cell>
          <cell r="D2084">
            <v>1950</v>
          </cell>
          <cell r="E2084">
            <v>18628</v>
          </cell>
        </row>
        <row r="2085">
          <cell r="A2085">
            <v>18518</v>
          </cell>
          <cell r="B2085">
            <v>255</v>
          </cell>
          <cell r="C2085">
            <v>111</v>
          </cell>
          <cell r="D2085">
            <v>1950</v>
          </cell>
          <cell r="E2085">
            <v>18628</v>
          </cell>
        </row>
        <row r="2086">
          <cell r="A2086">
            <v>18519</v>
          </cell>
          <cell r="B2086">
            <v>256</v>
          </cell>
          <cell r="C2086">
            <v>110</v>
          </cell>
          <cell r="D2086">
            <v>1950</v>
          </cell>
          <cell r="E2086">
            <v>18628</v>
          </cell>
        </row>
        <row r="2087">
          <cell r="A2087">
            <v>18520</v>
          </cell>
          <cell r="B2087">
            <v>257</v>
          </cell>
          <cell r="C2087">
            <v>109</v>
          </cell>
          <cell r="D2087">
            <v>1950</v>
          </cell>
          <cell r="E2087">
            <v>18628</v>
          </cell>
        </row>
        <row r="2088">
          <cell r="A2088">
            <v>18521</v>
          </cell>
          <cell r="B2088">
            <v>258</v>
          </cell>
          <cell r="C2088">
            <v>108</v>
          </cell>
          <cell r="D2088">
            <v>1950</v>
          </cell>
          <cell r="E2088">
            <v>18628</v>
          </cell>
        </row>
        <row r="2089">
          <cell r="A2089">
            <v>18522</v>
          </cell>
          <cell r="B2089">
            <v>259</v>
          </cell>
          <cell r="C2089">
            <v>107</v>
          </cell>
          <cell r="D2089">
            <v>1950</v>
          </cell>
          <cell r="E2089">
            <v>18628</v>
          </cell>
        </row>
        <row r="2090">
          <cell r="A2090">
            <v>18523</v>
          </cell>
          <cell r="B2090">
            <v>260</v>
          </cell>
          <cell r="C2090">
            <v>106</v>
          </cell>
          <cell r="D2090">
            <v>1950</v>
          </cell>
          <cell r="E2090">
            <v>18628</v>
          </cell>
        </row>
        <row r="2091">
          <cell r="A2091">
            <v>18524</v>
          </cell>
          <cell r="B2091">
            <v>261</v>
          </cell>
          <cell r="C2091">
            <v>105</v>
          </cell>
          <cell r="D2091">
            <v>1950</v>
          </cell>
          <cell r="E2091">
            <v>18628</v>
          </cell>
        </row>
        <row r="2092">
          <cell r="A2092">
            <v>18525</v>
          </cell>
          <cell r="B2092">
            <v>262</v>
          </cell>
          <cell r="C2092">
            <v>104</v>
          </cell>
          <cell r="D2092">
            <v>1950</v>
          </cell>
          <cell r="E2092">
            <v>18628</v>
          </cell>
        </row>
        <row r="2093">
          <cell r="A2093">
            <v>18526</v>
          </cell>
          <cell r="B2093">
            <v>263</v>
          </cell>
          <cell r="C2093">
            <v>103</v>
          </cell>
          <cell r="D2093">
            <v>1950</v>
          </cell>
          <cell r="E2093">
            <v>18628</v>
          </cell>
        </row>
        <row r="2094">
          <cell r="A2094">
            <v>18527</v>
          </cell>
          <cell r="B2094">
            <v>264</v>
          </cell>
          <cell r="C2094">
            <v>102</v>
          </cell>
          <cell r="D2094">
            <v>1950</v>
          </cell>
          <cell r="E2094">
            <v>18628</v>
          </cell>
        </row>
        <row r="2095">
          <cell r="A2095">
            <v>18528</v>
          </cell>
          <cell r="B2095">
            <v>265</v>
          </cell>
          <cell r="C2095">
            <v>101</v>
          </cell>
          <cell r="D2095">
            <v>1950</v>
          </cell>
          <cell r="E2095">
            <v>18628</v>
          </cell>
        </row>
        <row r="2096">
          <cell r="A2096">
            <v>18529</v>
          </cell>
          <cell r="B2096">
            <v>266</v>
          </cell>
          <cell r="C2096">
            <v>100</v>
          </cell>
          <cell r="D2096">
            <v>1950</v>
          </cell>
          <cell r="E2096">
            <v>18628</v>
          </cell>
        </row>
        <row r="2097">
          <cell r="A2097">
            <v>18530</v>
          </cell>
          <cell r="B2097">
            <v>267</v>
          </cell>
          <cell r="C2097">
            <v>99</v>
          </cell>
          <cell r="D2097">
            <v>1950</v>
          </cell>
          <cell r="E2097">
            <v>18628</v>
          </cell>
        </row>
        <row r="2098">
          <cell r="A2098">
            <v>18531</v>
          </cell>
          <cell r="B2098">
            <v>268</v>
          </cell>
          <cell r="C2098">
            <v>98</v>
          </cell>
          <cell r="D2098">
            <v>1950</v>
          </cell>
          <cell r="E2098">
            <v>18628</v>
          </cell>
        </row>
        <row r="2099">
          <cell r="A2099">
            <v>18532</v>
          </cell>
          <cell r="B2099">
            <v>269</v>
          </cell>
          <cell r="C2099">
            <v>97</v>
          </cell>
          <cell r="D2099">
            <v>1950</v>
          </cell>
          <cell r="E2099">
            <v>18628</v>
          </cell>
        </row>
        <row r="2100">
          <cell r="A2100">
            <v>18533</v>
          </cell>
          <cell r="B2100">
            <v>270</v>
          </cell>
          <cell r="C2100">
            <v>96</v>
          </cell>
          <cell r="D2100">
            <v>1950</v>
          </cell>
          <cell r="E2100">
            <v>18628</v>
          </cell>
        </row>
        <row r="2101">
          <cell r="A2101">
            <v>18534</v>
          </cell>
          <cell r="B2101">
            <v>271</v>
          </cell>
          <cell r="C2101">
            <v>95</v>
          </cell>
          <cell r="D2101">
            <v>1950</v>
          </cell>
          <cell r="E2101">
            <v>18628</v>
          </cell>
        </row>
        <row r="2102">
          <cell r="A2102">
            <v>18535</v>
          </cell>
          <cell r="B2102">
            <v>272</v>
          </cell>
          <cell r="C2102">
            <v>94</v>
          </cell>
          <cell r="D2102">
            <v>1950</v>
          </cell>
          <cell r="E2102">
            <v>18628</v>
          </cell>
        </row>
        <row r="2103">
          <cell r="A2103">
            <v>18536</v>
          </cell>
          <cell r="B2103">
            <v>273</v>
          </cell>
          <cell r="C2103">
            <v>93</v>
          </cell>
          <cell r="D2103">
            <v>1950</v>
          </cell>
          <cell r="E2103">
            <v>18628</v>
          </cell>
        </row>
        <row r="2104">
          <cell r="A2104">
            <v>18537</v>
          </cell>
          <cell r="B2104">
            <v>274</v>
          </cell>
          <cell r="C2104">
            <v>92</v>
          </cell>
          <cell r="D2104">
            <v>1950</v>
          </cell>
          <cell r="E2104">
            <v>18628</v>
          </cell>
        </row>
        <row r="2105">
          <cell r="A2105">
            <v>18538</v>
          </cell>
          <cell r="B2105">
            <v>275</v>
          </cell>
          <cell r="C2105">
            <v>91</v>
          </cell>
          <cell r="D2105">
            <v>1950</v>
          </cell>
          <cell r="E2105">
            <v>18628</v>
          </cell>
        </row>
        <row r="2106">
          <cell r="A2106">
            <v>18539</v>
          </cell>
          <cell r="B2106">
            <v>276</v>
          </cell>
          <cell r="C2106">
            <v>90</v>
          </cell>
          <cell r="D2106">
            <v>1950</v>
          </cell>
          <cell r="E2106">
            <v>18628</v>
          </cell>
        </row>
        <row r="2107">
          <cell r="A2107">
            <v>18540</v>
          </cell>
          <cell r="B2107">
            <v>277</v>
          </cell>
          <cell r="C2107">
            <v>89</v>
          </cell>
          <cell r="D2107">
            <v>1950</v>
          </cell>
          <cell r="E2107">
            <v>18628</v>
          </cell>
        </row>
        <row r="2108">
          <cell r="A2108">
            <v>18541</v>
          </cell>
          <cell r="B2108">
            <v>278</v>
          </cell>
          <cell r="C2108">
            <v>88</v>
          </cell>
          <cell r="D2108">
            <v>1950</v>
          </cell>
          <cell r="E2108">
            <v>18628</v>
          </cell>
        </row>
        <row r="2109">
          <cell r="A2109">
            <v>18542</v>
          </cell>
          <cell r="B2109">
            <v>279</v>
          </cell>
          <cell r="C2109">
            <v>87</v>
          </cell>
          <cell r="D2109">
            <v>1950</v>
          </cell>
          <cell r="E2109">
            <v>18628</v>
          </cell>
        </row>
        <row r="2110">
          <cell r="A2110">
            <v>18543</v>
          </cell>
          <cell r="B2110">
            <v>280</v>
          </cell>
          <cell r="C2110">
            <v>86</v>
          </cell>
          <cell r="D2110">
            <v>1950</v>
          </cell>
          <cell r="E2110">
            <v>18628</v>
          </cell>
        </row>
        <row r="2111">
          <cell r="A2111">
            <v>18544</v>
          </cell>
          <cell r="B2111">
            <v>281</v>
          </cell>
          <cell r="C2111">
            <v>85</v>
          </cell>
          <cell r="D2111">
            <v>1950</v>
          </cell>
          <cell r="E2111">
            <v>18628</v>
          </cell>
        </row>
        <row r="2112">
          <cell r="A2112">
            <v>18545</v>
          </cell>
          <cell r="B2112">
            <v>282</v>
          </cell>
          <cell r="C2112">
            <v>84</v>
          </cell>
          <cell r="D2112">
            <v>1950</v>
          </cell>
          <cell r="E2112">
            <v>18628</v>
          </cell>
        </row>
        <row r="2113">
          <cell r="A2113">
            <v>18546</v>
          </cell>
          <cell r="B2113">
            <v>283</v>
          </cell>
          <cell r="C2113">
            <v>83</v>
          </cell>
          <cell r="D2113">
            <v>1950</v>
          </cell>
          <cell r="E2113">
            <v>18628</v>
          </cell>
        </row>
        <row r="2114">
          <cell r="A2114">
            <v>18547</v>
          </cell>
          <cell r="B2114">
            <v>284</v>
          </cell>
          <cell r="C2114">
            <v>82</v>
          </cell>
          <cell r="D2114">
            <v>1950</v>
          </cell>
          <cell r="E2114">
            <v>18628</v>
          </cell>
        </row>
        <row r="2115">
          <cell r="A2115">
            <v>18548</v>
          </cell>
          <cell r="B2115">
            <v>285</v>
          </cell>
          <cell r="C2115">
            <v>81</v>
          </cell>
          <cell r="D2115">
            <v>1950</v>
          </cell>
          <cell r="E2115">
            <v>18628</v>
          </cell>
        </row>
        <row r="2116">
          <cell r="A2116">
            <v>18549</v>
          </cell>
          <cell r="B2116">
            <v>286</v>
          </cell>
          <cell r="C2116">
            <v>80</v>
          </cell>
          <cell r="D2116">
            <v>1950</v>
          </cell>
          <cell r="E2116">
            <v>18628</v>
          </cell>
        </row>
        <row r="2117">
          <cell r="A2117">
            <v>18550</v>
          </cell>
          <cell r="B2117">
            <v>287</v>
          </cell>
          <cell r="C2117">
            <v>79</v>
          </cell>
          <cell r="D2117">
            <v>1950</v>
          </cell>
          <cell r="E2117">
            <v>18628</v>
          </cell>
        </row>
        <row r="2118">
          <cell r="A2118">
            <v>18551</v>
          </cell>
          <cell r="B2118">
            <v>288</v>
          </cell>
          <cell r="C2118">
            <v>78</v>
          </cell>
          <cell r="D2118">
            <v>1950</v>
          </cell>
          <cell r="E2118">
            <v>18628</v>
          </cell>
        </row>
        <row r="2119">
          <cell r="A2119">
            <v>18552</v>
          </cell>
          <cell r="B2119">
            <v>289</v>
          </cell>
          <cell r="C2119">
            <v>77</v>
          </cell>
          <cell r="D2119">
            <v>1950</v>
          </cell>
          <cell r="E2119">
            <v>18628</v>
          </cell>
        </row>
        <row r="2120">
          <cell r="A2120">
            <v>18553</v>
          </cell>
          <cell r="B2120">
            <v>290</v>
          </cell>
          <cell r="C2120">
            <v>76</v>
          </cell>
          <cell r="D2120">
            <v>1950</v>
          </cell>
          <cell r="E2120">
            <v>18628</v>
          </cell>
        </row>
        <row r="2121">
          <cell r="A2121">
            <v>18554</v>
          </cell>
          <cell r="B2121">
            <v>291</v>
          </cell>
          <cell r="C2121">
            <v>75</v>
          </cell>
          <cell r="D2121">
            <v>1950</v>
          </cell>
          <cell r="E2121">
            <v>18628</v>
          </cell>
        </row>
        <row r="2122">
          <cell r="A2122">
            <v>18555</v>
          </cell>
          <cell r="B2122">
            <v>292</v>
          </cell>
          <cell r="C2122">
            <v>74</v>
          </cell>
          <cell r="D2122">
            <v>1950</v>
          </cell>
          <cell r="E2122">
            <v>18628</v>
          </cell>
        </row>
        <row r="2123">
          <cell r="A2123">
            <v>18556</v>
          </cell>
          <cell r="B2123">
            <v>293</v>
          </cell>
          <cell r="C2123">
            <v>73</v>
          </cell>
          <cell r="D2123">
            <v>1950</v>
          </cell>
          <cell r="E2123">
            <v>18628</v>
          </cell>
        </row>
        <row r="2124">
          <cell r="A2124">
            <v>18557</v>
          </cell>
          <cell r="B2124">
            <v>294</v>
          </cell>
          <cell r="C2124">
            <v>72</v>
          </cell>
          <cell r="D2124">
            <v>1950</v>
          </cell>
          <cell r="E2124">
            <v>18628</v>
          </cell>
        </row>
        <row r="2125">
          <cell r="A2125">
            <v>18558</v>
          </cell>
          <cell r="B2125">
            <v>295</v>
          </cell>
          <cell r="C2125">
            <v>71</v>
          </cell>
          <cell r="D2125">
            <v>1950</v>
          </cell>
          <cell r="E2125">
            <v>18628</v>
          </cell>
        </row>
        <row r="2126">
          <cell r="A2126">
            <v>18559</v>
          </cell>
          <cell r="B2126">
            <v>296</v>
          </cell>
          <cell r="C2126">
            <v>70</v>
          </cell>
          <cell r="D2126">
            <v>1950</v>
          </cell>
          <cell r="E2126">
            <v>18628</v>
          </cell>
        </row>
        <row r="2127">
          <cell r="A2127">
            <v>18560</v>
          </cell>
          <cell r="B2127">
            <v>297</v>
          </cell>
          <cell r="C2127">
            <v>69</v>
          </cell>
          <cell r="D2127">
            <v>1950</v>
          </cell>
          <cell r="E2127">
            <v>18628</v>
          </cell>
        </row>
        <row r="2128">
          <cell r="A2128">
            <v>18561</v>
          </cell>
          <cell r="B2128">
            <v>298</v>
          </cell>
          <cell r="C2128">
            <v>68</v>
          </cell>
          <cell r="D2128">
            <v>1950</v>
          </cell>
          <cell r="E2128">
            <v>18628</v>
          </cell>
        </row>
        <row r="2129">
          <cell r="A2129">
            <v>18562</v>
          </cell>
          <cell r="B2129">
            <v>299</v>
          </cell>
          <cell r="C2129">
            <v>67</v>
          </cell>
          <cell r="D2129">
            <v>1950</v>
          </cell>
          <cell r="E2129">
            <v>18628</v>
          </cell>
        </row>
        <row r="2130">
          <cell r="A2130">
            <v>18563</v>
          </cell>
          <cell r="B2130">
            <v>300</v>
          </cell>
          <cell r="C2130">
            <v>66</v>
          </cell>
          <cell r="D2130">
            <v>1950</v>
          </cell>
          <cell r="E2130">
            <v>18628</v>
          </cell>
        </row>
        <row r="2131">
          <cell r="A2131">
            <v>18564</v>
          </cell>
          <cell r="B2131">
            <v>301</v>
          </cell>
          <cell r="C2131">
            <v>65</v>
          </cell>
          <cell r="D2131">
            <v>1950</v>
          </cell>
          <cell r="E2131">
            <v>18628</v>
          </cell>
        </row>
        <row r="2132">
          <cell r="A2132">
            <v>18565</v>
          </cell>
          <cell r="B2132">
            <v>302</v>
          </cell>
          <cell r="C2132">
            <v>64</v>
          </cell>
          <cell r="D2132">
            <v>1950</v>
          </cell>
          <cell r="E2132">
            <v>18628</v>
          </cell>
        </row>
        <row r="2133">
          <cell r="A2133">
            <v>18566</v>
          </cell>
          <cell r="B2133">
            <v>303</v>
          </cell>
          <cell r="C2133">
            <v>63</v>
          </cell>
          <cell r="D2133">
            <v>1950</v>
          </cell>
          <cell r="E2133">
            <v>18628</v>
          </cell>
        </row>
        <row r="2134">
          <cell r="A2134">
            <v>18567</v>
          </cell>
          <cell r="B2134">
            <v>304</v>
          </cell>
          <cell r="C2134">
            <v>62</v>
          </cell>
          <cell r="D2134">
            <v>1950</v>
          </cell>
          <cell r="E2134">
            <v>18628</v>
          </cell>
        </row>
        <row r="2135">
          <cell r="A2135">
            <v>18568</v>
          </cell>
          <cell r="B2135">
            <v>305</v>
          </cell>
          <cell r="C2135">
            <v>61</v>
          </cell>
          <cell r="D2135">
            <v>1950</v>
          </cell>
          <cell r="E2135">
            <v>18628</v>
          </cell>
        </row>
        <row r="2136">
          <cell r="A2136">
            <v>18569</v>
          </cell>
          <cell r="B2136">
            <v>306</v>
          </cell>
          <cell r="C2136">
            <v>60</v>
          </cell>
          <cell r="D2136">
            <v>1950</v>
          </cell>
          <cell r="E2136">
            <v>18628</v>
          </cell>
        </row>
        <row r="2137">
          <cell r="A2137">
            <v>18570</v>
          </cell>
          <cell r="B2137">
            <v>307</v>
          </cell>
          <cell r="C2137">
            <v>59</v>
          </cell>
          <cell r="D2137">
            <v>1950</v>
          </cell>
          <cell r="E2137">
            <v>18628</v>
          </cell>
        </row>
        <row r="2138">
          <cell r="A2138">
            <v>18571</v>
          </cell>
          <cell r="B2138">
            <v>308</v>
          </cell>
          <cell r="C2138">
            <v>58</v>
          </cell>
          <cell r="D2138">
            <v>1950</v>
          </cell>
          <cell r="E2138">
            <v>18628</v>
          </cell>
        </row>
        <row r="2139">
          <cell r="A2139">
            <v>18572</v>
          </cell>
          <cell r="B2139">
            <v>309</v>
          </cell>
          <cell r="C2139">
            <v>57</v>
          </cell>
          <cell r="D2139">
            <v>1950</v>
          </cell>
          <cell r="E2139">
            <v>18628</v>
          </cell>
        </row>
        <row r="2140">
          <cell r="A2140">
            <v>18573</v>
          </cell>
          <cell r="B2140">
            <v>310</v>
          </cell>
          <cell r="C2140">
            <v>56</v>
          </cell>
          <cell r="D2140">
            <v>1950</v>
          </cell>
          <cell r="E2140">
            <v>18628</v>
          </cell>
        </row>
        <row r="2141">
          <cell r="A2141">
            <v>18574</v>
          </cell>
          <cell r="B2141">
            <v>311</v>
          </cell>
          <cell r="C2141">
            <v>55</v>
          </cell>
          <cell r="D2141">
            <v>1950</v>
          </cell>
          <cell r="E2141">
            <v>18628</v>
          </cell>
        </row>
        <row r="2142">
          <cell r="A2142">
            <v>18575</v>
          </cell>
          <cell r="B2142">
            <v>312</v>
          </cell>
          <cell r="C2142">
            <v>54</v>
          </cell>
          <cell r="D2142">
            <v>1950</v>
          </cell>
          <cell r="E2142">
            <v>18628</v>
          </cell>
        </row>
        <row r="2143">
          <cell r="A2143">
            <v>18576</v>
          </cell>
          <cell r="B2143">
            <v>313</v>
          </cell>
          <cell r="C2143">
            <v>53</v>
          </cell>
          <cell r="D2143">
            <v>1950</v>
          </cell>
          <cell r="E2143">
            <v>18628</v>
          </cell>
        </row>
        <row r="2144">
          <cell r="A2144">
            <v>18577</v>
          </cell>
          <cell r="B2144">
            <v>314</v>
          </cell>
          <cell r="C2144">
            <v>52</v>
          </cell>
          <cell r="D2144">
            <v>1950</v>
          </cell>
          <cell r="E2144">
            <v>18628</v>
          </cell>
        </row>
        <row r="2145">
          <cell r="A2145">
            <v>18578</v>
          </cell>
          <cell r="B2145">
            <v>315</v>
          </cell>
          <cell r="C2145">
            <v>51</v>
          </cell>
          <cell r="D2145">
            <v>1950</v>
          </cell>
          <cell r="E2145">
            <v>18628</v>
          </cell>
        </row>
        <row r="2146">
          <cell r="A2146">
            <v>18579</v>
          </cell>
          <cell r="B2146">
            <v>316</v>
          </cell>
          <cell r="C2146">
            <v>50</v>
          </cell>
          <cell r="D2146">
            <v>1950</v>
          </cell>
          <cell r="E2146">
            <v>18628</v>
          </cell>
        </row>
        <row r="2147">
          <cell r="A2147">
            <v>18580</v>
          </cell>
          <cell r="B2147">
            <v>317</v>
          </cell>
          <cell r="C2147">
            <v>49</v>
          </cell>
          <cell r="D2147">
            <v>1950</v>
          </cell>
          <cell r="E2147">
            <v>18628</v>
          </cell>
        </row>
        <row r="2148">
          <cell r="A2148">
            <v>18581</v>
          </cell>
          <cell r="B2148">
            <v>318</v>
          </cell>
          <cell r="C2148">
            <v>48</v>
          </cell>
          <cell r="D2148">
            <v>1950</v>
          </cell>
          <cell r="E2148">
            <v>18628</v>
          </cell>
        </row>
        <row r="2149">
          <cell r="A2149">
            <v>18582</v>
          </cell>
          <cell r="B2149">
            <v>319</v>
          </cell>
          <cell r="C2149">
            <v>47</v>
          </cell>
          <cell r="D2149">
            <v>1950</v>
          </cell>
          <cell r="E2149">
            <v>18628</v>
          </cell>
        </row>
        <row r="2150">
          <cell r="A2150">
            <v>18583</v>
          </cell>
          <cell r="B2150">
            <v>320</v>
          </cell>
          <cell r="C2150">
            <v>46</v>
          </cell>
          <cell r="D2150">
            <v>1950</v>
          </cell>
          <cell r="E2150">
            <v>18628</v>
          </cell>
        </row>
        <row r="2151">
          <cell r="A2151">
            <v>18584</v>
          </cell>
          <cell r="B2151">
            <v>321</v>
          </cell>
          <cell r="C2151">
            <v>45</v>
          </cell>
          <cell r="D2151">
            <v>1950</v>
          </cell>
          <cell r="E2151">
            <v>18628</v>
          </cell>
        </row>
        <row r="2152">
          <cell r="A2152">
            <v>18585</v>
          </cell>
          <cell r="B2152">
            <v>322</v>
          </cell>
          <cell r="C2152">
            <v>44</v>
          </cell>
          <cell r="D2152">
            <v>1950</v>
          </cell>
          <cell r="E2152">
            <v>18628</v>
          </cell>
        </row>
        <row r="2153">
          <cell r="A2153">
            <v>18586</v>
          </cell>
          <cell r="B2153">
            <v>323</v>
          </cell>
          <cell r="C2153">
            <v>43</v>
          </cell>
          <cell r="D2153">
            <v>1950</v>
          </cell>
          <cell r="E2153">
            <v>18628</v>
          </cell>
        </row>
        <row r="2154">
          <cell r="A2154">
            <v>18587</v>
          </cell>
          <cell r="B2154">
            <v>324</v>
          </cell>
          <cell r="C2154">
            <v>42</v>
          </cell>
          <cell r="D2154">
            <v>1950</v>
          </cell>
          <cell r="E2154">
            <v>18628</v>
          </cell>
        </row>
        <row r="2155">
          <cell r="A2155">
            <v>18588</v>
          </cell>
          <cell r="B2155">
            <v>325</v>
          </cell>
          <cell r="C2155">
            <v>41</v>
          </cell>
          <cell r="D2155">
            <v>1950</v>
          </cell>
          <cell r="E2155">
            <v>18628</v>
          </cell>
        </row>
        <row r="2156">
          <cell r="A2156">
            <v>18589</v>
          </cell>
          <cell r="B2156">
            <v>326</v>
          </cell>
          <cell r="C2156">
            <v>40</v>
          </cell>
          <cell r="D2156">
            <v>1950</v>
          </cell>
          <cell r="E2156">
            <v>18628</v>
          </cell>
        </row>
        <row r="2157">
          <cell r="A2157">
            <v>18590</v>
          </cell>
          <cell r="B2157">
            <v>327</v>
          </cell>
          <cell r="C2157">
            <v>39</v>
          </cell>
          <cell r="D2157">
            <v>1950</v>
          </cell>
          <cell r="E2157">
            <v>18628</v>
          </cell>
        </row>
        <row r="2158">
          <cell r="A2158">
            <v>18591</v>
          </cell>
          <cell r="B2158">
            <v>328</v>
          </cell>
          <cell r="C2158">
            <v>38</v>
          </cell>
          <cell r="D2158">
            <v>1950</v>
          </cell>
          <cell r="E2158">
            <v>18628</v>
          </cell>
        </row>
        <row r="2159">
          <cell r="A2159">
            <v>18592</v>
          </cell>
          <cell r="B2159">
            <v>329</v>
          </cell>
          <cell r="C2159">
            <v>37</v>
          </cell>
          <cell r="D2159">
            <v>1950</v>
          </cell>
          <cell r="E2159">
            <v>18628</v>
          </cell>
        </row>
        <row r="2160">
          <cell r="A2160">
            <v>18593</v>
          </cell>
          <cell r="B2160">
            <v>330</v>
          </cell>
          <cell r="C2160">
            <v>36</v>
          </cell>
          <cell r="D2160">
            <v>1950</v>
          </cell>
          <cell r="E2160">
            <v>18628</v>
          </cell>
        </row>
        <row r="2161">
          <cell r="A2161">
            <v>18594</v>
          </cell>
          <cell r="B2161">
            <v>331</v>
          </cell>
          <cell r="C2161">
            <v>35</v>
          </cell>
          <cell r="D2161">
            <v>1950</v>
          </cell>
          <cell r="E2161">
            <v>18628</v>
          </cell>
        </row>
        <row r="2162">
          <cell r="A2162">
            <v>18595</v>
          </cell>
          <cell r="B2162">
            <v>332</v>
          </cell>
          <cell r="C2162">
            <v>34</v>
          </cell>
          <cell r="D2162">
            <v>1950</v>
          </cell>
          <cell r="E2162">
            <v>18628</v>
          </cell>
        </row>
        <row r="2163">
          <cell r="A2163">
            <v>18596</v>
          </cell>
          <cell r="B2163">
            <v>333</v>
          </cell>
          <cell r="C2163">
            <v>33</v>
          </cell>
          <cell r="D2163">
            <v>1950</v>
          </cell>
          <cell r="E2163">
            <v>18628</v>
          </cell>
        </row>
        <row r="2164">
          <cell r="A2164">
            <v>18597</v>
          </cell>
          <cell r="B2164">
            <v>334</v>
          </cell>
          <cell r="C2164">
            <v>32</v>
          </cell>
          <cell r="D2164">
            <v>1950</v>
          </cell>
          <cell r="E2164">
            <v>18628</v>
          </cell>
        </row>
        <row r="2165">
          <cell r="A2165">
            <v>18598</v>
          </cell>
          <cell r="B2165">
            <v>335</v>
          </cell>
          <cell r="C2165">
            <v>31</v>
          </cell>
          <cell r="D2165">
            <v>1950</v>
          </cell>
          <cell r="E2165">
            <v>18628</v>
          </cell>
        </row>
        <row r="2166">
          <cell r="A2166">
            <v>18599</v>
          </cell>
          <cell r="B2166">
            <v>336</v>
          </cell>
          <cell r="C2166">
            <v>30</v>
          </cell>
          <cell r="D2166">
            <v>1950</v>
          </cell>
          <cell r="E2166">
            <v>18628</v>
          </cell>
        </row>
        <row r="2167">
          <cell r="A2167">
            <v>18600</v>
          </cell>
          <cell r="B2167">
            <v>337</v>
          </cell>
          <cell r="C2167">
            <v>29</v>
          </cell>
          <cell r="D2167">
            <v>1950</v>
          </cell>
          <cell r="E2167">
            <v>18628</v>
          </cell>
        </row>
        <row r="2168">
          <cell r="A2168">
            <v>18601</v>
          </cell>
          <cell r="B2168">
            <v>338</v>
          </cell>
          <cell r="C2168">
            <v>28</v>
          </cell>
          <cell r="D2168">
            <v>1950</v>
          </cell>
          <cell r="E2168">
            <v>18628</v>
          </cell>
        </row>
        <row r="2169">
          <cell r="A2169">
            <v>18602</v>
          </cell>
          <cell r="B2169">
            <v>339</v>
          </cell>
          <cell r="C2169">
            <v>27</v>
          </cell>
          <cell r="D2169">
            <v>1950</v>
          </cell>
          <cell r="E2169">
            <v>18628</v>
          </cell>
        </row>
        <row r="2170">
          <cell r="A2170">
            <v>18603</v>
          </cell>
          <cell r="B2170">
            <v>340</v>
          </cell>
          <cell r="C2170">
            <v>26</v>
          </cell>
          <cell r="D2170">
            <v>1950</v>
          </cell>
          <cell r="E2170">
            <v>18628</v>
          </cell>
        </row>
        <row r="2171">
          <cell r="A2171">
            <v>18604</v>
          </cell>
          <cell r="B2171">
            <v>341</v>
          </cell>
          <cell r="C2171">
            <v>25</v>
          </cell>
          <cell r="D2171">
            <v>1950</v>
          </cell>
          <cell r="E2171">
            <v>18628</v>
          </cell>
        </row>
        <row r="2172">
          <cell r="A2172">
            <v>18605</v>
          </cell>
          <cell r="B2172">
            <v>342</v>
          </cell>
          <cell r="C2172">
            <v>24</v>
          </cell>
          <cell r="D2172">
            <v>1950</v>
          </cell>
          <cell r="E2172">
            <v>18628</v>
          </cell>
        </row>
        <row r="2173">
          <cell r="A2173">
            <v>18606</v>
          </cell>
          <cell r="B2173">
            <v>343</v>
          </cell>
          <cell r="C2173">
            <v>23</v>
          </cell>
          <cell r="D2173">
            <v>1950</v>
          </cell>
          <cell r="E2173">
            <v>18628</v>
          </cell>
        </row>
        <row r="2174">
          <cell r="A2174">
            <v>18607</v>
          </cell>
          <cell r="B2174">
            <v>344</v>
          </cell>
          <cell r="C2174">
            <v>22</v>
          </cell>
          <cell r="D2174">
            <v>1950</v>
          </cell>
          <cell r="E2174">
            <v>18628</v>
          </cell>
        </row>
        <row r="2175">
          <cell r="A2175">
            <v>18608</v>
          </cell>
          <cell r="B2175">
            <v>345</v>
          </cell>
          <cell r="C2175">
            <v>21</v>
          </cell>
          <cell r="D2175">
            <v>1950</v>
          </cell>
          <cell r="E2175">
            <v>18628</v>
          </cell>
        </row>
        <row r="2176">
          <cell r="A2176">
            <v>18609</v>
          </cell>
          <cell r="B2176">
            <v>346</v>
          </cell>
          <cell r="C2176">
            <v>20</v>
          </cell>
          <cell r="D2176">
            <v>1950</v>
          </cell>
          <cell r="E2176">
            <v>18628</v>
          </cell>
        </row>
        <row r="2177">
          <cell r="A2177">
            <v>18610</v>
          </cell>
          <cell r="B2177">
            <v>347</v>
          </cell>
          <cell r="C2177">
            <v>19</v>
          </cell>
          <cell r="D2177">
            <v>1950</v>
          </cell>
          <cell r="E2177">
            <v>18628</v>
          </cell>
        </row>
        <row r="2178">
          <cell r="A2178">
            <v>18611</v>
          </cell>
          <cell r="B2178">
            <v>348</v>
          </cell>
          <cell r="C2178">
            <v>18</v>
          </cell>
          <cell r="D2178">
            <v>1950</v>
          </cell>
          <cell r="E2178">
            <v>18628</v>
          </cell>
        </row>
        <row r="2179">
          <cell r="A2179">
            <v>18612</v>
          </cell>
          <cell r="B2179">
            <v>349</v>
          </cell>
          <cell r="C2179">
            <v>17</v>
          </cell>
          <cell r="D2179">
            <v>1950</v>
          </cell>
          <cell r="E2179">
            <v>18628</v>
          </cell>
        </row>
        <row r="2180">
          <cell r="A2180">
            <v>18613</v>
          </cell>
          <cell r="B2180">
            <v>350</v>
          </cell>
          <cell r="C2180">
            <v>16</v>
          </cell>
          <cell r="D2180">
            <v>1950</v>
          </cell>
          <cell r="E2180">
            <v>18628</v>
          </cell>
        </row>
        <row r="2181">
          <cell r="A2181">
            <v>18614</v>
          </cell>
          <cell r="B2181">
            <v>351</v>
          </cell>
          <cell r="C2181">
            <v>15</v>
          </cell>
          <cell r="D2181">
            <v>1950</v>
          </cell>
          <cell r="E2181">
            <v>18628</v>
          </cell>
        </row>
        <row r="2182">
          <cell r="A2182">
            <v>18615</v>
          </cell>
          <cell r="B2182">
            <v>352</v>
          </cell>
          <cell r="C2182">
            <v>14</v>
          </cell>
          <cell r="D2182">
            <v>1950</v>
          </cell>
          <cell r="E2182">
            <v>18628</v>
          </cell>
        </row>
        <row r="2183">
          <cell r="A2183">
            <v>18616</v>
          </cell>
          <cell r="B2183">
            <v>353</v>
          </cell>
          <cell r="C2183">
            <v>13</v>
          </cell>
          <cell r="D2183">
            <v>1950</v>
          </cell>
          <cell r="E2183">
            <v>18628</v>
          </cell>
        </row>
        <row r="2184">
          <cell r="A2184">
            <v>18617</v>
          </cell>
          <cell r="B2184">
            <v>354</v>
          </cell>
          <cell r="C2184">
            <v>12</v>
          </cell>
          <cell r="D2184">
            <v>1950</v>
          </cell>
          <cell r="E2184">
            <v>18628</v>
          </cell>
        </row>
        <row r="2185">
          <cell r="A2185">
            <v>18618</v>
          </cell>
          <cell r="B2185">
            <v>355</v>
          </cell>
          <cell r="C2185">
            <v>11</v>
          </cell>
          <cell r="D2185">
            <v>1950</v>
          </cell>
          <cell r="E2185">
            <v>18628</v>
          </cell>
        </row>
        <row r="2186">
          <cell r="A2186">
            <v>18619</v>
          </cell>
          <cell r="B2186">
            <v>356</v>
          </cell>
          <cell r="C2186">
            <v>10</v>
          </cell>
          <cell r="D2186">
            <v>1950</v>
          </cell>
          <cell r="E2186">
            <v>18628</v>
          </cell>
        </row>
        <row r="2187">
          <cell r="A2187">
            <v>18620</v>
          </cell>
          <cell r="B2187">
            <v>357</v>
          </cell>
          <cell r="C2187">
            <v>9</v>
          </cell>
          <cell r="D2187">
            <v>1950</v>
          </cell>
          <cell r="E2187">
            <v>18628</v>
          </cell>
        </row>
        <row r="2188">
          <cell r="A2188">
            <v>18621</v>
          </cell>
          <cell r="B2188">
            <v>358</v>
          </cell>
          <cell r="C2188">
            <v>8</v>
          </cell>
          <cell r="D2188">
            <v>1950</v>
          </cell>
          <cell r="E2188">
            <v>18628</v>
          </cell>
        </row>
        <row r="2189">
          <cell r="A2189">
            <v>18622</v>
          </cell>
          <cell r="B2189">
            <v>359</v>
          </cell>
          <cell r="C2189">
            <v>7</v>
          </cell>
          <cell r="D2189">
            <v>1950</v>
          </cell>
          <cell r="E2189">
            <v>18628</v>
          </cell>
        </row>
        <row r="2190">
          <cell r="A2190">
            <v>18623</v>
          </cell>
          <cell r="B2190">
            <v>360</v>
          </cell>
          <cell r="C2190">
            <v>6</v>
          </cell>
          <cell r="D2190">
            <v>1950</v>
          </cell>
          <cell r="E2190">
            <v>18628</v>
          </cell>
        </row>
        <row r="2191">
          <cell r="A2191">
            <v>18624</v>
          </cell>
          <cell r="B2191">
            <v>361</v>
          </cell>
          <cell r="C2191">
            <v>5</v>
          </cell>
          <cell r="D2191">
            <v>1950</v>
          </cell>
          <cell r="E2191">
            <v>18628</v>
          </cell>
        </row>
        <row r="2192">
          <cell r="A2192">
            <v>18625</v>
          </cell>
          <cell r="B2192">
            <v>362</v>
          </cell>
          <cell r="C2192">
            <v>4</v>
          </cell>
          <cell r="D2192">
            <v>1950</v>
          </cell>
          <cell r="E2192">
            <v>18628</v>
          </cell>
        </row>
        <row r="2193">
          <cell r="A2193">
            <v>18626</v>
          </cell>
          <cell r="B2193">
            <v>363</v>
          </cell>
          <cell r="C2193">
            <v>3</v>
          </cell>
          <cell r="D2193">
            <v>1950</v>
          </cell>
          <cell r="E2193">
            <v>18628</v>
          </cell>
        </row>
        <row r="2194">
          <cell r="A2194">
            <v>18627</v>
          </cell>
          <cell r="B2194">
            <v>364</v>
          </cell>
          <cell r="C2194">
            <v>2</v>
          </cell>
          <cell r="D2194">
            <v>1950</v>
          </cell>
          <cell r="E2194">
            <v>18628</v>
          </cell>
        </row>
        <row r="2195">
          <cell r="A2195">
            <v>18628</v>
          </cell>
          <cell r="B2195">
            <v>365</v>
          </cell>
          <cell r="C2195">
            <v>1</v>
          </cell>
          <cell r="D2195">
            <v>1950</v>
          </cell>
          <cell r="E2195">
            <v>18628</v>
          </cell>
        </row>
        <row r="2196">
          <cell r="A2196">
            <v>18629</v>
          </cell>
          <cell r="B2196">
            <v>1</v>
          </cell>
          <cell r="C2196">
            <v>365</v>
          </cell>
          <cell r="D2196">
            <v>1951</v>
          </cell>
          <cell r="E2196">
            <v>18993</v>
          </cell>
        </row>
        <row r="2197">
          <cell r="A2197">
            <v>18630</v>
          </cell>
          <cell r="B2197">
            <v>2</v>
          </cell>
          <cell r="C2197">
            <v>364</v>
          </cell>
          <cell r="D2197">
            <v>1951</v>
          </cell>
          <cell r="E2197">
            <v>18993</v>
          </cell>
        </row>
        <row r="2198">
          <cell r="A2198">
            <v>18631</v>
          </cell>
          <cell r="B2198">
            <v>3</v>
          </cell>
          <cell r="C2198">
            <v>363</v>
          </cell>
          <cell r="D2198">
            <v>1951</v>
          </cell>
          <cell r="E2198">
            <v>18993</v>
          </cell>
        </row>
        <row r="2199">
          <cell r="A2199">
            <v>18632</v>
          </cell>
          <cell r="B2199">
            <v>4</v>
          </cell>
          <cell r="C2199">
            <v>362</v>
          </cell>
          <cell r="D2199">
            <v>1951</v>
          </cell>
          <cell r="E2199">
            <v>18993</v>
          </cell>
        </row>
        <row r="2200">
          <cell r="A2200">
            <v>18633</v>
          </cell>
          <cell r="B2200">
            <v>5</v>
          </cell>
          <cell r="C2200">
            <v>361</v>
          </cell>
          <cell r="D2200">
            <v>1951</v>
          </cell>
          <cell r="E2200">
            <v>18993</v>
          </cell>
        </row>
        <row r="2201">
          <cell r="A2201">
            <v>18634</v>
          </cell>
          <cell r="B2201">
            <v>6</v>
          </cell>
          <cell r="C2201">
            <v>360</v>
          </cell>
          <cell r="D2201">
            <v>1951</v>
          </cell>
          <cell r="E2201">
            <v>18993</v>
          </cell>
        </row>
        <row r="2202">
          <cell r="A2202">
            <v>18635</v>
          </cell>
          <cell r="B2202">
            <v>7</v>
          </cell>
          <cell r="C2202">
            <v>359</v>
          </cell>
          <cell r="D2202">
            <v>1951</v>
          </cell>
          <cell r="E2202">
            <v>18993</v>
          </cell>
        </row>
        <row r="2203">
          <cell r="A2203">
            <v>18636</v>
          </cell>
          <cell r="B2203">
            <v>8</v>
          </cell>
          <cell r="C2203">
            <v>358</v>
          </cell>
          <cell r="D2203">
            <v>1951</v>
          </cell>
          <cell r="E2203">
            <v>18993</v>
          </cell>
        </row>
        <row r="2204">
          <cell r="A2204">
            <v>18637</v>
          </cell>
          <cell r="B2204">
            <v>9</v>
          </cell>
          <cell r="C2204">
            <v>357</v>
          </cell>
          <cell r="D2204">
            <v>1951</v>
          </cell>
          <cell r="E2204">
            <v>18993</v>
          </cell>
        </row>
        <row r="2205">
          <cell r="A2205">
            <v>18638</v>
          </cell>
          <cell r="B2205">
            <v>10</v>
          </cell>
          <cell r="C2205">
            <v>356</v>
          </cell>
          <cell r="D2205">
            <v>1951</v>
          </cell>
          <cell r="E2205">
            <v>18993</v>
          </cell>
        </row>
        <row r="2206">
          <cell r="A2206">
            <v>18639</v>
          </cell>
          <cell r="B2206">
            <v>11</v>
          </cell>
          <cell r="C2206">
            <v>355</v>
          </cell>
          <cell r="D2206">
            <v>1951</v>
          </cell>
          <cell r="E2206">
            <v>18993</v>
          </cell>
        </row>
        <row r="2207">
          <cell r="A2207">
            <v>18640</v>
          </cell>
          <cell r="B2207">
            <v>12</v>
          </cell>
          <cell r="C2207">
            <v>354</v>
          </cell>
          <cell r="D2207">
            <v>1951</v>
          </cell>
          <cell r="E2207">
            <v>18993</v>
          </cell>
        </row>
        <row r="2208">
          <cell r="A2208">
            <v>18641</v>
          </cell>
          <cell r="B2208">
            <v>13</v>
          </cell>
          <cell r="C2208">
            <v>353</v>
          </cell>
          <cell r="D2208">
            <v>1951</v>
          </cell>
          <cell r="E2208">
            <v>18993</v>
          </cell>
        </row>
        <row r="2209">
          <cell r="A2209">
            <v>18642</v>
          </cell>
          <cell r="B2209">
            <v>14</v>
          </cell>
          <cell r="C2209">
            <v>352</v>
          </cell>
          <cell r="D2209">
            <v>1951</v>
          </cell>
          <cell r="E2209">
            <v>18993</v>
          </cell>
        </row>
        <row r="2210">
          <cell r="A2210">
            <v>18643</v>
          </cell>
          <cell r="B2210">
            <v>15</v>
          </cell>
          <cell r="C2210">
            <v>351</v>
          </cell>
          <cell r="D2210">
            <v>1951</v>
          </cell>
          <cell r="E2210">
            <v>18993</v>
          </cell>
        </row>
        <row r="2211">
          <cell r="A2211">
            <v>18644</v>
          </cell>
          <cell r="B2211">
            <v>16</v>
          </cell>
          <cell r="C2211">
            <v>350</v>
          </cell>
          <cell r="D2211">
            <v>1951</v>
          </cell>
          <cell r="E2211">
            <v>18993</v>
          </cell>
        </row>
        <row r="2212">
          <cell r="A2212">
            <v>18645</v>
          </cell>
          <cell r="B2212">
            <v>17</v>
          </cell>
          <cell r="C2212">
            <v>349</v>
          </cell>
          <cell r="D2212">
            <v>1951</v>
          </cell>
          <cell r="E2212">
            <v>18993</v>
          </cell>
        </row>
        <row r="2213">
          <cell r="A2213">
            <v>18646</v>
          </cell>
          <cell r="B2213">
            <v>18</v>
          </cell>
          <cell r="C2213">
            <v>348</v>
          </cell>
          <cell r="D2213">
            <v>1951</v>
          </cell>
          <cell r="E2213">
            <v>18993</v>
          </cell>
        </row>
        <row r="2214">
          <cell r="A2214">
            <v>18647</v>
          </cell>
          <cell r="B2214">
            <v>19</v>
          </cell>
          <cell r="C2214">
            <v>347</v>
          </cell>
          <cell r="D2214">
            <v>1951</v>
          </cell>
          <cell r="E2214">
            <v>18993</v>
          </cell>
        </row>
        <row r="2215">
          <cell r="A2215">
            <v>18648</v>
          </cell>
          <cell r="B2215">
            <v>20</v>
          </cell>
          <cell r="C2215">
            <v>346</v>
          </cell>
          <cell r="D2215">
            <v>1951</v>
          </cell>
          <cell r="E2215">
            <v>18993</v>
          </cell>
        </row>
        <row r="2216">
          <cell r="A2216">
            <v>18649</v>
          </cell>
          <cell r="B2216">
            <v>21</v>
          </cell>
          <cell r="C2216">
            <v>345</v>
          </cell>
          <cell r="D2216">
            <v>1951</v>
          </cell>
          <cell r="E2216">
            <v>18993</v>
          </cell>
        </row>
        <row r="2217">
          <cell r="A2217">
            <v>18650</v>
          </cell>
          <cell r="B2217">
            <v>22</v>
          </cell>
          <cell r="C2217">
            <v>344</v>
          </cell>
          <cell r="D2217">
            <v>1951</v>
          </cell>
          <cell r="E2217">
            <v>18993</v>
          </cell>
        </row>
        <row r="2218">
          <cell r="A2218">
            <v>18651</v>
          </cell>
          <cell r="B2218">
            <v>23</v>
          </cell>
          <cell r="C2218">
            <v>343</v>
          </cell>
          <cell r="D2218">
            <v>1951</v>
          </cell>
          <cell r="E2218">
            <v>18993</v>
          </cell>
        </row>
        <row r="2219">
          <cell r="A2219">
            <v>18652</v>
          </cell>
          <cell r="B2219">
            <v>24</v>
          </cell>
          <cell r="C2219">
            <v>342</v>
          </cell>
          <cell r="D2219">
            <v>1951</v>
          </cell>
          <cell r="E2219">
            <v>18993</v>
          </cell>
        </row>
        <row r="2220">
          <cell r="A2220">
            <v>18653</v>
          </cell>
          <cell r="B2220">
            <v>25</v>
          </cell>
          <cell r="C2220">
            <v>341</v>
          </cell>
          <cell r="D2220">
            <v>1951</v>
          </cell>
          <cell r="E2220">
            <v>18993</v>
          </cell>
        </row>
        <row r="2221">
          <cell r="A2221">
            <v>18654</v>
          </cell>
          <cell r="B2221">
            <v>26</v>
          </cell>
          <cell r="C2221">
            <v>340</v>
          </cell>
          <cell r="D2221">
            <v>1951</v>
          </cell>
          <cell r="E2221">
            <v>18993</v>
          </cell>
        </row>
        <row r="2222">
          <cell r="A2222">
            <v>18655</v>
          </cell>
          <cell r="B2222">
            <v>27</v>
          </cell>
          <cell r="C2222">
            <v>339</v>
          </cell>
          <cell r="D2222">
            <v>1951</v>
          </cell>
          <cell r="E2222">
            <v>18993</v>
          </cell>
        </row>
        <row r="2223">
          <cell r="A2223">
            <v>18656</v>
          </cell>
          <cell r="B2223">
            <v>28</v>
          </cell>
          <cell r="C2223">
            <v>338</v>
          </cell>
          <cell r="D2223">
            <v>1951</v>
          </cell>
          <cell r="E2223">
            <v>18993</v>
          </cell>
        </row>
        <row r="2224">
          <cell r="A2224">
            <v>18657</v>
          </cell>
          <cell r="B2224">
            <v>29</v>
          </cell>
          <cell r="C2224">
            <v>337</v>
          </cell>
          <cell r="D2224">
            <v>1951</v>
          </cell>
          <cell r="E2224">
            <v>18993</v>
          </cell>
        </row>
        <row r="2225">
          <cell r="A2225">
            <v>18658</v>
          </cell>
          <cell r="B2225">
            <v>30</v>
          </cell>
          <cell r="C2225">
            <v>336</v>
          </cell>
          <cell r="D2225">
            <v>1951</v>
          </cell>
          <cell r="E2225">
            <v>18993</v>
          </cell>
        </row>
        <row r="2226">
          <cell r="A2226">
            <v>18659</v>
          </cell>
          <cell r="B2226">
            <v>31</v>
          </cell>
          <cell r="C2226">
            <v>335</v>
          </cell>
          <cell r="D2226">
            <v>1951</v>
          </cell>
          <cell r="E2226">
            <v>18993</v>
          </cell>
        </row>
        <row r="2227">
          <cell r="A2227">
            <v>18660</v>
          </cell>
          <cell r="B2227">
            <v>32</v>
          </cell>
          <cell r="C2227">
            <v>334</v>
          </cell>
          <cell r="D2227">
            <v>1951</v>
          </cell>
          <cell r="E2227">
            <v>18993</v>
          </cell>
        </row>
        <row r="2228">
          <cell r="A2228">
            <v>18661</v>
          </cell>
          <cell r="B2228">
            <v>33</v>
          </cell>
          <cell r="C2228">
            <v>333</v>
          </cell>
          <cell r="D2228">
            <v>1951</v>
          </cell>
          <cell r="E2228">
            <v>18993</v>
          </cell>
        </row>
        <row r="2229">
          <cell r="A2229">
            <v>18662</v>
          </cell>
          <cell r="B2229">
            <v>34</v>
          </cell>
          <cell r="C2229">
            <v>332</v>
          </cell>
          <cell r="D2229">
            <v>1951</v>
          </cell>
          <cell r="E2229">
            <v>18993</v>
          </cell>
        </row>
        <row r="2230">
          <cell r="A2230">
            <v>18663</v>
          </cell>
          <cell r="B2230">
            <v>35</v>
          </cell>
          <cell r="C2230">
            <v>331</v>
          </cell>
          <cell r="D2230">
            <v>1951</v>
          </cell>
          <cell r="E2230">
            <v>18993</v>
          </cell>
        </row>
        <row r="2231">
          <cell r="A2231">
            <v>18664</v>
          </cell>
          <cell r="B2231">
            <v>36</v>
          </cell>
          <cell r="C2231">
            <v>330</v>
          </cell>
          <cell r="D2231">
            <v>1951</v>
          </cell>
          <cell r="E2231">
            <v>18993</v>
          </cell>
        </row>
        <row r="2232">
          <cell r="A2232">
            <v>18665</v>
          </cell>
          <cell r="B2232">
            <v>37</v>
          </cell>
          <cell r="C2232">
            <v>329</v>
          </cell>
          <cell r="D2232">
            <v>1951</v>
          </cell>
          <cell r="E2232">
            <v>18993</v>
          </cell>
        </row>
        <row r="2233">
          <cell r="A2233">
            <v>18666</v>
          </cell>
          <cell r="B2233">
            <v>38</v>
          </cell>
          <cell r="C2233">
            <v>328</v>
          </cell>
          <cell r="D2233">
            <v>1951</v>
          </cell>
          <cell r="E2233">
            <v>18993</v>
          </cell>
        </row>
        <row r="2234">
          <cell r="A2234">
            <v>18667</v>
          </cell>
          <cell r="B2234">
            <v>39</v>
          </cell>
          <cell r="C2234">
            <v>327</v>
          </cell>
          <cell r="D2234">
            <v>1951</v>
          </cell>
          <cell r="E2234">
            <v>18993</v>
          </cell>
        </row>
        <row r="2235">
          <cell r="A2235">
            <v>18668</v>
          </cell>
          <cell r="B2235">
            <v>40</v>
          </cell>
          <cell r="C2235">
            <v>326</v>
          </cell>
          <cell r="D2235">
            <v>1951</v>
          </cell>
          <cell r="E2235">
            <v>18993</v>
          </cell>
        </row>
        <row r="2236">
          <cell r="A2236">
            <v>18669</v>
          </cell>
          <cell r="B2236">
            <v>41</v>
          </cell>
          <cell r="C2236">
            <v>325</v>
          </cell>
          <cell r="D2236">
            <v>1951</v>
          </cell>
          <cell r="E2236">
            <v>18993</v>
          </cell>
        </row>
        <row r="2237">
          <cell r="A2237">
            <v>18670</v>
          </cell>
          <cell r="B2237">
            <v>42</v>
          </cell>
          <cell r="C2237">
            <v>324</v>
          </cell>
          <cell r="D2237">
            <v>1951</v>
          </cell>
          <cell r="E2237">
            <v>18993</v>
          </cell>
        </row>
        <row r="2238">
          <cell r="A2238">
            <v>18671</v>
          </cell>
          <cell r="B2238">
            <v>43</v>
          </cell>
          <cell r="C2238">
            <v>323</v>
          </cell>
          <cell r="D2238">
            <v>1951</v>
          </cell>
          <cell r="E2238">
            <v>18993</v>
          </cell>
        </row>
        <row r="2239">
          <cell r="A2239">
            <v>18672</v>
          </cell>
          <cell r="B2239">
            <v>44</v>
          </cell>
          <cell r="C2239">
            <v>322</v>
          </cell>
          <cell r="D2239">
            <v>1951</v>
          </cell>
          <cell r="E2239">
            <v>18993</v>
          </cell>
        </row>
        <row r="2240">
          <cell r="A2240">
            <v>18673</v>
          </cell>
          <cell r="B2240">
            <v>45</v>
          </cell>
          <cell r="C2240">
            <v>321</v>
          </cell>
          <cell r="D2240">
            <v>1951</v>
          </cell>
          <cell r="E2240">
            <v>18993</v>
          </cell>
        </row>
        <row r="2241">
          <cell r="A2241">
            <v>18674</v>
          </cell>
          <cell r="B2241">
            <v>46</v>
          </cell>
          <cell r="C2241">
            <v>320</v>
          </cell>
          <cell r="D2241">
            <v>1951</v>
          </cell>
          <cell r="E2241">
            <v>18993</v>
          </cell>
        </row>
        <row r="2242">
          <cell r="A2242">
            <v>18675</v>
          </cell>
          <cell r="B2242">
            <v>47</v>
          </cell>
          <cell r="C2242">
            <v>319</v>
          </cell>
          <cell r="D2242">
            <v>1951</v>
          </cell>
          <cell r="E2242">
            <v>18993</v>
          </cell>
        </row>
        <row r="2243">
          <cell r="A2243">
            <v>18676</v>
          </cell>
          <cell r="B2243">
            <v>48</v>
          </cell>
          <cell r="C2243">
            <v>318</v>
          </cell>
          <cell r="D2243">
            <v>1951</v>
          </cell>
          <cell r="E2243">
            <v>18993</v>
          </cell>
        </row>
        <row r="2244">
          <cell r="A2244">
            <v>18677</v>
          </cell>
          <cell r="B2244">
            <v>49</v>
          </cell>
          <cell r="C2244">
            <v>317</v>
          </cell>
          <cell r="D2244">
            <v>1951</v>
          </cell>
          <cell r="E2244">
            <v>18993</v>
          </cell>
        </row>
        <row r="2245">
          <cell r="A2245">
            <v>18678</v>
          </cell>
          <cell r="B2245">
            <v>50</v>
          </cell>
          <cell r="C2245">
            <v>316</v>
          </cell>
          <cell r="D2245">
            <v>1951</v>
          </cell>
          <cell r="E2245">
            <v>18993</v>
          </cell>
        </row>
        <row r="2246">
          <cell r="A2246">
            <v>18679</v>
          </cell>
          <cell r="B2246">
            <v>51</v>
          </cell>
          <cell r="C2246">
            <v>315</v>
          </cell>
          <cell r="D2246">
            <v>1951</v>
          </cell>
          <cell r="E2246">
            <v>18993</v>
          </cell>
        </row>
        <row r="2247">
          <cell r="A2247">
            <v>18680</v>
          </cell>
          <cell r="B2247">
            <v>52</v>
          </cell>
          <cell r="C2247">
            <v>314</v>
          </cell>
          <cell r="D2247">
            <v>1951</v>
          </cell>
          <cell r="E2247">
            <v>18993</v>
          </cell>
        </row>
        <row r="2248">
          <cell r="A2248">
            <v>18681</v>
          </cell>
          <cell r="B2248">
            <v>53</v>
          </cell>
          <cell r="C2248">
            <v>313</v>
          </cell>
          <cell r="D2248">
            <v>1951</v>
          </cell>
          <cell r="E2248">
            <v>18993</v>
          </cell>
        </row>
        <row r="2249">
          <cell r="A2249">
            <v>18682</v>
          </cell>
          <cell r="B2249">
            <v>54</v>
          </cell>
          <cell r="C2249">
            <v>312</v>
          </cell>
          <cell r="D2249">
            <v>1951</v>
          </cell>
          <cell r="E2249">
            <v>18993</v>
          </cell>
        </row>
        <row r="2250">
          <cell r="A2250">
            <v>18683</v>
          </cell>
          <cell r="B2250">
            <v>55</v>
          </cell>
          <cell r="C2250">
            <v>311</v>
          </cell>
          <cell r="D2250">
            <v>1951</v>
          </cell>
          <cell r="E2250">
            <v>18993</v>
          </cell>
        </row>
        <row r="2251">
          <cell r="A2251">
            <v>18684</v>
          </cell>
          <cell r="B2251">
            <v>56</v>
          </cell>
          <cell r="C2251">
            <v>310</v>
          </cell>
          <cell r="D2251">
            <v>1951</v>
          </cell>
          <cell r="E2251">
            <v>18993</v>
          </cell>
        </row>
        <row r="2252">
          <cell r="A2252">
            <v>18685</v>
          </cell>
          <cell r="B2252">
            <v>57</v>
          </cell>
          <cell r="C2252">
            <v>309</v>
          </cell>
          <cell r="D2252">
            <v>1951</v>
          </cell>
          <cell r="E2252">
            <v>18993</v>
          </cell>
        </row>
        <row r="2253">
          <cell r="A2253">
            <v>18686</v>
          </cell>
          <cell r="B2253">
            <v>58</v>
          </cell>
          <cell r="C2253">
            <v>308</v>
          </cell>
          <cell r="D2253">
            <v>1951</v>
          </cell>
          <cell r="E2253">
            <v>18993</v>
          </cell>
        </row>
        <row r="2254">
          <cell r="A2254">
            <v>18687</v>
          </cell>
          <cell r="B2254">
            <v>59</v>
          </cell>
          <cell r="C2254">
            <v>307</v>
          </cell>
          <cell r="D2254">
            <v>1951</v>
          </cell>
          <cell r="E2254">
            <v>18993</v>
          </cell>
        </row>
        <row r="2255">
          <cell r="A2255">
            <v>18688</v>
          </cell>
          <cell r="B2255">
            <v>60</v>
          </cell>
          <cell r="C2255">
            <v>306</v>
          </cell>
          <cell r="D2255">
            <v>1951</v>
          </cell>
          <cell r="E2255">
            <v>18993</v>
          </cell>
        </row>
        <row r="2256">
          <cell r="A2256">
            <v>18689</v>
          </cell>
          <cell r="B2256">
            <v>61</v>
          </cell>
          <cell r="C2256">
            <v>305</v>
          </cell>
          <cell r="D2256">
            <v>1951</v>
          </cell>
          <cell r="E2256">
            <v>18993</v>
          </cell>
        </row>
        <row r="2257">
          <cell r="A2257">
            <v>18690</v>
          </cell>
          <cell r="B2257">
            <v>62</v>
          </cell>
          <cell r="C2257">
            <v>304</v>
          </cell>
          <cell r="D2257">
            <v>1951</v>
          </cell>
          <cell r="E2257">
            <v>18993</v>
          </cell>
        </row>
        <row r="2258">
          <cell r="A2258">
            <v>18691</v>
          </cell>
          <cell r="B2258">
            <v>63</v>
          </cell>
          <cell r="C2258">
            <v>303</v>
          </cell>
          <cell r="D2258">
            <v>1951</v>
          </cell>
          <cell r="E2258">
            <v>18993</v>
          </cell>
        </row>
        <row r="2259">
          <cell r="A2259">
            <v>18692</v>
          </cell>
          <cell r="B2259">
            <v>64</v>
          </cell>
          <cell r="C2259">
            <v>302</v>
          </cell>
          <cell r="D2259">
            <v>1951</v>
          </cell>
          <cell r="E2259">
            <v>18993</v>
          </cell>
        </row>
        <row r="2260">
          <cell r="A2260">
            <v>18693</v>
          </cell>
          <cell r="B2260">
            <v>65</v>
          </cell>
          <cell r="C2260">
            <v>301</v>
          </cell>
          <cell r="D2260">
            <v>1951</v>
          </cell>
          <cell r="E2260">
            <v>18993</v>
          </cell>
        </row>
        <row r="2261">
          <cell r="A2261">
            <v>18694</v>
          </cell>
          <cell r="B2261">
            <v>66</v>
          </cell>
          <cell r="C2261">
            <v>300</v>
          </cell>
          <cell r="D2261">
            <v>1951</v>
          </cell>
          <cell r="E2261">
            <v>18993</v>
          </cell>
        </row>
        <row r="2262">
          <cell r="A2262">
            <v>18695</v>
          </cell>
          <cell r="B2262">
            <v>67</v>
          </cell>
          <cell r="C2262">
            <v>299</v>
          </cell>
          <cell r="D2262">
            <v>1951</v>
          </cell>
          <cell r="E2262">
            <v>18993</v>
          </cell>
        </row>
        <row r="2263">
          <cell r="A2263">
            <v>18696</v>
          </cell>
          <cell r="B2263">
            <v>68</v>
          </cell>
          <cell r="C2263">
            <v>298</v>
          </cell>
          <cell r="D2263">
            <v>1951</v>
          </cell>
          <cell r="E2263">
            <v>18993</v>
          </cell>
        </row>
        <row r="2264">
          <cell r="A2264">
            <v>18697</v>
          </cell>
          <cell r="B2264">
            <v>69</v>
          </cell>
          <cell r="C2264">
            <v>297</v>
          </cell>
          <cell r="D2264">
            <v>1951</v>
          </cell>
          <cell r="E2264">
            <v>18993</v>
          </cell>
        </row>
        <row r="2265">
          <cell r="A2265">
            <v>18698</v>
          </cell>
          <cell r="B2265">
            <v>70</v>
          </cell>
          <cell r="C2265">
            <v>296</v>
          </cell>
          <cell r="D2265">
            <v>1951</v>
          </cell>
          <cell r="E2265">
            <v>18993</v>
          </cell>
        </row>
        <row r="2266">
          <cell r="A2266">
            <v>18699</v>
          </cell>
          <cell r="B2266">
            <v>71</v>
          </cell>
          <cell r="C2266">
            <v>295</v>
          </cell>
          <cell r="D2266">
            <v>1951</v>
          </cell>
          <cell r="E2266">
            <v>18993</v>
          </cell>
        </row>
        <row r="2267">
          <cell r="A2267">
            <v>18700</v>
          </cell>
          <cell r="B2267">
            <v>72</v>
          </cell>
          <cell r="C2267">
            <v>294</v>
          </cell>
          <cell r="D2267">
            <v>1951</v>
          </cell>
          <cell r="E2267">
            <v>18993</v>
          </cell>
        </row>
        <row r="2268">
          <cell r="A2268">
            <v>18701</v>
          </cell>
          <cell r="B2268">
            <v>73</v>
          </cell>
          <cell r="C2268">
            <v>293</v>
          </cell>
          <cell r="D2268">
            <v>1951</v>
          </cell>
          <cell r="E2268">
            <v>18993</v>
          </cell>
        </row>
        <row r="2269">
          <cell r="A2269">
            <v>18702</v>
          </cell>
          <cell r="B2269">
            <v>74</v>
          </cell>
          <cell r="C2269">
            <v>292</v>
          </cell>
          <cell r="D2269">
            <v>1951</v>
          </cell>
          <cell r="E2269">
            <v>18993</v>
          </cell>
        </row>
        <row r="2270">
          <cell r="A2270">
            <v>18703</v>
          </cell>
          <cell r="B2270">
            <v>75</v>
          </cell>
          <cell r="C2270">
            <v>291</v>
          </cell>
          <cell r="D2270">
            <v>1951</v>
          </cell>
          <cell r="E2270">
            <v>18993</v>
          </cell>
        </row>
        <row r="2271">
          <cell r="A2271">
            <v>18704</v>
          </cell>
          <cell r="B2271">
            <v>76</v>
          </cell>
          <cell r="C2271">
            <v>290</v>
          </cell>
          <cell r="D2271">
            <v>1951</v>
          </cell>
          <cell r="E2271">
            <v>18993</v>
          </cell>
        </row>
        <row r="2272">
          <cell r="A2272">
            <v>18705</v>
          </cell>
          <cell r="B2272">
            <v>77</v>
          </cell>
          <cell r="C2272">
            <v>289</v>
          </cell>
          <cell r="D2272">
            <v>1951</v>
          </cell>
          <cell r="E2272">
            <v>18993</v>
          </cell>
        </row>
        <row r="2273">
          <cell r="A2273">
            <v>18706</v>
          </cell>
          <cell r="B2273">
            <v>78</v>
          </cell>
          <cell r="C2273">
            <v>288</v>
          </cell>
          <cell r="D2273">
            <v>1951</v>
          </cell>
          <cell r="E2273">
            <v>18993</v>
          </cell>
        </row>
        <row r="2274">
          <cell r="A2274">
            <v>18707</v>
          </cell>
          <cell r="B2274">
            <v>79</v>
          </cell>
          <cell r="C2274">
            <v>287</v>
          </cell>
          <cell r="D2274">
            <v>1951</v>
          </cell>
          <cell r="E2274">
            <v>18993</v>
          </cell>
        </row>
        <row r="2275">
          <cell r="A2275">
            <v>18708</v>
          </cell>
          <cell r="B2275">
            <v>80</v>
          </cell>
          <cell r="C2275">
            <v>286</v>
          </cell>
          <cell r="D2275">
            <v>1951</v>
          </cell>
          <cell r="E2275">
            <v>18993</v>
          </cell>
        </row>
        <row r="2276">
          <cell r="A2276">
            <v>18709</v>
          </cell>
          <cell r="B2276">
            <v>81</v>
          </cell>
          <cell r="C2276">
            <v>285</v>
          </cell>
          <cell r="D2276">
            <v>1951</v>
          </cell>
          <cell r="E2276">
            <v>18993</v>
          </cell>
        </row>
        <row r="2277">
          <cell r="A2277">
            <v>18710</v>
          </cell>
          <cell r="B2277">
            <v>82</v>
          </cell>
          <cell r="C2277">
            <v>284</v>
          </cell>
          <cell r="D2277">
            <v>1951</v>
          </cell>
          <cell r="E2277">
            <v>18993</v>
          </cell>
        </row>
        <row r="2278">
          <cell r="A2278">
            <v>18711</v>
          </cell>
          <cell r="B2278">
            <v>83</v>
          </cell>
          <cell r="C2278">
            <v>283</v>
          </cell>
          <cell r="D2278">
            <v>1951</v>
          </cell>
          <cell r="E2278">
            <v>18993</v>
          </cell>
        </row>
        <row r="2279">
          <cell r="A2279">
            <v>18712</v>
          </cell>
          <cell r="B2279">
            <v>84</v>
          </cell>
          <cell r="C2279">
            <v>282</v>
          </cell>
          <cell r="D2279">
            <v>1951</v>
          </cell>
          <cell r="E2279">
            <v>18993</v>
          </cell>
        </row>
        <row r="2280">
          <cell r="A2280">
            <v>18713</v>
          </cell>
          <cell r="B2280">
            <v>85</v>
          </cell>
          <cell r="C2280">
            <v>281</v>
          </cell>
          <cell r="D2280">
            <v>1951</v>
          </cell>
          <cell r="E2280">
            <v>18993</v>
          </cell>
        </row>
        <row r="2281">
          <cell r="A2281">
            <v>18714</v>
          </cell>
          <cell r="B2281">
            <v>86</v>
          </cell>
          <cell r="C2281">
            <v>280</v>
          </cell>
          <cell r="D2281">
            <v>1951</v>
          </cell>
          <cell r="E2281">
            <v>18993</v>
          </cell>
        </row>
        <row r="2282">
          <cell r="A2282">
            <v>18715</v>
          </cell>
          <cell r="B2282">
            <v>87</v>
          </cell>
          <cell r="C2282">
            <v>279</v>
          </cell>
          <cell r="D2282">
            <v>1951</v>
          </cell>
          <cell r="E2282">
            <v>18993</v>
          </cell>
        </row>
        <row r="2283">
          <cell r="A2283">
            <v>18716</v>
          </cell>
          <cell r="B2283">
            <v>88</v>
          </cell>
          <cell r="C2283">
            <v>278</v>
          </cell>
          <cell r="D2283">
            <v>1951</v>
          </cell>
          <cell r="E2283">
            <v>18993</v>
          </cell>
        </row>
        <row r="2284">
          <cell r="A2284">
            <v>18717</v>
          </cell>
          <cell r="B2284">
            <v>89</v>
          </cell>
          <cell r="C2284">
            <v>277</v>
          </cell>
          <cell r="D2284">
            <v>1951</v>
          </cell>
          <cell r="E2284">
            <v>18993</v>
          </cell>
        </row>
        <row r="2285">
          <cell r="A2285">
            <v>18718</v>
          </cell>
          <cell r="B2285">
            <v>90</v>
          </cell>
          <cell r="C2285">
            <v>276</v>
          </cell>
          <cell r="D2285">
            <v>1951</v>
          </cell>
          <cell r="E2285">
            <v>18993</v>
          </cell>
        </row>
        <row r="2286">
          <cell r="A2286">
            <v>18719</v>
          </cell>
          <cell r="B2286">
            <v>91</v>
          </cell>
          <cell r="C2286">
            <v>275</v>
          </cell>
          <cell r="D2286">
            <v>1951</v>
          </cell>
          <cell r="E2286">
            <v>18993</v>
          </cell>
        </row>
        <row r="2287">
          <cell r="A2287">
            <v>18720</v>
          </cell>
          <cell r="B2287">
            <v>92</v>
          </cell>
          <cell r="C2287">
            <v>274</v>
          </cell>
          <cell r="D2287">
            <v>1951</v>
          </cell>
          <cell r="E2287">
            <v>18993</v>
          </cell>
        </row>
        <row r="2288">
          <cell r="A2288">
            <v>18721</v>
          </cell>
          <cell r="B2288">
            <v>93</v>
          </cell>
          <cell r="C2288">
            <v>273</v>
          </cell>
          <cell r="D2288">
            <v>1951</v>
          </cell>
          <cell r="E2288">
            <v>18993</v>
          </cell>
        </row>
        <row r="2289">
          <cell r="A2289">
            <v>18722</v>
          </cell>
          <cell r="B2289">
            <v>94</v>
          </cell>
          <cell r="C2289">
            <v>272</v>
          </cell>
          <cell r="D2289">
            <v>1951</v>
          </cell>
          <cell r="E2289">
            <v>18993</v>
          </cell>
        </row>
        <row r="2290">
          <cell r="A2290">
            <v>18723</v>
          </cell>
          <cell r="B2290">
            <v>95</v>
          </cell>
          <cell r="C2290">
            <v>271</v>
          </cell>
          <cell r="D2290">
            <v>1951</v>
          </cell>
          <cell r="E2290">
            <v>18993</v>
          </cell>
        </row>
        <row r="2291">
          <cell r="A2291">
            <v>18724</v>
          </cell>
          <cell r="B2291">
            <v>96</v>
          </cell>
          <cell r="C2291">
            <v>270</v>
          </cell>
          <cell r="D2291">
            <v>1951</v>
          </cell>
          <cell r="E2291">
            <v>18993</v>
          </cell>
        </row>
        <row r="2292">
          <cell r="A2292">
            <v>18725</v>
          </cell>
          <cell r="B2292">
            <v>97</v>
          </cell>
          <cell r="C2292">
            <v>269</v>
          </cell>
          <cell r="D2292">
            <v>1951</v>
          </cell>
          <cell r="E2292">
            <v>18993</v>
          </cell>
        </row>
        <row r="2293">
          <cell r="A2293">
            <v>18726</v>
          </cell>
          <cell r="B2293">
            <v>98</v>
          </cell>
          <cell r="C2293">
            <v>268</v>
          </cell>
          <cell r="D2293">
            <v>1951</v>
          </cell>
          <cell r="E2293">
            <v>18993</v>
          </cell>
        </row>
        <row r="2294">
          <cell r="A2294">
            <v>18727</v>
          </cell>
          <cell r="B2294">
            <v>99</v>
          </cell>
          <cell r="C2294">
            <v>267</v>
          </cell>
          <cell r="D2294">
            <v>1951</v>
          </cell>
          <cell r="E2294">
            <v>18993</v>
          </cell>
        </row>
        <row r="2295">
          <cell r="A2295">
            <v>18728</v>
          </cell>
          <cell r="B2295">
            <v>100</v>
          </cell>
          <cell r="C2295">
            <v>266</v>
          </cell>
          <cell r="D2295">
            <v>1951</v>
          </cell>
          <cell r="E2295">
            <v>18993</v>
          </cell>
        </row>
        <row r="2296">
          <cell r="A2296">
            <v>18729</v>
          </cell>
          <cell r="B2296">
            <v>101</v>
          </cell>
          <cell r="C2296">
            <v>265</v>
          </cell>
          <cell r="D2296">
            <v>1951</v>
          </cell>
          <cell r="E2296">
            <v>18993</v>
          </cell>
        </row>
        <row r="2297">
          <cell r="A2297">
            <v>18730</v>
          </cell>
          <cell r="B2297">
            <v>102</v>
          </cell>
          <cell r="C2297">
            <v>264</v>
          </cell>
          <cell r="D2297">
            <v>1951</v>
          </cell>
          <cell r="E2297">
            <v>18993</v>
          </cell>
        </row>
        <row r="2298">
          <cell r="A2298">
            <v>18731</v>
          </cell>
          <cell r="B2298">
            <v>103</v>
          </cell>
          <cell r="C2298">
            <v>263</v>
          </cell>
          <cell r="D2298">
            <v>1951</v>
          </cell>
          <cell r="E2298">
            <v>18993</v>
          </cell>
        </row>
        <row r="2299">
          <cell r="A2299">
            <v>18732</v>
          </cell>
          <cell r="B2299">
            <v>104</v>
          </cell>
          <cell r="C2299">
            <v>262</v>
          </cell>
          <cell r="D2299">
            <v>1951</v>
          </cell>
          <cell r="E2299">
            <v>18993</v>
          </cell>
        </row>
        <row r="2300">
          <cell r="A2300">
            <v>18733</v>
          </cell>
          <cell r="B2300">
            <v>105</v>
          </cell>
          <cell r="C2300">
            <v>261</v>
          </cell>
          <cell r="D2300">
            <v>1951</v>
          </cell>
          <cell r="E2300">
            <v>18993</v>
          </cell>
        </row>
        <row r="2301">
          <cell r="A2301">
            <v>18734</v>
          </cell>
          <cell r="B2301">
            <v>106</v>
          </cell>
          <cell r="C2301">
            <v>260</v>
          </cell>
          <cell r="D2301">
            <v>1951</v>
          </cell>
          <cell r="E2301">
            <v>18993</v>
          </cell>
        </row>
        <row r="2302">
          <cell r="A2302">
            <v>18735</v>
          </cell>
          <cell r="B2302">
            <v>107</v>
          </cell>
          <cell r="C2302">
            <v>259</v>
          </cell>
          <cell r="D2302">
            <v>1951</v>
          </cell>
          <cell r="E2302">
            <v>18993</v>
          </cell>
        </row>
        <row r="2303">
          <cell r="A2303">
            <v>18736</v>
          </cell>
          <cell r="B2303">
            <v>108</v>
          </cell>
          <cell r="C2303">
            <v>258</v>
          </cell>
          <cell r="D2303">
            <v>1951</v>
          </cell>
          <cell r="E2303">
            <v>18993</v>
          </cell>
        </row>
        <row r="2304">
          <cell r="A2304">
            <v>18737</v>
          </cell>
          <cell r="B2304">
            <v>109</v>
          </cell>
          <cell r="C2304">
            <v>257</v>
          </cell>
          <cell r="D2304">
            <v>1951</v>
          </cell>
          <cell r="E2304">
            <v>18993</v>
          </cell>
        </row>
        <row r="2305">
          <cell r="A2305">
            <v>18738</v>
          </cell>
          <cell r="B2305">
            <v>110</v>
          </cell>
          <cell r="C2305">
            <v>256</v>
          </cell>
          <cell r="D2305">
            <v>1951</v>
          </cell>
          <cell r="E2305">
            <v>18993</v>
          </cell>
        </row>
        <row r="2306">
          <cell r="A2306">
            <v>18739</v>
          </cell>
          <cell r="B2306">
            <v>111</v>
          </cell>
          <cell r="C2306">
            <v>255</v>
          </cell>
          <cell r="D2306">
            <v>1951</v>
          </cell>
          <cell r="E2306">
            <v>18993</v>
          </cell>
        </row>
        <row r="2307">
          <cell r="A2307">
            <v>18740</v>
          </cell>
          <cell r="B2307">
            <v>112</v>
          </cell>
          <cell r="C2307">
            <v>254</v>
          </cell>
          <cell r="D2307">
            <v>1951</v>
          </cell>
          <cell r="E2307">
            <v>18993</v>
          </cell>
        </row>
        <row r="2308">
          <cell r="A2308">
            <v>18741</v>
          </cell>
          <cell r="B2308">
            <v>113</v>
          </cell>
          <cell r="C2308">
            <v>253</v>
          </cell>
          <cell r="D2308">
            <v>1951</v>
          </cell>
          <cell r="E2308">
            <v>18993</v>
          </cell>
        </row>
        <row r="2309">
          <cell r="A2309">
            <v>18742</v>
          </cell>
          <cell r="B2309">
            <v>114</v>
          </cell>
          <cell r="C2309">
            <v>252</v>
          </cell>
          <cell r="D2309">
            <v>1951</v>
          </cell>
          <cell r="E2309">
            <v>18993</v>
          </cell>
        </row>
        <row r="2310">
          <cell r="A2310">
            <v>18743</v>
          </cell>
          <cell r="B2310">
            <v>115</v>
          </cell>
          <cell r="C2310">
            <v>251</v>
          </cell>
          <cell r="D2310">
            <v>1951</v>
          </cell>
          <cell r="E2310">
            <v>18993</v>
          </cell>
        </row>
        <row r="2311">
          <cell r="A2311">
            <v>18744</v>
          </cell>
          <cell r="B2311">
            <v>116</v>
          </cell>
          <cell r="C2311">
            <v>250</v>
          </cell>
          <cell r="D2311">
            <v>1951</v>
          </cell>
          <cell r="E2311">
            <v>18993</v>
          </cell>
        </row>
        <row r="2312">
          <cell r="A2312">
            <v>18745</v>
          </cell>
          <cell r="B2312">
            <v>117</v>
          </cell>
          <cell r="C2312">
            <v>249</v>
          </cell>
          <cell r="D2312">
            <v>1951</v>
          </cell>
          <cell r="E2312">
            <v>18993</v>
          </cell>
        </row>
        <row r="2313">
          <cell r="A2313">
            <v>18746</v>
          </cell>
          <cell r="B2313">
            <v>118</v>
          </cell>
          <cell r="C2313">
            <v>248</v>
          </cell>
          <cell r="D2313">
            <v>1951</v>
          </cell>
          <cell r="E2313">
            <v>18993</v>
          </cell>
        </row>
        <row r="2314">
          <cell r="A2314">
            <v>18747</v>
          </cell>
          <cell r="B2314">
            <v>119</v>
          </cell>
          <cell r="C2314">
            <v>247</v>
          </cell>
          <cell r="D2314">
            <v>1951</v>
          </cell>
          <cell r="E2314">
            <v>18993</v>
          </cell>
        </row>
        <row r="2315">
          <cell r="A2315">
            <v>18748</v>
          </cell>
          <cell r="B2315">
            <v>120</v>
          </cell>
          <cell r="C2315">
            <v>246</v>
          </cell>
          <cell r="D2315">
            <v>1951</v>
          </cell>
          <cell r="E2315">
            <v>18993</v>
          </cell>
        </row>
        <row r="2316">
          <cell r="A2316">
            <v>18749</v>
          </cell>
          <cell r="B2316">
            <v>121</v>
          </cell>
          <cell r="C2316">
            <v>245</v>
          </cell>
          <cell r="D2316">
            <v>1951</v>
          </cell>
          <cell r="E2316">
            <v>18993</v>
          </cell>
        </row>
        <row r="2317">
          <cell r="A2317">
            <v>18750</v>
          </cell>
          <cell r="B2317">
            <v>122</v>
          </cell>
          <cell r="C2317">
            <v>244</v>
          </cell>
          <cell r="D2317">
            <v>1951</v>
          </cell>
          <cell r="E2317">
            <v>18993</v>
          </cell>
        </row>
        <row r="2318">
          <cell r="A2318">
            <v>18751</v>
          </cell>
          <cell r="B2318">
            <v>123</v>
          </cell>
          <cell r="C2318">
            <v>243</v>
          </cell>
          <cell r="D2318">
            <v>1951</v>
          </cell>
          <cell r="E2318">
            <v>18993</v>
          </cell>
        </row>
        <row r="2319">
          <cell r="A2319">
            <v>18752</v>
          </cell>
          <cell r="B2319">
            <v>124</v>
          </cell>
          <cell r="C2319">
            <v>242</v>
          </cell>
          <cell r="D2319">
            <v>1951</v>
          </cell>
          <cell r="E2319">
            <v>18993</v>
          </cell>
        </row>
        <row r="2320">
          <cell r="A2320">
            <v>18753</v>
          </cell>
          <cell r="B2320">
            <v>125</v>
          </cell>
          <cell r="C2320">
            <v>241</v>
          </cell>
          <cell r="D2320">
            <v>1951</v>
          </cell>
          <cell r="E2320">
            <v>18993</v>
          </cell>
        </row>
        <row r="2321">
          <cell r="A2321">
            <v>18754</v>
          </cell>
          <cell r="B2321">
            <v>126</v>
          </cell>
          <cell r="C2321">
            <v>240</v>
          </cell>
          <cell r="D2321">
            <v>1951</v>
          </cell>
          <cell r="E2321">
            <v>18993</v>
          </cell>
        </row>
        <row r="2322">
          <cell r="A2322">
            <v>18755</v>
          </cell>
          <cell r="B2322">
            <v>127</v>
          </cell>
          <cell r="C2322">
            <v>239</v>
          </cell>
          <cell r="D2322">
            <v>1951</v>
          </cell>
          <cell r="E2322">
            <v>18993</v>
          </cell>
        </row>
        <row r="2323">
          <cell r="A2323">
            <v>18756</v>
          </cell>
          <cell r="B2323">
            <v>128</v>
          </cell>
          <cell r="C2323">
            <v>238</v>
          </cell>
          <cell r="D2323">
            <v>1951</v>
          </cell>
          <cell r="E2323">
            <v>18993</v>
          </cell>
        </row>
        <row r="2324">
          <cell r="A2324">
            <v>18757</v>
          </cell>
          <cell r="B2324">
            <v>129</v>
          </cell>
          <cell r="C2324">
            <v>237</v>
          </cell>
          <cell r="D2324">
            <v>1951</v>
          </cell>
          <cell r="E2324">
            <v>18993</v>
          </cell>
        </row>
        <row r="2325">
          <cell r="A2325">
            <v>18758</v>
          </cell>
          <cell r="B2325">
            <v>130</v>
          </cell>
          <cell r="C2325">
            <v>236</v>
          </cell>
          <cell r="D2325">
            <v>1951</v>
          </cell>
          <cell r="E2325">
            <v>18993</v>
          </cell>
        </row>
        <row r="2326">
          <cell r="A2326">
            <v>18759</v>
          </cell>
          <cell r="B2326">
            <v>131</v>
          </cell>
          <cell r="C2326">
            <v>235</v>
          </cell>
          <cell r="D2326">
            <v>1951</v>
          </cell>
          <cell r="E2326">
            <v>18993</v>
          </cell>
        </row>
        <row r="2327">
          <cell r="A2327">
            <v>18760</v>
          </cell>
          <cell r="B2327">
            <v>132</v>
          </cell>
          <cell r="C2327">
            <v>234</v>
          </cell>
          <cell r="D2327">
            <v>1951</v>
          </cell>
          <cell r="E2327">
            <v>18993</v>
          </cell>
        </row>
        <row r="2328">
          <cell r="A2328">
            <v>18761</v>
          </cell>
          <cell r="B2328">
            <v>133</v>
          </cell>
          <cell r="C2328">
            <v>233</v>
          </cell>
          <cell r="D2328">
            <v>1951</v>
          </cell>
          <cell r="E2328">
            <v>18993</v>
          </cell>
        </row>
        <row r="2329">
          <cell r="A2329">
            <v>18762</v>
          </cell>
          <cell r="B2329">
            <v>134</v>
          </cell>
          <cell r="C2329">
            <v>232</v>
          </cell>
          <cell r="D2329">
            <v>1951</v>
          </cell>
          <cell r="E2329">
            <v>18993</v>
          </cell>
        </row>
        <row r="2330">
          <cell r="A2330">
            <v>18763</v>
          </cell>
          <cell r="B2330">
            <v>135</v>
          </cell>
          <cell r="C2330">
            <v>231</v>
          </cell>
          <cell r="D2330">
            <v>1951</v>
          </cell>
          <cell r="E2330">
            <v>18993</v>
          </cell>
        </row>
        <row r="2331">
          <cell r="A2331">
            <v>18764</v>
          </cell>
          <cell r="B2331">
            <v>136</v>
          </cell>
          <cell r="C2331">
            <v>230</v>
          </cell>
          <cell r="D2331">
            <v>1951</v>
          </cell>
          <cell r="E2331">
            <v>18993</v>
          </cell>
        </row>
        <row r="2332">
          <cell r="A2332">
            <v>18765</v>
          </cell>
          <cell r="B2332">
            <v>137</v>
          </cell>
          <cell r="C2332">
            <v>229</v>
          </cell>
          <cell r="D2332">
            <v>1951</v>
          </cell>
          <cell r="E2332">
            <v>18993</v>
          </cell>
        </row>
        <row r="2333">
          <cell r="A2333">
            <v>18766</v>
          </cell>
          <cell r="B2333">
            <v>138</v>
          </cell>
          <cell r="C2333">
            <v>228</v>
          </cell>
          <cell r="D2333">
            <v>1951</v>
          </cell>
          <cell r="E2333">
            <v>18993</v>
          </cell>
        </row>
        <row r="2334">
          <cell r="A2334">
            <v>18767</v>
          </cell>
          <cell r="B2334">
            <v>139</v>
          </cell>
          <cell r="C2334">
            <v>227</v>
          </cell>
          <cell r="D2334">
            <v>1951</v>
          </cell>
          <cell r="E2334">
            <v>18993</v>
          </cell>
        </row>
        <row r="2335">
          <cell r="A2335">
            <v>18768</v>
          </cell>
          <cell r="B2335">
            <v>140</v>
          </cell>
          <cell r="C2335">
            <v>226</v>
          </cell>
          <cell r="D2335">
            <v>1951</v>
          </cell>
          <cell r="E2335">
            <v>18993</v>
          </cell>
        </row>
        <row r="2336">
          <cell r="A2336">
            <v>18769</v>
          </cell>
          <cell r="B2336">
            <v>141</v>
          </cell>
          <cell r="C2336">
            <v>225</v>
          </cell>
          <cell r="D2336">
            <v>1951</v>
          </cell>
          <cell r="E2336">
            <v>18993</v>
          </cell>
        </row>
        <row r="2337">
          <cell r="A2337">
            <v>18770</v>
          </cell>
          <cell r="B2337">
            <v>142</v>
          </cell>
          <cell r="C2337">
            <v>224</v>
          </cell>
          <cell r="D2337">
            <v>1951</v>
          </cell>
          <cell r="E2337">
            <v>18993</v>
          </cell>
        </row>
        <row r="2338">
          <cell r="A2338">
            <v>18771</v>
          </cell>
          <cell r="B2338">
            <v>143</v>
          </cell>
          <cell r="C2338">
            <v>223</v>
          </cell>
          <cell r="D2338">
            <v>1951</v>
          </cell>
          <cell r="E2338">
            <v>18993</v>
          </cell>
        </row>
        <row r="2339">
          <cell r="A2339">
            <v>18772</v>
          </cell>
          <cell r="B2339">
            <v>144</v>
          </cell>
          <cell r="C2339">
            <v>222</v>
          </cell>
          <cell r="D2339">
            <v>1951</v>
          </cell>
          <cell r="E2339">
            <v>18993</v>
          </cell>
        </row>
        <row r="2340">
          <cell r="A2340">
            <v>18773</v>
          </cell>
          <cell r="B2340">
            <v>145</v>
          </cell>
          <cell r="C2340">
            <v>221</v>
          </cell>
          <cell r="D2340">
            <v>1951</v>
          </cell>
          <cell r="E2340">
            <v>18993</v>
          </cell>
        </row>
        <row r="2341">
          <cell r="A2341">
            <v>18774</v>
          </cell>
          <cell r="B2341">
            <v>146</v>
          </cell>
          <cell r="C2341">
            <v>220</v>
          </cell>
          <cell r="D2341">
            <v>1951</v>
          </cell>
          <cell r="E2341">
            <v>18993</v>
          </cell>
        </row>
        <row r="2342">
          <cell r="A2342">
            <v>18775</v>
          </cell>
          <cell r="B2342">
            <v>147</v>
          </cell>
          <cell r="C2342">
            <v>219</v>
          </cell>
          <cell r="D2342">
            <v>1951</v>
          </cell>
          <cell r="E2342">
            <v>18993</v>
          </cell>
        </row>
        <row r="2343">
          <cell r="A2343">
            <v>18776</v>
          </cell>
          <cell r="B2343">
            <v>148</v>
          </cell>
          <cell r="C2343">
            <v>218</v>
          </cell>
          <cell r="D2343">
            <v>1951</v>
          </cell>
          <cell r="E2343">
            <v>18993</v>
          </cell>
        </row>
        <row r="2344">
          <cell r="A2344">
            <v>18777</v>
          </cell>
          <cell r="B2344">
            <v>149</v>
          </cell>
          <cell r="C2344">
            <v>217</v>
          </cell>
          <cell r="D2344">
            <v>1951</v>
          </cell>
          <cell r="E2344">
            <v>18993</v>
          </cell>
        </row>
        <row r="2345">
          <cell r="A2345">
            <v>18778</v>
          </cell>
          <cell r="B2345">
            <v>150</v>
          </cell>
          <cell r="C2345">
            <v>216</v>
          </cell>
          <cell r="D2345">
            <v>1951</v>
          </cell>
          <cell r="E2345">
            <v>18993</v>
          </cell>
        </row>
        <row r="2346">
          <cell r="A2346">
            <v>18779</v>
          </cell>
          <cell r="B2346">
            <v>151</v>
          </cell>
          <cell r="C2346">
            <v>215</v>
          </cell>
          <cell r="D2346">
            <v>1951</v>
          </cell>
          <cell r="E2346">
            <v>18993</v>
          </cell>
        </row>
        <row r="2347">
          <cell r="A2347">
            <v>18780</v>
          </cell>
          <cell r="B2347">
            <v>152</v>
          </cell>
          <cell r="C2347">
            <v>214</v>
          </cell>
          <cell r="D2347">
            <v>1951</v>
          </cell>
          <cell r="E2347">
            <v>18993</v>
          </cell>
        </row>
        <row r="2348">
          <cell r="A2348">
            <v>18781</v>
          </cell>
          <cell r="B2348">
            <v>153</v>
          </cell>
          <cell r="C2348">
            <v>213</v>
          </cell>
          <cell r="D2348">
            <v>1951</v>
          </cell>
          <cell r="E2348">
            <v>18993</v>
          </cell>
        </row>
        <row r="2349">
          <cell r="A2349">
            <v>18782</v>
          </cell>
          <cell r="B2349">
            <v>154</v>
          </cell>
          <cell r="C2349">
            <v>212</v>
          </cell>
          <cell r="D2349">
            <v>1951</v>
          </cell>
          <cell r="E2349">
            <v>18993</v>
          </cell>
        </row>
        <row r="2350">
          <cell r="A2350">
            <v>18783</v>
          </cell>
          <cell r="B2350">
            <v>155</v>
          </cell>
          <cell r="C2350">
            <v>211</v>
          </cell>
          <cell r="D2350">
            <v>1951</v>
          </cell>
          <cell r="E2350">
            <v>18993</v>
          </cell>
        </row>
        <row r="2351">
          <cell r="A2351">
            <v>18784</v>
          </cell>
          <cell r="B2351">
            <v>156</v>
          </cell>
          <cell r="C2351">
            <v>210</v>
          </cell>
          <cell r="D2351">
            <v>1951</v>
          </cell>
          <cell r="E2351">
            <v>18993</v>
          </cell>
        </row>
        <row r="2352">
          <cell r="A2352">
            <v>18785</v>
          </cell>
          <cell r="B2352">
            <v>157</v>
          </cell>
          <cell r="C2352">
            <v>209</v>
          </cell>
          <cell r="D2352">
            <v>1951</v>
          </cell>
          <cell r="E2352">
            <v>18993</v>
          </cell>
        </row>
        <row r="2353">
          <cell r="A2353">
            <v>18786</v>
          </cell>
          <cell r="B2353">
            <v>158</v>
          </cell>
          <cell r="C2353">
            <v>208</v>
          </cell>
          <cell r="D2353">
            <v>1951</v>
          </cell>
          <cell r="E2353">
            <v>18993</v>
          </cell>
        </row>
        <row r="2354">
          <cell r="A2354">
            <v>18787</v>
          </cell>
          <cell r="B2354">
            <v>159</v>
          </cell>
          <cell r="C2354">
            <v>207</v>
          </cell>
          <cell r="D2354">
            <v>1951</v>
          </cell>
          <cell r="E2354">
            <v>18993</v>
          </cell>
        </row>
        <row r="2355">
          <cell r="A2355">
            <v>18788</v>
          </cell>
          <cell r="B2355">
            <v>160</v>
          </cell>
          <cell r="C2355">
            <v>206</v>
          </cell>
          <cell r="D2355">
            <v>1951</v>
          </cell>
          <cell r="E2355">
            <v>18993</v>
          </cell>
        </row>
        <row r="2356">
          <cell r="A2356">
            <v>18789</v>
          </cell>
          <cell r="B2356">
            <v>161</v>
          </cell>
          <cell r="C2356">
            <v>205</v>
          </cell>
          <cell r="D2356">
            <v>1951</v>
          </cell>
          <cell r="E2356">
            <v>18993</v>
          </cell>
        </row>
        <row r="2357">
          <cell r="A2357">
            <v>18790</v>
          </cell>
          <cell r="B2357">
            <v>162</v>
          </cell>
          <cell r="C2357">
            <v>204</v>
          </cell>
          <cell r="D2357">
            <v>1951</v>
          </cell>
          <cell r="E2357">
            <v>18993</v>
          </cell>
        </row>
        <row r="2358">
          <cell r="A2358">
            <v>18791</v>
          </cell>
          <cell r="B2358">
            <v>163</v>
          </cell>
          <cell r="C2358">
            <v>203</v>
          </cell>
          <cell r="D2358">
            <v>1951</v>
          </cell>
          <cell r="E2358">
            <v>18993</v>
          </cell>
        </row>
        <row r="2359">
          <cell r="A2359">
            <v>18792</v>
          </cell>
          <cell r="B2359">
            <v>164</v>
          </cell>
          <cell r="C2359">
            <v>202</v>
          </cell>
          <cell r="D2359">
            <v>1951</v>
          </cell>
          <cell r="E2359">
            <v>18993</v>
          </cell>
        </row>
        <row r="2360">
          <cell r="A2360">
            <v>18793</v>
          </cell>
          <cell r="B2360">
            <v>165</v>
          </cell>
          <cell r="C2360">
            <v>201</v>
          </cell>
          <cell r="D2360">
            <v>1951</v>
          </cell>
          <cell r="E2360">
            <v>18993</v>
          </cell>
        </row>
        <row r="2361">
          <cell r="A2361">
            <v>18794</v>
          </cell>
          <cell r="B2361">
            <v>166</v>
          </cell>
          <cell r="C2361">
            <v>200</v>
          </cell>
          <cell r="D2361">
            <v>1951</v>
          </cell>
          <cell r="E2361">
            <v>18993</v>
          </cell>
        </row>
        <row r="2362">
          <cell r="A2362">
            <v>18795</v>
          </cell>
          <cell r="B2362">
            <v>167</v>
          </cell>
          <cell r="C2362">
            <v>199</v>
          </cell>
          <cell r="D2362">
            <v>1951</v>
          </cell>
          <cell r="E2362">
            <v>18993</v>
          </cell>
        </row>
        <row r="2363">
          <cell r="A2363">
            <v>18796</v>
          </cell>
          <cell r="B2363">
            <v>168</v>
          </cell>
          <cell r="C2363">
            <v>198</v>
          </cell>
          <cell r="D2363">
            <v>1951</v>
          </cell>
          <cell r="E2363">
            <v>18993</v>
          </cell>
        </row>
        <row r="2364">
          <cell r="A2364">
            <v>18797</v>
          </cell>
          <cell r="B2364">
            <v>169</v>
          </cell>
          <cell r="C2364">
            <v>197</v>
          </cell>
          <cell r="D2364">
            <v>1951</v>
          </cell>
          <cell r="E2364">
            <v>18993</v>
          </cell>
        </row>
        <row r="2365">
          <cell r="A2365">
            <v>18798</v>
          </cell>
          <cell r="B2365">
            <v>170</v>
          </cell>
          <cell r="C2365">
            <v>196</v>
          </cell>
          <cell r="D2365">
            <v>1951</v>
          </cell>
          <cell r="E2365">
            <v>18993</v>
          </cell>
        </row>
        <row r="2366">
          <cell r="A2366">
            <v>18799</v>
          </cell>
          <cell r="B2366">
            <v>171</v>
          </cell>
          <cell r="C2366">
            <v>195</v>
          </cell>
          <cell r="D2366">
            <v>1951</v>
          </cell>
          <cell r="E2366">
            <v>18993</v>
          </cell>
        </row>
        <row r="2367">
          <cell r="A2367">
            <v>18800</v>
          </cell>
          <cell r="B2367">
            <v>172</v>
          </cell>
          <cell r="C2367">
            <v>194</v>
          </cell>
          <cell r="D2367">
            <v>1951</v>
          </cell>
          <cell r="E2367">
            <v>18993</v>
          </cell>
        </row>
        <row r="2368">
          <cell r="A2368">
            <v>18801</v>
          </cell>
          <cell r="B2368">
            <v>173</v>
          </cell>
          <cell r="C2368">
            <v>193</v>
          </cell>
          <cell r="D2368">
            <v>1951</v>
          </cell>
          <cell r="E2368">
            <v>18993</v>
          </cell>
        </row>
        <row r="2369">
          <cell r="A2369">
            <v>18802</v>
          </cell>
          <cell r="B2369">
            <v>174</v>
          </cell>
          <cell r="C2369">
            <v>192</v>
          </cell>
          <cell r="D2369">
            <v>1951</v>
          </cell>
          <cell r="E2369">
            <v>18993</v>
          </cell>
        </row>
        <row r="2370">
          <cell r="A2370">
            <v>18803</v>
          </cell>
          <cell r="B2370">
            <v>175</v>
          </cell>
          <cell r="C2370">
            <v>191</v>
          </cell>
          <cell r="D2370">
            <v>1951</v>
          </cell>
          <cell r="E2370">
            <v>18993</v>
          </cell>
        </row>
        <row r="2371">
          <cell r="A2371">
            <v>18804</v>
          </cell>
          <cell r="B2371">
            <v>176</v>
          </cell>
          <cell r="C2371">
            <v>190</v>
          </cell>
          <cell r="D2371">
            <v>1951</v>
          </cell>
          <cell r="E2371">
            <v>18993</v>
          </cell>
        </row>
        <row r="2372">
          <cell r="A2372">
            <v>18805</v>
          </cell>
          <cell r="B2372">
            <v>177</v>
          </cell>
          <cell r="C2372">
            <v>189</v>
          </cell>
          <cell r="D2372">
            <v>1951</v>
          </cell>
          <cell r="E2372">
            <v>18993</v>
          </cell>
        </row>
        <row r="2373">
          <cell r="A2373">
            <v>18806</v>
          </cell>
          <cell r="B2373">
            <v>178</v>
          </cell>
          <cell r="C2373">
            <v>188</v>
          </cell>
          <cell r="D2373">
            <v>1951</v>
          </cell>
          <cell r="E2373">
            <v>18993</v>
          </cell>
        </row>
        <row r="2374">
          <cell r="A2374">
            <v>18807</v>
          </cell>
          <cell r="B2374">
            <v>179</v>
          </cell>
          <cell r="C2374">
            <v>187</v>
          </cell>
          <cell r="D2374">
            <v>1951</v>
          </cell>
          <cell r="E2374">
            <v>18993</v>
          </cell>
        </row>
        <row r="2375">
          <cell r="A2375">
            <v>18808</v>
          </cell>
          <cell r="B2375">
            <v>180</v>
          </cell>
          <cell r="C2375">
            <v>186</v>
          </cell>
          <cell r="D2375">
            <v>1951</v>
          </cell>
          <cell r="E2375">
            <v>18993</v>
          </cell>
        </row>
        <row r="2376">
          <cell r="A2376">
            <v>18809</v>
          </cell>
          <cell r="B2376">
            <v>181</v>
          </cell>
          <cell r="C2376">
            <v>185</v>
          </cell>
          <cell r="D2376">
            <v>1951</v>
          </cell>
          <cell r="E2376">
            <v>18993</v>
          </cell>
        </row>
        <row r="2377">
          <cell r="A2377">
            <v>18810</v>
          </cell>
          <cell r="B2377">
            <v>182</v>
          </cell>
          <cell r="C2377">
            <v>184</v>
          </cell>
          <cell r="D2377">
            <v>1951</v>
          </cell>
          <cell r="E2377">
            <v>18993</v>
          </cell>
        </row>
        <row r="2378">
          <cell r="A2378">
            <v>18811</v>
          </cell>
          <cell r="B2378">
            <v>183</v>
          </cell>
          <cell r="C2378">
            <v>183</v>
          </cell>
          <cell r="D2378">
            <v>1951</v>
          </cell>
          <cell r="E2378">
            <v>18993</v>
          </cell>
        </row>
        <row r="2379">
          <cell r="A2379">
            <v>18812</v>
          </cell>
          <cell r="B2379">
            <v>184</v>
          </cell>
          <cell r="C2379">
            <v>182</v>
          </cell>
          <cell r="D2379">
            <v>1951</v>
          </cell>
          <cell r="E2379">
            <v>18993</v>
          </cell>
        </row>
        <row r="2380">
          <cell r="A2380">
            <v>18813</v>
          </cell>
          <cell r="B2380">
            <v>185</v>
          </cell>
          <cell r="C2380">
            <v>181</v>
          </cell>
          <cell r="D2380">
            <v>1951</v>
          </cell>
          <cell r="E2380">
            <v>18993</v>
          </cell>
        </row>
        <row r="2381">
          <cell r="A2381">
            <v>18814</v>
          </cell>
          <cell r="B2381">
            <v>186</v>
          </cell>
          <cell r="C2381">
            <v>180</v>
          </cell>
          <cell r="D2381">
            <v>1951</v>
          </cell>
          <cell r="E2381">
            <v>18993</v>
          </cell>
        </row>
        <row r="2382">
          <cell r="A2382">
            <v>18815</v>
          </cell>
          <cell r="B2382">
            <v>187</v>
          </cell>
          <cell r="C2382">
            <v>179</v>
          </cell>
          <cell r="D2382">
            <v>1951</v>
          </cell>
          <cell r="E2382">
            <v>18993</v>
          </cell>
        </row>
        <row r="2383">
          <cell r="A2383">
            <v>18816</v>
          </cell>
          <cell r="B2383">
            <v>188</v>
          </cell>
          <cell r="C2383">
            <v>178</v>
          </cell>
          <cell r="D2383">
            <v>1951</v>
          </cell>
          <cell r="E2383">
            <v>18993</v>
          </cell>
        </row>
        <row r="2384">
          <cell r="A2384">
            <v>18817</v>
          </cell>
          <cell r="B2384">
            <v>189</v>
          </cell>
          <cell r="C2384">
            <v>177</v>
          </cell>
          <cell r="D2384">
            <v>1951</v>
          </cell>
          <cell r="E2384">
            <v>18993</v>
          </cell>
        </row>
        <row r="2385">
          <cell r="A2385">
            <v>18818</v>
          </cell>
          <cell r="B2385">
            <v>190</v>
          </cell>
          <cell r="C2385">
            <v>176</v>
          </cell>
          <cell r="D2385">
            <v>1951</v>
          </cell>
          <cell r="E2385">
            <v>18993</v>
          </cell>
        </row>
        <row r="2386">
          <cell r="A2386">
            <v>18819</v>
          </cell>
          <cell r="B2386">
            <v>191</v>
          </cell>
          <cell r="C2386">
            <v>175</v>
          </cell>
          <cell r="D2386">
            <v>1951</v>
          </cell>
          <cell r="E2386">
            <v>18993</v>
          </cell>
        </row>
        <row r="2387">
          <cell r="A2387">
            <v>18820</v>
          </cell>
          <cell r="B2387">
            <v>192</v>
          </cell>
          <cell r="C2387">
            <v>174</v>
          </cell>
          <cell r="D2387">
            <v>1951</v>
          </cell>
          <cell r="E2387">
            <v>18993</v>
          </cell>
        </row>
        <row r="2388">
          <cell r="A2388">
            <v>18821</v>
          </cell>
          <cell r="B2388">
            <v>193</v>
          </cell>
          <cell r="C2388">
            <v>173</v>
          </cell>
          <cell r="D2388">
            <v>1951</v>
          </cell>
          <cell r="E2388">
            <v>18993</v>
          </cell>
        </row>
        <row r="2389">
          <cell r="A2389">
            <v>18822</v>
          </cell>
          <cell r="B2389">
            <v>194</v>
          </cell>
          <cell r="C2389">
            <v>172</v>
          </cell>
          <cell r="D2389">
            <v>1951</v>
          </cell>
          <cell r="E2389">
            <v>18993</v>
          </cell>
        </row>
        <row r="2390">
          <cell r="A2390">
            <v>18823</v>
          </cell>
          <cell r="B2390">
            <v>195</v>
          </cell>
          <cell r="C2390">
            <v>171</v>
          </cell>
          <cell r="D2390">
            <v>1951</v>
          </cell>
          <cell r="E2390">
            <v>18993</v>
          </cell>
        </row>
        <row r="2391">
          <cell r="A2391">
            <v>18824</v>
          </cell>
          <cell r="B2391">
            <v>196</v>
          </cell>
          <cell r="C2391">
            <v>170</v>
          </cell>
          <cell r="D2391">
            <v>1951</v>
          </cell>
          <cell r="E2391">
            <v>18993</v>
          </cell>
        </row>
        <row r="2392">
          <cell r="A2392">
            <v>18825</v>
          </cell>
          <cell r="B2392">
            <v>197</v>
          </cell>
          <cell r="C2392">
            <v>169</v>
          </cell>
          <cell r="D2392">
            <v>1951</v>
          </cell>
          <cell r="E2392">
            <v>18993</v>
          </cell>
        </row>
        <row r="2393">
          <cell r="A2393">
            <v>18826</v>
          </cell>
          <cell r="B2393">
            <v>198</v>
          </cell>
          <cell r="C2393">
            <v>168</v>
          </cell>
          <cell r="D2393">
            <v>1951</v>
          </cell>
          <cell r="E2393">
            <v>18993</v>
          </cell>
        </row>
        <row r="2394">
          <cell r="A2394">
            <v>18827</v>
          </cell>
          <cell r="B2394">
            <v>199</v>
          </cell>
          <cell r="C2394">
            <v>167</v>
          </cell>
          <cell r="D2394">
            <v>1951</v>
          </cell>
          <cell r="E2394">
            <v>18993</v>
          </cell>
        </row>
        <row r="2395">
          <cell r="A2395">
            <v>18828</v>
          </cell>
          <cell r="B2395">
            <v>200</v>
          </cell>
          <cell r="C2395">
            <v>166</v>
          </cell>
          <cell r="D2395">
            <v>1951</v>
          </cell>
          <cell r="E2395">
            <v>18993</v>
          </cell>
        </row>
        <row r="2396">
          <cell r="A2396">
            <v>18829</v>
          </cell>
          <cell r="B2396">
            <v>201</v>
          </cell>
          <cell r="C2396">
            <v>165</v>
          </cell>
          <cell r="D2396">
            <v>1951</v>
          </cell>
          <cell r="E2396">
            <v>18993</v>
          </cell>
        </row>
        <row r="2397">
          <cell r="A2397">
            <v>18830</v>
          </cell>
          <cell r="B2397">
            <v>202</v>
          </cell>
          <cell r="C2397">
            <v>164</v>
          </cell>
          <cell r="D2397">
            <v>1951</v>
          </cell>
          <cell r="E2397">
            <v>18993</v>
          </cell>
        </row>
        <row r="2398">
          <cell r="A2398">
            <v>18831</v>
          </cell>
          <cell r="B2398">
            <v>203</v>
          </cell>
          <cell r="C2398">
            <v>163</v>
          </cell>
          <cell r="D2398">
            <v>1951</v>
          </cell>
          <cell r="E2398">
            <v>18993</v>
          </cell>
        </row>
        <row r="2399">
          <cell r="A2399">
            <v>18832</v>
          </cell>
          <cell r="B2399">
            <v>204</v>
          </cell>
          <cell r="C2399">
            <v>162</v>
          </cell>
          <cell r="D2399">
            <v>1951</v>
          </cell>
          <cell r="E2399">
            <v>18993</v>
          </cell>
        </row>
        <row r="2400">
          <cell r="A2400">
            <v>18833</v>
          </cell>
          <cell r="B2400">
            <v>205</v>
          </cell>
          <cell r="C2400">
            <v>161</v>
          </cell>
          <cell r="D2400">
            <v>1951</v>
          </cell>
          <cell r="E2400">
            <v>18993</v>
          </cell>
        </row>
        <row r="2401">
          <cell r="A2401">
            <v>18834</v>
          </cell>
          <cell r="B2401">
            <v>206</v>
          </cell>
          <cell r="C2401">
            <v>160</v>
          </cell>
          <cell r="D2401">
            <v>1951</v>
          </cell>
          <cell r="E2401">
            <v>18993</v>
          </cell>
        </row>
        <row r="2402">
          <cell r="A2402">
            <v>18835</v>
          </cell>
          <cell r="B2402">
            <v>207</v>
          </cell>
          <cell r="C2402">
            <v>159</v>
          </cell>
          <cell r="D2402">
            <v>1951</v>
          </cell>
          <cell r="E2402">
            <v>18993</v>
          </cell>
        </row>
        <row r="2403">
          <cell r="A2403">
            <v>18836</v>
          </cell>
          <cell r="B2403">
            <v>208</v>
          </cell>
          <cell r="C2403">
            <v>158</v>
          </cell>
          <cell r="D2403">
            <v>1951</v>
          </cell>
          <cell r="E2403">
            <v>18993</v>
          </cell>
        </row>
        <row r="2404">
          <cell r="A2404">
            <v>18837</v>
          </cell>
          <cell r="B2404">
            <v>209</v>
          </cell>
          <cell r="C2404">
            <v>157</v>
          </cell>
          <cell r="D2404">
            <v>1951</v>
          </cell>
          <cell r="E2404">
            <v>18993</v>
          </cell>
        </row>
        <row r="2405">
          <cell r="A2405">
            <v>18838</v>
          </cell>
          <cell r="B2405">
            <v>210</v>
          </cell>
          <cell r="C2405">
            <v>156</v>
          </cell>
          <cell r="D2405">
            <v>1951</v>
          </cell>
          <cell r="E2405">
            <v>18993</v>
          </cell>
        </row>
        <row r="2406">
          <cell r="A2406">
            <v>18839</v>
          </cell>
          <cell r="B2406">
            <v>211</v>
          </cell>
          <cell r="C2406">
            <v>155</v>
          </cell>
          <cell r="D2406">
            <v>1951</v>
          </cell>
          <cell r="E2406">
            <v>18993</v>
          </cell>
        </row>
        <row r="2407">
          <cell r="A2407">
            <v>18840</v>
          </cell>
          <cell r="B2407">
            <v>212</v>
          </cell>
          <cell r="C2407">
            <v>154</v>
          </cell>
          <cell r="D2407">
            <v>1951</v>
          </cell>
          <cell r="E2407">
            <v>18993</v>
          </cell>
        </row>
        <row r="2408">
          <cell r="A2408">
            <v>18841</v>
          </cell>
          <cell r="B2408">
            <v>213</v>
          </cell>
          <cell r="C2408">
            <v>153</v>
          </cell>
          <cell r="D2408">
            <v>1951</v>
          </cell>
          <cell r="E2408">
            <v>18993</v>
          </cell>
        </row>
        <row r="2409">
          <cell r="A2409">
            <v>18842</v>
          </cell>
          <cell r="B2409">
            <v>214</v>
          </cell>
          <cell r="C2409">
            <v>152</v>
          </cell>
          <cell r="D2409">
            <v>1951</v>
          </cell>
          <cell r="E2409">
            <v>18993</v>
          </cell>
        </row>
        <row r="2410">
          <cell r="A2410">
            <v>18843</v>
          </cell>
          <cell r="B2410">
            <v>215</v>
          </cell>
          <cell r="C2410">
            <v>151</v>
          </cell>
          <cell r="D2410">
            <v>1951</v>
          </cell>
          <cell r="E2410">
            <v>18993</v>
          </cell>
        </row>
        <row r="2411">
          <cell r="A2411">
            <v>18844</v>
          </cell>
          <cell r="B2411">
            <v>216</v>
          </cell>
          <cell r="C2411">
            <v>150</v>
          </cell>
          <cell r="D2411">
            <v>1951</v>
          </cell>
          <cell r="E2411">
            <v>18993</v>
          </cell>
        </row>
        <row r="2412">
          <cell r="A2412">
            <v>18845</v>
          </cell>
          <cell r="B2412">
            <v>217</v>
          </cell>
          <cell r="C2412">
            <v>149</v>
          </cell>
          <cell r="D2412">
            <v>1951</v>
          </cell>
          <cell r="E2412">
            <v>18993</v>
          </cell>
        </row>
        <row r="2413">
          <cell r="A2413">
            <v>18846</v>
          </cell>
          <cell r="B2413">
            <v>218</v>
          </cell>
          <cell r="C2413">
            <v>148</v>
          </cell>
          <cell r="D2413">
            <v>1951</v>
          </cell>
          <cell r="E2413">
            <v>18993</v>
          </cell>
        </row>
        <row r="2414">
          <cell r="A2414">
            <v>18847</v>
          </cell>
          <cell r="B2414">
            <v>219</v>
          </cell>
          <cell r="C2414">
            <v>147</v>
          </cell>
          <cell r="D2414">
            <v>1951</v>
          </cell>
          <cell r="E2414">
            <v>18993</v>
          </cell>
        </row>
        <row r="2415">
          <cell r="A2415">
            <v>18848</v>
          </cell>
          <cell r="B2415">
            <v>220</v>
          </cell>
          <cell r="C2415">
            <v>146</v>
          </cell>
          <cell r="D2415">
            <v>1951</v>
          </cell>
          <cell r="E2415">
            <v>18993</v>
          </cell>
        </row>
        <row r="2416">
          <cell r="A2416">
            <v>18849</v>
          </cell>
          <cell r="B2416">
            <v>221</v>
          </cell>
          <cell r="C2416">
            <v>145</v>
          </cell>
          <cell r="D2416">
            <v>1951</v>
          </cell>
          <cell r="E2416">
            <v>18993</v>
          </cell>
        </row>
        <row r="2417">
          <cell r="A2417">
            <v>18850</v>
          </cell>
          <cell r="B2417">
            <v>222</v>
          </cell>
          <cell r="C2417">
            <v>144</v>
          </cell>
          <cell r="D2417">
            <v>1951</v>
          </cell>
          <cell r="E2417">
            <v>18993</v>
          </cell>
        </row>
        <row r="2418">
          <cell r="A2418">
            <v>18851</v>
          </cell>
          <cell r="B2418">
            <v>223</v>
          </cell>
          <cell r="C2418">
            <v>143</v>
          </cell>
          <cell r="D2418">
            <v>1951</v>
          </cell>
          <cell r="E2418">
            <v>18993</v>
          </cell>
        </row>
        <row r="2419">
          <cell r="A2419">
            <v>18852</v>
          </cell>
          <cell r="B2419">
            <v>224</v>
          </cell>
          <cell r="C2419">
            <v>142</v>
          </cell>
          <cell r="D2419">
            <v>1951</v>
          </cell>
          <cell r="E2419">
            <v>18993</v>
          </cell>
        </row>
        <row r="2420">
          <cell r="A2420">
            <v>18853</v>
          </cell>
          <cell r="B2420">
            <v>225</v>
          </cell>
          <cell r="C2420">
            <v>141</v>
          </cell>
          <cell r="D2420">
            <v>1951</v>
          </cell>
          <cell r="E2420">
            <v>18993</v>
          </cell>
        </row>
        <row r="2421">
          <cell r="A2421">
            <v>18854</v>
          </cell>
          <cell r="B2421">
            <v>226</v>
          </cell>
          <cell r="C2421">
            <v>140</v>
          </cell>
          <cell r="D2421">
            <v>1951</v>
          </cell>
          <cell r="E2421">
            <v>18993</v>
          </cell>
        </row>
        <row r="2422">
          <cell r="A2422">
            <v>18855</v>
          </cell>
          <cell r="B2422">
            <v>227</v>
          </cell>
          <cell r="C2422">
            <v>139</v>
          </cell>
          <cell r="D2422">
            <v>1951</v>
          </cell>
          <cell r="E2422">
            <v>18993</v>
          </cell>
        </row>
        <row r="2423">
          <cell r="A2423">
            <v>18856</v>
          </cell>
          <cell r="B2423">
            <v>228</v>
          </cell>
          <cell r="C2423">
            <v>138</v>
          </cell>
          <cell r="D2423">
            <v>1951</v>
          </cell>
          <cell r="E2423">
            <v>18993</v>
          </cell>
        </row>
        <row r="2424">
          <cell r="A2424">
            <v>18857</v>
          </cell>
          <cell r="B2424">
            <v>229</v>
          </cell>
          <cell r="C2424">
            <v>137</v>
          </cell>
          <cell r="D2424">
            <v>1951</v>
          </cell>
          <cell r="E2424">
            <v>18993</v>
          </cell>
        </row>
        <row r="2425">
          <cell r="A2425">
            <v>18858</v>
          </cell>
          <cell r="B2425">
            <v>230</v>
          </cell>
          <cell r="C2425">
            <v>136</v>
          </cell>
          <cell r="D2425">
            <v>1951</v>
          </cell>
          <cell r="E2425">
            <v>18993</v>
          </cell>
        </row>
        <row r="2426">
          <cell r="A2426">
            <v>18859</v>
          </cell>
          <cell r="B2426">
            <v>231</v>
          </cell>
          <cell r="C2426">
            <v>135</v>
          </cell>
          <cell r="D2426">
            <v>1951</v>
          </cell>
          <cell r="E2426">
            <v>18993</v>
          </cell>
        </row>
        <row r="2427">
          <cell r="A2427">
            <v>18860</v>
          </cell>
          <cell r="B2427">
            <v>232</v>
          </cell>
          <cell r="C2427">
            <v>134</v>
          </cell>
          <cell r="D2427">
            <v>1951</v>
          </cell>
          <cell r="E2427">
            <v>18993</v>
          </cell>
        </row>
        <row r="2428">
          <cell r="A2428">
            <v>18861</v>
          </cell>
          <cell r="B2428">
            <v>233</v>
          </cell>
          <cell r="C2428">
            <v>133</v>
          </cell>
          <cell r="D2428">
            <v>1951</v>
          </cell>
          <cell r="E2428">
            <v>18993</v>
          </cell>
        </row>
        <row r="2429">
          <cell r="A2429">
            <v>18862</v>
          </cell>
          <cell r="B2429">
            <v>234</v>
          </cell>
          <cell r="C2429">
            <v>132</v>
          </cell>
          <cell r="D2429">
            <v>1951</v>
          </cell>
          <cell r="E2429">
            <v>18993</v>
          </cell>
        </row>
        <row r="2430">
          <cell r="A2430">
            <v>18863</v>
          </cell>
          <cell r="B2430">
            <v>235</v>
          </cell>
          <cell r="C2430">
            <v>131</v>
          </cell>
          <cell r="D2430">
            <v>1951</v>
          </cell>
          <cell r="E2430">
            <v>18993</v>
          </cell>
        </row>
        <row r="2431">
          <cell r="A2431">
            <v>18864</v>
          </cell>
          <cell r="B2431">
            <v>236</v>
          </cell>
          <cell r="C2431">
            <v>130</v>
          </cell>
          <cell r="D2431">
            <v>1951</v>
          </cell>
          <cell r="E2431">
            <v>18993</v>
          </cell>
        </row>
        <row r="2432">
          <cell r="A2432">
            <v>18865</v>
          </cell>
          <cell r="B2432">
            <v>237</v>
          </cell>
          <cell r="C2432">
            <v>129</v>
          </cell>
          <cell r="D2432">
            <v>1951</v>
          </cell>
          <cell r="E2432">
            <v>18993</v>
          </cell>
        </row>
        <row r="2433">
          <cell r="A2433">
            <v>18866</v>
          </cell>
          <cell r="B2433">
            <v>238</v>
          </cell>
          <cell r="C2433">
            <v>128</v>
          </cell>
          <cell r="D2433">
            <v>1951</v>
          </cell>
          <cell r="E2433">
            <v>18993</v>
          </cell>
        </row>
        <row r="2434">
          <cell r="A2434">
            <v>18867</v>
          </cell>
          <cell r="B2434">
            <v>239</v>
          </cell>
          <cell r="C2434">
            <v>127</v>
          </cell>
          <cell r="D2434">
            <v>1951</v>
          </cell>
          <cell r="E2434">
            <v>18993</v>
          </cell>
        </row>
        <row r="2435">
          <cell r="A2435">
            <v>18868</v>
          </cell>
          <cell r="B2435">
            <v>240</v>
          </cell>
          <cell r="C2435">
            <v>126</v>
          </cell>
          <cell r="D2435">
            <v>1951</v>
          </cell>
          <cell r="E2435">
            <v>18993</v>
          </cell>
        </row>
        <row r="2436">
          <cell r="A2436">
            <v>18869</v>
          </cell>
          <cell r="B2436">
            <v>241</v>
          </cell>
          <cell r="C2436">
            <v>125</v>
          </cell>
          <cell r="D2436">
            <v>1951</v>
          </cell>
          <cell r="E2436">
            <v>18993</v>
          </cell>
        </row>
        <row r="2437">
          <cell r="A2437">
            <v>18870</v>
          </cell>
          <cell r="B2437">
            <v>242</v>
          </cell>
          <cell r="C2437">
            <v>124</v>
          </cell>
          <cell r="D2437">
            <v>1951</v>
          </cell>
          <cell r="E2437">
            <v>18993</v>
          </cell>
        </row>
        <row r="2438">
          <cell r="A2438">
            <v>18871</v>
          </cell>
          <cell r="B2438">
            <v>243</v>
          </cell>
          <cell r="C2438">
            <v>123</v>
          </cell>
          <cell r="D2438">
            <v>1951</v>
          </cell>
          <cell r="E2438">
            <v>18993</v>
          </cell>
        </row>
        <row r="2439">
          <cell r="A2439">
            <v>18872</v>
          </cell>
          <cell r="B2439">
            <v>244</v>
          </cell>
          <cell r="C2439">
            <v>122</v>
          </cell>
          <cell r="D2439">
            <v>1951</v>
          </cell>
          <cell r="E2439">
            <v>18993</v>
          </cell>
        </row>
        <row r="2440">
          <cell r="A2440">
            <v>18873</v>
          </cell>
          <cell r="B2440">
            <v>245</v>
          </cell>
          <cell r="C2440">
            <v>121</v>
          </cell>
          <cell r="D2440">
            <v>1951</v>
          </cell>
          <cell r="E2440">
            <v>18993</v>
          </cell>
        </row>
        <row r="2441">
          <cell r="A2441">
            <v>18874</v>
          </cell>
          <cell r="B2441">
            <v>246</v>
          </cell>
          <cell r="C2441">
            <v>120</v>
          </cell>
          <cell r="D2441">
            <v>1951</v>
          </cell>
          <cell r="E2441">
            <v>18993</v>
          </cell>
        </row>
        <row r="2442">
          <cell r="A2442">
            <v>18875</v>
          </cell>
          <cell r="B2442">
            <v>247</v>
          </cell>
          <cell r="C2442">
            <v>119</v>
          </cell>
          <cell r="D2442">
            <v>1951</v>
          </cell>
          <cell r="E2442">
            <v>18993</v>
          </cell>
        </row>
        <row r="2443">
          <cell r="A2443">
            <v>18876</v>
          </cell>
          <cell r="B2443">
            <v>248</v>
          </cell>
          <cell r="C2443">
            <v>118</v>
          </cell>
          <cell r="D2443">
            <v>1951</v>
          </cell>
          <cell r="E2443">
            <v>18993</v>
          </cell>
        </row>
        <row r="2444">
          <cell r="A2444">
            <v>18877</v>
          </cell>
          <cell r="B2444">
            <v>249</v>
          </cell>
          <cell r="C2444">
            <v>117</v>
          </cell>
          <cell r="D2444">
            <v>1951</v>
          </cell>
          <cell r="E2444">
            <v>18993</v>
          </cell>
        </row>
        <row r="2445">
          <cell r="A2445">
            <v>18878</v>
          </cell>
          <cell r="B2445">
            <v>250</v>
          </cell>
          <cell r="C2445">
            <v>116</v>
          </cell>
          <cell r="D2445">
            <v>1951</v>
          </cell>
          <cell r="E2445">
            <v>18993</v>
          </cell>
        </row>
        <row r="2446">
          <cell r="A2446">
            <v>18879</v>
          </cell>
          <cell r="B2446">
            <v>251</v>
          </cell>
          <cell r="C2446">
            <v>115</v>
          </cell>
          <cell r="D2446">
            <v>1951</v>
          </cell>
          <cell r="E2446">
            <v>18993</v>
          </cell>
        </row>
        <row r="2447">
          <cell r="A2447">
            <v>18880</v>
          </cell>
          <cell r="B2447">
            <v>252</v>
          </cell>
          <cell r="C2447">
            <v>114</v>
          </cell>
          <cell r="D2447">
            <v>1951</v>
          </cell>
          <cell r="E2447">
            <v>18993</v>
          </cell>
        </row>
        <row r="2448">
          <cell r="A2448">
            <v>18881</v>
          </cell>
          <cell r="B2448">
            <v>253</v>
          </cell>
          <cell r="C2448">
            <v>113</v>
          </cell>
          <cell r="D2448">
            <v>1951</v>
          </cell>
          <cell r="E2448">
            <v>18993</v>
          </cell>
        </row>
        <row r="2449">
          <cell r="A2449">
            <v>18882</v>
          </cell>
          <cell r="B2449">
            <v>254</v>
          </cell>
          <cell r="C2449">
            <v>112</v>
          </cell>
          <cell r="D2449">
            <v>1951</v>
          </cell>
          <cell r="E2449">
            <v>18993</v>
          </cell>
        </row>
        <row r="2450">
          <cell r="A2450">
            <v>18883</v>
          </cell>
          <cell r="B2450">
            <v>255</v>
          </cell>
          <cell r="C2450">
            <v>111</v>
          </cell>
          <cell r="D2450">
            <v>1951</v>
          </cell>
          <cell r="E2450">
            <v>18993</v>
          </cell>
        </row>
        <row r="2451">
          <cell r="A2451">
            <v>18884</v>
          </cell>
          <cell r="B2451">
            <v>256</v>
          </cell>
          <cell r="C2451">
            <v>110</v>
          </cell>
          <cell r="D2451">
            <v>1951</v>
          </cell>
          <cell r="E2451">
            <v>18993</v>
          </cell>
        </row>
        <row r="2452">
          <cell r="A2452">
            <v>18885</v>
          </cell>
          <cell r="B2452">
            <v>257</v>
          </cell>
          <cell r="C2452">
            <v>109</v>
          </cell>
          <cell r="D2452">
            <v>1951</v>
          </cell>
          <cell r="E2452">
            <v>18993</v>
          </cell>
        </row>
        <row r="2453">
          <cell r="A2453">
            <v>18886</v>
          </cell>
          <cell r="B2453">
            <v>258</v>
          </cell>
          <cell r="C2453">
            <v>108</v>
          </cell>
          <cell r="D2453">
            <v>1951</v>
          </cell>
          <cell r="E2453">
            <v>18993</v>
          </cell>
        </row>
        <row r="2454">
          <cell r="A2454">
            <v>18887</v>
          </cell>
          <cell r="B2454">
            <v>259</v>
          </cell>
          <cell r="C2454">
            <v>107</v>
          </cell>
          <cell r="D2454">
            <v>1951</v>
          </cell>
          <cell r="E2454">
            <v>18993</v>
          </cell>
        </row>
        <row r="2455">
          <cell r="A2455">
            <v>18888</v>
          </cell>
          <cell r="B2455">
            <v>260</v>
          </cell>
          <cell r="C2455">
            <v>106</v>
          </cell>
          <cell r="D2455">
            <v>1951</v>
          </cell>
          <cell r="E2455">
            <v>18993</v>
          </cell>
        </row>
        <row r="2456">
          <cell r="A2456">
            <v>18889</v>
          </cell>
          <cell r="B2456">
            <v>261</v>
          </cell>
          <cell r="C2456">
            <v>105</v>
          </cell>
          <cell r="D2456">
            <v>1951</v>
          </cell>
          <cell r="E2456">
            <v>18993</v>
          </cell>
        </row>
        <row r="2457">
          <cell r="A2457">
            <v>18890</v>
          </cell>
          <cell r="B2457">
            <v>262</v>
          </cell>
          <cell r="C2457">
            <v>104</v>
          </cell>
          <cell r="D2457">
            <v>1951</v>
          </cell>
          <cell r="E2457">
            <v>18993</v>
          </cell>
        </row>
        <row r="2458">
          <cell r="A2458">
            <v>18891</v>
          </cell>
          <cell r="B2458">
            <v>263</v>
          </cell>
          <cell r="C2458">
            <v>103</v>
          </cell>
          <cell r="D2458">
            <v>1951</v>
          </cell>
          <cell r="E2458">
            <v>18993</v>
          </cell>
        </row>
        <row r="2459">
          <cell r="A2459">
            <v>18892</v>
          </cell>
          <cell r="B2459">
            <v>264</v>
          </cell>
          <cell r="C2459">
            <v>102</v>
          </cell>
          <cell r="D2459">
            <v>1951</v>
          </cell>
          <cell r="E2459">
            <v>18993</v>
          </cell>
        </row>
        <row r="2460">
          <cell r="A2460">
            <v>18893</v>
          </cell>
          <cell r="B2460">
            <v>265</v>
          </cell>
          <cell r="C2460">
            <v>101</v>
          </cell>
          <cell r="D2460">
            <v>1951</v>
          </cell>
          <cell r="E2460">
            <v>18993</v>
          </cell>
        </row>
        <row r="2461">
          <cell r="A2461">
            <v>18894</v>
          </cell>
          <cell r="B2461">
            <v>266</v>
          </cell>
          <cell r="C2461">
            <v>100</v>
          </cell>
          <cell r="D2461">
            <v>1951</v>
          </cell>
          <cell r="E2461">
            <v>18993</v>
          </cell>
        </row>
        <row r="2462">
          <cell r="A2462">
            <v>18895</v>
          </cell>
          <cell r="B2462">
            <v>267</v>
          </cell>
          <cell r="C2462">
            <v>99</v>
          </cell>
          <cell r="D2462">
            <v>1951</v>
          </cell>
          <cell r="E2462">
            <v>18993</v>
          </cell>
        </row>
        <row r="2463">
          <cell r="A2463">
            <v>18896</v>
          </cell>
          <cell r="B2463">
            <v>268</v>
          </cell>
          <cell r="C2463">
            <v>98</v>
          </cell>
          <cell r="D2463">
            <v>1951</v>
          </cell>
          <cell r="E2463">
            <v>18993</v>
          </cell>
        </row>
        <row r="2464">
          <cell r="A2464">
            <v>18897</v>
          </cell>
          <cell r="B2464">
            <v>269</v>
          </cell>
          <cell r="C2464">
            <v>97</v>
          </cell>
          <cell r="D2464">
            <v>1951</v>
          </cell>
          <cell r="E2464">
            <v>18993</v>
          </cell>
        </row>
        <row r="2465">
          <cell r="A2465">
            <v>18898</v>
          </cell>
          <cell r="B2465">
            <v>270</v>
          </cell>
          <cell r="C2465">
            <v>96</v>
          </cell>
          <cell r="D2465">
            <v>1951</v>
          </cell>
          <cell r="E2465">
            <v>18993</v>
          </cell>
        </row>
        <row r="2466">
          <cell r="A2466">
            <v>18899</v>
          </cell>
          <cell r="B2466">
            <v>271</v>
          </cell>
          <cell r="C2466">
            <v>95</v>
          </cell>
          <cell r="D2466">
            <v>1951</v>
          </cell>
          <cell r="E2466">
            <v>18993</v>
          </cell>
        </row>
        <row r="2467">
          <cell r="A2467">
            <v>18900</v>
          </cell>
          <cell r="B2467">
            <v>272</v>
          </cell>
          <cell r="C2467">
            <v>94</v>
          </cell>
          <cell r="D2467">
            <v>1951</v>
          </cell>
          <cell r="E2467">
            <v>18993</v>
          </cell>
        </row>
        <row r="2468">
          <cell r="A2468">
            <v>18901</v>
          </cell>
          <cell r="B2468">
            <v>273</v>
          </cell>
          <cell r="C2468">
            <v>93</v>
          </cell>
          <cell r="D2468">
            <v>1951</v>
          </cell>
          <cell r="E2468">
            <v>18993</v>
          </cell>
        </row>
        <row r="2469">
          <cell r="A2469">
            <v>18902</v>
          </cell>
          <cell r="B2469">
            <v>274</v>
          </cell>
          <cell r="C2469">
            <v>92</v>
          </cell>
          <cell r="D2469">
            <v>1951</v>
          </cell>
          <cell r="E2469">
            <v>18993</v>
          </cell>
        </row>
        <row r="2470">
          <cell r="A2470">
            <v>18903</v>
          </cell>
          <cell r="B2470">
            <v>275</v>
          </cell>
          <cell r="C2470">
            <v>91</v>
          </cell>
          <cell r="D2470">
            <v>1951</v>
          </cell>
          <cell r="E2470">
            <v>18993</v>
          </cell>
        </row>
        <row r="2471">
          <cell r="A2471">
            <v>18904</v>
          </cell>
          <cell r="B2471">
            <v>276</v>
          </cell>
          <cell r="C2471">
            <v>90</v>
          </cell>
          <cell r="D2471">
            <v>1951</v>
          </cell>
          <cell r="E2471">
            <v>18993</v>
          </cell>
        </row>
        <row r="2472">
          <cell r="A2472">
            <v>18905</v>
          </cell>
          <cell r="B2472">
            <v>277</v>
          </cell>
          <cell r="C2472">
            <v>89</v>
          </cell>
          <cell r="D2472">
            <v>1951</v>
          </cell>
          <cell r="E2472">
            <v>18993</v>
          </cell>
        </row>
        <row r="2473">
          <cell r="A2473">
            <v>18906</v>
          </cell>
          <cell r="B2473">
            <v>278</v>
          </cell>
          <cell r="C2473">
            <v>88</v>
          </cell>
          <cell r="D2473">
            <v>1951</v>
          </cell>
          <cell r="E2473">
            <v>18993</v>
          </cell>
        </row>
        <row r="2474">
          <cell r="A2474">
            <v>18907</v>
          </cell>
          <cell r="B2474">
            <v>279</v>
          </cell>
          <cell r="C2474">
            <v>87</v>
          </cell>
          <cell r="D2474">
            <v>1951</v>
          </cell>
          <cell r="E2474">
            <v>18993</v>
          </cell>
        </row>
        <row r="2475">
          <cell r="A2475">
            <v>18908</v>
          </cell>
          <cell r="B2475">
            <v>280</v>
          </cell>
          <cell r="C2475">
            <v>86</v>
          </cell>
          <cell r="D2475">
            <v>1951</v>
          </cell>
          <cell r="E2475">
            <v>18993</v>
          </cell>
        </row>
        <row r="2476">
          <cell r="A2476">
            <v>18909</v>
          </cell>
          <cell r="B2476">
            <v>281</v>
          </cell>
          <cell r="C2476">
            <v>85</v>
          </cell>
          <cell r="D2476">
            <v>1951</v>
          </cell>
          <cell r="E2476">
            <v>18993</v>
          </cell>
        </row>
        <row r="2477">
          <cell r="A2477">
            <v>18910</v>
          </cell>
          <cell r="B2477">
            <v>282</v>
          </cell>
          <cell r="C2477">
            <v>84</v>
          </cell>
          <cell r="D2477">
            <v>1951</v>
          </cell>
          <cell r="E2477">
            <v>18993</v>
          </cell>
        </row>
        <row r="2478">
          <cell r="A2478">
            <v>18911</v>
          </cell>
          <cell r="B2478">
            <v>283</v>
          </cell>
          <cell r="C2478">
            <v>83</v>
          </cell>
          <cell r="D2478">
            <v>1951</v>
          </cell>
          <cell r="E2478">
            <v>18993</v>
          </cell>
        </row>
        <row r="2479">
          <cell r="A2479">
            <v>18912</v>
          </cell>
          <cell r="B2479">
            <v>284</v>
          </cell>
          <cell r="C2479">
            <v>82</v>
          </cell>
          <cell r="D2479">
            <v>1951</v>
          </cell>
          <cell r="E2479">
            <v>18993</v>
          </cell>
        </row>
        <row r="2480">
          <cell r="A2480">
            <v>18913</v>
          </cell>
          <cell r="B2480">
            <v>285</v>
          </cell>
          <cell r="C2480">
            <v>81</v>
          </cell>
          <cell r="D2480">
            <v>1951</v>
          </cell>
          <cell r="E2480">
            <v>18993</v>
          </cell>
        </row>
        <row r="2481">
          <cell r="A2481">
            <v>18914</v>
          </cell>
          <cell r="B2481">
            <v>286</v>
          </cell>
          <cell r="C2481">
            <v>80</v>
          </cell>
          <cell r="D2481">
            <v>1951</v>
          </cell>
          <cell r="E2481">
            <v>18993</v>
          </cell>
        </row>
        <row r="2482">
          <cell r="A2482">
            <v>18915</v>
          </cell>
          <cell r="B2482">
            <v>287</v>
          </cell>
          <cell r="C2482">
            <v>79</v>
          </cell>
          <cell r="D2482">
            <v>1951</v>
          </cell>
          <cell r="E2482">
            <v>18993</v>
          </cell>
        </row>
        <row r="2483">
          <cell r="A2483">
            <v>18916</v>
          </cell>
          <cell r="B2483">
            <v>288</v>
          </cell>
          <cell r="C2483">
            <v>78</v>
          </cell>
          <cell r="D2483">
            <v>1951</v>
          </cell>
          <cell r="E2483">
            <v>18993</v>
          </cell>
        </row>
        <row r="2484">
          <cell r="A2484">
            <v>18917</v>
          </cell>
          <cell r="B2484">
            <v>289</v>
          </cell>
          <cell r="C2484">
            <v>77</v>
          </cell>
          <cell r="D2484">
            <v>1951</v>
          </cell>
          <cell r="E2484">
            <v>18993</v>
          </cell>
        </row>
        <row r="2485">
          <cell r="A2485">
            <v>18918</v>
          </cell>
          <cell r="B2485">
            <v>290</v>
          </cell>
          <cell r="C2485">
            <v>76</v>
          </cell>
          <cell r="D2485">
            <v>1951</v>
          </cell>
          <cell r="E2485">
            <v>18993</v>
          </cell>
        </row>
        <row r="2486">
          <cell r="A2486">
            <v>18919</v>
          </cell>
          <cell r="B2486">
            <v>291</v>
          </cell>
          <cell r="C2486">
            <v>75</v>
          </cell>
          <cell r="D2486">
            <v>1951</v>
          </cell>
          <cell r="E2486">
            <v>18993</v>
          </cell>
        </row>
        <row r="2487">
          <cell r="A2487">
            <v>18920</v>
          </cell>
          <cell r="B2487">
            <v>292</v>
          </cell>
          <cell r="C2487">
            <v>74</v>
          </cell>
          <cell r="D2487">
            <v>1951</v>
          </cell>
          <cell r="E2487">
            <v>18993</v>
          </cell>
        </row>
        <row r="2488">
          <cell r="A2488">
            <v>18921</v>
          </cell>
          <cell r="B2488">
            <v>293</v>
          </cell>
          <cell r="C2488">
            <v>73</v>
          </cell>
          <cell r="D2488">
            <v>1951</v>
          </cell>
          <cell r="E2488">
            <v>18993</v>
          </cell>
        </row>
        <row r="2489">
          <cell r="A2489">
            <v>18922</v>
          </cell>
          <cell r="B2489">
            <v>294</v>
          </cell>
          <cell r="C2489">
            <v>72</v>
          </cell>
          <cell r="D2489">
            <v>1951</v>
          </cell>
          <cell r="E2489">
            <v>18993</v>
          </cell>
        </row>
        <row r="2490">
          <cell r="A2490">
            <v>18923</v>
          </cell>
          <cell r="B2490">
            <v>295</v>
          </cell>
          <cell r="C2490">
            <v>71</v>
          </cell>
          <cell r="D2490">
            <v>1951</v>
          </cell>
          <cell r="E2490">
            <v>18993</v>
          </cell>
        </row>
        <row r="2491">
          <cell r="A2491">
            <v>18924</v>
          </cell>
          <cell r="B2491">
            <v>296</v>
          </cell>
          <cell r="C2491">
            <v>70</v>
          </cell>
          <cell r="D2491">
            <v>1951</v>
          </cell>
          <cell r="E2491">
            <v>18993</v>
          </cell>
        </row>
        <row r="2492">
          <cell r="A2492">
            <v>18925</v>
          </cell>
          <cell r="B2492">
            <v>297</v>
          </cell>
          <cell r="C2492">
            <v>69</v>
          </cell>
          <cell r="D2492">
            <v>1951</v>
          </cell>
          <cell r="E2492">
            <v>18993</v>
          </cell>
        </row>
        <row r="2493">
          <cell r="A2493">
            <v>18926</v>
          </cell>
          <cell r="B2493">
            <v>298</v>
          </cell>
          <cell r="C2493">
            <v>68</v>
          </cell>
          <cell r="D2493">
            <v>1951</v>
          </cell>
          <cell r="E2493">
            <v>18993</v>
          </cell>
        </row>
        <row r="2494">
          <cell r="A2494">
            <v>18927</v>
          </cell>
          <cell r="B2494">
            <v>299</v>
          </cell>
          <cell r="C2494">
            <v>67</v>
          </cell>
          <cell r="D2494">
            <v>1951</v>
          </cell>
          <cell r="E2494">
            <v>18993</v>
          </cell>
        </row>
        <row r="2495">
          <cell r="A2495">
            <v>18928</v>
          </cell>
          <cell r="B2495">
            <v>300</v>
          </cell>
          <cell r="C2495">
            <v>66</v>
          </cell>
          <cell r="D2495">
            <v>1951</v>
          </cell>
          <cell r="E2495">
            <v>18993</v>
          </cell>
        </row>
        <row r="2496">
          <cell r="A2496">
            <v>18929</v>
          </cell>
          <cell r="B2496">
            <v>301</v>
          </cell>
          <cell r="C2496">
            <v>65</v>
          </cell>
          <cell r="D2496">
            <v>1951</v>
          </cell>
          <cell r="E2496">
            <v>18993</v>
          </cell>
        </row>
        <row r="2497">
          <cell r="A2497">
            <v>18930</v>
          </cell>
          <cell r="B2497">
            <v>302</v>
          </cell>
          <cell r="C2497">
            <v>64</v>
          </cell>
          <cell r="D2497">
            <v>1951</v>
          </cell>
          <cell r="E2497">
            <v>18993</v>
          </cell>
        </row>
        <row r="2498">
          <cell r="A2498">
            <v>18931</v>
          </cell>
          <cell r="B2498">
            <v>303</v>
          </cell>
          <cell r="C2498">
            <v>63</v>
          </cell>
          <cell r="D2498">
            <v>1951</v>
          </cell>
          <cell r="E2498">
            <v>18993</v>
          </cell>
        </row>
        <row r="2499">
          <cell r="A2499">
            <v>18932</v>
          </cell>
          <cell r="B2499">
            <v>304</v>
          </cell>
          <cell r="C2499">
            <v>62</v>
          </cell>
          <cell r="D2499">
            <v>1951</v>
          </cell>
          <cell r="E2499">
            <v>18993</v>
          </cell>
        </row>
        <row r="2500">
          <cell r="A2500">
            <v>18933</v>
          </cell>
          <cell r="B2500">
            <v>305</v>
          </cell>
          <cell r="C2500">
            <v>61</v>
          </cell>
          <cell r="D2500">
            <v>1951</v>
          </cell>
          <cell r="E2500">
            <v>18993</v>
          </cell>
        </row>
        <row r="2501">
          <cell r="A2501">
            <v>18934</v>
          </cell>
          <cell r="B2501">
            <v>306</v>
          </cell>
          <cell r="C2501">
            <v>60</v>
          </cell>
          <cell r="D2501">
            <v>1951</v>
          </cell>
          <cell r="E2501">
            <v>18993</v>
          </cell>
        </row>
        <row r="2502">
          <cell r="A2502">
            <v>18935</v>
          </cell>
          <cell r="B2502">
            <v>307</v>
          </cell>
          <cell r="C2502">
            <v>59</v>
          </cell>
          <cell r="D2502">
            <v>1951</v>
          </cell>
          <cell r="E2502">
            <v>18993</v>
          </cell>
        </row>
        <row r="2503">
          <cell r="A2503">
            <v>18936</v>
          </cell>
          <cell r="B2503">
            <v>308</v>
          </cell>
          <cell r="C2503">
            <v>58</v>
          </cell>
          <cell r="D2503">
            <v>1951</v>
          </cell>
          <cell r="E2503">
            <v>18993</v>
          </cell>
        </row>
        <row r="2504">
          <cell r="A2504">
            <v>18937</v>
          </cell>
          <cell r="B2504">
            <v>309</v>
          </cell>
          <cell r="C2504">
            <v>57</v>
          </cell>
          <cell r="D2504">
            <v>1951</v>
          </cell>
          <cell r="E2504">
            <v>18993</v>
          </cell>
        </row>
        <row r="2505">
          <cell r="A2505">
            <v>18938</v>
          </cell>
          <cell r="B2505">
            <v>310</v>
          </cell>
          <cell r="C2505">
            <v>56</v>
          </cell>
          <cell r="D2505">
            <v>1951</v>
          </cell>
          <cell r="E2505">
            <v>18993</v>
          </cell>
        </row>
        <row r="2506">
          <cell r="A2506">
            <v>18939</v>
          </cell>
          <cell r="B2506">
            <v>311</v>
          </cell>
          <cell r="C2506">
            <v>55</v>
          </cell>
          <cell r="D2506">
            <v>1951</v>
          </cell>
          <cell r="E2506">
            <v>18993</v>
          </cell>
        </row>
        <row r="2507">
          <cell r="A2507">
            <v>18940</v>
          </cell>
          <cell r="B2507">
            <v>312</v>
          </cell>
          <cell r="C2507">
            <v>54</v>
          </cell>
          <cell r="D2507">
            <v>1951</v>
          </cell>
          <cell r="E2507">
            <v>18993</v>
          </cell>
        </row>
        <row r="2508">
          <cell r="A2508">
            <v>18941</v>
          </cell>
          <cell r="B2508">
            <v>313</v>
          </cell>
          <cell r="C2508">
            <v>53</v>
          </cell>
          <cell r="D2508">
            <v>1951</v>
          </cell>
          <cell r="E2508">
            <v>18993</v>
          </cell>
        </row>
        <row r="2509">
          <cell r="A2509">
            <v>18942</v>
          </cell>
          <cell r="B2509">
            <v>314</v>
          </cell>
          <cell r="C2509">
            <v>52</v>
          </cell>
          <cell r="D2509">
            <v>1951</v>
          </cell>
          <cell r="E2509">
            <v>18993</v>
          </cell>
        </row>
        <row r="2510">
          <cell r="A2510">
            <v>18943</v>
          </cell>
          <cell r="B2510">
            <v>315</v>
          </cell>
          <cell r="C2510">
            <v>51</v>
          </cell>
          <cell r="D2510">
            <v>1951</v>
          </cell>
          <cell r="E2510">
            <v>18993</v>
          </cell>
        </row>
        <row r="2511">
          <cell r="A2511">
            <v>18944</v>
          </cell>
          <cell r="B2511">
            <v>316</v>
          </cell>
          <cell r="C2511">
            <v>50</v>
          </cell>
          <cell r="D2511">
            <v>1951</v>
          </cell>
          <cell r="E2511">
            <v>18993</v>
          </cell>
        </row>
        <row r="2512">
          <cell r="A2512">
            <v>18945</v>
          </cell>
          <cell r="B2512">
            <v>317</v>
          </cell>
          <cell r="C2512">
            <v>49</v>
          </cell>
          <cell r="D2512">
            <v>1951</v>
          </cell>
          <cell r="E2512">
            <v>18993</v>
          </cell>
        </row>
        <row r="2513">
          <cell r="A2513">
            <v>18946</v>
          </cell>
          <cell r="B2513">
            <v>318</v>
          </cell>
          <cell r="C2513">
            <v>48</v>
          </cell>
          <cell r="D2513">
            <v>1951</v>
          </cell>
          <cell r="E2513">
            <v>18993</v>
          </cell>
        </row>
        <row r="2514">
          <cell r="A2514">
            <v>18947</v>
          </cell>
          <cell r="B2514">
            <v>319</v>
          </cell>
          <cell r="C2514">
            <v>47</v>
          </cell>
          <cell r="D2514">
            <v>1951</v>
          </cell>
          <cell r="E2514">
            <v>18993</v>
          </cell>
        </row>
        <row r="2515">
          <cell r="A2515">
            <v>18948</v>
          </cell>
          <cell r="B2515">
            <v>320</v>
          </cell>
          <cell r="C2515">
            <v>46</v>
          </cell>
          <cell r="D2515">
            <v>1951</v>
          </cell>
          <cell r="E2515">
            <v>18993</v>
          </cell>
        </row>
        <row r="2516">
          <cell r="A2516">
            <v>18949</v>
          </cell>
          <cell r="B2516">
            <v>321</v>
          </cell>
          <cell r="C2516">
            <v>45</v>
          </cell>
          <cell r="D2516">
            <v>1951</v>
          </cell>
          <cell r="E2516">
            <v>18993</v>
          </cell>
        </row>
        <row r="2517">
          <cell r="A2517">
            <v>18950</v>
          </cell>
          <cell r="B2517">
            <v>322</v>
          </cell>
          <cell r="C2517">
            <v>44</v>
          </cell>
          <cell r="D2517">
            <v>1951</v>
          </cell>
          <cell r="E2517">
            <v>18993</v>
          </cell>
        </row>
        <row r="2518">
          <cell r="A2518">
            <v>18951</v>
          </cell>
          <cell r="B2518">
            <v>323</v>
          </cell>
          <cell r="C2518">
            <v>43</v>
          </cell>
          <cell r="D2518">
            <v>1951</v>
          </cell>
          <cell r="E2518">
            <v>18993</v>
          </cell>
        </row>
        <row r="2519">
          <cell r="A2519">
            <v>18952</v>
          </cell>
          <cell r="B2519">
            <v>324</v>
          </cell>
          <cell r="C2519">
            <v>42</v>
          </cell>
          <cell r="D2519">
            <v>1951</v>
          </cell>
          <cell r="E2519">
            <v>18993</v>
          </cell>
        </row>
        <row r="2520">
          <cell r="A2520">
            <v>18953</v>
          </cell>
          <cell r="B2520">
            <v>325</v>
          </cell>
          <cell r="C2520">
            <v>41</v>
          </cell>
          <cell r="D2520">
            <v>1951</v>
          </cell>
          <cell r="E2520">
            <v>18993</v>
          </cell>
        </row>
        <row r="2521">
          <cell r="A2521">
            <v>18954</v>
          </cell>
          <cell r="B2521">
            <v>326</v>
          </cell>
          <cell r="C2521">
            <v>40</v>
          </cell>
          <cell r="D2521">
            <v>1951</v>
          </cell>
          <cell r="E2521">
            <v>18993</v>
          </cell>
        </row>
        <row r="2522">
          <cell r="A2522">
            <v>18955</v>
          </cell>
          <cell r="B2522">
            <v>327</v>
          </cell>
          <cell r="C2522">
            <v>39</v>
          </cell>
          <cell r="D2522">
            <v>1951</v>
          </cell>
          <cell r="E2522">
            <v>18993</v>
          </cell>
        </row>
        <row r="2523">
          <cell r="A2523">
            <v>18956</v>
          </cell>
          <cell r="B2523">
            <v>328</v>
          </cell>
          <cell r="C2523">
            <v>38</v>
          </cell>
          <cell r="D2523">
            <v>1951</v>
          </cell>
          <cell r="E2523">
            <v>18993</v>
          </cell>
        </row>
        <row r="2524">
          <cell r="A2524">
            <v>18957</v>
          </cell>
          <cell r="B2524">
            <v>329</v>
          </cell>
          <cell r="C2524">
            <v>37</v>
          </cell>
          <cell r="D2524">
            <v>1951</v>
          </cell>
          <cell r="E2524">
            <v>18993</v>
          </cell>
        </row>
        <row r="2525">
          <cell r="A2525">
            <v>18958</v>
          </cell>
          <cell r="B2525">
            <v>330</v>
          </cell>
          <cell r="C2525">
            <v>36</v>
          </cell>
          <cell r="D2525">
            <v>1951</v>
          </cell>
          <cell r="E2525">
            <v>18993</v>
          </cell>
        </row>
        <row r="2526">
          <cell r="A2526">
            <v>18959</v>
          </cell>
          <cell r="B2526">
            <v>331</v>
          </cell>
          <cell r="C2526">
            <v>35</v>
          </cell>
          <cell r="D2526">
            <v>1951</v>
          </cell>
          <cell r="E2526">
            <v>18993</v>
          </cell>
        </row>
        <row r="2527">
          <cell r="A2527">
            <v>18960</v>
          </cell>
          <cell r="B2527">
            <v>332</v>
          </cell>
          <cell r="C2527">
            <v>34</v>
          </cell>
          <cell r="D2527">
            <v>1951</v>
          </cell>
          <cell r="E2527">
            <v>18993</v>
          </cell>
        </row>
        <row r="2528">
          <cell r="A2528">
            <v>18961</v>
          </cell>
          <cell r="B2528">
            <v>333</v>
          </cell>
          <cell r="C2528">
            <v>33</v>
          </cell>
          <cell r="D2528">
            <v>1951</v>
          </cell>
          <cell r="E2528">
            <v>18993</v>
          </cell>
        </row>
        <row r="2529">
          <cell r="A2529">
            <v>18962</v>
          </cell>
          <cell r="B2529">
            <v>334</v>
          </cell>
          <cell r="C2529">
            <v>32</v>
          </cell>
          <cell r="D2529">
            <v>1951</v>
          </cell>
          <cell r="E2529">
            <v>18993</v>
          </cell>
        </row>
        <row r="2530">
          <cell r="A2530">
            <v>18963</v>
          </cell>
          <cell r="B2530">
            <v>335</v>
          </cell>
          <cell r="C2530">
            <v>31</v>
          </cell>
          <cell r="D2530">
            <v>1951</v>
          </cell>
          <cell r="E2530">
            <v>18993</v>
          </cell>
        </row>
        <row r="2531">
          <cell r="A2531">
            <v>18964</v>
          </cell>
          <cell r="B2531">
            <v>336</v>
          </cell>
          <cell r="C2531">
            <v>30</v>
          </cell>
          <cell r="D2531">
            <v>1951</v>
          </cell>
          <cell r="E2531">
            <v>18993</v>
          </cell>
        </row>
        <row r="2532">
          <cell r="A2532">
            <v>18965</v>
          </cell>
          <cell r="B2532">
            <v>337</v>
          </cell>
          <cell r="C2532">
            <v>29</v>
          </cell>
          <cell r="D2532">
            <v>1951</v>
          </cell>
          <cell r="E2532">
            <v>18993</v>
          </cell>
        </row>
        <row r="2533">
          <cell r="A2533">
            <v>18966</v>
          </cell>
          <cell r="B2533">
            <v>338</v>
          </cell>
          <cell r="C2533">
            <v>28</v>
          </cell>
          <cell r="D2533">
            <v>1951</v>
          </cell>
          <cell r="E2533">
            <v>18993</v>
          </cell>
        </row>
        <row r="2534">
          <cell r="A2534">
            <v>18967</v>
          </cell>
          <cell r="B2534">
            <v>339</v>
          </cell>
          <cell r="C2534">
            <v>27</v>
          </cell>
          <cell r="D2534">
            <v>1951</v>
          </cell>
          <cell r="E2534">
            <v>18993</v>
          </cell>
        </row>
        <row r="2535">
          <cell r="A2535">
            <v>18968</v>
          </cell>
          <cell r="B2535">
            <v>340</v>
          </cell>
          <cell r="C2535">
            <v>26</v>
          </cell>
          <cell r="D2535">
            <v>1951</v>
          </cell>
          <cell r="E2535">
            <v>18993</v>
          </cell>
        </row>
        <row r="2536">
          <cell r="A2536">
            <v>18969</v>
          </cell>
          <cell r="B2536">
            <v>341</v>
          </cell>
          <cell r="C2536">
            <v>25</v>
          </cell>
          <cell r="D2536">
            <v>1951</v>
          </cell>
          <cell r="E2536">
            <v>18993</v>
          </cell>
        </row>
        <row r="2537">
          <cell r="A2537">
            <v>18970</v>
          </cell>
          <cell r="B2537">
            <v>342</v>
          </cell>
          <cell r="C2537">
            <v>24</v>
          </cell>
          <cell r="D2537">
            <v>1951</v>
          </cell>
          <cell r="E2537">
            <v>18993</v>
          </cell>
        </row>
        <row r="2538">
          <cell r="A2538">
            <v>18971</v>
          </cell>
          <cell r="B2538">
            <v>343</v>
          </cell>
          <cell r="C2538">
            <v>23</v>
          </cell>
          <cell r="D2538">
            <v>1951</v>
          </cell>
          <cell r="E2538">
            <v>18993</v>
          </cell>
        </row>
        <row r="2539">
          <cell r="A2539">
            <v>18972</v>
          </cell>
          <cell r="B2539">
            <v>344</v>
          </cell>
          <cell r="C2539">
            <v>22</v>
          </cell>
          <cell r="D2539">
            <v>1951</v>
          </cell>
          <cell r="E2539">
            <v>18993</v>
          </cell>
        </row>
        <row r="2540">
          <cell r="A2540">
            <v>18973</v>
          </cell>
          <cell r="B2540">
            <v>345</v>
          </cell>
          <cell r="C2540">
            <v>21</v>
          </cell>
          <cell r="D2540">
            <v>1951</v>
          </cell>
          <cell r="E2540">
            <v>18993</v>
          </cell>
        </row>
        <row r="2541">
          <cell r="A2541">
            <v>18974</v>
          </cell>
          <cell r="B2541">
            <v>346</v>
          </cell>
          <cell r="C2541">
            <v>20</v>
          </cell>
          <cell r="D2541">
            <v>1951</v>
          </cell>
          <cell r="E2541">
            <v>18993</v>
          </cell>
        </row>
        <row r="2542">
          <cell r="A2542">
            <v>18975</v>
          </cell>
          <cell r="B2542">
            <v>347</v>
          </cell>
          <cell r="C2542">
            <v>19</v>
          </cell>
          <cell r="D2542">
            <v>1951</v>
          </cell>
          <cell r="E2542">
            <v>18993</v>
          </cell>
        </row>
        <row r="2543">
          <cell r="A2543">
            <v>18976</v>
          </cell>
          <cell r="B2543">
            <v>348</v>
          </cell>
          <cell r="C2543">
            <v>18</v>
          </cell>
          <cell r="D2543">
            <v>1951</v>
          </cell>
          <cell r="E2543">
            <v>18993</v>
          </cell>
        </row>
        <row r="2544">
          <cell r="A2544">
            <v>18977</v>
          </cell>
          <cell r="B2544">
            <v>349</v>
          </cell>
          <cell r="C2544">
            <v>17</v>
          </cell>
          <cell r="D2544">
            <v>1951</v>
          </cell>
          <cell r="E2544">
            <v>18993</v>
          </cell>
        </row>
        <row r="2545">
          <cell r="A2545">
            <v>18978</v>
          </cell>
          <cell r="B2545">
            <v>350</v>
          </cell>
          <cell r="C2545">
            <v>16</v>
          </cell>
          <cell r="D2545">
            <v>1951</v>
          </cell>
          <cell r="E2545">
            <v>18993</v>
          </cell>
        </row>
        <row r="2546">
          <cell r="A2546">
            <v>18979</v>
          </cell>
          <cell r="B2546">
            <v>351</v>
          </cell>
          <cell r="C2546">
            <v>15</v>
          </cell>
          <cell r="D2546">
            <v>1951</v>
          </cell>
          <cell r="E2546">
            <v>18993</v>
          </cell>
        </row>
        <row r="2547">
          <cell r="A2547">
            <v>18980</v>
          </cell>
          <cell r="B2547">
            <v>352</v>
          </cell>
          <cell r="C2547">
            <v>14</v>
          </cell>
          <cell r="D2547">
            <v>1951</v>
          </cell>
          <cell r="E2547">
            <v>18993</v>
          </cell>
        </row>
        <row r="2548">
          <cell r="A2548">
            <v>18981</v>
          </cell>
          <cell r="B2548">
            <v>353</v>
          </cell>
          <cell r="C2548">
            <v>13</v>
          </cell>
          <cell r="D2548">
            <v>1951</v>
          </cell>
          <cell r="E2548">
            <v>18993</v>
          </cell>
        </row>
        <row r="2549">
          <cell r="A2549">
            <v>18982</v>
          </cell>
          <cell r="B2549">
            <v>354</v>
          </cell>
          <cell r="C2549">
            <v>12</v>
          </cell>
          <cell r="D2549">
            <v>1951</v>
          </cell>
          <cell r="E2549">
            <v>18993</v>
          </cell>
        </row>
        <row r="2550">
          <cell r="A2550">
            <v>18983</v>
          </cell>
          <cell r="B2550">
            <v>355</v>
          </cell>
          <cell r="C2550">
            <v>11</v>
          </cell>
          <cell r="D2550">
            <v>1951</v>
          </cell>
          <cell r="E2550">
            <v>18993</v>
          </cell>
        </row>
        <row r="2551">
          <cell r="A2551">
            <v>18984</v>
          </cell>
          <cell r="B2551">
            <v>356</v>
          </cell>
          <cell r="C2551">
            <v>10</v>
          </cell>
          <cell r="D2551">
            <v>1951</v>
          </cell>
          <cell r="E2551">
            <v>18993</v>
          </cell>
        </row>
        <row r="2552">
          <cell r="A2552">
            <v>18985</v>
          </cell>
          <cell r="B2552">
            <v>357</v>
          </cell>
          <cell r="C2552">
            <v>9</v>
          </cell>
          <cell r="D2552">
            <v>1951</v>
          </cell>
          <cell r="E2552">
            <v>18993</v>
          </cell>
        </row>
        <row r="2553">
          <cell r="A2553">
            <v>18986</v>
          </cell>
          <cell r="B2553">
            <v>358</v>
          </cell>
          <cell r="C2553">
            <v>8</v>
          </cell>
          <cell r="D2553">
            <v>1951</v>
          </cell>
          <cell r="E2553">
            <v>18993</v>
          </cell>
        </row>
        <row r="2554">
          <cell r="A2554">
            <v>18987</v>
          </cell>
          <cell r="B2554">
            <v>359</v>
          </cell>
          <cell r="C2554">
            <v>7</v>
          </cell>
          <cell r="D2554">
            <v>1951</v>
          </cell>
          <cell r="E2554">
            <v>18993</v>
          </cell>
        </row>
        <row r="2555">
          <cell r="A2555">
            <v>18988</v>
          </cell>
          <cell r="B2555">
            <v>360</v>
          </cell>
          <cell r="C2555">
            <v>6</v>
          </cell>
          <cell r="D2555">
            <v>1951</v>
          </cell>
          <cell r="E2555">
            <v>18993</v>
          </cell>
        </row>
        <row r="2556">
          <cell r="A2556">
            <v>18989</v>
          </cell>
          <cell r="B2556">
            <v>361</v>
          </cell>
          <cell r="C2556">
            <v>5</v>
          </cell>
          <cell r="D2556">
            <v>1951</v>
          </cell>
          <cell r="E2556">
            <v>18993</v>
          </cell>
        </row>
        <row r="2557">
          <cell r="A2557">
            <v>18990</v>
          </cell>
          <cell r="B2557">
            <v>362</v>
          </cell>
          <cell r="C2557">
            <v>4</v>
          </cell>
          <cell r="D2557">
            <v>1951</v>
          </cell>
          <cell r="E2557">
            <v>18993</v>
          </cell>
        </row>
        <row r="2558">
          <cell r="A2558">
            <v>18991</v>
          </cell>
          <cell r="B2558">
            <v>363</v>
          </cell>
          <cell r="C2558">
            <v>3</v>
          </cell>
          <cell r="D2558">
            <v>1951</v>
          </cell>
          <cell r="E2558">
            <v>18993</v>
          </cell>
        </row>
        <row r="2559">
          <cell r="A2559">
            <v>18992</v>
          </cell>
          <cell r="B2559">
            <v>364</v>
          </cell>
          <cell r="C2559">
            <v>2</v>
          </cell>
          <cell r="D2559">
            <v>1951</v>
          </cell>
          <cell r="E2559">
            <v>18993</v>
          </cell>
        </row>
        <row r="2560">
          <cell r="A2560">
            <v>18993</v>
          </cell>
          <cell r="B2560">
            <v>365</v>
          </cell>
          <cell r="C2560">
            <v>1</v>
          </cell>
          <cell r="D2560">
            <v>1951</v>
          </cell>
          <cell r="E2560">
            <v>18993</v>
          </cell>
        </row>
        <row r="2561">
          <cell r="A2561">
            <v>18994</v>
          </cell>
          <cell r="B2561">
            <v>1</v>
          </cell>
          <cell r="C2561">
            <v>366</v>
          </cell>
          <cell r="D2561">
            <v>1952</v>
          </cell>
          <cell r="E2561">
            <v>19359</v>
          </cell>
        </row>
        <row r="2562">
          <cell r="A2562">
            <v>18995</v>
          </cell>
          <cell r="B2562">
            <v>2</v>
          </cell>
          <cell r="C2562">
            <v>365</v>
          </cell>
          <cell r="D2562">
            <v>1952</v>
          </cell>
          <cell r="E2562">
            <v>19359</v>
          </cell>
        </row>
        <row r="2563">
          <cell r="A2563">
            <v>18996</v>
          </cell>
          <cell r="B2563">
            <v>3</v>
          </cell>
          <cell r="C2563">
            <v>364</v>
          </cell>
          <cell r="D2563">
            <v>1952</v>
          </cell>
          <cell r="E2563">
            <v>19359</v>
          </cell>
        </row>
        <row r="2564">
          <cell r="A2564">
            <v>18997</v>
          </cell>
          <cell r="B2564">
            <v>4</v>
          </cell>
          <cell r="C2564">
            <v>363</v>
          </cell>
          <cell r="D2564">
            <v>1952</v>
          </cell>
          <cell r="E2564">
            <v>19359</v>
          </cell>
        </row>
        <row r="2565">
          <cell r="A2565">
            <v>18998</v>
          </cell>
          <cell r="B2565">
            <v>5</v>
          </cell>
          <cell r="C2565">
            <v>362</v>
          </cell>
          <cell r="D2565">
            <v>1952</v>
          </cell>
          <cell r="E2565">
            <v>19359</v>
          </cell>
        </row>
        <row r="2566">
          <cell r="A2566">
            <v>18999</v>
          </cell>
          <cell r="B2566">
            <v>6</v>
          </cell>
          <cell r="C2566">
            <v>361</v>
          </cell>
          <cell r="D2566">
            <v>1952</v>
          </cell>
          <cell r="E2566">
            <v>19359</v>
          </cell>
        </row>
        <row r="2567">
          <cell r="A2567">
            <v>19000</v>
          </cell>
          <cell r="B2567">
            <v>7</v>
          </cell>
          <cell r="C2567">
            <v>360</v>
          </cell>
          <cell r="D2567">
            <v>1952</v>
          </cell>
          <cell r="E2567">
            <v>19359</v>
          </cell>
        </row>
        <row r="2568">
          <cell r="A2568">
            <v>19001</v>
          </cell>
          <cell r="B2568">
            <v>8</v>
          </cell>
          <cell r="C2568">
            <v>359</v>
          </cell>
          <cell r="D2568">
            <v>1952</v>
          </cell>
          <cell r="E2568">
            <v>19359</v>
          </cell>
        </row>
        <row r="2569">
          <cell r="A2569">
            <v>19002</v>
          </cell>
          <cell r="B2569">
            <v>9</v>
          </cell>
          <cell r="C2569">
            <v>358</v>
          </cell>
          <cell r="D2569">
            <v>1952</v>
          </cell>
          <cell r="E2569">
            <v>19359</v>
          </cell>
        </row>
        <row r="2570">
          <cell r="A2570">
            <v>19003</v>
          </cell>
          <cell r="B2570">
            <v>10</v>
          </cell>
          <cell r="C2570">
            <v>357</v>
          </cell>
          <cell r="D2570">
            <v>1952</v>
          </cell>
          <cell r="E2570">
            <v>19359</v>
          </cell>
        </row>
        <row r="2571">
          <cell r="A2571">
            <v>19004</v>
          </cell>
          <cell r="B2571">
            <v>11</v>
          </cell>
          <cell r="C2571">
            <v>356</v>
          </cell>
          <cell r="D2571">
            <v>1952</v>
          </cell>
          <cell r="E2571">
            <v>19359</v>
          </cell>
        </row>
        <row r="2572">
          <cell r="A2572">
            <v>19005</v>
          </cell>
          <cell r="B2572">
            <v>12</v>
          </cell>
          <cell r="C2572">
            <v>355</v>
          </cell>
          <cell r="D2572">
            <v>1952</v>
          </cell>
          <cell r="E2572">
            <v>19359</v>
          </cell>
        </row>
        <row r="2573">
          <cell r="A2573">
            <v>19006</v>
          </cell>
          <cell r="B2573">
            <v>13</v>
          </cell>
          <cell r="C2573">
            <v>354</v>
          </cell>
          <cell r="D2573">
            <v>1952</v>
          </cell>
          <cell r="E2573">
            <v>19359</v>
          </cell>
        </row>
        <row r="2574">
          <cell r="A2574">
            <v>19007</v>
          </cell>
          <cell r="B2574">
            <v>14</v>
          </cell>
          <cell r="C2574">
            <v>353</v>
          </cell>
          <cell r="D2574">
            <v>1952</v>
          </cell>
          <cell r="E2574">
            <v>19359</v>
          </cell>
        </row>
        <row r="2575">
          <cell r="A2575">
            <v>19008</v>
          </cell>
          <cell r="B2575">
            <v>15</v>
          </cell>
          <cell r="C2575">
            <v>352</v>
          </cell>
          <cell r="D2575">
            <v>1952</v>
          </cell>
          <cell r="E2575">
            <v>19359</v>
          </cell>
        </row>
        <row r="2576">
          <cell r="A2576">
            <v>19009</v>
          </cell>
          <cell r="B2576">
            <v>16</v>
          </cell>
          <cell r="C2576">
            <v>351</v>
          </cell>
          <cell r="D2576">
            <v>1952</v>
          </cell>
          <cell r="E2576">
            <v>19359</v>
          </cell>
        </row>
        <row r="2577">
          <cell r="A2577">
            <v>19010</v>
          </cell>
          <cell r="B2577">
            <v>17</v>
          </cell>
          <cell r="C2577">
            <v>350</v>
          </cell>
          <cell r="D2577">
            <v>1952</v>
          </cell>
          <cell r="E2577">
            <v>19359</v>
          </cell>
        </row>
        <row r="2578">
          <cell r="A2578">
            <v>19011</v>
          </cell>
          <cell r="B2578">
            <v>18</v>
          </cell>
          <cell r="C2578">
            <v>349</v>
          </cell>
          <cell r="D2578">
            <v>1952</v>
          </cell>
          <cell r="E2578">
            <v>19359</v>
          </cell>
        </row>
        <row r="2579">
          <cell r="A2579">
            <v>19012</v>
          </cell>
          <cell r="B2579">
            <v>19</v>
          </cell>
          <cell r="C2579">
            <v>348</v>
          </cell>
          <cell r="D2579">
            <v>1952</v>
          </cell>
          <cell r="E2579">
            <v>19359</v>
          </cell>
        </row>
        <row r="2580">
          <cell r="A2580">
            <v>19013</v>
          </cell>
          <cell r="B2580">
            <v>20</v>
          </cell>
          <cell r="C2580">
            <v>347</v>
          </cell>
          <cell r="D2580">
            <v>1952</v>
          </cell>
          <cell r="E2580">
            <v>19359</v>
          </cell>
        </row>
        <row r="2581">
          <cell r="A2581">
            <v>19014</v>
          </cell>
          <cell r="B2581">
            <v>21</v>
          </cell>
          <cell r="C2581">
            <v>346</v>
          </cell>
          <cell r="D2581">
            <v>1952</v>
          </cell>
          <cell r="E2581">
            <v>19359</v>
          </cell>
        </row>
        <row r="2582">
          <cell r="A2582">
            <v>19015</v>
          </cell>
          <cell r="B2582">
            <v>22</v>
          </cell>
          <cell r="C2582">
            <v>345</v>
          </cell>
          <cell r="D2582">
            <v>1952</v>
          </cell>
          <cell r="E2582">
            <v>19359</v>
          </cell>
        </row>
        <row r="2583">
          <cell r="A2583">
            <v>19016</v>
          </cell>
          <cell r="B2583">
            <v>23</v>
          </cell>
          <cell r="C2583">
            <v>344</v>
          </cell>
          <cell r="D2583">
            <v>1952</v>
          </cell>
          <cell r="E2583">
            <v>19359</v>
          </cell>
        </row>
        <row r="2584">
          <cell r="A2584">
            <v>19017</v>
          </cell>
          <cell r="B2584">
            <v>24</v>
          </cell>
          <cell r="C2584">
            <v>343</v>
          </cell>
          <cell r="D2584">
            <v>1952</v>
          </cell>
          <cell r="E2584">
            <v>19359</v>
          </cell>
        </row>
        <row r="2585">
          <cell r="A2585">
            <v>19018</v>
          </cell>
          <cell r="B2585">
            <v>25</v>
          </cell>
          <cell r="C2585">
            <v>342</v>
          </cell>
          <cell r="D2585">
            <v>1952</v>
          </cell>
          <cell r="E2585">
            <v>19359</v>
          </cell>
        </row>
        <row r="2586">
          <cell r="A2586">
            <v>19019</v>
          </cell>
          <cell r="B2586">
            <v>26</v>
          </cell>
          <cell r="C2586">
            <v>341</v>
          </cell>
          <cell r="D2586">
            <v>1952</v>
          </cell>
          <cell r="E2586">
            <v>19359</v>
          </cell>
        </row>
        <row r="2587">
          <cell r="A2587">
            <v>19020</v>
          </cell>
          <cell r="B2587">
            <v>27</v>
          </cell>
          <cell r="C2587">
            <v>340</v>
          </cell>
          <cell r="D2587">
            <v>1952</v>
          </cell>
          <cell r="E2587">
            <v>19359</v>
          </cell>
        </row>
        <row r="2588">
          <cell r="A2588">
            <v>19021</v>
          </cell>
          <cell r="B2588">
            <v>28</v>
          </cell>
          <cell r="C2588">
            <v>339</v>
          </cell>
          <cell r="D2588">
            <v>1952</v>
          </cell>
          <cell r="E2588">
            <v>19359</v>
          </cell>
        </row>
        <row r="2589">
          <cell r="A2589">
            <v>19022</v>
          </cell>
          <cell r="B2589">
            <v>29</v>
          </cell>
          <cell r="C2589">
            <v>338</v>
          </cell>
          <cell r="D2589">
            <v>1952</v>
          </cell>
          <cell r="E2589">
            <v>19359</v>
          </cell>
        </row>
        <row r="2590">
          <cell r="A2590">
            <v>19023</v>
          </cell>
          <cell r="B2590">
            <v>30</v>
          </cell>
          <cell r="C2590">
            <v>337</v>
          </cell>
          <cell r="D2590">
            <v>1952</v>
          </cell>
          <cell r="E2590">
            <v>19359</v>
          </cell>
        </row>
        <row r="2591">
          <cell r="A2591">
            <v>19024</v>
          </cell>
          <cell r="B2591">
            <v>31</v>
          </cell>
          <cell r="C2591">
            <v>336</v>
          </cell>
          <cell r="D2591">
            <v>1952</v>
          </cell>
          <cell r="E2591">
            <v>19359</v>
          </cell>
        </row>
        <row r="2592">
          <cell r="A2592">
            <v>19025</v>
          </cell>
          <cell r="B2592">
            <v>32</v>
          </cell>
          <cell r="C2592">
            <v>335</v>
          </cell>
          <cell r="D2592">
            <v>1952</v>
          </cell>
          <cell r="E2592">
            <v>19359</v>
          </cell>
        </row>
        <row r="2593">
          <cell r="A2593">
            <v>19026</v>
          </cell>
          <cell r="B2593">
            <v>33</v>
          </cell>
          <cell r="C2593">
            <v>334</v>
          </cell>
          <cell r="D2593">
            <v>1952</v>
          </cell>
          <cell r="E2593">
            <v>19359</v>
          </cell>
        </row>
        <row r="2594">
          <cell r="A2594">
            <v>19027</v>
          </cell>
          <cell r="B2594">
            <v>34</v>
          </cell>
          <cell r="C2594">
            <v>333</v>
          </cell>
          <cell r="D2594">
            <v>1952</v>
          </cell>
          <cell r="E2594">
            <v>19359</v>
          </cell>
        </row>
        <row r="2595">
          <cell r="A2595">
            <v>19028</v>
          </cell>
          <cell r="B2595">
            <v>35</v>
          </cell>
          <cell r="C2595">
            <v>332</v>
          </cell>
          <cell r="D2595">
            <v>1952</v>
          </cell>
          <cell r="E2595">
            <v>19359</v>
          </cell>
        </row>
        <row r="2596">
          <cell r="A2596">
            <v>19029</v>
          </cell>
          <cell r="B2596">
            <v>36</v>
          </cell>
          <cell r="C2596">
            <v>331</v>
          </cell>
          <cell r="D2596">
            <v>1952</v>
          </cell>
          <cell r="E2596">
            <v>19359</v>
          </cell>
        </row>
        <row r="2597">
          <cell r="A2597">
            <v>19030</v>
          </cell>
          <cell r="B2597">
            <v>37</v>
          </cell>
          <cell r="C2597">
            <v>330</v>
          </cell>
          <cell r="D2597">
            <v>1952</v>
          </cell>
          <cell r="E2597">
            <v>19359</v>
          </cell>
        </row>
        <row r="2598">
          <cell r="A2598">
            <v>19031</v>
          </cell>
          <cell r="B2598">
            <v>38</v>
          </cell>
          <cell r="C2598">
            <v>329</v>
          </cell>
          <cell r="D2598">
            <v>1952</v>
          </cell>
          <cell r="E2598">
            <v>19359</v>
          </cell>
        </row>
        <row r="2599">
          <cell r="A2599">
            <v>19032</v>
          </cell>
          <cell r="B2599">
            <v>39</v>
          </cell>
          <cell r="C2599">
            <v>328</v>
          </cell>
          <cell r="D2599">
            <v>1952</v>
          </cell>
          <cell r="E2599">
            <v>19359</v>
          </cell>
        </row>
        <row r="2600">
          <cell r="A2600">
            <v>19033</v>
          </cell>
          <cell r="B2600">
            <v>40</v>
          </cell>
          <cell r="C2600">
            <v>327</v>
          </cell>
          <cell r="D2600">
            <v>1952</v>
          </cell>
          <cell r="E2600">
            <v>19359</v>
          </cell>
        </row>
        <row r="2601">
          <cell r="A2601">
            <v>19034</v>
          </cell>
          <cell r="B2601">
            <v>41</v>
          </cell>
          <cell r="C2601">
            <v>326</v>
          </cell>
          <cell r="D2601">
            <v>1952</v>
          </cell>
          <cell r="E2601">
            <v>19359</v>
          </cell>
        </row>
        <row r="2602">
          <cell r="A2602">
            <v>19035</v>
          </cell>
          <cell r="B2602">
            <v>42</v>
          </cell>
          <cell r="C2602">
            <v>325</v>
          </cell>
          <cell r="D2602">
            <v>1952</v>
          </cell>
          <cell r="E2602">
            <v>19359</v>
          </cell>
        </row>
        <row r="2603">
          <cell r="A2603">
            <v>19036</v>
          </cell>
          <cell r="B2603">
            <v>43</v>
          </cell>
          <cell r="C2603">
            <v>324</v>
          </cell>
          <cell r="D2603">
            <v>1952</v>
          </cell>
          <cell r="E2603">
            <v>19359</v>
          </cell>
        </row>
        <row r="2604">
          <cell r="A2604">
            <v>19037</v>
          </cell>
          <cell r="B2604">
            <v>44</v>
          </cell>
          <cell r="C2604">
            <v>323</v>
          </cell>
          <cell r="D2604">
            <v>1952</v>
          </cell>
          <cell r="E2604">
            <v>19359</v>
          </cell>
        </row>
        <row r="2605">
          <cell r="A2605">
            <v>19038</v>
          </cell>
          <cell r="B2605">
            <v>45</v>
          </cell>
          <cell r="C2605">
            <v>322</v>
          </cell>
          <cell r="D2605">
            <v>1952</v>
          </cell>
          <cell r="E2605">
            <v>19359</v>
          </cell>
        </row>
        <row r="2606">
          <cell r="A2606">
            <v>19039</v>
          </cell>
          <cell r="B2606">
            <v>46</v>
          </cell>
          <cell r="C2606">
            <v>321</v>
          </cell>
          <cell r="D2606">
            <v>1952</v>
          </cell>
          <cell r="E2606">
            <v>19359</v>
          </cell>
        </row>
        <row r="2607">
          <cell r="A2607">
            <v>19040</v>
          </cell>
          <cell r="B2607">
            <v>47</v>
          </cell>
          <cell r="C2607">
            <v>320</v>
          </cell>
          <cell r="D2607">
            <v>1952</v>
          </cell>
          <cell r="E2607">
            <v>19359</v>
          </cell>
        </row>
        <row r="2608">
          <cell r="A2608">
            <v>19041</v>
          </cell>
          <cell r="B2608">
            <v>48</v>
          </cell>
          <cell r="C2608">
            <v>319</v>
          </cell>
          <cell r="D2608">
            <v>1952</v>
          </cell>
          <cell r="E2608">
            <v>19359</v>
          </cell>
        </row>
        <row r="2609">
          <cell r="A2609">
            <v>19042</v>
          </cell>
          <cell r="B2609">
            <v>49</v>
          </cell>
          <cell r="C2609">
            <v>318</v>
          </cell>
          <cell r="D2609">
            <v>1952</v>
          </cell>
          <cell r="E2609">
            <v>19359</v>
          </cell>
        </row>
        <row r="2610">
          <cell r="A2610">
            <v>19043</v>
          </cell>
          <cell r="B2610">
            <v>50</v>
          </cell>
          <cell r="C2610">
            <v>317</v>
          </cell>
          <cell r="D2610">
            <v>1952</v>
          </cell>
          <cell r="E2610">
            <v>19359</v>
          </cell>
        </row>
        <row r="2611">
          <cell r="A2611">
            <v>19044</v>
          </cell>
          <cell r="B2611">
            <v>51</v>
          </cell>
          <cell r="C2611">
            <v>316</v>
          </cell>
          <cell r="D2611">
            <v>1952</v>
          </cell>
          <cell r="E2611">
            <v>19359</v>
          </cell>
        </row>
        <row r="2612">
          <cell r="A2612">
            <v>19045</v>
          </cell>
          <cell r="B2612">
            <v>52</v>
          </cell>
          <cell r="C2612">
            <v>315</v>
          </cell>
          <cell r="D2612">
            <v>1952</v>
          </cell>
          <cell r="E2612">
            <v>19359</v>
          </cell>
        </row>
        <row r="2613">
          <cell r="A2613">
            <v>19046</v>
          </cell>
          <cell r="B2613">
            <v>53</v>
          </cell>
          <cell r="C2613">
            <v>314</v>
          </cell>
          <cell r="D2613">
            <v>1952</v>
          </cell>
          <cell r="E2613">
            <v>19359</v>
          </cell>
        </row>
        <row r="2614">
          <cell r="A2614">
            <v>19047</v>
          </cell>
          <cell r="B2614">
            <v>54</v>
          </cell>
          <cell r="C2614">
            <v>313</v>
          </cell>
          <cell r="D2614">
            <v>1952</v>
          </cell>
          <cell r="E2614">
            <v>19359</v>
          </cell>
        </row>
        <row r="2615">
          <cell r="A2615">
            <v>19048</v>
          </cell>
          <cell r="B2615">
            <v>55</v>
          </cell>
          <cell r="C2615">
            <v>312</v>
          </cell>
          <cell r="D2615">
            <v>1952</v>
          </cell>
          <cell r="E2615">
            <v>19359</v>
          </cell>
        </row>
        <row r="2616">
          <cell r="A2616">
            <v>19049</v>
          </cell>
          <cell r="B2616">
            <v>56</v>
          </cell>
          <cell r="C2616">
            <v>311</v>
          </cell>
          <cell r="D2616">
            <v>1952</v>
          </cell>
          <cell r="E2616">
            <v>19359</v>
          </cell>
        </row>
        <row r="2617">
          <cell r="A2617">
            <v>19050</v>
          </cell>
          <cell r="B2617">
            <v>57</v>
          </cell>
          <cell r="C2617">
            <v>310</v>
          </cell>
          <cell r="D2617">
            <v>1952</v>
          </cell>
          <cell r="E2617">
            <v>19359</v>
          </cell>
        </row>
        <row r="2618">
          <cell r="A2618">
            <v>19051</v>
          </cell>
          <cell r="B2618">
            <v>58</v>
          </cell>
          <cell r="C2618">
            <v>309</v>
          </cell>
          <cell r="D2618">
            <v>1952</v>
          </cell>
          <cell r="E2618">
            <v>19359</v>
          </cell>
        </row>
        <row r="2619">
          <cell r="A2619">
            <v>19052</v>
          </cell>
          <cell r="B2619">
            <v>59</v>
          </cell>
          <cell r="C2619">
            <v>308</v>
          </cell>
          <cell r="D2619">
            <v>1952</v>
          </cell>
          <cell r="E2619">
            <v>19359</v>
          </cell>
        </row>
        <row r="2620">
          <cell r="A2620">
            <v>19053</v>
          </cell>
          <cell r="B2620">
            <v>60</v>
          </cell>
          <cell r="C2620">
            <v>307</v>
          </cell>
          <cell r="D2620">
            <v>1952</v>
          </cell>
          <cell r="E2620">
            <v>19359</v>
          </cell>
        </row>
        <row r="2621">
          <cell r="A2621">
            <v>19054</v>
          </cell>
          <cell r="B2621">
            <v>61</v>
          </cell>
          <cell r="C2621">
            <v>306</v>
          </cell>
          <cell r="D2621">
            <v>1952</v>
          </cell>
          <cell r="E2621">
            <v>19359</v>
          </cell>
        </row>
        <row r="2622">
          <cell r="A2622">
            <v>19055</v>
          </cell>
          <cell r="B2622">
            <v>62</v>
          </cell>
          <cell r="C2622">
            <v>305</v>
          </cell>
          <cell r="D2622">
            <v>1952</v>
          </cell>
          <cell r="E2622">
            <v>19359</v>
          </cell>
        </row>
        <row r="2623">
          <cell r="A2623">
            <v>19056</v>
          </cell>
          <cell r="B2623">
            <v>63</v>
          </cell>
          <cell r="C2623">
            <v>304</v>
          </cell>
          <cell r="D2623">
            <v>1952</v>
          </cell>
          <cell r="E2623">
            <v>19359</v>
          </cell>
        </row>
        <row r="2624">
          <cell r="A2624">
            <v>19057</v>
          </cell>
          <cell r="B2624">
            <v>64</v>
          </cell>
          <cell r="C2624">
            <v>303</v>
          </cell>
          <cell r="D2624">
            <v>1952</v>
          </cell>
          <cell r="E2624">
            <v>19359</v>
          </cell>
        </row>
        <row r="2625">
          <cell r="A2625">
            <v>19058</v>
          </cell>
          <cell r="B2625">
            <v>65</v>
          </cell>
          <cell r="C2625">
            <v>302</v>
          </cell>
          <cell r="D2625">
            <v>1952</v>
          </cell>
          <cell r="E2625">
            <v>19359</v>
          </cell>
        </row>
        <row r="2626">
          <cell r="A2626">
            <v>19059</v>
          </cell>
          <cell r="B2626">
            <v>66</v>
          </cell>
          <cell r="C2626">
            <v>301</v>
          </cell>
          <cell r="D2626">
            <v>1952</v>
          </cell>
          <cell r="E2626">
            <v>19359</v>
          </cell>
        </row>
        <row r="2627">
          <cell r="A2627">
            <v>19060</v>
          </cell>
          <cell r="B2627">
            <v>67</v>
          </cell>
          <cell r="C2627">
            <v>300</v>
          </cell>
          <cell r="D2627">
            <v>1952</v>
          </cell>
          <cell r="E2627">
            <v>19359</v>
          </cell>
        </row>
        <row r="2628">
          <cell r="A2628">
            <v>19061</v>
          </cell>
          <cell r="B2628">
            <v>68</v>
          </cell>
          <cell r="C2628">
            <v>299</v>
          </cell>
          <cell r="D2628">
            <v>1952</v>
          </cell>
          <cell r="E2628">
            <v>19359</v>
          </cell>
        </row>
        <row r="2629">
          <cell r="A2629">
            <v>19062</v>
          </cell>
          <cell r="B2629">
            <v>69</v>
          </cell>
          <cell r="C2629">
            <v>298</v>
          </cell>
          <cell r="D2629">
            <v>1952</v>
          </cell>
          <cell r="E2629">
            <v>19359</v>
          </cell>
        </row>
        <row r="2630">
          <cell r="A2630">
            <v>19063</v>
          </cell>
          <cell r="B2630">
            <v>70</v>
          </cell>
          <cell r="C2630">
            <v>297</v>
          </cell>
          <cell r="D2630">
            <v>1952</v>
          </cell>
          <cell r="E2630">
            <v>19359</v>
          </cell>
        </row>
        <row r="2631">
          <cell r="A2631">
            <v>19064</v>
          </cell>
          <cell r="B2631">
            <v>71</v>
          </cell>
          <cell r="C2631">
            <v>296</v>
          </cell>
          <cell r="D2631">
            <v>1952</v>
          </cell>
          <cell r="E2631">
            <v>19359</v>
          </cell>
        </row>
        <row r="2632">
          <cell r="A2632">
            <v>19065</v>
          </cell>
          <cell r="B2632">
            <v>72</v>
          </cell>
          <cell r="C2632">
            <v>295</v>
          </cell>
          <cell r="D2632">
            <v>1952</v>
          </cell>
          <cell r="E2632">
            <v>19359</v>
          </cell>
        </row>
        <row r="2633">
          <cell r="A2633">
            <v>19066</v>
          </cell>
          <cell r="B2633">
            <v>73</v>
          </cell>
          <cell r="C2633">
            <v>294</v>
          </cell>
          <cell r="D2633">
            <v>1952</v>
          </cell>
          <cell r="E2633">
            <v>19359</v>
          </cell>
        </row>
        <row r="2634">
          <cell r="A2634">
            <v>19067</v>
          </cell>
          <cell r="B2634">
            <v>74</v>
          </cell>
          <cell r="C2634">
            <v>293</v>
          </cell>
          <cell r="D2634">
            <v>1952</v>
          </cell>
          <cell r="E2634">
            <v>19359</v>
          </cell>
        </row>
        <row r="2635">
          <cell r="A2635">
            <v>19068</v>
          </cell>
          <cell r="B2635">
            <v>75</v>
          </cell>
          <cell r="C2635">
            <v>292</v>
          </cell>
          <cell r="D2635">
            <v>1952</v>
          </cell>
          <cell r="E2635">
            <v>19359</v>
          </cell>
        </row>
        <row r="2636">
          <cell r="A2636">
            <v>19069</v>
          </cell>
          <cell r="B2636">
            <v>76</v>
          </cell>
          <cell r="C2636">
            <v>291</v>
          </cell>
          <cell r="D2636">
            <v>1952</v>
          </cell>
          <cell r="E2636">
            <v>19359</v>
          </cell>
        </row>
        <row r="2637">
          <cell r="A2637">
            <v>19070</v>
          </cell>
          <cell r="B2637">
            <v>77</v>
          </cell>
          <cell r="C2637">
            <v>290</v>
          </cell>
          <cell r="D2637">
            <v>1952</v>
          </cell>
          <cell r="E2637">
            <v>19359</v>
          </cell>
        </row>
        <row r="2638">
          <cell r="A2638">
            <v>19071</v>
          </cell>
          <cell r="B2638">
            <v>78</v>
          </cell>
          <cell r="C2638">
            <v>289</v>
          </cell>
          <cell r="D2638">
            <v>1952</v>
          </cell>
          <cell r="E2638">
            <v>19359</v>
          </cell>
        </row>
        <row r="2639">
          <cell r="A2639">
            <v>19072</v>
          </cell>
          <cell r="B2639">
            <v>79</v>
          </cell>
          <cell r="C2639">
            <v>288</v>
          </cell>
          <cell r="D2639">
            <v>1952</v>
          </cell>
          <cell r="E2639">
            <v>19359</v>
          </cell>
        </row>
        <row r="2640">
          <cell r="A2640">
            <v>19073</v>
          </cell>
          <cell r="B2640">
            <v>80</v>
          </cell>
          <cell r="C2640">
            <v>287</v>
          </cell>
          <cell r="D2640">
            <v>1952</v>
          </cell>
          <cell r="E2640">
            <v>19359</v>
          </cell>
        </row>
        <row r="2641">
          <cell r="A2641">
            <v>19074</v>
          </cell>
          <cell r="B2641">
            <v>81</v>
          </cell>
          <cell r="C2641">
            <v>286</v>
          </cell>
          <cell r="D2641">
            <v>1952</v>
          </cell>
          <cell r="E2641">
            <v>19359</v>
          </cell>
        </row>
        <row r="2642">
          <cell r="A2642">
            <v>19075</v>
          </cell>
          <cell r="B2642">
            <v>82</v>
          </cell>
          <cell r="C2642">
            <v>285</v>
          </cell>
          <cell r="D2642">
            <v>1952</v>
          </cell>
          <cell r="E2642">
            <v>19359</v>
          </cell>
        </row>
        <row r="2643">
          <cell r="A2643">
            <v>19076</v>
          </cell>
          <cell r="B2643">
            <v>83</v>
          </cell>
          <cell r="C2643">
            <v>284</v>
          </cell>
          <cell r="D2643">
            <v>1952</v>
          </cell>
          <cell r="E2643">
            <v>19359</v>
          </cell>
        </row>
        <row r="2644">
          <cell r="A2644">
            <v>19077</v>
          </cell>
          <cell r="B2644">
            <v>84</v>
          </cell>
          <cell r="C2644">
            <v>283</v>
          </cell>
          <cell r="D2644">
            <v>1952</v>
          </cell>
          <cell r="E2644">
            <v>19359</v>
          </cell>
        </row>
        <row r="2645">
          <cell r="A2645">
            <v>19078</v>
          </cell>
          <cell r="B2645">
            <v>85</v>
          </cell>
          <cell r="C2645">
            <v>282</v>
          </cell>
          <cell r="D2645">
            <v>1952</v>
          </cell>
          <cell r="E2645">
            <v>19359</v>
          </cell>
        </row>
        <row r="2646">
          <cell r="A2646">
            <v>19079</v>
          </cell>
          <cell r="B2646">
            <v>86</v>
          </cell>
          <cell r="C2646">
            <v>281</v>
          </cell>
          <cell r="D2646">
            <v>1952</v>
          </cell>
          <cell r="E2646">
            <v>19359</v>
          </cell>
        </row>
        <row r="2647">
          <cell r="A2647">
            <v>19080</v>
          </cell>
          <cell r="B2647">
            <v>87</v>
          </cell>
          <cell r="C2647">
            <v>280</v>
          </cell>
          <cell r="D2647">
            <v>1952</v>
          </cell>
          <cell r="E2647">
            <v>19359</v>
          </cell>
        </row>
        <row r="2648">
          <cell r="A2648">
            <v>19081</v>
          </cell>
          <cell r="B2648">
            <v>88</v>
          </cell>
          <cell r="C2648">
            <v>279</v>
          </cell>
          <cell r="D2648">
            <v>1952</v>
          </cell>
          <cell r="E2648">
            <v>19359</v>
          </cell>
        </row>
        <row r="2649">
          <cell r="A2649">
            <v>19082</v>
          </cell>
          <cell r="B2649">
            <v>89</v>
          </cell>
          <cell r="C2649">
            <v>278</v>
          </cell>
          <cell r="D2649">
            <v>1952</v>
          </cell>
          <cell r="E2649">
            <v>19359</v>
          </cell>
        </row>
        <row r="2650">
          <cell r="A2650">
            <v>19083</v>
          </cell>
          <cell r="B2650">
            <v>90</v>
          </cell>
          <cell r="C2650">
            <v>277</v>
          </cell>
          <cell r="D2650">
            <v>1952</v>
          </cell>
          <cell r="E2650">
            <v>19359</v>
          </cell>
        </row>
        <row r="2651">
          <cell r="A2651">
            <v>19084</v>
          </cell>
          <cell r="B2651">
            <v>91</v>
          </cell>
          <cell r="C2651">
            <v>276</v>
          </cell>
          <cell r="D2651">
            <v>1952</v>
          </cell>
          <cell r="E2651">
            <v>19359</v>
          </cell>
        </row>
        <row r="2652">
          <cell r="A2652">
            <v>19085</v>
          </cell>
          <cell r="B2652">
            <v>92</v>
          </cell>
          <cell r="C2652">
            <v>275</v>
          </cell>
          <cell r="D2652">
            <v>1952</v>
          </cell>
          <cell r="E2652">
            <v>19359</v>
          </cell>
        </row>
        <row r="2653">
          <cell r="A2653">
            <v>19086</v>
          </cell>
          <cell r="B2653">
            <v>93</v>
          </cell>
          <cell r="C2653">
            <v>274</v>
          </cell>
          <cell r="D2653">
            <v>1952</v>
          </cell>
          <cell r="E2653">
            <v>19359</v>
          </cell>
        </row>
        <row r="2654">
          <cell r="A2654">
            <v>19087</v>
          </cell>
          <cell r="B2654">
            <v>94</v>
          </cell>
          <cell r="C2654">
            <v>273</v>
          </cell>
          <cell r="D2654">
            <v>1952</v>
          </cell>
          <cell r="E2654">
            <v>19359</v>
          </cell>
        </row>
        <row r="2655">
          <cell r="A2655">
            <v>19088</v>
          </cell>
          <cell r="B2655">
            <v>95</v>
          </cell>
          <cell r="C2655">
            <v>272</v>
          </cell>
          <cell r="D2655">
            <v>1952</v>
          </cell>
          <cell r="E2655">
            <v>19359</v>
          </cell>
        </row>
        <row r="2656">
          <cell r="A2656">
            <v>19089</v>
          </cell>
          <cell r="B2656">
            <v>96</v>
          </cell>
          <cell r="C2656">
            <v>271</v>
          </cell>
          <cell r="D2656">
            <v>1952</v>
          </cell>
          <cell r="E2656">
            <v>19359</v>
          </cell>
        </row>
        <row r="2657">
          <cell r="A2657">
            <v>19090</v>
          </cell>
          <cell r="B2657">
            <v>97</v>
          </cell>
          <cell r="C2657">
            <v>270</v>
          </cell>
          <cell r="D2657">
            <v>1952</v>
          </cell>
          <cell r="E2657">
            <v>19359</v>
          </cell>
        </row>
        <row r="2658">
          <cell r="A2658">
            <v>19091</v>
          </cell>
          <cell r="B2658">
            <v>98</v>
          </cell>
          <cell r="C2658">
            <v>269</v>
          </cell>
          <cell r="D2658">
            <v>1952</v>
          </cell>
          <cell r="E2658">
            <v>19359</v>
          </cell>
        </row>
        <row r="2659">
          <cell r="A2659">
            <v>19092</v>
          </cell>
          <cell r="B2659">
            <v>99</v>
          </cell>
          <cell r="C2659">
            <v>268</v>
          </cell>
          <cell r="D2659">
            <v>1952</v>
          </cell>
          <cell r="E2659">
            <v>19359</v>
          </cell>
        </row>
        <row r="2660">
          <cell r="A2660">
            <v>19093</v>
          </cell>
          <cell r="B2660">
            <v>100</v>
          </cell>
          <cell r="C2660">
            <v>267</v>
          </cell>
          <cell r="D2660">
            <v>1952</v>
          </cell>
          <cell r="E2660">
            <v>19359</v>
          </cell>
        </row>
        <row r="2661">
          <cell r="A2661">
            <v>19094</v>
          </cell>
          <cell r="B2661">
            <v>101</v>
          </cell>
          <cell r="C2661">
            <v>266</v>
          </cell>
          <cell r="D2661">
            <v>1952</v>
          </cell>
          <cell r="E2661">
            <v>19359</v>
          </cell>
        </row>
        <row r="2662">
          <cell r="A2662">
            <v>19095</v>
          </cell>
          <cell r="B2662">
            <v>102</v>
          </cell>
          <cell r="C2662">
            <v>265</v>
          </cell>
          <cell r="D2662">
            <v>1952</v>
          </cell>
          <cell r="E2662">
            <v>19359</v>
          </cell>
        </row>
        <row r="2663">
          <cell r="A2663">
            <v>19096</v>
          </cell>
          <cell r="B2663">
            <v>103</v>
          </cell>
          <cell r="C2663">
            <v>264</v>
          </cell>
          <cell r="D2663">
            <v>1952</v>
          </cell>
          <cell r="E2663">
            <v>19359</v>
          </cell>
        </row>
        <row r="2664">
          <cell r="A2664">
            <v>19097</v>
          </cell>
          <cell r="B2664">
            <v>104</v>
          </cell>
          <cell r="C2664">
            <v>263</v>
          </cell>
          <cell r="D2664">
            <v>1952</v>
          </cell>
          <cell r="E2664">
            <v>19359</v>
          </cell>
        </row>
        <row r="2665">
          <cell r="A2665">
            <v>19098</v>
          </cell>
          <cell r="B2665">
            <v>105</v>
          </cell>
          <cell r="C2665">
            <v>262</v>
          </cell>
          <cell r="D2665">
            <v>1952</v>
          </cell>
          <cell r="E2665">
            <v>19359</v>
          </cell>
        </row>
        <row r="2666">
          <cell r="A2666">
            <v>19099</v>
          </cell>
          <cell r="B2666">
            <v>106</v>
          </cell>
          <cell r="C2666">
            <v>261</v>
          </cell>
          <cell r="D2666">
            <v>1952</v>
          </cell>
          <cell r="E2666">
            <v>19359</v>
          </cell>
        </row>
        <row r="2667">
          <cell r="A2667">
            <v>19100</v>
          </cell>
          <cell r="B2667">
            <v>107</v>
          </cell>
          <cell r="C2667">
            <v>260</v>
          </cell>
          <cell r="D2667">
            <v>1952</v>
          </cell>
          <cell r="E2667">
            <v>19359</v>
          </cell>
        </row>
        <row r="2668">
          <cell r="A2668">
            <v>19101</v>
          </cell>
          <cell r="B2668">
            <v>108</v>
          </cell>
          <cell r="C2668">
            <v>259</v>
          </cell>
          <cell r="D2668">
            <v>1952</v>
          </cell>
          <cell r="E2668">
            <v>19359</v>
          </cell>
        </row>
        <row r="2669">
          <cell r="A2669">
            <v>19102</v>
          </cell>
          <cell r="B2669">
            <v>109</v>
          </cell>
          <cell r="C2669">
            <v>258</v>
          </cell>
          <cell r="D2669">
            <v>1952</v>
          </cell>
          <cell r="E2669">
            <v>19359</v>
          </cell>
        </row>
        <row r="2670">
          <cell r="A2670">
            <v>19103</v>
          </cell>
          <cell r="B2670">
            <v>110</v>
          </cell>
          <cell r="C2670">
            <v>257</v>
          </cell>
          <cell r="D2670">
            <v>1952</v>
          </cell>
          <cell r="E2670">
            <v>19359</v>
          </cell>
        </row>
        <row r="2671">
          <cell r="A2671">
            <v>19104</v>
          </cell>
          <cell r="B2671">
            <v>111</v>
          </cell>
          <cell r="C2671">
            <v>256</v>
          </cell>
          <cell r="D2671">
            <v>1952</v>
          </cell>
          <cell r="E2671">
            <v>19359</v>
          </cell>
        </row>
        <row r="2672">
          <cell r="A2672">
            <v>19105</v>
          </cell>
          <cell r="B2672">
            <v>112</v>
          </cell>
          <cell r="C2672">
            <v>255</v>
          </cell>
          <cell r="D2672">
            <v>1952</v>
          </cell>
          <cell r="E2672">
            <v>19359</v>
          </cell>
        </row>
        <row r="2673">
          <cell r="A2673">
            <v>19106</v>
          </cell>
          <cell r="B2673">
            <v>113</v>
          </cell>
          <cell r="C2673">
            <v>254</v>
          </cell>
          <cell r="D2673">
            <v>1952</v>
          </cell>
          <cell r="E2673">
            <v>19359</v>
          </cell>
        </row>
        <row r="2674">
          <cell r="A2674">
            <v>19107</v>
          </cell>
          <cell r="B2674">
            <v>114</v>
          </cell>
          <cell r="C2674">
            <v>253</v>
          </cell>
          <cell r="D2674">
            <v>1952</v>
          </cell>
          <cell r="E2674">
            <v>19359</v>
          </cell>
        </row>
        <row r="2675">
          <cell r="A2675">
            <v>19108</v>
          </cell>
          <cell r="B2675">
            <v>115</v>
          </cell>
          <cell r="C2675">
            <v>252</v>
          </cell>
          <cell r="D2675">
            <v>1952</v>
          </cell>
          <cell r="E2675">
            <v>19359</v>
          </cell>
        </row>
        <row r="2676">
          <cell r="A2676">
            <v>19109</v>
          </cell>
          <cell r="B2676">
            <v>116</v>
          </cell>
          <cell r="C2676">
            <v>251</v>
          </cell>
          <cell r="D2676">
            <v>1952</v>
          </cell>
          <cell r="E2676">
            <v>19359</v>
          </cell>
        </row>
        <row r="2677">
          <cell r="A2677">
            <v>19110</v>
          </cell>
          <cell r="B2677">
            <v>117</v>
          </cell>
          <cell r="C2677">
            <v>250</v>
          </cell>
          <cell r="D2677">
            <v>1952</v>
          </cell>
          <cell r="E2677">
            <v>19359</v>
          </cell>
        </row>
        <row r="2678">
          <cell r="A2678">
            <v>19111</v>
          </cell>
          <cell r="B2678">
            <v>118</v>
          </cell>
          <cell r="C2678">
            <v>249</v>
          </cell>
          <cell r="D2678">
            <v>1952</v>
          </cell>
          <cell r="E2678">
            <v>19359</v>
          </cell>
        </row>
        <row r="2679">
          <cell r="A2679">
            <v>19112</v>
          </cell>
          <cell r="B2679">
            <v>119</v>
          </cell>
          <cell r="C2679">
            <v>248</v>
          </cell>
          <cell r="D2679">
            <v>1952</v>
          </cell>
          <cell r="E2679">
            <v>19359</v>
          </cell>
        </row>
        <row r="2680">
          <cell r="A2680">
            <v>19113</v>
          </cell>
          <cell r="B2680">
            <v>120</v>
          </cell>
          <cell r="C2680">
            <v>247</v>
          </cell>
          <cell r="D2680">
            <v>1952</v>
          </cell>
          <cell r="E2680">
            <v>19359</v>
          </cell>
        </row>
        <row r="2681">
          <cell r="A2681">
            <v>19114</v>
          </cell>
          <cell r="B2681">
            <v>121</v>
          </cell>
          <cell r="C2681">
            <v>246</v>
          </cell>
          <cell r="D2681">
            <v>1952</v>
          </cell>
          <cell r="E2681">
            <v>19359</v>
          </cell>
        </row>
        <row r="2682">
          <cell r="A2682">
            <v>19115</v>
          </cell>
          <cell r="B2682">
            <v>122</v>
          </cell>
          <cell r="C2682">
            <v>245</v>
          </cell>
          <cell r="D2682">
            <v>1952</v>
          </cell>
          <cell r="E2682">
            <v>19359</v>
          </cell>
        </row>
        <row r="2683">
          <cell r="A2683">
            <v>19116</v>
          </cell>
          <cell r="B2683">
            <v>123</v>
          </cell>
          <cell r="C2683">
            <v>244</v>
          </cell>
          <cell r="D2683">
            <v>1952</v>
          </cell>
          <cell r="E2683">
            <v>19359</v>
          </cell>
        </row>
        <row r="2684">
          <cell r="A2684">
            <v>19117</v>
          </cell>
          <cell r="B2684">
            <v>124</v>
          </cell>
          <cell r="C2684">
            <v>243</v>
          </cell>
          <cell r="D2684">
            <v>1952</v>
          </cell>
          <cell r="E2684">
            <v>19359</v>
          </cell>
        </row>
        <row r="2685">
          <cell r="A2685">
            <v>19118</v>
          </cell>
          <cell r="B2685">
            <v>125</v>
          </cell>
          <cell r="C2685">
            <v>242</v>
          </cell>
          <cell r="D2685">
            <v>1952</v>
          </cell>
          <cell r="E2685">
            <v>19359</v>
          </cell>
        </row>
        <row r="2686">
          <cell r="A2686">
            <v>19119</v>
          </cell>
          <cell r="B2686">
            <v>126</v>
          </cell>
          <cell r="C2686">
            <v>241</v>
          </cell>
          <cell r="D2686">
            <v>1952</v>
          </cell>
          <cell r="E2686">
            <v>19359</v>
          </cell>
        </row>
        <row r="2687">
          <cell r="A2687">
            <v>19120</v>
          </cell>
          <cell r="B2687">
            <v>127</v>
          </cell>
          <cell r="C2687">
            <v>240</v>
          </cell>
          <cell r="D2687">
            <v>1952</v>
          </cell>
          <cell r="E2687">
            <v>19359</v>
          </cell>
        </row>
        <row r="2688">
          <cell r="A2688">
            <v>19121</v>
          </cell>
          <cell r="B2688">
            <v>128</v>
          </cell>
          <cell r="C2688">
            <v>239</v>
          </cell>
          <cell r="D2688">
            <v>1952</v>
          </cell>
          <cell r="E2688">
            <v>19359</v>
          </cell>
        </row>
        <row r="2689">
          <cell r="A2689">
            <v>19122</v>
          </cell>
          <cell r="B2689">
            <v>129</v>
          </cell>
          <cell r="C2689">
            <v>238</v>
          </cell>
          <cell r="D2689">
            <v>1952</v>
          </cell>
          <cell r="E2689">
            <v>19359</v>
          </cell>
        </row>
        <row r="2690">
          <cell r="A2690">
            <v>19123</v>
          </cell>
          <cell r="B2690">
            <v>130</v>
          </cell>
          <cell r="C2690">
            <v>237</v>
          </cell>
          <cell r="D2690">
            <v>1952</v>
          </cell>
          <cell r="E2690">
            <v>19359</v>
          </cell>
        </row>
        <row r="2691">
          <cell r="A2691">
            <v>19124</v>
          </cell>
          <cell r="B2691">
            <v>131</v>
          </cell>
          <cell r="C2691">
            <v>236</v>
          </cell>
          <cell r="D2691">
            <v>1952</v>
          </cell>
          <cell r="E2691">
            <v>19359</v>
          </cell>
        </row>
        <row r="2692">
          <cell r="A2692">
            <v>19125</v>
          </cell>
          <cell r="B2692">
            <v>132</v>
          </cell>
          <cell r="C2692">
            <v>235</v>
          </cell>
          <cell r="D2692">
            <v>1952</v>
          </cell>
          <cell r="E2692">
            <v>19359</v>
          </cell>
        </row>
        <row r="2693">
          <cell r="A2693">
            <v>19126</v>
          </cell>
          <cell r="B2693">
            <v>133</v>
          </cell>
          <cell r="C2693">
            <v>234</v>
          </cell>
          <cell r="D2693">
            <v>1952</v>
          </cell>
          <cell r="E2693">
            <v>19359</v>
          </cell>
        </row>
        <row r="2694">
          <cell r="A2694">
            <v>19127</v>
          </cell>
          <cell r="B2694">
            <v>134</v>
          </cell>
          <cell r="C2694">
            <v>233</v>
          </cell>
          <cell r="D2694">
            <v>1952</v>
          </cell>
          <cell r="E2694">
            <v>19359</v>
          </cell>
        </row>
        <row r="2695">
          <cell r="A2695">
            <v>19128</v>
          </cell>
          <cell r="B2695">
            <v>135</v>
          </cell>
          <cell r="C2695">
            <v>232</v>
          </cell>
          <cell r="D2695">
            <v>1952</v>
          </cell>
          <cell r="E2695">
            <v>19359</v>
          </cell>
        </row>
        <row r="2696">
          <cell r="A2696">
            <v>19129</v>
          </cell>
          <cell r="B2696">
            <v>136</v>
          </cell>
          <cell r="C2696">
            <v>231</v>
          </cell>
          <cell r="D2696">
            <v>1952</v>
          </cell>
          <cell r="E2696">
            <v>19359</v>
          </cell>
        </row>
        <row r="2697">
          <cell r="A2697">
            <v>19130</v>
          </cell>
          <cell r="B2697">
            <v>137</v>
          </cell>
          <cell r="C2697">
            <v>230</v>
          </cell>
          <cell r="D2697">
            <v>1952</v>
          </cell>
          <cell r="E2697">
            <v>19359</v>
          </cell>
        </row>
        <row r="2698">
          <cell r="A2698">
            <v>19131</v>
          </cell>
          <cell r="B2698">
            <v>138</v>
          </cell>
          <cell r="C2698">
            <v>229</v>
          </cell>
          <cell r="D2698">
            <v>1952</v>
          </cell>
          <cell r="E2698">
            <v>19359</v>
          </cell>
        </row>
        <row r="2699">
          <cell r="A2699">
            <v>19132</v>
          </cell>
          <cell r="B2699">
            <v>139</v>
          </cell>
          <cell r="C2699">
            <v>228</v>
          </cell>
          <cell r="D2699">
            <v>1952</v>
          </cell>
          <cell r="E2699">
            <v>19359</v>
          </cell>
        </row>
        <row r="2700">
          <cell r="A2700">
            <v>19133</v>
          </cell>
          <cell r="B2700">
            <v>140</v>
          </cell>
          <cell r="C2700">
            <v>227</v>
          </cell>
          <cell r="D2700">
            <v>1952</v>
          </cell>
          <cell r="E2700">
            <v>19359</v>
          </cell>
        </row>
        <row r="2701">
          <cell r="A2701">
            <v>19134</v>
          </cell>
          <cell r="B2701">
            <v>141</v>
          </cell>
          <cell r="C2701">
            <v>226</v>
          </cell>
          <cell r="D2701">
            <v>1952</v>
          </cell>
          <cell r="E2701">
            <v>19359</v>
          </cell>
        </row>
        <row r="2702">
          <cell r="A2702">
            <v>19135</v>
          </cell>
          <cell r="B2702">
            <v>142</v>
          </cell>
          <cell r="C2702">
            <v>225</v>
          </cell>
          <cell r="D2702">
            <v>1952</v>
          </cell>
          <cell r="E2702">
            <v>19359</v>
          </cell>
        </row>
        <row r="2703">
          <cell r="A2703">
            <v>19136</v>
          </cell>
          <cell r="B2703">
            <v>143</v>
          </cell>
          <cell r="C2703">
            <v>224</v>
          </cell>
          <cell r="D2703">
            <v>1952</v>
          </cell>
          <cell r="E2703">
            <v>19359</v>
          </cell>
        </row>
        <row r="2704">
          <cell r="A2704">
            <v>19137</v>
          </cell>
          <cell r="B2704">
            <v>144</v>
          </cell>
          <cell r="C2704">
            <v>223</v>
          </cell>
          <cell r="D2704">
            <v>1952</v>
          </cell>
          <cell r="E2704">
            <v>19359</v>
          </cell>
        </row>
        <row r="2705">
          <cell r="A2705">
            <v>19138</v>
          </cell>
          <cell r="B2705">
            <v>145</v>
          </cell>
          <cell r="C2705">
            <v>222</v>
          </cell>
          <cell r="D2705">
            <v>1952</v>
          </cell>
          <cell r="E2705">
            <v>19359</v>
          </cell>
        </row>
        <row r="2706">
          <cell r="A2706">
            <v>19139</v>
          </cell>
          <cell r="B2706">
            <v>146</v>
          </cell>
          <cell r="C2706">
            <v>221</v>
          </cell>
          <cell r="D2706">
            <v>1952</v>
          </cell>
          <cell r="E2706">
            <v>19359</v>
          </cell>
        </row>
        <row r="2707">
          <cell r="A2707">
            <v>19140</v>
          </cell>
          <cell r="B2707">
            <v>147</v>
          </cell>
          <cell r="C2707">
            <v>220</v>
          </cell>
          <cell r="D2707">
            <v>1952</v>
          </cell>
          <cell r="E2707">
            <v>19359</v>
          </cell>
        </row>
        <row r="2708">
          <cell r="A2708">
            <v>19141</v>
          </cell>
          <cell r="B2708">
            <v>148</v>
          </cell>
          <cell r="C2708">
            <v>219</v>
          </cell>
          <cell r="D2708">
            <v>1952</v>
          </cell>
          <cell r="E2708">
            <v>19359</v>
          </cell>
        </row>
        <row r="2709">
          <cell r="A2709">
            <v>19142</v>
          </cell>
          <cell r="B2709">
            <v>149</v>
          </cell>
          <cell r="C2709">
            <v>218</v>
          </cell>
          <cell r="D2709">
            <v>1952</v>
          </cell>
          <cell r="E2709">
            <v>19359</v>
          </cell>
        </row>
        <row r="2710">
          <cell r="A2710">
            <v>19143</v>
          </cell>
          <cell r="B2710">
            <v>150</v>
          </cell>
          <cell r="C2710">
            <v>217</v>
          </cell>
          <cell r="D2710">
            <v>1952</v>
          </cell>
          <cell r="E2710">
            <v>19359</v>
          </cell>
        </row>
        <row r="2711">
          <cell r="A2711">
            <v>19144</v>
          </cell>
          <cell r="B2711">
            <v>151</v>
          </cell>
          <cell r="C2711">
            <v>216</v>
          </cell>
          <cell r="D2711">
            <v>1952</v>
          </cell>
          <cell r="E2711">
            <v>19359</v>
          </cell>
        </row>
        <row r="2712">
          <cell r="A2712">
            <v>19145</v>
          </cell>
          <cell r="B2712">
            <v>152</v>
          </cell>
          <cell r="C2712">
            <v>215</v>
          </cell>
          <cell r="D2712">
            <v>1952</v>
          </cell>
          <cell r="E2712">
            <v>19359</v>
          </cell>
        </row>
        <row r="2713">
          <cell r="A2713">
            <v>19146</v>
          </cell>
          <cell r="B2713">
            <v>153</v>
          </cell>
          <cell r="C2713">
            <v>214</v>
          </cell>
          <cell r="D2713">
            <v>1952</v>
          </cell>
          <cell r="E2713">
            <v>19359</v>
          </cell>
        </row>
        <row r="2714">
          <cell r="A2714">
            <v>19147</v>
          </cell>
          <cell r="B2714">
            <v>154</v>
          </cell>
          <cell r="C2714">
            <v>213</v>
          </cell>
          <cell r="D2714">
            <v>1952</v>
          </cell>
          <cell r="E2714">
            <v>19359</v>
          </cell>
        </row>
        <row r="2715">
          <cell r="A2715">
            <v>19148</v>
          </cell>
          <cell r="B2715">
            <v>155</v>
          </cell>
          <cell r="C2715">
            <v>212</v>
          </cell>
          <cell r="D2715">
            <v>1952</v>
          </cell>
          <cell r="E2715">
            <v>19359</v>
          </cell>
        </row>
        <row r="2716">
          <cell r="A2716">
            <v>19149</v>
          </cell>
          <cell r="B2716">
            <v>156</v>
          </cell>
          <cell r="C2716">
            <v>211</v>
          </cell>
          <cell r="D2716">
            <v>1952</v>
          </cell>
          <cell r="E2716">
            <v>19359</v>
          </cell>
        </row>
        <row r="2717">
          <cell r="A2717">
            <v>19150</v>
          </cell>
          <cell r="B2717">
            <v>157</v>
          </cell>
          <cell r="C2717">
            <v>210</v>
          </cell>
          <cell r="D2717">
            <v>1952</v>
          </cell>
          <cell r="E2717">
            <v>19359</v>
          </cell>
        </row>
        <row r="2718">
          <cell r="A2718">
            <v>19151</v>
          </cell>
          <cell r="B2718">
            <v>158</v>
          </cell>
          <cell r="C2718">
            <v>209</v>
          </cell>
          <cell r="D2718">
            <v>1952</v>
          </cell>
          <cell r="E2718">
            <v>19359</v>
          </cell>
        </row>
        <row r="2719">
          <cell r="A2719">
            <v>19152</v>
          </cell>
          <cell r="B2719">
            <v>159</v>
          </cell>
          <cell r="C2719">
            <v>208</v>
          </cell>
          <cell r="D2719">
            <v>1952</v>
          </cell>
          <cell r="E2719">
            <v>19359</v>
          </cell>
        </row>
        <row r="2720">
          <cell r="A2720">
            <v>19153</v>
          </cell>
          <cell r="B2720">
            <v>160</v>
          </cell>
          <cell r="C2720">
            <v>207</v>
          </cell>
          <cell r="D2720">
            <v>1952</v>
          </cell>
          <cell r="E2720">
            <v>19359</v>
          </cell>
        </row>
        <row r="2721">
          <cell r="A2721">
            <v>19154</v>
          </cell>
          <cell r="B2721">
            <v>161</v>
          </cell>
          <cell r="C2721">
            <v>206</v>
          </cell>
          <cell r="D2721">
            <v>1952</v>
          </cell>
          <cell r="E2721">
            <v>19359</v>
          </cell>
        </row>
        <row r="2722">
          <cell r="A2722">
            <v>19155</v>
          </cell>
          <cell r="B2722">
            <v>162</v>
          </cell>
          <cell r="C2722">
            <v>205</v>
          </cell>
          <cell r="D2722">
            <v>1952</v>
          </cell>
          <cell r="E2722">
            <v>19359</v>
          </cell>
        </row>
        <row r="2723">
          <cell r="A2723">
            <v>19156</v>
          </cell>
          <cell r="B2723">
            <v>163</v>
          </cell>
          <cell r="C2723">
            <v>204</v>
          </cell>
          <cell r="D2723">
            <v>1952</v>
          </cell>
          <cell r="E2723">
            <v>19359</v>
          </cell>
        </row>
        <row r="2724">
          <cell r="A2724">
            <v>19157</v>
          </cell>
          <cell r="B2724">
            <v>164</v>
          </cell>
          <cell r="C2724">
            <v>203</v>
          </cell>
          <cell r="D2724">
            <v>1952</v>
          </cell>
          <cell r="E2724">
            <v>19359</v>
          </cell>
        </row>
        <row r="2725">
          <cell r="A2725">
            <v>19158</v>
          </cell>
          <cell r="B2725">
            <v>165</v>
          </cell>
          <cell r="C2725">
            <v>202</v>
          </cell>
          <cell r="D2725">
            <v>1952</v>
          </cell>
          <cell r="E2725">
            <v>19359</v>
          </cell>
        </row>
        <row r="2726">
          <cell r="A2726">
            <v>19159</v>
          </cell>
          <cell r="B2726">
            <v>166</v>
          </cell>
          <cell r="C2726">
            <v>201</v>
          </cell>
          <cell r="D2726">
            <v>1952</v>
          </cell>
          <cell r="E2726">
            <v>19359</v>
          </cell>
        </row>
        <row r="2727">
          <cell r="A2727">
            <v>19160</v>
          </cell>
          <cell r="B2727">
            <v>167</v>
          </cell>
          <cell r="C2727">
            <v>200</v>
          </cell>
          <cell r="D2727">
            <v>1952</v>
          </cell>
          <cell r="E2727">
            <v>19359</v>
          </cell>
        </row>
        <row r="2728">
          <cell r="A2728">
            <v>19161</v>
          </cell>
          <cell r="B2728">
            <v>168</v>
          </cell>
          <cell r="C2728">
            <v>199</v>
          </cell>
          <cell r="D2728">
            <v>1952</v>
          </cell>
          <cell r="E2728">
            <v>19359</v>
          </cell>
        </row>
        <row r="2729">
          <cell r="A2729">
            <v>19162</v>
          </cell>
          <cell r="B2729">
            <v>169</v>
          </cell>
          <cell r="C2729">
            <v>198</v>
          </cell>
          <cell r="D2729">
            <v>1952</v>
          </cell>
          <cell r="E2729">
            <v>19359</v>
          </cell>
        </row>
        <row r="2730">
          <cell r="A2730">
            <v>19163</v>
          </cell>
          <cell r="B2730">
            <v>170</v>
          </cell>
          <cell r="C2730">
            <v>197</v>
          </cell>
          <cell r="D2730">
            <v>1952</v>
          </cell>
          <cell r="E2730">
            <v>19359</v>
          </cell>
        </row>
        <row r="2731">
          <cell r="A2731">
            <v>19164</v>
          </cell>
          <cell r="B2731">
            <v>171</v>
          </cell>
          <cell r="C2731">
            <v>196</v>
          </cell>
          <cell r="D2731">
            <v>1952</v>
          </cell>
          <cell r="E2731">
            <v>19359</v>
          </cell>
        </row>
        <row r="2732">
          <cell r="A2732">
            <v>19165</v>
          </cell>
          <cell r="B2732">
            <v>172</v>
          </cell>
          <cell r="C2732">
            <v>195</v>
          </cell>
          <cell r="D2732">
            <v>1952</v>
          </cell>
          <cell r="E2732">
            <v>19359</v>
          </cell>
        </row>
        <row r="2733">
          <cell r="A2733">
            <v>19166</v>
          </cell>
          <cell r="B2733">
            <v>173</v>
          </cell>
          <cell r="C2733">
            <v>194</v>
          </cell>
          <cell r="D2733">
            <v>1952</v>
          </cell>
          <cell r="E2733">
            <v>19359</v>
          </cell>
        </row>
        <row r="2734">
          <cell r="A2734">
            <v>19167</v>
          </cell>
          <cell r="B2734">
            <v>174</v>
          </cell>
          <cell r="C2734">
            <v>193</v>
          </cell>
          <cell r="D2734">
            <v>1952</v>
          </cell>
          <cell r="E2734">
            <v>19359</v>
          </cell>
        </row>
        <row r="2735">
          <cell r="A2735">
            <v>19168</v>
          </cell>
          <cell r="B2735">
            <v>175</v>
          </cell>
          <cell r="C2735">
            <v>192</v>
          </cell>
          <cell r="D2735">
            <v>1952</v>
          </cell>
          <cell r="E2735">
            <v>19359</v>
          </cell>
        </row>
        <row r="2736">
          <cell r="A2736">
            <v>19169</v>
          </cell>
          <cell r="B2736">
            <v>176</v>
          </cell>
          <cell r="C2736">
            <v>191</v>
          </cell>
          <cell r="D2736">
            <v>1952</v>
          </cell>
          <cell r="E2736">
            <v>19359</v>
          </cell>
        </row>
        <row r="2737">
          <cell r="A2737">
            <v>19170</v>
          </cell>
          <cell r="B2737">
            <v>177</v>
          </cell>
          <cell r="C2737">
            <v>190</v>
          </cell>
          <cell r="D2737">
            <v>1952</v>
          </cell>
          <cell r="E2737">
            <v>19359</v>
          </cell>
        </row>
        <row r="2738">
          <cell r="A2738">
            <v>19171</v>
          </cell>
          <cell r="B2738">
            <v>178</v>
          </cell>
          <cell r="C2738">
            <v>189</v>
          </cell>
          <cell r="D2738">
            <v>1952</v>
          </cell>
          <cell r="E2738">
            <v>19359</v>
          </cell>
        </row>
        <row r="2739">
          <cell r="A2739">
            <v>19172</v>
          </cell>
          <cell r="B2739">
            <v>179</v>
          </cell>
          <cell r="C2739">
            <v>188</v>
          </cell>
          <cell r="D2739">
            <v>1952</v>
          </cell>
          <cell r="E2739">
            <v>19359</v>
          </cell>
        </row>
        <row r="2740">
          <cell r="A2740">
            <v>19173</v>
          </cell>
          <cell r="B2740">
            <v>180</v>
          </cell>
          <cell r="C2740">
            <v>187</v>
          </cell>
          <cell r="D2740">
            <v>1952</v>
          </cell>
          <cell r="E2740">
            <v>19359</v>
          </cell>
        </row>
        <row r="2741">
          <cell r="A2741">
            <v>19174</v>
          </cell>
          <cell r="B2741">
            <v>181</v>
          </cell>
          <cell r="C2741">
            <v>186</v>
          </cell>
          <cell r="D2741">
            <v>1952</v>
          </cell>
          <cell r="E2741">
            <v>19359</v>
          </cell>
        </row>
        <row r="2742">
          <cell r="A2742">
            <v>19175</v>
          </cell>
          <cell r="B2742">
            <v>182</v>
          </cell>
          <cell r="C2742">
            <v>185</v>
          </cell>
          <cell r="D2742">
            <v>1952</v>
          </cell>
          <cell r="E2742">
            <v>19359</v>
          </cell>
        </row>
        <row r="2743">
          <cell r="A2743">
            <v>19176</v>
          </cell>
          <cell r="B2743">
            <v>183</v>
          </cell>
          <cell r="C2743">
            <v>184</v>
          </cell>
          <cell r="D2743">
            <v>1952</v>
          </cell>
          <cell r="E2743">
            <v>19359</v>
          </cell>
        </row>
        <row r="2744">
          <cell r="A2744">
            <v>19177</v>
          </cell>
          <cell r="B2744">
            <v>184</v>
          </cell>
          <cell r="C2744">
            <v>183</v>
          </cell>
          <cell r="D2744">
            <v>1952</v>
          </cell>
          <cell r="E2744">
            <v>19359</v>
          </cell>
        </row>
        <row r="2745">
          <cell r="A2745">
            <v>19178</v>
          </cell>
          <cell r="B2745">
            <v>185</v>
          </cell>
          <cell r="C2745">
            <v>182</v>
          </cell>
          <cell r="D2745">
            <v>1952</v>
          </cell>
          <cell r="E2745">
            <v>19359</v>
          </cell>
        </row>
        <row r="2746">
          <cell r="A2746">
            <v>19179</v>
          </cell>
          <cell r="B2746">
            <v>186</v>
          </cell>
          <cell r="C2746">
            <v>181</v>
          </cell>
          <cell r="D2746">
            <v>1952</v>
          </cell>
          <cell r="E2746">
            <v>19359</v>
          </cell>
        </row>
        <row r="2747">
          <cell r="A2747">
            <v>19180</v>
          </cell>
          <cell r="B2747">
            <v>187</v>
          </cell>
          <cell r="C2747">
            <v>180</v>
          </cell>
          <cell r="D2747">
            <v>1952</v>
          </cell>
          <cell r="E2747">
            <v>19359</v>
          </cell>
        </row>
        <row r="2748">
          <cell r="A2748">
            <v>19181</v>
          </cell>
          <cell r="B2748">
            <v>188</v>
          </cell>
          <cell r="C2748">
            <v>179</v>
          </cell>
          <cell r="D2748">
            <v>1952</v>
          </cell>
          <cell r="E2748">
            <v>19359</v>
          </cell>
        </row>
        <row r="2749">
          <cell r="A2749">
            <v>19182</v>
          </cell>
          <cell r="B2749">
            <v>189</v>
          </cell>
          <cell r="C2749">
            <v>178</v>
          </cell>
          <cell r="D2749">
            <v>1952</v>
          </cell>
          <cell r="E2749">
            <v>19359</v>
          </cell>
        </row>
        <row r="2750">
          <cell r="A2750">
            <v>19183</v>
          </cell>
          <cell r="B2750">
            <v>190</v>
          </cell>
          <cell r="C2750">
            <v>177</v>
          </cell>
          <cell r="D2750">
            <v>1952</v>
          </cell>
          <cell r="E2750">
            <v>19359</v>
          </cell>
        </row>
        <row r="2751">
          <cell r="A2751">
            <v>19184</v>
          </cell>
          <cell r="B2751">
            <v>191</v>
          </cell>
          <cell r="C2751">
            <v>176</v>
          </cell>
          <cell r="D2751">
            <v>1952</v>
          </cell>
          <cell r="E2751">
            <v>19359</v>
          </cell>
        </row>
        <row r="2752">
          <cell r="A2752">
            <v>19185</v>
          </cell>
          <cell r="B2752">
            <v>192</v>
          </cell>
          <cell r="C2752">
            <v>175</v>
          </cell>
          <cell r="D2752">
            <v>1952</v>
          </cell>
          <cell r="E2752">
            <v>19359</v>
          </cell>
        </row>
        <row r="2753">
          <cell r="A2753">
            <v>19186</v>
          </cell>
          <cell r="B2753">
            <v>193</v>
          </cell>
          <cell r="C2753">
            <v>174</v>
          </cell>
          <cell r="D2753">
            <v>1952</v>
          </cell>
          <cell r="E2753">
            <v>19359</v>
          </cell>
        </row>
        <row r="2754">
          <cell r="A2754">
            <v>19187</v>
          </cell>
          <cell r="B2754">
            <v>194</v>
          </cell>
          <cell r="C2754">
            <v>173</v>
          </cell>
          <cell r="D2754">
            <v>1952</v>
          </cell>
          <cell r="E2754">
            <v>19359</v>
          </cell>
        </row>
        <row r="2755">
          <cell r="A2755">
            <v>19188</v>
          </cell>
          <cell r="B2755">
            <v>195</v>
          </cell>
          <cell r="C2755">
            <v>172</v>
          </cell>
          <cell r="D2755">
            <v>1952</v>
          </cell>
          <cell r="E2755">
            <v>19359</v>
          </cell>
        </row>
        <row r="2756">
          <cell r="A2756">
            <v>19189</v>
          </cell>
          <cell r="B2756">
            <v>196</v>
          </cell>
          <cell r="C2756">
            <v>171</v>
          </cell>
          <cell r="D2756">
            <v>1952</v>
          </cell>
          <cell r="E2756">
            <v>19359</v>
          </cell>
        </row>
        <row r="2757">
          <cell r="A2757">
            <v>19190</v>
          </cell>
          <cell r="B2757">
            <v>197</v>
          </cell>
          <cell r="C2757">
            <v>170</v>
          </cell>
          <cell r="D2757">
            <v>1952</v>
          </cell>
          <cell r="E2757">
            <v>19359</v>
          </cell>
        </row>
        <row r="2758">
          <cell r="A2758">
            <v>19191</v>
          </cell>
          <cell r="B2758">
            <v>198</v>
          </cell>
          <cell r="C2758">
            <v>169</v>
          </cell>
          <cell r="D2758">
            <v>1952</v>
          </cell>
          <cell r="E2758">
            <v>19359</v>
          </cell>
        </row>
        <row r="2759">
          <cell r="A2759">
            <v>19192</v>
          </cell>
          <cell r="B2759">
            <v>199</v>
          </cell>
          <cell r="C2759">
            <v>168</v>
          </cell>
          <cell r="D2759">
            <v>1952</v>
          </cell>
          <cell r="E2759">
            <v>19359</v>
          </cell>
        </row>
        <row r="2760">
          <cell r="A2760">
            <v>19193</v>
          </cell>
          <cell r="B2760">
            <v>200</v>
          </cell>
          <cell r="C2760">
            <v>167</v>
          </cell>
          <cell r="D2760">
            <v>1952</v>
          </cell>
          <cell r="E2760">
            <v>19359</v>
          </cell>
        </row>
        <row r="2761">
          <cell r="A2761">
            <v>19194</v>
          </cell>
          <cell r="B2761">
            <v>201</v>
          </cell>
          <cell r="C2761">
            <v>166</v>
          </cell>
          <cell r="D2761">
            <v>1952</v>
          </cell>
          <cell r="E2761">
            <v>19359</v>
          </cell>
        </row>
        <row r="2762">
          <cell r="A2762">
            <v>19195</v>
          </cell>
          <cell r="B2762">
            <v>202</v>
          </cell>
          <cell r="C2762">
            <v>165</v>
          </cell>
          <cell r="D2762">
            <v>1952</v>
          </cell>
          <cell r="E2762">
            <v>19359</v>
          </cell>
        </row>
        <row r="2763">
          <cell r="A2763">
            <v>19196</v>
          </cell>
          <cell r="B2763">
            <v>203</v>
          </cell>
          <cell r="C2763">
            <v>164</v>
          </cell>
          <cell r="D2763">
            <v>1952</v>
          </cell>
          <cell r="E2763">
            <v>19359</v>
          </cell>
        </row>
        <row r="2764">
          <cell r="A2764">
            <v>19197</v>
          </cell>
          <cell r="B2764">
            <v>204</v>
          </cell>
          <cell r="C2764">
            <v>163</v>
          </cell>
          <cell r="D2764">
            <v>1952</v>
          </cell>
          <cell r="E2764">
            <v>19359</v>
          </cell>
        </row>
        <row r="2765">
          <cell r="A2765">
            <v>19198</v>
          </cell>
          <cell r="B2765">
            <v>205</v>
          </cell>
          <cell r="C2765">
            <v>162</v>
          </cell>
          <cell r="D2765">
            <v>1952</v>
          </cell>
          <cell r="E2765">
            <v>19359</v>
          </cell>
        </row>
        <row r="2766">
          <cell r="A2766">
            <v>19199</v>
          </cell>
          <cell r="B2766">
            <v>206</v>
          </cell>
          <cell r="C2766">
            <v>161</v>
          </cell>
          <cell r="D2766">
            <v>1952</v>
          </cell>
          <cell r="E2766">
            <v>19359</v>
          </cell>
        </row>
        <row r="2767">
          <cell r="A2767">
            <v>19200</v>
          </cell>
          <cell r="B2767">
            <v>207</v>
          </cell>
          <cell r="C2767">
            <v>160</v>
          </cell>
          <cell r="D2767">
            <v>1952</v>
          </cell>
          <cell r="E2767">
            <v>19359</v>
          </cell>
        </row>
        <row r="2768">
          <cell r="A2768">
            <v>19201</v>
          </cell>
          <cell r="B2768">
            <v>208</v>
          </cell>
          <cell r="C2768">
            <v>159</v>
          </cell>
          <cell r="D2768">
            <v>1952</v>
          </cell>
          <cell r="E2768">
            <v>19359</v>
          </cell>
        </row>
        <row r="2769">
          <cell r="A2769">
            <v>19202</v>
          </cell>
          <cell r="B2769">
            <v>209</v>
          </cell>
          <cell r="C2769">
            <v>158</v>
          </cell>
          <cell r="D2769">
            <v>1952</v>
          </cell>
          <cell r="E2769">
            <v>19359</v>
          </cell>
        </row>
        <row r="2770">
          <cell r="A2770">
            <v>19203</v>
          </cell>
          <cell r="B2770">
            <v>210</v>
          </cell>
          <cell r="C2770">
            <v>157</v>
          </cell>
          <cell r="D2770">
            <v>1952</v>
          </cell>
          <cell r="E2770">
            <v>19359</v>
          </cell>
        </row>
        <row r="2771">
          <cell r="A2771">
            <v>19204</v>
          </cell>
          <cell r="B2771">
            <v>211</v>
          </cell>
          <cell r="C2771">
            <v>156</v>
          </cell>
          <cell r="D2771">
            <v>1952</v>
          </cell>
          <cell r="E2771">
            <v>19359</v>
          </cell>
        </row>
        <row r="2772">
          <cell r="A2772">
            <v>19205</v>
          </cell>
          <cell r="B2772">
            <v>212</v>
          </cell>
          <cell r="C2772">
            <v>155</v>
          </cell>
          <cell r="D2772">
            <v>1952</v>
          </cell>
          <cell r="E2772">
            <v>19359</v>
          </cell>
        </row>
        <row r="2773">
          <cell r="A2773">
            <v>19206</v>
          </cell>
          <cell r="B2773">
            <v>213</v>
          </cell>
          <cell r="C2773">
            <v>154</v>
          </cell>
          <cell r="D2773">
            <v>1952</v>
          </cell>
          <cell r="E2773">
            <v>19359</v>
          </cell>
        </row>
        <row r="2774">
          <cell r="A2774">
            <v>19207</v>
          </cell>
          <cell r="B2774">
            <v>214</v>
          </cell>
          <cell r="C2774">
            <v>153</v>
          </cell>
          <cell r="D2774">
            <v>1952</v>
          </cell>
          <cell r="E2774">
            <v>19359</v>
          </cell>
        </row>
        <row r="2775">
          <cell r="A2775">
            <v>19208</v>
          </cell>
          <cell r="B2775">
            <v>215</v>
          </cell>
          <cell r="C2775">
            <v>152</v>
          </cell>
          <cell r="D2775">
            <v>1952</v>
          </cell>
          <cell r="E2775">
            <v>19359</v>
          </cell>
        </row>
        <row r="2776">
          <cell r="A2776">
            <v>19209</v>
          </cell>
          <cell r="B2776">
            <v>216</v>
          </cell>
          <cell r="C2776">
            <v>151</v>
          </cell>
          <cell r="D2776">
            <v>1952</v>
          </cell>
          <cell r="E2776">
            <v>19359</v>
          </cell>
        </row>
        <row r="2777">
          <cell r="A2777">
            <v>19210</v>
          </cell>
          <cell r="B2777">
            <v>217</v>
          </cell>
          <cell r="C2777">
            <v>150</v>
          </cell>
          <cell r="D2777">
            <v>1952</v>
          </cell>
          <cell r="E2777">
            <v>19359</v>
          </cell>
        </row>
        <row r="2778">
          <cell r="A2778">
            <v>19211</v>
          </cell>
          <cell r="B2778">
            <v>218</v>
          </cell>
          <cell r="C2778">
            <v>149</v>
          </cell>
          <cell r="D2778">
            <v>1952</v>
          </cell>
          <cell r="E2778">
            <v>19359</v>
          </cell>
        </row>
        <row r="2779">
          <cell r="A2779">
            <v>19212</v>
          </cell>
          <cell r="B2779">
            <v>219</v>
          </cell>
          <cell r="C2779">
            <v>148</v>
          </cell>
          <cell r="D2779">
            <v>1952</v>
          </cell>
          <cell r="E2779">
            <v>19359</v>
          </cell>
        </row>
        <row r="2780">
          <cell r="A2780">
            <v>19213</v>
          </cell>
          <cell r="B2780">
            <v>220</v>
          </cell>
          <cell r="C2780">
            <v>147</v>
          </cell>
          <cell r="D2780">
            <v>1952</v>
          </cell>
          <cell r="E2780">
            <v>19359</v>
          </cell>
        </row>
        <row r="2781">
          <cell r="A2781">
            <v>19214</v>
          </cell>
          <cell r="B2781">
            <v>221</v>
          </cell>
          <cell r="C2781">
            <v>146</v>
          </cell>
          <cell r="D2781">
            <v>1952</v>
          </cell>
          <cell r="E2781">
            <v>19359</v>
          </cell>
        </row>
        <row r="2782">
          <cell r="A2782">
            <v>19215</v>
          </cell>
          <cell r="B2782">
            <v>222</v>
          </cell>
          <cell r="C2782">
            <v>145</v>
          </cell>
          <cell r="D2782">
            <v>1952</v>
          </cell>
          <cell r="E2782">
            <v>19359</v>
          </cell>
        </row>
        <row r="2783">
          <cell r="A2783">
            <v>19216</v>
          </cell>
          <cell r="B2783">
            <v>223</v>
          </cell>
          <cell r="C2783">
            <v>144</v>
          </cell>
          <cell r="D2783">
            <v>1952</v>
          </cell>
          <cell r="E2783">
            <v>19359</v>
          </cell>
        </row>
        <row r="2784">
          <cell r="A2784">
            <v>19217</v>
          </cell>
          <cell r="B2784">
            <v>224</v>
          </cell>
          <cell r="C2784">
            <v>143</v>
          </cell>
          <cell r="D2784">
            <v>1952</v>
          </cell>
          <cell r="E2784">
            <v>19359</v>
          </cell>
        </row>
        <row r="2785">
          <cell r="A2785">
            <v>19218</v>
          </cell>
          <cell r="B2785">
            <v>225</v>
          </cell>
          <cell r="C2785">
            <v>142</v>
          </cell>
          <cell r="D2785">
            <v>1952</v>
          </cell>
          <cell r="E2785">
            <v>19359</v>
          </cell>
        </row>
        <row r="2786">
          <cell r="A2786">
            <v>19219</v>
          </cell>
          <cell r="B2786">
            <v>226</v>
          </cell>
          <cell r="C2786">
            <v>141</v>
          </cell>
          <cell r="D2786">
            <v>1952</v>
          </cell>
          <cell r="E2786">
            <v>19359</v>
          </cell>
        </row>
        <row r="2787">
          <cell r="A2787">
            <v>19220</v>
          </cell>
          <cell r="B2787">
            <v>227</v>
          </cell>
          <cell r="C2787">
            <v>140</v>
          </cell>
          <cell r="D2787">
            <v>1952</v>
          </cell>
          <cell r="E2787">
            <v>19359</v>
          </cell>
        </row>
        <row r="2788">
          <cell r="A2788">
            <v>19221</v>
          </cell>
          <cell r="B2788">
            <v>228</v>
          </cell>
          <cell r="C2788">
            <v>139</v>
          </cell>
          <cell r="D2788">
            <v>1952</v>
          </cell>
          <cell r="E2788">
            <v>19359</v>
          </cell>
        </row>
        <row r="2789">
          <cell r="A2789">
            <v>19222</v>
          </cell>
          <cell r="B2789">
            <v>229</v>
          </cell>
          <cell r="C2789">
            <v>138</v>
          </cell>
          <cell r="D2789">
            <v>1952</v>
          </cell>
          <cell r="E2789">
            <v>19359</v>
          </cell>
        </row>
        <row r="2790">
          <cell r="A2790">
            <v>19223</v>
          </cell>
          <cell r="B2790">
            <v>230</v>
          </cell>
          <cell r="C2790">
            <v>137</v>
          </cell>
          <cell r="D2790">
            <v>1952</v>
          </cell>
          <cell r="E2790">
            <v>19359</v>
          </cell>
        </row>
        <row r="2791">
          <cell r="A2791">
            <v>19224</v>
          </cell>
          <cell r="B2791">
            <v>231</v>
          </cell>
          <cell r="C2791">
            <v>136</v>
          </cell>
          <cell r="D2791">
            <v>1952</v>
          </cell>
          <cell r="E2791">
            <v>19359</v>
          </cell>
        </row>
        <row r="2792">
          <cell r="A2792">
            <v>19225</v>
          </cell>
          <cell r="B2792">
            <v>232</v>
          </cell>
          <cell r="C2792">
            <v>135</v>
          </cell>
          <cell r="D2792">
            <v>1952</v>
          </cell>
          <cell r="E2792">
            <v>19359</v>
          </cell>
        </row>
        <row r="2793">
          <cell r="A2793">
            <v>19226</v>
          </cell>
          <cell r="B2793">
            <v>233</v>
          </cell>
          <cell r="C2793">
            <v>134</v>
          </cell>
          <cell r="D2793">
            <v>1952</v>
          </cell>
          <cell r="E2793">
            <v>19359</v>
          </cell>
        </row>
        <row r="2794">
          <cell r="A2794">
            <v>19227</v>
          </cell>
          <cell r="B2794">
            <v>234</v>
          </cell>
          <cell r="C2794">
            <v>133</v>
          </cell>
          <cell r="D2794">
            <v>1952</v>
          </cell>
          <cell r="E2794">
            <v>19359</v>
          </cell>
        </row>
        <row r="2795">
          <cell r="A2795">
            <v>19228</v>
          </cell>
          <cell r="B2795">
            <v>235</v>
          </cell>
          <cell r="C2795">
            <v>132</v>
          </cell>
          <cell r="D2795">
            <v>1952</v>
          </cell>
          <cell r="E2795">
            <v>19359</v>
          </cell>
        </row>
        <row r="2796">
          <cell r="A2796">
            <v>19229</v>
          </cell>
          <cell r="B2796">
            <v>236</v>
          </cell>
          <cell r="C2796">
            <v>131</v>
          </cell>
          <cell r="D2796">
            <v>1952</v>
          </cell>
          <cell r="E2796">
            <v>19359</v>
          </cell>
        </row>
        <row r="2797">
          <cell r="A2797">
            <v>19230</v>
          </cell>
          <cell r="B2797">
            <v>237</v>
          </cell>
          <cell r="C2797">
            <v>130</v>
          </cell>
          <cell r="D2797">
            <v>1952</v>
          </cell>
          <cell r="E2797">
            <v>19359</v>
          </cell>
        </row>
        <row r="2798">
          <cell r="A2798">
            <v>19231</v>
          </cell>
          <cell r="B2798">
            <v>238</v>
          </cell>
          <cell r="C2798">
            <v>129</v>
          </cell>
          <cell r="D2798">
            <v>1952</v>
          </cell>
          <cell r="E2798">
            <v>19359</v>
          </cell>
        </row>
        <row r="2799">
          <cell r="A2799">
            <v>19232</v>
          </cell>
          <cell r="B2799">
            <v>239</v>
          </cell>
          <cell r="C2799">
            <v>128</v>
          </cell>
          <cell r="D2799">
            <v>1952</v>
          </cell>
          <cell r="E2799">
            <v>19359</v>
          </cell>
        </row>
        <row r="2800">
          <cell r="A2800">
            <v>19233</v>
          </cell>
          <cell r="B2800">
            <v>240</v>
          </cell>
          <cell r="C2800">
            <v>127</v>
          </cell>
          <cell r="D2800">
            <v>1952</v>
          </cell>
          <cell r="E2800">
            <v>19359</v>
          </cell>
        </row>
        <row r="2801">
          <cell r="A2801">
            <v>19234</v>
          </cell>
          <cell r="B2801">
            <v>241</v>
          </cell>
          <cell r="C2801">
            <v>126</v>
          </cell>
          <cell r="D2801">
            <v>1952</v>
          </cell>
          <cell r="E2801">
            <v>19359</v>
          </cell>
        </row>
        <row r="2802">
          <cell r="A2802">
            <v>19235</v>
          </cell>
          <cell r="B2802">
            <v>242</v>
          </cell>
          <cell r="C2802">
            <v>125</v>
          </cell>
          <cell r="D2802">
            <v>1952</v>
          </cell>
          <cell r="E2802">
            <v>19359</v>
          </cell>
        </row>
        <row r="2803">
          <cell r="A2803">
            <v>19236</v>
          </cell>
          <cell r="B2803">
            <v>243</v>
          </cell>
          <cell r="C2803">
            <v>124</v>
          </cell>
          <cell r="D2803">
            <v>1952</v>
          </cell>
          <cell r="E2803">
            <v>19359</v>
          </cell>
        </row>
        <row r="2804">
          <cell r="A2804">
            <v>19237</v>
          </cell>
          <cell r="B2804">
            <v>244</v>
          </cell>
          <cell r="C2804">
            <v>123</v>
          </cell>
          <cell r="D2804">
            <v>1952</v>
          </cell>
          <cell r="E2804">
            <v>19359</v>
          </cell>
        </row>
        <row r="2805">
          <cell r="A2805">
            <v>19238</v>
          </cell>
          <cell r="B2805">
            <v>245</v>
          </cell>
          <cell r="C2805">
            <v>122</v>
          </cell>
          <cell r="D2805">
            <v>1952</v>
          </cell>
          <cell r="E2805">
            <v>19359</v>
          </cell>
        </row>
        <row r="2806">
          <cell r="A2806">
            <v>19239</v>
          </cell>
          <cell r="B2806">
            <v>246</v>
          </cell>
          <cell r="C2806">
            <v>121</v>
          </cell>
          <cell r="D2806">
            <v>1952</v>
          </cell>
          <cell r="E2806">
            <v>19359</v>
          </cell>
        </row>
        <row r="2807">
          <cell r="A2807">
            <v>19240</v>
          </cell>
          <cell r="B2807">
            <v>247</v>
          </cell>
          <cell r="C2807">
            <v>120</v>
          </cell>
          <cell r="D2807">
            <v>1952</v>
          </cell>
          <cell r="E2807">
            <v>19359</v>
          </cell>
        </row>
        <row r="2808">
          <cell r="A2808">
            <v>19241</v>
          </cell>
          <cell r="B2808">
            <v>248</v>
          </cell>
          <cell r="C2808">
            <v>119</v>
          </cell>
          <cell r="D2808">
            <v>1952</v>
          </cell>
          <cell r="E2808">
            <v>19359</v>
          </cell>
        </row>
        <row r="2809">
          <cell r="A2809">
            <v>19242</v>
          </cell>
          <cell r="B2809">
            <v>249</v>
          </cell>
          <cell r="C2809">
            <v>118</v>
          </cell>
          <cell r="D2809">
            <v>1952</v>
          </cell>
          <cell r="E2809">
            <v>19359</v>
          </cell>
        </row>
        <row r="2810">
          <cell r="A2810">
            <v>19243</v>
          </cell>
          <cell r="B2810">
            <v>250</v>
          </cell>
          <cell r="C2810">
            <v>117</v>
          </cell>
          <cell r="D2810">
            <v>1952</v>
          </cell>
          <cell r="E2810">
            <v>19359</v>
          </cell>
        </row>
        <row r="2811">
          <cell r="A2811">
            <v>19244</v>
          </cell>
          <cell r="B2811">
            <v>251</v>
          </cell>
          <cell r="C2811">
            <v>116</v>
          </cell>
          <cell r="D2811">
            <v>1952</v>
          </cell>
          <cell r="E2811">
            <v>19359</v>
          </cell>
        </row>
        <row r="2812">
          <cell r="A2812">
            <v>19245</v>
          </cell>
          <cell r="B2812">
            <v>252</v>
          </cell>
          <cell r="C2812">
            <v>115</v>
          </cell>
          <cell r="D2812">
            <v>1952</v>
          </cell>
          <cell r="E2812">
            <v>19359</v>
          </cell>
        </row>
        <row r="2813">
          <cell r="A2813">
            <v>19246</v>
          </cell>
          <cell r="B2813">
            <v>253</v>
          </cell>
          <cell r="C2813">
            <v>114</v>
          </cell>
          <cell r="D2813">
            <v>1952</v>
          </cell>
          <cell r="E2813">
            <v>19359</v>
          </cell>
        </row>
        <row r="2814">
          <cell r="A2814">
            <v>19247</v>
          </cell>
          <cell r="B2814">
            <v>254</v>
          </cell>
          <cell r="C2814">
            <v>113</v>
          </cell>
          <cell r="D2814">
            <v>1952</v>
          </cell>
          <cell r="E2814">
            <v>19359</v>
          </cell>
        </row>
        <row r="2815">
          <cell r="A2815">
            <v>19248</v>
          </cell>
          <cell r="B2815">
            <v>255</v>
          </cell>
          <cell r="C2815">
            <v>112</v>
          </cell>
          <cell r="D2815">
            <v>1952</v>
          </cell>
          <cell r="E2815">
            <v>19359</v>
          </cell>
        </row>
        <row r="2816">
          <cell r="A2816">
            <v>19249</v>
          </cell>
          <cell r="B2816">
            <v>256</v>
          </cell>
          <cell r="C2816">
            <v>111</v>
          </cell>
          <cell r="D2816">
            <v>1952</v>
          </cell>
          <cell r="E2816">
            <v>19359</v>
          </cell>
        </row>
        <row r="2817">
          <cell r="A2817">
            <v>19250</v>
          </cell>
          <cell r="B2817">
            <v>257</v>
          </cell>
          <cell r="C2817">
            <v>110</v>
          </cell>
          <cell r="D2817">
            <v>1952</v>
          </cell>
          <cell r="E2817">
            <v>19359</v>
          </cell>
        </row>
        <row r="2818">
          <cell r="A2818">
            <v>19251</v>
          </cell>
          <cell r="B2818">
            <v>258</v>
          </cell>
          <cell r="C2818">
            <v>109</v>
          </cell>
          <cell r="D2818">
            <v>1952</v>
          </cell>
          <cell r="E2818">
            <v>19359</v>
          </cell>
        </row>
        <row r="2819">
          <cell r="A2819">
            <v>19252</v>
          </cell>
          <cell r="B2819">
            <v>259</v>
          </cell>
          <cell r="C2819">
            <v>108</v>
          </cell>
          <cell r="D2819">
            <v>1952</v>
          </cell>
          <cell r="E2819">
            <v>19359</v>
          </cell>
        </row>
        <row r="2820">
          <cell r="A2820">
            <v>19253</v>
          </cell>
          <cell r="B2820">
            <v>260</v>
          </cell>
          <cell r="C2820">
            <v>107</v>
          </cell>
          <cell r="D2820">
            <v>1952</v>
          </cell>
          <cell r="E2820">
            <v>19359</v>
          </cell>
        </row>
        <row r="2821">
          <cell r="A2821">
            <v>19254</v>
          </cell>
          <cell r="B2821">
            <v>261</v>
          </cell>
          <cell r="C2821">
            <v>106</v>
          </cell>
          <cell r="D2821">
            <v>1952</v>
          </cell>
          <cell r="E2821">
            <v>19359</v>
          </cell>
        </row>
        <row r="2822">
          <cell r="A2822">
            <v>19255</v>
          </cell>
          <cell r="B2822">
            <v>262</v>
          </cell>
          <cell r="C2822">
            <v>105</v>
          </cell>
          <cell r="D2822">
            <v>1952</v>
          </cell>
          <cell r="E2822">
            <v>19359</v>
          </cell>
        </row>
        <row r="2823">
          <cell r="A2823">
            <v>19256</v>
          </cell>
          <cell r="B2823">
            <v>263</v>
          </cell>
          <cell r="C2823">
            <v>104</v>
          </cell>
          <cell r="D2823">
            <v>1952</v>
          </cell>
          <cell r="E2823">
            <v>19359</v>
          </cell>
        </row>
        <row r="2824">
          <cell r="A2824">
            <v>19257</v>
          </cell>
          <cell r="B2824">
            <v>264</v>
          </cell>
          <cell r="C2824">
            <v>103</v>
          </cell>
          <cell r="D2824">
            <v>1952</v>
          </cell>
          <cell r="E2824">
            <v>19359</v>
          </cell>
        </row>
        <row r="2825">
          <cell r="A2825">
            <v>19258</v>
          </cell>
          <cell r="B2825">
            <v>265</v>
          </cell>
          <cell r="C2825">
            <v>102</v>
          </cell>
          <cell r="D2825">
            <v>1952</v>
          </cell>
          <cell r="E2825">
            <v>19359</v>
          </cell>
        </row>
        <row r="2826">
          <cell r="A2826">
            <v>19259</v>
          </cell>
          <cell r="B2826">
            <v>266</v>
          </cell>
          <cell r="C2826">
            <v>101</v>
          </cell>
          <cell r="D2826">
            <v>1952</v>
          </cell>
          <cell r="E2826">
            <v>19359</v>
          </cell>
        </row>
        <row r="2827">
          <cell r="A2827">
            <v>19260</v>
          </cell>
          <cell r="B2827">
            <v>267</v>
          </cell>
          <cell r="C2827">
            <v>100</v>
          </cell>
          <cell r="D2827">
            <v>1952</v>
          </cell>
          <cell r="E2827">
            <v>19359</v>
          </cell>
        </row>
        <row r="2828">
          <cell r="A2828">
            <v>19261</v>
          </cell>
          <cell r="B2828">
            <v>268</v>
          </cell>
          <cell r="C2828">
            <v>99</v>
          </cell>
          <cell r="D2828">
            <v>1952</v>
          </cell>
          <cell r="E2828">
            <v>19359</v>
          </cell>
        </row>
        <row r="2829">
          <cell r="A2829">
            <v>19262</v>
          </cell>
          <cell r="B2829">
            <v>269</v>
          </cell>
          <cell r="C2829">
            <v>98</v>
          </cell>
          <cell r="D2829">
            <v>1952</v>
          </cell>
          <cell r="E2829">
            <v>19359</v>
          </cell>
        </row>
        <row r="2830">
          <cell r="A2830">
            <v>19263</v>
          </cell>
          <cell r="B2830">
            <v>270</v>
          </cell>
          <cell r="C2830">
            <v>97</v>
          </cell>
          <cell r="D2830">
            <v>1952</v>
          </cell>
          <cell r="E2830">
            <v>19359</v>
          </cell>
        </row>
        <row r="2831">
          <cell r="A2831">
            <v>19264</v>
          </cell>
          <cell r="B2831">
            <v>271</v>
          </cell>
          <cell r="C2831">
            <v>96</v>
          </cell>
          <cell r="D2831">
            <v>1952</v>
          </cell>
          <cell r="E2831">
            <v>19359</v>
          </cell>
        </row>
        <row r="2832">
          <cell r="A2832">
            <v>19265</v>
          </cell>
          <cell r="B2832">
            <v>272</v>
          </cell>
          <cell r="C2832">
            <v>95</v>
          </cell>
          <cell r="D2832">
            <v>1952</v>
          </cell>
          <cell r="E2832">
            <v>19359</v>
          </cell>
        </row>
        <row r="2833">
          <cell r="A2833">
            <v>19266</v>
          </cell>
          <cell r="B2833">
            <v>273</v>
          </cell>
          <cell r="C2833">
            <v>94</v>
          </cell>
          <cell r="D2833">
            <v>1952</v>
          </cell>
          <cell r="E2833">
            <v>19359</v>
          </cell>
        </row>
        <row r="2834">
          <cell r="A2834">
            <v>19267</v>
          </cell>
          <cell r="B2834">
            <v>274</v>
          </cell>
          <cell r="C2834">
            <v>93</v>
          </cell>
          <cell r="D2834">
            <v>1952</v>
          </cell>
          <cell r="E2834">
            <v>19359</v>
          </cell>
        </row>
        <row r="2835">
          <cell r="A2835">
            <v>19268</v>
          </cell>
          <cell r="B2835">
            <v>275</v>
          </cell>
          <cell r="C2835">
            <v>92</v>
          </cell>
          <cell r="D2835">
            <v>1952</v>
          </cell>
          <cell r="E2835">
            <v>19359</v>
          </cell>
        </row>
        <row r="2836">
          <cell r="A2836">
            <v>19269</v>
          </cell>
          <cell r="B2836">
            <v>276</v>
          </cell>
          <cell r="C2836">
            <v>91</v>
          </cell>
          <cell r="D2836">
            <v>1952</v>
          </cell>
          <cell r="E2836">
            <v>19359</v>
          </cell>
        </row>
        <row r="2837">
          <cell r="A2837">
            <v>19270</v>
          </cell>
          <cell r="B2837">
            <v>277</v>
          </cell>
          <cell r="C2837">
            <v>90</v>
          </cell>
          <cell r="D2837">
            <v>1952</v>
          </cell>
          <cell r="E2837">
            <v>19359</v>
          </cell>
        </row>
        <row r="2838">
          <cell r="A2838">
            <v>19271</v>
          </cell>
          <cell r="B2838">
            <v>278</v>
          </cell>
          <cell r="C2838">
            <v>89</v>
          </cell>
          <cell r="D2838">
            <v>1952</v>
          </cell>
          <cell r="E2838">
            <v>19359</v>
          </cell>
        </row>
        <row r="2839">
          <cell r="A2839">
            <v>19272</v>
          </cell>
          <cell r="B2839">
            <v>279</v>
          </cell>
          <cell r="C2839">
            <v>88</v>
          </cell>
          <cell r="D2839">
            <v>1952</v>
          </cell>
          <cell r="E2839">
            <v>19359</v>
          </cell>
        </row>
        <row r="2840">
          <cell r="A2840">
            <v>19273</v>
          </cell>
          <cell r="B2840">
            <v>280</v>
          </cell>
          <cell r="C2840">
            <v>87</v>
          </cell>
          <cell r="D2840">
            <v>1952</v>
          </cell>
          <cell r="E2840">
            <v>19359</v>
          </cell>
        </row>
        <row r="2841">
          <cell r="A2841">
            <v>19274</v>
          </cell>
          <cell r="B2841">
            <v>281</v>
          </cell>
          <cell r="C2841">
            <v>86</v>
          </cell>
          <cell r="D2841">
            <v>1952</v>
          </cell>
          <cell r="E2841">
            <v>19359</v>
          </cell>
        </row>
        <row r="2842">
          <cell r="A2842">
            <v>19275</v>
          </cell>
          <cell r="B2842">
            <v>282</v>
          </cell>
          <cell r="C2842">
            <v>85</v>
          </cell>
          <cell r="D2842">
            <v>1952</v>
          </cell>
          <cell r="E2842">
            <v>19359</v>
          </cell>
        </row>
        <row r="2843">
          <cell r="A2843">
            <v>19276</v>
          </cell>
          <cell r="B2843">
            <v>283</v>
          </cell>
          <cell r="C2843">
            <v>84</v>
          </cell>
          <cell r="D2843">
            <v>1952</v>
          </cell>
          <cell r="E2843">
            <v>19359</v>
          </cell>
        </row>
        <row r="2844">
          <cell r="A2844">
            <v>19277</v>
          </cell>
          <cell r="B2844">
            <v>284</v>
          </cell>
          <cell r="C2844">
            <v>83</v>
          </cell>
          <cell r="D2844">
            <v>1952</v>
          </cell>
          <cell r="E2844">
            <v>19359</v>
          </cell>
        </row>
        <row r="2845">
          <cell r="A2845">
            <v>19278</v>
          </cell>
          <cell r="B2845">
            <v>285</v>
          </cell>
          <cell r="C2845">
            <v>82</v>
          </cell>
          <cell r="D2845">
            <v>1952</v>
          </cell>
          <cell r="E2845">
            <v>19359</v>
          </cell>
        </row>
        <row r="2846">
          <cell r="A2846">
            <v>19279</v>
          </cell>
          <cell r="B2846">
            <v>286</v>
          </cell>
          <cell r="C2846">
            <v>81</v>
          </cell>
          <cell r="D2846">
            <v>1952</v>
          </cell>
          <cell r="E2846">
            <v>19359</v>
          </cell>
        </row>
        <row r="2847">
          <cell r="A2847">
            <v>19280</v>
          </cell>
          <cell r="B2847">
            <v>287</v>
          </cell>
          <cell r="C2847">
            <v>80</v>
          </cell>
          <cell r="D2847">
            <v>1952</v>
          </cell>
          <cell r="E2847">
            <v>19359</v>
          </cell>
        </row>
        <row r="2848">
          <cell r="A2848">
            <v>19281</v>
          </cell>
          <cell r="B2848">
            <v>288</v>
          </cell>
          <cell r="C2848">
            <v>79</v>
          </cell>
          <cell r="D2848">
            <v>1952</v>
          </cell>
          <cell r="E2848">
            <v>19359</v>
          </cell>
        </row>
        <row r="2849">
          <cell r="A2849">
            <v>19282</v>
          </cell>
          <cell r="B2849">
            <v>289</v>
          </cell>
          <cell r="C2849">
            <v>78</v>
          </cell>
          <cell r="D2849">
            <v>1952</v>
          </cell>
          <cell r="E2849">
            <v>19359</v>
          </cell>
        </row>
        <row r="2850">
          <cell r="A2850">
            <v>19283</v>
          </cell>
          <cell r="B2850">
            <v>290</v>
          </cell>
          <cell r="C2850">
            <v>77</v>
          </cell>
          <cell r="D2850">
            <v>1952</v>
          </cell>
          <cell r="E2850">
            <v>19359</v>
          </cell>
        </row>
        <row r="2851">
          <cell r="A2851">
            <v>19284</v>
          </cell>
          <cell r="B2851">
            <v>291</v>
          </cell>
          <cell r="C2851">
            <v>76</v>
          </cell>
          <cell r="D2851">
            <v>1952</v>
          </cell>
          <cell r="E2851">
            <v>19359</v>
          </cell>
        </row>
        <row r="2852">
          <cell r="A2852">
            <v>19285</v>
          </cell>
          <cell r="B2852">
            <v>292</v>
          </cell>
          <cell r="C2852">
            <v>75</v>
          </cell>
          <cell r="D2852">
            <v>1952</v>
          </cell>
          <cell r="E2852">
            <v>19359</v>
          </cell>
        </row>
        <row r="2853">
          <cell r="A2853">
            <v>19286</v>
          </cell>
          <cell r="B2853">
            <v>293</v>
          </cell>
          <cell r="C2853">
            <v>74</v>
          </cell>
          <cell r="D2853">
            <v>1952</v>
          </cell>
          <cell r="E2853">
            <v>19359</v>
          </cell>
        </row>
        <row r="2854">
          <cell r="A2854">
            <v>19287</v>
          </cell>
          <cell r="B2854">
            <v>294</v>
          </cell>
          <cell r="C2854">
            <v>73</v>
          </cell>
          <cell r="D2854">
            <v>1952</v>
          </cell>
          <cell r="E2854">
            <v>19359</v>
          </cell>
        </row>
        <row r="2855">
          <cell r="A2855">
            <v>19288</v>
          </cell>
          <cell r="B2855">
            <v>295</v>
          </cell>
          <cell r="C2855">
            <v>72</v>
          </cell>
          <cell r="D2855">
            <v>1952</v>
          </cell>
          <cell r="E2855">
            <v>19359</v>
          </cell>
        </row>
        <row r="2856">
          <cell r="A2856">
            <v>19289</v>
          </cell>
          <cell r="B2856">
            <v>296</v>
          </cell>
          <cell r="C2856">
            <v>71</v>
          </cell>
          <cell r="D2856">
            <v>1952</v>
          </cell>
          <cell r="E2856">
            <v>19359</v>
          </cell>
        </row>
        <row r="2857">
          <cell r="A2857">
            <v>19290</v>
          </cell>
          <cell r="B2857">
            <v>297</v>
          </cell>
          <cell r="C2857">
            <v>70</v>
          </cell>
          <cell r="D2857">
            <v>1952</v>
          </cell>
          <cell r="E2857">
            <v>19359</v>
          </cell>
        </row>
        <row r="2858">
          <cell r="A2858">
            <v>19291</v>
          </cell>
          <cell r="B2858">
            <v>298</v>
          </cell>
          <cell r="C2858">
            <v>69</v>
          </cell>
          <cell r="D2858">
            <v>1952</v>
          </cell>
          <cell r="E2858">
            <v>19359</v>
          </cell>
        </row>
        <row r="2859">
          <cell r="A2859">
            <v>19292</v>
          </cell>
          <cell r="B2859">
            <v>299</v>
          </cell>
          <cell r="C2859">
            <v>68</v>
          </cell>
          <cell r="D2859">
            <v>1952</v>
          </cell>
          <cell r="E2859">
            <v>19359</v>
          </cell>
        </row>
        <row r="2860">
          <cell r="A2860">
            <v>19293</v>
          </cell>
          <cell r="B2860">
            <v>300</v>
          </cell>
          <cell r="C2860">
            <v>67</v>
          </cell>
          <cell r="D2860">
            <v>1952</v>
          </cell>
          <cell r="E2860">
            <v>19359</v>
          </cell>
        </row>
        <row r="2861">
          <cell r="A2861">
            <v>19294</v>
          </cell>
          <cell r="B2861">
            <v>301</v>
          </cell>
          <cell r="C2861">
            <v>66</v>
          </cell>
          <cell r="D2861">
            <v>1952</v>
          </cell>
          <cell r="E2861">
            <v>19359</v>
          </cell>
        </row>
        <row r="2862">
          <cell r="A2862">
            <v>19295</v>
          </cell>
          <cell r="B2862">
            <v>302</v>
          </cell>
          <cell r="C2862">
            <v>65</v>
          </cell>
          <cell r="D2862">
            <v>1952</v>
          </cell>
          <cell r="E2862">
            <v>19359</v>
          </cell>
        </row>
        <row r="2863">
          <cell r="A2863">
            <v>19296</v>
          </cell>
          <cell r="B2863">
            <v>303</v>
          </cell>
          <cell r="C2863">
            <v>64</v>
          </cell>
          <cell r="D2863">
            <v>1952</v>
          </cell>
          <cell r="E2863">
            <v>19359</v>
          </cell>
        </row>
        <row r="2864">
          <cell r="A2864">
            <v>19297</v>
          </cell>
          <cell r="B2864">
            <v>304</v>
          </cell>
          <cell r="C2864">
            <v>63</v>
          </cell>
          <cell r="D2864">
            <v>1952</v>
          </cell>
          <cell r="E2864">
            <v>19359</v>
          </cell>
        </row>
        <row r="2865">
          <cell r="A2865">
            <v>19298</v>
          </cell>
          <cell r="B2865">
            <v>305</v>
          </cell>
          <cell r="C2865">
            <v>62</v>
          </cell>
          <cell r="D2865">
            <v>1952</v>
          </cell>
          <cell r="E2865">
            <v>19359</v>
          </cell>
        </row>
        <row r="2866">
          <cell r="A2866">
            <v>19299</v>
          </cell>
          <cell r="B2866">
            <v>306</v>
          </cell>
          <cell r="C2866">
            <v>61</v>
          </cell>
          <cell r="D2866">
            <v>1952</v>
          </cell>
          <cell r="E2866">
            <v>19359</v>
          </cell>
        </row>
        <row r="2867">
          <cell r="A2867">
            <v>19300</v>
          </cell>
          <cell r="B2867">
            <v>307</v>
          </cell>
          <cell r="C2867">
            <v>60</v>
          </cell>
          <cell r="D2867">
            <v>1952</v>
          </cell>
          <cell r="E2867">
            <v>19359</v>
          </cell>
        </row>
        <row r="2868">
          <cell r="A2868">
            <v>19301</v>
          </cell>
          <cell r="B2868">
            <v>308</v>
          </cell>
          <cell r="C2868">
            <v>59</v>
          </cell>
          <cell r="D2868">
            <v>1952</v>
          </cell>
          <cell r="E2868">
            <v>19359</v>
          </cell>
        </row>
        <row r="2869">
          <cell r="A2869">
            <v>19302</v>
          </cell>
          <cell r="B2869">
            <v>309</v>
          </cell>
          <cell r="C2869">
            <v>58</v>
          </cell>
          <cell r="D2869">
            <v>1952</v>
          </cell>
          <cell r="E2869">
            <v>19359</v>
          </cell>
        </row>
        <row r="2870">
          <cell r="A2870">
            <v>19303</v>
          </cell>
          <cell r="B2870">
            <v>310</v>
          </cell>
          <cell r="C2870">
            <v>57</v>
          </cell>
          <cell r="D2870">
            <v>1952</v>
          </cell>
          <cell r="E2870">
            <v>19359</v>
          </cell>
        </row>
        <row r="2871">
          <cell r="A2871">
            <v>19304</v>
          </cell>
          <cell r="B2871">
            <v>311</v>
          </cell>
          <cell r="C2871">
            <v>56</v>
          </cell>
          <cell r="D2871">
            <v>1952</v>
          </cell>
          <cell r="E2871">
            <v>19359</v>
          </cell>
        </row>
        <row r="2872">
          <cell r="A2872">
            <v>19305</v>
          </cell>
          <cell r="B2872">
            <v>312</v>
          </cell>
          <cell r="C2872">
            <v>55</v>
          </cell>
          <cell r="D2872">
            <v>1952</v>
          </cell>
          <cell r="E2872">
            <v>19359</v>
          </cell>
        </row>
        <row r="2873">
          <cell r="A2873">
            <v>19306</v>
          </cell>
          <cell r="B2873">
            <v>313</v>
          </cell>
          <cell r="C2873">
            <v>54</v>
          </cell>
          <cell r="D2873">
            <v>1952</v>
          </cell>
          <cell r="E2873">
            <v>19359</v>
          </cell>
        </row>
        <row r="2874">
          <cell r="A2874">
            <v>19307</v>
          </cell>
          <cell r="B2874">
            <v>314</v>
          </cell>
          <cell r="C2874">
            <v>53</v>
          </cell>
          <cell r="D2874">
            <v>1952</v>
          </cell>
          <cell r="E2874">
            <v>19359</v>
          </cell>
        </row>
        <row r="2875">
          <cell r="A2875">
            <v>19308</v>
          </cell>
          <cell r="B2875">
            <v>315</v>
          </cell>
          <cell r="C2875">
            <v>52</v>
          </cell>
          <cell r="D2875">
            <v>1952</v>
          </cell>
          <cell r="E2875">
            <v>19359</v>
          </cell>
        </row>
        <row r="2876">
          <cell r="A2876">
            <v>19309</v>
          </cell>
          <cell r="B2876">
            <v>316</v>
          </cell>
          <cell r="C2876">
            <v>51</v>
          </cell>
          <cell r="D2876">
            <v>1952</v>
          </cell>
          <cell r="E2876">
            <v>19359</v>
          </cell>
        </row>
        <row r="2877">
          <cell r="A2877">
            <v>19310</v>
          </cell>
          <cell r="B2877">
            <v>317</v>
          </cell>
          <cell r="C2877">
            <v>50</v>
          </cell>
          <cell r="D2877">
            <v>1952</v>
          </cell>
          <cell r="E2877">
            <v>19359</v>
          </cell>
        </row>
        <row r="2878">
          <cell r="A2878">
            <v>19311</v>
          </cell>
          <cell r="B2878">
            <v>318</v>
          </cell>
          <cell r="C2878">
            <v>49</v>
          </cell>
          <cell r="D2878">
            <v>1952</v>
          </cell>
          <cell r="E2878">
            <v>19359</v>
          </cell>
        </row>
        <row r="2879">
          <cell r="A2879">
            <v>19312</v>
          </cell>
          <cell r="B2879">
            <v>319</v>
          </cell>
          <cell r="C2879">
            <v>48</v>
          </cell>
          <cell r="D2879">
            <v>1952</v>
          </cell>
          <cell r="E2879">
            <v>19359</v>
          </cell>
        </row>
        <row r="2880">
          <cell r="A2880">
            <v>19313</v>
          </cell>
          <cell r="B2880">
            <v>320</v>
          </cell>
          <cell r="C2880">
            <v>47</v>
          </cell>
          <cell r="D2880">
            <v>1952</v>
          </cell>
          <cell r="E2880">
            <v>19359</v>
          </cell>
        </row>
        <row r="2881">
          <cell r="A2881">
            <v>19314</v>
          </cell>
          <cell r="B2881">
            <v>321</v>
          </cell>
          <cell r="C2881">
            <v>46</v>
          </cell>
          <cell r="D2881">
            <v>1952</v>
          </cell>
          <cell r="E2881">
            <v>19359</v>
          </cell>
        </row>
        <row r="2882">
          <cell r="A2882">
            <v>19315</v>
          </cell>
          <cell r="B2882">
            <v>322</v>
          </cell>
          <cell r="C2882">
            <v>45</v>
          </cell>
          <cell r="D2882">
            <v>1952</v>
          </cell>
          <cell r="E2882">
            <v>19359</v>
          </cell>
        </row>
        <row r="2883">
          <cell r="A2883">
            <v>19316</v>
          </cell>
          <cell r="B2883">
            <v>323</v>
          </cell>
          <cell r="C2883">
            <v>44</v>
          </cell>
          <cell r="D2883">
            <v>1952</v>
          </cell>
          <cell r="E2883">
            <v>19359</v>
          </cell>
        </row>
        <row r="2884">
          <cell r="A2884">
            <v>19317</v>
          </cell>
          <cell r="B2884">
            <v>324</v>
          </cell>
          <cell r="C2884">
            <v>43</v>
          </cell>
          <cell r="D2884">
            <v>1952</v>
          </cell>
          <cell r="E2884">
            <v>19359</v>
          </cell>
        </row>
        <row r="2885">
          <cell r="A2885">
            <v>19318</v>
          </cell>
          <cell r="B2885">
            <v>325</v>
          </cell>
          <cell r="C2885">
            <v>42</v>
          </cell>
          <cell r="D2885">
            <v>1952</v>
          </cell>
          <cell r="E2885">
            <v>19359</v>
          </cell>
        </row>
        <row r="2886">
          <cell r="A2886">
            <v>19319</v>
          </cell>
          <cell r="B2886">
            <v>326</v>
          </cell>
          <cell r="C2886">
            <v>41</v>
          </cell>
          <cell r="D2886">
            <v>1952</v>
          </cell>
          <cell r="E2886">
            <v>19359</v>
          </cell>
        </row>
        <row r="2887">
          <cell r="A2887">
            <v>19320</v>
          </cell>
          <cell r="B2887">
            <v>327</v>
          </cell>
          <cell r="C2887">
            <v>40</v>
          </cell>
          <cell r="D2887">
            <v>1952</v>
          </cell>
          <cell r="E2887">
            <v>19359</v>
          </cell>
        </row>
        <row r="2888">
          <cell r="A2888">
            <v>19321</v>
          </cell>
          <cell r="B2888">
            <v>328</v>
          </cell>
          <cell r="C2888">
            <v>39</v>
          </cell>
          <cell r="D2888">
            <v>1952</v>
          </cell>
          <cell r="E2888">
            <v>19359</v>
          </cell>
        </row>
        <row r="2889">
          <cell r="A2889">
            <v>19322</v>
          </cell>
          <cell r="B2889">
            <v>329</v>
          </cell>
          <cell r="C2889">
            <v>38</v>
          </cell>
          <cell r="D2889">
            <v>1952</v>
          </cell>
          <cell r="E2889">
            <v>19359</v>
          </cell>
        </row>
        <row r="2890">
          <cell r="A2890">
            <v>19323</v>
          </cell>
          <cell r="B2890">
            <v>330</v>
          </cell>
          <cell r="C2890">
            <v>37</v>
          </cell>
          <cell r="D2890">
            <v>1952</v>
          </cell>
          <cell r="E2890">
            <v>19359</v>
          </cell>
        </row>
        <row r="2891">
          <cell r="A2891">
            <v>19324</v>
          </cell>
          <cell r="B2891">
            <v>331</v>
          </cell>
          <cell r="C2891">
            <v>36</v>
          </cell>
          <cell r="D2891">
            <v>1952</v>
          </cell>
          <cell r="E2891">
            <v>19359</v>
          </cell>
        </row>
        <row r="2892">
          <cell r="A2892">
            <v>19325</v>
          </cell>
          <cell r="B2892">
            <v>332</v>
          </cell>
          <cell r="C2892">
            <v>35</v>
          </cell>
          <cell r="D2892">
            <v>1952</v>
          </cell>
          <cell r="E2892">
            <v>19359</v>
          </cell>
        </row>
        <row r="2893">
          <cell r="A2893">
            <v>19326</v>
          </cell>
          <cell r="B2893">
            <v>333</v>
          </cell>
          <cell r="C2893">
            <v>34</v>
          </cell>
          <cell r="D2893">
            <v>1952</v>
          </cell>
          <cell r="E2893">
            <v>19359</v>
          </cell>
        </row>
        <row r="2894">
          <cell r="A2894">
            <v>19327</v>
          </cell>
          <cell r="B2894">
            <v>334</v>
          </cell>
          <cell r="C2894">
            <v>33</v>
          </cell>
          <cell r="D2894">
            <v>1952</v>
          </cell>
          <cell r="E2894">
            <v>19359</v>
          </cell>
        </row>
        <row r="2895">
          <cell r="A2895">
            <v>19328</v>
          </cell>
          <cell r="B2895">
            <v>335</v>
          </cell>
          <cell r="C2895">
            <v>32</v>
          </cell>
          <cell r="D2895">
            <v>1952</v>
          </cell>
          <cell r="E2895">
            <v>19359</v>
          </cell>
        </row>
        <row r="2896">
          <cell r="A2896">
            <v>19329</v>
          </cell>
          <cell r="B2896">
            <v>336</v>
          </cell>
          <cell r="C2896">
            <v>31</v>
          </cell>
          <cell r="D2896">
            <v>1952</v>
          </cell>
          <cell r="E2896">
            <v>19359</v>
          </cell>
        </row>
        <row r="2897">
          <cell r="A2897">
            <v>19330</v>
          </cell>
          <cell r="B2897">
            <v>337</v>
          </cell>
          <cell r="C2897">
            <v>30</v>
          </cell>
          <cell r="D2897">
            <v>1952</v>
          </cell>
          <cell r="E2897">
            <v>19359</v>
          </cell>
        </row>
        <row r="2898">
          <cell r="A2898">
            <v>19331</v>
          </cell>
          <cell r="B2898">
            <v>338</v>
          </cell>
          <cell r="C2898">
            <v>29</v>
          </cell>
          <cell r="D2898">
            <v>1952</v>
          </cell>
          <cell r="E2898">
            <v>19359</v>
          </cell>
        </row>
        <row r="2899">
          <cell r="A2899">
            <v>19332</v>
          </cell>
          <cell r="B2899">
            <v>339</v>
          </cell>
          <cell r="C2899">
            <v>28</v>
          </cell>
          <cell r="D2899">
            <v>1952</v>
          </cell>
          <cell r="E2899">
            <v>19359</v>
          </cell>
        </row>
        <row r="2900">
          <cell r="A2900">
            <v>19333</v>
          </cell>
          <cell r="B2900">
            <v>340</v>
          </cell>
          <cell r="C2900">
            <v>27</v>
          </cell>
          <cell r="D2900">
            <v>1952</v>
          </cell>
          <cell r="E2900">
            <v>19359</v>
          </cell>
        </row>
        <row r="2901">
          <cell r="A2901">
            <v>19334</v>
          </cell>
          <cell r="B2901">
            <v>341</v>
          </cell>
          <cell r="C2901">
            <v>26</v>
          </cell>
          <cell r="D2901">
            <v>1952</v>
          </cell>
          <cell r="E2901">
            <v>19359</v>
          </cell>
        </row>
        <row r="2902">
          <cell r="A2902">
            <v>19335</v>
          </cell>
          <cell r="B2902">
            <v>342</v>
          </cell>
          <cell r="C2902">
            <v>25</v>
          </cell>
          <cell r="D2902">
            <v>1952</v>
          </cell>
          <cell r="E2902">
            <v>19359</v>
          </cell>
        </row>
        <row r="2903">
          <cell r="A2903">
            <v>19336</v>
          </cell>
          <cell r="B2903">
            <v>343</v>
          </cell>
          <cell r="C2903">
            <v>24</v>
          </cell>
          <cell r="D2903">
            <v>1952</v>
          </cell>
          <cell r="E2903">
            <v>19359</v>
          </cell>
        </row>
        <row r="2904">
          <cell r="A2904">
            <v>19337</v>
          </cell>
          <cell r="B2904">
            <v>344</v>
          </cell>
          <cell r="C2904">
            <v>23</v>
          </cell>
          <cell r="D2904">
            <v>1952</v>
          </cell>
          <cell r="E2904">
            <v>19359</v>
          </cell>
        </row>
        <row r="2905">
          <cell r="A2905">
            <v>19338</v>
          </cell>
          <cell r="B2905">
            <v>345</v>
          </cell>
          <cell r="C2905">
            <v>22</v>
          </cell>
          <cell r="D2905">
            <v>1952</v>
          </cell>
          <cell r="E2905">
            <v>19359</v>
          </cell>
        </row>
        <row r="2906">
          <cell r="A2906">
            <v>19339</v>
          </cell>
          <cell r="B2906">
            <v>346</v>
          </cell>
          <cell r="C2906">
            <v>21</v>
          </cell>
          <cell r="D2906">
            <v>1952</v>
          </cell>
          <cell r="E2906">
            <v>19359</v>
          </cell>
        </row>
        <row r="2907">
          <cell r="A2907">
            <v>19340</v>
          </cell>
          <cell r="B2907">
            <v>347</v>
          </cell>
          <cell r="C2907">
            <v>20</v>
          </cell>
          <cell r="D2907">
            <v>1952</v>
          </cell>
          <cell r="E2907">
            <v>19359</v>
          </cell>
        </row>
        <row r="2908">
          <cell r="A2908">
            <v>19341</v>
          </cell>
          <cell r="B2908">
            <v>348</v>
          </cell>
          <cell r="C2908">
            <v>19</v>
          </cell>
          <cell r="D2908">
            <v>1952</v>
          </cell>
          <cell r="E2908">
            <v>19359</v>
          </cell>
        </row>
        <row r="2909">
          <cell r="A2909">
            <v>19342</v>
          </cell>
          <cell r="B2909">
            <v>349</v>
          </cell>
          <cell r="C2909">
            <v>18</v>
          </cell>
          <cell r="D2909">
            <v>1952</v>
          </cell>
          <cell r="E2909">
            <v>19359</v>
          </cell>
        </row>
        <row r="2910">
          <cell r="A2910">
            <v>19343</v>
          </cell>
          <cell r="B2910">
            <v>350</v>
          </cell>
          <cell r="C2910">
            <v>17</v>
          </cell>
          <cell r="D2910">
            <v>1952</v>
          </cell>
          <cell r="E2910">
            <v>19359</v>
          </cell>
        </row>
        <row r="2911">
          <cell r="A2911">
            <v>19344</v>
          </cell>
          <cell r="B2911">
            <v>351</v>
          </cell>
          <cell r="C2911">
            <v>16</v>
          </cell>
          <cell r="D2911">
            <v>1952</v>
          </cell>
          <cell r="E2911">
            <v>19359</v>
          </cell>
        </row>
        <row r="2912">
          <cell r="A2912">
            <v>19345</v>
          </cell>
          <cell r="B2912">
            <v>352</v>
          </cell>
          <cell r="C2912">
            <v>15</v>
          </cell>
          <cell r="D2912">
            <v>1952</v>
          </cell>
          <cell r="E2912">
            <v>19359</v>
          </cell>
        </row>
        <row r="2913">
          <cell r="A2913">
            <v>19346</v>
          </cell>
          <cell r="B2913">
            <v>353</v>
          </cell>
          <cell r="C2913">
            <v>14</v>
          </cell>
          <cell r="D2913">
            <v>1952</v>
          </cell>
          <cell r="E2913">
            <v>19359</v>
          </cell>
        </row>
        <row r="2914">
          <cell r="A2914">
            <v>19347</v>
          </cell>
          <cell r="B2914">
            <v>354</v>
          </cell>
          <cell r="C2914">
            <v>13</v>
          </cell>
          <cell r="D2914">
            <v>1952</v>
          </cell>
          <cell r="E2914">
            <v>19359</v>
          </cell>
        </row>
        <row r="2915">
          <cell r="A2915">
            <v>19348</v>
          </cell>
          <cell r="B2915">
            <v>355</v>
          </cell>
          <cell r="C2915">
            <v>12</v>
          </cell>
          <cell r="D2915">
            <v>1952</v>
          </cell>
          <cell r="E2915">
            <v>19359</v>
          </cell>
        </row>
        <row r="2916">
          <cell r="A2916">
            <v>19349</v>
          </cell>
          <cell r="B2916">
            <v>356</v>
          </cell>
          <cell r="C2916">
            <v>11</v>
          </cell>
          <cell r="D2916">
            <v>1952</v>
          </cell>
          <cell r="E2916">
            <v>19359</v>
          </cell>
        </row>
        <row r="2917">
          <cell r="A2917">
            <v>19350</v>
          </cell>
          <cell r="B2917">
            <v>357</v>
          </cell>
          <cell r="C2917">
            <v>10</v>
          </cell>
          <cell r="D2917">
            <v>1952</v>
          </cell>
          <cell r="E2917">
            <v>19359</v>
          </cell>
        </row>
        <row r="2918">
          <cell r="A2918">
            <v>19351</v>
          </cell>
          <cell r="B2918">
            <v>358</v>
          </cell>
          <cell r="C2918">
            <v>9</v>
          </cell>
          <cell r="D2918">
            <v>1952</v>
          </cell>
          <cell r="E2918">
            <v>19359</v>
          </cell>
        </row>
        <row r="2919">
          <cell r="A2919">
            <v>19352</v>
          </cell>
          <cell r="B2919">
            <v>359</v>
          </cell>
          <cell r="C2919">
            <v>8</v>
          </cell>
          <cell r="D2919">
            <v>1952</v>
          </cell>
          <cell r="E2919">
            <v>19359</v>
          </cell>
        </row>
        <row r="2920">
          <cell r="A2920">
            <v>19353</v>
          </cell>
          <cell r="B2920">
            <v>360</v>
          </cell>
          <cell r="C2920">
            <v>7</v>
          </cell>
          <cell r="D2920">
            <v>1952</v>
          </cell>
          <cell r="E2920">
            <v>19359</v>
          </cell>
        </row>
        <row r="2921">
          <cell r="A2921">
            <v>19354</v>
          </cell>
          <cell r="B2921">
            <v>361</v>
          </cell>
          <cell r="C2921">
            <v>6</v>
          </cell>
          <cell r="D2921">
            <v>1952</v>
          </cell>
          <cell r="E2921">
            <v>19359</v>
          </cell>
        </row>
        <row r="2922">
          <cell r="A2922">
            <v>19355</v>
          </cell>
          <cell r="B2922">
            <v>362</v>
          </cell>
          <cell r="C2922">
            <v>5</v>
          </cell>
          <cell r="D2922">
            <v>1952</v>
          </cell>
          <cell r="E2922">
            <v>19359</v>
          </cell>
        </row>
        <row r="2923">
          <cell r="A2923">
            <v>19356</v>
          </cell>
          <cell r="B2923">
            <v>363</v>
          </cell>
          <cell r="C2923">
            <v>4</v>
          </cell>
          <cell r="D2923">
            <v>1952</v>
          </cell>
          <cell r="E2923">
            <v>19359</v>
          </cell>
        </row>
        <row r="2924">
          <cell r="A2924">
            <v>19357</v>
          </cell>
          <cell r="B2924">
            <v>364</v>
          </cell>
          <cell r="C2924">
            <v>3</v>
          </cell>
          <cell r="D2924">
            <v>1952</v>
          </cell>
          <cell r="E2924">
            <v>19359</v>
          </cell>
        </row>
        <row r="2925">
          <cell r="A2925">
            <v>19358</v>
          </cell>
          <cell r="B2925">
            <v>365</v>
          </cell>
          <cell r="C2925">
            <v>2</v>
          </cell>
          <cell r="D2925">
            <v>1952</v>
          </cell>
          <cell r="E2925">
            <v>19359</v>
          </cell>
        </row>
        <row r="2926">
          <cell r="A2926">
            <v>19359</v>
          </cell>
          <cell r="B2926">
            <v>366</v>
          </cell>
          <cell r="C2926">
            <v>1</v>
          </cell>
          <cell r="D2926">
            <v>1952</v>
          </cell>
          <cell r="E2926">
            <v>19359</v>
          </cell>
        </row>
        <row r="2927">
          <cell r="A2927">
            <v>19360</v>
          </cell>
          <cell r="B2927">
            <v>1</v>
          </cell>
          <cell r="C2927">
            <v>365</v>
          </cell>
          <cell r="D2927">
            <v>1953</v>
          </cell>
          <cell r="E2927">
            <v>19724</v>
          </cell>
        </row>
        <row r="2928">
          <cell r="A2928">
            <v>19361</v>
          </cell>
          <cell r="B2928">
            <v>2</v>
          </cell>
          <cell r="C2928">
            <v>364</v>
          </cell>
          <cell r="D2928">
            <v>1953</v>
          </cell>
          <cell r="E2928">
            <v>19724</v>
          </cell>
        </row>
        <row r="2929">
          <cell r="A2929">
            <v>19362</v>
          </cell>
          <cell r="B2929">
            <v>3</v>
          </cell>
          <cell r="C2929">
            <v>363</v>
          </cell>
          <cell r="D2929">
            <v>1953</v>
          </cell>
          <cell r="E2929">
            <v>19724</v>
          </cell>
        </row>
        <row r="2930">
          <cell r="A2930">
            <v>19363</v>
          </cell>
          <cell r="B2930">
            <v>4</v>
          </cell>
          <cell r="C2930">
            <v>362</v>
          </cell>
          <cell r="D2930">
            <v>1953</v>
          </cell>
          <cell r="E2930">
            <v>19724</v>
          </cell>
        </row>
        <row r="2931">
          <cell r="A2931">
            <v>19364</v>
          </cell>
          <cell r="B2931">
            <v>5</v>
          </cell>
          <cell r="C2931">
            <v>361</v>
          </cell>
          <cell r="D2931">
            <v>1953</v>
          </cell>
          <cell r="E2931">
            <v>19724</v>
          </cell>
        </row>
        <row r="2932">
          <cell r="A2932">
            <v>19365</v>
          </cell>
          <cell r="B2932">
            <v>6</v>
          </cell>
          <cell r="C2932">
            <v>360</v>
          </cell>
          <cell r="D2932">
            <v>1953</v>
          </cell>
          <cell r="E2932">
            <v>19724</v>
          </cell>
        </row>
        <row r="2933">
          <cell r="A2933">
            <v>19366</v>
          </cell>
          <cell r="B2933">
            <v>7</v>
          </cell>
          <cell r="C2933">
            <v>359</v>
          </cell>
          <cell r="D2933">
            <v>1953</v>
          </cell>
          <cell r="E2933">
            <v>19724</v>
          </cell>
        </row>
        <row r="2934">
          <cell r="A2934">
            <v>19367</v>
          </cell>
          <cell r="B2934">
            <v>8</v>
          </cell>
          <cell r="C2934">
            <v>358</v>
          </cell>
          <cell r="D2934">
            <v>1953</v>
          </cell>
          <cell r="E2934">
            <v>19724</v>
          </cell>
        </row>
        <row r="2935">
          <cell r="A2935">
            <v>19368</v>
          </cell>
          <cell r="B2935">
            <v>9</v>
          </cell>
          <cell r="C2935">
            <v>357</v>
          </cell>
          <cell r="D2935">
            <v>1953</v>
          </cell>
          <cell r="E2935">
            <v>19724</v>
          </cell>
        </row>
        <row r="2936">
          <cell r="A2936">
            <v>19369</v>
          </cell>
          <cell r="B2936">
            <v>10</v>
          </cell>
          <cell r="C2936">
            <v>356</v>
          </cell>
          <cell r="D2936">
            <v>1953</v>
          </cell>
          <cell r="E2936">
            <v>19724</v>
          </cell>
        </row>
        <row r="2937">
          <cell r="A2937">
            <v>19370</v>
          </cell>
          <cell r="B2937">
            <v>11</v>
          </cell>
          <cell r="C2937">
            <v>355</v>
          </cell>
          <cell r="D2937">
            <v>1953</v>
          </cell>
          <cell r="E2937">
            <v>19724</v>
          </cell>
        </row>
        <row r="2938">
          <cell r="A2938">
            <v>19371</v>
          </cell>
          <cell r="B2938">
            <v>12</v>
          </cell>
          <cell r="C2938">
            <v>354</v>
          </cell>
          <cell r="D2938">
            <v>1953</v>
          </cell>
          <cell r="E2938">
            <v>19724</v>
          </cell>
        </row>
        <row r="2939">
          <cell r="A2939">
            <v>19372</v>
          </cell>
          <cell r="B2939">
            <v>13</v>
          </cell>
          <cell r="C2939">
            <v>353</v>
          </cell>
          <cell r="D2939">
            <v>1953</v>
          </cell>
          <cell r="E2939">
            <v>19724</v>
          </cell>
        </row>
        <row r="2940">
          <cell r="A2940">
            <v>19373</v>
          </cell>
          <cell r="B2940">
            <v>14</v>
          </cell>
          <cell r="C2940">
            <v>352</v>
          </cell>
          <cell r="D2940">
            <v>1953</v>
          </cell>
          <cell r="E2940">
            <v>19724</v>
          </cell>
        </row>
        <row r="2941">
          <cell r="A2941">
            <v>19374</v>
          </cell>
          <cell r="B2941">
            <v>15</v>
          </cell>
          <cell r="C2941">
            <v>351</v>
          </cell>
          <cell r="D2941">
            <v>1953</v>
          </cell>
          <cell r="E2941">
            <v>19724</v>
          </cell>
        </row>
        <row r="2942">
          <cell r="A2942">
            <v>19375</v>
          </cell>
          <cell r="B2942">
            <v>16</v>
          </cell>
          <cell r="C2942">
            <v>350</v>
          </cell>
          <cell r="D2942">
            <v>1953</v>
          </cell>
          <cell r="E2942">
            <v>19724</v>
          </cell>
        </row>
        <row r="2943">
          <cell r="A2943">
            <v>19376</v>
          </cell>
          <cell r="B2943">
            <v>17</v>
          </cell>
          <cell r="C2943">
            <v>349</v>
          </cell>
          <cell r="D2943">
            <v>1953</v>
          </cell>
          <cell r="E2943">
            <v>19724</v>
          </cell>
        </row>
        <row r="2944">
          <cell r="A2944">
            <v>19377</v>
          </cell>
          <cell r="B2944">
            <v>18</v>
          </cell>
          <cell r="C2944">
            <v>348</v>
          </cell>
          <cell r="D2944">
            <v>1953</v>
          </cell>
          <cell r="E2944">
            <v>19724</v>
          </cell>
        </row>
        <row r="2945">
          <cell r="A2945">
            <v>19378</v>
          </cell>
          <cell r="B2945">
            <v>19</v>
          </cell>
          <cell r="C2945">
            <v>347</v>
          </cell>
          <cell r="D2945">
            <v>1953</v>
          </cell>
          <cell r="E2945">
            <v>19724</v>
          </cell>
        </row>
        <row r="2946">
          <cell r="A2946">
            <v>19379</v>
          </cell>
          <cell r="B2946">
            <v>20</v>
          </cell>
          <cell r="C2946">
            <v>346</v>
          </cell>
          <cell r="D2946">
            <v>1953</v>
          </cell>
          <cell r="E2946">
            <v>19724</v>
          </cell>
        </row>
        <row r="2947">
          <cell r="A2947">
            <v>19380</v>
          </cell>
          <cell r="B2947">
            <v>21</v>
          </cell>
          <cell r="C2947">
            <v>345</v>
          </cell>
          <cell r="D2947">
            <v>1953</v>
          </cell>
          <cell r="E2947">
            <v>19724</v>
          </cell>
        </row>
        <row r="2948">
          <cell r="A2948">
            <v>19381</v>
          </cell>
          <cell r="B2948">
            <v>22</v>
          </cell>
          <cell r="C2948">
            <v>344</v>
          </cell>
          <cell r="D2948">
            <v>1953</v>
          </cell>
          <cell r="E2948">
            <v>19724</v>
          </cell>
        </row>
        <row r="2949">
          <cell r="A2949">
            <v>19382</v>
          </cell>
          <cell r="B2949">
            <v>23</v>
          </cell>
          <cell r="C2949">
            <v>343</v>
          </cell>
          <cell r="D2949">
            <v>1953</v>
          </cell>
          <cell r="E2949">
            <v>19724</v>
          </cell>
        </row>
        <row r="2950">
          <cell r="A2950">
            <v>19383</v>
          </cell>
          <cell r="B2950">
            <v>24</v>
          </cell>
          <cell r="C2950">
            <v>342</v>
          </cell>
          <cell r="D2950">
            <v>1953</v>
          </cell>
          <cell r="E2950">
            <v>19724</v>
          </cell>
        </row>
        <row r="2951">
          <cell r="A2951">
            <v>19384</v>
          </cell>
          <cell r="B2951">
            <v>25</v>
          </cell>
          <cell r="C2951">
            <v>341</v>
          </cell>
          <cell r="D2951">
            <v>1953</v>
          </cell>
          <cell r="E2951">
            <v>19724</v>
          </cell>
        </row>
        <row r="2952">
          <cell r="A2952">
            <v>19385</v>
          </cell>
          <cell r="B2952">
            <v>26</v>
          </cell>
          <cell r="C2952">
            <v>340</v>
          </cell>
          <cell r="D2952">
            <v>1953</v>
          </cell>
          <cell r="E2952">
            <v>19724</v>
          </cell>
        </row>
        <row r="2953">
          <cell r="A2953">
            <v>19386</v>
          </cell>
          <cell r="B2953">
            <v>27</v>
          </cell>
          <cell r="C2953">
            <v>339</v>
          </cell>
          <cell r="D2953">
            <v>1953</v>
          </cell>
          <cell r="E2953">
            <v>19724</v>
          </cell>
        </row>
        <row r="2954">
          <cell r="A2954">
            <v>19387</v>
          </cell>
          <cell r="B2954">
            <v>28</v>
          </cell>
          <cell r="C2954">
            <v>338</v>
          </cell>
          <cell r="D2954">
            <v>1953</v>
          </cell>
          <cell r="E2954">
            <v>19724</v>
          </cell>
        </row>
        <row r="2955">
          <cell r="A2955">
            <v>19388</v>
          </cell>
          <cell r="B2955">
            <v>29</v>
          </cell>
          <cell r="C2955">
            <v>337</v>
          </cell>
          <cell r="D2955">
            <v>1953</v>
          </cell>
          <cell r="E2955">
            <v>19724</v>
          </cell>
        </row>
        <row r="2956">
          <cell r="A2956">
            <v>19389</v>
          </cell>
          <cell r="B2956">
            <v>30</v>
          </cell>
          <cell r="C2956">
            <v>336</v>
          </cell>
          <cell r="D2956">
            <v>1953</v>
          </cell>
          <cell r="E2956">
            <v>19724</v>
          </cell>
        </row>
        <row r="2957">
          <cell r="A2957">
            <v>19390</v>
          </cell>
          <cell r="B2957">
            <v>31</v>
          </cell>
          <cell r="C2957">
            <v>335</v>
          </cell>
          <cell r="D2957">
            <v>1953</v>
          </cell>
          <cell r="E2957">
            <v>19724</v>
          </cell>
        </row>
        <row r="2958">
          <cell r="A2958">
            <v>19391</v>
          </cell>
          <cell r="B2958">
            <v>32</v>
          </cell>
          <cell r="C2958">
            <v>334</v>
          </cell>
          <cell r="D2958">
            <v>1953</v>
          </cell>
          <cell r="E2958">
            <v>19724</v>
          </cell>
        </row>
        <row r="2959">
          <cell r="A2959">
            <v>19392</v>
          </cell>
          <cell r="B2959">
            <v>33</v>
          </cell>
          <cell r="C2959">
            <v>333</v>
          </cell>
          <cell r="D2959">
            <v>1953</v>
          </cell>
          <cell r="E2959">
            <v>19724</v>
          </cell>
        </row>
        <row r="2960">
          <cell r="A2960">
            <v>19393</v>
          </cell>
          <cell r="B2960">
            <v>34</v>
          </cell>
          <cell r="C2960">
            <v>332</v>
          </cell>
          <cell r="D2960">
            <v>1953</v>
          </cell>
          <cell r="E2960">
            <v>19724</v>
          </cell>
        </row>
        <row r="2961">
          <cell r="A2961">
            <v>19394</v>
          </cell>
          <cell r="B2961">
            <v>35</v>
          </cell>
          <cell r="C2961">
            <v>331</v>
          </cell>
          <cell r="D2961">
            <v>1953</v>
          </cell>
          <cell r="E2961">
            <v>19724</v>
          </cell>
        </row>
        <row r="2962">
          <cell r="A2962">
            <v>19395</v>
          </cell>
          <cell r="B2962">
            <v>36</v>
          </cell>
          <cell r="C2962">
            <v>330</v>
          </cell>
          <cell r="D2962">
            <v>1953</v>
          </cell>
          <cell r="E2962">
            <v>19724</v>
          </cell>
        </row>
        <row r="2963">
          <cell r="A2963">
            <v>19396</v>
          </cell>
          <cell r="B2963">
            <v>37</v>
          </cell>
          <cell r="C2963">
            <v>329</v>
          </cell>
          <cell r="D2963">
            <v>1953</v>
          </cell>
          <cell r="E2963">
            <v>19724</v>
          </cell>
        </row>
        <row r="2964">
          <cell r="A2964">
            <v>19397</v>
          </cell>
          <cell r="B2964">
            <v>38</v>
          </cell>
          <cell r="C2964">
            <v>328</v>
          </cell>
          <cell r="D2964">
            <v>1953</v>
          </cell>
          <cell r="E2964">
            <v>19724</v>
          </cell>
        </row>
        <row r="2965">
          <cell r="A2965">
            <v>19398</v>
          </cell>
          <cell r="B2965">
            <v>39</v>
          </cell>
          <cell r="C2965">
            <v>327</v>
          </cell>
          <cell r="D2965">
            <v>1953</v>
          </cell>
          <cell r="E2965">
            <v>19724</v>
          </cell>
        </row>
        <row r="2966">
          <cell r="A2966">
            <v>19399</v>
          </cell>
          <cell r="B2966">
            <v>40</v>
          </cell>
          <cell r="C2966">
            <v>326</v>
          </cell>
          <cell r="D2966">
            <v>1953</v>
          </cell>
          <cell r="E2966">
            <v>19724</v>
          </cell>
        </row>
        <row r="2967">
          <cell r="A2967">
            <v>19400</v>
          </cell>
          <cell r="B2967">
            <v>41</v>
          </cell>
          <cell r="C2967">
            <v>325</v>
          </cell>
          <cell r="D2967">
            <v>1953</v>
          </cell>
          <cell r="E2967">
            <v>19724</v>
          </cell>
        </row>
        <row r="2968">
          <cell r="A2968">
            <v>19401</v>
          </cell>
          <cell r="B2968">
            <v>42</v>
          </cell>
          <cell r="C2968">
            <v>324</v>
          </cell>
          <cell r="D2968">
            <v>1953</v>
          </cell>
          <cell r="E2968">
            <v>19724</v>
          </cell>
        </row>
        <row r="2969">
          <cell r="A2969">
            <v>19402</v>
          </cell>
          <cell r="B2969">
            <v>43</v>
          </cell>
          <cell r="C2969">
            <v>323</v>
          </cell>
          <cell r="D2969">
            <v>1953</v>
          </cell>
          <cell r="E2969">
            <v>19724</v>
          </cell>
        </row>
        <row r="2970">
          <cell r="A2970">
            <v>19403</v>
          </cell>
          <cell r="B2970">
            <v>44</v>
          </cell>
          <cell r="C2970">
            <v>322</v>
          </cell>
          <cell r="D2970">
            <v>1953</v>
          </cell>
          <cell r="E2970">
            <v>19724</v>
          </cell>
        </row>
        <row r="2971">
          <cell r="A2971">
            <v>19404</v>
          </cell>
          <cell r="B2971">
            <v>45</v>
          </cell>
          <cell r="C2971">
            <v>321</v>
          </cell>
          <cell r="D2971">
            <v>1953</v>
          </cell>
          <cell r="E2971">
            <v>19724</v>
          </cell>
        </row>
        <row r="2972">
          <cell r="A2972">
            <v>19405</v>
          </cell>
          <cell r="B2972">
            <v>46</v>
          </cell>
          <cell r="C2972">
            <v>320</v>
          </cell>
          <cell r="D2972">
            <v>1953</v>
          </cell>
          <cell r="E2972">
            <v>19724</v>
          </cell>
        </row>
        <row r="2973">
          <cell r="A2973">
            <v>19406</v>
          </cell>
          <cell r="B2973">
            <v>47</v>
          </cell>
          <cell r="C2973">
            <v>319</v>
          </cell>
          <cell r="D2973">
            <v>1953</v>
          </cell>
          <cell r="E2973">
            <v>19724</v>
          </cell>
        </row>
        <row r="2974">
          <cell r="A2974">
            <v>19407</v>
          </cell>
          <cell r="B2974">
            <v>48</v>
          </cell>
          <cell r="C2974">
            <v>318</v>
          </cell>
          <cell r="D2974">
            <v>1953</v>
          </cell>
          <cell r="E2974">
            <v>19724</v>
          </cell>
        </row>
        <row r="2975">
          <cell r="A2975">
            <v>19408</v>
          </cell>
          <cell r="B2975">
            <v>49</v>
          </cell>
          <cell r="C2975">
            <v>317</v>
          </cell>
          <cell r="D2975">
            <v>1953</v>
          </cell>
          <cell r="E2975">
            <v>19724</v>
          </cell>
        </row>
        <row r="2976">
          <cell r="A2976">
            <v>19409</v>
          </cell>
          <cell r="B2976">
            <v>50</v>
          </cell>
          <cell r="C2976">
            <v>316</v>
          </cell>
          <cell r="D2976">
            <v>1953</v>
          </cell>
          <cell r="E2976">
            <v>19724</v>
          </cell>
        </row>
        <row r="2977">
          <cell r="A2977">
            <v>19410</v>
          </cell>
          <cell r="B2977">
            <v>51</v>
          </cell>
          <cell r="C2977">
            <v>315</v>
          </cell>
          <cell r="D2977">
            <v>1953</v>
          </cell>
          <cell r="E2977">
            <v>19724</v>
          </cell>
        </row>
        <row r="2978">
          <cell r="A2978">
            <v>19411</v>
          </cell>
          <cell r="B2978">
            <v>52</v>
          </cell>
          <cell r="C2978">
            <v>314</v>
          </cell>
          <cell r="D2978">
            <v>1953</v>
          </cell>
          <cell r="E2978">
            <v>19724</v>
          </cell>
        </row>
        <row r="2979">
          <cell r="A2979">
            <v>19412</v>
          </cell>
          <cell r="B2979">
            <v>53</v>
          </cell>
          <cell r="C2979">
            <v>313</v>
          </cell>
          <cell r="D2979">
            <v>1953</v>
          </cell>
          <cell r="E2979">
            <v>19724</v>
          </cell>
        </row>
        <row r="2980">
          <cell r="A2980">
            <v>19413</v>
          </cell>
          <cell r="B2980">
            <v>54</v>
          </cell>
          <cell r="C2980">
            <v>312</v>
          </cell>
          <cell r="D2980">
            <v>1953</v>
          </cell>
          <cell r="E2980">
            <v>19724</v>
          </cell>
        </row>
        <row r="2981">
          <cell r="A2981">
            <v>19414</v>
          </cell>
          <cell r="B2981">
            <v>55</v>
          </cell>
          <cell r="C2981">
            <v>311</v>
          </cell>
          <cell r="D2981">
            <v>1953</v>
          </cell>
          <cell r="E2981">
            <v>19724</v>
          </cell>
        </row>
        <row r="2982">
          <cell r="A2982">
            <v>19415</v>
          </cell>
          <cell r="B2982">
            <v>56</v>
          </cell>
          <cell r="C2982">
            <v>310</v>
          </cell>
          <cell r="D2982">
            <v>1953</v>
          </cell>
          <cell r="E2982">
            <v>19724</v>
          </cell>
        </row>
        <row r="2983">
          <cell r="A2983">
            <v>19416</v>
          </cell>
          <cell r="B2983">
            <v>57</v>
          </cell>
          <cell r="C2983">
            <v>309</v>
          </cell>
          <cell r="D2983">
            <v>1953</v>
          </cell>
          <cell r="E2983">
            <v>19724</v>
          </cell>
        </row>
        <row r="2984">
          <cell r="A2984">
            <v>19417</v>
          </cell>
          <cell r="B2984">
            <v>58</v>
          </cell>
          <cell r="C2984">
            <v>308</v>
          </cell>
          <cell r="D2984">
            <v>1953</v>
          </cell>
          <cell r="E2984">
            <v>19724</v>
          </cell>
        </row>
        <row r="2985">
          <cell r="A2985">
            <v>19418</v>
          </cell>
          <cell r="B2985">
            <v>59</v>
          </cell>
          <cell r="C2985">
            <v>307</v>
          </cell>
          <cell r="D2985">
            <v>1953</v>
          </cell>
          <cell r="E2985">
            <v>19724</v>
          </cell>
        </row>
        <row r="2986">
          <cell r="A2986">
            <v>19419</v>
          </cell>
          <cell r="B2986">
            <v>60</v>
          </cell>
          <cell r="C2986">
            <v>306</v>
          </cell>
          <cell r="D2986">
            <v>1953</v>
          </cell>
          <cell r="E2986">
            <v>19724</v>
          </cell>
        </row>
        <row r="2987">
          <cell r="A2987">
            <v>19420</v>
          </cell>
          <cell r="B2987">
            <v>61</v>
          </cell>
          <cell r="C2987">
            <v>305</v>
          </cell>
          <cell r="D2987">
            <v>1953</v>
          </cell>
          <cell r="E2987">
            <v>19724</v>
          </cell>
        </row>
        <row r="2988">
          <cell r="A2988">
            <v>19421</v>
          </cell>
          <cell r="B2988">
            <v>62</v>
          </cell>
          <cell r="C2988">
            <v>304</v>
          </cell>
          <cell r="D2988">
            <v>1953</v>
          </cell>
          <cell r="E2988">
            <v>19724</v>
          </cell>
        </row>
        <row r="2989">
          <cell r="A2989">
            <v>19422</v>
          </cell>
          <cell r="B2989">
            <v>63</v>
          </cell>
          <cell r="C2989">
            <v>303</v>
          </cell>
          <cell r="D2989">
            <v>1953</v>
          </cell>
          <cell r="E2989">
            <v>19724</v>
          </cell>
        </row>
        <row r="2990">
          <cell r="A2990">
            <v>19423</v>
          </cell>
          <cell r="B2990">
            <v>64</v>
          </cell>
          <cell r="C2990">
            <v>302</v>
          </cell>
          <cell r="D2990">
            <v>1953</v>
          </cell>
          <cell r="E2990">
            <v>19724</v>
          </cell>
        </row>
        <row r="2991">
          <cell r="A2991">
            <v>19424</v>
          </cell>
          <cell r="B2991">
            <v>65</v>
          </cell>
          <cell r="C2991">
            <v>301</v>
          </cell>
          <cell r="D2991">
            <v>1953</v>
          </cell>
          <cell r="E2991">
            <v>19724</v>
          </cell>
        </row>
        <row r="2992">
          <cell r="A2992">
            <v>19425</v>
          </cell>
          <cell r="B2992">
            <v>66</v>
          </cell>
          <cell r="C2992">
            <v>300</v>
          </cell>
          <cell r="D2992">
            <v>1953</v>
          </cell>
          <cell r="E2992">
            <v>19724</v>
          </cell>
        </row>
        <row r="2993">
          <cell r="A2993">
            <v>19426</v>
          </cell>
          <cell r="B2993">
            <v>67</v>
          </cell>
          <cell r="C2993">
            <v>299</v>
          </cell>
          <cell r="D2993">
            <v>1953</v>
          </cell>
          <cell r="E2993">
            <v>19724</v>
          </cell>
        </row>
        <row r="2994">
          <cell r="A2994">
            <v>19427</v>
          </cell>
          <cell r="B2994">
            <v>68</v>
          </cell>
          <cell r="C2994">
            <v>298</v>
          </cell>
          <cell r="D2994">
            <v>1953</v>
          </cell>
          <cell r="E2994">
            <v>19724</v>
          </cell>
        </row>
        <row r="2995">
          <cell r="A2995">
            <v>19428</v>
          </cell>
          <cell r="B2995">
            <v>69</v>
          </cell>
          <cell r="C2995">
            <v>297</v>
          </cell>
          <cell r="D2995">
            <v>1953</v>
          </cell>
          <cell r="E2995">
            <v>19724</v>
          </cell>
        </row>
        <row r="2996">
          <cell r="A2996">
            <v>19429</v>
          </cell>
          <cell r="B2996">
            <v>70</v>
          </cell>
          <cell r="C2996">
            <v>296</v>
          </cell>
          <cell r="D2996">
            <v>1953</v>
          </cell>
          <cell r="E2996">
            <v>19724</v>
          </cell>
        </row>
        <row r="2997">
          <cell r="A2997">
            <v>19430</v>
          </cell>
          <cell r="B2997">
            <v>71</v>
          </cell>
          <cell r="C2997">
            <v>295</v>
          </cell>
          <cell r="D2997">
            <v>1953</v>
          </cell>
          <cell r="E2997">
            <v>19724</v>
          </cell>
        </row>
        <row r="2998">
          <cell r="A2998">
            <v>19431</v>
          </cell>
          <cell r="B2998">
            <v>72</v>
          </cell>
          <cell r="C2998">
            <v>294</v>
          </cell>
          <cell r="D2998">
            <v>1953</v>
          </cell>
          <cell r="E2998">
            <v>19724</v>
          </cell>
        </row>
        <row r="2999">
          <cell r="A2999">
            <v>19432</v>
          </cell>
          <cell r="B2999">
            <v>73</v>
          </cell>
          <cell r="C2999">
            <v>293</v>
          </cell>
          <cell r="D2999">
            <v>1953</v>
          </cell>
          <cell r="E2999">
            <v>19724</v>
          </cell>
        </row>
        <row r="3000">
          <cell r="A3000">
            <v>19433</v>
          </cell>
          <cell r="B3000">
            <v>74</v>
          </cell>
          <cell r="C3000">
            <v>292</v>
          </cell>
          <cell r="D3000">
            <v>1953</v>
          </cell>
          <cell r="E3000">
            <v>19724</v>
          </cell>
        </row>
        <row r="3001">
          <cell r="A3001">
            <v>19434</v>
          </cell>
          <cell r="B3001">
            <v>75</v>
          </cell>
          <cell r="C3001">
            <v>291</v>
          </cell>
          <cell r="D3001">
            <v>1953</v>
          </cell>
          <cell r="E3001">
            <v>19724</v>
          </cell>
        </row>
        <row r="3002">
          <cell r="A3002">
            <v>19435</v>
          </cell>
          <cell r="B3002">
            <v>76</v>
          </cell>
          <cell r="C3002">
            <v>290</v>
          </cell>
          <cell r="D3002">
            <v>1953</v>
          </cell>
          <cell r="E3002">
            <v>19724</v>
          </cell>
        </row>
        <row r="3003">
          <cell r="A3003">
            <v>19436</v>
          </cell>
          <cell r="B3003">
            <v>77</v>
          </cell>
          <cell r="C3003">
            <v>289</v>
          </cell>
          <cell r="D3003">
            <v>1953</v>
          </cell>
          <cell r="E3003">
            <v>19724</v>
          </cell>
        </row>
        <row r="3004">
          <cell r="A3004">
            <v>19437</v>
          </cell>
          <cell r="B3004">
            <v>78</v>
          </cell>
          <cell r="C3004">
            <v>288</v>
          </cell>
          <cell r="D3004">
            <v>1953</v>
          </cell>
          <cell r="E3004">
            <v>19724</v>
          </cell>
        </row>
        <row r="3005">
          <cell r="A3005">
            <v>19438</v>
          </cell>
          <cell r="B3005">
            <v>79</v>
          </cell>
          <cell r="C3005">
            <v>287</v>
          </cell>
          <cell r="D3005">
            <v>1953</v>
          </cell>
          <cell r="E3005">
            <v>19724</v>
          </cell>
        </row>
        <row r="3006">
          <cell r="A3006">
            <v>19439</v>
          </cell>
          <cell r="B3006">
            <v>80</v>
          </cell>
          <cell r="C3006">
            <v>286</v>
          </cell>
          <cell r="D3006">
            <v>1953</v>
          </cell>
          <cell r="E3006">
            <v>19724</v>
          </cell>
        </row>
        <row r="3007">
          <cell r="A3007">
            <v>19440</v>
          </cell>
          <cell r="B3007">
            <v>81</v>
          </cell>
          <cell r="C3007">
            <v>285</v>
          </cell>
          <cell r="D3007">
            <v>1953</v>
          </cell>
          <cell r="E3007">
            <v>19724</v>
          </cell>
        </row>
        <row r="3008">
          <cell r="A3008">
            <v>19441</v>
          </cell>
          <cell r="B3008">
            <v>82</v>
          </cell>
          <cell r="C3008">
            <v>284</v>
          </cell>
          <cell r="D3008">
            <v>1953</v>
          </cell>
          <cell r="E3008">
            <v>19724</v>
          </cell>
        </row>
        <row r="3009">
          <cell r="A3009">
            <v>19442</v>
          </cell>
          <cell r="B3009">
            <v>83</v>
          </cell>
          <cell r="C3009">
            <v>283</v>
          </cell>
          <cell r="D3009">
            <v>1953</v>
          </cell>
          <cell r="E3009">
            <v>19724</v>
          </cell>
        </row>
        <row r="3010">
          <cell r="A3010">
            <v>19443</v>
          </cell>
          <cell r="B3010">
            <v>84</v>
          </cell>
          <cell r="C3010">
            <v>282</v>
          </cell>
          <cell r="D3010">
            <v>1953</v>
          </cell>
          <cell r="E3010">
            <v>19724</v>
          </cell>
        </row>
        <row r="3011">
          <cell r="A3011">
            <v>19444</v>
          </cell>
          <cell r="B3011">
            <v>85</v>
          </cell>
          <cell r="C3011">
            <v>281</v>
          </cell>
          <cell r="D3011">
            <v>1953</v>
          </cell>
          <cell r="E3011">
            <v>19724</v>
          </cell>
        </row>
        <row r="3012">
          <cell r="A3012">
            <v>19445</v>
          </cell>
          <cell r="B3012">
            <v>86</v>
          </cell>
          <cell r="C3012">
            <v>280</v>
          </cell>
          <cell r="D3012">
            <v>1953</v>
          </cell>
          <cell r="E3012">
            <v>19724</v>
          </cell>
        </row>
        <row r="3013">
          <cell r="A3013">
            <v>19446</v>
          </cell>
          <cell r="B3013">
            <v>87</v>
          </cell>
          <cell r="C3013">
            <v>279</v>
          </cell>
          <cell r="D3013">
            <v>1953</v>
          </cell>
          <cell r="E3013">
            <v>19724</v>
          </cell>
        </row>
        <row r="3014">
          <cell r="A3014">
            <v>19447</v>
          </cell>
          <cell r="B3014">
            <v>88</v>
          </cell>
          <cell r="C3014">
            <v>278</v>
          </cell>
          <cell r="D3014">
            <v>1953</v>
          </cell>
          <cell r="E3014">
            <v>19724</v>
          </cell>
        </row>
        <row r="3015">
          <cell r="A3015">
            <v>19448</v>
          </cell>
          <cell r="B3015">
            <v>89</v>
          </cell>
          <cell r="C3015">
            <v>277</v>
          </cell>
          <cell r="D3015">
            <v>1953</v>
          </cell>
          <cell r="E3015">
            <v>19724</v>
          </cell>
        </row>
        <row r="3016">
          <cell r="A3016">
            <v>19449</v>
          </cell>
          <cell r="B3016">
            <v>90</v>
          </cell>
          <cell r="C3016">
            <v>276</v>
          </cell>
          <cell r="D3016">
            <v>1953</v>
          </cell>
          <cell r="E3016">
            <v>19724</v>
          </cell>
        </row>
        <row r="3017">
          <cell r="A3017">
            <v>19450</v>
          </cell>
          <cell r="B3017">
            <v>91</v>
          </cell>
          <cell r="C3017">
            <v>275</v>
          </cell>
          <cell r="D3017">
            <v>1953</v>
          </cell>
          <cell r="E3017">
            <v>19724</v>
          </cell>
        </row>
        <row r="3018">
          <cell r="A3018">
            <v>19451</v>
          </cell>
          <cell r="B3018">
            <v>92</v>
          </cell>
          <cell r="C3018">
            <v>274</v>
          </cell>
          <cell r="D3018">
            <v>1953</v>
          </cell>
          <cell r="E3018">
            <v>19724</v>
          </cell>
        </row>
        <row r="3019">
          <cell r="A3019">
            <v>19452</v>
          </cell>
          <cell r="B3019">
            <v>93</v>
          </cell>
          <cell r="C3019">
            <v>273</v>
          </cell>
          <cell r="D3019">
            <v>1953</v>
          </cell>
          <cell r="E3019">
            <v>19724</v>
          </cell>
        </row>
        <row r="3020">
          <cell r="A3020">
            <v>19453</v>
          </cell>
          <cell r="B3020">
            <v>94</v>
          </cell>
          <cell r="C3020">
            <v>272</v>
          </cell>
          <cell r="D3020">
            <v>1953</v>
          </cell>
          <cell r="E3020">
            <v>19724</v>
          </cell>
        </row>
        <row r="3021">
          <cell r="A3021">
            <v>19454</v>
          </cell>
          <cell r="B3021">
            <v>95</v>
          </cell>
          <cell r="C3021">
            <v>271</v>
          </cell>
          <cell r="D3021">
            <v>1953</v>
          </cell>
          <cell r="E3021">
            <v>19724</v>
          </cell>
        </row>
        <row r="3022">
          <cell r="A3022">
            <v>19455</v>
          </cell>
          <cell r="B3022">
            <v>96</v>
          </cell>
          <cell r="C3022">
            <v>270</v>
          </cell>
          <cell r="D3022">
            <v>1953</v>
          </cell>
          <cell r="E3022">
            <v>19724</v>
          </cell>
        </row>
        <row r="3023">
          <cell r="A3023">
            <v>19456</v>
          </cell>
          <cell r="B3023">
            <v>97</v>
          </cell>
          <cell r="C3023">
            <v>269</v>
          </cell>
          <cell r="D3023">
            <v>1953</v>
          </cell>
          <cell r="E3023">
            <v>19724</v>
          </cell>
        </row>
        <row r="3024">
          <cell r="A3024">
            <v>19457</v>
          </cell>
          <cell r="B3024">
            <v>98</v>
          </cell>
          <cell r="C3024">
            <v>268</v>
          </cell>
          <cell r="D3024">
            <v>1953</v>
          </cell>
          <cell r="E3024">
            <v>19724</v>
          </cell>
        </row>
        <row r="3025">
          <cell r="A3025">
            <v>19458</v>
          </cell>
          <cell r="B3025">
            <v>99</v>
          </cell>
          <cell r="C3025">
            <v>267</v>
          </cell>
          <cell r="D3025">
            <v>1953</v>
          </cell>
          <cell r="E3025">
            <v>19724</v>
          </cell>
        </row>
        <row r="3026">
          <cell r="A3026">
            <v>19459</v>
          </cell>
          <cell r="B3026">
            <v>100</v>
          </cell>
          <cell r="C3026">
            <v>266</v>
          </cell>
          <cell r="D3026">
            <v>1953</v>
          </cell>
          <cell r="E3026">
            <v>19724</v>
          </cell>
        </row>
        <row r="3027">
          <cell r="A3027">
            <v>19460</v>
          </cell>
          <cell r="B3027">
            <v>101</v>
          </cell>
          <cell r="C3027">
            <v>265</v>
          </cell>
          <cell r="D3027">
            <v>1953</v>
          </cell>
          <cell r="E3027">
            <v>19724</v>
          </cell>
        </row>
        <row r="3028">
          <cell r="A3028">
            <v>19461</v>
          </cell>
          <cell r="B3028">
            <v>102</v>
          </cell>
          <cell r="C3028">
            <v>264</v>
          </cell>
          <cell r="D3028">
            <v>1953</v>
          </cell>
          <cell r="E3028">
            <v>19724</v>
          </cell>
        </row>
        <row r="3029">
          <cell r="A3029">
            <v>19462</v>
          </cell>
          <cell r="B3029">
            <v>103</v>
          </cell>
          <cell r="C3029">
            <v>263</v>
          </cell>
          <cell r="D3029">
            <v>1953</v>
          </cell>
          <cell r="E3029">
            <v>19724</v>
          </cell>
        </row>
        <row r="3030">
          <cell r="A3030">
            <v>19463</v>
          </cell>
          <cell r="B3030">
            <v>104</v>
          </cell>
          <cell r="C3030">
            <v>262</v>
          </cell>
          <cell r="D3030">
            <v>1953</v>
          </cell>
          <cell r="E3030">
            <v>19724</v>
          </cell>
        </row>
        <row r="3031">
          <cell r="A3031">
            <v>19464</v>
          </cell>
          <cell r="B3031">
            <v>105</v>
          </cell>
          <cell r="C3031">
            <v>261</v>
          </cell>
          <cell r="D3031">
            <v>1953</v>
          </cell>
          <cell r="E3031">
            <v>19724</v>
          </cell>
        </row>
        <row r="3032">
          <cell r="A3032">
            <v>19465</v>
          </cell>
          <cell r="B3032">
            <v>106</v>
          </cell>
          <cell r="C3032">
            <v>260</v>
          </cell>
          <cell r="D3032">
            <v>1953</v>
          </cell>
          <cell r="E3032">
            <v>19724</v>
          </cell>
        </row>
        <row r="3033">
          <cell r="A3033">
            <v>19466</v>
          </cell>
          <cell r="B3033">
            <v>107</v>
          </cell>
          <cell r="C3033">
            <v>259</v>
          </cell>
          <cell r="D3033">
            <v>1953</v>
          </cell>
          <cell r="E3033">
            <v>19724</v>
          </cell>
        </row>
        <row r="3034">
          <cell r="A3034">
            <v>19467</v>
          </cell>
          <cell r="B3034">
            <v>108</v>
          </cell>
          <cell r="C3034">
            <v>258</v>
          </cell>
          <cell r="D3034">
            <v>1953</v>
          </cell>
          <cell r="E3034">
            <v>19724</v>
          </cell>
        </row>
        <row r="3035">
          <cell r="A3035">
            <v>19468</v>
          </cell>
          <cell r="B3035">
            <v>109</v>
          </cell>
          <cell r="C3035">
            <v>257</v>
          </cell>
          <cell r="D3035">
            <v>1953</v>
          </cell>
          <cell r="E3035">
            <v>19724</v>
          </cell>
        </row>
        <row r="3036">
          <cell r="A3036">
            <v>19469</v>
          </cell>
          <cell r="B3036">
            <v>110</v>
          </cell>
          <cell r="C3036">
            <v>256</v>
          </cell>
          <cell r="D3036">
            <v>1953</v>
          </cell>
          <cell r="E3036">
            <v>19724</v>
          </cell>
        </row>
        <row r="3037">
          <cell r="A3037">
            <v>19470</v>
          </cell>
          <cell r="B3037">
            <v>111</v>
          </cell>
          <cell r="C3037">
            <v>255</v>
          </cell>
          <cell r="D3037">
            <v>1953</v>
          </cell>
          <cell r="E3037">
            <v>19724</v>
          </cell>
        </row>
        <row r="3038">
          <cell r="A3038">
            <v>19471</v>
          </cell>
          <cell r="B3038">
            <v>112</v>
          </cell>
          <cell r="C3038">
            <v>254</v>
          </cell>
          <cell r="D3038">
            <v>1953</v>
          </cell>
          <cell r="E3038">
            <v>19724</v>
          </cell>
        </row>
        <row r="3039">
          <cell r="A3039">
            <v>19472</v>
          </cell>
          <cell r="B3039">
            <v>113</v>
          </cell>
          <cell r="C3039">
            <v>253</v>
          </cell>
          <cell r="D3039">
            <v>1953</v>
          </cell>
          <cell r="E3039">
            <v>19724</v>
          </cell>
        </row>
        <row r="3040">
          <cell r="A3040">
            <v>19473</v>
          </cell>
          <cell r="B3040">
            <v>114</v>
          </cell>
          <cell r="C3040">
            <v>252</v>
          </cell>
          <cell r="D3040">
            <v>1953</v>
          </cell>
          <cell r="E3040">
            <v>19724</v>
          </cell>
        </row>
        <row r="3041">
          <cell r="A3041">
            <v>19474</v>
          </cell>
          <cell r="B3041">
            <v>115</v>
          </cell>
          <cell r="C3041">
            <v>251</v>
          </cell>
          <cell r="D3041">
            <v>1953</v>
          </cell>
          <cell r="E3041">
            <v>19724</v>
          </cell>
        </row>
        <row r="3042">
          <cell r="A3042">
            <v>19475</v>
          </cell>
          <cell r="B3042">
            <v>116</v>
          </cell>
          <cell r="C3042">
            <v>250</v>
          </cell>
          <cell r="D3042">
            <v>1953</v>
          </cell>
          <cell r="E3042">
            <v>19724</v>
          </cell>
        </row>
        <row r="3043">
          <cell r="A3043">
            <v>19476</v>
          </cell>
          <cell r="B3043">
            <v>117</v>
          </cell>
          <cell r="C3043">
            <v>249</v>
          </cell>
          <cell r="D3043">
            <v>1953</v>
          </cell>
          <cell r="E3043">
            <v>19724</v>
          </cell>
        </row>
        <row r="3044">
          <cell r="A3044">
            <v>19477</v>
          </cell>
          <cell r="B3044">
            <v>118</v>
          </cell>
          <cell r="C3044">
            <v>248</v>
          </cell>
          <cell r="D3044">
            <v>1953</v>
          </cell>
          <cell r="E3044">
            <v>19724</v>
          </cell>
        </row>
        <row r="3045">
          <cell r="A3045">
            <v>19478</v>
          </cell>
          <cell r="B3045">
            <v>119</v>
          </cell>
          <cell r="C3045">
            <v>247</v>
          </cell>
          <cell r="D3045">
            <v>1953</v>
          </cell>
          <cell r="E3045">
            <v>19724</v>
          </cell>
        </row>
        <row r="3046">
          <cell r="A3046">
            <v>19479</v>
          </cell>
          <cell r="B3046">
            <v>120</v>
          </cell>
          <cell r="C3046">
            <v>246</v>
          </cell>
          <cell r="D3046">
            <v>1953</v>
          </cell>
          <cell r="E3046">
            <v>19724</v>
          </cell>
        </row>
        <row r="3047">
          <cell r="A3047">
            <v>19480</v>
          </cell>
          <cell r="B3047">
            <v>121</v>
          </cell>
          <cell r="C3047">
            <v>245</v>
          </cell>
          <cell r="D3047">
            <v>1953</v>
          </cell>
          <cell r="E3047">
            <v>19724</v>
          </cell>
        </row>
        <row r="3048">
          <cell r="A3048">
            <v>19481</v>
          </cell>
          <cell r="B3048">
            <v>122</v>
          </cell>
          <cell r="C3048">
            <v>244</v>
          </cell>
          <cell r="D3048">
            <v>1953</v>
          </cell>
          <cell r="E3048">
            <v>19724</v>
          </cell>
        </row>
        <row r="3049">
          <cell r="A3049">
            <v>19482</v>
          </cell>
          <cell r="B3049">
            <v>123</v>
          </cell>
          <cell r="C3049">
            <v>243</v>
          </cell>
          <cell r="D3049">
            <v>1953</v>
          </cell>
          <cell r="E3049">
            <v>19724</v>
          </cell>
        </row>
        <row r="3050">
          <cell r="A3050">
            <v>19483</v>
          </cell>
          <cell r="B3050">
            <v>124</v>
          </cell>
          <cell r="C3050">
            <v>242</v>
          </cell>
          <cell r="D3050">
            <v>1953</v>
          </cell>
          <cell r="E3050">
            <v>19724</v>
          </cell>
        </row>
        <row r="3051">
          <cell r="A3051">
            <v>19484</v>
          </cell>
          <cell r="B3051">
            <v>125</v>
          </cell>
          <cell r="C3051">
            <v>241</v>
          </cell>
          <cell r="D3051">
            <v>1953</v>
          </cell>
          <cell r="E3051">
            <v>19724</v>
          </cell>
        </row>
        <row r="3052">
          <cell r="A3052">
            <v>19485</v>
          </cell>
          <cell r="B3052">
            <v>126</v>
          </cell>
          <cell r="C3052">
            <v>240</v>
          </cell>
          <cell r="D3052">
            <v>1953</v>
          </cell>
          <cell r="E3052">
            <v>19724</v>
          </cell>
        </row>
        <row r="3053">
          <cell r="A3053">
            <v>19486</v>
          </cell>
          <cell r="B3053">
            <v>127</v>
          </cell>
          <cell r="C3053">
            <v>239</v>
          </cell>
          <cell r="D3053">
            <v>1953</v>
          </cell>
          <cell r="E3053">
            <v>19724</v>
          </cell>
        </row>
        <row r="3054">
          <cell r="A3054">
            <v>19487</v>
          </cell>
          <cell r="B3054">
            <v>128</v>
          </cell>
          <cell r="C3054">
            <v>238</v>
          </cell>
          <cell r="D3054">
            <v>1953</v>
          </cell>
          <cell r="E3054">
            <v>19724</v>
          </cell>
        </row>
        <row r="3055">
          <cell r="A3055">
            <v>19488</v>
          </cell>
          <cell r="B3055">
            <v>129</v>
          </cell>
          <cell r="C3055">
            <v>237</v>
          </cell>
          <cell r="D3055">
            <v>1953</v>
          </cell>
          <cell r="E3055">
            <v>19724</v>
          </cell>
        </row>
        <row r="3056">
          <cell r="A3056">
            <v>19489</v>
          </cell>
          <cell r="B3056">
            <v>130</v>
          </cell>
          <cell r="C3056">
            <v>236</v>
          </cell>
          <cell r="D3056">
            <v>1953</v>
          </cell>
          <cell r="E3056">
            <v>19724</v>
          </cell>
        </row>
        <row r="3057">
          <cell r="A3057">
            <v>19490</v>
          </cell>
          <cell r="B3057">
            <v>131</v>
          </cell>
          <cell r="C3057">
            <v>235</v>
          </cell>
          <cell r="D3057">
            <v>1953</v>
          </cell>
          <cell r="E3057">
            <v>19724</v>
          </cell>
        </row>
        <row r="3058">
          <cell r="A3058">
            <v>19491</v>
          </cell>
          <cell r="B3058">
            <v>132</v>
          </cell>
          <cell r="C3058">
            <v>234</v>
          </cell>
          <cell r="D3058">
            <v>1953</v>
          </cell>
          <cell r="E3058">
            <v>19724</v>
          </cell>
        </row>
        <row r="3059">
          <cell r="A3059">
            <v>19492</v>
          </cell>
          <cell r="B3059">
            <v>133</v>
          </cell>
          <cell r="C3059">
            <v>233</v>
          </cell>
          <cell r="D3059">
            <v>1953</v>
          </cell>
          <cell r="E3059">
            <v>19724</v>
          </cell>
        </row>
        <row r="3060">
          <cell r="A3060">
            <v>19493</v>
          </cell>
          <cell r="B3060">
            <v>134</v>
          </cell>
          <cell r="C3060">
            <v>232</v>
          </cell>
          <cell r="D3060">
            <v>1953</v>
          </cell>
          <cell r="E3060">
            <v>19724</v>
          </cell>
        </row>
        <row r="3061">
          <cell r="A3061">
            <v>19494</v>
          </cell>
          <cell r="B3061">
            <v>135</v>
          </cell>
          <cell r="C3061">
            <v>231</v>
          </cell>
          <cell r="D3061">
            <v>1953</v>
          </cell>
          <cell r="E3061">
            <v>19724</v>
          </cell>
        </row>
        <row r="3062">
          <cell r="A3062">
            <v>19495</v>
          </cell>
          <cell r="B3062">
            <v>136</v>
          </cell>
          <cell r="C3062">
            <v>230</v>
          </cell>
          <cell r="D3062">
            <v>1953</v>
          </cell>
          <cell r="E3062">
            <v>19724</v>
          </cell>
        </row>
        <row r="3063">
          <cell r="A3063">
            <v>19496</v>
          </cell>
          <cell r="B3063">
            <v>137</v>
          </cell>
          <cell r="C3063">
            <v>229</v>
          </cell>
          <cell r="D3063">
            <v>1953</v>
          </cell>
          <cell r="E3063">
            <v>19724</v>
          </cell>
        </row>
        <row r="3064">
          <cell r="A3064">
            <v>19497</v>
          </cell>
          <cell r="B3064">
            <v>138</v>
          </cell>
          <cell r="C3064">
            <v>228</v>
          </cell>
          <cell r="D3064">
            <v>1953</v>
          </cell>
          <cell r="E3064">
            <v>19724</v>
          </cell>
        </row>
        <row r="3065">
          <cell r="A3065">
            <v>19498</v>
          </cell>
          <cell r="B3065">
            <v>139</v>
          </cell>
          <cell r="C3065">
            <v>227</v>
          </cell>
          <cell r="D3065">
            <v>1953</v>
          </cell>
          <cell r="E3065">
            <v>19724</v>
          </cell>
        </row>
        <row r="3066">
          <cell r="A3066">
            <v>19499</v>
          </cell>
          <cell r="B3066">
            <v>140</v>
          </cell>
          <cell r="C3066">
            <v>226</v>
          </cell>
          <cell r="D3066">
            <v>1953</v>
          </cell>
          <cell r="E3066">
            <v>19724</v>
          </cell>
        </row>
        <row r="3067">
          <cell r="A3067">
            <v>19500</v>
          </cell>
          <cell r="B3067">
            <v>141</v>
          </cell>
          <cell r="C3067">
            <v>225</v>
          </cell>
          <cell r="D3067">
            <v>1953</v>
          </cell>
          <cell r="E3067">
            <v>19724</v>
          </cell>
        </row>
        <row r="3068">
          <cell r="A3068">
            <v>19501</v>
          </cell>
          <cell r="B3068">
            <v>142</v>
          </cell>
          <cell r="C3068">
            <v>224</v>
          </cell>
          <cell r="D3068">
            <v>1953</v>
          </cell>
          <cell r="E3068">
            <v>19724</v>
          </cell>
        </row>
        <row r="3069">
          <cell r="A3069">
            <v>19502</v>
          </cell>
          <cell r="B3069">
            <v>143</v>
          </cell>
          <cell r="C3069">
            <v>223</v>
          </cell>
          <cell r="D3069">
            <v>1953</v>
          </cell>
          <cell r="E3069">
            <v>19724</v>
          </cell>
        </row>
        <row r="3070">
          <cell r="A3070">
            <v>19503</v>
          </cell>
          <cell r="B3070">
            <v>144</v>
          </cell>
          <cell r="C3070">
            <v>222</v>
          </cell>
          <cell r="D3070">
            <v>1953</v>
          </cell>
          <cell r="E3070">
            <v>19724</v>
          </cell>
        </row>
        <row r="3071">
          <cell r="A3071">
            <v>19504</v>
          </cell>
          <cell r="B3071">
            <v>145</v>
          </cell>
          <cell r="C3071">
            <v>221</v>
          </cell>
          <cell r="D3071">
            <v>1953</v>
          </cell>
          <cell r="E3071">
            <v>19724</v>
          </cell>
        </row>
        <row r="3072">
          <cell r="A3072">
            <v>19505</v>
          </cell>
          <cell r="B3072">
            <v>146</v>
          </cell>
          <cell r="C3072">
            <v>220</v>
          </cell>
          <cell r="D3072">
            <v>1953</v>
          </cell>
          <cell r="E3072">
            <v>19724</v>
          </cell>
        </row>
        <row r="3073">
          <cell r="A3073">
            <v>19506</v>
          </cell>
          <cell r="B3073">
            <v>147</v>
          </cell>
          <cell r="C3073">
            <v>219</v>
          </cell>
          <cell r="D3073">
            <v>1953</v>
          </cell>
          <cell r="E3073">
            <v>19724</v>
          </cell>
        </row>
        <row r="3074">
          <cell r="A3074">
            <v>19507</v>
          </cell>
          <cell r="B3074">
            <v>148</v>
          </cell>
          <cell r="C3074">
            <v>218</v>
          </cell>
          <cell r="D3074">
            <v>1953</v>
          </cell>
          <cell r="E3074">
            <v>19724</v>
          </cell>
        </row>
        <row r="3075">
          <cell r="A3075">
            <v>19508</v>
          </cell>
          <cell r="B3075">
            <v>149</v>
          </cell>
          <cell r="C3075">
            <v>217</v>
          </cell>
          <cell r="D3075">
            <v>1953</v>
          </cell>
          <cell r="E3075">
            <v>19724</v>
          </cell>
        </row>
        <row r="3076">
          <cell r="A3076">
            <v>19509</v>
          </cell>
          <cell r="B3076">
            <v>150</v>
          </cell>
          <cell r="C3076">
            <v>216</v>
          </cell>
          <cell r="D3076">
            <v>1953</v>
          </cell>
          <cell r="E3076">
            <v>19724</v>
          </cell>
        </row>
        <row r="3077">
          <cell r="A3077">
            <v>19510</v>
          </cell>
          <cell r="B3077">
            <v>151</v>
          </cell>
          <cell r="C3077">
            <v>215</v>
          </cell>
          <cell r="D3077">
            <v>1953</v>
          </cell>
          <cell r="E3077">
            <v>19724</v>
          </cell>
        </row>
        <row r="3078">
          <cell r="A3078">
            <v>19511</v>
          </cell>
          <cell r="B3078">
            <v>152</v>
          </cell>
          <cell r="C3078">
            <v>214</v>
          </cell>
          <cell r="D3078">
            <v>1953</v>
          </cell>
          <cell r="E3078">
            <v>19724</v>
          </cell>
        </row>
        <row r="3079">
          <cell r="A3079">
            <v>19512</v>
          </cell>
          <cell r="B3079">
            <v>153</v>
          </cell>
          <cell r="C3079">
            <v>213</v>
          </cell>
          <cell r="D3079">
            <v>1953</v>
          </cell>
          <cell r="E3079">
            <v>19724</v>
          </cell>
        </row>
        <row r="3080">
          <cell r="A3080">
            <v>19513</v>
          </cell>
          <cell r="B3080">
            <v>154</v>
          </cell>
          <cell r="C3080">
            <v>212</v>
          </cell>
          <cell r="D3080">
            <v>1953</v>
          </cell>
          <cell r="E3080">
            <v>19724</v>
          </cell>
        </row>
        <row r="3081">
          <cell r="A3081">
            <v>19514</v>
          </cell>
          <cell r="B3081">
            <v>155</v>
          </cell>
          <cell r="C3081">
            <v>211</v>
          </cell>
          <cell r="D3081">
            <v>1953</v>
          </cell>
          <cell r="E3081">
            <v>19724</v>
          </cell>
        </row>
        <row r="3082">
          <cell r="A3082">
            <v>19515</v>
          </cell>
          <cell r="B3082">
            <v>156</v>
          </cell>
          <cell r="C3082">
            <v>210</v>
          </cell>
          <cell r="D3082">
            <v>1953</v>
          </cell>
          <cell r="E3082">
            <v>19724</v>
          </cell>
        </row>
        <row r="3083">
          <cell r="A3083">
            <v>19516</v>
          </cell>
          <cell r="B3083">
            <v>157</v>
          </cell>
          <cell r="C3083">
            <v>209</v>
          </cell>
          <cell r="D3083">
            <v>1953</v>
          </cell>
          <cell r="E3083">
            <v>19724</v>
          </cell>
        </row>
        <row r="3084">
          <cell r="A3084">
            <v>19517</v>
          </cell>
          <cell r="B3084">
            <v>158</v>
          </cell>
          <cell r="C3084">
            <v>208</v>
          </cell>
          <cell r="D3084">
            <v>1953</v>
          </cell>
          <cell r="E3084">
            <v>19724</v>
          </cell>
        </row>
        <row r="3085">
          <cell r="A3085">
            <v>19518</v>
          </cell>
          <cell r="B3085">
            <v>159</v>
          </cell>
          <cell r="C3085">
            <v>207</v>
          </cell>
          <cell r="D3085">
            <v>1953</v>
          </cell>
          <cell r="E3085">
            <v>19724</v>
          </cell>
        </row>
        <row r="3086">
          <cell r="A3086">
            <v>19519</v>
          </cell>
          <cell r="B3086">
            <v>160</v>
          </cell>
          <cell r="C3086">
            <v>206</v>
          </cell>
          <cell r="D3086">
            <v>1953</v>
          </cell>
          <cell r="E3086">
            <v>19724</v>
          </cell>
        </row>
        <row r="3087">
          <cell r="A3087">
            <v>19520</v>
          </cell>
          <cell r="B3087">
            <v>161</v>
          </cell>
          <cell r="C3087">
            <v>205</v>
          </cell>
          <cell r="D3087">
            <v>1953</v>
          </cell>
          <cell r="E3087">
            <v>19724</v>
          </cell>
        </row>
        <row r="3088">
          <cell r="A3088">
            <v>19521</v>
          </cell>
          <cell r="B3088">
            <v>162</v>
          </cell>
          <cell r="C3088">
            <v>204</v>
          </cell>
          <cell r="D3088">
            <v>1953</v>
          </cell>
          <cell r="E3088">
            <v>19724</v>
          </cell>
        </row>
        <row r="3089">
          <cell r="A3089">
            <v>19522</v>
          </cell>
          <cell r="B3089">
            <v>163</v>
          </cell>
          <cell r="C3089">
            <v>203</v>
          </cell>
          <cell r="D3089">
            <v>1953</v>
          </cell>
          <cell r="E3089">
            <v>19724</v>
          </cell>
        </row>
        <row r="3090">
          <cell r="A3090">
            <v>19523</v>
          </cell>
          <cell r="B3090">
            <v>164</v>
          </cell>
          <cell r="C3090">
            <v>202</v>
          </cell>
          <cell r="D3090">
            <v>1953</v>
          </cell>
          <cell r="E3090">
            <v>19724</v>
          </cell>
        </row>
        <row r="3091">
          <cell r="A3091">
            <v>19524</v>
          </cell>
          <cell r="B3091">
            <v>165</v>
          </cell>
          <cell r="C3091">
            <v>201</v>
          </cell>
          <cell r="D3091">
            <v>1953</v>
          </cell>
          <cell r="E3091">
            <v>19724</v>
          </cell>
        </row>
        <row r="3092">
          <cell r="A3092">
            <v>19525</v>
          </cell>
          <cell r="B3092">
            <v>166</v>
          </cell>
          <cell r="C3092">
            <v>200</v>
          </cell>
          <cell r="D3092">
            <v>1953</v>
          </cell>
          <cell r="E3092">
            <v>19724</v>
          </cell>
        </row>
        <row r="3093">
          <cell r="A3093">
            <v>19526</v>
          </cell>
          <cell r="B3093">
            <v>167</v>
          </cell>
          <cell r="C3093">
            <v>199</v>
          </cell>
          <cell r="D3093">
            <v>1953</v>
          </cell>
          <cell r="E3093">
            <v>19724</v>
          </cell>
        </row>
        <row r="3094">
          <cell r="A3094">
            <v>19527</v>
          </cell>
          <cell r="B3094">
            <v>168</v>
          </cell>
          <cell r="C3094">
            <v>198</v>
          </cell>
          <cell r="D3094">
            <v>1953</v>
          </cell>
          <cell r="E3094">
            <v>19724</v>
          </cell>
        </row>
        <row r="3095">
          <cell r="A3095">
            <v>19528</v>
          </cell>
          <cell r="B3095">
            <v>169</v>
          </cell>
          <cell r="C3095">
            <v>197</v>
          </cell>
          <cell r="D3095">
            <v>1953</v>
          </cell>
          <cell r="E3095">
            <v>19724</v>
          </cell>
        </row>
        <row r="3096">
          <cell r="A3096">
            <v>19529</v>
          </cell>
          <cell r="B3096">
            <v>170</v>
          </cell>
          <cell r="C3096">
            <v>196</v>
          </cell>
          <cell r="D3096">
            <v>1953</v>
          </cell>
          <cell r="E3096">
            <v>19724</v>
          </cell>
        </row>
        <row r="3097">
          <cell r="A3097">
            <v>19530</v>
          </cell>
          <cell r="B3097">
            <v>171</v>
          </cell>
          <cell r="C3097">
            <v>195</v>
          </cell>
          <cell r="D3097">
            <v>1953</v>
          </cell>
          <cell r="E3097">
            <v>19724</v>
          </cell>
        </row>
        <row r="3098">
          <cell r="A3098">
            <v>19531</v>
          </cell>
          <cell r="B3098">
            <v>172</v>
          </cell>
          <cell r="C3098">
            <v>194</v>
          </cell>
          <cell r="D3098">
            <v>1953</v>
          </cell>
          <cell r="E3098">
            <v>19724</v>
          </cell>
        </row>
        <row r="3099">
          <cell r="A3099">
            <v>19532</v>
          </cell>
          <cell r="B3099">
            <v>173</v>
          </cell>
          <cell r="C3099">
            <v>193</v>
          </cell>
          <cell r="D3099">
            <v>1953</v>
          </cell>
          <cell r="E3099">
            <v>19724</v>
          </cell>
        </row>
        <row r="3100">
          <cell r="A3100">
            <v>19533</v>
          </cell>
          <cell r="B3100">
            <v>174</v>
          </cell>
          <cell r="C3100">
            <v>192</v>
          </cell>
          <cell r="D3100">
            <v>1953</v>
          </cell>
          <cell r="E3100">
            <v>19724</v>
          </cell>
        </row>
        <row r="3101">
          <cell r="A3101">
            <v>19534</v>
          </cell>
          <cell r="B3101">
            <v>175</v>
          </cell>
          <cell r="C3101">
            <v>191</v>
          </cell>
          <cell r="D3101">
            <v>1953</v>
          </cell>
          <cell r="E3101">
            <v>19724</v>
          </cell>
        </row>
        <row r="3102">
          <cell r="A3102">
            <v>19535</v>
          </cell>
          <cell r="B3102">
            <v>176</v>
          </cell>
          <cell r="C3102">
            <v>190</v>
          </cell>
          <cell r="D3102">
            <v>1953</v>
          </cell>
          <cell r="E3102">
            <v>19724</v>
          </cell>
        </row>
        <row r="3103">
          <cell r="A3103">
            <v>19536</v>
          </cell>
          <cell r="B3103">
            <v>177</v>
          </cell>
          <cell r="C3103">
            <v>189</v>
          </cell>
          <cell r="D3103">
            <v>1953</v>
          </cell>
          <cell r="E3103">
            <v>19724</v>
          </cell>
        </row>
        <row r="3104">
          <cell r="A3104">
            <v>19537</v>
          </cell>
          <cell r="B3104">
            <v>178</v>
          </cell>
          <cell r="C3104">
            <v>188</v>
          </cell>
          <cell r="D3104">
            <v>1953</v>
          </cell>
          <cell r="E3104">
            <v>19724</v>
          </cell>
        </row>
        <row r="3105">
          <cell r="A3105">
            <v>19538</v>
          </cell>
          <cell r="B3105">
            <v>179</v>
          </cell>
          <cell r="C3105">
            <v>187</v>
          </cell>
          <cell r="D3105">
            <v>1953</v>
          </cell>
          <cell r="E3105">
            <v>19724</v>
          </cell>
        </row>
        <row r="3106">
          <cell r="A3106">
            <v>19539</v>
          </cell>
          <cell r="B3106">
            <v>180</v>
          </cell>
          <cell r="C3106">
            <v>186</v>
          </cell>
          <cell r="D3106">
            <v>1953</v>
          </cell>
          <cell r="E3106">
            <v>19724</v>
          </cell>
        </row>
        <row r="3107">
          <cell r="A3107">
            <v>19540</v>
          </cell>
          <cell r="B3107">
            <v>181</v>
          </cell>
          <cell r="C3107">
            <v>185</v>
          </cell>
          <cell r="D3107">
            <v>1953</v>
          </cell>
          <cell r="E3107">
            <v>19724</v>
          </cell>
        </row>
        <row r="3108">
          <cell r="A3108">
            <v>19541</v>
          </cell>
          <cell r="B3108">
            <v>182</v>
          </cell>
          <cell r="C3108">
            <v>184</v>
          </cell>
          <cell r="D3108">
            <v>1953</v>
          </cell>
          <cell r="E3108">
            <v>19724</v>
          </cell>
        </row>
        <row r="3109">
          <cell r="A3109">
            <v>19542</v>
          </cell>
          <cell r="B3109">
            <v>183</v>
          </cell>
          <cell r="C3109">
            <v>183</v>
          </cell>
          <cell r="D3109">
            <v>1953</v>
          </cell>
          <cell r="E3109">
            <v>19724</v>
          </cell>
        </row>
        <row r="3110">
          <cell r="A3110">
            <v>19543</v>
          </cell>
          <cell r="B3110">
            <v>184</v>
          </cell>
          <cell r="C3110">
            <v>182</v>
          </cell>
          <cell r="D3110">
            <v>1953</v>
          </cell>
          <cell r="E3110">
            <v>19724</v>
          </cell>
        </row>
        <row r="3111">
          <cell r="A3111">
            <v>19544</v>
          </cell>
          <cell r="B3111">
            <v>185</v>
          </cell>
          <cell r="C3111">
            <v>181</v>
          </cell>
          <cell r="D3111">
            <v>1953</v>
          </cell>
          <cell r="E3111">
            <v>19724</v>
          </cell>
        </row>
        <row r="3112">
          <cell r="A3112">
            <v>19545</v>
          </cell>
          <cell r="B3112">
            <v>186</v>
          </cell>
          <cell r="C3112">
            <v>180</v>
          </cell>
          <cell r="D3112">
            <v>1953</v>
          </cell>
          <cell r="E3112">
            <v>19724</v>
          </cell>
        </row>
        <row r="3113">
          <cell r="A3113">
            <v>19546</v>
          </cell>
          <cell r="B3113">
            <v>187</v>
          </cell>
          <cell r="C3113">
            <v>179</v>
          </cell>
          <cell r="D3113">
            <v>1953</v>
          </cell>
          <cell r="E3113">
            <v>19724</v>
          </cell>
        </row>
        <row r="3114">
          <cell r="A3114">
            <v>19547</v>
          </cell>
          <cell r="B3114">
            <v>188</v>
          </cell>
          <cell r="C3114">
            <v>178</v>
          </cell>
          <cell r="D3114">
            <v>1953</v>
          </cell>
          <cell r="E3114">
            <v>19724</v>
          </cell>
        </row>
        <row r="3115">
          <cell r="A3115">
            <v>19548</v>
          </cell>
          <cell r="B3115">
            <v>189</v>
          </cell>
          <cell r="C3115">
            <v>177</v>
          </cell>
          <cell r="D3115">
            <v>1953</v>
          </cell>
          <cell r="E3115">
            <v>19724</v>
          </cell>
        </row>
        <row r="3116">
          <cell r="A3116">
            <v>19549</v>
          </cell>
          <cell r="B3116">
            <v>190</v>
          </cell>
          <cell r="C3116">
            <v>176</v>
          </cell>
          <cell r="D3116">
            <v>1953</v>
          </cell>
          <cell r="E3116">
            <v>19724</v>
          </cell>
        </row>
        <row r="3117">
          <cell r="A3117">
            <v>19550</v>
          </cell>
          <cell r="B3117">
            <v>191</v>
          </cell>
          <cell r="C3117">
            <v>175</v>
          </cell>
          <cell r="D3117">
            <v>1953</v>
          </cell>
          <cell r="E3117">
            <v>19724</v>
          </cell>
        </row>
        <row r="3118">
          <cell r="A3118">
            <v>19551</v>
          </cell>
          <cell r="B3118">
            <v>192</v>
          </cell>
          <cell r="C3118">
            <v>174</v>
          </cell>
          <cell r="D3118">
            <v>1953</v>
          </cell>
          <cell r="E3118">
            <v>19724</v>
          </cell>
        </row>
        <row r="3119">
          <cell r="A3119">
            <v>19552</v>
          </cell>
          <cell r="B3119">
            <v>193</v>
          </cell>
          <cell r="C3119">
            <v>173</v>
          </cell>
          <cell r="D3119">
            <v>1953</v>
          </cell>
          <cell r="E3119">
            <v>19724</v>
          </cell>
        </row>
        <row r="3120">
          <cell r="A3120">
            <v>19553</v>
          </cell>
          <cell r="B3120">
            <v>194</v>
          </cell>
          <cell r="C3120">
            <v>172</v>
          </cell>
          <cell r="D3120">
            <v>1953</v>
          </cell>
          <cell r="E3120">
            <v>19724</v>
          </cell>
        </row>
        <row r="3121">
          <cell r="A3121">
            <v>19554</v>
          </cell>
          <cell r="B3121">
            <v>195</v>
          </cell>
          <cell r="C3121">
            <v>171</v>
          </cell>
          <cell r="D3121">
            <v>1953</v>
          </cell>
          <cell r="E3121">
            <v>19724</v>
          </cell>
        </row>
        <row r="3122">
          <cell r="A3122">
            <v>19555</v>
          </cell>
          <cell r="B3122">
            <v>196</v>
          </cell>
          <cell r="C3122">
            <v>170</v>
          </cell>
          <cell r="D3122">
            <v>1953</v>
          </cell>
          <cell r="E3122">
            <v>19724</v>
          </cell>
        </row>
        <row r="3123">
          <cell r="A3123">
            <v>19556</v>
          </cell>
          <cell r="B3123">
            <v>197</v>
          </cell>
          <cell r="C3123">
            <v>169</v>
          </cell>
          <cell r="D3123">
            <v>1953</v>
          </cell>
          <cell r="E3123">
            <v>19724</v>
          </cell>
        </row>
        <row r="3124">
          <cell r="A3124">
            <v>19557</v>
          </cell>
          <cell r="B3124">
            <v>198</v>
          </cell>
          <cell r="C3124">
            <v>168</v>
          </cell>
          <cell r="D3124">
            <v>1953</v>
          </cell>
          <cell r="E3124">
            <v>19724</v>
          </cell>
        </row>
        <row r="3125">
          <cell r="A3125">
            <v>19558</v>
          </cell>
          <cell r="B3125">
            <v>199</v>
          </cell>
          <cell r="C3125">
            <v>167</v>
          </cell>
          <cell r="D3125">
            <v>1953</v>
          </cell>
          <cell r="E3125">
            <v>19724</v>
          </cell>
        </row>
        <row r="3126">
          <cell r="A3126">
            <v>19559</v>
          </cell>
          <cell r="B3126">
            <v>200</v>
          </cell>
          <cell r="C3126">
            <v>166</v>
          </cell>
          <cell r="D3126">
            <v>1953</v>
          </cell>
          <cell r="E3126">
            <v>19724</v>
          </cell>
        </row>
        <row r="3127">
          <cell r="A3127">
            <v>19560</v>
          </cell>
          <cell r="B3127">
            <v>201</v>
          </cell>
          <cell r="C3127">
            <v>165</v>
          </cell>
          <cell r="D3127">
            <v>1953</v>
          </cell>
          <cell r="E3127">
            <v>19724</v>
          </cell>
        </row>
        <row r="3128">
          <cell r="A3128">
            <v>19561</v>
          </cell>
          <cell r="B3128">
            <v>202</v>
          </cell>
          <cell r="C3128">
            <v>164</v>
          </cell>
          <cell r="D3128">
            <v>1953</v>
          </cell>
          <cell r="E3128">
            <v>19724</v>
          </cell>
        </row>
        <row r="3129">
          <cell r="A3129">
            <v>19562</v>
          </cell>
          <cell r="B3129">
            <v>203</v>
          </cell>
          <cell r="C3129">
            <v>163</v>
          </cell>
          <cell r="D3129">
            <v>1953</v>
          </cell>
          <cell r="E3129">
            <v>19724</v>
          </cell>
        </row>
        <row r="3130">
          <cell r="A3130">
            <v>19563</v>
          </cell>
          <cell r="B3130">
            <v>204</v>
          </cell>
          <cell r="C3130">
            <v>162</v>
          </cell>
          <cell r="D3130">
            <v>1953</v>
          </cell>
          <cell r="E3130">
            <v>19724</v>
          </cell>
        </row>
        <row r="3131">
          <cell r="A3131">
            <v>19564</v>
          </cell>
          <cell r="B3131">
            <v>205</v>
          </cell>
          <cell r="C3131">
            <v>161</v>
          </cell>
          <cell r="D3131">
            <v>1953</v>
          </cell>
          <cell r="E3131">
            <v>19724</v>
          </cell>
        </row>
        <row r="3132">
          <cell r="A3132">
            <v>19565</v>
          </cell>
          <cell r="B3132">
            <v>206</v>
          </cell>
          <cell r="C3132">
            <v>160</v>
          </cell>
          <cell r="D3132">
            <v>1953</v>
          </cell>
          <cell r="E3132">
            <v>19724</v>
          </cell>
        </row>
        <row r="3133">
          <cell r="A3133">
            <v>19566</v>
          </cell>
          <cell r="B3133">
            <v>207</v>
          </cell>
          <cell r="C3133">
            <v>159</v>
          </cell>
          <cell r="D3133">
            <v>1953</v>
          </cell>
          <cell r="E3133">
            <v>19724</v>
          </cell>
        </row>
        <row r="3134">
          <cell r="A3134">
            <v>19567</v>
          </cell>
          <cell r="B3134">
            <v>208</v>
          </cell>
          <cell r="C3134">
            <v>158</v>
          </cell>
          <cell r="D3134">
            <v>1953</v>
          </cell>
          <cell r="E3134">
            <v>19724</v>
          </cell>
        </row>
        <row r="3135">
          <cell r="A3135">
            <v>19568</v>
          </cell>
          <cell r="B3135">
            <v>209</v>
          </cell>
          <cell r="C3135">
            <v>157</v>
          </cell>
          <cell r="D3135">
            <v>1953</v>
          </cell>
          <cell r="E3135">
            <v>19724</v>
          </cell>
        </row>
        <row r="3136">
          <cell r="A3136">
            <v>19569</v>
          </cell>
          <cell r="B3136">
            <v>210</v>
          </cell>
          <cell r="C3136">
            <v>156</v>
          </cell>
          <cell r="D3136">
            <v>1953</v>
          </cell>
          <cell r="E3136">
            <v>19724</v>
          </cell>
        </row>
        <row r="3137">
          <cell r="A3137">
            <v>19570</v>
          </cell>
          <cell r="B3137">
            <v>211</v>
          </cell>
          <cell r="C3137">
            <v>155</v>
          </cell>
          <cell r="D3137">
            <v>1953</v>
          </cell>
          <cell r="E3137">
            <v>19724</v>
          </cell>
        </row>
        <row r="3138">
          <cell r="A3138">
            <v>19571</v>
          </cell>
          <cell r="B3138">
            <v>212</v>
          </cell>
          <cell r="C3138">
            <v>154</v>
          </cell>
          <cell r="D3138">
            <v>1953</v>
          </cell>
          <cell r="E3138">
            <v>19724</v>
          </cell>
        </row>
        <row r="3139">
          <cell r="A3139">
            <v>19572</v>
          </cell>
          <cell r="B3139">
            <v>213</v>
          </cell>
          <cell r="C3139">
            <v>153</v>
          </cell>
          <cell r="D3139">
            <v>1953</v>
          </cell>
          <cell r="E3139">
            <v>19724</v>
          </cell>
        </row>
        <row r="3140">
          <cell r="A3140">
            <v>19573</v>
          </cell>
          <cell r="B3140">
            <v>214</v>
          </cell>
          <cell r="C3140">
            <v>152</v>
          </cell>
          <cell r="D3140">
            <v>1953</v>
          </cell>
          <cell r="E3140">
            <v>19724</v>
          </cell>
        </row>
        <row r="3141">
          <cell r="A3141">
            <v>19574</v>
          </cell>
          <cell r="B3141">
            <v>215</v>
          </cell>
          <cell r="C3141">
            <v>151</v>
          </cell>
          <cell r="D3141">
            <v>1953</v>
          </cell>
          <cell r="E3141">
            <v>19724</v>
          </cell>
        </row>
        <row r="3142">
          <cell r="A3142">
            <v>19575</v>
          </cell>
          <cell r="B3142">
            <v>216</v>
          </cell>
          <cell r="C3142">
            <v>150</v>
          </cell>
          <cell r="D3142">
            <v>1953</v>
          </cell>
          <cell r="E3142">
            <v>19724</v>
          </cell>
        </row>
        <row r="3143">
          <cell r="A3143">
            <v>19576</v>
          </cell>
          <cell r="B3143">
            <v>217</v>
          </cell>
          <cell r="C3143">
            <v>149</v>
          </cell>
          <cell r="D3143">
            <v>1953</v>
          </cell>
          <cell r="E3143">
            <v>19724</v>
          </cell>
        </row>
        <row r="3144">
          <cell r="A3144">
            <v>19577</v>
          </cell>
          <cell r="B3144">
            <v>218</v>
          </cell>
          <cell r="C3144">
            <v>148</v>
          </cell>
          <cell r="D3144">
            <v>1953</v>
          </cell>
          <cell r="E3144">
            <v>19724</v>
          </cell>
        </row>
        <row r="3145">
          <cell r="A3145">
            <v>19578</v>
          </cell>
          <cell r="B3145">
            <v>219</v>
          </cell>
          <cell r="C3145">
            <v>147</v>
          </cell>
          <cell r="D3145">
            <v>1953</v>
          </cell>
          <cell r="E3145">
            <v>19724</v>
          </cell>
        </row>
        <row r="3146">
          <cell r="A3146">
            <v>19579</v>
          </cell>
          <cell r="B3146">
            <v>220</v>
          </cell>
          <cell r="C3146">
            <v>146</v>
          </cell>
          <cell r="D3146">
            <v>1953</v>
          </cell>
          <cell r="E3146">
            <v>19724</v>
          </cell>
        </row>
        <row r="3147">
          <cell r="A3147">
            <v>19580</v>
          </cell>
          <cell r="B3147">
            <v>221</v>
          </cell>
          <cell r="C3147">
            <v>145</v>
          </cell>
          <cell r="D3147">
            <v>1953</v>
          </cell>
          <cell r="E3147">
            <v>19724</v>
          </cell>
        </row>
        <row r="3148">
          <cell r="A3148">
            <v>19581</v>
          </cell>
          <cell r="B3148">
            <v>222</v>
          </cell>
          <cell r="C3148">
            <v>144</v>
          </cell>
          <cell r="D3148">
            <v>1953</v>
          </cell>
          <cell r="E3148">
            <v>19724</v>
          </cell>
        </row>
        <row r="3149">
          <cell r="A3149">
            <v>19582</v>
          </cell>
          <cell r="B3149">
            <v>223</v>
          </cell>
          <cell r="C3149">
            <v>143</v>
          </cell>
          <cell r="D3149">
            <v>1953</v>
          </cell>
          <cell r="E3149">
            <v>19724</v>
          </cell>
        </row>
        <row r="3150">
          <cell r="A3150">
            <v>19583</v>
          </cell>
          <cell r="B3150">
            <v>224</v>
          </cell>
          <cell r="C3150">
            <v>142</v>
          </cell>
          <cell r="D3150">
            <v>1953</v>
          </cell>
          <cell r="E3150">
            <v>19724</v>
          </cell>
        </row>
        <row r="3151">
          <cell r="A3151">
            <v>19584</v>
          </cell>
          <cell r="B3151">
            <v>225</v>
          </cell>
          <cell r="C3151">
            <v>141</v>
          </cell>
          <cell r="D3151">
            <v>1953</v>
          </cell>
          <cell r="E3151">
            <v>19724</v>
          </cell>
        </row>
        <row r="3152">
          <cell r="A3152">
            <v>19585</v>
          </cell>
          <cell r="B3152">
            <v>226</v>
          </cell>
          <cell r="C3152">
            <v>140</v>
          </cell>
          <cell r="D3152">
            <v>1953</v>
          </cell>
          <cell r="E3152">
            <v>19724</v>
          </cell>
        </row>
        <row r="3153">
          <cell r="A3153">
            <v>19586</v>
          </cell>
          <cell r="B3153">
            <v>227</v>
          </cell>
          <cell r="C3153">
            <v>139</v>
          </cell>
          <cell r="D3153">
            <v>1953</v>
          </cell>
          <cell r="E3153">
            <v>19724</v>
          </cell>
        </row>
        <row r="3154">
          <cell r="A3154">
            <v>19587</v>
          </cell>
          <cell r="B3154">
            <v>228</v>
          </cell>
          <cell r="C3154">
            <v>138</v>
          </cell>
          <cell r="D3154">
            <v>1953</v>
          </cell>
          <cell r="E3154">
            <v>19724</v>
          </cell>
        </row>
        <row r="3155">
          <cell r="A3155">
            <v>19588</v>
          </cell>
          <cell r="B3155">
            <v>229</v>
          </cell>
          <cell r="C3155">
            <v>137</v>
          </cell>
          <cell r="D3155">
            <v>1953</v>
          </cell>
          <cell r="E3155">
            <v>19724</v>
          </cell>
        </row>
        <row r="3156">
          <cell r="A3156">
            <v>19589</v>
          </cell>
          <cell r="B3156">
            <v>230</v>
          </cell>
          <cell r="C3156">
            <v>136</v>
          </cell>
          <cell r="D3156">
            <v>1953</v>
          </cell>
          <cell r="E3156">
            <v>19724</v>
          </cell>
        </row>
        <row r="3157">
          <cell r="A3157">
            <v>19590</v>
          </cell>
          <cell r="B3157">
            <v>231</v>
          </cell>
          <cell r="C3157">
            <v>135</v>
          </cell>
          <cell r="D3157">
            <v>1953</v>
          </cell>
          <cell r="E3157">
            <v>19724</v>
          </cell>
        </row>
        <row r="3158">
          <cell r="A3158">
            <v>19591</v>
          </cell>
          <cell r="B3158">
            <v>232</v>
          </cell>
          <cell r="C3158">
            <v>134</v>
          </cell>
          <cell r="D3158">
            <v>1953</v>
          </cell>
          <cell r="E3158">
            <v>19724</v>
          </cell>
        </row>
        <row r="3159">
          <cell r="A3159">
            <v>19592</v>
          </cell>
          <cell r="B3159">
            <v>233</v>
          </cell>
          <cell r="C3159">
            <v>133</v>
          </cell>
          <cell r="D3159">
            <v>1953</v>
          </cell>
          <cell r="E3159">
            <v>19724</v>
          </cell>
        </row>
        <row r="3160">
          <cell r="A3160">
            <v>19593</v>
          </cell>
          <cell r="B3160">
            <v>234</v>
          </cell>
          <cell r="C3160">
            <v>132</v>
          </cell>
          <cell r="D3160">
            <v>1953</v>
          </cell>
          <cell r="E3160">
            <v>19724</v>
          </cell>
        </row>
        <row r="3161">
          <cell r="A3161">
            <v>19594</v>
          </cell>
          <cell r="B3161">
            <v>235</v>
          </cell>
          <cell r="C3161">
            <v>131</v>
          </cell>
          <cell r="D3161">
            <v>1953</v>
          </cell>
          <cell r="E3161">
            <v>19724</v>
          </cell>
        </row>
        <row r="3162">
          <cell r="A3162">
            <v>19595</v>
          </cell>
          <cell r="B3162">
            <v>236</v>
          </cell>
          <cell r="C3162">
            <v>130</v>
          </cell>
          <cell r="D3162">
            <v>1953</v>
          </cell>
          <cell r="E3162">
            <v>19724</v>
          </cell>
        </row>
        <row r="3163">
          <cell r="A3163">
            <v>19596</v>
          </cell>
          <cell r="B3163">
            <v>237</v>
          </cell>
          <cell r="C3163">
            <v>129</v>
          </cell>
          <cell r="D3163">
            <v>1953</v>
          </cell>
          <cell r="E3163">
            <v>19724</v>
          </cell>
        </row>
        <row r="3164">
          <cell r="A3164">
            <v>19597</v>
          </cell>
          <cell r="B3164">
            <v>238</v>
          </cell>
          <cell r="C3164">
            <v>128</v>
          </cell>
          <cell r="D3164">
            <v>1953</v>
          </cell>
          <cell r="E3164">
            <v>19724</v>
          </cell>
        </row>
        <row r="3165">
          <cell r="A3165">
            <v>19598</v>
          </cell>
          <cell r="B3165">
            <v>239</v>
          </cell>
          <cell r="C3165">
            <v>127</v>
          </cell>
          <cell r="D3165">
            <v>1953</v>
          </cell>
          <cell r="E3165">
            <v>19724</v>
          </cell>
        </row>
        <row r="3166">
          <cell r="A3166">
            <v>19599</v>
          </cell>
          <cell r="B3166">
            <v>240</v>
          </cell>
          <cell r="C3166">
            <v>126</v>
          </cell>
          <cell r="D3166">
            <v>1953</v>
          </cell>
          <cell r="E3166">
            <v>19724</v>
          </cell>
        </row>
        <row r="3167">
          <cell r="A3167">
            <v>19600</v>
          </cell>
          <cell r="B3167">
            <v>241</v>
          </cell>
          <cell r="C3167">
            <v>125</v>
          </cell>
          <cell r="D3167">
            <v>1953</v>
          </cell>
          <cell r="E3167">
            <v>19724</v>
          </cell>
        </row>
        <row r="3168">
          <cell r="A3168">
            <v>19601</v>
          </cell>
          <cell r="B3168">
            <v>242</v>
          </cell>
          <cell r="C3168">
            <v>124</v>
          </cell>
          <cell r="D3168">
            <v>1953</v>
          </cell>
          <cell r="E3168">
            <v>19724</v>
          </cell>
        </row>
        <row r="3169">
          <cell r="A3169">
            <v>19602</v>
          </cell>
          <cell r="B3169">
            <v>243</v>
          </cell>
          <cell r="C3169">
            <v>123</v>
          </cell>
          <cell r="D3169">
            <v>1953</v>
          </cell>
          <cell r="E3169">
            <v>19724</v>
          </cell>
        </row>
        <row r="3170">
          <cell r="A3170">
            <v>19603</v>
          </cell>
          <cell r="B3170">
            <v>244</v>
          </cell>
          <cell r="C3170">
            <v>122</v>
          </cell>
          <cell r="D3170">
            <v>1953</v>
          </cell>
          <cell r="E3170">
            <v>19724</v>
          </cell>
        </row>
        <row r="3171">
          <cell r="A3171">
            <v>19604</v>
          </cell>
          <cell r="B3171">
            <v>245</v>
          </cell>
          <cell r="C3171">
            <v>121</v>
          </cell>
          <cell r="D3171">
            <v>1953</v>
          </cell>
          <cell r="E3171">
            <v>19724</v>
          </cell>
        </row>
        <row r="3172">
          <cell r="A3172">
            <v>19605</v>
          </cell>
          <cell r="B3172">
            <v>246</v>
          </cell>
          <cell r="C3172">
            <v>120</v>
          </cell>
          <cell r="D3172">
            <v>1953</v>
          </cell>
          <cell r="E3172">
            <v>19724</v>
          </cell>
        </row>
        <row r="3173">
          <cell r="A3173">
            <v>19606</v>
          </cell>
          <cell r="B3173">
            <v>247</v>
          </cell>
          <cell r="C3173">
            <v>119</v>
          </cell>
          <cell r="D3173">
            <v>1953</v>
          </cell>
          <cell r="E3173">
            <v>19724</v>
          </cell>
        </row>
        <row r="3174">
          <cell r="A3174">
            <v>19607</v>
          </cell>
          <cell r="B3174">
            <v>248</v>
          </cell>
          <cell r="C3174">
            <v>118</v>
          </cell>
          <cell r="D3174">
            <v>1953</v>
          </cell>
          <cell r="E3174">
            <v>19724</v>
          </cell>
        </row>
        <row r="3175">
          <cell r="A3175">
            <v>19608</v>
          </cell>
          <cell r="B3175">
            <v>249</v>
          </cell>
          <cell r="C3175">
            <v>117</v>
          </cell>
          <cell r="D3175">
            <v>1953</v>
          </cell>
          <cell r="E3175">
            <v>19724</v>
          </cell>
        </row>
        <row r="3176">
          <cell r="A3176">
            <v>19609</v>
          </cell>
          <cell r="B3176">
            <v>250</v>
          </cell>
          <cell r="C3176">
            <v>116</v>
          </cell>
          <cell r="D3176">
            <v>1953</v>
          </cell>
          <cell r="E3176">
            <v>19724</v>
          </cell>
        </row>
        <row r="3177">
          <cell r="A3177">
            <v>19610</v>
          </cell>
          <cell r="B3177">
            <v>251</v>
          </cell>
          <cell r="C3177">
            <v>115</v>
          </cell>
          <cell r="D3177">
            <v>1953</v>
          </cell>
          <cell r="E3177">
            <v>19724</v>
          </cell>
        </row>
        <row r="3178">
          <cell r="A3178">
            <v>19611</v>
          </cell>
          <cell r="B3178">
            <v>252</v>
          </cell>
          <cell r="C3178">
            <v>114</v>
          </cell>
          <cell r="D3178">
            <v>1953</v>
          </cell>
          <cell r="E3178">
            <v>19724</v>
          </cell>
        </row>
        <row r="3179">
          <cell r="A3179">
            <v>19612</v>
          </cell>
          <cell r="B3179">
            <v>253</v>
          </cell>
          <cell r="C3179">
            <v>113</v>
          </cell>
          <cell r="D3179">
            <v>1953</v>
          </cell>
          <cell r="E3179">
            <v>19724</v>
          </cell>
        </row>
        <row r="3180">
          <cell r="A3180">
            <v>19613</v>
          </cell>
          <cell r="B3180">
            <v>254</v>
          </cell>
          <cell r="C3180">
            <v>112</v>
          </cell>
          <cell r="D3180">
            <v>1953</v>
          </cell>
          <cell r="E3180">
            <v>19724</v>
          </cell>
        </row>
        <row r="3181">
          <cell r="A3181">
            <v>19614</v>
          </cell>
          <cell r="B3181">
            <v>255</v>
          </cell>
          <cell r="C3181">
            <v>111</v>
          </cell>
          <cell r="D3181">
            <v>1953</v>
          </cell>
          <cell r="E3181">
            <v>19724</v>
          </cell>
        </row>
        <row r="3182">
          <cell r="A3182">
            <v>19615</v>
          </cell>
          <cell r="B3182">
            <v>256</v>
          </cell>
          <cell r="C3182">
            <v>110</v>
          </cell>
          <cell r="D3182">
            <v>1953</v>
          </cell>
          <cell r="E3182">
            <v>19724</v>
          </cell>
        </row>
        <row r="3183">
          <cell r="A3183">
            <v>19616</v>
          </cell>
          <cell r="B3183">
            <v>257</v>
          </cell>
          <cell r="C3183">
            <v>109</v>
          </cell>
          <cell r="D3183">
            <v>1953</v>
          </cell>
          <cell r="E3183">
            <v>19724</v>
          </cell>
        </row>
        <row r="3184">
          <cell r="A3184">
            <v>19617</v>
          </cell>
          <cell r="B3184">
            <v>258</v>
          </cell>
          <cell r="C3184">
            <v>108</v>
          </cell>
          <cell r="D3184">
            <v>1953</v>
          </cell>
          <cell r="E3184">
            <v>19724</v>
          </cell>
        </row>
        <row r="3185">
          <cell r="A3185">
            <v>19618</v>
          </cell>
          <cell r="B3185">
            <v>259</v>
          </cell>
          <cell r="C3185">
            <v>107</v>
          </cell>
          <cell r="D3185">
            <v>1953</v>
          </cell>
          <cell r="E3185">
            <v>19724</v>
          </cell>
        </row>
        <row r="3186">
          <cell r="A3186">
            <v>19619</v>
          </cell>
          <cell r="B3186">
            <v>260</v>
          </cell>
          <cell r="C3186">
            <v>106</v>
          </cell>
          <cell r="D3186">
            <v>1953</v>
          </cell>
          <cell r="E3186">
            <v>19724</v>
          </cell>
        </row>
        <row r="3187">
          <cell r="A3187">
            <v>19620</v>
          </cell>
          <cell r="B3187">
            <v>261</v>
          </cell>
          <cell r="C3187">
            <v>105</v>
          </cell>
          <cell r="D3187">
            <v>1953</v>
          </cell>
          <cell r="E3187">
            <v>19724</v>
          </cell>
        </row>
        <row r="3188">
          <cell r="A3188">
            <v>19621</v>
          </cell>
          <cell r="B3188">
            <v>262</v>
          </cell>
          <cell r="C3188">
            <v>104</v>
          </cell>
          <cell r="D3188">
            <v>1953</v>
          </cell>
          <cell r="E3188">
            <v>19724</v>
          </cell>
        </row>
        <row r="3189">
          <cell r="A3189">
            <v>19622</v>
          </cell>
          <cell r="B3189">
            <v>263</v>
          </cell>
          <cell r="C3189">
            <v>103</v>
          </cell>
          <cell r="D3189">
            <v>1953</v>
          </cell>
          <cell r="E3189">
            <v>19724</v>
          </cell>
        </row>
        <row r="3190">
          <cell r="A3190">
            <v>19623</v>
          </cell>
          <cell r="B3190">
            <v>264</v>
          </cell>
          <cell r="C3190">
            <v>102</v>
          </cell>
          <cell r="D3190">
            <v>1953</v>
          </cell>
          <cell r="E3190">
            <v>19724</v>
          </cell>
        </row>
        <row r="3191">
          <cell r="A3191">
            <v>19624</v>
          </cell>
          <cell r="B3191">
            <v>265</v>
          </cell>
          <cell r="C3191">
            <v>101</v>
          </cell>
          <cell r="D3191">
            <v>1953</v>
          </cell>
          <cell r="E3191">
            <v>19724</v>
          </cell>
        </row>
        <row r="3192">
          <cell r="A3192">
            <v>19625</v>
          </cell>
          <cell r="B3192">
            <v>266</v>
          </cell>
          <cell r="C3192">
            <v>100</v>
          </cell>
          <cell r="D3192">
            <v>1953</v>
          </cell>
          <cell r="E3192">
            <v>19724</v>
          </cell>
        </row>
        <row r="3193">
          <cell r="A3193">
            <v>19626</v>
          </cell>
          <cell r="B3193">
            <v>267</v>
          </cell>
          <cell r="C3193">
            <v>99</v>
          </cell>
          <cell r="D3193">
            <v>1953</v>
          </cell>
          <cell r="E3193">
            <v>19724</v>
          </cell>
        </row>
        <row r="3194">
          <cell r="A3194">
            <v>19627</v>
          </cell>
          <cell r="B3194">
            <v>268</v>
          </cell>
          <cell r="C3194">
            <v>98</v>
          </cell>
          <cell r="D3194">
            <v>1953</v>
          </cell>
          <cell r="E3194">
            <v>19724</v>
          </cell>
        </row>
        <row r="3195">
          <cell r="A3195">
            <v>19628</v>
          </cell>
          <cell r="B3195">
            <v>269</v>
          </cell>
          <cell r="C3195">
            <v>97</v>
          </cell>
          <cell r="D3195">
            <v>1953</v>
          </cell>
          <cell r="E3195">
            <v>19724</v>
          </cell>
        </row>
        <row r="3196">
          <cell r="A3196">
            <v>19629</v>
          </cell>
          <cell r="B3196">
            <v>270</v>
          </cell>
          <cell r="C3196">
            <v>96</v>
          </cell>
          <cell r="D3196">
            <v>1953</v>
          </cell>
          <cell r="E3196">
            <v>19724</v>
          </cell>
        </row>
        <row r="3197">
          <cell r="A3197">
            <v>19630</v>
          </cell>
          <cell r="B3197">
            <v>271</v>
          </cell>
          <cell r="C3197">
            <v>95</v>
          </cell>
          <cell r="D3197">
            <v>1953</v>
          </cell>
          <cell r="E3197">
            <v>19724</v>
          </cell>
        </row>
        <row r="3198">
          <cell r="A3198">
            <v>19631</v>
          </cell>
          <cell r="B3198">
            <v>272</v>
          </cell>
          <cell r="C3198">
            <v>94</v>
          </cell>
          <cell r="D3198">
            <v>1953</v>
          </cell>
          <cell r="E3198">
            <v>19724</v>
          </cell>
        </row>
        <row r="3199">
          <cell r="A3199">
            <v>19632</v>
          </cell>
          <cell r="B3199">
            <v>273</v>
          </cell>
          <cell r="C3199">
            <v>93</v>
          </cell>
          <cell r="D3199">
            <v>1953</v>
          </cell>
          <cell r="E3199">
            <v>19724</v>
          </cell>
        </row>
        <row r="3200">
          <cell r="A3200">
            <v>19633</v>
          </cell>
          <cell r="B3200">
            <v>274</v>
          </cell>
          <cell r="C3200">
            <v>92</v>
          </cell>
          <cell r="D3200">
            <v>1953</v>
          </cell>
          <cell r="E3200">
            <v>19724</v>
          </cell>
        </row>
        <row r="3201">
          <cell r="A3201">
            <v>19634</v>
          </cell>
          <cell r="B3201">
            <v>275</v>
          </cell>
          <cell r="C3201">
            <v>91</v>
          </cell>
          <cell r="D3201">
            <v>1953</v>
          </cell>
          <cell r="E3201">
            <v>19724</v>
          </cell>
        </row>
        <row r="3202">
          <cell r="A3202">
            <v>19635</v>
          </cell>
          <cell r="B3202">
            <v>276</v>
          </cell>
          <cell r="C3202">
            <v>90</v>
          </cell>
          <cell r="D3202">
            <v>1953</v>
          </cell>
          <cell r="E3202">
            <v>19724</v>
          </cell>
        </row>
        <row r="3203">
          <cell r="A3203">
            <v>19636</v>
          </cell>
          <cell r="B3203">
            <v>277</v>
          </cell>
          <cell r="C3203">
            <v>89</v>
          </cell>
          <cell r="D3203">
            <v>1953</v>
          </cell>
          <cell r="E3203">
            <v>19724</v>
          </cell>
        </row>
        <row r="3204">
          <cell r="A3204">
            <v>19637</v>
          </cell>
          <cell r="B3204">
            <v>278</v>
          </cell>
          <cell r="C3204">
            <v>88</v>
          </cell>
          <cell r="D3204">
            <v>1953</v>
          </cell>
          <cell r="E3204">
            <v>19724</v>
          </cell>
        </row>
        <row r="3205">
          <cell r="A3205">
            <v>19638</v>
          </cell>
          <cell r="B3205">
            <v>279</v>
          </cell>
          <cell r="C3205">
            <v>87</v>
          </cell>
          <cell r="D3205">
            <v>1953</v>
          </cell>
          <cell r="E3205">
            <v>19724</v>
          </cell>
        </row>
        <row r="3206">
          <cell r="A3206">
            <v>19639</v>
          </cell>
          <cell r="B3206">
            <v>280</v>
          </cell>
          <cell r="C3206">
            <v>86</v>
          </cell>
          <cell r="D3206">
            <v>1953</v>
          </cell>
          <cell r="E3206">
            <v>19724</v>
          </cell>
        </row>
        <row r="3207">
          <cell r="A3207">
            <v>19640</v>
          </cell>
          <cell r="B3207">
            <v>281</v>
          </cell>
          <cell r="C3207">
            <v>85</v>
          </cell>
          <cell r="D3207">
            <v>1953</v>
          </cell>
          <cell r="E3207">
            <v>19724</v>
          </cell>
        </row>
        <row r="3208">
          <cell r="A3208">
            <v>19641</v>
          </cell>
          <cell r="B3208">
            <v>282</v>
          </cell>
          <cell r="C3208">
            <v>84</v>
          </cell>
          <cell r="D3208">
            <v>1953</v>
          </cell>
          <cell r="E3208">
            <v>19724</v>
          </cell>
        </row>
        <row r="3209">
          <cell r="A3209">
            <v>19642</v>
          </cell>
          <cell r="B3209">
            <v>283</v>
          </cell>
          <cell r="C3209">
            <v>83</v>
          </cell>
          <cell r="D3209">
            <v>1953</v>
          </cell>
          <cell r="E3209">
            <v>19724</v>
          </cell>
        </row>
        <row r="3210">
          <cell r="A3210">
            <v>19643</v>
          </cell>
          <cell r="B3210">
            <v>284</v>
          </cell>
          <cell r="C3210">
            <v>82</v>
          </cell>
          <cell r="D3210">
            <v>1953</v>
          </cell>
          <cell r="E3210">
            <v>19724</v>
          </cell>
        </row>
        <row r="3211">
          <cell r="A3211">
            <v>19644</v>
          </cell>
          <cell r="B3211">
            <v>285</v>
          </cell>
          <cell r="C3211">
            <v>81</v>
          </cell>
          <cell r="D3211">
            <v>1953</v>
          </cell>
          <cell r="E3211">
            <v>19724</v>
          </cell>
        </row>
        <row r="3212">
          <cell r="A3212">
            <v>19645</v>
          </cell>
          <cell r="B3212">
            <v>286</v>
          </cell>
          <cell r="C3212">
            <v>80</v>
          </cell>
          <cell r="D3212">
            <v>1953</v>
          </cell>
          <cell r="E3212">
            <v>19724</v>
          </cell>
        </row>
        <row r="3213">
          <cell r="A3213">
            <v>19646</v>
          </cell>
          <cell r="B3213">
            <v>287</v>
          </cell>
          <cell r="C3213">
            <v>79</v>
          </cell>
          <cell r="D3213">
            <v>1953</v>
          </cell>
          <cell r="E3213">
            <v>19724</v>
          </cell>
        </row>
        <row r="3214">
          <cell r="A3214">
            <v>19647</v>
          </cell>
          <cell r="B3214">
            <v>288</v>
          </cell>
          <cell r="C3214">
            <v>78</v>
          </cell>
          <cell r="D3214">
            <v>1953</v>
          </cell>
          <cell r="E3214">
            <v>19724</v>
          </cell>
        </row>
        <row r="3215">
          <cell r="A3215">
            <v>19648</v>
          </cell>
          <cell r="B3215">
            <v>289</v>
          </cell>
          <cell r="C3215">
            <v>77</v>
          </cell>
          <cell r="D3215">
            <v>1953</v>
          </cell>
          <cell r="E3215">
            <v>19724</v>
          </cell>
        </row>
        <row r="3216">
          <cell r="A3216">
            <v>19649</v>
          </cell>
          <cell r="B3216">
            <v>290</v>
          </cell>
          <cell r="C3216">
            <v>76</v>
          </cell>
          <cell r="D3216">
            <v>1953</v>
          </cell>
          <cell r="E3216">
            <v>19724</v>
          </cell>
        </row>
        <row r="3217">
          <cell r="A3217">
            <v>19650</v>
          </cell>
          <cell r="B3217">
            <v>291</v>
          </cell>
          <cell r="C3217">
            <v>75</v>
          </cell>
          <cell r="D3217">
            <v>1953</v>
          </cell>
          <cell r="E3217">
            <v>19724</v>
          </cell>
        </row>
        <row r="3218">
          <cell r="A3218">
            <v>19651</v>
          </cell>
          <cell r="B3218">
            <v>292</v>
          </cell>
          <cell r="C3218">
            <v>74</v>
          </cell>
          <cell r="D3218">
            <v>1953</v>
          </cell>
          <cell r="E3218">
            <v>19724</v>
          </cell>
        </row>
        <row r="3219">
          <cell r="A3219">
            <v>19652</v>
          </cell>
          <cell r="B3219">
            <v>293</v>
          </cell>
          <cell r="C3219">
            <v>73</v>
          </cell>
          <cell r="D3219">
            <v>1953</v>
          </cell>
          <cell r="E3219">
            <v>19724</v>
          </cell>
        </row>
        <row r="3220">
          <cell r="A3220">
            <v>19653</v>
          </cell>
          <cell r="B3220">
            <v>294</v>
          </cell>
          <cell r="C3220">
            <v>72</v>
          </cell>
          <cell r="D3220">
            <v>1953</v>
          </cell>
          <cell r="E3220">
            <v>19724</v>
          </cell>
        </row>
        <row r="3221">
          <cell r="A3221">
            <v>19654</v>
          </cell>
          <cell r="B3221">
            <v>295</v>
          </cell>
          <cell r="C3221">
            <v>71</v>
          </cell>
          <cell r="D3221">
            <v>1953</v>
          </cell>
          <cell r="E3221">
            <v>19724</v>
          </cell>
        </row>
        <row r="3222">
          <cell r="A3222">
            <v>19655</v>
          </cell>
          <cell r="B3222">
            <v>296</v>
          </cell>
          <cell r="C3222">
            <v>70</v>
          </cell>
          <cell r="D3222">
            <v>1953</v>
          </cell>
          <cell r="E3222">
            <v>19724</v>
          </cell>
        </row>
        <row r="3223">
          <cell r="A3223">
            <v>19656</v>
          </cell>
          <cell r="B3223">
            <v>297</v>
          </cell>
          <cell r="C3223">
            <v>69</v>
          </cell>
          <cell r="D3223">
            <v>1953</v>
          </cell>
          <cell r="E3223">
            <v>19724</v>
          </cell>
        </row>
        <row r="3224">
          <cell r="A3224">
            <v>19657</v>
          </cell>
          <cell r="B3224">
            <v>298</v>
          </cell>
          <cell r="C3224">
            <v>68</v>
          </cell>
          <cell r="D3224">
            <v>1953</v>
          </cell>
          <cell r="E3224">
            <v>19724</v>
          </cell>
        </row>
        <row r="3225">
          <cell r="A3225">
            <v>19658</v>
          </cell>
          <cell r="B3225">
            <v>299</v>
          </cell>
          <cell r="C3225">
            <v>67</v>
          </cell>
          <cell r="D3225">
            <v>1953</v>
          </cell>
          <cell r="E3225">
            <v>19724</v>
          </cell>
        </row>
        <row r="3226">
          <cell r="A3226">
            <v>19659</v>
          </cell>
          <cell r="B3226">
            <v>300</v>
          </cell>
          <cell r="C3226">
            <v>66</v>
          </cell>
          <cell r="D3226">
            <v>1953</v>
          </cell>
          <cell r="E3226">
            <v>19724</v>
          </cell>
        </row>
        <row r="3227">
          <cell r="A3227">
            <v>19660</v>
          </cell>
          <cell r="B3227">
            <v>301</v>
          </cell>
          <cell r="C3227">
            <v>65</v>
          </cell>
          <cell r="D3227">
            <v>1953</v>
          </cell>
          <cell r="E3227">
            <v>19724</v>
          </cell>
        </row>
        <row r="3228">
          <cell r="A3228">
            <v>19661</v>
          </cell>
          <cell r="B3228">
            <v>302</v>
          </cell>
          <cell r="C3228">
            <v>64</v>
          </cell>
          <cell r="D3228">
            <v>1953</v>
          </cell>
          <cell r="E3228">
            <v>19724</v>
          </cell>
        </row>
        <row r="3229">
          <cell r="A3229">
            <v>19662</v>
          </cell>
          <cell r="B3229">
            <v>303</v>
          </cell>
          <cell r="C3229">
            <v>63</v>
          </cell>
          <cell r="D3229">
            <v>1953</v>
          </cell>
          <cell r="E3229">
            <v>19724</v>
          </cell>
        </row>
        <row r="3230">
          <cell r="A3230">
            <v>19663</v>
          </cell>
          <cell r="B3230">
            <v>304</v>
          </cell>
          <cell r="C3230">
            <v>62</v>
          </cell>
          <cell r="D3230">
            <v>1953</v>
          </cell>
          <cell r="E3230">
            <v>19724</v>
          </cell>
        </row>
        <row r="3231">
          <cell r="A3231">
            <v>19664</v>
          </cell>
          <cell r="B3231">
            <v>305</v>
          </cell>
          <cell r="C3231">
            <v>61</v>
          </cell>
          <cell r="D3231">
            <v>1953</v>
          </cell>
          <cell r="E3231">
            <v>19724</v>
          </cell>
        </row>
        <row r="3232">
          <cell r="A3232">
            <v>19665</v>
          </cell>
          <cell r="B3232">
            <v>306</v>
          </cell>
          <cell r="C3232">
            <v>60</v>
          </cell>
          <cell r="D3232">
            <v>1953</v>
          </cell>
          <cell r="E3232">
            <v>19724</v>
          </cell>
        </row>
        <row r="3233">
          <cell r="A3233">
            <v>19666</v>
          </cell>
          <cell r="B3233">
            <v>307</v>
          </cell>
          <cell r="C3233">
            <v>59</v>
          </cell>
          <cell r="D3233">
            <v>1953</v>
          </cell>
          <cell r="E3233">
            <v>19724</v>
          </cell>
        </row>
        <row r="3234">
          <cell r="A3234">
            <v>19667</v>
          </cell>
          <cell r="B3234">
            <v>308</v>
          </cell>
          <cell r="C3234">
            <v>58</v>
          </cell>
          <cell r="D3234">
            <v>1953</v>
          </cell>
          <cell r="E3234">
            <v>19724</v>
          </cell>
        </row>
        <row r="3235">
          <cell r="A3235">
            <v>19668</v>
          </cell>
          <cell r="B3235">
            <v>309</v>
          </cell>
          <cell r="C3235">
            <v>57</v>
          </cell>
          <cell r="D3235">
            <v>1953</v>
          </cell>
          <cell r="E3235">
            <v>19724</v>
          </cell>
        </row>
        <row r="3236">
          <cell r="A3236">
            <v>19669</v>
          </cell>
          <cell r="B3236">
            <v>310</v>
          </cell>
          <cell r="C3236">
            <v>56</v>
          </cell>
          <cell r="D3236">
            <v>1953</v>
          </cell>
          <cell r="E3236">
            <v>19724</v>
          </cell>
        </row>
        <row r="3237">
          <cell r="A3237">
            <v>19670</v>
          </cell>
          <cell r="B3237">
            <v>311</v>
          </cell>
          <cell r="C3237">
            <v>55</v>
          </cell>
          <cell r="D3237">
            <v>1953</v>
          </cell>
          <cell r="E3237">
            <v>19724</v>
          </cell>
        </row>
        <row r="3238">
          <cell r="A3238">
            <v>19671</v>
          </cell>
          <cell r="B3238">
            <v>312</v>
          </cell>
          <cell r="C3238">
            <v>54</v>
          </cell>
          <cell r="D3238">
            <v>1953</v>
          </cell>
          <cell r="E3238">
            <v>19724</v>
          </cell>
        </row>
        <row r="3239">
          <cell r="A3239">
            <v>19672</v>
          </cell>
          <cell r="B3239">
            <v>313</v>
          </cell>
          <cell r="C3239">
            <v>53</v>
          </cell>
          <cell r="D3239">
            <v>1953</v>
          </cell>
          <cell r="E3239">
            <v>19724</v>
          </cell>
        </row>
        <row r="3240">
          <cell r="A3240">
            <v>19673</v>
          </cell>
          <cell r="B3240">
            <v>314</v>
          </cell>
          <cell r="C3240">
            <v>52</v>
          </cell>
          <cell r="D3240">
            <v>1953</v>
          </cell>
          <cell r="E3240">
            <v>19724</v>
          </cell>
        </row>
        <row r="3241">
          <cell r="A3241">
            <v>19674</v>
          </cell>
          <cell r="B3241">
            <v>315</v>
          </cell>
          <cell r="C3241">
            <v>51</v>
          </cell>
          <cell r="D3241">
            <v>1953</v>
          </cell>
          <cell r="E3241">
            <v>19724</v>
          </cell>
        </row>
        <row r="3242">
          <cell r="A3242">
            <v>19675</v>
          </cell>
          <cell r="B3242">
            <v>316</v>
          </cell>
          <cell r="C3242">
            <v>50</v>
          </cell>
          <cell r="D3242">
            <v>1953</v>
          </cell>
          <cell r="E3242">
            <v>19724</v>
          </cell>
        </row>
        <row r="3243">
          <cell r="A3243">
            <v>19676</v>
          </cell>
          <cell r="B3243">
            <v>317</v>
          </cell>
          <cell r="C3243">
            <v>49</v>
          </cell>
          <cell r="D3243">
            <v>1953</v>
          </cell>
          <cell r="E3243">
            <v>19724</v>
          </cell>
        </row>
        <row r="3244">
          <cell r="A3244">
            <v>19677</v>
          </cell>
          <cell r="B3244">
            <v>318</v>
          </cell>
          <cell r="C3244">
            <v>48</v>
          </cell>
          <cell r="D3244">
            <v>1953</v>
          </cell>
          <cell r="E3244">
            <v>19724</v>
          </cell>
        </row>
        <row r="3245">
          <cell r="A3245">
            <v>19678</v>
          </cell>
          <cell r="B3245">
            <v>319</v>
          </cell>
          <cell r="C3245">
            <v>47</v>
          </cell>
          <cell r="D3245">
            <v>1953</v>
          </cell>
          <cell r="E3245">
            <v>19724</v>
          </cell>
        </row>
        <row r="3246">
          <cell r="A3246">
            <v>19679</v>
          </cell>
          <cell r="B3246">
            <v>320</v>
          </cell>
          <cell r="C3246">
            <v>46</v>
          </cell>
          <cell r="D3246">
            <v>1953</v>
          </cell>
          <cell r="E3246">
            <v>19724</v>
          </cell>
        </row>
        <row r="3247">
          <cell r="A3247">
            <v>19680</v>
          </cell>
          <cell r="B3247">
            <v>321</v>
          </cell>
          <cell r="C3247">
            <v>45</v>
          </cell>
          <cell r="D3247">
            <v>1953</v>
          </cell>
          <cell r="E3247">
            <v>19724</v>
          </cell>
        </row>
        <row r="3248">
          <cell r="A3248">
            <v>19681</v>
          </cell>
          <cell r="B3248">
            <v>322</v>
          </cell>
          <cell r="C3248">
            <v>44</v>
          </cell>
          <cell r="D3248">
            <v>1953</v>
          </cell>
          <cell r="E3248">
            <v>19724</v>
          </cell>
        </row>
        <row r="3249">
          <cell r="A3249">
            <v>19682</v>
          </cell>
          <cell r="B3249">
            <v>323</v>
          </cell>
          <cell r="C3249">
            <v>43</v>
          </cell>
          <cell r="D3249">
            <v>1953</v>
          </cell>
          <cell r="E3249">
            <v>19724</v>
          </cell>
        </row>
        <row r="3250">
          <cell r="A3250">
            <v>19683</v>
          </cell>
          <cell r="B3250">
            <v>324</v>
          </cell>
          <cell r="C3250">
            <v>42</v>
          </cell>
          <cell r="D3250">
            <v>1953</v>
          </cell>
          <cell r="E3250">
            <v>19724</v>
          </cell>
        </row>
        <row r="3251">
          <cell r="A3251">
            <v>19684</v>
          </cell>
          <cell r="B3251">
            <v>325</v>
          </cell>
          <cell r="C3251">
            <v>41</v>
          </cell>
          <cell r="D3251">
            <v>1953</v>
          </cell>
          <cell r="E3251">
            <v>19724</v>
          </cell>
        </row>
        <row r="3252">
          <cell r="A3252">
            <v>19685</v>
          </cell>
          <cell r="B3252">
            <v>326</v>
          </cell>
          <cell r="C3252">
            <v>40</v>
          </cell>
          <cell r="D3252">
            <v>1953</v>
          </cell>
          <cell r="E3252">
            <v>19724</v>
          </cell>
        </row>
        <row r="3253">
          <cell r="A3253">
            <v>19686</v>
          </cell>
          <cell r="B3253">
            <v>327</v>
          </cell>
          <cell r="C3253">
            <v>39</v>
          </cell>
          <cell r="D3253">
            <v>1953</v>
          </cell>
          <cell r="E3253">
            <v>19724</v>
          </cell>
        </row>
        <row r="3254">
          <cell r="A3254">
            <v>19687</v>
          </cell>
          <cell r="B3254">
            <v>328</v>
          </cell>
          <cell r="C3254">
            <v>38</v>
          </cell>
          <cell r="D3254">
            <v>1953</v>
          </cell>
          <cell r="E3254">
            <v>19724</v>
          </cell>
        </row>
        <row r="3255">
          <cell r="A3255">
            <v>19688</v>
          </cell>
          <cell r="B3255">
            <v>329</v>
          </cell>
          <cell r="C3255">
            <v>37</v>
          </cell>
          <cell r="D3255">
            <v>1953</v>
          </cell>
          <cell r="E3255">
            <v>19724</v>
          </cell>
        </row>
        <row r="3256">
          <cell r="A3256">
            <v>19689</v>
          </cell>
          <cell r="B3256">
            <v>330</v>
          </cell>
          <cell r="C3256">
            <v>36</v>
          </cell>
          <cell r="D3256">
            <v>1953</v>
          </cell>
          <cell r="E3256">
            <v>19724</v>
          </cell>
        </row>
        <row r="3257">
          <cell r="A3257">
            <v>19690</v>
          </cell>
          <cell r="B3257">
            <v>331</v>
          </cell>
          <cell r="C3257">
            <v>35</v>
          </cell>
          <cell r="D3257">
            <v>1953</v>
          </cell>
          <cell r="E3257">
            <v>19724</v>
          </cell>
        </row>
        <row r="3258">
          <cell r="A3258">
            <v>19691</v>
          </cell>
          <cell r="B3258">
            <v>332</v>
          </cell>
          <cell r="C3258">
            <v>34</v>
          </cell>
          <cell r="D3258">
            <v>1953</v>
          </cell>
          <cell r="E3258">
            <v>19724</v>
          </cell>
        </row>
        <row r="3259">
          <cell r="A3259">
            <v>19692</v>
          </cell>
          <cell r="B3259">
            <v>333</v>
          </cell>
          <cell r="C3259">
            <v>33</v>
          </cell>
          <cell r="D3259">
            <v>1953</v>
          </cell>
          <cell r="E3259">
            <v>19724</v>
          </cell>
        </row>
        <row r="3260">
          <cell r="A3260">
            <v>19693</v>
          </cell>
          <cell r="B3260">
            <v>334</v>
          </cell>
          <cell r="C3260">
            <v>32</v>
          </cell>
          <cell r="D3260">
            <v>1953</v>
          </cell>
          <cell r="E3260">
            <v>19724</v>
          </cell>
        </row>
        <row r="3261">
          <cell r="A3261">
            <v>19694</v>
          </cell>
          <cell r="B3261">
            <v>335</v>
          </cell>
          <cell r="C3261">
            <v>31</v>
          </cell>
          <cell r="D3261">
            <v>1953</v>
          </cell>
          <cell r="E3261">
            <v>19724</v>
          </cell>
        </row>
        <row r="3262">
          <cell r="A3262">
            <v>19695</v>
          </cell>
          <cell r="B3262">
            <v>336</v>
          </cell>
          <cell r="C3262">
            <v>30</v>
          </cell>
          <cell r="D3262">
            <v>1953</v>
          </cell>
          <cell r="E3262">
            <v>19724</v>
          </cell>
        </row>
        <row r="3263">
          <cell r="A3263">
            <v>19696</v>
          </cell>
          <cell r="B3263">
            <v>337</v>
          </cell>
          <cell r="C3263">
            <v>29</v>
          </cell>
          <cell r="D3263">
            <v>1953</v>
          </cell>
          <cell r="E3263">
            <v>19724</v>
          </cell>
        </row>
        <row r="3264">
          <cell r="A3264">
            <v>19697</v>
          </cell>
          <cell r="B3264">
            <v>338</v>
          </cell>
          <cell r="C3264">
            <v>28</v>
          </cell>
          <cell r="D3264">
            <v>1953</v>
          </cell>
          <cell r="E3264">
            <v>19724</v>
          </cell>
        </row>
        <row r="3265">
          <cell r="A3265">
            <v>19698</v>
          </cell>
          <cell r="B3265">
            <v>339</v>
          </cell>
          <cell r="C3265">
            <v>27</v>
          </cell>
          <cell r="D3265">
            <v>1953</v>
          </cell>
          <cell r="E3265">
            <v>19724</v>
          </cell>
        </row>
        <row r="3266">
          <cell r="A3266">
            <v>19699</v>
          </cell>
          <cell r="B3266">
            <v>340</v>
          </cell>
          <cell r="C3266">
            <v>26</v>
          </cell>
          <cell r="D3266">
            <v>1953</v>
          </cell>
          <cell r="E3266">
            <v>19724</v>
          </cell>
        </row>
        <row r="3267">
          <cell r="A3267">
            <v>19700</v>
          </cell>
          <cell r="B3267">
            <v>341</v>
          </cell>
          <cell r="C3267">
            <v>25</v>
          </cell>
          <cell r="D3267">
            <v>1953</v>
          </cell>
          <cell r="E3267">
            <v>19724</v>
          </cell>
        </row>
        <row r="3268">
          <cell r="A3268">
            <v>19701</v>
          </cell>
          <cell r="B3268">
            <v>342</v>
          </cell>
          <cell r="C3268">
            <v>24</v>
          </cell>
          <cell r="D3268">
            <v>1953</v>
          </cell>
          <cell r="E3268">
            <v>19724</v>
          </cell>
        </row>
        <row r="3269">
          <cell r="A3269">
            <v>19702</v>
          </cell>
          <cell r="B3269">
            <v>343</v>
          </cell>
          <cell r="C3269">
            <v>23</v>
          </cell>
          <cell r="D3269">
            <v>1953</v>
          </cell>
          <cell r="E3269">
            <v>19724</v>
          </cell>
        </row>
        <row r="3270">
          <cell r="A3270">
            <v>19703</v>
          </cell>
          <cell r="B3270">
            <v>344</v>
          </cell>
          <cell r="C3270">
            <v>22</v>
          </cell>
          <cell r="D3270">
            <v>1953</v>
          </cell>
          <cell r="E3270">
            <v>19724</v>
          </cell>
        </row>
        <row r="3271">
          <cell r="A3271">
            <v>19704</v>
          </cell>
          <cell r="B3271">
            <v>345</v>
          </cell>
          <cell r="C3271">
            <v>21</v>
          </cell>
          <cell r="D3271">
            <v>1953</v>
          </cell>
          <cell r="E3271">
            <v>19724</v>
          </cell>
        </row>
        <row r="3272">
          <cell r="A3272">
            <v>19705</v>
          </cell>
          <cell r="B3272">
            <v>346</v>
          </cell>
          <cell r="C3272">
            <v>20</v>
          </cell>
          <cell r="D3272">
            <v>1953</v>
          </cell>
          <cell r="E3272">
            <v>19724</v>
          </cell>
        </row>
        <row r="3273">
          <cell r="A3273">
            <v>19706</v>
          </cell>
          <cell r="B3273">
            <v>347</v>
          </cell>
          <cell r="C3273">
            <v>19</v>
          </cell>
          <cell r="D3273">
            <v>1953</v>
          </cell>
          <cell r="E3273">
            <v>19724</v>
          </cell>
        </row>
        <row r="3274">
          <cell r="A3274">
            <v>19707</v>
          </cell>
          <cell r="B3274">
            <v>348</v>
          </cell>
          <cell r="C3274">
            <v>18</v>
          </cell>
          <cell r="D3274">
            <v>1953</v>
          </cell>
          <cell r="E3274">
            <v>19724</v>
          </cell>
        </row>
        <row r="3275">
          <cell r="A3275">
            <v>19708</v>
          </cell>
          <cell r="B3275">
            <v>349</v>
          </cell>
          <cell r="C3275">
            <v>17</v>
          </cell>
          <cell r="D3275">
            <v>1953</v>
          </cell>
          <cell r="E3275">
            <v>19724</v>
          </cell>
        </row>
        <row r="3276">
          <cell r="A3276">
            <v>19709</v>
          </cell>
          <cell r="B3276">
            <v>350</v>
          </cell>
          <cell r="C3276">
            <v>16</v>
          </cell>
          <cell r="D3276">
            <v>1953</v>
          </cell>
          <cell r="E3276">
            <v>19724</v>
          </cell>
        </row>
        <row r="3277">
          <cell r="A3277">
            <v>19710</v>
          </cell>
          <cell r="B3277">
            <v>351</v>
          </cell>
          <cell r="C3277">
            <v>15</v>
          </cell>
          <cell r="D3277">
            <v>1953</v>
          </cell>
          <cell r="E3277">
            <v>19724</v>
          </cell>
        </row>
        <row r="3278">
          <cell r="A3278">
            <v>19711</v>
          </cell>
          <cell r="B3278">
            <v>352</v>
          </cell>
          <cell r="C3278">
            <v>14</v>
          </cell>
          <cell r="D3278">
            <v>1953</v>
          </cell>
          <cell r="E3278">
            <v>19724</v>
          </cell>
        </row>
        <row r="3279">
          <cell r="A3279">
            <v>19712</v>
          </cell>
          <cell r="B3279">
            <v>353</v>
          </cell>
          <cell r="C3279">
            <v>13</v>
          </cell>
          <cell r="D3279">
            <v>1953</v>
          </cell>
          <cell r="E3279">
            <v>19724</v>
          </cell>
        </row>
        <row r="3280">
          <cell r="A3280">
            <v>19713</v>
          </cell>
          <cell r="B3280">
            <v>354</v>
          </cell>
          <cell r="C3280">
            <v>12</v>
          </cell>
          <cell r="D3280">
            <v>1953</v>
          </cell>
          <cell r="E3280">
            <v>19724</v>
          </cell>
        </row>
        <row r="3281">
          <cell r="A3281">
            <v>19714</v>
          </cell>
          <cell r="B3281">
            <v>355</v>
          </cell>
          <cell r="C3281">
            <v>11</v>
          </cell>
          <cell r="D3281">
            <v>1953</v>
          </cell>
          <cell r="E3281">
            <v>19724</v>
          </cell>
        </row>
        <row r="3282">
          <cell r="A3282">
            <v>19715</v>
          </cell>
          <cell r="B3282">
            <v>356</v>
          </cell>
          <cell r="C3282">
            <v>10</v>
          </cell>
          <cell r="D3282">
            <v>1953</v>
          </cell>
          <cell r="E3282">
            <v>19724</v>
          </cell>
        </row>
        <row r="3283">
          <cell r="A3283">
            <v>19716</v>
          </cell>
          <cell r="B3283">
            <v>357</v>
          </cell>
          <cell r="C3283">
            <v>9</v>
          </cell>
          <cell r="D3283">
            <v>1953</v>
          </cell>
          <cell r="E3283">
            <v>19724</v>
          </cell>
        </row>
        <row r="3284">
          <cell r="A3284">
            <v>19717</v>
          </cell>
          <cell r="B3284">
            <v>358</v>
          </cell>
          <cell r="C3284">
            <v>8</v>
          </cell>
          <cell r="D3284">
            <v>1953</v>
          </cell>
          <cell r="E3284">
            <v>19724</v>
          </cell>
        </row>
        <row r="3285">
          <cell r="A3285">
            <v>19718</v>
          </cell>
          <cell r="B3285">
            <v>359</v>
          </cell>
          <cell r="C3285">
            <v>7</v>
          </cell>
          <cell r="D3285">
            <v>1953</v>
          </cell>
          <cell r="E3285">
            <v>19724</v>
          </cell>
        </row>
        <row r="3286">
          <cell r="A3286">
            <v>19719</v>
          </cell>
          <cell r="B3286">
            <v>360</v>
          </cell>
          <cell r="C3286">
            <v>6</v>
          </cell>
          <cell r="D3286">
            <v>1953</v>
          </cell>
          <cell r="E3286">
            <v>19724</v>
          </cell>
        </row>
        <row r="3287">
          <cell r="A3287">
            <v>19720</v>
          </cell>
          <cell r="B3287">
            <v>361</v>
          </cell>
          <cell r="C3287">
            <v>5</v>
          </cell>
          <cell r="D3287">
            <v>1953</v>
          </cell>
          <cell r="E3287">
            <v>19724</v>
          </cell>
        </row>
        <row r="3288">
          <cell r="A3288">
            <v>19721</v>
          </cell>
          <cell r="B3288">
            <v>362</v>
          </cell>
          <cell r="C3288">
            <v>4</v>
          </cell>
          <cell r="D3288">
            <v>1953</v>
          </cell>
          <cell r="E3288">
            <v>19724</v>
          </cell>
        </row>
        <row r="3289">
          <cell r="A3289">
            <v>19722</v>
          </cell>
          <cell r="B3289">
            <v>363</v>
          </cell>
          <cell r="C3289">
            <v>3</v>
          </cell>
          <cell r="D3289">
            <v>1953</v>
          </cell>
          <cell r="E3289">
            <v>19724</v>
          </cell>
        </row>
        <row r="3290">
          <cell r="A3290">
            <v>19723</v>
          </cell>
          <cell r="B3290">
            <v>364</v>
          </cell>
          <cell r="C3290">
            <v>2</v>
          </cell>
          <cell r="D3290">
            <v>1953</v>
          </cell>
          <cell r="E3290">
            <v>19724</v>
          </cell>
        </row>
        <row r="3291">
          <cell r="A3291">
            <v>19724</v>
          </cell>
          <cell r="B3291">
            <v>365</v>
          </cell>
          <cell r="C3291">
            <v>1</v>
          </cell>
          <cell r="D3291">
            <v>1953</v>
          </cell>
          <cell r="E3291">
            <v>19724</v>
          </cell>
        </row>
        <row r="3292">
          <cell r="A3292">
            <v>19725</v>
          </cell>
          <cell r="B3292">
            <v>1</v>
          </cell>
          <cell r="C3292">
            <v>365</v>
          </cell>
          <cell r="D3292">
            <v>1954</v>
          </cell>
          <cell r="E3292">
            <v>20089</v>
          </cell>
        </row>
        <row r="3293">
          <cell r="A3293">
            <v>19726</v>
          </cell>
          <cell r="B3293">
            <v>2</v>
          </cell>
          <cell r="C3293">
            <v>364</v>
          </cell>
          <cell r="D3293">
            <v>1954</v>
          </cell>
          <cell r="E3293">
            <v>20089</v>
          </cell>
        </row>
        <row r="3294">
          <cell r="A3294">
            <v>19727</v>
          </cell>
          <cell r="B3294">
            <v>3</v>
          </cell>
          <cell r="C3294">
            <v>363</v>
          </cell>
          <cell r="D3294">
            <v>1954</v>
          </cell>
          <cell r="E3294">
            <v>20089</v>
          </cell>
        </row>
        <row r="3295">
          <cell r="A3295">
            <v>19728</v>
          </cell>
          <cell r="B3295">
            <v>4</v>
          </cell>
          <cell r="C3295">
            <v>362</v>
          </cell>
          <cell r="D3295">
            <v>1954</v>
          </cell>
          <cell r="E3295">
            <v>20089</v>
          </cell>
        </row>
        <row r="3296">
          <cell r="A3296">
            <v>19729</v>
          </cell>
          <cell r="B3296">
            <v>5</v>
          </cell>
          <cell r="C3296">
            <v>361</v>
          </cell>
          <cell r="D3296">
            <v>1954</v>
          </cell>
          <cell r="E3296">
            <v>20089</v>
          </cell>
        </row>
        <row r="3297">
          <cell r="A3297">
            <v>19730</v>
          </cell>
          <cell r="B3297">
            <v>6</v>
          </cell>
          <cell r="C3297">
            <v>360</v>
          </cell>
          <cell r="D3297">
            <v>1954</v>
          </cell>
          <cell r="E3297">
            <v>20089</v>
          </cell>
        </row>
        <row r="3298">
          <cell r="A3298">
            <v>19731</v>
          </cell>
          <cell r="B3298">
            <v>7</v>
          </cell>
          <cell r="C3298">
            <v>359</v>
          </cell>
          <cell r="D3298">
            <v>1954</v>
          </cell>
          <cell r="E3298">
            <v>20089</v>
          </cell>
        </row>
        <row r="3299">
          <cell r="A3299">
            <v>19732</v>
          </cell>
          <cell r="B3299">
            <v>8</v>
          </cell>
          <cell r="C3299">
            <v>358</v>
          </cell>
          <cell r="D3299">
            <v>1954</v>
          </cell>
          <cell r="E3299">
            <v>20089</v>
          </cell>
        </row>
        <row r="3300">
          <cell r="A3300">
            <v>19733</v>
          </cell>
          <cell r="B3300">
            <v>9</v>
          </cell>
          <cell r="C3300">
            <v>357</v>
          </cell>
          <cell r="D3300">
            <v>1954</v>
          </cell>
          <cell r="E3300">
            <v>20089</v>
          </cell>
        </row>
        <row r="3301">
          <cell r="A3301">
            <v>19734</v>
          </cell>
          <cell r="B3301">
            <v>10</v>
          </cell>
          <cell r="C3301">
            <v>356</v>
          </cell>
          <cell r="D3301">
            <v>1954</v>
          </cell>
          <cell r="E3301">
            <v>20089</v>
          </cell>
        </row>
        <row r="3302">
          <cell r="A3302">
            <v>19735</v>
          </cell>
          <cell r="B3302">
            <v>11</v>
          </cell>
          <cell r="C3302">
            <v>355</v>
          </cell>
          <cell r="D3302">
            <v>1954</v>
          </cell>
          <cell r="E3302">
            <v>20089</v>
          </cell>
        </row>
        <row r="3303">
          <cell r="A3303">
            <v>19736</v>
          </cell>
          <cell r="B3303">
            <v>12</v>
          </cell>
          <cell r="C3303">
            <v>354</v>
          </cell>
          <cell r="D3303">
            <v>1954</v>
          </cell>
          <cell r="E3303">
            <v>20089</v>
          </cell>
        </row>
        <row r="3304">
          <cell r="A3304">
            <v>19737</v>
          </cell>
          <cell r="B3304">
            <v>13</v>
          </cell>
          <cell r="C3304">
            <v>353</v>
          </cell>
          <cell r="D3304">
            <v>1954</v>
          </cell>
          <cell r="E3304">
            <v>20089</v>
          </cell>
        </row>
        <row r="3305">
          <cell r="A3305">
            <v>19738</v>
          </cell>
          <cell r="B3305">
            <v>14</v>
          </cell>
          <cell r="C3305">
            <v>352</v>
          </cell>
          <cell r="D3305">
            <v>1954</v>
          </cell>
          <cell r="E3305">
            <v>20089</v>
          </cell>
        </row>
        <row r="3306">
          <cell r="A3306">
            <v>19739</v>
          </cell>
          <cell r="B3306">
            <v>15</v>
          </cell>
          <cell r="C3306">
            <v>351</v>
          </cell>
          <cell r="D3306">
            <v>1954</v>
          </cell>
          <cell r="E3306">
            <v>20089</v>
          </cell>
        </row>
        <row r="3307">
          <cell r="A3307">
            <v>19740</v>
          </cell>
          <cell r="B3307">
            <v>16</v>
          </cell>
          <cell r="C3307">
            <v>350</v>
          </cell>
          <cell r="D3307">
            <v>1954</v>
          </cell>
          <cell r="E3307">
            <v>20089</v>
          </cell>
        </row>
        <row r="3308">
          <cell r="A3308">
            <v>19741</v>
          </cell>
          <cell r="B3308">
            <v>17</v>
          </cell>
          <cell r="C3308">
            <v>349</v>
          </cell>
          <cell r="D3308">
            <v>1954</v>
          </cell>
          <cell r="E3308">
            <v>20089</v>
          </cell>
        </row>
        <row r="3309">
          <cell r="A3309">
            <v>19742</v>
          </cell>
          <cell r="B3309">
            <v>18</v>
          </cell>
          <cell r="C3309">
            <v>348</v>
          </cell>
          <cell r="D3309">
            <v>1954</v>
          </cell>
          <cell r="E3309">
            <v>20089</v>
          </cell>
        </row>
        <row r="3310">
          <cell r="A3310">
            <v>19743</v>
          </cell>
          <cell r="B3310">
            <v>19</v>
          </cell>
          <cell r="C3310">
            <v>347</v>
          </cell>
          <cell r="D3310">
            <v>1954</v>
          </cell>
          <cell r="E3310">
            <v>20089</v>
          </cell>
        </row>
        <row r="3311">
          <cell r="A3311">
            <v>19744</v>
          </cell>
          <cell r="B3311">
            <v>20</v>
          </cell>
          <cell r="C3311">
            <v>346</v>
          </cell>
          <cell r="D3311">
            <v>1954</v>
          </cell>
          <cell r="E3311">
            <v>20089</v>
          </cell>
        </row>
        <row r="3312">
          <cell r="A3312">
            <v>19745</v>
          </cell>
          <cell r="B3312">
            <v>21</v>
          </cell>
          <cell r="C3312">
            <v>345</v>
          </cell>
          <cell r="D3312">
            <v>1954</v>
          </cell>
          <cell r="E3312">
            <v>20089</v>
          </cell>
        </row>
        <row r="3313">
          <cell r="A3313">
            <v>19746</v>
          </cell>
          <cell r="B3313">
            <v>22</v>
          </cell>
          <cell r="C3313">
            <v>344</v>
          </cell>
          <cell r="D3313">
            <v>1954</v>
          </cell>
          <cell r="E3313">
            <v>20089</v>
          </cell>
        </row>
        <row r="3314">
          <cell r="A3314">
            <v>19747</v>
          </cell>
          <cell r="B3314">
            <v>23</v>
          </cell>
          <cell r="C3314">
            <v>343</v>
          </cell>
          <cell r="D3314">
            <v>1954</v>
          </cell>
          <cell r="E3314">
            <v>20089</v>
          </cell>
        </row>
        <row r="3315">
          <cell r="A3315">
            <v>19748</v>
          </cell>
          <cell r="B3315">
            <v>24</v>
          </cell>
          <cell r="C3315">
            <v>342</v>
          </cell>
          <cell r="D3315">
            <v>1954</v>
          </cell>
          <cell r="E3315">
            <v>20089</v>
          </cell>
        </row>
        <row r="3316">
          <cell r="A3316">
            <v>19749</v>
          </cell>
          <cell r="B3316">
            <v>25</v>
          </cell>
          <cell r="C3316">
            <v>341</v>
          </cell>
          <cell r="D3316">
            <v>1954</v>
          </cell>
          <cell r="E3316">
            <v>20089</v>
          </cell>
        </row>
        <row r="3317">
          <cell r="A3317">
            <v>19750</v>
          </cell>
          <cell r="B3317">
            <v>26</v>
          </cell>
          <cell r="C3317">
            <v>340</v>
          </cell>
          <cell r="D3317">
            <v>1954</v>
          </cell>
          <cell r="E3317">
            <v>20089</v>
          </cell>
        </row>
        <row r="3318">
          <cell r="A3318">
            <v>19751</v>
          </cell>
          <cell r="B3318">
            <v>27</v>
          </cell>
          <cell r="C3318">
            <v>339</v>
          </cell>
          <cell r="D3318">
            <v>1954</v>
          </cell>
          <cell r="E3318">
            <v>20089</v>
          </cell>
        </row>
        <row r="3319">
          <cell r="A3319">
            <v>19752</v>
          </cell>
          <cell r="B3319">
            <v>28</v>
          </cell>
          <cell r="C3319">
            <v>338</v>
          </cell>
          <cell r="D3319">
            <v>1954</v>
          </cell>
          <cell r="E3319">
            <v>20089</v>
          </cell>
        </row>
        <row r="3320">
          <cell r="A3320">
            <v>19753</v>
          </cell>
          <cell r="B3320">
            <v>29</v>
          </cell>
          <cell r="C3320">
            <v>337</v>
          </cell>
          <cell r="D3320">
            <v>1954</v>
          </cell>
          <cell r="E3320">
            <v>20089</v>
          </cell>
        </row>
        <row r="3321">
          <cell r="A3321">
            <v>19754</v>
          </cell>
          <cell r="B3321">
            <v>30</v>
          </cell>
          <cell r="C3321">
            <v>336</v>
          </cell>
          <cell r="D3321">
            <v>1954</v>
          </cell>
          <cell r="E3321">
            <v>20089</v>
          </cell>
        </row>
        <row r="3322">
          <cell r="A3322">
            <v>19755</v>
          </cell>
          <cell r="B3322">
            <v>31</v>
          </cell>
          <cell r="C3322">
            <v>335</v>
          </cell>
          <cell r="D3322">
            <v>1954</v>
          </cell>
          <cell r="E3322">
            <v>20089</v>
          </cell>
        </row>
        <row r="3323">
          <cell r="A3323">
            <v>19756</v>
          </cell>
          <cell r="B3323">
            <v>32</v>
          </cell>
          <cell r="C3323">
            <v>334</v>
          </cell>
          <cell r="D3323">
            <v>1954</v>
          </cell>
          <cell r="E3323">
            <v>20089</v>
          </cell>
        </row>
        <row r="3324">
          <cell r="A3324">
            <v>19757</v>
          </cell>
          <cell r="B3324">
            <v>33</v>
          </cell>
          <cell r="C3324">
            <v>333</v>
          </cell>
          <cell r="D3324">
            <v>1954</v>
          </cell>
          <cell r="E3324">
            <v>20089</v>
          </cell>
        </row>
        <row r="3325">
          <cell r="A3325">
            <v>19758</v>
          </cell>
          <cell r="B3325">
            <v>34</v>
          </cell>
          <cell r="C3325">
            <v>332</v>
          </cell>
          <cell r="D3325">
            <v>1954</v>
          </cell>
          <cell r="E3325">
            <v>20089</v>
          </cell>
        </row>
        <row r="3326">
          <cell r="A3326">
            <v>19759</v>
          </cell>
          <cell r="B3326">
            <v>35</v>
          </cell>
          <cell r="C3326">
            <v>331</v>
          </cell>
          <cell r="D3326">
            <v>1954</v>
          </cell>
          <cell r="E3326">
            <v>20089</v>
          </cell>
        </row>
        <row r="3327">
          <cell r="A3327">
            <v>19760</v>
          </cell>
          <cell r="B3327">
            <v>36</v>
          </cell>
          <cell r="C3327">
            <v>330</v>
          </cell>
          <cell r="D3327">
            <v>1954</v>
          </cell>
          <cell r="E3327">
            <v>20089</v>
          </cell>
        </row>
        <row r="3328">
          <cell r="A3328">
            <v>19761</v>
          </cell>
          <cell r="B3328">
            <v>37</v>
          </cell>
          <cell r="C3328">
            <v>329</v>
          </cell>
          <cell r="D3328">
            <v>1954</v>
          </cell>
          <cell r="E3328">
            <v>20089</v>
          </cell>
        </row>
        <row r="3329">
          <cell r="A3329">
            <v>19762</v>
          </cell>
          <cell r="B3329">
            <v>38</v>
          </cell>
          <cell r="C3329">
            <v>328</v>
          </cell>
          <cell r="D3329">
            <v>1954</v>
          </cell>
          <cell r="E3329">
            <v>20089</v>
          </cell>
        </row>
        <row r="3330">
          <cell r="A3330">
            <v>19763</v>
          </cell>
          <cell r="B3330">
            <v>39</v>
          </cell>
          <cell r="C3330">
            <v>327</v>
          </cell>
          <cell r="D3330">
            <v>1954</v>
          </cell>
          <cell r="E3330">
            <v>20089</v>
          </cell>
        </row>
        <row r="3331">
          <cell r="A3331">
            <v>19764</v>
          </cell>
          <cell r="B3331">
            <v>40</v>
          </cell>
          <cell r="C3331">
            <v>326</v>
          </cell>
          <cell r="D3331">
            <v>1954</v>
          </cell>
          <cell r="E3331">
            <v>20089</v>
          </cell>
        </row>
        <row r="3332">
          <cell r="A3332">
            <v>19765</v>
          </cell>
          <cell r="B3332">
            <v>41</v>
          </cell>
          <cell r="C3332">
            <v>325</v>
          </cell>
          <cell r="D3332">
            <v>1954</v>
          </cell>
          <cell r="E3332">
            <v>20089</v>
          </cell>
        </row>
        <row r="3333">
          <cell r="A3333">
            <v>19766</v>
          </cell>
          <cell r="B3333">
            <v>42</v>
          </cell>
          <cell r="C3333">
            <v>324</v>
          </cell>
          <cell r="D3333">
            <v>1954</v>
          </cell>
          <cell r="E3333">
            <v>20089</v>
          </cell>
        </row>
        <row r="3334">
          <cell r="A3334">
            <v>19767</v>
          </cell>
          <cell r="B3334">
            <v>43</v>
          </cell>
          <cell r="C3334">
            <v>323</v>
          </cell>
          <cell r="D3334">
            <v>1954</v>
          </cell>
          <cell r="E3334">
            <v>20089</v>
          </cell>
        </row>
        <row r="3335">
          <cell r="A3335">
            <v>19768</v>
          </cell>
          <cell r="B3335">
            <v>44</v>
          </cell>
          <cell r="C3335">
            <v>322</v>
          </cell>
          <cell r="D3335">
            <v>1954</v>
          </cell>
          <cell r="E3335">
            <v>20089</v>
          </cell>
        </row>
        <row r="3336">
          <cell r="A3336">
            <v>19769</v>
          </cell>
          <cell r="B3336">
            <v>45</v>
          </cell>
          <cell r="C3336">
            <v>321</v>
          </cell>
          <cell r="D3336">
            <v>1954</v>
          </cell>
          <cell r="E3336">
            <v>20089</v>
          </cell>
        </row>
        <row r="3337">
          <cell r="A3337">
            <v>19770</v>
          </cell>
          <cell r="B3337">
            <v>46</v>
          </cell>
          <cell r="C3337">
            <v>320</v>
          </cell>
          <cell r="D3337">
            <v>1954</v>
          </cell>
          <cell r="E3337">
            <v>20089</v>
          </cell>
        </row>
        <row r="3338">
          <cell r="A3338">
            <v>19771</v>
          </cell>
          <cell r="B3338">
            <v>47</v>
          </cell>
          <cell r="C3338">
            <v>319</v>
          </cell>
          <cell r="D3338">
            <v>1954</v>
          </cell>
          <cell r="E3338">
            <v>20089</v>
          </cell>
        </row>
        <row r="3339">
          <cell r="A3339">
            <v>19772</v>
          </cell>
          <cell r="B3339">
            <v>48</v>
          </cell>
          <cell r="C3339">
            <v>318</v>
          </cell>
          <cell r="D3339">
            <v>1954</v>
          </cell>
          <cell r="E3339">
            <v>20089</v>
          </cell>
        </row>
        <row r="3340">
          <cell r="A3340">
            <v>19773</v>
          </cell>
          <cell r="B3340">
            <v>49</v>
          </cell>
          <cell r="C3340">
            <v>317</v>
          </cell>
          <cell r="D3340">
            <v>1954</v>
          </cell>
          <cell r="E3340">
            <v>20089</v>
          </cell>
        </row>
        <row r="3341">
          <cell r="A3341">
            <v>19774</v>
          </cell>
          <cell r="B3341">
            <v>50</v>
          </cell>
          <cell r="C3341">
            <v>316</v>
          </cell>
          <cell r="D3341">
            <v>1954</v>
          </cell>
          <cell r="E3341">
            <v>20089</v>
          </cell>
        </row>
        <row r="3342">
          <cell r="A3342">
            <v>19775</v>
          </cell>
          <cell r="B3342">
            <v>51</v>
          </cell>
          <cell r="C3342">
            <v>315</v>
          </cell>
          <cell r="D3342">
            <v>1954</v>
          </cell>
          <cell r="E3342">
            <v>20089</v>
          </cell>
        </row>
        <row r="3343">
          <cell r="A3343">
            <v>19776</v>
          </cell>
          <cell r="B3343">
            <v>52</v>
          </cell>
          <cell r="C3343">
            <v>314</v>
          </cell>
          <cell r="D3343">
            <v>1954</v>
          </cell>
          <cell r="E3343">
            <v>20089</v>
          </cell>
        </row>
        <row r="3344">
          <cell r="A3344">
            <v>19777</v>
          </cell>
          <cell r="B3344">
            <v>53</v>
          </cell>
          <cell r="C3344">
            <v>313</v>
          </cell>
          <cell r="D3344">
            <v>1954</v>
          </cell>
          <cell r="E3344">
            <v>20089</v>
          </cell>
        </row>
        <row r="3345">
          <cell r="A3345">
            <v>19778</v>
          </cell>
          <cell r="B3345">
            <v>54</v>
          </cell>
          <cell r="C3345">
            <v>312</v>
          </cell>
          <cell r="D3345">
            <v>1954</v>
          </cell>
          <cell r="E3345">
            <v>20089</v>
          </cell>
        </row>
        <row r="3346">
          <cell r="A3346">
            <v>19779</v>
          </cell>
          <cell r="B3346">
            <v>55</v>
          </cell>
          <cell r="C3346">
            <v>311</v>
          </cell>
          <cell r="D3346">
            <v>1954</v>
          </cell>
          <cell r="E3346">
            <v>20089</v>
          </cell>
        </row>
        <row r="3347">
          <cell r="A3347">
            <v>19780</v>
          </cell>
          <cell r="B3347">
            <v>56</v>
          </cell>
          <cell r="C3347">
            <v>310</v>
          </cell>
          <cell r="D3347">
            <v>1954</v>
          </cell>
          <cell r="E3347">
            <v>20089</v>
          </cell>
        </row>
        <row r="3348">
          <cell r="A3348">
            <v>19781</v>
          </cell>
          <cell r="B3348">
            <v>57</v>
          </cell>
          <cell r="C3348">
            <v>309</v>
          </cell>
          <cell r="D3348">
            <v>1954</v>
          </cell>
          <cell r="E3348">
            <v>20089</v>
          </cell>
        </row>
        <row r="3349">
          <cell r="A3349">
            <v>19782</v>
          </cell>
          <cell r="B3349">
            <v>58</v>
          </cell>
          <cell r="C3349">
            <v>308</v>
          </cell>
          <cell r="D3349">
            <v>1954</v>
          </cell>
          <cell r="E3349">
            <v>20089</v>
          </cell>
        </row>
        <row r="3350">
          <cell r="A3350">
            <v>19783</v>
          </cell>
          <cell r="B3350">
            <v>59</v>
          </cell>
          <cell r="C3350">
            <v>307</v>
          </cell>
          <cell r="D3350">
            <v>1954</v>
          </cell>
          <cell r="E3350">
            <v>20089</v>
          </cell>
        </row>
        <row r="3351">
          <cell r="A3351">
            <v>19784</v>
          </cell>
          <cell r="B3351">
            <v>60</v>
          </cell>
          <cell r="C3351">
            <v>306</v>
          </cell>
          <cell r="D3351">
            <v>1954</v>
          </cell>
          <cell r="E3351">
            <v>20089</v>
          </cell>
        </row>
        <row r="3352">
          <cell r="A3352">
            <v>19785</v>
          </cell>
          <cell r="B3352">
            <v>61</v>
          </cell>
          <cell r="C3352">
            <v>305</v>
          </cell>
          <cell r="D3352">
            <v>1954</v>
          </cell>
          <cell r="E3352">
            <v>20089</v>
          </cell>
        </row>
        <row r="3353">
          <cell r="A3353">
            <v>19786</v>
          </cell>
          <cell r="B3353">
            <v>62</v>
          </cell>
          <cell r="C3353">
            <v>304</v>
          </cell>
          <cell r="D3353">
            <v>1954</v>
          </cell>
          <cell r="E3353">
            <v>20089</v>
          </cell>
        </row>
        <row r="3354">
          <cell r="A3354">
            <v>19787</v>
          </cell>
          <cell r="B3354">
            <v>63</v>
          </cell>
          <cell r="C3354">
            <v>303</v>
          </cell>
          <cell r="D3354">
            <v>1954</v>
          </cell>
          <cell r="E3354">
            <v>20089</v>
          </cell>
        </row>
        <row r="3355">
          <cell r="A3355">
            <v>19788</v>
          </cell>
          <cell r="B3355">
            <v>64</v>
          </cell>
          <cell r="C3355">
            <v>302</v>
          </cell>
          <cell r="D3355">
            <v>1954</v>
          </cell>
          <cell r="E3355">
            <v>20089</v>
          </cell>
        </row>
        <row r="3356">
          <cell r="A3356">
            <v>19789</v>
          </cell>
          <cell r="B3356">
            <v>65</v>
          </cell>
          <cell r="C3356">
            <v>301</v>
          </cell>
          <cell r="D3356">
            <v>1954</v>
          </cell>
          <cell r="E3356">
            <v>20089</v>
          </cell>
        </row>
        <row r="3357">
          <cell r="A3357">
            <v>19790</v>
          </cell>
          <cell r="B3357">
            <v>66</v>
          </cell>
          <cell r="C3357">
            <v>300</v>
          </cell>
          <cell r="D3357">
            <v>1954</v>
          </cell>
          <cell r="E3357">
            <v>20089</v>
          </cell>
        </row>
        <row r="3358">
          <cell r="A3358">
            <v>19791</v>
          </cell>
          <cell r="B3358">
            <v>67</v>
          </cell>
          <cell r="C3358">
            <v>299</v>
          </cell>
          <cell r="D3358">
            <v>1954</v>
          </cell>
          <cell r="E3358">
            <v>20089</v>
          </cell>
        </row>
        <row r="3359">
          <cell r="A3359">
            <v>19792</v>
          </cell>
          <cell r="B3359">
            <v>68</v>
          </cell>
          <cell r="C3359">
            <v>298</v>
          </cell>
          <cell r="D3359">
            <v>1954</v>
          </cell>
          <cell r="E3359">
            <v>20089</v>
          </cell>
        </row>
        <row r="3360">
          <cell r="A3360">
            <v>19793</v>
          </cell>
          <cell r="B3360">
            <v>69</v>
          </cell>
          <cell r="C3360">
            <v>297</v>
          </cell>
          <cell r="D3360">
            <v>1954</v>
          </cell>
          <cell r="E3360">
            <v>20089</v>
          </cell>
        </row>
        <row r="3361">
          <cell r="A3361">
            <v>19794</v>
          </cell>
          <cell r="B3361">
            <v>70</v>
          </cell>
          <cell r="C3361">
            <v>296</v>
          </cell>
          <cell r="D3361">
            <v>1954</v>
          </cell>
          <cell r="E3361">
            <v>20089</v>
          </cell>
        </row>
        <row r="3362">
          <cell r="A3362">
            <v>19795</v>
          </cell>
          <cell r="B3362">
            <v>71</v>
          </cell>
          <cell r="C3362">
            <v>295</v>
          </cell>
          <cell r="D3362">
            <v>1954</v>
          </cell>
          <cell r="E3362">
            <v>20089</v>
          </cell>
        </row>
        <row r="3363">
          <cell r="A3363">
            <v>19796</v>
          </cell>
          <cell r="B3363">
            <v>72</v>
          </cell>
          <cell r="C3363">
            <v>294</v>
          </cell>
          <cell r="D3363">
            <v>1954</v>
          </cell>
          <cell r="E3363">
            <v>20089</v>
          </cell>
        </row>
        <row r="3364">
          <cell r="A3364">
            <v>19797</v>
          </cell>
          <cell r="B3364">
            <v>73</v>
          </cell>
          <cell r="C3364">
            <v>293</v>
          </cell>
          <cell r="D3364">
            <v>1954</v>
          </cell>
          <cell r="E3364">
            <v>20089</v>
          </cell>
        </row>
        <row r="3365">
          <cell r="A3365">
            <v>19798</v>
          </cell>
          <cell r="B3365">
            <v>74</v>
          </cell>
          <cell r="C3365">
            <v>292</v>
          </cell>
          <cell r="D3365">
            <v>1954</v>
          </cell>
          <cell r="E3365">
            <v>20089</v>
          </cell>
        </row>
        <row r="3366">
          <cell r="A3366">
            <v>19799</v>
          </cell>
          <cell r="B3366">
            <v>75</v>
          </cell>
          <cell r="C3366">
            <v>291</v>
          </cell>
          <cell r="D3366">
            <v>1954</v>
          </cell>
          <cell r="E3366">
            <v>20089</v>
          </cell>
        </row>
        <row r="3367">
          <cell r="A3367">
            <v>19800</v>
          </cell>
          <cell r="B3367">
            <v>76</v>
          </cell>
          <cell r="C3367">
            <v>290</v>
          </cell>
          <cell r="D3367">
            <v>1954</v>
          </cell>
          <cell r="E3367">
            <v>20089</v>
          </cell>
        </row>
        <row r="3368">
          <cell r="A3368">
            <v>19801</v>
          </cell>
          <cell r="B3368">
            <v>77</v>
          </cell>
          <cell r="C3368">
            <v>289</v>
          </cell>
          <cell r="D3368">
            <v>1954</v>
          </cell>
          <cell r="E3368">
            <v>20089</v>
          </cell>
        </row>
        <row r="3369">
          <cell r="A3369">
            <v>19802</v>
          </cell>
          <cell r="B3369">
            <v>78</v>
          </cell>
          <cell r="C3369">
            <v>288</v>
          </cell>
          <cell r="D3369">
            <v>1954</v>
          </cell>
          <cell r="E3369">
            <v>20089</v>
          </cell>
        </row>
        <row r="3370">
          <cell r="A3370">
            <v>19803</v>
          </cell>
          <cell r="B3370">
            <v>79</v>
          </cell>
          <cell r="C3370">
            <v>287</v>
          </cell>
          <cell r="D3370">
            <v>1954</v>
          </cell>
          <cell r="E3370">
            <v>20089</v>
          </cell>
        </row>
        <row r="3371">
          <cell r="A3371">
            <v>19804</v>
          </cell>
          <cell r="B3371">
            <v>80</v>
          </cell>
          <cell r="C3371">
            <v>286</v>
          </cell>
          <cell r="D3371">
            <v>1954</v>
          </cell>
          <cell r="E3371">
            <v>20089</v>
          </cell>
        </row>
        <row r="3372">
          <cell r="A3372">
            <v>19805</v>
          </cell>
          <cell r="B3372">
            <v>81</v>
          </cell>
          <cell r="C3372">
            <v>285</v>
          </cell>
          <cell r="D3372">
            <v>1954</v>
          </cell>
          <cell r="E3372">
            <v>20089</v>
          </cell>
        </row>
        <row r="3373">
          <cell r="A3373">
            <v>19806</v>
          </cell>
          <cell r="B3373">
            <v>82</v>
          </cell>
          <cell r="C3373">
            <v>284</v>
          </cell>
          <cell r="D3373">
            <v>1954</v>
          </cell>
          <cell r="E3373">
            <v>20089</v>
          </cell>
        </row>
        <row r="3374">
          <cell r="A3374">
            <v>19807</v>
          </cell>
          <cell r="B3374">
            <v>83</v>
          </cell>
          <cell r="C3374">
            <v>283</v>
          </cell>
          <cell r="D3374">
            <v>1954</v>
          </cell>
          <cell r="E3374">
            <v>20089</v>
          </cell>
        </row>
        <row r="3375">
          <cell r="A3375">
            <v>19808</v>
          </cell>
          <cell r="B3375">
            <v>84</v>
          </cell>
          <cell r="C3375">
            <v>282</v>
          </cell>
          <cell r="D3375">
            <v>1954</v>
          </cell>
          <cell r="E3375">
            <v>20089</v>
          </cell>
        </row>
        <row r="3376">
          <cell r="A3376">
            <v>19809</v>
          </cell>
          <cell r="B3376">
            <v>85</v>
          </cell>
          <cell r="C3376">
            <v>281</v>
          </cell>
          <cell r="D3376">
            <v>1954</v>
          </cell>
          <cell r="E3376">
            <v>20089</v>
          </cell>
        </row>
        <row r="3377">
          <cell r="A3377">
            <v>19810</v>
          </cell>
          <cell r="B3377">
            <v>86</v>
          </cell>
          <cell r="C3377">
            <v>280</v>
          </cell>
          <cell r="D3377">
            <v>1954</v>
          </cell>
          <cell r="E3377">
            <v>20089</v>
          </cell>
        </row>
        <row r="3378">
          <cell r="A3378">
            <v>19811</v>
          </cell>
          <cell r="B3378">
            <v>87</v>
          </cell>
          <cell r="C3378">
            <v>279</v>
          </cell>
          <cell r="D3378">
            <v>1954</v>
          </cell>
          <cell r="E3378">
            <v>20089</v>
          </cell>
        </row>
        <row r="3379">
          <cell r="A3379">
            <v>19812</v>
          </cell>
          <cell r="B3379">
            <v>88</v>
          </cell>
          <cell r="C3379">
            <v>278</v>
          </cell>
          <cell r="D3379">
            <v>1954</v>
          </cell>
          <cell r="E3379">
            <v>20089</v>
          </cell>
        </row>
        <row r="3380">
          <cell r="A3380">
            <v>19813</v>
          </cell>
          <cell r="B3380">
            <v>89</v>
          </cell>
          <cell r="C3380">
            <v>277</v>
          </cell>
          <cell r="D3380">
            <v>1954</v>
          </cell>
          <cell r="E3380">
            <v>20089</v>
          </cell>
        </row>
        <row r="3381">
          <cell r="A3381">
            <v>19814</v>
          </cell>
          <cell r="B3381">
            <v>90</v>
          </cell>
          <cell r="C3381">
            <v>276</v>
          </cell>
          <cell r="D3381">
            <v>1954</v>
          </cell>
          <cell r="E3381">
            <v>20089</v>
          </cell>
        </row>
        <row r="3382">
          <cell r="A3382">
            <v>19815</v>
          </cell>
          <cell r="B3382">
            <v>91</v>
          </cell>
          <cell r="C3382">
            <v>275</v>
          </cell>
          <cell r="D3382">
            <v>1954</v>
          </cell>
          <cell r="E3382">
            <v>20089</v>
          </cell>
        </row>
        <row r="3383">
          <cell r="A3383">
            <v>19816</v>
          </cell>
          <cell r="B3383">
            <v>92</v>
          </cell>
          <cell r="C3383">
            <v>274</v>
          </cell>
          <cell r="D3383">
            <v>1954</v>
          </cell>
          <cell r="E3383">
            <v>20089</v>
          </cell>
        </row>
        <row r="3384">
          <cell r="A3384">
            <v>19817</v>
          </cell>
          <cell r="B3384">
            <v>93</v>
          </cell>
          <cell r="C3384">
            <v>273</v>
          </cell>
          <cell r="D3384">
            <v>1954</v>
          </cell>
          <cell r="E3384">
            <v>20089</v>
          </cell>
        </row>
        <row r="3385">
          <cell r="A3385">
            <v>19818</v>
          </cell>
          <cell r="B3385">
            <v>94</v>
          </cell>
          <cell r="C3385">
            <v>272</v>
          </cell>
          <cell r="D3385">
            <v>1954</v>
          </cell>
          <cell r="E3385">
            <v>20089</v>
          </cell>
        </row>
        <row r="3386">
          <cell r="A3386">
            <v>19819</v>
          </cell>
          <cell r="B3386">
            <v>95</v>
          </cell>
          <cell r="C3386">
            <v>271</v>
          </cell>
          <cell r="D3386">
            <v>1954</v>
          </cell>
          <cell r="E3386">
            <v>20089</v>
          </cell>
        </row>
        <row r="3387">
          <cell r="A3387">
            <v>19820</v>
          </cell>
          <cell r="B3387">
            <v>96</v>
          </cell>
          <cell r="C3387">
            <v>270</v>
          </cell>
          <cell r="D3387">
            <v>1954</v>
          </cell>
          <cell r="E3387">
            <v>20089</v>
          </cell>
        </row>
        <row r="3388">
          <cell r="A3388">
            <v>19821</v>
          </cell>
          <cell r="B3388">
            <v>97</v>
          </cell>
          <cell r="C3388">
            <v>269</v>
          </cell>
          <cell r="D3388">
            <v>1954</v>
          </cell>
          <cell r="E3388">
            <v>20089</v>
          </cell>
        </row>
        <row r="3389">
          <cell r="A3389">
            <v>19822</v>
          </cell>
          <cell r="B3389">
            <v>98</v>
          </cell>
          <cell r="C3389">
            <v>268</v>
          </cell>
          <cell r="D3389">
            <v>1954</v>
          </cell>
          <cell r="E3389">
            <v>20089</v>
          </cell>
        </row>
        <row r="3390">
          <cell r="A3390">
            <v>19823</v>
          </cell>
          <cell r="B3390">
            <v>99</v>
          </cell>
          <cell r="C3390">
            <v>267</v>
          </cell>
          <cell r="D3390">
            <v>1954</v>
          </cell>
          <cell r="E3390">
            <v>20089</v>
          </cell>
        </row>
        <row r="3391">
          <cell r="A3391">
            <v>19824</v>
          </cell>
          <cell r="B3391">
            <v>100</v>
          </cell>
          <cell r="C3391">
            <v>266</v>
          </cell>
          <cell r="D3391">
            <v>1954</v>
          </cell>
          <cell r="E3391">
            <v>20089</v>
          </cell>
        </row>
        <row r="3392">
          <cell r="A3392">
            <v>19825</v>
          </cell>
          <cell r="B3392">
            <v>101</v>
          </cell>
          <cell r="C3392">
            <v>265</v>
          </cell>
          <cell r="D3392">
            <v>1954</v>
          </cell>
          <cell r="E3392">
            <v>20089</v>
          </cell>
        </row>
        <row r="3393">
          <cell r="A3393">
            <v>19826</v>
          </cell>
          <cell r="B3393">
            <v>102</v>
          </cell>
          <cell r="C3393">
            <v>264</v>
          </cell>
          <cell r="D3393">
            <v>1954</v>
          </cell>
          <cell r="E3393">
            <v>20089</v>
          </cell>
        </row>
        <row r="3394">
          <cell r="A3394">
            <v>19827</v>
          </cell>
          <cell r="B3394">
            <v>103</v>
          </cell>
          <cell r="C3394">
            <v>263</v>
          </cell>
          <cell r="D3394">
            <v>1954</v>
          </cell>
          <cell r="E3394">
            <v>20089</v>
          </cell>
        </row>
        <row r="3395">
          <cell r="A3395">
            <v>19828</v>
          </cell>
          <cell r="B3395">
            <v>104</v>
          </cell>
          <cell r="C3395">
            <v>262</v>
          </cell>
          <cell r="D3395">
            <v>1954</v>
          </cell>
          <cell r="E3395">
            <v>20089</v>
          </cell>
        </row>
        <row r="3396">
          <cell r="A3396">
            <v>19829</v>
          </cell>
          <cell r="B3396">
            <v>105</v>
          </cell>
          <cell r="C3396">
            <v>261</v>
          </cell>
          <cell r="D3396">
            <v>1954</v>
          </cell>
          <cell r="E3396">
            <v>20089</v>
          </cell>
        </row>
        <row r="3397">
          <cell r="A3397">
            <v>19830</v>
          </cell>
          <cell r="B3397">
            <v>106</v>
          </cell>
          <cell r="C3397">
            <v>260</v>
          </cell>
          <cell r="D3397">
            <v>1954</v>
          </cell>
          <cell r="E3397">
            <v>20089</v>
          </cell>
        </row>
        <row r="3398">
          <cell r="A3398">
            <v>19831</v>
          </cell>
          <cell r="B3398">
            <v>107</v>
          </cell>
          <cell r="C3398">
            <v>259</v>
          </cell>
          <cell r="D3398">
            <v>1954</v>
          </cell>
          <cell r="E3398">
            <v>20089</v>
          </cell>
        </row>
        <row r="3399">
          <cell r="A3399">
            <v>19832</v>
          </cell>
          <cell r="B3399">
            <v>108</v>
          </cell>
          <cell r="C3399">
            <v>258</v>
          </cell>
          <cell r="D3399">
            <v>1954</v>
          </cell>
          <cell r="E3399">
            <v>20089</v>
          </cell>
        </row>
        <row r="3400">
          <cell r="A3400">
            <v>19833</v>
          </cell>
          <cell r="B3400">
            <v>109</v>
          </cell>
          <cell r="C3400">
            <v>257</v>
          </cell>
          <cell r="D3400">
            <v>1954</v>
          </cell>
          <cell r="E3400">
            <v>20089</v>
          </cell>
        </row>
        <row r="3401">
          <cell r="A3401">
            <v>19834</v>
          </cell>
          <cell r="B3401">
            <v>110</v>
          </cell>
          <cell r="C3401">
            <v>256</v>
          </cell>
          <cell r="D3401">
            <v>1954</v>
          </cell>
          <cell r="E3401">
            <v>20089</v>
          </cell>
        </row>
        <row r="3402">
          <cell r="A3402">
            <v>19835</v>
          </cell>
          <cell r="B3402">
            <v>111</v>
          </cell>
          <cell r="C3402">
            <v>255</v>
          </cell>
          <cell r="D3402">
            <v>1954</v>
          </cell>
          <cell r="E3402">
            <v>20089</v>
          </cell>
        </row>
        <row r="3403">
          <cell r="A3403">
            <v>19836</v>
          </cell>
          <cell r="B3403">
            <v>112</v>
          </cell>
          <cell r="C3403">
            <v>254</v>
          </cell>
          <cell r="D3403">
            <v>1954</v>
          </cell>
          <cell r="E3403">
            <v>20089</v>
          </cell>
        </row>
        <row r="3404">
          <cell r="A3404">
            <v>19837</v>
          </cell>
          <cell r="B3404">
            <v>113</v>
          </cell>
          <cell r="C3404">
            <v>253</v>
          </cell>
          <cell r="D3404">
            <v>1954</v>
          </cell>
          <cell r="E3404">
            <v>20089</v>
          </cell>
        </row>
        <row r="3405">
          <cell r="A3405">
            <v>19838</v>
          </cell>
          <cell r="B3405">
            <v>114</v>
          </cell>
          <cell r="C3405">
            <v>252</v>
          </cell>
          <cell r="D3405">
            <v>1954</v>
          </cell>
          <cell r="E3405">
            <v>20089</v>
          </cell>
        </row>
        <row r="3406">
          <cell r="A3406">
            <v>19839</v>
          </cell>
          <cell r="B3406">
            <v>115</v>
          </cell>
          <cell r="C3406">
            <v>251</v>
          </cell>
          <cell r="D3406">
            <v>1954</v>
          </cell>
          <cell r="E3406">
            <v>20089</v>
          </cell>
        </row>
        <row r="3407">
          <cell r="A3407">
            <v>19840</v>
          </cell>
          <cell r="B3407">
            <v>116</v>
          </cell>
          <cell r="C3407">
            <v>250</v>
          </cell>
          <cell r="D3407">
            <v>1954</v>
          </cell>
          <cell r="E3407">
            <v>20089</v>
          </cell>
        </row>
        <row r="3408">
          <cell r="A3408">
            <v>19841</v>
          </cell>
          <cell r="B3408">
            <v>117</v>
          </cell>
          <cell r="C3408">
            <v>249</v>
          </cell>
          <cell r="D3408">
            <v>1954</v>
          </cell>
          <cell r="E3408">
            <v>20089</v>
          </cell>
        </row>
        <row r="3409">
          <cell r="A3409">
            <v>19842</v>
          </cell>
          <cell r="B3409">
            <v>118</v>
          </cell>
          <cell r="C3409">
            <v>248</v>
          </cell>
          <cell r="D3409">
            <v>1954</v>
          </cell>
          <cell r="E3409">
            <v>20089</v>
          </cell>
        </row>
        <row r="3410">
          <cell r="A3410">
            <v>19843</v>
          </cell>
          <cell r="B3410">
            <v>119</v>
          </cell>
          <cell r="C3410">
            <v>247</v>
          </cell>
          <cell r="D3410">
            <v>1954</v>
          </cell>
          <cell r="E3410">
            <v>20089</v>
          </cell>
        </row>
        <row r="3411">
          <cell r="A3411">
            <v>19844</v>
          </cell>
          <cell r="B3411">
            <v>120</v>
          </cell>
          <cell r="C3411">
            <v>246</v>
          </cell>
          <cell r="D3411">
            <v>1954</v>
          </cell>
          <cell r="E3411">
            <v>20089</v>
          </cell>
        </row>
        <row r="3412">
          <cell r="A3412">
            <v>19845</v>
          </cell>
          <cell r="B3412">
            <v>121</v>
          </cell>
          <cell r="C3412">
            <v>245</v>
          </cell>
          <cell r="D3412">
            <v>1954</v>
          </cell>
          <cell r="E3412">
            <v>20089</v>
          </cell>
        </row>
        <row r="3413">
          <cell r="A3413">
            <v>19846</v>
          </cell>
          <cell r="B3413">
            <v>122</v>
          </cell>
          <cell r="C3413">
            <v>244</v>
          </cell>
          <cell r="D3413">
            <v>1954</v>
          </cell>
          <cell r="E3413">
            <v>20089</v>
          </cell>
        </row>
        <row r="3414">
          <cell r="A3414">
            <v>19847</v>
          </cell>
          <cell r="B3414">
            <v>123</v>
          </cell>
          <cell r="C3414">
            <v>243</v>
          </cell>
          <cell r="D3414">
            <v>1954</v>
          </cell>
          <cell r="E3414">
            <v>20089</v>
          </cell>
        </row>
        <row r="3415">
          <cell r="A3415">
            <v>19848</v>
          </cell>
          <cell r="B3415">
            <v>124</v>
          </cell>
          <cell r="C3415">
            <v>242</v>
          </cell>
          <cell r="D3415">
            <v>1954</v>
          </cell>
          <cell r="E3415">
            <v>20089</v>
          </cell>
        </row>
        <row r="3416">
          <cell r="A3416">
            <v>19849</v>
          </cell>
          <cell r="B3416">
            <v>125</v>
          </cell>
          <cell r="C3416">
            <v>241</v>
          </cell>
          <cell r="D3416">
            <v>1954</v>
          </cell>
          <cell r="E3416">
            <v>20089</v>
          </cell>
        </row>
        <row r="3417">
          <cell r="A3417">
            <v>19850</v>
          </cell>
          <cell r="B3417">
            <v>126</v>
          </cell>
          <cell r="C3417">
            <v>240</v>
          </cell>
          <cell r="D3417">
            <v>1954</v>
          </cell>
          <cell r="E3417">
            <v>20089</v>
          </cell>
        </row>
        <row r="3418">
          <cell r="A3418">
            <v>19851</v>
          </cell>
          <cell r="B3418">
            <v>127</v>
          </cell>
          <cell r="C3418">
            <v>239</v>
          </cell>
          <cell r="D3418">
            <v>1954</v>
          </cell>
          <cell r="E3418">
            <v>20089</v>
          </cell>
        </row>
        <row r="3419">
          <cell r="A3419">
            <v>19852</v>
          </cell>
          <cell r="B3419">
            <v>128</v>
          </cell>
          <cell r="C3419">
            <v>238</v>
          </cell>
          <cell r="D3419">
            <v>1954</v>
          </cell>
          <cell r="E3419">
            <v>20089</v>
          </cell>
        </row>
        <row r="3420">
          <cell r="A3420">
            <v>19853</v>
          </cell>
          <cell r="B3420">
            <v>129</v>
          </cell>
          <cell r="C3420">
            <v>237</v>
          </cell>
          <cell r="D3420">
            <v>1954</v>
          </cell>
          <cell r="E3420">
            <v>20089</v>
          </cell>
        </row>
        <row r="3421">
          <cell r="A3421">
            <v>19854</v>
          </cell>
          <cell r="B3421">
            <v>130</v>
          </cell>
          <cell r="C3421">
            <v>236</v>
          </cell>
          <cell r="D3421">
            <v>1954</v>
          </cell>
          <cell r="E3421">
            <v>20089</v>
          </cell>
        </row>
        <row r="3422">
          <cell r="A3422">
            <v>19855</v>
          </cell>
          <cell r="B3422">
            <v>131</v>
          </cell>
          <cell r="C3422">
            <v>235</v>
          </cell>
          <cell r="D3422">
            <v>1954</v>
          </cell>
          <cell r="E3422">
            <v>20089</v>
          </cell>
        </row>
        <row r="3423">
          <cell r="A3423">
            <v>19856</v>
          </cell>
          <cell r="B3423">
            <v>132</v>
          </cell>
          <cell r="C3423">
            <v>234</v>
          </cell>
          <cell r="D3423">
            <v>1954</v>
          </cell>
          <cell r="E3423">
            <v>20089</v>
          </cell>
        </row>
        <row r="3424">
          <cell r="A3424">
            <v>19857</v>
          </cell>
          <cell r="B3424">
            <v>133</v>
          </cell>
          <cell r="C3424">
            <v>233</v>
          </cell>
          <cell r="D3424">
            <v>1954</v>
          </cell>
          <cell r="E3424">
            <v>20089</v>
          </cell>
        </row>
        <row r="3425">
          <cell r="A3425">
            <v>19858</v>
          </cell>
          <cell r="B3425">
            <v>134</v>
          </cell>
          <cell r="C3425">
            <v>232</v>
          </cell>
          <cell r="D3425">
            <v>1954</v>
          </cell>
          <cell r="E3425">
            <v>20089</v>
          </cell>
        </row>
        <row r="3426">
          <cell r="A3426">
            <v>19859</v>
          </cell>
          <cell r="B3426">
            <v>135</v>
          </cell>
          <cell r="C3426">
            <v>231</v>
          </cell>
          <cell r="D3426">
            <v>1954</v>
          </cell>
          <cell r="E3426">
            <v>20089</v>
          </cell>
        </row>
        <row r="3427">
          <cell r="A3427">
            <v>19860</v>
          </cell>
          <cell r="B3427">
            <v>136</v>
          </cell>
          <cell r="C3427">
            <v>230</v>
          </cell>
          <cell r="D3427">
            <v>1954</v>
          </cell>
          <cell r="E3427">
            <v>20089</v>
          </cell>
        </row>
        <row r="3428">
          <cell r="A3428">
            <v>19861</v>
          </cell>
          <cell r="B3428">
            <v>137</v>
          </cell>
          <cell r="C3428">
            <v>229</v>
          </cell>
          <cell r="D3428">
            <v>1954</v>
          </cell>
          <cell r="E3428">
            <v>20089</v>
          </cell>
        </row>
        <row r="3429">
          <cell r="A3429">
            <v>19862</v>
          </cell>
          <cell r="B3429">
            <v>138</v>
          </cell>
          <cell r="C3429">
            <v>228</v>
          </cell>
          <cell r="D3429">
            <v>1954</v>
          </cell>
          <cell r="E3429">
            <v>20089</v>
          </cell>
        </row>
        <row r="3430">
          <cell r="A3430">
            <v>19863</v>
          </cell>
          <cell r="B3430">
            <v>139</v>
          </cell>
          <cell r="C3430">
            <v>227</v>
          </cell>
          <cell r="D3430">
            <v>1954</v>
          </cell>
          <cell r="E3430">
            <v>20089</v>
          </cell>
        </row>
        <row r="3431">
          <cell r="A3431">
            <v>19864</v>
          </cell>
          <cell r="B3431">
            <v>140</v>
          </cell>
          <cell r="C3431">
            <v>226</v>
          </cell>
          <cell r="D3431">
            <v>1954</v>
          </cell>
          <cell r="E3431">
            <v>20089</v>
          </cell>
        </row>
        <row r="3432">
          <cell r="A3432">
            <v>19865</v>
          </cell>
          <cell r="B3432">
            <v>141</v>
          </cell>
          <cell r="C3432">
            <v>225</v>
          </cell>
          <cell r="D3432">
            <v>1954</v>
          </cell>
          <cell r="E3432">
            <v>20089</v>
          </cell>
        </row>
        <row r="3433">
          <cell r="A3433">
            <v>19866</v>
          </cell>
          <cell r="B3433">
            <v>142</v>
          </cell>
          <cell r="C3433">
            <v>224</v>
          </cell>
          <cell r="D3433">
            <v>1954</v>
          </cell>
          <cell r="E3433">
            <v>20089</v>
          </cell>
        </row>
        <row r="3434">
          <cell r="A3434">
            <v>19867</v>
          </cell>
          <cell r="B3434">
            <v>143</v>
          </cell>
          <cell r="C3434">
            <v>223</v>
          </cell>
          <cell r="D3434">
            <v>1954</v>
          </cell>
          <cell r="E3434">
            <v>20089</v>
          </cell>
        </row>
        <row r="3435">
          <cell r="A3435">
            <v>19868</v>
          </cell>
          <cell r="B3435">
            <v>144</v>
          </cell>
          <cell r="C3435">
            <v>222</v>
          </cell>
          <cell r="D3435">
            <v>1954</v>
          </cell>
          <cell r="E3435">
            <v>20089</v>
          </cell>
        </row>
        <row r="3436">
          <cell r="A3436">
            <v>19869</v>
          </cell>
          <cell r="B3436">
            <v>145</v>
          </cell>
          <cell r="C3436">
            <v>221</v>
          </cell>
          <cell r="D3436">
            <v>1954</v>
          </cell>
          <cell r="E3436">
            <v>20089</v>
          </cell>
        </row>
        <row r="3437">
          <cell r="A3437">
            <v>19870</v>
          </cell>
          <cell r="B3437">
            <v>146</v>
          </cell>
          <cell r="C3437">
            <v>220</v>
          </cell>
          <cell r="D3437">
            <v>1954</v>
          </cell>
          <cell r="E3437">
            <v>20089</v>
          </cell>
        </row>
        <row r="3438">
          <cell r="A3438">
            <v>19871</v>
          </cell>
          <cell r="B3438">
            <v>147</v>
          </cell>
          <cell r="C3438">
            <v>219</v>
          </cell>
          <cell r="D3438">
            <v>1954</v>
          </cell>
          <cell r="E3438">
            <v>20089</v>
          </cell>
        </row>
        <row r="3439">
          <cell r="A3439">
            <v>19872</v>
          </cell>
          <cell r="B3439">
            <v>148</v>
          </cell>
          <cell r="C3439">
            <v>218</v>
          </cell>
          <cell r="D3439">
            <v>1954</v>
          </cell>
          <cell r="E3439">
            <v>20089</v>
          </cell>
        </row>
        <row r="3440">
          <cell r="A3440">
            <v>19873</v>
          </cell>
          <cell r="B3440">
            <v>149</v>
          </cell>
          <cell r="C3440">
            <v>217</v>
          </cell>
          <cell r="D3440">
            <v>1954</v>
          </cell>
          <cell r="E3440">
            <v>20089</v>
          </cell>
        </row>
        <row r="3441">
          <cell r="A3441">
            <v>19874</v>
          </cell>
          <cell r="B3441">
            <v>150</v>
          </cell>
          <cell r="C3441">
            <v>216</v>
          </cell>
          <cell r="D3441">
            <v>1954</v>
          </cell>
          <cell r="E3441">
            <v>20089</v>
          </cell>
        </row>
        <row r="3442">
          <cell r="A3442">
            <v>19875</v>
          </cell>
          <cell r="B3442">
            <v>151</v>
          </cell>
          <cell r="C3442">
            <v>215</v>
          </cell>
          <cell r="D3442">
            <v>1954</v>
          </cell>
          <cell r="E3442">
            <v>20089</v>
          </cell>
        </row>
        <row r="3443">
          <cell r="A3443">
            <v>19876</v>
          </cell>
          <cell r="B3443">
            <v>152</v>
          </cell>
          <cell r="C3443">
            <v>214</v>
          </cell>
          <cell r="D3443">
            <v>1954</v>
          </cell>
          <cell r="E3443">
            <v>20089</v>
          </cell>
        </row>
        <row r="3444">
          <cell r="A3444">
            <v>19877</v>
          </cell>
          <cell r="B3444">
            <v>153</v>
          </cell>
          <cell r="C3444">
            <v>213</v>
          </cell>
          <cell r="D3444">
            <v>1954</v>
          </cell>
          <cell r="E3444">
            <v>20089</v>
          </cell>
        </row>
        <row r="3445">
          <cell r="A3445">
            <v>19878</v>
          </cell>
          <cell r="B3445">
            <v>154</v>
          </cell>
          <cell r="C3445">
            <v>212</v>
          </cell>
          <cell r="D3445">
            <v>1954</v>
          </cell>
          <cell r="E3445">
            <v>20089</v>
          </cell>
        </row>
        <row r="3446">
          <cell r="A3446">
            <v>19879</v>
          </cell>
          <cell r="B3446">
            <v>155</v>
          </cell>
          <cell r="C3446">
            <v>211</v>
          </cell>
          <cell r="D3446">
            <v>1954</v>
          </cell>
          <cell r="E3446">
            <v>20089</v>
          </cell>
        </row>
        <row r="3447">
          <cell r="A3447">
            <v>19880</v>
          </cell>
          <cell r="B3447">
            <v>156</v>
          </cell>
          <cell r="C3447">
            <v>210</v>
          </cell>
          <cell r="D3447">
            <v>1954</v>
          </cell>
          <cell r="E3447">
            <v>20089</v>
          </cell>
        </row>
        <row r="3448">
          <cell r="A3448">
            <v>19881</v>
          </cell>
          <cell r="B3448">
            <v>157</v>
          </cell>
          <cell r="C3448">
            <v>209</v>
          </cell>
          <cell r="D3448">
            <v>1954</v>
          </cell>
          <cell r="E3448">
            <v>20089</v>
          </cell>
        </row>
        <row r="3449">
          <cell r="A3449">
            <v>19882</v>
          </cell>
          <cell r="B3449">
            <v>158</v>
          </cell>
          <cell r="C3449">
            <v>208</v>
          </cell>
          <cell r="D3449">
            <v>1954</v>
          </cell>
          <cell r="E3449">
            <v>20089</v>
          </cell>
        </row>
        <row r="3450">
          <cell r="A3450">
            <v>19883</v>
          </cell>
          <cell r="B3450">
            <v>159</v>
          </cell>
          <cell r="C3450">
            <v>207</v>
          </cell>
          <cell r="D3450">
            <v>1954</v>
          </cell>
          <cell r="E3450">
            <v>20089</v>
          </cell>
        </row>
        <row r="3451">
          <cell r="A3451">
            <v>19884</v>
          </cell>
          <cell r="B3451">
            <v>160</v>
          </cell>
          <cell r="C3451">
            <v>206</v>
          </cell>
          <cell r="D3451">
            <v>1954</v>
          </cell>
          <cell r="E3451">
            <v>20089</v>
          </cell>
        </row>
        <row r="3452">
          <cell r="A3452">
            <v>19885</v>
          </cell>
          <cell r="B3452">
            <v>161</v>
          </cell>
          <cell r="C3452">
            <v>205</v>
          </cell>
          <cell r="D3452">
            <v>1954</v>
          </cell>
          <cell r="E3452">
            <v>20089</v>
          </cell>
        </row>
        <row r="3453">
          <cell r="A3453">
            <v>19886</v>
          </cell>
          <cell r="B3453">
            <v>162</v>
          </cell>
          <cell r="C3453">
            <v>204</v>
          </cell>
          <cell r="D3453">
            <v>1954</v>
          </cell>
          <cell r="E3453">
            <v>20089</v>
          </cell>
        </row>
        <row r="3454">
          <cell r="A3454">
            <v>19887</v>
          </cell>
          <cell r="B3454">
            <v>163</v>
          </cell>
          <cell r="C3454">
            <v>203</v>
          </cell>
          <cell r="D3454">
            <v>1954</v>
          </cell>
          <cell r="E3454">
            <v>20089</v>
          </cell>
        </row>
        <row r="3455">
          <cell r="A3455">
            <v>19888</v>
          </cell>
          <cell r="B3455">
            <v>164</v>
          </cell>
          <cell r="C3455">
            <v>202</v>
          </cell>
          <cell r="D3455">
            <v>1954</v>
          </cell>
          <cell r="E3455">
            <v>20089</v>
          </cell>
        </row>
        <row r="3456">
          <cell r="A3456">
            <v>19889</v>
          </cell>
          <cell r="B3456">
            <v>165</v>
          </cell>
          <cell r="C3456">
            <v>201</v>
          </cell>
          <cell r="D3456">
            <v>1954</v>
          </cell>
          <cell r="E3456">
            <v>20089</v>
          </cell>
        </row>
        <row r="3457">
          <cell r="A3457">
            <v>19890</v>
          </cell>
          <cell r="B3457">
            <v>166</v>
          </cell>
          <cell r="C3457">
            <v>200</v>
          </cell>
          <cell r="D3457">
            <v>1954</v>
          </cell>
          <cell r="E3457">
            <v>20089</v>
          </cell>
        </row>
        <row r="3458">
          <cell r="A3458">
            <v>19891</v>
          </cell>
          <cell r="B3458">
            <v>167</v>
          </cell>
          <cell r="C3458">
            <v>199</v>
          </cell>
          <cell r="D3458">
            <v>1954</v>
          </cell>
          <cell r="E3458">
            <v>20089</v>
          </cell>
        </row>
        <row r="3459">
          <cell r="A3459">
            <v>19892</v>
          </cell>
          <cell r="B3459">
            <v>168</v>
          </cell>
          <cell r="C3459">
            <v>198</v>
          </cell>
          <cell r="D3459">
            <v>1954</v>
          </cell>
          <cell r="E3459">
            <v>20089</v>
          </cell>
        </row>
        <row r="3460">
          <cell r="A3460">
            <v>19893</v>
          </cell>
          <cell r="B3460">
            <v>169</v>
          </cell>
          <cell r="C3460">
            <v>197</v>
          </cell>
          <cell r="D3460">
            <v>1954</v>
          </cell>
          <cell r="E3460">
            <v>20089</v>
          </cell>
        </row>
        <row r="3461">
          <cell r="A3461">
            <v>19894</v>
          </cell>
          <cell r="B3461">
            <v>170</v>
          </cell>
          <cell r="C3461">
            <v>196</v>
          </cell>
          <cell r="D3461">
            <v>1954</v>
          </cell>
          <cell r="E3461">
            <v>20089</v>
          </cell>
        </row>
        <row r="3462">
          <cell r="A3462">
            <v>19895</v>
          </cell>
          <cell r="B3462">
            <v>171</v>
          </cell>
          <cell r="C3462">
            <v>195</v>
          </cell>
          <cell r="D3462">
            <v>1954</v>
          </cell>
          <cell r="E3462">
            <v>20089</v>
          </cell>
        </row>
        <row r="3463">
          <cell r="A3463">
            <v>19896</v>
          </cell>
          <cell r="B3463">
            <v>172</v>
          </cell>
          <cell r="C3463">
            <v>194</v>
          </cell>
          <cell r="D3463">
            <v>1954</v>
          </cell>
          <cell r="E3463">
            <v>20089</v>
          </cell>
        </row>
        <row r="3464">
          <cell r="A3464">
            <v>19897</v>
          </cell>
          <cell r="B3464">
            <v>173</v>
          </cell>
          <cell r="C3464">
            <v>193</v>
          </cell>
          <cell r="D3464">
            <v>1954</v>
          </cell>
          <cell r="E3464">
            <v>20089</v>
          </cell>
        </row>
        <row r="3465">
          <cell r="A3465">
            <v>19898</v>
          </cell>
          <cell r="B3465">
            <v>174</v>
          </cell>
          <cell r="C3465">
            <v>192</v>
          </cell>
          <cell r="D3465">
            <v>1954</v>
          </cell>
          <cell r="E3465">
            <v>20089</v>
          </cell>
        </row>
        <row r="3466">
          <cell r="A3466">
            <v>19899</v>
          </cell>
          <cell r="B3466">
            <v>175</v>
          </cell>
          <cell r="C3466">
            <v>191</v>
          </cell>
          <cell r="D3466">
            <v>1954</v>
          </cell>
          <cell r="E3466">
            <v>20089</v>
          </cell>
        </row>
        <row r="3467">
          <cell r="A3467">
            <v>19900</v>
          </cell>
          <cell r="B3467">
            <v>176</v>
          </cell>
          <cell r="C3467">
            <v>190</v>
          </cell>
          <cell r="D3467">
            <v>1954</v>
          </cell>
          <cell r="E3467">
            <v>20089</v>
          </cell>
        </row>
        <row r="3468">
          <cell r="A3468">
            <v>19901</v>
          </cell>
          <cell r="B3468">
            <v>177</v>
          </cell>
          <cell r="C3468">
            <v>189</v>
          </cell>
          <cell r="D3468">
            <v>1954</v>
          </cell>
          <cell r="E3468">
            <v>20089</v>
          </cell>
        </row>
        <row r="3469">
          <cell r="A3469">
            <v>19902</v>
          </cell>
          <cell r="B3469">
            <v>178</v>
          </cell>
          <cell r="C3469">
            <v>188</v>
          </cell>
          <cell r="D3469">
            <v>1954</v>
          </cell>
          <cell r="E3469">
            <v>20089</v>
          </cell>
        </row>
        <row r="3470">
          <cell r="A3470">
            <v>19903</v>
          </cell>
          <cell r="B3470">
            <v>179</v>
          </cell>
          <cell r="C3470">
            <v>187</v>
          </cell>
          <cell r="D3470">
            <v>1954</v>
          </cell>
          <cell r="E3470">
            <v>20089</v>
          </cell>
        </row>
        <row r="3471">
          <cell r="A3471">
            <v>19904</v>
          </cell>
          <cell r="B3471">
            <v>180</v>
          </cell>
          <cell r="C3471">
            <v>186</v>
          </cell>
          <cell r="D3471">
            <v>1954</v>
          </cell>
          <cell r="E3471">
            <v>20089</v>
          </cell>
        </row>
        <row r="3472">
          <cell r="A3472">
            <v>19905</v>
          </cell>
          <cell r="B3472">
            <v>181</v>
          </cell>
          <cell r="C3472">
            <v>185</v>
          </cell>
          <cell r="D3472">
            <v>1954</v>
          </cell>
          <cell r="E3472">
            <v>20089</v>
          </cell>
        </row>
        <row r="3473">
          <cell r="A3473">
            <v>19906</v>
          </cell>
          <cell r="B3473">
            <v>182</v>
          </cell>
          <cell r="C3473">
            <v>184</v>
          </cell>
          <cell r="D3473">
            <v>1954</v>
          </cell>
          <cell r="E3473">
            <v>20089</v>
          </cell>
        </row>
        <row r="3474">
          <cell r="A3474">
            <v>19907</v>
          </cell>
          <cell r="B3474">
            <v>183</v>
          </cell>
          <cell r="C3474">
            <v>183</v>
          </cell>
          <cell r="D3474">
            <v>1954</v>
          </cell>
          <cell r="E3474">
            <v>20089</v>
          </cell>
        </row>
        <row r="3475">
          <cell r="A3475">
            <v>19908</v>
          </cell>
          <cell r="B3475">
            <v>184</v>
          </cell>
          <cell r="C3475">
            <v>182</v>
          </cell>
          <cell r="D3475">
            <v>1954</v>
          </cell>
          <cell r="E3475">
            <v>20089</v>
          </cell>
        </row>
        <row r="3476">
          <cell r="A3476">
            <v>19909</v>
          </cell>
          <cell r="B3476">
            <v>185</v>
          </cell>
          <cell r="C3476">
            <v>181</v>
          </cell>
          <cell r="D3476">
            <v>1954</v>
          </cell>
          <cell r="E3476">
            <v>20089</v>
          </cell>
        </row>
        <row r="3477">
          <cell r="A3477">
            <v>19910</v>
          </cell>
          <cell r="B3477">
            <v>186</v>
          </cell>
          <cell r="C3477">
            <v>180</v>
          </cell>
          <cell r="D3477">
            <v>1954</v>
          </cell>
          <cell r="E3477">
            <v>20089</v>
          </cell>
        </row>
        <row r="3478">
          <cell r="A3478">
            <v>19911</v>
          </cell>
          <cell r="B3478">
            <v>187</v>
          </cell>
          <cell r="C3478">
            <v>179</v>
          </cell>
          <cell r="D3478">
            <v>1954</v>
          </cell>
          <cell r="E3478">
            <v>20089</v>
          </cell>
        </row>
        <row r="3479">
          <cell r="A3479">
            <v>19912</v>
          </cell>
          <cell r="B3479">
            <v>188</v>
          </cell>
          <cell r="C3479">
            <v>178</v>
          </cell>
          <cell r="D3479">
            <v>1954</v>
          </cell>
          <cell r="E3479">
            <v>20089</v>
          </cell>
        </row>
        <row r="3480">
          <cell r="A3480">
            <v>19913</v>
          </cell>
          <cell r="B3480">
            <v>189</v>
          </cell>
          <cell r="C3480">
            <v>177</v>
          </cell>
          <cell r="D3480">
            <v>1954</v>
          </cell>
          <cell r="E3480">
            <v>20089</v>
          </cell>
        </row>
        <row r="3481">
          <cell r="A3481">
            <v>19914</v>
          </cell>
          <cell r="B3481">
            <v>190</v>
          </cell>
          <cell r="C3481">
            <v>176</v>
          </cell>
          <cell r="D3481">
            <v>1954</v>
          </cell>
          <cell r="E3481">
            <v>20089</v>
          </cell>
        </row>
        <row r="3482">
          <cell r="A3482">
            <v>19915</v>
          </cell>
          <cell r="B3482">
            <v>191</v>
          </cell>
          <cell r="C3482">
            <v>175</v>
          </cell>
          <cell r="D3482">
            <v>1954</v>
          </cell>
          <cell r="E3482">
            <v>20089</v>
          </cell>
        </row>
        <row r="3483">
          <cell r="A3483">
            <v>19916</v>
          </cell>
          <cell r="B3483">
            <v>192</v>
          </cell>
          <cell r="C3483">
            <v>174</v>
          </cell>
          <cell r="D3483">
            <v>1954</v>
          </cell>
          <cell r="E3483">
            <v>20089</v>
          </cell>
        </row>
        <row r="3484">
          <cell r="A3484">
            <v>19917</v>
          </cell>
          <cell r="B3484">
            <v>193</v>
          </cell>
          <cell r="C3484">
            <v>173</v>
          </cell>
          <cell r="D3484">
            <v>1954</v>
          </cell>
          <cell r="E3484">
            <v>20089</v>
          </cell>
        </row>
        <row r="3485">
          <cell r="A3485">
            <v>19918</v>
          </cell>
          <cell r="B3485">
            <v>194</v>
          </cell>
          <cell r="C3485">
            <v>172</v>
          </cell>
          <cell r="D3485">
            <v>1954</v>
          </cell>
          <cell r="E3485">
            <v>20089</v>
          </cell>
        </row>
        <row r="3486">
          <cell r="A3486">
            <v>19919</v>
          </cell>
          <cell r="B3486">
            <v>195</v>
          </cell>
          <cell r="C3486">
            <v>171</v>
          </cell>
          <cell r="D3486">
            <v>1954</v>
          </cell>
          <cell r="E3486">
            <v>20089</v>
          </cell>
        </row>
        <row r="3487">
          <cell r="A3487">
            <v>19920</v>
          </cell>
          <cell r="B3487">
            <v>196</v>
          </cell>
          <cell r="C3487">
            <v>170</v>
          </cell>
          <cell r="D3487">
            <v>1954</v>
          </cell>
          <cell r="E3487">
            <v>20089</v>
          </cell>
        </row>
        <row r="3488">
          <cell r="A3488">
            <v>19921</v>
          </cell>
          <cell r="B3488">
            <v>197</v>
          </cell>
          <cell r="C3488">
            <v>169</v>
          </cell>
          <cell r="D3488">
            <v>1954</v>
          </cell>
          <cell r="E3488">
            <v>20089</v>
          </cell>
        </row>
        <row r="3489">
          <cell r="A3489">
            <v>19922</v>
          </cell>
          <cell r="B3489">
            <v>198</v>
          </cell>
          <cell r="C3489">
            <v>168</v>
          </cell>
          <cell r="D3489">
            <v>1954</v>
          </cell>
          <cell r="E3489">
            <v>20089</v>
          </cell>
        </row>
        <row r="3490">
          <cell r="A3490">
            <v>19923</v>
          </cell>
          <cell r="B3490">
            <v>199</v>
          </cell>
          <cell r="C3490">
            <v>167</v>
          </cell>
          <cell r="D3490">
            <v>1954</v>
          </cell>
          <cell r="E3490">
            <v>20089</v>
          </cell>
        </row>
        <row r="3491">
          <cell r="A3491">
            <v>19924</v>
          </cell>
          <cell r="B3491">
            <v>200</v>
          </cell>
          <cell r="C3491">
            <v>166</v>
          </cell>
          <cell r="D3491">
            <v>1954</v>
          </cell>
          <cell r="E3491">
            <v>20089</v>
          </cell>
        </row>
        <row r="3492">
          <cell r="A3492">
            <v>19925</v>
          </cell>
          <cell r="B3492">
            <v>201</v>
          </cell>
          <cell r="C3492">
            <v>165</v>
          </cell>
          <cell r="D3492">
            <v>1954</v>
          </cell>
          <cell r="E3492">
            <v>20089</v>
          </cell>
        </row>
        <row r="3493">
          <cell r="A3493">
            <v>19926</v>
          </cell>
          <cell r="B3493">
            <v>202</v>
          </cell>
          <cell r="C3493">
            <v>164</v>
          </cell>
          <cell r="D3493">
            <v>1954</v>
          </cell>
          <cell r="E3493">
            <v>20089</v>
          </cell>
        </row>
        <row r="3494">
          <cell r="A3494">
            <v>19927</v>
          </cell>
          <cell r="B3494">
            <v>203</v>
          </cell>
          <cell r="C3494">
            <v>163</v>
          </cell>
          <cell r="D3494">
            <v>1954</v>
          </cell>
          <cell r="E3494">
            <v>20089</v>
          </cell>
        </row>
        <row r="3495">
          <cell r="A3495">
            <v>19928</v>
          </cell>
          <cell r="B3495">
            <v>204</v>
          </cell>
          <cell r="C3495">
            <v>162</v>
          </cell>
          <cell r="D3495">
            <v>1954</v>
          </cell>
          <cell r="E3495">
            <v>20089</v>
          </cell>
        </row>
        <row r="3496">
          <cell r="A3496">
            <v>19929</v>
          </cell>
          <cell r="B3496">
            <v>205</v>
          </cell>
          <cell r="C3496">
            <v>161</v>
          </cell>
          <cell r="D3496">
            <v>1954</v>
          </cell>
          <cell r="E3496">
            <v>20089</v>
          </cell>
        </row>
        <row r="3497">
          <cell r="A3497">
            <v>19930</v>
          </cell>
          <cell r="B3497">
            <v>206</v>
          </cell>
          <cell r="C3497">
            <v>160</v>
          </cell>
          <cell r="D3497">
            <v>1954</v>
          </cell>
          <cell r="E3497">
            <v>20089</v>
          </cell>
        </row>
        <row r="3498">
          <cell r="A3498">
            <v>19931</v>
          </cell>
          <cell r="B3498">
            <v>207</v>
          </cell>
          <cell r="C3498">
            <v>159</v>
          </cell>
          <cell r="D3498">
            <v>1954</v>
          </cell>
          <cell r="E3498">
            <v>20089</v>
          </cell>
        </row>
        <row r="3499">
          <cell r="A3499">
            <v>19932</v>
          </cell>
          <cell r="B3499">
            <v>208</v>
          </cell>
          <cell r="C3499">
            <v>158</v>
          </cell>
          <cell r="D3499">
            <v>1954</v>
          </cell>
          <cell r="E3499">
            <v>20089</v>
          </cell>
        </row>
        <row r="3500">
          <cell r="A3500">
            <v>19933</v>
          </cell>
          <cell r="B3500">
            <v>209</v>
          </cell>
          <cell r="C3500">
            <v>157</v>
          </cell>
          <cell r="D3500">
            <v>1954</v>
          </cell>
          <cell r="E3500">
            <v>20089</v>
          </cell>
        </row>
        <row r="3501">
          <cell r="A3501">
            <v>19934</v>
          </cell>
          <cell r="B3501">
            <v>210</v>
          </cell>
          <cell r="C3501">
            <v>156</v>
          </cell>
          <cell r="D3501">
            <v>1954</v>
          </cell>
          <cell r="E3501">
            <v>20089</v>
          </cell>
        </row>
        <row r="3502">
          <cell r="A3502">
            <v>19935</v>
          </cell>
          <cell r="B3502">
            <v>211</v>
          </cell>
          <cell r="C3502">
            <v>155</v>
          </cell>
          <cell r="D3502">
            <v>1954</v>
          </cell>
          <cell r="E3502">
            <v>20089</v>
          </cell>
        </row>
        <row r="3503">
          <cell r="A3503">
            <v>19936</v>
          </cell>
          <cell r="B3503">
            <v>212</v>
          </cell>
          <cell r="C3503">
            <v>154</v>
          </cell>
          <cell r="D3503">
            <v>1954</v>
          </cell>
          <cell r="E3503">
            <v>20089</v>
          </cell>
        </row>
        <row r="3504">
          <cell r="A3504">
            <v>19937</v>
          </cell>
          <cell r="B3504">
            <v>213</v>
          </cell>
          <cell r="C3504">
            <v>153</v>
          </cell>
          <cell r="D3504">
            <v>1954</v>
          </cell>
          <cell r="E3504">
            <v>20089</v>
          </cell>
        </row>
        <row r="3505">
          <cell r="A3505">
            <v>19938</v>
          </cell>
          <cell r="B3505">
            <v>214</v>
          </cell>
          <cell r="C3505">
            <v>152</v>
          </cell>
          <cell r="D3505">
            <v>1954</v>
          </cell>
          <cell r="E3505">
            <v>20089</v>
          </cell>
        </row>
        <row r="3506">
          <cell r="A3506">
            <v>19939</v>
          </cell>
          <cell r="B3506">
            <v>215</v>
          </cell>
          <cell r="C3506">
            <v>151</v>
          </cell>
          <cell r="D3506">
            <v>1954</v>
          </cell>
          <cell r="E3506">
            <v>20089</v>
          </cell>
        </row>
        <row r="3507">
          <cell r="A3507">
            <v>19940</v>
          </cell>
          <cell r="B3507">
            <v>216</v>
          </cell>
          <cell r="C3507">
            <v>150</v>
          </cell>
          <cell r="D3507">
            <v>1954</v>
          </cell>
          <cell r="E3507">
            <v>20089</v>
          </cell>
        </row>
        <row r="3508">
          <cell r="A3508">
            <v>19941</v>
          </cell>
          <cell r="B3508">
            <v>217</v>
          </cell>
          <cell r="C3508">
            <v>149</v>
          </cell>
          <cell r="D3508">
            <v>1954</v>
          </cell>
          <cell r="E3508">
            <v>20089</v>
          </cell>
        </row>
        <row r="3509">
          <cell r="A3509">
            <v>19942</v>
          </cell>
          <cell r="B3509">
            <v>218</v>
          </cell>
          <cell r="C3509">
            <v>148</v>
          </cell>
          <cell r="D3509">
            <v>1954</v>
          </cell>
          <cell r="E3509">
            <v>20089</v>
          </cell>
        </row>
        <row r="3510">
          <cell r="A3510">
            <v>19943</v>
          </cell>
          <cell r="B3510">
            <v>219</v>
          </cell>
          <cell r="C3510">
            <v>147</v>
          </cell>
          <cell r="D3510">
            <v>1954</v>
          </cell>
          <cell r="E3510">
            <v>20089</v>
          </cell>
        </row>
        <row r="3511">
          <cell r="A3511">
            <v>19944</v>
          </cell>
          <cell r="B3511">
            <v>220</v>
          </cell>
          <cell r="C3511">
            <v>146</v>
          </cell>
          <cell r="D3511">
            <v>1954</v>
          </cell>
          <cell r="E3511">
            <v>20089</v>
          </cell>
        </row>
        <row r="3512">
          <cell r="A3512">
            <v>19945</v>
          </cell>
          <cell r="B3512">
            <v>221</v>
          </cell>
          <cell r="C3512">
            <v>145</v>
          </cell>
          <cell r="D3512">
            <v>1954</v>
          </cell>
          <cell r="E3512">
            <v>20089</v>
          </cell>
        </row>
        <row r="3513">
          <cell r="A3513">
            <v>19946</v>
          </cell>
          <cell r="B3513">
            <v>222</v>
          </cell>
          <cell r="C3513">
            <v>144</v>
          </cell>
          <cell r="D3513">
            <v>1954</v>
          </cell>
          <cell r="E3513">
            <v>20089</v>
          </cell>
        </row>
        <row r="3514">
          <cell r="A3514">
            <v>19947</v>
          </cell>
          <cell r="B3514">
            <v>223</v>
          </cell>
          <cell r="C3514">
            <v>143</v>
          </cell>
          <cell r="D3514">
            <v>1954</v>
          </cell>
          <cell r="E3514">
            <v>20089</v>
          </cell>
        </row>
        <row r="3515">
          <cell r="A3515">
            <v>19948</v>
          </cell>
          <cell r="B3515">
            <v>224</v>
          </cell>
          <cell r="C3515">
            <v>142</v>
          </cell>
          <cell r="D3515">
            <v>1954</v>
          </cell>
          <cell r="E3515">
            <v>20089</v>
          </cell>
        </row>
        <row r="3516">
          <cell r="A3516">
            <v>19949</v>
          </cell>
          <cell r="B3516">
            <v>225</v>
          </cell>
          <cell r="C3516">
            <v>141</v>
          </cell>
          <cell r="D3516">
            <v>1954</v>
          </cell>
          <cell r="E3516">
            <v>20089</v>
          </cell>
        </row>
        <row r="3517">
          <cell r="A3517">
            <v>19950</v>
          </cell>
          <cell r="B3517">
            <v>226</v>
          </cell>
          <cell r="C3517">
            <v>140</v>
          </cell>
          <cell r="D3517">
            <v>1954</v>
          </cell>
          <cell r="E3517">
            <v>20089</v>
          </cell>
        </row>
        <row r="3518">
          <cell r="A3518">
            <v>19951</v>
          </cell>
          <cell r="B3518">
            <v>227</v>
          </cell>
          <cell r="C3518">
            <v>139</v>
          </cell>
          <cell r="D3518">
            <v>1954</v>
          </cell>
          <cell r="E3518">
            <v>20089</v>
          </cell>
        </row>
        <row r="3519">
          <cell r="A3519">
            <v>19952</v>
          </cell>
          <cell r="B3519">
            <v>228</v>
          </cell>
          <cell r="C3519">
            <v>138</v>
          </cell>
          <cell r="D3519">
            <v>1954</v>
          </cell>
          <cell r="E3519">
            <v>20089</v>
          </cell>
        </row>
        <row r="3520">
          <cell r="A3520">
            <v>19953</v>
          </cell>
          <cell r="B3520">
            <v>229</v>
          </cell>
          <cell r="C3520">
            <v>137</v>
          </cell>
          <cell r="D3520">
            <v>1954</v>
          </cell>
          <cell r="E3520">
            <v>20089</v>
          </cell>
        </row>
        <row r="3521">
          <cell r="A3521">
            <v>19954</v>
          </cell>
          <cell r="B3521">
            <v>230</v>
          </cell>
          <cell r="C3521">
            <v>136</v>
          </cell>
          <cell r="D3521">
            <v>1954</v>
          </cell>
          <cell r="E3521">
            <v>20089</v>
          </cell>
        </row>
        <row r="3522">
          <cell r="A3522">
            <v>19955</v>
          </cell>
          <cell r="B3522">
            <v>231</v>
          </cell>
          <cell r="C3522">
            <v>135</v>
          </cell>
          <cell r="D3522">
            <v>1954</v>
          </cell>
          <cell r="E3522">
            <v>20089</v>
          </cell>
        </row>
        <row r="3523">
          <cell r="A3523">
            <v>19956</v>
          </cell>
          <cell r="B3523">
            <v>232</v>
          </cell>
          <cell r="C3523">
            <v>134</v>
          </cell>
          <cell r="D3523">
            <v>1954</v>
          </cell>
          <cell r="E3523">
            <v>20089</v>
          </cell>
        </row>
        <row r="3524">
          <cell r="A3524">
            <v>19957</v>
          </cell>
          <cell r="B3524">
            <v>233</v>
          </cell>
          <cell r="C3524">
            <v>133</v>
          </cell>
          <cell r="D3524">
            <v>1954</v>
          </cell>
          <cell r="E3524">
            <v>20089</v>
          </cell>
        </row>
        <row r="3525">
          <cell r="A3525">
            <v>19958</v>
          </cell>
          <cell r="B3525">
            <v>234</v>
          </cell>
          <cell r="C3525">
            <v>132</v>
          </cell>
          <cell r="D3525">
            <v>1954</v>
          </cell>
          <cell r="E3525">
            <v>20089</v>
          </cell>
        </row>
        <row r="3526">
          <cell r="A3526">
            <v>19959</v>
          </cell>
          <cell r="B3526">
            <v>235</v>
          </cell>
          <cell r="C3526">
            <v>131</v>
          </cell>
          <cell r="D3526">
            <v>1954</v>
          </cell>
          <cell r="E3526">
            <v>20089</v>
          </cell>
        </row>
        <row r="3527">
          <cell r="A3527">
            <v>19960</v>
          </cell>
          <cell r="B3527">
            <v>236</v>
          </cell>
          <cell r="C3527">
            <v>130</v>
          </cell>
          <cell r="D3527">
            <v>1954</v>
          </cell>
          <cell r="E3527">
            <v>20089</v>
          </cell>
        </row>
        <row r="3528">
          <cell r="A3528">
            <v>19961</v>
          </cell>
          <cell r="B3528">
            <v>237</v>
          </cell>
          <cell r="C3528">
            <v>129</v>
          </cell>
          <cell r="D3528">
            <v>1954</v>
          </cell>
          <cell r="E3528">
            <v>20089</v>
          </cell>
        </row>
        <row r="3529">
          <cell r="A3529">
            <v>19962</v>
          </cell>
          <cell r="B3529">
            <v>238</v>
          </cell>
          <cell r="C3529">
            <v>128</v>
          </cell>
          <cell r="D3529">
            <v>1954</v>
          </cell>
          <cell r="E3529">
            <v>20089</v>
          </cell>
        </row>
        <row r="3530">
          <cell r="A3530">
            <v>19963</v>
          </cell>
          <cell r="B3530">
            <v>239</v>
          </cell>
          <cell r="C3530">
            <v>127</v>
          </cell>
          <cell r="D3530">
            <v>1954</v>
          </cell>
          <cell r="E3530">
            <v>20089</v>
          </cell>
        </row>
        <row r="3531">
          <cell r="A3531">
            <v>19964</v>
          </cell>
          <cell r="B3531">
            <v>240</v>
          </cell>
          <cell r="C3531">
            <v>126</v>
          </cell>
          <cell r="D3531">
            <v>1954</v>
          </cell>
          <cell r="E3531">
            <v>20089</v>
          </cell>
        </row>
        <row r="3532">
          <cell r="A3532">
            <v>19965</v>
          </cell>
          <cell r="B3532">
            <v>241</v>
          </cell>
          <cell r="C3532">
            <v>125</v>
          </cell>
          <cell r="D3532">
            <v>1954</v>
          </cell>
          <cell r="E3532">
            <v>20089</v>
          </cell>
        </row>
        <row r="3533">
          <cell r="A3533">
            <v>19966</v>
          </cell>
          <cell r="B3533">
            <v>242</v>
          </cell>
          <cell r="C3533">
            <v>124</v>
          </cell>
          <cell r="D3533">
            <v>1954</v>
          </cell>
          <cell r="E3533">
            <v>20089</v>
          </cell>
        </row>
        <row r="3534">
          <cell r="A3534">
            <v>19967</v>
          </cell>
          <cell r="B3534">
            <v>243</v>
          </cell>
          <cell r="C3534">
            <v>123</v>
          </cell>
          <cell r="D3534">
            <v>1954</v>
          </cell>
          <cell r="E3534">
            <v>20089</v>
          </cell>
        </row>
        <row r="3535">
          <cell r="A3535">
            <v>19968</v>
          </cell>
          <cell r="B3535">
            <v>244</v>
          </cell>
          <cell r="C3535">
            <v>122</v>
          </cell>
          <cell r="D3535">
            <v>1954</v>
          </cell>
          <cell r="E3535">
            <v>20089</v>
          </cell>
        </row>
        <row r="3536">
          <cell r="A3536">
            <v>19969</v>
          </cell>
          <cell r="B3536">
            <v>245</v>
          </cell>
          <cell r="C3536">
            <v>121</v>
          </cell>
          <cell r="D3536">
            <v>1954</v>
          </cell>
          <cell r="E3536">
            <v>20089</v>
          </cell>
        </row>
        <row r="3537">
          <cell r="A3537">
            <v>19970</v>
          </cell>
          <cell r="B3537">
            <v>246</v>
          </cell>
          <cell r="C3537">
            <v>120</v>
          </cell>
          <cell r="D3537">
            <v>1954</v>
          </cell>
          <cell r="E3537">
            <v>20089</v>
          </cell>
        </row>
        <row r="3538">
          <cell r="A3538">
            <v>19971</v>
          </cell>
          <cell r="B3538">
            <v>247</v>
          </cell>
          <cell r="C3538">
            <v>119</v>
          </cell>
          <cell r="D3538">
            <v>1954</v>
          </cell>
          <cell r="E3538">
            <v>20089</v>
          </cell>
        </row>
        <row r="3539">
          <cell r="A3539">
            <v>19972</v>
          </cell>
          <cell r="B3539">
            <v>248</v>
          </cell>
          <cell r="C3539">
            <v>118</v>
          </cell>
          <cell r="D3539">
            <v>1954</v>
          </cell>
          <cell r="E3539">
            <v>20089</v>
          </cell>
        </row>
        <row r="3540">
          <cell r="A3540">
            <v>19973</v>
          </cell>
          <cell r="B3540">
            <v>249</v>
          </cell>
          <cell r="C3540">
            <v>117</v>
          </cell>
          <cell r="D3540">
            <v>1954</v>
          </cell>
          <cell r="E3540">
            <v>20089</v>
          </cell>
        </row>
        <row r="3541">
          <cell r="A3541">
            <v>19974</v>
          </cell>
          <cell r="B3541">
            <v>250</v>
          </cell>
          <cell r="C3541">
            <v>116</v>
          </cell>
          <cell r="D3541">
            <v>1954</v>
          </cell>
          <cell r="E3541">
            <v>20089</v>
          </cell>
        </row>
        <row r="3542">
          <cell r="A3542">
            <v>19975</v>
          </cell>
          <cell r="B3542">
            <v>251</v>
          </cell>
          <cell r="C3542">
            <v>115</v>
          </cell>
          <cell r="D3542">
            <v>1954</v>
          </cell>
          <cell r="E3542">
            <v>20089</v>
          </cell>
        </row>
        <row r="3543">
          <cell r="A3543">
            <v>19976</v>
          </cell>
          <cell r="B3543">
            <v>252</v>
          </cell>
          <cell r="C3543">
            <v>114</v>
          </cell>
          <cell r="D3543">
            <v>1954</v>
          </cell>
          <cell r="E3543">
            <v>20089</v>
          </cell>
        </row>
        <row r="3544">
          <cell r="A3544">
            <v>19977</v>
          </cell>
          <cell r="B3544">
            <v>253</v>
          </cell>
          <cell r="C3544">
            <v>113</v>
          </cell>
          <cell r="D3544">
            <v>1954</v>
          </cell>
          <cell r="E3544">
            <v>20089</v>
          </cell>
        </row>
        <row r="3545">
          <cell r="A3545">
            <v>19978</v>
          </cell>
          <cell r="B3545">
            <v>254</v>
          </cell>
          <cell r="C3545">
            <v>112</v>
          </cell>
          <cell r="D3545">
            <v>1954</v>
          </cell>
          <cell r="E3545">
            <v>20089</v>
          </cell>
        </row>
        <row r="3546">
          <cell r="A3546">
            <v>19979</v>
          </cell>
          <cell r="B3546">
            <v>255</v>
          </cell>
          <cell r="C3546">
            <v>111</v>
          </cell>
          <cell r="D3546">
            <v>1954</v>
          </cell>
          <cell r="E3546">
            <v>20089</v>
          </cell>
        </row>
        <row r="3547">
          <cell r="A3547">
            <v>19980</v>
          </cell>
          <cell r="B3547">
            <v>256</v>
          </cell>
          <cell r="C3547">
            <v>110</v>
          </cell>
          <cell r="D3547">
            <v>1954</v>
          </cell>
          <cell r="E3547">
            <v>20089</v>
          </cell>
        </row>
        <row r="3548">
          <cell r="A3548">
            <v>19981</v>
          </cell>
          <cell r="B3548">
            <v>257</v>
          </cell>
          <cell r="C3548">
            <v>109</v>
          </cell>
          <cell r="D3548">
            <v>1954</v>
          </cell>
          <cell r="E3548">
            <v>20089</v>
          </cell>
        </row>
        <row r="3549">
          <cell r="A3549">
            <v>19982</v>
          </cell>
          <cell r="B3549">
            <v>258</v>
          </cell>
          <cell r="C3549">
            <v>108</v>
          </cell>
          <cell r="D3549">
            <v>1954</v>
          </cell>
          <cell r="E3549">
            <v>20089</v>
          </cell>
        </row>
        <row r="3550">
          <cell r="A3550">
            <v>19983</v>
          </cell>
          <cell r="B3550">
            <v>259</v>
          </cell>
          <cell r="C3550">
            <v>107</v>
          </cell>
          <cell r="D3550">
            <v>1954</v>
          </cell>
          <cell r="E3550">
            <v>20089</v>
          </cell>
        </row>
        <row r="3551">
          <cell r="A3551">
            <v>19984</v>
          </cell>
          <cell r="B3551">
            <v>260</v>
          </cell>
          <cell r="C3551">
            <v>106</v>
          </cell>
          <cell r="D3551">
            <v>1954</v>
          </cell>
          <cell r="E3551">
            <v>20089</v>
          </cell>
        </row>
        <row r="3552">
          <cell r="A3552">
            <v>19985</v>
          </cell>
          <cell r="B3552">
            <v>261</v>
          </cell>
          <cell r="C3552">
            <v>105</v>
          </cell>
          <cell r="D3552">
            <v>1954</v>
          </cell>
          <cell r="E3552">
            <v>20089</v>
          </cell>
        </row>
        <row r="3553">
          <cell r="A3553">
            <v>19986</v>
          </cell>
          <cell r="B3553">
            <v>262</v>
          </cell>
          <cell r="C3553">
            <v>104</v>
          </cell>
          <cell r="D3553">
            <v>1954</v>
          </cell>
          <cell r="E3553">
            <v>20089</v>
          </cell>
        </row>
        <row r="3554">
          <cell r="A3554">
            <v>19987</v>
          </cell>
          <cell r="B3554">
            <v>263</v>
          </cell>
          <cell r="C3554">
            <v>103</v>
          </cell>
          <cell r="D3554">
            <v>1954</v>
          </cell>
          <cell r="E3554">
            <v>20089</v>
          </cell>
        </row>
        <row r="3555">
          <cell r="A3555">
            <v>19988</v>
          </cell>
          <cell r="B3555">
            <v>264</v>
          </cell>
          <cell r="C3555">
            <v>102</v>
          </cell>
          <cell r="D3555">
            <v>1954</v>
          </cell>
          <cell r="E3555">
            <v>20089</v>
          </cell>
        </row>
        <row r="3556">
          <cell r="A3556">
            <v>19989</v>
          </cell>
          <cell r="B3556">
            <v>265</v>
          </cell>
          <cell r="C3556">
            <v>101</v>
          </cell>
          <cell r="D3556">
            <v>1954</v>
          </cell>
          <cell r="E3556">
            <v>20089</v>
          </cell>
        </row>
        <row r="3557">
          <cell r="A3557">
            <v>19990</v>
          </cell>
          <cell r="B3557">
            <v>266</v>
          </cell>
          <cell r="C3557">
            <v>100</v>
          </cell>
          <cell r="D3557">
            <v>1954</v>
          </cell>
          <cell r="E3557">
            <v>20089</v>
          </cell>
        </row>
        <row r="3558">
          <cell r="A3558">
            <v>19991</v>
          </cell>
          <cell r="B3558">
            <v>267</v>
          </cell>
          <cell r="C3558">
            <v>99</v>
          </cell>
          <cell r="D3558">
            <v>1954</v>
          </cell>
          <cell r="E3558">
            <v>20089</v>
          </cell>
        </row>
        <row r="3559">
          <cell r="A3559">
            <v>19992</v>
          </cell>
          <cell r="B3559">
            <v>268</v>
          </cell>
          <cell r="C3559">
            <v>98</v>
          </cell>
          <cell r="D3559">
            <v>1954</v>
          </cell>
          <cell r="E3559">
            <v>20089</v>
          </cell>
        </row>
        <row r="3560">
          <cell r="A3560">
            <v>19993</v>
          </cell>
          <cell r="B3560">
            <v>269</v>
          </cell>
          <cell r="C3560">
            <v>97</v>
          </cell>
          <cell r="D3560">
            <v>1954</v>
          </cell>
          <cell r="E3560">
            <v>20089</v>
          </cell>
        </row>
        <row r="3561">
          <cell r="A3561">
            <v>19994</v>
          </cell>
          <cell r="B3561">
            <v>270</v>
          </cell>
          <cell r="C3561">
            <v>96</v>
          </cell>
          <cell r="D3561">
            <v>1954</v>
          </cell>
          <cell r="E3561">
            <v>20089</v>
          </cell>
        </row>
        <row r="3562">
          <cell r="A3562">
            <v>19995</v>
          </cell>
          <cell r="B3562">
            <v>271</v>
          </cell>
          <cell r="C3562">
            <v>95</v>
          </cell>
          <cell r="D3562">
            <v>1954</v>
          </cell>
          <cell r="E3562">
            <v>20089</v>
          </cell>
        </row>
        <row r="3563">
          <cell r="A3563">
            <v>19996</v>
          </cell>
          <cell r="B3563">
            <v>272</v>
          </cell>
          <cell r="C3563">
            <v>94</v>
          </cell>
          <cell r="D3563">
            <v>1954</v>
          </cell>
          <cell r="E3563">
            <v>20089</v>
          </cell>
        </row>
        <row r="3564">
          <cell r="A3564">
            <v>19997</v>
          </cell>
          <cell r="B3564">
            <v>273</v>
          </cell>
          <cell r="C3564">
            <v>93</v>
          </cell>
          <cell r="D3564">
            <v>1954</v>
          </cell>
          <cell r="E3564">
            <v>20089</v>
          </cell>
        </row>
        <row r="3565">
          <cell r="A3565">
            <v>19998</v>
          </cell>
          <cell r="B3565">
            <v>274</v>
          </cell>
          <cell r="C3565">
            <v>92</v>
          </cell>
          <cell r="D3565">
            <v>1954</v>
          </cell>
          <cell r="E3565">
            <v>20089</v>
          </cell>
        </row>
        <row r="3566">
          <cell r="A3566">
            <v>19999</v>
          </cell>
          <cell r="B3566">
            <v>275</v>
          </cell>
          <cell r="C3566">
            <v>91</v>
          </cell>
          <cell r="D3566">
            <v>1954</v>
          </cell>
          <cell r="E3566">
            <v>20089</v>
          </cell>
        </row>
        <row r="3567">
          <cell r="A3567">
            <v>20000</v>
          </cell>
          <cell r="B3567">
            <v>276</v>
          </cell>
          <cell r="C3567">
            <v>90</v>
          </cell>
          <cell r="D3567">
            <v>1954</v>
          </cell>
          <cell r="E3567">
            <v>20089</v>
          </cell>
        </row>
        <row r="3568">
          <cell r="A3568">
            <v>20001</v>
          </cell>
          <cell r="B3568">
            <v>277</v>
          </cell>
          <cell r="C3568">
            <v>89</v>
          </cell>
          <cell r="D3568">
            <v>1954</v>
          </cell>
          <cell r="E3568">
            <v>20089</v>
          </cell>
        </row>
        <row r="3569">
          <cell r="A3569">
            <v>20002</v>
          </cell>
          <cell r="B3569">
            <v>278</v>
          </cell>
          <cell r="C3569">
            <v>88</v>
          </cell>
          <cell r="D3569">
            <v>1954</v>
          </cell>
          <cell r="E3569">
            <v>20089</v>
          </cell>
        </row>
        <row r="3570">
          <cell r="A3570">
            <v>20003</v>
          </cell>
          <cell r="B3570">
            <v>279</v>
          </cell>
          <cell r="C3570">
            <v>87</v>
          </cell>
          <cell r="D3570">
            <v>1954</v>
          </cell>
          <cell r="E3570">
            <v>20089</v>
          </cell>
        </row>
        <row r="3571">
          <cell r="A3571">
            <v>20004</v>
          </cell>
          <cell r="B3571">
            <v>280</v>
          </cell>
          <cell r="C3571">
            <v>86</v>
          </cell>
          <cell r="D3571">
            <v>1954</v>
          </cell>
          <cell r="E3571">
            <v>20089</v>
          </cell>
        </row>
        <row r="3572">
          <cell r="A3572">
            <v>20005</v>
          </cell>
          <cell r="B3572">
            <v>281</v>
          </cell>
          <cell r="C3572">
            <v>85</v>
          </cell>
          <cell r="D3572">
            <v>1954</v>
          </cell>
          <cell r="E3572">
            <v>20089</v>
          </cell>
        </row>
        <row r="3573">
          <cell r="A3573">
            <v>20006</v>
          </cell>
          <cell r="B3573">
            <v>282</v>
          </cell>
          <cell r="C3573">
            <v>84</v>
          </cell>
          <cell r="D3573">
            <v>1954</v>
          </cell>
          <cell r="E3573">
            <v>20089</v>
          </cell>
        </row>
        <row r="3574">
          <cell r="A3574">
            <v>20007</v>
          </cell>
          <cell r="B3574">
            <v>283</v>
          </cell>
          <cell r="C3574">
            <v>83</v>
          </cell>
          <cell r="D3574">
            <v>1954</v>
          </cell>
          <cell r="E3574">
            <v>20089</v>
          </cell>
        </row>
        <row r="3575">
          <cell r="A3575">
            <v>20008</v>
          </cell>
          <cell r="B3575">
            <v>284</v>
          </cell>
          <cell r="C3575">
            <v>82</v>
          </cell>
          <cell r="D3575">
            <v>1954</v>
          </cell>
          <cell r="E3575">
            <v>20089</v>
          </cell>
        </row>
        <row r="3576">
          <cell r="A3576">
            <v>20009</v>
          </cell>
          <cell r="B3576">
            <v>285</v>
          </cell>
          <cell r="C3576">
            <v>81</v>
          </cell>
          <cell r="D3576">
            <v>1954</v>
          </cell>
          <cell r="E3576">
            <v>20089</v>
          </cell>
        </row>
        <row r="3577">
          <cell r="A3577">
            <v>20010</v>
          </cell>
          <cell r="B3577">
            <v>286</v>
          </cell>
          <cell r="C3577">
            <v>80</v>
          </cell>
          <cell r="D3577">
            <v>1954</v>
          </cell>
          <cell r="E3577">
            <v>20089</v>
          </cell>
        </row>
        <row r="3578">
          <cell r="A3578">
            <v>20011</v>
          </cell>
          <cell r="B3578">
            <v>287</v>
          </cell>
          <cell r="C3578">
            <v>79</v>
          </cell>
          <cell r="D3578">
            <v>1954</v>
          </cell>
          <cell r="E3578">
            <v>20089</v>
          </cell>
        </row>
        <row r="3579">
          <cell r="A3579">
            <v>20012</v>
          </cell>
          <cell r="B3579">
            <v>288</v>
          </cell>
          <cell r="C3579">
            <v>78</v>
          </cell>
          <cell r="D3579">
            <v>1954</v>
          </cell>
          <cell r="E3579">
            <v>20089</v>
          </cell>
        </row>
        <row r="3580">
          <cell r="A3580">
            <v>20013</v>
          </cell>
          <cell r="B3580">
            <v>289</v>
          </cell>
          <cell r="C3580">
            <v>77</v>
          </cell>
          <cell r="D3580">
            <v>1954</v>
          </cell>
          <cell r="E3580">
            <v>20089</v>
          </cell>
        </row>
        <row r="3581">
          <cell r="A3581">
            <v>20014</v>
          </cell>
          <cell r="B3581">
            <v>290</v>
          </cell>
          <cell r="C3581">
            <v>76</v>
          </cell>
          <cell r="D3581">
            <v>1954</v>
          </cell>
          <cell r="E3581">
            <v>20089</v>
          </cell>
        </row>
        <row r="3582">
          <cell r="A3582">
            <v>20015</v>
          </cell>
          <cell r="B3582">
            <v>291</v>
          </cell>
          <cell r="C3582">
            <v>75</v>
          </cell>
          <cell r="D3582">
            <v>1954</v>
          </cell>
          <cell r="E3582">
            <v>20089</v>
          </cell>
        </row>
        <row r="3583">
          <cell r="A3583">
            <v>20016</v>
          </cell>
          <cell r="B3583">
            <v>292</v>
          </cell>
          <cell r="C3583">
            <v>74</v>
          </cell>
          <cell r="D3583">
            <v>1954</v>
          </cell>
          <cell r="E3583">
            <v>20089</v>
          </cell>
        </row>
        <row r="3584">
          <cell r="A3584">
            <v>20017</v>
          </cell>
          <cell r="B3584">
            <v>293</v>
          </cell>
          <cell r="C3584">
            <v>73</v>
          </cell>
          <cell r="D3584">
            <v>1954</v>
          </cell>
          <cell r="E3584">
            <v>20089</v>
          </cell>
        </row>
        <row r="3585">
          <cell r="A3585">
            <v>20018</v>
          </cell>
          <cell r="B3585">
            <v>294</v>
          </cell>
          <cell r="C3585">
            <v>72</v>
          </cell>
          <cell r="D3585">
            <v>1954</v>
          </cell>
          <cell r="E3585">
            <v>20089</v>
          </cell>
        </row>
        <row r="3586">
          <cell r="A3586">
            <v>20019</v>
          </cell>
          <cell r="B3586">
            <v>295</v>
          </cell>
          <cell r="C3586">
            <v>71</v>
          </cell>
          <cell r="D3586">
            <v>1954</v>
          </cell>
          <cell r="E3586">
            <v>20089</v>
          </cell>
        </row>
        <row r="3587">
          <cell r="A3587">
            <v>20020</v>
          </cell>
          <cell r="B3587">
            <v>296</v>
          </cell>
          <cell r="C3587">
            <v>70</v>
          </cell>
          <cell r="D3587">
            <v>1954</v>
          </cell>
          <cell r="E3587">
            <v>20089</v>
          </cell>
        </row>
        <row r="3588">
          <cell r="A3588">
            <v>20021</v>
          </cell>
          <cell r="B3588">
            <v>297</v>
          </cell>
          <cell r="C3588">
            <v>69</v>
          </cell>
          <cell r="D3588">
            <v>1954</v>
          </cell>
          <cell r="E3588">
            <v>20089</v>
          </cell>
        </row>
        <row r="3589">
          <cell r="A3589">
            <v>20022</v>
          </cell>
          <cell r="B3589">
            <v>298</v>
          </cell>
          <cell r="C3589">
            <v>68</v>
          </cell>
          <cell r="D3589">
            <v>1954</v>
          </cell>
          <cell r="E3589">
            <v>20089</v>
          </cell>
        </row>
        <row r="3590">
          <cell r="A3590">
            <v>20023</v>
          </cell>
          <cell r="B3590">
            <v>299</v>
          </cell>
          <cell r="C3590">
            <v>67</v>
          </cell>
          <cell r="D3590">
            <v>1954</v>
          </cell>
          <cell r="E3590">
            <v>20089</v>
          </cell>
        </row>
        <row r="3591">
          <cell r="A3591">
            <v>20024</v>
          </cell>
          <cell r="B3591">
            <v>300</v>
          </cell>
          <cell r="C3591">
            <v>66</v>
          </cell>
          <cell r="D3591">
            <v>1954</v>
          </cell>
          <cell r="E3591">
            <v>20089</v>
          </cell>
        </row>
        <row r="3592">
          <cell r="A3592">
            <v>20025</v>
          </cell>
          <cell r="B3592">
            <v>301</v>
          </cell>
          <cell r="C3592">
            <v>65</v>
          </cell>
          <cell r="D3592">
            <v>1954</v>
          </cell>
          <cell r="E3592">
            <v>20089</v>
          </cell>
        </row>
        <row r="3593">
          <cell r="A3593">
            <v>20026</v>
          </cell>
          <cell r="B3593">
            <v>302</v>
          </cell>
          <cell r="C3593">
            <v>64</v>
          </cell>
          <cell r="D3593">
            <v>1954</v>
          </cell>
          <cell r="E3593">
            <v>20089</v>
          </cell>
        </row>
        <row r="3594">
          <cell r="A3594">
            <v>20027</v>
          </cell>
          <cell r="B3594">
            <v>303</v>
          </cell>
          <cell r="C3594">
            <v>63</v>
          </cell>
          <cell r="D3594">
            <v>1954</v>
          </cell>
          <cell r="E3594">
            <v>20089</v>
          </cell>
        </row>
        <row r="3595">
          <cell r="A3595">
            <v>20028</v>
          </cell>
          <cell r="B3595">
            <v>304</v>
          </cell>
          <cell r="C3595">
            <v>62</v>
          </cell>
          <cell r="D3595">
            <v>1954</v>
          </cell>
          <cell r="E3595">
            <v>20089</v>
          </cell>
        </row>
        <row r="3596">
          <cell r="A3596">
            <v>20029</v>
          </cell>
          <cell r="B3596">
            <v>305</v>
          </cell>
          <cell r="C3596">
            <v>61</v>
          </cell>
          <cell r="D3596">
            <v>1954</v>
          </cell>
          <cell r="E3596">
            <v>20089</v>
          </cell>
        </row>
        <row r="3597">
          <cell r="A3597">
            <v>20030</v>
          </cell>
          <cell r="B3597">
            <v>306</v>
          </cell>
          <cell r="C3597">
            <v>60</v>
          </cell>
          <cell r="D3597">
            <v>1954</v>
          </cell>
          <cell r="E3597">
            <v>20089</v>
          </cell>
        </row>
        <row r="3598">
          <cell r="A3598">
            <v>20031</v>
          </cell>
          <cell r="B3598">
            <v>307</v>
          </cell>
          <cell r="C3598">
            <v>59</v>
          </cell>
          <cell r="D3598">
            <v>1954</v>
          </cell>
          <cell r="E3598">
            <v>20089</v>
          </cell>
        </row>
        <row r="3599">
          <cell r="A3599">
            <v>20032</v>
          </cell>
          <cell r="B3599">
            <v>308</v>
          </cell>
          <cell r="C3599">
            <v>58</v>
          </cell>
          <cell r="D3599">
            <v>1954</v>
          </cell>
          <cell r="E3599">
            <v>20089</v>
          </cell>
        </row>
        <row r="3600">
          <cell r="A3600">
            <v>20033</v>
          </cell>
          <cell r="B3600">
            <v>309</v>
          </cell>
          <cell r="C3600">
            <v>57</v>
          </cell>
          <cell r="D3600">
            <v>1954</v>
          </cell>
          <cell r="E3600">
            <v>20089</v>
          </cell>
        </row>
        <row r="3601">
          <cell r="A3601">
            <v>20034</v>
          </cell>
          <cell r="B3601">
            <v>310</v>
          </cell>
          <cell r="C3601">
            <v>56</v>
          </cell>
          <cell r="D3601">
            <v>1954</v>
          </cell>
          <cell r="E3601">
            <v>20089</v>
          </cell>
        </row>
        <row r="3602">
          <cell r="A3602">
            <v>20035</v>
          </cell>
          <cell r="B3602">
            <v>311</v>
          </cell>
          <cell r="C3602">
            <v>55</v>
          </cell>
          <cell r="D3602">
            <v>1954</v>
          </cell>
          <cell r="E3602">
            <v>20089</v>
          </cell>
        </row>
        <row r="3603">
          <cell r="A3603">
            <v>20036</v>
          </cell>
          <cell r="B3603">
            <v>312</v>
          </cell>
          <cell r="C3603">
            <v>54</v>
          </cell>
          <cell r="D3603">
            <v>1954</v>
          </cell>
          <cell r="E3603">
            <v>20089</v>
          </cell>
        </row>
        <row r="3604">
          <cell r="A3604">
            <v>20037</v>
          </cell>
          <cell r="B3604">
            <v>313</v>
          </cell>
          <cell r="C3604">
            <v>53</v>
          </cell>
          <cell r="D3604">
            <v>1954</v>
          </cell>
          <cell r="E3604">
            <v>20089</v>
          </cell>
        </row>
        <row r="3605">
          <cell r="A3605">
            <v>20038</v>
          </cell>
          <cell r="B3605">
            <v>314</v>
          </cell>
          <cell r="C3605">
            <v>52</v>
          </cell>
          <cell r="D3605">
            <v>1954</v>
          </cell>
          <cell r="E3605">
            <v>20089</v>
          </cell>
        </row>
        <row r="3606">
          <cell r="A3606">
            <v>20039</v>
          </cell>
          <cell r="B3606">
            <v>315</v>
          </cell>
          <cell r="C3606">
            <v>51</v>
          </cell>
          <cell r="D3606">
            <v>1954</v>
          </cell>
          <cell r="E3606">
            <v>20089</v>
          </cell>
        </row>
        <row r="3607">
          <cell r="A3607">
            <v>20040</v>
          </cell>
          <cell r="B3607">
            <v>316</v>
          </cell>
          <cell r="C3607">
            <v>50</v>
          </cell>
          <cell r="D3607">
            <v>1954</v>
          </cell>
          <cell r="E3607">
            <v>20089</v>
          </cell>
        </row>
        <row r="3608">
          <cell r="A3608">
            <v>20041</v>
          </cell>
          <cell r="B3608">
            <v>317</v>
          </cell>
          <cell r="C3608">
            <v>49</v>
          </cell>
          <cell r="D3608">
            <v>1954</v>
          </cell>
          <cell r="E3608">
            <v>20089</v>
          </cell>
        </row>
        <row r="3609">
          <cell r="A3609">
            <v>20042</v>
          </cell>
          <cell r="B3609">
            <v>318</v>
          </cell>
          <cell r="C3609">
            <v>48</v>
          </cell>
          <cell r="D3609">
            <v>1954</v>
          </cell>
          <cell r="E3609">
            <v>20089</v>
          </cell>
        </row>
        <row r="3610">
          <cell r="A3610">
            <v>20043</v>
          </cell>
          <cell r="B3610">
            <v>319</v>
          </cell>
          <cell r="C3610">
            <v>47</v>
          </cell>
          <cell r="D3610">
            <v>1954</v>
          </cell>
          <cell r="E3610">
            <v>20089</v>
          </cell>
        </row>
        <row r="3611">
          <cell r="A3611">
            <v>20044</v>
          </cell>
          <cell r="B3611">
            <v>320</v>
          </cell>
          <cell r="C3611">
            <v>46</v>
          </cell>
          <cell r="D3611">
            <v>1954</v>
          </cell>
          <cell r="E3611">
            <v>20089</v>
          </cell>
        </row>
        <row r="3612">
          <cell r="A3612">
            <v>20045</v>
          </cell>
          <cell r="B3612">
            <v>321</v>
          </cell>
          <cell r="C3612">
            <v>45</v>
          </cell>
          <cell r="D3612">
            <v>1954</v>
          </cell>
          <cell r="E3612">
            <v>20089</v>
          </cell>
        </row>
        <row r="3613">
          <cell r="A3613">
            <v>20046</v>
          </cell>
          <cell r="B3613">
            <v>322</v>
          </cell>
          <cell r="C3613">
            <v>44</v>
          </cell>
          <cell r="D3613">
            <v>1954</v>
          </cell>
          <cell r="E3613">
            <v>20089</v>
          </cell>
        </row>
        <row r="3614">
          <cell r="A3614">
            <v>20047</v>
          </cell>
          <cell r="B3614">
            <v>323</v>
          </cell>
          <cell r="C3614">
            <v>43</v>
          </cell>
          <cell r="D3614">
            <v>1954</v>
          </cell>
          <cell r="E3614">
            <v>20089</v>
          </cell>
        </row>
        <row r="3615">
          <cell r="A3615">
            <v>20048</v>
          </cell>
          <cell r="B3615">
            <v>324</v>
          </cell>
          <cell r="C3615">
            <v>42</v>
          </cell>
          <cell r="D3615">
            <v>1954</v>
          </cell>
          <cell r="E3615">
            <v>20089</v>
          </cell>
        </row>
        <row r="3616">
          <cell r="A3616">
            <v>20049</v>
          </cell>
          <cell r="B3616">
            <v>325</v>
          </cell>
          <cell r="C3616">
            <v>41</v>
          </cell>
          <cell r="D3616">
            <v>1954</v>
          </cell>
          <cell r="E3616">
            <v>20089</v>
          </cell>
        </row>
        <row r="3617">
          <cell r="A3617">
            <v>20050</v>
          </cell>
          <cell r="B3617">
            <v>326</v>
          </cell>
          <cell r="C3617">
            <v>40</v>
          </cell>
          <cell r="D3617">
            <v>1954</v>
          </cell>
          <cell r="E3617">
            <v>20089</v>
          </cell>
        </row>
        <row r="3618">
          <cell r="A3618">
            <v>20051</v>
          </cell>
          <cell r="B3618">
            <v>327</v>
          </cell>
          <cell r="C3618">
            <v>39</v>
          </cell>
          <cell r="D3618">
            <v>1954</v>
          </cell>
          <cell r="E3618">
            <v>20089</v>
          </cell>
        </row>
        <row r="3619">
          <cell r="A3619">
            <v>20052</v>
          </cell>
          <cell r="B3619">
            <v>328</v>
          </cell>
          <cell r="C3619">
            <v>38</v>
          </cell>
          <cell r="D3619">
            <v>1954</v>
          </cell>
          <cell r="E3619">
            <v>20089</v>
          </cell>
        </row>
        <row r="3620">
          <cell r="A3620">
            <v>20053</v>
          </cell>
          <cell r="B3620">
            <v>329</v>
          </cell>
          <cell r="C3620">
            <v>37</v>
          </cell>
          <cell r="D3620">
            <v>1954</v>
          </cell>
          <cell r="E3620">
            <v>20089</v>
          </cell>
        </row>
        <row r="3621">
          <cell r="A3621">
            <v>20054</v>
          </cell>
          <cell r="B3621">
            <v>330</v>
          </cell>
          <cell r="C3621">
            <v>36</v>
          </cell>
          <cell r="D3621">
            <v>1954</v>
          </cell>
          <cell r="E3621">
            <v>20089</v>
          </cell>
        </row>
        <row r="3622">
          <cell r="A3622">
            <v>20055</v>
          </cell>
          <cell r="B3622">
            <v>331</v>
          </cell>
          <cell r="C3622">
            <v>35</v>
          </cell>
          <cell r="D3622">
            <v>1954</v>
          </cell>
          <cell r="E3622">
            <v>20089</v>
          </cell>
        </row>
        <row r="3623">
          <cell r="A3623">
            <v>20056</v>
          </cell>
          <cell r="B3623">
            <v>332</v>
          </cell>
          <cell r="C3623">
            <v>34</v>
          </cell>
          <cell r="D3623">
            <v>1954</v>
          </cell>
          <cell r="E3623">
            <v>20089</v>
          </cell>
        </row>
        <row r="3624">
          <cell r="A3624">
            <v>20057</v>
          </cell>
          <cell r="B3624">
            <v>333</v>
          </cell>
          <cell r="C3624">
            <v>33</v>
          </cell>
          <cell r="D3624">
            <v>1954</v>
          </cell>
          <cell r="E3624">
            <v>20089</v>
          </cell>
        </row>
        <row r="3625">
          <cell r="A3625">
            <v>20058</v>
          </cell>
          <cell r="B3625">
            <v>334</v>
          </cell>
          <cell r="C3625">
            <v>32</v>
          </cell>
          <cell r="D3625">
            <v>1954</v>
          </cell>
          <cell r="E3625">
            <v>20089</v>
          </cell>
        </row>
        <row r="3626">
          <cell r="A3626">
            <v>20059</v>
          </cell>
          <cell r="B3626">
            <v>335</v>
          </cell>
          <cell r="C3626">
            <v>31</v>
          </cell>
          <cell r="D3626">
            <v>1954</v>
          </cell>
          <cell r="E3626">
            <v>20089</v>
          </cell>
        </row>
        <row r="3627">
          <cell r="A3627">
            <v>20060</v>
          </cell>
          <cell r="B3627">
            <v>336</v>
          </cell>
          <cell r="C3627">
            <v>30</v>
          </cell>
          <cell r="D3627">
            <v>1954</v>
          </cell>
          <cell r="E3627">
            <v>20089</v>
          </cell>
        </row>
        <row r="3628">
          <cell r="A3628">
            <v>20061</v>
          </cell>
          <cell r="B3628">
            <v>337</v>
          </cell>
          <cell r="C3628">
            <v>29</v>
          </cell>
          <cell r="D3628">
            <v>1954</v>
          </cell>
          <cell r="E3628">
            <v>20089</v>
          </cell>
        </row>
        <row r="3629">
          <cell r="A3629">
            <v>20062</v>
          </cell>
          <cell r="B3629">
            <v>338</v>
          </cell>
          <cell r="C3629">
            <v>28</v>
          </cell>
          <cell r="D3629">
            <v>1954</v>
          </cell>
          <cell r="E3629">
            <v>20089</v>
          </cell>
        </row>
        <row r="3630">
          <cell r="A3630">
            <v>20063</v>
          </cell>
          <cell r="B3630">
            <v>339</v>
          </cell>
          <cell r="C3630">
            <v>27</v>
          </cell>
          <cell r="D3630">
            <v>1954</v>
          </cell>
          <cell r="E3630">
            <v>20089</v>
          </cell>
        </row>
        <row r="3631">
          <cell r="A3631">
            <v>20064</v>
          </cell>
          <cell r="B3631">
            <v>340</v>
          </cell>
          <cell r="C3631">
            <v>26</v>
          </cell>
          <cell r="D3631">
            <v>1954</v>
          </cell>
          <cell r="E3631">
            <v>20089</v>
          </cell>
        </row>
        <row r="3632">
          <cell r="A3632">
            <v>20065</v>
          </cell>
          <cell r="B3632">
            <v>341</v>
          </cell>
          <cell r="C3632">
            <v>25</v>
          </cell>
          <cell r="D3632">
            <v>1954</v>
          </cell>
          <cell r="E3632">
            <v>20089</v>
          </cell>
        </row>
        <row r="3633">
          <cell r="A3633">
            <v>20066</v>
          </cell>
          <cell r="B3633">
            <v>342</v>
          </cell>
          <cell r="C3633">
            <v>24</v>
          </cell>
          <cell r="D3633">
            <v>1954</v>
          </cell>
          <cell r="E3633">
            <v>20089</v>
          </cell>
        </row>
        <row r="3634">
          <cell r="A3634">
            <v>20067</v>
          </cell>
          <cell r="B3634">
            <v>343</v>
          </cell>
          <cell r="C3634">
            <v>23</v>
          </cell>
          <cell r="D3634">
            <v>1954</v>
          </cell>
          <cell r="E3634">
            <v>20089</v>
          </cell>
        </row>
        <row r="3635">
          <cell r="A3635">
            <v>20068</v>
          </cell>
          <cell r="B3635">
            <v>344</v>
          </cell>
          <cell r="C3635">
            <v>22</v>
          </cell>
          <cell r="D3635">
            <v>1954</v>
          </cell>
          <cell r="E3635">
            <v>20089</v>
          </cell>
        </row>
        <row r="3636">
          <cell r="A3636">
            <v>20069</v>
          </cell>
          <cell r="B3636">
            <v>345</v>
          </cell>
          <cell r="C3636">
            <v>21</v>
          </cell>
          <cell r="D3636">
            <v>1954</v>
          </cell>
          <cell r="E3636">
            <v>20089</v>
          </cell>
        </row>
        <row r="3637">
          <cell r="A3637">
            <v>20070</v>
          </cell>
          <cell r="B3637">
            <v>346</v>
          </cell>
          <cell r="C3637">
            <v>20</v>
          </cell>
          <cell r="D3637">
            <v>1954</v>
          </cell>
          <cell r="E3637">
            <v>20089</v>
          </cell>
        </row>
        <row r="3638">
          <cell r="A3638">
            <v>20071</v>
          </cell>
          <cell r="B3638">
            <v>347</v>
          </cell>
          <cell r="C3638">
            <v>19</v>
          </cell>
          <cell r="D3638">
            <v>1954</v>
          </cell>
          <cell r="E3638">
            <v>20089</v>
          </cell>
        </row>
        <row r="3639">
          <cell r="A3639">
            <v>20072</v>
          </cell>
          <cell r="B3639">
            <v>348</v>
          </cell>
          <cell r="C3639">
            <v>18</v>
          </cell>
          <cell r="D3639">
            <v>1954</v>
          </cell>
          <cell r="E3639">
            <v>20089</v>
          </cell>
        </row>
        <row r="3640">
          <cell r="A3640">
            <v>20073</v>
          </cell>
          <cell r="B3640">
            <v>349</v>
          </cell>
          <cell r="C3640">
            <v>17</v>
          </cell>
          <cell r="D3640">
            <v>1954</v>
          </cell>
          <cell r="E3640">
            <v>20089</v>
          </cell>
        </row>
        <row r="3641">
          <cell r="A3641">
            <v>20074</v>
          </cell>
          <cell r="B3641">
            <v>350</v>
          </cell>
          <cell r="C3641">
            <v>16</v>
          </cell>
          <cell r="D3641">
            <v>1954</v>
          </cell>
          <cell r="E3641">
            <v>20089</v>
          </cell>
        </row>
        <row r="3642">
          <cell r="A3642">
            <v>20075</v>
          </cell>
          <cell r="B3642">
            <v>351</v>
          </cell>
          <cell r="C3642">
            <v>15</v>
          </cell>
          <cell r="D3642">
            <v>1954</v>
          </cell>
          <cell r="E3642">
            <v>20089</v>
          </cell>
        </row>
        <row r="3643">
          <cell r="A3643">
            <v>20076</v>
          </cell>
          <cell r="B3643">
            <v>352</v>
          </cell>
          <cell r="C3643">
            <v>14</v>
          </cell>
          <cell r="D3643">
            <v>1954</v>
          </cell>
          <cell r="E3643">
            <v>20089</v>
          </cell>
        </row>
        <row r="3644">
          <cell r="A3644">
            <v>20077</v>
          </cell>
          <cell r="B3644">
            <v>353</v>
          </cell>
          <cell r="C3644">
            <v>13</v>
          </cell>
          <cell r="D3644">
            <v>1954</v>
          </cell>
          <cell r="E3644">
            <v>20089</v>
          </cell>
        </row>
        <row r="3645">
          <cell r="A3645">
            <v>20078</v>
          </cell>
          <cell r="B3645">
            <v>354</v>
          </cell>
          <cell r="C3645">
            <v>12</v>
          </cell>
          <cell r="D3645">
            <v>1954</v>
          </cell>
          <cell r="E3645">
            <v>20089</v>
          </cell>
        </row>
        <row r="3646">
          <cell r="A3646">
            <v>20079</v>
          </cell>
          <cell r="B3646">
            <v>355</v>
          </cell>
          <cell r="C3646">
            <v>11</v>
          </cell>
          <cell r="D3646">
            <v>1954</v>
          </cell>
          <cell r="E3646">
            <v>20089</v>
          </cell>
        </row>
        <row r="3647">
          <cell r="A3647">
            <v>20080</v>
          </cell>
          <cell r="B3647">
            <v>356</v>
          </cell>
          <cell r="C3647">
            <v>10</v>
          </cell>
          <cell r="D3647">
            <v>1954</v>
          </cell>
          <cell r="E3647">
            <v>20089</v>
          </cell>
        </row>
        <row r="3648">
          <cell r="A3648">
            <v>20081</v>
          </cell>
          <cell r="B3648">
            <v>357</v>
          </cell>
          <cell r="C3648">
            <v>9</v>
          </cell>
          <cell r="D3648">
            <v>1954</v>
          </cell>
          <cell r="E3648">
            <v>20089</v>
          </cell>
        </row>
        <row r="3649">
          <cell r="A3649">
            <v>20082</v>
          </cell>
          <cell r="B3649">
            <v>358</v>
          </cell>
          <cell r="C3649">
            <v>8</v>
          </cell>
          <cell r="D3649">
            <v>1954</v>
          </cell>
          <cell r="E3649">
            <v>20089</v>
          </cell>
        </row>
        <row r="3650">
          <cell r="A3650">
            <v>20083</v>
          </cell>
          <cell r="B3650">
            <v>359</v>
          </cell>
          <cell r="C3650">
            <v>7</v>
          </cell>
          <cell r="D3650">
            <v>1954</v>
          </cell>
          <cell r="E3650">
            <v>20089</v>
          </cell>
        </row>
        <row r="3651">
          <cell r="A3651">
            <v>20084</v>
          </cell>
          <cell r="B3651">
            <v>360</v>
          </cell>
          <cell r="C3651">
            <v>6</v>
          </cell>
          <cell r="D3651">
            <v>1954</v>
          </cell>
          <cell r="E3651">
            <v>20089</v>
          </cell>
        </row>
        <row r="3652">
          <cell r="A3652">
            <v>20085</v>
          </cell>
          <cell r="B3652">
            <v>361</v>
          </cell>
          <cell r="C3652">
            <v>5</v>
          </cell>
          <cell r="D3652">
            <v>1954</v>
          </cell>
          <cell r="E3652">
            <v>20089</v>
          </cell>
        </row>
        <row r="3653">
          <cell r="A3653">
            <v>20086</v>
          </cell>
          <cell r="B3653">
            <v>362</v>
          </cell>
          <cell r="C3653">
            <v>4</v>
          </cell>
          <cell r="D3653">
            <v>1954</v>
          </cell>
          <cell r="E3653">
            <v>20089</v>
          </cell>
        </row>
        <row r="3654">
          <cell r="A3654">
            <v>20087</v>
          </cell>
          <cell r="B3654">
            <v>363</v>
          </cell>
          <cell r="C3654">
            <v>3</v>
          </cell>
          <cell r="D3654">
            <v>1954</v>
          </cell>
          <cell r="E3654">
            <v>20089</v>
          </cell>
        </row>
        <row r="3655">
          <cell r="A3655">
            <v>20088</v>
          </cell>
          <cell r="B3655">
            <v>364</v>
          </cell>
          <cell r="C3655">
            <v>2</v>
          </cell>
          <cell r="D3655">
            <v>1954</v>
          </cell>
          <cell r="E3655">
            <v>20089</v>
          </cell>
        </row>
        <row r="3656">
          <cell r="A3656">
            <v>20089</v>
          </cell>
          <cell r="B3656">
            <v>365</v>
          </cell>
          <cell r="C3656">
            <v>1</v>
          </cell>
          <cell r="D3656">
            <v>1954</v>
          </cell>
          <cell r="E3656">
            <v>20089</v>
          </cell>
        </row>
        <row r="3657">
          <cell r="A3657">
            <v>20090</v>
          </cell>
          <cell r="B3657">
            <v>1</v>
          </cell>
          <cell r="C3657">
            <v>365</v>
          </cell>
          <cell r="D3657">
            <v>1955</v>
          </cell>
          <cell r="E3657">
            <v>20454</v>
          </cell>
        </row>
        <row r="3658">
          <cell r="A3658">
            <v>20091</v>
          </cell>
          <cell r="B3658">
            <v>2</v>
          </cell>
          <cell r="C3658">
            <v>364</v>
          </cell>
          <cell r="D3658">
            <v>1955</v>
          </cell>
          <cell r="E3658">
            <v>20454</v>
          </cell>
        </row>
        <row r="3659">
          <cell r="A3659">
            <v>20092</v>
          </cell>
          <cell r="B3659">
            <v>3</v>
          </cell>
          <cell r="C3659">
            <v>363</v>
          </cell>
          <cell r="D3659">
            <v>1955</v>
          </cell>
          <cell r="E3659">
            <v>20454</v>
          </cell>
        </row>
        <row r="3660">
          <cell r="A3660">
            <v>20093</v>
          </cell>
          <cell r="B3660">
            <v>4</v>
          </cell>
          <cell r="C3660">
            <v>362</v>
          </cell>
          <cell r="D3660">
            <v>1955</v>
          </cell>
          <cell r="E3660">
            <v>20454</v>
          </cell>
        </row>
        <row r="3661">
          <cell r="A3661">
            <v>20094</v>
          </cell>
          <cell r="B3661">
            <v>5</v>
          </cell>
          <cell r="C3661">
            <v>361</v>
          </cell>
          <cell r="D3661">
            <v>1955</v>
          </cell>
          <cell r="E3661">
            <v>20454</v>
          </cell>
        </row>
        <row r="3662">
          <cell r="A3662">
            <v>20095</v>
          </cell>
          <cell r="B3662">
            <v>6</v>
          </cell>
          <cell r="C3662">
            <v>360</v>
          </cell>
          <cell r="D3662">
            <v>1955</v>
          </cell>
          <cell r="E3662">
            <v>20454</v>
          </cell>
        </row>
        <row r="3663">
          <cell r="A3663">
            <v>20096</v>
          </cell>
          <cell r="B3663">
            <v>7</v>
          </cell>
          <cell r="C3663">
            <v>359</v>
          </cell>
          <cell r="D3663">
            <v>1955</v>
          </cell>
          <cell r="E3663">
            <v>20454</v>
          </cell>
        </row>
        <row r="3664">
          <cell r="A3664">
            <v>20097</v>
          </cell>
          <cell r="B3664">
            <v>8</v>
          </cell>
          <cell r="C3664">
            <v>358</v>
          </cell>
          <cell r="D3664">
            <v>1955</v>
          </cell>
          <cell r="E3664">
            <v>20454</v>
          </cell>
        </row>
        <row r="3665">
          <cell r="A3665">
            <v>20098</v>
          </cell>
          <cell r="B3665">
            <v>9</v>
          </cell>
          <cell r="C3665">
            <v>357</v>
          </cell>
          <cell r="D3665">
            <v>1955</v>
          </cell>
          <cell r="E3665">
            <v>20454</v>
          </cell>
        </row>
        <row r="3666">
          <cell r="A3666">
            <v>20099</v>
          </cell>
          <cell r="B3666">
            <v>10</v>
          </cell>
          <cell r="C3666">
            <v>356</v>
          </cell>
          <cell r="D3666">
            <v>1955</v>
          </cell>
          <cell r="E3666">
            <v>20454</v>
          </cell>
        </row>
        <row r="3667">
          <cell r="A3667">
            <v>20100</v>
          </cell>
          <cell r="B3667">
            <v>11</v>
          </cell>
          <cell r="C3667">
            <v>355</v>
          </cell>
          <cell r="D3667">
            <v>1955</v>
          </cell>
          <cell r="E3667">
            <v>20454</v>
          </cell>
        </row>
        <row r="3668">
          <cell r="A3668">
            <v>20101</v>
          </cell>
          <cell r="B3668">
            <v>12</v>
          </cell>
          <cell r="C3668">
            <v>354</v>
          </cell>
          <cell r="D3668">
            <v>1955</v>
          </cell>
          <cell r="E3668">
            <v>20454</v>
          </cell>
        </row>
        <row r="3669">
          <cell r="A3669">
            <v>20102</v>
          </cell>
          <cell r="B3669">
            <v>13</v>
          </cell>
          <cell r="C3669">
            <v>353</v>
          </cell>
          <cell r="D3669">
            <v>1955</v>
          </cell>
          <cell r="E3669">
            <v>20454</v>
          </cell>
        </row>
        <row r="3670">
          <cell r="A3670">
            <v>20103</v>
          </cell>
          <cell r="B3670">
            <v>14</v>
          </cell>
          <cell r="C3670">
            <v>352</v>
          </cell>
          <cell r="D3670">
            <v>1955</v>
          </cell>
          <cell r="E3670">
            <v>20454</v>
          </cell>
        </row>
        <row r="3671">
          <cell r="A3671">
            <v>20104</v>
          </cell>
          <cell r="B3671">
            <v>15</v>
          </cell>
          <cell r="C3671">
            <v>351</v>
          </cell>
          <cell r="D3671">
            <v>1955</v>
          </cell>
          <cell r="E3671">
            <v>20454</v>
          </cell>
        </row>
        <row r="3672">
          <cell r="A3672">
            <v>20105</v>
          </cell>
          <cell r="B3672">
            <v>16</v>
          </cell>
          <cell r="C3672">
            <v>350</v>
          </cell>
          <cell r="D3672">
            <v>1955</v>
          </cell>
          <cell r="E3672">
            <v>20454</v>
          </cell>
        </row>
        <row r="3673">
          <cell r="A3673">
            <v>20106</v>
          </cell>
          <cell r="B3673">
            <v>17</v>
          </cell>
          <cell r="C3673">
            <v>349</v>
          </cell>
          <cell r="D3673">
            <v>1955</v>
          </cell>
          <cell r="E3673">
            <v>20454</v>
          </cell>
        </row>
        <row r="3674">
          <cell r="A3674">
            <v>20107</v>
          </cell>
          <cell r="B3674">
            <v>18</v>
          </cell>
          <cell r="C3674">
            <v>348</v>
          </cell>
          <cell r="D3674">
            <v>1955</v>
          </cell>
          <cell r="E3674">
            <v>20454</v>
          </cell>
        </row>
        <row r="3675">
          <cell r="A3675">
            <v>20108</v>
          </cell>
          <cell r="B3675">
            <v>19</v>
          </cell>
          <cell r="C3675">
            <v>347</v>
          </cell>
          <cell r="D3675">
            <v>1955</v>
          </cell>
          <cell r="E3675">
            <v>20454</v>
          </cell>
        </row>
        <row r="3676">
          <cell r="A3676">
            <v>20109</v>
          </cell>
          <cell r="B3676">
            <v>20</v>
          </cell>
          <cell r="C3676">
            <v>346</v>
          </cell>
          <cell r="D3676">
            <v>1955</v>
          </cell>
          <cell r="E3676">
            <v>20454</v>
          </cell>
        </row>
        <row r="3677">
          <cell r="A3677">
            <v>20110</v>
          </cell>
          <cell r="B3677">
            <v>21</v>
          </cell>
          <cell r="C3677">
            <v>345</v>
          </cell>
          <cell r="D3677">
            <v>1955</v>
          </cell>
          <cell r="E3677">
            <v>20454</v>
          </cell>
        </row>
        <row r="3678">
          <cell r="A3678">
            <v>20111</v>
          </cell>
          <cell r="B3678">
            <v>22</v>
          </cell>
          <cell r="C3678">
            <v>344</v>
          </cell>
          <cell r="D3678">
            <v>1955</v>
          </cell>
          <cell r="E3678">
            <v>20454</v>
          </cell>
        </row>
        <row r="3679">
          <cell r="A3679">
            <v>20112</v>
          </cell>
          <cell r="B3679">
            <v>23</v>
          </cell>
          <cell r="C3679">
            <v>343</v>
          </cell>
          <cell r="D3679">
            <v>1955</v>
          </cell>
          <cell r="E3679">
            <v>20454</v>
          </cell>
        </row>
        <row r="3680">
          <cell r="A3680">
            <v>20113</v>
          </cell>
          <cell r="B3680">
            <v>24</v>
          </cell>
          <cell r="C3680">
            <v>342</v>
          </cell>
          <cell r="D3680">
            <v>1955</v>
          </cell>
          <cell r="E3680">
            <v>20454</v>
          </cell>
        </row>
        <row r="3681">
          <cell r="A3681">
            <v>20114</v>
          </cell>
          <cell r="B3681">
            <v>25</v>
          </cell>
          <cell r="C3681">
            <v>341</v>
          </cell>
          <cell r="D3681">
            <v>1955</v>
          </cell>
          <cell r="E3681">
            <v>20454</v>
          </cell>
        </row>
        <row r="3682">
          <cell r="A3682">
            <v>20115</v>
          </cell>
          <cell r="B3682">
            <v>26</v>
          </cell>
          <cell r="C3682">
            <v>340</v>
          </cell>
          <cell r="D3682">
            <v>1955</v>
          </cell>
          <cell r="E3682">
            <v>20454</v>
          </cell>
        </row>
        <row r="3683">
          <cell r="A3683">
            <v>20116</v>
          </cell>
          <cell r="B3683">
            <v>27</v>
          </cell>
          <cell r="C3683">
            <v>339</v>
          </cell>
          <cell r="D3683">
            <v>1955</v>
          </cell>
          <cell r="E3683">
            <v>20454</v>
          </cell>
        </row>
        <row r="3684">
          <cell r="A3684">
            <v>20117</v>
          </cell>
          <cell r="B3684">
            <v>28</v>
          </cell>
          <cell r="C3684">
            <v>338</v>
          </cell>
          <cell r="D3684">
            <v>1955</v>
          </cell>
          <cell r="E3684">
            <v>20454</v>
          </cell>
        </row>
        <row r="3685">
          <cell r="A3685">
            <v>20118</v>
          </cell>
          <cell r="B3685">
            <v>29</v>
          </cell>
          <cell r="C3685">
            <v>337</v>
          </cell>
          <cell r="D3685">
            <v>1955</v>
          </cell>
          <cell r="E3685">
            <v>20454</v>
          </cell>
        </row>
        <row r="3686">
          <cell r="A3686">
            <v>20119</v>
          </cell>
          <cell r="B3686">
            <v>30</v>
          </cell>
          <cell r="C3686">
            <v>336</v>
          </cell>
          <cell r="D3686">
            <v>1955</v>
          </cell>
          <cell r="E3686">
            <v>20454</v>
          </cell>
        </row>
        <row r="3687">
          <cell r="A3687">
            <v>20120</v>
          </cell>
          <cell r="B3687">
            <v>31</v>
          </cell>
          <cell r="C3687">
            <v>335</v>
          </cell>
          <cell r="D3687">
            <v>1955</v>
          </cell>
          <cell r="E3687">
            <v>20454</v>
          </cell>
        </row>
        <row r="3688">
          <cell r="A3688">
            <v>20121</v>
          </cell>
          <cell r="B3688">
            <v>32</v>
          </cell>
          <cell r="C3688">
            <v>334</v>
          </cell>
          <cell r="D3688">
            <v>1955</v>
          </cell>
          <cell r="E3688">
            <v>20454</v>
          </cell>
        </row>
        <row r="3689">
          <cell r="A3689">
            <v>20122</v>
          </cell>
          <cell r="B3689">
            <v>33</v>
          </cell>
          <cell r="C3689">
            <v>333</v>
          </cell>
          <cell r="D3689">
            <v>1955</v>
          </cell>
          <cell r="E3689">
            <v>20454</v>
          </cell>
        </row>
        <row r="3690">
          <cell r="A3690">
            <v>20123</v>
          </cell>
          <cell r="B3690">
            <v>34</v>
          </cell>
          <cell r="C3690">
            <v>332</v>
          </cell>
          <cell r="D3690">
            <v>1955</v>
          </cell>
          <cell r="E3690">
            <v>20454</v>
          </cell>
        </row>
        <row r="3691">
          <cell r="A3691">
            <v>20124</v>
          </cell>
          <cell r="B3691">
            <v>35</v>
          </cell>
          <cell r="C3691">
            <v>331</v>
          </cell>
          <cell r="D3691">
            <v>1955</v>
          </cell>
          <cell r="E3691">
            <v>20454</v>
          </cell>
        </row>
        <row r="3692">
          <cell r="A3692">
            <v>20125</v>
          </cell>
          <cell r="B3692">
            <v>36</v>
          </cell>
          <cell r="C3692">
            <v>330</v>
          </cell>
          <cell r="D3692">
            <v>1955</v>
          </cell>
          <cell r="E3692">
            <v>20454</v>
          </cell>
        </row>
        <row r="3693">
          <cell r="A3693">
            <v>20126</v>
          </cell>
          <cell r="B3693">
            <v>37</v>
          </cell>
          <cell r="C3693">
            <v>329</v>
          </cell>
          <cell r="D3693">
            <v>1955</v>
          </cell>
          <cell r="E3693">
            <v>20454</v>
          </cell>
        </row>
        <row r="3694">
          <cell r="A3694">
            <v>20127</v>
          </cell>
          <cell r="B3694">
            <v>38</v>
          </cell>
          <cell r="C3694">
            <v>328</v>
          </cell>
          <cell r="D3694">
            <v>1955</v>
          </cell>
          <cell r="E3694">
            <v>20454</v>
          </cell>
        </row>
        <row r="3695">
          <cell r="A3695">
            <v>20128</v>
          </cell>
          <cell r="B3695">
            <v>39</v>
          </cell>
          <cell r="C3695">
            <v>327</v>
          </cell>
          <cell r="D3695">
            <v>1955</v>
          </cell>
          <cell r="E3695">
            <v>20454</v>
          </cell>
        </row>
        <row r="3696">
          <cell r="A3696">
            <v>20129</v>
          </cell>
          <cell r="B3696">
            <v>40</v>
          </cell>
          <cell r="C3696">
            <v>326</v>
          </cell>
          <cell r="D3696">
            <v>1955</v>
          </cell>
          <cell r="E3696">
            <v>20454</v>
          </cell>
        </row>
        <row r="3697">
          <cell r="A3697">
            <v>20130</v>
          </cell>
          <cell r="B3697">
            <v>41</v>
          </cell>
          <cell r="C3697">
            <v>325</v>
          </cell>
          <cell r="D3697">
            <v>1955</v>
          </cell>
          <cell r="E3697">
            <v>20454</v>
          </cell>
        </row>
        <row r="3698">
          <cell r="A3698">
            <v>20131</v>
          </cell>
          <cell r="B3698">
            <v>42</v>
          </cell>
          <cell r="C3698">
            <v>324</v>
          </cell>
          <cell r="D3698">
            <v>1955</v>
          </cell>
          <cell r="E3698">
            <v>20454</v>
          </cell>
        </row>
        <row r="3699">
          <cell r="A3699">
            <v>20132</v>
          </cell>
          <cell r="B3699">
            <v>43</v>
          </cell>
          <cell r="C3699">
            <v>323</v>
          </cell>
          <cell r="D3699">
            <v>1955</v>
          </cell>
          <cell r="E3699">
            <v>20454</v>
          </cell>
        </row>
        <row r="3700">
          <cell r="A3700">
            <v>20133</v>
          </cell>
          <cell r="B3700">
            <v>44</v>
          </cell>
          <cell r="C3700">
            <v>322</v>
          </cell>
          <cell r="D3700">
            <v>1955</v>
          </cell>
          <cell r="E3700">
            <v>20454</v>
          </cell>
        </row>
        <row r="3701">
          <cell r="A3701">
            <v>20134</v>
          </cell>
          <cell r="B3701">
            <v>45</v>
          </cell>
          <cell r="C3701">
            <v>321</v>
          </cell>
          <cell r="D3701">
            <v>1955</v>
          </cell>
          <cell r="E3701">
            <v>20454</v>
          </cell>
        </row>
        <row r="3702">
          <cell r="A3702">
            <v>20135</v>
          </cell>
          <cell r="B3702">
            <v>46</v>
          </cell>
          <cell r="C3702">
            <v>320</v>
          </cell>
          <cell r="D3702">
            <v>1955</v>
          </cell>
          <cell r="E3702">
            <v>20454</v>
          </cell>
        </row>
        <row r="3703">
          <cell r="A3703">
            <v>20136</v>
          </cell>
          <cell r="B3703">
            <v>47</v>
          </cell>
          <cell r="C3703">
            <v>319</v>
          </cell>
          <cell r="D3703">
            <v>1955</v>
          </cell>
          <cell r="E3703">
            <v>20454</v>
          </cell>
        </row>
        <row r="3704">
          <cell r="A3704">
            <v>20137</v>
          </cell>
          <cell r="B3704">
            <v>48</v>
          </cell>
          <cell r="C3704">
            <v>318</v>
          </cell>
          <cell r="D3704">
            <v>1955</v>
          </cell>
          <cell r="E3704">
            <v>20454</v>
          </cell>
        </row>
        <row r="3705">
          <cell r="A3705">
            <v>20138</v>
          </cell>
          <cell r="B3705">
            <v>49</v>
          </cell>
          <cell r="C3705">
            <v>317</v>
          </cell>
          <cell r="D3705">
            <v>1955</v>
          </cell>
          <cell r="E3705">
            <v>20454</v>
          </cell>
        </row>
        <row r="3706">
          <cell r="A3706">
            <v>20139</v>
          </cell>
          <cell r="B3706">
            <v>50</v>
          </cell>
          <cell r="C3706">
            <v>316</v>
          </cell>
          <cell r="D3706">
            <v>1955</v>
          </cell>
          <cell r="E3706">
            <v>20454</v>
          </cell>
        </row>
        <row r="3707">
          <cell r="A3707">
            <v>20140</v>
          </cell>
          <cell r="B3707">
            <v>51</v>
          </cell>
          <cell r="C3707">
            <v>315</v>
          </cell>
          <cell r="D3707">
            <v>1955</v>
          </cell>
          <cell r="E3707">
            <v>20454</v>
          </cell>
        </row>
        <row r="3708">
          <cell r="A3708">
            <v>20141</v>
          </cell>
          <cell r="B3708">
            <v>52</v>
          </cell>
          <cell r="C3708">
            <v>314</v>
          </cell>
          <cell r="D3708">
            <v>1955</v>
          </cell>
          <cell r="E3708">
            <v>20454</v>
          </cell>
        </row>
        <row r="3709">
          <cell r="A3709">
            <v>20142</v>
          </cell>
          <cell r="B3709">
            <v>53</v>
          </cell>
          <cell r="C3709">
            <v>313</v>
          </cell>
          <cell r="D3709">
            <v>1955</v>
          </cell>
          <cell r="E3709">
            <v>20454</v>
          </cell>
        </row>
        <row r="3710">
          <cell r="A3710">
            <v>20143</v>
          </cell>
          <cell r="B3710">
            <v>54</v>
          </cell>
          <cell r="C3710">
            <v>312</v>
          </cell>
          <cell r="D3710">
            <v>1955</v>
          </cell>
          <cell r="E3710">
            <v>20454</v>
          </cell>
        </row>
        <row r="3711">
          <cell r="A3711">
            <v>20144</v>
          </cell>
          <cell r="B3711">
            <v>55</v>
          </cell>
          <cell r="C3711">
            <v>311</v>
          </cell>
          <cell r="D3711">
            <v>1955</v>
          </cell>
          <cell r="E3711">
            <v>20454</v>
          </cell>
        </row>
        <row r="3712">
          <cell r="A3712">
            <v>20145</v>
          </cell>
          <cell r="B3712">
            <v>56</v>
          </cell>
          <cell r="C3712">
            <v>310</v>
          </cell>
          <cell r="D3712">
            <v>1955</v>
          </cell>
          <cell r="E3712">
            <v>20454</v>
          </cell>
        </row>
        <row r="3713">
          <cell r="A3713">
            <v>20146</v>
          </cell>
          <cell r="B3713">
            <v>57</v>
          </cell>
          <cell r="C3713">
            <v>309</v>
          </cell>
          <cell r="D3713">
            <v>1955</v>
          </cell>
          <cell r="E3713">
            <v>20454</v>
          </cell>
        </row>
        <row r="3714">
          <cell r="A3714">
            <v>20147</v>
          </cell>
          <cell r="B3714">
            <v>58</v>
          </cell>
          <cell r="C3714">
            <v>308</v>
          </cell>
          <cell r="D3714">
            <v>1955</v>
          </cell>
          <cell r="E3714">
            <v>20454</v>
          </cell>
        </row>
        <row r="3715">
          <cell r="A3715">
            <v>20148</v>
          </cell>
          <cell r="B3715">
            <v>59</v>
          </cell>
          <cell r="C3715">
            <v>307</v>
          </cell>
          <cell r="D3715">
            <v>1955</v>
          </cell>
          <cell r="E3715">
            <v>20454</v>
          </cell>
        </row>
        <row r="3716">
          <cell r="A3716">
            <v>20149</v>
          </cell>
          <cell r="B3716">
            <v>60</v>
          </cell>
          <cell r="C3716">
            <v>306</v>
          </cell>
          <cell r="D3716">
            <v>1955</v>
          </cell>
          <cell r="E3716">
            <v>20454</v>
          </cell>
        </row>
        <row r="3717">
          <cell r="A3717">
            <v>20150</v>
          </cell>
          <cell r="B3717">
            <v>61</v>
          </cell>
          <cell r="C3717">
            <v>305</v>
          </cell>
          <cell r="D3717">
            <v>1955</v>
          </cell>
          <cell r="E3717">
            <v>20454</v>
          </cell>
        </row>
        <row r="3718">
          <cell r="A3718">
            <v>20151</v>
          </cell>
          <cell r="B3718">
            <v>62</v>
          </cell>
          <cell r="C3718">
            <v>304</v>
          </cell>
          <cell r="D3718">
            <v>1955</v>
          </cell>
          <cell r="E3718">
            <v>20454</v>
          </cell>
        </row>
        <row r="3719">
          <cell r="A3719">
            <v>20152</v>
          </cell>
          <cell r="B3719">
            <v>63</v>
          </cell>
          <cell r="C3719">
            <v>303</v>
          </cell>
          <cell r="D3719">
            <v>1955</v>
          </cell>
          <cell r="E3719">
            <v>20454</v>
          </cell>
        </row>
        <row r="3720">
          <cell r="A3720">
            <v>20153</v>
          </cell>
          <cell r="B3720">
            <v>64</v>
          </cell>
          <cell r="C3720">
            <v>302</v>
          </cell>
          <cell r="D3720">
            <v>1955</v>
          </cell>
          <cell r="E3720">
            <v>20454</v>
          </cell>
        </row>
        <row r="3721">
          <cell r="A3721">
            <v>20154</v>
          </cell>
          <cell r="B3721">
            <v>65</v>
          </cell>
          <cell r="C3721">
            <v>301</v>
          </cell>
          <cell r="D3721">
            <v>1955</v>
          </cell>
          <cell r="E3721">
            <v>20454</v>
          </cell>
        </row>
        <row r="3722">
          <cell r="A3722">
            <v>20155</v>
          </cell>
          <cell r="B3722">
            <v>66</v>
          </cell>
          <cell r="C3722">
            <v>300</v>
          </cell>
          <cell r="D3722">
            <v>1955</v>
          </cell>
          <cell r="E3722">
            <v>20454</v>
          </cell>
        </row>
        <row r="3723">
          <cell r="A3723">
            <v>20156</v>
          </cell>
          <cell r="B3723">
            <v>67</v>
          </cell>
          <cell r="C3723">
            <v>299</v>
          </cell>
          <cell r="D3723">
            <v>1955</v>
          </cell>
          <cell r="E3723">
            <v>20454</v>
          </cell>
        </row>
        <row r="3724">
          <cell r="A3724">
            <v>20157</v>
          </cell>
          <cell r="B3724">
            <v>68</v>
          </cell>
          <cell r="C3724">
            <v>298</v>
          </cell>
          <cell r="D3724">
            <v>1955</v>
          </cell>
          <cell r="E3724">
            <v>20454</v>
          </cell>
        </row>
        <row r="3725">
          <cell r="A3725">
            <v>20158</v>
          </cell>
          <cell r="B3725">
            <v>69</v>
          </cell>
          <cell r="C3725">
            <v>297</v>
          </cell>
          <cell r="D3725">
            <v>1955</v>
          </cell>
          <cell r="E3725">
            <v>20454</v>
          </cell>
        </row>
        <row r="3726">
          <cell r="A3726">
            <v>20159</v>
          </cell>
          <cell r="B3726">
            <v>70</v>
          </cell>
          <cell r="C3726">
            <v>296</v>
          </cell>
          <cell r="D3726">
            <v>1955</v>
          </cell>
          <cell r="E3726">
            <v>20454</v>
          </cell>
        </row>
        <row r="3727">
          <cell r="A3727">
            <v>20160</v>
          </cell>
          <cell r="B3727">
            <v>71</v>
          </cell>
          <cell r="C3727">
            <v>295</v>
          </cell>
          <cell r="D3727">
            <v>1955</v>
          </cell>
          <cell r="E3727">
            <v>20454</v>
          </cell>
        </row>
        <row r="3728">
          <cell r="A3728">
            <v>20161</v>
          </cell>
          <cell r="B3728">
            <v>72</v>
          </cell>
          <cell r="C3728">
            <v>294</v>
          </cell>
          <cell r="D3728">
            <v>1955</v>
          </cell>
          <cell r="E3728">
            <v>20454</v>
          </cell>
        </row>
        <row r="3729">
          <cell r="A3729">
            <v>20162</v>
          </cell>
          <cell r="B3729">
            <v>73</v>
          </cell>
          <cell r="C3729">
            <v>293</v>
          </cell>
          <cell r="D3729">
            <v>1955</v>
          </cell>
          <cell r="E3729">
            <v>20454</v>
          </cell>
        </row>
        <row r="3730">
          <cell r="A3730">
            <v>20163</v>
          </cell>
          <cell r="B3730">
            <v>74</v>
          </cell>
          <cell r="C3730">
            <v>292</v>
          </cell>
          <cell r="D3730">
            <v>1955</v>
          </cell>
          <cell r="E3730">
            <v>20454</v>
          </cell>
        </row>
        <row r="3731">
          <cell r="A3731">
            <v>20164</v>
          </cell>
          <cell r="B3731">
            <v>75</v>
          </cell>
          <cell r="C3731">
            <v>291</v>
          </cell>
          <cell r="D3731">
            <v>1955</v>
          </cell>
          <cell r="E3731">
            <v>20454</v>
          </cell>
        </row>
        <row r="3732">
          <cell r="A3732">
            <v>20165</v>
          </cell>
          <cell r="B3732">
            <v>76</v>
          </cell>
          <cell r="C3732">
            <v>290</v>
          </cell>
          <cell r="D3732">
            <v>1955</v>
          </cell>
          <cell r="E3732">
            <v>20454</v>
          </cell>
        </row>
        <row r="3733">
          <cell r="A3733">
            <v>20166</v>
          </cell>
          <cell r="B3733">
            <v>77</v>
          </cell>
          <cell r="C3733">
            <v>289</v>
          </cell>
          <cell r="D3733">
            <v>1955</v>
          </cell>
          <cell r="E3733">
            <v>20454</v>
          </cell>
        </row>
        <row r="3734">
          <cell r="A3734">
            <v>20167</v>
          </cell>
          <cell r="B3734">
            <v>78</v>
          </cell>
          <cell r="C3734">
            <v>288</v>
          </cell>
          <cell r="D3734">
            <v>1955</v>
          </cell>
          <cell r="E3734">
            <v>20454</v>
          </cell>
        </row>
        <row r="3735">
          <cell r="A3735">
            <v>20168</v>
          </cell>
          <cell r="B3735">
            <v>79</v>
          </cell>
          <cell r="C3735">
            <v>287</v>
          </cell>
          <cell r="D3735">
            <v>1955</v>
          </cell>
          <cell r="E3735">
            <v>20454</v>
          </cell>
        </row>
        <row r="3736">
          <cell r="A3736">
            <v>20169</v>
          </cell>
          <cell r="B3736">
            <v>80</v>
          </cell>
          <cell r="C3736">
            <v>286</v>
          </cell>
          <cell r="D3736">
            <v>1955</v>
          </cell>
          <cell r="E3736">
            <v>20454</v>
          </cell>
        </row>
        <row r="3737">
          <cell r="A3737">
            <v>20170</v>
          </cell>
          <cell r="B3737">
            <v>81</v>
          </cell>
          <cell r="C3737">
            <v>285</v>
          </cell>
          <cell r="D3737">
            <v>1955</v>
          </cell>
          <cell r="E3737">
            <v>20454</v>
          </cell>
        </row>
        <row r="3738">
          <cell r="A3738">
            <v>20171</v>
          </cell>
          <cell r="B3738">
            <v>82</v>
          </cell>
          <cell r="C3738">
            <v>284</v>
          </cell>
          <cell r="D3738">
            <v>1955</v>
          </cell>
          <cell r="E3738">
            <v>20454</v>
          </cell>
        </row>
        <row r="3739">
          <cell r="A3739">
            <v>20172</v>
          </cell>
          <cell r="B3739">
            <v>83</v>
          </cell>
          <cell r="C3739">
            <v>283</v>
          </cell>
          <cell r="D3739">
            <v>1955</v>
          </cell>
          <cell r="E3739">
            <v>20454</v>
          </cell>
        </row>
        <row r="3740">
          <cell r="A3740">
            <v>20173</v>
          </cell>
          <cell r="B3740">
            <v>84</v>
          </cell>
          <cell r="C3740">
            <v>282</v>
          </cell>
          <cell r="D3740">
            <v>1955</v>
          </cell>
          <cell r="E3740">
            <v>20454</v>
          </cell>
        </row>
        <row r="3741">
          <cell r="A3741">
            <v>20174</v>
          </cell>
          <cell r="B3741">
            <v>85</v>
          </cell>
          <cell r="C3741">
            <v>281</v>
          </cell>
          <cell r="D3741">
            <v>1955</v>
          </cell>
          <cell r="E3741">
            <v>20454</v>
          </cell>
        </row>
        <row r="3742">
          <cell r="A3742">
            <v>20175</v>
          </cell>
          <cell r="B3742">
            <v>86</v>
          </cell>
          <cell r="C3742">
            <v>280</v>
          </cell>
          <cell r="D3742">
            <v>1955</v>
          </cell>
          <cell r="E3742">
            <v>20454</v>
          </cell>
        </row>
        <row r="3743">
          <cell r="A3743">
            <v>20176</v>
          </cell>
          <cell r="B3743">
            <v>87</v>
          </cell>
          <cell r="C3743">
            <v>279</v>
          </cell>
          <cell r="D3743">
            <v>1955</v>
          </cell>
          <cell r="E3743">
            <v>20454</v>
          </cell>
        </row>
        <row r="3744">
          <cell r="A3744">
            <v>20177</v>
          </cell>
          <cell r="B3744">
            <v>88</v>
          </cell>
          <cell r="C3744">
            <v>278</v>
          </cell>
          <cell r="D3744">
            <v>1955</v>
          </cell>
          <cell r="E3744">
            <v>20454</v>
          </cell>
        </row>
        <row r="3745">
          <cell r="A3745">
            <v>20178</v>
          </cell>
          <cell r="B3745">
            <v>89</v>
          </cell>
          <cell r="C3745">
            <v>277</v>
          </cell>
          <cell r="D3745">
            <v>1955</v>
          </cell>
          <cell r="E3745">
            <v>20454</v>
          </cell>
        </row>
        <row r="3746">
          <cell r="A3746">
            <v>20179</v>
          </cell>
          <cell r="B3746">
            <v>90</v>
          </cell>
          <cell r="C3746">
            <v>276</v>
          </cell>
          <cell r="D3746">
            <v>1955</v>
          </cell>
          <cell r="E3746">
            <v>20454</v>
          </cell>
        </row>
        <row r="3747">
          <cell r="A3747">
            <v>20180</v>
          </cell>
          <cell r="B3747">
            <v>91</v>
          </cell>
          <cell r="C3747">
            <v>275</v>
          </cell>
          <cell r="D3747">
            <v>1955</v>
          </cell>
          <cell r="E3747">
            <v>20454</v>
          </cell>
        </row>
        <row r="3748">
          <cell r="A3748">
            <v>20181</v>
          </cell>
          <cell r="B3748">
            <v>92</v>
          </cell>
          <cell r="C3748">
            <v>274</v>
          </cell>
          <cell r="D3748">
            <v>1955</v>
          </cell>
          <cell r="E3748">
            <v>20454</v>
          </cell>
        </row>
        <row r="3749">
          <cell r="A3749">
            <v>20182</v>
          </cell>
          <cell r="B3749">
            <v>93</v>
          </cell>
          <cell r="C3749">
            <v>273</v>
          </cell>
          <cell r="D3749">
            <v>1955</v>
          </cell>
          <cell r="E3749">
            <v>20454</v>
          </cell>
        </row>
        <row r="3750">
          <cell r="A3750">
            <v>20183</v>
          </cell>
          <cell r="B3750">
            <v>94</v>
          </cell>
          <cell r="C3750">
            <v>272</v>
          </cell>
          <cell r="D3750">
            <v>1955</v>
          </cell>
          <cell r="E3750">
            <v>20454</v>
          </cell>
        </row>
        <row r="3751">
          <cell r="A3751">
            <v>20184</v>
          </cell>
          <cell r="B3751">
            <v>95</v>
          </cell>
          <cell r="C3751">
            <v>271</v>
          </cell>
          <cell r="D3751">
            <v>1955</v>
          </cell>
          <cell r="E3751">
            <v>20454</v>
          </cell>
        </row>
        <row r="3752">
          <cell r="A3752">
            <v>20185</v>
          </cell>
          <cell r="B3752">
            <v>96</v>
          </cell>
          <cell r="C3752">
            <v>270</v>
          </cell>
          <cell r="D3752">
            <v>1955</v>
          </cell>
          <cell r="E3752">
            <v>20454</v>
          </cell>
        </row>
        <row r="3753">
          <cell r="A3753">
            <v>20186</v>
          </cell>
          <cell r="B3753">
            <v>97</v>
          </cell>
          <cell r="C3753">
            <v>269</v>
          </cell>
          <cell r="D3753">
            <v>1955</v>
          </cell>
          <cell r="E3753">
            <v>20454</v>
          </cell>
        </row>
        <row r="3754">
          <cell r="A3754">
            <v>20187</v>
          </cell>
          <cell r="B3754">
            <v>98</v>
          </cell>
          <cell r="C3754">
            <v>268</v>
          </cell>
          <cell r="D3754">
            <v>1955</v>
          </cell>
          <cell r="E3754">
            <v>20454</v>
          </cell>
        </row>
        <row r="3755">
          <cell r="A3755">
            <v>20188</v>
          </cell>
          <cell r="B3755">
            <v>99</v>
          </cell>
          <cell r="C3755">
            <v>267</v>
          </cell>
          <cell r="D3755">
            <v>1955</v>
          </cell>
          <cell r="E3755">
            <v>20454</v>
          </cell>
        </row>
        <row r="3756">
          <cell r="A3756">
            <v>20189</v>
          </cell>
          <cell r="B3756">
            <v>100</v>
          </cell>
          <cell r="C3756">
            <v>266</v>
          </cell>
          <cell r="D3756">
            <v>1955</v>
          </cell>
          <cell r="E3756">
            <v>20454</v>
          </cell>
        </row>
        <row r="3757">
          <cell r="A3757">
            <v>20190</v>
          </cell>
          <cell r="B3757">
            <v>101</v>
          </cell>
          <cell r="C3757">
            <v>265</v>
          </cell>
          <cell r="D3757">
            <v>1955</v>
          </cell>
          <cell r="E3757">
            <v>20454</v>
          </cell>
        </row>
        <row r="3758">
          <cell r="A3758">
            <v>20191</v>
          </cell>
          <cell r="B3758">
            <v>102</v>
          </cell>
          <cell r="C3758">
            <v>264</v>
          </cell>
          <cell r="D3758">
            <v>1955</v>
          </cell>
          <cell r="E3758">
            <v>20454</v>
          </cell>
        </row>
        <row r="3759">
          <cell r="A3759">
            <v>20192</v>
          </cell>
          <cell r="B3759">
            <v>103</v>
          </cell>
          <cell r="C3759">
            <v>263</v>
          </cell>
          <cell r="D3759">
            <v>1955</v>
          </cell>
          <cell r="E3759">
            <v>20454</v>
          </cell>
        </row>
        <row r="3760">
          <cell r="A3760">
            <v>20193</v>
          </cell>
          <cell r="B3760">
            <v>104</v>
          </cell>
          <cell r="C3760">
            <v>262</v>
          </cell>
          <cell r="D3760">
            <v>1955</v>
          </cell>
          <cell r="E3760">
            <v>20454</v>
          </cell>
        </row>
        <row r="3761">
          <cell r="A3761">
            <v>20194</v>
          </cell>
          <cell r="B3761">
            <v>105</v>
          </cell>
          <cell r="C3761">
            <v>261</v>
          </cell>
          <cell r="D3761">
            <v>1955</v>
          </cell>
          <cell r="E3761">
            <v>20454</v>
          </cell>
        </row>
        <row r="3762">
          <cell r="A3762">
            <v>20195</v>
          </cell>
          <cell r="B3762">
            <v>106</v>
          </cell>
          <cell r="C3762">
            <v>260</v>
          </cell>
          <cell r="D3762">
            <v>1955</v>
          </cell>
          <cell r="E3762">
            <v>20454</v>
          </cell>
        </row>
        <row r="3763">
          <cell r="A3763">
            <v>20196</v>
          </cell>
          <cell r="B3763">
            <v>107</v>
          </cell>
          <cell r="C3763">
            <v>259</v>
          </cell>
          <cell r="D3763">
            <v>1955</v>
          </cell>
          <cell r="E3763">
            <v>20454</v>
          </cell>
        </row>
        <row r="3764">
          <cell r="A3764">
            <v>20197</v>
          </cell>
          <cell r="B3764">
            <v>108</v>
          </cell>
          <cell r="C3764">
            <v>258</v>
          </cell>
          <cell r="D3764">
            <v>1955</v>
          </cell>
          <cell r="E3764">
            <v>20454</v>
          </cell>
        </row>
        <row r="3765">
          <cell r="A3765">
            <v>20198</v>
          </cell>
          <cell r="B3765">
            <v>109</v>
          </cell>
          <cell r="C3765">
            <v>257</v>
          </cell>
          <cell r="D3765">
            <v>1955</v>
          </cell>
          <cell r="E3765">
            <v>20454</v>
          </cell>
        </row>
        <row r="3766">
          <cell r="A3766">
            <v>20199</v>
          </cell>
          <cell r="B3766">
            <v>110</v>
          </cell>
          <cell r="C3766">
            <v>256</v>
          </cell>
          <cell r="D3766">
            <v>1955</v>
          </cell>
          <cell r="E3766">
            <v>20454</v>
          </cell>
        </row>
        <row r="3767">
          <cell r="A3767">
            <v>20200</v>
          </cell>
          <cell r="B3767">
            <v>111</v>
          </cell>
          <cell r="C3767">
            <v>255</v>
          </cell>
          <cell r="D3767">
            <v>1955</v>
          </cell>
          <cell r="E3767">
            <v>20454</v>
          </cell>
        </row>
        <row r="3768">
          <cell r="A3768">
            <v>20201</v>
          </cell>
          <cell r="B3768">
            <v>112</v>
          </cell>
          <cell r="C3768">
            <v>254</v>
          </cell>
          <cell r="D3768">
            <v>1955</v>
          </cell>
          <cell r="E3768">
            <v>20454</v>
          </cell>
        </row>
        <row r="3769">
          <cell r="A3769">
            <v>20202</v>
          </cell>
          <cell r="B3769">
            <v>113</v>
          </cell>
          <cell r="C3769">
            <v>253</v>
          </cell>
          <cell r="D3769">
            <v>1955</v>
          </cell>
          <cell r="E3769">
            <v>20454</v>
          </cell>
        </row>
        <row r="3770">
          <cell r="A3770">
            <v>20203</v>
          </cell>
          <cell r="B3770">
            <v>114</v>
          </cell>
          <cell r="C3770">
            <v>252</v>
          </cell>
          <cell r="D3770">
            <v>1955</v>
          </cell>
          <cell r="E3770">
            <v>20454</v>
          </cell>
        </row>
        <row r="3771">
          <cell r="A3771">
            <v>20204</v>
          </cell>
          <cell r="B3771">
            <v>115</v>
          </cell>
          <cell r="C3771">
            <v>251</v>
          </cell>
          <cell r="D3771">
            <v>1955</v>
          </cell>
          <cell r="E3771">
            <v>20454</v>
          </cell>
        </row>
        <row r="3772">
          <cell r="A3772">
            <v>20205</v>
          </cell>
          <cell r="B3772">
            <v>116</v>
          </cell>
          <cell r="C3772">
            <v>250</v>
          </cell>
          <cell r="D3772">
            <v>1955</v>
          </cell>
          <cell r="E3772">
            <v>20454</v>
          </cell>
        </row>
        <row r="3773">
          <cell r="A3773">
            <v>20206</v>
          </cell>
          <cell r="B3773">
            <v>117</v>
          </cell>
          <cell r="C3773">
            <v>249</v>
          </cell>
          <cell r="D3773">
            <v>1955</v>
          </cell>
          <cell r="E3773">
            <v>20454</v>
          </cell>
        </row>
        <row r="3774">
          <cell r="A3774">
            <v>20207</v>
          </cell>
          <cell r="B3774">
            <v>118</v>
          </cell>
          <cell r="C3774">
            <v>248</v>
          </cell>
          <cell r="D3774">
            <v>1955</v>
          </cell>
          <cell r="E3774">
            <v>20454</v>
          </cell>
        </row>
        <row r="3775">
          <cell r="A3775">
            <v>20208</v>
          </cell>
          <cell r="B3775">
            <v>119</v>
          </cell>
          <cell r="C3775">
            <v>247</v>
          </cell>
          <cell r="D3775">
            <v>1955</v>
          </cell>
          <cell r="E3775">
            <v>20454</v>
          </cell>
        </row>
        <row r="3776">
          <cell r="A3776">
            <v>20209</v>
          </cell>
          <cell r="B3776">
            <v>120</v>
          </cell>
          <cell r="C3776">
            <v>246</v>
          </cell>
          <cell r="D3776">
            <v>1955</v>
          </cell>
          <cell r="E3776">
            <v>20454</v>
          </cell>
        </row>
        <row r="3777">
          <cell r="A3777">
            <v>20210</v>
          </cell>
          <cell r="B3777">
            <v>121</v>
          </cell>
          <cell r="C3777">
            <v>245</v>
          </cell>
          <cell r="D3777">
            <v>1955</v>
          </cell>
          <cell r="E3777">
            <v>20454</v>
          </cell>
        </row>
        <row r="3778">
          <cell r="A3778">
            <v>20211</v>
          </cell>
          <cell r="B3778">
            <v>122</v>
          </cell>
          <cell r="C3778">
            <v>244</v>
          </cell>
          <cell r="D3778">
            <v>1955</v>
          </cell>
          <cell r="E3778">
            <v>20454</v>
          </cell>
        </row>
        <row r="3779">
          <cell r="A3779">
            <v>20212</v>
          </cell>
          <cell r="B3779">
            <v>123</v>
          </cell>
          <cell r="C3779">
            <v>243</v>
          </cell>
          <cell r="D3779">
            <v>1955</v>
          </cell>
          <cell r="E3779">
            <v>20454</v>
          </cell>
        </row>
        <row r="3780">
          <cell r="A3780">
            <v>20213</v>
          </cell>
          <cell r="B3780">
            <v>124</v>
          </cell>
          <cell r="C3780">
            <v>242</v>
          </cell>
          <cell r="D3780">
            <v>1955</v>
          </cell>
          <cell r="E3780">
            <v>20454</v>
          </cell>
        </row>
        <row r="3781">
          <cell r="A3781">
            <v>20214</v>
          </cell>
          <cell r="B3781">
            <v>125</v>
          </cell>
          <cell r="C3781">
            <v>241</v>
          </cell>
          <cell r="D3781">
            <v>1955</v>
          </cell>
          <cell r="E3781">
            <v>20454</v>
          </cell>
        </row>
        <row r="3782">
          <cell r="A3782">
            <v>20215</v>
          </cell>
          <cell r="B3782">
            <v>126</v>
          </cell>
          <cell r="C3782">
            <v>240</v>
          </cell>
          <cell r="D3782">
            <v>1955</v>
          </cell>
          <cell r="E3782">
            <v>20454</v>
          </cell>
        </row>
        <row r="3783">
          <cell r="A3783">
            <v>20216</v>
          </cell>
          <cell r="B3783">
            <v>127</v>
          </cell>
          <cell r="C3783">
            <v>239</v>
          </cell>
          <cell r="D3783">
            <v>1955</v>
          </cell>
          <cell r="E3783">
            <v>20454</v>
          </cell>
        </row>
        <row r="3784">
          <cell r="A3784">
            <v>20217</v>
          </cell>
          <cell r="B3784">
            <v>128</v>
          </cell>
          <cell r="C3784">
            <v>238</v>
          </cell>
          <cell r="D3784">
            <v>1955</v>
          </cell>
          <cell r="E3784">
            <v>20454</v>
          </cell>
        </row>
        <row r="3785">
          <cell r="A3785">
            <v>20218</v>
          </cell>
          <cell r="B3785">
            <v>129</v>
          </cell>
          <cell r="C3785">
            <v>237</v>
          </cell>
          <cell r="D3785">
            <v>1955</v>
          </cell>
          <cell r="E3785">
            <v>20454</v>
          </cell>
        </row>
        <row r="3786">
          <cell r="A3786">
            <v>20219</v>
          </cell>
          <cell r="B3786">
            <v>130</v>
          </cell>
          <cell r="C3786">
            <v>236</v>
          </cell>
          <cell r="D3786">
            <v>1955</v>
          </cell>
          <cell r="E3786">
            <v>20454</v>
          </cell>
        </row>
        <row r="3787">
          <cell r="A3787">
            <v>20220</v>
          </cell>
          <cell r="B3787">
            <v>131</v>
          </cell>
          <cell r="C3787">
            <v>235</v>
          </cell>
          <cell r="D3787">
            <v>1955</v>
          </cell>
          <cell r="E3787">
            <v>20454</v>
          </cell>
        </row>
        <row r="3788">
          <cell r="A3788">
            <v>20221</v>
          </cell>
          <cell r="B3788">
            <v>132</v>
          </cell>
          <cell r="C3788">
            <v>234</v>
          </cell>
          <cell r="D3788">
            <v>1955</v>
          </cell>
          <cell r="E3788">
            <v>20454</v>
          </cell>
        </row>
        <row r="3789">
          <cell r="A3789">
            <v>20222</v>
          </cell>
          <cell r="B3789">
            <v>133</v>
          </cell>
          <cell r="C3789">
            <v>233</v>
          </cell>
          <cell r="D3789">
            <v>1955</v>
          </cell>
          <cell r="E3789">
            <v>20454</v>
          </cell>
        </row>
        <row r="3790">
          <cell r="A3790">
            <v>20223</v>
          </cell>
          <cell r="B3790">
            <v>134</v>
          </cell>
          <cell r="C3790">
            <v>232</v>
          </cell>
          <cell r="D3790">
            <v>1955</v>
          </cell>
          <cell r="E3790">
            <v>20454</v>
          </cell>
        </row>
        <row r="3791">
          <cell r="A3791">
            <v>20224</v>
          </cell>
          <cell r="B3791">
            <v>135</v>
          </cell>
          <cell r="C3791">
            <v>231</v>
          </cell>
          <cell r="D3791">
            <v>1955</v>
          </cell>
          <cell r="E3791">
            <v>20454</v>
          </cell>
        </row>
        <row r="3792">
          <cell r="A3792">
            <v>20225</v>
          </cell>
          <cell r="B3792">
            <v>136</v>
          </cell>
          <cell r="C3792">
            <v>230</v>
          </cell>
          <cell r="D3792">
            <v>1955</v>
          </cell>
          <cell r="E3792">
            <v>20454</v>
          </cell>
        </row>
        <row r="3793">
          <cell r="A3793">
            <v>20226</v>
          </cell>
          <cell r="B3793">
            <v>137</v>
          </cell>
          <cell r="C3793">
            <v>229</v>
          </cell>
          <cell r="D3793">
            <v>1955</v>
          </cell>
          <cell r="E3793">
            <v>20454</v>
          </cell>
        </row>
        <row r="3794">
          <cell r="A3794">
            <v>20227</v>
          </cell>
          <cell r="B3794">
            <v>138</v>
          </cell>
          <cell r="C3794">
            <v>228</v>
          </cell>
          <cell r="D3794">
            <v>1955</v>
          </cell>
          <cell r="E3794">
            <v>20454</v>
          </cell>
        </row>
        <row r="3795">
          <cell r="A3795">
            <v>20228</v>
          </cell>
          <cell r="B3795">
            <v>139</v>
          </cell>
          <cell r="C3795">
            <v>227</v>
          </cell>
          <cell r="D3795">
            <v>1955</v>
          </cell>
          <cell r="E3795">
            <v>20454</v>
          </cell>
        </row>
        <row r="3796">
          <cell r="A3796">
            <v>20229</v>
          </cell>
          <cell r="B3796">
            <v>140</v>
          </cell>
          <cell r="C3796">
            <v>226</v>
          </cell>
          <cell r="D3796">
            <v>1955</v>
          </cell>
          <cell r="E3796">
            <v>20454</v>
          </cell>
        </row>
        <row r="3797">
          <cell r="A3797">
            <v>20230</v>
          </cell>
          <cell r="B3797">
            <v>141</v>
          </cell>
          <cell r="C3797">
            <v>225</v>
          </cell>
          <cell r="D3797">
            <v>1955</v>
          </cell>
          <cell r="E3797">
            <v>20454</v>
          </cell>
        </row>
        <row r="3798">
          <cell r="A3798">
            <v>20231</v>
          </cell>
          <cell r="B3798">
            <v>142</v>
          </cell>
          <cell r="C3798">
            <v>224</v>
          </cell>
          <cell r="D3798">
            <v>1955</v>
          </cell>
          <cell r="E3798">
            <v>20454</v>
          </cell>
        </row>
        <row r="3799">
          <cell r="A3799">
            <v>20232</v>
          </cell>
          <cell r="B3799">
            <v>143</v>
          </cell>
          <cell r="C3799">
            <v>223</v>
          </cell>
          <cell r="D3799">
            <v>1955</v>
          </cell>
          <cell r="E3799">
            <v>20454</v>
          </cell>
        </row>
        <row r="3800">
          <cell r="A3800">
            <v>20233</v>
          </cell>
          <cell r="B3800">
            <v>144</v>
          </cell>
          <cell r="C3800">
            <v>222</v>
          </cell>
          <cell r="D3800">
            <v>1955</v>
          </cell>
          <cell r="E3800">
            <v>20454</v>
          </cell>
        </row>
        <row r="3801">
          <cell r="A3801">
            <v>20234</v>
          </cell>
          <cell r="B3801">
            <v>145</v>
          </cell>
          <cell r="C3801">
            <v>221</v>
          </cell>
          <cell r="D3801">
            <v>1955</v>
          </cell>
          <cell r="E3801">
            <v>20454</v>
          </cell>
        </row>
        <row r="3802">
          <cell r="A3802">
            <v>20235</v>
          </cell>
          <cell r="B3802">
            <v>146</v>
          </cell>
          <cell r="C3802">
            <v>220</v>
          </cell>
          <cell r="D3802">
            <v>1955</v>
          </cell>
          <cell r="E3802">
            <v>20454</v>
          </cell>
        </row>
        <row r="3803">
          <cell r="A3803">
            <v>20236</v>
          </cell>
          <cell r="B3803">
            <v>147</v>
          </cell>
          <cell r="C3803">
            <v>219</v>
          </cell>
          <cell r="D3803">
            <v>1955</v>
          </cell>
          <cell r="E3803">
            <v>20454</v>
          </cell>
        </row>
        <row r="3804">
          <cell r="A3804">
            <v>20237</v>
          </cell>
          <cell r="B3804">
            <v>148</v>
          </cell>
          <cell r="C3804">
            <v>218</v>
          </cell>
          <cell r="D3804">
            <v>1955</v>
          </cell>
          <cell r="E3804">
            <v>20454</v>
          </cell>
        </row>
        <row r="3805">
          <cell r="A3805">
            <v>20238</v>
          </cell>
          <cell r="B3805">
            <v>149</v>
          </cell>
          <cell r="C3805">
            <v>217</v>
          </cell>
          <cell r="D3805">
            <v>1955</v>
          </cell>
          <cell r="E3805">
            <v>20454</v>
          </cell>
        </row>
        <row r="3806">
          <cell r="A3806">
            <v>20239</v>
          </cell>
          <cell r="B3806">
            <v>150</v>
          </cell>
          <cell r="C3806">
            <v>216</v>
          </cell>
          <cell r="D3806">
            <v>1955</v>
          </cell>
          <cell r="E3806">
            <v>20454</v>
          </cell>
        </row>
        <row r="3807">
          <cell r="A3807">
            <v>20240</v>
          </cell>
          <cell r="B3807">
            <v>151</v>
          </cell>
          <cell r="C3807">
            <v>215</v>
          </cell>
          <cell r="D3807">
            <v>1955</v>
          </cell>
          <cell r="E3807">
            <v>20454</v>
          </cell>
        </row>
        <row r="3808">
          <cell r="A3808">
            <v>20241</v>
          </cell>
          <cell r="B3808">
            <v>152</v>
          </cell>
          <cell r="C3808">
            <v>214</v>
          </cell>
          <cell r="D3808">
            <v>1955</v>
          </cell>
          <cell r="E3808">
            <v>20454</v>
          </cell>
        </row>
        <row r="3809">
          <cell r="A3809">
            <v>20242</v>
          </cell>
          <cell r="B3809">
            <v>153</v>
          </cell>
          <cell r="C3809">
            <v>213</v>
          </cell>
          <cell r="D3809">
            <v>1955</v>
          </cell>
          <cell r="E3809">
            <v>20454</v>
          </cell>
        </row>
        <row r="3810">
          <cell r="A3810">
            <v>20243</v>
          </cell>
          <cell r="B3810">
            <v>154</v>
          </cell>
          <cell r="C3810">
            <v>212</v>
          </cell>
          <cell r="D3810">
            <v>1955</v>
          </cell>
          <cell r="E3810">
            <v>20454</v>
          </cell>
        </row>
        <row r="3811">
          <cell r="A3811">
            <v>20244</v>
          </cell>
          <cell r="B3811">
            <v>155</v>
          </cell>
          <cell r="C3811">
            <v>211</v>
          </cell>
          <cell r="D3811">
            <v>1955</v>
          </cell>
          <cell r="E3811">
            <v>20454</v>
          </cell>
        </row>
        <row r="3812">
          <cell r="A3812">
            <v>20245</v>
          </cell>
          <cell r="B3812">
            <v>156</v>
          </cell>
          <cell r="C3812">
            <v>210</v>
          </cell>
          <cell r="D3812">
            <v>1955</v>
          </cell>
          <cell r="E3812">
            <v>20454</v>
          </cell>
        </row>
        <row r="3813">
          <cell r="A3813">
            <v>20246</v>
          </cell>
          <cell r="B3813">
            <v>157</v>
          </cell>
          <cell r="C3813">
            <v>209</v>
          </cell>
          <cell r="D3813">
            <v>1955</v>
          </cell>
          <cell r="E3813">
            <v>20454</v>
          </cell>
        </row>
        <row r="3814">
          <cell r="A3814">
            <v>20247</v>
          </cell>
          <cell r="B3814">
            <v>158</v>
          </cell>
          <cell r="C3814">
            <v>208</v>
          </cell>
          <cell r="D3814">
            <v>1955</v>
          </cell>
          <cell r="E3814">
            <v>20454</v>
          </cell>
        </row>
        <row r="3815">
          <cell r="A3815">
            <v>20248</v>
          </cell>
          <cell r="B3815">
            <v>159</v>
          </cell>
          <cell r="C3815">
            <v>207</v>
          </cell>
          <cell r="D3815">
            <v>1955</v>
          </cell>
          <cell r="E3815">
            <v>20454</v>
          </cell>
        </row>
        <row r="3816">
          <cell r="A3816">
            <v>20249</v>
          </cell>
          <cell r="B3816">
            <v>160</v>
          </cell>
          <cell r="C3816">
            <v>206</v>
          </cell>
          <cell r="D3816">
            <v>1955</v>
          </cell>
          <cell r="E3816">
            <v>20454</v>
          </cell>
        </row>
        <row r="3817">
          <cell r="A3817">
            <v>20250</v>
          </cell>
          <cell r="B3817">
            <v>161</v>
          </cell>
          <cell r="C3817">
            <v>205</v>
          </cell>
          <cell r="D3817">
            <v>1955</v>
          </cell>
          <cell r="E3817">
            <v>20454</v>
          </cell>
        </row>
        <row r="3818">
          <cell r="A3818">
            <v>20251</v>
          </cell>
          <cell r="B3818">
            <v>162</v>
          </cell>
          <cell r="C3818">
            <v>204</v>
          </cell>
          <cell r="D3818">
            <v>1955</v>
          </cell>
          <cell r="E3818">
            <v>20454</v>
          </cell>
        </row>
        <row r="3819">
          <cell r="A3819">
            <v>20252</v>
          </cell>
          <cell r="B3819">
            <v>163</v>
          </cell>
          <cell r="C3819">
            <v>203</v>
          </cell>
          <cell r="D3819">
            <v>1955</v>
          </cell>
          <cell r="E3819">
            <v>20454</v>
          </cell>
        </row>
        <row r="3820">
          <cell r="A3820">
            <v>20253</v>
          </cell>
          <cell r="B3820">
            <v>164</v>
          </cell>
          <cell r="C3820">
            <v>202</v>
          </cell>
          <cell r="D3820">
            <v>1955</v>
          </cell>
          <cell r="E3820">
            <v>20454</v>
          </cell>
        </row>
        <row r="3821">
          <cell r="A3821">
            <v>20254</v>
          </cell>
          <cell r="B3821">
            <v>165</v>
          </cell>
          <cell r="C3821">
            <v>201</v>
          </cell>
          <cell r="D3821">
            <v>1955</v>
          </cell>
          <cell r="E3821">
            <v>20454</v>
          </cell>
        </row>
        <row r="3822">
          <cell r="A3822">
            <v>20255</v>
          </cell>
          <cell r="B3822">
            <v>166</v>
          </cell>
          <cell r="C3822">
            <v>200</v>
          </cell>
          <cell r="D3822">
            <v>1955</v>
          </cell>
          <cell r="E3822">
            <v>20454</v>
          </cell>
        </row>
        <row r="3823">
          <cell r="A3823">
            <v>20256</v>
          </cell>
          <cell r="B3823">
            <v>167</v>
          </cell>
          <cell r="C3823">
            <v>199</v>
          </cell>
          <cell r="D3823">
            <v>1955</v>
          </cell>
          <cell r="E3823">
            <v>20454</v>
          </cell>
        </row>
        <row r="3824">
          <cell r="A3824">
            <v>20257</v>
          </cell>
          <cell r="B3824">
            <v>168</v>
          </cell>
          <cell r="C3824">
            <v>198</v>
          </cell>
          <cell r="D3824">
            <v>1955</v>
          </cell>
          <cell r="E3824">
            <v>20454</v>
          </cell>
        </row>
        <row r="3825">
          <cell r="A3825">
            <v>20258</v>
          </cell>
          <cell r="B3825">
            <v>169</v>
          </cell>
          <cell r="C3825">
            <v>197</v>
          </cell>
          <cell r="D3825">
            <v>1955</v>
          </cell>
          <cell r="E3825">
            <v>20454</v>
          </cell>
        </row>
        <row r="3826">
          <cell r="A3826">
            <v>20259</v>
          </cell>
          <cell r="B3826">
            <v>170</v>
          </cell>
          <cell r="C3826">
            <v>196</v>
          </cell>
          <cell r="D3826">
            <v>1955</v>
          </cell>
          <cell r="E3826">
            <v>20454</v>
          </cell>
        </row>
        <row r="3827">
          <cell r="A3827">
            <v>20260</v>
          </cell>
          <cell r="B3827">
            <v>171</v>
          </cell>
          <cell r="C3827">
            <v>195</v>
          </cell>
          <cell r="D3827">
            <v>1955</v>
          </cell>
          <cell r="E3827">
            <v>20454</v>
          </cell>
        </row>
        <row r="3828">
          <cell r="A3828">
            <v>20261</v>
          </cell>
          <cell r="B3828">
            <v>172</v>
          </cell>
          <cell r="C3828">
            <v>194</v>
          </cell>
          <cell r="D3828">
            <v>1955</v>
          </cell>
          <cell r="E3828">
            <v>20454</v>
          </cell>
        </row>
        <row r="3829">
          <cell r="A3829">
            <v>20262</v>
          </cell>
          <cell r="B3829">
            <v>173</v>
          </cell>
          <cell r="C3829">
            <v>193</v>
          </cell>
          <cell r="D3829">
            <v>1955</v>
          </cell>
          <cell r="E3829">
            <v>20454</v>
          </cell>
        </row>
        <row r="3830">
          <cell r="A3830">
            <v>20263</v>
          </cell>
          <cell r="B3830">
            <v>174</v>
          </cell>
          <cell r="C3830">
            <v>192</v>
          </cell>
          <cell r="D3830">
            <v>1955</v>
          </cell>
          <cell r="E3830">
            <v>20454</v>
          </cell>
        </row>
        <row r="3831">
          <cell r="A3831">
            <v>20264</v>
          </cell>
          <cell r="B3831">
            <v>175</v>
          </cell>
          <cell r="C3831">
            <v>191</v>
          </cell>
          <cell r="D3831">
            <v>1955</v>
          </cell>
          <cell r="E3831">
            <v>20454</v>
          </cell>
        </row>
        <row r="3832">
          <cell r="A3832">
            <v>20265</v>
          </cell>
          <cell r="B3832">
            <v>176</v>
          </cell>
          <cell r="C3832">
            <v>190</v>
          </cell>
          <cell r="D3832">
            <v>1955</v>
          </cell>
          <cell r="E3832">
            <v>20454</v>
          </cell>
        </row>
        <row r="3833">
          <cell r="A3833">
            <v>20266</v>
          </cell>
          <cell r="B3833">
            <v>177</v>
          </cell>
          <cell r="C3833">
            <v>189</v>
          </cell>
          <cell r="D3833">
            <v>1955</v>
          </cell>
          <cell r="E3833">
            <v>20454</v>
          </cell>
        </row>
        <row r="3834">
          <cell r="A3834">
            <v>20267</v>
          </cell>
          <cell r="B3834">
            <v>178</v>
          </cell>
          <cell r="C3834">
            <v>188</v>
          </cell>
          <cell r="D3834">
            <v>1955</v>
          </cell>
          <cell r="E3834">
            <v>20454</v>
          </cell>
        </row>
        <row r="3835">
          <cell r="A3835">
            <v>20268</v>
          </cell>
          <cell r="B3835">
            <v>179</v>
          </cell>
          <cell r="C3835">
            <v>187</v>
          </cell>
          <cell r="D3835">
            <v>1955</v>
          </cell>
          <cell r="E3835">
            <v>20454</v>
          </cell>
        </row>
        <row r="3836">
          <cell r="A3836">
            <v>20269</v>
          </cell>
          <cell r="B3836">
            <v>180</v>
          </cell>
          <cell r="C3836">
            <v>186</v>
          </cell>
          <cell r="D3836">
            <v>1955</v>
          </cell>
          <cell r="E3836">
            <v>20454</v>
          </cell>
        </row>
        <row r="3837">
          <cell r="A3837">
            <v>20270</v>
          </cell>
          <cell r="B3837">
            <v>181</v>
          </cell>
          <cell r="C3837">
            <v>185</v>
          </cell>
          <cell r="D3837">
            <v>1955</v>
          </cell>
          <cell r="E3837">
            <v>20454</v>
          </cell>
        </row>
        <row r="3838">
          <cell r="A3838">
            <v>20271</v>
          </cell>
          <cell r="B3838">
            <v>182</v>
          </cell>
          <cell r="C3838">
            <v>184</v>
          </cell>
          <cell r="D3838">
            <v>1955</v>
          </cell>
          <cell r="E3838">
            <v>20454</v>
          </cell>
        </row>
        <row r="3839">
          <cell r="A3839">
            <v>20272</v>
          </cell>
          <cell r="B3839">
            <v>183</v>
          </cell>
          <cell r="C3839">
            <v>183</v>
          </cell>
          <cell r="D3839">
            <v>1955</v>
          </cell>
          <cell r="E3839">
            <v>20454</v>
          </cell>
        </row>
        <row r="3840">
          <cell r="A3840">
            <v>20273</v>
          </cell>
          <cell r="B3840">
            <v>184</v>
          </cell>
          <cell r="C3840">
            <v>182</v>
          </cell>
          <cell r="D3840">
            <v>1955</v>
          </cell>
          <cell r="E3840">
            <v>20454</v>
          </cell>
        </row>
        <row r="3841">
          <cell r="A3841">
            <v>20274</v>
          </cell>
          <cell r="B3841">
            <v>185</v>
          </cell>
          <cell r="C3841">
            <v>181</v>
          </cell>
          <cell r="D3841">
            <v>1955</v>
          </cell>
          <cell r="E3841">
            <v>20454</v>
          </cell>
        </row>
        <row r="3842">
          <cell r="A3842">
            <v>20275</v>
          </cell>
          <cell r="B3842">
            <v>186</v>
          </cell>
          <cell r="C3842">
            <v>180</v>
          </cell>
          <cell r="D3842">
            <v>1955</v>
          </cell>
          <cell r="E3842">
            <v>20454</v>
          </cell>
        </row>
        <row r="3843">
          <cell r="A3843">
            <v>20276</v>
          </cell>
          <cell r="B3843">
            <v>187</v>
          </cell>
          <cell r="C3843">
            <v>179</v>
          </cell>
          <cell r="D3843">
            <v>1955</v>
          </cell>
          <cell r="E3843">
            <v>20454</v>
          </cell>
        </row>
        <row r="3844">
          <cell r="A3844">
            <v>20277</v>
          </cell>
          <cell r="B3844">
            <v>188</v>
          </cell>
          <cell r="C3844">
            <v>178</v>
          </cell>
          <cell r="D3844">
            <v>1955</v>
          </cell>
          <cell r="E3844">
            <v>20454</v>
          </cell>
        </row>
        <row r="3845">
          <cell r="A3845">
            <v>20278</v>
          </cell>
          <cell r="B3845">
            <v>189</v>
          </cell>
          <cell r="C3845">
            <v>177</v>
          </cell>
          <cell r="D3845">
            <v>1955</v>
          </cell>
          <cell r="E3845">
            <v>20454</v>
          </cell>
        </row>
        <row r="3846">
          <cell r="A3846">
            <v>20279</v>
          </cell>
          <cell r="B3846">
            <v>190</v>
          </cell>
          <cell r="C3846">
            <v>176</v>
          </cell>
          <cell r="D3846">
            <v>1955</v>
          </cell>
          <cell r="E3846">
            <v>20454</v>
          </cell>
        </row>
        <row r="3847">
          <cell r="A3847">
            <v>20280</v>
          </cell>
          <cell r="B3847">
            <v>191</v>
          </cell>
          <cell r="C3847">
            <v>175</v>
          </cell>
          <cell r="D3847">
            <v>1955</v>
          </cell>
          <cell r="E3847">
            <v>20454</v>
          </cell>
        </row>
        <row r="3848">
          <cell r="A3848">
            <v>20281</v>
          </cell>
          <cell r="B3848">
            <v>192</v>
          </cell>
          <cell r="C3848">
            <v>174</v>
          </cell>
          <cell r="D3848">
            <v>1955</v>
          </cell>
          <cell r="E3848">
            <v>20454</v>
          </cell>
        </row>
        <row r="3849">
          <cell r="A3849">
            <v>20282</v>
          </cell>
          <cell r="B3849">
            <v>193</v>
          </cell>
          <cell r="C3849">
            <v>173</v>
          </cell>
          <cell r="D3849">
            <v>1955</v>
          </cell>
          <cell r="E3849">
            <v>20454</v>
          </cell>
        </row>
        <row r="3850">
          <cell r="A3850">
            <v>20283</v>
          </cell>
          <cell r="B3850">
            <v>194</v>
          </cell>
          <cell r="C3850">
            <v>172</v>
          </cell>
          <cell r="D3850">
            <v>1955</v>
          </cell>
          <cell r="E3850">
            <v>20454</v>
          </cell>
        </row>
        <row r="3851">
          <cell r="A3851">
            <v>20284</v>
          </cell>
          <cell r="B3851">
            <v>195</v>
          </cell>
          <cell r="C3851">
            <v>171</v>
          </cell>
          <cell r="D3851">
            <v>1955</v>
          </cell>
          <cell r="E3851">
            <v>20454</v>
          </cell>
        </row>
        <row r="3852">
          <cell r="A3852">
            <v>20285</v>
          </cell>
          <cell r="B3852">
            <v>196</v>
          </cell>
          <cell r="C3852">
            <v>170</v>
          </cell>
          <cell r="D3852">
            <v>1955</v>
          </cell>
          <cell r="E3852">
            <v>20454</v>
          </cell>
        </row>
        <row r="3853">
          <cell r="A3853">
            <v>20286</v>
          </cell>
          <cell r="B3853">
            <v>197</v>
          </cell>
          <cell r="C3853">
            <v>169</v>
          </cell>
          <cell r="D3853">
            <v>1955</v>
          </cell>
          <cell r="E3853">
            <v>20454</v>
          </cell>
        </row>
        <row r="3854">
          <cell r="A3854">
            <v>20287</v>
          </cell>
          <cell r="B3854">
            <v>198</v>
          </cell>
          <cell r="C3854">
            <v>168</v>
          </cell>
          <cell r="D3854">
            <v>1955</v>
          </cell>
          <cell r="E3854">
            <v>20454</v>
          </cell>
        </row>
        <row r="3855">
          <cell r="A3855">
            <v>20288</v>
          </cell>
          <cell r="B3855">
            <v>199</v>
          </cell>
          <cell r="C3855">
            <v>167</v>
          </cell>
          <cell r="D3855">
            <v>1955</v>
          </cell>
          <cell r="E3855">
            <v>20454</v>
          </cell>
        </row>
        <row r="3856">
          <cell r="A3856">
            <v>20289</v>
          </cell>
          <cell r="B3856">
            <v>200</v>
          </cell>
          <cell r="C3856">
            <v>166</v>
          </cell>
          <cell r="D3856">
            <v>1955</v>
          </cell>
          <cell r="E3856">
            <v>20454</v>
          </cell>
        </row>
        <row r="3857">
          <cell r="A3857">
            <v>20290</v>
          </cell>
          <cell r="B3857">
            <v>201</v>
          </cell>
          <cell r="C3857">
            <v>165</v>
          </cell>
          <cell r="D3857">
            <v>1955</v>
          </cell>
          <cell r="E3857">
            <v>20454</v>
          </cell>
        </row>
        <row r="3858">
          <cell r="A3858">
            <v>20291</v>
          </cell>
          <cell r="B3858">
            <v>202</v>
          </cell>
          <cell r="C3858">
            <v>164</v>
          </cell>
          <cell r="D3858">
            <v>1955</v>
          </cell>
          <cell r="E3858">
            <v>20454</v>
          </cell>
        </row>
        <row r="3859">
          <cell r="A3859">
            <v>20292</v>
          </cell>
          <cell r="B3859">
            <v>203</v>
          </cell>
          <cell r="C3859">
            <v>163</v>
          </cell>
          <cell r="D3859">
            <v>1955</v>
          </cell>
          <cell r="E3859">
            <v>20454</v>
          </cell>
        </row>
        <row r="3860">
          <cell r="A3860">
            <v>20293</v>
          </cell>
          <cell r="B3860">
            <v>204</v>
          </cell>
          <cell r="C3860">
            <v>162</v>
          </cell>
          <cell r="D3860">
            <v>1955</v>
          </cell>
          <cell r="E3860">
            <v>20454</v>
          </cell>
        </row>
        <row r="3861">
          <cell r="A3861">
            <v>20294</v>
          </cell>
          <cell r="B3861">
            <v>205</v>
          </cell>
          <cell r="C3861">
            <v>161</v>
          </cell>
          <cell r="D3861">
            <v>1955</v>
          </cell>
          <cell r="E3861">
            <v>20454</v>
          </cell>
        </row>
        <row r="3862">
          <cell r="A3862">
            <v>20295</v>
          </cell>
          <cell r="B3862">
            <v>206</v>
          </cell>
          <cell r="C3862">
            <v>160</v>
          </cell>
          <cell r="D3862">
            <v>1955</v>
          </cell>
          <cell r="E3862">
            <v>20454</v>
          </cell>
        </row>
        <row r="3863">
          <cell r="A3863">
            <v>20296</v>
          </cell>
          <cell r="B3863">
            <v>207</v>
          </cell>
          <cell r="C3863">
            <v>159</v>
          </cell>
          <cell r="D3863">
            <v>1955</v>
          </cell>
          <cell r="E3863">
            <v>20454</v>
          </cell>
        </row>
        <row r="3864">
          <cell r="A3864">
            <v>20297</v>
          </cell>
          <cell r="B3864">
            <v>208</v>
          </cell>
          <cell r="C3864">
            <v>158</v>
          </cell>
          <cell r="D3864">
            <v>1955</v>
          </cell>
          <cell r="E3864">
            <v>20454</v>
          </cell>
        </row>
        <row r="3865">
          <cell r="A3865">
            <v>20298</v>
          </cell>
          <cell r="B3865">
            <v>209</v>
          </cell>
          <cell r="C3865">
            <v>157</v>
          </cell>
          <cell r="D3865">
            <v>1955</v>
          </cell>
          <cell r="E3865">
            <v>20454</v>
          </cell>
        </row>
        <row r="3866">
          <cell r="A3866">
            <v>20299</v>
          </cell>
          <cell r="B3866">
            <v>210</v>
          </cell>
          <cell r="C3866">
            <v>156</v>
          </cell>
          <cell r="D3866">
            <v>1955</v>
          </cell>
          <cell r="E3866">
            <v>20454</v>
          </cell>
        </row>
        <row r="3867">
          <cell r="A3867">
            <v>20300</v>
          </cell>
          <cell r="B3867">
            <v>211</v>
          </cell>
          <cell r="C3867">
            <v>155</v>
          </cell>
          <cell r="D3867">
            <v>1955</v>
          </cell>
          <cell r="E3867">
            <v>20454</v>
          </cell>
        </row>
        <row r="3868">
          <cell r="A3868">
            <v>20301</v>
          </cell>
          <cell r="B3868">
            <v>212</v>
          </cell>
          <cell r="C3868">
            <v>154</v>
          </cell>
          <cell r="D3868">
            <v>1955</v>
          </cell>
          <cell r="E3868">
            <v>20454</v>
          </cell>
        </row>
        <row r="3869">
          <cell r="A3869">
            <v>20302</v>
          </cell>
          <cell r="B3869">
            <v>213</v>
          </cell>
          <cell r="C3869">
            <v>153</v>
          </cell>
          <cell r="D3869">
            <v>1955</v>
          </cell>
          <cell r="E3869">
            <v>20454</v>
          </cell>
        </row>
        <row r="3870">
          <cell r="A3870">
            <v>20303</v>
          </cell>
          <cell r="B3870">
            <v>214</v>
          </cell>
          <cell r="C3870">
            <v>152</v>
          </cell>
          <cell r="D3870">
            <v>1955</v>
          </cell>
          <cell r="E3870">
            <v>20454</v>
          </cell>
        </row>
        <row r="3871">
          <cell r="A3871">
            <v>20304</v>
          </cell>
          <cell r="B3871">
            <v>215</v>
          </cell>
          <cell r="C3871">
            <v>151</v>
          </cell>
          <cell r="D3871">
            <v>1955</v>
          </cell>
          <cell r="E3871">
            <v>20454</v>
          </cell>
        </row>
        <row r="3872">
          <cell r="A3872">
            <v>20305</v>
          </cell>
          <cell r="B3872">
            <v>216</v>
          </cell>
          <cell r="C3872">
            <v>150</v>
          </cell>
          <cell r="D3872">
            <v>1955</v>
          </cell>
          <cell r="E3872">
            <v>20454</v>
          </cell>
        </row>
        <row r="3873">
          <cell r="A3873">
            <v>20306</v>
          </cell>
          <cell r="B3873">
            <v>217</v>
          </cell>
          <cell r="C3873">
            <v>149</v>
          </cell>
          <cell r="D3873">
            <v>1955</v>
          </cell>
          <cell r="E3873">
            <v>20454</v>
          </cell>
        </row>
        <row r="3874">
          <cell r="A3874">
            <v>20307</v>
          </cell>
          <cell r="B3874">
            <v>218</v>
          </cell>
          <cell r="C3874">
            <v>148</v>
          </cell>
          <cell r="D3874">
            <v>1955</v>
          </cell>
          <cell r="E3874">
            <v>20454</v>
          </cell>
        </row>
        <row r="3875">
          <cell r="A3875">
            <v>20308</v>
          </cell>
          <cell r="B3875">
            <v>219</v>
          </cell>
          <cell r="C3875">
            <v>147</v>
          </cell>
          <cell r="D3875">
            <v>1955</v>
          </cell>
          <cell r="E3875">
            <v>20454</v>
          </cell>
        </row>
        <row r="3876">
          <cell r="A3876">
            <v>20309</v>
          </cell>
          <cell r="B3876">
            <v>220</v>
          </cell>
          <cell r="C3876">
            <v>146</v>
          </cell>
          <cell r="D3876">
            <v>1955</v>
          </cell>
          <cell r="E3876">
            <v>20454</v>
          </cell>
        </row>
        <row r="3877">
          <cell r="A3877">
            <v>20310</v>
          </cell>
          <cell r="B3877">
            <v>221</v>
          </cell>
          <cell r="C3877">
            <v>145</v>
          </cell>
          <cell r="D3877">
            <v>1955</v>
          </cell>
          <cell r="E3877">
            <v>20454</v>
          </cell>
        </row>
        <row r="3878">
          <cell r="A3878">
            <v>20311</v>
          </cell>
          <cell r="B3878">
            <v>222</v>
          </cell>
          <cell r="C3878">
            <v>144</v>
          </cell>
          <cell r="D3878">
            <v>1955</v>
          </cell>
          <cell r="E3878">
            <v>20454</v>
          </cell>
        </row>
        <row r="3879">
          <cell r="A3879">
            <v>20312</v>
          </cell>
          <cell r="B3879">
            <v>223</v>
          </cell>
          <cell r="C3879">
            <v>143</v>
          </cell>
          <cell r="D3879">
            <v>1955</v>
          </cell>
          <cell r="E3879">
            <v>20454</v>
          </cell>
        </row>
        <row r="3880">
          <cell r="A3880">
            <v>20313</v>
          </cell>
          <cell r="B3880">
            <v>224</v>
          </cell>
          <cell r="C3880">
            <v>142</v>
          </cell>
          <cell r="D3880">
            <v>1955</v>
          </cell>
          <cell r="E3880">
            <v>20454</v>
          </cell>
        </row>
        <row r="3881">
          <cell r="A3881">
            <v>20314</v>
          </cell>
          <cell r="B3881">
            <v>225</v>
          </cell>
          <cell r="C3881">
            <v>141</v>
          </cell>
          <cell r="D3881">
            <v>1955</v>
          </cell>
          <cell r="E3881">
            <v>20454</v>
          </cell>
        </row>
        <row r="3882">
          <cell r="A3882">
            <v>20315</v>
          </cell>
          <cell r="B3882">
            <v>226</v>
          </cell>
          <cell r="C3882">
            <v>140</v>
          </cell>
          <cell r="D3882">
            <v>1955</v>
          </cell>
          <cell r="E3882">
            <v>20454</v>
          </cell>
        </row>
        <row r="3883">
          <cell r="A3883">
            <v>20316</v>
          </cell>
          <cell r="B3883">
            <v>227</v>
          </cell>
          <cell r="C3883">
            <v>139</v>
          </cell>
          <cell r="D3883">
            <v>1955</v>
          </cell>
          <cell r="E3883">
            <v>20454</v>
          </cell>
        </row>
        <row r="3884">
          <cell r="A3884">
            <v>20317</v>
          </cell>
          <cell r="B3884">
            <v>228</v>
          </cell>
          <cell r="C3884">
            <v>138</v>
          </cell>
          <cell r="D3884">
            <v>1955</v>
          </cell>
          <cell r="E3884">
            <v>20454</v>
          </cell>
        </row>
        <row r="3885">
          <cell r="A3885">
            <v>20318</v>
          </cell>
          <cell r="B3885">
            <v>229</v>
          </cell>
          <cell r="C3885">
            <v>137</v>
          </cell>
          <cell r="D3885">
            <v>1955</v>
          </cell>
          <cell r="E3885">
            <v>20454</v>
          </cell>
        </row>
        <row r="3886">
          <cell r="A3886">
            <v>20319</v>
          </cell>
          <cell r="B3886">
            <v>230</v>
          </cell>
          <cell r="C3886">
            <v>136</v>
          </cell>
          <cell r="D3886">
            <v>1955</v>
          </cell>
          <cell r="E3886">
            <v>20454</v>
          </cell>
        </row>
        <row r="3887">
          <cell r="A3887">
            <v>20320</v>
          </cell>
          <cell r="B3887">
            <v>231</v>
          </cell>
          <cell r="C3887">
            <v>135</v>
          </cell>
          <cell r="D3887">
            <v>1955</v>
          </cell>
          <cell r="E3887">
            <v>20454</v>
          </cell>
        </row>
        <row r="3888">
          <cell r="A3888">
            <v>20321</v>
          </cell>
          <cell r="B3888">
            <v>232</v>
          </cell>
          <cell r="C3888">
            <v>134</v>
          </cell>
          <cell r="D3888">
            <v>1955</v>
          </cell>
          <cell r="E3888">
            <v>20454</v>
          </cell>
        </row>
        <row r="3889">
          <cell r="A3889">
            <v>20322</v>
          </cell>
          <cell r="B3889">
            <v>233</v>
          </cell>
          <cell r="C3889">
            <v>133</v>
          </cell>
          <cell r="D3889">
            <v>1955</v>
          </cell>
          <cell r="E3889">
            <v>20454</v>
          </cell>
        </row>
        <row r="3890">
          <cell r="A3890">
            <v>20323</v>
          </cell>
          <cell r="B3890">
            <v>234</v>
          </cell>
          <cell r="C3890">
            <v>132</v>
          </cell>
          <cell r="D3890">
            <v>1955</v>
          </cell>
          <cell r="E3890">
            <v>20454</v>
          </cell>
        </row>
        <row r="3891">
          <cell r="A3891">
            <v>20324</v>
          </cell>
          <cell r="B3891">
            <v>235</v>
          </cell>
          <cell r="C3891">
            <v>131</v>
          </cell>
          <cell r="D3891">
            <v>1955</v>
          </cell>
          <cell r="E3891">
            <v>20454</v>
          </cell>
        </row>
        <row r="3892">
          <cell r="A3892">
            <v>20325</v>
          </cell>
          <cell r="B3892">
            <v>236</v>
          </cell>
          <cell r="C3892">
            <v>130</v>
          </cell>
          <cell r="D3892">
            <v>1955</v>
          </cell>
          <cell r="E3892">
            <v>20454</v>
          </cell>
        </row>
        <row r="3893">
          <cell r="A3893">
            <v>20326</v>
          </cell>
          <cell r="B3893">
            <v>237</v>
          </cell>
          <cell r="C3893">
            <v>129</v>
          </cell>
          <cell r="D3893">
            <v>1955</v>
          </cell>
          <cell r="E3893">
            <v>20454</v>
          </cell>
        </row>
        <row r="3894">
          <cell r="A3894">
            <v>20327</v>
          </cell>
          <cell r="B3894">
            <v>238</v>
          </cell>
          <cell r="C3894">
            <v>128</v>
          </cell>
          <cell r="D3894">
            <v>1955</v>
          </cell>
          <cell r="E3894">
            <v>20454</v>
          </cell>
        </row>
        <row r="3895">
          <cell r="A3895">
            <v>20328</v>
          </cell>
          <cell r="B3895">
            <v>239</v>
          </cell>
          <cell r="C3895">
            <v>127</v>
          </cell>
          <cell r="D3895">
            <v>1955</v>
          </cell>
          <cell r="E3895">
            <v>20454</v>
          </cell>
        </row>
        <row r="3896">
          <cell r="A3896">
            <v>20329</v>
          </cell>
          <cell r="B3896">
            <v>240</v>
          </cell>
          <cell r="C3896">
            <v>126</v>
          </cell>
          <cell r="D3896">
            <v>1955</v>
          </cell>
          <cell r="E3896">
            <v>20454</v>
          </cell>
        </row>
        <row r="3897">
          <cell r="A3897">
            <v>20330</v>
          </cell>
          <cell r="B3897">
            <v>241</v>
          </cell>
          <cell r="C3897">
            <v>125</v>
          </cell>
          <cell r="D3897">
            <v>1955</v>
          </cell>
          <cell r="E3897">
            <v>20454</v>
          </cell>
        </row>
        <row r="3898">
          <cell r="A3898">
            <v>20331</v>
          </cell>
          <cell r="B3898">
            <v>242</v>
          </cell>
          <cell r="C3898">
            <v>124</v>
          </cell>
          <cell r="D3898">
            <v>1955</v>
          </cell>
          <cell r="E3898">
            <v>20454</v>
          </cell>
        </row>
        <row r="3899">
          <cell r="A3899">
            <v>20332</v>
          </cell>
          <cell r="B3899">
            <v>243</v>
          </cell>
          <cell r="C3899">
            <v>123</v>
          </cell>
          <cell r="D3899">
            <v>1955</v>
          </cell>
          <cell r="E3899">
            <v>20454</v>
          </cell>
        </row>
        <row r="3900">
          <cell r="A3900">
            <v>20333</v>
          </cell>
          <cell r="B3900">
            <v>244</v>
          </cell>
          <cell r="C3900">
            <v>122</v>
          </cell>
          <cell r="D3900">
            <v>1955</v>
          </cell>
          <cell r="E3900">
            <v>20454</v>
          </cell>
        </row>
        <row r="3901">
          <cell r="A3901">
            <v>20334</v>
          </cell>
          <cell r="B3901">
            <v>245</v>
          </cell>
          <cell r="C3901">
            <v>121</v>
          </cell>
          <cell r="D3901">
            <v>1955</v>
          </cell>
          <cell r="E3901">
            <v>20454</v>
          </cell>
        </row>
        <row r="3902">
          <cell r="A3902">
            <v>20335</v>
          </cell>
          <cell r="B3902">
            <v>246</v>
          </cell>
          <cell r="C3902">
            <v>120</v>
          </cell>
          <cell r="D3902">
            <v>1955</v>
          </cell>
          <cell r="E3902">
            <v>20454</v>
          </cell>
        </row>
        <row r="3903">
          <cell r="A3903">
            <v>20336</v>
          </cell>
          <cell r="B3903">
            <v>247</v>
          </cell>
          <cell r="C3903">
            <v>119</v>
          </cell>
          <cell r="D3903">
            <v>1955</v>
          </cell>
          <cell r="E3903">
            <v>20454</v>
          </cell>
        </row>
        <row r="3904">
          <cell r="A3904">
            <v>20337</v>
          </cell>
          <cell r="B3904">
            <v>248</v>
          </cell>
          <cell r="C3904">
            <v>118</v>
          </cell>
          <cell r="D3904">
            <v>1955</v>
          </cell>
          <cell r="E3904">
            <v>20454</v>
          </cell>
        </row>
        <row r="3905">
          <cell r="A3905">
            <v>20338</v>
          </cell>
          <cell r="B3905">
            <v>249</v>
          </cell>
          <cell r="C3905">
            <v>117</v>
          </cell>
          <cell r="D3905">
            <v>1955</v>
          </cell>
          <cell r="E3905">
            <v>20454</v>
          </cell>
        </row>
        <row r="3906">
          <cell r="A3906">
            <v>20339</v>
          </cell>
          <cell r="B3906">
            <v>250</v>
          </cell>
          <cell r="C3906">
            <v>116</v>
          </cell>
          <cell r="D3906">
            <v>1955</v>
          </cell>
          <cell r="E3906">
            <v>20454</v>
          </cell>
        </row>
        <row r="3907">
          <cell r="A3907">
            <v>20340</v>
          </cell>
          <cell r="B3907">
            <v>251</v>
          </cell>
          <cell r="C3907">
            <v>115</v>
          </cell>
          <cell r="D3907">
            <v>1955</v>
          </cell>
          <cell r="E3907">
            <v>20454</v>
          </cell>
        </row>
        <row r="3908">
          <cell r="A3908">
            <v>20341</v>
          </cell>
          <cell r="B3908">
            <v>252</v>
          </cell>
          <cell r="C3908">
            <v>114</v>
          </cell>
          <cell r="D3908">
            <v>1955</v>
          </cell>
          <cell r="E3908">
            <v>20454</v>
          </cell>
        </row>
        <row r="3909">
          <cell r="A3909">
            <v>20342</v>
          </cell>
          <cell r="B3909">
            <v>253</v>
          </cell>
          <cell r="C3909">
            <v>113</v>
          </cell>
          <cell r="D3909">
            <v>1955</v>
          </cell>
          <cell r="E3909">
            <v>20454</v>
          </cell>
        </row>
        <row r="3910">
          <cell r="A3910">
            <v>20343</v>
          </cell>
          <cell r="B3910">
            <v>254</v>
          </cell>
          <cell r="C3910">
            <v>112</v>
          </cell>
          <cell r="D3910">
            <v>1955</v>
          </cell>
          <cell r="E3910">
            <v>20454</v>
          </cell>
        </row>
        <row r="3911">
          <cell r="A3911">
            <v>20344</v>
          </cell>
          <cell r="B3911">
            <v>255</v>
          </cell>
          <cell r="C3911">
            <v>111</v>
          </cell>
          <cell r="D3911">
            <v>1955</v>
          </cell>
          <cell r="E3911">
            <v>20454</v>
          </cell>
        </row>
        <row r="3912">
          <cell r="A3912">
            <v>20345</v>
          </cell>
          <cell r="B3912">
            <v>256</v>
          </cell>
          <cell r="C3912">
            <v>110</v>
          </cell>
          <cell r="D3912">
            <v>1955</v>
          </cell>
          <cell r="E3912">
            <v>20454</v>
          </cell>
        </row>
        <row r="3913">
          <cell r="A3913">
            <v>20346</v>
          </cell>
          <cell r="B3913">
            <v>257</v>
          </cell>
          <cell r="C3913">
            <v>109</v>
          </cell>
          <cell r="D3913">
            <v>1955</v>
          </cell>
          <cell r="E3913">
            <v>20454</v>
          </cell>
        </row>
        <row r="3914">
          <cell r="A3914">
            <v>20347</v>
          </cell>
          <cell r="B3914">
            <v>258</v>
          </cell>
          <cell r="C3914">
            <v>108</v>
          </cell>
          <cell r="D3914">
            <v>1955</v>
          </cell>
          <cell r="E3914">
            <v>20454</v>
          </cell>
        </row>
        <row r="3915">
          <cell r="A3915">
            <v>20348</v>
          </cell>
          <cell r="B3915">
            <v>259</v>
          </cell>
          <cell r="C3915">
            <v>107</v>
          </cell>
          <cell r="D3915">
            <v>1955</v>
          </cell>
          <cell r="E3915">
            <v>20454</v>
          </cell>
        </row>
        <row r="3916">
          <cell r="A3916">
            <v>20349</v>
          </cell>
          <cell r="B3916">
            <v>260</v>
          </cell>
          <cell r="C3916">
            <v>106</v>
          </cell>
          <cell r="D3916">
            <v>1955</v>
          </cell>
          <cell r="E3916">
            <v>20454</v>
          </cell>
        </row>
        <row r="3917">
          <cell r="A3917">
            <v>20350</v>
          </cell>
          <cell r="B3917">
            <v>261</v>
          </cell>
          <cell r="C3917">
            <v>105</v>
          </cell>
          <cell r="D3917">
            <v>1955</v>
          </cell>
          <cell r="E3917">
            <v>20454</v>
          </cell>
        </row>
        <row r="3918">
          <cell r="A3918">
            <v>20351</v>
          </cell>
          <cell r="B3918">
            <v>262</v>
          </cell>
          <cell r="C3918">
            <v>104</v>
          </cell>
          <cell r="D3918">
            <v>1955</v>
          </cell>
          <cell r="E3918">
            <v>20454</v>
          </cell>
        </row>
        <row r="3919">
          <cell r="A3919">
            <v>20352</v>
          </cell>
          <cell r="B3919">
            <v>263</v>
          </cell>
          <cell r="C3919">
            <v>103</v>
          </cell>
          <cell r="D3919">
            <v>1955</v>
          </cell>
          <cell r="E3919">
            <v>20454</v>
          </cell>
        </row>
        <row r="3920">
          <cell r="A3920">
            <v>20353</v>
          </cell>
          <cell r="B3920">
            <v>264</v>
          </cell>
          <cell r="C3920">
            <v>102</v>
          </cell>
          <cell r="D3920">
            <v>1955</v>
          </cell>
          <cell r="E3920">
            <v>20454</v>
          </cell>
        </row>
        <row r="3921">
          <cell r="A3921">
            <v>20354</v>
          </cell>
          <cell r="B3921">
            <v>265</v>
          </cell>
          <cell r="C3921">
            <v>101</v>
          </cell>
          <cell r="D3921">
            <v>1955</v>
          </cell>
          <cell r="E3921">
            <v>20454</v>
          </cell>
        </row>
        <row r="3922">
          <cell r="A3922">
            <v>20355</v>
          </cell>
          <cell r="B3922">
            <v>266</v>
          </cell>
          <cell r="C3922">
            <v>100</v>
          </cell>
          <cell r="D3922">
            <v>1955</v>
          </cell>
          <cell r="E3922">
            <v>20454</v>
          </cell>
        </row>
        <row r="3923">
          <cell r="A3923">
            <v>20356</v>
          </cell>
          <cell r="B3923">
            <v>267</v>
          </cell>
          <cell r="C3923">
            <v>99</v>
          </cell>
          <cell r="D3923">
            <v>1955</v>
          </cell>
          <cell r="E3923">
            <v>20454</v>
          </cell>
        </row>
        <row r="3924">
          <cell r="A3924">
            <v>20357</v>
          </cell>
          <cell r="B3924">
            <v>268</v>
          </cell>
          <cell r="C3924">
            <v>98</v>
          </cell>
          <cell r="D3924">
            <v>1955</v>
          </cell>
          <cell r="E3924">
            <v>20454</v>
          </cell>
        </row>
        <row r="3925">
          <cell r="A3925">
            <v>20358</v>
          </cell>
          <cell r="B3925">
            <v>269</v>
          </cell>
          <cell r="C3925">
            <v>97</v>
          </cell>
          <cell r="D3925">
            <v>1955</v>
          </cell>
          <cell r="E3925">
            <v>20454</v>
          </cell>
        </row>
        <row r="3926">
          <cell r="A3926">
            <v>20359</v>
          </cell>
          <cell r="B3926">
            <v>270</v>
          </cell>
          <cell r="C3926">
            <v>96</v>
          </cell>
          <cell r="D3926">
            <v>1955</v>
          </cell>
          <cell r="E3926">
            <v>20454</v>
          </cell>
        </row>
        <row r="3927">
          <cell r="A3927">
            <v>20360</v>
          </cell>
          <cell r="B3927">
            <v>271</v>
          </cell>
          <cell r="C3927">
            <v>95</v>
          </cell>
          <cell r="D3927">
            <v>1955</v>
          </cell>
          <cell r="E3927">
            <v>20454</v>
          </cell>
        </row>
        <row r="3928">
          <cell r="A3928">
            <v>20361</v>
          </cell>
          <cell r="B3928">
            <v>272</v>
          </cell>
          <cell r="C3928">
            <v>94</v>
          </cell>
          <cell r="D3928">
            <v>1955</v>
          </cell>
          <cell r="E3928">
            <v>20454</v>
          </cell>
        </row>
        <row r="3929">
          <cell r="A3929">
            <v>20362</v>
          </cell>
          <cell r="B3929">
            <v>273</v>
          </cell>
          <cell r="C3929">
            <v>93</v>
          </cell>
          <cell r="D3929">
            <v>1955</v>
          </cell>
          <cell r="E3929">
            <v>20454</v>
          </cell>
        </row>
        <row r="3930">
          <cell r="A3930">
            <v>20363</v>
          </cell>
          <cell r="B3930">
            <v>274</v>
          </cell>
          <cell r="C3930">
            <v>92</v>
          </cell>
          <cell r="D3930">
            <v>1955</v>
          </cell>
          <cell r="E3930">
            <v>20454</v>
          </cell>
        </row>
        <row r="3931">
          <cell r="A3931">
            <v>20364</v>
          </cell>
          <cell r="B3931">
            <v>275</v>
          </cell>
          <cell r="C3931">
            <v>91</v>
          </cell>
          <cell r="D3931">
            <v>1955</v>
          </cell>
          <cell r="E3931">
            <v>20454</v>
          </cell>
        </row>
        <row r="3932">
          <cell r="A3932">
            <v>20365</v>
          </cell>
          <cell r="B3932">
            <v>276</v>
          </cell>
          <cell r="C3932">
            <v>90</v>
          </cell>
          <cell r="D3932">
            <v>1955</v>
          </cell>
          <cell r="E3932">
            <v>20454</v>
          </cell>
        </row>
        <row r="3933">
          <cell r="A3933">
            <v>20366</v>
          </cell>
          <cell r="B3933">
            <v>277</v>
          </cell>
          <cell r="C3933">
            <v>89</v>
          </cell>
          <cell r="D3933">
            <v>1955</v>
          </cell>
          <cell r="E3933">
            <v>20454</v>
          </cell>
        </row>
        <row r="3934">
          <cell r="A3934">
            <v>20367</v>
          </cell>
          <cell r="B3934">
            <v>278</v>
          </cell>
          <cell r="C3934">
            <v>88</v>
          </cell>
          <cell r="D3934">
            <v>1955</v>
          </cell>
          <cell r="E3934">
            <v>20454</v>
          </cell>
        </row>
        <row r="3935">
          <cell r="A3935">
            <v>20368</v>
          </cell>
          <cell r="B3935">
            <v>279</v>
          </cell>
          <cell r="C3935">
            <v>87</v>
          </cell>
          <cell r="D3935">
            <v>1955</v>
          </cell>
          <cell r="E3935">
            <v>20454</v>
          </cell>
        </row>
        <row r="3936">
          <cell r="A3936">
            <v>20369</v>
          </cell>
          <cell r="B3936">
            <v>280</v>
          </cell>
          <cell r="C3936">
            <v>86</v>
          </cell>
          <cell r="D3936">
            <v>1955</v>
          </cell>
          <cell r="E3936">
            <v>20454</v>
          </cell>
        </row>
        <row r="3937">
          <cell r="A3937">
            <v>20370</v>
          </cell>
          <cell r="B3937">
            <v>281</v>
          </cell>
          <cell r="C3937">
            <v>85</v>
          </cell>
          <cell r="D3937">
            <v>1955</v>
          </cell>
          <cell r="E3937">
            <v>20454</v>
          </cell>
        </row>
        <row r="3938">
          <cell r="A3938">
            <v>20371</v>
          </cell>
          <cell r="B3938">
            <v>282</v>
          </cell>
          <cell r="C3938">
            <v>84</v>
          </cell>
          <cell r="D3938">
            <v>1955</v>
          </cell>
          <cell r="E3938">
            <v>20454</v>
          </cell>
        </row>
        <row r="3939">
          <cell r="A3939">
            <v>20372</v>
          </cell>
          <cell r="B3939">
            <v>283</v>
          </cell>
          <cell r="C3939">
            <v>83</v>
          </cell>
          <cell r="D3939">
            <v>1955</v>
          </cell>
          <cell r="E3939">
            <v>20454</v>
          </cell>
        </row>
        <row r="3940">
          <cell r="A3940">
            <v>20373</v>
          </cell>
          <cell r="B3940">
            <v>284</v>
          </cell>
          <cell r="C3940">
            <v>82</v>
          </cell>
          <cell r="D3940">
            <v>1955</v>
          </cell>
          <cell r="E3940">
            <v>20454</v>
          </cell>
        </row>
        <row r="3941">
          <cell r="A3941">
            <v>20374</v>
          </cell>
          <cell r="B3941">
            <v>285</v>
          </cell>
          <cell r="C3941">
            <v>81</v>
          </cell>
          <cell r="D3941">
            <v>1955</v>
          </cell>
          <cell r="E3941">
            <v>20454</v>
          </cell>
        </row>
        <row r="3942">
          <cell r="A3942">
            <v>20375</v>
          </cell>
          <cell r="B3942">
            <v>286</v>
          </cell>
          <cell r="C3942">
            <v>80</v>
          </cell>
          <cell r="D3942">
            <v>1955</v>
          </cell>
          <cell r="E3942">
            <v>20454</v>
          </cell>
        </row>
        <row r="3943">
          <cell r="A3943">
            <v>20376</v>
          </cell>
          <cell r="B3943">
            <v>287</v>
          </cell>
          <cell r="C3943">
            <v>79</v>
          </cell>
          <cell r="D3943">
            <v>1955</v>
          </cell>
          <cell r="E3943">
            <v>20454</v>
          </cell>
        </row>
        <row r="3944">
          <cell r="A3944">
            <v>20377</v>
          </cell>
          <cell r="B3944">
            <v>288</v>
          </cell>
          <cell r="C3944">
            <v>78</v>
          </cell>
          <cell r="D3944">
            <v>1955</v>
          </cell>
          <cell r="E3944">
            <v>20454</v>
          </cell>
        </row>
        <row r="3945">
          <cell r="A3945">
            <v>20378</v>
          </cell>
          <cell r="B3945">
            <v>289</v>
          </cell>
          <cell r="C3945">
            <v>77</v>
          </cell>
          <cell r="D3945">
            <v>1955</v>
          </cell>
          <cell r="E3945">
            <v>20454</v>
          </cell>
        </row>
        <row r="3946">
          <cell r="A3946">
            <v>20379</v>
          </cell>
          <cell r="B3946">
            <v>290</v>
          </cell>
          <cell r="C3946">
            <v>76</v>
          </cell>
          <cell r="D3946">
            <v>1955</v>
          </cell>
          <cell r="E3946">
            <v>20454</v>
          </cell>
        </row>
        <row r="3947">
          <cell r="A3947">
            <v>20380</v>
          </cell>
          <cell r="B3947">
            <v>291</v>
          </cell>
          <cell r="C3947">
            <v>75</v>
          </cell>
          <cell r="D3947">
            <v>1955</v>
          </cell>
          <cell r="E3947">
            <v>20454</v>
          </cell>
        </row>
        <row r="3948">
          <cell r="A3948">
            <v>20381</v>
          </cell>
          <cell r="B3948">
            <v>292</v>
          </cell>
          <cell r="C3948">
            <v>74</v>
          </cell>
          <cell r="D3948">
            <v>1955</v>
          </cell>
          <cell r="E3948">
            <v>20454</v>
          </cell>
        </row>
        <row r="3949">
          <cell r="A3949">
            <v>20382</v>
          </cell>
          <cell r="B3949">
            <v>293</v>
          </cell>
          <cell r="C3949">
            <v>73</v>
          </cell>
          <cell r="D3949">
            <v>1955</v>
          </cell>
          <cell r="E3949">
            <v>20454</v>
          </cell>
        </row>
        <row r="3950">
          <cell r="A3950">
            <v>20383</v>
          </cell>
          <cell r="B3950">
            <v>294</v>
          </cell>
          <cell r="C3950">
            <v>72</v>
          </cell>
          <cell r="D3950">
            <v>1955</v>
          </cell>
          <cell r="E3950">
            <v>20454</v>
          </cell>
        </row>
        <row r="3951">
          <cell r="A3951">
            <v>20384</v>
          </cell>
          <cell r="B3951">
            <v>295</v>
          </cell>
          <cell r="C3951">
            <v>71</v>
          </cell>
          <cell r="D3951">
            <v>1955</v>
          </cell>
          <cell r="E3951">
            <v>20454</v>
          </cell>
        </row>
        <row r="3952">
          <cell r="A3952">
            <v>20385</v>
          </cell>
          <cell r="B3952">
            <v>296</v>
          </cell>
          <cell r="C3952">
            <v>70</v>
          </cell>
          <cell r="D3952">
            <v>1955</v>
          </cell>
          <cell r="E3952">
            <v>20454</v>
          </cell>
        </row>
        <row r="3953">
          <cell r="A3953">
            <v>20386</v>
          </cell>
          <cell r="B3953">
            <v>297</v>
          </cell>
          <cell r="C3953">
            <v>69</v>
          </cell>
          <cell r="D3953">
            <v>1955</v>
          </cell>
          <cell r="E3953">
            <v>20454</v>
          </cell>
        </row>
        <row r="3954">
          <cell r="A3954">
            <v>20387</v>
          </cell>
          <cell r="B3954">
            <v>298</v>
          </cell>
          <cell r="C3954">
            <v>68</v>
          </cell>
          <cell r="D3954">
            <v>1955</v>
          </cell>
          <cell r="E3954">
            <v>20454</v>
          </cell>
        </row>
        <row r="3955">
          <cell r="A3955">
            <v>20388</v>
          </cell>
          <cell r="B3955">
            <v>299</v>
          </cell>
          <cell r="C3955">
            <v>67</v>
          </cell>
          <cell r="D3955">
            <v>1955</v>
          </cell>
          <cell r="E3955">
            <v>20454</v>
          </cell>
        </row>
        <row r="3956">
          <cell r="A3956">
            <v>20389</v>
          </cell>
          <cell r="B3956">
            <v>300</v>
          </cell>
          <cell r="C3956">
            <v>66</v>
          </cell>
          <cell r="D3956">
            <v>1955</v>
          </cell>
          <cell r="E3956">
            <v>20454</v>
          </cell>
        </row>
        <row r="3957">
          <cell r="A3957">
            <v>20390</v>
          </cell>
          <cell r="B3957">
            <v>301</v>
          </cell>
          <cell r="C3957">
            <v>65</v>
          </cell>
          <cell r="D3957">
            <v>1955</v>
          </cell>
          <cell r="E3957">
            <v>20454</v>
          </cell>
        </row>
        <row r="3958">
          <cell r="A3958">
            <v>20391</v>
          </cell>
          <cell r="B3958">
            <v>302</v>
          </cell>
          <cell r="C3958">
            <v>64</v>
          </cell>
          <cell r="D3958">
            <v>1955</v>
          </cell>
          <cell r="E3958">
            <v>20454</v>
          </cell>
        </row>
        <row r="3959">
          <cell r="A3959">
            <v>20392</v>
          </cell>
          <cell r="B3959">
            <v>303</v>
          </cell>
          <cell r="C3959">
            <v>63</v>
          </cell>
          <cell r="D3959">
            <v>1955</v>
          </cell>
          <cell r="E3959">
            <v>20454</v>
          </cell>
        </row>
        <row r="3960">
          <cell r="A3960">
            <v>20393</v>
          </cell>
          <cell r="B3960">
            <v>304</v>
          </cell>
          <cell r="C3960">
            <v>62</v>
          </cell>
          <cell r="D3960">
            <v>1955</v>
          </cell>
          <cell r="E3960">
            <v>20454</v>
          </cell>
        </row>
        <row r="3961">
          <cell r="A3961">
            <v>20394</v>
          </cell>
          <cell r="B3961">
            <v>305</v>
          </cell>
          <cell r="C3961">
            <v>61</v>
          </cell>
          <cell r="D3961">
            <v>1955</v>
          </cell>
          <cell r="E3961">
            <v>20454</v>
          </cell>
        </row>
        <row r="3962">
          <cell r="A3962">
            <v>20395</v>
          </cell>
          <cell r="B3962">
            <v>306</v>
          </cell>
          <cell r="C3962">
            <v>60</v>
          </cell>
          <cell r="D3962">
            <v>1955</v>
          </cell>
          <cell r="E3962">
            <v>20454</v>
          </cell>
        </row>
        <row r="3963">
          <cell r="A3963">
            <v>20396</v>
          </cell>
          <cell r="B3963">
            <v>307</v>
          </cell>
          <cell r="C3963">
            <v>59</v>
          </cell>
          <cell r="D3963">
            <v>1955</v>
          </cell>
          <cell r="E3963">
            <v>20454</v>
          </cell>
        </row>
        <row r="3964">
          <cell r="A3964">
            <v>20397</v>
          </cell>
          <cell r="B3964">
            <v>308</v>
          </cell>
          <cell r="C3964">
            <v>58</v>
          </cell>
          <cell r="D3964">
            <v>1955</v>
          </cell>
          <cell r="E3964">
            <v>20454</v>
          </cell>
        </row>
        <row r="3965">
          <cell r="A3965">
            <v>20398</v>
          </cell>
          <cell r="B3965">
            <v>309</v>
          </cell>
          <cell r="C3965">
            <v>57</v>
          </cell>
          <cell r="D3965">
            <v>1955</v>
          </cell>
          <cell r="E3965">
            <v>20454</v>
          </cell>
        </row>
        <row r="3966">
          <cell r="A3966">
            <v>20399</v>
          </cell>
          <cell r="B3966">
            <v>310</v>
          </cell>
          <cell r="C3966">
            <v>56</v>
          </cell>
          <cell r="D3966">
            <v>1955</v>
          </cell>
          <cell r="E3966">
            <v>20454</v>
          </cell>
        </row>
        <row r="3967">
          <cell r="A3967">
            <v>20400</v>
          </cell>
          <cell r="B3967">
            <v>311</v>
          </cell>
          <cell r="C3967">
            <v>55</v>
          </cell>
          <cell r="D3967">
            <v>1955</v>
          </cell>
          <cell r="E3967">
            <v>20454</v>
          </cell>
        </row>
        <row r="3968">
          <cell r="A3968">
            <v>20401</v>
          </cell>
          <cell r="B3968">
            <v>312</v>
          </cell>
          <cell r="C3968">
            <v>54</v>
          </cell>
          <cell r="D3968">
            <v>1955</v>
          </cell>
          <cell r="E3968">
            <v>20454</v>
          </cell>
        </row>
        <row r="3969">
          <cell r="A3969">
            <v>20402</v>
          </cell>
          <cell r="B3969">
            <v>313</v>
          </cell>
          <cell r="C3969">
            <v>53</v>
          </cell>
          <cell r="D3969">
            <v>1955</v>
          </cell>
          <cell r="E3969">
            <v>20454</v>
          </cell>
        </row>
        <row r="3970">
          <cell r="A3970">
            <v>20403</v>
          </cell>
          <cell r="B3970">
            <v>314</v>
          </cell>
          <cell r="C3970">
            <v>52</v>
          </cell>
          <cell r="D3970">
            <v>1955</v>
          </cell>
          <cell r="E3970">
            <v>20454</v>
          </cell>
        </row>
        <row r="3971">
          <cell r="A3971">
            <v>20404</v>
          </cell>
          <cell r="B3971">
            <v>315</v>
          </cell>
          <cell r="C3971">
            <v>51</v>
          </cell>
          <cell r="D3971">
            <v>1955</v>
          </cell>
          <cell r="E3971">
            <v>20454</v>
          </cell>
        </row>
        <row r="3972">
          <cell r="A3972">
            <v>20405</v>
          </cell>
          <cell r="B3972">
            <v>316</v>
          </cell>
          <cell r="C3972">
            <v>50</v>
          </cell>
          <cell r="D3972">
            <v>1955</v>
          </cell>
          <cell r="E3972">
            <v>20454</v>
          </cell>
        </row>
        <row r="3973">
          <cell r="A3973">
            <v>20406</v>
          </cell>
          <cell r="B3973">
            <v>317</v>
          </cell>
          <cell r="C3973">
            <v>49</v>
          </cell>
          <cell r="D3973">
            <v>1955</v>
          </cell>
          <cell r="E3973">
            <v>20454</v>
          </cell>
        </row>
        <row r="3974">
          <cell r="A3974">
            <v>20407</v>
          </cell>
          <cell r="B3974">
            <v>318</v>
          </cell>
          <cell r="C3974">
            <v>48</v>
          </cell>
          <cell r="D3974">
            <v>1955</v>
          </cell>
          <cell r="E3974">
            <v>20454</v>
          </cell>
        </row>
        <row r="3975">
          <cell r="A3975">
            <v>20408</v>
          </cell>
          <cell r="B3975">
            <v>319</v>
          </cell>
          <cell r="C3975">
            <v>47</v>
          </cell>
          <cell r="D3975">
            <v>1955</v>
          </cell>
          <cell r="E3975">
            <v>20454</v>
          </cell>
        </row>
        <row r="3976">
          <cell r="A3976">
            <v>20409</v>
          </cell>
          <cell r="B3976">
            <v>320</v>
          </cell>
          <cell r="C3976">
            <v>46</v>
          </cell>
          <cell r="D3976">
            <v>1955</v>
          </cell>
          <cell r="E3976">
            <v>20454</v>
          </cell>
        </row>
        <row r="3977">
          <cell r="A3977">
            <v>20410</v>
          </cell>
          <cell r="B3977">
            <v>321</v>
          </cell>
          <cell r="C3977">
            <v>45</v>
          </cell>
          <cell r="D3977">
            <v>1955</v>
          </cell>
          <cell r="E3977">
            <v>20454</v>
          </cell>
        </row>
        <row r="3978">
          <cell r="A3978">
            <v>20411</v>
          </cell>
          <cell r="B3978">
            <v>322</v>
          </cell>
          <cell r="C3978">
            <v>44</v>
          </cell>
          <cell r="D3978">
            <v>1955</v>
          </cell>
          <cell r="E3978">
            <v>20454</v>
          </cell>
        </row>
        <row r="3979">
          <cell r="A3979">
            <v>20412</v>
          </cell>
          <cell r="B3979">
            <v>323</v>
          </cell>
          <cell r="C3979">
            <v>43</v>
          </cell>
          <cell r="D3979">
            <v>1955</v>
          </cell>
          <cell r="E3979">
            <v>20454</v>
          </cell>
        </row>
        <row r="3980">
          <cell r="A3980">
            <v>20413</v>
          </cell>
          <cell r="B3980">
            <v>324</v>
          </cell>
          <cell r="C3980">
            <v>42</v>
          </cell>
          <cell r="D3980">
            <v>1955</v>
          </cell>
          <cell r="E3980">
            <v>20454</v>
          </cell>
        </row>
        <row r="3981">
          <cell r="A3981">
            <v>20414</v>
          </cell>
          <cell r="B3981">
            <v>325</v>
          </cell>
          <cell r="C3981">
            <v>41</v>
          </cell>
          <cell r="D3981">
            <v>1955</v>
          </cell>
          <cell r="E3981">
            <v>20454</v>
          </cell>
        </row>
        <row r="3982">
          <cell r="A3982">
            <v>20415</v>
          </cell>
          <cell r="B3982">
            <v>326</v>
          </cell>
          <cell r="C3982">
            <v>40</v>
          </cell>
          <cell r="D3982">
            <v>1955</v>
          </cell>
          <cell r="E3982">
            <v>20454</v>
          </cell>
        </row>
        <row r="3983">
          <cell r="A3983">
            <v>20416</v>
          </cell>
          <cell r="B3983">
            <v>327</v>
          </cell>
          <cell r="C3983">
            <v>39</v>
          </cell>
          <cell r="D3983">
            <v>1955</v>
          </cell>
          <cell r="E3983">
            <v>20454</v>
          </cell>
        </row>
        <row r="3984">
          <cell r="A3984">
            <v>20417</v>
          </cell>
          <cell r="B3984">
            <v>328</v>
          </cell>
          <cell r="C3984">
            <v>38</v>
          </cell>
          <cell r="D3984">
            <v>1955</v>
          </cell>
          <cell r="E3984">
            <v>20454</v>
          </cell>
        </row>
        <row r="3985">
          <cell r="A3985">
            <v>20418</v>
          </cell>
          <cell r="B3985">
            <v>329</v>
          </cell>
          <cell r="C3985">
            <v>37</v>
          </cell>
          <cell r="D3985">
            <v>1955</v>
          </cell>
          <cell r="E3985">
            <v>20454</v>
          </cell>
        </row>
        <row r="3986">
          <cell r="A3986">
            <v>20419</v>
          </cell>
          <cell r="B3986">
            <v>330</v>
          </cell>
          <cell r="C3986">
            <v>36</v>
          </cell>
          <cell r="D3986">
            <v>1955</v>
          </cell>
          <cell r="E3986">
            <v>20454</v>
          </cell>
        </row>
        <row r="3987">
          <cell r="A3987">
            <v>20420</v>
          </cell>
          <cell r="B3987">
            <v>331</v>
          </cell>
          <cell r="C3987">
            <v>35</v>
          </cell>
          <cell r="D3987">
            <v>1955</v>
          </cell>
          <cell r="E3987">
            <v>20454</v>
          </cell>
        </row>
        <row r="3988">
          <cell r="A3988">
            <v>20421</v>
          </cell>
          <cell r="B3988">
            <v>332</v>
          </cell>
          <cell r="C3988">
            <v>34</v>
          </cell>
          <cell r="D3988">
            <v>1955</v>
          </cell>
          <cell r="E3988">
            <v>20454</v>
          </cell>
        </row>
        <row r="3989">
          <cell r="A3989">
            <v>20422</v>
          </cell>
          <cell r="B3989">
            <v>333</v>
          </cell>
          <cell r="C3989">
            <v>33</v>
          </cell>
          <cell r="D3989">
            <v>1955</v>
          </cell>
          <cell r="E3989">
            <v>20454</v>
          </cell>
        </row>
        <row r="3990">
          <cell r="A3990">
            <v>20423</v>
          </cell>
          <cell r="B3990">
            <v>334</v>
          </cell>
          <cell r="C3990">
            <v>32</v>
          </cell>
          <cell r="D3990">
            <v>1955</v>
          </cell>
          <cell r="E3990">
            <v>20454</v>
          </cell>
        </row>
        <row r="3991">
          <cell r="A3991">
            <v>20424</v>
          </cell>
          <cell r="B3991">
            <v>335</v>
          </cell>
          <cell r="C3991">
            <v>31</v>
          </cell>
          <cell r="D3991">
            <v>1955</v>
          </cell>
          <cell r="E3991">
            <v>20454</v>
          </cell>
        </row>
        <row r="3992">
          <cell r="A3992">
            <v>20425</v>
          </cell>
          <cell r="B3992">
            <v>336</v>
          </cell>
          <cell r="C3992">
            <v>30</v>
          </cell>
          <cell r="D3992">
            <v>1955</v>
          </cell>
          <cell r="E3992">
            <v>20454</v>
          </cell>
        </row>
        <row r="3993">
          <cell r="A3993">
            <v>20426</v>
          </cell>
          <cell r="B3993">
            <v>337</v>
          </cell>
          <cell r="C3993">
            <v>29</v>
          </cell>
          <cell r="D3993">
            <v>1955</v>
          </cell>
          <cell r="E3993">
            <v>20454</v>
          </cell>
        </row>
        <row r="3994">
          <cell r="A3994">
            <v>20427</v>
          </cell>
          <cell r="B3994">
            <v>338</v>
          </cell>
          <cell r="C3994">
            <v>28</v>
          </cell>
          <cell r="D3994">
            <v>1955</v>
          </cell>
          <cell r="E3994">
            <v>20454</v>
          </cell>
        </row>
        <row r="3995">
          <cell r="A3995">
            <v>20428</v>
          </cell>
          <cell r="B3995">
            <v>339</v>
          </cell>
          <cell r="C3995">
            <v>27</v>
          </cell>
          <cell r="D3995">
            <v>1955</v>
          </cell>
          <cell r="E3995">
            <v>20454</v>
          </cell>
        </row>
        <row r="3996">
          <cell r="A3996">
            <v>20429</v>
          </cell>
          <cell r="B3996">
            <v>340</v>
          </cell>
          <cell r="C3996">
            <v>26</v>
          </cell>
          <cell r="D3996">
            <v>1955</v>
          </cell>
          <cell r="E3996">
            <v>20454</v>
          </cell>
        </row>
        <row r="3997">
          <cell r="A3997">
            <v>20430</v>
          </cell>
          <cell r="B3997">
            <v>341</v>
          </cell>
          <cell r="C3997">
            <v>25</v>
          </cell>
          <cell r="D3997">
            <v>1955</v>
          </cell>
          <cell r="E3997">
            <v>20454</v>
          </cell>
        </row>
        <row r="3998">
          <cell r="A3998">
            <v>20431</v>
          </cell>
          <cell r="B3998">
            <v>342</v>
          </cell>
          <cell r="C3998">
            <v>24</v>
          </cell>
          <cell r="D3998">
            <v>1955</v>
          </cell>
          <cell r="E3998">
            <v>20454</v>
          </cell>
        </row>
        <row r="3999">
          <cell r="A3999">
            <v>20432</v>
          </cell>
          <cell r="B3999">
            <v>343</v>
          </cell>
          <cell r="C3999">
            <v>23</v>
          </cell>
          <cell r="D3999">
            <v>1955</v>
          </cell>
          <cell r="E3999">
            <v>20454</v>
          </cell>
        </row>
        <row r="4000">
          <cell r="A4000">
            <v>20433</v>
          </cell>
          <cell r="B4000">
            <v>344</v>
          </cell>
          <cell r="C4000">
            <v>22</v>
          </cell>
          <cell r="D4000">
            <v>1955</v>
          </cell>
          <cell r="E4000">
            <v>20454</v>
          </cell>
        </row>
        <row r="4001">
          <cell r="A4001">
            <v>20434</v>
          </cell>
          <cell r="B4001">
            <v>345</v>
          </cell>
          <cell r="C4001">
            <v>21</v>
          </cell>
          <cell r="D4001">
            <v>1955</v>
          </cell>
          <cell r="E4001">
            <v>20454</v>
          </cell>
        </row>
        <row r="4002">
          <cell r="A4002">
            <v>20435</v>
          </cell>
          <cell r="B4002">
            <v>346</v>
          </cell>
          <cell r="C4002">
            <v>20</v>
          </cell>
          <cell r="D4002">
            <v>1955</v>
          </cell>
          <cell r="E4002">
            <v>20454</v>
          </cell>
        </row>
        <row r="4003">
          <cell r="A4003">
            <v>20436</v>
          </cell>
          <cell r="B4003">
            <v>347</v>
          </cell>
          <cell r="C4003">
            <v>19</v>
          </cell>
          <cell r="D4003">
            <v>1955</v>
          </cell>
          <cell r="E4003">
            <v>20454</v>
          </cell>
        </row>
        <row r="4004">
          <cell r="A4004">
            <v>20437</v>
          </cell>
          <cell r="B4004">
            <v>348</v>
          </cell>
          <cell r="C4004">
            <v>18</v>
          </cell>
          <cell r="D4004">
            <v>1955</v>
          </cell>
          <cell r="E4004">
            <v>20454</v>
          </cell>
        </row>
        <row r="4005">
          <cell r="A4005">
            <v>20438</v>
          </cell>
          <cell r="B4005">
            <v>349</v>
          </cell>
          <cell r="C4005">
            <v>17</v>
          </cell>
          <cell r="D4005">
            <v>1955</v>
          </cell>
          <cell r="E4005">
            <v>20454</v>
          </cell>
        </row>
        <row r="4006">
          <cell r="A4006">
            <v>20439</v>
          </cell>
          <cell r="B4006">
            <v>350</v>
          </cell>
          <cell r="C4006">
            <v>16</v>
          </cell>
          <cell r="D4006">
            <v>1955</v>
          </cell>
          <cell r="E4006">
            <v>20454</v>
          </cell>
        </row>
        <row r="4007">
          <cell r="A4007">
            <v>20440</v>
          </cell>
          <cell r="B4007">
            <v>351</v>
          </cell>
          <cell r="C4007">
            <v>15</v>
          </cell>
          <cell r="D4007">
            <v>1955</v>
          </cell>
          <cell r="E4007">
            <v>20454</v>
          </cell>
        </row>
        <row r="4008">
          <cell r="A4008">
            <v>20441</v>
          </cell>
          <cell r="B4008">
            <v>352</v>
          </cell>
          <cell r="C4008">
            <v>14</v>
          </cell>
          <cell r="D4008">
            <v>1955</v>
          </cell>
          <cell r="E4008">
            <v>20454</v>
          </cell>
        </row>
        <row r="4009">
          <cell r="A4009">
            <v>20442</v>
          </cell>
          <cell r="B4009">
            <v>353</v>
          </cell>
          <cell r="C4009">
            <v>13</v>
          </cell>
          <cell r="D4009">
            <v>1955</v>
          </cell>
          <cell r="E4009">
            <v>20454</v>
          </cell>
        </row>
        <row r="4010">
          <cell r="A4010">
            <v>20443</v>
          </cell>
          <cell r="B4010">
            <v>354</v>
          </cell>
          <cell r="C4010">
            <v>12</v>
          </cell>
          <cell r="D4010">
            <v>1955</v>
          </cell>
          <cell r="E4010">
            <v>20454</v>
          </cell>
        </row>
        <row r="4011">
          <cell r="A4011">
            <v>20444</v>
          </cell>
          <cell r="B4011">
            <v>355</v>
          </cell>
          <cell r="C4011">
            <v>11</v>
          </cell>
          <cell r="D4011">
            <v>1955</v>
          </cell>
          <cell r="E4011">
            <v>20454</v>
          </cell>
        </row>
        <row r="4012">
          <cell r="A4012">
            <v>20445</v>
          </cell>
          <cell r="B4012">
            <v>356</v>
          </cell>
          <cell r="C4012">
            <v>10</v>
          </cell>
          <cell r="D4012">
            <v>1955</v>
          </cell>
          <cell r="E4012">
            <v>20454</v>
          </cell>
        </row>
        <row r="4013">
          <cell r="A4013">
            <v>20446</v>
          </cell>
          <cell r="B4013">
            <v>357</v>
          </cell>
          <cell r="C4013">
            <v>9</v>
          </cell>
          <cell r="D4013">
            <v>1955</v>
          </cell>
          <cell r="E4013">
            <v>20454</v>
          </cell>
        </row>
        <row r="4014">
          <cell r="A4014">
            <v>20447</v>
          </cell>
          <cell r="B4014">
            <v>358</v>
          </cell>
          <cell r="C4014">
            <v>8</v>
          </cell>
          <cell r="D4014">
            <v>1955</v>
          </cell>
          <cell r="E4014">
            <v>20454</v>
          </cell>
        </row>
        <row r="4015">
          <cell r="A4015">
            <v>20448</v>
          </cell>
          <cell r="B4015">
            <v>359</v>
          </cell>
          <cell r="C4015">
            <v>7</v>
          </cell>
          <cell r="D4015">
            <v>1955</v>
          </cell>
          <cell r="E4015">
            <v>20454</v>
          </cell>
        </row>
        <row r="4016">
          <cell r="A4016">
            <v>20449</v>
          </cell>
          <cell r="B4016">
            <v>360</v>
          </cell>
          <cell r="C4016">
            <v>6</v>
          </cell>
          <cell r="D4016">
            <v>1955</v>
          </cell>
          <cell r="E4016">
            <v>20454</v>
          </cell>
        </row>
        <row r="4017">
          <cell r="A4017">
            <v>20450</v>
          </cell>
          <cell r="B4017">
            <v>361</v>
          </cell>
          <cell r="C4017">
            <v>5</v>
          </cell>
          <cell r="D4017">
            <v>1955</v>
          </cell>
          <cell r="E4017">
            <v>20454</v>
          </cell>
        </row>
        <row r="4018">
          <cell r="A4018">
            <v>20451</v>
          </cell>
          <cell r="B4018">
            <v>362</v>
          </cell>
          <cell r="C4018">
            <v>4</v>
          </cell>
          <cell r="D4018">
            <v>1955</v>
          </cell>
          <cell r="E4018">
            <v>20454</v>
          </cell>
        </row>
        <row r="4019">
          <cell r="A4019">
            <v>20452</v>
          </cell>
          <cell r="B4019">
            <v>363</v>
          </cell>
          <cell r="C4019">
            <v>3</v>
          </cell>
          <cell r="D4019">
            <v>1955</v>
          </cell>
          <cell r="E4019">
            <v>20454</v>
          </cell>
        </row>
        <row r="4020">
          <cell r="A4020">
            <v>20453</v>
          </cell>
          <cell r="B4020">
            <v>364</v>
          </cell>
          <cell r="C4020">
            <v>2</v>
          </cell>
          <cell r="D4020">
            <v>1955</v>
          </cell>
          <cell r="E4020">
            <v>20454</v>
          </cell>
        </row>
        <row r="4021">
          <cell r="A4021">
            <v>20454</v>
          </cell>
          <cell r="B4021">
            <v>365</v>
          </cell>
          <cell r="C4021">
            <v>1</v>
          </cell>
          <cell r="D4021">
            <v>1955</v>
          </cell>
          <cell r="E4021">
            <v>20454</v>
          </cell>
        </row>
        <row r="4022">
          <cell r="A4022">
            <v>20455</v>
          </cell>
          <cell r="B4022">
            <v>1</v>
          </cell>
          <cell r="C4022">
            <v>366</v>
          </cell>
          <cell r="D4022">
            <v>1956</v>
          </cell>
          <cell r="E4022">
            <v>20820</v>
          </cell>
        </row>
        <row r="4023">
          <cell r="A4023">
            <v>20456</v>
          </cell>
          <cell r="B4023">
            <v>2</v>
          </cell>
          <cell r="C4023">
            <v>365</v>
          </cell>
          <cell r="D4023">
            <v>1956</v>
          </cell>
          <cell r="E4023">
            <v>20820</v>
          </cell>
        </row>
        <row r="4024">
          <cell r="A4024">
            <v>20457</v>
          </cell>
          <cell r="B4024">
            <v>3</v>
          </cell>
          <cell r="C4024">
            <v>364</v>
          </cell>
          <cell r="D4024">
            <v>1956</v>
          </cell>
          <cell r="E4024">
            <v>20820</v>
          </cell>
        </row>
        <row r="4025">
          <cell r="A4025">
            <v>20458</v>
          </cell>
          <cell r="B4025">
            <v>4</v>
          </cell>
          <cell r="C4025">
            <v>363</v>
          </cell>
          <cell r="D4025">
            <v>1956</v>
          </cell>
          <cell r="E4025">
            <v>20820</v>
          </cell>
        </row>
        <row r="4026">
          <cell r="A4026">
            <v>20459</v>
          </cell>
          <cell r="B4026">
            <v>5</v>
          </cell>
          <cell r="C4026">
            <v>362</v>
          </cell>
          <cell r="D4026">
            <v>1956</v>
          </cell>
          <cell r="E4026">
            <v>20820</v>
          </cell>
        </row>
        <row r="4027">
          <cell r="A4027">
            <v>20460</v>
          </cell>
          <cell r="B4027">
            <v>6</v>
          </cell>
          <cell r="C4027">
            <v>361</v>
          </cell>
          <cell r="D4027">
            <v>1956</v>
          </cell>
          <cell r="E4027">
            <v>20820</v>
          </cell>
        </row>
        <row r="4028">
          <cell r="A4028">
            <v>20461</v>
          </cell>
          <cell r="B4028">
            <v>7</v>
          </cell>
          <cell r="C4028">
            <v>360</v>
          </cell>
          <cell r="D4028">
            <v>1956</v>
          </cell>
          <cell r="E4028">
            <v>20820</v>
          </cell>
        </row>
        <row r="4029">
          <cell r="A4029">
            <v>20462</v>
          </cell>
          <cell r="B4029">
            <v>8</v>
          </cell>
          <cell r="C4029">
            <v>359</v>
          </cell>
          <cell r="D4029">
            <v>1956</v>
          </cell>
          <cell r="E4029">
            <v>20820</v>
          </cell>
        </row>
        <row r="4030">
          <cell r="A4030">
            <v>20463</v>
          </cell>
          <cell r="B4030">
            <v>9</v>
          </cell>
          <cell r="C4030">
            <v>358</v>
          </cell>
          <cell r="D4030">
            <v>1956</v>
          </cell>
          <cell r="E4030">
            <v>20820</v>
          </cell>
        </row>
        <row r="4031">
          <cell r="A4031">
            <v>20464</v>
          </cell>
          <cell r="B4031">
            <v>10</v>
          </cell>
          <cell r="C4031">
            <v>357</v>
          </cell>
          <cell r="D4031">
            <v>1956</v>
          </cell>
          <cell r="E4031">
            <v>20820</v>
          </cell>
        </row>
        <row r="4032">
          <cell r="A4032">
            <v>20465</v>
          </cell>
          <cell r="B4032">
            <v>11</v>
          </cell>
          <cell r="C4032">
            <v>356</v>
          </cell>
          <cell r="D4032">
            <v>1956</v>
          </cell>
          <cell r="E4032">
            <v>20820</v>
          </cell>
        </row>
        <row r="4033">
          <cell r="A4033">
            <v>20466</v>
          </cell>
          <cell r="B4033">
            <v>12</v>
          </cell>
          <cell r="C4033">
            <v>355</v>
          </cell>
          <cell r="D4033">
            <v>1956</v>
          </cell>
          <cell r="E4033">
            <v>20820</v>
          </cell>
        </row>
        <row r="4034">
          <cell r="A4034">
            <v>20467</v>
          </cell>
          <cell r="B4034">
            <v>13</v>
          </cell>
          <cell r="C4034">
            <v>354</v>
          </cell>
          <cell r="D4034">
            <v>1956</v>
          </cell>
          <cell r="E4034">
            <v>20820</v>
          </cell>
        </row>
        <row r="4035">
          <cell r="A4035">
            <v>20468</v>
          </cell>
          <cell r="B4035">
            <v>14</v>
          </cell>
          <cell r="C4035">
            <v>353</v>
          </cell>
          <cell r="D4035">
            <v>1956</v>
          </cell>
          <cell r="E4035">
            <v>20820</v>
          </cell>
        </row>
        <row r="4036">
          <cell r="A4036">
            <v>20469</v>
          </cell>
          <cell r="B4036">
            <v>15</v>
          </cell>
          <cell r="C4036">
            <v>352</v>
          </cell>
          <cell r="D4036">
            <v>1956</v>
          </cell>
          <cell r="E4036">
            <v>20820</v>
          </cell>
        </row>
        <row r="4037">
          <cell r="A4037">
            <v>20470</v>
          </cell>
          <cell r="B4037">
            <v>16</v>
          </cell>
          <cell r="C4037">
            <v>351</v>
          </cell>
          <cell r="D4037">
            <v>1956</v>
          </cell>
          <cell r="E4037">
            <v>20820</v>
          </cell>
        </row>
        <row r="4038">
          <cell r="A4038">
            <v>20471</v>
          </cell>
          <cell r="B4038">
            <v>17</v>
          </cell>
          <cell r="C4038">
            <v>350</v>
          </cell>
          <cell r="D4038">
            <v>1956</v>
          </cell>
          <cell r="E4038">
            <v>20820</v>
          </cell>
        </row>
        <row r="4039">
          <cell r="A4039">
            <v>20472</v>
          </cell>
          <cell r="B4039">
            <v>18</v>
          </cell>
          <cell r="C4039">
            <v>349</v>
          </cell>
          <cell r="D4039">
            <v>1956</v>
          </cell>
          <cell r="E4039">
            <v>20820</v>
          </cell>
        </row>
        <row r="4040">
          <cell r="A4040">
            <v>20473</v>
          </cell>
          <cell r="B4040">
            <v>19</v>
          </cell>
          <cell r="C4040">
            <v>348</v>
          </cell>
          <cell r="D4040">
            <v>1956</v>
          </cell>
          <cell r="E4040">
            <v>20820</v>
          </cell>
        </row>
        <row r="4041">
          <cell r="A4041">
            <v>20474</v>
          </cell>
          <cell r="B4041">
            <v>20</v>
          </cell>
          <cell r="C4041">
            <v>347</v>
          </cell>
          <cell r="D4041">
            <v>1956</v>
          </cell>
          <cell r="E4041">
            <v>20820</v>
          </cell>
        </row>
        <row r="4042">
          <cell r="A4042">
            <v>20475</v>
          </cell>
          <cell r="B4042">
            <v>21</v>
          </cell>
          <cell r="C4042">
            <v>346</v>
          </cell>
          <cell r="D4042">
            <v>1956</v>
          </cell>
          <cell r="E4042">
            <v>20820</v>
          </cell>
        </row>
        <row r="4043">
          <cell r="A4043">
            <v>20476</v>
          </cell>
          <cell r="B4043">
            <v>22</v>
          </cell>
          <cell r="C4043">
            <v>345</v>
          </cell>
          <cell r="D4043">
            <v>1956</v>
          </cell>
          <cell r="E4043">
            <v>20820</v>
          </cell>
        </row>
        <row r="4044">
          <cell r="A4044">
            <v>20477</v>
          </cell>
          <cell r="B4044">
            <v>23</v>
          </cell>
          <cell r="C4044">
            <v>344</v>
          </cell>
          <cell r="D4044">
            <v>1956</v>
          </cell>
          <cell r="E4044">
            <v>20820</v>
          </cell>
        </row>
        <row r="4045">
          <cell r="A4045">
            <v>20478</v>
          </cell>
          <cell r="B4045">
            <v>24</v>
          </cell>
          <cell r="C4045">
            <v>343</v>
          </cell>
          <cell r="D4045">
            <v>1956</v>
          </cell>
          <cell r="E4045">
            <v>20820</v>
          </cell>
        </row>
        <row r="4046">
          <cell r="A4046">
            <v>20479</v>
          </cell>
          <cell r="B4046">
            <v>25</v>
          </cell>
          <cell r="C4046">
            <v>342</v>
          </cell>
          <cell r="D4046">
            <v>1956</v>
          </cell>
          <cell r="E4046">
            <v>20820</v>
          </cell>
        </row>
        <row r="4047">
          <cell r="A4047">
            <v>20480</v>
          </cell>
          <cell r="B4047">
            <v>26</v>
          </cell>
          <cell r="C4047">
            <v>341</v>
          </cell>
          <cell r="D4047">
            <v>1956</v>
          </cell>
          <cell r="E4047">
            <v>20820</v>
          </cell>
        </row>
        <row r="4048">
          <cell r="A4048">
            <v>20481</v>
          </cell>
          <cell r="B4048">
            <v>27</v>
          </cell>
          <cell r="C4048">
            <v>340</v>
          </cell>
          <cell r="D4048">
            <v>1956</v>
          </cell>
          <cell r="E4048">
            <v>20820</v>
          </cell>
        </row>
        <row r="4049">
          <cell r="A4049">
            <v>20482</v>
          </cell>
          <cell r="B4049">
            <v>28</v>
          </cell>
          <cell r="C4049">
            <v>339</v>
          </cell>
          <cell r="D4049">
            <v>1956</v>
          </cell>
          <cell r="E4049">
            <v>20820</v>
          </cell>
        </row>
        <row r="4050">
          <cell r="A4050">
            <v>20483</v>
          </cell>
          <cell r="B4050">
            <v>29</v>
          </cell>
          <cell r="C4050">
            <v>338</v>
          </cell>
          <cell r="D4050">
            <v>1956</v>
          </cell>
          <cell r="E4050">
            <v>20820</v>
          </cell>
        </row>
        <row r="4051">
          <cell r="A4051">
            <v>20484</v>
          </cell>
          <cell r="B4051">
            <v>30</v>
          </cell>
          <cell r="C4051">
            <v>337</v>
          </cell>
          <cell r="D4051">
            <v>1956</v>
          </cell>
          <cell r="E4051">
            <v>20820</v>
          </cell>
        </row>
        <row r="4052">
          <cell r="A4052">
            <v>20485</v>
          </cell>
          <cell r="B4052">
            <v>31</v>
          </cell>
          <cell r="C4052">
            <v>336</v>
          </cell>
          <cell r="D4052">
            <v>1956</v>
          </cell>
          <cell r="E4052">
            <v>20820</v>
          </cell>
        </row>
        <row r="4053">
          <cell r="A4053">
            <v>20486</v>
          </cell>
          <cell r="B4053">
            <v>32</v>
          </cell>
          <cell r="C4053">
            <v>335</v>
          </cell>
          <cell r="D4053">
            <v>1956</v>
          </cell>
          <cell r="E4053">
            <v>20820</v>
          </cell>
        </row>
        <row r="4054">
          <cell r="A4054">
            <v>20487</v>
          </cell>
          <cell r="B4054">
            <v>33</v>
          </cell>
          <cell r="C4054">
            <v>334</v>
          </cell>
          <cell r="D4054">
            <v>1956</v>
          </cell>
          <cell r="E4054">
            <v>20820</v>
          </cell>
        </row>
        <row r="4055">
          <cell r="A4055">
            <v>20488</v>
          </cell>
          <cell r="B4055">
            <v>34</v>
          </cell>
          <cell r="C4055">
            <v>333</v>
          </cell>
          <cell r="D4055">
            <v>1956</v>
          </cell>
          <cell r="E4055">
            <v>20820</v>
          </cell>
        </row>
        <row r="4056">
          <cell r="A4056">
            <v>20489</v>
          </cell>
          <cell r="B4056">
            <v>35</v>
          </cell>
          <cell r="C4056">
            <v>332</v>
          </cell>
          <cell r="D4056">
            <v>1956</v>
          </cell>
          <cell r="E4056">
            <v>20820</v>
          </cell>
        </row>
        <row r="4057">
          <cell r="A4057">
            <v>20490</v>
          </cell>
          <cell r="B4057">
            <v>36</v>
          </cell>
          <cell r="C4057">
            <v>331</v>
          </cell>
          <cell r="D4057">
            <v>1956</v>
          </cell>
          <cell r="E4057">
            <v>20820</v>
          </cell>
        </row>
        <row r="4058">
          <cell r="A4058">
            <v>20491</v>
          </cell>
          <cell r="B4058">
            <v>37</v>
          </cell>
          <cell r="C4058">
            <v>330</v>
          </cell>
          <cell r="D4058">
            <v>1956</v>
          </cell>
          <cell r="E4058">
            <v>20820</v>
          </cell>
        </row>
        <row r="4059">
          <cell r="A4059">
            <v>20492</v>
          </cell>
          <cell r="B4059">
            <v>38</v>
          </cell>
          <cell r="C4059">
            <v>329</v>
          </cell>
          <cell r="D4059">
            <v>1956</v>
          </cell>
          <cell r="E4059">
            <v>20820</v>
          </cell>
        </row>
        <row r="4060">
          <cell r="A4060">
            <v>20493</v>
          </cell>
          <cell r="B4060">
            <v>39</v>
          </cell>
          <cell r="C4060">
            <v>328</v>
          </cell>
          <cell r="D4060">
            <v>1956</v>
          </cell>
          <cell r="E4060">
            <v>20820</v>
          </cell>
        </row>
        <row r="4061">
          <cell r="A4061">
            <v>20494</v>
          </cell>
          <cell r="B4061">
            <v>40</v>
          </cell>
          <cell r="C4061">
            <v>327</v>
          </cell>
          <cell r="D4061">
            <v>1956</v>
          </cell>
          <cell r="E4061">
            <v>20820</v>
          </cell>
        </row>
        <row r="4062">
          <cell r="A4062">
            <v>20495</v>
          </cell>
          <cell r="B4062">
            <v>41</v>
          </cell>
          <cell r="C4062">
            <v>326</v>
          </cell>
          <cell r="D4062">
            <v>1956</v>
          </cell>
          <cell r="E4062">
            <v>20820</v>
          </cell>
        </row>
        <row r="4063">
          <cell r="A4063">
            <v>20496</v>
          </cell>
          <cell r="B4063">
            <v>42</v>
          </cell>
          <cell r="C4063">
            <v>325</v>
          </cell>
          <cell r="D4063">
            <v>1956</v>
          </cell>
          <cell r="E4063">
            <v>20820</v>
          </cell>
        </row>
        <row r="4064">
          <cell r="A4064">
            <v>20497</v>
          </cell>
          <cell r="B4064">
            <v>43</v>
          </cell>
          <cell r="C4064">
            <v>324</v>
          </cell>
          <cell r="D4064">
            <v>1956</v>
          </cell>
          <cell r="E4064">
            <v>20820</v>
          </cell>
        </row>
        <row r="4065">
          <cell r="A4065">
            <v>20498</v>
          </cell>
          <cell r="B4065">
            <v>44</v>
          </cell>
          <cell r="C4065">
            <v>323</v>
          </cell>
          <cell r="D4065">
            <v>1956</v>
          </cell>
          <cell r="E4065">
            <v>20820</v>
          </cell>
        </row>
        <row r="4066">
          <cell r="A4066">
            <v>20499</v>
          </cell>
          <cell r="B4066">
            <v>45</v>
          </cell>
          <cell r="C4066">
            <v>322</v>
          </cell>
          <cell r="D4066">
            <v>1956</v>
          </cell>
          <cell r="E4066">
            <v>20820</v>
          </cell>
        </row>
        <row r="4067">
          <cell r="A4067">
            <v>20500</v>
          </cell>
          <cell r="B4067">
            <v>46</v>
          </cell>
          <cell r="C4067">
            <v>321</v>
          </cell>
          <cell r="D4067">
            <v>1956</v>
          </cell>
          <cell r="E4067">
            <v>20820</v>
          </cell>
        </row>
        <row r="4068">
          <cell r="A4068">
            <v>20501</v>
          </cell>
          <cell r="B4068">
            <v>47</v>
          </cell>
          <cell r="C4068">
            <v>320</v>
          </cell>
          <cell r="D4068">
            <v>1956</v>
          </cell>
          <cell r="E4068">
            <v>20820</v>
          </cell>
        </row>
        <row r="4069">
          <cell r="A4069">
            <v>20502</v>
          </cell>
          <cell r="B4069">
            <v>48</v>
          </cell>
          <cell r="C4069">
            <v>319</v>
          </cell>
          <cell r="D4069">
            <v>1956</v>
          </cell>
          <cell r="E4069">
            <v>20820</v>
          </cell>
        </row>
        <row r="4070">
          <cell r="A4070">
            <v>20503</v>
          </cell>
          <cell r="B4070">
            <v>49</v>
          </cell>
          <cell r="C4070">
            <v>318</v>
          </cell>
          <cell r="D4070">
            <v>1956</v>
          </cell>
          <cell r="E4070">
            <v>20820</v>
          </cell>
        </row>
        <row r="4071">
          <cell r="A4071">
            <v>20504</v>
          </cell>
          <cell r="B4071">
            <v>50</v>
          </cell>
          <cell r="C4071">
            <v>317</v>
          </cell>
          <cell r="D4071">
            <v>1956</v>
          </cell>
          <cell r="E4071">
            <v>20820</v>
          </cell>
        </row>
        <row r="4072">
          <cell r="A4072">
            <v>20505</v>
          </cell>
          <cell r="B4072">
            <v>51</v>
          </cell>
          <cell r="C4072">
            <v>316</v>
          </cell>
          <cell r="D4072">
            <v>1956</v>
          </cell>
          <cell r="E4072">
            <v>20820</v>
          </cell>
        </row>
        <row r="4073">
          <cell r="A4073">
            <v>20506</v>
          </cell>
          <cell r="B4073">
            <v>52</v>
          </cell>
          <cell r="C4073">
            <v>315</v>
          </cell>
          <cell r="D4073">
            <v>1956</v>
          </cell>
          <cell r="E4073">
            <v>20820</v>
          </cell>
        </row>
        <row r="4074">
          <cell r="A4074">
            <v>20507</v>
          </cell>
          <cell r="B4074">
            <v>53</v>
          </cell>
          <cell r="C4074">
            <v>314</v>
          </cell>
          <cell r="D4074">
            <v>1956</v>
          </cell>
          <cell r="E4074">
            <v>20820</v>
          </cell>
        </row>
        <row r="4075">
          <cell r="A4075">
            <v>20508</v>
          </cell>
          <cell r="B4075">
            <v>54</v>
          </cell>
          <cell r="C4075">
            <v>313</v>
          </cell>
          <cell r="D4075">
            <v>1956</v>
          </cell>
          <cell r="E4075">
            <v>20820</v>
          </cell>
        </row>
        <row r="4076">
          <cell r="A4076">
            <v>20509</v>
          </cell>
          <cell r="B4076">
            <v>55</v>
          </cell>
          <cell r="C4076">
            <v>312</v>
          </cell>
          <cell r="D4076">
            <v>1956</v>
          </cell>
          <cell r="E4076">
            <v>20820</v>
          </cell>
        </row>
        <row r="4077">
          <cell r="A4077">
            <v>20510</v>
          </cell>
          <cell r="B4077">
            <v>56</v>
          </cell>
          <cell r="C4077">
            <v>311</v>
          </cell>
          <cell r="D4077">
            <v>1956</v>
          </cell>
          <cell r="E4077">
            <v>20820</v>
          </cell>
        </row>
        <row r="4078">
          <cell r="A4078">
            <v>20511</v>
          </cell>
          <cell r="B4078">
            <v>57</v>
          </cell>
          <cell r="C4078">
            <v>310</v>
          </cell>
          <cell r="D4078">
            <v>1956</v>
          </cell>
          <cell r="E4078">
            <v>20820</v>
          </cell>
        </row>
        <row r="4079">
          <cell r="A4079">
            <v>20512</v>
          </cell>
          <cell r="B4079">
            <v>58</v>
          </cell>
          <cell r="C4079">
            <v>309</v>
          </cell>
          <cell r="D4079">
            <v>1956</v>
          </cell>
          <cell r="E4079">
            <v>20820</v>
          </cell>
        </row>
        <row r="4080">
          <cell r="A4080">
            <v>20513</v>
          </cell>
          <cell r="B4080">
            <v>59</v>
          </cell>
          <cell r="C4080">
            <v>308</v>
          </cell>
          <cell r="D4080">
            <v>1956</v>
          </cell>
          <cell r="E4080">
            <v>20820</v>
          </cell>
        </row>
        <row r="4081">
          <cell r="A4081">
            <v>20514</v>
          </cell>
          <cell r="B4081">
            <v>60</v>
          </cell>
          <cell r="C4081">
            <v>307</v>
          </cell>
          <cell r="D4081">
            <v>1956</v>
          </cell>
          <cell r="E4081">
            <v>20820</v>
          </cell>
        </row>
        <row r="4082">
          <cell r="A4082">
            <v>20515</v>
          </cell>
          <cell r="B4082">
            <v>61</v>
          </cell>
          <cell r="C4082">
            <v>306</v>
          </cell>
          <cell r="D4082">
            <v>1956</v>
          </cell>
          <cell r="E4082">
            <v>20820</v>
          </cell>
        </row>
        <row r="4083">
          <cell r="A4083">
            <v>20516</v>
          </cell>
          <cell r="B4083">
            <v>62</v>
          </cell>
          <cell r="C4083">
            <v>305</v>
          </cell>
          <cell r="D4083">
            <v>1956</v>
          </cell>
          <cell r="E4083">
            <v>20820</v>
          </cell>
        </row>
        <row r="4084">
          <cell r="A4084">
            <v>20517</v>
          </cell>
          <cell r="B4084">
            <v>63</v>
          </cell>
          <cell r="C4084">
            <v>304</v>
          </cell>
          <cell r="D4084">
            <v>1956</v>
          </cell>
          <cell r="E4084">
            <v>20820</v>
          </cell>
        </row>
        <row r="4085">
          <cell r="A4085">
            <v>20518</v>
          </cell>
          <cell r="B4085">
            <v>64</v>
          </cell>
          <cell r="C4085">
            <v>303</v>
          </cell>
          <cell r="D4085">
            <v>1956</v>
          </cell>
          <cell r="E4085">
            <v>20820</v>
          </cell>
        </row>
        <row r="4086">
          <cell r="A4086">
            <v>20519</v>
          </cell>
          <cell r="B4086">
            <v>65</v>
          </cell>
          <cell r="C4086">
            <v>302</v>
          </cell>
          <cell r="D4086">
            <v>1956</v>
          </cell>
          <cell r="E4086">
            <v>20820</v>
          </cell>
        </row>
        <row r="4087">
          <cell r="A4087">
            <v>20520</v>
          </cell>
          <cell r="B4087">
            <v>66</v>
          </cell>
          <cell r="C4087">
            <v>301</v>
          </cell>
          <cell r="D4087">
            <v>1956</v>
          </cell>
          <cell r="E4087">
            <v>20820</v>
          </cell>
        </row>
        <row r="4088">
          <cell r="A4088">
            <v>20521</v>
          </cell>
          <cell r="B4088">
            <v>67</v>
          </cell>
          <cell r="C4088">
            <v>300</v>
          </cell>
          <cell r="D4088">
            <v>1956</v>
          </cell>
          <cell r="E4088">
            <v>20820</v>
          </cell>
        </row>
        <row r="4089">
          <cell r="A4089">
            <v>20522</v>
          </cell>
          <cell r="B4089">
            <v>68</v>
          </cell>
          <cell r="C4089">
            <v>299</v>
          </cell>
          <cell r="D4089">
            <v>1956</v>
          </cell>
          <cell r="E4089">
            <v>20820</v>
          </cell>
        </row>
        <row r="4090">
          <cell r="A4090">
            <v>20523</v>
          </cell>
          <cell r="B4090">
            <v>69</v>
          </cell>
          <cell r="C4090">
            <v>298</v>
          </cell>
          <cell r="D4090">
            <v>1956</v>
          </cell>
          <cell r="E4090">
            <v>20820</v>
          </cell>
        </row>
        <row r="4091">
          <cell r="A4091">
            <v>20524</v>
          </cell>
          <cell r="B4091">
            <v>70</v>
          </cell>
          <cell r="C4091">
            <v>297</v>
          </cell>
          <cell r="D4091">
            <v>1956</v>
          </cell>
          <cell r="E4091">
            <v>20820</v>
          </cell>
        </row>
        <row r="4092">
          <cell r="A4092">
            <v>20525</v>
          </cell>
          <cell r="B4092">
            <v>71</v>
          </cell>
          <cell r="C4092">
            <v>296</v>
          </cell>
          <cell r="D4092">
            <v>1956</v>
          </cell>
          <cell r="E4092">
            <v>20820</v>
          </cell>
        </row>
        <row r="4093">
          <cell r="A4093">
            <v>20526</v>
          </cell>
          <cell r="B4093">
            <v>72</v>
          </cell>
          <cell r="C4093">
            <v>295</v>
          </cell>
          <cell r="D4093">
            <v>1956</v>
          </cell>
          <cell r="E4093">
            <v>20820</v>
          </cell>
        </row>
        <row r="4094">
          <cell r="A4094">
            <v>20527</v>
          </cell>
          <cell r="B4094">
            <v>73</v>
          </cell>
          <cell r="C4094">
            <v>294</v>
          </cell>
          <cell r="D4094">
            <v>1956</v>
          </cell>
          <cell r="E4094">
            <v>20820</v>
          </cell>
        </row>
        <row r="4095">
          <cell r="A4095">
            <v>20528</v>
          </cell>
          <cell r="B4095">
            <v>74</v>
          </cell>
          <cell r="C4095">
            <v>293</v>
          </cell>
          <cell r="D4095">
            <v>1956</v>
          </cell>
          <cell r="E4095">
            <v>20820</v>
          </cell>
        </row>
        <row r="4096">
          <cell r="A4096">
            <v>20529</v>
          </cell>
          <cell r="B4096">
            <v>75</v>
          </cell>
          <cell r="C4096">
            <v>292</v>
          </cell>
          <cell r="D4096">
            <v>1956</v>
          </cell>
          <cell r="E4096">
            <v>20820</v>
          </cell>
        </row>
        <row r="4097">
          <cell r="A4097">
            <v>20530</v>
          </cell>
          <cell r="B4097">
            <v>76</v>
          </cell>
          <cell r="C4097">
            <v>291</v>
          </cell>
          <cell r="D4097">
            <v>1956</v>
          </cell>
          <cell r="E4097">
            <v>20820</v>
          </cell>
        </row>
        <row r="4098">
          <cell r="A4098">
            <v>20531</v>
          </cell>
          <cell r="B4098">
            <v>77</v>
          </cell>
          <cell r="C4098">
            <v>290</v>
          </cell>
          <cell r="D4098">
            <v>1956</v>
          </cell>
          <cell r="E4098">
            <v>20820</v>
          </cell>
        </row>
        <row r="4099">
          <cell r="A4099">
            <v>20532</v>
          </cell>
          <cell r="B4099">
            <v>78</v>
          </cell>
          <cell r="C4099">
            <v>289</v>
          </cell>
          <cell r="D4099">
            <v>1956</v>
          </cell>
          <cell r="E4099">
            <v>20820</v>
          </cell>
        </row>
        <row r="4100">
          <cell r="A4100">
            <v>20533</v>
          </cell>
          <cell r="B4100">
            <v>79</v>
          </cell>
          <cell r="C4100">
            <v>288</v>
          </cell>
          <cell r="D4100">
            <v>1956</v>
          </cell>
          <cell r="E4100">
            <v>20820</v>
          </cell>
        </row>
        <row r="4101">
          <cell r="A4101">
            <v>20534</v>
          </cell>
          <cell r="B4101">
            <v>80</v>
          </cell>
          <cell r="C4101">
            <v>287</v>
          </cell>
          <cell r="D4101">
            <v>1956</v>
          </cell>
          <cell r="E4101">
            <v>20820</v>
          </cell>
        </row>
        <row r="4102">
          <cell r="A4102">
            <v>20535</v>
          </cell>
          <cell r="B4102">
            <v>81</v>
          </cell>
          <cell r="C4102">
            <v>286</v>
          </cell>
          <cell r="D4102">
            <v>1956</v>
          </cell>
          <cell r="E4102">
            <v>20820</v>
          </cell>
        </row>
        <row r="4103">
          <cell r="A4103">
            <v>20536</v>
          </cell>
          <cell r="B4103">
            <v>82</v>
          </cell>
          <cell r="C4103">
            <v>285</v>
          </cell>
          <cell r="D4103">
            <v>1956</v>
          </cell>
          <cell r="E4103">
            <v>20820</v>
          </cell>
        </row>
        <row r="4104">
          <cell r="A4104">
            <v>20537</v>
          </cell>
          <cell r="B4104">
            <v>83</v>
          </cell>
          <cell r="C4104">
            <v>284</v>
          </cell>
          <cell r="D4104">
            <v>1956</v>
          </cell>
          <cell r="E4104">
            <v>20820</v>
          </cell>
        </row>
        <row r="4105">
          <cell r="A4105">
            <v>20538</v>
          </cell>
          <cell r="B4105">
            <v>84</v>
          </cell>
          <cell r="C4105">
            <v>283</v>
          </cell>
          <cell r="D4105">
            <v>1956</v>
          </cell>
          <cell r="E4105">
            <v>20820</v>
          </cell>
        </row>
        <row r="4106">
          <cell r="A4106">
            <v>20539</v>
          </cell>
          <cell r="B4106">
            <v>85</v>
          </cell>
          <cell r="C4106">
            <v>282</v>
          </cell>
          <cell r="D4106">
            <v>1956</v>
          </cell>
          <cell r="E4106">
            <v>20820</v>
          </cell>
        </row>
        <row r="4107">
          <cell r="A4107">
            <v>20540</v>
          </cell>
          <cell r="B4107">
            <v>86</v>
          </cell>
          <cell r="C4107">
            <v>281</v>
          </cell>
          <cell r="D4107">
            <v>1956</v>
          </cell>
          <cell r="E4107">
            <v>20820</v>
          </cell>
        </row>
        <row r="4108">
          <cell r="A4108">
            <v>20541</v>
          </cell>
          <cell r="B4108">
            <v>87</v>
          </cell>
          <cell r="C4108">
            <v>280</v>
          </cell>
          <cell r="D4108">
            <v>1956</v>
          </cell>
          <cell r="E4108">
            <v>20820</v>
          </cell>
        </row>
        <row r="4109">
          <cell r="A4109">
            <v>20542</v>
          </cell>
          <cell r="B4109">
            <v>88</v>
          </cell>
          <cell r="C4109">
            <v>279</v>
          </cell>
          <cell r="D4109">
            <v>1956</v>
          </cell>
          <cell r="E4109">
            <v>20820</v>
          </cell>
        </row>
        <row r="4110">
          <cell r="A4110">
            <v>20543</v>
          </cell>
          <cell r="B4110">
            <v>89</v>
          </cell>
          <cell r="C4110">
            <v>278</v>
          </cell>
          <cell r="D4110">
            <v>1956</v>
          </cell>
          <cell r="E4110">
            <v>20820</v>
          </cell>
        </row>
        <row r="4111">
          <cell r="A4111">
            <v>20544</v>
          </cell>
          <cell r="B4111">
            <v>90</v>
          </cell>
          <cell r="C4111">
            <v>277</v>
          </cell>
          <cell r="D4111">
            <v>1956</v>
          </cell>
          <cell r="E4111">
            <v>20820</v>
          </cell>
        </row>
        <row r="4112">
          <cell r="A4112">
            <v>20545</v>
          </cell>
          <cell r="B4112">
            <v>91</v>
          </cell>
          <cell r="C4112">
            <v>276</v>
          </cell>
          <cell r="D4112">
            <v>1956</v>
          </cell>
          <cell r="E4112">
            <v>20820</v>
          </cell>
        </row>
        <row r="4113">
          <cell r="A4113">
            <v>20546</v>
          </cell>
          <cell r="B4113">
            <v>92</v>
          </cell>
          <cell r="C4113">
            <v>275</v>
          </cell>
          <cell r="D4113">
            <v>1956</v>
          </cell>
          <cell r="E4113">
            <v>20820</v>
          </cell>
        </row>
        <row r="4114">
          <cell r="A4114">
            <v>20547</v>
          </cell>
          <cell r="B4114">
            <v>93</v>
          </cell>
          <cell r="C4114">
            <v>274</v>
          </cell>
          <cell r="D4114">
            <v>1956</v>
          </cell>
          <cell r="E4114">
            <v>20820</v>
          </cell>
        </row>
        <row r="4115">
          <cell r="A4115">
            <v>20548</v>
          </cell>
          <cell r="B4115">
            <v>94</v>
          </cell>
          <cell r="C4115">
            <v>273</v>
          </cell>
          <cell r="D4115">
            <v>1956</v>
          </cell>
          <cell r="E4115">
            <v>20820</v>
          </cell>
        </row>
        <row r="4116">
          <cell r="A4116">
            <v>20549</v>
          </cell>
          <cell r="B4116">
            <v>95</v>
          </cell>
          <cell r="C4116">
            <v>272</v>
          </cell>
          <cell r="D4116">
            <v>1956</v>
          </cell>
          <cell r="E4116">
            <v>20820</v>
          </cell>
        </row>
        <row r="4117">
          <cell r="A4117">
            <v>20550</v>
          </cell>
          <cell r="B4117">
            <v>96</v>
          </cell>
          <cell r="C4117">
            <v>271</v>
          </cell>
          <cell r="D4117">
            <v>1956</v>
          </cell>
          <cell r="E4117">
            <v>20820</v>
          </cell>
        </row>
        <row r="4118">
          <cell r="A4118">
            <v>20551</v>
          </cell>
          <cell r="B4118">
            <v>97</v>
          </cell>
          <cell r="C4118">
            <v>270</v>
          </cell>
          <cell r="D4118">
            <v>1956</v>
          </cell>
          <cell r="E4118">
            <v>20820</v>
          </cell>
        </row>
        <row r="4119">
          <cell r="A4119">
            <v>20552</v>
          </cell>
          <cell r="B4119">
            <v>98</v>
          </cell>
          <cell r="C4119">
            <v>269</v>
          </cell>
          <cell r="D4119">
            <v>1956</v>
          </cell>
          <cell r="E4119">
            <v>20820</v>
          </cell>
        </row>
        <row r="4120">
          <cell r="A4120">
            <v>20553</v>
          </cell>
          <cell r="B4120">
            <v>99</v>
          </cell>
          <cell r="C4120">
            <v>268</v>
          </cell>
          <cell r="D4120">
            <v>1956</v>
          </cell>
          <cell r="E4120">
            <v>20820</v>
          </cell>
        </row>
        <row r="4121">
          <cell r="A4121">
            <v>20554</v>
          </cell>
          <cell r="B4121">
            <v>100</v>
          </cell>
          <cell r="C4121">
            <v>267</v>
          </cell>
          <cell r="D4121">
            <v>1956</v>
          </cell>
          <cell r="E4121">
            <v>20820</v>
          </cell>
        </row>
        <row r="4122">
          <cell r="A4122">
            <v>20555</v>
          </cell>
          <cell r="B4122">
            <v>101</v>
          </cell>
          <cell r="C4122">
            <v>266</v>
          </cell>
          <cell r="D4122">
            <v>1956</v>
          </cell>
          <cell r="E4122">
            <v>20820</v>
          </cell>
        </row>
        <row r="4123">
          <cell r="A4123">
            <v>20556</v>
          </cell>
          <cell r="B4123">
            <v>102</v>
          </cell>
          <cell r="C4123">
            <v>265</v>
          </cell>
          <cell r="D4123">
            <v>1956</v>
          </cell>
          <cell r="E4123">
            <v>20820</v>
          </cell>
        </row>
        <row r="4124">
          <cell r="A4124">
            <v>20557</v>
          </cell>
          <cell r="B4124">
            <v>103</v>
          </cell>
          <cell r="C4124">
            <v>264</v>
          </cell>
          <cell r="D4124">
            <v>1956</v>
          </cell>
          <cell r="E4124">
            <v>20820</v>
          </cell>
        </row>
        <row r="4125">
          <cell r="A4125">
            <v>20558</v>
          </cell>
          <cell r="B4125">
            <v>104</v>
          </cell>
          <cell r="C4125">
            <v>263</v>
          </cell>
          <cell r="D4125">
            <v>1956</v>
          </cell>
          <cell r="E4125">
            <v>20820</v>
          </cell>
        </row>
        <row r="4126">
          <cell r="A4126">
            <v>20559</v>
          </cell>
          <cell r="B4126">
            <v>105</v>
          </cell>
          <cell r="C4126">
            <v>262</v>
          </cell>
          <cell r="D4126">
            <v>1956</v>
          </cell>
          <cell r="E4126">
            <v>20820</v>
          </cell>
        </row>
        <row r="4127">
          <cell r="A4127">
            <v>20560</v>
          </cell>
          <cell r="B4127">
            <v>106</v>
          </cell>
          <cell r="C4127">
            <v>261</v>
          </cell>
          <cell r="D4127">
            <v>1956</v>
          </cell>
          <cell r="E4127">
            <v>20820</v>
          </cell>
        </row>
        <row r="4128">
          <cell r="A4128">
            <v>20561</v>
          </cell>
          <cell r="B4128">
            <v>107</v>
          </cell>
          <cell r="C4128">
            <v>260</v>
          </cell>
          <cell r="D4128">
            <v>1956</v>
          </cell>
          <cell r="E4128">
            <v>20820</v>
          </cell>
        </row>
        <row r="4129">
          <cell r="A4129">
            <v>20562</v>
          </cell>
          <cell r="B4129">
            <v>108</v>
          </cell>
          <cell r="C4129">
            <v>259</v>
          </cell>
          <cell r="D4129">
            <v>1956</v>
          </cell>
          <cell r="E4129">
            <v>20820</v>
          </cell>
        </row>
        <row r="4130">
          <cell r="A4130">
            <v>20563</v>
          </cell>
          <cell r="B4130">
            <v>109</v>
          </cell>
          <cell r="C4130">
            <v>258</v>
          </cell>
          <cell r="D4130">
            <v>1956</v>
          </cell>
          <cell r="E4130">
            <v>20820</v>
          </cell>
        </row>
        <row r="4131">
          <cell r="A4131">
            <v>20564</v>
          </cell>
          <cell r="B4131">
            <v>110</v>
          </cell>
          <cell r="C4131">
            <v>257</v>
          </cell>
          <cell r="D4131">
            <v>1956</v>
          </cell>
          <cell r="E4131">
            <v>20820</v>
          </cell>
        </row>
        <row r="4132">
          <cell r="A4132">
            <v>20565</v>
          </cell>
          <cell r="B4132">
            <v>111</v>
          </cell>
          <cell r="C4132">
            <v>256</v>
          </cell>
          <cell r="D4132">
            <v>1956</v>
          </cell>
          <cell r="E4132">
            <v>20820</v>
          </cell>
        </row>
        <row r="4133">
          <cell r="A4133">
            <v>20566</v>
          </cell>
          <cell r="B4133">
            <v>112</v>
          </cell>
          <cell r="C4133">
            <v>255</v>
          </cell>
          <cell r="D4133">
            <v>1956</v>
          </cell>
          <cell r="E4133">
            <v>20820</v>
          </cell>
        </row>
        <row r="4134">
          <cell r="A4134">
            <v>20567</v>
          </cell>
          <cell r="B4134">
            <v>113</v>
          </cell>
          <cell r="C4134">
            <v>254</v>
          </cell>
          <cell r="D4134">
            <v>1956</v>
          </cell>
          <cell r="E4134">
            <v>20820</v>
          </cell>
        </row>
        <row r="4135">
          <cell r="A4135">
            <v>20568</v>
          </cell>
          <cell r="B4135">
            <v>114</v>
          </cell>
          <cell r="C4135">
            <v>253</v>
          </cell>
          <cell r="D4135">
            <v>1956</v>
          </cell>
          <cell r="E4135">
            <v>20820</v>
          </cell>
        </row>
        <row r="4136">
          <cell r="A4136">
            <v>20569</v>
          </cell>
          <cell r="B4136">
            <v>115</v>
          </cell>
          <cell r="C4136">
            <v>252</v>
          </cell>
          <cell r="D4136">
            <v>1956</v>
          </cell>
          <cell r="E4136">
            <v>20820</v>
          </cell>
        </row>
        <row r="4137">
          <cell r="A4137">
            <v>20570</v>
          </cell>
          <cell r="B4137">
            <v>116</v>
          </cell>
          <cell r="C4137">
            <v>251</v>
          </cell>
          <cell r="D4137">
            <v>1956</v>
          </cell>
          <cell r="E4137">
            <v>20820</v>
          </cell>
        </row>
        <row r="4138">
          <cell r="A4138">
            <v>20571</v>
          </cell>
          <cell r="B4138">
            <v>117</v>
          </cell>
          <cell r="C4138">
            <v>250</v>
          </cell>
          <cell r="D4138">
            <v>1956</v>
          </cell>
          <cell r="E4138">
            <v>20820</v>
          </cell>
        </row>
        <row r="4139">
          <cell r="A4139">
            <v>20572</v>
          </cell>
          <cell r="B4139">
            <v>118</v>
          </cell>
          <cell r="C4139">
            <v>249</v>
          </cell>
          <cell r="D4139">
            <v>1956</v>
          </cell>
          <cell r="E4139">
            <v>20820</v>
          </cell>
        </row>
        <row r="4140">
          <cell r="A4140">
            <v>20573</v>
          </cell>
          <cell r="B4140">
            <v>119</v>
          </cell>
          <cell r="C4140">
            <v>248</v>
          </cell>
          <cell r="D4140">
            <v>1956</v>
          </cell>
          <cell r="E4140">
            <v>20820</v>
          </cell>
        </row>
        <row r="4141">
          <cell r="A4141">
            <v>20574</v>
          </cell>
          <cell r="B4141">
            <v>120</v>
          </cell>
          <cell r="C4141">
            <v>247</v>
          </cell>
          <cell r="D4141">
            <v>1956</v>
          </cell>
          <cell r="E4141">
            <v>20820</v>
          </cell>
        </row>
        <row r="4142">
          <cell r="A4142">
            <v>20575</v>
          </cell>
          <cell r="B4142">
            <v>121</v>
          </cell>
          <cell r="C4142">
            <v>246</v>
          </cell>
          <cell r="D4142">
            <v>1956</v>
          </cell>
          <cell r="E4142">
            <v>20820</v>
          </cell>
        </row>
        <row r="4143">
          <cell r="A4143">
            <v>20576</v>
          </cell>
          <cell r="B4143">
            <v>122</v>
          </cell>
          <cell r="C4143">
            <v>245</v>
          </cell>
          <cell r="D4143">
            <v>1956</v>
          </cell>
          <cell r="E4143">
            <v>20820</v>
          </cell>
        </row>
        <row r="4144">
          <cell r="A4144">
            <v>20577</v>
          </cell>
          <cell r="B4144">
            <v>123</v>
          </cell>
          <cell r="C4144">
            <v>244</v>
          </cell>
          <cell r="D4144">
            <v>1956</v>
          </cell>
          <cell r="E4144">
            <v>20820</v>
          </cell>
        </row>
        <row r="4145">
          <cell r="A4145">
            <v>20578</v>
          </cell>
          <cell r="B4145">
            <v>124</v>
          </cell>
          <cell r="C4145">
            <v>243</v>
          </cell>
          <cell r="D4145">
            <v>1956</v>
          </cell>
          <cell r="E4145">
            <v>20820</v>
          </cell>
        </row>
        <row r="4146">
          <cell r="A4146">
            <v>20579</v>
          </cell>
          <cell r="B4146">
            <v>125</v>
          </cell>
          <cell r="C4146">
            <v>242</v>
          </cell>
          <cell r="D4146">
            <v>1956</v>
          </cell>
          <cell r="E4146">
            <v>20820</v>
          </cell>
        </row>
        <row r="4147">
          <cell r="A4147">
            <v>20580</v>
          </cell>
          <cell r="B4147">
            <v>126</v>
          </cell>
          <cell r="C4147">
            <v>241</v>
          </cell>
          <cell r="D4147">
            <v>1956</v>
          </cell>
          <cell r="E4147">
            <v>20820</v>
          </cell>
        </row>
        <row r="4148">
          <cell r="A4148">
            <v>20581</v>
          </cell>
          <cell r="B4148">
            <v>127</v>
          </cell>
          <cell r="C4148">
            <v>240</v>
          </cell>
          <cell r="D4148">
            <v>1956</v>
          </cell>
          <cell r="E4148">
            <v>20820</v>
          </cell>
        </row>
        <row r="4149">
          <cell r="A4149">
            <v>20582</v>
          </cell>
          <cell r="B4149">
            <v>128</v>
          </cell>
          <cell r="C4149">
            <v>239</v>
          </cell>
          <cell r="D4149">
            <v>1956</v>
          </cell>
          <cell r="E4149">
            <v>20820</v>
          </cell>
        </row>
        <row r="4150">
          <cell r="A4150">
            <v>20583</v>
          </cell>
          <cell r="B4150">
            <v>129</v>
          </cell>
          <cell r="C4150">
            <v>238</v>
          </cell>
          <cell r="D4150">
            <v>1956</v>
          </cell>
          <cell r="E4150">
            <v>20820</v>
          </cell>
        </row>
        <row r="4151">
          <cell r="A4151">
            <v>20584</v>
          </cell>
          <cell r="B4151">
            <v>130</v>
          </cell>
          <cell r="C4151">
            <v>237</v>
          </cell>
          <cell r="D4151">
            <v>1956</v>
          </cell>
          <cell r="E4151">
            <v>20820</v>
          </cell>
        </row>
        <row r="4152">
          <cell r="A4152">
            <v>20585</v>
          </cell>
          <cell r="B4152">
            <v>131</v>
          </cell>
          <cell r="C4152">
            <v>236</v>
          </cell>
          <cell r="D4152">
            <v>1956</v>
          </cell>
          <cell r="E4152">
            <v>20820</v>
          </cell>
        </row>
        <row r="4153">
          <cell r="A4153">
            <v>20586</v>
          </cell>
          <cell r="B4153">
            <v>132</v>
          </cell>
          <cell r="C4153">
            <v>235</v>
          </cell>
          <cell r="D4153">
            <v>1956</v>
          </cell>
          <cell r="E4153">
            <v>20820</v>
          </cell>
        </row>
        <row r="4154">
          <cell r="A4154">
            <v>20587</v>
          </cell>
          <cell r="B4154">
            <v>133</v>
          </cell>
          <cell r="C4154">
            <v>234</v>
          </cell>
          <cell r="D4154">
            <v>1956</v>
          </cell>
          <cell r="E4154">
            <v>20820</v>
          </cell>
        </row>
        <row r="4155">
          <cell r="A4155">
            <v>20588</v>
          </cell>
          <cell r="B4155">
            <v>134</v>
          </cell>
          <cell r="C4155">
            <v>233</v>
          </cell>
          <cell r="D4155">
            <v>1956</v>
          </cell>
          <cell r="E4155">
            <v>20820</v>
          </cell>
        </row>
        <row r="4156">
          <cell r="A4156">
            <v>20589</v>
          </cell>
          <cell r="B4156">
            <v>135</v>
          </cell>
          <cell r="C4156">
            <v>232</v>
          </cell>
          <cell r="D4156">
            <v>1956</v>
          </cell>
          <cell r="E4156">
            <v>20820</v>
          </cell>
        </row>
        <row r="4157">
          <cell r="A4157">
            <v>20590</v>
          </cell>
          <cell r="B4157">
            <v>136</v>
          </cell>
          <cell r="C4157">
            <v>231</v>
          </cell>
          <cell r="D4157">
            <v>1956</v>
          </cell>
          <cell r="E4157">
            <v>20820</v>
          </cell>
        </row>
        <row r="4158">
          <cell r="A4158">
            <v>20591</v>
          </cell>
          <cell r="B4158">
            <v>137</v>
          </cell>
          <cell r="C4158">
            <v>230</v>
          </cell>
          <cell r="D4158">
            <v>1956</v>
          </cell>
          <cell r="E4158">
            <v>20820</v>
          </cell>
        </row>
        <row r="4159">
          <cell r="A4159">
            <v>20592</v>
          </cell>
          <cell r="B4159">
            <v>138</v>
          </cell>
          <cell r="C4159">
            <v>229</v>
          </cell>
          <cell r="D4159">
            <v>1956</v>
          </cell>
          <cell r="E4159">
            <v>20820</v>
          </cell>
        </row>
        <row r="4160">
          <cell r="A4160">
            <v>20593</v>
          </cell>
          <cell r="B4160">
            <v>139</v>
          </cell>
          <cell r="C4160">
            <v>228</v>
          </cell>
          <cell r="D4160">
            <v>1956</v>
          </cell>
          <cell r="E4160">
            <v>20820</v>
          </cell>
        </row>
        <row r="4161">
          <cell r="A4161">
            <v>20594</v>
          </cell>
          <cell r="B4161">
            <v>140</v>
          </cell>
          <cell r="C4161">
            <v>227</v>
          </cell>
          <cell r="D4161">
            <v>1956</v>
          </cell>
          <cell r="E4161">
            <v>20820</v>
          </cell>
        </row>
        <row r="4162">
          <cell r="A4162">
            <v>20595</v>
          </cell>
          <cell r="B4162">
            <v>141</v>
          </cell>
          <cell r="C4162">
            <v>226</v>
          </cell>
          <cell r="D4162">
            <v>1956</v>
          </cell>
          <cell r="E4162">
            <v>20820</v>
          </cell>
        </row>
        <row r="4163">
          <cell r="A4163">
            <v>20596</v>
          </cell>
          <cell r="B4163">
            <v>142</v>
          </cell>
          <cell r="C4163">
            <v>225</v>
          </cell>
          <cell r="D4163">
            <v>1956</v>
          </cell>
          <cell r="E4163">
            <v>20820</v>
          </cell>
        </row>
        <row r="4164">
          <cell r="A4164">
            <v>20597</v>
          </cell>
          <cell r="B4164">
            <v>143</v>
          </cell>
          <cell r="C4164">
            <v>224</v>
          </cell>
          <cell r="D4164">
            <v>1956</v>
          </cell>
          <cell r="E4164">
            <v>20820</v>
          </cell>
        </row>
        <row r="4165">
          <cell r="A4165">
            <v>20598</v>
          </cell>
          <cell r="B4165">
            <v>144</v>
          </cell>
          <cell r="C4165">
            <v>223</v>
          </cell>
          <cell r="D4165">
            <v>1956</v>
          </cell>
          <cell r="E4165">
            <v>20820</v>
          </cell>
        </row>
        <row r="4166">
          <cell r="A4166">
            <v>20599</v>
          </cell>
          <cell r="B4166">
            <v>145</v>
          </cell>
          <cell r="C4166">
            <v>222</v>
          </cell>
          <cell r="D4166">
            <v>1956</v>
          </cell>
          <cell r="E4166">
            <v>20820</v>
          </cell>
        </row>
        <row r="4167">
          <cell r="A4167">
            <v>20600</v>
          </cell>
          <cell r="B4167">
            <v>146</v>
          </cell>
          <cell r="C4167">
            <v>221</v>
          </cell>
          <cell r="D4167">
            <v>1956</v>
          </cell>
          <cell r="E4167">
            <v>20820</v>
          </cell>
        </row>
        <row r="4168">
          <cell r="A4168">
            <v>20601</v>
          </cell>
          <cell r="B4168">
            <v>147</v>
          </cell>
          <cell r="C4168">
            <v>220</v>
          </cell>
          <cell r="D4168">
            <v>1956</v>
          </cell>
          <cell r="E4168">
            <v>20820</v>
          </cell>
        </row>
        <row r="4169">
          <cell r="A4169">
            <v>20602</v>
          </cell>
          <cell r="B4169">
            <v>148</v>
          </cell>
          <cell r="C4169">
            <v>219</v>
          </cell>
          <cell r="D4169">
            <v>1956</v>
          </cell>
          <cell r="E4169">
            <v>20820</v>
          </cell>
        </row>
        <row r="4170">
          <cell r="A4170">
            <v>20603</v>
          </cell>
          <cell r="B4170">
            <v>149</v>
          </cell>
          <cell r="C4170">
            <v>218</v>
          </cell>
          <cell r="D4170">
            <v>1956</v>
          </cell>
          <cell r="E4170">
            <v>20820</v>
          </cell>
        </row>
        <row r="4171">
          <cell r="A4171">
            <v>20604</v>
          </cell>
          <cell r="B4171">
            <v>150</v>
          </cell>
          <cell r="C4171">
            <v>217</v>
          </cell>
          <cell r="D4171">
            <v>1956</v>
          </cell>
          <cell r="E4171">
            <v>20820</v>
          </cell>
        </row>
        <row r="4172">
          <cell r="A4172">
            <v>20605</v>
          </cell>
          <cell r="B4172">
            <v>151</v>
          </cell>
          <cell r="C4172">
            <v>216</v>
          </cell>
          <cell r="D4172">
            <v>1956</v>
          </cell>
          <cell r="E4172">
            <v>20820</v>
          </cell>
        </row>
        <row r="4173">
          <cell r="A4173">
            <v>20606</v>
          </cell>
          <cell r="B4173">
            <v>152</v>
          </cell>
          <cell r="C4173">
            <v>215</v>
          </cell>
          <cell r="D4173">
            <v>1956</v>
          </cell>
          <cell r="E4173">
            <v>20820</v>
          </cell>
        </row>
        <row r="4174">
          <cell r="A4174">
            <v>20607</v>
          </cell>
          <cell r="B4174">
            <v>153</v>
          </cell>
          <cell r="C4174">
            <v>214</v>
          </cell>
          <cell r="D4174">
            <v>1956</v>
          </cell>
          <cell r="E4174">
            <v>20820</v>
          </cell>
        </row>
        <row r="4175">
          <cell r="A4175">
            <v>20608</v>
          </cell>
          <cell r="B4175">
            <v>154</v>
          </cell>
          <cell r="C4175">
            <v>213</v>
          </cell>
          <cell r="D4175">
            <v>1956</v>
          </cell>
          <cell r="E4175">
            <v>20820</v>
          </cell>
        </row>
        <row r="4176">
          <cell r="A4176">
            <v>20609</v>
          </cell>
          <cell r="B4176">
            <v>155</v>
          </cell>
          <cell r="C4176">
            <v>212</v>
          </cell>
          <cell r="D4176">
            <v>1956</v>
          </cell>
          <cell r="E4176">
            <v>20820</v>
          </cell>
        </row>
        <row r="4177">
          <cell r="A4177">
            <v>20610</v>
          </cell>
          <cell r="B4177">
            <v>156</v>
          </cell>
          <cell r="C4177">
            <v>211</v>
          </cell>
          <cell r="D4177">
            <v>1956</v>
          </cell>
          <cell r="E4177">
            <v>20820</v>
          </cell>
        </row>
        <row r="4178">
          <cell r="A4178">
            <v>20611</v>
          </cell>
          <cell r="B4178">
            <v>157</v>
          </cell>
          <cell r="C4178">
            <v>210</v>
          </cell>
          <cell r="D4178">
            <v>1956</v>
          </cell>
          <cell r="E4178">
            <v>20820</v>
          </cell>
        </row>
        <row r="4179">
          <cell r="A4179">
            <v>20612</v>
          </cell>
          <cell r="B4179">
            <v>158</v>
          </cell>
          <cell r="C4179">
            <v>209</v>
          </cell>
          <cell r="D4179">
            <v>1956</v>
          </cell>
          <cell r="E4179">
            <v>20820</v>
          </cell>
        </row>
        <row r="4180">
          <cell r="A4180">
            <v>20613</v>
          </cell>
          <cell r="B4180">
            <v>159</v>
          </cell>
          <cell r="C4180">
            <v>208</v>
          </cell>
          <cell r="D4180">
            <v>1956</v>
          </cell>
          <cell r="E4180">
            <v>20820</v>
          </cell>
        </row>
        <row r="4181">
          <cell r="A4181">
            <v>20614</v>
          </cell>
          <cell r="B4181">
            <v>160</v>
          </cell>
          <cell r="C4181">
            <v>207</v>
          </cell>
          <cell r="D4181">
            <v>1956</v>
          </cell>
          <cell r="E4181">
            <v>20820</v>
          </cell>
        </row>
        <row r="4182">
          <cell r="A4182">
            <v>20615</v>
          </cell>
          <cell r="B4182">
            <v>161</v>
          </cell>
          <cell r="C4182">
            <v>206</v>
          </cell>
          <cell r="D4182">
            <v>1956</v>
          </cell>
          <cell r="E4182">
            <v>20820</v>
          </cell>
        </row>
        <row r="4183">
          <cell r="A4183">
            <v>20616</v>
          </cell>
          <cell r="B4183">
            <v>162</v>
          </cell>
          <cell r="C4183">
            <v>205</v>
          </cell>
          <cell r="D4183">
            <v>1956</v>
          </cell>
          <cell r="E4183">
            <v>20820</v>
          </cell>
        </row>
        <row r="4184">
          <cell r="A4184">
            <v>20617</v>
          </cell>
          <cell r="B4184">
            <v>163</v>
          </cell>
          <cell r="C4184">
            <v>204</v>
          </cell>
          <cell r="D4184">
            <v>1956</v>
          </cell>
          <cell r="E4184">
            <v>20820</v>
          </cell>
        </row>
        <row r="4185">
          <cell r="A4185">
            <v>20618</v>
          </cell>
          <cell r="B4185">
            <v>164</v>
          </cell>
          <cell r="C4185">
            <v>203</v>
          </cell>
          <cell r="D4185">
            <v>1956</v>
          </cell>
          <cell r="E4185">
            <v>20820</v>
          </cell>
        </row>
        <row r="4186">
          <cell r="A4186">
            <v>20619</v>
          </cell>
          <cell r="B4186">
            <v>165</v>
          </cell>
          <cell r="C4186">
            <v>202</v>
          </cell>
          <cell r="D4186">
            <v>1956</v>
          </cell>
          <cell r="E4186">
            <v>20820</v>
          </cell>
        </row>
        <row r="4187">
          <cell r="A4187">
            <v>20620</v>
          </cell>
          <cell r="B4187">
            <v>166</v>
          </cell>
          <cell r="C4187">
            <v>201</v>
          </cell>
          <cell r="D4187">
            <v>1956</v>
          </cell>
          <cell r="E4187">
            <v>20820</v>
          </cell>
        </row>
        <row r="4188">
          <cell r="A4188">
            <v>20621</v>
          </cell>
          <cell r="B4188">
            <v>167</v>
          </cell>
          <cell r="C4188">
            <v>200</v>
          </cell>
          <cell r="D4188">
            <v>1956</v>
          </cell>
          <cell r="E4188">
            <v>20820</v>
          </cell>
        </row>
        <row r="4189">
          <cell r="A4189">
            <v>20622</v>
          </cell>
          <cell r="B4189">
            <v>168</v>
          </cell>
          <cell r="C4189">
            <v>199</v>
          </cell>
          <cell r="D4189">
            <v>1956</v>
          </cell>
          <cell r="E4189">
            <v>20820</v>
          </cell>
        </row>
        <row r="4190">
          <cell r="A4190">
            <v>20623</v>
          </cell>
          <cell r="B4190">
            <v>169</v>
          </cell>
          <cell r="C4190">
            <v>198</v>
          </cell>
          <cell r="D4190">
            <v>1956</v>
          </cell>
          <cell r="E4190">
            <v>20820</v>
          </cell>
        </row>
        <row r="4191">
          <cell r="A4191">
            <v>20624</v>
          </cell>
          <cell r="B4191">
            <v>170</v>
          </cell>
          <cell r="C4191">
            <v>197</v>
          </cell>
          <cell r="D4191">
            <v>1956</v>
          </cell>
          <cell r="E4191">
            <v>20820</v>
          </cell>
        </row>
        <row r="4192">
          <cell r="A4192">
            <v>20625</v>
          </cell>
          <cell r="B4192">
            <v>171</v>
          </cell>
          <cell r="C4192">
            <v>196</v>
          </cell>
          <cell r="D4192">
            <v>1956</v>
          </cell>
          <cell r="E4192">
            <v>20820</v>
          </cell>
        </row>
        <row r="4193">
          <cell r="A4193">
            <v>20626</v>
          </cell>
          <cell r="B4193">
            <v>172</v>
          </cell>
          <cell r="C4193">
            <v>195</v>
          </cell>
          <cell r="D4193">
            <v>1956</v>
          </cell>
          <cell r="E4193">
            <v>20820</v>
          </cell>
        </row>
        <row r="4194">
          <cell r="A4194">
            <v>20627</v>
          </cell>
          <cell r="B4194">
            <v>173</v>
          </cell>
          <cell r="C4194">
            <v>194</v>
          </cell>
          <cell r="D4194">
            <v>1956</v>
          </cell>
          <cell r="E4194">
            <v>20820</v>
          </cell>
        </row>
        <row r="4195">
          <cell r="A4195">
            <v>20628</v>
          </cell>
          <cell r="B4195">
            <v>174</v>
          </cell>
          <cell r="C4195">
            <v>193</v>
          </cell>
          <cell r="D4195">
            <v>1956</v>
          </cell>
          <cell r="E4195">
            <v>20820</v>
          </cell>
        </row>
        <row r="4196">
          <cell r="A4196">
            <v>20629</v>
          </cell>
          <cell r="B4196">
            <v>175</v>
          </cell>
          <cell r="C4196">
            <v>192</v>
          </cell>
          <cell r="D4196">
            <v>1956</v>
          </cell>
          <cell r="E4196">
            <v>20820</v>
          </cell>
        </row>
        <row r="4197">
          <cell r="A4197">
            <v>20630</v>
          </cell>
          <cell r="B4197">
            <v>176</v>
          </cell>
          <cell r="C4197">
            <v>191</v>
          </cell>
          <cell r="D4197">
            <v>1956</v>
          </cell>
          <cell r="E4197">
            <v>20820</v>
          </cell>
        </row>
        <row r="4198">
          <cell r="A4198">
            <v>20631</v>
          </cell>
          <cell r="B4198">
            <v>177</v>
          </cell>
          <cell r="C4198">
            <v>190</v>
          </cell>
          <cell r="D4198">
            <v>1956</v>
          </cell>
          <cell r="E4198">
            <v>20820</v>
          </cell>
        </row>
        <row r="4199">
          <cell r="A4199">
            <v>20632</v>
          </cell>
          <cell r="B4199">
            <v>178</v>
          </cell>
          <cell r="C4199">
            <v>189</v>
          </cell>
          <cell r="D4199">
            <v>1956</v>
          </cell>
          <cell r="E4199">
            <v>20820</v>
          </cell>
        </row>
        <row r="4200">
          <cell r="A4200">
            <v>20633</v>
          </cell>
          <cell r="B4200">
            <v>179</v>
          </cell>
          <cell r="C4200">
            <v>188</v>
          </cell>
          <cell r="D4200">
            <v>1956</v>
          </cell>
          <cell r="E4200">
            <v>20820</v>
          </cell>
        </row>
        <row r="4201">
          <cell r="A4201">
            <v>20634</v>
          </cell>
          <cell r="B4201">
            <v>180</v>
          </cell>
          <cell r="C4201">
            <v>187</v>
          </cell>
          <cell r="D4201">
            <v>1956</v>
          </cell>
          <cell r="E4201">
            <v>20820</v>
          </cell>
        </row>
        <row r="4202">
          <cell r="A4202">
            <v>20635</v>
          </cell>
          <cell r="B4202">
            <v>181</v>
          </cell>
          <cell r="C4202">
            <v>186</v>
          </cell>
          <cell r="D4202">
            <v>1956</v>
          </cell>
          <cell r="E4202">
            <v>20820</v>
          </cell>
        </row>
        <row r="4203">
          <cell r="A4203">
            <v>20636</v>
          </cell>
          <cell r="B4203">
            <v>182</v>
          </cell>
          <cell r="C4203">
            <v>185</v>
          </cell>
          <cell r="D4203">
            <v>1956</v>
          </cell>
          <cell r="E4203">
            <v>20820</v>
          </cell>
        </row>
        <row r="4204">
          <cell r="A4204">
            <v>20637</v>
          </cell>
          <cell r="B4204">
            <v>183</v>
          </cell>
          <cell r="C4204">
            <v>184</v>
          </cell>
          <cell r="D4204">
            <v>1956</v>
          </cell>
          <cell r="E4204">
            <v>20820</v>
          </cell>
        </row>
        <row r="4205">
          <cell r="A4205">
            <v>20638</v>
          </cell>
          <cell r="B4205">
            <v>184</v>
          </cell>
          <cell r="C4205">
            <v>183</v>
          </cell>
          <cell r="D4205">
            <v>1956</v>
          </cell>
          <cell r="E4205">
            <v>20820</v>
          </cell>
        </row>
        <row r="4206">
          <cell r="A4206">
            <v>20639</v>
          </cell>
          <cell r="B4206">
            <v>185</v>
          </cell>
          <cell r="C4206">
            <v>182</v>
          </cell>
          <cell r="D4206">
            <v>1956</v>
          </cell>
          <cell r="E4206">
            <v>20820</v>
          </cell>
        </row>
        <row r="4207">
          <cell r="A4207">
            <v>20640</v>
          </cell>
          <cell r="B4207">
            <v>186</v>
          </cell>
          <cell r="C4207">
            <v>181</v>
          </cell>
          <cell r="D4207">
            <v>1956</v>
          </cell>
          <cell r="E4207">
            <v>20820</v>
          </cell>
        </row>
        <row r="4208">
          <cell r="A4208">
            <v>20641</v>
          </cell>
          <cell r="B4208">
            <v>187</v>
          </cell>
          <cell r="C4208">
            <v>180</v>
          </cell>
          <cell r="D4208">
            <v>1956</v>
          </cell>
          <cell r="E4208">
            <v>20820</v>
          </cell>
        </row>
        <row r="4209">
          <cell r="A4209">
            <v>20642</v>
          </cell>
          <cell r="B4209">
            <v>188</v>
          </cell>
          <cell r="C4209">
            <v>179</v>
          </cell>
          <cell r="D4209">
            <v>1956</v>
          </cell>
          <cell r="E4209">
            <v>20820</v>
          </cell>
        </row>
        <row r="4210">
          <cell r="A4210">
            <v>20643</v>
          </cell>
          <cell r="B4210">
            <v>189</v>
          </cell>
          <cell r="C4210">
            <v>178</v>
          </cell>
          <cell r="D4210">
            <v>1956</v>
          </cell>
          <cell r="E4210">
            <v>20820</v>
          </cell>
        </row>
        <row r="4211">
          <cell r="A4211">
            <v>20644</v>
          </cell>
          <cell r="B4211">
            <v>190</v>
          </cell>
          <cell r="C4211">
            <v>177</v>
          </cell>
          <cell r="D4211">
            <v>1956</v>
          </cell>
          <cell r="E4211">
            <v>20820</v>
          </cell>
        </row>
        <row r="4212">
          <cell r="A4212">
            <v>20645</v>
          </cell>
          <cell r="B4212">
            <v>191</v>
          </cell>
          <cell r="C4212">
            <v>176</v>
          </cell>
          <cell r="D4212">
            <v>1956</v>
          </cell>
          <cell r="E4212">
            <v>20820</v>
          </cell>
        </row>
        <row r="4213">
          <cell r="A4213">
            <v>20646</v>
          </cell>
          <cell r="B4213">
            <v>192</v>
          </cell>
          <cell r="C4213">
            <v>175</v>
          </cell>
          <cell r="D4213">
            <v>1956</v>
          </cell>
          <cell r="E4213">
            <v>20820</v>
          </cell>
        </row>
        <row r="4214">
          <cell r="A4214">
            <v>20647</v>
          </cell>
          <cell r="B4214">
            <v>193</v>
          </cell>
          <cell r="C4214">
            <v>174</v>
          </cell>
          <cell r="D4214">
            <v>1956</v>
          </cell>
          <cell r="E4214">
            <v>20820</v>
          </cell>
        </row>
        <row r="4215">
          <cell r="A4215">
            <v>20648</v>
          </cell>
          <cell r="B4215">
            <v>194</v>
          </cell>
          <cell r="C4215">
            <v>173</v>
          </cell>
          <cell r="D4215">
            <v>1956</v>
          </cell>
          <cell r="E4215">
            <v>20820</v>
          </cell>
        </row>
        <row r="4216">
          <cell r="A4216">
            <v>20649</v>
          </cell>
          <cell r="B4216">
            <v>195</v>
          </cell>
          <cell r="C4216">
            <v>172</v>
          </cell>
          <cell r="D4216">
            <v>1956</v>
          </cell>
          <cell r="E4216">
            <v>20820</v>
          </cell>
        </row>
        <row r="4217">
          <cell r="A4217">
            <v>20650</v>
          </cell>
          <cell r="B4217">
            <v>196</v>
          </cell>
          <cell r="C4217">
            <v>171</v>
          </cell>
          <cell r="D4217">
            <v>1956</v>
          </cell>
          <cell r="E4217">
            <v>20820</v>
          </cell>
        </row>
        <row r="4218">
          <cell r="A4218">
            <v>20651</v>
          </cell>
          <cell r="B4218">
            <v>197</v>
          </cell>
          <cell r="C4218">
            <v>170</v>
          </cell>
          <cell r="D4218">
            <v>1956</v>
          </cell>
          <cell r="E4218">
            <v>20820</v>
          </cell>
        </row>
        <row r="4219">
          <cell r="A4219">
            <v>20652</v>
          </cell>
          <cell r="B4219">
            <v>198</v>
          </cell>
          <cell r="C4219">
            <v>169</v>
          </cell>
          <cell r="D4219">
            <v>1956</v>
          </cell>
          <cell r="E4219">
            <v>20820</v>
          </cell>
        </row>
        <row r="4220">
          <cell r="A4220">
            <v>20653</v>
          </cell>
          <cell r="B4220">
            <v>199</v>
          </cell>
          <cell r="C4220">
            <v>168</v>
          </cell>
          <cell r="D4220">
            <v>1956</v>
          </cell>
          <cell r="E4220">
            <v>20820</v>
          </cell>
        </row>
        <row r="4221">
          <cell r="A4221">
            <v>20654</v>
          </cell>
          <cell r="B4221">
            <v>200</v>
          </cell>
          <cell r="C4221">
            <v>167</v>
          </cell>
          <cell r="D4221">
            <v>1956</v>
          </cell>
          <cell r="E4221">
            <v>20820</v>
          </cell>
        </row>
        <row r="4222">
          <cell r="A4222">
            <v>20655</v>
          </cell>
          <cell r="B4222">
            <v>201</v>
          </cell>
          <cell r="C4222">
            <v>166</v>
          </cell>
          <cell r="D4222">
            <v>1956</v>
          </cell>
          <cell r="E4222">
            <v>20820</v>
          </cell>
        </row>
        <row r="4223">
          <cell r="A4223">
            <v>20656</v>
          </cell>
          <cell r="B4223">
            <v>202</v>
          </cell>
          <cell r="C4223">
            <v>165</v>
          </cell>
          <cell r="D4223">
            <v>1956</v>
          </cell>
          <cell r="E4223">
            <v>20820</v>
          </cell>
        </row>
        <row r="4224">
          <cell r="A4224">
            <v>20657</v>
          </cell>
          <cell r="B4224">
            <v>203</v>
          </cell>
          <cell r="C4224">
            <v>164</v>
          </cell>
          <cell r="D4224">
            <v>1956</v>
          </cell>
          <cell r="E4224">
            <v>20820</v>
          </cell>
        </row>
        <row r="4225">
          <cell r="A4225">
            <v>20658</v>
          </cell>
          <cell r="B4225">
            <v>204</v>
          </cell>
          <cell r="C4225">
            <v>163</v>
          </cell>
          <cell r="D4225">
            <v>1956</v>
          </cell>
          <cell r="E4225">
            <v>20820</v>
          </cell>
        </row>
        <row r="4226">
          <cell r="A4226">
            <v>20659</v>
          </cell>
          <cell r="B4226">
            <v>205</v>
          </cell>
          <cell r="C4226">
            <v>162</v>
          </cell>
          <cell r="D4226">
            <v>1956</v>
          </cell>
          <cell r="E4226">
            <v>20820</v>
          </cell>
        </row>
        <row r="4227">
          <cell r="A4227">
            <v>20660</v>
          </cell>
          <cell r="B4227">
            <v>206</v>
          </cell>
          <cell r="C4227">
            <v>161</v>
          </cell>
          <cell r="D4227">
            <v>1956</v>
          </cell>
          <cell r="E4227">
            <v>20820</v>
          </cell>
        </row>
        <row r="4228">
          <cell r="A4228">
            <v>20661</v>
          </cell>
          <cell r="B4228">
            <v>207</v>
          </cell>
          <cell r="C4228">
            <v>160</v>
          </cell>
          <cell r="D4228">
            <v>1956</v>
          </cell>
          <cell r="E4228">
            <v>20820</v>
          </cell>
        </row>
        <row r="4229">
          <cell r="A4229">
            <v>20662</v>
          </cell>
          <cell r="B4229">
            <v>208</v>
          </cell>
          <cell r="C4229">
            <v>159</v>
          </cell>
          <cell r="D4229">
            <v>1956</v>
          </cell>
          <cell r="E4229">
            <v>20820</v>
          </cell>
        </row>
        <row r="4230">
          <cell r="A4230">
            <v>20663</v>
          </cell>
          <cell r="B4230">
            <v>209</v>
          </cell>
          <cell r="C4230">
            <v>158</v>
          </cell>
          <cell r="D4230">
            <v>1956</v>
          </cell>
          <cell r="E4230">
            <v>20820</v>
          </cell>
        </row>
        <row r="4231">
          <cell r="A4231">
            <v>20664</v>
          </cell>
          <cell r="B4231">
            <v>210</v>
          </cell>
          <cell r="C4231">
            <v>157</v>
          </cell>
          <cell r="D4231">
            <v>1956</v>
          </cell>
          <cell r="E4231">
            <v>20820</v>
          </cell>
        </row>
        <row r="4232">
          <cell r="A4232">
            <v>20665</v>
          </cell>
          <cell r="B4232">
            <v>211</v>
          </cell>
          <cell r="C4232">
            <v>156</v>
          </cell>
          <cell r="D4232">
            <v>1956</v>
          </cell>
          <cell r="E4232">
            <v>20820</v>
          </cell>
        </row>
        <row r="4233">
          <cell r="A4233">
            <v>20666</v>
          </cell>
          <cell r="B4233">
            <v>212</v>
          </cell>
          <cell r="C4233">
            <v>155</v>
          </cell>
          <cell r="D4233">
            <v>1956</v>
          </cell>
          <cell r="E4233">
            <v>20820</v>
          </cell>
        </row>
        <row r="4234">
          <cell r="A4234">
            <v>20667</v>
          </cell>
          <cell r="B4234">
            <v>213</v>
          </cell>
          <cell r="C4234">
            <v>154</v>
          </cell>
          <cell r="D4234">
            <v>1956</v>
          </cell>
          <cell r="E4234">
            <v>20820</v>
          </cell>
        </row>
        <row r="4235">
          <cell r="A4235">
            <v>20668</v>
          </cell>
          <cell r="B4235">
            <v>214</v>
          </cell>
          <cell r="C4235">
            <v>153</v>
          </cell>
          <cell r="D4235">
            <v>1956</v>
          </cell>
          <cell r="E4235">
            <v>20820</v>
          </cell>
        </row>
        <row r="4236">
          <cell r="A4236">
            <v>20669</v>
          </cell>
          <cell r="B4236">
            <v>215</v>
          </cell>
          <cell r="C4236">
            <v>152</v>
          </cell>
          <cell r="D4236">
            <v>1956</v>
          </cell>
          <cell r="E4236">
            <v>20820</v>
          </cell>
        </row>
        <row r="4237">
          <cell r="A4237">
            <v>20670</v>
          </cell>
          <cell r="B4237">
            <v>216</v>
          </cell>
          <cell r="C4237">
            <v>151</v>
          </cell>
          <cell r="D4237">
            <v>1956</v>
          </cell>
          <cell r="E4237">
            <v>20820</v>
          </cell>
        </row>
        <row r="4238">
          <cell r="A4238">
            <v>20671</v>
          </cell>
          <cell r="B4238">
            <v>217</v>
          </cell>
          <cell r="C4238">
            <v>150</v>
          </cell>
          <cell r="D4238">
            <v>1956</v>
          </cell>
          <cell r="E4238">
            <v>20820</v>
          </cell>
        </row>
        <row r="4239">
          <cell r="A4239">
            <v>20672</v>
          </cell>
          <cell r="B4239">
            <v>218</v>
          </cell>
          <cell r="C4239">
            <v>149</v>
          </cell>
          <cell r="D4239">
            <v>1956</v>
          </cell>
          <cell r="E4239">
            <v>20820</v>
          </cell>
        </row>
        <row r="4240">
          <cell r="A4240">
            <v>20673</v>
          </cell>
          <cell r="B4240">
            <v>219</v>
          </cell>
          <cell r="C4240">
            <v>148</v>
          </cell>
          <cell r="D4240">
            <v>1956</v>
          </cell>
          <cell r="E4240">
            <v>20820</v>
          </cell>
        </row>
        <row r="4241">
          <cell r="A4241">
            <v>20674</v>
          </cell>
          <cell r="B4241">
            <v>220</v>
          </cell>
          <cell r="C4241">
            <v>147</v>
          </cell>
          <cell r="D4241">
            <v>1956</v>
          </cell>
          <cell r="E4241">
            <v>20820</v>
          </cell>
        </row>
        <row r="4242">
          <cell r="A4242">
            <v>20675</v>
          </cell>
          <cell r="B4242">
            <v>221</v>
          </cell>
          <cell r="C4242">
            <v>146</v>
          </cell>
          <cell r="D4242">
            <v>1956</v>
          </cell>
          <cell r="E4242">
            <v>20820</v>
          </cell>
        </row>
        <row r="4243">
          <cell r="A4243">
            <v>20676</v>
          </cell>
          <cell r="B4243">
            <v>222</v>
          </cell>
          <cell r="C4243">
            <v>145</v>
          </cell>
          <cell r="D4243">
            <v>1956</v>
          </cell>
          <cell r="E4243">
            <v>20820</v>
          </cell>
        </row>
        <row r="4244">
          <cell r="A4244">
            <v>20677</v>
          </cell>
          <cell r="B4244">
            <v>223</v>
          </cell>
          <cell r="C4244">
            <v>144</v>
          </cell>
          <cell r="D4244">
            <v>1956</v>
          </cell>
          <cell r="E4244">
            <v>20820</v>
          </cell>
        </row>
        <row r="4245">
          <cell r="A4245">
            <v>20678</v>
          </cell>
          <cell r="B4245">
            <v>224</v>
          </cell>
          <cell r="C4245">
            <v>143</v>
          </cell>
          <cell r="D4245">
            <v>1956</v>
          </cell>
          <cell r="E4245">
            <v>20820</v>
          </cell>
        </row>
        <row r="4246">
          <cell r="A4246">
            <v>20679</v>
          </cell>
          <cell r="B4246">
            <v>225</v>
          </cell>
          <cell r="C4246">
            <v>142</v>
          </cell>
          <cell r="D4246">
            <v>1956</v>
          </cell>
          <cell r="E4246">
            <v>20820</v>
          </cell>
        </row>
        <row r="4247">
          <cell r="A4247">
            <v>20680</v>
          </cell>
          <cell r="B4247">
            <v>226</v>
          </cell>
          <cell r="C4247">
            <v>141</v>
          </cell>
          <cell r="D4247">
            <v>1956</v>
          </cell>
          <cell r="E4247">
            <v>20820</v>
          </cell>
        </row>
        <row r="4248">
          <cell r="A4248">
            <v>20681</v>
          </cell>
          <cell r="B4248">
            <v>227</v>
          </cell>
          <cell r="C4248">
            <v>140</v>
          </cell>
          <cell r="D4248">
            <v>1956</v>
          </cell>
          <cell r="E4248">
            <v>20820</v>
          </cell>
        </row>
        <row r="4249">
          <cell r="A4249">
            <v>20682</v>
          </cell>
          <cell r="B4249">
            <v>228</v>
          </cell>
          <cell r="C4249">
            <v>139</v>
          </cell>
          <cell r="D4249">
            <v>1956</v>
          </cell>
          <cell r="E4249">
            <v>20820</v>
          </cell>
        </row>
        <row r="4250">
          <cell r="A4250">
            <v>20683</v>
          </cell>
          <cell r="B4250">
            <v>229</v>
          </cell>
          <cell r="C4250">
            <v>138</v>
          </cell>
          <cell r="D4250">
            <v>1956</v>
          </cell>
          <cell r="E4250">
            <v>20820</v>
          </cell>
        </row>
        <row r="4251">
          <cell r="A4251">
            <v>20684</v>
          </cell>
          <cell r="B4251">
            <v>230</v>
          </cell>
          <cell r="C4251">
            <v>137</v>
          </cell>
          <cell r="D4251">
            <v>1956</v>
          </cell>
          <cell r="E4251">
            <v>20820</v>
          </cell>
        </row>
        <row r="4252">
          <cell r="A4252">
            <v>20685</v>
          </cell>
          <cell r="B4252">
            <v>231</v>
          </cell>
          <cell r="C4252">
            <v>136</v>
          </cell>
          <cell r="D4252">
            <v>1956</v>
          </cell>
          <cell r="E4252">
            <v>20820</v>
          </cell>
        </row>
        <row r="4253">
          <cell r="A4253">
            <v>20686</v>
          </cell>
          <cell r="B4253">
            <v>232</v>
          </cell>
          <cell r="C4253">
            <v>135</v>
          </cell>
          <cell r="D4253">
            <v>1956</v>
          </cell>
          <cell r="E4253">
            <v>20820</v>
          </cell>
        </row>
        <row r="4254">
          <cell r="A4254">
            <v>20687</v>
          </cell>
          <cell r="B4254">
            <v>233</v>
          </cell>
          <cell r="C4254">
            <v>134</v>
          </cell>
          <cell r="D4254">
            <v>1956</v>
          </cell>
          <cell r="E4254">
            <v>20820</v>
          </cell>
        </row>
        <row r="4255">
          <cell r="A4255">
            <v>20688</v>
          </cell>
          <cell r="B4255">
            <v>234</v>
          </cell>
          <cell r="C4255">
            <v>133</v>
          </cell>
          <cell r="D4255">
            <v>1956</v>
          </cell>
          <cell r="E4255">
            <v>20820</v>
          </cell>
        </row>
        <row r="4256">
          <cell r="A4256">
            <v>20689</v>
          </cell>
          <cell r="B4256">
            <v>235</v>
          </cell>
          <cell r="C4256">
            <v>132</v>
          </cell>
          <cell r="D4256">
            <v>1956</v>
          </cell>
          <cell r="E4256">
            <v>20820</v>
          </cell>
        </row>
        <row r="4257">
          <cell r="A4257">
            <v>20690</v>
          </cell>
          <cell r="B4257">
            <v>236</v>
          </cell>
          <cell r="C4257">
            <v>131</v>
          </cell>
          <cell r="D4257">
            <v>1956</v>
          </cell>
          <cell r="E4257">
            <v>20820</v>
          </cell>
        </row>
        <row r="4258">
          <cell r="A4258">
            <v>20691</v>
          </cell>
          <cell r="B4258">
            <v>237</v>
          </cell>
          <cell r="C4258">
            <v>130</v>
          </cell>
          <cell r="D4258">
            <v>1956</v>
          </cell>
          <cell r="E4258">
            <v>20820</v>
          </cell>
        </row>
        <row r="4259">
          <cell r="A4259">
            <v>20692</v>
          </cell>
          <cell r="B4259">
            <v>238</v>
          </cell>
          <cell r="C4259">
            <v>129</v>
          </cell>
          <cell r="D4259">
            <v>1956</v>
          </cell>
          <cell r="E4259">
            <v>20820</v>
          </cell>
        </row>
        <row r="4260">
          <cell r="A4260">
            <v>20693</v>
          </cell>
          <cell r="B4260">
            <v>239</v>
          </cell>
          <cell r="C4260">
            <v>128</v>
          </cell>
          <cell r="D4260">
            <v>1956</v>
          </cell>
          <cell r="E4260">
            <v>20820</v>
          </cell>
        </row>
        <row r="4261">
          <cell r="A4261">
            <v>20694</v>
          </cell>
          <cell r="B4261">
            <v>240</v>
          </cell>
          <cell r="C4261">
            <v>127</v>
          </cell>
          <cell r="D4261">
            <v>1956</v>
          </cell>
          <cell r="E4261">
            <v>20820</v>
          </cell>
        </row>
        <row r="4262">
          <cell r="A4262">
            <v>20695</v>
          </cell>
          <cell r="B4262">
            <v>241</v>
          </cell>
          <cell r="C4262">
            <v>126</v>
          </cell>
          <cell r="D4262">
            <v>1956</v>
          </cell>
          <cell r="E4262">
            <v>20820</v>
          </cell>
        </row>
        <row r="4263">
          <cell r="A4263">
            <v>20696</v>
          </cell>
          <cell r="B4263">
            <v>242</v>
          </cell>
          <cell r="C4263">
            <v>125</v>
          </cell>
          <cell r="D4263">
            <v>1956</v>
          </cell>
          <cell r="E4263">
            <v>20820</v>
          </cell>
        </row>
        <row r="4264">
          <cell r="A4264">
            <v>20697</v>
          </cell>
          <cell r="B4264">
            <v>243</v>
          </cell>
          <cell r="C4264">
            <v>124</v>
          </cell>
          <cell r="D4264">
            <v>1956</v>
          </cell>
          <cell r="E4264">
            <v>20820</v>
          </cell>
        </row>
        <row r="4265">
          <cell r="A4265">
            <v>20698</v>
          </cell>
          <cell r="B4265">
            <v>244</v>
          </cell>
          <cell r="C4265">
            <v>123</v>
          </cell>
          <cell r="D4265">
            <v>1956</v>
          </cell>
          <cell r="E4265">
            <v>20820</v>
          </cell>
        </row>
        <row r="4266">
          <cell r="A4266">
            <v>20699</v>
          </cell>
          <cell r="B4266">
            <v>245</v>
          </cell>
          <cell r="C4266">
            <v>122</v>
          </cell>
          <cell r="D4266">
            <v>1956</v>
          </cell>
          <cell r="E4266">
            <v>20820</v>
          </cell>
        </row>
        <row r="4267">
          <cell r="A4267">
            <v>20700</v>
          </cell>
          <cell r="B4267">
            <v>246</v>
          </cell>
          <cell r="C4267">
            <v>121</v>
          </cell>
          <cell r="D4267">
            <v>1956</v>
          </cell>
          <cell r="E4267">
            <v>20820</v>
          </cell>
        </row>
        <row r="4268">
          <cell r="A4268">
            <v>20701</v>
          </cell>
          <cell r="B4268">
            <v>247</v>
          </cell>
          <cell r="C4268">
            <v>120</v>
          </cell>
          <cell r="D4268">
            <v>1956</v>
          </cell>
          <cell r="E4268">
            <v>20820</v>
          </cell>
        </row>
        <row r="4269">
          <cell r="A4269">
            <v>20702</v>
          </cell>
          <cell r="B4269">
            <v>248</v>
          </cell>
          <cell r="C4269">
            <v>119</v>
          </cell>
          <cell r="D4269">
            <v>1956</v>
          </cell>
          <cell r="E4269">
            <v>20820</v>
          </cell>
        </row>
        <row r="4270">
          <cell r="A4270">
            <v>20703</v>
          </cell>
          <cell r="B4270">
            <v>249</v>
          </cell>
          <cell r="C4270">
            <v>118</v>
          </cell>
          <cell r="D4270">
            <v>1956</v>
          </cell>
          <cell r="E4270">
            <v>20820</v>
          </cell>
        </row>
        <row r="4271">
          <cell r="A4271">
            <v>20704</v>
          </cell>
          <cell r="B4271">
            <v>250</v>
          </cell>
          <cell r="C4271">
            <v>117</v>
          </cell>
          <cell r="D4271">
            <v>1956</v>
          </cell>
          <cell r="E4271">
            <v>20820</v>
          </cell>
        </row>
        <row r="4272">
          <cell r="A4272">
            <v>20705</v>
          </cell>
          <cell r="B4272">
            <v>251</v>
          </cell>
          <cell r="C4272">
            <v>116</v>
          </cell>
          <cell r="D4272">
            <v>1956</v>
          </cell>
          <cell r="E4272">
            <v>20820</v>
          </cell>
        </row>
        <row r="4273">
          <cell r="A4273">
            <v>20706</v>
          </cell>
          <cell r="B4273">
            <v>252</v>
          </cell>
          <cell r="C4273">
            <v>115</v>
          </cell>
          <cell r="D4273">
            <v>1956</v>
          </cell>
          <cell r="E4273">
            <v>20820</v>
          </cell>
        </row>
        <row r="4274">
          <cell r="A4274">
            <v>20707</v>
          </cell>
          <cell r="B4274">
            <v>253</v>
          </cell>
          <cell r="C4274">
            <v>114</v>
          </cell>
          <cell r="D4274">
            <v>1956</v>
          </cell>
          <cell r="E4274">
            <v>20820</v>
          </cell>
        </row>
        <row r="4275">
          <cell r="A4275">
            <v>20708</v>
          </cell>
          <cell r="B4275">
            <v>254</v>
          </cell>
          <cell r="C4275">
            <v>113</v>
          </cell>
          <cell r="D4275">
            <v>1956</v>
          </cell>
          <cell r="E4275">
            <v>20820</v>
          </cell>
        </row>
        <row r="4276">
          <cell r="A4276">
            <v>20709</v>
          </cell>
          <cell r="B4276">
            <v>255</v>
          </cell>
          <cell r="C4276">
            <v>112</v>
          </cell>
          <cell r="D4276">
            <v>1956</v>
          </cell>
          <cell r="E4276">
            <v>20820</v>
          </cell>
        </row>
        <row r="4277">
          <cell r="A4277">
            <v>20710</v>
          </cell>
          <cell r="B4277">
            <v>256</v>
          </cell>
          <cell r="C4277">
            <v>111</v>
          </cell>
          <cell r="D4277">
            <v>1956</v>
          </cell>
          <cell r="E4277">
            <v>20820</v>
          </cell>
        </row>
        <row r="4278">
          <cell r="A4278">
            <v>20711</v>
          </cell>
          <cell r="B4278">
            <v>257</v>
          </cell>
          <cell r="C4278">
            <v>110</v>
          </cell>
          <cell r="D4278">
            <v>1956</v>
          </cell>
          <cell r="E4278">
            <v>20820</v>
          </cell>
        </row>
        <row r="4279">
          <cell r="A4279">
            <v>20712</v>
          </cell>
          <cell r="B4279">
            <v>258</v>
          </cell>
          <cell r="C4279">
            <v>109</v>
          </cell>
          <cell r="D4279">
            <v>1956</v>
          </cell>
          <cell r="E4279">
            <v>20820</v>
          </cell>
        </row>
        <row r="4280">
          <cell r="A4280">
            <v>20713</v>
          </cell>
          <cell r="B4280">
            <v>259</v>
          </cell>
          <cell r="C4280">
            <v>108</v>
          </cell>
          <cell r="D4280">
            <v>1956</v>
          </cell>
          <cell r="E4280">
            <v>20820</v>
          </cell>
        </row>
        <row r="4281">
          <cell r="A4281">
            <v>20714</v>
          </cell>
          <cell r="B4281">
            <v>260</v>
          </cell>
          <cell r="C4281">
            <v>107</v>
          </cell>
          <cell r="D4281">
            <v>1956</v>
          </cell>
          <cell r="E4281">
            <v>20820</v>
          </cell>
        </row>
        <row r="4282">
          <cell r="A4282">
            <v>20715</v>
          </cell>
          <cell r="B4282">
            <v>261</v>
          </cell>
          <cell r="C4282">
            <v>106</v>
          </cell>
          <cell r="D4282">
            <v>1956</v>
          </cell>
          <cell r="E4282">
            <v>20820</v>
          </cell>
        </row>
        <row r="4283">
          <cell r="A4283">
            <v>20716</v>
          </cell>
          <cell r="B4283">
            <v>262</v>
          </cell>
          <cell r="C4283">
            <v>105</v>
          </cell>
          <cell r="D4283">
            <v>1956</v>
          </cell>
          <cell r="E4283">
            <v>20820</v>
          </cell>
        </row>
        <row r="4284">
          <cell r="A4284">
            <v>20717</v>
          </cell>
          <cell r="B4284">
            <v>263</v>
          </cell>
          <cell r="C4284">
            <v>104</v>
          </cell>
          <cell r="D4284">
            <v>1956</v>
          </cell>
          <cell r="E4284">
            <v>20820</v>
          </cell>
        </row>
        <row r="4285">
          <cell r="A4285">
            <v>20718</v>
          </cell>
          <cell r="B4285">
            <v>264</v>
          </cell>
          <cell r="C4285">
            <v>103</v>
          </cell>
          <cell r="D4285">
            <v>1956</v>
          </cell>
          <cell r="E4285">
            <v>20820</v>
          </cell>
        </row>
        <row r="4286">
          <cell r="A4286">
            <v>20719</v>
          </cell>
          <cell r="B4286">
            <v>265</v>
          </cell>
          <cell r="C4286">
            <v>102</v>
          </cell>
          <cell r="D4286">
            <v>1956</v>
          </cell>
          <cell r="E4286">
            <v>20820</v>
          </cell>
        </row>
        <row r="4287">
          <cell r="A4287">
            <v>20720</v>
          </cell>
          <cell r="B4287">
            <v>266</v>
          </cell>
          <cell r="C4287">
            <v>101</v>
          </cell>
          <cell r="D4287">
            <v>1956</v>
          </cell>
          <cell r="E4287">
            <v>20820</v>
          </cell>
        </row>
        <row r="4288">
          <cell r="A4288">
            <v>20721</v>
          </cell>
          <cell r="B4288">
            <v>267</v>
          </cell>
          <cell r="C4288">
            <v>100</v>
          </cell>
          <cell r="D4288">
            <v>1956</v>
          </cell>
          <cell r="E4288">
            <v>20820</v>
          </cell>
        </row>
        <row r="4289">
          <cell r="A4289">
            <v>20722</v>
          </cell>
          <cell r="B4289">
            <v>268</v>
          </cell>
          <cell r="C4289">
            <v>99</v>
          </cell>
          <cell r="D4289">
            <v>1956</v>
          </cell>
          <cell r="E4289">
            <v>20820</v>
          </cell>
        </row>
        <row r="4290">
          <cell r="A4290">
            <v>20723</v>
          </cell>
          <cell r="B4290">
            <v>269</v>
          </cell>
          <cell r="C4290">
            <v>98</v>
          </cell>
          <cell r="D4290">
            <v>1956</v>
          </cell>
          <cell r="E4290">
            <v>20820</v>
          </cell>
        </row>
        <row r="4291">
          <cell r="A4291">
            <v>20724</v>
          </cell>
          <cell r="B4291">
            <v>270</v>
          </cell>
          <cell r="C4291">
            <v>97</v>
          </cell>
          <cell r="D4291">
            <v>1956</v>
          </cell>
          <cell r="E4291">
            <v>20820</v>
          </cell>
        </row>
        <row r="4292">
          <cell r="A4292">
            <v>20725</v>
          </cell>
          <cell r="B4292">
            <v>271</v>
          </cell>
          <cell r="C4292">
            <v>96</v>
          </cell>
          <cell r="D4292">
            <v>1956</v>
          </cell>
          <cell r="E4292">
            <v>20820</v>
          </cell>
        </row>
        <row r="4293">
          <cell r="A4293">
            <v>20726</v>
          </cell>
          <cell r="B4293">
            <v>272</v>
          </cell>
          <cell r="C4293">
            <v>95</v>
          </cell>
          <cell r="D4293">
            <v>1956</v>
          </cell>
          <cell r="E4293">
            <v>20820</v>
          </cell>
        </row>
        <row r="4294">
          <cell r="A4294">
            <v>20727</v>
          </cell>
          <cell r="B4294">
            <v>273</v>
          </cell>
          <cell r="C4294">
            <v>94</v>
          </cell>
          <cell r="D4294">
            <v>1956</v>
          </cell>
          <cell r="E4294">
            <v>20820</v>
          </cell>
        </row>
        <row r="4295">
          <cell r="A4295">
            <v>20728</v>
          </cell>
          <cell r="B4295">
            <v>274</v>
          </cell>
          <cell r="C4295">
            <v>93</v>
          </cell>
          <cell r="D4295">
            <v>1956</v>
          </cell>
          <cell r="E4295">
            <v>20820</v>
          </cell>
        </row>
        <row r="4296">
          <cell r="A4296">
            <v>20729</v>
          </cell>
          <cell r="B4296">
            <v>275</v>
          </cell>
          <cell r="C4296">
            <v>92</v>
          </cell>
          <cell r="D4296">
            <v>1956</v>
          </cell>
          <cell r="E4296">
            <v>20820</v>
          </cell>
        </row>
        <row r="4297">
          <cell r="A4297">
            <v>20730</v>
          </cell>
          <cell r="B4297">
            <v>276</v>
          </cell>
          <cell r="C4297">
            <v>91</v>
          </cell>
          <cell r="D4297">
            <v>1956</v>
          </cell>
          <cell r="E4297">
            <v>20820</v>
          </cell>
        </row>
        <row r="4298">
          <cell r="A4298">
            <v>20731</v>
          </cell>
          <cell r="B4298">
            <v>277</v>
          </cell>
          <cell r="C4298">
            <v>90</v>
          </cell>
          <cell r="D4298">
            <v>1956</v>
          </cell>
          <cell r="E4298">
            <v>20820</v>
          </cell>
        </row>
        <row r="4299">
          <cell r="A4299">
            <v>20732</v>
          </cell>
          <cell r="B4299">
            <v>278</v>
          </cell>
          <cell r="C4299">
            <v>89</v>
          </cell>
          <cell r="D4299">
            <v>1956</v>
          </cell>
          <cell r="E4299">
            <v>20820</v>
          </cell>
        </row>
        <row r="4300">
          <cell r="A4300">
            <v>20733</v>
          </cell>
          <cell r="B4300">
            <v>279</v>
          </cell>
          <cell r="C4300">
            <v>88</v>
          </cell>
          <cell r="D4300">
            <v>1956</v>
          </cell>
          <cell r="E4300">
            <v>20820</v>
          </cell>
        </row>
        <row r="4301">
          <cell r="A4301">
            <v>20734</v>
          </cell>
          <cell r="B4301">
            <v>280</v>
          </cell>
          <cell r="C4301">
            <v>87</v>
          </cell>
          <cell r="D4301">
            <v>1956</v>
          </cell>
          <cell r="E4301">
            <v>20820</v>
          </cell>
        </row>
        <row r="4302">
          <cell r="A4302">
            <v>20735</v>
          </cell>
          <cell r="B4302">
            <v>281</v>
          </cell>
          <cell r="C4302">
            <v>86</v>
          </cell>
          <cell r="D4302">
            <v>1956</v>
          </cell>
          <cell r="E4302">
            <v>20820</v>
          </cell>
        </row>
        <row r="4303">
          <cell r="A4303">
            <v>20736</v>
          </cell>
          <cell r="B4303">
            <v>282</v>
          </cell>
          <cell r="C4303">
            <v>85</v>
          </cell>
          <cell r="D4303">
            <v>1956</v>
          </cell>
          <cell r="E4303">
            <v>20820</v>
          </cell>
        </row>
        <row r="4304">
          <cell r="A4304">
            <v>20737</v>
          </cell>
          <cell r="B4304">
            <v>283</v>
          </cell>
          <cell r="C4304">
            <v>84</v>
          </cell>
          <cell r="D4304">
            <v>1956</v>
          </cell>
          <cell r="E4304">
            <v>20820</v>
          </cell>
        </row>
        <row r="4305">
          <cell r="A4305">
            <v>20738</v>
          </cell>
          <cell r="B4305">
            <v>284</v>
          </cell>
          <cell r="C4305">
            <v>83</v>
          </cell>
          <cell r="D4305">
            <v>1956</v>
          </cell>
          <cell r="E4305">
            <v>20820</v>
          </cell>
        </row>
        <row r="4306">
          <cell r="A4306">
            <v>20739</v>
          </cell>
          <cell r="B4306">
            <v>285</v>
          </cell>
          <cell r="C4306">
            <v>82</v>
          </cell>
          <cell r="D4306">
            <v>1956</v>
          </cell>
          <cell r="E4306">
            <v>20820</v>
          </cell>
        </row>
        <row r="4307">
          <cell r="A4307">
            <v>20740</v>
          </cell>
          <cell r="B4307">
            <v>286</v>
          </cell>
          <cell r="C4307">
            <v>81</v>
          </cell>
          <cell r="D4307">
            <v>1956</v>
          </cell>
          <cell r="E4307">
            <v>20820</v>
          </cell>
        </row>
        <row r="4308">
          <cell r="A4308">
            <v>20741</v>
          </cell>
          <cell r="B4308">
            <v>287</v>
          </cell>
          <cell r="C4308">
            <v>80</v>
          </cell>
          <cell r="D4308">
            <v>1956</v>
          </cell>
          <cell r="E4308">
            <v>20820</v>
          </cell>
        </row>
        <row r="4309">
          <cell r="A4309">
            <v>20742</v>
          </cell>
          <cell r="B4309">
            <v>288</v>
          </cell>
          <cell r="C4309">
            <v>79</v>
          </cell>
          <cell r="D4309">
            <v>1956</v>
          </cell>
          <cell r="E4309">
            <v>20820</v>
          </cell>
        </row>
        <row r="4310">
          <cell r="A4310">
            <v>20743</v>
          </cell>
          <cell r="B4310">
            <v>289</v>
          </cell>
          <cell r="C4310">
            <v>78</v>
          </cell>
          <cell r="D4310">
            <v>1956</v>
          </cell>
          <cell r="E4310">
            <v>20820</v>
          </cell>
        </row>
        <row r="4311">
          <cell r="A4311">
            <v>20744</v>
          </cell>
          <cell r="B4311">
            <v>290</v>
          </cell>
          <cell r="C4311">
            <v>77</v>
          </cell>
          <cell r="D4311">
            <v>1956</v>
          </cell>
          <cell r="E4311">
            <v>20820</v>
          </cell>
        </row>
        <row r="4312">
          <cell r="A4312">
            <v>20745</v>
          </cell>
          <cell r="B4312">
            <v>291</v>
          </cell>
          <cell r="C4312">
            <v>76</v>
          </cell>
          <cell r="D4312">
            <v>1956</v>
          </cell>
          <cell r="E4312">
            <v>20820</v>
          </cell>
        </row>
        <row r="4313">
          <cell r="A4313">
            <v>20746</v>
          </cell>
          <cell r="B4313">
            <v>292</v>
          </cell>
          <cell r="C4313">
            <v>75</v>
          </cell>
          <cell r="D4313">
            <v>1956</v>
          </cell>
          <cell r="E4313">
            <v>20820</v>
          </cell>
        </row>
        <row r="4314">
          <cell r="A4314">
            <v>20747</v>
          </cell>
          <cell r="B4314">
            <v>293</v>
          </cell>
          <cell r="C4314">
            <v>74</v>
          </cell>
          <cell r="D4314">
            <v>1956</v>
          </cell>
          <cell r="E4314">
            <v>20820</v>
          </cell>
        </row>
        <row r="4315">
          <cell r="A4315">
            <v>20748</v>
          </cell>
          <cell r="B4315">
            <v>294</v>
          </cell>
          <cell r="C4315">
            <v>73</v>
          </cell>
          <cell r="D4315">
            <v>1956</v>
          </cell>
          <cell r="E4315">
            <v>20820</v>
          </cell>
        </row>
        <row r="4316">
          <cell r="A4316">
            <v>20749</v>
          </cell>
          <cell r="B4316">
            <v>295</v>
          </cell>
          <cell r="C4316">
            <v>72</v>
          </cell>
          <cell r="D4316">
            <v>1956</v>
          </cell>
          <cell r="E4316">
            <v>20820</v>
          </cell>
        </row>
        <row r="4317">
          <cell r="A4317">
            <v>20750</v>
          </cell>
          <cell r="B4317">
            <v>296</v>
          </cell>
          <cell r="C4317">
            <v>71</v>
          </cell>
          <cell r="D4317">
            <v>1956</v>
          </cell>
          <cell r="E4317">
            <v>20820</v>
          </cell>
        </row>
        <row r="4318">
          <cell r="A4318">
            <v>20751</v>
          </cell>
          <cell r="B4318">
            <v>297</v>
          </cell>
          <cell r="C4318">
            <v>70</v>
          </cell>
          <cell r="D4318">
            <v>1956</v>
          </cell>
          <cell r="E4318">
            <v>20820</v>
          </cell>
        </row>
        <row r="4319">
          <cell r="A4319">
            <v>20752</v>
          </cell>
          <cell r="B4319">
            <v>298</v>
          </cell>
          <cell r="C4319">
            <v>69</v>
          </cell>
          <cell r="D4319">
            <v>1956</v>
          </cell>
          <cell r="E4319">
            <v>20820</v>
          </cell>
        </row>
        <row r="4320">
          <cell r="A4320">
            <v>20753</v>
          </cell>
          <cell r="B4320">
            <v>299</v>
          </cell>
          <cell r="C4320">
            <v>68</v>
          </cell>
          <cell r="D4320">
            <v>1956</v>
          </cell>
          <cell r="E4320">
            <v>20820</v>
          </cell>
        </row>
        <row r="4321">
          <cell r="A4321">
            <v>20754</v>
          </cell>
          <cell r="B4321">
            <v>300</v>
          </cell>
          <cell r="C4321">
            <v>67</v>
          </cell>
          <cell r="D4321">
            <v>1956</v>
          </cell>
          <cell r="E4321">
            <v>20820</v>
          </cell>
        </row>
        <row r="4322">
          <cell r="A4322">
            <v>20755</v>
          </cell>
          <cell r="B4322">
            <v>301</v>
          </cell>
          <cell r="C4322">
            <v>66</v>
          </cell>
          <cell r="D4322">
            <v>1956</v>
          </cell>
          <cell r="E4322">
            <v>20820</v>
          </cell>
        </row>
        <row r="4323">
          <cell r="A4323">
            <v>20756</v>
          </cell>
          <cell r="B4323">
            <v>302</v>
          </cell>
          <cell r="C4323">
            <v>65</v>
          </cell>
          <cell r="D4323">
            <v>1956</v>
          </cell>
          <cell r="E4323">
            <v>20820</v>
          </cell>
        </row>
        <row r="4324">
          <cell r="A4324">
            <v>20757</v>
          </cell>
          <cell r="B4324">
            <v>303</v>
          </cell>
          <cell r="C4324">
            <v>64</v>
          </cell>
          <cell r="D4324">
            <v>1956</v>
          </cell>
          <cell r="E4324">
            <v>20820</v>
          </cell>
        </row>
        <row r="4325">
          <cell r="A4325">
            <v>20758</v>
          </cell>
          <cell r="B4325">
            <v>304</v>
          </cell>
          <cell r="C4325">
            <v>63</v>
          </cell>
          <cell r="D4325">
            <v>1956</v>
          </cell>
          <cell r="E4325">
            <v>20820</v>
          </cell>
        </row>
        <row r="4326">
          <cell r="A4326">
            <v>20759</v>
          </cell>
          <cell r="B4326">
            <v>305</v>
          </cell>
          <cell r="C4326">
            <v>62</v>
          </cell>
          <cell r="D4326">
            <v>1956</v>
          </cell>
          <cell r="E4326">
            <v>20820</v>
          </cell>
        </row>
        <row r="4327">
          <cell r="A4327">
            <v>20760</v>
          </cell>
          <cell r="B4327">
            <v>306</v>
          </cell>
          <cell r="C4327">
            <v>61</v>
          </cell>
          <cell r="D4327">
            <v>1956</v>
          </cell>
          <cell r="E4327">
            <v>20820</v>
          </cell>
        </row>
        <row r="4328">
          <cell r="A4328">
            <v>20761</v>
          </cell>
          <cell r="B4328">
            <v>307</v>
          </cell>
          <cell r="C4328">
            <v>60</v>
          </cell>
          <cell r="D4328">
            <v>1956</v>
          </cell>
          <cell r="E4328">
            <v>20820</v>
          </cell>
        </row>
        <row r="4329">
          <cell r="A4329">
            <v>20762</v>
          </cell>
          <cell r="B4329">
            <v>308</v>
          </cell>
          <cell r="C4329">
            <v>59</v>
          </cell>
          <cell r="D4329">
            <v>1956</v>
          </cell>
          <cell r="E4329">
            <v>20820</v>
          </cell>
        </row>
        <row r="4330">
          <cell r="A4330">
            <v>20763</v>
          </cell>
          <cell r="B4330">
            <v>309</v>
          </cell>
          <cell r="C4330">
            <v>58</v>
          </cell>
          <cell r="D4330">
            <v>1956</v>
          </cell>
          <cell r="E4330">
            <v>20820</v>
          </cell>
        </row>
        <row r="4331">
          <cell r="A4331">
            <v>20764</v>
          </cell>
          <cell r="B4331">
            <v>310</v>
          </cell>
          <cell r="C4331">
            <v>57</v>
          </cell>
          <cell r="D4331">
            <v>1956</v>
          </cell>
          <cell r="E4331">
            <v>20820</v>
          </cell>
        </row>
        <row r="4332">
          <cell r="A4332">
            <v>20765</v>
          </cell>
          <cell r="B4332">
            <v>311</v>
          </cell>
          <cell r="C4332">
            <v>56</v>
          </cell>
          <cell r="D4332">
            <v>1956</v>
          </cell>
          <cell r="E4332">
            <v>20820</v>
          </cell>
        </row>
        <row r="4333">
          <cell r="A4333">
            <v>20766</v>
          </cell>
          <cell r="B4333">
            <v>312</v>
          </cell>
          <cell r="C4333">
            <v>55</v>
          </cell>
          <cell r="D4333">
            <v>1956</v>
          </cell>
          <cell r="E4333">
            <v>20820</v>
          </cell>
        </row>
        <row r="4334">
          <cell r="A4334">
            <v>20767</v>
          </cell>
          <cell r="B4334">
            <v>313</v>
          </cell>
          <cell r="C4334">
            <v>54</v>
          </cell>
          <cell r="D4334">
            <v>1956</v>
          </cell>
          <cell r="E4334">
            <v>20820</v>
          </cell>
        </row>
        <row r="4335">
          <cell r="A4335">
            <v>20768</v>
          </cell>
          <cell r="B4335">
            <v>314</v>
          </cell>
          <cell r="C4335">
            <v>53</v>
          </cell>
          <cell r="D4335">
            <v>1956</v>
          </cell>
          <cell r="E4335">
            <v>20820</v>
          </cell>
        </row>
        <row r="4336">
          <cell r="A4336">
            <v>20769</v>
          </cell>
          <cell r="B4336">
            <v>315</v>
          </cell>
          <cell r="C4336">
            <v>52</v>
          </cell>
          <cell r="D4336">
            <v>1956</v>
          </cell>
          <cell r="E4336">
            <v>20820</v>
          </cell>
        </row>
        <row r="4337">
          <cell r="A4337">
            <v>20770</v>
          </cell>
          <cell r="B4337">
            <v>316</v>
          </cell>
          <cell r="C4337">
            <v>51</v>
          </cell>
          <cell r="D4337">
            <v>1956</v>
          </cell>
          <cell r="E4337">
            <v>20820</v>
          </cell>
        </row>
        <row r="4338">
          <cell r="A4338">
            <v>20771</v>
          </cell>
          <cell r="B4338">
            <v>317</v>
          </cell>
          <cell r="C4338">
            <v>50</v>
          </cell>
          <cell r="D4338">
            <v>1956</v>
          </cell>
          <cell r="E4338">
            <v>20820</v>
          </cell>
        </row>
        <row r="4339">
          <cell r="A4339">
            <v>20772</v>
          </cell>
          <cell r="B4339">
            <v>318</v>
          </cell>
          <cell r="C4339">
            <v>49</v>
          </cell>
          <cell r="D4339">
            <v>1956</v>
          </cell>
          <cell r="E4339">
            <v>20820</v>
          </cell>
        </row>
        <row r="4340">
          <cell r="A4340">
            <v>20773</v>
          </cell>
          <cell r="B4340">
            <v>319</v>
          </cell>
          <cell r="C4340">
            <v>48</v>
          </cell>
          <cell r="D4340">
            <v>1956</v>
          </cell>
          <cell r="E4340">
            <v>20820</v>
          </cell>
        </row>
        <row r="4341">
          <cell r="A4341">
            <v>20774</v>
          </cell>
          <cell r="B4341">
            <v>320</v>
          </cell>
          <cell r="C4341">
            <v>47</v>
          </cell>
          <cell r="D4341">
            <v>1956</v>
          </cell>
          <cell r="E4341">
            <v>20820</v>
          </cell>
        </row>
        <row r="4342">
          <cell r="A4342">
            <v>20775</v>
          </cell>
          <cell r="B4342">
            <v>321</v>
          </cell>
          <cell r="C4342">
            <v>46</v>
          </cell>
          <cell r="D4342">
            <v>1956</v>
          </cell>
          <cell r="E4342">
            <v>20820</v>
          </cell>
        </row>
        <row r="4343">
          <cell r="A4343">
            <v>20776</v>
          </cell>
          <cell r="B4343">
            <v>322</v>
          </cell>
          <cell r="C4343">
            <v>45</v>
          </cell>
          <cell r="D4343">
            <v>1956</v>
          </cell>
          <cell r="E4343">
            <v>20820</v>
          </cell>
        </row>
        <row r="4344">
          <cell r="A4344">
            <v>20777</v>
          </cell>
          <cell r="B4344">
            <v>323</v>
          </cell>
          <cell r="C4344">
            <v>44</v>
          </cell>
          <cell r="D4344">
            <v>1956</v>
          </cell>
          <cell r="E4344">
            <v>20820</v>
          </cell>
        </row>
        <row r="4345">
          <cell r="A4345">
            <v>20778</v>
          </cell>
          <cell r="B4345">
            <v>324</v>
          </cell>
          <cell r="C4345">
            <v>43</v>
          </cell>
          <cell r="D4345">
            <v>1956</v>
          </cell>
          <cell r="E4345">
            <v>20820</v>
          </cell>
        </row>
        <row r="4346">
          <cell r="A4346">
            <v>20779</v>
          </cell>
          <cell r="B4346">
            <v>325</v>
          </cell>
          <cell r="C4346">
            <v>42</v>
          </cell>
          <cell r="D4346">
            <v>1956</v>
          </cell>
          <cell r="E4346">
            <v>20820</v>
          </cell>
        </row>
        <row r="4347">
          <cell r="A4347">
            <v>20780</v>
          </cell>
          <cell r="B4347">
            <v>326</v>
          </cell>
          <cell r="C4347">
            <v>41</v>
          </cell>
          <cell r="D4347">
            <v>1956</v>
          </cell>
          <cell r="E4347">
            <v>20820</v>
          </cell>
        </row>
        <row r="4348">
          <cell r="A4348">
            <v>20781</v>
          </cell>
          <cell r="B4348">
            <v>327</v>
          </cell>
          <cell r="C4348">
            <v>40</v>
          </cell>
          <cell r="D4348">
            <v>1956</v>
          </cell>
          <cell r="E4348">
            <v>20820</v>
          </cell>
        </row>
        <row r="4349">
          <cell r="A4349">
            <v>20782</v>
          </cell>
          <cell r="B4349">
            <v>328</v>
          </cell>
          <cell r="C4349">
            <v>39</v>
          </cell>
          <cell r="D4349">
            <v>1956</v>
          </cell>
          <cell r="E4349">
            <v>20820</v>
          </cell>
        </row>
        <row r="4350">
          <cell r="A4350">
            <v>20783</v>
          </cell>
          <cell r="B4350">
            <v>329</v>
          </cell>
          <cell r="C4350">
            <v>38</v>
          </cell>
          <cell r="D4350">
            <v>1956</v>
          </cell>
          <cell r="E4350">
            <v>20820</v>
          </cell>
        </row>
        <row r="4351">
          <cell r="A4351">
            <v>20784</v>
          </cell>
          <cell r="B4351">
            <v>330</v>
          </cell>
          <cell r="C4351">
            <v>37</v>
          </cell>
          <cell r="D4351">
            <v>1956</v>
          </cell>
          <cell r="E4351">
            <v>20820</v>
          </cell>
        </row>
        <row r="4352">
          <cell r="A4352">
            <v>20785</v>
          </cell>
          <cell r="B4352">
            <v>331</v>
          </cell>
          <cell r="C4352">
            <v>36</v>
          </cell>
          <cell r="D4352">
            <v>1956</v>
          </cell>
          <cell r="E4352">
            <v>20820</v>
          </cell>
        </row>
        <row r="4353">
          <cell r="A4353">
            <v>20786</v>
          </cell>
          <cell r="B4353">
            <v>332</v>
          </cell>
          <cell r="C4353">
            <v>35</v>
          </cell>
          <cell r="D4353">
            <v>1956</v>
          </cell>
          <cell r="E4353">
            <v>20820</v>
          </cell>
        </row>
        <row r="4354">
          <cell r="A4354">
            <v>20787</v>
          </cell>
          <cell r="B4354">
            <v>333</v>
          </cell>
          <cell r="C4354">
            <v>34</v>
          </cell>
          <cell r="D4354">
            <v>1956</v>
          </cell>
          <cell r="E4354">
            <v>20820</v>
          </cell>
        </row>
        <row r="4355">
          <cell r="A4355">
            <v>20788</v>
          </cell>
          <cell r="B4355">
            <v>334</v>
          </cell>
          <cell r="C4355">
            <v>33</v>
          </cell>
          <cell r="D4355">
            <v>1956</v>
          </cell>
          <cell r="E4355">
            <v>20820</v>
          </cell>
        </row>
        <row r="4356">
          <cell r="A4356">
            <v>20789</v>
          </cell>
          <cell r="B4356">
            <v>335</v>
          </cell>
          <cell r="C4356">
            <v>32</v>
          </cell>
          <cell r="D4356">
            <v>1956</v>
          </cell>
          <cell r="E4356">
            <v>20820</v>
          </cell>
        </row>
        <row r="4357">
          <cell r="A4357">
            <v>20790</v>
          </cell>
          <cell r="B4357">
            <v>336</v>
          </cell>
          <cell r="C4357">
            <v>31</v>
          </cell>
          <cell r="D4357">
            <v>1956</v>
          </cell>
          <cell r="E4357">
            <v>20820</v>
          </cell>
        </row>
        <row r="4358">
          <cell r="A4358">
            <v>20791</v>
          </cell>
          <cell r="B4358">
            <v>337</v>
          </cell>
          <cell r="C4358">
            <v>30</v>
          </cell>
          <cell r="D4358">
            <v>1956</v>
          </cell>
          <cell r="E4358">
            <v>20820</v>
          </cell>
        </row>
        <row r="4359">
          <cell r="A4359">
            <v>20792</v>
          </cell>
          <cell r="B4359">
            <v>338</v>
          </cell>
          <cell r="C4359">
            <v>29</v>
          </cell>
          <cell r="D4359">
            <v>1956</v>
          </cell>
          <cell r="E4359">
            <v>20820</v>
          </cell>
        </row>
        <row r="4360">
          <cell r="A4360">
            <v>20793</v>
          </cell>
          <cell r="B4360">
            <v>339</v>
          </cell>
          <cell r="C4360">
            <v>28</v>
          </cell>
          <cell r="D4360">
            <v>1956</v>
          </cell>
          <cell r="E4360">
            <v>20820</v>
          </cell>
        </row>
        <row r="4361">
          <cell r="A4361">
            <v>20794</v>
          </cell>
          <cell r="B4361">
            <v>340</v>
          </cell>
          <cell r="C4361">
            <v>27</v>
          </cell>
          <cell r="D4361">
            <v>1956</v>
          </cell>
          <cell r="E4361">
            <v>20820</v>
          </cell>
        </row>
        <row r="4362">
          <cell r="A4362">
            <v>20795</v>
          </cell>
          <cell r="B4362">
            <v>341</v>
          </cell>
          <cell r="C4362">
            <v>26</v>
          </cell>
          <cell r="D4362">
            <v>1956</v>
          </cell>
          <cell r="E4362">
            <v>20820</v>
          </cell>
        </row>
        <row r="4363">
          <cell r="A4363">
            <v>20796</v>
          </cell>
          <cell r="B4363">
            <v>342</v>
          </cell>
          <cell r="C4363">
            <v>25</v>
          </cell>
          <cell r="D4363">
            <v>1956</v>
          </cell>
          <cell r="E4363">
            <v>20820</v>
          </cell>
        </row>
        <row r="4364">
          <cell r="A4364">
            <v>20797</v>
          </cell>
          <cell r="B4364">
            <v>343</v>
          </cell>
          <cell r="C4364">
            <v>24</v>
          </cell>
          <cell r="D4364">
            <v>1956</v>
          </cell>
          <cell r="E4364">
            <v>20820</v>
          </cell>
        </row>
        <row r="4365">
          <cell r="A4365">
            <v>20798</v>
          </cell>
          <cell r="B4365">
            <v>344</v>
          </cell>
          <cell r="C4365">
            <v>23</v>
          </cell>
          <cell r="D4365">
            <v>1956</v>
          </cell>
          <cell r="E4365">
            <v>20820</v>
          </cell>
        </row>
        <row r="4366">
          <cell r="A4366">
            <v>20799</v>
          </cell>
          <cell r="B4366">
            <v>345</v>
          </cell>
          <cell r="C4366">
            <v>22</v>
          </cell>
          <cell r="D4366">
            <v>1956</v>
          </cell>
          <cell r="E4366">
            <v>20820</v>
          </cell>
        </row>
        <row r="4367">
          <cell r="A4367">
            <v>20800</v>
          </cell>
          <cell r="B4367">
            <v>346</v>
          </cell>
          <cell r="C4367">
            <v>21</v>
          </cell>
          <cell r="D4367">
            <v>1956</v>
          </cell>
          <cell r="E4367">
            <v>20820</v>
          </cell>
        </row>
        <row r="4368">
          <cell r="A4368">
            <v>20801</v>
          </cell>
          <cell r="B4368">
            <v>347</v>
          </cell>
          <cell r="C4368">
            <v>20</v>
          </cell>
          <cell r="D4368">
            <v>1956</v>
          </cell>
          <cell r="E4368">
            <v>20820</v>
          </cell>
        </row>
        <row r="4369">
          <cell r="A4369">
            <v>20802</v>
          </cell>
          <cell r="B4369">
            <v>348</v>
          </cell>
          <cell r="C4369">
            <v>19</v>
          </cell>
          <cell r="D4369">
            <v>1956</v>
          </cell>
          <cell r="E4369">
            <v>20820</v>
          </cell>
        </row>
        <row r="4370">
          <cell r="A4370">
            <v>20803</v>
          </cell>
          <cell r="B4370">
            <v>349</v>
          </cell>
          <cell r="C4370">
            <v>18</v>
          </cell>
          <cell r="D4370">
            <v>1956</v>
          </cell>
          <cell r="E4370">
            <v>20820</v>
          </cell>
        </row>
        <row r="4371">
          <cell r="A4371">
            <v>20804</v>
          </cell>
          <cell r="B4371">
            <v>350</v>
          </cell>
          <cell r="C4371">
            <v>17</v>
          </cell>
          <cell r="D4371">
            <v>1956</v>
          </cell>
          <cell r="E4371">
            <v>20820</v>
          </cell>
        </row>
        <row r="4372">
          <cell r="A4372">
            <v>20805</v>
          </cell>
          <cell r="B4372">
            <v>351</v>
          </cell>
          <cell r="C4372">
            <v>16</v>
          </cell>
          <cell r="D4372">
            <v>1956</v>
          </cell>
          <cell r="E4372">
            <v>20820</v>
          </cell>
        </row>
        <row r="4373">
          <cell r="A4373">
            <v>20806</v>
          </cell>
          <cell r="B4373">
            <v>352</v>
          </cell>
          <cell r="C4373">
            <v>15</v>
          </cell>
          <cell r="D4373">
            <v>1956</v>
          </cell>
          <cell r="E4373">
            <v>20820</v>
          </cell>
        </row>
        <row r="4374">
          <cell r="A4374">
            <v>20807</v>
          </cell>
          <cell r="B4374">
            <v>353</v>
          </cell>
          <cell r="C4374">
            <v>14</v>
          </cell>
          <cell r="D4374">
            <v>1956</v>
          </cell>
          <cell r="E4374">
            <v>20820</v>
          </cell>
        </row>
        <row r="4375">
          <cell r="A4375">
            <v>20808</v>
          </cell>
          <cell r="B4375">
            <v>354</v>
          </cell>
          <cell r="C4375">
            <v>13</v>
          </cell>
          <cell r="D4375">
            <v>1956</v>
          </cell>
          <cell r="E4375">
            <v>20820</v>
          </cell>
        </row>
        <row r="4376">
          <cell r="A4376">
            <v>20809</v>
          </cell>
          <cell r="B4376">
            <v>355</v>
          </cell>
          <cell r="C4376">
            <v>12</v>
          </cell>
          <cell r="D4376">
            <v>1956</v>
          </cell>
          <cell r="E4376">
            <v>20820</v>
          </cell>
        </row>
        <row r="4377">
          <cell r="A4377">
            <v>20810</v>
          </cell>
          <cell r="B4377">
            <v>356</v>
          </cell>
          <cell r="C4377">
            <v>11</v>
          </cell>
          <cell r="D4377">
            <v>1956</v>
          </cell>
          <cell r="E4377">
            <v>20820</v>
          </cell>
        </row>
        <row r="4378">
          <cell r="A4378">
            <v>20811</v>
          </cell>
          <cell r="B4378">
            <v>357</v>
          </cell>
          <cell r="C4378">
            <v>10</v>
          </cell>
          <cell r="D4378">
            <v>1956</v>
          </cell>
          <cell r="E4378">
            <v>20820</v>
          </cell>
        </row>
        <row r="4379">
          <cell r="A4379">
            <v>20812</v>
          </cell>
          <cell r="B4379">
            <v>358</v>
          </cell>
          <cell r="C4379">
            <v>9</v>
          </cell>
          <cell r="D4379">
            <v>1956</v>
          </cell>
          <cell r="E4379">
            <v>20820</v>
          </cell>
        </row>
        <row r="4380">
          <cell r="A4380">
            <v>20813</v>
          </cell>
          <cell r="B4380">
            <v>359</v>
          </cell>
          <cell r="C4380">
            <v>8</v>
          </cell>
          <cell r="D4380">
            <v>1956</v>
          </cell>
          <cell r="E4380">
            <v>20820</v>
          </cell>
        </row>
        <row r="4381">
          <cell r="A4381">
            <v>20814</v>
          </cell>
          <cell r="B4381">
            <v>360</v>
          </cell>
          <cell r="C4381">
            <v>7</v>
          </cell>
          <cell r="D4381">
            <v>1956</v>
          </cell>
          <cell r="E4381">
            <v>20820</v>
          </cell>
        </row>
        <row r="4382">
          <cell r="A4382">
            <v>20815</v>
          </cell>
          <cell r="B4382">
            <v>361</v>
          </cell>
          <cell r="C4382">
            <v>6</v>
          </cell>
          <cell r="D4382">
            <v>1956</v>
          </cell>
          <cell r="E4382">
            <v>20820</v>
          </cell>
        </row>
        <row r="4383">
          <cell r="A4383">
            <v>20816</v>
          </cell>
          <cell r="B4383">
            <v>362</v>
          </cell>
          <cell r="C4383">
            <v>5</v>
          </cell>
          <cell r="D4383">
            <v>1956</v>
          </cell>
          <cell r="E4383">
            <v>20820</v>
          </cell>
        </row>
        <row r="4384">
          <cell r="A4384">
            <v>20817</v>
          </cell>
          <cell r="B4384">
            <v>363</v>
          </cell>
          <cell r="C4384">
            <v>4</v>
          </cell>
          <cell r="D4384">
            <v>1956</v>
          </cell>
          <cell r="E4384">
            <v>20820</v>
          </cell>
        </row>
        <row r="4385">
          <cell r="A4385">
            <v>20818</v>
          </cell>
          <cell r="B4385">
            <v>364</v>
          </cell>
          <cell r="C4385">
            <v>3</v>
          </cell>
          <cell r="D4385">
            <v>1956</v>
          </cell>
          <cell r="E4385">
            <v>20820</v>
          </cell>
        </row>
        <row r="4386">
          <cell r="A4386">
            <v>20819</v>
          </cell>
          <cell r="B4386">
            <v>365</v>
          </cell>
          <cell r="C4386">
            <v>2</v>
          </cell>
          <cell r="D4386">
            <v>1956</v>
          </cell>
          <cell r="E4386">
            <v>20820</v>
          </cell>
        </row>
        <row r="4387">
          <cell r="A4387">
            <v>20820</v>
          </cell>
          <cell r="B4387">
            <v>366</v>
          </cell>
          <cell r="C4387">
            <v>1</v>
          </cell>
          <cell r="D4387">
            <v>1956</v>
          </cell>
          <cell r="E4387">
            <v>20820</v>
          </cell>
        </row>
        <row r="4388">
          <cell r="A4388">
            <v>20821</v>
          </cell>
          <cell r="B4388">
            <v>1</v>
          </cell>
          <cell r="C4388">
            <v>365</v>
          </cell>
          <cell r="D4388">
            <v>1957</v>
          </cell>
          <cell r="E4388">
            <v>21185</v>
          </cell>
        </row>
        <row r="4389">
          <cell r="A4389">
            <v>20822</v>
          </cell>
          <cell r="B4389">
            <v>2</v>
          </cell>
          <cell r="C4389">
            <v>364</v>
          </cell>
          <cell r="D4389">
            <v>1957</v>
          </cell>
          <cell r="E4389">
            <v>21185</v>
          </cell>
        </row>
        <row r="4390">
          <cell r="A4390">
            <v>20823</v>
          </cell>
          <cell r="B4390">
            <v>3</v>
          </cell>
          <cell r="C4390">
            <v>363</v>
          </cell>
          <cell r="D4390">
            <v>1957</v>
          </cell>
          <cell r="E4390">
            <v>21185</v>
          </cell>
        </row>
        <row r="4391">
          <cell r="A4391">
            <v>20824</v>
          </cell>
          <cell r="B4391">
            <v>4</v>
          </cell>
          <cell r="C4391">
            <v>362</v>
          </cell>
          <cell r="D4391">
            <v>1957</v>
          </cell>
          <cell r="E4391">
            <v>21185</v>
          </cell>
        </row>
        <row r="4392">
          <cell r="A4392">
            <v>20825</v>
          </cell>
          <cell r="B4392">
            <v>5</v>
          </cell>
          <cell r="C4392">
            <v>361</v>
          </cell>
          <cell r="D4392">
            <v>1957</v>
          </cell>
          <cell r="E4392">
            <v>21185</v>
          </cell>
        </row>
        <row r="4393">
          <cell r="A4393">
            <v>20826</v>
          </cell>
          <cell r="B4393">
            <v>6</v>
          </cell>
          <cell r="C4393">
            <v>360</v>
          </cell>
          <cell r="D4393">
            <v>1957</v>
          </cell>
          <cell r="E4393">
            <v>21185</v>
          </cell>
        </row>
        <row r="4394">
          <cell r="A4394">
            <v>20827</v>
          </cell>
          <cell r="B4394">
            <v>7</v>
          </cell>
          <cell r="C4394">
            <v>359</v>
          </cell>
          <cell r="D4394">
            <v>1957</v>
          </cell>
          <cell r="E4394">
            <v>21185</v>
          </cell>
        </row>
        <row r="4395">
          <cell r="A4395">
            <v>20828</v>
          </cell>
          <cell r="B4395">
            <v>8</v>
          </cell>
          <cell r="C4395">
            <v>358</v>
          </cell>
          <cell r="D4395">
            <v>1957</v>
          </cell>
          <cell r="E4395">
            <v>21185</v>
          </cell>
        </row>
        <row r="4396">
          <cell r="A4396">
            <v>20829</v>
          </cell>
          <cell r="B4396">
            <v>9</v>
          </cell>
          <cell r="C4396">
            <v>357</v>
          </cell>
          <cell r="D4396">
            <v>1957</v>
          </cell>
          <cell r="E4396">
            <v>21185</v>
          </cell>
        </row>
        <row r="4397">
          <cell r="A4397">
            <v>20830</v>
          </cell>
          <cell r="B4397">
            <v>10</v>
          </cell>
          <cell r="C4397">
            <v>356</v>
          </cell>
          <cell r="D4397">
            <v>1957</v>
          </cell>
          <cell r="E4397">
            <v>21185</v>
          </cell>
        </row>
        <row r="4398">
          <cell r="A4398">
            <v>20831</v>
          </cell>
          <cell r="B4398">
            <v>11</v>
          </cell>
          <cell r="C4398">
            <v>355</v>
          </cell>
          <cell r="D4398">
            <v>1957</v>
          </cell>
          <cell r="E4398">
            <v>21185</v>
          </cell>
        </row>
        <row r="4399">
          <cell r="A4399">
            <v>20832</v>
          </cell>
          <cell r="B4399">
            <v>12</v>
          </cell>
          <cell r="C4399">
            <v>354</v>
          </cell>
          <cell r="D4399">
            <v>1957</v>
          </cell>
          <cell r="E4399">
            <v>21185</v>
          </cell>
        </row>
        <row r="4400">
          <cell r="A4400">
            <v>20833</v>
          </cell>
          <cell r="B4400">
            <v>13</v>
          </cell>
          <cell r="C4400">
            <v>353</v>
          </cell>
          <cell r="D4400">
            <v>1957</v>
          </cell>
          <cell r="E4400">
            <v>21185</v>
          </cell>
        </row>
        <row r="4401">
          <cell r="A4401">
            <v>20834</v>
          </cell>
          <cell r="B4401">
            <v>14</v>
          </cell>
          <cell r="C4401">
            <v>352</v>
          </cell>
          <cell r="D4401">
            <v>1957</v>
          </cell>
          <cell r="E4401">
            <v>21185</v>
          </cell>
        </row>
        <row r="4402">
          <cell r="A4402">
            <v>20835</v>
          </cell>
          <cell r="B4402">
            <v>15</v>
          </cell>
          <cell r="C4402">
            <v>351</v>
          </cell>
          <cell r="D4402">
            <v>1957</v>
          </cell>
          <cell r="E4402">
            <v>21185</v>
          </cell>
        </row>
        <row r="4403">
          <cell r="A4403">
            <v>20836</v>
          </cell>
          <cell r="B4403">
            <v>16</v>
          </cell>
          <cell r="C4403">
            <v>350</v>
          </cell>
          <cell r="D4403">
            <v>1957</v>
          </cell>
          <cell r="E4403">
            <v>21185</v>
          </cell>
        </row>
        <row r="4404">
          <cell r="A4404">
            <v>20837</v>
          </cell>
          <cell r="B4404">
            <v>17</v>
          </cell>
          <cell r="C4404">
            <v>349</v>
          </cell>
          <cell r="D4404">
            <v>1957</v>
          </cell>
          <cell r="E4404">
            <v>21185</v>
          </cell>
        </row>
        <row r="4405">
          <cell r="A4405">
            <v>20838</v>
          </cell>
          <cell r="B4405">
            <v>18</v>
          </cell>
          <cell r="C4405">
            <v>348</v>
          </cell>
          <cell r="D4405">
            <v>1957</v>
          </cell>
          <cell r="E4405">
            <v>21185</v>
          </cell>
        </row>
        <row r="4406">
          <cell r="A4406">
            <v>20839</v>
          </cell>
          <cell r="B4406">
            <v>19</v>
          </cell>
          <cell r="C4406">
            <v>347</v>
          </cell>
          <cell r="D4406">
            <v>1957</v>
          </cell>
          <cell r="E4406">
            <v>21185</v>
          </cell>
        </row>
        <row r="4407">
          <cell r="A4407">
            <v>20840</v>
          </cell>
          <cell r="B4407">
            <v>20</v>
          </cell>
          <cell r="C4407">
            <v>346</v>
          </cell>
          <cell r="D4407">
            <v>1957</v>
          </cell>
          <cell r="E4407">
            <v>21185</v>
          </cell>
        </row>
        <row r="4408">
          <cell r="A4408">
            <v>20841</v>
          </cell>
          <cell r="B4408">
            <v>21</v>
          </cell>
          <cell r="C4408">
            <v>345</v>
          </cell>
          <cell r="D4408">
            <v>1957</v>
          </cell>
          <cell r="E4408">
            <v>21185</v>
          </cell>
        </row>
        <row r="4409">
          <cell r="A4409">
            <v>20842</v>
          </cell>
          <cell r="B4409">
            <v>22</v>
          </cell>
          <cell r="C4409">
            <v>344</v>
          </cell>
          <cell r="D4409">
            <v>1957</v>
          </cell>
          <cell r="E4409">
            <v>21185</v>
          </cell>
        </row>
        <row r="4410">
          <cell r="A4410">
            <v>20843</v>
          </cell>
          <cell r="B4410">
            <v>23</v>
          </cell>
          <cell r="C4410">
            <v>343</v>
          </cell>
          <cell r="D4410">
            <v>1957</v>
          </cell>
          <cell r="E4410">
            <v>21185</v>
          </cell>
        </row>
        <row r="4411">
          <cell r="A4411">
            <v>20844</v>
          </cell>
          <cell r="B4411">
            <v>24</v>
          </cell>
          <cell r="C4411">
            <v>342</v>
          </cell>
          <cell r="D4411">
            <v>1957</v>
          </cell>
          <cell r="E4411">
            <v>21185</v>
          </cell>
        </row>
        <row r="4412">
          <cell r="A4412">
            <v>20845</v>
          </cell>
          <cell r="B4412">
            <v>25</v>
          </cell>
          <cell r="C4412">
            <v>341</v>
          </cell>
          <cell r="D4412">
            <v>1957</v>
          </cell>
          <cell r="E4412">
            <v>21185</v>
          </cell>
        </row>
        <row r="4413">
          <cell r="A4413">
            <v>20846</v>
          </cell>
          <cell r="B4413">
            <v>26</v>
          </cell>
          <cell r="C4413">
            <v>340</v>
          </cell>
          <cell r="D4413">
            <v>1957</v>
          </cell>
          <cell r="E4413">
            <v>21185</v>
          </cell>
        </row>
        <row r="4414">
          <cell r="A4414">
            <v>20847</v>
          </cell>
          <cell r="B4414">
            <v>27</v>
          </cell>
          <cell r="C4414">
            <v>339</v>
          </cell>
          <cell r="D4414">
            <v>1957</v>
          </cell>
          <cell r="E4414">
            <v>21185</v>
          </cell>
        </row>
        <row r="4415">
          <cell r="A4415">
            <v>20848</v>
          </cell>
          <cell r="B4415">
            <v>28</v>
          </cell>
          <cell r="C4415">
            <v>338</v>
          </cell>
          <cell r="D4415">
            <v>1957</v>
          </cell>
          <cell r="E4415">
            <v>21185</v>
          </cell>
        </row>
        <row r="4416">
          <cell r="A4416">
            <v>20849</v>
          </cell>
          <cell r="B4416">
            <v>29</v>
          </cell>
          <cell r="C4416">
            <v>337</v>
          </cell>
          <cell r="D4416">
            <v>1957</v>
          </cell>
          <cell r="E4416">
            <v>21185</v>
          </cell>
        </row>
        <row r="4417">
          <cell r="A4417">
            <v>20850</v>
          </cell>
          <cell r="B4417">
            <v>30</v>
          </cell>
          <cell r="C4417">
            <v>336</v>
          </cell>
          <cell r="D4417">
            <v>1957</v>
          </cell>
          <cell r="E4417">
            <v>21185</v>
          </cell>
        </row>
        <row r="4418">
          <cell r="A4418">
            <v>20851</v>
          </cell>
          <cell r="B4418">
            <v>31</v>
          </cell>
          <cell r="C4418">
            <v>335</v>
          </cell>
          <cell r="D4418">
            <v>1957</v>
          </cell>
          <cell r="E4418">
            <v>21185</v>
          </cell>
        </row>
        <row r="4419">
          <cell r="A4419">
            <v>20852</v>
          </cell>
          <cell r="B4419">
            <v>32</v>
          </cell>
          <cell r="C4419">
            <v>334</v>
          </cell>
          <cell r="D4419">
            <v>1957</v>
          </cell>
          <cell r="E4419">
            <v>21185</v>
          </cell>
        </row>
        <row r="4420">
          <cell r="A4420">
            <v>20853</v>
          </cell>
          <cell r="B4420">
            <v>33</v>
          </cell>
          <cell r="C4420">
            <v>333</v>
          </cell>
          <cell r="D4420">
            <v>1957</v>
          </cell>
          <cell r="E4420">
            <v>21185</v>
          </cell>
        </row>
        <row r="4421">
          <cell r="A4421">
            <v>20854</v>
          </cell>
          <cell r="B4421">
            <v>34</v>
          </cell>
          <cell r="C4421">
            <v>332</v>
          </cell>
          <cell r="D4421">
            <v>1957</v>
          </cell>
          <cell r="E4421">
            <v>21185</v>
          </cell>
        </row>
        <row r="4422">
          <cell r="A4422">
            <v>20855</v>
          </cell>
          <cell r="B4422">
            <v>35</v>
          </cell>
          <cell r="C4422">
            <v>331</v>
          </cell>
          <cell r="D4422">
            <v>1957</v>
          </cell>
          <cell r="E4422">
            <v>21185</v>
          </cell>
        </row>
        <row r="4423">
          <cell r="A4423">
            <v>20856</v>
          </cell>
          <cell r="B4423">
            <v>36</v>
          </cell>
          <cell r="C4423">
            <v>330</v>
          </cell>
          <cell r="D4423">
            <v>1957</v>
          </cell>
          <cell r="E4423">
            <v>21185</v>
          </cell>
        </row>
        <row r="4424">
          <cell r="A4424">
            <v>20857</v>
          </cell>
          <cell r="B4424">
            <v>37</v>
          </cell>
          <cell r="C4424">
            <v>329</v>
          </cell>
          <cell r="D4424">
            <v>1957</v>
          </cell>
          <cell r="E4424">
            <v>21185</v>
          </cell>
        </row>
        <row r="4425">
          <cell r="A4425">
            <v>20858</v>
          </cell>
          <cell r="B4425">
            <v>38</v>
          </cell>
          <cell r="C4425">
            <v>328</v>
          </cell>
          <cell r="D4425">
            <v>1957</v>
          </cell>
          <cell r="E4425">
            <v>21185</v>
          </cell>
        </row>
        <row r="4426">
          <cell r="A4426">
            <v>20859</v>
          </cell>
          <cell r="B4426">
            <v>39</v>
          </cell>
          <cell r="C4426">
            <v>327</v>
          </cell>
          <cell r="D4426">
            <v>1957</v>
          </cell>
          <cell r="E4426">
            <v>21185</v>
          </cell>
        </row>
        <row r="4427">
          <cell r="A4427">
            <v>20860</v>
          </cell>
          <cell r="B4427">
            <v>40</v>
          </cell>
          <cell r="C4427">
            <v>326</v>
          </cell>
          <cell r="D4427">
            <v>1957</v>
          </cell>
          <cell r="E4427">
            <v>21185</v>
          </cell>
        </row>
        <row r="4428">
          <cell r="A4428">
            <v>20861</v>
          </cell>
          <cell r="B4428">
            <v>41</v>
          </cell>
          <cell r="C4428">
            <v>325</v>
          </cell>
          <cell r="D4428">
            <v>1957</v>
          </cell>
          <cell r="E4428">
            <v>21185</v>
          </cell>
        </row>
        <row r="4429">
          <cell r="A4429">
            <v>20862</v>
          </cell>
          <cell r="B4429">
            <v>42</v>
          </cell>
          <cell r="C4429">
            <v>324</v>
          </cell>
          <cell r="D4429">
            <v>1957</v>
          </cell>
          <cell r="E4429">
            <v>21185</v>
          </cell>
        </row>
        <row r="4430">
          <cell r="A4430">
            <v>20863</v>
          </cell>
          <cell r="B4430">
            <v>43</v>
          </cell>
          <cell r="C4430">
            <v>323</v>
          </cell>
          <cell r="D4430">
            <v>1957</v>
          </cell>
          <cell r="E4430">
            <v>21185</v>
          </cell>
        </row>
        <row r="4431">
          <cell r="A4431">
            <v>20864</v>
          </cell>
          <cell r="B4431">
            <v>44</v>
          </cell>
          <cell r="C4431">
            <v>322</v>
          </cell>
          <cell r="D4431">
            <v>1957</v>
          </cell>
          <cell r="E4431">
            <v>21185</v>
          </cell>
        </row>
        <row r="4432">
          <cell r="A4432">
            <v>20865</v>
          </cell>
          <cell r="B4432">
            <v>45</v>
          </cell>
          <cell r="C4432">
            <v>321</v>
          </cell>
          <cell r="D4432">
            <v>1957</v>
          </cell>
          <cell r="E4432">
            <v>21185</v>
          </cell>
        </row>
        <row r="4433">
          <cell r="A4433">
            <v>20866</v>
          </cell>
          <cell r="B4433">
            <v>46</v>
          </cell>
          <cell r="C4433">
            <v>320</v>
          </cell>
          <cell r="D4433">
            <v>1957</v>
          </cell>
          <cell r="E4433">
            <v>21185</v>
          </cell>
        </row>
        <row r="4434">
          <cell r="A4434">
            <v>20867</v>
          </cell>
          <cell r="B4434">
            <v>47</v>
          </cell>
          <cell r="C4434">
            <v>319</v>
          </cell>
          <cell r="D4434">
            <v>1957</v>
          </cell>
          <cell r="E4434">
            <v>21185</v>
          </cell>
        </row>
        <row r="4435">
          <cell r="A4435">
            <v>20868</v>
          </cell>
          <cell r="B4435">
            <v>48</v>
          </cell>
          <cell r="C4435">
            <v>318</v>
          </cell>
          <cell r="D4435">
            <v>1957</v>
          </cell>
          <cell r="E4435">
            <v>21185</v>
          </cell>
        </row>
        <row r="4436">
          <cell r="A4436">
            <v>20869</v>
          </cell>
          <cell r="B4436">
            <v>49</v>
          </cell>
          <cell r="C4436">
            <v>317</v>
          </cell>
          <cell r="D4436">
            <v>1957</v>
          </cell>
          <cell r="E4436">
            <v>21185</v>
          </cell>
        </row>
        <row r="4437">
          <cell r="A4437">
            <v>20870</v>
          </cell>
          <cell r="B4437">
            <v>50</v>
          </cell>
          <cell r="C4437">
            <v>316</v>
          </cell>
          <cell r="D4437">
            <v>1957</v>
          </cell>
          <cell r="E4437">
            <v>21185</v>
          </cell>
        </row>
        <row r="4438">
          <cell r="A4438">
            <v>20871</v>
          </cell>
          <cell r="B4438">
            <v>51</v>
          </cell>
          <cell r="C4438">
            <v>315</v>
          </cell>
          <cell r="D4438">
            <v>1957</v>
          </cell>
          <cell r="E4438">
            <v>21185</v>
          </cell>
        </row>
        <row r="4439">
          <cell r="A4439">
            <v>20872</v>
          </cell>
          <cell r="B4439">
            <v>52</v>
          </cell>
          <cell r="C4439">
            <v>314</v>
          </cell>
          <cell r="D4439">
            <v>1957</v>
          </cell>
          <cell r="E4439">
            <v>21185</v>
          </cell>
        </row>
        <row r="4440">
          <cell r="A4440">
            <v>20873</v>
          </cell>
          <cell r="B4440">
            <v>53</v>
          </cell>
          <cell r="C4440">
            <v>313</v>
          </cell>
          <cell r="D4440">
            <v>1957</v>
          </cell>
          <cell r="E4440">
            <v>21185</v>
          </cell>
        </row>
        <row r="4441">
          <cell r="A4441">
            <v>20874</v>
          </cell>
          <cell r="B4441">
            <v>54</v>
          </cell>
          <cell r="C4441">
            <v>312</v>
          </cell>
          <cell r="D4441">
            <v>1957</v>
          </cell>
          <cell r="E4441">
            <v>21185</v>
          </cell>
        </row>
        <row r="4442">
          <cell r="A4442">
            <v>20875</v>
          </cell>
          <cell r="B4442">
            <v>55</v>
          </cell>
          <cell r="C4442">
            <v>311</v>
          </cell>
          <cell r="D4442">
            <v>1957</v>
          </cell>
          <cell r="E4442">
            <v>21185</v>
          </cell>
        </row>
        <row r="4443">
          <cell r="A4443">
            <v>20876</v>
          </cell>
          <cell r="B4443">
            <v>56</v>
          </cell>
          <cell r="C4443">
            <v>310</v>
          </cell>
          <cell r="D4443">
            <v>1957</v>
          </cell>
          <cell r="E4443">
            <v>21185</v>
          </cell>
        </row>
        <row r="4444">
          <cell r="A4444">
            <v>20877</v>
          </cell>
          <cell r="B4444">
            <v>57</v>
          </cell>
          <cell r="C4444">
            <v>309</v>
          </cell>
          <cell r="D4444">
            <v>1957</v>
          </cell>
          <cell r="E4444">
            <v>21185</v>
          </cell>
        </row>
        <row r="4445">
          <cell r="A4445">
            <v>20878</v>
          </cell>
          <cell r="B4445">
            <v>58</v>
          </cell>
          <cell r="C4445">
            <v>308</v>
          </cell>
          <cell r="D4445">
            <v>1957</v>
          </cell>
          <cell r="E4445">
            <v>21185</v>
          </cell>
        </row>
        <row r="4446">
          <cell r="A4446">
            <v>20879</v>
          </cell>
          <cell r="B4446">
            <v>59</v>
          </cell>
          <cell r="C4446">
            <v>307</v>
          </cell>
          <cell r="D4446">
            <v>1957</v>
          </cell>
          <cell r="E4446">
            <v>21185</v>
          </cell>
        </row>
        <row r="4447">
          <cell r="A4447">
            <v>20880</v>
          </cell>
          <cell r="B4447">
            <v>60</v>
          </cell>
          <cell r="C4447">
            <v>306</v>
          </cell>
          <cell r="D4447">
            <v>1957</v>
          </cell>
          <cell r="E4447">
            <v>21185</v>
          </cell>
        </row>
        <row r="4448">
          <cell r="A4448">
            <v>20881</v>
          </cell>
          <cell r="B4448">
            <v>61</v>
          </cell>
          <cell r="C4448">
            <v>305</v>
          </cell>
          <cell r="D4448">
            <v>1957</v>
          </cell>
          <cell r="E4448">
            <v>21185</v>
          </cell>
        </row>
        <row r="4449">
          <cell r="A4449">
            <v>20882</v>
          </cell>
          <cell r="B4449">
            <v>62</v>
          </cell>
          <cell r="C4449">
            <v>304</v>
          </cell>
          <cell r="D4449">
            <v>1957</v>
          </cell>
          <cell r="E4449">
            <v>21185</v>
          </cell>
        </row>
        <row r="4450">
          <cell r="A4450">
            <v>20883</v>
          </cell>
          <cell r="B4450">
            <v>63</v>
          </cell>
          <cell r="C4450">
            <v>303</v>
          </cell>
          <cell r="D4450">
            <v>1957</v>
          </cell>
          <cell r="E4450">
            <v>21185</v>
          </cell>
        </row>
        <row r="4451">
          <cell r="A4451">
            <v>20884</v>
          </cell>
          <cell r="B4451">
            <v>64</v>
          </cell>
          <cell r="C4451">
            <v>302</v>
          </cell>
          <cell r="D4451">
            <v>1957</v>
          </cell>
          <cell r="E4451">
            <v>21185</v>
          </cell>
        </row>
        <row r="4452">
          <cell r="A4452">
            <v>20885</v>
          </cell>
          <cell r="B4452">
            <v>65</v>
          </cell>
          <cell r="C4452">
            <v>301</v>
          </cell>
          <cell r="D4452">
            <v>1957</v>
          </cell>
          <cell r="E4452">
            <v>21185</v>
          </cell>
        </row>
        <row r="4453">
          <cell r="A4453">
            <v>20886</v>
          </cell>
          <cell r="B4453">
            <v>66</v>
          </cell>
          <cell r="C4453">
            <v>300</v>
          </cell>
          <cell r="D4453">
            <v>1957</v>
          </cell>
          <cell r="E4453">
            <v>21185</v>
          </cell>
        </row>
        <row r="4454">
          <cell r="A4454">
            <v>20887</v>
          </cell>
          <cell r="B4454">
            <v>67</v>
          </cell>
          <cell r="C4454">
            <v>299</v>
          </cell>
          <cell r="D4454">
            <v>1957</v>
          </cell>
          <cell r="E4454">
            <v>21185</v>
          </cell>
        </row>
        <row r="4455">
          <cell r="A4455">
            <v>20888</v>
          </cell>
          <cell r="B4455">
            <v>68</v>
          </cell>
          <cell r="C4455">
            <v>298</v>
          </cell>
          <cell r="D4455">
            <v>1957</v>
          </cell>
          <cell r="E4455">
            <v>21185</v>
          </cell>
        </row>
        <row r="4456">
          <cell r="A4456">
            <v>20889</v>
          </cell>
          <cell r="B4456">
            <v>69</v>
          </cell>
          <cell r="C4456">
            <v>297</v>
          </cell>
          <cell r="D4456">
            <v>1957</v>
          </cell>
          <cell r="E4456">
            <v>21185</v>
          </cell>
        </row>
        <row r="4457">
          <cell r="A4457">
            <v>20890</v>
          </cell>
          <cell r="B4457">
            <v>70</v>
          </cell>
          <cell r="C4457">
            <v>296</v>
          </cell>
          <cell r="D4457">
            <v>1957</v>
          </cell>
          <cell r="E4457">
            <v>21185</v>
          </cell>
        </row>
        <row r="4458">
          <cell r="A4458">
            <v>20891</v>
          </cell>
          <cell r="B4458">
            <v>71</v>
          </cell>
          <cell r="C4458">
            <v>295</v>
          </cell>
          <cell r="D4458">
            <v>1957</v>
          </cell>
          <cell r="E4458">
            <v>21185</v>
          </cell>
        </row>
        <row r="4459">
          <cell r="A4459">
            <v>20892</v>
          </cell>
          <cell r="B4459">
            <v>72</v>
          </cell>
          <cell r="C4459">
            <v>294</v>
          </cell>
          <cell r="D4459">
            <v>1957</v>
          </cell>
          <cell r="E4459">
            <v>21185</v>
          </cell>
        </row>
        <row r="4460">
          <cell r="A4460">
            <v>20893</v>
          </cell>
          <cell r="B4460">
            <v>73</v>
          </cell>
          <cell r="C4460">
            <v>293</v>
          </cell>
          <cell r="D4460">
            <v>1957</v>
          </cell>
          <cell r="E4460">
            <v>21185</v>
          </cell>
        </row>
        <row r="4461">
          <cell r="A4461">
            <v>20894</v>
          </cell>
          <cell r="B4461">
            <v>74</v>
          </cell>
          <cell r="C4461">
            <v>292</v>
          </cell>
          <cell r="D4461">
            <v>1957</v>
          </cell>
          <cell r="E4461">
            <v>21185</v>
          </cell>
        </row>
        <row r="4462">
          <cell r="A4462">
            <v>20895</v>
          </cell>
          <cell r="B4462">
            <v>75</v>
          </cell>
          <cell r="C4462">
            <v>291</v>
          </cell>
          <cell r="D4462">
            <v>1957</v>
          </cell>
          <cell r="E4462">
            <v>21185</v>
          </cell>
        </row>
        <row r="4463">
          <cell r="A4463">
            <v>20896</v>
          </cell>
          <cell r="B4463">
            <v>76</v>
          </cell>
          <cell r="C4463">
            <v>290</v>
          </cell>
          <cell r="D4463">
            <v>1957</v>
          </cell>
          <cell r="E4463">
            <v>21185</v>
          </cell>
        </row>
        <row r="4464">
          <cell r="A4464">
            <v>20897</v>
          </cell>
          <cell r="B4464">
            <v>77</v>
          </cell>
          <cell r="C4464">
            <v>289</v>
          </cell>
          <cell r="D4464">
            <v>1957</v>
          </cell>
          <cell r="E4464">
            <v>21185</v>
          </cell>
        </row>
        <row r="4465">
          <cell r="A4465">
            <v>20898</v>
          </cell>
          <cell r="B4465">
            <v>78</v>
          </cell>
          <cell r="C4465">
            <v>288</v>
          </cell>
          <cell r="D4465">
            <v>1957</v>
          </cell>
          <cell r="E4465">
            <v>21185</v>
          </cell>
        </row>
        <row r="4466">
          <cell r="A4466">
            <v>20899</v>
          </cell>
          <cell r="B4466">
            <v>79</v>
          </cell>
          <cell r="C4466">
            <v>287</v>
          </cell>
          <cell r="D4466">
            <v>1957</v>
          </cell>
          <cell r="E4466">
            <v>21185</v>
          </cell>
        </row>
        <row r="4467">
          <cell r="A4467">
            <v>20900</v>
          </cell>
          <cell r="B4467">
            <v>80</v>
          </cell>
          <cell r="C4467">
            <v>286</v>
          </cell>
          <cell r="D4467">
            <v>1957</v>
          </cell>
          <cell r="E4467">
            <v>21185</v>
          </cell>
        </row>
        <row r="4468">
          <cell r="A4468">
            <v>20901</v>
          </cell>
          <cell r="B4468">
            <v>81</v>
          </cell>
          <cell r="C4468">
            <v>285</v>
          </cell>
          <cell r="D4468">
            <v>1957</v>
          </cell>
          <cell r="E4468">
            <v>21185</v>
          </cell>
        </row>
        <row r="4469">
          <cell r="A4469">
            <v>20902</v>
          </cell>
          <cell r="B4469">
            <v>82</v>
          </cell>
          <cell r="C4469">
            <v>284</v>
          </cell>
          <cell r="D4469">
            <v>1957</v>
          </cell>
          <cell r="E4469">
            <v>21185</v>
          </cell>
        </row>
        <row r="4470">
          <cell r="A4470">
            <v>20903</v>
          </cell>
          <cell r="B4470">
            <v>83</v>
          </cell>
          <cell r="C4470">
            <v>283</v>
          </cell>
          <cell r="D4470">
            <v>1957</v>
          </cell>
          <cell r="E4470">
            <v>21185</v>
          </cell>
        </row>
        <row r="4471">
          <cell r="A4471">
            <v>20904</v>
          </cell>
          <cell r="B4471">
            <v>84</v>
          </cell>
          <cell r="C4471">
            <v>282</v>
          </cell>
          <cell r="D4471">
            <v>1957</v>
          </cell>
          <cell r="E4471">
            <v>21185</v>
          </cell>
        </row>
        <row r="4472">
          <cell r="A4472">
            <v>20905</v>
          </cell>
          <cell r="B4472">
            <v>85</v>
          </cell>
          <cell r="C4472">
            <v>281</v>
          </cell>
          <cell r="D4472">
            <v>1957</v>
          </cell>
          <cell r="E4472">
            <v>21185</v>
          </cell>
        </row>
        <row r="4473">
          <cell r="A4473">
            <v>20906</v>
          </cell>
          <cell r="B4473">
            <v>86</v>
          </cell>
          <cell r="C4473">
            <v>280</v>
          </cell>
          <cell r="D4473">
            <v>1957</v>
          </cell>
          <cell r="E4473">
            <v>21185</v>
          </cell>
        </row>
        <row r="4474">
          <cell r="A4474">
            <v>20907</v>
          </cell>
          <cell r="B4474">
            <v>87</v>
          </cell>
          <cell r="C4474">
            <v>279</v>
          </cell>
          <cell r="D4474">
            <v>1957</v>
          </cell>
          <cell r="E4474">
            <v>21185</v>
          </cell>
        </row>
        <row r="4475">
          <cell r="A4475">
            <v>20908</v>
          </cell>
          <cell r="B4475">
            <v>88</v>
          </cell>
          <cell r="C4475">
            <v>278</v>
          </cell>
          <cell r="D4475">
            <v>1957</v>
          </cell>
          <cell r="E4475">
            <v>21185</v>
          </cell>
        </row>
        <row r="4476">
          <cell r="A4476">
            <v>20909</v>
          </cell>
          <cell r="B4476">
            <v>89</v>
          </cell>
          <cell r="C4476">
            <v>277</v>
          </cell>
          <cell r="D4476">
            <v>1957</v>
          </cell>
          <cell r="E4476">
            <v>21185</v>
          </cell>
        </row>
        <row r="4477">
          <cell r="A4477">
            <v>20910</v>
          </cell>
          <cell r="B4477">
            <v>90</v>
          </cell>
          <cell r="C4477">
            <v>276</v>
          </cell>
          <cell r="D4477">
            <v>1957</v>
          </cell>
          <cell r="E4477">
            <v>21185</v>
          </cell>
        </row>
        <row r="4478">
          <cell r="A4478">
            <v>20911</v>
          </cell>
          <cell r="B4478">
            <v>91</v>
          </cell>
          <cell r="C4478">
            <v>275</v>
          </cell>
          <cell r="D4478">
            <v>1957</v>
          </cell>
          <cell r="E4478">
            <v>21185</v>
          </cell>
        </row>
        <row r="4479">
          <cell r="A4479">
            <v>20912</v>
          </cell>
          <cell r="B4479">
            <v>92</v>
          </cell>
          <cell r="C4479">
            <v>274</v>
          </cell>
          <cell r="D4479">
            <v>1957</v>
          </cell>
          <cell r="E4479">
            <v>21185</v>
          </cell>
        </row>
        <row r="4480">
          <cell r="A4480">
            <v>20913</v>
          </cell>
          <cell r="B4480">
            <v>93</v>
          </cell>
          <cell r="C4480">
            <v>273</v>
          </cell>
          <cell r="D4480">
            <v>1957</v>
          </cell>
          <cell r="E4480">
            <v>21185</v>
          </cell>
        </row>
        <row r="4481">
          <cell r="A4481">
            <v>20914</v>
          </cell>
          <cell r="B4481">
            <v>94</v>
          </cell>
          <cell r="C4481">
            <v>272</v>
          </cell>
          <cell r="D4481">
            <v>1957</v>
          </cell>
          <cell r="E4481">
            <v>21185</v>
          </cell>
        </row>
        <row r="4482">
          <cell r="A4482">
            <v>20915</v>
          </cell>
          <cell r="B4482">
            <v>95</v>
          </cell>
          <cell r="C4482">
            <v>271</v>
          </cell>
          <cell r="D4482">
            <v>1957</v>
          </cell>
          <cell r="E4482">
            <v>21185</v>
          </cell>
        </row>
        <row r="4483">
          <cell r="A4483">
            <v>20916</v>
          </cell>
          <cell r="B4483">
            <v>96</v>
          </cell>
          <cell r="C4483">
            <v>270</v>
          </cell>
          <cell r="D4483">
            <v>1957</v>
          </cell>
          <cell r="E4483">
            <v>21185</v>
          </cell>
        </row>
        <row r="4484">
          <cell r="A4484">
            <v>20917</v>
          </cell>
          <cell r="B4484">
            <v>97</v>
          </cell>
          <cell r="C4484">
            <v>269</v>
          </cell>
          <cell r="D4484">
            <v>1957</v>
          </cell>
          <cell r="E4484">
            <v>21185</v>
          </cell>
        </row>
        <row r="4485">
          <cell r="A4485">
            <v>20918</v>
          </cell>
          <cell r="B4485">
            <v>98</v>
          </cell>
          <cell r="C4485">
            <v>268</v>
          </cell>
          <cell r="D4485">
            <v>1957</v>
          </cell>
          <cell r="E4485">
            <v>21185</v>
          </cell>
        </row>
        <row r="4486">
          <cell r="A4486">
            <v>20919</v>
          </cell>
          <cell r="B4486">
            <v>99</v>
          </cell>
          <cell r="C4486">
            <v>267</v>
          </cell>
          <cell r="D4486">
            <v>1957</v>
          </cell>
          <cell r="E4486">
            <v>21185</v>
          </cell>
        </row>
        <row r="4487">
          <cell r="A4487">
            <v>20920</v>
          </cell>
          <cell r="B4487">
            <v>100</v>
          </cell>
          <cell r="C4487">
            <v>266</v>
          </cell>
          <cell r="D4487">
            <v>1957</v>
          </cell>
          <cell r="E4487">
            <v>21185</v>
          </cell>
        </row>
        <row r="4488">
          <cell r="A4488">
            <v>20921</v>
          </cell>
          <cell r="B4488">
            <v>101</v>
          </cell>
          <cell r="C4488">
            <v>265</v>
          </cell>
          <cell r="D4488">
            <v>1957</v>
          </cell>
          <cell r="E4488">
            <v>21185</v>
          </cell>
        </row>
        <row r="4489">
          <cell r="A4489">
            <v>20922</v>
          </cell>
          <cell r="B4489">
            <v>102</v>
          </cell>
          <cell r="C4489">
            <v>264</v>
          </cell>
          <cell r="D4489">
            <v>1957</v>
          </cell>
          <cell r="E4489">
            <v>21185</v>
          </cell>
        </row>
        <row r="4490">
          <cell r="A4490">
            <v>20923</v>
          </cell>
          <cell r="B4490">
            <v>103</v>
          </cell>
          <cell r="C4490">
            <v>263</v>
          </cell>
          <cell r="D4490">
            <v>1957</v>
          </cell>
          <cell r="E4490">
            <v>21185</v>
          </cell>
        </row>
        <row r="4491">
          <cell r="A4491">
            <v>20924</v>
          </cell>
          <cell r="B4491">
            <v>104</v>
          </cell>
          <cell r="C4491">
            <v>262</v>
          </cell>
          <cell r="D4491">
            <v>1957</v>
          </cell>
          <cell r="E4491">
            <v>21185</v>
          </cell>
        </row>
        <row r="4492">
          <cell r="A4492">
            <v>20925</v>
          </cell>
          <cell r="B4492">
            <v>105</v>
          </cell>
          <cell r="C4492">
            <v>261</v>
          </cell>
          <cell r="D4492">
            <v>1957</v>
          </cell>
          <cell r="E4492">
            <v>21185</v>
          </cell>
        </row>
        <row r="4493">
          <cell r="A4493">
            <v>20926</v>
          </cell>
          <cell r="B4493">
            <v>106</v>
          </cell>
          <cell r="C4493">
            <v>260</v>
          </cell>
          <cell r="D4493">
            <v>1957</v>
          </cell>
          <cell r="E4493">
            <v>21185</v>
          </cell>
        </row>
        <row r="4494">
          <cell r="A4494">
            <v>20927</v>
          </cell>
          <cell r="B4494">
            <v>107</v>
          </cell>
          <cell r="C4494">
            <v>259</v>
          </cell>
          <cell r="D4494">
            <v>1957</v>
          </cell>
          <cell r="E4494">
            <v>21185</v>
          </cell>
        </row>
        <row r="4495">
          <cell r="A4495">
            <v>20928</v>
          </cell>
          <cell r="B4495">
            <v>108</v>
          </cell>
          <cell r="C4495">
            <v>258</v>
          </cell>
          <cell r="D4495">
            <v>1957</v>
          </cell>
          <cell r="E4495">
            <v>21185</v>
          </cell>
        </row>
        <row r="4496">
          <cell r="A4496">
            <v>20929</v>
          </cell>
          <cell r="B4496">
            <v>109</v>
          </cell>
          <cell r="C4496">
            <v>257</v>
          </cell>
          <cell r="D4496">
            <v>1957</v>
          </cell>
          <cell r="E4496">
            <v>21185</v>
          </cell>
        </row>
        <row r="4497">
          <cell r="A4497">
            <v>20930</v>
          </cell>
          <cell r="B4497">
            <v>110</v>
          </cell>
          <cell r="C4497">
            <v>256</v>
          </cell>
          <cell r="D4497">
            <v>1957</v>
          </cell>
          <cell r="E4497">
            <v>21185</v>
          </cell>
        </row>
        <row r="4498">
          <cell r="A4498">
            <v>20931</v>
          </cell>
          <cell r="B4498">
            <v>111</v>
          </cell>
          <cell r="C4498">
            <v>255</v>
          </cell>
          <cell r="D4498">
            <v>1957</v>
          </cell>
          <cell r="E4498">
            <v>21185</v>
          </cell>
        </row>
        <row r="4499">
          <cell r="A4499">
            <v>20932</v>
          </cell>
          <cell r="B4499">
            <v>112</v>
          </cell>
          <cell r="C4499">
            <v>254</v>
          </cell>
          <cell r="D4499">
            <v>1957</v>
          </cell>
          <cell r="E4499">
            <v>21185</v>
          </cell>
        </row>
        <row r="4500">
          <cell r="A4500">
            <v>20933</v>
          </cell>
          <cell r="B4500">
            <v>113</v>
          </cell>
          <cell r="C4500">
            <v>253</v>
          </cell>
          <cell r="D4500">
            <v>1957</v>
          </cell>
          <cell r="E4500">
            <v>21185</v>
          </cell>
        </row>
        <row r="4501">
          <cell r="A4501">
            <v>20934</v>
          </cell>
          <cell r="B4501">
            <v>114</v>
          </cell>
          <cell r="C4501">
            <v>252</v>
          </cell>
          <cell r="D4501">
            <v>1957</v>
          </cell>
          <cell r="E4501">
            <v>21185</v>
          </cell>
        </row>
        <row r="4502">
          <cell r="A4502">
            <v>20935</v>
          </cell>
          <cell r="B4502">
            <v>115</v>
          </cell>
          <cell r="C4502">
            <v>251</v>
          </cell>
          <cell r="D4502">
            <v>1957</v>
          </cell>
          <cell r="E4502">
            <v>21185</v>
          </cell>
        </row>
        <row r="4503">
          <cell r="A4503">
            <v>20936</v>
          </cell>
          <cell r="B4503">
            <v>116</v>
          </cell>
          <cell r="C4503">
            <v>250</v>
          </cell>
          <cell r="D4503">
            <v>1957</v>
          </cell>
          <cell r="E4503">
            <v>21185</v>
          </cell>
        </row>
        <row r="4504">
          <cell r="A4504">
            <v>20937</v>
          </cell>
          <cell r="B4504">
            <v>117</v>
          </cell>
          <cell r="C4504">
            <v>249</v>
          </cell>
          <cell r="D4504">
            <v>1957</v>
          </cell>
          <cell r="E4504">
            <v>21185</v>
          </cell>
        </row>
        <row r="4505">
          <cell r="A4505">
            <v>20938</v>
          </cell>
          <cell r="B4505">
            <v>118</v>
          </cell>
          <cell r="C4505">
            <v>248</v>
          </cell>
          <cell r="D4505">
            <v>1957</v>
          </cell>
          <cell r="E4505">
            <v>21185</v>
          </cell>
        </row>
        <row r="4506">
          <cell r="A4506">
            <v>20939</v>
          </cell>
          <cell r="B4506">
            <v>119</v>
          </cell>
          <cell r="C4506">
            <v>247</v>
          </cell>
          <cell r="D4506">
            <v>1957</v>
          </cell>
          <cell r="E4506">
            <v>21185</v>
          </cell>
        </row>
        <row r="4507">
          <cell r="A4507">
            <v>20940</v>
          </cell>
          <cell r="B4507">
            <v>120</v>
          </cell>
          <cell r="C4507">
            <v>246</v>
          </cell>
          <cell r="D4507">
            <v>1957</v>
          </cell>
          <cell r="E4507">
            <v>21185</v>
          </cell>
        </row>
        <row r="4508">
          <cell r="A4508">
            <v>20941</v>
          </cell>
          <cell r="B4508">
            <v>121</v>
          </cell>
          <cell r="C4508">
            <v>245</v>
          </cell>
          <cell r="D4508">
            <v>1957</v>
          </cell>
          <cell r="E4508">
            <v>21185</v>
          </cell>
        </row>
        <row r="4509">
          <cell r="A4509">
            <v>20942</v>
          </cell>
          <cell r="B4509">
            <v>122</v>
          </cell>
          <cell r="C4509">
            <v>244</v>
          </cell>
          <cell r="D4509">
            <v>1957</v>
          </cell>
          <cell r="E4509">
            <v>21185</v>
          </cell>
        </row>
        <row r="4510">
          <cell r="A4510">
            <v>20943</v>
          </cell>
          <cell r="B4510">
            <v>123</v>
          </cell>
          <cell r="C4510">
            <v>243</v>
          </cell>
          <cell r="D4510">
            <v>1957</v>
          </cell>
          <cell r="E4510">
            <v>21185</v>
          </cell>
        </row>
        <row r="4511">
          <cell r="A4511">
            <v>20944</v>
          </cell>
          <cell r="B4511">
            <v>124</v>
          </cell>
          <cell r="C4511">
            <v>242</v>
          </cell>
          <cell r="D4511">
            <v>1957</v>
          </cell>
          <cell r="E4511">
            <v>21185</v>
          </cell>
        </row>
        <row r="4512">
          <cell r="A4512">
            <v>20945</v>
          </cell>
          <cell r="B4512">
            <v>125</v>
          </cell>
          <cell r="C4512">
            <v>241</v>
          </cell>
          <cell r="D4512">
            <v>1957</v>
          </cell>
          <cell r="E4512">
            <v>21185</v>
          </cell>
        </row>
        <row r="4513">
          <cell r="A4513">
            <v>20946</v>
          </cell>
          <cell r="B4513">
            <v>126</v>
          </cell>
          <cell r="C4513">
            <v>240</v>
          </cell>
          <cell r="D4513">
            <v>1957</v>
          </cell>
          <cell r="E4513">
            <v>21185</v>
          </cell>
        </row>
        <row r="4514">
          <cell r="A4514">
            <v>20947</v>
          </cell>
          <cell r="B4514">
            <v>127</v>
          </cell>
          <cell r="C4514">
            <v>239</v>
          </cell>
          <cell r="D4514">
            <v>1957</v>
          </cell>
          <cell r="E4514">
            <v>21185</v>
          </cell>
        </row>
        <row r="4515">
          <cell r="A4515">
            <v>20948</v>
          </cell>
          <cell r="B4515">
            <v>128</v>
          </cell>
          <cell r="C4515">
            <v>238</v>
          </cell>
          <cell r="D4515">
            <v>1957</v>
          </cell>
          <cell r="E4515">
            <v>21185</v>
          </cell>
        </row>
        <row r="4516">
          <cell r="A4516">
            <v>20949</v>
          </cell>
          <cell r="B4516">
            <v>129</v>
          </cell>
          <cell r="C4516">
            <v>237</v>
          </cell>
          <cell r="D4516">
            <v>1957</v>
          </cell>
          <cell r="E4516">
            <v>21185</v>
          </cell>
        </row>
        <row r="4517">
          <cell r="A4517">
            <v>20950</v>
          </cell>
          <cell r="B4517">
            <v>130</v>
          </cell>
          <cell r="C4517">
            <v>236</v>
          </cell>
          <cell r="D4517">
            <v>1957</v>
          </cell>
          <cell r="E4517">
            <v>21185</v>
          </cell>
        </row>
        <row r="4518">
          <cell r="A4518">
            <v>20951</v>
          </cell>
          <cell r="B4518">
            <v>131</v>
          </cell>
          <cell r="C4518">
            <v>235</v>
          </cell>
          <cell r="D4518">
            <v>1957</v>
          </cell>
          <cell r="E4518">
            <v>21185</v>
          </cell>
        </row>
        <row r="4519">
          <cell r="A4519">
            <v>20952</v>
          </cell>
          <cell r="B4519">
            <v>132</v>
          </cell>
          <cell r="C4519">
            <v>234</v>
          </cell>
          <cell r="D4519">
            <v>1957</v>
          </cell>
          <cell r="E4519">
            <v>21185</v>
          </cell>
        </row>
        <row r="4520">
          <cell r="A4520">
            <v>20953</v>
          </cell>
          <cell r="B4520">
            <v>133</v>
          </cell>
          <cell r="C4520">
            <v>233</v>
          </cell>
          <cell r="D4520">
            <v>1957</v>
          </cell>
          <cell r="E4520">
            <v>21185</v>
          </cell>
        </row>
        <row r="4521">
          <cell r="A4521">
            <v>20954</v>
          </cell>
          <cell r="B4521">
            <v>134</v>
          </cell>
          <cell r="C4521">
            <v>232</v>
          </cell>
          <cell r="D4521">
            <v>1957</v>
          </cell>
          <cell r="E4521">
            <v>21185</v>
          </cell>
        </row>
        <row r="4522">
          <cell r="A4522">
            <v>20955</v>
          </cell>
          <cell r="B4522">
            <v>135</v>
          </cell>
          <cell r="C4522">
            <v>231</v>
          </cell>
          <cell r="D4522">
            <v>1957</v>
          </cell>
          <cell r="E4522">
            <v>21185</v>
          </cell>
        </row>
        <row r="4523">
          <cell r="A4523">
            <v>20956</v>
          </cell>
          <cell r="B4523">
            <v>136</v>
          </cell>
          <cell r="C4523">
            <v>230</v>
          </cell>
          <cell r="D4523">
            <v>1957</v>
          </cell>
          <cell r="E4523">
            <v>21185</v>
          </cell>
        </row>
        <row r="4524">
          <cell r="A4524">
            <v>20957</v>
          </cell>
          <cell r="B4524">
            <v>137</v>
          </cell>
          <cell r="C4524">
            <v>229</v>
          </cell>
          <cell r="D4524">
            <v>1957</v>
          </cell>
          <cell r="E4524">
            <v>21185</v>
          </cell>
        </row>
        <row r="4525">
          <cell r="A4525">
            <v>20958</v>
          </cell>
          <cell r="B4525">
            <v>138</v>
          </cell>
          <cell r="C4525">
            <v>228</v>
          </cell>
          <cell r="D4525">
            <v>1957</v>
          </cell>
          <cell r="E4525">
            <v>21185</v>
          </cell>
        </row>
        <row r="4526">
          <cell r="A4526">
            <v>20959</v>
          </cell>
          <cell r="B4526">
            <v>139</v>
          </cell>
          <cell r="C4526">
            <v>227</v>
          </cell>
          <cell r="D4526">
            <v>1957</v>
          </cell>
          <cell r="E4526">
            <v>21185</v>
          </cell>
        </row>
        <row r="4527">
          <cell r="A4527">
            <v>20960</v>
          </cell>
          <cell r="B4527">
            <v>140</v>
          </cell>
          <cell r="C4527">
            <v>226</v>
          </cell>
          <cell r="D4527">
            <v>1957</v>
          </cell>
          <cell r="E4527">
            <v>21185</v>
          </cell>
        </row>
        <row r="4528">
          <cell r="A4528">
            <v>20961</v>
          </cell>
          <cell r="B4528">
            <v>141</v>
          </cell>
          <cell r="C4528">
            <v>225</v>
          </cell>
          <cell r="D4528">
            <v>1957</v>
          </cell>
          <cell r="E4528">
            <v>21185</v>
          </cell>
        </row>
        <row r="4529">
          <cell r="A4529">
            <v>20962</v>
          </cell>
          <cell r="B4529">
            <v>142</v>
          </cell>
          <cell r="C4529">
            <v>224</v>
          </cell>
          <cell r="D4529">
            <v>1957</v>
          </cell>
          <cell r="E4529">
            <v>21185</v>
          </cell>
        </row>
        <row r="4530">
          <cell r="A4530">
            <v>20963</v>
          </cell>
          <cell r="B4530">
            <v>143</v>
          </cell>
          <cell r="C4530">
            <v>223</v>
          </cell>
          <cell r="D4530">
            <v>1957</v>
          </cell>
          <cell r="E4530">
            <v>21185</v>
          </cell>
        </row>
        <row r="4531">
          <cell r="A4531">
            <v>20964</v>
          </cell>
          <cell r="B4531">
            <v>144</v>
          </cell>
          <cell r="C4531">
            <v>222</v>
          </cell>
          <cell r="D4531">
            <v>1957</v>
          </cell>
          <cell r="E4531">
            <v>21185</v>
          </cell>
        </row>
        <row r="4532">
          <cell r="A4532">
            <v>20965</v>
          </cell>
          <cell r="B4532">
            <v>145</v>
          </cell>
          <cell r="C4532">
            <v>221</v>
          </cell>
          <cell r="D4532">
            <v>1957</v>
          </cell>
          <cell r="E4532">
            <v>21185</v>
          </cell>
        </row>
        <row r="4533">
          <cell r="A4533">
            <v>20966</v>
          </cell>
          <cell r="B4533">
            <v>146</v>
          </cell>
          <cell r="C4533">
            <v>220</v>
          </cell>
          <cell r="D4533">
            <v>1957</v>
          </cell>
          <cell r="E4533">
            <v>21185</v>
          </cell>
        </row>
        <row r="4534">
          <cell r="A4534">
            <v>20967</v>
          </cell>
          <cell r="B4534">
            <v>147</v>
          </cell>
          <cell r="C4534">
            <v>219</v>
          </cell>
          <cell r="D4534">
            <v>1957</v>
          </cell>
          <cell r="E4534">
            <v>21185</v>
          </cell>
        </row>
        <row r="4535">
          <cell r="A4535">
            <v>20968</v>
          </cell>
          <cell r="B4535">
            <v>148</v>
          </cell>
          <cell r="C4535">
            <v>218</v>
          </cell>
          <cell r="D4535">
            <v>1957</v>
          </cell>
          <cell r="E4535">
            <v>21185</v>
          </cell>
        </row>
        <row r="4536">
          <cell r="A4536">
            <v>20969</v>
          </cell>
          <cell r="B4536">
            <v>149</v>
          </cell>
          <cell r="C4536">
            <v>217</v>
          </cell>
          <cell r="D4536">
            <v>1957</v>
          </cell>
          <cell r="E4536">
            <v>21185</v>
          </cell>
        </row>
        <row r="4537">
          <cell r="A4537">
            <v>20970</v>
          </cell>
          <cell r="B4537">
            <v>150</v>
          </cell>
          <cell r="C4537">
            <v>216</v>
          </cell>
          <cell r="D4537">
            <v>1957</v>
          </cell>
          <cell r="E4537">
            <v>21185</v>
          </cell>
        </row>
        <row r="4538">
          <cell r="A4538">
            <v>20971</v>
          </cell>
          <cell r="B4538">
            <v>151</v>
          </cell>
          <cell r="C4538">
            <v>215</v>
          </cell>
          <cell r="D4538">
            <v>1957</v>
          </cell>
          <cell r="E4538">
            <v>21185</v>
          </cell>
        </row>
        <row r="4539">
          <cell r="A4539">
            <v>20972</v>
          </cell>
          <cell r="B4539">
            <v>152</v>
          </cell>
          <cell r="C4539">
            <v>214</v>
          </cell>
          <cell r="D4539">
            <v>1957</v>
          </cell>
          <cell r="E4539">
            <v>21185</v>
          </cell>
        </row>
        <row r="4540">
          <cell r="A4540">
            <v>20973</v>
          </cell>
          <cell r="B4540">
            <v>153</v>
          </cell>
          <cell r="C4540">
            <v>213</v>
          </cell>
          <cell r="D4540">
            <v>1957</v>
          </cell>
          <cell r="E4540">
            <v>21185</v>
          </cell>
        </row>
        <row r="4541">
          <cell r="A4541">
            <v>20974</v>
          </cell>
          <cell r="B4541">
            <v>154</v>
          </cell>
          <cell r="C4541">
            <v>212</v>
          </cell>
          <cell r="D4541">
            <v>1957</v>
          </cell>
          <cell r="E4541">
            <v>21185</v>
          </cell>
        </row>
        <row r="4542">
          <cell r="A4542">
            <v>20975</v>
          </cell>
          <cell r="B4542">
            <v>155</v>
          </cell>
          <cell r="C4542">
            <v>211</v>
          </cell>
          <cell r="D4542">
            <v>1957</v>
          </cell>
          <cell r="E4542">
            <v>21185</v>
          </cell>
        </row>
        <row r="4543">
          <cell r="A4543">
            <v>20976</v>
          </cell>
          <cell r="B4543">
            <v>156</v>
          </cell>
          <cell r="C4543">
            <v>210</v>
          </cell>
          <cell r="D4543">
            <v>1957</v>
          </cell>
          <cell r="E4543">
            <v>21185</v>
          </cell>
        </row>
        <row r="4544">
          <cell r="A4544">
            <v>20977</v>
          </cell>
          <cell r="B4544">
            <v>157</v>
          </cell>
          <cell r="C4544">
            <v>209</v>
          </cell>
          <cell r="D4544">
            <v>1957</v>
          </cell>
          <cell r="E4544">
            <v>21185</v>
          </cell>
        </row>
        <row r="4545">
          <cell r="A4545">
            <v>20978</v>
          </cell>
          <cell r="B4545">
            <v>158</v>
          </cell>
          <cell r="C4545">
            <v>208</v>
          </cell>
          <cell r="D4545">
            <v>1957</v>
          </cell>
          <cell r="E4545">
            <v>21185</v>
          </cell>
        </row>
        <row r="4546">
          <cell r="A4546">
            <v>20979</v>
          </cell>
          <cell r="B4546">
            <v>159</v>
          </cell>
          <cell r="C4546">
            <v>207</v>
          </cell>
          <cell r="D4546">
            <v>1957</v>
          </cell>
          <cell r="E4546">
            <v>21185</v>
          </cell>
        </row>
        <row r="4547">
          <cell r="A4547">
            <v>20980</v>
          </cell>
          <cell r="B4547">
            <v>160</v>
          </cell>
          <cell r="C4547">
            <v>206</v>
          </cell>
          <cell r="D4547">
            <v>1957</v>
          </cell>
          <cell r="E4547">
            <v>21185</v>
          </cell>
        </row>
        <row r="4548">
          <cell r="A4548">
            <v>20981</v>
          </cell>
          <cell r="B4548">
            <v>161</v>
          </cell>
          <cell r="C4548">
            <v>205</v>
          </cell>
          <cell r="D4548">
            <v>1957</v>
          </cell>
          <cell r="E4548">
            <v>21185</v>
          </cell>
        </row>
        <row r="4549">
          <cell r="A4549">
            <v>20982</v>
          </cell>
          <cell r="B4549">
            <v>162</v>
          </cell>
          <cell r="C4549">
            <v>204</v>
          </cell>
          <cell r="D4549">
            <v>1957</v>
          </cell>
          <cell r="E4549">
            <v>21185</v>
          </cell>
        </row>
        <row r="4550">
          <cell r="A4550">
            <v>20983</v>
          </cell>
          <cell r="B4550">
            <v>163</v>
          </cell>
          <cell r="C4550">
            <v>203</v>
          </cell>
          <cell r="D4550">
            <v>1957</v>
          </cell>
          <cell r="E4550">
            <v>21185</v>
          </cell>
        </row>
        <row r="4551">
          <cell r="A4551">
            <v>20984</v>
          </cell>
          <cell r="B4551">
            <v>164</v>
          </cell>
          <cell r="C4551">
            <v>202</v>
          </cell>
          <cell r="D4551">
            <v>1957</v>
          </cell>
          <cell r="E4551">
            <v>21185</v>
          </cell>
        </row>
        <row r="4552">
          <cell r="A4552">
            <v>20985</v>
          </cell>
          <cell r="B4552">
            <v>165</v>
          </cell>
          <cell r="C4552">
            <v>201</v>
          </cell>
          <cell r="D4552">
            <v>1957</v>
          </cell>
          <cell r="E4552">
            <v>21185</v>
          </cell>
        </row>
        <row r="4553">
          <cell r="A4553">
            <v>20986</v>
          </cell>
          <cell r="B4553">
            <v>166</v>
          </cell>
          <cell r="C4553">
            <v>200</v>
          </cell>
          <cell r="D4553">
            <v>1957</v>
          </cell>
          <cell r="E4553">
            <v>21185</v>
          </cell>
        </row>
        <row r="4554">
          <cell r="A4554">
            <v>20987</v>
          </cell>
          <cell r="B4554">
            <v>167</v>
          </cell>
          <cell r="C4554">
            <v>199</v>
          </cell>
          <cell r="D4554">
            <v>1957</v>
          </cell>
          <cell r="E4554">
            <v>21185</v>
          </cell>
        </row>
        <row r="4555">
          <cell r="A4555">
            <v>20988</v>
          </cell>
          <cell r="B4555">
            <v>168</v>
          </cell>
          <cell r="C4555">
            <v>198</v>
          </cell>
          <cell r="D4555">
            <v>1957</v>
          </cell>
          <cell r="E4555">
            <v>21185</v>
          </cell>
        </row>
        <row r="4556">
          <cell r="A4556">
            <v>20989</v>
          </cell>
          <cell r="B4556">
            <v>169</v>
          </cell>
          <cell r="C4556">
            <v>197</v>
          </cell>
          <cell r="D4556">
            <v>1957</v>
          </cell>
          <cell r="E4556">
            <v>21185</v>
          </cell>
        </row>
        <row r="4557">
          <cell r="A4557">
            <v>20990</v>
          </cell>
          <cell r="B4557">
            <v>170</v>
          </cell>
          <cell r="C4557">
            <v>196</v>
          </cell>
          <cell r="D4557">
            <v>1957</v>
          </cell>
          <cell r="E4557">
            <v>21185</v>
          </cell>
        </row>
        <row r="4558">
          <cell r="A4558">
            <v>20991</v>
          </cell>
          <cell r="B4558">
            <v>171</v>
          </cell>
          <cell r="C4558">
            <v>195</v>
          </cell>
          <cell r="D4558">
            <v>1957</v>
          </cell>
          <cell r="E4558">
            <v>21185</v>
          </cell>
        </row>
        <row r="4559">
          <cell r="A4559">
            <v>20992</v>
          </cell>
          <cell r="B4559">
            <v>172</v>
          </cell>
          <cell r="C4559">
            <v>194</v>
          </cell>
          <cell r="D4559">
            <v>1957</v>
          </cell>
          <cell r="E4559">
            <v>21185</v>
          </cell>
        </row>
        <row r="4560">
          <cell r="A4560">
            <v>20993</v>
          </cell>
          <cell r="B4560">
            <v>173</v>
          </cell>
          <cell r="C4560">
            <v>193</v>
          </cell>
          <cell r="D4560">
            <v>1957</v>
          </cell>
          <cell r="E4560">
            <v>21185</v>
          </cell>
        </row>
        <row r="4561">
          <cell r="A4561">
            <v>20994</v>
          </cell>
          <cell r="B4561">
            <v>174</v>
          </cell>
          <cell r="C4561">
            <v>192</v>
          </cell>
          <cell r="D4561">
            <v>1957</v>
          </cell>
          <cell r="E4561">
            <v>21185</v>
          </cell>
        </row>
        <row r="4562">
          <cell r="A4562">
            <v>20995</v>
          </cell>
          <cell r="B4562">
            <v>175</v>
          </cell>
          <cell r="C4562">
            <v>191</v>
          </cell>
          <cell r="D4562">
            <v>1957</v>
          </cell>
          <cell r="E4562">
            <v>21185</v>
          </cell>
        </row>
        <row r="4563">
          <cell r="A4563">
            <v>20996</v>
          </cell>
          <cell r="B4563">
            <v>176</v>
          </cell>
          <cell r="C4563">
            <v>190</v>
          </cell>
          <cell r="D4563">
            <v>1957</v>
          </cell>
          <cell r="E4563">
            <v>21185</v>
          </cell>
        </row>
        <row r="4564">
          <cell r="A4564">
            <v>20997</v>
          </cell>
          <cell r="B4564">
            <v>177</v>
          </cell>
          <cell r="C4564">
            <v>189</v>
          </cell>
          <cell r="D4564">
            <v>1957</v>
          </cell>
          <cell r="E4564">
            <v>21185</v>
          </cell>
        </row>
        <row r="4565">
          <cell r="A4565">
            <v>20998</v>
          </cell>
          <cell r="B4565">
            <v>178</v>
          </cell>
          <cell r="C4565">
            <v>188</v>
          </cell>
          <cell r="D4565">
            <v>1957</v>
          </cell>
          <cell r="E4565">
            <v>21185</v>
          </cell>
        </row>
        <row r="4566">
          <cell r="A4566">
            <v>20999</v>
          </cell>
          <cell r="B4566">
            <v>179</v>
          </cell>
          <cell r="C4566">
            <v>187</v>
          </cell>
          <cell r="D4566">
            <v>1957</v>
          </cell>
          <cell r="E4566">
            <v>21185</v>
          </cell>
        </row>
        <row r="4567">
          <cell r="A4567">
            <v>21000</v>
          </cell>
          <cell r="B4567">
            <v>180</v>
          </cell>
          <cell r="C4567">
            <v>186</v>
          </cell>
          <cell r="D4567">
            <v>1957</v>
          </cell>
          <cell r="E4567">
            <v>21185</v>
          </cell>
        </row>
        <row r="4568">
          <cell r="A4568">
            <v>21001</v>
          </cell>
          <cell r="B4568">
            <v>181</v>
          </cell>
          <cell r="C4568">
            <v>185</v>
          </cell>
          <cell r="D4568">
            <v>1957</v>
          </cell>
          <cell r="E4568">
            <v>21185</v>
          </cell>
        </row>
        <row r="4569">
          <cell r="A4569">
            <v>21002</v>
          </cell>
          <cell r="B4569">
            <v>182</v>
          </cell>
          <cell r="C4569">
            <v>184</v>
          </cell>
          <cell r="D4569">
            <v>1957</v>
          </cell>
          <cell r="E4569">
            <v>21185</v>
          </cell>
        </row>
        <row r="4570">
          <cell r="A4570">
            <v>21003</v>
          </cell>
          <cell r="B4570">
            <v>183</v>
          </cell>
          <cell r="C4570">
            <v>183</v>
          </cell>
          <cell r="D4570">
            <v>1957</v>
          </cell>
          <cell r="E4570">
            <v>21185</v>
          </cell>
        </row>
        <row r="4571">
          <cell r="A4571">
            <v>21004</v>
          </cell>
          <cell r="B4571">
            <v>184</v>
          </cell>
          <cell r="C4571">
            <v>182</v>
          </cell>
          <cell r="D4571">
            <v>1957</v>
          </cell>
          <cell r="E4571">
            <v>21185</v>
          </cell>
        </row>
        <row r="4572">
          <cell r="A4572">
            <v>21005</v>
          </cell>
          <cell r="B4572">
            <v>185</v>
          </cell>
          <cell r="C4572">
            <v>181</v>
          </cell>
          <cell r="D4572">
            <v>1957</v>
          </cell>
          <cell r="E4572">
            <v>21185</v>
          </cell>
        </row>
        <row r="4573">
          <cell r="A4573">
            <v>21006</v>
          </cell>
          <cell r="B4573">
            <v>186</v>
          </cell>
          <cell r="C4573">
            <v>180</v>
          </cell>
          <cell r="D4573">
            <v>1957</v>
          </cell>
          <cell r="E4573">
            <v>21185</v>
          </cell>
        </row>
        <row r="4574">
          <cell r="A4574">
            <v>21007</v>
          </cell>
          <cell r="B4574">
            <v>187</v>
          </cell>
          <cell r="C4574">
            <v>179</v>
          </cell>
          <cell r="D4574">
            <v>1957</v>
          </cell>
          <cell r="E4574">
            <v>21185</v>
          </cell>
        </row>
        <row r="4575">
          <cell r="A4575">
            <v>21008</v>
          </cell>
          <cell r="B4575">
            <v>188</v>
          </cell>
          <cell r="C4575">
            <v>178</v>
          </cell>
          <cell r="D4575">
            <v>1957</v>
          </cell>
          <cell r="E4575">
            <v>21185</v>
          </cell>
        </row>
        <row r="4576">
          <cell r="A4576">
            <v>21009</v>
          </cell>
          <cell r="B4576">
            <v>189</v>
          </cell>
          <cell r="C4576">
            <v>177</v>
          </cell>
          <cell r="D4576">
            <v>1957</v>
          </cell>
          <cell r="E4576">
            <v>21185</v>
          </cell>
        </row>
        <row r="4577">
          <cell r="A4577">
            <v>21010</v>
          </cell>
          <cell r="B4577">
            <v>190</v>
          </cell>
          <cell r="C4577">
            <v>176</v>
          </cell>
          <cell r="D4577">
            <v>1957</v>
          </cell>
          <cell r="E4577">
            <v>21185</v>
          </cell>
        </row>
        <row r="4578">
          <cell r="A4578">
            <v>21011</v>
          </cell>
          <cell r="B4578">
            <v>191</v>
          </cell>
          <cell r="C4578">
            <v>175</v>
          </cell>
          <cell r="D4578">
            <v>1957</v>
          </cell>
          <cell r="E4578">
            <v>21185</v>
          </cell>
        </row>
        <row r="4579">
          <cell r="A4579">
            <v>21012</v>
          </cell>
          <cell r="B4579">
            <v>192</v>
          </cell>
          <cell r="C4579">
            <v>174</v>
          </cell>
          <cell r="D4579">
            <v>1957</v>
          </cell>
          <cell r="E4579">
            <v>21185</v>
          </cell>
        </row>
        <row r="4580">
          <cell r="A4580">
            <v>21013</v>
          </cell>
          <cell r="B4580">
            <v>193</v>
          </cell>
          <cell r="C4580">
            <v>173</v>
          </cell>
          <cell r="D4580">
            <v>1957</v>
          </cell>
          <cell r="E4580">
            <v>21185</v>
          </cell>
        </row>
        <row r="4581">
          <cell r="A4581">
            <v>21014</v>
          </cell>
          <cell r="B4581">
            <v>194</v>
          </cell>
          <cell r="C4581">
            <v>172</v>
          </cell>
          <cell r="D4581">
            <v>1957</v>
          </cell>
          <cell r="E4581">
            <v>21185</v>
          </cell>
        </row>
        <row r="4582">
          <cell r="A4582">
            <v>21015</v>
          </cell>
          <cell r="B4582">
            <v>195</v>
          </cell>
          <cell r="C4582">
            <v>171</v>
          </cell>
          <cell r="D4582">
            <v>1957</v>
          </cell>
          <cell r="E4582">
            <v>21185</v>
          </cell>
        </row>
        <row r="4583">
          <cell r="A4583">
            <v>21016</v>
          </cell>
          <cell r="B4583">
            <v>196</v>
          </cell>
          <cell r="C4583">
            <v>170</v>
          </cell>
          <cell r="D4583">
            <v>1957</v>
          </cell>
          <cell r="E4583">
            <v>21185</v>
          </cell>
        </row>
        <row r="4584">
          <cell r="A4584">
            <v>21017</v>
          </cell>
          <cell r="B4584">
            <v>197</v>
          </cell>
          <cell r="C4584">
            <v>169</v>
          </cell>
          <cell r="D4584">
            <v>1957</v>
          </cell>
          <cell r="E4584">
            <v>21185</v>
          </cell>
        </row>
        <row r="4585">
          <cell r="A4585">
            <v>21018</v>
          </cell>
          <cell r="B4585">
            <v>198</v>
          </cell>
          <cell r="C4585">
            <v>168</v>
          </cell>
          <cell r="D4585">
            <v>1957</v>
          </cell>
          <cell r="E4585">
            <v>21185</v>
          </cell>
        </row>
        <row r="4586">
          <cell r="A4586">
            <v>21019</v>
          </cell>
          <cell r="B4586">
            <v>199</v>
          </cell>
          <cell r="C4586">
            <v>167</v>
          </cell>
          <cell r="D4586">
            <v>1957</v>
          </cell>
          <cell r="E4586">
            <v>21185</v>
          </cell>
        </row>
        <row r="4587">
          <cell r="A4587">
            <v>21020</v>
          </cell>
          <cell r="B4587">
            <v>200</v>
          </cell>
          <cell r="C4587">
            <v>166</v>
          </cell>
          <cell r="D4587">
            <v>1957</v>
          </cell>
          <cell r="E4587">
            <v>21185</v>
          </cell>
        </row>
        <row r="4588">
          <cell r="A4588">
            <v>21021</v>
          </cell>
          <cell r="B4588">
            <v>201</v>
          </cell>
          <cell r="C4588">
            <v>165</v>
          </cell>
          <cell r="D4588">
            <v>1957</v>
          </cell>
          <cell r="E4588">
            <v>21185</v>
          </cell>
        </row>
        <row r="4589">
          <cell r="A4589">
            <v>21022</v>
          </cell>
          <cell r="B4589">
            <v>202</v>
          </cell>
          <cell r="C4589">
            <v>164</v>
          </cell>
          <cell r="D4589">
            <v>1957</v>
          </cell>
          <cell r="E4589">
            <v>21185</v>
          </cell>
        </row>
        <row r="4590">
          <cell r="A4590">
            <v>21023</v>
          </cell>
          <cell r="B4590">
            <v>203</v>
          </cell>
          <cell r="C4590">
            <v>163</v>
          </cell>
          <cell r="D4590">
            <v>1957</v>
          </cell>
          <cell r="E4590">
            <v>21185</v>
          </cell>
        </row>
        <row r="4591">
          <cell r="A4591">
            <v>21024</v>
          </cell>
          <cell r="B4591">
            <v>204</v>
          </cell>
          <cell r="C4591">
            <v>162</v>
          </cell>
          <cell r="D4591">
            <v>1957</v>
          </cell>
          <cell r="E4591">
            <v>21185</v>
          </cell>
        </row>
        <row r="4592">
          <cell r="A4592">
            <v>21025</v>
          </cell>
          <cell r="B4592">
            <v>205</v>
          </cell>
          <cell r="C4592">
            <v>161</v>
          </cell>
          <cell r="D4592">
            <v>1957</v>
          </cell>
          <cell r="E4592">
            <v>21185</v>
          </cell>
        </row>
        <row r="4593">
          <cell r="A4593">
            <v>21026</v>
          </cell>
          <cell r="B4593">
            <v>206</v>
          </cell>
          <cell r="C4593">
            <v>160</v>
          </cell>
          <cell r="D4593">
            <v>1957</v>
          </cell>
          <cell r="E4593">
            <v>21185</v>
          </cell>
        </row>
        <row r="4594">
          <cell r="A4594">
            <v>21027</v>
          </cell>
          <cell r="B4594">
            <v>207</v>
          </cell>
          <cell r="C4594">
            <v>159</v>
          </cell>
          <cell r="D4594">
            <v>1957</v>
          </cell>
          <cell r="E4594">
            <v>21185</v>
          </cell>
        </row>
        <row r="4595">
          <cell r="A4595">
            <v>21028</v>
          </cell>
          <cell r="B4595">
            <v>208</v>
          </cell>
          <cell r="C4595">
            <v>158</v>
          </cell>
          <cell r="D4595">
            <v>1957</v>
          </cell>
          <cell r="E4595">
            <v>21185</v>
          </cell>
        </row>
        <row r="4596">
          <cell r="A4596">
            <v>21029</v>
          </cell>
          <cell r="B4596">
            <v>209</v>
          </cell>
          <cell r="C4596">
            <v>157</v>
          </cell>
          <cell r="D4596">
            <v>1957</v>
          </cell>
          <cell r="E4596">
            <v>21185</v>
          </cell>
        </row>
        <row r="4597">
          <cell r="A4597">
            <v>21030</v>
          </cell>
          <cell r="B4597">
            <v>210</v>
          </cell>
          <cell r="C4597">
            <v>156</v>
          </cell>
          <cell r="D4597">
            <v>1957</v>
          </cell>
          <cell r="E4597">
            <v>21185</v>
          </cell>
        </row>
        <row r="4598">
          <cell r="A4598">
            <v>21031</v>
          </cell>
          <cell r="B4598">
            <v>211</v>
          </cell>
          <cell r="C4598">
            <v>155</v>
          </cell>
          <cell r="D4598">
            <v>1957</v>
          </cell>
          <cell r="E4598">
            <v>21185</v>
          </cell>
        </row>
        <row r="4599">
          <cell r="A4599">
            <v>21032</v>
          </cell>
          <cell r="B4599">
            <v>212</v>
          </cell>
          <cell r="C4599">
            <v>154</v>
          </cell>
          <cell r="D4599">
            <v>1957</v>
          </cell>
          <cell r="E4599">
            <v>21185</v>
          </cell>
        </row>
        <row r="4600">
          <cell r="A4600">
            <v>21033</v>
          </cell>
          <cell r="B4600">
            <v>213</v>
          </cell>
          <cell r="C4600">
            <v>153</v>
          </cell>
          <cell r="D4600">
            <v>1957</v>
          </cell>
          <cell r="E4600">
            <v>21185</v>
          </cell>
        </row>
        <row r="4601">
          <cell r="A4601">
            <v>21034</v>
          </cell>
          <cell r="B4601">
            <v>214</v>
          </cell>
          <cell r="C4601">
            <v>152</v>
          </cell>
          <cell r="D4601">
            <v>1957</v>
          </cell>
          <cell r="E4601">
            <v>21185</v>
          </cell>
        </row>
        <row r="4602">
          <cell r="A4602">
            <v>21035</v>
          </cell>
          <cell r="B4602">
            <v>215</v>
          </cell>
          <cell r="C4602">
            <v>151</v>
          </cell>
          <cell r="D4602">
            <v>1957</v>
          </cell>
          <cell r="E4602">
            <v>21185</v>
          </cell>
        </row>
        <row r="4603">
          <cell r="A4603">
            <v>21036</v>
          </cell>
          <cell r="B4603">
            <v>216</v>
          </cell>
          <cell r="C4603">
            <v>150</v>
          </cell>
          <cell r="D4603">
            <v>1957</v>
          </cell>
          <cell r="E4603">
            <v>21185</v>
          </cell>
        </row>
        <row r="4604">
          <cell r="A4604">
            <v>21037</v>
          </cell>
          <cell r="B4604">
            <v>217</v>
          </cell>
          <cell r="C4604">
            <v>149</v>
          </cell>
          <cell r="D4604">
            <v>1957</v>
          </cell>
          <cell r="E4604">
            <v>21185</v>
          </cell>
        </row>
        <row r="4605">
          <cell r="A4605">
            <v>21038</v>
          </cell>
          <cell r="B4605">
            <v>218</v>
          </cell>
          <cell r="C4605">
            <v>148</v>
          </cell>
          <cell r="D4605">
            <v>1957</v>
          </cell>
          <cell r="E4605">
            <v>21185</v>
          </cell>
        </row>
        <row r="4606">
          <cell r="A4606">
            <v>21039</v>
          </cell>
          <cell r="B4606">
            <v>219</v>
          </cell>
          <cell r="C4606">
            <v>147</v>
          </cell>
          <cell r="D4606">
            <v>1957</v>
          </cell>
          <cell r="E4606">
            <v>21185</v>
          </cell>
        </row>
        <row r="4607">
          <cell r="A4607">
            <v>21040</v>
          </cell>
          <cell r="B4607">
            <v>220</v>
          </cell>
          <cell r="C4607">
            <v>146</v>
          </cell>
          <cell r="D4607">
            <v>1957</v>
          </cell>
          <cell r="E4607">
            <v>21185</v>
          </cell>
        </row>
        <row r="4608">
          <cell r="A4608">
            <v>21041</v>
          </cell>
          <cell r="B4608">
            <v>221</v>
          </cell>
          <cell r="C4608">
            <v>145</v>
          </cell>
          <cell r="D4608">
            <v>1957</v>
          </cell>
          <cell r="E4608">
            <v>21185</v>
          </cell>
        </row>
        <row r="4609">
          <cell r="A4609">
            <v>21042</v>
          </cell>
          <cell r="B4609">
            <v>222</v>
          </cell>
          <cell r="C4609">
            <v>144</v>
          </cell>
          <cell r="D4609">
            <v>1957</v>
          </cell>
          <cell r="E4609">
            <v>21185</v>
          </cell>
        </row>
        <row r="4610">
          <cell r="A4610">
            <v>21043</v>
          </cell>
          <cell r="B4610">
            <v>223</v>
          </cell>
          <cell r="C4610">
            <v>143</v>
          </cell>
          <cell r="D4610">
            <v>1957</v>
          </cell>
          <cell r="E4610">
            <v>21185</v>
          </cell>
        </row>
        <row r="4611">
          <cell r="A4611">
            <v>21044</v>
          </cell>
          <cell r="B4611">
            <v>224</v>
          </cell>
          <cell r="C4611">
            <v>142</v>
          </cell>
          <cell r="D4611">
            <v>1957</v>
          </cell>
          <cell r="E4611">
            <v>21185</v>
          </cell>
        </row>
        <row r="4612">
          <cell r="A4612">
            <v>21045</v>
          </cell>
          <cell r="B4612">
            <v>225</v>
          </cell>
          <cell r="C4612">
            <v>141</v>
          </cell>
          <cell r="D4612">
            <v>1957</v>
          </cell>
          <cell r="E4612">
            <v>21185</v>
          </cell>
        </row>
        <row r="4613">
          <cell r="A4613">
            <v>21046</v>
          </cell>
          <cell r="B4613">
            <v>226</v>
          </cell>
          <cell r="C4613">
            <v>140</v>
          </cell>
          <cell r="D4613">
            <v>1957</v>
          </cell>
          <cell r="E4613">
            <v>21185</v>
          </cell>
        </row>
        <row r="4614">
          <cell r="A4614">
            <v>21047</v>
          </cell>
          <cell r="B4614">
            <v>227</v>
          </cell>
          <cell r="C4614">
            <v>139</v>
          </cell>
          <cell r="D4614">
            <v>1957</v>
          </cell>
          <cell r="E4614">
            <v>21185</v>
          </cell>
        </row>
        <row r="4615">
          <cell r="A4615">
            <v>21048</v>
          </cell>
          <cell r="B4615">
            <v>228</v>
          </cell>
          <cell r="C4615">
            <v>138</v>
          </cell>
          <cell r="D4615">
            <v>1957</v>
          </cell>
          <cell r="E4615">
            <v>21185</v>
          </cell>
        </row>
        <row r="4616">
          <cell r="A4616">
            <v>21049</v>
          </cell>
          <cell r="B4616">
            <v>229</v>
          </cell>
          <cell r="C4616">
            <v>137</v>
          </cell>
          <cell r="D4616">
            <v>1957</v>
          </cell>
          <cell r="E4616">
            <v>21185</v>
          </cell>
        </row>
        <row r="4617">
          <cell r="A4617">
            <v>21050</v>
          </cell>
          <cell r="B4617">
            <v>230</v>
          </cell>
          <cell r="C4617">
            <v>136</v>
          </cell>
          <cell r="D4617">
            <v>1957</v>
          </cell>
          <cell r="E4617">
            <v>21185</v>
          </cell>
        </row>
        <row r="4618">
          <cell r="A4618">
            <v>21051</v>
          </cell>
          <cell r="B4618">
            <v>231</v>
          </cell>
          <cell r="C4618">
            <v>135</v>
          </cell>
          <cell r="D4618">
            <v>1957</v>
          </cell>
          <cell r="E4618">
            <v>21185</v>
          </cell>
        </row>
        <row r="4619">
          <cell r="A4619">
            <v>21052</v>
          </cell>
          <cell r="B4619">
            <v>232</v>
          </cell>
          <cell r="C4619">
            <v>134</v>
          </cell>
          <cell r="D4619">
            <v>1957</v>
          </cell>
          <cell r="E4619">
            <v>21185</v>
          </cell>
        </row>
        <row r="4620">
          <cell r="A4620">
            <v>21053</v>
          </cell>
          <cell r="B4620">
            <v>233</v>
          </cell>
          <cell r="C4620">
            <v>133</v>
          </cell>
          <cell r="D4620">
            <v>1957</v>
          </cell>
          <cell r="E4620">
            <v>21185</v>
          </cell>
        </row>
        <row r="4621">
          <cell r="A4621">
            <v>21054</v>
          </cell>
          <cell r="B4621">
            <v>234</v>
          </cell>
          <cell r="C4621">
            <v>132</v>
          </cell>
          <cell r="D4621">
            <v>1957</v>
          </cell>
          <cell r="E4621">
            <v>21185</v>
          </cell>
        </row>
        <row r="4622">
          <cell r="A4622">
            <v>21055</v>
          </cell>
          <cell r="B4622">
            <v>235</v>
          </cell>
          <cell r="C4622">
            <v>131</v>
          </cell>
          <cell r="D4622">
            <v>1957</v>
          </cell>
          <cell r="E4622">
            <v>21185</v>
          </cell>
        </row>
        <row r="4623">
          <cell r="A4623">
            <v>21056</v>
          </cell>
          <cell r="B4623">
            <v>236</v>
          </cell>
          <cell r="C4623">
            <v>130</v>
          </cell>
          <cell r="D4623">
            <v>1957</v>
          </cell>
          <cell r="E4623">
            <v>21185</v>
          </cell>
        </row>
        <row r="4624">
          <cell r="A4624">
            <v>21057</v>
          </cell>
          <cell r="B4624">
            <v>237</v>
          </cell>
          <cell r="C4624">
            <v>129</v>
          </cell>
          <cell r="D4624">
            <v>1957</v>
          </cell>
          <cell r="E4624">
            <v>21185</v>
          </cell>
        </row>
        <row r="4625">
          <cell r="A4625">
            <v>21058</v>
          </cell>
          <cell r="B4625">
            <v>238</v>
          </cell>
          <cell r="C4625">
            <v>128</v>
          </cell>
          <cell r="D4625">
            <v>1957</v>
          </cell>
          <cell r="E4625">
            <v>21185</v>
          </cell>
        </row>
        <row r="4626">
          <cell r="A4626">
            <v>21059</v>
          </cell>
          <cell r="B4626">
            <v>239</v>
          </cell>
          <cell r="C4626">
            <v>127</v>
          </cell>
          <cell r="D4626">
            <v>1957</v>
          </cell>
          <cell r="E4626">
            <v>21185</v>
          </cell>
        </row>
        <row r="4627">
          <cell r="A4627">
            <v>21060</v>
          </cell>
          <cell r="B4627">
            <v>240</v>
          </cell>
          <cell r="C4627">
            <v>126</v>
          </cell>
          <cell r="D4627">
            <v>1957</v>
          </cell>
          <cell r="E4627">
            <v>21185</v>
          </cell>
        </row>
        <row r="4628">
          <cell r="A4628">
            <v>21061</v>
          </cell>
          <cell r="B4628">
            <v>241</v>
          </cell>
          <cell r="C4628">
            <v>125</v>
          </cell>
          <cell r="D4628">
            <v>1957</v>
          </cell>
          <cell r="E4628">
            <v>21185</v>
          </cell>
        </row>
        <row r="4629">
          <cell r="A4629">
            <v>21062</v>
          </cell>
          <cell r="B4629">
            <v>242</v>
          </cell>
          <cell r="C4629">
            <v>124</v>
          </cell>
          <cell r="D4629">
            <v>1957</v>
          </cell>
          <cell r="E4629">
            <v>21185</v>
          </cell>
        </row>
        <row r="4630">
          <cell r="A4630">
            <v>21063</v>
          </cell>
          <cell r="B4630">
            <v>243</v>
          </cell>
          <cell r="C4630">
            <v>123</v>
          </cell>
          <cell r="D4630">
            <v>1957</v>
          </cell>
          <cell r="E4630">
            <v>21185</v>
          </cell>
        </row>
        <row r="4631">
          <cell r="A4631">
            <v>21064</v>
          </cell>
          <cell r="B4631">
            <v>244</v>
          </cell>
          <cell r="C4631">
            <v>122</v>
          </cell>
          <cell r="D4631">
            <v>1957</v>
          </cell>
          <cell r="E4631">
            <v>21185</v>
          </cell>
        </row>
        <row r="4632">
          <cell r="A4632">
            <v>21065</v>
          </cell>
          <cell r="B4632">
            <v>245</v>
          </cell>
          <cell r="C4632">
            <v>121</v>
          </cell>
          <cell r="D4632">
            <v>1957</v>
          </cell>
          <cell r="E4632">
            <v>21185</v>
          </cell>
        </row>
        <row r="4633">
          <cell r="A4633">
            <v>21066</v>
          </cell>
          <cell r="B4633">
            <v>246</v>
          </cell>
          <cell r="C4633">
            <v>120</v>
          </cell>
          <cell r="D4633">
            <v>1957</v>
          </cell>
          <cell r="E4633">
            <v>21185</v>
          </cell>
        </row>
        <row r="4634">
          <cell r="A4634">
            <v>21067</v>
          </cell>
          <cell r="B4634">
            <v>247</v>
          </cell>
          <cell r="C4634">
            <v>119</v>
          </cell>
          <cell r="D4634">
            <v>1957</v>
          </cell>
          <cell r="E4634">
            <v>21185</v>
          </cell>
        </row>
        <row r="4635">
          <cell r="A4635">
            <v>21068</v>
          </cell>
          <cell r="B4635">
            <v>248</v>
          </cell>
          <cell r="C4635">
            <v>118</v>
          </cell>
          <cell r="D4635">
            <v>1957</v>
          </cell>
          <cell r="E4635">
            <v>21185</v>
          </cell>
        </row>
        <row r="4636">
          <cell r="A4636">
            <v>21069</v>
          </cell>
          <cell r="B4636">
            <v>249</v>
          </cell>
          <cell r="C4636">
            <v>117</v>
          </cell>
          <cell r="D4636">
            <v>1957</v>
          </cell>
          <cell r="E4636">
            <v>21185</v>
          </cell>
        </row>
        <row r="4637">
          <cell r="A4637">
            <v>21070</v>
          </cell>
          <cell r="B4637">
            <v>250</v>
          </cell>
          <cell r="C4637">
            <v>116</v>
          </cell>
          <cell r="D4637">
            <v>1957</v>
          </cell>
          <cell r="E4637">
            <v>21185</v>
          </cell>
        </row>
        <row r="4638">
          <cell r="A4638">
            <v>21071</v>
          </cell>
          <cell r="B4638">
            <v>251</v>
          </cell>
          <cell r="C4638">
            <v>115</v>
          </cell>
          <cell r="D4638">
            <v>1957</v>
          </cell>
          <cell r="E4638">
            <v>21185</v>
          </cell>
        </row>
        <row r="4639">
          <cell r="A4639">
            <v>21072</v>
          </cell>
          <cell r="B4639">
            <v>252</v>
          </cell>
          <cell r="C4639">
            <v>114</v>
          </cell>
          <cell r="D4639">
            <v>1957</v>
          </cell>
          <cell r="E4639">
            <v>21185</v>
          </cell>
        </row>
        <row r="4640">
          <cell r="A4640">
            <v>21073</v>
          </cell>
          <cell r="B4640">
            <v>253</v>
          </cell>
          <cell r="C4640">
            <v>113</v>
          </cell>
          <cell r="D4640">
            <v>1957</v>
          </cell>
          <cell r="E4640">
            <v>21185</v>
          </cell>
        </row>
        <row r="4641">
          <cell r="A4641">
            <v>21074</v>
          </cell>
          <cell r="B4641">
            <v>254</v>
          </cell>
          <cell r="C4641">
            <v>112</v>
          </cell>
          <cell r="D4641">
            <v>1957</v>
          </cell>
          <cell r="E4641">
            <v>21185</v>
          </cell>
        </row>
        <row r="4642">
          <cell r="A4642">
            <v>21075</v>
          </cell>
          <cell r="B4642">
            <v>255</v>
          </cell>
          <cell r="C4642">
            <v>111</v>
          </cell>
          <cell r="D4642">
            <v>1957</v>
          </cell>
          <cell r="E4642">
            <v>21185</v>
          </cell>
        </row>
        <row r="4643">
          <cell r="A4643">
            <v>21076</v>
          </cell>
          <cell r="B4643">
            <v>256</v>
          </cell>
          <cell r="C4643">
            <v>110</v>
          </cell>
          <cell r="D4643">
            <v>1957</v>
          </cell>
          <cell r="E4643">
            <v>21185</v>
          </cell>
        </row>
        <row r="4644">
          <cell r="A4644">
            <v>21077</v>
          </cell>
          <cell r="B4644">
            <v>257</v>
          </cell>
          <cell r="C4644">
            <v>109</v>
          </cell>
          <cell r="D4644">
            <v>1957</v>
          </cell>
          <cell r="E4644">
            <v>21185</v>
          </cell>
        </row>
        <row r="4645">
          <cell r="A4645">
            <v>21078</v>
          </cell>
          <cell r="B4645">
            <v>258</v>
          </cell>
          <cell r="C4645">
            <v>108</v>
          </cell>
          <cell r="D4645">
            <v>1957</v>
          </cell>
          <cell r="E4645">
            <v>21185</v>
          </cell>
        </row>
        <row r="4646">
          <cell r="A4646">
            <v>21079</v>
          </cell>
          <cell r="B4646">
            <v>259</v>
          </cell>
          <cell r="C4646">
            <v>107</v>
          </cell>
          <cell r="D4646">
            <v>1957</v>
          </cell>
          <cell r="E4646">
            <v>21185</v>
          </cell>
        </row>
        <row r="4647">
          <cell r="A4647">
            <v>21080</v>
          </cell>
          <cell r="B4647">
            <v>260</v>
          </cell>
          <cell r="C4647">
            <v>106</v>
          </cell>
          <cell r="D4647">
            <v>1957</v>
          </cell>
          <cell r="E4647">
            <v>21185</v>
          </cell>
        </row>
        <row r="4648">
          <cell r="A4648">
            <v>21081</v>
          </cell>
          <cell r="B4648">
            <v>261</v>
          </cell>
          <cell r="C4648">
            <v>105</v>
          </cell>
          <cell r="D4648">
            <v>1957</v>
          </cell>
          <cell r="E4648">
            <v>21185</v>
          </cell>
        </row>
        <row r="4649">
          <cell r="A4649">
            <v>21082</v>
          </cell>
          <cell r="B4649">
            <v>262</v>
          </cell>
          <cell r="C4649">
            <v>104</v>
          </cell>
          <cell r="D4649">
            <v>1957</v>
          </cell>
          <cell r="E4649">
            <v>21185</v>
          </cell>
        </row>
        <row r="4650">
          <cell r="A4650">
            <v>21083</v>
          </cell>
          <cell r="B4650">
            <v>263</v>
          </cell>
          <cell r="C4650">
            <v>103</v>
          </cell>
          <cell r="D4650">
            <v>1957</v>
          </cell>
          <cell r="E4650">
            <v>21185</v>
          </cell>
        </row>
        <row r="4651">
          <cell r="A4651">
            <v>21084</v>
          </cell>
          <cell r="B4651">
            <v>264</v>
          </cell>
          <cell r="C4651">
            <v>102</v>
          </cell>
          <cell r="D4651">
            <v>1957</v>
          </cell>
          <cell r="E4651">
            <v>21185</v>
          </cell>
        </row>
        <row r="4652">
          <cell r="A4652">
            <v>21085</v>
          </cell>
          <cell r="B4652">
            <v>265</v>
          </cell>
          <cell r="C4652">
            <v>101</v>
          </cell>
          <cell r="D4652">
            <v>1957</v>
          </cell>
          <cell r="E4652">
            <v>21185</v>
          </cell>
        </row>
        <row r="4653">
          <cell r="A4653">
            <v>21086</v>
          </cell>
          <cell r="B4653">
            <v>266</v>
          </cell>
          <cell r="C4653">
            <v>100</v>
          </cell>
          <cell r="D4653">
            <v>1957</v>
          </cell>
          <cell r="E4653">
            <v>21185</v>
          </cell>
        </row>
        <row r="4654">
          <cell r="A4654">
            <v>21087</v>
          </cell>
          <cell r="B4654">
            <v>267</v>
          </cell>
          <cell r="C4654">
            <v>99</v>
          </cell>
          <cell r="D4654">
            <v>1957</v>
          </cell>
          <cell r="E4654">
            <v>21185</v>
          </cell>
        </row>
        <row r="4655">
          <cell r="A4655">
            <v>21088</v>
          </cell>
          <cell r="B4655">
            <v>268</v>
          </cell>
          <cell r="C4655">
            <v>98</v>
          </cell>
          <cell r="D4655">
            <v>1957</v>
          </cell>
          <cell r="E4655">
            <v>21185</v>
          </cell>
        </row>
        <row r="4656">
          <cell r="A4656">
            <v>21089</v>
          </cell>
          <cell r="B4656">
            <v>269</v>
          </cell>
          <cell r="C4656">
            <v>97</v>
          </cell>
          <cell r="D4656">
            <v>1957</v>
          </cell>
          <cell r="E4656">
            <v>21185</v>
          </cell>
        </row>
        <row r="4657">
          <cell r="A4657">
            <v>21090</v>
          </cell>
          <cell r="B4657">
            <v>270</v>
          </cell>
          <cell r="C4657">
            <v>96</v>
          </cell>
          <cell r="D4657">
            <v>1957</v>
          </cell>
          <cell r="E4657">
            <v>21185</v>
          </cell>
        </row>
        <row r="4658">
          <cell r="A4658">
            <v>21091</v>
          </cell>
          <cell r="B4658">
            <v>271</v>
          </cell>
          <cell r="C4658">
            <v>95</v>
          </cell>
          <cell r="D4658">
            <v>1957</v>
          </cell>
          <cell r="E4658">
            <v>21185</v>
          </cell>
        </row>
        <row r="4659">
          <cell r="A4659">
            <v>21092</v>
          </cell>
          <cell r="B4659">
            <v>272</v>
          </cell>
          <cell r="C4659">
            <v>94</v>
          </cell>
          <cell r="D4659">
            <v>1957</v>
          </cell>
          <cell r="E4659">
            <v>21185</v>
          </cell>
        </row>
        <row r="4660">
          <cell r="A4660">
            <v>21093</v>
          </cell>
          <cell r="B4660">
            <v>273</v>
          </cell>
          <cell r="C4660">
            <v>93</v>
          </cell>
          <cell r="D4660">
            <v>1957</v>
          </cell>
          <cell r="E4660">
            <v>21185</v>
          </cell>
        </row>
        <row r="4661">
          <cell r="A4661">
            <v>21094</v>
          </cell>
          <cell r="B4661">
            <v>274</v>
          </cell>
          <cell r="C4661">
            <v>92</v>
          </cell>
          <cell r="D4661">
            <v>1957</v>
          </cell>
          <cell r="E4661">
            <v>21185</v>
          </cell>
        </row>
        <row r="4662">
          <cell r="A4662">
            <v>21095</v>
          </cell>
          <cell r="B4662">
            <v>275</v>
          </cell>
          <cell r="C4662">
            <v>91</v>
          </cell>
          <cell r="D4662">
            <v>1957</v>
          </cell>
          <cell r="E4662">
            <v>21185</v>
          </cell>
        </row>
        <row r="4663">
          <cell r="A4663">
            <v>21096</v>
          </cell>
          <cell r="B4663">
            <v>276</v>
          </cell>
          <cell r="C4663">
            <v>90</v>
          </cell>
          <cell r="D4663">
            <v>1957</v>
          </cell>
          <cell r="E4663">
            <v>21185</v>
          </cell>
        </row>
        <row r="4664">
          <cell r="A4664">
            <v>21097</v>
          </cell>
          <cell r="B4664">
            <v>277</v>
          </cell>
          <cell r="C4664">
            <v>89</v>
          </cell>
          <cell r="D4664">
            <v>1957</v>
          </cell>
          <cell r="E4664">
            <v>21185</v>
          </cell>
        </row>
        <row r="4665">
          <cell r="A4665">
            <v>21098</v>
          </cell>
          <cell r="B4665">
            <v>278</v>
          </cell>
          <cell r="C4665">
            <v>88</v>
          </cell>
          <cell r="D4665">
            <v>1957</v>
          </cell>
          <cell r="E4665">
            <v>21185</v>
          </cell>
        </row>
        <row r="4666">
          <cell r="A4666">
            <v>21099</v>
          </cell>
          <cell r="B4666">
            <v>279</v>
          </cell>
          <cell r="C4666">
            <v>87</v>
          </cell>
          <cell r="D4666">
            <v>1957</v>
          </cell>
          <cell r="E4666">
            <v>21185</v>
          </cell>
        </row>
        <row r="4667">
          <cell r="A4667">
            <v>21100</v>
          </cell>
          <cell r="B4667">
            <v>280</v>
          </cell>
          <cell r="C4667">
            <v>86</v>
          </cell>
          <cell r="D4667">
            <v>1957</v>
          </cell>
          <cell r="E4667">
            <v>21185</v>
          </cell>
        </row>
        <row r="4668">
          <cell r="A4668">
            <v>21101</v>
          </cell>
          <cell r="B4668">
            <v>281</v>
          </cell>
          <cell r="C4668">
            <v>85</v>
          </cell>
          <cell r="D4668">
            <v>1957</v>
          </cell>
          <cell r="E4668">
            <v>21185</v>
          </cell>
        </row>
        <row r="4669">
          <cell r="A4669">
            <v>21102</v>
          </cell>
          <cell r="B4669">
            <v>282</v>
          </cell>
          <cell r="C4669">
            <v>84</v>
          </cell>
          <cell r="D4669">
            <v>1957</v>
          </cell>
          <cell r="E4669">
            <v>21185</v>
          </cell>
        </row>
        <row r="4670">
          <cell r="A4670">
            <v>21103</v>
          </cell>
          <cell r="B4670">
            <v>283</v>
          </cell>
          <cell r="C4670">
            <v>83</v>
          </cell>
          <cell r="D4670">
            <v>1957</v>
          </cell>
          <cell r="E4670">
            <v>21185</v>
          </cell>
        </row>
        <row r="4671">
          <cell r="A4671">
            <v>21104</v>
          </cell>
          <cell r="B4671">
            <v>284</v>
          </cell>
          <cell r="C4671">
            <v>82</v>
          </cell>
          <cell r="D4671">
            <v>1957</v>
          </cell>
          <cell r="E4671">
            <v>21185</v>
          </cell>
        </row>
        <row r="4672">
          <cell r="A4672">
            <v>21105</v>
          </cell>
          <cell r="B4672">
            <v>285</v>
          </cell>
          <cell r="C4672">
            <v>81</v>
          </cell>
          <cell r="D4672">
            <v>1957</v>
          </cell>
          <cell r="E4672">
            <v>21185</v>
          </cell>
        </row>
        <row r="4673">
          <cell r="A4673">
            <v>21106</v>
          </cell>
          <cell r="B4673">
            <v>286</v>
          </cell>
          <cell r="C4673">
            <v>80</v>
          </cell>
          <cell r="D4673">
            <v>1957</v>
          </cell>
          <cell r="E4673">
            <v>21185</v>
          </cell>
        </row>
        <row r="4674">
          <cell r="A4674">
            <v>21107</v>
          </cell>
          <cell r="B4674">
            <v>287</v>
          </cell>
          <cell r="C4674">
            <v>79</v>
          </cell>
          <cell r="D4674">
            <v>1957</v>
          </cell>
          <cell r="E4674">
            <v>21185</v>
          </cell>
        </row>
        <row r="4675">
          <cell r="A4675">
            <v>21108</v>
          </cell>
          <cell r="B4675">
            <v>288</v>
          </cell>
          <cell r="C4675">
            <v>78</v>
          </cell>
          <cell r="D4675">
            <v>1957</v>
          </cell>
          <cell r="E4675">
            <v>21185</v>
          </cell>
        </row>
        <row r="4676">
          <cell r="A4676">
            <v>21109</v>
          </cell>
          <cell r="B4676">
            <v>289</v>
          </cell>
          <cell r="C4676">
            <v>77</v>
          </cell>
          <cell r="D4676">
            <v>1957</v>
          </cell>
          <cell r="E4676">
            <v>21185</v>
          </cell>
        </row>
        <row r="4677">
          <cell r="A4677">
            <v>21110</v>
          </cell>
          <cell r="B4677">
            <v>290</v>
          </cell>
          <cell r="C4677">
            <v>76</v>
          </cell>
          <cell r="D4677">
            <v>1957</v>
          </cell>
          <cell r="E4677">
            <v>21185</v>
          </cell>
        </row>
        <row r="4678">
          <cell r="A4678">
            <v>21111</v>
          </cell>
          <cell r="B4678">
            <v>291</v>
          </cell>
          <cell r="C4678">
            <v>75</v>
          </cell>
          <cell r="D4678">
            <v>1957</v>
          </cell>
          <cell r="E4678">
            <v>21185</v>
          </cell>
        </row>
        <row r="4679">
          <cell r="A4679">
            <v>21112</v>
          </cell>
          <cell r="B4679">
            <v>292</v>
          </cell>
          <cell r="C4679">
            <v>74</v>
          </cell>
          <cell r="D4679">
            <v>1957</v>
          </cell>
          <cell r="E4679">
            <v>21185</v>
          </cell>
        </row>
        <row r="4680">
          <cell r="A4680">
            <v>21113</v>
          </cell>
          <cell r="B4680">
            <v>293</v>
          </cell>
          <cell r="C4680">
            <v>73</v>
          </cell>
          <cell r="D4680">
            <v>1957</v>
          </cell>
          <cell r="E4680">
            <v>21185</v>
          </cell>
        </row>
        <row r="4681">
          <cell r="A4681">
            <v>21114</v>
          </cell>
          <cell r="B4681">
            <v>294</v>
          </cell>
          <cell r="C4681">
            <v>72</v>
          </cell>
          <cell r="D4681">
            <v>1957</v>
          </cell>
          <cell r="E4681">
            <v>21185</v>
          </cell>
        </row>
        <row r="4682">
          <cell r="A4682">
            <v>21115</v>
          </cell>
          <cell r="B4682">
            <v>295</v>
          </cell>
          <cell r="C4682">
            <v>71</v>
          </cell>
          <cell r="D4682">
            <v>1957</v>
          </cell>
          <cell r="E4682">
            <v>21185</v>
          </cell>
        </row>
        <row r="4683">
          <cell r="A4683">
            <v>21116</v>
          </cell>
          <cell r="B4683">
            <v>296</v>
          </cell>
          <cell r="C4683">
            <v>70</v>
          </cell>
          <cell r="D4683">
            <v>1957</v>
          </cell>
          <cell r="E4683">
            <v>21185</v>
          </cell>
        </row>
        <row r="4684">
          <cell r="A4684">
            <v>21117</v>
          </cell>
          <cell r="B4684">
            <v>297</v>
          </cell>
          <cell r="C4684">
            <v>69</v>
          </cell>
          <cell r="D4684">
            <v>1957</v>
          </cell>
          <cell r="E4684">
            <v>21185</v>
          </cell>
        </row>
        <row r="4685">
          <cell r="A4685">
            <v>21118</v>
          </cell>
          <cell r="B4685">
            <v>298</v>
          </cell>
          <cell r="C4685">
            <v>68</v>
          </cell>
          <cell r="D4685">
            <v>1957</v>
          </cell>
          <cell r="E4685">
            <v>21185</v>
          </cell>
        </row>
        <row r="4686">
          <cell r="A4686">
            <v>21119</v>
          </cell>
          <cell r="B4686">
            <v>299</v>
          </cell>
          <cell r="C4686">
            <v>67</v>
          </cell>
          <cell r="D4686">
            <v>1957</v>
          </cell>
          <cell r="E4686">
            <v>21185</v>
          </cell>
        </row>
        <row r="4687">
          <cell r="A4687">
            <v>21120</v>
          </cell>
          <cell r="B4687">
            <v>300</v>
          </cell>
          <cell r="C4687">
            <v>66</v>
          </cell>
          <cell r="D4687">
            <v>1957</v>
          </cell>
          <cell r="E4687">
            <v>21185</v>
          </cell>
        </row>
        <row r="4688">
          <cell r="A4688">
            <v>21121</v>
          </cell>
          <cell r="B4688">
            <v>301</v>
          </cell>
          <cell r="C4688">
            <v>65</v>
          </cell>
          <cell r="D4688">
            <v>1957</v>
          </cell>
          <cell r="E4688">
            <v>21185</v>
          </cell>
        </row>
        <row r="4689">
          <cell r="A4689">
            <v>21122</v>
          </cell>
          <cell r="B4689">
            <v>302</v>
          </cell>
          <cell r="C4689">
            <v>64</v>
          </cell>
          <cell r="D4689">
            <v>1957</v>
          </cell>
          <cell r="E4689">
            <v>21185</v>
          </cell>
        </row>
        <row r="4690">
          <cell r="A4690">
            <v>21123</v>
          </cell>
          <cell r="B4690">
            <v>303</v>
          </cell>
          <cell r="C4690">
            <v>63</v>
          </cell>
          <cell r="D4690">
            <v>1957</v>
          </cell>
          <cell r="E4690">
            <v>21185</v>
          </cell>
        </row>
        <row r="4691">
          <cell r="A4691">
            <v>21124</v>
          </cell>
          <cell r="B4691">
            <v>304</v>
          </cell>
          <cell r="C4691">
            <v>62</v>
          </cell>
          <cell r="D4691">
            <v>1957</v>
          </cell>
          <cell r="E4691">
            <v>21185</v>
          </cell>
        </row>
        <row r="4692">
          <cell r="A4692">
            <v>21125</v>
          </cell>
          <cell r="B4692">
            <v>305</v>
          </cell>
          <cell r="C4692">
            <v>61</v>
          </cell>
          <cell r="D4692">
            <v>1957</v>
          </cell>
          <cell r="E4692">
            <v>21185</v>
          </cell>
        </row>
        <row r="4693">
          <cell r="A4693">
            <v>21126</v>
          </cell>
          <cell r="B4693">
            <v>306</v>
          </cell>
          <cell r="C4693">
            <v>60</v>
          </cell>
          <cell r="D4693">
            <v>1957</v>
          </cell>
          <cell r="E4693">
            <v>21185</v>
          </cell>
        </row>
        <row r="4694">
          <cell r="A4694">
            <v>21127</v>
          </cell>
          <cell r="B4694">
            <v>307</v>
          </cell>
          <cell r="C4694">
            <v>59</v>
          </cell>
          <cell r="D4694">
            <v>1957</v>
          </cell>
          <cell r="E4694">
            <v>21185</v>
          </cell>
        </row>
        <row r="4695">
          <cell r="A4695">
            <v>21128</v>
          </cell>
          <cell r="B4695">
            <v>308</v>
          </cell>
          <cell r="C4695">
            <v>58</v>
          </cell>
          <cell r="D4695">
            <v>1957</v>
          </cell>
          <cell r="E4695">
            <v>21185</v>
          </cell>
        </row>
        <row r="4696">
          <cell r="A4696">
            <v>21129</v>
          </cell>
          <cell r="B4696">
            <v>309</v>
          </cell>
          <cell r="C4696">
            <v>57</v>
          </cell>
          <cell r="D4696">
            <v>1957</v>
          </cell>
          <cell r="E4696">
            <v>21185</v>
          </cell>
        </row>
        <row r="4697">
          <cell r="A4697">
            <v>21130</v>
          </cell>
          <cell r="B4697">
            <v>310</v>
          </cell>
          <cell r="C4697">
            <v>56</v>
          </cell>
          <cell r="D4697">
            <v>1957</v>
          </cell>
          <cell r="E4697">
            <v>21185</v>
          </cell>
        </row>
        <row r="4698">
          <cell r="A4698">
            <v>21131</v>
          </cell>
          <cell r="B4698">
            <v>311</v>
          </cell>
          <cell r="C4698">
            <v>55</v>
          </cell>
          <cell r="D4698">
            <v>1957</v>
          </cell>
          <cell r="E4698">
            <v>21185</v>
          </cell>
        </row>
        <row r="4699">
          <cell r="A4699">
            <v>21132</v>
          </cell>
          <cell r="B4699">
            <v>312</v>
          </cell>
          <cell r="C4699">
            <v>54</v>
          </cell>
          <cell r="D4699">
            <v>1957</v>
          </cell>
          <cell r="E4699">
            <v>21185</v>
          </cell>
        </row>
        <row r="4700">
          <cell r="A4700">
            <v>21133</v>
          </cell>
          <cell r="B4700">
            <v>313</v>
          </cell>
          <cell r="C4700">
            <v>53</v>
          </cell>
          <cell r="D4700">
            <v>1957</v>
          </cell>
          <cell r="E4700">
            <v>21185</v>
          </cell>
        </row>
        <row r="4701">
          <cell r="A4701">
            <v>21134</v>
          </cell>
          <cell r="B4701">
            <v>314</v>
          </cell>
          <cell r="C4701">
            <v>52</v>
          </cell>
          <cell r="D4701">
            <v>1957</v>
          </cell>
          <cell r="E4701">
            <v>21185</v>
          </cell>
        </row>
        <row r="4702">
          <cell r="A4702">
            <v>21135</v>
          </cell>
          <cell r="B4702">
            <v>315</v>
          </cell>
          <cell r="C4702">
            <v>51</v>
          </cell>
          <cell r="D4702">
            <v>1957</v>
          </cell>
          <cell r="E4702">
            <v>21185</v>
          </cell>
        </row>
        <row r="4703">
          <cell r="A4703">
            <v>21136</v>
          </cell>
          <cell r="B4703">
            <v>316</v>
          </cell>
          <cell r="C4703">
            <v>50</v>
          </cell>
          <cell r="D4703">
            <v>1957</v>
          </cell>
          <cell r="E4703">
            <v>21185</v>
          </cell>
        </row>
        <row r="4704">
          <cell r="A4704">
            <v>21137</v>
          </cell>
          <cell r="B4704">
            <v>317</v>
          </cell>
          <cell r="C4704">
            <v>49</v>
          </cell>
          <cell r="D4704">
            <v>1957</v>
          </cell>
          <cell r="E4704">
            <v>21185</v>
          </cell>
        </row>
        <row r="4705">
          <cell r="A4705">
            <v>21138</v>
          </cell>
          <cell r="B4705">
            <v>318</v>
          </cell>
          <cell r="C4705">
            <v>48</v>
          </cell>
          <cell r="D4705">
            <v>1957</v>
          </cell>
          <cell r="E4705">
            <v>21185</v>
          </cell>
        </row>
        <row r="4706">
          <cell r="A4706">
            <v>21139</v>
          </cell>
          <cell r="B4706">
            <v>319</v>
          </cell>
          <cell r="C4706">
            <v>47</v>
          </cell>
          <cell r="D4706">
            <v>1957</v>
          </cell>
          <cell r="E4706">
            <v>21185</v>
          </cell>
        </row>
        <row r="4707">
          <cell r="A4707">
            <v>21140</v>
          </cell>
          <cell r="B4707">
            <v>320</v>
          </cell>
          <cell r="C4707">
            <v>46</v>
          </cell>
          <cell r="D4707">
            <v>1957</v>
          </cell>
          <cell r="E4707">
            <v>21185</v>
          </cell>
        </row>
        <row r="4708">
          <cell r="A4708">
            <v>21141</v>
          </cell>
          <cell r="B4708">
            <v>321</v>
          </cell>
          <cell r="C4708">
            <v>45</v>
          </cell>
          <cell r="D4708">
            <v>1957</v>
          </cell>
          <cell r="E4708">
            <v>21185</v>
          </cell>
        </row>
        <row r="4709">
          <cell r="A4709">
            <v>21142</v>
          </cell>
          <cell r="B4709">
            <v>322</v>
          </cell>
          <cell r="C4709">
            <v>44</v>
          </cell>
          <cell r="D4709">
            <v>1957</v>
          </cell>
          <cell r="E4709">
            <v>21185</v>
          </cell>
        </row>
        <row r="4710">
          <cell r="A4710">
            <v>21143</v>
          </cell>
          <cell r="B4710">
            <v>323</v>
          </cell>
          <cell r="C4710">
            <v>43</v>
          </cell>
          <cell r="D4710">
            <v>1957</v>
          </cell>
          <cell r="E4710">
            <v>21185</v>
          </cell>
        </row>
        <row r="4711">
          <cell r="A4711">
            <v>21144</v>
          </cell>
          <cell r="B4711">
            <v>324</v>
          </cell>
          <cell r="C4711">
            <v>42</v>
          </cell>
          <cell r="D4711">
            <v>1957</v>
          </cell>
          <cell r="E4711">
            <v>21185</v>
          </cell>
        </row>
        <row r="4712">
          <cell r="A4712">
            <v>21145</v>
          </cell>
          <cell r="B4712">
            <v>325</v>
          </cell>
          <cell r="C4712">
            <v>41</v>
          </cell>
          <cell r="D4712">
            <v>1957</v>
          </cell>
          <cell r="E4712">
            <v>21185</v>
          </cell>
        </row>
        <row r="4713">
          <cell r="A4713">
            <v>21146</v>
          </cell>
          <cell r="B4713">
            <v>326</v>
          </cell>
          <cell r="C4713">
            <v>40</v>
          </cell>
          <cell r="D4713">
            <v>1957</v>
          </cell>
          <cell r="E4713">
            <v>21185</v>
          </cell>
        </row>
        <row r="4714">
          <cell r="A4714">
            <v>21147</v>
          </cell>
          <cell r="B4714">
            <v>327</v>
          </cell>
          <cell r="C4714">
            <v>39</v>
          </cell>
          <cell r="D4714">
            <v>1957</v>
          </cell>
          <cell r="E4714">
            <v>21185</v>
          </cell>
        </row>
        <row r="4715">
          <cell r="A4715">
            <v>21148</v>
          </cell>
          <cell r="B4715">
            <v>328</v>
          </cell>
          <cell r="C4715">
            <v>38</v>
          </cell>
          <cell r="D4715">
            <v>1957</v>
          </cell>
          <cell r="E4715">
            <v>21185</v>
          </cell>
        </row>
        <row r="4716">
          <cell r="A4716">
            <v>21149</v>
          </cell>
          <cell r="B4716">
            <v>329</v>
          </cell>
          <cell r="C4716">
            <v>37</v>
          </cell>
          <cell r="D4716">
            <v>1957</v>
          </cell>
          <cell r="E4716">
            <v>21185</v>
          </cell>
        </row>
        <row r="4717">
          <cell r="A4717">
            <v>21150</v>
          </cell>
          <cell r="B4717">
            <v>330</v>
          </cell>
          <cell r="C4717">
            <v>36</v>
          </cell>
          <cell r="D4717">
            <v>1957</v>
          </cell>
          <cell r="E4717">
            <v>21185</v>
          </cell>
        </row>
        <row r="4718">
          <cell r="A4718">
            <v>21151</v>
          </cell>
          <cell r="B4718">
            <v>331</v>
          </cell>
          <cell r="C4718">
            <v>35</v>
          </cell>
          <cell r="D4718">
            <v>1957</v>
          </cell>
          <cell r="E4718">
            <v>21185</v>
          </cell>
        </row>
        <row r="4719">
          <cell r="A4719">
            <v>21152</v>
          </cell>
          <cell r="B4719">
            <v>332</v>
          </cell>
          <cell r="C4719">
            <v>34</v>
          </cell>
          <cell r="D4719">
            <v>1957</v>
          </cell>
          <cell r="E4719">
            <v>21185</v>
          </cell>
        </row>
        <row r="4720">
          <cell r="A4720">
            <v>21153</v>
          </cell>
          <cell r="B4720">
            <v>333</v>
          </cell>
          <cell r="C4720">
            <v>33</v>
          </cell>
          <cell r="D4720">
            <v>1957</v>
          </cell>
          <cell r="E4720">
            <v>21185</v>
          </cell>
        </row>
        <row r="4721">
          <cell r="A4721">
            <v>21154</v>
          </cell>
          <cell r="B4721">
            <v>334</v>
          </cell>
          <cell r="C4721">
            <v>32</v>
          </cell>
          <cell r="D4721">
            <v>1957</v>
          </cell>
          <cell r="E4721">
            <v>21185</v>
          </cell>
        </row>
        <row r="4722">
          <cell r="A4722">
            <v>21155</v>
          </cell>
          <cell r="B4722">
            <v>335</v>
          </cell>
          <cell r="C4722">
            <v>31</v>
          </cell>
          <cell r="D4722">
            <v>1957</v>
          </cell>
          <cell r="E4722">
            <v>21185</v>
          </cell>
        </row>
        <row r="4723">
          <cell r="A4723">
            <v>21156</v>
          </cell>
          <cell r="B4723">
            <v>336</v>
          </cell>
          <cell r="C4723">
            <v>30</v>
          </cell>
          <cell r="D4723">
            <v>1957</v>
          </cell>
          <cell r="E4723">
            <v>21185</v>
          </cell>
        </row>
        <row r="4724">
          <cell r="A4724">
            <v>21157</v>
          </cell>
          <cell r="B4724">
            <v>337</v>
          </cell>
          <cell r="C4724">
            <v>29</v>
          </cell>
          <cell r="D4724">
            <v>1957</v>
          </cell>
          <cell r="E4724">
            <v>21185</v>
          </cell>
        </row>
        <row r="4725">
          <cell r="A4725">
            <v>21158</v>
          </cell>
          <cell r="B4725">
            <v>338</v>
          </cell>
          <cell r="C4725">
            <v>28</v>
          </cell>
          <cell r="D4725">
            <v>1957</v>
          </cell>
          <cell r="E4725">
            <v>21185</v>
          </cell>
        </row>
        <row r="4726">
          <cell r="A4726">
            <v>21159</v>
          </cell>
          <cell r="B4726">
            <v>339</v>
          </cell>
          <cell r="C4726">
            <v>27</v>
          </cell>
          <cell r="D4726">
            <v>1957</v>
          </cell>
          <cell r="E4726">
            <v>21185</v>
          </cell>
        </row>
        <row r="4727">
          <cell r="A4727">
            <v>21160</v>
          </cell>
          <cell r="B4727">
            <v>340</v>
          </cell>
          <cell r="C4727">
            <v>26</v>
          </cell>
          <cell r="D4727">
            <v>1957</v>
          </cell>
          <cell r="E4727">
            <v>21185</v>
          </cell>
        </row>
        <row r="4728">
          <cell r="A4728">
            <v>21161</v>
          </cell>
          <cell r="B4728">
            <v>341</v>
          </cell>
          <cell r="C4728">
            <v>25</v>
          </cell>
          <cell r="D4728">
            <v>1957</v>
          </cell>
          <cell r="E4728">
            <v>21185</v>
          </cell>
        </row>
        <row r="4729">
          <cell r="A4729">
            <v>21162</v>
          </cell>
          <cell r="B4729">
            <v>342</v>
          </cell>
          <cell r="C4729">
            <v>24</v>
          </cell>
          <cell r="D4729">
            <v>1957</v>
          </cell>
          <cell r="E4729">
            <v>21185</v>
          </cell>
        </row>
        <row r="4730">
          <cell r="A4730">
            <v>21163</v>
          </cell>
          <cell r="B4730">
            <v>343</v>
          </cell>
          <cell r="C4730">
            <v>23</v>
          </cell>
          <cell r="D4730">
            <v>1957</v>
          </cell>
          <cell r="E4730">
            <v>21185</v>
          </cell>
        </row>
        <row r="4731">
          <cell r="A4731">
            <v>21164</v>
          </cell>
          <cell r="B4731">
            <v>344</v>
          </cell>
          <cell r="C4731">
            <v>22</v>
          </cell>
          <cell r="D4731">
            <v>1957</v>
          </cell>
          <cell r="E4731">
            <v>21185</v>
          </cell>
        </row>
        <row r="4732">
          <cell r="A4732">
            <v>21165</v>
          </cell>
          <cell r="B4732">
            <v>345</v>
          </cell>
          <cell r="C4732">
            <v>21</v>
          </cell>
          <cell r="D4732">
            <v>1957</v>
          </cell>
          <cell r="E4732">
            <v>21185</v>
          </cell>
        </row>
        <row r="4733">
          <cell r="A4733">
            <v>21166</v>
          </cell>
          <cell r="B4733">
            <v>346</v>
          </cell>
          <cell r="C4733">
            <v>20</v>
          </cell>
          <cell r="D4733">
            <v>1957</v>
          </cell>
          <cell r="E4733">
            <v>21185</v>
          </cell>
        </row>
        <row r="4734">
          <cell r="A4734">
            <v>21167</v>
          </cell>
          <cell r="B4734">
            <v>347</v>
          </cell>
          <cell r="C4734">
            <v>19</v>
          </cell>
          <cell r="D4734">
            <v>1957</v>
          </cell>
          <cell r="E4734">
            <v>21185</v>
          </cell>
        </row>
        <row r="4735">
          <cell r="A4735">
            <v>21168</v>
          </cell>
          <cell r="B4735">
            <v>348</v>
          </cell>
          <cell r="C4735">
            <v>18</v>
          </cell>
          <cell r="D4735">
            <v>1957</v>
          </cell>
          <cell r="E4735">
            <v>21185</v>
          </cell>
        </row>
        <row r="4736">
          <cell r="A4736">
            <v>21169</v>
          </cell>
          <cell r="B4736">
            <v>349</v>
          </cell>
          <cell r="C4736">
            <v>17</v>
          </cell>
          <cell r="D4736">
            <v>1957</v>
          </cell>
          <cell r="E4736">
            <v>21185</v>
          </cell>
        </row>
        <row r="4737">
          <cell r="A4737">
            <v>21170</v>
          </cell>
          <cell r="B4737">
            <v>350</v>
          </cell>
          <cell r="C4737">
            <v>16</v>
          </cell>
          <cell r="D4737">
            <v>1957</v>
          </cell>
          <cell r="E4737">
            <v>21185</v>
          </cell>
        </row>
        <row r="4738">
          <cell r="A4738">
            <v>21171</v>
          </cell>
          <cell r="B4738">
            <v>351</v>
          </cell>
          <cell r="C4738">
            <v>15</v>
          </cell>
          <cell r="D4738">
            <v>1957</v>
          </cell>
          <cell r="E4738">
            <v>21185</v>
          </cell>
        </row>
        <row r="4739">
          <cell r="A4739">
            <v>21172</v>
          </cell>
          <cell r="B4739">
            <v>352</v>
          </cell>
          <cell r="C4739">
            <v>14</v>
          </cell>
          <cell r="D4739">
            <v>1957</v>
          </cell>
          <cell r="E4739">
            <v>21185</v>
          </cell>
        </row>
        <row r="4740">
          <cell r="A4740">
            <v>21173</v>
          </cell>
          <cell r="B4740">
            <v>353</v>
          </cell>
          <cell r="C4740">
            <v>13</v>
          </cell>
          <cell r="D4740">
            <v>1957</v>
          </cell>
          <cell r="E4740">
            <v>21185</v>
          </cell>
        </row>
        <row r="4741">
          <cell r="A4741">
            <v>21174</v>
          </cell>
          <cell r="B4741">
            <v>354</v>
          </cell>
          <cell r="C4741">
            <v>12</v>
          </cell>
          <cell r="D4741">
            <v>1957</v>
          </cell>
          <cell r="E4741">
            <v>21185</v>
          </cell>
        </row>
        <row r="4742">
          <cell r="A4742">
            <v>21175</v>
          </cell>
          <cell r="B4742">
            <v>355</v>
          </cell>
          <cell r="C4742">
            <v>11</v>
          </cell>
          <cell r="D4742">
            <v>1957</v>
          </cell>
          <cell r="E4742">
            <v>21185</v>
          </cell>
        </row>
        <row r="4743">
          <cell r="A4743">
            <v>21176</v>
          </cell>
          <cell r="B4743">
            <v>356</v>
          </cell>
          <cell r="C4743">
            <v>10</v>
          </cell>
          <cell r="D4743">
            <v>1957</v>
          </cell>
          <cell r="E4743">
            <v>21185</v>
          </cell>
        </row>
        <row r="4744">
          <cell r="A4744">
            <v>21177</v>
          </cell>
          <cell r="B4744">
            <v>357</v>
          </cell>
          <cell r="C4744">
            <v>9</v>
          </cell>
          <cell r="D4744">
            <v>1957</v>
          </cell>
          <cell r="E4744">
            <v>21185</v>
          </cell>
        </row>
        <row r="4745">
          <cell r="A4745">
            <v>21178</v>
          </cell>
          <cell r="B4745">
            <v>358</v>
          </cell>
          <cell r="C4745">
            <v>8</v>
          </cell>
          <cell r="D4745">
            <v>1957</v>
          </cell>
          <cell r="E4745">
            <v>21185</v>
          </cell>
        </row>
        <row r="4746">
          <cell r="A4746">
            <v>21179</v>
          </cell>
          <cell r="B4746">
            <v>359</v>
          </cell>
          <cell r="C4746">
            <v>7</v>
          </cell>
          <cell r="D4746">
            <v>1957</v>
          </cell>
          <cell r="E4746">
            <v>21185</v>
          </cell>
        </row>
        <row r="4747">
          <cell r="A4747">
            <v>21180</v>
          </cell>
          <cell r="B4747">
            <v>360</v>
          </cell>
          <cell r="C4747">
            <v>6</v>
          </cell>
          <cell r="D4747">
            <v>1957</v>
          </cell>
          <cell r="E4747">
            <v>21185</v>
          </cell>
        </row>
        <row r="4748">
          <cell r="A4748">
            <v>21181</v>
          </cell>
          <cell r="B4748">
            <v>361</v>
          </cell>
          <cell r="C4748">
            <v>5</v>
          </cell>
          <cell r="D4748">
            <v>1957</v>
          </cell>
          <cell r="E4748">
            <v>21185</v>
          </cell>
        </row>
        <row r="4749">
          <cell r="A4749">
            <v>21182</v>
          </cell>
          <cell r="B4749">
            <v>362</v>
          </cell>
          <cell r="C4749">
            <v>4</v>
          </cell>
          <cell r="D4749">
            <v>1957</v>
          </cell>
          <cell r="E4749">
            <v>21185</v>
          </cell>
        </row>
        <row r="4750">
          <cell r="A4750">
            <v>21183</v>
          </cell>
          <cell r="B4750">
            <v>363</v>
          </cell>
          <cell r="C4750">
            <v>3</v>
          </cell>
          <cell r="D4750">
            <v>1957</v>
          </cell>
          <cell r="E4750">
            <v>21185</v>
          </cell>
        </row>
        <row r="4751">
          <cell r="A4751">
            <v>21184</v>
          </cell>
          <cell r="B4751">
            <v>364</v>
          </cell>
          <cell r="C4751">
            <v>2</v>
          </cell>
          <cell r="D4751">
            <v>1957</v>
          </cell>
          <cell r="E4751">
            <v>21185</v>
          </cell>
        </row>
        <row r="4752">
          <cell r="A4752">
            <v>21185</v>
          </cell>
          <cell r="B4752">
            <v>365</v>
          </cell>
          <cell r="C4752">
            <v>1</v>
          </cell>
          <cell r="D4752">
            <v>1957</v>
          </cell>
          <cell r="E4752">
            <v>21185</v>
          </cell>
        </row>
        <row r="4753">
          <cell r="A4753">
            <v>21186</v>
          </cell>
          <cell r="B4753">
            <v>1</v>
          </cell>
          <cell r="C4753">
            <v>365</v>
          </cell>
          <cell r="D4753">
            <v>1958</v>
          </cell>
          <cell r="E4753">
            <v>21550</v>
          </cell>
        </row>
        <row r="4754">
          <cell r="A4754">
            <v>21187</v>
          </cell>
          <cell r="B4754">
            <v>2</v>
          </cell>
          <cell r="C4754">
            <v>364</v>
          </cell>
          <cell r="D4754">
            <v>1958</v>
          </cell>
          <cell r="E4754">
            <v>21550</v>
          </cell>
        </row>
        <row r="4755">
          <cell r="A4755">
            <v>21188</v>
          </cell>
          <cell r="B4755">
            <v>3</v>
          </cell>
          <cell r="C4755">
            <v>363</v>
          </cell>
          <cell r="D4755">
            <v>1958</v>
          </cell>
          <cell r="E4755">
            <v>21550</v>
          </cell>
        </row>
        <row r="4756">
          <cell r="A4756">
            <v>21189</v>
          </cell>
          <cell r="B4756">
            <v>4</v>
          </cell>
          <cell r="C4756">
            <v>362</v>
          </cell>
          <cell r="D4756">
            <v>1958</v>
          </cell>
          <cell r="E4756">
            <v>21550</v>
          </cell>
        </row>
        <row r="4757">
          <cell r="A4757">
            <v>21190</v>
          </cell>
          <cell r="B4757">
            <v>5</v>
          </cell>
          <cell r="C4757">
            <v>361</v>
          </cell>
          <cell r="D4757">
            <v>1958</v>
          </cell>
          <cell r="E4757">
            <v>21550</v>
          </cell>
        </row>
        <row r="4758">
          <cell r="A4758">
            <v>21191</v>
          </cell>
          <cell r="B4758">
            <v>6</v>
          </cell>
          <cell r="C4758">
            <v>360</v>
          </cell>
          <cell r="D4758">
            <v>1958</v>
          </cell>
          <cell r="E4758">
            <v>21550</v>
          </cell>
        </row>
        <row r="4759">
          <cell r="A4759">
            <v>21192</v>
          </cell>
          <cell r="B4759">
            <v>7</v>
          </cell>
          <cell r="C4759">
            <v>359</v>
          </cell>
          <cell r="D4759">
            <v>1958</v>
          </cell>
          <cell r="E4759">
            <v>21550</v>
          </cell>
        </row>
        <row r="4760">
          <cell r="A4760">
            <v>21193</v>
          </cell>
          <cell r="B4760">
            <v>8</v>
          </cell>
          <cell r="C4760">
            <v>358</v>
          </cell>
          <cell r="D4760">
            <v>1958</v>
          </cell>
          <cell r="E4760">
            <v>21550</v>
          </cell>
        </row>
        <row r="4761">
          <cell r="A4761">
            <v>21194</v>
          </cell>
          <cell r="B4761">
            <v>9</v>
          </cell>
          <cell r="C4761">
            <v>357</v>
          </cell>
          <cell r="D4761">
            <v>1958</v>
          </cell>
          <cell r="E4761">
            <v>21550</v>
          </cell>
        </row>
        <row r="4762">
          <cell r="A4762">
            <v>21195</v>
          </cell>
          <cell r="B4762">
            <v>10</v>
          </cell>
          <cell r="C4762">
            <v>356</v>
          </cell>
          <cell r="D4762">
            <v>1958</v>
          </cell>
          <cell r="E4762">
            <v>21550</v>
          </cell>
        </row>
        <row r="4763">
          <cell r="A4763">
            <v>21196</v>
          </cell>
          <cell r="B4763">
            <v>11</v>
          </cell>
          <cell r="C4763">
            <v>355</v>
          </cell>
          <cell r="D4763">
            <v>1958</v>
          </cell>
          <cell r="E4763">
            <v>21550</v>
          </cell>
        </row>
        <row r="4764">
          <cell r="A4764">
            <v>21197</v>
          </cell>
          <cell r="B4764">
            <v>12</v>
          </cell>
          <cell r="C4764">
            <v>354</v>
          </cell>
          <cell r="D4764">
            <v>1958</v>
          </cell>
          <cell r="E4764">
            <v>21550</v>
          </cell>
        </row>
        <row r="4765">
          <cell r="A4765">
            <v>21198</v>
          </cell>
          <cell r="B4765">
            <v>13</v>
          </cell>
          <cell r="C4765">
            <v>353</v>
          </cell>
          <cell r="D4765">
            <v>1958</v>
          </cell>
          <cell r="E4765">
            <v>21550</v>
          </cell>
        </row>
        <row r="4766">
          <cell r="A4766">
            <v>21199</v>
          </cell>
          <cell r="B4766">
            <v>14</v>
          </cell>
          <cell r="C4766">
            <v>352</v>
          </cell>
          <cell r="D4766">
            <v>1958</v>
          </cell>
          <cell r="E4766">
            <v>21550</v>
          </cell>
        </row>
        <row r="4767">
          <cell r="A4767">
            <v>21200</v>
          </cell>
          <cell r="B4767">
            <v>15</v>
          </cell>
          <cell r="C4767">
            <v>351</v>
          </cell>
          <cell r="D4767">
            <v>1958</v>
          </cell>
          <cell r="E4767">
            <v>21550</v>
          </cell>
        </row>
        <row r="4768">
          <cell r="A4768">
            <v>21201</v>
          </cell>
          <cell r="B4768">
            <v>16</v>
          </cell>
          <cell r="C4768">
            <v>350</v>
          </cell>
          <cell r="D4768">
            <v>1958</v>
          </cell>
          <cell r="E4768">
            <v>21550</v>
          </cell>
        </row>
        <row r="4769">
          <cell r="A4769">
            <v>21202</v>
          </cell>
          <cell r="B4769">
            <v>17</v>
          </cell>
          <cell r="C4769">
            <v>349</v>
          </cell>
          <cell r="D4769">
            <v>1958</v>
          </cell>
          <cell r="E4769">
            <v>21550</v>
          </cell>
        </row>
        <row r="4770">
          <cell r="A4770">
            <v>21203</v>
          </cell>
          <cell r="B4770">
            <v>18</v>
          </cell>
          <cell r="C4770">
            <v>348</v>
          </cell>
          <cell r="D4770">
            <v>1958</v>
          </cell>
          <cell r="E4770">
            <v>21550</v>
          </cell>
        </row>
        <row r="4771">
          <cell r="A4771">
            <v>21204</v>
          </cell>
          <cell r="B4771">
            <v>19</v>
          </cell>
          <cell r="C4771">
            <v>347</v>
          </cell>
          <cell r="D4771">
            <v>1958</v>
          </cell>
          <cell r="E4771">
            <v>21550</v>
          </cell>
        </row>
        <row r="4772">
          <cell r="A4772">
            <v>21205</v>
          </cell>
          <cell r="B4772">
            <v>20</v>
          </cell>
          <cell r="C4772">
            <v>346</v>
          </cell>
          <cell r="D4772">
            <v>1958</v>
          </cell>
          <cell r="E4772">
            <v>21550</v>
          </cell>
        </row>
        <row r="4773">
          <cell r="A4773">
            <v>21206</v>
          </cell>
          <cell r="B4773">
            <v>21</v>
          </cell>
          <cell r="C4773">
            <v>345</v>
          </cell>
          <cell r="D4773">
            <v>1958</v>
          </cell>
          <cell r="E4773">
            <v>21550</v>
          </cell>
        </row>
        <row r="4774">
          <cell r="A4774">
            <v>21207</v>
          </cell>
          <cell r="B4774">
            <v>22</v>
          </cell>
          <cell r="C4774">
            <v>344</v>
          </cell>
          <cell r="D4774">
            <v>1958</v>
          </cell>
          <cell r="E4774">
            <v>21550</v>
          </cell>
        </row>
        <row r="4775">
          <cell r="A4775">
            <v>21208</v>
          </cell>
          <cell r="B4775">
            <v>23</v>
          </cell>
          <cell r="C4775">
            <v>343</v>
          </cell>
          <cell r="D4775">
            <v>1958</v>
          </cell>
          <cell r="E4775">
            <v>21550</v>
          </cell>
        </row>
        <row r="4776">
          <cell r="A4776">
            <v>21209</v>
          </cell>
          <cell r="B4776">
            <v>24</v>
          </cell>
          <cell r="C4776">
            <v>342</v>
          </cell>
          <cell r="D4776">
            <v>1958</v>
          </cell>
          <cell r="E4776">
            <v>21550</v>
          </cell>
        </row>
        <row r="4777">
          <cell r="A4777">
            <v>21210</v>
          </cell>
          <cell r="B4777">
            <v>25</v>
          </cell>
          <cell r="C4777">
            <v>341</v>
          </cell>
          <cell r="D4777">
            <v>1958</v>
          </cell>
          <cell r="E4777">
            <v>21550</v>
          </cell>
        </row>
        <row r="4778">
          <cell r="A4778">
            <v>21211</v>
          </cell>
          <cell r="B4778">
            <v>26</v>
          </cell>
          <cell r="C4778">
            <v>340</v>
          </cell>
          <cell r="D4778">
            <v>1958</v>
          </cell>
          <cell r="E4778">
            <v>21550</v>
          </cell>
        </row>
        <row r="4779">
          <cell r="A4779">
            <v>21212</v>
          </cell>
          <cell r="B4779">
            <v>27</v>
          </cell>
          <cell r="C4779">
            <v>339</v>
          </cell>
          <cell r="D4779">
            <v>1958</v>
          </cell>
          <cell r="E4779">
            <v>21550</v>
          </cell>
        </row>
        <row r="4780">
          <cell r="A4780">
            <v>21213</v>
          </cell>
          <cell r="B4780">
            <v>28</v>
          </cell>
          <cell r="C4780">
            <v>338</v>
          </cell>
          <cell r="D4780">
            <v>1958</v>
          </cell>
          <cell r="E4780">
            <v>21550</v>
          </cell>
        </row>
        <row r="4781">
          <cell r="A4781">
            <v>21214</v>
          </cell>
          <cell r="B4781">
            <v>29</v>
          </cell>
          <cell r="C4781">
            <v>337</v>
          </cell>
          <cell r="D4781">
            <v>1958</v>
          </cell>
          <cell r="E4781">
            <v>21550</v>
          </cell>
        </row>
        <row r="4782">
          <cell r="A4782">
            <v>21215</v>
          </cell>
          <cell r="B4782">
            <v>30</v>
          </cell>
          <cell r="C4782">
            <v>336</v>
          </cell>
          <cell r="D4782">
            <v>1958</v>
          </cell>
          <cell r="E4782">
            <v>21550</v>
          </cell>
        </row>
        <row r="4783">
          <cell r="A4783">
            <v>21216</v>
          </cell>
          <cell r="B4783">
            <v>31</v>
          </cell>
          <cell r="C4783">
            <v>335</v>
          </cell>
          <cell r="D4783">
            <v>1958</v>
          </cell>
          <cell r="E4783">
            <v>21550</v>
          </cell>
        </row>
        <row r="4784">
          <cell r="A4784">
            <v>21217</v>
          </cell>
          <cell r="B4784">
            <v>32</v>
          </cell>
          <cell r="C4784">
            <v>334</v>
          </cell>
          <cell r="D4784">
            <v>1958</v>
          </cell>
          <cell r="E4784">
            <v>21550</v>
          </cell>
        </row>
        <row r="4785">
          <cell r="A4785">
            <v>21218</v>
          </cell>
          <cell r="B4785">
            <v>33</v>
          </cell>
          <cell r="C4785">
            <v>333</v>
          </cell>
          <cell r="D4785">
            <v>1958</v>
          </cell>
          <cell r="E4785">
            <v>21550</v>
          </cell>
        </row>
        <row r="4786">
          <cell r="A4786">
            <v>21219</v>
          </cell>
          <cell r="B4786">
            <v>34</v>
          </cell>
          <cell r="C4786">
            <v>332</v>
          </cell>
          <cell r="D4786">
            <v>1958</v>
          </cell>
          <cell r="E4786">
            <v>21550</v>
          </cell>
        </row>
        <row r="4787">
          <cell r="A4787">
            <v>21220</v>
          </cell>
          <cell r="B4787">
            <v>35</v>
          </cell>
          <cell r="C4787">
            <v>331</v>
          </cell>
          <cell r="D4787">
            <v>1958</v>
          </cell>
          <cell r="E4787">
            <v>21550</v>
          </cell>
        </row>
        <row r="4788">
          <cell r="A4788">
            <v>21221</v>
          </cell>
          <cell r="B4788">
            <v>36</v>
          </cell>
          <cell r="C4788">
            <v>330</v>
          </cell>
          <cell r="D4788">
            <v>1958</v>
          </cell>
          <cell r="E4788">
            <v>21550</v>
          </cell>
        </row>
        <row r="4789">
          <cell r="A4789">
            <v>21222</v>
          </cell>
          <cell r="B4789">
            <v>37</v>
          </cell>
          <cell r="C4789">
            <v>329</v>
          </cell>
          <cell r="D4789">
            <v>1958</v>
          </cell>
          <cell r="E4789">
            <v>21550</v>
          </cell>
        </row>
        <row r="4790">
          <cell r="A4790">
            <v>21223</v>
          </cell>
          <cell r="B4790">
            <v>38</v>
          </cell>
          <cell r="C4790">
            <v>328</v>
          </cell>
          <cell r="D4790">
            <v>1958</v>
          </cell>
          <cell r="E4790">
            <v>21550</v>
          </cell>
        </row>
        <row r="4791">
          <cell r="A4791">
            <v>21224</v>
          </cell>
          <cell r="B4791">
            <v>39</v>
          </cell>
          <cell r="C4791">
            <v>327</v>
          </cell>
          <cell r="D4791">
            <v>1958</v>
          </cell>
          <cell r="E4791">
            <v>21550</v>
          </cell>
        </row>
        <row r="4792">
          <cell r="A4792">
            <v>21225</v>
          </cell>
          <cell r="B4792">
            <v>40</v>
          </cell>
          <cell r="C4792">
            <v>326</v>
          </cell>
          <cell r="D4792">
            <v>1958</v>
          </cell>
          <cell r="E4792">
            <v>21550</v>
          </cell>
        </row>
        <row r="4793">
          <cell r="A4793">
            <v>21226</v>
          </cell>
          <cell r="B4793">
            <v>41</v>
          </cell>
          <cell r="C4793">
            <v>325</v>
          </cell>
          <cell r="D4793">
            <v>1958</v>
          </cell>
          <cell r="E4793">
            <v>21550</v>
          </cell>
        </row>
        <row r="4794">
          <cell r="A4794">
            <v>21227</v>
          </cell>
          <cell r="B4794">
            <v>42</v>
          </cell>
          <cell r="C4794">
            <v>324</v>
          </cell>
          <cell r="D4794">
            <v>1958</v>
          </cell>
          <cell r="E4794">
            <v>21550</v>
          </cell>
        </row>
        <row r="4795">
          <cell r="A4795">
            <v>21228</v>
          </cell>
          <cell r="B4795">
            <v>43</v>
          </cell>
          <cell r="C4795">
            <v>323</v>
          </cell>
          <cell r="D4795">
            <v>1958</v>
          </cell>
          <cell r="E4795">
            <v>21550</v>
          </cell>
        </row>
        <row r="4796">
          <cell r="A4796">
            <v>21229</v>
          </cell>
          <cell r="B4796">
            <v>44</v>
          </cell>
          <cell r="C4796">
            <v>322</v>
          </cell>
          <cell r="D4796">
            <v>1958</v>
          </cell>
          <cell r="E4796">
            <v>21550</v>
          </cell>
        </row>
        <row r="4797">
          <cell r="A4797">
            <v>21230</v>
          </cell>
          <cell r="B4797">
            <v>45</v>
          </cell>
          <cell r="C4797">
            <v>321</v>
          </cell>
          <cell r="D4797">
            <v>1958</v>
          </cell>
          <cell r="E4797">
            <v>21550</v>
          </cell>
        </row>
        <row r="4798">
          <cell r="A4798">
            <v>21231</v>
          </cell>
          <cell r="B4798">
            <v>46</v>
          </cell>
          <cell r="C4798">
            <v>320</v>
          </cell>
          <cell r="D4798">
            <v>1958</v>
          </cell>
          <cell r="E4798">
            <v>21550</v>
          </cell>
        </row>
        <row r="4799">
          <cell r="A4799">
            <v>21232</v>
          </cell>
          <cell r="B4799">
            <v>47</v>
          </cell>
          <cell r="C4799">
            <v>319</v>
          </cell>
          <cell r="D4799">
            <v>1958</v>
          </cell>
          <cell r="E4799">
            <v>21550</v>
          </cell>
        </row>
        <row r="4800">
          <cell r="A4800">
            <v>21233</v>
          </cell>
          <cell r="B4800">
            <v>48</v>
          </cell>
          <cell r="C4800">
            <v>318</v>
          </cell>
          <cell r="D4800">
            <v>1958</v>
          </cell>
          <cell r="E4800">
            <v>21550</v>
          </cell>
        </row>
        <row r="4801">
          <cell r="A4801">
            <v>21234</v>
          </cell>
          <cell r="B4801">
            <v>49</v>
          </cell>
          <cell r="C4801">
            <v>317</v>
          </cell>
          <cell r="D4801">
            <v>1958</v>
          </cell>
          <cell r="E4801">
            <v>21550</v>
          </cell>
        </row>
        <row r="4802">
          <cell r="A4802">
            <v>21235</v>
          </cell>
          <cell r="B4802">
            <v>50</v>
          </cell>
          <cell r="C4802">
            <v>316</v>
          </cell>
          <cell r="D4802">
            <v>1958</v>
          </cell>
          <cell r="E4802">
            <v>21550</v>
          </cell>
        </row>
        <row r="4803">
          <cell r="A4803">
            <v>21236</v>
          </cell>
          <cell r="B4803">
            <v>51</v>
          </cell>
          <cell r="C4803">
            <v>315</v>
          </cell>
          <cell r="D4803">
            <v>1958</v>
          </cell>
          <cell r="E4803">
            <v>21550</v>
          </cell>
        </row>
        <row r="4804">
          <cell r="A4804">
            <v>21237</v>
          </cell>
          <cell r="B4804">
            <v>52</v>
          </cell>
          <cell r="C4804">
            <v>314</v>
          </cell>
          <cell r="D4804">
            <v>1958</v>
          </cell>
          <cell r="E4804">
            <v>21550</v>
          </cell>
        </row>
        <row r="4805">
          <cell r="A4805">
            <v>21238</v>
          </cell>
          <cell r="B4805">
            <v>53</v>
          </cell>
          <cell r="C4805">
            <v>313</v>
          </cell>
          <cell r="D4805">
            <v>1958</v>
          </cell>
          <cell r="E4805">
            <v>21550</v>
          </cell>
        </row>
        <row r="4806">
          <cell r="A4806">
            <v>21239</v>
          </cell>
          <cell r="B4806">
            <v>54</v>
          </cell>
          <cell r="C4806">
            <v>312</v>
          </cell>
          <cell r="D4806">
            <v>1958</v>
          </cell>
          <cell r="E4806">
            <v>21550</v>
          </cell>
        </row>
        <row r="4807">
          <cell r="A4807">
            <v>21240</v>
          </cell>
          <cell r="B4807">
            <v>55</v>
          </cell>
          <cell r="C4807">
            <v>311</v>
          </cell>
          <cell r="D4807">
            <v>1958</v>
          </cell>
          <cell r="E4807">
            <v>21550</v>
          </cell>
        </row>
        <row r="4808">
          <cell r="A4808">
            <v>21241</v>
          </cell>
          <cell r="B4808">
            <v>56</v>
          </cell>
          <cell r="C4808">
            <v>310</v>
          </cell>
          <cell r="D4808">
            <v>1958</v>
          </cell>
          <cell r="E4808">
            <v>21550</v>
          </cell>
        </row>
        <row r="4809">
          <cell r="A4809">
            <v>21242</v>
          </cell>
          <cell r="B4809">
            <v>57</v>
          </cell>
          <cell r="C4809">
            <v>309</v>
          </cell>
          <cell r="D4809">
            <v>1958</v>
          </cell>
          <cell r="E4809">
            <v>21550</v>
          </cell>
        </row>
        <row r="4810">
          <cell r="A4810">
            <v>21243</v>
          </cell>
          <cell r="B4810">
            <v>58</v>
          </cell>
          <cell r="C4810">
            <v>308</v>
          </cell>
          <cell r="D4810">
            <v>1958</v>
          </cell>
          <cell r="E4810">
            <v>21550</v>
          </cell>
        </row>
        <row r="4811">
          <cell r="A4811">
            <v>21244</v>
          </cell>
          <cell r="B4811">
            <v>59</v>
          </cell>
          <cell r="C4811">
            <v>307</v>
          </cell>
          <cell r="D4811">
            <v>1958</v>
          </cell>
          <cell r="E4811">
            <v>21550</v>
          </cell>
        </row>
        <row r="4812">
          <cell r="A4812">
            <v>21245</v>
          </cell>
          <cell r="B4812">
            <v>60</v>
          </cell>
          <cell r="C4812">
            <v>306</v>
          </cell>
          <cell r="D4812">
            <v>1958</v>
          </cell>
          <cell r="E4812">
            <v>21550</v>
          </cell>
        </row>
        <row r="4813">
          <cell r="A4813">
            <v>21246</v>
          </cell>
          <cell r="B4813">
            <v>61</v>
          </cell>
          <cell r="C4813">
            <v>305</v>
          </cell>
          <cell r="D4813">
            <v>1958</v>
          </cell>
          <cell r="E4813">
            <v>21550</v>
          </cell>
        </row>
        <row r="4814">
          <cell r="A4814">
            <v>21247</v>
          </cell>
          <cell r="B4814">
            <v>62</v>
          </cell>
          <cell r="C4814">
            <v>304</v>
          </cell>
          <cell r="D4814">
            <v>1958</v>
          </cell>
          <cell r="E4814">
            <v>21550</v>
          </cell>
        </row>
        <row r="4815">
          <cell r="A4815">
            <v>21248</v>
          </cell>
          <cell r="B4815">
            <v>63</v>
          </cell>
          <cell r="C4815">
            <v>303</v>
          </cell>
          <cell r="D4815">
            <v>1958</v>
          </cell>
          <cell r="E4815">
            <v>21550</v>
          </cell>
        </row>
        <row r="4816">
          <cell r="A4816">
            <v>21249</v>
          </cell>
          <cell r="B4816">
            <v>64</v>
          </cell>
          <cell r="C4816">
            <v>302</v>
          </cell>
          <cell r="D4816">
            <v>1958</v>
          </cell>
          <cell r="E4816">
            <v>21550</v>
          </cell>
        </row>
        <row r="4817">
          <cell r="A4817">
            <v>21250</v>
          </cell>
          <cell r="B4817">
            <v>65</v>
          </cell>
          <cell r="C4817">
            <v>301</v>
          </cell>
          <cell r="D4817">
            <v>1958</v>
          </cell>
          <cell r="E4817">
            <v>21550</v>
          </cell>
        </row>
        <row r="4818">
          <cell r="A4818">
            <v>21251</v>
          </cell>
          <cell r="B4818">
            <v>66</v>
          </cell>
          <cell r="C4818">
            <v>300</v>
          </cell>
          <cell r="D4818">
            <v>1958</v>
          </cell>
          <cell r="E4818">
            <v>21550</v>
          </cell>
        </row>
        <row r="4819">
          <cell r="A4819">
            <v>21252</v>
          </cell>
          <cell r="B4819">
            <v>67</v>
          </cell>
          <cell r="C4819">
            <v>299</v>
          </cell>
          <cell r="D4819">
            <v>1958</v>
          </cell>
          <cell r="E4819">
            <v>21550</v>
          </cell>
        </row>
        <row r="4820">
          <cell r="A4820">
            <v>21253</v>
          </cell>
          <cell r="B4820">
            <v>68</v>
          </cell>
          <cell r="C4820">
            <v>298</v>
          </cell>
          <cell r="D4820">
            <v>1958</v>
          </cell>
          <cell r="E4820">
            <v>21550</v>
          </cell>
        </row>
        <row r="4821">
          <cell r="A4821">
            <v>21254</v>
          </cell>
          <cell r="B4821">
            <v>69</v>
          </cell>
          <cell r="C4821">
            <v>297</v>
          </cell>
          <cell r="D4821">
            <v>1958</v>
          </cell>
          <cell r="E4821">
            <v>21550</v>
          </cell>
        </row>
        <row r="4822">
          <cell r="A4822">
            <v>21255</v>
          </cell>
          <cell r="B4822">
            <v>70</v>
          </cell>
          <cell r="C4822">
            <v>296</v>
          </cell>
          <cell r="D4822">
            <v>1958</v>
          </cell>
          <cell r="E4822">
            <v>21550</v>
          </cell>
        </row>
        <row r="4823">
          <cell r="A4823">
            <v>21256</v>
          </cell>
          <cell r="B4823">
            <v>71</v>
          </cell>
          <cell r="C4823">
            <v>295</v>
          </cell>
          <cell r="D4823">
            <v>1958</v>
          </cell>
          <cell r="E4823">
            <v>21550</v>
          </cell>
        </row>
        <row r="4824">
          <cell r="A4824">
            <v>21257</v>
          </cell>
          <cell r="B4824">
            <v>72</v>
          </cell>
          <cell r="C4824">
            <v>294</v>
          </cell>
          <cell r="D4824">
            <v>1958</v>
          </cell>
          <cell r="E4824">
            <v>21550</v>
          </cell>
        </row>
        <row r="4825">
          <cell r="A4825">
            <v>21258</v>
          </cell>
          <cell r="B4825">
            <v>73</v>
          </cell>
          <cell r="C4825">
            <v>293</v>
          </cell>
          <cell r="D4825">
            <v>1958</v>
          </cell>
          <cell r="E4825">
            <v>21550</v>
          </cell>
        </row>
        <row r="4826">
          <cell r="A4826">
            <v>21259</v>
          </cell>
          <cell r="B4826">
            <v>74</v>
          </cell>
          <cell r="C4826">
            <v>292</v>
          </cell>
          <cell r="D4826">
            <v>1958</v>
          </cell>
          <cell r="E4826">
            <v>21550</v>
          </cell>
        </row>
        <row r="4827">
          <cell r="A4827">
            <v>21260</v>
          </cell>
          <cell r="B4827">
            <v>75</v>
          </cell>
          <cell r="C4827">
            <v>291</v>
          </cell>
          <cell r="D4827">
            <v>1958</v>
          </cell>
          <cell r="E4827">
            <v>21550</v>
          </cell>
        </row>
        <row r="4828">
          <cell r="A4828">
            <v>21261</v>
          </cell>
          <cell r="B4828">
            <v>76</v>
          </cell>
          <cell r="C4828">
            <v>290</v>
          </cell>
          <cell r="D4828">
            <v>1958</v>
          </cell>
          <cell r="E4828">
            <v>21550</v>
          </cell>
        </row>
        <row r="4829">
          <cell r="A4829">
            <v>21262</v>
          </cell>
          <cell r="B4829">
            <v>77</v>
          </cell>
          <cell r="C4829">
            <v>289</v>
          </cell>
          <cell r="D4829">
            <v>1958</v>
          </cell>
          <cell r="E4829">
            <v>21550</v>
          </cell>
        </row>
        <row r="4830">
          <cell r="A4830">
            <v>21263</v>
          </cell>
          <cell r="B4830">
            <v>78</v>
          </cell>
          <cell r="C4830">
            <v>288</v>
          </cell>
          <cell r="D4830">
            <v>1958</v>
          </cell>
          <cell r="E4830">
            <v>21550</v>
          </cell>
        </row>
        <row r="4831">
          <cell r="A4831">
            <v>21264</v>
          </cell>
          <cell r="B4831">
            <v>79</v>
          </cell>
          <cell r="C4831">
            <v>287</v>
          </cell>
          <cell r="D4831">
            <v>1958</v>
          </cell>
          <cell r="E4831">
            <v>21550</v>
          </cell>
        </row>
        <row r="4832">
          <cell r="A4832">
            <v>21265</v>
          </cell>
          <cell r="B4832">
            <v>80</v>
          </cell>
          <cell r="C4832">
            <v>286</v>
          </cell>
          <cell r="D4832">
            <v>1958</v>
          </cell>
          <cell r="E4832">
            <v>21550</v>
          </cell>
        </row>
        <row r="4833">
          <cell r="A4833">
            <v>21266</v>
          </cell>
          <cell r="B4833">
            <v>81</v>
          </cell>
          <cell r="C4833">
            <v>285</v>
          </cell>
          <cell r="D4833">
            <v>1958</v>
          </cell>
          <cell r="E4833">
            <v>21550</v>
          </cell>
        </row>
        <row r="4834">
          <cell r="A4834">
            <v>21267</v>
          </cell>
          <cell r="B4834">
            <v>82</v>
          </cell>
          <cell r="C4834">
            <v>284</v>
          </cell>
          <cell r="D4834">
            <v>1958</v>
          </cell>
          <cell r="E4834">
            <v>21550</v>
          </cell>
        </row>
        <row r="4835">
          <cell r="A4835">
            <v>21268</v>
          </cell>
          <cell r="B4835">
            <v>83</v>
          </cell>
          <cell r="C4835">
            <v>283</v>
          </cell>
          <cell r="D4835">
            <v>1958</v>
          </cell>
          <cell r="E4835">
            <v>21550</v>
          </cell>
        </row>
        <row r="4836">
          <cell r="A4836">
            <v>21269</v>
          </cell>
          <cell r="B4836">
            <v>84</v>
          </cell>
          <cell r="C4836">
            <v>282</v>
          </cell>
          <cell r="D4836">
            <v>1958</v>
          </cell>
          <cell r="E4836">
            <v>21550</v>
          </cell>
        </row>
        <row r="4837">
          <cell r="A4837">
            <v>21270</v>
          </cell>
          <cell r="B4837">
            <v>85</v>
          </cell>
          <cell r="C4837">
            <v>281</v>
          </cell>
          <cell r="D4837">
            <v>1958</v>
          </cell>
          <cell r="E4837">
            <v>21550</v>
          </cell>
        </row>
        <row r="4838">
          <cell r="A4838">
            <v>21271</v>
          </cell>
          <cell r="B4838">
            <v>86</v>
          </cell>
          <cell r="C4838">
            <v>280</v>
          </cell>
          <cell r="D4838">
            <v>1958</v>
          </cell>
          <cell r="E4838">
            <v>21550</v>
          </cell>
        </row>
        <row r="4839">
          <cell r="A4839">
            <v>21272</v>
          </cell>
          <cell r="B4839">
            <v>87</v>
          </cell>
          <cell r="C4839">
            <v>279</v>
          </cell>
          <cell r="D4839">
            <v>1958</v>
          </cell>
          <cell r="E4839">
            <v>21550</v>
          </cell>
        </row>
        <row r="4840">
          <cell r="A4840">
            <v>21273</v>
          </cell>
          <cell r="B4840">
            <v>88</v>
          </cell>
          <cell r="C4840">
            <v>278</v>
          </cell>
          <cell r="D4840">
            <v>1958</v>
          </cell>
          <cell r="E4840">
            <v>21550</v>
          </cell>
        </row>
        <row r="4841">
          <cell r="A4841">
            <v>21274</v>
          </cell>
          <cell r="B4841">
            <v>89</v>
          </cell>
          <cell r="C4841">
            <v>277</v>
          </cell>
          <cell r="D4841">
            <v>1958</v>
          </cell>
          <cell r="E4841">
            <v>21550</v>
          </cell>
        </row>
        <row r="4842">
          <cell r="A4842">
            <v>21275</v>
          </cell>
          <cell r="B4842">
            <v>90</v>
          </cell>
          <cell r="C4842">
            <v>276</v>
          </cell>
          <cell r="D4842">
            <v>1958</v>
          </cell>
          <cell r="E4842">
            <v>21550</v>
          </cell>
        </row>
        <row r="4843">
          <cell r="A4843">
            <v>21276</v>
          </cell>
          <cell r="B4843">
            <v>91</v>
          </cell>
          <cell r="C4843">
            <v>275</v>
          </cell>
          <cell r="D4843">
            <v>1958</v>
          </cell>
          <cell r="E4843">
            <v>21550</v>
          </cell>
        </row>
        <row r="4844">
          <cell r="A4844">
            <v>21277</v>
          </cell>
          <cell r="B4844">
            <v>92</v>
          </cell>
          <cell r="C4844">
            <v>274</v>
          </cell>
          <cell r="D4844">
            <v>1958</v>
          </cell>
          <cell r="E4844">
            <v>21550</v>
          </cell>
        </row>
        <row r="4845">
          <cell r="A4845">
            <v>21278</v>
          </cell>
          <cell r="B4845">
            <v>93</v>
          </cell>
          <cell r="C4845">
            <v>273</v>
          </cell>
          <cell r="D4845">
            <v>1958</v>
          </cell>
          <cell r="E4845">
            <v>21550</v>
          </cell>
        </row>
        <row r="4846">
          <cell r="A4846">
            <v>21279</v>
          </cell>
          <cell r="B4846">
            <v>94</v>
          </cell>
          <cell r="C4846">
            <v>272</v>
          </cell>
          <cell r="D4846">
            <v>1958</v>
          </cell>
          <cell r="E4846">
            <v>21550</v>
          </cell>
        </row>
        <row r="4847">
          <cell r="A4847">
            <v>21280</v>
          </cell>
          <cell r="B4847">
            <v>95</v>
          </cell>
          <cell r="C4847">
            <v>271</v>
          </cell>
          <cell r="D4847">
            <v>1958</v>
          </cell>
          <cell r="E4847">
            <v>21550</v>
          </cell>
        </row>
        <row r="4848">
          <cell r="A4848">
            <v>21281</v>
          </cell>
          <cell r="B4848">
            <v>96</v>
          </cell>
          <cell r="C4848">
            <v>270</v>
          </cell>
          <cell r="D4848">
            <v>1958</v>
          </cell>
          <cell r="E4848">
            <v>21550</v>
          </cell>
        </row>
        <row r="4849">
          <cell r="A4849">
            <v>21282</v>
          </cell>
          <cell r="B4849">
            <v>97</v>
          </cell>
          <cell r="C4849">
            <v>269</v>
          </cell>
          <cell r="D4849">
            <v>1958</v>
          </cell>
          <cell r="E4849">
            <v>21550</v>
          </cell>
        </row>
        <row r="4850">
          <cell r="A4850">
            <v>21283</v>
          </cell>
          <cell r="B4850">
            <v>98</v>
          </cell>
          <cell r="C4850">
            <v>268</v>
          </cell>
          <cell r="D4850">
            <v>1958</v>
          </cell>
          <cell r="E4850">
            <v>21550</v>
          </cell>
        </row>
        <row r="4851">
          <cell r="A4851">
            <v>21284</v>
          </cell>
          <cell r="B4851">
            <v>99</v>
          </cell>
          <cell r="C4851">
            <v>267</v>
          </cell>
          <cell r="D4851">
            <v>1958</v>
          </cell>
          <cell r="E4851">
            <v>21550</v>
          </cell>
        </row>
        <row r="4852">
          <cell r="A4852">
            <v>21285</v>
          </cell>
          <cell r="B4852">
            <v>100</v>
          </cell>
          <cell r="C4852">
            <v>266</v>
          </cell>
          <cell r="D4852">
            <v>1958</v>
          </cell>
          <cell r="E4852">
            <v>21550</v>
          </cell>
        </row>
        <row r="4853">
          <cell r="A4853">
            <v>21286</v>
          </cell>
          <cell r="B4853">
            <v>101</v>
          </cell>
          <cell r="C4853">
            <v>265</v>
          </cell>
          <cell r="D4853">
            <v>1958</v>
          </cell>
          <cell r="E4853">
            <v>21550</v>
          </cell>
        </row>
        <row r="4854">
          <cell r="A4854">
            <v>21287</v>
          </cell>
          <cell r="B4854">
            <v>102</v>
          </cell>
          <cell r="C4854">
            <v>264</v>
          </cell>
          <cell r="D4854">
            <v>1958</v>
          </cell>
          <cell r="E4854">
            <v>21550</v>
          </cell>
        </row>
        <row r="4855">
          <cell r="A4855">
            <v>21288</v>
          </cell>
          <cell r="B4855">
            <v>103</v>
          </cell>
          <cell r="C4855">
            <v>263</v>
          </cell>
          <cell r="D4855">
            <v>1958</v>
          </cell>
          <cell r="E4855">
            <v>21550</v>
          </cell>
        </row>
        <row r="4856">
          <cell r="A4856">
            <v>21289</v>
          </cell>
          <cell r="B4856">
            <v>104</v>
          </cell>
          <cell r="C4856">
            <v>262</v>
          </cell>
          <cell r="D4856">
            <v>1958</v>
          </cell>
          <cell r="E4856">
            <v>21550</v>
          </cell>
        </row>
        <row r="4857">
          <cell r="A4857">
            <v>21290</v>
          </cell>
          <cell r="B4857">
            <v>105</v>
          </cell>
          <cell r="C4857">
            <v>261</v>
          </cell>
          <cell r="D4857">
            <v>1958</v>
          </cell>
          <cell r="E4857">
            <v>21550</v>
          </cell>
        </row>
        <row r="4858">
          <cell r="A4858">
            <v>21291</v>
          </cell>
          <cell r="B4858">
            <v>106</v>
          </cell>
          <cell r="C4858">
            <v>260</v>
          </cell>
          <cell r="D4858">
            <v>1958</v>
          </cell>
          <cell r="E4858">
            <v>21550</v>
          </cell>
        </row>
        <row r="4859">
          <cell r="A4859">
            <v>21292</v>
          </cell>
          <cell r="B4859">
            <v>107</v>
          </cell>
          <cell r="C4859">
            <v>259</v>
          </cell>
          <cell r="D4859">
            <v>1958</v>
          </cell>
          <cell r="E4859">
            <v>21550</v>
          </cell>
        </row>
        <row r="4860">
          <cell r="A4860">
            <v>21293</v>
          </cell>
          <cell r="B4860">
            <v>108</v>
          </cell>
          <cell r="C4860">
            <v>258</v>
          </cell>
          <cell r="D4860">
            <v>1958</v>
          </cell>
          <cell r="E4860">
            <v>21550</v>
          </cell>
        </row>
        <row r="4861">
          <cell r="A4861">
            <v>21294</v>
          </cell>
          <cell r="B4861">
            <v>109</v>
          </cell>
          <cell r="C4861">
            <v>257</v>
          </cell>
          <cell r="D4861">
            <v>1958</v>
          </cell>
          <cell r="E4861">
            <v>21550</v>
          </cell>
        </row>
        <row r="4862">
          <cell r="A4862">
            <v>21295</v>
          </cell>
          <cell r="B4862">
            <v>110</v>
          </cell>
          <cell r="C4862">
            <v>256</v>
          </cell>
          <cell r="D4862">
            <v>1958</v>
          </cell>
          <cell r="E4862">
            <v>21550</v>
          </cell>
        </row>
        <row r="4863">
          <cell r="A4863">
            <v>21296</v>
          </cell>
          <cell r="B4863">
            <v>111</v>
          </cell>
          <cell r="C4863">
            <v>255</v>
          </cell>
          <cell r="D4863">
            <v>1958</v>
          </cell>
          <cell r="E4863">
            <v>21550</v>
          </cell>
        </row>
        <row r="4864">
          <cell r="A4864">
            <v>21297</v>
          </cell>
          <cell r="B4864">
            <v>112</v>
          </cell>
          <cell r="C4864">
            <v>254</v>
          </cell>
          <cell r="D4864">
            <v>1958</v>
          </cell>
          <cell r="E4864">
            <v>21550</v>
          </cell>
        </row>
        <row r="4865">
          <cell r="A4865">
            <v>21298</v>
          </cell>
          <cell r="B4865">
            <v>113</v>
          </cell>
          <cell r="C4865">
            <v>253</v>
          </cell>
          <cell r="D4865">
            <v>1958</v>
          </cell>
          <cell r="E4865">
            <v>21550</v>
          </cell>
        </row>
        <row r="4866">
          <cell r="A4866">
            <v>21299</v>
          </cell>
          <cell r="B4866">
            <v>114</v>
          </cell>
          <cell r="C4866">
            <v>252</v>
          </cell>
          <cell r="D4866">
            <v>1958</v>
          </cell>
          <cell r="E4866">
            <v>21550</v>
          </cell>
        </row>
        <row r="4867">
          <cell r="A4867">
            <v>21300</v>
          </cell>
          <cell r="B4867">
            <v>115</v>
          </cell>
          <cell r="C4867">
            <v>251</v>
          </cell>
          <cell r="D4867">
            <v>1958</v>
          </cell>
          <cell r="E4867">
            <v>21550</v>
          </cell>
        </row>
        <row r="4868">
          <cell r="A4868">
            <v>21301</v>
          </cell>
          <cell r="B4868">
            <v>116</v>
          </cell>
          <cell r="C4868">
            <v>250</v>
          </cell>
          <cell r="D4868">
            <v>1958</v>
          </cell>
          <cell r="E4868">
            <v>21550</v>
          </cell>
        </row>
        <row r="4869">
          <cell r="A4869">
            <v>21302</v>
          </cell>
          <cell r="B4869">
            <v>117</v>
          </cell>
          <cell r="C4869">
            <v>249</v>
          </cell>
          <cell r="D4869">
            <v>1958</v>
          </cell>
          <cell r="E4869">
            <v>21550</v>
          </cell>
        </row>
        <row r="4870">
          <cell r="A4870">
            <v>21303</v>
          </cell>
          <cell r="B4870">
            <v>118</v>
          </cell>
          <cell r="C4870">
            <v>248</v>
          </cell>
          <cell r="D4870">
            <v>1958</v>
          </cell>
          <cell r="E4870">
            <v>21550</v>
          </cell>
        </row>
        <row r="4871">
          <cell r="A4871">
            <v>21304</v>
          </cell>
          <cell r="B4871">
            <v>119</v>
          </cell>
          <cell r="C4871">
            <v>247</v>
          </cell>
          <cell r="D4871">
            <v>1958</v>
          </cell>
          <cell r="E4871">
            <v>21550</v>
          </cell>
        </row>
        <row r="4872">
          <cell r="A4872">
            <v>21305</v>
          </cell>
          <cell r="B4872">
            <v>120</v>
          </cell>
          <cell r="C4872">
            <v>246</v>
          </cell>
          <cell r="D4872">
            <v>1958</v>
          </cell>
          <cell r="E4872">
            <v>21550</v>
          </cell>
        </row>
        <row r="4873">
          <cell r="A4873">
            <v>21306</v>
          </cell>
          <cell r="B4873">
            <v>121</v>
          </cell>
          <cell r="C4873">
            <v>245</v>
          </cell>
          <cell r="D4873">
            <v>1958</v>
          </cell>
          <cell r="E4873">
            <v>21550</v>
          </cell>
        </row>
        <row r="4874">
          <cell r="A4874">
            <v>21307</v>
          </cell>
          <cell r="B4874">
            <v>122</v>
          </cell>
          <cell r="C4874">
            <v>244</v>
          </cell>
          <cell r="D4874">
            <v>1958</v>
          </cell>
          <cell r="E4874">
            <v>21550</v>
          </cell>
        </row>
        <row r="4875">
          <cell r="A4875">
            <v>21308</v>
          </cell>
          <cell r="B4875">
            <v>123</v>
          </cell>
          <cell r="C4875">
            <v>243</v>
          </cell>
          <cell r="D4875">
            <v>1958</v>
          </cell>
          <cell r="E4875">
            <v>21550</v>
          </cell>
        </row>
        <row r="4876">
          <cell r="A4876">
            <v>21309</v>
          </cell>
          <cell r="B4876">
            <v>124</v>
          </cell>
          <cell r="C4876">
            <v>242</v>
          </cell>
          <cell r="D4876">
            <v>1958</v>
          </cell>
          <cell r="E4876">
            <v>21550</v>
          </cell>
        </row>
        <row r="4877">
          <cell r="A4877">
            <v>21310</v>
          </cell>
          <cell r="B4877">
            <v>125</v>
          </cell>
          <cell r="C4877">
            <v>241</v>
          </cell>
          <cell r="D4877">
            <v>1958</v>
          </cell>
          <cell r="E4877">
            <v>21550</v>
          </cell>
        </row>
        <row r="4878">
          <cell r="A4878">
            <v>21311</v>
          </cell>
          <cell r="B4878">
            <v>126</v>
          </cell>
          <cell r="C4878">
            <v>240</v>
          </cell>
          <cell r="D4878">
            <v>1958</v>
          </cell>
          <cell r="E4878">
            <v>21550</v>
          </cell>
        </row>
        <row r="4879">
          <cell r="A4879">
            <v>21312</v>
          </cell>
          <cell r="B4879">
            <v>127</v>
          </cell>
          <cell r="C4879">
            <v>239</v>
          </cell>
          <cell r="D4879">
            <v>1958</v>
          </cell>
          <cell r="E4879">
            <v>21550</v>
          </cell>
        </row>
        <row r="4880">
          <cell r="A4880">
            <v>21313</v>
          </cell>
          <cell r="B4880">
            <v>128</v>
          </cell>
          <cell r="C4880">
            <v>238</v>
          </cell>
          <cell r="D4880">
            <v>1958</v>
          </cell>
          <cell r="E4880">
            <v>21550</v>
          </cell>
        </row>
        <row r="4881">
          <cell r="A4881">
            <v>21314</v>
          </cell>
          <cell r="B4881">
            <v>129</v>
          </cell>
          <cell r="C4881">
            <v>237</v>
          </cell>
          <cell r="D4881">
            <v>1958</v>
          </cell>
          <cell r="E4881">
            <v>21550</v>
          </cell>
        </row>
        <row r="4882">
          <cell r="A4882">
            <v>21315</v>
          </cell>
          <cell r="B4882">
            <v>130</v>
          </cell>
          <cell r="C4882">
            <v>236</v>
          </cell>
          <cell r="D4882">
            <v>1958</v>
          </cell>
          <cell r="E4882">
            <v>21550</v>
          </cell>
        </row>
        <row r="4883">
          <cell r="A4883">
            <v>21316</v>
          </cell>
          <cell r="B4883">
            <v>131</v>
          </cell>
          <cell r="C4883">
            <v>235</v>
          </cell>
          <cell r="D4883">
            <v>1958</v>
          </cell>
          <cell r="E4883">
            <v>21550</v>
          </cell>
        </row>
        <row r="4884">
          <cell r="A4884">
            <v>21317</v>
          </cell>
          <cell r="B4884">
            <v>132</v>
          </cell>
          <cell r="C4884">
            <v>234</v>
          </cell>
          <cell r="D4884">
            <v>1958</v>
          </cell>
          <cell r="E4884">
            <v>21550</v>
          </cell>
        </row>
        <row r="4885">
          <cell r="A4885">
            <v>21318</v>
          </cell>
          <cell r="B4885">
            <v>133</v>
          </cell>
          <cell r="C4885">
            <v>233</v>
          </cell>
          <cell r="D4885">
            <v>1958</v>
          </cell>
          <cell r="E4885">
            <v>21550</v>
          </cell>
        </row>
        <row r="4886">
          <cell r="A4886">
            <v>21319</v>
          </cell>
          <cell r="B4886">
            <v>134</v>
          </cell>
          <cell r="C4886">
            <v>232</v>
          </cell>
          <cell r="D4886">
            <v>1958</v>
          </cell>
          <cell r="E4886">
            <v>21550</v>
          </cell>
        </row>
        <row r="4887">
          <cell r="A4887">
            <v>21320</v>
          </cell>
          <cell r="B4887">
            <v>135</v>
          </cell>
          <cell r="C4887">
            <v>231</v>
          </cell>
          <cell r="D4887">
            <v>1958</v>
          </cell>
          <cell r="E4887">
            <v>21550</v>
          </cell>
        </row>
        <row r="4888">
          <cell r="A4888">
            <v>21321</v>
          </cell>
          <cell r="B4888">
            <v>136</v>
          </cell>
          <cell r="C4888">
            <v>230</v>
          </cell>
          <cell r="D4888">
            <v>1958</v>
          </cell>
          <cell r="E4888">
            <v>21550</v>
          </cell>
        </row>
        <row r="4889">
          <cell r="A4889">
            <v>21322</v>
          </cell>
          <cell r="B4889">
            <v>137</v>
          </cell>
          <cell r="C4889">
            <v>229</v>
          </cell>
          <cell r="D4889">
            <v>1958</v>
          </cell>
          <cell r="E4889">
            <v>21550</v>
          </cell>
        </row>
        <row r="4890">
          <cell r="A4890">
            <v>21323</v>
          </cell>
          <cell r="B4890">
            <v>138</v>
          </cell>
          <cell r="C4890">
            <v>228</v>
          </cell>
          <cell r="D4890">
            <v>1958</v>
          </cell>
          <cell r="E4890">
            <v>21550</v>
          </cell>
        </row>
        <row r="4891">
          <cell r="A4891">
            <v>21324</v>
          </cell>
          <cell r="B4891">
            <v>139</v>
          </cell>
          <cell r="C4891">
            <v>227</v>
          </cell>
          <cell r="D4891">
            <v>1958</v>
          </cell>
          <cell r="E4891">
            <v>21550</v>
          </cell>
        </row>
        <row r="4892">
          <cell r="A4892">
            <v>21325</v>
          </cell>
          <cell r="B4892">
            <v>140</v>
          </cell>
          <cell r="C4892">
            <v>226</v>
          </cell>
          <cell r="D4892">
            <v>1958</v>
          </cell>
          <cell r="E4892">
            <v>21550</v>
          </cell>
        </row>
        <row r="4893">
          <cell r="A4893">
            <v>21326</v>
          </cell>
          <cell r="B4893">
            <v>141</v>
          </cell>
          <cell r="C4893">
            <v>225</v>
          </cell>
          <cell r="D4893">
            <v>1958</v>
          </cell>
          <cell r="E4893">
            <v>21550</v>
          </cell>
        </row>
        <row r="4894">
          <cell r="A4894">
            <v>21327</v>
          </cell>
          <cell r="B4894">
            <v>142</v>
          </cell>
          <cell r="C4894">
            <v>224</v>
          </cell>
          <cell r="D4894">
            <v>1958</v>
          </cell>
          <cell r="E4894">
            <v>21550</v>
          </cell>
        </row>
        <row r="4895">
          <cell r="A4895">
            <v>21328</v>
          </cell>
          <cell r="B4895">
            <v>143</v>
          </cell>
          <cell r="C4895">
            <v>223</v>
          </cell>
          <cell r="D4895">
            <v>1958</v>
          </cell>
          <cell r="E4895">
            <v>21550</v>
          </cell>
        </row>
        <row r="4896">
          <cell r="A4896">
            <v>21329</v>
          </cell>
          <cell r="B4896">
            <v>144</v>
          </cell>
          <cell r="C4896">
            <v>222</v>
          </cell>
          <cell r="D4896">
            <v>1958</v>
          </cell>
          <cell r="E4896">
            <v>21550</v>
          </cell>
        </row>
        <row r="4897">
          <cell r="A4897">
            <v>21330</v>
          </cell>
          <cell r="B4897">
            <v>145</v>
          </cell>
          <cell r="C4897">
            <v>221</v>
          </cell>
          <cell r="D4897">
            <v>1958</v>
          </cell>
          <cell r="E4897">
            <v>21550</v>
          </cell>
        </row>
        <row r="4898">
          <cell r="A4898">
            <v>21331</v>
          </cell>
          <cell r="B4898">
            <v>146</v>
          </cell>
          <cell r="C4898">
            <v>220</v>
          </cell>
          <cell r="D4898">
            <v>1958</v>
          </cell>
          <cell r="E4898">
            <v>21550</v>
          </cell>
        </row>
        <row r="4899">
          <cell r="A4899">
            <v>21332</v>
          </cell>
          <cell r="B4899">
            <v>147</v>
          </cell>
          <cell r="C4899">
            <v>219</v>
          </cell>
          <cell r="D4899">
            <v>1958</v>
          </cell>
          <cell r="E4899">
            <v>21550</v>
          </cell>
        </row>
        <row r="4900">
          <cell r="A4900">
            <v>21333</v>
          </cell>
          <cell r="B4900">
            <v>148</v>
          </cell>
          <cell r="C4900">
            <v>218</v>
          </cell>
          <cell r="D4900">
            <v>1958</v>
          </cell>
          <cell r="E4900">
            <v>21550</v>
          </cell>
        </row>
        <row r="4901">
          <cell r="A4901">
            <v>21334</v>
          </cell>
          <cell r="B4901">
            <v>149</v>
          </cell>
          <cell r="C4901">
            <v>217</v>
          </cell>
          <cell r="D4901">
            <v>1958</v>
          </cell>
          <cell r="E4901">
            <v>21550</v>
          </cell>
        </row>
        <row r="4902">
          <cell r="A4902">
            <v>21335</v>
          </cell>
          <cell r="B4902">
            <v>150</v>
          </cell>
          <cell r="C4902">
            <v>216</v>
          </cell>
          <cell r="D4902">
            <v>1958</v>
          </cell>
          <cell r="E4902">
            <v>21550</v>
          </cell>
        </row>
        <row r="4903">
          <cell r="A4903">
            <v>21336</v>
          </cell>
          <cell r="B4903">
            <v>151</v>
          </cell>
          <cell r="C4903">
            <v>215</v>
          </cell>
          <cell r="D4903">
            <v>1958</v>
          </cell>
          <cell r="E4903">
            <v>21550</v>
          </cell>
        </row>
        <row r="4904">
          <cell r="A4904">
            <v>21337</v>
          </cell>
          <cell r="B4904">
            <v>152</v>
          </cell>
          <cell r="C4904">
            <v>214</v>
          </cell>
          <cell r="D4904">
            <v>1958</v>
          </cell>
          <cell r="E4904">
            <v>21550</v>
          </cell>
        </row>
        <row r="4905">
          <cell r="A4905">
            <v>21338</v>
          </cell>
          <cell r="B4905">
            <v>153</v>
          </cell>
          <cell r="C4905">
            <v>213</v>
          </cell>
          <cell r="D4905">
            <v>1958</v>
          </cell>
          <cell r="E4905">
            <v>21550</v>
          </cell>
        </row>
        <row r="4906">
          <cell r="A4906">
            <v>21339</v>
          </cell>
          <cell r="B4906">
            <v>154</v>
          </cell>
          <cell r="C4906">
            <v>212</v>
          </cell>
          <cell r="D4906">
            <v>1958</v>
          </cell>
          <cell r="E4906">
            <v>21550</v>
          </cell>
        </row>
        <row r="4907">
          <cell r="A4907">
            <v>21340</v>
          </cell>
          <cell r="B4907">
            <v>155</v>
          </cell>
          <cell r="C4907">
            <v>211</v>
          </cell>
          <cell r="D4907">
            <v>1958</v>
          </cell>
          <cell r="E4907">
            <v>21550</v>
          </cell>
        </row>
        <row r="4908">
          <cell r="A4908">
            <v>21341</v>
          </cell>
          <cell r="B4908">
            <v>156</v>
          </cell>
          <cell r="C4908">
            <v>210</v>
          </cell>
          <cell r="D4908">
            <v>1958</v>
          </cell>
          <cell r="E4908">
            <v>21550</v>
          </cell>
        </row>
        <row r="4909">
          <cell r="A4909">
            <v>21342</v>
          </cell>
          <cell r="B4909">
            <v>157</v>
          </cell>
          <cell r="C4909">
            <v>209</v>
          </cell>
          <cell r="D4909">
            <v>1958</v>
          </cell>
          <cell r="E4909">
            <v>21550</v>
          </cell>
        </row>
        <row r="4910">
          <cell r="A4910">
            <v>21343</v>
          </cell>
          <cell r="B4910">
            <v>158</v>
          </cell>
          <cell r="C4910">
            <v>208</v>
          </cell>
          <cell r="D4910">
            <v>1958</v>
          </cell>
          <cell r="E4910">
            <v>21550</v>
          </cell>
        </row>
        <row r="4911">
          <cell r="A4911">
            <v>21344</v>
          </cell>
          <cell r="B4911">
            <v>159</v>
          </cell>
          <cell r="C4911">
            <v>207</v>
          </cell>
          <cell r="D4911">
            <v>1958</v>
          </cell>
          <cell r="E4911">
            <v>21550</v>
          </cell>
        </row>
        <row r="4912">
          <cell r="A4912">
            <v>21345</v>
          </cell>
          <cell r="B4912">
            <v>160</v>
          </cell>
          <cell r="C4912">
            <v>206</v>
          </cell>
          <cell r="D4912">
            <v>1958</v>
          </cell>
          <cell r="E4912">
            <v>21550</v>
          </cell>
        </row>
        <row r="4913">
          <cell r="A4913">
            <v>21346</v>
          </cell>
          <cell r="B4913">
            <v>161</v>
          </cell>
          <cell r="C4913">
            <v>205</v>
          </cell>
          <cell r="D4913">
            <v>1958</v>
          </cell>
          <cell r="E4913">
            <v>21550</v>
          </cell>
        </row>
        <row r="4914">
          <cell r="A4914">
            <v>21347</v>
          </cell>
          <cell r="B4914">
            <v>162</v>
          </cell>
          <cell r="C4914">
            <v>204</v>
          </cell>
          <cell r="D4914">
            <v>1958</v>
          </cell>
          <cell r="E4914">
            <v>21550</v>
          </cell>
        </row>
        <row r="4915">
          <cell r="A4915">
            <v>21348</v>
          </cell>
          <cell r="B4915">
            <v>163</v>
          </cell>
          <cell r="C4915">
            <v>203</v>
          </cell>
          <cell r="D4915">
            <v>1958</v>
          </cell>
          <cell r="E4915">
            <v>21550</v>
          </cell>
        </row>
        <row r="4916">
          <cell r="A4916">
            <v>21349</v>
          </cell>
          <cell r="B4916">
            <v>164</v>
          </cell>
          <cell r="C4916">
            <v>202</v>
          </cell>
          <cell r="D4916">
            <v>1958</v>
          </cell>
          <cell r="E4916">
            <v>21550</v>
          </cell>
        </row>
        <row r="4917">
          <cell r="A4917">
            <v>21350</v>
          </cell>
          <cell r="B4917">
            <v>165</v>
          </cell>
          <cell r="C4917">
            <v>201</v>
          </cell>
          <cell r="D4917">
            <v>1958</v>
          </cell>
          <cell r="E4917">
            <v>21550</v>
          </cell>
        </row>
        <row r="4918">
          <cell r="A4918">
            <v>21351</v>
          </cell>
          <cell r="B4918">
            <v>166</v>
          </cell>
          <cell r="C4918">
            <v>200</v>
          </cell>
          <cell r="D4918">
            <v>1958</v>
          </cell>
          <cell r="E4918">
            <v>21550</v>
          </cell>
        </row>
        <row r="4919">
          <cell r="A4919">
            <v>21352</v>
          </cell>
          <cell r="B4919">
            <v>167</v>
          </cell>
          <cell r="C4919">
            <v>199</v>
          </cell>
          <cell r="D4919">
            <v>1958</v>
          </cell>
          <cell r="E4919">
            <v>21550</v>
          </cell>
        </row>
        <row r="4920">
          <cell r="A4920">
            <v>21353</v>
          </cell>
          <cell r="B4920">
            <v>168</v>
          </cell>
          <cell r="C4920">
            <v>198</v>
          </cell>
          <cell r="D4920">
            <v>1958</v>
          </cell>
          <cell r="E4920">
            <v>21550</v>
          </cell>
        </row>
        <row r="4921">
          <cell r="A4921">
            <v>21354</v>
          </cell>
          <cell r="B4921">
            <v>169</v>
          </cell>
          <cell r="C4921">
            <v>197</v>
          </cell>
          <cell r="D4921">
            <v>1958</v>
          </cell>
          <cell r="E4921">
            <v>21550</v>
          </cell>
        </row>
        <row r="4922">
          <cell r="A4922">
            <v>21355</v>
          </cell>
          <cell r="B4922">
            <v>170</v>
          </cell>
          <cell r="C4922">
            <v>196</v>
          </cell>
          <cell r="D4922">
            <v>1958</v>
          </cell>
          <cell r="E4922">
            <v>21550</v>
          </cell>
        </row>
        <row r="4923">
          <cell r="A4923">
            <v>21356</v>
          </cell>
          <cell r="B4923">
            <v>171</v>
          </cell>
          <cell r="C4923">
            <v>195</v>
          </cell>
          <cell r="D4923">
            <v>1958</v>
          </cell>
          <cell r="E4923">
            <v>21550</v>
          </cell>
        </row>
        <row r="4924">
          <cell r="A4924">
            <v>21357</v>
          </cell>
          <cell r="B4924">
            <v>172</v>
          </cell>
          <cell r="C4924">
            <v>194</v>
          </cell>
          <cell r="D4924">
            <v>1958</v>
          </cell>
          <cell r="E4924">
            <v>21550</v>
          </cell>
        </row>
        <row r="4925">
          <cell r="A4925">
            <v>21358</v>
          </cell>
          <cell r="B4925">
            <v>173</v>
          </cell>
          <cell r="C4925">
            <v>193</v>
          </cell>
          <cell r="D4925">
            <v>1958</v>
          </cell>
          <cell r="E4925">
            <v>21550</v>
          </cell>
        </row>
        <row r="4926">
          <cell r="A4926">
            <v>21359</v>
          </cell>
          <cell r="B4926">
            <v>174</v>
          </cell>
          <cell r="C4926">
            <v>192</v>
          </cell>
          <cell r="D4926">
            <v>1958</v>
          </cell>
          <cell r="E4926">
            <v>21550</v>
          </cell>
        </row>
        <row r="4927">
          <cell r="A4927">
            <v>21360</v>
          </cell>
          <cell r="B4927">
            <v>175</v>
          </cell>
          <cell r="C4927">
            <v>191</v>
          </cell>
          <cell r="D4927">
            <v>1958</v>
          </cell>
          <cell r="E4927">
            <v>21550</v>
          </cell>
        </row>
        <row r="4928">
          <cell r="A4928">
            <v>21361</v>
          </cell>
          <cell r="B4928">
            <v>176</v>
          </cell>
          <cell r="C4928">
            <v>190</v>
          </cell>
          <cell r="D4928">
            <v>1958</v>
          </cell>
          <cell r="E4928">
            <v>21550</v>
          </cell>
        </row>
        <row r="4929">
          <cell r="A4929">
            <v>21362</v>
          </cell>
          <cell r="B4929">
            <v>177</v>
          </cell>
          <cell r="C4929">
            <v>189</v>
          </cell>
          <cell r="D4929">
            <v>1958</v>
          </cell>
          <cell r="E4929">
            <v>21550</v>
          </cell>
        </row>
        <row r="4930">
          <cell r="A4930">
            <v>21363</v>
          </cell>
          <cell r="B4930">
            <v>178</v>
          </cell>
          <cell r="C4930">
            <v>188</v>
          </cell>
          <cell r="D4930">
            <v>1958</v>
          </cell>
          <cell r="E4930">
            <v>21550</v>
          </cell>
        </row>
        <row r="4931">
          <cell r="A4931">
            <v>21364</v>
          </cell>
          <cell r="B4931">
            <v>179</v>
          </cell>
          <cell r="C4931">
            <v>187</v>
          </cell>
          <cell r="D4931">
            <v>1958</v>
          </cell>
          <cell r="E4931">
            <v>21550</v>
          </cell>
        </row>
        <row r="4932">
          <cell r="A4932">
            <v>21365</v>
          </cell>
          <cell r="B4932">
            <v>180</v>
          </cell>
          <cell r="C4932">
            <v>186</v>
          </cell>
          <cell r="D4932">
            <v>1958</v>
          </cell>
          <cell r="E4932">
            <v>21550</v>
          </cell>
        </row>
        <row r="4933">
          <cell r="A4933">
            <v>21366</v>
          </cell>
          <cell r="B4933">
            <v>181</v>
          </cell>
          <cell r="C4933">
            <v>185</v>
          </cell>
          <cell r="D4933">
            <v>1958</v>
          </cell>
          <cell r="E4933">
            <v>21550</v>
          </cell>
        </row>
        <row r="4934">
          <cell r="A4934">
            <v>21367</v>
          </cell>
          <cell r="B4934">
            <v>182</v>
          </cell>
          <cell r="C4934">
            <v>184</v>
          </cell>
          <cell r="D4934">
            <v>1958</v>
          </cell>
          <cell r="E4934">
            <v>21550</v>
          </cell>
        </row>
        <row r="4935">
          <cell r="A4935">
            <v>21368</v>
          </cell>
          <cell r="B4935">
            <v>183</v>
          </cell>
          <cell r="C4935">
            <v>183</v>
          </cell>
          <cell r="D4935">
            <v>1958</v>
          </cell>
          <cell r="E4935">
            <v>21550</v>
          </cell>
        </row>
        <row r="4936">
          <cell r="A4936">
            <v>21369</v>
          </cell>
          <cell r="B4936">
            <v>184</v>
          </cell>
          <cell r="C4936">
            <v>182</v>
          </cell>
          <cell r="D4936">
            <v>1958</v>
          </cell>
          <cell r="E4936">
            <v>21550</v>
          </cell>
        </row>
        <row r="4937">
          <cell r="A4937">
            <v>21370</v>
          </cell>
          <cell r="B4937">
            <v>185</v>
          </cell>
          <cell r="C4937">
            <v>181</v>
          </cell>
          <cell r="D4937">
            <v>1958</v>
          </cell>
          <cell r="E4937">
            <v>21550</v>
          </cell>
        </row>
        <row r="4938">
          <cell r="A4938">
            <v>21371</v>
          </cell>
          <cell r="B4938">
            <v>186</v>
          </cell>
          <cell r="C4938">
            <v>180</v>
          </cell>
          <cell r="D4938">
            <v>1958</v>
          </cell>
          <cell r="E4938">
            <v>21550</v>
          </cell>
        </row>
        <row r="4939">
          <cell r="A4939">
            <v>21372</v>
          </cell>
          <cell r="B4939">
            <v>187</v>
          </cell>
          <cell r="C4939">
            <v>179</v>
          </cell>
          <cell r="D4939">
            <v>1958</v>
          </cell>
          <cell r="E4939">
            <v>21550</v>
          </cell>
        </row>
        <row r="4940">
          <cell r="A4940">
            <v>21373</v>
          </cell>
          <cell r="B4940">
            <v>188</v>
          </cell>
          <cell r="C4940">
            <v>178</v>
          </cell>
          <cell r="D4940">
            <v>1958</v>
          </cell>
          <cell r="E4940">
            <v>21550</v>
          </cell>
        </row>
        <row r="4941">
          <cell r="A4941">
            <v>21374</v>
          </cell>
          <cell r="B4941">
            <v>189</v>
          </cell>
          <cell r="C4941">
            <v>177</v>
          </cell>
          <cell r="D4941">
            <v>1958</v>
          </cell>
          <cell r="E4941">
            <v>21550</v>
          </cell>
        </row>
        <row r="4942">
          <cell r="A4942">
            <v>21375</v>
          </cell>
          <cell r="B4942">
            <v>190</v>
          </cell>
          <cell r="C4942">
            <v>176</v>
          </cell>
          <cell r="D4942">
            <v>1958</v>
          </cell>
          <cell r="E4942">
            <v>21550</v>
          </cell>
        </row>
        <row r="4943">
          <cell r="A4943">
            <v>21376</v>
          </cell>
          <cell r="B4943">
            <v>191</v>
          </cell>
          <cell r="C4943">
            <v>175</v>
          </cell>
          <cell r="D4943">
            <v>1958</v>
          </cell>
          <cell r="E4943">
            <v>21550</v>
          </cell>
        </row>
        <row r="4944">
          <cell r="A4944">
            <v>21377</v>
          </cell>
          <cell r="B4944">
            <v>192</v>
          </cell>
          <cell r="C4944">
            <v>174</v>
          </cell>
          <cell r="D4944">
            <v>1958</v>
          </cell>
          <cell r="E4944">
            <v>21550</v>
          </cell>
        </row>
        <row r="4945">
          <cell r="A4945">
            <v>21378</v>
          </cell>
          <cell r="B4945">
            <v>193</v>
          </cell>
          <cell r="C4945">
            <v>173</v>
          </cell>
          <cell r="D4945">
            <v>1958</v>
          </cell>
          <cell r="E4945">
            <v>21550</v>
          </cell>
        </row>
        <row r="4946">
          <cell r="A4946">
            <v>21379</v>
          </cell>
          <cell r="B4946">
            <v>194</v>
          </cell>
          <cell r="C4946">
            <v>172</v>
          </cell>
          <cell r="D4946">
            <v>1958</v>
          </cell>
          <cell r="E4946">
            <v>21550</v>
          </cell>
        </row>
        <row r="4947">
          <cell r="A4947">
            <v>21380</v>
          </cell>
          <cell r="B4947">
            <v>195</v>
          </cell>
          <cell r="C4947">
            <v>171</v>
          </cell>
          <cell r="D4947">
            <v>1958</v>
          </cell>
          <cell r="E4947">
            <v>21550</v>
          </cell>
        </row>
        <row r="4948">
          <cell r="A4948">
            <v>21381</v>
          </cell>
          <cell r="B4948">
            <v>196</v>
          </cell>
          <cell r="C4948">
            <v>170</v>
          </cell>
          <cell r="D4948">
            <v>1958</v>
          </cell>
          <cell r="E4948">
            <v>21550</v>
          </cell>
        </row>
        <row r="4949">
          <cell r="A4949">
            <v>21382</v>
          </cell>
          <cell r="B4949">
            <v>197</v>
          </cell>
          <cell r="C4949">
            <v>169</v>
          </cell>
          <cell r="D4949">
            <v>1958</v>
          </cell>
          <cell r="E4949">
            <v>21550</v>
          </cell>
        </row>
        <row r="4950">
          <cell r="A4950">
            <v>21383</v>
          </cell>
          <cell r="B4950">
            <v>198</v>
          </cell>
          <cell r="C4950">
            <v>168</v>
          </cell>
          <cell r="D4950">
            <v>1958</v>
          </cell>
          <cell r="E4950">
            <v>21550</v>
          </cell>
        </row>
        <row r="4951">
          <cell r="A4951">
            <v>21384</v>
          </cell>
          <cell r="B4951">
            <v>199</v>
          </cell>
          <cell r="C4951">
            <v>167</v>
          </cell>
          <cell r="D4951">
            <v>1958</v>
          </cell>
          <cell r="E4951">
            <v>21550</v>
          </cell>
        </row>
        <row r="4952">
          <cell r="A4952">
            <v>21385</v>
          </cell>
          <cell r="B4952">
            <v>200</v>
          </cell>
          <cell r="C4952">
            <v>166</v>
          </cell>
          <cell r="D4952">
            <v>1958</v>
          </cell>
          <cell r="E4952">
            <v>21550</v>
          </cell>
        </row>
        <row r="4953">
          <cell r="A4953">
            <v>21386</v>
          </cell>
          <cell r="B4953">
            <v>201</v>
          </cell>
          <cell r="C4953">
            <v>165</v>
          </cell>
          <cell r="D4953">
            <v>1958</v>
          </cell>
          <cell r="E4953">
            <v>21550</v>
          </cell>
        </row>
        <row r="4954">
          <cell r="A4954">
            <v>21387</v>
          </cell>
          <cell r="B4954">
            <v>202</v>
          </cell>
          <cell r="C4954">
            <v>164</v>
          </cell>
          <cell r="D4954">
            <v>1958</v>
          </cell>
          <cell r="E4954">
            <v>21550</v>
          </cell>
        </row>
        <row r="4955">
          <cell r="A4955">
            <v>21388</v>
          </cell>
          <cell r="B4955">
            <v>203</v>
          </cell>
          <cell r="C4955">
            <v>163</v>
          </cell>
          <cell r="D4955">
            <v>1958</v>
          </cell>
          <cell r="E4955">
            <v>21550</v>
          </cell>
        </row>
        <row r="4956">
          <cell r="A4956">
            <v>21389</v>
          </cell>
          <cell r="B4956">
            <v>204</v>
          </cell>
          <cell r="C4956">
            <v>162</v>
          </cell>
          <cell r="D4956">
            <v>1958</v>
          </cell>
          <cell r="E4956">
            <v>21550</v>
          </cell>
        </row>
        <row r="4957">
          <cell r="A4957">
            <v>21390</v>
          </cell>
          <cell r="B4957">
            <v>205</v>
          </cell>
          <cell r="C4957">
            <v>161</v>
          </cell>
          <cell r="D4957">
            <v>1958</v>
          </cell>
          <cell r="E4957">
            <v>21550</v>
          </cell>
        </row>
        <row r="4958">
          <cell r="A4958">
            <v>21391</v>
          </cell>
          <cell r="B4958">
            <v>206</v>
          </cell>
          <cell r="C4958">
            <v>160</v>
          </cell>
          <cell r="D4958">
            <v>1958</v>
          </cell>
          <cell r="E4958">
            <v>21550</v>
          </cell>
        </row>
        <row r="4959">
          <cell r="A4959">
            <v>21392</v>
          </cell>
          <cell r="B4959">
            <v>207</v>
          </cell>
          <cell r="C4959">
            <v>159</v>
          </cell>
          <cell r="D4959">
            <v>1958</v>
          </cell>
          <cell r="E4959">
            <v>21550</v>
          </cell>
        </row>
        <row r="4960">
          <cell r="A4960">
            <v>21393</v>
          </cell>
          <cell r="B4960">
            <v>208</v>
          </cell>
          <cell r="C4960">
            <v>158</v>
          </cell>
          <cell r="D4960">
            <v>1958</v>
          </cell>
          <cell r="E4960">
            <v>21550</v>
          </cell>
        </row>
        <row r="4961">
          <cell r="A4961">
            <v>21394</v>
          </cell>
          <cell r="B4961">
            <v>209</v>
          </cell>
          <cell r="C4961">
            <v>157</v>
          </cell>
          <cell r="D4961">
            <v>1958</v>
          </cell>
          <cell r="E4961">
            <v>21550</v>
          </cell>
        </row>
        <row r="4962">
          <cell r="A4962">
            <v>21395</v>
          </cell>
          <cell r="B4962">
            <v>210</v>
          </cell>
          <cell r="C4962">
            <v>156</v>
          </cell>
          <cell r="D4962">
            <v>1958</v>
          </cell>
          <cell r="E4962">
            <v>21550</v>
          </cell>
        </row>
        <row r="4963">
          <cell r="A4963">
            <v>21396</v>
          </cell>
          <cell r="B4963">
            <v>211</v>
          </cell>
          <cell r="C4963">
            <v>155</v>
          </cell>
          <cell r="D4963">
            <v>1958</v>
          </cell>
          <cell r="E4963">
            <v>21550</v>
          </cell>
        </row>
        <row r="4964">
          <cell r="A4964">
            <v>21397</v>
          </cell>
          <cell r="B4964">
            <v>212</v>
          </cell>
          <cell r="C4964">
            <v>154</v>
          </cell>
          <cell r="D4964">
            <v>1958</v>
          </cell>
          <cell r="E4964">
            <v>21550</v>
          </cell>
        </row>
        <row r="4965">
          <cell r="A4965">
            <v>21398</v>
          </cell>
          <cell r="B4965">
            <v>213</v>
          </cell>
          <cell r="C4965">
            <v>153</v>
          </cell>
          <cell r="D4965">
            <v>1958</v>
          </cell>
          <cell r="E4965">
            <v>21550</v>
          </cell>
        </row>
        <row r="4966">
          <cell r="A4966">
            <v>21399</v>
          </cell>
          <cell r="B4966">
            <v>214</v>
          </cell>
          <cell r="C4966">
            <v>152</v>
          </cell>
          <cell r="D4966">
            <v>1958</v>
          </cell>
          <cell r="E4966">
            <v>21550</v>
          </cell>
        </row>
        <row r="4967">
          <cell r="A4967">
            <v>21400</v>
          </cell>
          <cell r="B4967">
            <v>215</v>
          </cell>
          <cell r="C4967">
            <v>151</v>
          </cell>
          <cell r="D4967">
            <v>1958</v>
          </cell>
          <cell r="E4967">
            <v>21550</v>
          </cell>
        </row>
        <row r="4968">
          <cell r="A4968">
            <v>21401</v>
          </cell>
          <cell r="B4968">
            <v>216</v>
          </cell>
          <cell r="C4968">
            <v>150</v>
          </cell>
          <cell r="D4968">
            <v>1958</v>
          </cell>
          <cell r="E4968">
            <v>21550</v>
          </cell>
        </row>
        <row r="4969">
          <cell r="A4969">
            <v>21402</v>
          </cell>
          <cell r="B4969">
            <v>217</v>
          </cell>
          <cell r="C4969">
            <v>149</v>
          </cell>
          <cell r="D4969">
            <v>1958</v>
          </cell>
          <cell r="E4969">
            <v>21550</v>
          </cell>
        </row>
        <row r="4970">
          <cell r="A4970">
            <v>21403</v>
          </cell>
          <cell r="B4970">
            <v>218</v>
          </cell>
          <cell r="C4970">
            <v>148</v>
          </cell>
          <cell r="D4970">
            <v>1958</v>
          </cell>
          <cell r="E4970">
            <v>21550</v>
          </cell>
        </row>
        <row r="4971">
          <cell r="A4971">
            <v>21404</v>
          </cell>
          <cell r="B4971">
            <v>219</v>
          </cell>
          <cell r="C4971">
            <v>147</v>
          </cell>
          <cell r="D4971">
            <v>1958</v>
          </cell>
          <cell r="E4971">
            <v>21550</v>
          </cell>
        </row>
        <row r="4972">
          <cell r="A4972">
            <v>21405</v>
          </cell>
          <cell r="B4972">
            <v>220</v>
          </cell>
          <cell r="C4972">
            <v>146</v>
          </cell>
          <cell r="D4972">
            <v>1958</v>
          </cell>
          <cell r="E4972">
            <v>21550</v>
          </cell>
        </row>
        <row r="4973">
          <cell r="A4973">
            <v>21406</v>
          </cell>
          <cell r="B4973">
            <v>221</v>
          </cell>
          <cell r="C4973">
            <v>145</v>
          </cell>
          <cell r="D4973">
            <v>1958</v>
          </cell>
          <cell r="E4973">
            <v>21550</v>
          </cell>
        </row>
        <row r="4974">
          <cell r="A4974">
            <v>21407</v>
          </cell>
          <cell r="B4974">
            <v>222</v>
          </cell>
          <cell r="C4974">
            <v>144</v>
          </cell>
          <cell r="D4974">
            <v>1958</v>
          </cell>
          <cell r="E4974">
            <v>21550</v>
          </cell>
        </row>
        <row r="4975">
          <cell r="A4975">
            <v>21408</v>
          </cell>
          <cell r="B4975">
            <v>223</v>
          </cell>
          <cell r="C4975">
            <v>143</v>
          </cell>
          <cell r="D4975">
            <v>1958</v>
          </cell>
          <cell r="E4975">
            <v>21550</v>
          </cell>
        </row>
        <row r="4976">
          <cell r="A4976">
            <v>21409</v>
          </cell>
          <cell r="B4976">
            <v>224</v>
          </cell>
          <cell r="C4976">
            <v>142</v>
          </cell>
          <cell r="D4976">
            <v>1958</v>
          </cell>
          <cell r="E4976">
            <v>21550</v>
          </cell>
        </row>
        <row r="4977">
          <cell r="A4977">
            <v>21410</v>
          </cell>
          <cell r="B4977">
            <v>225</v>
          </cell>
          <cell r="C4977">
            <v>141</v>
          </cell>
          <cell r="D4977">
            <v>1958</v>
          </cell>
          <cell r="E4977">
            <v>21550</v>
          </cell>
        </row>
        <row r="4978">
          <cell r="A4978">
            <v>21411</v>
          </cell>
          <cell r="B4978">
            <v>226</v>
          </cell>
          <cell r="C4978">
            <v>140</v>
          </cell>
          <cell r="D4978">
            <v>1958</v>
          </cell>
          <cell r="E4978">
            <v>21550</v>
          </cell>
        </row>
        <row r="4979">
          <cell r="A4979">
            <v>21412</v>
          </cell>
          <cell r="B4979">
            <v>227</v>
          </cell>
          <cell r="C4979">
            <v>139</v>
          </cell>
          <cell r="D4979">
            <v>1958</v>
          </cell>
          <cell r="E4979">
            <v>21550</v>
          </cell>
        </row>
        <row r="4980">
          <cell r="A4980">
            <v>21413</v>
          </cell>
          <cell r="B4980">
            <v>228</v>
          </cell>
          <cell r="C4980">
            <v>138</v>
          </cell>
          <cell r="D4980">
            <v>1958</v>
          </cell>
          <cell r="E4980">
            <v>21550</v>
          </cell>
        </row>
        <row r="4981">
          <cell r="A4981">
            <v>21414</v>
          </cell>
          <cell r="B4981">
            <v>229</v>
          </cell>
          <cell r="C4981">
            <v>137</v>
          </cell>
          <cell r="D4981">
            <v>1958</v>
          </cell>
          <cell r="E4981">
            <v>21550</v>
          </cell>
        </row>
        <row r="4982">
          <cell r="A4982">
            <v>21415</v>
          </cell>
          <cell r="B4982">
            <v>230</v>
          </cell>
          <cell r="C4982">
            <v>136</v>
          </cell>
          <cell r="D4982">
            <v>1958</v>
          </cell>
          <cell r="E4982">
            <v>21550</v>
          </cell>
        </row>
        <row r="4983">
          <cell r="A4983">
            <v>21416</v>
          </cell>
          <cell r="B4983">
            <v>231</v>
          </cell>
          <cell r="C4983">
            <v>135</v>
          </cell>
          <cell r="D4983">
            <v>1958</v>
          </cell>
          <cell r="E4983">
            <v>21550</v>
          </cell>
        </row>
        <row r="4984">
          <cell r="A4984">
            <v>21417</v>
          </cell>
          <cell r="B4984">
            <v>232</v>
          </cell>
          <cell r="C4984">
            <v>134</v>
          </cell>
          <cell r="D4984">
            <v>1958</v>
          </cell>
          <cell r="E4984">
            <v>21550</v>
          </cell>
        </row>
        <row r="4985">
          <cell r="A4985">
            <v>21418</v>
          </cell>
          <cell r="B4985">
            <v>233</v>
          </cell>
          <cell r="C4985">
            <v>133</v>
          </cell>
          <cell r="D4985">
            <v>1958</v>
          </cell>
          <cell r="E4985">
            <v>21550</v>
          </cell>
        </row>
        <row r="4986">
          <cell r="A4986">
            <v>21419</v>
          </cell>
          <cell r="B4986">
            <v>234</v>
          </cell>
          <cell r="C4986">
            <v>132</v>
          </cell>
          <cell r="D4986">
            <v>1958</v>
          </cell>
          <cell r="E4986">
            <v>21550</v>
          </cell>
        </row>
        <row r="4987">
          <cell r="A4987">
            <v>21420</v>
          </cell>
          <cell r="B4987">
            <v>235</v>
          </cell>
          <cell r="C4987">
            <v>131</v>
          </cell>
          <cell r="D4987">
            <v>1958</v>
          </cell>
          <cell r="E4987">
            <v>21550</v>
          </cell>
        </row>
        <row r="4988">
          <cell r="A4988">
            <v>21421</v>
          </cell>
          <cell r="B4988">
            <v>236</v>
          </cell>
          <cell r="C4988">
            <v>130</v>
          </cell>
          <cell r="D4988">
            <v>1958</v>
          </cell>
          <cell r="E4988">
            <v>21550</v>
          </cell>
        </row>
        <row r="4989">
          <cell r="A4989">
            <v>21422</v>
          </cell>
          <cell r="B4989">
            <v>237</v>
          </cell>
          <cell r="C4989">
            <v>129</v>
          </cell>
          <cell r="D4989">
            <v>1958</v>
          </cell>
          <cell r="E4989">
            <v>21550</v>
          </cell>
        </row>
        <row r="4990">
          <cell r="A4990">
            <v>21423</v>
          </cell>
          <cell r="B4990">
            <v>238</v>
          </cell>
          <cell r="C4990">
            <v>128</v>
          </cell>
          <cell r="D4990">
            <v>1958</v>
          </cell>
          <cell r="E4990">
            <v>21550</v>
          </cell>
        </row>
        <row r="4991">
          <cell r="A4991">
            <v>21424</v>
          </cell>
          <cell r="B4991">
            <v>239</v>
          </cell>
          <cell r="C4991">
            <v>127</v>
          </cell>
          <cell r="D4991">
            <v>1958</v>
          </cell>
          <cell r="E4991">
            <v>21550</v>
          </cell>
        </row>
        <row r="4992">
          <cell r="A4992">
            <v>21425</v>
          </cell>
          <cell r="B4992">
            <v>240</v>
          </cell>
          <cell r="C4992">
            <v>126</v>
          </cell>
          <cell r="D4992">
            <v>1958</v>
          </cell>
          <cell r="E4992">
            <v>21550</v>
          </cell>
        </row>
        <row r="4993">
          <cell r="A4993">
            <v>21426</v>
          </cell>
          <cell r="B4993">
            <v>241</v>
          </cell>
          <cell r="C4993">
            <v>125</v>
          </cell>
          <cell r="D4993">
            <v>1958</v>
          </cell>
          <cell r="E4993">
            <v>21550</v>
          </cell>
        </row>
        <row r="4994">
          <cell r="A4994">
            <v>21427</v>
          </cell>
          <cell r="B4994">
            <v>242</v>
          </cell>
          <cell r="C4994">
            <v>124</v>
          </cell>
          <cell r="D4994">
            <v>1958</v>
          </cell>
          <cell r="E4994">
            <v>21550</v>
          </cell>
        </row>
        <row r="4995">
          <cell r="A4995">
            <v>21428</v>
          </cell>
          <cell r="B4995">
            <v>243</v>
          </cell>
          <cell r="C4995">
            <v>123</v>
          </cell>
          <cell r="D4995">
            <v>1958</v>
          </cell>
          <cell r="E4995">
            <v>21550</v>
          </cell>
        </row>
        <row r="4996">
          <cell r="A4996">
            <v>21429</v>
          </cell>
          <cell r="B4996">
            <v>244</v>
          </cell>
          <cell r="C4996">
            <v>122</v>
          </cell>
          <cell r="D4996">
            <v>1958</v>
          </cell>
          <cell r="E4996">
            <v>21550</v>
          </cell>
        </row>
        <row r="4997">
          <cell r="A4997">
            <v>21430</v>
          </cell>
          <cell r="B4997">
            <v>245</v>
          </cell>
          <cell r="C4997">
            <v>121</v>
          </cell>
          <cell r="D4997">
            <v>1958</v>
          </cell>
          <cell r="E4997">
            <v>21550</v>
          </cell>
        </row>
        <row r="4998">
          <cell r="A4998">
            <v>21431</v>
          </cell>
          <cell r="B4998">
            <v>246</v>
          </cell>
          <cell r="C4998">
            <v>120</v>
          </cell>
          <cell r="D4998">
            <v>1958</v>
          </cell>
          <cell r="E4998">
            <v>21550</v>
          </cell>
        </row>
        <row r="4999">
          <cell r="A4999">
            <v>21432</v>
          </cell>
          <cell r="B4999">
            <v>247</v>
          </cell>
          <cell r="C4999">
            <v>119</v>
          </cell>
          <cell r="D4999">
            <v>1958</v>
          </cell>
          <cell r="E4999">
            <v>21550</v>
          </cell>
        </row>
        <row r="5000">
          <cell r="A5000">
            <v>21433</v>
          </cell>
          <cell r="B5000">
            <v>248</v>
          </cell>
          <cell r="C5000">
            <v>118</v>
          </cell>
          <cell r="D5000">
            <v>1958</v>
          </cell>
          <cell r="E5000">
            <v>21550</v>
          </cell>
        </row>
        <row r="5001">
          <cell r="A5001">
            <v>21434</v>
          </cell>
          <cell r="B5001">
            <v>249</v>
          </cell>
          <cell r="C5001">
            <v>117</v>
          </cell>
          <cell r="D5001">
            <v>1958</v>
          </cell>
          <cell r="E5001">
            <v>21550</v>
          </cell>
        </row>
        <row r="5002">
          <cell r="A5002">
            <v>21435</v>
          </cell>
          <cell r="B5002">
            <v>250</v>
          </cell>
          <cell r="C5002">
            <v>116</v>
          </cell>
          <cell r="D5002">
            <v>1958</v>
          </cell>
          <cell r="E5002">
            <v>21550</v>
          </cell>
        </row>
        <row r="5003">
          <cell r="A5003">
            <v>21436</v>
          </cell>
          <cell r="B5003">
            <v>251</v>
          </cell>
          <cell r="C5003">
            <v>115</v>
          </cell>
          <cell r="D5003">
            <v>1958</v>
          </cell>
          <cell r="E5003">
            <v>21550</v>
          </cell>
        </row>
        <row r="5004">
          <cell r="A5004">
            <v>21437</v>
          </cell>
          <cell r="B5004">
            <v>252</v>
          </cell>
          <cell r="C5004">
            <v>114</v>
          </cell>
          <cell r="D5004">
            <v>1958</v>
          </cell>
          <cell r="E5004">
            <v>21550</v>
          </cell>
        </row>
        <row r="5005">
          <cell r="A5005">
            <v>21438</v>
          </cell>
          <cell r="B5005">
            <v>253</v>
          </cell>
          <cell r="C5005">
            <v>113</v>
          </cell>
          <cell r="D5005">
            <v>1958</v>
          </cell>
          <cell r="E5005">
            <v>21550</v>
          </cell>
        </row>
        <row r="5006">
          <cell r="A5006">
            <v>21439</v>
          </cell>
          <cell r="B5006">
            <v>254</v>
          </cell>
          <cell r="C5006">
            <v>112</v>
          </cell>
          <cell r="D5006">
            <v>1958</v>
          </cell>
          <cell r="E5006">
            <v>21550</v>
          </cell>
        </row>
        <row r="5007">
          <cell r="A5007">
            <v>21440</v>
          </cell>
          <cell r="B5007">
            <v>255</v>
          </cell>
          <cell r="C5007">
            <v>111</v>
          </cell>
          <cell r="D5007">
            <v>1958</v>
          </cell>
          <cell r="E5007">
            <v>21550</v>
          </cell>
        </row>
        <row r="5008">
          <cell r="A5008">
            <v>21441</v>
          </cell>
          <cell r="B5008">
            <v>256</v>
          </cell>
          <cell r="C5008">
            <v>110</v>
          </cell>
          <cell r="D5008">
            <v>1958</v>
          </cell>
          <cell r="E5008">
            <v>21550</v>
          </cell>
        </row>
        <row r="5009">
          <cell r="A5009">
            <v>21442</v>
          </cell>
          <cell r="B5009">
            <v>257</v>
          </cell>
          <cell r="C5009">
            <v>109</v>
          </cell>
          <cell r="D5009">
            <v>1958</v>
          </cell>
          <cell r="E5009">
            <v>21550</v>
          </cell>
        </row>
        <row r="5010">
          <cell r="A5010">
            <v>21443</v>
          </cell>
          <cell r="B5010">
            <v>258</v>
          </cell>
          <cell r="C5010">
            <v>108</v>
          </cell>
          <cell r="D5010">
            <v>1958</v>
          </cell>
          <cell r="E5010">
            <v>21550</v>
          </cell>
        </row>
        <row r="5011">
          <cell r="A5011">
            <v>21444</v>
          </cell>
          <cell r="B5011">
            <v>259</v>
          </cell>
          <cell r="C5011">
            <v>107</v>
          </cell>
          <cell r="D5011">
            <v>1958</v>
          </cell>
          <cell r="E5011">
            <v>21550</v>
          </cell>
        </row>
        <row r="5012">
          <cell r="A5012">
            <v>21445</v>
          </cell>
          <cell r="B5012">
            <v>260</v>
          </cell>
          <cell r="C5012">
            <v>106</v>
          </cell>
          <cell r="D5012">
            <v>1958</v>
          </cell>
          <cell r="E5012">
            <v>21550</v>
          </cell>
        </row>
        <row r="5013">
          <cell r="A5013">
            <v>21446</v>
          </cell>
          <cell r="B5013">
            <v>261</v>
          </cell>
          <cell r="C5013">
            <v>105</v>
          </cell>
          <cell r="D5013">
            <v>1958</v>
          </cell>
          <cell r="E5013">
            <v>21550</v>
          </cell>
        </row>
        <row r="5014">
          <cell r="A5014">
            <v>21447</v>
          </cell>
          <cell r="B5014">
            <v>262</v>
          </cell>
          <cell r="C5014">
            <v>104</v>
          </cell>
          <cell r="D5014">
            <v>1958</v>
          </cell>
          <cell r="E5014">
            <v>21550</v>
          </cell>
        </row>
        <row r="5015">
          <cell r="A5015">
            <v>21448</v>
          </cell>
          <cell r="B5015">
            <v>263</v>
          </cell>
          <cell r="C5015">
            <v>103</v>
          </cell>
          <cell r="D5015">
            <v>1958</v>
          </cell>
          <cell r="E5015">
            <v>21550</v>
          </cell>
        </row>
        <row r="5016">
          <cell r="A5016">
            <v>21449</v>
          </cell>
          <cell r="B5016">
            <v>264</v>
          </cell>
          <cell r="C5016">
            <v>102</v>
          </cell>
          <cell r="D5016">
            <v>1958</v>
          </cell>
          <cell r="E5016">
            <v>21550</v>
          </cell>
        </row>
        <row r="5017">
          <cell r="A5017">
            <v>21450</v>
          </cell>
          <cell r="B5017">
            <v>265</v>
          </cell>
          <cell r="C5017">
            <v>101</v>
          </cell>
          <cell r="D5017">
            <v>1958</v>
          </cell>
          <cell r="E5017">
            <v>21550</v>
          </cell>
        </row>
        <row r="5018">
          <cell r="A5018">
            <v>21451</v>
          </cell>
          <cell r="B5018">
            <v>266</v>
          </cell>
          <cell r="C5018">
            <v>100</v>
          </cell>
          <cell r="D5018">
            <v>1958</v>
          </cell>
          <cell r="E5018">
            <v>21550</v>
          </cell>
        </row>
        <row r="5019">
          <cell r="A5019">
            <v>21452</v>
          </cell>
          <cell r="B5019">
            <v>267</v>
          </cell>
          <cell r="C5019">
            <v>99</v>
          </cell>
          <cell r="D5019">
            <v>1958</v>
          </cell>
          <cell r="E5019">
            <v>21550</v>
          </cell>
        </row>
        <row r="5020">
          <cell r="A5020">
            <v>21453</v>
          </cell>
          <cell r="B5020">
            <v>268</v>
          </cell>
          <cell r="C5020">
            <v>98</v>
          </cell>
          <cell r="D5020">
            <v>1958</v>
          </cell>
          <cell r="E5020">
            <v>21550</v>
          </cell>
        </row>
        <row r="5021">
          <cell r="A5021">
            <v>21454</v>
          </cell>
          <cell r="B5021">
            <v>269</v>
          </cell>
          <cell r="C5021">
            <v>97</v>
          </cell>
          <cell r="D5021">
            <v>1958</v>
          </cell>
          <cell r="E5021">
            <v>21550</v>
          </cell>
        </row>
        <row r="5022">
          <cell r="A5022">
            <v>21455</v>
          </cell>
          <cell r="B5022">
            <v>270</v>
          </cell>
          <cell r="C5022">
            <v>96</v>
          </cell>
          <cell r="D5022">
            <v>1958</v>
          </cell>
          <cell r="E5022">
            <v>21550</v>
          </cell>
        </row>
        <row r="5023">
          <cell r="A5023">
            <v>21456</v>
          </cell>
          <cell r="B5023">
            <v>271</v>
          </cell>
          <cell r="C5023">
            <v>95</v>
          </cell>
          <cell r="D5023">
            <v>1958</v>
          </cell>
          <cell r="E5023">
            <v>21550</v>
          </cell>
        </row>
        <row r="5024">
          <cell r="A5024">
            <v>21457</v>
          </cell>
          <cell r="B5024">
            <v>272</v>
          </cell>
          <cell r="C5024">
            <v>94</v>
          </cell>
          <cell r="D5024">
            <v>1958</v>
          </cell>
          <cell r="E5024">
            <v>21550</v>
          </cell>
        </row>
        <row r="5025">
          <cell r="A5025">
            <v>21458</v>
          </cell>
          <cell r="B5025">
            <v>273</v>
          </cell>
          <cell r="C5025">
            <v>93</v>
          </cell>
          <cell r="D5025">
            <v>1958</v>
          </cell>
          <cell r="E5025">
            <v>21550</v>
          </cell>
        </row>
        <row r="5026">
          <cell r="A5026">
            <v>21459</v>
          </cell>
          <cell r="B5026">
            <v>274</v>
          </cell>
          <cell r="C5026">
            <v>92</v>
          </cell>
          <cell r="D5026">
            <v>1958</v>
          </cell>
          <cell r="E5026">
            <v>21550</v>
          </cell>
        </row>
        <row r="5027">
          <cell r="A5027">
            <v>21460</v>
          </cell>
          <cell r="B5027">
            <v>275</v>
          </cell>
          <cell r="C5027">
            <v>91</v>
          </cell>
          <cell r="D5027">
            <v>1958</v>
          </cell>
          <cell r="E5027">
            <v>21550</v>
          </cell>
        </row>
        <row r="5028">
          <cell r="A5028">
            <v>21461</v>
          </cell>
          <cell r="B5028">
            <v>276</v>
          </cell>
          <cell r="C5028">
            <v>90</v>
          </cell>
          <cell r="D5028">
            <v>1958</v>
          </cell>
          <cell r="E5028">
            <v>21550</v>
          </cell>
        </row>
        <row r="5029">
          <cell r="A5029">
            <v>21462</v>
          </cell>
          <cell r="B5029">
            <v>277</v>
          </cell>
          <cell r="C5029">
            <v>89</v>
          </cell>
          <cell r="D5029">
            <v>1958</v>
          </cell>
          <cell r="E5029">
            <v>21550</v>
          </cell>
        </row>
        <row r="5030">
          <cell r="A5030">
            <v>21463</v>
          </cell>
          <cell r="B5030">
            <v>278</v>
          </cell>
          <cell r="C5030">
            <v>88</v>
          </cell>
          <cell r="D5030">
            <v>1958</v>
          </cell>
          <cell r="E5030">
            <v>21550</v>
          </cell>
        </row>
        <row r="5031">
          <cell r="A5031">
            <v>21464</v>
          </cell>
          <cell r="B5031">
            <v>279</v>
          </cell>
          <cell r="C5031">
            <v>87</v>
          </cell>
          <cell r="D5031">
            <v>1958</v>
          </cell>
          <cell r="E5031">
            <v>21550</v>
          </cell>
        </row>
        <row r="5032">
          <cell r="A5032">
            <v>21465</v>
          </cell>
          <cell r="B5032">
            <v>280</v>
          </cell>
          <cell r="C5032">
            <v>86</v>
          </cell>
          <cell r="D5032">
            <v>1958</v>
          </cell>
          <cell r="E5032">
            <v>21550</v>
          </cell>
        </row>
        <row r="5033">
          <cell r="A5033">
            <v>21466</v>
          </cell>
          <cell r="B5033">
            <v>281</v>
          </cell>
          <cell r="C5033">
            <v>85</v>
          </cell>
          <cell r="D5033">
            <v>1958</v>
          </cell>
          <cell r="E5033">
            <v>21550</v>
          </cell>
        </row>
        <row r="5034">
          <cell r="A5034">
            <v>21467</v>
          </cell>
          <cell r="B5034">
            <v>282</v>
          </cell>
          <cell r="C5034">
            <v>84</v>
          </cell>
          <cell r="D5034">
            <v>1958</v>
          </cell>
          <cell r="E5034">
            <v>21550</v>
          </cell>
        </row>
        <row r="5035">
          <cell r="A5035">
            <v>21468</v>
          </cell>
          <cell r="B5035">
            <v>283</v>
          </cell>
          <cell r="C5035">
            <v>83</v>
          </cell>
          <cell r="D5035">
            <v>1958</v>
          </cell>
          <cell r="E5035">
            <v>21550</v>
          </cell>
        </row>
        <row r="5036">
          <cell r="A5036">
            <v>21469</v>
          </cell>
          <cell r="B5036">
            <v>284</v>
          </cell>
          <cell r="C5036">
            <v>82</v>
          </cell>
          <cell r="D5036">
            <v>1958</v>
          </cell>
          <cell r="E5036">
            <v>21550</v>
          </cell>
        </row>
        <row r="5037">
          <cell r="A5037">
            <v>21470</v>
          </cell>
          <cell r="B5037">
            <v>285</v>
          </cell>
          <cell r="C5037">
            <v>81</v>
          </cell>
          <cell r="D5037">
            <v>1958</v>
          </cell>
          <cell r="E5037">
            <v>21550</v>
          </cell>
        </row>
        <row r="5038">
          <cell r="A5038">
            <v>21471</v>
          </cell>
          <cell r="B5038">
            <v>286</v>
          </cell>
          <cell r="C5038">
            <v>80</v>
          </cell>
          <cell r="D5038">
            <v>1958</v>
          </cell>
          <cell r="E5038">
            <v>21550</v>
          </cell>
        </row>
        <row r="5039">
          <cell r="A5039">
            <v>21472</v>
          </cell>
          <cell r="B5039">
            <v>287</v>
          </cell>
          <cell r="C5039">
            <v>79</v>
          </cell>
          <cell r="D5039">
            <v>1958</v>
          </cell>
          <cell r="E5039">
            <v>21550</v>
          </cell>
        </row>
        <row r="5040">
          <cell r="A5040">
            <v>21473</v>
          </cell>
          <cell r="B5040">
            <v>288</v>
          </cell>
          <cell r="C5040">
            <v>78</v>
          </cell>
          <cell r="D5040">
            <v>1958</v>
          </cell>
          <cell r="E5040">
            <v>21550</v>
          </cell>
        </row>
        <row r="5041">
          <cell r="A5041">
            <v>21474</v>
          </cell>
          <cell r="B5041">
            <v>289</v>
          </cell>
          <cell r="C5041">
            <v>77</v>
          </cell>
          <cell r="D5041">
            <v>1958</v>
          </cell>
          <cell r="E5041">
            <v>21550</v>
          </cell>
        </row>
        <row r="5042">
          <cell r="A5042">
            <v>21475</v>
          </cell>
          <cell r="B5042">
            <v>290</v>
          </cell>
          <cell r="C5042">
            <v>76</v>
          </cell>
          <cell r="D5042">
            <v>1958</v>
          </cell>
          <cell r="E5042">
            <v>21550</v>
          </cell>
        </row>
        <row r="5043">
          <cell r="A5043">
            <v>21476</v>
          </cell>
          <cell r="B5043">
            <v>291</v>
          </cell>
          <cell r="C5043">
            <v>75</v>
          </cell>
          <cell r="D5043">
            <v>1958</v>
          </cell>
          <cell r="E5043">
            <v>21550</v>
          </cell>
        </row>
        <row r="5044">
          <cell r="A5044">
            <v>21477</v>
          </cell>
          <cell r="B5044">
            <v>292</v>
          </cell>
          <cell r="C5044">
            <v>74</v>
          </cell>
          <cell r="D5044">
            <v>1958</v>
          </cell>
          <cell r="E5044">
            <v>21550</v>
          </cell>
        </row>
        <row r="5045">
          <cell r="A5045">
            <v>21478</v>
          </cell>
          <cell r="B5045">
            <v>293</v>
          </cell>
          <cell r="C5045">
            <v>73</v>
          </cell>
          <cell r="D5045">
            <v>1958</v>
          </cell>
          <cell r="E5045">
            <v>21550</v>
          </cell>
        </row>
        <row r="5046">
          <cell r="A5046">
            <v>21479</v>
          </cell>
          <cell r="B5046">
            <v>294</v>
          </cell>
          <cell r="C5046">
            <v>72</v>
          </cell>
          <cell r="D5046">
            <v>1958</v>
          </cell>
          <cell r="E5046">
            <v>21550</v>
          </cell>
        </row>
        <row r="5047">
          <cell r="A5047">
            <v>21480</v>
          </cell>
          <cell r="B5047">
            <v>295</v>
          </cell>
          <cell r="C5047">
            <v>71</v>
          </cell>
          <cell r="D5047">
            <v>1958</v>
          </cell>
          <cell r="E5047">
            <v>21550</v>
          </cell>
        </row>
        <row r="5048">
          <cell r="A5048">
            <v>21481</v>
          </cell>
          <cell r="B5048">
            <v>296</v>
          </cell>
          <cell r="C5048">
            <v>70</v>
          </cell>
          <cell r="D5048">
            <v>1958</v>
          </cell>
          <cell r="E5048">
            <v>21550</v>
          </cell>
        </row>
        <row r="5049">
          <cell r="A5049">
            <v>21482</v>
          </cell>
          <cell r="B5049">
            <v>297</v>
          </cell>
          <cell r="C5049">
            <v>69</v>
          </cell>
          <cell r="D5049">
            <v>1958</v>
          </cell>
          <cell r="E5049">
            <v>21550</v>
          </cell>
        </row>
        <row r="5050">
          <cell r="A5050">
            <v>21483</v>
          </cell>
          <cell r="B5050">
            <v>298</v>
          </cell>
          <cell r="C5050">
            <v>68</v>
          </cell>
          <cell r="D5050">
            <v>1958</v>
          </cell>
          <cell r="E5050">
            <v>21550</v>
          </cell>
        </row>
        <row r="5051">
          <cell r="A5051">
            <v>21484</v>
          </cell>
          <cell r="B5051">
            <v>299</v>
          </cell>
          <cell r="C5051">
            <v>67</v>
          </cell>
          <cell r="D5051">
            <v>1958</v>
          </cell>
          <cell r="E5051">
            <v>21550</v>
          </cell>
        </row>
        <row r="5052">
          <cell r="A5052">
            <v>21485</v>
          </cell>
          <cell r="B5052">
            <v>300</v>
          </cell>
          <cell r="C5052">
            <v>66</v>
          </cell>
          <cell r="D5052">
            <v>1958</v>
          </cell>
          <cell r="E5052">
            <v>21550</v>
          </cell>
        </row>
        <row r="5053">
          <cell r="A5053">
            <v>21486</v>
          </cell>
          <cell r="B5053">
            <v>301</v>
          </cell>
          <cell r="C5053">
            <v>65</v>
          </cell>
          <cell r="D5053">
            <v>1958</v>
          </cell>
          <cell r="E5053">
            <v>21550</v>
          </cell>
        </row>
        <row r="5054">
          <cell r="A5054">
            <v>21487</v>
          </cell>
          <cell r="B5054">
            <v>302</v>
          </cell>
          <cell r="C5054">
            <v>64</v>
          </cell>
          <cell r="D5054">
            <v>1958</v>
          </cell>
          <cell r="E5054">
            <v>21550</v>
          </cell>
        </row>
        <row r="5055">
          <cell r="A5055">
            <v>21488</v>
          </cell>
          <cell r="B5055">
            <v>303</v>
          </cell>
          <cell r="C5055">
            <v>63</v>
          </cell>
          <cell r="D5055">
            <v>1958</v>
          </cell>
          <cell r="E5055">
            <v>21550</v>
          </cell>
        </row>
        <row r="5056">
          <cell r="A5056">
            <v>21489</v>
          </cell>
          <cell r="B5056">
            <v>304</v>
          </cell>
          <cell r="C5056">
            <v>62</v>
          </cell>
          <cell r="D5056">
            <v>1958</v>
          </cell>
          <cell r="E5056">
            <v>21550</v>
          </cell>
        </row>
        <row r="5057">
          <cell r="A5057">
            <v>21490</v>
          </cell>
          <cell r="B5057">
            <v>305</v>
          </cell>
          <cell r="C5057">
            <v>61</v>
          </cell>
          <cell r="D5057">
            <v>1958</v>
          </cell>
          <cell r="E5057">
            <v>21550</v>
          </cell>
        </row>
        <row r="5058">
          <cell r="A5058">
            <v>21491</v>
          </cell>
          <cell r="B5058">
            <v>306</v>
          </cell>
          <cell r="C5058">
            <v>60</v>
          </cell>
          <cell r="D5058">
            <v>1958</v>
          </cell>
          <cell r="E5058">
            <v>21550</v>
          </cell>
        </row>
        <row r="5059">
          <cell r="A5059">
            <v>21492</v>
          </cell>
          <cell r="B5059">
            <v>307</v>
          </cell>
          <cell r="C5059">
            <v>59</v>
          </cell>
          <cell r="D5059">
            <v>1958</v>
          </cell>
          <cell r="E5059">
            <v>21550</v>
          </cell>
        </row>
        <row r="5060">
          <cell r="A5060">
            <v>21493</v>
          </cell>
          <cell r="B5060">
            <v>308</v>
          </cell>
          <cell r="C5060">
            <v>58</v>
          </cell>
          <cell r="D5060">
            <v>1958</v>
          </cell>
          <cell r="E5060">
            <v>21550</v>
          </cell>
        </row>
        <row r="5061">
          <cell r="A5061">
            <v>21494</v>
          </cell>
          <cell r="B5061">
            <v>309</v>
          </cell>
          <cell r="C5061">
            <v>57</v>
          </cell>
          <cell r="D5061">
            <v>1958</v>
          </cell>
          <cell r="E5061">
            <v>21550</v>
          </cell>
        </row>
        <row r="5062">
          <cell r="A5062">
            <v>21495</v>
          </cell>
          <cell r="B5062">
            <v>310</v>
          </cell>
          <cell r="C5062">
            <v>56</v>
          </cell>
          <cell r="D5062">
            <v>1958</v>
          </cell>
          <cell r="E5062">
            <v>21550</v>
          </cell>
        </row>
        <row r="5063">
          <cell r="A5063">
            <v>21496</v>
          </cell>
          <cell r="B5063">
            <v>311</v>
          </cell>
          <cell r="C5063">
            <v>55</v>
          </cell>
          <cell r="D5063">
            <v>1958</v>
          </cell>
          <cell r="E5063">
            <v>21550</v>
          </cell>
        </row>
        <row r="5064">
          <cell r="A5064">
            <v>21497</v>
          </cell>
          <cell r="B5064">
            <v>312</v>
          </cell>
          <cell r="C5064">
            <v>54</v>
          </cell>
          <cell r="D5064">
            <v>1958</v>
          </cell>
          <cell r="E5064">
            <v>21550</v>
          </cell>
        </row>
        <row r="5065">
          <cell r="A5065">
            <v>21498</v>
          </cell>
          <cell r="B5065">
            <v>313</v>
          </cell>
          <cell r="C5065">
            <v>53</v>
          </cell>
          <cell r="D5065">
            <v>1958</v>
          </cell>
          <cell r="E5065">
            <v>21550</v>
          </cell>
        </row>
        <row r="5066">
          <cell r="A5066">
            <v>21499</v>
          </cell>
          <cell r="B5066">
            <v>314</v>
          </cell>
          <cell r="C5066">
            <v>52</v>
          </cell>
          <cell r="D5066">
            <v>1958</v>
          </cell>
          <cell r="E5066">
            <v>21550</v>
          </cell>
        </row>
        <row r="5067">
          <cell r="A5067">
            <v>21500</v>
          </cell>
          <cell r="B5067">
            <v>315</v>
          </cell>
          <cell r="C5067">
            <v>51</v>
          </cell>
          <cell r="D5067">
            <v>1958</v>
          </cell>
          <cell r="E5067">
            <v>21550</v>
          </cell>
        </row>
        <row r="5068">
          <cell r="A5068">
            <v>21501</v>
          </cell>
          <cell r="B5068">
            <v>316</v>
          </cell>
          <cell r="C5068">
            <v>50</v>
          </cell>
          <cell r="D5068">
            <v>1958</v>
          </cell>
          <cell r="E5068">
            <v>21550</v>
          </cell>
        </row>
        <row r="5069">
          <cell r="A5069">
            <v>21502</v>
          </cell>
          <cell r="B5069">
            <v>317</v>
          </cell>
          <cell r="C5069">
            <v>49</v>
          </cell>
          <cell r="D5069">
            <v>1958</v>
          </cell>
          <cell r="E5069">
            <v>21550</v>
          </cell>
        </row>
        <row r="5070">
          <cell r="A5070">
            <v>21503</v>
          </cell>
          <cell r="B5070">
            <v>318</v>
          </cell>
          <cell r="C5070">
            <v>48</v>
          </cell>
          <cell r="D5070">
            <v>1958</v>
          </cell>
          <cell r="E5070">
            <v>21550</v>
          </cell>
        </row>
        <row r="5071">
          <cell r="A5071">
            <v>21504</v>
          </cell>
          <cell r="B5071">
            <v>319</v>
          </cell>
          <cell r="C5071">
            <v>47</v>
          </cell>
          <cell r="D5071">
            <v>1958</v>
          </cell>
          <cell r="E5071">
            <v>21550</v>
          </cell>
        </row>
        <row r="5072">
          <cell r="A5072">
            <v>21505</v>
          </cell>
          <cell r="B5072">
            <v>320</v>
          </cell>
          <cell r="C5072">
            <v>46</v>
          </cell>
          <cell r="D5072">
            <v>1958</v>
          </cell>
          <cell r="E5072">
            <v>21550</v>
          </cell>
        </row>
        <row r="5073">
          <cell r="A5073">
            <v>21506</v>
          </cell>
          <cell r="B5073">
            <v>321</v>
          </cell>
          <cell r="C5073">
            <v>45</v>
          </cell>
          <cell r="D5073">
            <v>1958</v>
          </cell>
          <cell r="E5073">
            <v>21550</v>
          </cell>
        </row>
        <row r="5074">
          <cell r="A5074">
            <v>21507</v>
          </cell>
          <cell r="B5074">
            <v>322</v>
          </cell>
          <cell r="C5074">
            <v>44</v>
          </cell>
          <cell r="D5074">
            <v>1958</v>
          </cell>
          <cell r="E5074">
            <v>21550</v>
          </cell>
        </row>
        <row r="5075">
          <cell r="A5075">
            <v>21508</v>
          </cell>
          <cell r="B5075">
            <v>323</v>
          </cell>
          <cell r="C5075">
            <v>43</v>
          </cell>
          <cell r="D5075">
            <v>1958</v>
          </cell>
          <cell r="E5075">
            <v>21550</v>
          </cell>
        </row>
        <row r="5076">
          <cell r="A5076">
            <v>21509</v>
          </cell>
          <cell r="B5076">
            <v>324</v>
          </cell>
          <cell r="C5076">
            <v>42</v>
          </cell>
          <cell r="D5076">
            <v>1958</v>
          </cell>
          <cell r="E5076">
            <v>21550</v>
          </cell>
        </row>
        <row r="5077">
          <cell r="A5077">
            <v>21510</v>
          </cell>
          <cell r="B5077">
            <v>325</v>
          </cell>
          <cell r="C5077">
            <v>41</v>
          </cell>
          <cell r="D5077">
            <v>1958</v>
          </cell>
          <cell r="E5077">
            <v>21550</v>
          </cell>
        </row>
        <row r="5078">
          <cell r="A5078">
            <v>21511</v>
          </cell>
          <cell r="B5078">
            <v>326</v>
          </cell>
          <cell r="C5078">
            <v>40</v>
          </cell>
          <cell r="D5078">
            <v>1958</v>
          </cell>
          <cell r="E5078">
            <v>21550</v>
          </cell>
        </row>
        <row r="5079">
          <cell r="A5079">
            <v>21512</v>
          </cell>
          <cell r="B5079">
            <v>327</v>
          </cell>
          <cell r="C5079">
            <v>39</v>
          </cell>
          <cell r="D5079">
            <v>1958</v>
          </cell>
          <cell r="E5079">
            <v>21550</v>
          </cell>
        </row>
        <row r="5080">
          <cell r="A5080">
            <v>21513</v>
          </cell>
          <cell r="B5080">
            <v>328</v>
          </cell>
          <cell r="C5080">
            <v>38</v>
          </cell>
          <cell r="D5080">
            <v>1958</v>
          </cell>
          <cell r="E5080">
            <v>21550</v>
          </cell>
        </row>
        <row r="5081">
          <cell r="A5081">
            <v>21514</v>
          </cell>
          <cell r="B5081">
            <v>329</v>
          </cell>
          <cell r="C5081">
            <v>37</v>
          </cell>
          <cell r="D5081">
            <v>1958</v>
          </cell>
          <cell r="E5081">
            <v>21550</v>
          </cell>
        </row>
        <row r="5082">
          <cell r="A5082">
            <v>21515</v>
          </cell>
          <cell r="B5082">
            <v>330</v>
          </cell>
          <cell r="C5082">
            <v>36</v>
          </cell>
          <cell r="D5082">
            <v>1958</v>
          </cell>
          <cell r="E5082">
            <v>21550</v>
          </cell>
        </row>
        <row r="5083">
          <cell r="A5083">
            <v>21516</v>
          </cell>
          <cell r="B5083">
            <v>331</v>
          </cell>
          <cell r="C5083">
            <v>35</v>
          </cell>
          <cell r="D5083">
            <v>1958</v>
          </cell>
          <cell r="E5083">
            <v>21550</v>
          </cell>
        </row>
        <row r="5084">
          <cell r="A5084">
            <v>21517</v>
          </cell>
          <cell r="B5084">
            <v>332</v>
          </cell>
          <cell r="C5084">
            <v>34</v>
          </cell>
          <cell r="D5084">
            <v>1958</v>
          </cell>
          <cell r="E5084">
            <v>21550</v>
          </cell>
        </row>
        <row r="5085">
          <cell r="A5085">
            <v>21518</v>
          </cell>
          <cell r="B5085">
            <v>333</v>
          </cell>
          <cell r="C5085">
            <v>33</v>
          </cell>
          <cell r="D5085">
            <v>1958</v>
          </cell>
          <cell r="E5085">
            <v>21550</v>
          </cell>
        </row>
        <row r="5086">
          <cell r="A5086">
            <v>21519</v>
          </cell>
          <cell r="B5086">
            <v>334</v>
          </cell>
          <cell r="C5086">
            <v>32</v>
          </cell>
          <cell r="D5086">
            <v>1958</v>
          </cell>
          <cell r="E5086">
            <v>21550</v>
          </cell>
        </row>
        <row r="5087">
          <cell r="A5087">
            <v>21520</v>
          </cell>
          <cell r="B5087">
            <v>335</v>
          </cell>
          <cell r="C5087">
            <v>31</v>
          </cell>
          <cell r="D5087">
            <v>1958</v>
          </cell>
          <cell r="E5087">
            <v>21550</v>
          </cell>
        </row>
        <row r="5088">
          <cell r="A5088">
            <v>21521</v>
          </cell>
          <cell r="B5088">
            <v>336</v>
          </cell>
          <cell r="C5088">
            <v>30</v>
          </cell>
          <cell r="D5088">
            <v>1958</v>
          </cell>
          <cell r="E5088">
            <v>21550</v>
          </cell>
        </row>
        <row r="5089">
          <cell r="A5089">
            <v>21522</v>
          </cell>
          <cell r="B5089">
            <v>337</v>
          </cell>
          <cell r="C5089">
            <v>29</v>
          </cell>
          <cell r="D5089">
            <v>1958</v>
          </cell>
          <cell r="E5089">
            <v>21550</v>
          </cell>
        </row>
        <row r="5090">
          <cell r="A5090">
            <v>21523</v>
          </cell>
          <cell r="B5090">
            <v>338</v>
          </cell>
          <cell r="C5090">
            <v>28</v>
          </cell>
          <cell r="D5090">
            <v>1958</v>
          </cell>
          <cell r="E5090">
            <v>21550</v>
          </cell>
        </row>
        <row r="5091">
          <cell r="A5091">
            <v>21524</v>
          </cell>
          <cell r="B5091">
            <v>339</v>
          </cell>
          <cell r="C5091">
            <v>27</v>
          </cell>
          <cell r="D5091">
            <v>1958</v>
          </cell>
          <cell r="E5091">
            <v>21550</v>
          </cell>
        </row>
        <row r="5092">
          <cell r="A5092">
            <v>21525</v>
          </cell>
          <cell r="B5092">
            <v>340</v>
          </cell>
          <cell r="C5092">
            <v>26</v>
          </cell>
          <cell r="D5092">
            <v>1958</v>
          </cell>
          <cell r="E5092">
            <v>21550</v>
          </cell>
        </row>
        <row r="5093">
          <cell r="A5093">
            <v>21526</v>
          </cell>
          <cell r="B5093">
            <v>341</v>
          </cell>
          <cell r="C5093">
            <v>25</v>
          </cell>
          <cell r="D5093">
            <v>1958</v>
          </cell>
          <cell r="E5093">
            <v>21550</v>
          </cell>
        </row>
        <row r="5094">
          <cell r="A5094">
            <v>21527</v>
          </cell>
          <cell r="B5094">
            <v>342</v>
          </cell>
          <cell r="C5094">
            <v>24</v>
          </cell>
          <cell r="D5094">
            <v>1958</v>
          </cell>
          <cell r="E5094">
            <v>21550</v>
          </cell>
        </row>
        <row r="5095">
          <cell r="A5095">
            <v>21528</v>
          </cell>
          <cell r="B5095">
            <v>343</v>
          </cell>
          <cell r="C5095">
            <v>23</v>
          </cell>
          <cell r="D5095">
            <v>1958</v>
          </cell>
          <cell r="E5095">
            <v>21550</v>
          </cell>
        </row>
        <row r="5096">
          <cell r="A5096">
            <v>21529</v>
          </cell>
          <cell r="B5096">
            <v>344</v>
          </cell>
          <cell r="C5096">
            <v>22</v>
          </cell>
          <cell r="D5096">
            <v>1958</v>
          </cell>
          <cell r="E5096">
            <v>21550</v>
          </cell>
        </row>
        <row r="5097">
          <cell r="A5097">
            <v>21530</v>
          </cell>
          <cell r="B5097">
            <v>345</v>
          </cell>
          <cell r="C5097">
            <v>21</v>
          </cell>
          <cell r="D5097">
            <v>1958</v>
          </cell>
          <cell r="E5097">
            <v>21550</v>
          </cell>
        </row>
        <row r="5098">
          <cell r="A5098">
            <v>21531</v>
          </cell>
          <cell r="B5098">
            <v>346</v>
          </cell>
          <cell r="C5098">
            <v>20</v>
          </cell>
          <cell r="D5098">
            <v>1958</v>
          </cell>
          <cell r="E5098">
            <v>21550</v>
          </cell>
        </row>
        <row r="5099">
          <cell r="A5099">
            <v>21532</v>
          </cell>
          <cell r="B5099">
            <v>347</v>
          </cell>
          <cell r="C5099">
            <v>19</v>
          </cell>
          <cell r="D5099">
            <v>1958</v>
          </cell>
          <cell r="E5099">
            <v>21550</v>
          </cell>
        </row>
        <row r="5100">
          <cell r="A5100">
            <v>21533</v>
          </cell>
          <cell r="B5100">
            <v>348</v>
          </cell>
          <cell r="C5100">
            <v>18</v>
          </cell>
          <cell r="D5100">
            <v>1958</v>
          </cell>
          <cell r="E5100">
            <v>21550</v>
          </cell>
        </row>
        <row r="5101">
          <cell r="A5101">
            <v>21534</v>
          </cell>
          <cell r="B5101">
            <v>349</v>
          </cell>
          <cell r="C5101">
            <v>17</v>
          </cell>
          <cell r="D5101">
            <v>1958</v>
          </cell>
          <cell r="E5101">
            <v>21550</v>
          </cell>
        </row>
        <row r="5102">
          <cell r="A5102">
            <v>21535</v>
          </cell>
          <cell r="B5102">
            <v>350</v>
          </cell>
          <cell r="C5102">
            <v>16</v>
          </cell>
          <cell r="D5102">
            <v>1958</v>
          </cell>
          <cell r="E5102">
            <v>21550</v>
          </cell>
        </row>
        <row r="5103">
          <cell r="A5103">
            <v>21536</v>
          </cell>
          <cell r="B5103">
            <v>351</v>
          </cell>
          <cell r="C5103">
            <v>15</v>
          </cell>
          <cell r="D5103">
            <v>1958</v>
          </cell>
          <cell r="E5103">
            <v>21550</v>
          </cell>
        </row>
        <row r="5104">
          <cell r="A5104">
            <v>21537</v>
          </cell>
          <cell r="B5104">
            <v>352</v>
          </cell>
          <cell r="C5104">
            <v>14</v>
          </cell>
          <cell r="D5104">
            <v>1958</v>
          </cell>
          <cell r="E5104">
            <v>21550</v>
          </cell>
        </row>
        <row r="5105">
          <cell r="A5105">
            <v>21538</v>
          </cell>
          <cell r="B5105">
            <v>353</v>
          </cell>
          <cell r="C5105">
            <v>13</v>
          </cell>
          <cell r="D5105">
            <v>1958</v>
          </cell>
          <cell r="E5105">
            <v>21550</v>
          </cell>
        </row>
        <row r="5106">
          <cell r="A5106">
            <v>21539</v>
          </cell>
          <cell r="B5106">
            <v>354</v>
          </cell>
          <cell r="C5106">
            <v>12</v>
          </cell>
          <cell r="D5106">
            <v>1958</v>
          </cell>
          <cell r="E5106">
            <v>21550</v>
          </cell>
        </row>
        <row r="5107">
          <cell r="A5107">
            <v>21540</v>
          </cell>
          <cell r="B5107">
            <v>355</v>
          </cell>
          <cell r="C5107">
            <v>11</v>
          </cell>
          <cell r="D5107">
            <v>1958</v>
          </cell>
          <cell r="E5107">
            <v>21550</v>
          </cell>
        </row>
        <row r="5108">
          <cell r="A5108">
            <v>21541</v>
          </cell>
          <cell r="B5108">
            <v>356</v>
          </cell>
          <cell r="C5108">
            <v>10</v>
          </cell>
          <cell r="D5108">
            <v>1958</v>
          </cell>
          <cell r="E5108">
            <v>21550</v>
          </cell>
        </row>
        <row r="5109">
          <cell r="A5109">
            <v>21542</v>
          </cell>
          <cell r="B5109">
            <v>357</v>
          </cell>
          <cell r="C5109">
            <v>9</v>
          </cell>
          <cell r="D5109">
            <v>1958</v>
          </cell>
          <cell r="E5109">
            <v>21550</v>
          </cell>
        </row>
        <row r="5110">
          <cell r="A5110">
            <v>21543</v>
          </cell>
          <cell r="B5110">
            <v>358</v>
          </cell>
          <cell r="C5110">
            <v>8</v>
          </cell>
          <cell r="D5110">
            <v>1958</v>
          </cell>
          <cell r="E5110">
            <v>21550</v>
          </cell>
        </row>
        <row r="5111">
          <cell r="A5111">
            <v>21544</v>
          </cell>
          <cell r="B5111">
            <v>359</v>
          </cell>
          <cell r="C5111">
            <v>7</v>
          </cell>
          <cell r="D5111">
            <v>1958</v>
          </cell>
          <cell r="E5111">
            <v>21550</v>
          </cell>
        </row>
        <row r="5112">
          <cell r="A5112">
            <v>21545</v>
          </cell>
          <cell r="B5112">
            <v>360</v>
          </cell>
          <cell r="C5112">
            <v>6</v>
          </cell>
          <cell r="D5112">
            <v>1958</v>
          </cell>
          <cell r="E5112">
            <v>21550</v>
          </cell>
        </row>
        <row r="5113">
          <cell r="A5113">
            <v>21546</v>
          </cell>
          <cell r="B5113">
            <v>361</v>
          </cell>
          <cell r="C5113">
            <v>5</v>
          </cell>
          <cell r="D5113">
            <v>1958</v>
          </cell>
          <cell r="E5113">
            <v>21550</v>
          </cell>
        </row>
        <row r="5114">
          <cell r="A5114">
            <v>21547</v>
          </cell>
          <cell r="B5114">
            <v>362</v>
          </cell>
          <cell r="C5114">
            <v>4</v>
          </cell>
          <cell r="D5114">
            <v>1958</v>
          </cell>
          <cell r="E5114">
            <v>21550</v>
          </cell>
        </row>
        <row r="5115">
          <cell r="A5115">
            <v>21548</v>
          </cell>
          <cell r="B5115">
            <v>363</v>
          </cell>
          <cell r="C5115">
            <v>3</v>
          </cell>
          <cell r="D5115">
            <v>1958</v>
          </cell>
          <cell r="E5115">
            <v>21550</v>
          </cell>
        </row>
        <row r="5116">
          <cell r="A5116">
            <v>21549</v>
          </cell>
          <cell r="B5116">
            <v>364</v>
          </cell>
          <cell r="C5116">
            <v>2</v>
          </cell>
          <cell r="D5116">
            <v>1958</v>
          </cell>
          <cell r="E5116">
            <v>21550</v>
          </cell>
        </row>
        <row r="5117">
          <cell r="A5117">
            <v>21550</v>
          </cell>
          <cell r="B5117">
            <v>365</v>
          </cell>
          <cell r="C5117">
            <v>1</v>
          </cell>
          <cell r="D5117">
            <v>1958</v>
          </cell>
          <cell r="E5117">
            <v>21550</v>
          </cell>
        </row>
        <row r="5118">
          <cell r="A5118">
            <v>21551</v>
          </cell>
          <cell r="B5118">
            <v>1</v>
          </cell>
          <cell r="C5118">
            <v>365</v>
          </cell>
          <cell r="D5118">
            <v>1959</v>
          </cell>
          <cell r="E5118">
            <v>21915</v>
          </cell>
        </row>
        <row r="5119">
          <cell r="A5119">
            <v>21552</v>
          </cell>
          <cell r="B5119">
            <v>2</v>
          </cell>
          <cell r="C5119">
            <v>364</v>
          </cell>
          <cell r="D5119">
            <v>1959</v>
          </cell>
          <cell r="E5119">
            <v>21915</v>
          </cell>
        </row>
        <row r="5120">
          <cell r="A5120">
            <v>21553</v>
          </cell>
          <cell r="B5120">
            <v>3</v>
          </cell>
          <cell r="C5120">
            <v>363</v>
          </cell>
          <cell r="D5120">
            <v>1959</v>
          </cell>
          <cell r="E5120">
            <v>21915</v>
          </cell>
        </row>
        <row r="5121">
          <cell r="A5121">
            <v>21554</v>
          </cell>
          <cell r="B5121">
            <v>4</v>
          </cell>
          <cell r="C5121">
            <v>362</v>
          </cell>
          <cell r="D5121">
            <v>1959</v>
          </cell>
          <cell r="E5121">
            <v>21915</v>
          </cell>
        </row>
        <row r="5122">
          <cell r="A5122">
            <v>21555</v>
          </cell>
          <cell r="B5122">
            <v>5</v>
          </cell>
          <cell r="C5122">
            <v>361</v>
          </cell>
          <cell r="D5122">
            <v>1959</v>
          </cell>
          <cell r="E5122">
            <v>21915</v>
          </cell>
        </row>
        <row r="5123">
          <cell r="A5123">
            <v>21556</v>
          </cell>
          <cell r="B5123">
            <v>6</v>
          </cell>
          <cell r="C5123">
            <v>360</v>
          </cell>
          <cell r="D5123">
            <v>1959</v>
          </cell>
          <cell r="E5123">
            <v>21915</v>
          </cell>
        </row>
        <row r="5124">
          <cell r="A5124">
            <v>21557</v>
          </cell>
          <cell r="B5124">
            <v>7</v>
          </cell>
          <cell r="C5124">
            <v>359</v>
          </cell>
          <cell r="D5124">
            <v>1959</v>
          </cell>
          <cell r="E5124">
            <v>21915</v>
          </cell>
        </row>
        <row r="5125">
          <cell r="A5125">
            <v>21558</v>
          </cell>
          <cell r="B5125">
            <v>8</v>
          </cell>
          <cell r="C5125">
            <v>358</v>
          </cell>
          <cell r="D5125">
            <v>1959</v>
          </cell>
          <cell r="E5125">
            <v>21915</v>
          </cell>
        </row>
        <row r="5126">
          <cell r="A5126">
            <v>21559</v>
          </cell>
          <cell r="B5126">
            <v>9</v>
          </cell>
          <cell r="C5126">
            <v>357</v>
          </cell>
          <cell r="D5126">
            <v>1959</v>
          </cell>
          <cell r="E5126">
            <v>21915</v>
          </cell>
        </row>
        <row r="5127">
          <cell r="A5127">
            <v>21560</v>
          </cell>
          <cell r="B5127">
            <v>10</v>
          </cell>
          <cell r="C5127">
            <v>356</v>
          </cell>
          <cell r="D5127">
            <v>1959</v>
          </cell>
          <cell r="E5127">
            <v>21915</v>
          </cell>
        </row>
        <row r="5128">
          <cell r="A5128">
            <v>21561</v>
          </cell>
          <cell r="B5128">
            <v>11</v>
          </cell>
          <cell r="C5128">
            <v>355</v>
          </cell>
          <cell r="D5128">
            <v>1959</v>
          </cell>
          <cell r="E5128">
            <v>21915</v>
          </cell>
        </row>
        <row r="5129">
          <cell r="A5129">
            <v>21562</v>
          </cell>
          <cell r="B5129">
            <v>12</v>
          </cell>
          <cell r="C5129">
            <v>354</v>
          </cell>
          <cell r="D5129">
            <v>1959</v>
          </cell>
          <cell r="E5129">
            <v>21915</v>
          </cell>
        </row>
        <row r="5130">
          <cell r="A5130">
            <v>21563</v>
          </cell>
          <cell r="B5130">
            <v>13</v>
          </cell>
          <cell r="C5130">
            <v>353</v>
          </cell>
          <cell r="D5130">
            <v>1959</v>
          </cell>
          <cell r="E5130">
            <v>21915</v>
          </cell>
        </row>
        <row r="5131">
          <cell r="A5131">
            <v>21564</v>
          </cell>
          <cell r="B5131">
            <v>14</v>
          </cell>
          <cell r="C5131">
            <v>352</v>
          </cell>
          <cell r="D5131">
            <v>1959</v>
          </cell>
          <cell r="E5131">
            <v>21915</v>
          </cell>
        </row>
        <row r="5132">
          <cell r="A5132">
            <v>21565</v>
          </cell>
          <cell r="B5132">
            <v>15</v>
          </cell>
          <cell r="C5132">
            <v>351</v>
          </cell>
          <cell r="D5132">
            <v>1959</v>
          </cell>
          <cell r="E5132">
            <v>21915</v>
          </cell>
        </row>
        <row r="5133">
          <cell r="A5133">
            <v>21566</v>
          </cell>
          <cell r="B5133">
            <v>16</v>
          </cell>
          <cell r="C5133">
            <v>350</v>
          </cell>
          <cell r="D5133">
            <v>1959</v>
          </cell>
          <cell r="E5133">
            <v>21915</v>
          </cell>
        </row>
        <row r="5134">
          <cell r="A5134">
            <v>21567</v>
          </cell>
          <cell r="B5134">
            <v>17</v>
          </cell>
          <cell r="C5134">
            <v>349</v>
          </cell>
          <cell r="D5134">
            <v>1959</v>
          </cell>
          <cell r="E5134">
            <v>21915</v>
          </cell>
        </row>
        <row r="5135">
          <cell r="A5135">
            <v>21568</v>
          </cell>
          <cell r="B5135">
            <v>18</v>
          </cell>
          <cell r="C5135">
            <v>348</v>
          </cell>
          <cell r="D5135">
            <v>1959</v>
          </cell>
          <cell r="E5135">
            <v>21915</v>
          </cell>
        </row>
        <row r="5136">
          <cell r="A5136">
            <v>21569</v>
          </cell>
          <cell r="B5136">
            <v>19</v>
          </cell>
          <cell r="C5136">
            <v>347</v>
          </cell>
          <cell r="D5136">
            <v>1959</v>
          </cell>
          <cell r="E5136">
            <v>21915</v>
          </cell>
        </row>
        <row r="5137">
          <cell r="A5137">
            <v>21570</v>
          </cell>
          <cell r="B5137">
            <v>20</v>
          </cell>
          <cell r="C5137">
            <v>346</v>
          </cell>
          <cell r="D5137">
            <v>1959</v>
          </cell>
          <cell r="E5137">
            <v>21915</v>
          </cell>
        </row>
        <row r="5138">
          <cell r="A5138">
            <v>21571</v>
          </cell>
          <cell r="B5138">
            <v>21</v>
          </cell>
          <cell r="C5138">
            <v>345</v>
          </cell>
          <cell r="D5138">
            <v>1959</v>
          </cell>
          <cell r="E5138">
            <v>21915</v>
          </cell>
        </row>
        <row r="5139">
          <cell r="A5139">
            <v>21572</v>
          </cell>
          <cell r="B5139">
            <v>22</v>
          </cell>
          <cell r="C5139">
            <v>344</v>
          </cell>
          <cell r="D5139">
            <v>1959</v>
          </cell>
          <cell r="E5139">
            <v>21915</v>
          </cell>
        </row>
        <row r="5140">
          <cell r="A5140">
            <v>21573</v>
          </cell>
          <cell r="B5140">
            <v>23</v>
          </cell>
          <cell r="C5140">
            <v>343</v>
          </cell>
          <cell r="D5140">
            <v>1959</v>
          </cell>
          <cell r="E5140">
            <v>21915</v>
          </cell>
        </row>
        <row r="5141">
          <cell r="A5141">
            <v>21574</v>
          </cell>
          <cell r="B5141">
            <v>24</v>
          </cell>
          <cell r="C5141">
            <v>342</v>
          </cell>
          <cell r="D5141">
            <v>1959</v>
          </cell>
          <cell r="E5141">
            <v>21915</v>
          </cell>
        </row>
        <row r="5142">
          <cell r="A5142">
            <v>21575</v>
          </cell>
          <cell r="B5142">
            <v>25</v>
          </cell>
          <cell r="C5142">
            <v>341</v>
          </cell>
          <cell r="D5142">
            <v>1959</v>
          </cell>
          <cell r="E5142">
            <v>21915</v>
          </cell>
        </row>
        <row r="5143">
          <cell r="A5143">
            <v>21576</v>
          </cell>
          <cell r="B5143">
            <v>26</v>
          </cell>
          <cell r="C5143">
            <v>340</v>
          </cell>
          <cell r="D5143">
            <v>1959</v>
          </cell>
          <cell r="E5143">
            <v>21915</v>
          </cell>
        </row>
        <row r="5144">
          <cell r="A5144">
            <v>21577</v>
          </cell>
          <cell r="B5144">
            <v>27</v>
          </cell>
          <cell r="C5144">
            <v>339</v>
          </cell>
          <cell r="D5144">
            <v>1959</v>
          </cell>
          <cell r="E5144">
            <v>21915</v>
          </cell>
        </row>
        <row r="5145">
          <cell r="A5145">
            <v>21578</v>
          </cell>
          <cell r="B5145">
            <v>28</v>
          </cell>
          <cell r="C5145">
            <v>338</v>
          </cell>
          <cell r="D5145">
            <v>1959</v>
          </cell>
          <cell r="E5145">
            <v>21915</v>
          </cell>
        </row>
        <row r="5146">
          <cell r="A5146">
            <v>21579</v>
          </cell>
          <cell r="B5146">
            <v>29</v>
          </cell>
          <cell r="C5146">
            <v>337</v>
          </cell>
          <cell r="D5146">
            <v>1959</v>
          </cell>
          <cell r="E5146">
            <v>21915</v>
          </cell>
        </row>
        <row r="5147">
          <cell r="A5147">
            <v>21580</v>
          </cell>
          <cell r="B5147">
            <v>30</v>
          </cell>
          <cell r="C5147">
            <v>336</v>
          </cell>
          <cell r="D5147">
            <v>1959</v>
          </cell>
          <cell r="E5147">
            <v>21915</v>
          </cell>
        </row>
        <row r="5148">
          <cell r="A5148">
            <v>21581</v>
          </cell>
          <cell r="B5148">
            <v>31</v>
          </cell>
          <cell r="C5148">
            <v>335</v>
          </cell>
          <cell r="D5148">
            <v>1959</v>
          </cell>
          <cell r="E5148">
            <v>21915</v>
          </cell>
        </row>
        <row r="5149">
          <cell r="A5149">
            <v>21582</v>
          </cell>
          <cell r="B5149">
            <v>32</v>
          </cell>
          <cell r="C5149">
            <v>334</v>
          </cell>
          <cell r="D5149">
            <v>1959</v>
          </cell>
          <cell r="E5149">
            <v>21915</v>
          </cell>
        </row>
        <row r="5150">
          <cell r="A5150">
            <v>21583</v>
          </cell>
          <cell r="B5150">
            <v>33</v>
          </cell>
          <cell r="C5150">
            <v>333</v>
          </cell>
          <cell r="D5150">
            <v>1959</v>
          </cell>
          <cell r="E5150">
            <v>21915</v>
          </cell>
        </row>
        <row r="5151">
          <cell r="A5151">
            <v>21584</v>
          </cell>
          <cell r="B5151">
            <v>34</v>
          </cell>
          <cell r="C5151">
            <v>332</v>
          </cell>
          <cell r="D5151">
            <v>1959</v>
          </cell>
          <cell r="E5151">
            <v>21915</v>
          </cell>
        </row>
        <row r="5152">
          <cell r="A5152">
            <v>21585</v>
          </cell>
          <cell r="B5152">
            <v>35</v>
          </cell>
          <cell r="C5152">
            <v>331</v>
          </cell>
          <cell r="D5152">
            <v>1959</v>
          </cell>
          <cell r="E5152">
            <v>21915</v>
          </cell>
        </row>
        <row r="5153">
          <cell r="A5153">
            <v>21586</v>
          </cell>
          <cell r="B5153">
            <v>36</v>
          </cell>
          <cell r="C5153">
            <v>330</v>
          </cell>
          <cell r="D5153">
            <v>1959</v>
          </cell>
          <cell r="E5153">
            <v>21915</v>
          </cell>
        </row>
        <row r="5154">
          <cell r="A5154">
            <v>21587</v>
          </cell>
          <cell r="B5154">
            <v>37</v>
          </cell>
          <cell r="C5154">
            <v>329</v>
          </cell>
          <cell r="D5154">
            <v>1959</v>
          </cell>
          <cell r="E5154">
            <v>21915</v>
          </cell>
        </row>
        <row r="5155">
          <cell r="A5155">
            <v>21588</v>
          </cell>
          <cell r="B5155">
            <v>38</v>
          </cell>
          <cell r="C5155">
            <v>328</v>
          </cell>
          <cell r="D5155">
            <v>1959</v>
          </cell>
          <cell r="E5155">
            <v>21915</v>
          </cell>
        </row>
        <row r="5156">
          <cell r="A5156">
            <v>21589</v>
          </cell>
          <cell r="B5156">
            <v>39</v>
          </cell>
          <cell r="C5156">
            <v>327</v>
          </cell>
          <cell r="D5156">
            <v>1959</v>
          </cell>
          <cell r="E5156">
            <v>21915</v>
          </cell>
        </row>
        <row r="5157">
          <cell r="A5157">
            <v>21590</v>
          </cell>
          <cell r="B5157">
            <v>40</v>
          </cell>
          <cell r="C5157">
            <v>326</v>
          </cell>
          <cell r="D5157">
            <v>1959</v>
          </cell>
          <cell r="E5157">
            <v>21915</v>
          </cell>
        </row>
        <row r="5158">
          <cell r="A5158">
            <v>21591</v>
          </cell>
          <cell r="B5158">
            <v>41</v>
          </cell>
          <cell r="C5158">
            <v>325</v>
          </cell>
          <cell r="D5158">
            <v>1959</v>
          </cell>
          <cell r="E5158">
            <v>21915</v>
          </cell>
        </row>
        <row r="5159">
          <cell r="A5159">
            <v>21592</v>
          </cell>
          <cell r="B5159">
            <v>42</v>
          </cell>
          <cell r="C5159">
            <v>324</v>
          </cell>
          <cell r="D5159">
            <v>1959</v>
          </cell>
          <cell r="E5159">
            <v>21915</v>
          </cell>
        </row>
        <row r="5160">
          <cell r="A5160">
            <v>21593</v>
          </cell>
          <cell r="B5160">
            <v>43</v>
          </cell>
          <cell r="C5160">
            <v>323</v>
          </cell>
          <cell r="D5160">
            <v>1959</v>
          </cell>
          <cell r="E5160">
            <v>21915</v>
          </cell>
        </row>
        <row r="5161">
          <cell r="A5161">
            <v>21594</v>
          </cell>
          <cell r="B5161">
            <v>44</v>
          </cell>
          <cell r="C5161">
            <v>322</v>
          </cell>
          <cell r="D5161">
            <v>1959</v>
          </cell>
          <cell r="E5161">
            <v>21915</v>
          </cell>
        </row>
        <row r="5162">
          <cell r="A5162">
            <v>21595</v>
          </cell>
          <cell r="B5162">
            <v>45</v>
          </cell>
          <cell r="C5162">
            <v>321</v>
          </cell>
          <cell r="D5162">
            <v>1959</v>
          </cell>
          <cell r="E5162">
            <v>21915</v>
          </cell>
        </row>
        <row r="5163">
          <cell r="A5163">
            <v>21596</v>
          </cell>
          <cell r="B5163">
            <v>46</v>
          </cell>
          <cell r="C5163">
            <v>320</v>
          </cell>
          <cell r="D5163">
            <v>1959</v>
          </cell>
          <cell r="E5163">
            <v>21915</v>
          </cell>
        </row>
        <row r="5164">
          <cell r="A5164">
            <v>21597</v>
          </cell>
          <cell r="B5164">
            <v>47</v>
          </cell>
          <cell r="C5164">
            <v>319</v>
          </cell>
          <cell r="D5164">
            <v>1959</v>
          </cell>
          <cell r="E5164">
            <v>21915</v>
          </cell>
        </row>
        <row r="5165">
          <cell r="A5165">
            <v>21598</v>
          </cell>
          <cell r="B5165">
            <v>48</v>
          </cell>
          <cell r="C5165">
            <v>318</v>
          </cell>
          <cell r="D5165">
            <v>1959</v>
          </cell>
          <cell r="E5165">
            <v>21915</v>
          </cell>
        </row>
        <row r="5166">
          <cell r="A5166">
            <v>21599</v>
          </cell>
          <cell r="B5166">
            <v>49</v>
          </cell>
          <cell r="C5166">
            <v>317</v>
          </cell>
          <cell r="D5166">
            <v>1959</v>
          </cell>
          <cell r="E5166">
            <v>21915</v>
          </cell>
        </row>
        <row r="5167">
          <cell r="A5167">
            <v>21600</v>
          </cell>
          <cell r="B5167">
            <v>50</v>
          </cell>
          <cell r="C5167">
            <v>316</v>
          </cell>
          <cell r="D5167">
            <v>1959</v>
          </cell>
          <cell r="E5167">
            <v>21915</v>
          </cell>
        </row>
        <row r="5168">
          <cell r="A5168">
            <v>21601</v>
          </cell>
          <cell r="B5168">
            <v>51</v>
          </cell>
          <cell r="C5168">
            <v>315</v>
          </cell>
          <cell r="D5168">
            <v>1959</v>
          </cell>
          <cell r="E5168">
            <v>21915</v>
          </cell>
        </row>
        <row r="5169">
          <cell r="A5169">
            <v>21602</v>
          </cell>
          <cell r="B5169">
            <v>52</v>
          </cell>
          <cell r="C5169">
            <v>314</v>
          </cell>
          <cell r="D5169">
            <v>1959</v>
          </cell>
          <cell r="E5169">
            <v>21915</v>
          </cell>
        </row>
        <row r="5170">
          <cell r="A5170">
            <v>21603</v>
          </cell>
          <cell r="B5170">
            <v>53</v>
          </cell>
          <cell r="C5170">
            <v>313</v>
          </cell>
          <cell r="D5170">
            <v>1959</v>
          </cell>
          <cell r="E5170">
            <v>21915</v>
          </cell>
        </row>
        <row r="5171">
          <cell r="A5171">
            <v>21604</v>
          </cell>
          <cell r="B5171">
            <v>54</v>
          </cell>
          <cell r="C5171">
            <v>312</v>
          </cell>
          <cell r="D5171">
            <v>1959</v>
          </cell>
          <cell r="E5171">
            <v>21915</v>
          </cell>
        </row>
        <row r="5172">
          <cell r="A5172">
            <v>21605</v>
          </cell>
          <cell r="B5172">
            <v>55</v>
          </cell>
          <cell r="C5172">
            <v>311</v>
          </cell>
          <cell r="D5172">
            <v>1959</v>
          </cell>
          <cell r="E5172">
            <v>21915</v>
          </cell>
        </row>
        <row r="5173">
          <cell r="A5173">
            <v>21606</v>
          </cell>
          <cell r="B5173">
            <v>56</v>
          </cell>
          <cell r="C5173">
            <v>310</v>
          </cell>
          <cell r="D5173">
            <v>1959</v>
          </cell>
          <cell r="E5173">
            <v>21915</v>
          </cell>
        </row>
        <row r="5174">
          <cell r="A5174">
            <v>21607</v>
          </cell>
          <cell r="B5174">
            <v>57</v>
          </cell>
          <cell r="C5174">
            <v>309</v>
          </cell>
          <cell r="D5174">
            <v>1959</v>
          </cell>
          <cell r="E5174">
            <v>21915</v>
          </cell>
        </row>
        <row r="5175">
          <cell r="A5175">
            <v>21608</v>
          </cell>
          <cell r="B5175">
            <v>58</v>
          </cell>
          <cell r="C5175">
            <v>308</v>
          </cell>
          <cell r="D5175">
            <v>1959</v>
          </cell>
          <cell r="E5175">
            <v>21915</v>
          </cell>
        </row>
        <row r="5176">
          <cell r="A5176">
            <v>21609</v>
          </cell>
          <cell r="B5176">
            <v>59</v>
          </cell>
          <cell r="C5176">
            <v>307</v>
          </cell>
          <cell r="D5176">
            <v>1959</v>
          </cell>
          <cell r="E5176">
            <v>21915</v>
          </cell>
        </row>
        <row r="5177">
          <cell r="A5177">
            <v>21610</v>
          </cell>
          <cell r="B5177">
            <v>60</v>
          </cell>
          <cell r="C5177">
            <v>306</v>
          </cell>
          <cell r="D5177">
            <v>1959</v>
          </cell>
          <cell r="E5177">
            <v>21915</v>
          </cell>
        </row>
        <row r="5178">
          <cell r="A5178">
            <v>21611</v>
          </cell>
          <cell r="B5178">
            <v>61</v>
          </cell>
          <cell r="C5178">
            <v>305</v>
          </cell>
          <cell r="D5178">
            <v>1959</v>
          </cell>
          <cell r="E5178">
            <v>21915</v>
          </cell>
        </row>
        <row r="5179">
          <cell r="A5179">
            <v>21612</v>
          </cell>
          <cell r="B5179">
            <v>62</v>
          </cell>
          <cell r="C5179">
            <v>304</v>
          </cell>
          <cell r="D5179">
            <v>1959</v>
          </cell>
          <cell r="E5179">
            <v>21915</v>
          </cell>
        </row>
        <row r="5180">
          <cell r="A5180">
            <v>21613</v>
          </cell>
          <cell r="B5180">
            <v>63</v>
          </cell>
          <cell r="C5180">
            <v>303</v>
          </cell>
          <cell r="D5180">
            <v>1959</v>
          </cell>
          <cell r="E5180">
            <v>21915</v>
          </cell>
        </row>
        <row r="5181">
          <cell r="A5181">
            <v>21614</v>
          </cell>
          <cell r="B5181">
            <v>64</v>
          </cell>
          <cell r="C5181">
            <v>302</v>
          </cell>
          <cell r="D5181">
            <v>1959</v>
          </cell>
          <cell r="E5181">
            <v>21915</v>
          </cell>
        </row>
        <row r="5182">
          <cell r="A5182">
            <v>21615</v>
          </cell>
          <cell r="B5182">
            <v>65</v>
          </cell>
          <cell r="C5182">
            <v>301</v>
          </cell>
          <cell r="D5182">
            <v>1959</v>
          </cell>
          <cell r="E5182">
            <v>21915</v>
          </cell>
        </row>
        <row r="5183">
          <cell r="A5183">
            <v>21616</v>
          </cell>
          <cell r="B5183">
            <v>66</v>
          </cell>
          <cell r="C5183">
            <v>300</v>
          </cell>
          <cell r="D5183">
            <v>1959</v>
          </cell>
          <cell r="E5183">
            <v>21915</v>
          </cell>
        </row>
        <row r="5184">
          <cell r="A5184">
            <v>21617</v>
          </cell>
          <cell r="B5184">
            <v>67</v>
          </cell>
          <cell r="C5184">
            <v>299</v>
          </cell>
          <cell r="D5184">
            <v>1959</v>
          </cell>
          <cell r="E5184">
            <v>21915</v>
          </cell>
        </row>
        <row r="5185">
          <cell r="A5185">
            <v>21618</v>
          </cell>
          <cell r="B5185">
            <v>68</v>
          </cell>
          <cell r="C5185">
            <v>298</v>
          </cell>
          <cell r="D5185">
            <v>1959</v>
          </cell>
          <cell r="E5185">
            <v>21915</v>
          </cell>
        </row>
        <row r="5186">
          <cell r="A5186">
            <v>21619</v>
          </cell>
          <cell r="B5186">
            <v>69</v>
          </cell>
          <cell r="C5186">
            <v>297</v>
          </cell>
          <cell r="D5186">
            <v>1959</v>
          </cell>
          <cell r="E5186">
            <v>21915</v>
          </cell>
        </row>
        <row r="5187">
          <cell r="A5187">
            <v>21620</v>
          </cell>
          <cell r="B5187">
            <v>70</v>
          </cell>
          <cell r="C5187">
            <v>296</v>
          </cell>
          <cell r="D5187">
            <v>1959</v>
          </cell>
          <cell r="E5187">
            <v>21915</v>
          </cell>
        </row>
        <row r="5188">
          <cell r="A5188">
            <v>21621</v>
          </cell>
          <cell r="B5188">
            <v>71</v>
          </cell>
          <cell r="C5188">
            <v>295</v>
          </cell>
          <cell r="D5188">
            <v>1959</v>
          </cell>
          <cell r="E5188">
            <v>21915</v>
          </cell>
        </row>
        <row r="5189">
          <cell r="A5189">
            <v>21622</v>
          </cell>
          <cell r="B5189">
            <v>72</v>
          </cell>
          <cell r="C5189">
            <v>294</v>
          </cell>
          <cell r="D5189">
            <v>1959</v>
          </cell>
          <cell r="E5189">
            <v>21915</v>
          </cell>
        </row>
        <row r="5190">
          <cell r="A5190">
            <v>21623</v>
          </cell>
          <cell r="B5190">
            <v>73</v>
          </cell>
          <cell r="C5190">
            <v>293</v>
          </cell>
          <cell r="D5190">
            <v>1959</v>
          </cell>
          <cell r="E5190">
            <v>21915</v>
          </cell>
        </row>
        <row r="5191">
          <cell r="A5191">
            <v>21624</v>
          </cell>
          <cell r="B5191">
            <v>74</v>
          </cell>
          <cell r="C5191">
            <v>292</v>
          </cell>
          <cell r="D5191">
            <v>1959</v>
          </cell>
          <cell r="E5191">
            <v>21915</v>
          </cell>
        </row>
        <row r="5192">
          <cell r="A5192">
            <v>21625</v>
          </cell>
          <cell r="B5192">
            <v>75</v>
          </cell>
          <cell r="C5192">
            <v>291</v>
          </cell>
          <cell r="D5192">
            <v>1959</v>
          </cell>
          <cell r="E5192">
            <v>21915</v>
          </cell>
        </row>
        <row r="5193">
          <cell r="A5193">
            <v>21626</v>
          </cell>
          <cell r="B5193">
            <v>76</v>
          </cell>
          <cell r="C5193">
            <v>290</v>
          </cell>
          <cell r="D5193">
            <v>1959</v>
          </cell>
          <cell r="E5193">
            <v>21915</v>
          </cell>
        </row>
        <row r="5194">
          <cell r="A5194">
            <v>21627</v>
          </cell>
          <cell r="B5194">
            <v>77</v>
          </cell>
          <cell r="C5194">
            <v>289</v>
          </cell>
          <cell r="D5194">
            <v>1959</v>
          </cell>
          <cell r="E5194">
            <v>21915</v>
          </cell>
        </row>
        <row r="5195">
          <cell r="A5195">
            <v>21628</v>
          </cell>
          <cell r="B5195">
            <v>78</v>
          </cell>
          <cell r="C5195">
            <v>288</v>
          </cell>
          <cell r="D5195">
            <v>1959</v>
          </cell>
          <cell r="E5195">
            <v>21915</v>
          </cell>
        </row>
        <row r="5196">
          <cell r="A5196">
            <v>21629</v>
          </cell>
          <cell r="B5196">
            <v>79</v>
          </cell>
          <cell r="C5196">
            <v>287</v>
          </cell>
          <cell r="D5196">
            <v>1959</v>
          </cell>
          <cell r="E5196">
            <v>21915</v>
          </cell>
        </row>
        <row r="5197">
          <cell r="A5197">
            <v>21630</v>
          </cell>
          <cell r="B5197">
            <v>80</v>
          </cell>
          <cell r="C5197">
            <v>286</v>
          </cell>
          <cell r="D5197">
            <v>1959</v>
          </cell>
          <cell r="E5197">
            <v>21915</v>
          </cell>
        </row>
        <row r="5198">
          <cell r="A5198">
            <v>21631</v>
          </cell>
          <cell r="B5198">
            <v>81</v>
          </cell>
          <cell r="C5198">
            <v>285</v>
          </cell>
          <cell r="D5198">
            <v>1959</v>
          </cell>
          <cell r="E5198">
            <v>21915</v>
          </cell>
        </row>
        <row r="5199">
          <cell r="A5199">
            <v>21632</v>
          </cell>
          <cell r="B5199">
            <v>82</v>
          </cell>
          <cell r="C5199">
            <v>284</v>
          </cell>
          <cell r="D5199">
            <v>1959</v>
          </cell>
          <cell r="E5199">
            <v>21915</v>
          </cell>
        </row>
        <row r="5200">
          <cell r="A5200">
            <v>21633</v>
          </cell>
          <cell r="B5200">
            <v>83</v>
          </cell>
          <cell r="C5200">
            <v>283</v>
          </cell>
          <cell r="D5200">
            <v>1959</v>
          </cell>
          <cell r="E5200">
            <v>21915</v>
          </cell>
        </row>
        <row r="5201">
          <cell r="A5201">
            <v>21634</v>
          </cell>
          <cell r="B5201">
            <v>84</v>
          </cell>
          <cell r="C5201">
            <v>282</v>
          </cell>
          <cell r="D5201">
            <v>1959</v>
          </cell>
          <cell r="E5201">
            <v>21915</v>
          </cell>
        </row>
        <row r="5202">
          <cell r="A5202">
            <v>21635</v>
          </cell>
          <cell r="B5202">
            <v>85</v>
          </cell>
          <cell r="C5202">
            <v>281</v>
          </cell>
          <cell r="D5202">
            <v>1959</v>
          </cell>
          <cell r="E5202">
            <v>21915</v>
          </cell>
        </row>
        <row r="5203">
          <cell r="A5203">
            <v>21636</v>
          </cell>
          <cell r="B5203">
            <v>86</v>
          </cell>
          <cell r="C5203">
            <v>280</v>
          </cell>
          <cell r="D5203">
            <v>1959</v>
          </cell>
          <cell r="E5203">
            <v>21915</v>
          </cell>
        </row>
        <row r="5204">
          <cell r="A5204">
            <v>21637</v>
          </cell>
          <cell r="B5204">
            <v>87</v>
          </cell>
          <cell r="C5204">
            <v>279</v>
          </cell>
          <cell r="D5204">
            <v>1959</v>
          </cell>
          <cell r="E5204">
            <v>21915</v>
          </cell>
        </row>
        <row r="5205">
          <cell r="A5205">
            <v>21638</v>
          </cell>
          <cell r="B5205">
            <v>88</v>
          </cell>
          <cell r="C5205">
            <v>278</v>
          </cell>
          <cell r="D5205">
            <v>1959</v>
          </cell>
          <cell r="E5205">
            <v>21915</v>
          </cell>
        </row>
        <row r="5206">
          <cell r="A5206">
            <v>21639</v>
          </cell>
          <cell r="B5206">
            <v>89</v>
          </cell>
          <cell r="C5206">
            <v>277</v>
          </cell>
          <cell r="D5206">
            <v>1959</v>
          </cell>
          <cell r="E5206">
            <v>21915</v>
          </cell>
        </row>
        <row r="5207">
          <cell r="A5207">
            <v>21640</v>
          </cell>
          <cell r="B5207">
            <v>90</v>
          </cell>
          <cell r="C5207">
            <v>276</v>
          </cell>
          <cell r="D5207">
            <v>1959</v>
          </cell>
          <cell r="E5207">
            <v>21915</v>
          </cell>
        </row>
        <row r="5208">
          <cell r="A5208">
            <v>21641</v>
          </cell>
          <cell r="B5208">
            <v>91</v>
          </cell>
          <cell r="C5208">
            <v>275</v>
          </cell>
          <cell r="D5208">
            <v>1959</v>
          </cell>
          <cell r="E5208">
            <v>21915</v>
          </cell>
        </row>
        <row r="5209">
          <cell r="A5209">
            <v>21642</v>
          </cell>
          <cell r="B5209">
            <v>92</v>
          </cell>
          <cell r="C5209">
            <v>274</v>
          </cell>
          <cell r="D5209">
            <v>1959</v>
          </cell>
          <cell r="E5209">
            <v>21915</v>
          </cell>
        </row>
        <row r="5210">
          <cell r="A5210">
            <v>21643</v>
          </cell>
          <cell r="B5210">
            <v>93</v>
          </cell>
          <cell r="C5210">
            <v>273</v>
          </cell>
          <cell r="D5210">
            <v>1959</v>
          </cell>
          <cell r="E5210">
            <v>21915</v>
          </cell>
        </row>
        <row r="5211">
          <cell r="A5211">
            <v>21644</v>
          </cell>
          <cell r="B5211">
            <v>94</v>
          </cell>
          <cell r="C5211">
            <v>272</v>
          </cell>
          <cell r="D5211">
            <v>1959</v>
          </cell>
          <cell r="E5211">
            <v>21915</v>
          </cell>
        </row>
        <row r="5212">
          <cell r="A5212">
            <v>21645</v>
          </cell>
          <cell r="B5212">
            <v>95</v>
          </cell>
          <cell r="C5212">
            <v>271</v>
          </cell>
          <cell r="D5212">
            <v>1959</v>
          </cell>
          <cell r="E5212">
            <v>21915</v>
          </cell>
        </row>
        <row r="5213">
          <cell r="A5213">
            <v>21646</v>
          </cell>
          <cell r="B5213">
            <v>96</v>
          </cell>
          <cell r="C5213">
            <v>270</v>
          </cell>
          <cell r="D5213">
            <v>1959</v>
          </cell>
          <cell r="E5213">
            <v>21915</v>
          </cell>
        </row>
        <row r="5214">
          <cell r="A5214">
            <v>21647</v>
          </cell>
          <cell r="B5214">
            <v>97</v>
          </cell>
          <cell r="C5214">
            <v>269</v>
          </cell>
          <cell r="D5214">
            <v>1959</v>
          </cell>
          <cell r="E5214">
            <v>21915</v>
          </cell>
        </row>
        <row r="5215">
          <cell r="A5215">
            <v>21648</v>
          </cell>
          <cell r="B5215">
            <v>98</v>
          </cell>
          <cell r="C5215">
            <v>268</v>
          </cell>
          <cell r="D5215">
            <v>1959</v>
          </cell>
          <cell r="E5215">
            <v>21915</v>
          </cell>
        </row>
        <row r="5216">
          <cell r="A5216">
            <v>21649</v>
          </cell>
          <cell r="B5216">
            <v>99</v>
          </cell>
          <cell r="C5216">
            <v>267</v>
          </cell>
          <cell r="D5216">
            <v>1959</v>
          </cell>
          <cell r="E5216">
            <v>21915</v>
          </cell>
        </row>
        <row r="5217">
          <cell r="A5217">
            <v>21650</v>
          </cell>
          <cell r="B5217">
            <v>100</v>
          </cell>
          <cell r="C5217">
            <v>266</v>
          </cell>
          <cell r="D5217">
            <v>1959</v>
          </cell>
          <cell r="E5217">
            <v>21915</v>
          </cell>
        </row>
        <row r="5218">
          <cell r="A5218">
            <v>21651</v>
          </cell>
          <cell r="B5218">
            <v>101</v>
          </cell>
          <cell r="C5218">
            <v>265</v>
          </cell>
          <cell r="D5218">
            <v>1959</v>
          </cell>
          <cell r="E5218">
            <v>21915</v>
          </cell>
        </row>
        <row r="5219">
          <cell r="A5219">
            <v>21652</v>
          </cell>
          <cell r="B5219">
            <v>102</v>
          </cell>
          <cell r="C5219">
            <v>264</v>
          </cell>
          <cell r="D5219">
            <v>1959</v>
          </cell>
          <cell r="E5219">
            <v>21915</v>
          </cell>
        </row>
        <row r="5220">
          <cell r="A5220">
            <v>21653</v>
          </cell>
          <cell r="B5220">
            <v>103</v>
          </cell>
          <cell r="C5220">
            <v>263</v>
          </cell>
          <cell r="D5220">
            <v>1959</v>
          </cell>
          <cell r="E5220">
            <v>21915</v>
          </cell>
        </row>
        <row r="5221">
          <cell r="A5221">
            <v>21654</v>
          </cell>
          <cell r="B5221">
            <v>104</v>
          </cell>
          <cell r="C5221">
            <v>262</v>
          </cell>
          <cell r="D5221">
            <v>1959</v>
          </cell>
          <cell r="E5221">
            <v>21915</v>
          </cell>
        </row>
        <row r="5222">
          <cell r="A5222">
            <v>21655</v>
          </cell>
          <cell r="B5222">
            <v>105</v>
          </cell>
          <cell r="C5222">
            <v>261</v>
          </cell>
          <cell r="D5222">
            <v>1959</v>
          </cell>
          <cell r="E5222">
            <v>21915</v>
          </cell>
        </row>
        <row r="5223">
          <cell r="A5223">
            <v>21656</v>
          </cell>
          <cell r="B5223">
            <v>106</v>
          </cell>
          <cell r="C5223">
            <v>260</v>
          </cell>
          <cell r="D5223">
            <v>1959</v>
          </cell>
          <cell r="E5223">
            <v>21915</v>
          </cell>
        </row>
        <row r="5224">
          <cell r="A5224">
            <v>21657</v>
          </cell>
          <cell r="B5224">
            <v>107</v>
          </cell>
          <cell r="C5224">
            <v>259</v>
          </cell>
          <cell r="D5224">
            <v>1959</v>
          </cell>
          <cell r="E5224">
            <v>21915</v>
          </cell>
        </row>
        <row r="5225">
          <cell r="A5225">
            <v>21658</v>
          </cell>
          <cell r="B5225">
            <v>108</v>
          </cell>
          <cell r="C5225">
            <v>258</v>
          </cell>
          <cell r="D5225">
            <v>1959</v>
          </cell>
          <cell r="E5225">
            <v>21915</v>
          </cell>
        </row>
        <row r="5226">
          <cell r="A5226">
            <v>21659</v>
          </cell>
          <cell r="B5226">
            <v>109</v>
          </cell>
          <cell r="C5226">
            <v>257</v>
          </cell>
          <cell r="D5226">
            <v>1959</v>
          </cell>
          <cell r="E5226">
            <v>21915</v>
          </cell>
        </row>
        <row r="5227">
          <cell r="A5227">
            <v>21660</v>
          </cell>
          <cell r="B5227">
            <v>110</v>
          </cell>
          <cell r="C5227">
            <v>256</v>
          </cell>
          <cell r="D5227">
            <v>1959</v>
          </cell>
          <cell r="E5227">
            <v>21915</v>
          </cell>
        </row>
        <row r="5228">
          <cell r="A5228">
            <v>21661</v>
          </cell>
          <cell r="B5228">
            <v>111</v>
          </cell>
          <cell r="C5228">
            <v>255</v>
          </cell>
          <cell r="D5228">
            <v>1959</v>
          </cell>
          <cell r="E5228">
            <v>21915</v>
          </cell>
        </row>
        <row r="5229">
          <cell r="A5229">
            <v>21662</v>
          </cell>
          <cell r="B5229">
            <v>112</v>
          </cell>
          <cell r="C5229">
            <v>254</v>
          </cell>
          <cell r="D5229">
            <v>1959</v>
          </cell>
          <cell r="E5229">
            <v>21915</v>
          </cell>
        </row>
        <row r="5230">
          <cell r="A5230">
            <v>21663</v>
          </cell>
          <cell r="B5230">
            <v>113</v>
          </cell>
          <cell r="C5230">
            <v>253</v>
          </cell>
          <cell r="D5230">
            <v>1959</v>
          </cell>
          <cell r="E5230">
            <v>21915</v>
          </cell>
        </row>
        <row r="5231">
          <cell r="A5231">
            <v>21664</v>
          </cell>
          <cell r="B5231">
            <v>114</v>
          </cell>
          <cell r="C5231">
            <v>252</v>
          </cell>
          <cell r="D5231">
            <v>1959</v>
          </cell>
          <cell r="E5231">
            <v>21915</v>
          </cell>
        </row>
        <row r="5232">
          <cell r="A5232">
            <v>21665</v>
          </cell>
          <cell r="B5232">
            <v>115</v>
          </cell>
          <cell r="C5232">
            <v>251</v>
          </cell>
          <cell r="D5232">
            <v>1959</v>
          </cell>
          <cell r="E5232">
            <v>21915</v>
          </cell>
        </row>
        <row r="5233">
          <cell r="A5233">
            <v>21666</v>
          </cell>
          <cell r="B5233">
            <v>116</v>
          </cell>
          <cell r="C5233">
            <v>250</v>
          </cell>
          <cell r="D5233">
            <v>1959</v>
          </cell>
          <cell r="E5233">
            <v>21915</v>
          </cell>
        </row>
        <row r="5234">
          <cell r="A5234">
            <v>21667</v>
          </cell>
          <cell r="B5234">
            <v>117</v>
          </cell>
          <cell r="C5234">
            <v>249</v>
          </cell>
          <cell r="D5234">
            <v>1959</v>
          </cell>
          <cell r="E5234">
            <v>21915</v>
          </cell>
        </row>
        <row r="5235">
          <cell r="A5235">
            <v>21668</v>
          </cell>
          <cell r="B5235">
            <v>118</v>
          </cell>
          <cell r="C5235">
            <v>248</v>
          </cell>
          <cell r="D5235">
            <v>1959</v>
          </cell>
          <cell r="E5235">
            <v>21915</v>
          </cell>
        </row>
        <row r="5236">
          <cell r="A5236">
            <v>21669</v>
          </cell>
          <cell r="B5236">
            <v>119</v>
          </cell>
          <cell r="C5236">
            <v>247</v>
          </cell>
          <cell r="D5236">
            <v>1959</v>
          </cell>
          <cell r="E5236">
            <v>21915</v>
          </cell>
        </row>
        <row r="5237">
          <cell r="A5237">
            <v>21670</v>
          </cell>
          <cell r="B5237">
            <v>120</v>
          </cell>
          <cell r="C5237">
            <v>246</v>
          </cell>
          <cell r="D5237">
            <v>1959</v>
          </cell>
          <cell r="E5237">
            <v>21915</v>
          </cell>
        </row>
        <row r="5238">
          <cell r="A5238">
            <v>21671</v>
          </cell>
          <cell r="B5238">
            <v>121</v>
          </cell>
          <cell r="C5238">
            <v>245</v>
          </cell>
          <cell r="D5238">
            <v>1959</v>
          </cell>
          <cell r="E5238">
            <v>21915</v>
          </cell>
        </row>
        <row r="5239">
          <cell r="A5239">
            <v>21672</v>
          </cell>
          <cell r="B5239">
            <v>122</v>
          </cell>
          <cell r="C5239">
            <v>244</v>
          </cell>
          <cell r="D5239">
            <v>1959</v>
          </cell>
          <cell r="E5239">
            <v>21915</v>
          </cell>
        </row>
        <row r="5240">
          <cell r="A5240">
            <v>21673</v>
          </cell>
          <cell r="B5240">
            <v>123</v>
          </cell>
          <cell r="C5240">
            <v>243</v>
          </cell>
          <cell r="D5240">
            <v>1959</v>
          </cell>
          <cell r="E5240">
            <v>21915</v>
          </cell>
        </row>
        <row r="5241">
          <cell r="A5241">
            <v>21674</v>
          </cell>
          <cell r="B5241">
            <v>124</v>
          </cell>
          <cell r="C5241">
            <v>242</v>
          </cell>
          <cell r="D5241">
            <v>1959</v>
          </cell>
          <cell r="E5241">
            <v>21915</v>
          </cell>
        </row>
        <row r="5242">
          <cell r="A5242">
            <v>21675</v>
          </cell>
          <cell r="B5242">
            <v>125</v>
          </cell>
          <cell r="C5242">
            <v>241</v>
          </cell>
          <cell r="D5242">
            <v>1959</v>
          </cell>
          <cell r="E5242">
            <v>21915</v>
          </cell>
        </row>
        <row r="5243">
          <cell r="A5243">
            <v>21676</v>
          </cell>
          <cell r="B5243">
            <v>126</v>
          </cell>
          <cell r="C5243">
            <v>240</v>
          </cell>
          <cell r="D5243">
            <v>1959</v>
          </cell>
          <cell r="E5243">
            <v>21915</v>
          </cell>
        </row>
        <row r="5244">
          <cell r="A5244">
            <v>21677</v>
          </cell>
          <cell r="B5244">
            <v>127</v>
          </cell>
          <cell r="C5244">
            <v>239</v>
          </cell>
          <cell r="D5244">
            <v>1959</v>
          </cell>
          <cell r="E5244">
            <v>21915</v>
          </cell>
        </row>
        <row r="5245">
          <cell r="A5245">
            <v>21678</v>
          </cell>
          <cell r="B5245">
            <v>128</v>
          </cell>
          <cell r="C5245">
            <v>238</v>
          </cell>
          <cell r="D5245">
            <v>1959</v>
          </cell>
          <cell r="E5245">
            <v>21915</v>
          </cell>
        </row>
        <row r="5246">
          <cell r="A5246">
            <v>21679</v>
          </cell>
          <cell r="B5246">
            <v>129</v>
          </cell>
          <cell r="C5246">
            <v>237</v>
          </cell>
          <cell r="D5246">
            <v>1959</v>
          </cell>
          <cell r="E5246">
            <v>21915</v>
          </cell>
        </row>
        <row r="5247">
          <cell r="A5247">
            <v>21680</v>
          </cell>
          <cell r="B5247">
            <v>130</v>
          </cell>
          <cell r="C5247">
            <v>236</v>
          </cell>
          <cell r="D5247">
            <v>1959</v>
          </cell>
          <cell r="E5247">
            <v>21915</v>
          </cell>
        </row>
        <row r="5248">
          <cell r="A5248">
            <v>21681</v>
          </cell>
          <cell r="B5248">
            <v>131</v>
          </cell>
          <cell r="C5248">
            <v>235</v>
          </cell>
          <cell r="D5248">
            <v>1959</v>
          </cell>
          <cell r="E5248">
            <v>21915</v>
          </cell>
        </row>
        <row r="5249">
          <cell r="A5249">
            <v>21682</v>
          </cell>
          <cell r="B5249">
            <v>132</v>
          </cell>
          <cell r="C5249">
            <v>234</v>
          </cell>
          <cell r="D5249">
            <v>1959</v>
          </cell>
          <cell r="E5249">
            <v>21915</v>
          </cell>
        </row>
        <row r="5250">
          <cell r="A5250">
            <v>21683</v>
          </cell>
          <cell r="B5250">
            <v>133</v>
          </cell>
          <cell r="C5250">
            <v>233</v>
          </cell>
          <cell r="D5250">
            <v>1959</v>
          </cell>
          <cell r="E5250">
            <v>21915</v>
          </cell>
        </row>
        <row r="5251">
          <cell r="A5251">
            <v>21684</v>
          </cell>
          <cell r="B5251">
            <v>134</v>
          </cell>
          <cell r="C5251">
            <v>232</v>
          </cell>
          <cell r="D5251">
            <v>1959</v>
          </cell>
          <cell r="E5251">
            <v>21915</v>
          </cell>
        </row>
        <row r="5252">
          <cell r="A5252">
            <v>21685</v>
          </cell>
          <cell r="B5252">
            <v>135</v>
          </cell>
          <cell r="C5252">
            <v>231</v>
          </cell>
          <cell r="D5252">
            <v>1959</v>
          </cell>
          <cell r="E5252">
            <v>21915</v>
          </cell>
        </row>
        <row r="5253">
          <cell r="A5253">
            <v>21686</v>
          </cell>
          <cell r="B5253">
            <v>136</v>
          </cell>
          <cell r="C5253">
            <v>230</v>
          </cell>
          <cell r="D5253">
            <v>1959</v>
          </cell>
          <cell r="E5253">
            <v>21915</v>
          </cell>
        </row>
        <row r="5254">
          <cell r="A5254">
            <v>21687</v>
          </cell>
          <cell r="B5254">
            <v>137</v>
          </cell>
          <cell r="C5254">
            <v>229</v>
          </cell>
          <cell r="D5254">
            <v>1959</v>
          </cell>
          <cell r="E5254">
            <v>21915</v>
          </cell>
        </row>
        <row r="5255">
          <cell r="A5255">
            <v>21688</v>
          </cell>
          <cell r="B5255">
            <v>138</v>
          </cell>
          <cell r="C5255">
            <v>228</v>
          </cell>
          <cell r="D5255">
            <v>1959</v>
          </cell>
          <cell r="E5255">
            <v>21915</v>
          </cell>
        </row>
        <row r="5256">
          <cell r="A5256">
            <v>21689</v>
          </cell>
          <cell r="B5256">
            <v>139</v>
          </cell>
          <cell r="C5256">
            <v>227</v>
          </cell>
          <cell r="D5256">
            <v>1959</v>
          </cell>
          <cell r="E5256">
            <v>21915</v>
          </cell>
        </row>
        <row r="5257">
          <cell r="A5257">
            <v>21690</v>
          </cell>
          <cell r="B5257">
            <v>140</v>
          </cell>
          <cell r="C5257">
            <v>226</v>
          </cell>
          <cell r="D5257">
            <v>1959</v>
          </cell>
          <cell r="E5257">
            <v>21915</v>
          </cell>
        </row>
        <row r="5258">
          <cell r="A5258">
            <v>21691</v>
          </cell>
          <cell r="B5258">
            <v>141</v>
          </cell>
          <cell r="C5258">
            <v>225</v>
          </cell>
          <cell r="D5258">
            <v>1959</v>
          </cell>
          <cell r="E5258">
            <v>21915</v>
          </cell>
        </row>
        <row r="5259">
          <cell r="A5259">
            <v>21692</v>
          </cell>
          <cell r="B5259">
            <v>142</v>
          </cell>
          <cell r="C5259">
            <v>224</v>
          </cell>
          <cell r="D5259">
            <v>1959</v>
          </cell>
          <cell r="E5259">
            <v>21915</v>
          </cell>
        </row>
        <row r="5260">
          <cell r="A5260">
            <v>21693</v>
          </cell>
          <cell r="B5260">
            <v>143</v>
          </cell>
          <cell r="C5260">
            <v>223</v>
          </cell>
          <cell r="D5260">
            <v>1959</v>
          </cell>
          <cell r="E5260">
            <v>21915</v>
          </cell>
        </row>
        <row r="5261">
          <cell r="A5261">
            <v>21694</v>
          </cell>
          <cell r="B5261">
            <v>144</v>
          </cell>
          <cell r="C5261">
            <v>222</v>
          </cell>
          <cell r="D5261">
            <v>1959</v>
          </cell>
          <cell r="E5261">
            <v>21915</v>
          </cell>
        </row>
        <row r="5262">
          <cell r="A5262">
            <v>21695</v>
          </cell>
          <cell r="B5262">
            <v>145</v>
          </cell>
          <cell r="C5262">
            <v>221</v>
          </cell>
          <cell r="D5262">
            <v>1959</v>
          </cell>
          <cell r="E5262">
            <v>21915</v>
          </cell>
        </row>
        <row r="5263">
          <cell r="A5263">
            <v>21696</v>
          </cell>
          <cell r="B5263">
            <v>146</v>
          </cell>
          <cell r="C5263">
            <v>220</v>
          </cell>
          <cell r="D5263">
            <v>1959</v>
          </cell>
          <cell r="E5263">
            <v>21915</v>
          </cell>
        </row>
        <row r="5264">
          <cell r="A5264">
            <v>21697</v>
          </cell>
          <cell r="B5264">
            <v>147</v>
          </cell>
          <cell r="C5264">
            <v>219</v>
          </cell>
          <cell r="D5264">
            <v>1959</v>
          </cell>
          <cell r="E5264">
            <v>21915</v>
          </cell>
        </row>
        <row r="5265">
          <cell r="A5265">
            <v>21698</v>
          </cell>
          <cell r="B5265">
            <v>148</v>
          </cell>
          <cell r="C5265">
            <v>218</v>
          </cell>
          <cell r="D5265">
            <v>1959</v>
          </cell>
          <cell r="E5265">
            <v>21915</v>
          </cell>
        </row>
        <row r="5266">
          <cell r="A5266">
            <v>21699</v>
          </cell>
          <cell r="B5266">
            <v>149</v>
          </cell>
          <cell r="C5266">
            <v>217</v>
          </cell>
          <cell r="D5266">
            <v>1959</v>
          </cell>
          <cell r="E5266">
            <v>21915</v>
          </cell>
        </row>
        <row r="5267">
          <cell r="A5267">
            <v>21700</v>
          </cell>
          <cell r="B5267">
            <v>150</v>
          </cell>
          <cell r="C5267">
            <v>216</v>
          </cell>
          <cell r="D5267">
            <v>1959</v>
          </cell>
          <cell r="E5267">
            <v>21915</v>
          </cell>
        </row>
        <row r="5268">
          <cell r="A5268">
            <v>21701</v>
          </cell>
          <cell r="B5268">
            <v>151</v>
          </cell>
          <cell r="C5268">
            <v>215</v>
          </cell>
          <cell r="D5268">
            <v>1959</v>
          </cell>
          <cell r="E5268">
            <v>21915</v>
          </cell>
        </row>
        <row r="5269">
          <cell r="A5269">
            <v>21702</v>
          </cell>
          <cell r="B5269">
            <v>152</v>
          </cell>
          <cell r="C5269">
            <v>214</v>
          </cell>
          <cell r="D5269">
            <v>1959</v>
          </cell>
          <cell r="E5269">
            <v>21915</v>
          </cell>
        </row>
        <row r="5270">
          <cell r="A5270">
            <v>21703</v>
          </cell>
          <cell r="B5270">
            <v>153</v>
          </cell>
          <cell r="C5270">
            <v>213</v>
          </cell>
          <cell r="D5270">
            <v>1959</v>
          </cell>
          <cell r="E5270">
            <v>21915</v>
          </cell>
        </row>
        <row r="5271">
          <cell r="A5271">
            <v>21704</v>
          </cell>
          <cell r="B5271">
            <v>154</v>
          </cell>
          <cell r="C5271">
            <v>212</v>
          </cell>
          <cell r="D5271">
            <v>1959</v>
          </cell>
          <cell r="E5271">
            <v>21915</v>
          </cell>
        </row>
        <row r="5272">
          <cell r="A5272">
            <v>21705</v>
          </cell>
          <cell r="B5272">
            <v>155</v>
          </cell>
          <cell r="C5272">
            <v>211</v>
          </cell>
          <cell r="D5272">
            <v>1959</v>
          </cell>
          <cell r="E5272">
            <v>21915</v>
          </cell>
        </row>
        <row r="5273">
          <cell r="A5273">
            <v>21706</v>
          </cell>
          <cell r="B5273">
            <v>156</v>
          </cell>
          <cell r="C5273">
            <v>210</v>
          </cell>
          <cell r="D5273">
            <v>1959</v>
          </cell>
          <cell r="E5273">
            <v>21915</v>
          </cell>
        </row>
        <row r="5274">
          <cell r="A5274">
            <v>21707</v>
          </cell>
          <cell r="B5274">
            <v>157</v>
          </cell>
          <cell r="C5274">
            <v>209</v>
          </cell>
          <cell r="D5274">
            <v>1959</v>
          </cell>
          <cell r="E5274">
            <v>21915</v>
          </cell>
        </row>
        <row r="5275">
          <cell r="A5275">
            <v>21708</v>
          </cell>
          <cell r="B5275">
            <v>158</v>
          </cell>
          <cell r="C5275">
            <v>208</v>
          </cell>
          <cell r="D5275">
            <v>1959</v>
          </cell>
          <cell r="E5275">
            <v>21915</v>
          </cell>
        </row>
        <row r="5276">
          <cell r="A5276">
            <v>21709</v>
          </cell>
          <cell r="B5276">
            <v>159</v>
          </cell>
          <cell r="C5276">
            <v>207</v>
          </cell>
          <cell r="D5276">
            <v>1959</v>
          </cell>
          <cell r="E5276">
            <v>21915</v>
          </cell>
        </row>
        <row r="5277">
          <cell r="A5277">
            <v>21710</v>
          </cell>
          <cell r="B5277">
            <v>160</v>
          </cell>
          <cell r="C5277">
            <v>206</v>
          </cell>
          <cell r="D5277">
            <v>1959</v>
          </cell>
          <cell r="E5277">
            <v>21915</v>
          </cell>
        </row>
        <row r="5278">
          <cell r="A5278">
            <v>21711</v>
          </cell>
          <cell r="B5278">
            <v>161</v>
          </cell>
          <cell r="C5278">
            <v>205</v>
          </cell>
          <cell r="D5278">
            <v>1959</v>
          </cell>
          <cell r="E5278">
            <v>21915</v>
          </cell>
        </row>
        <row r="5279">
          <cell r="A5279">
            <v>21712</v>
          </cell>
          <cell r="B5279">
            <v>162</v>
          </cell>
          <cell r="C5279">
            <v>204</v>
          </cell>
          <cell r="D5279">
            <v>1959</v>
          </cell>
          <cell r="E5279">
            <v>21915</v>
          </cell>
        </row>
        <row r="5280">
          <cell r="A5280">
            <v>21713</v>
          </cell>
          <cell r="B5280">
            <v>163</v>
          </cell>
          <cell r="C5280">
            <v>203</v>
          </cell>
          <cell r="D5280">
            <v>1959</v>
          </cell>
          <cell r="E5280">
            <v>21915</v>
          </cell>
        </row>
        <row r="5281">
          <cell r="A5281">
            <v>21714</v>
          </cell>
          <cell r="B5281">
            <v>164</v>
          </cell>
          <cell r="C5281">
            <v>202</v>
          </cell>
          <cell r="D5281">
            <v>1959</v>
          </cell>
          <cell r="E5281">
            <v>21915</v>
          </cell>
        </row>
        <row r="5282">
          <cell r="A5282">
            <v>21715</v>
          </cell>
          <cell r="B5282">
            <v>165</v>
          </cell>
          <cell r="C5282">
            <v>201</v>
          </cell>
          <cell r="D5282">
            <v>1959</v>
          </cell>
          <cell r="E5282">
            <v>21915</v>
          </cell>
        </row>
        <row r="5283">
          <cell r="A5283">
            <v>21716</v>
          </cell>
          <cell r="B5283">
            <v>166</v>
          </cell>
          <cell r="C5283">
            <v>200</v>
          </cell>
          <cell r="D5283">
            <v>1959</v>
          </cell>
          <cell r="E5283">
            <v>21915</v>
          </cell>
        </row>
        <row r="5284">
          <cell r="A5284">
            <v>21717</v>
          </cell>
          <cell r="B5284">
            <v>167</v>
          </cell>
          <cell r="C5284">
            <v>199</v>
          </cell>
          <cell r="D5284">
            <v>1959</v>
          </cell>
          <cell r="E5284">
            <v>21915</v>
          </cell>
        </row>
        <row r="5285">
          <cell r="A5285">
            <v>21718</v>
          </cell>
          <cell r="B5285">
            <v>168</v>
          </cell>
          <cell r="C5285">
            <v>198</v>
          </cell>
          <cell r="D5285">
            <v>1959</v>
          </cell>
          <cell r="E5285">
            <v>21915</v>
          </cell>
        </row>
        <row r="5286">
          <cell r="A5286">
            <v>21719</v>
          </cell>
          <cell r="B5286">
            <v>169</v>
          </cell>
          <cell r="C5286">
            <v>197</v>
          </cell>
          <cell r="D5286">
            <v>1959</v>
          </cell>
          <cell r="E5286">
            <v>21915</v>
          </cell>
        </row>
        <row r="5287">
          <cell r="A5287">
            <v>21720</v>
          </cell>
          <cell r="B5287">
            <v>170</v>
          </cell>
          <cell r="C5287">
            <v>196</v>
          </cell>
          <cell r="D5287">
            <v>1959</v>
          </cell>
          <cell r="E5287">
            <v>21915</v>
          </cell>
        </row>
        <row r="5288">
          <cell r="A5288">
            <v>21721</v>
          </cell>
          <cell r="B5288">
            <v>171</v>
          </cell>
          <cell r="C5288">
            <v>195</v>
          </cell>
          <cell r="D5288">
            <v>1959</v>
          </cell>
          <cell r="E5288">
            <v>21915</v>
          </cell>
        </row>
        <row r="5289">
          <cell r="A5289">
            <v>21722</v>
          </cell>
          <cell r="B5289">
            <v>172</v>
          </cell>
          <cell r="C5289">
            <v>194</v>
          </cell>
          <cell r="D5289">
            <v>1959</v>
          </cell>
          <cell r="E5289">
            <v>21915</v>
          </cell>
        </row>
        <row r="5290">
          <cell r="A5290">
            <v>21723</v>
          </cell>
          <cell r="B5290">
            <v>173</v>
          </cell>
          <cell r="C5290">
            <v>193</v>
          </cell>
          <cell r="D5290">
            <v>1959</v>
          </cell>
          <cell r="E5290">
            <v>21915</v>
          </cell>
        </row>
        <row r="5291">
          <cell r="A5291">
            <v>21724</v>
          </cell>
          <cell r="B5291">
            <v>174</v>
          </cell>
          <cell r="C5291">
            <v>192</v>
          </cell>
          <cell r="D5291">
            <v>1959</v>
          </cell>
          <cell r="E5291">
            <v>21915</v>
          </cell>
        </row>
        <row r="5292">
          <cell r="A5292">
            <v>21725</v>
          </cell>
          <cell r="B5292">
            <v>175</v>
          </cell>
          <cell r="C5292">
            <v>191</v>
          </cell>
          <cell r="D5292">
            <v>1959</v>
          </cell>
          <cell r="E5292">
            <v>21915</v>
          </cell>
        </row>
        <row r="5293">
          <cell r="A5293">
            <v>21726</v>
          </cell>
          <cell r="B5293">
            <v>176</v>
          </cell>
          <cell r="C5293">
            <v>190</v>
          </cell>
          <cell r="D5293">
            <v>1959</v>
          </cell>
          <cell r="E5293">
            <v>21915</v>
          </cell>
        </row>
        <row r="5294">
          <cell r="A5294">
            <v>21727</v>
          </cell>
          <cell r="B5294">
            <v>177</v>
          </cell>
          <cell r="C5294">
            <v>189</v>
          </cell>
          <cell r="D5294">
            <v>1959</v>
          </cell>
          <cell r="E5294">
            <v>21915</v>
          </cell>
        </row>
        <row r="5295">
          <cell r="A5295">
            <v>21728</v>
          </cell>
          <cell r="B5295">
            <v>178</v>
          </cell>
          <cell r="C5295">
            <v>188</v>
          </cell>
          <cell r="D5295">
            <v>1959</v>
          </cell>
          <cell r="E5295">
            <v>21915</v>
          </cell>
        </row>
        <row r="5296">
          <cell r="A5296">
            <v>21729</v>
          </cell>
          <cell r="B5296">
            <v>179</v>
          </cell>
          <cell r="C5296">
            <v>187</v>
          </cell>
          <cell r="D5296">
            <v>1959</v>
          </cell>
          <cell r="E5296">
            <v>21915</v>
          </cell>
        </row>
        <row r="5297">
          <cell r="A5297">
            <v>21730</v>
          </cell>
          <cell r="B5297">
            <v>180</v>
          </cell>
          <cell r="C5297">
            <v>186</v>
          </cell>
          <cell r="D5297">
            <v>1959</v>
          </cell>
          <cell r="E5297">
            <v>21915</v>
          </cell>
        </row>
        <row r="5298">
          <cell r="A5298">
            <v>21731</v>
          </cell>
          <cell r="B5298">
            <v>181</v>
          </cell>
          <cell r="C5298">
            <v>185</v>
          </cell>
          <cell r="D5298">
            <v>1959</v>
          </cell>
          <cell r="E5298">
            <v>21915</v>
          </cell>
        </row>
        <row r="5299">
          <cell r="A5299">
            <v>21732</v>
          </cell>
          <cell r="B5299">
            <v>182</v>
          </cell>
          <cell r="C5299">
            <v>184</v>
          </cell>
          <cell r="D5299">
            <v>1959</v>
          </cell>
          <cell r="E5299">
            <v>21915</v>
          </cell>
        </row>
        <row r="5300">
          <cell r="A5300">
            <v>21733</v>
          </cell>
          <cell r="B5300">
            <v>183</v>
          </cell>
          <cell r="C5300">
            <v>183</v>
          </cell>
          <cell r="D5300">
            <v>1959</v>
          </cell>
          <cell r="E5300">
            <v>21915</v>
          </cell>
        </row>
        <row r="5301">
          <cell r="A5301">
            <v>21734</v>
          </cell>
          <cell r="B5301">
            <v>184</v>
          </cell>
          <cell r="C5301">
            <v>182</v>
          </cell>
          <cell r="D5301">
            <v>1959</v>
          </cell>
          <cell r="E5301">
            <v>21915</v>
          </cell>
        </row>
        <row r="5302">
          <cell r="A5302">
            <v>21735</v>
          </cell>
          <cell r="B5302">
            <v>185</v>
          </cell>
          <cell r="C5302">
            <v>181</v>
          </cell>
          <cell r="D5302">
            <v>1959</v>
          </cell>
          <cell r="E5302">
            <v>21915</v>
          </cell>
        </row>
        <row r="5303">
          <cell r="A5303">
            <v>21736</v>
          </cell>
          <cell r="B5303">
            <v>186</v>
          </cell>
          <cell r="C5303">
            <v>180</v>
          </cell>
          <cell r="D5303">
            <v>1959</v>
          </cell>
          <cell r="E5303">
            <v>21915</v>
          </cell>
        </row>
        <row r="5304">
          <cell r="A5304">
            <v>21737</v>
          </cell>
          <cell r="B5304">
            <v>187</v>
          </cell>
          <cell r="C5304">
            <v>179</v>
          </cell>
          <cell r="D5304">
            <v>1959</v>
          </cell>
          <cell r="E5304">
            <v>21915</v>
          </cell>
        </row>
        <row r="5305">
          <cell r="A5305">
            <v>21738</v>
          </cell>
          <cell r="B5305">
            <v>188</v>
          </cell>
          <cell r="C5305">
            <v>178</v>
          </cell>
          <cell r="D5305">
            <v>1959</v>
          </cell>
          <cell r="E5305">
            <v>21915</v>
          </cell>
        </row>
        <row r="5306">
          <cell r="A5306">
            <v>21739</v>
          </cell>
          <cell r="B5306">
            <v>189</v>
          </cell>
          <cell r="C5306">
            <v>177</v>
          </cell>
          <cell r="D5306">
            <v>1959</v>
          </cell>
          <cell r="E5306">
            <v>21915</v>
          </cell>
        </row>
        <row r="5307">
          <cell r="A5307">
            <v>21740</v>
          </cell>
          <cell r="B5307">
            <v>190</v>
          </cell>
          <cell r="C5307">
            <v>176</v>
          </cell>
          <cell r="D5307">
            <v>1959</v>
          </cell>
          <cell r="E5307">
            <v>21915</v>
          </cell>
        </row>
        <row r="5308">
          <cell r="A5308">
            <v>21741</v>
          </cell>
          <cell r="B5308">
            <v>191</v>
          </cell>
          <cell r="C5308">
            <v>175</v>
          </cell>
          <cell r="D5308">
            <v>1959</v>
          </cell>
          <cell r="E5308">
            <v>21915</v>
          </cell>
        </row>
        <row r="5309">
          <cell r="A5309">
            <v>21742</v>
          </cell>
          <cell r="B5309">
            <v>192</v>
          </cell>
          <cell r="C5309">
            <v>174</v>
          </cell>
          <cell r="D5309">
            <v>1959</v>
          </cell>
          <cell r="E5309">
            <v>21915</v>
          </cell>
        </row>
        <row r="5310">
          <cell r="A5310">
            <v>21743</v>
          </cell>
          <cell r="B5310">
            <v>193</v>
          </cell>
          <cell r="C5310">
            <v>173</v>
          </cell>
          <cell r="D5310">
            <v>1959</v>
          </cell>
          <cell r="E5310">
            <v>21915</v>
          </cell>
        </row>
        <row r="5311">
          <cell r="A5311">
            <v>21744</v>
          </cell>
          <cell r="B5311">
            <v>194</v>
          </cell>
          <cell r="C5311">
            <v>172</v>
          </cell>
          <cell r="D5311">
            <v>1959</v>
          </cell>
          <cell r="E5311">
            <v>21915</v>
          </cell>
        </row>
        <row r="5312">
          <cell r="A5312">
            <v>21745</v>
          </cell>
          <cell r="B5312">
            <v>195</v>
          </cell>
          <cell r="C5312">
            <v>171</v>
          </cell>
          <cell r="D5312">
            <v>1959</v>
          </cell>
          <cell r="E5312">
            <v>21915</v>
          </cell>
        </row>
        <row r="5313">
          <cell r="A5313">
            <v>21746</v>
          </cell>
          <cell r="B5313">
            <v>196</v>
          </cell>
          <cell r="C5313">
            <v>170</v>
          </cell>
          <cell r="D5313">
            <v>1959</v>
          </cell>
          <cell r="E5313">
            <v>21915</v>
          </cell>
        </row>
        <row r="5314">
          <cell r="A5314">
            <v>21747</v>
          </cell>
          <cell r="B5314">
            <v>197</v>
          </cell>
          <cell r="C5314">
            <v>169</v>
          </cell>
          <cell r="D5314">
            <v>1959</v>
          </cell>
          <cell r="E5314">
            <v>21915</v>
          </cell>
        </row>
        <row r="5315">
          <cell r="A5315">
            <v>21748</v>
          </cell>
          <cell r="B5315">
            <v>198</v>
          </cell>
          <cell r="C5315">
            <v>168</v>
          </cell>
          <cell r="D5315">
            <v>1959</v>
          </cell>
          <cell r="E5315">
            <v>21915</v>
          </cell>
        </row>
        <row r="5316">
          <cell r="A5316">
            <v>21749</v>
          </cell>
          <cell r="B5316">
            <v>199</v>
          </cell>
          <cell r="C5316">
            <v>167</v>
          </cell>
          <cell r="D5316">
            <v>1959</v>
          </cell>
          <cell r="E5316">
            <v>21915</v>
          </cell>
        </row>
        <row r="5317">
          <cell r="A5317">
            <v>21750</v>
          </cell>
          <cell r="B5317">
            <v>200</v>
          </cell>
          <cell r="C5317">
            <v>166</v>
          </cell>
          <cell r="D5317">
            <v>1959</v>
          </cell>
          <cell r="E5317">
            <v>21915</v>
          </cell>
        </row>
        <row r="5318">
          <cell r="A5318">
            <v>21751</v>
          </cell>
          <cell r="B5318">
            <v>201</v>
          </cell>
          <cell r="C5318">
            <v>165</v>
          </cell>
          <cell r="D5318">
            <v>1959</v>
          </cell>
          <cell r="E5318">
            <v>21915</v>
          </cell>
        </row>
        <row r="5319">
          <cell r="A5319">
            <v>21752</v>
          </cell>
          <cell r="B5319">
            <v>202</v>
          </cell>
          <cell r="C5319">
            <v>164</v>
          </cell>
          <cell r="D5319">
            <v>1959</v>
          </cell>
          <cell r="E5319">
            <v>21915</v>
          </cell>
        </row>
        <row r="5320">
          <cell r="A5320">
            <v>21753</v>
          </cell>
          <cell r="B5320">
            <v>203</v>
          </cell>
          <cell r="C5320">
            <v>163</v>
          </cell>
          <cell r="D5320">
            <v>1959</v>
          </cell>
          <cell r="E5320">
            <v>21915</v>
          </cell>
        </row>
        <row r="5321">
          <cell r="A5321">
            <v>21754</v>
          </cell>
          <cell r="B5321">
            <v>204</v>
          </cell>
          <cell r="C5321">
            <v>162</v>
          </cell>
          <cell r="D5321">
            <v>1959</v>
          </cell>
          <cell r="E5321">
            <v>21915</v>
          </cell>
        </row>
        <row r="5322">
          <cell r="A5322">
            <v>21755</v>
          </cell>
          <cell r="B5322">
            <v>205</v>
          </cell>
          <cell r="C5322">
            <v>161</v>
          </cell>
          <cell r="D5322">
            <v>1959</v>
          </cell>
          <cell r="E5322">
            <v>21915</v>
          </cell>
        </row>
        <row r="5323">
          <cell r="A5323">
            <v>21756</v>
          </cell>
          <cell r="B5323">
            <v>206</v>
          </cell>
          <cell r="C5323">
            <v>160</v>
          </cell>
          <cell r="D5323">
            <v>1959</v>
          </cell>
          <cell r="E5323">
            <v>21915</v>
          </cell>
        </row>
        <row r="5324">
          <cell r="A5324">
            <v>21757</v>
          </cell>
          <cell r="B5324">
            <v>207</v>
          </cell>
          <cell r="C5324">
            <v>159</v>
          </cell>
          <cell r="D5324">
            <v>1959</v>
          </cell>
          <cell r="E5324">
            <v>21915</v>
          </cell>
        </row>
        <row r="5325">
          <cell r="A5325">
            <v>21758</v>
          </cell>
          <cell r="B5325">
            <v>208</v>
          </cell>
          <cell r="C5325">
            <v>158</v>
          </cell>
          <cell r="D5325">
            <v>1959</v>
          </cell>
          <cell r="E5325">
            <v>21915</v>
          </cell>
        </row>
        <row r="5326">
          <cell r="A5326">
            <v>21759</v>
          </cell>
          <cell r="B5326">
            <v>209</v>
          </cell>
          <cell r="C5326">
            <v>157</v>
          </cell>
          <cell r="D5326">
            <v>1959</v>
          </cell>
          <cell r="E5326">
            <v>21915</v>
          </cell>
        </row>
        <row r="5327">
          <cell r="A5327">
            <v>21760</v>
          </cell>
          <cell r="B5327">
            <v>210</v>
          </cell>
          <cell r="C5327">
            <v>156</v>
          </cell>
          <cell r="D5327">
            <v>1959</v>
          </cell>
          <cell r="E5327">
            <v>21915</v>
          </cell>
        </row>
        <row r="5328">
          <cell r="A5328">
            <v>21761</v>
          </cell>
          <cell r="B5328">
            <v>211</v>
          </cell>
          <cell r="C5328">
            <v>155</v>
          </cell>
          <cell r="D5328">
            <v>1959</v>
          </cell>
          <cell r="E5328">
            <v>21915</v>
          </cell>
        </row>
        <row r="5329">
          <cell r="A5329">
            <v>21762</v>
          </cell>
          <cell r="B5329">
            <v>212</v>
          </cell>
          <cell r="C5329">
            <v>154</v>
          </cell>
          <cell r="D5329">
            <v>1959</v>
          </cell>
          <cell r="E5329">
            <v>21915</v>
          </cell>
        </row>
        <row r="5330">
          <cell r="A5330">
            <v>21763</v>
          </cell>
          <cell r="B5330">
            <v>213</v>
          </cell>
          <cell r="C5330">
            <v>153</v>
          </cell>
          <cell r="D5330">
            <v>1959</v>
          </cell>
          <cell r="E5330">
            <v>21915</v>
          </cell>
        </row>
        <row r="5331">
          <cell r="A5331">
            <v>21764</v>
          </cell>
          <cell r="B5331">
            <v>214</v>
          </cell>
          <cell r="C5331">
            <v>152</v>
          </cell>
          <cell r="D5331">
            <v>1959</v>
          </cell>
          <cell r="E5331">
            <v>21915</v>
          </cell>
        </row>
        <row r="5332">
          <cell r="A5332">
            <v>21765</v>
          </cell>
          <cell r="B5332">
            <v>215</v>
          </cell>
          <cell r="C5332">
            <v>151</v>
          </cell>
          <cell r="D5332">
            <v>1959</v>
          </cell>
          <cell r="E5332">
            <v>21915</v>
          </cell>
        </row>
        <row r="5333">
          <cell r="A5333">
            <v>21766</v>
          </cell>
          <cell r="B5333">
            <v>216</v>
          </cell>
          <cell r="C5333">
            <v>150</v>
          </cell>
          <cell r="D5333">
            <v>1959</v>
          </cell>
          <cell r="E5333">
            <v>21915</v>
          </cell>
        </row>
        <row r="5334">
          <cell r="A5334">
            <v>21767</v>
          </cell>
          <cell r="B5334">
            <v>217</v>
          </cell>
          <cell r="C5334">
            <v>149</v>
          </cell>
          <cell r="D5334">
            <v>1959</v>
          </cell>
          <cell r="E5334">
            <v>21915</v>
          </cell>
        </row>
        <row r="5335">
          <cell r="A5335">
            <v>21768</v>
          </cell>
          <cell r="B5335">
            <v>218</v>
          </cell>
          <cell r="C5335">
            <v>148</v>
          </cell>
          <cell r="D5335">
            <v>1959</v>
          </cell>
          <cell r="E5335">
            <v>21915</v>
          </cell>
        </row>
        <row r="5336">
          <cell r="A5336">
            <v>21769</v>
          </cell>
          <cell r="B5336">
            <v>219</v>
          </cell>
          <cell r="C5336">
            <v>147</v>
          </cell>
          <cell r="D5336">
            <v>1959</v>
          </cell>
          <cell r="E5336">
            <v>21915</v>
          </cell>
        </row>
        <row r="5337">
          <cell r="A5337">
            <v>21770</v>
          </cell>
          <cell r="B5337">
            <v>220</v>
          </cell>
          <cell r="C5337">
            <v>146</v>
          </cell>
          <cell r="D5337">
            <v>1959</v>
          </cell>
          <cell r="E5337">
            <v>21915</v>
          </cell>
        </row>
        <row r="5338">
          <cell r="A5338">
            <v>21771</v>
          </cell>
          <cell r="B5338">
            <v>221</v>
          </cell>
          <cell r="C5338">
            <v>145</v>
          </cell>
          <cell r="D5338">
            <v>1959</v>
          </cell>
          <cell r="E5338">
            <v>21915</v>
          </cell>
        </row>
        <row r="5339">
          <cell r="A5339">
            <v>21772</v>
          </cell>
          <cell r="B5339">
            <v>222</v>
          </cell>
          <cell r="C5339">
            <v>144</v>
          </cell>
          <cell r="D5339">
            <v>1959</v>
          </cell>
          <cell r="E5339">
            <v>21915</v>
          </cell>
        </row>
        <row r="5340">
          <cell r="A5340">
            <v>21773</v>
          </cell>
          <cell r="B5340">
            <v>223</v>
          </cell>
          <cell r="C5340">
            <v>143</v>
          </cell>
          <cell r="D5340">
            <v>1959</v>
          </cell>
          <cell r="E5340">
            <v>21915</v>
          </cell>
        </row>
        <row r="5341">
          <cell r="A5341">
            <v>21774</v>
          </cell>
          <cell r="B5341">
            <v>224</v>
          </cell>
          <cell r="C5341">
            <v>142</v>
          </cell>
          <cell r="D5341">
            <v>1959</v>
          </cell>
          <cell r="E5341">
            <v>21915</v>
          </cell>
        </row>
        <row r="5342">
          <cell r="A5342">
            <v>21775</v>
          </cell>
          <cell r="B5342">
            <v>225</v>
          </cell>
          <cell r="C5342">
            <v>141</v>
          </cell>
          <cell r="D5342">
            <v>1959</v>
          </cell>
          <cell r="E5342">
            <v>21915</v>
          </cell>
        </row>
        <row r="5343">
          <cell r="A5343">
            <v>21776</v>
          </cell>
          <cell r="B5343">
            <v>226</v>
          </cell>
          <cell r="C5343">
            <v>140</v>
          </cell>
          <cell r="D5343">
            <v>1959</v>
          </cell>
          <cell r="E5343">
            <v>21915</v>
          </cell>
        </row>
        <row r="5344">
          <cell r="A5344">
            <v>21777</v>
          </cell>
          <cell r="B5344">
            <v>227</v>
          </cell>
          <cell r="C5344">
            <v>139</v>
          </cell>
          <cell r="D5344">
            <v>1959</v>
          </cell>
          <cell r="E5344">
            <v>21915</v>
          </cell>
        </row>
        <row r="5345">
          <cell r="A5345">
            <v>21778</v>
          </cell>
          <cell r="B5345">
            <v>228</v>
          </cell>
          <cell r="C5345">
            <v>138</v>
          </cell>
          <cell r="D5345">
            <v>1959</v>
          </cell>
          <cell r="E5345">
            <v>21915</v>
          </cell>
        </row>
        <row r="5346">
          <cell r="A5346">
            <v>21779</v>
          </cell>
          <cell r="B5346">
            <v>229</v>
          </cell>
          <cell r="C5346">
            <v>137</v>
          </cell>
          <cell r="D5346">
            <v>1959</v>
          </cell>
          <cell r="E5346">
            <v>21915</v>
          </cell>
        </row>
        <row r="5347">
          <cell r="A5347">
            <v>21780</v>
          </cell>
          <cell r="B5347">
            <v>230</v>
          </cell>
          <cell r="C5347">
            <v>136</v>
          </cell>
          <cell r="D5347">
            <v>1959</v>
          </cell>
          <cell r="E5347">
            <v>21915</v>
          </cell>
        </row>
        <row r="5348">
          <cell r="A5348">
            <v>21781</v>
          </cell>
          <cell r="B5348">
            <v>231</v>
          </cell>
          <cell r="C5348">
            <v>135</v>
          </cell>
          <cell r="D5348">
            <v>1959</v>
          </cell>
          <cell r="E5348">
            <v>21915</v>
          </cell>
        </row>
        <row r="5349">
          <cell r="A5349">
            <v>21782</v>
          </cell>
          <cell r="B5349">
            <v>232</v>
          </cell>
          <cell r="C5349">
            <v>134</v>
          </cell>
          <cell r="D5349">
            <v>1959</v>
          </cell>
          <cell r="E5349">
            <v>21915</v>
          </cell>
        </row>
        <row r="5350">
          <cell r="A5350">
            <v>21783</v>
          </cell>
          <cell r="B5350">
            <v>233</v>
          </cell>
          <cell r="C5350">
            <v>133</v>
          </cell>
          <cell r="D5350">
            <v>1959</v>
          </cell>
          <cell r="E5350">
            <v>21915</v>
          </cell>
        </row>
        <row r="5351">
          <cell r="A5351">
            <v>21784</v>
          </cell>
          <cell r="B5351">
            <v>234</v>
          </cell>
          <cell r="C5351">
            <v>132</v>
          </cell>
          <cell r="D5351">
            <v>1959</v>
          </cell>
          <cell r="E5351">
            <v>21915</v>
          </cell>
        </row>
        <row r="5352">
          <cell r="A5352">
            <v>21785</v>
          </cell>
          <cell r="B5352">
            <v>235</v>
          </cell>
          <cell r="C5352">
            <v>131</v>
          </cell>
          <cell r="D5352">
            <v>1959</v>
          </cell>
          <cell r="E5352">
            <v>21915</v>
          </cell>
        </row>
        <row r="5353">
          <cell r="A5353">
            <v>21786</v>
          </cell>
          <cell r="B5353">
            <v>236</v>
          </cell>
          <cell r="C5353">
            <v>130</v>
          </cell>
          <cell r="D5353">
            <v>1959</v>
          </cell>
          <cell r="E5353">
            <v>21915</v>
          </cell>
        </row>
        <row r="5354">
          <cell r="A5354">
            <v>21787</v>
          </cell>
          <cell r="B5354">
            <v>237</v>
          </cell>
          <cell r="C5354">
            <v>129</v>
          </cell>
          <cell r="D5354">
            <v>1959</v>
          </cell>
          <cell r="E5354">
            <v>21915</v>
          </cell>
        </row>
        <row r="5355">
          <cell r="A5355">
            <v>21788</v>
          </cell>
          <cell r="B5355">
            <v>238</v>
          </cell>
          <cell r="C5355">
            <v>128</v>
          </cell>
          <cell r="D5355">
            <v>1959</v>
          </cell>
          <cell r="E5355">
            <v>21915</v>
          </cell>
        </row>
        <row r="5356">
          <cell r="A5356">
            <v>21789</v>
          </cell>
          <cell r="B5356">
            <v>239</v>
          </cell>
          <cell r="C5356">
            <v>127</v>
          </cell>
          <cell r="D5356">
            <v>1959</v>
          </cell>
          <cell r="E5356">
            <v>21915</v>
          </cell>
        </row>
        <row r="5357">
          <cell r="A5357">
            <v>21790</v>
          </cell>
          <cell r="B5357">
            <v>240</v>
          </cell>
          <cell r="C5357">
            <v>126</v>
          </cell>
          <cell r="D5357">
            <v>1959</v>
          </cell>
          <cell r="E5357">
            <v>21915</v>
          </cell>
        </row>
        <row r="5358">
          <cell r="A5358">
            <v>21791</v>
          </cell>
          <cell r="B5358">
            <v>241</v>
          </cell>
          <cell r="C5358">
            <v>125</v>
          </cell>
          <cell r="D5358">
            <v>1959</v>
          </cell>
          <cell r="E5358">
            <v>21915</v>
          </cell>
        </row>
        <row r="5359">
          <cell r="A5359">
            <v>21792</v>
          </cell>
          <cell r="B5359">
            <v>242</v>
          </cell>
          <cell r="C5359">
            <v>124</v>
          </cell>
          <cell r="D5359">
            <v>1959</v>
          </cell>
          <cell r="E5359">
            <v>21915</v>
          </cell>
        </row>
        <row r="5360">
          <cell r="A5360">
            <v>21793</v>
          </cell>
          <cell r="B5360">
            <v>243</v>
          </cell>
          <cell r="C5360">
            <v>123</v>
          </cell>
          <cell r="D5360">
            <v>1959</v>
          </cell>
          <cell r="E5360">
            <v>21915</v>
          </cell>
        </row>
        <row r="5361">
          <cell r="A5361">
            <v>21794</v>
          </cell>
          <cell r="B5361">
            <v>244</v>
          </cell>
          <cell r="C5361">
            <v>122</v>
          </cell>
          <cell r="D5361">
            <v>1959</v>
          </cell>
          <cell r="E5361">
            <v>21915</v>
          </cell>
        </row>
        <row r="5362">
          <cell r="A5362">
            <v>21795</v>
          </cell>
          <cell r="B5362">
            <v>245</v>
          </cell>
          <cell r="C5362">
            <v>121</v>
          </cell>
          <cell r="D5362">
            <v>1959</v>
          </cell>
          <cell r="E5362">
            <v>21915</v>
          </cell>
        </row>
        <row r="5363">
          <cell r="A5363">
            <v>21796</v>
          </cell>
          <cell r="B5363">
            <v>246</v>
          </cell>
          <cell r="C5363">
            <v>120</v>
          </cell>
          <cell r="D5363">
            <v>1959</v>
          </cell>
          <cell r="E5363">
            <v>21915</v>
          </cell>
        </row>
        <row r="5364">
          <cell r="A5364">
            <v>21797</v>
          </cell>
          <cell r="B5364">
            <v>247</v>
          </cell>
          <cell r="C5364">
            <v>119</v>
          </cell>
          <cell r="D5364">
            <v>1959</v>
          </cell>
          <cell r="E5364">
            <v>21915</v>
          </cell>
        </row>
        <row r="5365">
          <cell r="A5365">
            <v>21798</v>
          </cell>
          <cell r="B5365">
            <v>248</v>
          </cell>
          <cell r="C5365">
            <v>118</v>
          </cell>
          <cell r="D5365">
            <v>1959</v>
          </cell>
          <cell r="E5365">
            <v>21915</v>
          </cell>
        </row>
        <row r="5366">
          <cell r="A5366">
            <v>21799</v>
          </cell>
          <cell r="B5366">
            <v>249</v>
          </cell>
          <cell r="C5366">
            <v>117</v>
          </cell>
          <cell r="D5366">
            <v>1959</v>
          </cell>
          <cell r="E5366">
            <v>21915</v>
          </cell>
        </row>
        <row r="5367">
          <cell r="A5367">
            <v>21800</v>
          </cell>
          <cell r="B5367">
            <v>250</v>
          </cell>
          <cell r="C5367">
            <v>116</v>
          </cell>
          <cell r="D5367">
            <v>1959</v>
          </cell>
          <cell r="E5367">
            <v>21915</v>
          </cell>
        </row>
        <row r="5368">
          <cell r="A5368">
            <v>21801</v>
          </cell>
          <cell r="B5368">
            <v>251</v>
          </cell>
          <cell r="C5368">
            <v>115</v>
          </cell>
          <cell r="D5368">
            <v>1959</v>
          </cell>
          <cell r="E5368">
            <v>21915</v>
          </cell>
        </row>
        <row r="5369">
          <cell r="A5369">
            <v>21802</v>
          </cell>
          <cell r="B5369">
            <v>252</v>
          </cell>
          <cell r="C5369">
            <v>114</v>
          </cell>
          <cell r="D5369">
            <v>1959</v>
          </cell>
          <cell r="E5369">
            <v>21915</v>
          </cell>
        </row>
        <row r="5370">
          <cell r="A5370">
            <v>21803</v>
          </cell>
          <cell r="B5370">
            <v>253</v>
          </cell>
          <cell r="C5370">
            <v>113</v>
          </cell>
          <cell r="D5370">
            <v>1959</v>
          </cell>
          <cell r="E5370">
            <v>21915</v>
          </cell>
        </row>
        <row r="5371">
          <cell r="A5371">
            <v>21804</v>
          </cell>
          <cell r="B5371">
            <v>254</v>
          </cell>
          <cell r="C5371">
            <v>112</v>
          </cell>
          <cell r="D5371">
            <v>1959</v>
          </cell>
          <cell r="E5371">
            <v>21915</v>
          </cell>
        </row>
        <row r="5372">
          <cell r="A5372">
            <v>21805</v>
          </cell>
          <cell r="B5372">
            <v>255</v>
          </cell>
          <cell r="C5372">
            <v>111</v>
          </cell>
          <cell r="D5372">
            <v>1959</v>
          </cell>
          <cell r="E5372">
            <v>21915</v>
          </cell>
        </row>
        <row r="5373">
          <cell r="A5373">
            <v>21806</v>
          </cell>
          <cell r="B5373">
            <v>256</v>
          </cell>
          <cell r="C5373">
            <v>110</v>
          </cell>
          <cell r="D5373">
            <v>1959</v>
          </cell>
          <cell r="E5373">
            <v>21915</v>
          </cell>
        </row>
        <row r="5374">
          <cell r="A5374">
            <v>21807</v>
          </cell>
          <cell r="B5374">
            <v>257</v>
          </cell>
          <cell r="C5374">
            <v>109</v>
          </cell>
          <cell r="D5374">
            <v>1959</v>
          </cell>
          <cell r="E5374">
            <v>21915</v>
          </cell>
        </row>
        <row r="5375">
          <cell r="A5375">
            <v>21808</v>
          </cell>
          <cell r="B5375">
            <v>258</v>
          </cell>
          <cell r="C5375">
            <v>108</v>
          </cell>
          <cell r="D5375">
            <v>1959</v>
          </cell>
          <cell r="E5375">
            <v>21915</v>
          </cell>
        </row>
        <row r="5376">
          <cell r="A5376">
            <v>21809</v>
          </cell>
          <cell r="B5376">
            <v>259</v>
          </cell>
          <cell r="C5376">
            <v>107</v>
          </cell>
          <cell r="D5376">
            <v>1959</v>
          </cell>
          <cell r="E5376">
            <v>21915</v>
          </cell>
        </row>
        <row r="5377">
          <cell r="A5377">
            <v>21810</v>
          </cell>
          <cell r="B5377">
            <v>260</v>
          </cell>
          <cell r="C5377">
            <v>106</v>
          </cell>
          <cell r="D5377">
            <v>1959</v>
          </cell>
          <cell r="E5377">
            <v>21915</v>
          </cell>
        </row>
        <row r="5378">
          <cell r="A5378">
            <v>21811</v>
          </cell>
          <cell r="B5378">
            <v>261</v>
          </cell>
          <cell r="C5378">
            <v>105</v>
          </cell>
          <cell r="D5378">
            <v>1959</v>
          </cell>
          <cell r="E5378">
            <v>21915</v>
          </cell>
        </row>
        <row r="5379">
          <cell r="A5379">
            <v>21812</v>
          </cell>
          <cell r="B5379">
            <v>262</v>
          </cell>
          <cell r="C5379">
            <v>104</v>
          </cell>
          <cell r="D5379">
            <v>1959</v>
          </cell>
          <cell r="E5379">
            <v>21915</v>
          </cell>
        </row>
        <row r="5380">
          <cell r="A5380">
            <v>21813</v>
          </cell>
          <cell r="B5380">
            <v>263</v>
          </cell>
          <cell r="C5380">
            <v>103</v>
          </cell>
          <cell r="D5380">
            <v>1959</v>
          </cell>
          <cell r="E5380">
            <v>21915</v>
          </cell>
        </row>
        <row r="5381">
          <cell r="A5381">
            <v>21814</v>
          </cell>
          <cell r="B5381">
            <v>264</v>
          </cell>
          <cell r="C5381">
            <v>102</v>
          </cell>
          <cell r="D5381">
            <v>1959</v>
          </cell>
          <cell r="E5381">
            <v>21915</v>
          </cell>
        </row>
        <row r="5382">
          <cell r="A5382">
            <v>21815</v>
          </cell>
          <cell r="B5382">
            <v>265</v>
          </cell>
          <cell r="C5382">
            <v>101</v>
          </cell>
          <cell r="D5382">
            <v>1959</v>
          </cell>
          <cell r="E5382">
            <v>21915</v>
          </cell>
        </row>
        <row r="5383">
          <cell r="A5383">
            <v>21816</v>
          </cell>
          <cell r="B5383">
            <v>266</v>
          </cell>
          <cell r="C5383">
            <v>100</v>
          </cell>
          <cell r="D5383">
            <v>1959</v>
          </cell>
          <cell r="E5383">
            <v>21915</v>
          </cell>
        </row>
        <row r="5384">
          <cell r="A5384">
            <v>21817</v>
          </cell>
          <cell r="B5384">
            <v>267</v>
          </cell>
          <cell r="C5384">
            <v>99</v>
          </cell>
          <cell r="D5384">
            <v>1959</v>
          </cell>
          <cell r="E5384">
            <v>21915</v>
          </cell>
        </row>
        <row r="5385">
          <cell r="A5385">
            <v>21818</v>
          </cell>
          <cell r="B5385">
            <v>268</v>
          </cell>
          <cell r="C5385">
            <v>98</v>
          </cell>
          <cell r="D5385">
            <v>1959</v>
          </cell>
          <cell r="E5385">
            <v>21915</v>
          </cell>
        </row>
        <row r="5386">
          <cell r="A5386">
            <v>21819</v>
          </cell>
          <cell r="B5386">
            <v>269</v>
          </cell>
          <cell r="C5386">
            <v>97</v>
          </cell>
          <cell r="D5386">
            <v>1959</v>
          </cell>
          <cell r="E5386">
            <v>21915</v>
          </cell>
        </row>
        <row r="5387">
          <cell r="A5387">
            <v>21820</v>
          </cell>
          <cell r="B5387">
            <v>270</v>
          </cell>
          <cell r="C5387">
            <v>96</v>
          </cell>
          <cell r="D5387">
            <v>1959</v>
          </cell>
          <cell r="E5387">
            <v>21915</v>
          </cell>
        </row>
        <row r="5388">
          <cell r="A5388">
            <v>21821</v>
          </cell>
          <cell r="B5388">
            <v>271</v>
          </cell>
          <cell r="C5388">
            <v>95</v>
          </cell>
          <cell r="D5388">
            <v>1959</v>
          </cell>
          <cell r="E5388">
            <v>21915</v>
          </cell>
        </row>
        <row r="5389">
          <cell r="A5389">
            <v>21822</v>
          </cell>
          <cell r="B5389">
            <v>272</v>
          </cell>
          <cell r="C5389">
            <v>94</v>
          </cell>
          <cell r="D5389">
            <v>1959</v>
          </cell>
          <cell r="E5389">
            <v>21915</v>
          </cell>
        </row>
        <row r="5390">
          <cell r="A5390">
            <v>21823</v>
          </cell>
          <cell r="B5390">
            <v>273</v>
          </cell>
          <cell r="C5390">
            <v>93</v>
          </cell>
          <cell r="D5390">
            <v>1959</v>
          </cell>
          <cell r="E5390">
            <v>21915</v>
          </cell>
        </row>
        <row r="5391">
          <cell r="A5391">
            <v>21824</v>
          </cell>
          <cell r="B5391">
            <v>274</v>
          </cell>
          <cell r="C5391">
            <v>92</v>
          </cell>
          <cell r="D5391">
            <v>1959</v>
          </cell>
          <cell r="E5391">
            <v>21915</v>
          </cell>
        </row>
        <row r="5392">
          <cell r="A5392">
            <v>21825</v>
          </cell>
          <cell r="B5392">
            <v>275</v>
          </cell>
          <cell r="C5392">
            <v>91</v>
          </cell>
          <cell r="D5392">
            <v>1959</v>
          </cell>
          <cell r="E5392">
            <v>21915</v>
          </cell>
        </row>
        <row r="5393">
          <cell r="A5393">
            <v>21826</v>
          </cell>
          <cell r="B5393">
            <v>276</v>
          </cell>
          <cell r="C5393">
            <v>90</v>
          </cell>
          <cell r="D5393">
            <v>1959</v>
          </cell>
          <cell r="E5393">
            <v>21915</v>
          </cell>
        </row>
        <row r="5394">
          <cell r="A5394">
            <v>21827</v>
          </cell>
          <cell r="B5394">
            <v>277</v>
          </cell>
          <cell r="C5394">
            <v>89</v>
          </cell>
          <cell r="D5394">
            <v>1959</v>
          </cell>
          <cell r="E5394">
            <v>21915</v>
          </cell>
        </row>
        <row r="5395">
          <cell r="A5395">
            <v>21828</v>
          </cell>
          <cell r="B5395">
            <v>278</v>
          </cell>
          <cell r="C5395">
            <v>88</v>
          </cell>
          <cell r="D5395">
            <v>1959</v>
          </cell>
          <cell r="E5395">
            <v>21915</v>
          </cell>
        </row>
        <row r="5396">
          <cell r="A5396">
            <v>21829</v>
          </cell>
          <cell r="B5396">
            <v>279</v>
          </cell>
          <cell r="C5396">
            <v>87</v>
          </cell>
          <cell r="D5396">
            <v>1959</v>
          </cell>
          <cell r="E5396">
            <v>21915</v>
          </cell>
        </row>
        <row r="5397">
          <cell r="A5397">
            <v>21830</v>
          </cell>
          <cell r="B5397">
            <v>280</v>
          </cell>
          <cell r="C5397">
            <v>86</v>
          </cell>
          <cell r="D5397">
            <v>1959</v>
          </cell>
          <cell r="E5397">
            <v>21915</v>
          </cell>
        </row>
        <row r="5398">
          <cell r="A5398">
            <v>21831</v>
          </cell>
          <cell r="B5398">
            <v>281</v>
          </cell>
          <cell r="C5398">
            <v>85</v>
          </cell>
          <cell r="D5398">
            <v>1959</v>
          </cell>
          <cell r="E5398">
            <v>21915</v>
          </cell>
        </row>
        <row r="5399">
          <cell r="A5399">
            <v>21832</v>
          </cell>
          <cell r="B5399">
            <v>282</v>
          </cell>
          <cell r="C5399">
            <v>84</v>
          </cell>
          <cell r="D5399">
            <v>1959</v>
          </cell>
          <cell r="E5399">
            <v>21915</v>
          </cell>
        </row>
        <row r="5400">
          <cell r="A5400">
            <v>21833</v>
          </cell>
          <cell r="B5400">
            <v>283</v>
          </cell>
          <cell r="C5400">
            <v>83</v>
          </cell>
          <cell r="D5400">
            <v>1959</v>
          </cell>
          <cell r="E5400">
            <v>21915</v>
          </cell>
        </row>
        <row r="5401">
          <cell r="A5401">
            <v>21834</v>
          </cell>
          <cell r="B5401">
            <v>284</v>
          </cell>
          <cell r="C5401">
            <v>82</v>
          </cell>
          <cell r="D5401">
            <v>1959</v>
          </cell>
          <cell r="E5401">
            <v>21915</v>
          </cell>
        </row>
        <row r="5402">
          <cell r="A5402">
            <v>21835</v>
          </cell>
          <cell r="B5402">
            <v>285</v>
          </cell>
          <cell r="C5402">
            <v>81</v>
          </cell>
          <cell r="D5402">
            <v>1959</v>
          </cell>
          <cell r="E5402">
            <v>21915</v>
          </cell>
        </row>
        <row r="5403">
          <cell r="A5403">
            <v>21836</v>
          </cell>
          <cell r="B5403">
            <v>286</v>
          </cell>
          <cell r="C5403">
            <v>80</v>
          </cell>
          <cell r="D5403">
            <v>1959</v>
          </cell>
          <cell r="E5403">
            <v>21915</v>
          </cell>
        </row>
        <row r="5404">
          <cell r="A5404">
            <v>21837</v>
          </cell>
          <cell r="B5404">
            <v>287</v>
          </cell>
          <cell r="C5404">
            <v>79</v>
          </cell>
          <cell r="D5404">
            <v>1959</v>
          </cell>
          <cell r="E5404">
            <v>21915</v>
          </cell>
        </row>
        <row r="5405">
          <cell r="A5405">
            <v>21838</v>
          </cell>
          <cell r="B5405">
            <v>288</v>
          </cell>
          <cell r="C5405">
            <v>78</v>
          </cell>
          <cell r="D5405">
            <v>1959</v>
          </cell>
          <cell r="E5405">
            <v>21915</v>
          </cell>
        </row>
        <row r="5406">
          <cell r="A5406">
            <v>21839</v>
          </cell>
          <cell r="B5406">
            <v>289</v>
          </cell>
          <cell r="C5406">
            <v>77</v>
          </cell>
          <cell r="D5406">
            <v>1959</v>
          </cell>
          <cell r="E5406">
            <v>21915</v>
          </cell>
        </row>
        <row r="5407">
          <cell r="A5407">
            <v>21840</v>
          </cell>
          <cell r="B5407">
            <v>290</v>
          </cell>
          <cell r="C5407">
            <v>76</v>
          </cell>
          <cell r="D5407">
            <v>1959</v>
          </cell>
          <cell r="E5407">
            <v>21915</v>
          </cell>
        </row>
        <row r="5408">
          <cell r="A5408">
            <v>21841</v>
          </cell>
          <cell r="B5408">
            <v>291</v>
          </cell>
          <cell r="C5408">
            <v>75</v>
          </cell>
          <cell r="D5408">
            <v>1959</v>
          </cell>
          <cell r="E5408">
            <v>21915</v>
          </cell>
        </row>
        <row r="5409">
          <cell r="A5409">
            <v>21842</v>
          </cell>
          <cell r="B5409">
            <v>292</v>
          </cell>
          <cell r="C5409">
            <v>74</v>
          </cell>
          <cell r="D5409">
            <v>1959</v>
          </cell>
          <cell r="E5409">
            <v>21915</v>
          </cell>
        </row>
        <row r="5410">
          <cell r="A5410">
            <v>21843</v>
          </cell>
          <cell r="B5410">
            <v>293</v>
          </cell>
          <cell r="C5410">
            <v>73</v>
          </cell>
          <cell r="D5410">
            <v>1959</v>
          </cell>
          <cell r="E5410">
            <v>21915</v>
          </cell>
        </row>
        <row r="5411">
          <cell r="A5411">
            <v>21844</v>
          </cell>
          <cell r="B5411">
            <v>294</v>
          </cell>
          <cell r="C5411">
            <v>72</v>
          </cell>
          <cell r="D5411">
            <v>1959</v>
          </cell>
          <cell r="E5411">
            <v>21915</v>
          </cell>
        </row>
        <row r="5412">
          <cell r="A5412">
            <v>21845</v>
          </cell>
          <cell r="B5412">
            <v>295</v>
          </cell>
          <cell r="C5412">
            <v>71</v>
          </cell>
          <cell r="D5412">
            <v>1959</v>
          </cell>
          <cell r="E5412">
            <v>21915</v>
          </cell>
        </row>
        <row r="5413">
          <cell r="A5413">
            <v>21846</v>
          </cell>
          <cell r="B5413">
            <v>296</v>
          </cell>
          <cell r="C5413">
            <v>70</v>
          </cell>
          <cell r="D5413">
            <v>1959</v>
          </cell>
          <cell r="E5413">
            <v>21915</v>
          </cell>
        </row>
        <row r="5414">
          <cell r="A5414">
            <v>21847</v>
          </cell>
          <cell r="B5414">
            <v>297</v>
          </cell>
          <cell r="C5414">
            <v>69</v>
          </cell>
          <cell r="D5414">
            <v>1959</v>
          </cell>
          <cell r="E5414">
            <v>21915</v>
          </cell>
        </row>
        <row r="5415">
          <cell r="A5415">
            <v>21848</v>
          </cell>
          <cell r="B5415">
            <v>298</v>
          </cell>
          <cell r="C5415">
            <v>68</v>
          </cell>
          <cell r="D5415">
            <v>1959</v>
          </cell>
          <cell r="E5415">
            <v>21915</v>
          </cell>
        </row>
        <row r="5416">
          <cell r="A5416">
            <v>21849</v>
          </cell>
          <cell r="B5416">
            <v>299</v>
          </cell>
          <cell r="C5416">
            <v>67</v>
          </cell>
          <cell r="D5416">
            <v>1959</v>
          </cell>
          <cell r="E5416">
            <v>21915</v>
          </cell>
        </row>
        <row r="5417">
          <cell r="A5417">
            <v>21850</v>
          </cell>
          <cell r="B5417">
            <v>300</v>
          </cell>
          <cell r="C5417">
            <v>66</v>
          </cell>
          <cell r="D5417">
            <v>1959</v>
          </cell>
          <cell r="E5417">
            <v>21915</v>
          </cell>
        </row>
        <row r="5418">
          <cell r="A5418">
            <v>21851</v>
          </cell>
          <cell r="B5418">
            <v>301</v>
          </cell>
          <cell r="C5418">
            <v>65</v>
          </cell>
          <cell r="D5418">
            <v>1959</v>
          </cell>
          <cell r="E5418">
            <v>21915</v>
          </cell>
        </row>
        <row r="5419">
          <cell r="A5419">
            <v>21852</v>
          </cell>
          <cell r="B5419">
            <v>302</v>
          </cell>
          <cell r="C5419">
            <v>64</v>
          </cell>
          <cell r="D5419">
            <v>1959</v>
          </cell>
          <cell r="E5419">
            <v>21915</v>
          </cell>
        </row>
        <row r="5420">
          <cell r="A5420">
            <v>21853</v>
          </cell>
          <cell r="B5420">
            <v>303</v>
          </cell>
          <cell r="C5420">
            <v>63</v>
          </cell>
          <cell r="D5420">
            <v>1959</v>
          </cell>
          <cell r="E5420">
            <v>21915</v>
          </cell>
        </row>
        <row r="5421">
          <cell r="A5421">
            <v>21854</v>
          </cell>
          <cell r="B5421">
            <v>304</v>
          </cell>
          <cell r="C5421">
            <v>62</v>
          </cell>
          <cell r="D5421">
            <v>1959</v>
          </cell>
          <cell r="E5421">
            <v>21915</v>
          </cell>
        </row>
        <row r="5422">
          <cell r="A5422">
            <v>21855</v>
          </cell>
          <cell r="B5422">
            <v>305</v>
          </cell>
          <cell r="C5422">
            <v>61</v>
          </cell>
          <cell r="D5422">
            <v>1959</v>
          </cell>
          <cell r="E5422">
            <v>21915</v>
          </cell>
        </row>
        <row r="5423">
          <cell r="A5423">
            <v>21856</v>
          </cell>
          <cell r="B5423">
            <v>306</v>
          </cell>
          <cell r="C5423">
            <v>60</v>
          </cell>
          <cell r="D5423">
            <v>1959</v>
          </cell>
          <cell r="E5423">
            <v>21915</v>
          </cell>
        </row>
        <row r="5424">
          <cell r="A5424">
            <v>21857</v>
          </cell>
          <cell r="B5424">
            <v>307</v>
          </cell>
          <cell r="C5424">
            <v>59</v>
          </cell>
          <cell r="D5424">
            <v>1959</v>
          </cell>
          <cell r="E5424">
            <v>21915</v>
          </cell>
        </row>
        <row r="5425">
          <cell r="A5425">
            <v>21858</v>
          </cell>
          <cell r="B5425">
            <v>308</v>
          </cell>
          <cell r="C5425">
            <v>58</v>
          </cell>
          <cell r="D5425">
            <v>1959</v>
          </cell>
          <cell r="E5425">
            <v>21915</v>
          </cell>
        </row>
        <row r="5426">
          <cell r="A5426">
            <v>21859</v>
          </cell>
          <cell r="B5426">
            <v>309</v>
          </cell>
          <cell r="C5426">
            <v>57</v>
          </cell>
          <cell r="D5426">
            <v>1959</v>
          </cell>
          <cell r="E5426">
            <v>21915</v>
          </cell>
        </row>
        <row r="5427">
          <cell r="A5427">
            <v>21860</v>
          </cell>
          <cell r="B5427">
            <v>310</v>
          </cell>
          <cell r="C5427">
            <v>56</v>
          </cell>
          <cell r="D5427">
            <v>1959</v>
          </cell>
          <cell r="E5427">
            <v>21915</v>
          </cell>
        </row>
        <row r="5428">
          <cell r="A5428">
            <v>21861</v>
          </cell>
          <cell r="B5428">
            <v>311</v>
          </cell>
          <cell r="C5428">
            <v>55</v>
          </cell>
          <cell r="D5428">
            <v>1959</v>
          </cell>
          <cell r="E5428">
            <v>21915</v>
          </cell>
        </row>
        <row r="5429">
          <cell r="A5429">
            <v>21862</v>
          </cell>
          <cell r="B5429">
            <v>312</v>
          </cell>
          <cell r="C5429">
            <v>54</v>
          </cell>
          <cell r="D5429">
            <v>1959</v>
          </cell>
          <cell r="E5429">
            <v>21915</v>
          </cell>
        </row>
        <row r="5430">
          <cell r="A5430">
            <v>21863</v>
          </cell>
          <cell r="B5430">
            <v>313</v>
          </cell>
          <cell r="C5430">
            <v>53</v>
          </cell>
          <cell r="D5430">
            <v>1959</v>
          </cell>
          <cell r="E5430">
            <v>21915</v>
          </cell>
        </row>
        <row r="5431">
          <cell r="A5431">
            <v>21864</v>
          </cell>
          <cell r="B5431">
            <v>314</v>
          </cell>
          <cell r="C5431">
            <v>52</v>
          </cell>
          <cell r="D5431">
            <v>1959</v>
          </cell>
          <cell r="E5431">
            <v>21915</v>
          </cell>
        </row>
        <row r="5432">
          <cell r="A5432">
            <v>21865</v>
          </cell>
          <cell r="B5432">
            <v>315</v>
          </cell>
          <cell r="C5432">
            <v>51</v>
          </cell>
          <cell r="D5432">
            <v>1959</v>
          </cell>
          <cell r="E5432">
            <v>21915</v>
          </cell>
        </row>
        <row r="5433">
          <cell r="A5433">
            <v>21866</v>
          </cell>
          <cell r="B5433">
            <v>316</v>
          </cell>
          <cell r="C5433">
            <v>50</v>
          </cell>
          <cell r="D5433">
            <v>1959</v>
          </cell>
          <cell r="E5433">
            <v>21915</v>
          </cell>
        </row>
        <row r="5434">
          <cell r="A5434">
            <v>21867</v>
          </cell>
          <cell r="B5434">
            <v>317</v>
          </cell>
          <cell r="C5434">
            <v>49</v>
          </cell>
          <cell r="D5434">
            <v>1959</v>
          </cell>
          <cell r="E5434">
            <v>21915</v>
          </cell>
        </row>
        <row r="5435">
          <cell r="A5435">
            <v>21868</v>
          </cell>
          <cell r="B5435">
            <v>318</v>
          </cell>
          <cell r="C5435">
            <v>48</v>
          </cell>
          <cell r="D5435">
            <v>1959</v>
          </cell>
          <cell r="E5435">
            <v>21915</v>
          </cell>
        </row>
        <row r="5436">
          <cell r="A5436">
            <v>21869</v>
          </cell>
          <cell r="B5436">
            <v>319</v>
          </cell>
          <cell r="C5436">
            <v>47</v>
          </cell>
          <cell r="D5436">
            <v>1959</v>
          </cell>
          <cell r="E5436">
            <v>21915</v>
          </cell>
        </row>
        <row r="5437">
          <cell r="A5437">
            <v>21870</v>
          </cell>
          <cell r="B5437">
            <v>320</v>
          </cell>
          <cell r="C5437">
            <v>46</v>
          </cell>
          <cell r="D5437">
            <v>1959</v>
          </cell>
          <cell r="E5437">
            <v>21915</v>
          </cell>
        </row>
        <row r="5438">
          <cell r="A5438">
            <v>21871</v>
          </cell>
          <cell r="B5438">
            <v>321</v>
          </cell>
          <cell r="C5438">
            <v>45</v>
          </cell>
          <cell r="D5438">
            <v>1959</v>
          </cell>
          <cell r="E5438">
            <v>21915</v>
          </cell>
        </row>
        <row r="5439">
          <cell r="A5439">
            <v>21872</v>
          </cell>
          <cell r="B5439">
            <v>322</v>
          </cell>
          <cell r="C5439">
            <v>44</v>
          </cell>
          <cell r="D5439">
            <v>1959</v>
          </cell>
          <cell r="E5439">
            <v>21915</v>
          </cell>
        </row>
        <row r="5440">
          <cell r="A5440">
            <v>21873</v>
          </cell>
          <cell r="B5440">
            <v>323</v>
          </cell>
          <cell r="C5440">
            <v>43</v>
          </cell>
          <cell r="D5440">
            <v>1959</v>
          </cell>
          <cell r="E5440">
            <v>21915</v>
          </cell>
        </row>
        <row r="5441">
          <cell r="A5441">
            <v>21874</v>
          </cell>
          <cell r="B5441">
            <v>324</v>
          </cell>
          <cell r="C5441">
            <v>42</v>
          </cell>
          <cell r="D5441">
            <v>1959</v>
          </cell>
          <cell r="E5441">
            <v>21915</v>
          </cell>
        </row>
        <row r="5442">
          <cell r="A5442">
            <v>21875</v>
          </cell>
          <cell r="B5442">
            <v>325</v>
          </cell>
          <cell r="C5442">
            <v>41</v>
          </cell>
          <cell r="D5442">
            <v>1959</v>
          </cell>
          <cell r="E5442">
            <v>21915</v>
          </cell>
        </row>
        <row r="5443">
          <cell r="A5443">
            <v>21876</v>
          </cell>
          <cell r="B5443">
            <v>326</v>
          </cell>
          <cell r="C5443">
            <v>40</v>
          </cell>
          <cell r="D5443">
            <v>1959</v>
          </cell>
          <cell r="E5443">
            <v>21915</v>
          </cell>
        </row>
        <row r="5444">
          <cell r="A5444">
            <v>21877</v>
          </cell>
          <cell r="B5444">
            <v>327</v>
          </cell>
          <cell r="C5444">
            <v>39</v>
          </cell>
          <cell r="D5444">
            <v>1959</v>
          </cell>
          <cell r="E5444">
            <v>21915</v>
          </cell>
        </row>
        <row r="5445">
          <cell r="A5445">
            <v>21878</v>
          </cell>
          <cell r="B5445">
            <v>328</v>
          </cell>
          <cell r="C5445">
            <v>38</v>
          </cell>
          <cell r="D5445">
            <v>1959</v>
          </cell>
          <cell r="E5445">
            <v>21915</v>
          </cell>
        </row>
        <row r="5446">
          <cell r="A5446">
            <v>21879</v>
          </cell>
          <cell r="B5446">
            <v>329</v>
          </cell>
          <cell r="C5446">
            <v>37</v>
          </cell>
          <cell r="D5446">
            <v>1959</v>
          </cell>
          <cell r="E5446">
            <v>21915</v>
          </cell>
        </row>
        <row r="5447">
          <cell r="A5447">
            <v>21880</v>
          </cell>
          <cell r="B5447">
            <v>330</v>
          </cell>
          <cell r="C5447">
            <v>36</v>
          </cell>
          <cell r="D5447">
            <v>1959</v>
          </cell>
          <cell r="E5447">
            <v>21915</v>
          </cell>
        </row>
        <row r="5448">
          <cell r="A5448">
            <v>21881</v>
          </cell>
          <cell r="B5448">
            <v>331</v>
          </cell>
          <cell r="C5448">
            <v>35</v>
          </cell>
          <cell r="D5448">
            <v>1959</v>
          </cell>
          <cell r="E5448">
            <v>21915</v>
          </cell>
        </row>
        <row r="5449">
          <cell r="A5449">
            <v>21882</v>
          </cell>
          <cell r="B5449">
            <v>332</v>
          </cell>
          <cell r="C5449">
            <v>34</v>
          </cell>
          <cell r="D5449">
            <v>1959</v>
          </cell>
          <cell r="E5449">
            <v>21915</v>
          </cell>
        </row>
        <row r="5450">
          <cell r="A5450">
            <v>21883</v>
          </cell>
          <cell r="B5450">
            <v>333</v>
          </cell>
          <cell r="C5450">
            <v>33</v>
          </cell>
          <cell r="D5450">
            <v>1959</v>
          </cell>
          <cell r="E5450">
            <v>21915</v>
          </cell>
        </row>
        <row r="5451">
          <cell r="A5451">
            <v>21884</v>
          </cell>
          <cell r="B5451">
            <v>334</v>
          </cell>
          <cell r="C5451">
            <v>32</v>
          </cell>
          <cell r="D5451">
            <v>1959</v>
          </cell>
          <cell r="E5451">
            <v>21915</v>
          </cell>
        </row>
        <row r="5452">
          <cell r="A5452">
            <v>21885</v>
          </cell>
          <cell r="B5452">
            <v>335</v>
          </cell>
          <cell r="C5452">
            <v>31</v>
          </cell>
          <cell r="D5452">
            <v>1959</v>
          </cell>
          <cell r="E5452">
            <v>21915</v>
          </cell>
        </row>
        <row r="5453">
          <cell r="A5453">
            <v>21886</v>
          </cell>
          <cell r="B5453">
            <v>336</v>
          </cell>
          <cell r="C5453">
            <v>30</v>
          </cell>
          <cell r="D5453">
            <v>1959</v>
          </cell>
          <cell r="E5453">
            <v>21915</v>
          </cell>
        </row>
        <row r="5454">
          <cell r="A5454">
            <v>21887</v>
          </cell>
          <cell r="B5454">
            <v>337</v>
          </cell>
          <cell r="C5454">
            <v>29</v>
          </cell>
          <cell r="D5454">
            <v>1959</v>
          </cell>
          <cell r="E5454">
            <v>21915</v>
          </cell>
        </row>
        <row r="5455">
          <cell r="A5455">
            <v>21888</v>
          </cell>
          <cell r="B5455">
            <v>338</v>
          </cell>
          <cell r="C5455">
            <v>28</v>
          </cell>
          <cell r="D5455">
            <v>1959</v>
          </cell>
          <cell r="E5455">
            <v>21915</v>
          </cell>
        </row>
        <row r="5456">
          <cell r="A5456">
            <v>21889</v>
          </cell>
          <cell r="B5456">
            <v>339</v>
          </cell>
          <cell r="C5456">
            <v>27</v>
          </cell>
          <cell r="D5456">
            <v>1959</v>
          </cell>
          <cell r="E5456">
            <v>21915</v>
          </cell>
        </row>
        <row r="5457">
          <cell r="A5457">
            <v>21890</v>
          </cell>
          <cell r="B5457">
            <v>340</v>
          </cell>
          <cell r="C5457">
            <v>26</v>
          </cell>
          <cell r="D5457">
            <v>1959</v>
          </cell>
          <cell r="E5457">
            <v>21915</v>
          </cell>
        </row>
        <row r="5458">
          <cell r="A5458">
            <v>21891</v>
          </cell>
          <cell r="B5458">
            <v>341</v>
          </cell>
          <cell r="C5458">
            <v>25</v>
          </cell>
          <cell r="D5458">
            <v>1959</v>
          </cell>
          <cell r="E5458">
            <v>21915</v>
          </cell>
        </row>
        <row r="5459">
          <cell r="A5459">
            <v>21892</v>
          </cell>
          <cell r="B5459">
            <v>342</v>
          </cell>
          <cell r="C5459">
            <v>24</v>
          </cell>
          <cell r="D5459">
            <v>1959</v>
          </cell>
          <cell r="E5459">
            <v>21915</v>
          </cell>
        </row>
        <row r="5460">
          <cell r="A5460">
            <v>21893</v>
          </cell>
          <cell r="B5460">
            <v>343</v>
          </cell>
          <cell r="C5460">
            <v>23</v>
          </cell>
          <cell r="D5460">
            <v>1959</v>
          </cell>
          <cell r="E5460">
            <v>21915</v>
          </cell>
        </row>
        <row r="5461">
          <cell r="A5461">
            <v>21894</v>
          </cell>
          <cell r="B5461">
            <v>344</v>
          </cell>
          <cell r="C5461">
            <v>22</v>
          </cell>
          <cell r="D5461">
            <v>1959</v>
          </cell>
          <cell r="E5461">
            <v>21915</v>
          </cell>
        </row>
        <row r="5462">
          <cell r="A5462">
            <v>21895</v>
          </cell>
          <cell r="B5462">
            <v>345</v>
          </cell>
          <cell r="C5462">
            <v>21</v>
          </cell>
          <cell r="D5462">
            <v>1959</v>
          </cell>
          <cell r="E5462">
            <v>21915</v>
          </cell>
        </row>
        <row r="5463">
          <cell r="A5463">
            <v>21896</v>
          </cell>
          <cell r="B5463">
            <v>346</v>
          </cell>
          <cell r="C5463">
            <v>20</v>
          </cell>
          <cell r="D5463">
            <v>1959</v>
          </cell>
          <cell r="E5463">
            <v>21915</v>
          </cell>
        </row>
        <row r="5464">
          <cell r="A5464">
            <v>21897</v>
          </cell>
          <cell r="B5464">
            <v>347</v>
          </cell>
          <cell r="C5464">
            <v>19</v>
          </cell>
          <cell r="D5464">
            <v>1959</v>
          </cell>
          <cell r="E5464">
            <v>21915</v>
          </cell>
        </row>
        <row r="5465">
          <cell r="A5465">
            <v>21898</v>
          </cell>
          <cell r="B5465">
            <v>348</v>
          </cell>
          <cell r="C5465">
            <v>18</v>
          </cell>
          <cell r="D5465">
            <v>1959</v>
          </cell>
          <cell r="E5465">
            <v>21915</v>
          </cell>
        </row>
        <row r="5466">
          <cell r="A5466">
            <v>21899</v>
          </cell>
          <cell r="B5466">
            <v>349</v>
          </cell>
          <cell r="C5466">
            <v>17</v>
          </cell>
          <cell r="D5466">
            <v>1959</v>
          </cell>
          <cell r="E5466">
            <v>21915</v>
          </cell>
        </row>
        <row r="5467">
          <cell r="A5467">
            <v>21900</v>
          </cell>
          <cell r="B5467">
            <v>350</v>
          </cell>
          <cell r="C5467">
            <v>16</v>
          </cell>
          <cell r="D5467">
            <v>1959</v>
          </cell>
          <cell r="E5467">
            <v>21915</v>
          </cell>
        </row>
        <row r="5468">
          <cell r="A5468">
            <v>21901</v>
          </cell>
          <cell r="B5468">
            <v>351</v>
          </cell>
          <cell r="C5468">
            <v>15</v>
          </cell>
          <cell r="D5468">
            <v>1959</v>
          </cell>
          <cell r="E5468">
            <v>21915</v>
          </cell>
        </row>
        <row r="5469">
          <cell r="A5469">
            <v>21902</v>
          </cell>
          <cell r="B5469">
            <v>352</v>
          </cell>
          <cell r="C5469">
            <v>14</v>
          </cell>
          <cell r="D5469">
            <v>1959</v>
          </cell>
          <cell r="E5469">
            <v>21915</v>
          </cell>
        </row>
        <row r="5470">
          <cell r="A5470">
            <v>21903</v>
          </cell>
          <cell r="B5470">
            <v>353</v>
          </cell>
          <cell r="C5470">
            <v>13</v>
          </cell>
          <cell r="D5470">
            <v>1959</v>
          </cell>
          <cell r="E5470">
            <v>21915</v>
          </cell>
        </row>
        <row r="5471">
          <cell r="A5471">
            <v>21904</v>
          </cell>
          <cell r="B5471">
            <v>354</v>
          </cell>
          <cell r="C5471">
            <v>12</v>
          </cell>
          <cell r="D5471">
            <v>1959</v>
          </cell>
          <cell r="E5471">
            <v>21915</v>
          </cell>
        </row>
        <row r="5472">
          <cell r="A5472">
            <v>21905</v>
          </cell>
          <cell r="B5472">
            <v>355</v>
          </cell>
          <cell r="C5472">
            <v>11</v>
          </cell>
          <cell r="D5472">
            <v>1959</v>
          </cell>
          <cell r="E5472">
            <v>21915</v>
          </cell>
        </row>
        <row r="5473">
          <cell r="A5473">
            <v>21906</v>
          </cell>
          <cell r="B5473">
            <v>356</v>
          </cell>
          <cell r="C5473">
            <v>10</v>
          </cell>
          <cell r="D5473">
            <v>1959</v>
          </cell>
          <cell r="E5473">
            <v>21915</v>
          </cell>
        </row>
        <row r="5474">
          <cell r="A5474">
            <v>21907</v>
          </cell>
          <cell r="B5474">
            <v>357</v>
          </cell>
          <cell r="C5474">
            <v>9</v>
          </cell>
          <cell r="D5474">
            <v>1959</v>
          </cell>
          <cell r="E5474">
            <v>21915</v>
          </cell>
        </row>
        <row r="5475">
          <cell r="A5475">
            <v>21908</v>
          </cell>
          <cell r="B5475">
            <v>358</v>
          </cell>
          <cell r="C5475">
            <v>8</v>
          </cell>
          <cell r="D5475">
            <v>1959</v>
          </cell>
          <cell r="E5475">
            <v>21915</v>
          </cell>
        </row>
        <row r="5476">
          <cell r="A5476">
            <v>21909</v>
          </cell>
          <cell r="B5476">
            <v>359</v>
          </cell>
          <cell r="C5476">
            <v>7</v>
          </cell>
          <cell r="D5476">
            <v>1959</v>
          </cell>
          <cell r="E5476">
            <v>21915</v>
          </cell>
        </row>
        <row r="5477">
          <cell r="A5477">
            <v>21910</v>
          </cell>
          <cell r="B5477">
            <v>360</v>
          </cell>
          <cell r="C5477">
            <v>6</v>
          </cell>
          <cell r="D5477">
            <v>1959</v>
          </cell>
          <cell r="E5477">
            <v>21915</v>
          </cell>
        </row>
        <row r="5478">
          <cell r="A5478">
            <v>21911</v>
          </cell>
          <cell r="B5478">
            <v>361</v>
          </cell>
          <cell r="C5478">
            <v>5</v>
          </cell>
          <cell r="D5478">
            <v>1959</v>
          </cell>
          <cell r="E5478">
            <v>21915</v>
          </cell>
        </row>
        <row r="5479">
          <cell r="A5479">
            <v>21912</v>
          </cell>
          <cell r="B5479">
            <v>362</v>
          </cell>
          <cell r="C5479">
            <v>4</v>
          </cell>
          <cell r="D5479">
            <v>1959</v>
          </cell>
          <cell r="E5479">
            <v>21915</v>
          </cell>
        </row>
        <row r="5480">
          <cell r="A5480">
            <v>21913</v>
          </cell>
          <cell r="B5480">
            <v>363</v>
          </cell>
          <cell r="C5480">
            <v>3</v>
          </cell>
          <cell r="D5480">
            <v>1959</v>
          </cell>
          <cell r="E5480">
            <v>21915</v>
          </cell>
        </row>
        <row r="5481">
          <cell r="A5481">
            <v>21914</v>
          </cell>
          <cell r="B5481">
            <v>364</v>
          </cell>
          <cell r="C5481">
            <v>2</v>
          </cell>
          <cell r="D5481">
            <v>1959</v>
          </cell>
          <cell r="E5481">
            <v>21915</v>
          </cell>
        </row>
        <row r="5482">
          <cell r="A5482">
            <v>21915</v>
          </cell>
          <cell r="B5482">
            <v>365</v>
          </cell>
          <cell r="C5482">
            <v>1</v>
          </cell>
          <cell r="D5482">
            <v>1959</v>
          </cell>
          <cell r="E5482">
            <v>21915</v>
          </cell>
        </row>
        <row r="5483">
          <cell r="A5483">
            <v>21916</v>
          </cell>
          <cell r="B5483">
            <v>1</v>
          </cell>
          <cell r="C5483">
            <v>366</v>
          </cell>
          <cell r="D5483">
            <v>1960</v>
          </cell>
          <cell r="E5483">
            <v>22281</v>
          </cell>
        </row>
        <row r="5484">
          <cell r="A5484">
            <v>21917</v>
          </cell>
          <cell r="B5484">
            <v>2</v>
          </cell>
          <cell r="C5484">
            <v>365</v>
          </cell>
          <cell r="D5484">
            <v>1960</v>
          </cell>
          <cell r="E5484">
            <v>22281</v>
          </cell>
        </row>
        <row r="5485">
          <cell r="A5485">
            <v>21918</v>
          </cell>
          <cell r="B5485">
            <v>3</v>
          </cell>
          <cell r="C5485">
            <v>364</v>
          </cell>
          <cell r="D5485">
            <v>1960</v>
          </cell>
          <cell r="E5485">
            <v>22281</v>
          </cell>
        </row>
        <row r="5486">
          <cell r="A5486">
            <v>21919</v>
          </cell>
          <cell r="B5486">
            <v>4</v>
          </cell>
          <cell r="C5486">
            <v>363</v>
          </cell>
          <cell r="D5486">
            <v>1960</v>
          </cell>
          <cell r="E5486">
            <v>22281</v>
          </cell>
        </row>
        <row r="5487">
          <cell r="A5487">
            <v>21920</v>
          </cell>
          <cell r="B5487">
            <v>5</v>
          </cell>
          <cell r="C5487">
            <v>362</v>
          </cell>
          <cell r="D5487">
            <v>1960</v>
          </cell>
          <cell r="E5487">
            <v>22281</v>
          </cell>
        </row>
        <row r="5488">
          <cell r="A5488">
            <v>21921</v>
          </cell>
          <cell r="B5488">
            <v>6</v>
          </cell>
          <cell r="C5488">
            <v>361</v>
          </cell>
          <cell r="D5488">
            <v>1960</v>
          </cell>
          <cell r="E5488">
            <v>22281</v>
          </cell>
        </row>
        <row r="5489">
          <cell r="A5489">
            <v>21922</v>
          </cell>
          <cell r="B5489">
            <v>7</v>
          </cell>
          <cell r="C5489">
            <v>360</v>
          </cell>
          <cell r="D5489">
            <v>1960</v>
          </cell>
          <cell r="E5489">
            <v>22281</v>
          </cell>
        </row>
        <row r="5490">
          <cell r="A5490">
            <v>21923</v>
          </cell>
          <cell r="B5490">
            <v>8</v>
          </cell>
          <cell r="C5490">
            <v>359</v>
          </cell>
          <cell r="D5490">
            <v>1960</v>
          </cell>
          <cell r="E5490">
            <v>22281</v>
          </cell>
        </row>
        <row r="5491">
          <cell r="A5491">
            <v>21924</v>
          </cell>
          <cell r="B5491">
            <v>9</v>
          </cell>
          <cell r="C5491">
            <v>358</v>
          </cell>
          <cell r="D5491">
            <v>1960</v>
          </cell>
          <cell r="E5491">
            <v>22281</v>
          </cell>
        </row>
        <row r="5492">
          <cell r="A5492">
            <v>21925</v>
          </cell>
          <cell r="B5492">
            <v>10</v>
          </cell>
          <cell r="C5492">
            <v>357</v>
          </cell>
          <cell r="D5492">
            <v>1960</v>
          </cell>
          <cell r="E5492">
            <v>22281</v>
          </cell>
        </row>
        <row r="5493">
          <cell r="A5493">
            <v>21926</v>
          </cell>
          <cell r="B5493">
            <v>11</v>
          </cell>
          <cell r="C5493">
            <v>356</v>
          </cell>
          <cell r="D5493">
            <v>1960</v>
          </cell>
          <cell r="E5493">
            <v>22281</v>
          </cell>
        </row>
        <row r="5494">
          <cell r="A5494">
            <v>21927</v>
          </cell>
          <cell r="B5494">
            <v>12</v>
          </cell>
          <cell r="C5494">
            <v>355</v>
          </cell>
          <cell r="D5494">
            <v>1960</v>
          </cell>
          <cell r="E5494">
            <v>22281</v>
          </cell>
        </row>
        <row r="5495">
          <cell r="A5495">
            <v>21928</v>
          </cell>
          <cell r="B5495">
            <v>13</v>
          </cell>
          <cell r="C5495">
            <v>354</v>
          </cell>
          <cell r="D5495">
            <v>1960</v>
          </cell>
          <cell r="E5495">
            <v>22281</v>
          </cell>
        </row>
        <row r="5496">
          <cell r="A5496">
            <v>21929</v>
          </cell>
          <cell r="B5496">
            <v>14</v>
          </cell>
          <cell r="C5496">
            <v>353</v>
          </cell>
          <cell r="D5496">
            <v>1960</v>
          </cell>
          <cell r="E5496">
            <v>22281</v>
          </cell>
        </row>
        <row r="5497">
          <cell r="A5497">
            <v>21930</v>
          </cell>
          <cell r="B5497">
            <v>15</v>
          </cell>
          <cell r="C5497">
            <v>352</v>
          </cell>
          <cell r="D5497">
            <v>1960</v>
          </cell>
          <cell r="E5497">
            <v>22281</v>
          </cell>
        </row>
        <row r="5498">
          <cell r="A5498">
            <v>21931</v>
          </cell>
          <cell r="B5498">
            <v>16</v>
          </cell>
          <cell r="C5498">
            <v>351</v>
          </cell>
          <cell r="D5498">
            <v>1960</v>
          </cell>
          <cell r="E5498">
            <v>22281</v>
          </cell>
        </row>
        <row r="5499">
          <cell r="A5499">
            <v>21932</v>
          </cell>
          <cell r="B5499">
            <v>17</v>
          </cell>
          <cell r="C5499">
            <v>350</v>
          </cell>
          <cell r="D5499">
            <v>1960</v>
          </cell>
          <cell r="E5499">
            <v>22281</v>
          </cell>
        </row>
        <row r="5500">
          <cell r="A5500">
            <v>21933</v>
          </cell>
          <cell r="B5500">
            <v>18</v>
          </cell>
          <cell r="C5500">
            <v>349</v>
          </cell>
          <cell r="D5500">
            <v>1960</v>
          </cell>
          <cell r="E5500">
            <v>22281</v>
          </cell>
        </row>
        <row r="5501">
          <cell r="A5501">
            <v>21934</v>
          </cell>
          <cell r="B5501">
            <v>19</v>
          </cell>
          <cell r="C5501">
            <v>348</v>
          </cell>
          <cell r="D5501">
            <v>1960</v>
          </cell>
          <cell r="E5501">
            <v>22281</v>
          </cell>
        </row>
        <row r="5502">
          <cell r="A5502">
            <v>21935</v>
          </cell>
          <cell r="B5502">
            <v>20</v>
          </cell>
          <cell r="C5502">
            <v>347</v>
          </cell>
          <cell r="D5502">
            <v>1960</v>
          </cell>
          <cell r="E5502">
            <v>22281</v>
          </cell>
        </row>
        <row r="5503">
          <cell r="A5503">
            <v>21936</v>
          </cell>
          <cell r="B5503">
            <v>21</v>
          </cell>
          <cell r="C5503">
            <v>346</v>
          </cell>
          <cell r="D5503">
            <v>1960</v>
          </cell>
          <cell r="E5503">
            <v>22281</v>
          </cell>
        </row>
        <row r="5504">
          <cell r="A5504">
            <v>21937</v>
          </cell>
          <cell r="B5504">
            <v>22</v>
          </cell>
          <cell r="C5504">
            <v>345</v>
          </cell>
          <cell r="D5504">
            <v>1960</v>
          </cell>
          <cell r="E5504">
            <v>22281</v>
          </cell>
        </row>
        <row r="5505">
          <cell r="A5505">
            <v>21938</v>
          </cell>
          <cell r="B5505">
            <v>23</v>
          </cell>
          <cell r="C5505">
            <v>344</v>
          </cell>
          <cell r="D5505">
            <v>1960</v>
          </cell>
          <cell r="E5505">
            <v>22281</v>
          </cell>
        </row>
        <row r="5506">
          <cell r="A5506">
            <v>21939</v>
          </cell>
          <cell r="B5506">
            <v>24</v>
          </cell>
          <cell r="C5506">
            <v>343</v>
          </cell>
          <cell r="D5506">
            <v>1960</v>
          </cell>
          <cell r="E5506">
            <v>22281</v>
          </cell>
        </row>
        <row r="5507">
          <cell r="A5507">
            <v>21940</v>
          </cell>
          <cell r="B5507">
            <v>25</v>
          </cell>
          <cell r="C5507">
            <v>342</v>
          </cell>
          <cell r="D5507">
            <v>1960</v>
          </cell>
          <cell r="E5507">
            <v>22281</v>
          </cell>
        </row>
        <row r="5508">
          <cell r="A5508">
            <v>21941</v>
          </cell>
          <cell r="B5508">
            <v>26</v>
          </cell>
          <cell r="C5508">
            <v>341</v>
          </cell>
          <cell r="D5508">
            <v>1960</v>
          </cell>
          <cell r="E5508">
            <v>22281</v>
          </cell>
        </row>
        <row r="5509">
          <cell r="A5509">
            <v>21942</v>
          </cell>
          <cell r="B5509">
            <v>27</v>
          </cell>
          <cell r="C5509">
            <v>340</v>
          </cell>
          <cell r="D5509">
            <v>1960</v>
          </cell>
          <cell r="E5509">
            <v>22281</v>
          </cell>
        </row>
        <row r="5510">
          <cell r="A5510">
            <v>21943</v>
          </cell>
          <cell r="B5510">
            <v>28</v>
          </cell>
          <cell r="C5510">
            <v>339</v>
          </cell>
          <cell r="D5510">
            <v>1960</v>
          </cell>
          <cell r="E5510">
            <v>22281</v>
          </cell>
        </row>
        <row r="5511">
          <cell r="A5511">
            <v>21944</v>
          </cell>
          <cell r="B5511">
            <v>29</v>
          </cell>
          <cell r="C5511">
            <v>338</v>
          </cell>
          <cell r="D5511">
            <v>1960</v>
          </cell>
          <cell r="E5511">
            <v>22281</v>
          </cell>
        </row>
        <row r="5512">
          <cell r="A5512">
            <v>21945</v>
          </cell>
          <cell r="B5512">
            <v>30</v>
          </cell>
          <cell r="C5512">
            <v>337</v>
          </cell>
          <cell r="D5512">
            <v>1960</v>
          </cell>
          <cell r="E5512">
            <v>22281</v>
          </cell>
        </row>
        <row r="5513">
          <cell r="A5513">
            <v>21946</v>
          </cell>
          <cell r="B5513">
            <v>31</v>
          </cell>
          <cell r="C5513">
            <v>336</v>
          </cell>
          <cell r="D5513">
            <v>1960</v>
          </cell>
          <cell r="E5513">
            <v>22281</v>
          </cell>
        </row>
        <row r="5514">
          <cell r="A5514">
            <v>21947</v>
          </cell>
          <cell r="B5514">
            <v>32</v>
          </cell>
          <cell r="C5514">
            <v>335</v>
          </cell>
          <cell r="D5514">
            <v>1960</v>
          </cell>
          <cell r="E5514">
            <v>22281</v>
          </cell>
        </row>
        <row r="5515">
          <cell r="A5515">
            <v>21948</v>
          </cell>
          <cell r="B5515">
            <v>33</v>
          </cell>
          <cell r="C5515">
            <v>334</v>
          </cell>
          <cell r="D5515">
            <v>1960</v>
          </cell>
          <cell r="E5515">
            <v>22281</v>
          </cell>
        </row>
        <row r="5516">
          <cell r="A5516">
            <v>21949</v>
          </cell>
          <cell r="B5516">
            <v>34</v>
          </cell>
          <cell r="C5516">
            <v>333</v>
          </cell>
          <cell r="D5516">
            <v>1960</v>
          </cell>
          <cell r="E5516">
            <v>22281</v>
          </cell>
        </row>
        <row r="5517">
          <cell r="A5517">
            <v>21950</v>
          </cell>
          <cell r="B5517">
            <v>35</v>
          </cell>
          <cell r="C5517">
            <v>332</v>
          </cell>
          <cell r="D5517">
            <v>1960</v>
          </cell>
          <cell r="E5517">
            <v>22281</v>
          </cell>
        </row>
        <row r="5518">
          <cell r="A5518">
            <v>21951</v>
          </cell>
          <cell r="B5518">
            <v>36</v>
          </cell>
          <cell r="C5518">
            <v>331</v>
          </cell>
          <cell r="D5518">
            <v>1960</v>
          </cell>
          <cell r="E5518">
            <v>22281</v>
          </cell>
        </row>
        <row r="5519">
          <cell r="A5519">
            <v>21952</v>
          </cell>
          <cell r="B5519">
            <v>37</v>
          </cell>
          <cell r="C5519">
            <v>330</v>
          </cell>
          <cell r="D5519">
            <v>1960</v>
          </cell>
          <cell r="E5519">
            <v>22281</v>
          </cell>
        </row>
        <row r="5520">
          <cell r="A5520">
            <v>21953</v>
          </cell>
          <cell r="B5520">
            <v>38</v>
          </cell>
          <cell r="C5520">
            <v>329</v>
          </cell>
          <cell r="D5520">
            <v>1960</v>
          </cell>
          <cell r="E5520">
            <v>22281</v>
          </cell>
        </row>
        <row r="5521">
          <cell r="A5521">
            <v>21954</v>
          </cell>
          <cell r="B5521">
            <v>39</v>
          </cell>
          <cell r="C5521">
            <v>328</v>
          </cell>
          <cell r="D5521">
            <v>1960</v>
          </cell>
          <cell r="E5521">
            <v>22281</v>
          </cell>
        </row>
        <row r="5522">
          <cell r="A5522">
            <v>21955</v>
          </cell>
          <cell r="B5522">
            <v>40</v>
          </cell>
          <cell r="C5522">
            <v>327</v>
          </cell>
          <cell r="D5522">
            <v>1960</v>
          </cell>
          <cell r="E5522">
            <v>22281</v>
          </cell>
        </row>
        <row r="5523">
          <cell r="A5523">
            <v>21956</v>
          </cell>
          <cell r="B5523">
            <v>41</v>
          </cell>
          <cell r="C5523">
            <v>326</v>
          </cell>
          <cell r="D5523">
            <v>1960</v>
          </cell>
          <cell r="E5523">
            <v>22281</v>
          </cell>
        </row>
        <row r="5524">
          <cell r="A5524">
            <v>21957</v>
          </cell>
          <cell r="B5524">
            <v>42</v>
          </cell>
          <cell r="C5524">
            <v>325</v>
          </cell>
          <cell r="D5524">
            <v>1960</v>
          </cell>
          <cell r="E5524">
            <v>22281</v>
          </cell>
        </row>
        <row r="5525">
          <cell r="A5525">
            <v>21958</v>
          </cell>
          <cell r="B5525">
            <v>43</v>
          </cell>
          <cell r="C5525">
            <v>324</v>
          </cell>
          <cell r="D5525">
            <v>1960</v>
          </cell>
          <cell r="E5525">
            <v>22281</v>
          </cell>
        </row>
        <row r="5526">
          <cell r="A5526">
            <v>21959</v>
          </cell>
          <cell r="B5526">
            <v>44</v>
          </cell>
          <cell r="C5526">
            <v>323</v>
          </cell>
          <cell r="D5526">
            <v>1960</v>
          </cell>
          <cell r="E5526">
            <v>22281</v>
          </cell>
        </row>
        <row r="5527">
          <cell r="A5527">
            <v>21960</v>
          </cell>
          <cell r="B5527">
            <v>45</v>
          </cell>
          <cell r="C5527">
            <v>322</v>
          </cell>
          <cell r="D5527">
            <v>1960</v>
          </cell>
          <cell r="E5527">
            <v>22281</v>
          </cell>
        </row>
        <row r="5528">
          <cell r="A5528">
            <v>21961</v>
          </cell>
          <cell r="B5528">
            <v>46</v>
          </cell>
          <cell r="C5528">
            <v>321</v>
          </cell>
          <cell r="D5528">
            <v>1960</v>
          </cell>
          <cell r="E5528">
            <v>22281</v>
          </cell>
        </row>
        <row r="5529">
          <cell r="A5529">
            <v>21962</v>
          </cell>
          <cell r="B5529">
            <v>47</v>
          </cell>
          <cell r="C5529">
            <v>320</v>
          </cell>
          <cell r="D5529">
            <v>1960</v>
          </cell>
          <cell r="E5529">
            <v>22281</v>
          </cell>
        </row>
        <row r="5530">
          <cell r="A5530">
            <v>21963</v>
          </cell>
          <cell r="B5530">
            <v>48</v>
          </cell>
          <cell r="C5530">
            <v>319</v>
          </cell>
          <cell r="D5530">
            <v>1960</v>
          </cell>
          <cell r="E5530">
            <v>22281</v>
          </cell>
        </row>
        <row r="5531">
          <cell r="A5531">
            <v>21964</v>
          </cell>
          <cell r="B5531">
            <v>49</v>
          </cell>
          <cell r="C5531">
            <v>318</v>
          </cell>
          <cell r="D5531">
            <v>1960</v>
          </cell>
          <cell r="E5531">
            <v>22281</v>
          </cell>
        </row>
        <row r="5532">
          <cell r="A5532">
            <v>21965</v>
          </cell>
          <cell r="B5532">
            <v>50</v>
          </cell>
          <cell r="C5532">
            <v>317</v>
          </cell>
          <cell r="D5532">
            <v>1960</v>
          </cell>
          <cell r="E5532">
            <v>22281</v>
          </cell>
        </row>
        <row r="5533">
          <cell r="A5533">
            <v>21966</v>
          </cell>
          <cell r="B5533">
            <v>51</v>
          </cell>
          <cell r="C5533">
            <v>316</v>
          </cell>
          <cell r="D5533">
            <v>1960</v>
          </cell>
          <cell r="E5533">
            <v>22281</v>
          </cell>
        </row>
        <row r="5534">
          <cell r="A5534">
            <v>21967</v>
          </cell>
          <cell r="B5534">
            <v>52</v>
          </cell>
          <cell r="C5534">
            <v>315</v>
          </cell>
          <cell r="D5534">
            <v>1960</v>
          </cell>
          <cell r="E5534">
            <v>22281</v>
          </cell>
        </row>
        <row r="5535">
          <cell r="A5535">
            <v>21968</v>
          </cell>
          <cell r="B5535">
            <v>53</v>
          </cell>
          <cell r="C5535">
            <v>314</v>
          </cell>
          <cell r="D5535">
            <v>1960</v>
          </cell>
          <cell r="E5535">
            <v>22281</v>
          </cell>
        </row>
        <row r="5536">
          <cell r="A5536">
            <v>21969</v>
          </cell>
          <cell r="B5536">
            <v>54</v>
          </cell>
          <cell r="C5536">
            <v>313</v>
          </cell>
          <cell r="D5536">
            <v>1960</v>
          </cell>
          <cell r="E5536">
            <v>22281</v>
          </cell>
        </row>
        <row r="5537">
          <cell r="A5537">
            <v>21970</v>
          </cell>
          <cell r="B5537">
            <v>55</v>
          </cell>
          <cell r="C5537">
            <v>312</v>
          </cell>
          <cell r="D5537">
            <v>1960</v>
          </cell>
          <cell r="E5537">
            <v>22281</v>
          </cell>
        </row>
        <row r="5538">
          <cell r="A5538">
            <v>21971</v>
          </cell>
          <cell r="B5538">
            <v>56</v>
          </cell>
          <cell r="C5538">
            <v>311</v>
          </cell>
          <cell r="D5538">
            <v>1960</v>
          </cell>
          <cell r="E5538">
            <v>22281</v>
          </cell>
        </row>
        <row r="5539">
          <cell r="A5539">
            <v>21972</v>
          </cell>
          <cell r="B5539">
            <v>57</v>
          </cell>
          <cell r="C5539">
            <v>310</v>
          </cell>
          <cell r="D5539">
            <v>1960</v>
          </cell>
          <cell r="E5539">
            <v>22281</v>
          </cell>
        </row>
        <row r="5540">
          <cell r="A5540">
            <v>21973</v>
          </cell>
          <cell r="B5540">
            <v>58</v>
          </cell>
          <cell r="C5540">
            <v>309</v>
          </cell>
          <cell r="D5540">
            <v>1960</v>
          </cell>
          <cell r="E5540">
            <v>22281</v>
          </cell>
        </row>
        <row r="5541">
          <cell r="A5541">
            <v>21974</v>
          </cell>
          <cell r="B5541">
            <v>59</v>
          </cell>
          <cell r="C5541">
            <v>308</v>
          </cell>
          <cell r="D5541">
            <v>1960</v>
          </cell>
          <cell r="E5541">
            <v>22281</v>
          </cell>
        </row>
        <row r="5542">
          <cell r="A5542">
            <v>21975</v>
          </cell>
          <cell r="B5542">
            <v>60</v>
          </cell>
          <cell r="C5542">
            <v>307</v>
          </cell>
          <cell r="D5542">
            <v>1960</v>
          </cell>
          <cell r="E5542">
            <v>22281</v>
          </cell>
        </row>
        <row r="5543">
          <cell r="A5543">
            <v>21976</v>
          </cell>
          <cell r="B5543">
            <v>61</v>
          </cell>
          <cell r="C5543">
            <v>306</v>
          </cell>
          <cell r="D5543">
            <v>1960</v>
          </cell>
          <cell r="E5543">
            <v>22281</v>
          </cell>
        </row>
        <row r="5544">
          <cell r="A5544">
            <v>21977</v>
          </cell>
          <cell r="B5544">
            <v>62</v>
          </cell>
          <cell r="C5544">
            <v>305</v>
          </cell>
          <cell r="D5544">
            <v>1960</v>
          </cell>
          <cell r="E5544">
            <v>22281</v>
          </cell>
        </row>
        <row r="5545">
          <cell r="A5545">
            <v>21978</v>
          </cell>
          <cell r="B5545">
            <v>63</v>
          </cell>
          <cell r="C5545">
            <v>304</v>
          </cell>
          <cell r="D5545">
            <v>1960</v>
          </cell>
          <cell r="E5545">
            <v>22281</v>
          </cell>
        </row>
        <row r="5546">
          <cell r="A5546">
            <v>21979</v>
          </cell>
          <cell r="B5546">
            <v>64</v>
          </cell>
          <cell r="C5546">
            <v>303</v>
          </cell>
          <cell r="D5546">
            <v>1960</v>
          </cell>
          <cell r="E5546">
            <v>22281</v>
          </cell>
        </row>
        <row r="5547">
          <cell r="A5547">
            <v>21980</v>
          </cell>
          <cell r="B5547">
            <v>65</v>
          </cell>
          <cell r="C5547">
            <v>302</v>
          </cell>
          <cell r="D5547">
            <v>1960</v>
          </cell>
          <cell r="E5547">
            <v>22281</v>
          </cell>
        </row>
        <row r="5548">
          <cell r="A5548">
            <v>21981</v>
          </cell>
          <cell r="B5548">
            <v>66</v>
          </cell>
          <cell r="C5548">
            <v>301</v>
          </cell>
          <cell r="D5548">
            <v>1960</v>
          </cell>
          <cell r="E5548">
            <v>22281</v>
          </cell>
        </row>
        <row r="5549">
          <cell r="A5549">
            <v>21982</v>
          </cell>
          <cell r="B5549">
            <v>67</v>
          </cell>
          <cell r="C5549">
            <v>300</v>
          </cell>
          <cell r="D5549">
            <v>1960</v>
          </cell>
          <cell r="E5549">
            <v>22281</v>
          </cell>
        </row>
        <row r="5550">
          <cell r="A5550">
            <v>21983</v>
          </cell>
          <cell r="B5550">
            <v>68</v>
          </cell>
          <cell r="C5550">
            <v>299</v>
          </cell>
          <cell r="D5550">
            <v>1960</v>
          </cell>
          <cell r="E5550">
            <v>22281</v>
          </cell>
        </row>
        <row r="5551">
          <cell r="A5551">
            <v>21984</v>
          </cell>
          <cell r="B5551">
            <v>69</v>
          </cell>
          <cell r="C5551">
            <v>298</v>
          </cell>
          <cell r="D5551">
            <v>1960</v>
          </cell>
          <cell r="E5551">
            <v>22281</v>
          </cell>
        </row>
        <row r="5552">
          <cell r="A5552">
            <v>21985</v>
          </cell>
          <cell r="B5552">
            <v>70</v>
          </cell>
          <cell r="C5552">
            <v>297</v>
          </cell>
          <cell r="D5552">
            <v>1960</v>
          </cell>
          <cell r="E5552">
            <v>22281</v>
          </cell>
        </row>
        <row r="5553">
          <cell r="A5553">
            <v>21986</v>
          </cell>
          <cell r="B5553">
            <v>71</v>
          </cell>
          <cell r="C5553">
            <v>296</v>
          </cell>
          <cell r="D5553">
            <v>1960</v>
          </cell>
          <cell r="E5553">
            <v>22281</v>
          </cell>
        </row>
        <row r="5554">
          <cell r="A5554">
            <v>21987</v>
          </cell>
          <cell r="B5554">
            <v>72</v>
          </cell>
          <cell r="C5554">
            <v>295</v>
          </cell>
          <cell r="D5554">
            <v>1960</v>
          </cell>
          <cell r="E5554">
            <v>22281</v>
          </cell>
        </row>
        <row r="5555">
          <cell r="A5555">
            <v>21988</v>
          </cell>
          <cell r="B5555">
            <v>73</v>
          </cell>
          <cell r="C5555">
            <v>294</v>
          </cell>
          <cell r="D5555">
            <v>1960</v>
          </cell>
          <cell r="E5555">
            <v>22281</v>
          </cell>
        </row>
        <row r="5556">
          <cell r="A5556">
            <v>21989</v>
          </cell>
          <cell r="B5556">
            <v>74</v>
          </cell>
          <cell r="C5556">
            <v>293</v>
          </cell>
          <cell r="D5556">
            <v>1960</v>
          </cell>
          <cell r="E5556">
            <v>22281</v>
          </cell>
        </row>
        <row r="5557">
          <cell r="A5557">
            <v>21990</v>
          </cell>
          <cell r="B5557">
            <v>75</v>
          </cell>
          <cell r="C5557">
            <v>292</v>
          </cell>
          <cell r="D5557">
            <v>1960</v>
          </cell>
          <cell r="E5557">
            <v>22281</v>
          </cell>
        </row>
        <row r="5558">
          <cell r="A5558">
            <v>21991</v>
          </cell>
          <cell r="B5558">
            <v>76</v>
          </cell>
          <cell r="C5558">
            <v>291</v>
          </cell>
          <cell r="D5558">
            <v>1960</v>
          </cell>
          <cell r="E5558">
            <v>22281</v>
          </cell>
        </row>
        <row r="5559">
          <cell r="A5559">
            <v>21992</v>
          </cell>
          <cell r="B5559">
            <v>77</v>
          </cell>
          <cell r="C5559">
            <v>290</v>
          </cell>
          <cell r="D5559">
            <v>1960</v>
          </cell>
          <cell r="E5559">
            <v>22281</v>
          </cell>
        </row>
        <row r="5560">
          <cell r="A5560">
            <v>21993</v>
          </cell>
          <cell r="B5560">
            <v>78</v>
          </cell>
          <cell r="C5560">
            <v>289</v>
          </cell>
          <cell r="D5560">
            <v>1960</v>
          </cell>
          <cell r="E5560">
            <v>22281</v>
          </cell>
        </row>
        <row r="5561">
          <cell r="A5561">
            <v>21994</v>
          </cell>
          <cell r="B5561">
            <v>79</v>
          </cell>
          <cell r="C5561">
            <v>288</v>
          </cell>
          <cell r="D5561">
            <v>1960</v>
          </cell>
          <cell r="E5561">
            <v>22281</v>
          </cell>
        </row>
        <row r="5562">
          <cell r="A5562">
            <v>21995</v>
          </cell>
          <cell r="B5562">
            <v>80</v>
          </cell>
          <cell r="C5562">
            <v>287</v>
          </cell>
          <cell r="D5562">
            <v>1960</v>
          </cell>
          <cell r="E5562">
            <v>22281</v>
          </cell>
        </row>
        <row r="5563">
          <cell r="A5563">
            <v>21996</v>
          </cell>
          <cell r="B5563">
            <v>81</v>
          </cell>
          <cell r="C5563">
            <v>286</v>
          </cell>
          <cell r="D5563">
            <v>1960</v>
          </cell>
          <cell r="E5563">
            <v>22281</v>
          </cell>
        </row>
        <row r="5564">
          <cell r="A5564">
            <v>21997</v>
          </cell>
          <cell r="B5564">
            <v>82</v>
          </cell>
          <cell r="C5564">
            <v>285</v>
          </cell>
          <cell r="D5564">
            <v>1960</v>
          </cell>
          <cell r="E5564">
            <v>22281</v>
          </cell>
        </row>
        <row r="5565">
          <cell r="A5565">
            <v>21998</v>
          </cell>
          <cell r="B5565">
            <v>83</v>
          </cell>
          <cell r="C5565">
            <v>284</v>
          </cell>
          <cell r="D5565">
            <v>1960</v>
          </cell>
          <cell r="E5565">
            <v>22281</v>
          </cell>
        </row>
        <row r="5566">
          <cell r="A5566">
            <v>21999</v>
          </cell>
          <cell r="B5566">
            <v>84</v>
          </cell>
          <cell r="C5566">
            <v>283</v>
          </cell>
          <cell r="D5566">
            <v>1960</v>
          </cell>
          <cell r="E5566">
            <v>22281</v>
          </cell>
        </row>
        <row r="5567">
          <cell r="A5567">
            <v>22000</v>
          </cell>
          <cell r="B5567">
            <v>85</v>
          </cell>
          <cell r="C5567">
            <v>282</v>
          </cell>
          <cell r="D5567">
            <v>1960</v>
          </cell>
          <cell r="E5567">
            <v>22281</v>
          </cell>
        </row>
        <row r="5568">
          <cell r="A5568">
            <v>22001</v>
          </cell>
          <cell r="B5568">
            <v>86</v>
          </cell>
          <cell r="C5568">
            <v>281</v>
          </cell>
          <cell r="D5568">
            <v>1960</v>
          </cell>
          <cell r="E5568">
            <v>22281</v>
          </cell>
        </row>
        <row r="5569">
          <cell r="A5569">
            <v>22002</v>
          </cell>
          <cell r="B5569">
            <v>87</v>
          </cell>
          <cell r="C5569">
            <v>280</v>
          </cell>
          <cell r="D5569">
            <v>1960</v>
          </cell>
          <cell r="E5569">
            <v>22281</v>
          </cell>
        </row>
        <row r="5570">
          <cell r="A5570">
            <v>22003</v>
          </cell>
          <cell r="B5570">
            <v>88</v>
          </cell>
          <cell r="C5570">
            <v>279</v>
          </cell>
          <cell r="D5570">
            <v>1960</v>
          </cell>
          <cell r="E5570">
            <v>22281</v>
          </cell>
        </row>
        <row r="5571">
          <cell r="A5571">
            <v>22004</v>
          </cell>
          <cell r="B5571">
            <v>89</v>
          </cell>
          <cell r="C5571">
            <v>278</v>
          </cell>
          <cell r="D5571">
            <v>1960</v>
          </cell>
          <cell r="E5571">
            <v>22281</v>
          </cell>
        </row>
        <row r="5572">
          <cell r="A5572">
            <v>22005</v>
          </cell>
          <cell r="B5572">
            <v>90</v>
          </cell>
          <cell r="C5572">
            <v>277</v>
          </cell>
          <cell r="D5572">
            <v>1960</v>
          </cell>
          <cell r="E5572">
            <v>22281</v>
          </cell>
        </row>
        <row r="5573">
          <cell r="A5573">
            <v>22006</v>
          </cell>
          <cell r="B5573">
            <v>91</v>
          </cell>
          <cell r="C5573">
            <v>276</v>
          </cell>
          <cell r="D5573">
            <v>1960</v>
          </cell>
          <cell r="E5573">
            <v>22281</v>
          </cell>
        </row>
        <row r="5574">
          <cell r="A5574">
            <v>22007</v>
          </cell>
          <cell r="B5574">
            <v>92</v>
          </cell>
          <cell r="C5574">
            <v>275</v>
          </cell>
          <cell r="D5574">
            <v>1960</v>
          </cell>
          <cell r="E5574">
            <v>22281</v>
          </cell>
        </row>
        <row r="5575">
          <cell r="A5575">
            <v>22008</v>
          </cell>
          <cell r="B5575">
            <v>93</v>
          </cell>
          <cell r="C5575">
            <v>274</v>
          </cell>
          <cell r="D5575">
            <v>1960</v>
          </cell>
          <cell r="E5575">
            <v>22281</v>
          </cell>
        </row>
        <row r="5576">
          <cell r="A5576">
            <v>22009</v>
          </cell>
          <cell r="B5576">
            <v>94</v>
          </cell>
          <cell r="C5576">
            <v>273</v>
          </cell>
          <cell r="D5576">
            <v>1960</v>
          </cell>
          <cell r="E5576">
            <v>22281</v>
          </cell>
        </row>
        <row r="5577">
          <cell r="A5577">
            <v>22010</v>
          </cell>
          <cell r="B5577">
            <v>95</v>
          </cell>
          <cell r="C5577">
            <v>272</v>
          </cell>
          <cell r="D5577">
            <v>1960</v>
          </cell>
          <cell r="E5577">
            <v>22281</v>
          </cell>
        </row>
        <row r="5578">
          <cell r="A5578">
            <v>22011</v>
          </cell>
          <cell r="B5578">
            <v>96</v>
          </cell>
          <cell r="C5578">
            <v>271</v>
          </cell>
          <cell r="D5578">
            <v>1960</v>
          </cell>
          <cell r="E5578">
            <v>22281</v>
          </cell>
        </row>
        <row r="5579">
          <cell r="A5579">
            <v>22012</v>
          </cell>
          <cell r="B5579">
            <v>97</v>
          </cell>
          <cell r="C5579">
            <v>270</v>
          </cell>
          <cell r="D5579">
            <v>1960</v>
          </cell>
          <cell r="E5579">
            <v>22281</v>
          </cell>
        </row>
        <row r="5580">
          <cell r="A5580">
            <v>22013</v>
          </cell>
          <cell r="B5580">
            <v>98</v>
          </cell>
          <cell r="C5580">
            <v>269</v>
          </cell>
          <cell r="D5580">
            <v>1960</v>
          </cell>
          <cell r="E5580">
            <v>22281</v>
          </cell>
        </row>
        <row r="5581">
          <cell r="A5581">
            <v>22014</v>
          </cell>
          <cell r="B5581">
            <v>99</v>
          </cell>
          <cell r="C5581">
            <v>268</v>
          </cell>
          <cell r="D5581">
            <v>1960</v>
          </cell>
          <cell r="E5581">
            <v>22281</v>
          </cell>
        </row>
        <row r="5582">
          <cell r="A5582">
            <v>22015</v>
          </cell>
          <cell r="B5582">
            <v>100</v>
          </cell>
          <cell r="C5582">
            <v>267</v>
          </cell>
          <cell r="D5582">
            <v>1960</v>
          </cell>
          <cell r="E5582">
            <v>22281</v>
          </cell>
        </row>
        <row r="5583">
          <cell r="A5583">
            <v>22016</v>
          </cell>
          <cell r="B5583">
            <v>101</v>
          </cell>
          <cell r="C5583">
            <v>266</v>
          </cell>
          <cell r="D5583">
            <v>1960</v>
          </cell>
          <cell r="E5583">
            <v>22281</v>
          </cell>
        </row>
        <row r="5584">
          <cell r="A5584">
            <v>22017</v>
          </cell>
          <cell r="B5584">
            <v>102</v>
          </cell>
          <cell r="C5584">
            <v>265</v>
          </cell>
          <cell r="D5584">
            <v>1960</v>
          </cell>
          <cell r="E5584">
            <v>22281</v>
          </cell>
        </row>
        <row r="5585">
          <cell r="A5585">
            <v>22018</v>
          </cell>
          <cell r="B5585">
            <v>103</v>
          </cell>
          <cell r="C5585">
            <v>264</v>
          </cell>
          <cell r="D5585">
            <v>1960</v>
          </cell>
          <cell r="E5585">
            <v>22281</v>
          </cell>
        </row>
        <row r="5586">
          <cell r="A5586">
            <v>22019</v>
          </cell>
          <cell r="B5586">
            <v>104</v>
          </cell>
          <cell r="C5586">
            <v>263</v>
          </cell>
          <cell r="D5586">
            <v>1960</v>
          </cell>
          <cell r="E5586">
            <v>22281</v>
          </cell>
        </row>
        <row r="5587">
          <cell r="A5587">
            <v>22020</v>
          </cell>
          <cell r="B5587">
            <v>105</v>
          </cell>
          <cell r="C5587">
            <v>262</v>
          </cell>
          <cell r="D5587">
            <v>1960</v>
          </cell>
          <cell r="E5587">
            <v>22281</v>
          </cell>
        </row>
        <row r="5588">
          <cell r="A5588">
            <v>22021</v>
          </cell>
          <cell r="B5588">
            <v>106</v>
          </cell>
          <cell r="C5588">
            <v>261</v>
          </cell>
          <cell r="D5588">
            <v>1960</v>
          </cell>
          <cell r="E5588">
            <v>22281</v>
          </cell>
        </row>
        <row r="5589">
          <cell r="A5589">
            <v>22022</v>
          </cell>
          <cell r="B5589">
            <v>107</v>
          </cell>
          <cell r="C5589">
            <v>260</v>
          </cell>
          <cell r="D5589">
            <v>1960</v>
          </cell>
          <cell r="E5589">
            <v>22281</v>
          </cell>
        </row>
        <row r="5590">
          <cell r="A5590">
            <v>22023</v>
          </cell>
          <cell r="B5590">
            <v>108</v>
          </cell>
          <cell r="C5590">
            <v>259</v>
          </cell>
          <cell r="D5590">
            <v>1960</v>
          </cell>
          <cell r="E5590">
            <v>22281</v>
          </cell>
        </row>
        <row r="5591">
          <cell r="A5591">
            <v>22024</v>
          </cell>
          <cell r="B5591">
            <v>109</v>
          </cell>
          <cell r="C5591">
            <v>258</v>
          </cell>
          <cell r="D5591">
            <v>1960</v>
          </cell>
          <cell r="E5591">
            <v>22281</v>
          </cell>
        </row>
        <row r="5592">
          <cell r="A5592">
            <v>22025</v>
          </cell>
          <cell r="B5592">
            <v>110</v>
          </cell>
          <cell r="C5592">
            <v>257</v>
          </cell>
          <cell r="D5592">
            <v>1960</v>
          </cell>
          <cell r="E5592">
            <v>22281</v>
          </cell>
        </row>
        <row r="5593">
          <cell r="A5593">
            <v>22026</v>
          </cell>
          <cell r="B5593">
            <v>111</v>
          </cell>
          <cell r="C5593">
            <v>256</v>
          </cell>
          <cell r="D5593">
            <v>1960</v>
          </cell>
          <cell r="E5593">
            <v>22281</v>
          </cell>
        </row>
        <row r="5594">
          <cell r="A5594">
            <v>22027</v>
          </cell>
          <cell r="B5594">
            <v>112</v>
          </cell>
          <cell r="C5594">
            <v>255</v>
          </cell>
          <cell r="D5594">
            <v>1960</v>
          </cell>
          <cell r="E5594">
            <v>22281</v>
          </cell>
        </row>
        <row r="5595">
          <cell r="A5595">
            <v>22028</v>
          </cell>
          <cell r="B5595">
            <v>113</v>
          </cell>
          <cell r="C5595">
            <v>254</v>
          </cell>
          <cell r="D5595">
            <v>1960</v>
          </cell>
          <cell r="E5595">
            <v>22281</v>
          </cell>
        </row>
        <row r="5596">
          <cell r="A5596">
            <v>22029</v>
          </cell>
          <cell r="B5596">
            <v>114</v>
          </cell>
          <cell r="C5596">
            <v>253</v>
          </cell>
          <cell r="D5596">
            <v>1960</v>
          </cell>
          <cell r="E5596">
            <v>22281</v>
          </cell>
        </row>
        <row r="5597">
          <cell r="A5597">
            <v>22030</v>
          </cell>
          <cell r="B5597">
            <v>115</v>
          </cell>
          <cell r="C5597">
            <v>252</v>
          </cell>
          <cell r="D5597">
            <v>1960</v>
          </cell>
          <cell r="E5597">
            <v>22281</v>
          </cell>
        </row>
        <row r="5598">
          <cell r="A5598">
            <v>22031</v>
          </cell>
          <cell r="B5598">
            <v>116</v>
          </cell>
          <cell r="C5598">
            <v>251</v>
          </cell>
          <cell r="D5598">
            <v>1960</v>
          </cell>
          <cell r="E5598">
            <v>22281</v>
          </cell>
        </row>
        <row r="5599">
          <cell r="A5599">
            <v>22032</v>
          </cell>
          <cell r="B5599">
            <v>117</v>
          </cell>
          <cell r="C5599">
            <v>250</v>
          </cell>
          <cell r="D5599">
            <v>1960</v>
          </cell>
          <cell r="E5599">
            <v>22281</v>
          </cell>
        </row>
        <row r="5600">
          <cell r="A5600">
            <v>22033</v>
          </cell>
          <cell r="B5600">
            <v>118</v>
          </cell>
          <cell r="C5600">
            <v>249</v>
          </cell>
          <cell r="D5600">
            <v>1960</v>
          </cell>
          <cell r="E5600">
            <v>22281</v>
          </cell>
        </row>
        <row r="5601">
          <cell r="A5601">
            <v>22034</v>
          </cell>
          <cell r="B5601">
            <v>119</v>
          </cell>
          <cell r="C5601">
            <v>248</v>
          </cell>
          <cell r="D5601">
            <v>1960</v>
          </cell>
          <cell r="E5601">
            <v>22281</v>
          </cell>
        </row>
        <row r="5602">
          <cell r="A5602">
            <v>22035</v>
          </cell>
          <cell r="B5602">
            <v>120</v>
          </cell>
          <cell r="C5602">
            <v>247</v>
          </cell>
          <cell r="D5602">
            <v>1960</v>
          </cell>
          <cell r="E5602">
            <v>22281</v>
          </cell>
        </row>
        <row r="5603">
          <cell r="A5603">
            <v>22036</v>
          </cell>
          <cell r="B5603">
            <v>121</v>
          </cell>
          <cell r="C5603">
            <v>246</v>
          </cell>
          <cell r="D5603">
            <v>1960</v>
          </cell>
          <cell r="E5603">
            <v>22281</v>
          </cell>
        </row>
        <row r="5604">
          <cell r="A5604">
            <v>22037</v>
          </cell>
          <cell r="B5604">
            <v>122</v>
          </cell>
          <cell r="C5604">
            <v>245</v>
          </cell>
          <cell r="D5604">
            <v>1960</v>
          </cell>
          <cell r="E5604">
            <v>22281</v>
          </cell>
        </row>
        <row r="5605">
          <cell r="A5605">
            <v>22038</v>
          </cell>
          <cell r="B5605">
            <v>123</v>
          </cell>
          <cell r="C5605">
            <v>244</v>
          </cell>
          <cell r="D5605">
            <v>1960</v>
          </cell>
          <cell r="E5605">
            <v>22281</v>
          </cell>
        </row>
        <row r="5606">
          <cell r="A5606">
            <v>22039</v>
          </cell>
          <cell r="B5606">
            <v>124</v>
          </cell>
          <cell r="C5606">
            <v>243</v>
          </cell>
          <cell r="D5606">
            <v>1960</v>
          </cell>
          <cell r="E5606">
            <v>22281</v>
          </cell>
        </row>
        <row r="5607">
          <cell r="A5607">
            <v>22040</v>
          </cell>
          <cell r="B5607">
            <v>125</v>
          </cell>
          <cell r="C5607">
            <v>242</v>
          </cell>
          <cell r="D5607">
            <v>1960</v>
          </cell>
          <cell r="E5607">
            <v>22281</v>
          </cell>
        </row>
        <row r="5608">
          <cell r="A5608">
            <v>22041</v>
          </cell>
          <cell r="B5608">
            <v>126</v>
          </cell>
          <cell r="C5608">
            <v>241</v>
          </cell>
          <cell r="D5608">
            <v>1960</v>
          </cell>
          <cell r="E5608">
            <v>22281</v>
          </cell>
        </row>
        <row r="5609">
          <cell r="A5609">
            <v>22042</v>
          </cell>
          <cell r="B5609">
            <v>127</v>
          </cell>
          <cell r="C5609">
            <v>240</v>
          </cell>
          <cell r="D5609">
            <v>1960</v>
          </cell>
          <cell r="E5609">
            <v>22281</v>
          </cell>
        </row>
        <row r="5610">
          <cell r="A5610">
            <v>22043</v>
          </cell>
          <cell r="B5610">
            <v>128</v>
          </cell>
          <cell r="C5610">
            <v>239</v>
          </cell>
          <cell r="D5610">
            <v>1960</v>
          </cell>
          <cell r="E5610">
            <v>22281</v>
          </cell>
        </row>
        <row r="5611">
          <cell r="A5611">
            <v>22044</v>
          </cell>
          <cell r="B5611">
            <v>129</v>
          </cell>
          <cell r="C5611">
            <v>238</v>
          </cell>
          <cell r="D5611">
            <v>1960</v>
          </cell>
          <cell r="E5611">
            <v>22281</v>
          </cell>
        </row>
        <row r="5612">
          <cell r="A5612">
            <v>22045</v>
          </cell>
          <cell r="B5612">
            <v>130</v>
          </cell>
          <cell r="C5612">
            <v>237</v>
          </cell>
          <cell r="D5612">
            <v>1960</v>
          </cell>
          <cell r="E5612">
            <v>22281</v>
          </cell>
        </row>
        <row r="5613">
          <cell r="A5613">
            <v>22046</v>
          </cell>
          <cell r="B5613">
            <v>131</v>
          </cell>
          <cell r="C5613">
            <v>236</v>
          </cell>
          <cell r="D5613">
            <v>1960</v>
          </cell>
          <cell r="E5613">
            <v>22281</v>
          </cell>
        </row>
        <row r="5614">
          <cell r="A5614">
            <v>22047</v>
          </cell>
          <cell r="B5614">
            <v>132</v>
          </cell>
          <cell r="C5614">
            <v>235</v>
          </cell>
          <cell r="D5614">
            <v>1960</v>
          </cell>
          <cell r="E5614">
            <v>22281</v>
          </cell>
        </row>
        <row r="5615">
          <cell r="A5615">
            <v>22048</v>
          </cell>
          <cell r="B5615">
            <v>133</v>
          </cell>
          <cell r="C5615">
            <v>234</v>
          </cell>
          <cell r="D5615">
            <v>1960</v>
          </cell>
          <cell r="E5615">
            <v>22281</v>
          </cell>
        </row>
        <row r="5616">
          <cell r="A5616">
            <v>22049</v>
          </cell>
          <cell r="B5616">
            <v>134</v>
          </cell>
          <cell r="C5616">
            <v>233</v>
          </cell>
          <cell r="D5616">
            <v>1960</v>
          </cell>
          <cell r="E5616">
            <v>22281</v>
          </cell>
        </row>
        <row r="5617">
          <cell r="A5617">
            <v>22050</v>
          </cell>
          <cell r="B5617">
            <v>135</v>
          </cell>
          <cell r="C5617">
            <v>232</v>
          </cell>
          <cell r="D5617">
            <v>1960</v>
          </cell>
          <cell r="E5617">
            <v>22281</v>
          </cell>
        </row>
        <row r="5618">
          <cell r="A5618">
            <v>22051</v>
          </cell>
          <cell r="B5618">
            <v>136</v>
          </cell>
          <cell r="C5618">
            <v>231</v>
          </cell>
          <cell r="D5618">
            <v>1960</v>
          </cell>
          <cell r="E5618">
            <v>22281</v>
          </cell>
        </row>
        <row r="5619">
          <cell r="A5619">
            <v>22052</v>
          </cell>
          <cell r="B5619">
            <v>137</v>
          </cell>
          <cell r="C5619">
            <v>230</v>
          </cell>
          <cell r="D5619">
            <v>1960</v>
          </cell>
          <cell r="E5619">
            <v>22281</v>
          </cell>
        </row>
        <row r="5620">
          <cell r="A5620">
            <v>22053</v>
          </cell>
          <cell r="B5620">
            <v>138</v>
          </cell>
          <cell r="C5620">
            <v>229</v>
          </cell>
          <cell r="D5620">
            <v>1960</v>
          </cell>
          <cell r="E5620">
            <v>22281</v>
          </cell>
        </row>
        <row r="5621">
          <cell r="A5621">
            <v>22054</v>
          </cell>
          <cell r="B5621">
            <v>139</v>
          </cell>
          <cell r="C5621">
            <v>228</v>
          </cell>
          <cell r="D5621">
            <v>1960</v>
          </cell>
          <cell r="E5621">
            <v>22281</v>
          </cell>
        </row>
        <row r="5622">
          <cell r="A5622">
            <v>22055</v>
          </cell>
          <cell r="B5622">
            <v>140</v>
          </cell>
          <cell r="C5622">
            <v>227</v>
          </cell>
          <cell r="D5622">
            <v>1960</v>
          </cell>
          <cell r="E5622">
            <v>22281</v>
          </cell>
        </row>
        <row r="5623">
          <cell r="A5623">
            <v>22056</v>
          </cell>
          <cell r="B5623">
            <v>141</v>
          </cell>
          <cell r="C5623">
            <v>226</v>
          </cell>
          <cell r="D5623">
            <v>1960</v>
          </cell>
          <cell r="E5623">
            <v>22281</v>
          </cell>
        </row>
        <row r="5624">
          <cell r="A5624">
            <v>22057</v>
          </cell>
          <cell r="B5624">
            <v>142</v>
          </cell>
          <cell r="C5624">
            <v>225</v>
          </cell>
          <cell r="D5624">
            <v>1960</v>
          </cell>
          <cell r="E5624">
            <v>22281</v>
          </cell>
        </row>
        <row r="5625">
          <cell r="A5625">
            <v>22058</v>
          </cell>
          <cell r="B5625">
            <v>143</v>
          </cell>
          <cell r="C5625">
            <v>224</v>
          </cell>
          <cell r="D5625">
            <v>1960</v>
          </cell>
          <cell r="E5625">
            <v>22281</v>
          </cell>
        </row>
        <row r="5626">
          <cell r="A5626">
            <v>22059</v>
          </cell>
          <cell r="B5626">
            <v>144</v>
          </cell>
          <cell r="C5626">
            <v>223</v>
          </cell>
          <cell r="D5626">
            <v>1960</v>
          </cell>
          <cell r="E5626">
            <v>22281</v>
          </cell>
        </row>
        <row r="5627">
          <cell r="A5627">
            <v>22060</v>
          </cell>
          <cell r="B5627">
            <v>145</v>
          </cell>
          <cell r="C5627">
            <v>222</v>
          </cell>
          <cell r="D5627">
            <v>1960</v>
          </cell>
          <cell r="E5627">
            <v>22281</v>
          </cell>
        </row>
        <row r="5628">
          <cell r="A5628">
            <v>22061</v>
          </cell>
          <cell r="B5628">
            <v>146</v>
          </cell>
          <cell r="C5628">
            <v>221</v>
          </cell>
          <cell r="D5628">
            <v>1960</v>
          </cell>
          <cell r="E5628">
            <v>22281</v>
          </cell>
        </row>
        <row r="5629">
          <cell r="A5629">
            <v>22062</v>
          </cell>
          <cell r="B5629">
            <v>147</v>
          </cell>
          <cell r="C5629">
            <v>220</v>
          </cell>
          <cell r="D5629">
            <v>1960</v>
          </cell>
          <cell r="E5629">
            <v>22281</v>
          </cell>
        </row>
        <row r="5630">
          <cell r="A5630">
            <v>22063</v>
          </cell>
          <cell r="B5630">
            <v>148</v>
          </cell>
          <cell r="C5630">
            <v>219</v>
          </cell>
          <cell r="D5630">
            <v>1960</v>
          </cell>
          <cell r="E5630">
            <v>22281</v>
          </cell>
        </row>
        <row r="5631">
          <cell r="A5631">
            <v>22064</v>
          </cell>
          <cell r="B5631">
            <v>149</v>
          </cell>
          <cell r="C5631">
            <v>218</v>
          </cell>
          <cell r="D5631">
            <v>1960</v>
          </cell>
          <cell r="E5631">
            <v>22281</v>
          </cell>
        </row>
        <row r="5632">
          <cell r="A5632">
            <v>22065</v>
          </cell>
          <cell r="B5632">
            <v>150</v>
          </cell>
          <cell r="C5632">
            <v>217</v>
          </cell>
          <cell r="D5632">
            <v>1960</v>
          </cell>
          <cell r="E5632">
            <v>22281</v>
          </cell>
        </row>
        <row r="5633">
          <cell r="A5633">
            <v>22066</v>
          </cell>
          <cell r="B5633">
            <v>151</v>
          </cell>
          <cell r="C5633">
            <v>216</v>
          </cell>
          <cell r="D5633">
            <v>1960</v>
          </cell>
          <cell r="E5633">
            <v>22281</v>
          </cell>
        </row>
        <row r="5634">
          <cell r="A5634">
            <v>22067</v>
          </cell>
          <cell r="B5634">
            <v>152</v>
          </cell>
          <cell r="C5634">
            <v>215</v>
          </cell>
          <cell r="D5634">
            <v>1960</v>
          </cell>
          <cell r="E5634">
            <v>22281</v>
          </cell>
        </row>
        <row r="5635">
          <cell r="A5635">
            <v>22068</v>
          </cell>
          <cell r="B5635">
            <v>153</v>
          </cell>
          <cell r="C5635">
            <v>214</v>
          </cell>
          <cell r="D5635">
            <v>1960</v>
          </cell>
          <cell r="E5635">
            <v>22281</v>
          </cell>
        </row>
        <row r="5636">
          <cell r="A5636">
            <v>22069</v>
          </cell>
          <cell r="B5636">
            <v>154</v>
          </cell>
          <cell r="C5636">
            <v>213</v>
          </cell>
          <cell r="D5636">
            <v>1960</v>
          </cell>
          <cell r="E5636">
            <v>22281</v>
          </cell>
        </row>
        <row r="5637">
          <cell r="A5637">
            <v>22070</v>
          </cell>
          <cell r="B5637">
            <v>155</v>
          </cell>
          <cell r="C5637">
            <v>212</v>
          </cell>
          <cell r="D5637">
            <v>1960</v>
          </cell>
          <cell r="E5637">
            <v>22281</v>
          </cell>
        </row>
        <row r="5638">
          <cell r="A5638">
            <v>22071</v>
          </cell>
          <cell r="B5638">
            <v>156</v>
          </cell>
          <cell r="C5638">
            <v>211</v>
          </cell>
          <cell r="D5638">
            <v>1960</v>
          </cell>
          <cell r="E5638">
            <v>22281</v>
          </cell>
        </row>
        <row r="5639">
          <cell r="A5639">
            <v>22072</v>
          </cell>
          <cell r="B5639">
            <v>157</v>
          </cell>
          <cell r="C5639">
            <v>210</v>
          </cell>
          <cell r="D5639">
            <v>1960</v>
          </cell>
          <cell r="E5639">
            <v>22281</v>
          </cell>
        </row>
        <row r="5640">
          <cell r="A5640">
            <v>22073</v>
          </cell>
          <cell r="B5640">
            <v>158</v>
          </cell>
          <cell r="C5640">
            <v>209</v>
          </cell>
          <cell r="D5640">
            <v>1960</v>
          </cell>
          <cell r="E5640">
            <v>22281</v>
          </cell>
        </row>
        <row r="5641">
          <cell r="A5641">
            <v>22074</v>
          </cell>
          <cell r="B5641">
            <v>159</v>
          </cell>
          <cell r="C5641">
            <v>208</v>
          </cell>
          <cell r="D5641">
            <v>1960</v>
          </cell>
          <cell r="E5641">
            <v>22281</v>
          </cell>
        </row>
        <row r="5642">
          <cell r="A5642">
            <v>22075</v>
          </cell>
          <cell r="B5642">
            <v>160</v>
          </cell>
          <cell r="C5642">
            <v>207</v>
          </cell>
          <cell r="D5642">
            <v>1960</v>
          </cell>
          <cell r="E5642">
            <v>22281</v>
          </cell>
        </row>
        <row r="5643">
          <cell r="A5643">
            <v>22076</v>
          </cell>
          <cell r="B5643">
            <v>161</v>
          </cell>
          <cell r="C5643">
            <v>206</v>
          </cell>
          <cell r="D5643">
            <v>1960</v>
          </cell>
          <cell r="E5643">
            <v>22281</v>
          </cell>
        </row>
        <row r="5644">
          <cell r="A5644">
            <v>22077</v>
          </cell>
          <cell r="B5644">
            <v>162</v>
          </cell>
          <cell r="C5644">
            <v>205</v>
          </cell>
          <cell r="D5644">
            <v>1960</v>
          </cell>
          <cell r="E5644">
            <v>22281</v>
          </cell>
        </row>
        <row r="5645">
          <cell r="A5645">
            <v>22078</v>
          </cell>
          <cell r="B5645">
            <v>163</v>
          </cell>
          <cell r="C5645">
            <v>204</v>
          </cell>
          <cell r="D5645">
            <v>1960</v>
          </cell>
          <cell r="E5645">
            <v>22281</v>
          </cell>
        </row>
        <row r="5646">
          <cell r="A5646">
            <v>22079</v>
          </cell>
          <cell r="B5646">
            <v>164</v>
          </cell>
          <cell r="C5646">
            <v>203</v>
          </cell>
          <cell r="D5646">
            <v>1960</v>
          </cell>
          <cell r="E5646">
            <v>22281</v>
          </cell>
        </row>
        <row r="5647">
          <cell r="A5647">
            <v>22080</v>
          </cell>
          <cell r="B5647">
            <v>165</v>
          </cell>
          <cell r="C5647">
            <v>202</v>
          </cell>
          <cell r="D5647">
            <v>1960</v>
          </cell>
          <cell r="E5647">
            <v>22281</v>
          </cell>
        </row>
        <row r="5648">
          <cell r="A5648">
            <v>22081</v>
          </cell>
          <cell r="B5648">
            <v>166</v>
          </cell>
          <cell r="C5648">
            <v>201</v>
          </cell>
          <cell r="D5648">
            <v>1960</v>
          </cell>
          <cell r="E5648">
            <v>22281</v>
          </cell>
        </row>
        <row r="5649">
          <cell r="A5649">
            <v>22082</v>
          </cell>
          <cell r="B5649">
            <v>167</v>
          </cell>
          <cell r="C5649">
            <v>200</v>
          </cell>
          <cell r="D5649">
            <v>1960</v>
          </cell>
          <cell r="E5649">
            <v>22281</v>
          </cell>
        </row>
        <row r="5650">
          <cell r="A5650">
            <v>22083</v>
          </cell>
          <cell r="B5650">
            <v>168</v>
          </cell>
          <cell r="C5650">
            <v>199</v>
          </cell>
          <cell r="D5650">
            <v>1960</v>
          </cell>
          <cell r="E5650">
            <v>22281</v>
          </cell>
        </row>
        <row r="5651">
          <cell r="A5651">
            <v>22084</v>
          </cell>
          <cell r="B5651">
            <v>169</v>
          </cell>
          <cell r="C5651">
            <v>198</v>
          </cell>
          <cell r="D5651">
            <v>1960</v>
          </cell>
          <cell r="E5651">
            <v>22281</v>
          </cell>
        </row>
        <row r="5652">
          <cell r="A5652">
            <v>22085</v>
          </cell>
          <cell r="B5652">
            <v>170</v>
          </cell>
          <cell r="C5652">
            <v>197</v>
          </cell>
          <cell r="D5652">
            <v>1960</v>
          </cell>
          <cell r="E5652">
            <v>22281</v>
          </cell>
        </row>
        <row r="5653">
          <cell r="A5653">
            <v>22086</v>
          </cell>
          <cell r="B5653">
            <v>171</v>
          </cell>
          <cell r="C5653">
            <v>196</v>
          </cell>
          <cell r="D5653">
            <v>1960</v>
          </cell>
          <cell r="E5653">
            <v>22281</v>
          </cell>
        </row>
        <row r="5654">
          <cell r="A5654">
            <v>22087</v>
          </cell>
          <cell r="B5654">
            <v>172</v>
          </cell>
          <cell r="C5654">
            <v>195</v>
          </cell>
          <cell r="D5654">
            <v>1960</v>
          </cell>
          <cell r="E5654">
            <v>22281</v>
          </cell>
        </row>
        <row r="5655">
          <cell r="A5655">
            <v>22088</v>
          </cell>
          <cell r="B5655">
            <v>173</v>
          </cell>
          <cell r="C5655">
            <v>194</v>
          </cell>
          <cell r="D5655">
            <v>1960</v>
          </cell>
          <cell r="E5655">
            <v>22281</v>
          </cell>
        </row>
        <row r="5656">
          <cell r="A5656">
            <v>22089</v>
          </cell>
          <cell r="B5656">
            <v>174</v>
          </cell>
          <cell r="C5656">
            <v>193</v>
          </cell>
          <cell r="D5656">
            <v>1960</v>
          </cell>
          <cell r="E5656">
            <v>22281</v>
          </cell>
        </row>
        <row r="5657">
          <cell r="A5657">
            <v>22090</v>
          </cell>
          <cell r="B5657">
            <v>175</v>
          </cell>
          <cell r="C5657">
            <v>192</v>
          </cell>
          <cell r="D5657">
            <v>1960</v>
          </cell>
          <cell r="E5657">
            <v>22281</v>
          </cell>
        </row>
        <row r="5658">
          <cell r="A5658">
            <v>22091</v>
          </cell>
          <cell r="B5658">
            <v>176</v>
          </cell>
          <cell r="C5658">
            <v>191</v>
          </cell>
          <cell r="D5658">
            <v>1960</v>
          </cell>
          <cell r="E5658">
            <v>22281</v>
          </cell>
        </row>
        <row r="5659">
          <cell r="A5659">
            <v>22092</v>
          </cell>
          <cell r="B5659">
            <v>177</v>
          </cell>
          <cell r="C5659">
            <v>190</v>
          </cell>
          <cell r="D5659">
            <v>1960</v>
          </cell>
          <cell r="E5659">
            <v>22281</v>
          </cell>
        </row>
        <row r="5660">
          <cell r="A5660">
            <v>22093</v>
          </cell>
          <cell r="B5660">
            <v>178</v>
          </cell>
          <cell r="C5660">
            <v>189</v>
          </cell>
          <cell r="D5660">
            <v>1960</v>
          </cell>
          <cell r="E5660">
            <v>22281</v>
          </cell>
        </row>
        <row r="5661">
          <cell r="A5661">
            <v>22094</v>
          </cell>
          <cell r="B5661">
            <v>179</v>
          </cell>
          <cell r="C5661">
            <v>188</v>
          </cell>
          <cell r="D5661">
            <v>1960</v>
          </cell>
          <cell r="E5661">
            <v>22281</v>
          </cell>
        </row>
        <row r="5662">
          <cell r="A5662">
            <v>22095</v>
          </cell>
          <cell r="B5662">
            <v>180</v>
          </cell>
          <cell r="C5662">
            <v>187</v>
          </cell>
          <cell r="D5662">
            <v>1960</v>
          </cell>
          <cell r="E5662">
            <v>22281</v>
          </cell>
        </row>
        <row r="5663">
          <cell r="A5663">
            <v>22096</v>
          </cell>
          <cell r="B5663">
            <v>181</v>
          </cell>
          <cell r="C5663">
            <v>186</v>
          </cell>
          <cell r="D5663">
            <v>1960</v>
          </cell>
          <cell r="E5663">
            <v>22281</v>
          </cell>
        </row>
        <row r="5664">
          <cell r="A5664">
            <v>22097</v>
          </cell>
          <cell r="B5664">
            <v>182</v>
          </cell>
          <cell r="C5664">
            <v>185</v>
          </cell>
          <cell r="D5664">
            <v>1960</v>
          </cell>
          <cell r="E5664">
            <v>22281</v>
          </cell>
        </row>
        <row r="5665">
          <cell r="A5665">
            <v>22098</v>
          </cell>
          <cell r="B5665">
            <v>183</v>
          </cell>
          <cell r="C5665">
            <v>184</v>
          </cell>
          <cell r="D5665">
            <v>1960</v>
          </cell>
          <cell r="E5665">
            <v>22281</v>
          </cell>
        </row>
        <row r="5666">
          <cell r="A5666">
            <v>22099</v>
          </cell>
          <cell r="B5666">
            <v>184</v>
          </cell>
          <cell r="C5666">
            <v>183</v>
          </cell>
          <cell r="D5666">
            <v>1960</v>
          </cell>
          <cell r="E5666">
            <v>22281</v>
          </cell>
        </row>
        <row r="5667">
          <cell r="A5667">
            <v>22100</v>
          </cell>
          <cell r="B5667">
            <v>185</v>
          </cell>
          <cell r="C5667">
            <v>182</v>
          </cell>
          <cell r="D5667">
            <v>1960</v>
          </cell>
          <cell r="E5667">
            <v>22281</v>
          </cell>
        </row>
        <row r="5668">
          <cell r="A5668">
            <v>22101</v>
          </cell>
          <cell r="B5668">
            <v>186</v>
          </cell>
          <cell r="C5668">
            <v>181</v>
          </cell>
          <cell r="D5668">
            <v>1960</v>
          </cell>
          <cell r="E5668">
            <v>22281</v>
          </cell>
        </row>
        <row r="5669">
          <cell r="A5669">
            <v>22102</v>
          </cell>
          <cell r="B5669">
            <v>187</v>
          </cell>
          <cell r="C5669">
            <v>180</v>
          </cell>
          <cell r="D5669">
            <v>1960</v>
          </cell>
          <cell r="E5669">
            <v>22281</v>
          </cell>
        </row>
        <row r="5670">
          <cell r="A5670">
            <v>22103</v>
          </cell>
          <cell r="B5670">
            <v>188</v>
          </cell>
          <cell r="C5670">
            <v>179</v>
          </cell>
          <cell r="D5670">
            <v>1960</v>
          </cell>
          <cell r="E5670">
            <v>22281</v>
          </cell>
        </row>
        <row r="5671">
          <cell r="A5671">
            <v>22104</v>
          </cell>
          <cell r="B5671">
            <v>189</v>
          </cell>
          <cell r="C5671">
            <v>178</v>
          </cell>
          <cell r="D5671">
            <v>1960</v>
          </cell>
          <cell r="E5671">
            <v>22281</v>
          </cell>
        </row>
        <row r="5672">
          <cell r="A5672">
            <v>22105</v>
          </cell>
          <cell r="B5672">
            <v>190</v>
          </cell>
          <cell r="C5672">
            <v>177</v>
          </cell>
          <cell r="D5672">
            <v>1960</v>
          </cell>
          <cell r="E5672">
            <v>22281</v>
          </cell>
        </row>
        <row r="5673">
          <cell r="A5673">
            <v>22106</v>
          </cell>
          <cell r="B5673">
            <v>191</v>
          </cell>
          <cell r="C5673">
            <v>176</v>
          </cell>
          <cell r="D5673">
            <v>1960</v>
          </cell>
          <cell r="E5673">
            <v>22281</v>
          </cell>
        </row>
        <row r="5674">
          <cell r="A5674">
            <v>22107</v>
          </cell>
          <cell r="B5674">
            <v>192</v>
          </cell>
          <cell r="C5674">
            <v>175</v>
          </cell>
          <cell r="D5674">
            <v>1960</v>
          </cell>
          <cell r="E5674">
            <v>22281</v>
          </cell>
        </row>
        <row r="5675">
          <cell r="A5675">
            <v>22108</v>
          </cell>
          <cell r="B5675">
            <v>193</v>
          </cell>
          <cell r="C5675">
            <v>174</v>
          </cell>
          <cell r="D5675">
            <v>1960</v>
          </cell>
          <cell r="E5675">
            <v>22281</v>
          </cell>
        </row>
        <row r="5676">
          <cell r="A5676">
            <v>22109</v>
          </cell>
          <cell r="B5676">
            <v>194</v>
          </cell>
          <cell r="C5676">
            <v>173</v>
          </cell>
          <cell r="D5676">
            <v>1960</v>
          </cell>
          <cell r="E5676">
            <v>22281</v>
          </cell>
        </row>
        <row r="5677">
          <cell r="A5677">
            <v>22110</v>
          </cell>
          <cell r="B5677">
            <v>195</v>
          </cell>
          <cell r="C5677">
            <v>172</v>
          </cell>
          <cell r="D5677">
            <v>1960</v>
          </cell>
          <cell r="E5677">
            <v>22281</v>
          </cell>
        </row>
        <row r="5678">
          <cell r="A5678">
            <v>22111</v>
          </cell>
          <cell r="B5678">
            <v>196</v>
          </cell>
          <cell r="C5678">
            <v>171</v>
          </cell>
          <cell r="D5678">
            <v>1960</v>
          </cell>
          <cell r="E5678">
            <v>22281</v>
          </cell>
        </row>
        <row r="5679">
          <cell r="A5679">
            <v>22112</v>
          </cell>
          <cell r="B5679">
            <v>197</v>
          </cell>
          <cell r="C5679">
            <v>170</v>
          </cell>
          <cell r="D5679">
            <v>1960</v>
          </cell>
          <cell r="E5679">
            <v>22281</v>
          </cell>
        </row>
        <row r="5680">
          <cell r="A5680">
            <v>22113</v>
          </cell>
          <cell r="B5680">
            <v>198</v>
          </cell>
          <cell r="C5680">
            <v>169</v>
          </cell>
          <cell r="D5680">
            <v>1960</v>
          </cell>
          <cell r="E5680">
            <v>22281</v>
          </cell>
        </row>
        <row r="5681">
          <cell r="A5681">
            <v>22114</v>
          </cell>
          <cell r="B5681">
            <v>199</v>
          </cell>
          <cell r="C5681">
            <v>168</v>
          </cell>
          <cell r="D5681">
            <v>1960</v>
          </cell>
          <cell r="E5681">
            <v>22281</v>
          </cell>
        </row>
        <row r="5682">
          <cell r="A5682">
            <v>22115</v>
          </cell>
          <cell r="B5682">
            <v>200</v>
          </cell>
          <cell r="C5682">
            <v>167</v>
          </cell>
          <cell r="D5682">
            <v>1960</v>
          </cell>
          <cell r="E5682">
            <v>22281</v>
          </cell>
        </row>
        <row r="5683">
          <cell r="A5683">
            <v>22116</v>
          </cell>
          <cell r="B5683">
            <v>201</v>
          </cell>
          <cell r="C5683">
            <v>166</v>
          </cell>
          <cell r="D5683">
            <v>1960</v>
          </cell>
          <cell r="E5683">
            <v>22281</v>
          </cell>
        </row>
        <row r="5684">
          <cell r="A5684">
            <v>22117</v>
          </cell>
          <cell r="B5684">
            <v>202</v>
          </cell>
          <cell r="C5684">
            <v>165</v>
          </cell>
          <cell r="D5684">
            <v>1960</v>
          </cell>
          <cell r="E5684">
            <v>22281</v>
          </cell>
        </row>
        <row r="5685">
          <cell r="A5685">
            <v>22118</v>
          </cell>
          <cell r="B5685">
            <v>203</v>
          </cell>
          <cell r="C5685">
            <v>164</v>
          </cell>
          <cell r="D5685">
            <v>1960</v>
          </cell>
          <cell r="E5685">
            <v>22281</v>
          </cell>
        </row>
        <row r="5686">
          <cell r="A5686">
            <v>22119</v>
          </cell>
          <cell r="B5686">
            <v>204</v>
          </cell>
          <cell r="C5686">
            <v>163</v>
          </cell>
          <cell r="D5686">
            <v>1960</v>
          </cell>
          <cell r="E5686">
            <v>22281</v>
          </cell>
        </row>
        <row r="5687">
          <cell r="A5687">
            <v>22120</v>
          </cell>
          <cell r="B5687">
            <v>205</v>
          </cell>
          <cell r="C5687">
            <v>162</v>
          </cell>
          <cell r="D5687">
            <v>1960</v>
          </cell>
          <cell r="E5687">
            <v>22281</v>
          </cell>
        </row>
        <row r="5688">
          <cell r="A5688">
            <v>22121</v>
          </cell>
          <cell r="B5688">
            <v>206</v>
          </cell>
          <cell r="C5688">
            <v>161</v>
          </cell>
          <cell r="D5688">
            <v>1960</v>
          </cell>
          <cell r="E5688">
            <v>22281</v>
          </cell>
        </row>
        <row r="5689">
          <cell r="A5689">
            <v>22122</v>
          </cell>
          <cell r="B5689">
            <v>207</v>
          </cell>
          <cell r="C5689">
            <v>160</v>
          </cell>
          <cell r="D5689">
            <v>1960</v>
          </cell>
          <cell r="E5689">
            <v>22281</v>
          </cell>
        </row>
        <row r="5690">
          <cell r="A5690">
            <v>22123</v>
          </cell>
          <cell r="B5690">
            <v>208</v>
          </cell>
          <cell r="C5690">
            <v>159</v>
          </cell>
          <cell r="D5690">
            <v>1960</v>
          </cell>
          <cell r="E5690">
            <v>22281</v>
          </cell>
        </row>
        <row r="5691">
          <cell r="A5691">
            <v>22124</v>
          </cell>
          <cell r="B5691">
            <v>209</v>
          </cell>
          <cell r="C5691">
            <v>158</v>
          </cell>
          <cell r="D5691">
            <v>1960</v>
          </cell>
          <cell r="E5691">
            <v>22281</v>
          </cell>
        </row>
        <row r="5692">
          <cell r="A5692">
            <v>22125</v>
          </cell>
          <cell r="B5692">
            <v>210</v>
          </cell>
          <cell r="C5692">
            <v>157</v>
          </cell>
          <cell r="D5692">
            <v>1960</v>
          </cell>
          <cell r="E5692">
            <v>22281</v>
          </cell>
        </row>
        <row r="5693">
          <cell r="A5693">
            <v>22126</v>
          </cell>
          <cell r="B5693">
            <v>211</v>
          </cell>
          <cell r="C5693">
            <v>156</v>
          </cell>
          <cell r="D5693">
            <v>1960</v>
          </cell>
          <cell r="E5693">
            <v>22281</v>
          </cell>
        </row>
        <row r="5694">
          <cell r="A5694">
            <v>22127</v>
          </cell>
          <cell r="B5694">
            <v>212</v>
          </cell>
          <cell r="C5694">
            <v>155</v>
          </cell>
          <cell r="D5694">
            <v>1960</v>
          </cell>
          <cell r="E5694">
            <v>22281</v>
          </cell>
        </row>
        <row r="5695">
          <cell r="A5695">
            <v>22128</v>
          </cell>
          <cell r="B5695">
            <v>213</v>
          </cell>
          <cell r="C5695">
            <v>154</v>
          </cell>
          <cell r="D5695">
            <v>1960</v>
          </cell>
          <cell r="E5695">
            <v>22281</v>
          </cell>
        </row>
        <row r="5696">
          <cell r="A5696">
            <v>22129</v>
          </cell>
          <cell r="B5696">
            <v>214</v>
          </cell>
          <cell r="C5696">
            <v>153</v>
          </cell>
          <cell r="D5696">
            <v>1960</v>
          </cell>
          <cell r="E5696">
            <v>22281</v>
          </cell>
        </row>
        <row r="5697">
          <cell r="A5697">
            <v>22130</v>
          </cell>
          <cell r="B5697">
            <v>215</v>
          </cell>
          <cell r="C5697">
            <v>152</v>
          </cell>
          <cell r="D5697">
            <v>1960</v>
          </cell>
          <cell r="E5697">
            <v>22281</v>
          </cell>
        </row>
        <row r="5698">
          <cell r="A5698">
            <v>22131</v>
          </cell>
          <cell r="B5698">
            <v>216</v>
          </cell>
          <cell r="C5698">
            <v>151</v>
          </cell>
          <cell r="D5698">
            <v>1960</v>
          </cell>
          <cell r="E5698">
            <v>22281</v>
          </cell>
        </row>
        <row r="5699">
          <cell r="A5699">
            <v>22132</v>
          </cell>
          <cell r="B5699">
            <v>217</v>
          </cell>
          <cell r="C5699">
            <v>150</v>
          </cell>
          <cell r="D5699">
            <v>1960</v>
          </cell>
          <cell r="E5699">
            <v>22281</v>
          </cell>
        </row>
        <row r="5700">
          <cell r="A5700">
            <v>22133</v>
          </cell>
          <cell r="B5700">
            <v>218</v>
          </cell>
          <cell r="C5700">
            <v>149</v>
          </cell>
          <cell r="D5700">
            <v>1960</v>
          </cell>
          <cell r="E5700">
            <v>22281</v>
          </cell>
        </row>
        <row r="5701">
          <cell r="A5701">
            <v>22134</v>
          </cell>
          <cell r="B5701">
            <v>219</v>
          </cell>
          <cell r="C5701">
            <v>148</v>
          </cell>
          <cell r="D5701">
            <v>1960</v>
          </cell>
          <cell r="E5701">
            <v>22281</v>
          </cell>
        </row>
        <row r="5702">
          <cell r="A5702">
            <v>22135</v>
          </cell>
          <cell r="B5702">
            <v>220</v>
          </cell>
          <cell r="C5702">
            <v>147</v>
          </cell>
          <cell r="D5702">
            <v>1960</v>
          </cell>
          <cell r="E5702">
            <v>22281</v>
          </cell>
        </row>
        <row r="5703">
          <cell r="A5703">
            <v>22136</v>
          </cell>
          <cell r="B5703">
            <v>221</v>
          </cell>
          <cell r="C5703">
            <v>146</v>
          </cell>
          <cell r="D5703">
            <v>1960</v>
          </cell>
          <cell r="E5703">
            <v>22281</v>
          </cell>
        </row>
        <row r="5704">
          <cell r="A5704">
            <v>22137</v>
          </cell>
          <cell r="B5704">
            <v>222</v>
          </cell>
          <cell r="C5704">
            <v>145</v>
          </cell>
          <cell r="D5704">
            <v>1960</v>
          </cell>
          <cell r="E5704">
            <v>22281</v>
          </cell>
        </row>
        <row r="5705">
          <cell r="A5705">
            <v>22138</v>
          </cell>
          <cell r="B5705">
            <v>223</v>
          </cell>
          <cell r="C5705">
            <v>144</v>
          </cell>
          <cell r="D5705">
            <v>1960</v>
          </cell>
          <cell r="E5705">
            <v>22281</v>
          </cell>
        </row>
        <row r="5706">
          <cell r="A5706">
            <v>22139</v>
          </cell>
          <cell r="B5706">
            <v>224</v>
          </cell>
          <cell r="C5706">
            <v>143</v>
          </cell>
          <cell r="D5706">
            <v>1960</v>
          </cell>
          <cell r="E5706">
            <v>22281</v>
          </cell>
        </row>
        <row r="5707">
          <cell r="A5707">
            <v>22140</v>
          </cell>
          <cell r="B5707">
            <v>225</v>
          </cell>
          <cell r="C5707">
            <v>142</v>
          </cell>
          <cell r="D5707">
            <v>1960</v>
          </cell>
          <cell r="E5707">
            <v>22281</v>
          </cell>
        </row>
        <row r="5708">
          <cell r="A5708">
            <v>22141</v>
          </cell>
          <cell r="B5708">
            <v>226</v>
          </cell>
          <cell r="C5708">
            <v>141</v>
          </cell>
          <cell r="D5708">
            <v>1960</v>
          </cell>
          <cell r="E5708">
            <v>22281</v>
          </cell>
        </row>
        <row r="5709">
          <cell r="A5709">
            <v>22142</v>
          </cell>
          <cell r="B5709">
            <v>227</v>
          </cell>
          <cell r="C5709">
            <v>140</v>
          </cell>
          <cell r="D5709">
            <v>1960</v>
          </cell>
          <cell r="E5709">
            <v>22281</v>
          </cell>
        </row>
        <row r="5710">
          <cell r="A5710">
            <v>22143</v>
          </cell>
          <cell r="B5710">
            <v>228</v>
          </cell>
          <cell r="C5710">
            <v>139</v>
          </cell>
          <cell r="D5710">
            <v>1960</v>
          </cell>
          <cell r="E5710">
            <v>22281</v>
          </cell>
        </row>
        <row r="5711">
          <cell r="A5711">
            <v>22144</v>
          </cell>
          <cell r="B5711">
            <v>229</v>
          </cell>
          <cell r="C5711">
            <v>138</v>
          </cell>
          <cell r="D5711">
            <v>1960</v>
          </cell>
          <cell r="E5711">
            <v>22281</v>
          </cell>
        </row>
        <row r="5712">
          <cell r="A5712">
            <v>22145</v>
          </cell>
          <cell r="B5712">
            <v>230</v>
          </cell>
          <cell r="C5712">
            <v>137</v>
          </cell>
          <cell r="D5712">
            <v>1960</v>
          </cell>
          <cell r="E5712">
            <v>22281</v>
          </cell>
        </row>
        <row r="5713">
          <cell r="A5713">
            <v>22146</v>
          </cell>
          <cell r="B5713">
            <v>231</v>
          </cell>
          <cell r="C5713">
            <v>136</v>
          </cell>
          <cell r="D5713">
            <v>1960</v>
          </cell>
          <cell r="E5713">
            <v>22281</v>
          </cell>
        </row>
        <row r="5714">
          <cell r="A5714">
            <v>22147</v>
          </cell>
          <cell r="B5714">
            <v>232</v>
          </cell>
          <cell r="C5714">
            <v>135</v>
          </cell>
          <cell r="D5714">
            <v>1960</v>
          </cell>
          <cell r="E5714">
            <v>22281</v>
          </cell>
        </row>
        <row r="5715">
          <cell r="A5715">
            <v>22148</v>
          </cell>
          <cell r="B5715">
            <v>233</v>
          </cell>
          <cell r="C5715">
            <v>134</v>
          </cell>
          <cell r="D5715">
            <v>1960</v>
          </cell>
          <cell r="E5715">
            <v>22281</v>
          </cell>
        </row>
        <row r="5716">
          <cell r="A5716">
            <v>22149</v>
          </cell>
          <cell r="B5716">
            <v>234</v>
          </cell>
          <cell r="C5716">
            <v>133</v>
          </cell>
          <cell r="D5716">
            <v>1960</v>
          </cell>
          <cell r="E5716">
            <v>22281</v>
          </cell>
        </row>
        <row r="5717">
          <cell r="A5717">
            <v>22150</v>
          </cell>
          <cell r="B5717">
            <v>235</v>
          </cell>
          <cell r="C5717">
            <v>132</v>
          </cell>
          <cell r="D5717">
            <v>1960</v>
          </cell>
          <cell r="E5717">
            <v>22281</v>
          </cell>
        </row>
        <row r="5718">
          <cell r="A5718">
            <v>22151</v>
          </cell>
          <cell r="B5718">
            <v>236</v>
          </cell>
          <cell r="C5718">
            <v>131</v>
          </cell>
          <cell r="D5718">
            <v>1960</v>
          </cell>
          <cell r="E5718">
            <v>22281</v>
          </cell>
        </row>
        <row r="5719">
          <cell r="A5719">
            <v>22152</v>
          </cell>
          <cell r="B5719">
            <v>237</v>
          </cell>
          <cell r="C5719">
            <v>130</v>
          </cell>
          <cell r="D5719">
            <v>1960</v>
          </cell>
          <cell r="E5719">
            <v>22281</v>
          </cell>
        </row>
        <row r="5720">
          <cell r="A5720">
            <v>22153</v>
          </cell>
          <cell r="B5720">
            <v>238</v>
          </cell>
          <cell r="C5720">
            <v>129</v>
          </cell>
          <cell r="D5720">
            <v>1960</v>
          </cell>
          <cell r="E5720">
            <v>22281</v>
          </cell>
        </row>
        <row r="5721">
          <cell r="A5721">
            <v>22154</v>
          </cell>
          <cell r="B5721">
            <v>239</v>
          </cell>
          <cell r="C5721">
            <v>128</v>
          </cell>
          <cell r="D5721">
            <v>1960</v>
          </cell>
          <cell r="E5721">
            <v>22281</v>
          </cell>
        </row>
        <row r="5722">
          <cell r="A5722">
            <v>22155</v>
          </cell>
          <cell r="B5722">
            <v>240</v>
          </cell>
          <cell r="C5722">
            <v>127</v>
          </cell>
          <cell r="D5722">
            <v>1960</v>
          </cell>
          <cell r="E5722">
            <v>22281</v>
          </cell>
        </row>
        <row r="5723">
          <cell r="A5723">
            <v>22156</v>
          </cell>
          <cell r="B5723">
            <v>241</v>
          </cell>
          <cell r="C5723">
            <v>126</v>
          </cell>
          <cell r="D5723">
            <v>1960</v>
          </cell>
          <cell r="E5723">
            <v>22281</v>
          </cell>
        </row>
        <row r="5724">
          <cell r="A5724">
            <v>22157</v>
          </cell>
          <cell r="B5724">
            <v>242</v>
          </cell>
          <cell r="C5724">
            <v>125</v>
          </cell>
          <cell r="D5724">
            <v>1960</v>
          </cell>
          <cell r="E5724">
            <v>22281</v>
          </cell>
        </row>
        <row r="5725">
          <cell r="A5725">
            <v>22158</v>
          </cell>
          <cell r="B5725">
            <v>243</v>
          </cell>
          <cell r="C5725">
            <v>124</v>
          </cell>
          <cell r="D5725">
            <v>1960</v>
          </cell>
          <cell r="E5725">
            <v>22281</v>
          </cell>
        </row>
        <row r="5726">
          <cell r="A5726">
            <v>22159</v>
          </cell>
          <cell r="B5726">
            <v>244</v>
          </cell>
          <cell r="C5726">
            <v>123</v>
          </cell>
          <cell r="D5726">
            <v>1960</v>
          </cell>
          <cell r="E5726">
            <v>22281</v>
          </cell>
        </row>
        <row r="5727">
          <cell r="A5727">
            <v>22160</v>
          </cell>
          <cell r="B5727">
            <v>245</v>
          </cell>
          <cell r="C5727">
            <v>122</v>
          </cell>
          <cell r="D5727">
            <v>1960</v>
          </cell>
          <cell r="E5727">
            <v>22281</v>
          </cell>
        </row>
        <row r="5728">
          <cell r="A5728">
            <v>22161</v>
          </cell>
          <cell r="B5728">
            <v>246</v>
          </cell>
          <cell r="C5728">
            <v>121</v>
          </cell>
          <cell r="D5728">
            <v>1960</v>
          </cell>
          <cell r="E5728">
            <v>22281</v>
          </cell>
        </row>
        <row r="5729">
          <cell r="A5729">
            <v>22162</v>
          </cell>
          <cell r="B5729">
            <v>247</v>
          </cell>
          <cell r="C5729">
            <v>120</v>
          </cell>
          <cell r="D5729">
            <v>1960</v>
          </cell>
          <cell r="E5729">
            <v>22281</v>
          </cell>
        </row>
        <row r="5730">
          <cell r="A5730">
            <v>22163</v>
          </cell>
          <cell r="B5730">
            <v>248</v>
          </cell>
          <cell r="C5730">
            <v>119</v>
          </cell>
          <cell r="D5730">
            <v>1960</v>
          </cell>
          <cell r="E5730">
            <v>22281</v>
          </cell>
        </row>
        <row r="5731">
          <cell r="A5731">
            <v>22164</v>
          </cell>
          <cell r="B5731">
            <v>249</v>
          </cell>
          <cell r="C5731">
            <v>118</v>
          </cell>
          <cell r="D5731">
            <v>1960</v>
          </cell>
          <cell r="E5731">
            <v>22281</v>
          </cell>
        </row>
        <row r="5732">
          <cell r="A5732">
            <v>22165</v>
          </cell>
          <cell r="B5732">
            <v>250</v>
          </cell>
          <cell r="C5732">
            <v>117</v>
          </cell>
          <cell r="D5732">
            <v>1960</v>
          </cell>
          <cell r="E5732">
            <v>22281</v>
          </cell>
        </row>
        <row r="5733">
          <cell r="A5733">
            <v>22166</v>
          </cell>
          <cell r="B5733">
            <v>251</v>
          </cell>
          <cell r="C5733">
            <v>116</v>
          </cell>
          <cell r="D5733">
            <v>1960</v>
          </cell>
          <cell r="E5733">
            <v>22281</v>
          </cell>
        </row>
        <row r="5734">
          <cell r="A5734">
            <v>22167</v>
          </cell>
          <cell r="B5734">
            <v>252</v>
          </cell>
          <cell r="C5734">
            <v>115</v>
          </cell>
          <cell r="D5734">
            <v>1960</v>
          </cell>
          <cell r="E5734">
            <v>22281</v>
          </cell>
        </row>
        <row r="5735">
          <cell r="A5735">
            <v>22168</v>
          </cell>
          <cell r="B5735">
            <v>253</v>
          </cell>
          <cell r="C5735">
            <v>114</v>
          </cell>
          <cell r="D5735">
            <v>1960</v>
          </cell>
          <cell r="E5735">
            <v>22281</v>
          </cell>
        </row>
        <row r="5736">
          <cell r="A5736">
            <v>22169</v>
          </cell>
          <cell r="B5736">
            <v>254</v>
          </cell>
          <cell r="C5736">
            <v>113</v>
          </cell>
          <cell r="D5736">
            <v>1960</v>
          </cell>
          <cell r="E5736">
            <v>22281</v>
          </cell>
        </row>
        <row r="5737">
          <cell r="A5737">
            <v>22170</v>
          </cell>
          <cell r="B5737">
            <v>255</v>
          </cell>
          <cell r="C5737">
            <v>112</v>
          </cell>
          <cell r="D5737">
            <v>1960</v>
          </cell>
          <cell r="E5737">
            <v>22281</v>
          </cell>
        </row>
        <row r="5738">
          <cell r="A5738">
            <v>22171</v>
          </cell>
          <cell r="B5738">
            <v>256</v>
          </cell>
          <cell r="C5738">
            <v>111</v>
          </cell>
          <cell r="D5738">
            <v>1960</v>
          </cell>
          <cell r="E5738">
            <v>22281</v>
          </cell>
        </row>
        <row r="5739">
          <cell r="A5739">
            <v>22172</v>
          </cell>
          <cell r="B5739">
            <v>257</v>
          </cell>
          <cell r="C5739">
            <v>110</v>
          </cell>
          <cell r="D5739">
            <v>1960</v>
          </cell>
          <cell r="E5739">
            <v>22281</v>
          </cell>
        </row>
        <row r="5740">
          <cell r="A5740">
            <v>22173</v>
          </cell>
          <cell r="B5740">
            <v>258</v>
          </cell>
          <cell r="C5740">
            <v>109</v>
          </cell>
          <cell r="D5740">
            <v>1960</v>
          </cell>
          <cell r="E5740">
            <v>22281</v>
          </cell>
        </row>
        <row r="5741">
          <cell r="A5741">
            <v>22174</v>
          </cell>
          <cell r="B5741">
            <v>259</v>
          </cell>
          <cell r="C5741">
            <v>108</v>
          </cell>
          <cell r="D5741">
            <v>1960</v>
          </cell>
          <cell r="E5741">
            <v>22281</v>
          </cell>
        </row>
        <row r="5742">
          <cell r="A5742">
            <v>22175</v>
          </cell>
          <cell r="B5742">
            <v>260</v>
          </cell>
          <cell r="C5742">
            <v>107</v>
          </cell>
          <cell r="D5742">
            <v>1960</v>
          </cell>
          <cell r="E5742">
            <v>22281</v>
          </cell>
        </row>
        <row r="5743">
          <cell r="A5743">
            <v>22176</v>
          </cell>
          <cell r="B5743">
            <v>261</v>
          </cell>
          <cell r="C5743">
            <v>106</v>
          </cell>
          <cell r="D5743">
            <v>1960</v>
          </cell>
          <cell r="E5743">
            <v>22281</v>
          </cell>
        </row>
        <row r="5744">
          <cell r="A5744">
            <v>22177</v>
          </cell>
          <cell r="B5744">
            <v>262</v>
          </cell>
          <cell r="C5744">
            <v>105</v>
          </cell>
          <cell r="D5744">
            <v>1960</v>
          </cell>
          <cell r="E5744">
            <v>22281</v>
          </cell>
        </row>
        <row r="5745">
          <cell r="A5745">
            <v>22178</v>
          </cell>
          <cell r="B5745">
            <v>263</v>
          </cell>
          <cell r="C5745">
            <v>104</v>
          </cell>
          <cell r="D5745">
            <v>1960</v>
          </cell>
          <cell r="E5745">
            <v>22281</v>
          </cell>
        </row>
        <row r="5746">
          <cell r="A5746">
            <v>22179</v>
          </cell>
          <cell r="B5746">
            <v>264</v>
          </cell>
          <cell r="C5746">
            <v>103</v>
          </cell>
          <cell r="D5746">
            <v>1960</v>
          </cell>
          <cell r="E5746">
            <v>22281</v>
          </cell>
        </row>
        <row r="5747">
          <cell r="A5747">
            <v>22180</v>
          </cell>
          <cell r="B5747">
            <v>265</v>
          </cell>
          <cell r="C5747">
            <v>102</v>
          </cell>
          <cell r="D5747">
            <v>1960</v>
          </cell>
          <cell r="E5747">
            <v>22281</v>
          </cell>
        </row>
        <row r="5748">
          <cell r="A5748">
            <v>22181</v>
          </cell>
          <cell r="B5748">
            <v>266</v>
          </cell>
          <cell r="C5748">
            <v>101</v>
          </cell>
          <cell r="D5748">
            <v>1960</v>
          </cell>
          <cell r="E5748">
            <v>22281</v>
          </cell>
        </row>
        <row r="5749">
          <cell r="A5749">
            <v>22182</v>
          </cell>
          <cell r="B5749">
            <v>267</v>
          </cell>
          <cell r="C5749">
            <v>100</v>
          </cell>
          <cell r="D5749">
            <v>1960</v>
          </cell>
          <cell r="E5749">
            <v>22281</v>
          </cell>
        </row>
        <row r="5750">
          <cell r="A5750">
            <v>22183</v>
          </cell>
          <cell r="B5750">
            <v>268</v>
          </cell>
          <cell r="C5750">
            <v>99</v>
          </cell>
          <cell r="D5750">
            <v>1960</v>
          </cell>
          <cell r="E5750">
            <v>22281</v>
          </cell>
        </row>
        <row r="5751">
          <cell r="A5751">
            <v>22184</v>
          </cell>
          <cell r="B5751">
            <v>269</v>
          </cell>
          <cell r="C5751">
            <v>98</v>
          </cell>
          <cell r="D5751">
            <v>1960</v>
          </cell>
          <cell r="E5751">
            <v>22281</v>
          </cell>
        </row>
        <row r="5752">
          <cell r="A5752">
            <v>22185</v>
          </cell>
          <cell r="B5752">
            <v>270</v>
          </cell>
          <cell r="C5752">
            <v>97</v>
          </cell>
          <cell r="D5752">
            <v>1960</v>
          </cell>
          <cell r="E5752">
            <v>22281</v>
          </cell>
        </row>
        <row r="5753">
          <cell r="A5753">
            <v>22186</v>
          </cell>
          <cell r="B5753">
            <v>271</v>
          </cell>
          <cell r="C5753">
            <v>96</v>
          </cell>
          <cell r="D5753">
            <v>1960</v>
          </cell>
          <cell r="E5753">
            <v>22281</v>
          </cell>
        </row>
        <row r="5754">
          <cell r="A5754">
            <v>22187</v>
          </cell>
          <cell r="B5754">
            <v>272</v>
          </cell>
          <cell r="C5754">
            <v>95</v>
          </cell>
          <cell r="D5754">
            <v>1960</v>
          </cell>
          <cell r="E5754">
            <v>22281</v>
          </cell>
        </row>
        <row r="5755">
          <cell r="A5755">
            <v>22188</v>
          </cell>
          <cell r="B5755">
            <v>273</v>
          </cell>
          <cell r="C5755">
            <v>94</v>
          </cell>
          <cell r="D5755">
            <v>1960</v>
          </cell>
          <cell r="E5755">
            <v>22281</v>
          </cell>
        </row>
        <row r="5756">
          <cell r="A5756">
            <v>22189</v>
          </cell>
          <cell r="B5756">
            <v>274</v>
          </cell>
          <cell r="C5756">
            <v>93</v>
          </cell>
          <cell r="D5756">
            <v>1960</v>
          </cell>
          <cell r="E5756">
            <v>22281</v>
          </cell>
        </row>
        <row r="5757">
          <cell r="A5757">
            <v>22190</v>
          </cell>
          <cell r="B5757">
            <v>275</v>
          </cell>
          <cell r="C5757">
            <v>92</v>
          </cell>
          <cell r="D5757">
            <v>1960</v>
          </cell>
          <cell r="E5757">
            <v>22281</v>
          </cell>
        </row>
        <row r="5758">
          <cell r="A5758">
            <v>22191</v>
          </cell>
          <cell r="B5758">
            <v>276</v>
          </cell>
          <cell r="C5758">
            <v>91</v>
          </cell>
          <cell r="D5758">
            <v>1960</v>
          </cell>
          <cell r="E5758">
            <v>22281</v>
          </cell>
        </row>
        <row r="5759">
          <cell r="A5759">
            <v>22192</v>
          </cell>
          <cell r="B5759">
            <v>277</v>
          </cell>
          <cell r="C5759">
            <v>90</v>
          </cell>
          <cell r="D5759">
            <v>1960</v>
          </cell>
          <cell r="E5759">
            <v>22281</v>
          </cell>
        </row>
        <row r="5760">
          <cell r="A5760">
            <v>22193</v>
          </cell>
          <cell r="B5760">
            <v>278</v>
          </cell>
          <cell r="C5760">
            <v>89</v>
          </cell>
          <cell r="D5760">
            <v>1960</v>
          </cell>
          <cell r="E5760">
            <v>22281</v>
          </cell>
        </row>
        <row r="5761">
          <cell r="A5761">
            <v>22194</v>
          </cell>
          <cell r="B5761">
            <v>279</v>
          </cell>
          <cell r="C5761">
            <v>88</v>
          </cell>
          <cell r="D5761">
            <v>1960</v>
          </cell>
          <cell r="E5761">
            <v>22281</v>
          </cell>
        </row>
        <row r="5762">
          <cell r="A5762">
            <v>22195</v>
          </cell>
          <cell r="B5762">
            <v>280</v>
          </cell>
          <cell r="C5762">
            <v>87</v>
          </cell>
          <cell r="D5762">
            <v>1960</v>
          </cell>
          <cell r="E5762">
            <v>22281</v>
          </cell>
        </row>
        <row r="5763">
          <cell r="A5763">
            <v>22196</v>
          </cell>
          <cell r="B5763">
            <v>281</v>
          </cell>
          <cell r="C5763">
            <v>86</v>
          </cell>
          <cell r="D5763">
            <v>1960</v>
          </cell>
          <cell r="E5763">
            <v>22281</v>
          </cell>
        </row>
        <row r="5764">
          <cell r="A5764">
            <v>22197</v>
          </cell>
          <cell r="B5764">
            <v>282</v>
          </cell>
          <cell r="C5764">
            <v>85</v>
          </cell>
          <cell r="D5764">
            <v>1960</v>
          </cell>
          <cell r="E5764">
            <v>22281</v>
          </cell>
        </row>
        <row r="5765">
          <cell r="A5765">
            <v>22198</v>
          </cell>
          <cell r="B5765">
            <v>283</v>
          </cell>
          <cell r="C5765">
            <v>84</v>
          </cell>
          <cell r="D5765">
            <v>1960</v>
          </cell>
          <cell r="E5765">
            <v>22281</v>
          </cell>
        </row>
        <row r="5766">
          <cell r="A5766">
            <v>22199</v>
          </cell>
          <cell r="B5766">
            <v>284</v>
          </cell>
          <cell r="C5766">
            <v>83</v>
          </cell>
          <cell r="D5766">
            <v>1960</v>
          </cell>
          <cell r="E5766">
            <v>22281</v>
          </cell>
        </row>
        <row r="5767">
          <cell r="A5767">
            <v>22200</v>
          </cell>
          <cell r="B5767">
            <v>285</v>
          </cell>
          <cell r="C5767">
            <v>82</v>
          </cell>
          <cell r="D5767">
            <v>1960</v>
          </cell>
          <cell r="E5767">
            <v>22281</v>
          </cell>
        </row>
        <row r="5768">
          <cell r="A5768">
            <v>22201</v>
          </cell>
          <cell r="B5768">
            <v>286</v>
          </cell>
          <cell r="C5768">
            <v>81</v>
          </cell>
          <cell r="D5768">
            <v>1960</v>
          </cell>
          <cell r="E5768">
            <v>22281</v>
          </cell>
        </row>
        <row r="5769">
          <cell r="A5769">
            <v>22202</v>
          </cell>
          <cell r="B5769">
            <v>287</v>
          </cell>
          <cell r="C5769">
            <v>80</v>
          </cell>
          <cell r="D5769">
            <v>1960</v>
          </cell>
          <cell r="E5769">
            <v>22281</v>
          </cell>
        </row>
        <row r="5770">
          <cell r="A5770">
            <v>22203</v>
          </cell>
          <cell r="B5770">
            <v>288</v>
          </cell>
          <cell r="C5770">
            <v>79</v>
          </cell>
          <cell r="D5770">
            <v>1960</v>
          </cell>
          <cell r="E5770">
            <v>22281</v>
          </cell>
        </row>
        <row r="5771">
          <cell r="A5771">
            <v>22204</v>
          </cell>
          <cell r="B5771">
            <v>289</v>
          </cell>
          <cell r="C5771">
            <v>78</v>
          </cell>
          <cell r="D5771">
            <v>1960</v>
          </cell>
          <cell r="E5771">
            <v>22281</v>
          </cell>
        </row>
        <row r="5772">
          <cell r="A5772">
            <v>22205</v>
          </cell>
          <cell r="B5772">
            <v>290</v>
          </cell>
          <cell r="C5772">
            <v>77</v>
          </cell>
          <cell r="D5772">
            <v>1960</v>
          </cell>
          <cell r="E5772">
            <v>22281</v>
          </cell>
        </row>
        <row r="5773">
          <cell r="A5773">
            <v>22206</v>
          </cell>
          <cell r="B5773">
            <v>291</v>
          </cell>
          <cell r="C5773">
            <v>76</v>
          </cell>
          <cell r="D5773">
            <v>1960</v>
          </cell>
          <cell r="E5773">
            <v>22281</v>
          </cell>
        </row>
        <row r="5774">
          <cell r="A5774">
            <v>22207</v>
          </cell>
          <cell r="B5774">
            <v>292</v>
          </cell>
          <cell r="C5774">
            <v>75</v>
          </cell>
          <cell r="D5774">
            <v>1960</v>
          </cell>
          <cell r="E5774">
            <v>22281</v>
          </cell>
        </row>
        <row r="5775">
          <cell r="A5775">
            <v>22208</v>
          </cell>
          <cell r="B5775">
            <v>293</v>
          </cell>
          <cell r="C5775">
            <v>74</v>
          </cell>
          <cell r="D5775">
            <v>1960</v>
          </cell>
          <cell r="E5775">
            <v>22281</v>
          </cell>
        </row>
        <row r="5776">
          <cell r="A5776">
            <v>22209</v>
          </cell>
          <cell r="B5776">
            <v>294</v>
          </cell>
          <cell r="C5776">
            <v>73</v>
          </cell>
          <cell r="D5776">
            <v>1960</v>
          </cell>
          <cell r="E5776">
            <v>22281</v>
          </cell>
        </row>
        <row r="5777">
          <cell r="A5777">
            <v>22210</v>
          </cell>
          <cell r="B5777">
            <v>295</v>
          </cell>
          <cell r="C5777">
            <v>72</v>
          </cell>
          <cell r="D5777">
            <v>1960</v>
          </cell>
          <cell r="E5777">
            <v>22281</v>
          </cell>
        </row>
        <row r="5778">
          <cell r="A5778">
            <v>22211</v>
          </cell>
          <cell r="B5778">
            <v>296</v>
          </cell>
          <cell r="C5778">
            <v>71</v>
          </cell>
          <cell r="D5778">
            <v>1960</v>
          </cell>
          <cell r="E5778">
            <v>22281</v>
          </cell>
        </row>
        <row r="5779">
          <cell r="A5779">
            <v>22212</v>
          </cell>
          <cell r="B5779">
            <v>297</v>
          </cell>
          <cell r="C5779">
            <v>70</v>
          </cell>
          <cell r="D5779">
            <v>1960</v>
          </cell>
          <cell r="E5779">
            <v>22281</v>
          </cell>
        </row>
        <row r="5780">
          <cell r="A5780">
            <v>22213</v>
          </cell>
          <cell r="B5780">
            <v>298</v>
          </cell>
          <cell r="C5780">
            <v>69</v>
          </cell>
          <cell r="D5780">
            <v>1960</v>
          </cell>
          <cell r="E5780">
            <v>22281</v>
          </cell>
        </row>
        <row r="5781">
          <cell r="A5781">
            <v>22214</v>
          </cell>
          <cell r="B5781">
            <v>299</v>
          </cell>
          <cell r="C5781">
            <v>68</v>
          </cell>
          <cell r="D5781">
            <v>1960</v>
          </cell>
          <cell r="E5781">
            <v>22281</v>
          </cell>
        </row>
        <row r="5782">
          <cell r="A5782">
            <v>22215</v>
          </cell>
          <cell r="B5782">
            <v>300</v>
          </cell>
          <cell r="C5782">
            <v>67</v>
          </cell>
          <cell r="D5782">
            <v>1960</v>
          </cell>
          <cell r="E5782">
            <v>22281</v>
          </cell>
        </row>
        <row r="5783">
          <cell r="A5783">
            <v>22216</v>
          </cell>
          <cell r="B5783">
            <v>301</v>
          </cell>
          <cell r="C5783">
            <v>66</v>
          </cell>
          <cell r="D5783">
            <v>1960</v>
          </cell>
          <cell r="E5783">
            <v>22281</v>
          </cell>
        </row>
        <row r="5784">
          <cell r="A5784">
            <v>22217</v>
          </cell>
          <cell r="B5784">
            <v>302</v>
          </cell>
          <cell r="C5784">
            <v>65</v>
          </cell>
          <cell r="D5784">
            <v>1960</v>
          </cell>
          <cell r="E5784">
            <v>22281</v>
          </cell>
        </row>
        <row r="5785">
          <cell r="A5785">
            <v>22218</v>
          </cell>
          <cell r="B5785">
            <v>303</v>
          </cell>
          <cell r="C5785">
            <v>64</v>
          </cell>
          <cell r="D5785">
            <v>1960</v>
          </cell>
          <cell r="E5785">
            <v>22281</v>
          </cell>
        </row>
        <row r="5786">
          <cell r="A5786">
            <v>22219</v>
          </cell>
          <cell r="B5786">
            <v>304</v>
          </cell>
          <cell r="C5786">
            <v>63</v>
          </cell>
          <cell r="D5786">
            <v>1960</v>
          </cell>
          <cell r="E5786">
            <v>22281</v>
          </cell>
        </row>
        <row r="5787">
          <cell r="A5787">
            <v>22220</v>
          </cell>
          <cell r="B5787">
            <v>305</v>
          </cell>
          <cell r="C5787">
            <v>62</v>
          </cell>
          <cell r="D5787">
            <v>1960</v>
          </cell>
          <cell r="E5787">
            <v>22281</v>
          </cell>
        </row>
        <row r="5788">
          <cell r="A5788">
            <v>22221</v>
          </cell>
          <cell r="B5788">
            <v>306</v>
          </cell>
          <cell r="C5788">
            <v>61</v>
          </cell>
          <cell r="D5788">
            <v>1960</v>
          </cell>
          <cell r="E5788">
            <v>22281</v>
          </cell>
        </row>
        <row r="5789">
          <cell r="A5789">
            <v>22222</v>
          </cell>
          <cell r="B5789">
            <v>307</v>
          </cell>
          <cell r="C5789">
            <v>60</v>
          </cell>
          <cell r="D5789">
            <v>1960</v>
          </cell>
          <cell r="E5789">
            <v>22281</v>
          </cell>
        </row>
        <row r="5790">
          <cell r="A5790">
            <v>22223</v>
          </cell>
          <cell r="B5790">
            <v>308</v>
          </cell>
          <cell r="C5790">
            <v>59</v>
          </cell>
          <cell r="D5790">
            <v>1960</v>
          </cell>
          <cell r="E5790">
            <v>22281</v>
          </cell>
        </row>
        <row r="5791">
          <cell r="A5791">
            <v>22224</v>
          </cell>
          <cell r="B5791">
            <v>309</v>
          </cell>
          <cell r="C5791">
            <v>58</v>
          </cell>
          <cell r="D5791">
            <v>1960</v>
          </cell>
          <cell r="E5791">
            <v>22281</v>
          </cell>
        </row>
        <row r="5792">
          <cell r="A5792">
            <v>22225</v>
          </cell>
          <cell r="B5792">
            <v>310</v>
          </cell>
          <cell r="C5792">
            <v>57</v>
          </cell>
          <cell r="D5792">
            <v>1960</v>
          </cell>
          <cell r="E5792">
            <v>22281</v>
          </cell>
        </row>
        <row r="5793">
          <cell r="A5793">
            <v>22226</v>
          </cell>
          <cell r="B5793">
            <v>311</v>
          </cell>
          <cell r="C5793">
            <v>56</v>
          </cell>
          <cell r="D5793">
            <v>1960</v>
          </cell>
          <cell r="E5793">
            <v>22281</v>
          </cell>
        </row>
        <row r="5794">
          <cell r="A5794">
            <v>22227</v>
          </cell>
          <cell r="B5794">
            <v>312</v>
          </cell>
          <cell r="C5794">
            <v>55</v>
          </cell>
          <cell r="D5794">
            <v>1960</v>
          </cell>
          <cell r="E5794">
            <v>22281</v>
          </cell>
        </row>
        <row r="5795">
          <cell r="A5795">
            <v>22228</v>
          </cell>
          <cell r="B5795">
            <v>313</v>
          </cell>
          <cell r="C5795">
            <v>54</v>
          </cell>
          <cell r="D5795">
            <v>1960</v>
          </cell>
          <cell r="E5795">
            <v>22281</v>
          </cell>
        </row>
        <row r="5796">
          <cell r="A5796">
            <v>22229</v>
          </cell>
          <cell r="B5796">
            <v>314</v>
          </cell>
          <cell r="C5796">
            <v>53</v>
          </cell>
          <cell r="D5796">
            <v>1960</v>
          </cell>
          <cell r="E5796">
            <v>22281</v>
          </cell>
        </row>
        <row r="5797">
          <cell r="A5797">
            <v>22230</v>
          </cell>
          <cell r="B5797">
            <v>315</v>
          </cell>
          <cell r="C5797">
            <v>52</v>
          </cell>
          <cell r="D5797">
            <v>1960</v>
          </cell>
          <cell r="E5797">
            <v>22281</v>
          </cell>
        </row>
        <row r="5798">
          <cell r="A5798">
            <v>22231</v>
          </cell>
          <cell r="B5798">
            <v>316</v>
          </cell>
          <cell r="C5798">
            <v>51</v>
          </cell>
          <cell r="D5798">
            <v>1960</v>
          </cell>
          <cell r="E5798">
            <v>22281</v>
          </cell>
        </row>
        <row r="5799">
          <cell r="A5799">
            <v>22232</v>
          </cell>
          <cell r="B5799">
            <v>317</v>
          </cell>
          <cell r="C5799">
            <v>50</v>
          </cell>
          <cell r="D5799">
            <v>1960</v>
          </cell>
          <cell r="E5799">
            <v>22281</v>
          </cell>
        </row>
        <row r="5800">
          <cell r="A5800">
            <v>22233</v>
          </cell>
          <cell r="B5800">
            <v>318</v>
          </cell>
          <cell r="C5800">
            <v>49</v>
          </cell>
          <cell r="D5800">
            <v>1960</v>
          </cell>
          <cell r="E5800">
            <v>22281</v>
          </cell>
        </row>
        <row r="5801">
          <cell r="A5801">
            <v>22234</v>
          </cell>
          <cell r="B5801">
            <v>319</v>
          </cell>
          <cell r="C5801">
            <v>48</v>
          </cell>
          <cell r="D5801">
            <v>1960</v>
          </cell>
          <cell r="E5801">
            <v>22281</v>
          </cell>
        </row>
        <row r="5802">
          <cell r="A5802">
            <v>22235</v>
          </cell>
          <cell r="B5802">
            <v>320</v>
          </cell>
          <cell r="C5802">
            <v>47</v>
          </cell>
          <cell r="D5802">
            <v>1960</v>
          </cell>
          <cell r="E5802">
            <v>22281</v>
          </cell>
        </row>
        <row r="5803">
          <cell r="A5803">
            <v>22236</v>
          </cell>
          <cell r="B5803">
            <v>321</v>
          </cell>
          <cell r="C5803">
            <v>46</v>
          </cell>
          <cell r="D5803">
            <v>1960</v>
          </cell>
          <cell r="E5803">
            <v>22281</v>
          </cell>
        </row>
        <row r="5804">
          <cell r="A5804">
            <v>22237</v>
          </cell>
          <cell r="B5804">
            <v>322</v>
          </cell>
          <cell r="C5804">
            <v>45</v>
          </cell>
          <cell r="D5804">
            <v>1960</v>
          </cell>
          <cell r="E5804">
            <v>22281</v>
          </cell>
        </row>
        <row r="5805">
          <cell r="A5805">
            <v>22238</v>
          </cell>
          <cell r="B5805">
            <v>323</v>
          </cell>
          <cell r="C5805">
            <v>44</v>
          </cell>
          <cell r="D5805">
            <v>1960</v>
          </cell>
          <cell r="E5805">
            <v>22281</v>
          </cell>
        </row>
        <row r="5806">
          <cell r="A5806">
            <v>22239</v>
          </cell>
          <cell r="B5806">
            <v>324</v>
          </cell>
          <cell r="C5806">
            <v>43</v>
          </cell>
          <cell r="D5806">
            <v>1960</v>
          </cell>
          <cell r="E5806">
            <v>22281</v>
          </cell>
        </row>
        <row r="5807">
          <cell r="A5807">
            <v>22240</v>
          </cell>
          <cell r="B5807">
            <v>325</v>
          </cell>
          <cell r="C5807">
            <v>42</v>
          </cell>
          <cell r="D5807">
            <v>1960</v>
          </cell>
          <cell r="E5807">
            <v>22281</v>
          </cell>
        </row>
        <row r="5808">
          <cell r="A5808">
            <v>22241</v>
          </cell>
          <cell r="B5808">
            <v>326</v>
          </cell>
          <cell r="C5808">
            <v>41</v>
          </cell>
          <cell r="D5808">
            <v>1960</v>
          </cell>
          <cell r="E5808">
            <v>22281</v>
          </cell>
        </row>
        <row r="5809">
          <cell r="A5809">
            <v>22242</v>
          </cell>
          <cell r="B5809">
            <v>327</v>
          </cell>
          <cell r="C5809">
            <v>40</v>
          </cell>
          <cell r="D5809">
            <v>1960</v>
          </cell>
          <cell r="E5809">
            <v>22281</v>
          </cell>
        </row>
        <row r="5810">
          <cell r="A5810">
            <v>22243</v>
          </cell>
          <cell r="B5810">
            <v>328</v>
          </cell>
          <cell r="C5810">
            <v>39</v>
          </cell>
          <cell r="D5810">
            <v>1960</v>
          </cell>
          <cell r="E5810">
            <v>22281</v>
          </cell>
        </row>
        <row r="5811">
          <cell r="A5811">
            <v>22244</v>
          </cell>
          <cell r="B5811">
            <v>329</v>
          </cell>
          <cell r="C5811">
            <v>38</v>
          </cell>
          <cell r="D5811">
            <v>1960</v>
          </cell>
          <cell r="E5811">
            <v>22281</v>
          </cell>
        </row>
        <row r="5812">
          <cell r="A5812">
            <v>22245</v>
          </cell>
          <cell r="B5812">
            <v>330</v>
          </cell>
          <cell r="C5812">
            <v>37</v>
          </cell>
          <cell r="D5812">
            <v>1960</v>
          </cell>
          <cell r="E5812">
            <v>22281</v>
          </cell>
        </row>
        <row r="5813">
          <cell r="A5813">
            <v>22246</v>
          </cell>
          <cell r="B5813">
            <v>331</v>
          </cell>
          <cell r="C5813">
            <v>36</v>
          </cell>
          <cell r="D5813">
            <v>1960</v>
          </cell>
          <cell r="E5813">
            <v>22281</v>
          </cell>
        </row>
        <row r="5814">
          <cell r="A5814">
            <v>22247</v>
          </cell>
          <cell r="B5814">
            <v>332</v>
          </cell>
          <cell r="C5814">
            <v>35</v>
          </cell>
          <cell r="D5814">
            <v>1960</v>
          </cell>
          <cell r="E5814">
            <v>22281</v>
          </cell>
        </row>
        <row r="5815">
          <cell r="A5815">
            <v>22248</v>
          </cell>
          <cell r="B5815">
            <v>333</v>
          </cell>
          <cell r="C5815">
            <v>34</v>
          </cell>
          <cell r="D5815">
            <v>1960</v>
          </cell>
          <cell r="E5815">
            <v>22281</v>
          </cell>
        </row>
        <row r="5816">
          <cell r="A5816">
            <v>22249</v>
          </cell>
          <cell r="B5816">
            <v>334</v>
          </cell>
          <cell r="C5816">
            <v>33</v>
          </cell>
          <cell r="D5816">
            <v>1960</v>
          </cell>
          <cell r="E5816">
            <v>22281</v>
          </cell>
        </row>
        <row r="5817">
          <cell r="A5817">
            <v>22250</v>
          </cell>
          <cell r="B5817">
            <v>335</v>
          </cell>
          <cell r="C5817">
            <v>32</v>
          </cell>
          <cell r="D5817">
            <v>1960</v>
          </cell>
          <cell r="E5817">
            <v>22281</v>
          </cell>
        </row>
        <row r="5818">
          <cell r="A5818">
            <v>22251</v>
          </cell>
          <cell r="B5818">
            <v>336</v>
          </cell>
          <cell r="C5818">
            <v>31</v>
          </cell>
          <cell r="D5818">
            <v>1960</v>
          </cell>
          <cell r="E5818">
            <v>22281</v>
          </cell>
        </row>
        <row r="5819">
          <cell r="A5819">
            <v>22252</v>
          </cell>
          <cell r="B5819">
            <v>337</v>
          </cell>
          <cell r="C5819">
            <v>30</v>
          </cell>
          <cell r="D5819">
            <v>1960</v>
          </cell>
          <cell r="E5819">
            <v>22281</v>
          </cell>
        </row>
        <row r="5820">
          <cell r="A5820">
            <v>22253</v>
          </cell>
          <cell r="B5820">
            <v>338</v>
          </cell>
          <cell r="C5820">
            <v>29</v>
          </cell>
          <cell r="D5820">
            <v>1960</v>
          </cell>
          <cell r="E5820">
            <v>22281</v>
          </cell>
        </row>
        <row r="5821">
          <cell r="A5821">
            <v>22254</v>
          </cell>
          <cell r="B5821">
            <v>339</v>
          </cell>
          <cell r="C5821">
            <v>28</v>
          </cell>
          <cell r="D5821">
            <v>1960</v>
          </cell>
          <cell r="E5821">
            <v>22281</v>
          </cell>
        </row>
        <row r="5822">
          <cell r="A5822">
            <v>22255</v>
          </cell>
          <cell r="B5822">
            <v>340</v>
          </cell>
          <cell r="C5822">
            <v>27</v>
          </cell>
          <cell r="D5822">
            <v>1960</v>
          </cell>
          <cell r="E5822">
            <v>22281</v>
          </cell>
        </row>
        <row r="5823">
          <cell r="A5823">
            <v>22256</v>
          </cell>
          <cell r="B5823">
            <v>341</v>
          </cell>
          <cell r="C5823">
            <v>26</v>
          </cell>
          <cell r="D5823">
            <v>1960</v>
          </cell>
          <cell r="E5823">
            <v>22281</v>
          </cell>
        </row>
        <row r="5824">
          <cell r="A5824">
            <v>22257</v>
          </cell>
          <cell r="B5824">
            <v>342</v>
          </cell>
          <cell r="C5824">
            <v>25</v>
          </cell>
          <cell r="D5824">
            <v>1960</v>
          </cell>
          <cell r="E5824">
            <v>22281</v>
          </cell>
        </row>
        <row r="5825">
          <cell r="A5825">
            <v>22258</v>
          </cell>
          <cell r="B5825">
            <v>343</v>
          </cell>
          <cell r="C5825">
            <v>24</v>
          </cell>
          <cell r="D5825">
            <v>1960</v>
          </cell>
          <cell r="E5825">
            <v>22281</v>
          </cell>
        </row>
        <row r="5826">
          <cell r="A5826">
            <v>22259</v>
          </cell>
          <cell r="B5826">
            <v>344</v>
          </cell>
          <cell r="C5826">
            <v>23</v>
          </cell>
          <cell r="D5826">
            <v>1960</v>
          </cell>
          <cell r="E5826">
            <v>22281</v>
          </cell>
        </row>
        <row r="5827">
          <cell r="A5827">
            <v>22260</v>
          </cell>
          <cell r="B5827">
            <v>345</v>
          </cell>
          <cell r="C5827">
            <v>22</v>
          </cell>
          <cell r="D5827">
            <v>1960</v>
          </cell>
          <cell r="E5827">
            <v>22281</v>
          </cell>
        </row>
        <row r="5828">
          <cell r="A5828">
            <v>22261</v>
          </cell>
          <cell r="B5828">
            <v>346</v>
          </cell>
          <cell r="C5828">
            <v>21</v>
          </cell>
          <cell r="D5828">
            <v>1960</v>
          </cell>
          <cell r="E5828">
            <v>22281</v>
          </cell>
        </row>
        <row r="5829">
          <cell r="A5829">
            <v>22262</v>
          </cell>
          <cell r="B5829">
            <v>347</v>
          </cell>
          <cell r="C5829">
            <v>20</v>
          </cell>
          <cell r="D5829">
            <v>1960</v>
          </cell>
          <cell r="E5829">
            <v>22281</v>
          </cell>
        </row>
        <row r="5830">
          <cell r="A5830">
            <v>22263</v>
          </cell>
          <cell r="B5830">
            <v>348</v>
          </cell>
          <cell r="C5830">
            <v>19</v>
          </cell>
          <cell r="D5830">
            <v>1960</v>
          </cell>
          <cell r="E5830">
            <v>22281</v>
          </cell>
        </row>
        <row r="5831">
          <cell r="A5831">
            <v>22264</v>
          </cell>
          <cell r="B5831">
            <v>349</v>
          </cell>
          <cell r="C5831">
            <v>18</v>
          </cell>
          <cell r="D5831">
            <v>1960</v>
          </cell>
          <cell r="E5831">
            <v>22281</v>
          </cell>
        </row>
        <row r="5832">
          <cell r="A5832">
            <v>22265</v>
          </cell>
          <cell r="B5832">
            <v>350</v>
          </cell>
          <cell r="C5832">
            <v>17</v>
          </cell>
          <cell r="D5832">
            <v>1960</v>
          </cell>
          <cell r="E5832">
            <v>22281</v>
          </cell>
        </row>
        <row r="5833">
          <cell r="A5833">
            <v>22266</v>
          </cell>
          <cell r="B5833">
            <v>351</v>
          </cell>
          <cell r="C5833">
            <v>16</v>
          </cell>
          <cell r="D5833">
            <v>1960</v>
          </cell>
          <cell r="E5833">
            <v>22281</v>
          </cell>
        </row>
        <row r="5834">
          <cell r="A5834">
            <v>22267</v>
          </cell>
          <cell r="B5834">
            <v>352</v>
          </cell>
          <cell r="C5834">
            <v>15</v>
          </cell>
          <cell r="D5834">
            <v>1960</v>
          </cell>
          <cell r="E5834">
            <v>22281</v>
          </cell>
        </row>
        <row r="5835">
          <cell r="A5835">
            <v>22268</v>
          </cell>
          <cell r="B5835">
            <v>353</v>
          </cell>
          <cell r="C5835">
            <v>14</v>
          </cell>
          <cell r="D5835">
            <v>1960</v>
          </cell>
          <cell r="E5835">
            <v>22281</v>
          </cell>
        </row>
        <row r="5836">
          <cell r="A5836">
            <v>22269</v>
          </cell>
          <cell r="B5836">
            <v>354</v>
          </cell>
          <cell r="C5836">
            <v>13</v>
          </cell>
          <cell r="D5836">
            <v>1960</v>
          </cell>
          <cell r="E5836">
            <v>22281</v>
          </cell>
        </row>
        <row r="5837">
          <cell r="A5837">
            <v>22270</v>
          </cell>
          <cell r="B5837">
            <v>355</v>
          </cell>
          <cell r="C5837">
            <v>12</v>
          </cell>
          <cell r="D5837">
            <v>1960</v>
          </cell>
          <cell r="E5837">
            <v>22281</v>
          </cell>
        </row>
        <row r="5838">
          <cell r="A5838">
            <v>22271</v>
          </cell>
          <cell r="B5838">
            <v>356</v>
          </cell>
          <cell r="C5838">
            <v>11</v>
          </cell>
          <cell r="D5838">
            <v>1960</v>
          </cell>
          <cell r="E5838">
            <v>22281</v>
          </cell>
        </row>
        <row r="5839">
          <cell r="A5839">
            <v>22272</v>
          </cell>
          <cell r="B5839">
            <v>357</v>
          </cell>
          <cell r="C5839">
            <v>10</v>
          </cell>
          <cell r="D5839">
            <v>1960</v>
          </cell>
          <cell r="E5839">
            <v>22281</v>
          </cell>
        </row>
        <row r="5840">
          <cell r="A5840">
            <v>22273</v>
          </cell>
          <cell r="B5840">
            <v>358</v>
          </cell>
          <cell r="C5840">
            <v>9</v>
          </cell>
          <cell r="D5840">
            <v>1960</v>
          </cell>
          <cell r="E5840">
            <v>22281</v>
          </cell>
        </row>
        <row r="5841">
          <cell r="A5841">
            <v>22274</v>
          </cell>
          <cell r="B5841">
            <v>359</v>
          </cell>
          <cell r="C5841">
            <v>8</v>
          </cell>
          <cell r="D5841">
            <v>1960</v>
          </cell>
          <cell r="E5841">
            <v>22281</v>
          </cell>
        </row>
        <row r="5842">
          <cell r="A5842">
            <v>22275</v>
          </cell>
          <cell r="B5842">
            <v>360</v>
          </cell>
          <cell r="C5842">
            <v>7</v>
          </cell>
          <cell r="D5842">
            <v>1960</v>
          </cell>
          <cell r="E5842">
            <v>22281</v>
          </cell>
        </row>
        <row r="5843">
          <cell r="A5843">
            <v>22276</v>
          </cell>
          <cell r="B5843">
            <v>361</v>
          </cell>
          <cell r="C5843">
            <v>6</v>
          </cell>
          <cell r="D5843">
            <v>1960</v>
          </cell>
          <cell r="E5843">
            <v>22281</v>
          </cell>
        </row>
        <row r="5844">
          <cell r="A5844">
            <v>22277</v>
          </cell>
          <cell r="B5844">
            <v>362</v>
          </cell>
          <cell r="C5844">
            <v>5</v>
          </cell>
          <cell r="D5844">
            <v>1960</v>
          </cell>
          <cell r="E5844">
            <v>22281</v>
          </cell>
        </row>
        <row r="5845">
          <cell r="A5845">
            <v>22278</v>
          </cell>
          <cell r="B5845">
            <v>363</v>
          </cell>
          <cell r="C5845">
            <v>4</v>
          </cell>
          <cell r="D5845">
            <v>1960</v>
          </cell>
          <cell r="E5845">
            <v>22281</v>
          </cell>
        </row>
        <row r="5846">
          <cell r="A5846">
            <v>22279</v>
          </cell>
          <cell r="B5846">
            <v>364</v>
          </cell>
          <cell r="C5846">
            <v>3</v>
          </cell>
          <cell r="D5846">
            <v>1960</v>
          </cell>
          <cell r="E5846">
            <v>22281</v>
          </cell>
        </row>
        <row r="5847">
          <cell r="A5847">
            <v>22280</v>
          </cell>
          <cell r="B5847">
            <v>365</v>
          </cell>
          <cell r="C5847">
            <v>2</v>
          </cell>
          <cell r="D5847">
            <v>1960</v>
          </cell>
          <cell r="E5847">
            <v>22281</v>
          </cell>
        </row>
        <row r="5848">
          <cell r="A5848">
            <v>22281</v>
          </cell>
          <cell r="B5848">
            <v>366</v>
          </cell>
          <cell r="C5848">
            <v>1</v>
          </cell>
          <cell r="D5848">
            <v>1960</v>
          </cell>
          <cell r="E5848">
            <v>22281</v>
          </cell>
        </row>
        <row r="5849">
          <cell r="A5849">
            <v>22282</v>
          </cell>
          <cell r="B5849">
            <v>1</v>
          </cell>
          <cell r="C5849">
            <v>365</v>
          </cell>
          <cell r="D5849">
            <v>1961</v>
          </cell>
          <cell r="E5849">
            <v>22646</v>
          </cell>
        </row>
        <row r="5850">
          <cell r="A5850">
            <v>22283</v>
          </cell>
          <cell r="B5850">
            <v>2</v>
          </cell>
          <cell r="C5850">
            <v>364</v>
          </cell>
          <cell r="D5850">
            <v>1961</v>
          </cell>
          <cell r="E5850">
            <v>22646</v>
          </cell>
        </row>
        <row r="5851">
          <cell r="A5851">
            <v>22284</v>
          </cell>
          <cell r="B5851">
            <v>3</v>
          </cell>
          <cell r="C5851">
            <v>363</v>
          </cell>
          <cell r="D5851">
            <v>1961</v>
          </cell>
          <cell r="E5851">
            <v>22646</v>
          </cell>
        </row>
        <row r="5852">
          <cell r="A5852">
            <v>22285</v>
          </cell>
          <cell r="B5852">
            <v>4</v>
          </cell>
          <cell r="C5852">
            <v>362</v>
          </cell>
          <cell r="D5852">
            <v>1961</v>
          </cell>
          <cell r="E5852">
            <v>22646</v>
          </cell>
        </row>
        <row r="5853">
          <cell r="A5853">
            <v>22286</v>
          </cell>
          <cell r="B5853">
            <v>5</v>
          </cell>
          <cell r="C5853">
            <v>361</v>
          </cell>
          <cell r="D5853">
            <v>1961</v>
          </cell>
          <cell r="E5853">
            <v>22646</v>
          </cell>
        </row>
        <row r="5854">
          <cell r="A5854">
            <v>22287</v>
          </cell>
          <cell r="B5854">
            <v>6</v>
          </cell>
          <cell r="C5854">
            <v>360</v>
          </cell>
          <cell r="D5854">
            <v>1961</v>
          </cell>
          <cell r="E5854">
            <v>22646</v>
          </cell>
        </row>
        <row r="5855">
          <cell r="A5855">
            <v>22288</v>
          </cell>
          <cell r="B5855">
            <v>7</v>
          </cell>
          <cell r="C5855">
            <v>359</v>
          </cell>
          <cell r="D5855">
            <v>1961</v>
          </cell>
          <cell r="E5855">
            <v>22646</v>
          </cell>
        </row>
        <row r="5856">
          <cell r="A5856">
            <v>22289</v>
          </cell>
          <cell r="B5856">
            <v>8</v>
          </cell>
          <cell r="C5856">
            <v>358</v>
          </cell>
          <cell r="D5856">
            <v>1961</v>
          </cell>
          <cell r="E5856">
            <v>22646</v>
          </cell>
        </row>
        <row r="5857">
          <cell r="A5857">
            <v>22290</v>
          </cell>
          <cell r="B5857">
            <v>9</v>
          </cell>
          <cell r="C5857">
            <v>357</v>
          </cell>
          <cell r="D5857">
            <v>1961</v>
          </cell>
          <cell r="E5857">
            <v>22646</v>
          </cell>
        </row>
        <row r="5858">
          <cell r="A5858">
            <v>22291</v>
          </cell>
          <cell r="B5858">
            <v>10</v>
          </cell>
          <cell r="C5858">
            <v>356</v>
          </cell>
          <cell r="D5858">
            <v>1961</v>
          </cell>
          <cell r="E5858">
            <v>22646</v>
          </cell>
        </row>
        <row r="5859">
          <cell r="A5859">
            <v>22292</v>
          </cell>
          <cell r="B5859">
            <v>11</v>
          </cell>
          <cell r="C5859">
            <v>355</v>
          </cell>
          <cell r="D5859">
            <v>1961</v>
          </cell>
          <cell r="E5859">
            <v>22646</v>
          </cell>
        </row>
        <row r="5860">
          <cell r="A5860">
            <v>22293</v>
          </cell>
          <cell r="B5860">
            <v>12</v>
          </cell>
          <cell r="C5860">
            <v>354</v>
          </cell>
          <cell r="D5860">
            <v>1961</v>
          </cell>
          <cell r="E5860">
            <v>22646</v>
          </cell>
        </row>
        <row r="5861">
          <cell r="A5861">
            <v>22294</v>
          </cell>
          <cell r="B5861">
            <v>13</v>
          </cell>
          <cell r="C5861">
            <v>353</v>
          </cell>
          <cell r="D5861">
            <v>1961</v>
          </cell>
          <cell r="E5861">
            <v>22646</v>
          </cell>
        </row>
        <row r="5862">
          <cell r="A5862">
            <v>22295</v>
          </cell>
          <cell r="B5862">
            <v>14</v>
          </cell>
          <cell r="C5862">
            <v>352</v>
          </cell>
          <cell r="D5862">
            <v>1961</v>
          </cell>
          <cell r="E5862">
            <v>22646</v>
          </cell>
        </row>
        <row r="5863">
          <cell r="A5863">
            <v>22296</v>
          </cell>
          <cell r="B5863">
            <v>15</v>
          </cell>
          <cell r="C5863">
            <v>351</v>
          </cell>
          <cell r="D5863">
            <v>1961</v>
          </cell>
          <cell r="E5863">
            <v>22646</v>
          </cell>
        </row>
        <row r="5864">
          <cell r="A5864">
            <v>22297</v>
          </cell>
          <cell r="B5864">
            <v>16</v>
          </cell>
          <cell r="C5864">
            <v>350</v>
          </cell>
          <cell r="D5864">
            <v>1961</v>
          </cell>
          <cell r="E5864">
            <v>22646</v>
          </cell>
        </row>
        <row r="5865">
          <cell r="A5865">
            <v>22298</v>
          </cell>
          <cell r="B5865">
            <v>17</v>
          </cell>
          <cell r="C5865">
            <v>349</v>
          </cell>
          <cell r="D5865">
            <v>1961</v>
          </cell>
          <cell r="E5865">
            <v>22646</v>
          </cell>
        </row>
        <row r="5866">
          <cell r="A5866">
            <v>22299</v>
          </cell>
          <cell r="B5866">
            <v>18</v>
          </cell>
          <cell r="C5866">
            <v>348</v>
          </cell>
          <cell r="D5866">
            <v>1961</v>
          </cell>
          <cell r="E5866">
            <v>22646</v>
          </cell>
        </row>
        <row r="5867">
          <cell r="A5867">
            <v>22300</v>
          </cell>
          <cell r="B5867">
            <v>19</v>
          </cell>
          <cell r="C5867">
            <v>347</v>
          </cell>
          <cell r="D5867">
            <v>1961</v>
          </cell>
          <cell r="E5867">
            <v>22646</v>
          </cell>
        </row>
        <row r="5868">
          <cell r="A5868">
            <v>22301</v>
          </cell>
          <cell r="B5868">
            <v>20</v>
          </cell>
          <cell r="C5868">
            <v>346</v>
          </cell>
          <cell r="D5868">
            <v>1961</v>
          </cell>
          <cell r="E5868">
            <v>22646</v>
          </cell>
        </row>
        <row r="5869">
          <cell r="A5869">
            <v>22302</v>
          </cell>
          <cell r="B5869">
            <v>21</v>
          </cell>
          <cell r="C5869">
            <v>345</v>
          </cell>
          <cell r="D5869">
            <v>1961</v>
          </cell>
          <cell r="E5869">
            <v>22646</v>
          </cell>
        </row>
        <row r="5870">
          <cell r="A5870">
            <v>22303</v>
          </cell>
          <cell r="B5870">
            <v>22</v>
          </cell>
          <cell r="C5870">
            <v>344</v>
          </cell>
          <cell r="D5870">
            <v>1961</v>
          </cell>
          <cell r="E5870">
            <v>22646</v>
          </cell>
        </row>
        <row r="5871">
          <cell r="A5871">
            <v>22304</v>
          </cell>
          <cell r="B5871">
            <v>23</v>
          </cell>
          <cell r="C5871">
            <v>343</v>
          </cell>
          <cell r="D5871">
            <v>1961</v>
          </cell>
          <cell r="E5871">
            <v>22646</v>
          </cell>
        </row>
        <row r="5872">
          <cell r="A5872">
            <v>22305</v>
          </cell>
          <cell r="B5872">
            <v>24</v>
          </cell>
          <cell r="C5872">
            <v>342</v>
          </cell>
          <cell r="D5872">
            <v>1961</v>
          </cell>
          <cell r="E5872">
            <v>22646</v>
          </cell>
        </row>
        <row r="5873">
          <cell r="A5873">
            <v>22306</v>
          </cell>
          <cell r="B5873">
            <v>25</v>
          </cell>
          <cell r="C5873">
            <v>341</v>
          </cell>
          <cell r="D5873">
            <v>1961</v>
          </cell>
          <cell r="E5873">
            <v>22646</v>
          </cell>
        </row>
        <row r="5874">
          <cell r="A5874">
            <v>22307</v>
          </cell>
          <cell r="B5874">
            <v>26</v>
          </cell>
          <cell r="C5874">
            <v>340</v>
          </cell>
          <cell r="D5874">
            <v>1961</v>
          </cell>
          <cell r="E5874">
            <v>22646</v>
          </cell>
        </row>
        <row r="5875">
          <cell r="A5875">
            <v>22308</v>
          </cell>
          <cell r="B5875">
            <v>27</v>
          </cell>
          <cell r="C5875">
            <v>339</v>
          </cell>
          <cell r="D5875">
            <v>1961</v>
          </cell>
          <cell r="E5875">
            <v>22646</v>
          </cell>
        </row>
        <row r="5876">
          <cell r="A5876">
            <v>22309</v>
          </cell>
          <cell r="B5876">
            <v>28</v>
          </cell>
          <cell r="C5876">
            <v>338</v>
          </cell>
          <cell r="D5876">
            <v>1961</v>
          </cell>
          <cell r="E5876">
            <v>22646</v>
          </cell>
        </row>
        <row r="5877">
          <cell r="A5877">
            <v>22310</v>
          </cell>
          <cell r="B5877">
            <v>29</v>
          </cell>
          <cell r="C5877">
            <v>337</v>
          </cell>
          <cell r="D5877">
            <v>1961</v>
          </cell>
          <cell r="E5877">
            <v>22646</v>
          </cell>
        </row>
        <row r="5878">
          <cell r="A5878">
            <v>22311</v>
          </cell>
          <cell r="B5878">
            <v>30</v>
          </cell>
          <cell r="C5878">
            <v>336</v>
          </cell>
          <cell r="D5878">
            <v>1961</v>
          </cell>
          <cell r="E5878">
            <v>22646</v>
          </cell>
        </row>
        <row r="5879">
          <cell r="A5879">
            <v>22312</v>
          </cell>
          <cell r="B5879">
            <v>31</v>
          </cell>
          <cell r="C5879">
            <v>335</v>
          </cell>
          <cell r="D5879">
            <v>1961</v>
          </cell>
          <cell r="E5879">
            <v>22646</v>
          </cell>
        </row>
        <row r="5880">
          <cell r="A5880">
            <v>22313</v>
          </cell>
          <cell r="B5880">
            <v>32</v>
          </cell>
          <cell r="C5880">
            <v>334</v>
          </cell>
          <cell r="D5880">
            <v>1961</v>
          </cell>
          <cell r="E5880">
            <v>22646</v>
          </cell>
        </row>
        <row r="5881">
          <cell r="A5881">
            <v>22314</v>
          </cell>
          <cell r="B5881">
            <v>33</v>
          </cell>
          <cell r="C5881">
            <v>333</v>
          </cell>
          <cell r="D5881">
            <v>1961</v>
          </cell>
          <cell r="E5881">
            <v>22646</v>
          </cell>
        </row>
        <row r="5882">
          <cell r="A5882">
            <v>22315</v>
          </cell>
          <cell r="B5882">
            <v>34</v>
          </cell>
          <cell r="C5882">
            <v>332</v>
          </cell>
          <cell r="D5882">
            <v>1961</v>
          </cell>
          <cell r="E5882">
            <v>22646</v>
          </cell>
        </row>
        <row r="5883">
          <cell r="A5883">
            <v>22316</v>
          </cell>
          <cell r="B5883">
            <v>35</v>
          </cell>
          <cell r="C5883">
            <v>331</v>
          </cell>
          <cell r="D5883">
            <v>1961</v>
          </cell>
          <cell r="E5883">
            <v>22646</v>
          </cell>
        </row>
        <row r="5884">
          <cell r="A5884">
            <v>22317</v>
          </cell>
          <cell r="B5884">
            <v>36</v>
          </cell>
          <cell r="C5884">
            <v>330</v>
          </cell>
          <cell r="D5884">
            <v>1961</v>
          </cell>
          <cell r="E5884">
            <v>22646</v>
          </cell>
        </row>
        <row r="5885">
          <cell r="A5885">
            <v>22318</v>
          </cell>
          <cell r="B5885">
            <v>37</v>
          </cell>
          <cell r="C5885">
            <v>329</v>
          </cell>
          <cell r="D5885">
            <v>1961</v>
          </cell>
          <cell r="E5885">
            <v>22646</v>
          </cell>
        </row>
        <row r="5886">
          <cell r="A5886">
            <v>22319</v>
          </cell>
          <cell r="B5886">
            <v>38</v>
          </cell>
          <cell r="C5886">
            <v>328</v>
          </cell>
          <cell r="D5886">
            <v>1961</v>
          </cell>
          <cell r="E5886">
            <v>22646</v>
          </cell>
        </row>
        <row r="5887">
          <cell r="A5887">
            <v>22320</v>
          </cell>
          <cell r="B5887">
            <v>39</v>
          </cell>
          <cell r="C5887">
            <v>327</v>
          </cell>
          <cell r="D5887">
            <v>1961</v>
          </cell>
          <cell r="E5887">
            <v>22646</v>
          </cell>
        </row>
        <row r="5888">
          <cell r="A5888">
            <v>22321</v>
          </cell>
          <cell r="B5888">
            <v>40</v>
          </cell>
          <cell r="C5888">
            <v>326</v>
          </cell>
          <cell r="D5888">
            <v>1961</v>
          </cell>
          <cell r="E5888">
            <v>22646</v>
          </cell>
        </row>
        <row r="5889">
          <cell r="A5889">
            <v>22322</v>
          </cell>
          <cell r="B5889">
            <v>41</v>
          </cell>
          <cell r="C5889">
            <v>325</v>
          </cell>
          <cell r="D5889">
            <v>1961</v>
          </cell>
          <cell r="E5889">
            <v>22646</v>
          </cell>
        </row>
        <row r="5890">
          <cell r="A5890">
            <v>22323</v>
          </cell>
          <cell r="B5890">
            <v>42</v>
          </cell>
          <cell r="C5890">
            <v>324</v>
          </cell>
          <cell r="D5890">
            <v>1961</v>
          </cell>
          <cell r="E5890">
            <v>22646</v>
          </cell>
        </row>
        <row r="5891">
          <cell r="A5891">
            <v>22324</v>
          </cell>
          <cell r="B5891">
            <v>43</v>
          </cell>
          <cell r="C5891">
            <v>323</v>
          </cell>
          <cell r="D5891">
            <v>1961</v>
          </cell>
          <cell r="E5891">
            <v>22646</v>
          </cell>
        </row>
        <row r="5892">
          <cell r="A5892">
            <v>22325</v>
          </cell>
          <cell r="B5892">
            <v>44</v>
          </cell>
          <cell r="C5892">
            <v>322</v>
          </cell>
          <cell r="D5892">
            <v>1961</v>
          </cell>
          <cell r="E5892">
            <v>22646</v>
          </cell>
        </row>
        <row r="5893">
          <cell r="A5893">
            <v>22326</v>
          </cell>
          <cell r="B5893">
            <v>45</v>
          </cell>
          <cell r="C5893">
            <v>321</v>
          </cell>
          <cell r="D5893">
            <v>1961</v>
          </cell>
          <cell r="E5893">
            <v>22646</v>
          </cell>
        </row>
        <row r="5894">
          <cell r="A5894">
            <v>22327</v>
          </cell>
          <cell r="B5894">
            <v>46</v>
          </cell>
          <cell r="C5894">
            <v>320</v>
          </cell>
          <cell r="D5894">
            <v>1961</v>
          </cell>
          <cell r="E5894">
            <v>22646</v>
          </cell>
        </row>
        <row r="5895">
          <cell r="A5895">
            <v>22328</v>
          </cell>
          <cell r="B5895">
            <v>47</v>
          </cell>
          <cell r="C5895">
            <v>319</v>
          </cell>
          <cell r="D5895">
            <v>1961</v>
          </cell>
          <cell r="E5895">
            <v>22646</v>
          </cell>
        </row>
        <row r="5896">
          <cell r="A5896">
            <v>22329</v>
          </cell>
          <cell r="B5896">
            <v>48</v>
          </cell>
          <cell r="C5896">
            <v>318</v>
          </cell>
          <cell r="D5896">
            <v>1961</v>
          </cell>
          <cell r="E5896">
            <v>22646</v>
          </cell>
        </row>
        <row r="5897">
          <cell r="A5897">
            <v>22330</v>
          </cell>
          <cell r="B5897">
            <v>49</v>
          </cell>
          <cell r="C5897">
            <v>317</v>
          </cell>
          <cell r="D5897">
            <v>1961</v>
          </cell>
          <cell r="E5897">
            <v>22646</v>
          </cell>
        </row>
        <row r="5898">
          <cell r="A5898">
            <v>22331</v>
          </cell>
          <cell r="B5898">
            <v>50</v>
          </cell>
          <cell r="C5898">
            <v>316</v>
          </cell>
          <cell r="D5898">
            <v>1961</v>
          </cell>
          <cell r="E5898">
            <v>22646</v>
          </cell>
        </row>
        <row r="5899">
          <cell r="A5899">
            <v>22332</v>
          </cell>
          <cell r="B5899">
            <v>51</v>
          </cell>
          <cell r="C5899">
            <v>315</v>
          </cell>
          <cell r="D5899">
            <v>1961</v>
          </cell>
          <cell r="E5899">
            <v>22646</v>
          </cell>
        </row>
        <row r="5900">
          <cell r="A5900">
            <v>22333</v>
          </cell>
          <cell r="B5900">
            <v>52</v>
          </cell>
          <cell r="C5900">
            <v>314</v>
          </cell>
          <cell r="D5900">
            <v>1961</v>
          </cell>
          <cell r="E5900">
            <v>22646</v>
          </cell>
        </row>
        <row r="5901">
          <cell r="A5901">
            <v>22334</v>
          </cell>
          <cell r="B5901">
            <v>53</v>
          </cell>
          <cell r="C5901">
            <v>313</v>
          </cell>
          <cell r="D5901">
            <v>1961</v>
          </cell>
          <cell r="E5901">
            <v>22646</v>
          </cell>
        </row>
        <row r="5902">
          <cell r="A5902">
            <v>22335</v>
          </cell>
          <cell r="B5902">
            <v>54</v>
          </cell>
          <cell r="C5902">
            <v>312</v>
          </cell>
          <cell r="D5902">
            <v>1961</v>
          </cell>
          <cell r="E5902">
            <v>22646</v>
          </cell>
        </row>
        <row r="5903">
          <cell r="A5903">
            <v>22336</v>
          </cell>
          <cell r="B5903">
            <v>55</v>
          </cell>
          <cell r="C5903">
            <v>311</v>
          </cell>
          <cell r="D5903">
            <v>1961</v>
          </cell>
          <cell r="E5903">
            <v>22646</v>
          </cell>
        </row>
        <row r="5904">
          <cell r="A5904">
            <v>22337</v>
          </cell>
          <cell r="B5904">
            <v>56</v>
          </cell>
          <cell r="C5904">
            <v>310</v>
          </cell>
          <cell r="D5904">
            <v>1961</v>
          </cell>
          <cell r="E5904">
            <v>22646</v>
          </cell>
        </row>
        <row r="5905">
          <cell r="A5905">
            <v>22338</v>
          </cell>
          <cell r="B5905">
            <v>57</v>
          </cell>
          <cell r="C5905">
            <v>309</v>
          </cell>
          <cell r="D5905">
            <v>1961</v>
          </cell>
          <cell r="E5905">
            <v>22646</v>
          </cell>
        </row>
        <row r="5906">
          <cell r="A5906">
            <v>22339</v>
          </cell>
          <cell r="B5906">
            <v>58</v>
          </cell>
          <cell r="C5906">
            <v>308</v>
          </cell>
          <cell r="D5906">
            <v>1961</v>
          </cell>
          <cell r="E5906">
            <v>22646</v>
          </cell>
        </row>
        <row r="5907">
          <cell r="A5907">
            <v>22340</v>
          </cell>
          <cell r="B5907">
            <v>59</v>
          </cell>
          <cell r="C5907">
            <v>307</v>
          </cell>
          <cell r="D5907">
            <v>1961</v>
          </cell>
          <cell r="E5907">
            <v>22646</v>
          </cell>
        </row>
        <row r="5908">
          <cell r="A5908">
            <v>22341</v>
          </cell>
          <cell r="B5908">
            <v>60</v>
          </cell>
          <cell r="C5908">
            <v>306</v>
          </cell>
          <cell r="D5908">
            <v>1961</v>
          </cell>
          <cell r="E5908">
            <v>22646</v>
          </cell>
        </row>
        <row r="5909">
          <cell r="A5909">
            <v>22342</v>
          </cell>
          <cell r="B5909">
            <v>61</v>
          </cell>
          <cell r="C5909">
            <v>305</v>
          </cell>
          <cell r="D5909">
            <v>1961</v>
          </cell>
          <cell r="E5909">
            <v>22646</v>
          </cell>
        </row>
        <row r="5910">
          <cell r="A5910">
            <v>22343</v>
          </cell>
          <cell r="B5910">
            <v>62</v>
          </cell>
          <cell r="C5910">
            <v>304</v>
          </cell>
          <cell r="D5910">
            <v>1961</v>
          </cell>
          <cell r="E5910">
            <v>22646</v>
          </cell>
        </row>
        <row r="5911">
          <cell r="A5911">
            <v>22344</v>
          </cell>
          <cell r="B5911">
            <v>63</v>
          </cell>
          <cell r="C5911">
            <v>303</v>
          </cell>
          <cell r="D5911">
            <v>1961</v>
          </cell>
          <cell r="E5911">
            <v>22646</v>
          </cell>
        </row>
        <row r="5912">
          <cell r="A5912">
            <v>22345</v>
          </cell>
          <cell r="B5912">
            <v>64</v>
          </cell>
          <cell r="C5912">
            <v>302</v>
          </cell>
          <cell r="D5912">
            <v>1961</v>
          </cell>
          <cell r="E5912">
            <v>22646</v>
          </cell>
        </row>
        <row r="5913">
          <cell r="A5913">
            <v>22346</v>
          </cell>
          <cell r="B5913">
            <v>65</v>
          </cell>
          <cell r="C5913">
            <v>301</v>
          </cell>
          <cell r="D5913">
            <v>1961</v>
          </cell>
          <cell r="E5913">
            <v>22646</v>
          </cell>
        </row>
        <row r="5914">
          <cell r="A5914">
            <v>22347</v>
          </cell>
          <cell r="B5914">
            <v>66</v>
          </cell>
          <cell r="C5914">
            <v>300</v>
          </cell>
          <cell r="D5914">
            <v>1961</v>
          </cell>
          <cell r="E5914">
            <v>22646</v>
          </cell>
        </row>
        <row r="5915">
          <cell r="A5915">
            <v>22348</v>
          </cell>
          <cell r="B5915">
            <v>67</v>
          </cell>
          <cell r="C5915">
            <v>299</v>
          </cell>
          <cell r="D5915">
            <v>1961</v>
          </cell>
          <cell r="E5915">
            <v>22646</v>
          </cell>
        </row>
        <row r="5916">
          <cell r="A5916">
            <v>22349</v>
          </cell>
          <cell r="B5916">
            <v>68</v>
          </cell>
          <cell r="C5916">
            <v>298</v>
          </cell>
          <cell r="D5916">
            <v>1961</v>
          </cell>
          <cell r="E5916">
            <v>22646</v>
          </cell>
        </row>
        <row r="5917">
          <cell r="A5917">
            <v>22350</v>
          </cell>
          <cell r="B5917">
            <v>69</v>
          </cell>
          <cell r="C5917">
            <v>297</v>
          </cell>
          <cell r="D5917">
            <v>1961</v>
          </cell>
          <cell r="E5917">
            <v>22646</v>
          </cell>
        </row>
        <row r="5918">
          <cell r="A5918">
            <v>22351</v>
          </cell>
          <cell r="B5918">
            <v>70</v>
          </cell>
          <cell r="C5918">
            <v>296</v>
          </cell>
          <cell r="D5918">
            <v>1961</v>
          </cell>
          <cell r="E5918">
            <v>22646</v>
          </cell>
        </row>
        <row r="5919">
          <cell r="A5919">
            <v>22352</v>
          </cell>
          <cell r="B5919">
            <v>71</v>
          </cell>
          <cell r="C5919">
            <v>295</v>
          </cell>
          <cell r="D5919">
            <v>1961</v>
          </cell>
          <cell r="E5919">
            <v>22646</v>
          </cell>
        </row>
        <row r="5920">
          <cell r="A5920">
            <v>22353</v>
          </cell>
          <cell r="B5920">
            <v>72</v>
          </cell>
          <cell r="C5920">
            <v>294</v>
          </cell>
          <cell r="D5920">
            <v>1961</v>
          </cell>
          <cell r="E5920">
            <v>22646</v>
          </cell>
        </row>
        <row r="5921">
          <cell r="A5921">
            <v>22354</v>
          </cell>
          <cell r="B5921">
            <v>73</v>
          </cell>
          <cell r="C5921">
            <v>293</v>
          </cell>
          <cell r="D5921">
            <v>1961</v>
          </cell>
          <cell r="E5921">
            <v>22646</v>
          </cell>
        </row>
        <row r="5922">
          <cell r="A5922">
            <v>22355</v>
          </cell>
          <cell r="B5922">
            <v>74</v>
          </cell>
          <cell r="C5922">
            <v>292</v>
          </cell>
          <cell r="D5922">
            <v>1961</v>
          </cell>
          <cell r="E5922">
            <v>22646</v>
          </cell>
        </row>
        <row r="5923">
          <cell r="A5923">
            <v>22356</v>
          </cell>
          <cell r="B5923">
            <v>75</v>
          </cell>
          <cell r="C5923">
            <v>291</v>
          </cell>
          <cell r="D5923">
            <v>1961</v>
          </cell>
          <cell r="E5923">
            <v>22646</v>
          </cell>
        </row>
        <row r="5924">
          <cell r="A5924">
            <v>22357</v>
          </cell>
          <cell r="B5924">
            <v>76</v>
          </cell>
          <cell r="C5924">
            <v>290</v>
          </cell>
          <cell r="D5924">
            <v>1961</v>
          </cell>
          <cell r="E5924">
            <v>22646</v>
          </cell>
        </row>
        <row r="5925">
          <cell r="A5925">
            <v>22358</v>
          </cell>
          <cell r="B5925">
            <v>77</v>
          </cell>
          <cell r="C5925">
            <v>289</v>
          </cell>
          <cell r="D5925">
            <v>1961</v>
          </cell>
          <cell r="E5925">
            <v>22646</v>
          </cell>
        </row>
        <row r="5926">
          <cell r="A5926">
            <v>22359</v>
          </cell>
          <cell r="B5926">
            <v>78</v>
          </cell>
          <cell r="C5926">
            <v>288</v>
          </cell>
          <cell r="D5926">
            <v>1961</v>
          </cell>
          <cell r="E5926">
            <v>22646</v>
          </cell>
        </row>
        <row r="5927">
          <cell r="A5927">
            <v>22360</v>
          </cell>
          <cell r="B5927">
            <v>79</v>
          </cell>
          <cell r="C5927">
            <v>287</v>
          </cell>
          <cell r="D5927">
            <v>1961</v>
          </cell>
          <cell r="E5927">
            <v>22646</v>
          </cell>
        </row>
        <row r="5928">
          <cell r="A5928">
            <v>22361</v>
          </cell>
          <cell r="B5928">
            <v>80</v>
          </cell>
          <cell r="C5928">
            <v>286</v>
          </cell>
          <cell r="D5928">
            <v>1961</v>
          </cell>
          <cell r="E5928">
            <v>22646</v>
          </cell>
        </row>
        <row r="5929">
          <cell r="A5929">
            <v>22362</v>
          </cell>
          <cell r="B5929">
            <v>81</v>
          </cell>
          <cell r="C5929">
            <v>285</v>
          </cell>
          <cell r="D5929">
            <v>1961</v>
          </cell>
          <cell r="E5929">
            <v>22646</v>
          </cell>
        </row>
        <row r="5930">
          <cell r="A5930">
            <v>22363</v>
          </cell>
          <cell r="B5930">
            <v>82</v>
          </cell>
          <cell r="C5930">
            <v>284</v>
          </cell>
          <cell r="D5930">
            <v>1961</v>
          </cell>
          <cell r="E5930">
            <v>22646</v>
          </cell>
        </row>
        <row r="5931">
          <cell r="A5931">
            <v>22364</v>
          </cell>
          <cell r="B5931">
            <v>83</v>
          </cell>
          <cell r="C5931">
            <v>283</v>
          </cell>
          <cell r="D5931">
            <v>1961</v>
          </cell>
          <cell r="E5931">
            <v>22646</v>
          </cell>
        </row>
        <row r="5932">
          <cell r="A5932">
            <v>22365</v>
          </cell>
          <cell r="B5932">
            <v>84</v>
          </cell>
          <cell r="C5932">
            <v>282</v>
          </cell>
          <cell r="D5932">
            <v>1961</v>
          </cell>
          <cell r="E5932">
            <v>22646</v>
          </cell>
        </row>
        <row r="5933">
          <cell r="A5933">
            <v>22366</v>
          </cell>
          <cell r="B5933">
            <v>85</v>
          </cell>
          <cell r="C5933">
            <v>281</v>
          </cell>
          <cell r="D5933">
            <v>1961</v>
          </cell>
          <cell r="E5933">
            <v>22646</v>
          </cell>
        </row>
        <row r="5934">
          <cell r="A5934">
            <v>22367</v>
          </cell>
          <cell r="B5934">
            <v>86</v>
          </cell>
          <cell r="C5934">
            <v>280</v>
          </cell>
          <cell r="D5934">
            <v>1961</v>
          </cell>
          <cell r="E5934">
            <v>22646</v>
          </cell>
        </row>
        <row r="5935">
          <cell r="A5935">
            <v>22368</v>
          </cell>
          <cell r="B5935">
            <v>87</v>
          </cell>
          <cell r="C5935">
            <v>279</v>
          </cell>
          <cell r="D5935">
            <v>1961</v>
          </cell>
          <cell r="E5935">
            <v>22646</v>
          </cell>
        </row>
        <row r="5936">
          <cell r="A5936">
            <v>22369</v>
          </cell>
          <cell r="B5936">
            <v>88</v>
          </cell>
          <cell r="C5936">
            <v>278</v>
          </cell>
          <cell r="D5936">
            <v>1961</v>
          </cell>
          <cell r="E5936">
            <v>22646</v>
          </cell>
        </row>
        <row r="5937">
          <cell r="A5937">
            <v>22370</v>
          </cell>
          <cell r="B5937">
            <v>89</v>
          </cell>
          <cell r="C5937">
            <v>277</v>
          </cell>
          <cell r="D5937">
            <v>1961</v>
          </cell>
          <cell r="E5937">
            <v>22646</v>
          </cell>
        </row>
        <row r="5938">
          <cell r="A5938">
            <v>22371</v>
          </cell>
          <cell r="B5938">
            <v>90</v>
          </cell>
          <cell r="C5938">
            <v>276</v>
          </cell>
          <cell r="D5938">
            <v>1961</v>
          </cell>
          <cell r="E5938">
            <v>22646</v>
          </cell>
        </row>
        <row r="5939">
          <cell r="A5939">
            <v>22372</v>
          </cell>
          <cell r="B5939">
            <v>91</v>
          </cell>
          <cell r="C5939">
            <v>275</v>
          </cell>
          <cell r="D5939">
            <v>1961</v>
          </cell>
          <cell r="E5939">
            <v>22646</v>
          </cell>
        </row>
        <row r="5940">
          <cell r="A5940">
            <v>22373</v>
          </cell>
          <cell r="B5940">
            <v>92</v>
          </cell>
          <cell r="C5940">
            <v>274</v>
          </cell>
          <cell r="D5940">
            <v>1961</v>
          </cell>
          <cell r="E5940">
            <v>22646</v>
          </cell>
        </row>
        <row r="5941">
          <cell r="A5941">
            <v>22374</v>
          </cell>
          <cell r="B5941">
            <v>93</v>
          </cell>
          <cell r="C5941">
            <v>273</v>
          </cell>
          <cell r="D5941">
            <v>1961</v>
          </cell>
          <cell r="E5941">
            <v>22646</v>
          </cell>
        </row>
        <row r="5942">
          <cell r="A5942">
            <v>22375</v>
          </cell>
          <cell r="B5942">
            <v>94</v>
          </cell>
          <cell r="C5942">
            <v>272</v>
          </cell>
          <cell r="D5942">
            <v>1961</v>
          </cell>
          <cell r="E5942">
            <v>22646</v>
          </cell>
        </row>
        <row r="5943">
          <cell r="A5943">
            <v>22376</v>
          </cell>
          <cell r="B5943">
            <v>95</v>
          </cell>
          <cell r="C5943">
            <v>271</v>
          </cell>
          <cell r="D5943">
            <v>1961</v>
          </cell>
          <cell r="E5943">
            <v>22646</v>
          </cell>
        </row>
        <row r="5944">
          <cell r="A5944">
            <v>22377</v>
          </cell>
          <cell r="B5944">
            <v>96</v>
          </cell>
          <cell r="C5944">
            <v>270</v>
          </cell>
          <cell r="D5944">
            <v>1961</v>
          </cell>
          <cell r="E5944">
            <v>22646</v>
          </cell>
        </row>
        <row r="5945">
          <cell r="A5945">
            <v>22378</v>
          </cell>
          <cell r="B5945">
            <v>97</v>
          </cell>
          <cell r="C5945">
            <v>269</v>
          </cell>
          <cell r="D5945">
            <v>1961</v>
          </cell>
          <cell r="E5945">
            <v>22646</v>
          </cell>
        </row>
        <row r="5946">
          <cell r="A5946">
            <v>22379</v>
          </cell>
          <cell r="B5946">
            <v>98</v>
          </cell>
          <cell r="C5946">
            <v>268</v>
          </cell>
          <cell r="D5946">
            <v>1961</v>
          </cell>
          <cell r="E5946">
            <v>22646</v>
          </cell>
        </row>
        <row r="5947">
          <cell r="A5947">
            <v>22380</v>
          </cell>
          <cell r="B5947">
            <v>99</v>
          </cell>
          <cell r="C5947">
            <v>267</v>
          </cell>
          <cell r="D5947">
            <v>1961</v>
          </cell>
          <cell r="E5947">
            <v>22646</v>
          </cell>
        </row>
        <row r="5948">
          <cell r="A5948">
            <v>22381</v>
          </cell>
          <cell r="B5948">
            <v>100</v>
          </cell>
          <cell r="C5948">
            <v>266</v>
          </cell>
          <cell r="D5948">
            <v>1961</v>
          </cell>
          <cell r="E5948">
            <v>22646</v>
          </cell>
        </row>
        <row r="5949">
          <cell r="A5949">
            <v>22382</v>
          </cell>
          <cell r="B5949">
            <v>101</v>
          </cell>
          <cell r="C5949">
            <v>265</v>
          </cell>
          <cell r="D5949">
            <v>1961</v>
          </cell>
          <cell r="E5949">
            <v>22646</v>
          </cell>
        </row>
        <row r="5950">
          <cell r="A5950">
            <v>22383</v>
          </cell>
          <cell r="B5950">
            <v>102</v>
          </cell>
          <cell r="C5950">
            <v>264</v>
          </cell>
          <cell r="D5950">
            <v>1961</v>
          </cell>
          <cell r="E5950">
            <v>22646</v>
          </cell>
        </row>
        <row r="5951">
          <cell r="A5951">
            <v>22384</v>
          </cell>
          <cell r="B5951">
            <v>103</v>
          </cell>
          <cell r="C5951">
            <v>263</v>
          </cell>
          <cell r="D5951">
            <v>1961</v>
          </cell>
          <cell r="E5951">
            <v>22646</v>
          </cell>
        </row>
        <row r="5952">
          <cell r="A5952">
            <v>22385</v>
          </cell>
          <cell r="B5952">
            <v>104</v>
          </cell>
          <cell r="C5952">
            <v>262</v>
          </cell>
          <cell r="D5952">
            <v>1961</v>
          </cell>
          <cell r="E5952">
            <v>22646</v>
          </cell>
        </row>
        <row r="5953">
          <cell r="A5953">
            <v>22386</v>
          </cell>
          <cell r="B5953">
            <v>105</v>
          </cell>
          <cell r="C5953">
            <v>261</v>
          </cell>
          <cell r="D5953">
            <v>1961</v>
          </cell>
          <cell r="E5953">
            <v>22646</v>
          </cell>
        </row>
        <row r="5954">
          <cell r="A5954">
            <v>22387</v>
          </cell>
          <cell r="B5954">
            <v>106</v>
          </cell>
          <cell r="C5954">
            <v>260</v>
          </cell>
          <cell r="D5954">
            <v>1961</v>
          </cell>
          <cell r="E5954">
            <v>22646</v>
          </cell>
        </row>
        <row r="5955">
          <cell r="A5955">
            <v>22388</v>
          </cell>
          <cell r="B5955">
            <v>107</v>
          </cell>
          <cell r="C5955">
            <v>259</v>
          </cell>
          <cell r="D5955">
            <v>1961</v>
          </cell>
          <cell r="E5955">
            <v>22646</v>
          </cell>
        </row>
        <row r="5956">
          <cell r="A5956">
            <v>22389</v>
          </cell>
          <cell r="B5956">
            <v>108</v>
          </cell>
          <cell r="C5956">
            <v>258</v>
          </cell>
          <cell r="D5956">
            <v>1961</v>
          </cell>
          <cell r="E5956">
            <v>22646</v>
          </cell>
        </row>
        <row r="5957">
          <cell r="A5957">
            <v>22390</v>
          </cell>
          <cell r="B5957">
            <v>109</v>
          </cell>
          <cell r="C5957">
            <v>257</v>
          </cell>
          <cell r="D5957">
            <v>1961</v>
          </cell>
          <cell r="E5957">
            <v>22646</v>
          </cell>
        </row>
        <row r="5958">
          <cell r="A5958">
            <v>22391</v>
          </cell>
          <cell r="B5958">
            <v>110</v>
          </cell>
          <cell r="C5958">
            <v>256</v>
          </cell>
          <cell r="D5958">
            <v>1961</v>
          </cell>
          <cell r="E5958">
            <v>22646</v>
          </cell>
        </row>
        <row r="5959">
          <cell r="A5959">
            <v>22392</v>
          </cell>
          <cell r="B5959">
            <v>111</v>
          </cell>
          <cell r="C5959">
            <v>255</v>
          </cell>
          <cell r="D5959">
            <v>1961</v>
          </cell>
          <cell r="E5959">
            <v>22646</v>
          </cell>
        </row>
        <row r="5960">
          <cell r="A5960">
            <v>22393</v>
          </cell>
          <cell r="B5960">
            <v>112</v>
          </cell>
          <cell r="C5960">
            <v>254</v>
          </cell>
          <cell r="D5960">
            <v>1961</v>
          </cell>
          <cell r="E5960">
            <v>22646</v>
          </cell>
        </row>
        <row r="5961">
          <cell r="A5961">
            <v>22394</v>
          </cell>
          <cell r="B5961">
            <v>113</v>
          </cell>
          <cell r="C5961">
            <v>253</v>
          </cell>
          <cell r="D5961">
            <v>1961</v>
          </cell>
          <cell r="E5961">
            <v>22646</v>
          </cell>
        </row>
        <row r="5962">
          <cell r="A5962">
            <v>22395</v>
          </cell>
          <cell r="B5962">
            <v>114</v>
          </cell>
          <cell r="C5962">
            <v>252</v>
          </cell>
          <cell r="D5962">
            <v>1961</v>
          </cell>
          <cell r="E5962">
            <v>22646</v>
          </cell>
        </row>
        <row r="5963">
          <cell r="A5963">
            <v>22396</v>
          </cell>
          <cell r="B5963">
            <v>115</v>
          </cell>
          <cell r="C5963">
            <v>251</v>
          </cell>
          <cell r="D5963">
            <v>1961</v>
          </cell>
          <cell r="E5963">
            <v>22646</v>
          </cell>
        </row>
        <row r="5964">
          <cell r="A5964">
            <v>22397</v>
          </cell>
          <cell r="B5964">
            <v>116</v>
          </cell>
          <cell r="C5964">
            <v>250</v>
          </cell>
          <cell r="D5964">
            <v>1961</v>
          </cell>
          <cell r="E5964">
            <v>22646</v>
          </cell>
        </row>
        <row r="5965">
          <cell r="A5965">
            <v>22398</v>
          </cell>
          <cell r="B5965">
            <v>117</v>
          </cell>
          <cell r="C5965">
            <v>249</v>
          </cell>
          <cell r="D5965">
            <v>1961</v>
          </cell>
          <cell r="E5965">
            <v>22646</v>
          </cell>
        </row>
        <row r="5966">
          <cell r="A5966">
            <v>22399</v>
          </cell>
          <cell r="B5966">
            <v>118</v>
          </cell>
          <cell r="C5966">
            <v>248</v>
          </cell>
          <cell r="D5966">
            <v>1961</v>
          </cell>
          <cell r="E5966">
            <v>22646</v>
          </cell>
        </row>
        <row r="5967">
          <cell r="A5967">
            <v>22400</v>
          </cell>
          <cell r="B5967">
            <v>119</v>
          </cell>
          <cell r="C5967">
            <v>247</v>
          </cell>
          <cell r="D5967">
            <v>1961</v>
          </cell>
          <cell r="E5967">
            <v>22646</v>
          </cell>
        </row>
        <row r="5968">
          <cell r="A5968">
            <v>22401</v>
          </cell>
          <cell r="B5968">
            <v>120</v>
          </cell>
          <cell r="C5968">
            <v>246</v>
          </cell>
          <cell r="D5968">
            <v>1961</v>
          </cell>
          <cell r="E5968">
            <v>22646</v>
          </cell>
        </row>
        <row r="5969">
          <cell r="A5969">
            <v>22402</v>
          </cell>
          <cell r="B5969">
            <v>121</v>
          </cell>
          <cell r="C5969">
            <v>245</v>
          </cell>
          <cell r="D5969">
            <v>1961</v>
          </cell>
          <cell r="E5969">
            <v>22646</v>
          </cell>
        </row>
        <row r="5970">
          <cell r="A5970">
            <v>22403</v>
          </cell>
          <cell r="B5970">
            <v>122</v>
          </cell>
          <cell r="C5970">
            <v>244</v>
          </cell>
          <cell r="D5970">
            <v>1961</v>
          </cell>
          <cell r="E5970">
            <v>22646</v>
          </cell>
        </row>
        <row r="5971">
          <cell r="A5971">
            <v>22404</v>
          </cell>
          <cell r="B5971">
            <v>123</v>
          </cell>
          <cell r="C5971">
            <v>243</v>
          </cell>
          <cell r="D5971">
            <v>1961</v>
          </cell>
          <cell r="E5971">
            <v>22646</v>
          </cell>
        </row>
        <row r="5972">
          <cell r="A5972">
            <v>22405</v>
          </cell>
          <cell r="B5972">
            <v>124</v>
          </cell>
          <cell r="C5972">
            <v>242</v>
          </cell>
          <cell r="D5972">
            <v>1961</v>
          </cell>
          <cell r="E5972">
            <v>22646</v>
          </cell>
        </row>
        <row r="5973">
          <cell r="A5973">
            <v>22406</v>
          </cell>
          <cell r="B5973">
            <v>125</v>
          </cell>
          <cell r="C5973">
            <v>241</v>
          </cell>
          <cell r="D5973">
            <v>1961</v>
          </cell>
          <cell r="E5973">
            <v>22646</v>
          </cell>
        </row>
        <row r="5974">
          <cell r="A5974">
            <v>22407</v>
          </cell>
          <cell r="B5974">
            <v>126</v>
          </cell>
          <cell r="C5974">
            <v>240</v>
          </cell>
          <cell r="D5974">
            <v>1961</v>
          </cell>
          <cell r="E5974">
            <v>22646</v>
          </cell>
        </row>
        <row r="5975">
          <cell r="A5975">
            <v>22408</v>
          </cell>
          <cell r="B5975">
            <v>127</v>
          </cell>
          <cell r="C5975">
            <v>239</v>
          </cell>
          <cell r="D5975">
            <v>1961</v>
          </cell>
          <cell r="E5975">
            <v>22646</v>
          </cell>
        </row>
        <row r="5976">
          <cell r="A5976">
            <v>22409</v>
          </cell>
          <cell r="B5976">
            <v>128</v>
          </cell>
          <cell r="C5976">
            <v>238</v>
          </cell>
          <cell r="D5976">
            <v>1961</v>
          </cell>
          <cell r="E5976">
            <v>22646</v>
          </cell>
        </row>
        <row r="5977">
          <cell r="A5977">
            <v>22410</v>
          </cell>
          <cell r="B5977">
            <v>129</v>
          </cell>
          <cell r="C5977">
            <v>237</v>
          </cell>
          <cell r="D5977">
            <v>1961</v>
          </cell>
          <cell r="E5977">
            <v>22646</v>
          </cell>
        </row>
        <row r="5978">
          <cell r="A5978">
            <v>22411</v>
          </cell>
          <cell r="B5978">
            <v>130</v>
          </cell>
          <cell r="C5978">
            <v>236</v>
          </cell>
          <cell r="D5978">
            <v>1961</v>
          </cell>
          <cell r="E5978">
            <v>22646</v>
          </cell>
        </row>
        <row r="5979">
          <cell r="A5979">
            <v>22412</v>
          </cell>
          <cell r="B5979">
            <v>131</v>
          </cell>
          <cell r="C5979">
            <v>235</v>
          </cell>
          <cell r="D5979">
            <v>1961</v>
          </cell>
          <cell r="E5979">
            <v>22646</v>
          </cell>
        </row>
        <row r="5980">
          <cell r="A5980">
            <v>22413</v>
          </cell>
          <cell r="B5980">
            <v>132</v>
          </cell>
          <cell r="C5980">
            <v>234</v>
          </cell>
          <cell r="D5980">
            <v>1961</v>
          </cell>
          <cell r="E5980">
            <v>22646</v>
          </cell>
        </row>
        <row r="5981">
          <cell r="A5981">
            <v>22414</v>
          </cell>
          <cell r="B5981">
            <v>133</v>
          </cell>
          <cell r="C5981">
            <v>233</v>
          </cell>
          <cell r="D5981">
            <v>1961</v>
          </cell>
          <cell r="E5981">
            <v>22646</v>
          </cell>
        </row>
        <row r="5982">
          <cell r="A5982">
            <v>22415</v>
          </cell>
          <cell r="B5982">
            <v>134</v>
          </cell>
          <cell r="C5982">
            <v>232</v>
          </cell>
          <cell r="D5982">
            <v>1961</v>
          </cell>
          <cell r="E5982">
            <v>22646</v>
          </cell>
        </row>
        <row r="5983">
          <cell r="A5983">
            <v>22416</v>
          </cell>
          <cell r="B5983">
            <v>135</v>
          </cell>
          <cell r="C5983">
            <v>231</v>
          </cell>
          <cell r="D5983">
            <v>1961</v>
          </cell>
          <cell r="E5983">
            <v>22646</v>
          </cell>
        </row>
        <row r="5984">
          <cell r="A5984">
            <v>22417</v>
          </cell>
          <cell r="B5984">
            <v>136</v>
          </cell>
          <cell r="C5984">
            <v>230</v>
          </cell>
          <cell r="D5984">
            <v>1961</v>
          </cell>
          <cell r="E5984">
            <v>22646</v>
          </cell>
        </row>
        <row r="5985">
          <cell r="A5985">
            <v>22418</v>
          </cell>
          <cell r="B5985">
            <v>137</v>
          </cell>
          <cell r="C5985">
            <v>229</v>
          </cell>
          <cell r="D5985">
            <v>1961</v>
          </cell>
          <cell r="E5985">
            <v>22646</v>
          </cell>
        </row>
        <row r="5986">
          <cell r="A5986">
            <v>22419</v>
          </cell>
          <cell r="B5986">
            <v>138</v>
          </cell>
          <cell r="C5986">
            <v>228</v>
          </cell>
          <cell r="D5986">
            <v>1961</v>
          </cell>
          <cell r="E5986">
            <v>22646</v>
          </cell>
        </row>
        <row r="5987">
          <cell r="A5987">
            <v>22420</v>
          </cell>
          <cell r="B5987">
            <v>139</v>
          </cell>
          <cell r="C5987">
            <v>227</v>
          </cell>
          <cell r="D5987">
            <v>1961</v>
          </cell>
          <cell r="E5987">
            <v>22646</v>
          </cell>
        </row>
        <row r="5988">
          <cell r="A5988">
            <v>22421</v>
          </cell>
          <cell r="B5988">
            <v>140</v>
          </cell>
          <cell r="C5988">
            <v>226</v>
          </cell>
          <cell r="D5988">
            <v>1961</v>
          </cell>
          <cell r="E5988">
            <v>22646</v>
          </cell>
        </row>
        <row r="5989">
          <cell r="A5989">
            <v>22422</v>
          </cell>
          <cell r="B5989">
            <v>141</v>
          </cell>
          <cell r="C5989">
            <v>225</v>
          </cell>
          <cell r="D5989">
            <v>1961</v>
          </cell>
          <cell r="E5989">
            <v>22646</v>
          </cell>
        </row>
        <row r="5990">
          <cell r="A5990">
            <v>22423</v>
          </cell>
          <cell r="B5990">
            <v>142</v>
          </cell>
          <cell r="C5990">
            <v>224</v>
          </cell>
          <cell r="D5990">
            <v>1961</v>
          </cell>
          <cell r="E5990">
            <v>22646</v>
          </cell>
        </row>
        <row r="5991">
          <cell r="A5991">
            <v>22424</v>
          </cell>
          <cell r="B5991">
            <v>143</v>
          </cell>
          <cell r="C5991">
            <v>223</v>
          </cell>
          <cell r="D5991">
            <v>1961</v>
          </cell>
          <cell r="E5991">
            <v>22646</v>
          </cell>
        </row>
        <row r="5992">
          <cell r="A5992">
            <v>22425</v>
          </cell>
          <cell r="B5992">
            <v>144</v>
          </cell>
          <cell r="C5992">
            <v>222</v>
          </cell>
          <cell r="D5992">
            <v>1961</v>
          </cell>
          <cell r="E5992">
            <v>22646</v>
          </cell>
        </row>
        <row r="5993">
          <cell r="A5993">
            <v>22426</v>
          </cell>
          <cell r="B5993">
            <v>145</v>
          </cell>
          <cell r="C5993">
            <v>221</v>
          </cell>
          <cell r="D5993">
            <v>1961</v>
          </cell>
          <cell r="E5993">
            <v>22646</v>
          </cell>
        </row>
        <row r="5994">
          <cell r="A5994">
            <v>22427</v>
          </cell>
          <cell r="B5994">
            <v>146</v>
          </cell>
          <cell r="C5994">
            <v>220</v>
          </cell>
          <cell r="D5994">
            <v>1961</v>
          </cell>
          <cell r="E5994">
            <v>22646</v>
          </cell>
        </row>
        <row r="5995">
          <cell r="A5995">
            <v>22428</v>
          </cell>
          <cell r="B5995">
            <v>147</v>
          </cell>
          <cell r="C5995">
            <v>219</v>
          </cell>
          <cell r="D5995">
            <v>1961</v>
          </cell>
          <cell r="E5995">
            <v>22646</v>
          </cell>
        </row>
        <row r="5996">
          <cell r="A5996">
            <v>22429</v>
          </cell>
          <cell r="B5996">
            <v>148</v>
          </cell>
          <cell r="C5996">
            <v>218</v>
          </cell>
          <cell r="D5996">
            <v>1961</v>
          </cell>
          <cell r="E5996">
            <v>22646</v>
          </cell>
        </row>
        <row r="5997">
          <cell r="A5997">
            <v>22430</v>
          </cell>
          <cell r="B5997">
            <v>149</v>
          </cell>
          <cell r="C5997">
            <v>217</v>
          </cell>
          <cell r="D5997">
            <v>1961</v>
          </cell>
          <cell r="E5997">
            <v>22646</v>
          </cell>
        </row>
        <row r="5998">
          <cell r="A5998">
            <v>22431</v>
          </cell>
          <cell r="B5998">
            <v>150</v>
          </cell>
          <cell r="C5998">
            <v>216</v>
          </cell>
          <cell r="D5998">
            <v>1961</v>
          </cell>
          <cell r="E5998">
            <v>22646</v>
          </cell>
        </row>
        <row r="5999">
          <cell r="A5999">
            <v>22432</v>
          </cell>
          <cell r="B5999">
            <v>151</v>
          </cell>
          <cell r="C5999">
            <v>215</v>
          </cell>
          <cell r="D5999">
            <v>1961</v>
          </cell>
          <cell r="E5999">
            <v>22646</v>
          </cell>
        </row>
        <row r="6000">
          <cell r="A6000">
            <v>22433</v>
          </cell>
          <cell r="B6000">
            <v>152</v>
          </cell>
          <cell r="C6000">
            <v>214</v>
          </cell>
          <cell r="D6000">
            <v>1961</v>
          </cell>
          <cell r="E6000">
            <v>22646</v>
          </cell>
        </row>
        <row r="6001">
          <cell r="A6001">
            <v>22434</v>
          </cell>
          <cell r="B6001">
            <v>153</v>
          </cell>
          <cell r="C6001">
            <v>213</v>
          </cell>
          <cell r="D6001">
            <v>1961</v>
          </cell>
          <cell r="E6001">
            <v>22646</v>
          </cell>
        </row>
        <row r="6002">
          <cell r="A6002">
            <v>22435</v>
          </cell>
          <cell r="B6002">
            <v>154</v>
          </cell>
          <cell r="C6002">
            <v>212</v>
          </cell>
          <cell r="D6002">
            <v>1961</v>
          </cell>
          <cell r="E6002">
            <v>22646</v>
          </cell>
        </row>
        <row r="6003">
          <cell r="A6003">
            <v>22436</v>
          </cell>
          <cell r="B6003">
            <v>155</v>
          </cell>
          <cell r="C6003">
            <v>211</v>
          </cell>
          <cell r="D6003">
            <v>1961</v>
          </cell>
          <cell r="E6003">
            <v>22646</v>
          </cell>
        </row>
        <row r="6004">
          <cell r="A6004">
            <v>22437</v>
          </cell>
          <cell r="B6004">
            <v>156</v>
          </cell>
          <cell r="C6004">
            <v>210</v>
          </cell>
          <cell r="D6004">
            <v>1961</v>
          </cell>
          <cell r="E6004">
            <v>22646</v>
          </cell>
        </row>
        <row r="6005">
          <cell r="A6005">
            <v>22438</v>
          </cell>
          <cell r="B6005">
            <v>157</v>
          </cell>
          <cell r="C6005">
            <v>209</v>
          </cell>
          <cell r="D6005">
            <v>1961</v>
          </cell>
          <cell r="E6005">
            <v>22646</v>
          </cell>
        </row>
        <row r="6006">
          <cell r="A6006">
            <v>22439</v>
          </cell>
          <cell r="B6006">
            <v>158</v>
          </cell>
          <cell r="C6006">
            <v>208</v>
          </cell>
          <cell r="D6006">
            <v>1961</v>
          </cell>
          <cell r="E6006">
            <v>22646</v>
          </cell>
        </row>
        <row r="6007">
          <cell r="A6007">
            <v>22440</v>
          </cell>
          <cell r="B6007">
            <v>159</v>
          </cell>
          <cell r="C6007">
            <v>207</v>
          </cell>
          <cell r="D6007">
            <v>1961</v>
          </cell>
          <cell r="E6007">
            <v>22646</v>
          </cell>
        </row>
        <row r="6008">
          <cell r="A6008">
            <v>22441</v>
          </cell>
          <cell r="B6008">
            <v>160</v>
          </cell>
          <cell r="C6008">
            <v>206</v>
          </cell>
          <cell r="D6008">
            <v>1961</v>
          </cell>
          <cell r="E6008">
            <v>22646</v>
          </cell>
        </row>
        <row r="6009">
          <cell r="A6009">
            <v>22442</v>
          </cell>
          <cell r="B6009">
            <v>161</v>
          </cell>
          <cell r="C6009">
            <v>205</v>
          </cell>
          <cell r="D6009">
            <v>1961</v>
          </cell>
          <cell r="E6009">
            <v>22646</v>
          </cell>
        </row>
        <row r="6010">
          <cell r="A6010">
            <v>22443</v>
          </cell>
          <cell r="B6010">
            <v>162</v>
          </cell>
          <cell r="C6010">
            <v>204</v>
          </cell>
          <cell r="D6010">
            <v>1961</v>
          </cell>
          <cell r="E6010">
            <v>22646</v>
          </cell>
        </row>
        <row r="6011">
          <cell r="A6011">
            <v>22444</v>
          </cell>
          <cell r="B6011">
            <v>163</v>
          </cell>
          <cell r="C6011">
            <v>203</v>
          </cell>
          <cell r="D6011">
            <v>1961</v>
          </cell>
          <cell r="E6011">
            <v>22646</v>
          </cell>
        </row>
        <row r="6012">
          <cell r="A6012">
            <v>22445</v>
          </cell>
          <cell r="B6012">
            <v>164</v>
          </cell>
          <cell r="C6012">
            <v>202</v>
          </cell>
          <cell r="D6012">
            <v>1961</v>
          </cell>
          <cell r="E6012">
            <v>22646</v>
          </cell>
        </row>
        <row r="6013">
          <cell r="A6013">
            <v>22446</v>
          </cell>
          <cell r="B6013">
            <v>165</v>
          </cell>
          <cell r="C6013">
            <v>201</v>
          </cell>
          <cell r="D6013">
            <v>1961</v>
          </cell>
          <cell r="E6013">
            <v>22646</v>
          </cell>
        </row>
        <row r="6014">
          <cell r="A6014">
            <v>22447</v>
          </cell>
          <cell r="B6014">
            <v>166</v>
          </cell>
          <cell r="C6014">
            <v>200</v>
          </cell>
          <cell r="D6014">
            <v>1961</v>
          </cell>
          <cell r="E6014">
            <v>22646</v>
          </cell>
        </row>
        <row r="6015">
          <cell r="A6015">
            <v>22448</v>
          </cell>
          <cell r="B6015">
            <v>167</v>
          </cell>
          <cell r="C6015">
            <v>199</v>
          </cell>
          <cell r="D6015">
            <v>1961</v>
          </cell>
          <cell r="E6015">
            <v>22646</v>
          </cell>
        </row>
        <row r="6016">
          <cell r="A6016">
            <v>22449</v>
          </cell>
          <cell r="B6016">
            <v>168</v>
          </cell>
          <cell r="C6016">
            <v>198</v>
          </cell>
          <cell r="D6016">
            <v>1961</v>
          </cell>
          <cell r="E6016">
            <v>22646</v>
          </cell>
        </row>
        <row r="6017">
          <cell r="A6017">
            <v>22450</v>
          </cell>
          <cell r="B6017">
            <v>169</v>
          </cell>
          <cell r="C6017">
            <v>197</v>
          </cell>
          <cell r="D6017">
            <v>1961</v>
          </cell>
          <cell r="E6017">
            <v>22646</v>
          </cell>
        </row>
        <row r="6018">
          <cell r="A6018">
            <v>22451</v>
          </cell>
          <cell r="B6018">
            <v>170</v>
          </cell>
          <cell r="C6018">
            <v>196</v>
          </cell>
          <cell r="D6018">
            <v>1961</v>
          </cell>
          <cell r="E6018">
            <v>22646</v>
          </cell>
        </row>
        <row r="6019">
          <cell r="A6019">
            <v>22452</v>
          </cell>
          <cell r="B6019">
            <v>171</v>
          </cell>
          <cell r="C6019">
            <v>195</v>
          </cell>
          <cell r="D6019">
            <v>1961</v>
          </cell>
          <cell r="E6019">
            <v>22646</v>
          </cell>
        </row>
        <row r="6020">
          <cell r="A6020">
            <v>22453</v>
          </cell>
          <cell r="B6020">
            <v>172</v>
          </cell>
          <cell r="C6020">
            <v>194</v>
          </cell>
          <cell r="D6020">
            <v>1961</v>
          </cell>
          <cell r="E6020">
            <v>22646</v>
          </cell>
        </row>
        <row r="6021">
          <cell r="A6021">
            <v>22454</v>
          </cell>
          <cell r="B6021">
            <v>173</v>
          </cell>
          <cell r="C6021">
            <v>193</v>
          </cell>
          <cell r="D6021">
            <v>1961</v>
          </cell>
          <cell r="E6021">
            <v>22646</v>
          </cell>
        </row>
        <row r="6022">
          <cell r="A6022">
            <v>22455</v>
          </cell>
          <cell r="B6022">
            <v>174</v>
          </cell>
          <cell r="C6022">
            <v>192</v>
          </cell>
          <cell r="D6022">
            <v>1961</v>
          </cell>
          <cell r="E6022">
            <v>22646</v>
          </cell>
        </row>
        <row r="6023">
          <cell r="A6023">
            <v>22456</v>
          </cell>
          <cell r="B6023">
            <v>175</v>
          </cell>
          <cell r="C6023">
            <v>191</v>
          </cell>
          <cell r="D6023">
            <v>1961</v>
          </cell>
          <cell r="E6023">
            <v>22646</v>
          </cell>
        </row>
        <row r="6024">
          <cell r="A6024">
            <v>22457</v>
          </cell>
          <cell r="B6024">
            <v>176</v>
          </cell>
          <cell r="C6024">
            <v>190</v>
          </cell>
          <cell r="D6024">
            <v>1961</v>
          </cell>
          <cell r="E6024">
            <v>22646</v>
          </cell>
        </row>
        <row r="6025">
          <cell r="A6025">
            <v>22458</v>
          </cell>
          <cell r="B6025">
            <v>177</v>
          </cell>
          <cell r="C6025">
            <v>189</v>
          </cell>
          <cell r="D6025">
            <v>1961</v>
          </cell>
          <cell r="E6025">
            <v>22646</v>
          </cell>
        </row>
        <row r="6026">
          <cell r="A6026">
            <v>22459</v>
          </cell>
          <cell r="B6026">
            <v>178</v>
          </cell>
          <cell r="C6026">
            <v>188</v>
          </cell>
          <cell r="D6026">
            <v>1961</v>
          </cell>
          <cell r="E6026">
            <v>22646</v>
          </cell>
        </row>
        <row r="6027">
          <cell r="A6027">
            <v>22460</v>
          </cell>
          <cell r="B6027">
            <v>179</v>
          </cell>
          <cell r="C6027">
            <v>187</v>
          </cell>
          <cell r="D6027">
            <v>1961</v>
          </cell>
          <cell r="E6027">
            <v>22646</v>
          </cell>
        </row>
        <row r="6028">
          <cell r="A6028">
            <v>22461</v>
          </cell>
          <cell r="B6028">
            <v>180</v>
          </cell>
          <cell r="C6028">
            <v>186</v>
          </cell>
          <cell r="D6028">
            <v>1961</v>
          </cell>
          <cell r="E6028">
            <v>22646</v>
          </cell>
        </row>
        <row r="6029">
          <cell r="A6029">
            <v>22462</v>
          </cell>
          <cell r="B6029">
            <v>181</v>
          </cell>
          <cell r="C6029">
            <v>185</v>
          </cell>
          <cell r="D6029">
            <v>1961</v>
          </cell>
          <cell r="E6029">
            <v>22646</v>
          </cell>
        </row>
        <row r="6030">
          <cell r="A6030">
            <v>22463</v>
          </cell>
          <cell r="B6030">
            <v>182</v>
          </cell>
          <cell r="C6030">
            <v>184</v>
          </cell>
          <cell r="D6030">
            <v>1961</v>
          </cell>
          <cell r="E6030">
            <v>22646</v>
          </cell>
        </row>
        <row r="6031">
          <cell r="A6031">
            <v>22464</v>
          </cell>
          <cell r="B6031">
            <v>183</v>
          </cell>
          <cell r="C6031">
            <v>183</v>
          </cell>
          <cell r="D6031">
            <v>1961</v>
          </cell>
          <cell r="E6031">
            <v>22646</v>
          </cell>
        </row>
        <row r="6032">
          <cell r="A6032">
            <v>22465</v>
          </cell>
          <cell r="B6032">
            <v>184</v>
          </cell>
          <cell r="C6032">
            <v>182</v>
          </cell>
          <cell r="D6032">
            <v>1961</v>
          </cell>
          <cell r="E6032">
            <v>22646</v>
          </cell>
        </row>
        <row r="6033">
          <cell r="A6033">
            <v>22466</v>
          </cell>
          <cell r="B6033">
            <v>185</v>
          </cell>
          <cell r="C6033">
            <v>181</v>
          </cell>
          <cell r="D6033">
            <v>1961</v>
          </cell>
          <cell r="E6033">
            <v>22646</v>
          </cell>
        </row>
        <row r="6034">
          <cell r="A6034">
            <v>22467</v>
          </cell>
          <cell r="B6034">
            <v>186</v>
          </cell>
          <cell r="C6034">
            <v>180</v>
          </cell>
          <cell r="D6034">
            <v>1961</v>
          </cell>
          <cell r="E6034">
            <v>22646</v>
          </cell>
        </row>
        <row r="6035">
          <cell r="A6035">
            <v>22468</v>
          </cell>
          <cell r="B6035">
            <v>187</v>
          </cell>
          <cell r="C6035">
            <v>179</v>
          </cell>
          <cell r="D6035">
            <v>1961</v>
          </cell>
          <cell r="E6035">
            <v>22646</v>
          </cell>
        </row>
        <row r="6036">
          <cell r="A6036">
            <v>22469</v>
          </cell>
          <cell r="B6036">
            <v>188</v>
          </cell>
          <cell r="C6036">
            <v>178</v>
          </cell>
          <cell r="D6036">
            <v>1961</v>
          </cell>
          <cell r="E6036">
            <v>22646</v>
          </cell>
        </row>
        <row r="6037">
          <cell r="A6037">
            <v>22470</v>
          </cell>
          <cell r="B6037">
            <v>189</v>
          </cell>
          <cell r="C6037">
            <v>177</v>
          </cell>
          <cell r="D6037">
            <v>1961</v>
          </cell>
          <cell r="E6037">
            <v>22646</v>
          </cell>
        </row>
        <row r="6038">
          <cell r="A6038">
            <v>22471</v>
          </cell>
          <cell r="B6038">
            <v>190</v>
          </cell>
          <cell r="C6038">
            <v>176</v>
          </cell>
          <cell r="D6038">
            <v>1961</v>
          </cell>
          <cell r="E6038">
            <v>22646</v>
          </cell>
        </row>
        <row r="6039">
          <cell r="A6039">
            <v>22472</v>
          </cell>
          <cell r="B6039">
            <v>191</v>
          </cell>
          <cell r="C6039">
            <v>175</v>
          </cell>
          <cell r="D6039">
            <v>1961</v>
          </cell>
          <cell r="E6039">
            <v>22646</v>
          </cell>
        </row>
        <row r="6040">
          <cell r="A6040">
            <v>22473</v>
          </cell>
          <cell r="B6040">
            <v>192</v>
          </cell>
          <cell r="C6040">
            <v>174</v>
          </cell>
          <cell r="D6040">
            <v>1961</v>
          </cell>
          <cell r="E6040">
            <v>22646</v>
          </cell>
        </row>
        <row r="6041">
          <cell r="A6041">
            <v>22474</v>
          </cell>
          <cell r="B6041">
            <v>193</v>
          </cell>
          <cell r="C6041">
            <v>173</v>
          </cell>
          <cell r="D6041">
            <v>1961</v>
          </cell>
          <cell r="E6041">
            <v>22646</v>
          </cell>
        </row>
        <row r="6042">
          <cell r="A6042">
            <v>22475</v>
          </cell>
          <cell r="B6042">
            <v>194</v>
          </cell>
          <cell r="C6042">
            <v>172</v>
          </cell>
          <cell r="D6042">
            <v>1961</v>
          </cell>
          <cell r="E6042">
            <v>22646</v>
          </cell>
        </row>
        <row r="6043">
          <cell r="A6043">
            <v>22476</v>
          </cell>
          <cell r="B6043">
            <v>195</v>
          </cell>
          <cell r="C6043">
            <v>171</v>
          </cell>
          <cell r="D6043">
            <v>1961</v>
          </cell>
          <cell r="E6043">
            <v>22646</v>
          </cell>
        </row>
        <row r="6044">
          <cell r="A6044">
            <v>22477</v>
          </cell>
          <cell r="B6044">
            <v>196</v>
          </cell>
          <cell r="C6044">
            <v>170</v>
          </cell>
          <cell r="D6044">
            <v>1961</v>
          </cell>
          <cell r="E6044">
            <v>22646</v>
          </cell>
        </row>
        <row r="6045">
          <cell r="A6045">
            <v>22478</v>
          </cell>
          <cell r="B6045">
            <v>197</v>
          </cell>
          <cell r="C6045">
            <v>169</v>
          </cell>
          <cell r="D6045">
            <v>1961</v>
          </cell>
          <cell r="E6045">
            <v>22646</v>
          </cell>
        </row>
        <row r="6046">
          <cell r="A6046">
            <v>22479</v>
          </cell>
          <cell r="B6046">
            <v>198</v>
          </cell>
          <cell r="C6046">
            <v>168</v>
          </cell>
          <cell r="D6046">
            <v>1961</v>
          </cell>
          <cell r="E6046">
            <v>22646</v>
          </cell>
        </row>
        <row r="6047">
          <cell r="A6047">
            <v>22480</v>
          </cell>
          <cell r="B6047">
            <v>199</v>
          </cell>
          <cell r="C6047">
            <v>167</v>
          </cell>
          <cell r="D6047">
            <v>1961</v>
          </cell>
          <cell r="E6047">
            <v>22646</v>
          </cell>
        </row>
        <row r="6048">
          <cell r="A6048">
            <v>22481</v>
          </cell>
          <cell r="B6048">
            <v>200</v>
          </cell>
          <cell r="C6048">
            <v>166</v>
          </cell>
          <cell r="D6048">
            <v>1961</v>
          </cell>
          <cell r="E6048">
            <v>22646</v>
          </cell>
        </row>
        <row r="6049">
          <cell r="A6049">
            <v>22482</v>
          </cell>
          <cell r="B6049">
            <v>201</v>
          </cell>
          <cell r="C6049">
            <v>165</v>
          </cell>
          <cell r="D6049">
            <v>1961</v>
          </cell>
          <cell r="E6049">
            <v>22646</v>
          </cell>
        </row>
        <row r="6050">
          <cell r="A6050">
            <v>22483</v>
          </cell>
          <cell r="B6050">
            <v>202</v>
          </cell>
          <cell r="C6050">
            <v>164</v>
          </cell>
          <cell r="D6050">
            <v>1961</v>
          </cell>
          <cell r="E6050">
            <v>22646</v>
          </cell>
        </row>
        <row r="6051">
          <cell r="A6051">
            <v>22484</v>
          </cell>
          <cell r="B6051">
            <v>203</v>
          </cell>
          <cell r="C6051">
            <v>163</v>
          </cell>
          <cell r="D6051">
            <v>1961</v>
          </cell>
          <cell r="E6051">
            <v>22646</v>
          </cell>
        </row>
        <row r="6052">
          <cell r="A6052">
            <v>22485</v>
          </cell>
          <cell r="B6052">
            <v>204</v>
          </cell>
          <cell r="C6052">
            <v>162</v>
          </cell>
          <cell r="D6052">
            <v>1961</v>
          </cell>
          <cell r="E6052">
            <v>22646</v>
          </cell>
        </row>
        <row r="6053">
          <cell r="A6053">
            <v>22486</v>
          </cell>
          <cell r="B6053">
            <v>205</v>
          </cell>
          <cell r="C6053">
            <v>161</v>
          </cell>
          <cell r="D6053">
            <v>1961</v>
          </cell>
          <cell r="E6053">
            <v>22646</v>
          </cell>
        </row>
        <row r="6054">
          <cell r="A6054">
            <v>22487</v>
          </cell>
          <cell r="B6054">
            <v>206</v>
          </cell>
          <cell r="C6054">
            <v>160</v>
          </cell>
          <cell r="D6054">
            <v>1961</v>
          </cell>
          <cell r="E6054">
            <v>22646</v>
          </cell>
        </row>
        <row r="6055">
          <cell r="A6055">
            <v>22488</v>
          </cell>
          <cell r="B6055">
            <v>207</v>
          </cell>
          <cell r="C6055">
            <v>159</v>
          </cell>
          <cell r="D6055">
            <v>1961</v>
          </cell>
          <cell r="E6055">
            <v>22646</v>
          </cell>
        </row>
        <row r="6056">
          <cell r="A6056">
            <v>22489</v>
          </cell>
          <cell r="B6056">
            <v>208</v>
          </cell>
          <cell r="C6056">
            <v>158</v>
          </cell>
          <cell r="D6056">
            <v>1961</v>
          </cell>
          <cell r="E6056">
            <v>22646</v>
          </cell>
        </row>
        <row r="6057">
          <cell r="A6057">
            <v>22490</v>
          </cell>
          <cell r="B6057">
            <v>209</v>
          </cell>
          <cell r="C6057">
            <v>157</v>
          </cell>
          <cell r="D6057">
            <v>1961</v>
          </cell>
          <cell r="E6057">
            <v>22646</v>
          </cell>
        </row>
        <row r="6058">
          <cell r="A6058">
            <v>22491</v>
          </cell>
          <cell r="B6058">
            <v>210</v>
          </cell>
          <cell r="C6058">
            <v>156</v>
          </cell>
          <cell r="D6058">
            <v>1961</v>
          </cell>
          <cell r="E6058">
            <v>22646</v>
          </cell>
        </row>
        <row r="6059">
          <cell r="A6059">
            <v>22492</v>
          </cell>
          <cell r="B6059">
            <v>211</v>
          </cell>
          <cell r="C6059">
            <v>155</v>
          </cell>
          <cell r="D6059">
            <v>1961</v>
          </cell>
          <cell r="E6059">
            <v>22646</v>
          </cell>
        </row>
        <row r="6060">
          <cell r="A6060">
            <v>22493</v>
          </cell>
          <cell r="B6060">
            <v>212</v>
          </cell>
          <cell r="C6060">
            <v>154</v>
          </cell>
          <cell r="D6060">
            <v>1961</v>
          </cell>
          <cell r="E6060">
            <v>22646</v>
          </cell>
        </row>
        <row r="6061">
          <cell r="A6061">
            <v>22494</v>
          </cell>
          <cell r="B6061">
            <v>213</v>
          </cell>
          <cell r="C6061">
            <v>153</v>
          </cell>
          <cell r="D6061">
            <v>1961</v>
          </cell>
          <cell r="E6061">
            <v>22646</v>
          </cell>
        </row>
        <row r="6062">
          <cell r="A6062">
            <v>22495</v>
          </cell>
          <cell r="B6062">
            <v>214</v>
          </cell>
          <cell r="C6062">
            <v>152</v>
          </cell>
          <cell r="D6062">
            <v>1961</v>
          </cell>
          <cell r="E6062">
            <v>22646</v>
          </cell>
        </row>
        <row r="6063">
          <cell r="A6063">
            <v>22496</v>
          </cell>
          <cell r="B6063">
            <v>215</v>
          </cell>
          <cell r="C6063">
            <v>151</v>
          </cell>
          <cell r="D6063">
            <v>1961</v>
          </cell>
          <cell r="E6063">
            <v>22646</v>
          </cell>
        </row>
        <row r="6064">
          <cell r="A6064">
            <v>22497</v>
          </cell>
          <cell r="B6064">
            <v>216</v>
          </cell>
          <cell r="C6064">
            <v>150</v>
          </cell>
          <cell r="D6064">
            <v>1961</v>
          </cell>
          <cell r="E6064">
            <v>22646</v>
          </cell>
        </row>
        <row r="6065">
          <cell r="A6065">
            <v>22498</v>
          </cell>
          <cell r="B6065">
            <v>217</v>
          </cell>
          <cell r="C6065">
            <v>149</v>
          </cell>
          <cell r="D6065">
            <v>1961</v>
          </cell>
          <cell r="E6065">
            <v>22646</v>
          </cell>
        </row>
        <row r="6066">
          <cell r="A6066">
            <v>22499</v>
          </cell>
          <cell r="B6066">
            <v>218</v>
          </cell>
          <cell r="C6066">
            <v>148</v>
          </cell>
          <cell r="D6066">
            <v>1961</v>
          </cell>
          <cell r="E6066">
            <v>22646</v>
          </cell>
        </row>
        <row r="6067">
          <cell r="A6067">
            <v>22500</v>
          </cell>
          <cell r="B6067">
            <v>219</v>
          </cell>
          <cell r="C6067">
            <v>147</v>
          </cell>
          <cell r="D6067">
            <v>1961</v>
          </cell>
          <cell r="E6067">
            <v>22646</v>
          </cell>
        </row>
        <row r="6068">
          <cell r="A6068">
            <v>22501</v>
          </cell>
          <cell r="B6068">
            <v>220</v>
          </cell>
          <cell r="C6068">
            <v>146</v>
          </cell>
          <cell r="D6068">
            <v>1961</v>
          </cell>
          <cell r="E6068">
            <v>22646</v>
          </cell>
        </row>
        <row r="6069">
          <cell r="A6069">
            <v>22502</v>
          </cell>
          <cell r="B6069">
            <v>221</v>
          </cell>
          <cell r="C6069">
            <v>145</v>
          </cell>
          <cell r="D6069">
            <v>1961</v>
          </cell>
          <cell r="E6069">
            <v>22646</v>
          </cell>
        </row>
        <row r="6070">
          <cell r="A6070">
            <v>22503</v>
          </cell>
          <cell r="B6070">
            <v>222</v>
          </cell>
          <cell r="C6070">
            <v>144</v>
          </cell>
          <cell r="D6070">
            <v>1961</v>
          </cell>
          <cell r="E6070">
            <v>22646</v>
          </cell>
        </row>
        <row r="6071">
          <cell r="A6071">
            <v>22504</v>
          </cell>
          <cell r="B6071">
            <v>223</v>
          </cell>
          <cell r="C6071">
            <v>143</v>
          </cell>
          <cell r="D6071">
            <v>1961</v>
          </cell>
          <cell r="E6071">
            <v>22646</v>
          </cell>
        </row>
        <row r="6072">
          <cell r="A6072">
            <v>22505</v>
          </cell>
          <cell r="B6072">
            <v>224</v>
          </cell>
          <cell r="C6072">
            <v>142</v>
          </cell>
          <cell r="D6072">
            <v>1961</v>
          </cell>
          <cell r="E6072">
            <v>22646</v>
          </cell>
        </row>
        <row r="6073">
          <cell r="A6073">
            <v>22506</v>
          </cell>
          <cell r="B6073">
            <v>225</v>
          </cell>
          <cell r="C6073">
            <v>141</v>
          </cell>
          <cell r="D6073">
            <v>1961</v>
          </cell>
          <cell r="E6073">
            <v>22646</v>
          </cell>
        </row>
        <row r="6074">
          <cell r="A6074">
            <v>22507</v>
          </cell>
          <cell r="B6074">
            <v>226</v>
          </cell>
          <cell r="C6074">
            <v>140</v>
          </cell>
          <cell r="D6074">
            <v>1961</v>
          </cell>
          <cell r="E6074">
            <v>22646</v>
          </cell>
        </row>
        <row r="6075">
          <cell r="A6075">
            <v>22508</v>
          </cell>
          <cell r="B6075">
            <v>227</v>
          </cell>
          <cell r="C6075">
            <v>139</v>
          </cell>
          <cell r="D6075">
            <v>1961</v>
          </cell>
          <cell r="E6075">
            <v>22646</v>
          </cell>
        </row>
        <row r="6076">
          <cell r="A6076">
            <v>22509</v>
          </cell>
          <cell r="B6076">
            <v>228</v>
          </cell>
          <cell r="C6076">
            <v>138</v>
          </cell>
          <cell r="D6076">
            <v>1961</v>
          </cell>
          <cell r="E6076">
            <v>22646</v>
          </cell>
        </row>
        <row r="6077">
          <cell r="A6077">
            <v>22510</v>
          </cell>
          <cell r="B6077">
            <v>229</v>
          </cell>
          <cell r="C6077">
            <v>137</v>
          </cell>
          <cell r="D6077">
            <v>1961</v>
          </cell>
          <cell r="E6077">
            <v>22646</v>
          </cell>
        </row>
        <row r="6078">
          <cell r="A6078">
            <v>22511</v>
          </cell>
          <cell r="B6078">
            <v>230</v>
          </cell>
          <cell r="C6078">
            <v>136</v>
          </cell>
          <cell r="D6078">
            <v>1961</v>
          </cell>
          <cell r="E6078">
            <v>22646</v>
          </cell>
        </row>
        <row r="6079">
          <cell r="A6079">
            <v>22512</v>
          </cell>
          <cell r="B6079">
            <v>231</v>
          </cell>
          <cell r="C6079">
            <v>135</v>
          </cell>
          <cell r="D6079">
            <v>1961</v>
          </cell>
          <cell r="E6079">
            <v>22646</v>
          </cell>
        </row>
        <row r="6080">
          <cell r="A6080">
            <v>22513</v>
          </cell>
          <cell r="B6080">
            <v>232</v>
          </cell>
          <cell r="C6080">
            <v>134</v>
          </cell>
          <cell r="D6080">
            <v>1961</v>
          </cell>
          <cell r="E6080">
            <v>22646</v>
          </cell>
        </row>
        <row r="6081">
          <cell r="A6081">
            <v>22514</v>
          </cell>
          <cell r="B6081">
            <v>233</v>
          </cell>
          <cell r="C6081">
            <v>133</v>
          </cell>
          <cell r="D6081">
            <v>1961</v>
          </cell>
          <cell r="E6081">
            <v>22646</v>
          </cell>
        </row>
        <row r="6082">
          <cell r="A6082">
            <v>22515</v>
          </cell>
          <cell r="B6082">
            <v>234</v>
          </cell>
          <cell r="C6082">
            <v>132</v>
          </cell>
          <cell r="D6082">
            <v>1961</v>
          </cell>
          <cell r="E6082">
            <v>22646</v>
          </cell>
        </row>
        <row r="6083">
          <cell r="A6083">
            <v>22516</v>
          </cell>
          <cell r="B6083">
            <v>235</v>
          </cell>
          <cell r="C6083">
            <v>131</v>
          </cell>
          <cell r="D6083">
            <v>1961</v>
          </cell>
          <cell r="E6083">
            <v>22646</v>
          </cell>
        </row>
        <row r="6084">
          <cell r="A6084">
            <v>22517</v>
          </cell>
          <cell r="B6084">
            <v>236</v>
          </cell>
          <cell r="C6084">
            <v>130</v>
          </cell>
          <cell r="D6084">
            <v>1961</v>
          </cell>
          <cell r="E6084">
            <v>22646</v>
          </cell>
        </row>
        <row r="6085">
          <cell r="A6085">
            <v>22518</v>
          </cell>
          <cell r="B6085">
            <v>237</v>
          </cell>
          <cell r="C6085">
            <v>129</v>
          </cell>
          <cell r="D6085">
            <v>1961</v>
          </cell>
          <cell r="E6085">
            <v>22646</v>
          </cell>
        </row>
        <row r="6086">
          <cell r="A6086">
            <v>22519</v>
          </cell>
          <cell r="B6086">
            <v>238</v>
          </cell>
          <cell r="C6086">
            <v>128</v>
          </cell>
          <cell r="D6086">
            <v>1961</v>
          </cell>
          <cell r="E6086">
            <v>22646</v>
          </cell>
        </row>
        <row r="6087">
          <cell r="A6087">
            <v>22520</v>
          </cell>
          <cell r="B6087">
            <v>239</v>
          </cell>
          <cell r="C6087">
            <v>127</v>
          </cell>
          <cell r="D6087">
            <v>1961</v>
          </cell>
          <cell r="E6087">
            <v>22646</v>
          </cell>
        </row>
        <row r="6088">
          <cell r="A6088">
            <v>22521</v>
          </cell>
          <cell r="B6088">
            <v>240</v>
          </cell>
          <cell r="C6088">
            <v>126</v>
          </cell>
          <cell r="D6088">
            <v>1961</v>
          </cell>
          <cell r="E6088">
            <v>22646</v>
          </cell>
        </row>
        <row r="6089">
          <cell r="A6089">
            <v>22522</v>
          </cell>
          <cell r="B6089">
            <v>241</v>
          </cell>
          <cell r="C6089">
            <v>125</v>
          </cell>
          <cell r="D6089">
            <v>1961</v>
          </cell>
          <cell r="E6089">
            <v>22646</v>
          </cell>
        </row>
        <row r="6090">
          <cell r="A6090">
            <v>22523</v>
          </cell>
          <cell r="B6090">
            <v>242</v>
          </cell>
          <cell r="C6090">
            <v>124</v>
          </cell>
          <cell r="D6090">
            <v>1961</v>
          </cell>
          <cell r="E6090">
            <v>22646</v>
          </cell>
        </row>
        <row r="6091">
          <cell r="A6091">
            <v>22524</v>
          </cell>
          <cell r="B6091">
            <v>243</v>
          </cell>
          <cell r="C6091">
            <v>123</v>
          </cell>
          <cell r="D6091">
            <v>1961</v>
          </cell>
          <cell r="E6091">
            <v>22646</v>
          </cell>
        </row>
        <row r="6092">
          <cell r="A6092">
            <v>22525</v>
          </cell>
          <cell r="B6092">
            <v>244</v>
          </cell>
          <cell r="C6092">
            <v>122</v>
          </cell>
          <cell r="D6092">
            <v>1961</v>
          </cell>
          <cell r="E6092">
            <v>22646</v>
          </cell>
        </row>
        <row r="6093">
          <cell r="A6093">
            <v>22526</v>
          </cell>
          <cell r="B6093">
            <v>245</v>
          </cell>
          <cell r="C6093">
            <v>121</v>
          </cell>
          <cell r="D6093">
            <v>1961</v>
          </cell>
          <cell r="E6093">
            <v>22646</v>
          </cell>
        </row>
        <row r="6094">
          <cell r="A6094">
            <v>22527</v>
          </cell>
          <cell r="B6094">
            <v>246</v>
          </cell>
          <cell r="C6094">
            <v>120</v>
          </cell>
          <cell r="D6094">
            <v>1961</v>
          </cell>
          <cell r="E6094">
            <v>22646</v>
          </cell>
        </row>
        <row r="6095">
          <cell r="A6095">
            <v>22528</v>
          </cell>
          <cell r="B6095">
            <v>247</v>
          </cell>
          <cell r="C6095">
            <v>119</v>
          </cell>
          <cell r="D6095">
            <v>1961</v>
          </cell>
          <cell r="E6095">
            <v>22646</v>
          </cell>
        </row>
        <row r="6096">
          <cell r="A6096">
            <v>22529</v>
          </cell>
          <cell r="B6096">
            <v>248</v>
          </cell>
          <cell r="C6096">
            <v>118</v>
          </cell>
          <cell r="D6096">
            <v>1961</v>
          </cell>
          <cell r="E6096">
            <v>22646</v>
          </cell>
        </row>
        <row r="6097">
          <cell r="A6097">
            <v>22530</v>
          </cell>
          <cell r="B6097">
            <v>249</v>
          </cell>
          <cell r="C6097">
            <v>117</v>
          </cell>
          <cell r="D6097">
            <v>1961</v>
          </cell>
          <cell r="E6097">
            <v>22646</v>
          </cell>
        </row>
        <row r="6098">
          <cell r="A6098">
            <v>22531</v>
          </cell>
          <cell r="B6098">
            <v>250</v>
          </cell>
          <cell r="C6098">
            <v>116</v>
          </cell>
          <cell r="D6098">
            <v>1961</v>
          </cell>
          <cell r="E6098">
            <v>22646</v>
          </cell>
        </row>
        <row r="6099">
          <cell r="A6099">
            <v>22532</v>
          </cell>
          <cell r="B6099">
            <v>251</v>
          </cell>
          <cell r="C6099">
            <v>115</v>
          </cell>
          <cell r="D6099">
            <v>1961</v>
          </cell>
          <cell r="E6099">
            <v>22646</v>
          </cell>
        </row>
        <row r="6100">
          <cell r="A6100">
            <v>22533</v>
          </cell>
          <cell r="B6100">
            <v>252</v>
          </cell>
          <cell r="C6100">
            <v>114</v>
          </cell>
          <cell r="D6100">
            <v>1961</v>
          </cell>
          <cell r="E6100">
            <v>22646</v>
          </cell>
        </row>
        <row r="6101">
          <cell r="A6101">
            <v>22534</v>
          </cell>
          <cell r="B6101">
            <v>253</v>
          </cell>
          <cell r="C6101">
            <v>113</v>
          </cell>
          <cell r="D6101">
            <v>1961</v>
          </cell>
          <cell r="E6101">
            <v>22646</v>
          </cell>
        </row>
        <row r="6102">
          <cell r="A6102">
            <v>22535</v>
          </cell>
          <cell r="B6102">
            <v>254</v>
          </cell>
          <cell r="C6102">
            <v>112</v>
          </cell>
          <cell r="D6102">
            <v>1961</v>
          </cell>
          <cell r="E6102">
            <v>22646</v>
          </cell>
        </row>
        <row r="6103">
          <cell r="A6103">
            <v>22536</v>
          </cell>
          <cell r="B6103">
            <v>255</v>
          </cell>
          <cell r="C6103">
            <v>111</v>
          </cell>
          <cell r="D6103">
            <v>1961</v>
          </cell>
          <cell r="E6103">
            <v>22646</v>
          </cell>
        </row>
        <row r="6104">
          <cell r="A6104">
            <v>22537</v>
          </cell>
          <cell r="B6104">
            <v>256</v>
          </cell>
          <cell r="C6104">
            <v>110</v>
          </cell>
          <cell r="D6104">
            <v>1961</v>
          </cell>
          <cell r="E6104">
            <v>22646</v>
          </cell>
        </row>
        <row r="6105">
          <cell r="A6105">
            <v>22538</v>
          </cell>
          <cell r="B6105">
            <v>257</v>
          </cell>
          <cell r="C6105">
            <v>109</v>
          </cell>
          <cell r="D6105">
            <v>1961</v>
          </cell>
          <cell r="E6105">
            <v>22646</v>
          </cell>
        </row>
        <row r="6106">
          <cell r="A6106">
            <v>22539</v>
          </cell>
          <cell r="B6106">
            <v>258</v>
          </cell>
          <cell r="C6106">
            <v>108</v>
          </cell>
          <cell r="D6106">
            <v>1961</v>
          </cell>
          <cell r="E6106">
            <v>22646</v>
          </cell>
        </row>
        <row r="6107">
          <cell r="A6107">
            <v>22540</v>
          </cell>
          <cell r="B6107">
            <v>259</v>
          </cell>
          <cell r="C6107">
            <v>107</v>
          </cell>
          <cell r="D6107">
            <v>1961</v>
          </cell>
          <cell r="E6107">
            <v>22646</v>
          </cell>
        </row>
        <row r="6108">
          <cell r="A6108">
            <v>22541</v>
          </cell>
          <cell r="B6108">
            <v>260</v>
          </cell>
          <cell r="C6108">
            <v>106</v>
          </cell>
          <cell r="D6108">
            <v>1961</v>
          </cell>
          <cell r="E6108">
            <v>22646</v>
          </cell>
        </row>
        <row r="6109">
          <cell r="A6109">
            <v>22542</v>
          </cell>
          <cell r="B6109">
            <v>261</v>
          </cell>
          <cell r="C6109">
            <v>105</v>
          </cell>
          <cell r="D6109">
            <v>1961</v>
          </cell>
          <cell r="E6109">
            <v>22646</v>
          </cell>
        </row>
        <row r="6110">
          <cell r="A6110">
            <v>22543</v>
          </cell>
          <cell r="B6110">
            <v>262</v>
          </cell>
          <cell r="C6110">
            <v>104</v>
          </cell>
          <cell r="D6110">
            <v>1961</v>
          </cell>
          <cell r="E6110">
            <v>22646</v>
          </cell>
        </row>
        <row r="6111">
          <cell r="A6111">
            <v>22544</v>
          </cell>
          <cell r="B6111">
            <v>263</v>
          </cell>
          <cell r="C6111">
            <v>103</v>
          </cell>
          <cell r="D6111">
            <v>1961</v>
          </cell>
          <cell r="E6111">
            <v>22646</v>
          </cell>
        </row>
        <row r="6112">
          <cell r="A6112">
            <v>22545</v>
          </cell>
          <cell r="B6112">
            <v>264</v>
          </cell>
          <cell r="C6112">
            <v>102</v>
          </cell>
          <cell r="D6112">
            <v>1961</v>
          </cell>
          <cell r="E6112">
            <v>22646</v>
          </cell>
        </row>
        <row r="6113">
          <cell r="A6113">
            <v>22546</v>
          </cell>
          <cell r="B6113">
            <v>265</v>
          </cell>
          <cell r="C6113">
            <v>101</v>
          </cell>
          <cell r="D6113">
            <v>1961</v>
          </cell>
          <cell r="E6113">
            <v>22646</v>
          </cell>
        </row>
        <row r="6114">
          <cell r="A6114">
            <v>22547</v>
          </cell>
          <cell r="B6114">
            <v>266</v>
          </cell>
          <cell r="C6114">
            <v>100</v>
          </cell>
          <cell r="D6114">
            <v>1961</v>
          </cell>
          <cell r="E6114">
            <v>22646</v>
          </cell>
        </row>
        <row r="6115">
          <cell r="A6115">
            <v>22548</v>
          </cell>
          <cell r="B6115">
            <v>267</v>
          </cell>
          <cell r="C6115">
            <v>99</v>
          </cell>
          <cell r="D6115">
            <v>1961</v>
          </cell>
          <cell r="E6115">
            <v>22646</v>
          </cell>
        </row>
        <row r="6116">
          <cell r="A6116">
            <v>22549</v>
          </cell>
          <cell r="B6116">
            <v>268</v>
          </cell>
          <cell r="C6116">
            <v>98</v>
          </cell>
          <cell r="D6116">
            <v>1961</v>
          </cell>
          <cell r="E6116">
            <v>22646</v>
          </cell>
        </row>
        <row r="6117">
          <cell r="A6117">
            <v>22550</v>
          </cell>
          <cell r="B6117">
            <v>269</v>
          </cell>
          <cell r="C6117">
            <v>97</v>
          </cell>
          <cell r="D6117">
            <v>1961</v>
          </cell>
          <cell r="E6117">
            <v>22646</v>
          </cell>
        </row>
        <row r="6118">
          <cell r="A6118">
            <v>22551</v>
          </cell>
          <cell r="B6118">
            <v>270</v>
          </cell>
          <cell r="C6118">
            <v>96</v>
          </cell>
          <cell r="D6118">
            <v>1961</v>
          </cell>
          <cell r="E6118">
            <v>22646</v>
          </cell>
        </row>
        <row r="6119">
          <cell r="A6119">
            <v>22552</v>
          </cell>
          <cell r="B6119">
            <v>271</v>
          </cell>
          <cell r="C6119">
            <v>95</v>
          </cell>
          <cell r="D6119">
            <v>1961</v>
          </cell>
          <cell r="E6119">
            <v>22646</v>
          </cell>
        </row>
        <row r="6120">
          <cell r="A6120">
            <v>22553</v>
          </cell>
          <cell r="B6120">
            <v>272</v>
          </cell>
          <cell r="C6120">
            <v>94</v>
          </cell>
          <cell r="D6120">
            <v>1961</v>
          </cell>
          <cell r="E6120">
            <v>22646</v>
          </cell>
        </row>
        <row r="6121">
          <cell r="A6121">
            <v>22554</v>
          </cell>
          <cell r="B6121">
            <v>273</v>
          </cell>
          <cell r="C6121">
            <v>93</v>
          </cell>
          <cell r="D6121">
            <v>1961</v>
          </cell>
          <cell r="E6121">
            <v>22646</v>
          </cell>
        </row>
        <row r="6122">
          <cell r="A6122">
            <v>22555</v>
          </cell>
          <cell r="B6122">
            <v>274</v>
          </cell>
          <cell r="C6122">
            <v>92</v>
          </cell>
          <cell r="D6122">
            <v>1961</v>
          </cell>
          <cell r="E6122">
            <v>22646</v>
          </cell>
        </row>
        <row r="6123">
          <cell r="A6123">
            <v>22556</v>
          </cell>
          <cell r="B6123">
            <v>275</v>
          </cell>
          <cell r="C6123">
            <v>91</v>
          </cell>
          <cell r="D6123">
            <v>1961</v>
          </cell>
          <cell r="E6123">
            <v>22646</v>
          </cell>
        </row>
        <row r="6124">
          <cell r="A6124">
            <v>22557</v>
          </cell>
          <cell r="B6124">
            <v>276</v>
          </cell>
          <cell r="C6124">
            <v>90</v>
          </cell>
          <cell r="D6124">
            <v>1961</v>
          </cell>
          <cell r="E6124">
            <v>22646</v>
          </cell>
        </row>
        <row r="6125">
          <cell r="A6125">
            <v>22558</v>
          </cell>
          <cell r="B6125">
            <v>277</v>
          </cell>
          <cell r="C6125">
            <v>89</v>
          </cell>
          <cell r="D6125">
            <v>1961</v>
          </cell>
          <cell r="E6125">
            <v>22646</v>
          </cell>
        </row>
        <row r="6126">
          <cell r="A6126">
            <v>22559</v>
          </cell>
          <cell r="B6126">
            <v>278</v>
          </cell>
          <cell r="C6126">
            <v>88</v>
          </cell>
          <cell r="D6126">
            <v>1961</v>
          </cell>
          <cell r="E6126">
            <v>22646</v>
          </cell>
        </row>
        <row r="6127">
          <cell r="A6127">
            <v>22560</v>
          </cell>
          <cell r="B6127">
            <v>279</v>
          </cell>
          <cell r="C6127">
            <v>87</v>
          </cell>
          <cell r="D6127">
            <v>1961</v>
          </cell>
          <cell r="E6127">
            <v>22646</v>
          </cell>
        </row>
        <row r="6128">
          <cell r="A6128">
            <v>22561</v>
          </cell>
          <cell r="B6128">
            <v>280</v>
          </cell>
          <cell r="C6128">
            <v>86</v>
          </cell>
          <cell r="D6128">
            <v>1961</v>
          </cell>
          <cell r="E6128">
            <v>22646</v>
          </cell>
        </row>
        <row r="6129">
          <cell r="A6129">
            <v>22562</v>
          </cell>
          <cell r="B6129">
            <v>281</v>
          </cell>
          <cell r="C6129">
            <v>85</v>
          </cell>
          <cell r="D6129">
            <v>1961</v>
          </cell>
          <cell r="E6129">
            <v>22646</v>
          </cell>
        </row>
        <row r="6130">
          <cell r="A6130">
            <v>22563</v>
          </cell>
          <cell r="B6130">
            <v>282</v>
          </cell>
          <cell r="C6130">
            <v>84</v>
          </cell>
          <cell r="D6130">
            <v>1961</v>
          </cell>
          <cell r="E6130">
            <v>22646</v>
          </cell>
        </row>
        <row r="6131">
          <cell r="A6131">
            <v>22564</v>
          </cell>
          <cell r="B6131">
            <v>283</v>
          </cell>
          <cell r="C6131">
            <v>83</v>
          </cell>
          <cell r="D6131">
            <v>1961</v>
          </cell>
          <cell r="E6131">
            <v>22646</v>
          </cell>
        </row>
        <row r="6132">
          <cell r="A6132">
            <v>22565</v>
          </cell>
          <cell r="B6132">
            <v>284</v>
          </cell>
          <cell r="C6132">
            <v>82</v>
          </cell>
          <cell r="D6132">
            <v>1961</v>
          </cell>
          <cell r="E6132">
            <v>22646</v>
          </cell>
        </row>
        <row r="6133">
          <cell r="A6133">
            <v>22566</v>
          </cell>
          <cell r="B6133">
            <v>285</v>
          </cell>
          <cell r="C6133">
            <v>81</v>
          </cell>
          <cell r="D6133">
            <v>1961</v>
          </cell>
          <cell r="E6133">
            <v>22646</v>
          </cell>
        </row>
        <row r="6134">
          <cell r="A6134">
            <v>22567</v>
          </cell>
          <cell r="B6134">
            <v>286</v>
          </cell>
          <cell r="C6134">
            <v>80</v>
          </cell>
          <cell r="D6134">
            <v>1961</v>
          </cell>
          <cell r="E6134">
            <v>22646</v>
          </cell>
        </row>
        <row r="6135">
          <cell r="A6135">
            <v>22568</v>
          </cell>
          <cell r="B6135">
            <v>287</v>
          </cell>
          <cell r="C6135">
            <v>79</v>
          </cell>
          <cell r="D6135">
            <v>1961</v>
          </cell>
          <cell r="E6135">
            <v>22646</v>
          </cell>
        </row>
        <row r="6136">
          <cell r="A6136">
            <v>22569</v>
          </cell>
          <cell r="B6136">
            <v>288</v>
          </cell>
          <cell r="C6136">
            <v>78</v>
          </cell>
          <cell r="D6136">
            <v>1961</v>
          </cell>
          <cell r="E6136">
            <v>22646</v>
          </cell>
        </row>
        <row r="6137">
          <cell r="A6137">
            <v>22570</v>
          </cell>
          <cell r="B6137">
            <v>289</v>
          </cell>
          <cell r="C6137">
            <v>77</v>
          </cell>
          <cell r="D6137">
            <v>1961</v>
          </cell>
          <cell r="E6137">
            <v>22646</v>
          </cell>
        </row>
        <row r="6138">
          <cell r="A6138">
            <v>22571</v>
          </cell>
          <cell r="B6138">
            <v>290</v>
          </cell>
          <cell r="C6138">
            <v>76</v>
          </cell>
          <cell r="D6138">
            <v>1961</v>
          </cell>
          <cell r="E6138">
            <v>22646</v>
          </cell>
        </row>
        <row r="6139">
          <cell r="A6139">
            <v>22572</v>
          </cell>
          <cell r="B6139">
            <v>291</v>
          </cell>
          <cell r="C6139">
            <v>75</v>
          </cell>
          <cell r="D6139">
            <v>1961</v>
          </cell>
          <cell r="E6139">
            <v>22646</v>
          </cell>
        </row>
        <row r="6140">
          <cell r="A6140">
            <v>22573</v>
          </cell>
          <cell r="B6140">
            <v>292</v>
          </cell>
          <cell r="C6140">
            <v>74</v>
          </cell>
          <cell r="D6140">
            <v>1961</v>
          </cell>
          <cell r="E6140">
            <v>22646</v>
          </cell>
        </row>
        <row r="6141">
          <cell r="A6141">
            <v>22574</v>
          </cell>
          <cell r="B6141">
            <v>293</v>
          </cell>
          <cell r="C6141">
            <v>73</v>
          </cell>
          <cell r="D6141">
            <v>1961</v>
          </cell>
          <cell r="E6141">
            <v>22646</v>
          </cell>
        </row>
        <row r="6142">
          <cell r="A6142">
            <v>22575</v>
          </cell>
          <cell r="B6142">
            <v>294</v>
          </cell>
          <cell r="C6142">
            <v>72</v>
          </cell>
          <cell r="D6142">
            <v>1961</v>
          </cell>
          <cell r="E6142">
            <v>22646</v>
          </cell>
        </row>
        <row r="6143">
          <cell r="A6143">
            <v>22576</v>
          </cell>
          <cell r="B6143">
            <v>295</v>
          </cell>
          <cell r="C6143">
            <v>71</v>
          </cell>
          <cell r="D6143">
            <v>1961</v>
          </cell>
          <cell r="E6143">
            <v>22646</v>
          </cell>
        </row>
        <row r="6144">
          <cell r="A6144">
            <v>22577</v>
          </cell>
          <cell r="B6144">
            <v>296</v>
          </cell>
          <cell r="C6144">
            <v>70</v>
          </cell>
          <cell r="D6144">
            <v>1961</v>
          </cell>
          <cell r="E6144">
            <v>22646</v>
          </cell>
        </row>
        <row r="6145">
          <cell r="A6145">
            <v>22578</v>
          </cell>
          <cell r="B6145">
            <v>297</v>
          </cell>
          <cell r="C6145">
            <v>69</v>
          </cell>
          <cell r="D6145">
            <v>1961</v>
          </cell>
          <cell r="E6145">
            <v>22646</v>
          </cell>
        </row>
        <row r="6146">
          <cell r="A6146">
            <v>22579</v>
          </cell>
          <cell r="B6146">
            <v>298</v>
          </cell>
          <cell r="C6146">
            <v>68</v>
          </cell>
          <cell r="D6146">
            <v>1961</v>
          </cell>
          <cell r="E6146">
            <v>22646</v>
          </cell>
        </row>
        <row r="6147">
          <cell r="A6147">
            <v>22580</v>
          </cell>
          <cell r="B6147">
            <v>299</v>
          </cell>
          <cell r="C6147">
            <v>67</v>
          </cell>
          <cell r="D6147">
            <v>1961</v>
          </cell>
          <cell r="E6147">
            <v>22646</v>
          </cell>
        </row>
        <row r="6148">
          <cell r="A6148">
            <v>22581</v>
          </cell>
          <cell r="B6148">
            <v>300</v>
          </cell>
          <cell r="C6148">
            <v>66</v>
          </cell>
          <cell r="D6148">
            <v>1961</v>
          </cell>
          <cell r="E6148">
            <v>22646</v>
          </cell>
        </row>
        <row r="6149">
          <cell r="A6149">
            <v>22582</v>
          </cell>
          <cell r="B6149">
            <v>301</v>
          </cell>
          <cell r="C6149">
            <v>65</v>
          </cell>
          <cell r="D6149">
            <v>1961</v>
          </cell>
          <cell r="E6149">
            <v>22646</v>
          </cell>
        </row>
        <row r="6150">
          <cell r="A6150">
            <v>22583</v>
          </cell>
          <cell r="B6150">
            <v>302</v>
          </cell>
          <cell r="C6150">
            <v>64</v>
          </cell>
          <cell r="D6150">
            <v>1961</v>
          </cell>
          <cell r="E6150">
            <v>22646</v>
          </cell>
        </row>
        <row r="6151">
          <cell r="A6151">
            <v>22584</v>
          </cell>
          <cell r="B6151">
            <v>303</v>
          </cell>
          <cell r="C6151">
            <v>63</v>
          </cell>
          <cell r="D6151">
            <v>1961</v>
          </cell>
          <cell r="E6151">
            <v>22646</v>
          </cell>
        </row>
        <row r="6152">
          <cell r="A6152">
            <v>22585</v>
          </cell>
          <cell r="B6152">
            <v>304</v>
          </cell>
          <cell r="C6152">
            <v>62</v>
          </cell>
          <cell r="D6152">
            <v>1961</v>
          </cell>
          <cell r="E6152">
            <v>22646</v>
          </cell>
        </row>
        <row r="6153">
          <cell r="A6153">
            <v>22586</v>
          </cell>
          <cell r="B6153">
            <v>305</v>
          </cell>
          <cell r="C6153">
            <v>61</v>
          </cell>
          <cell r="D6153">
            <v>1961</v>
          </cell>
          <cell r="E6153">
            <v>22646</v>
          </cell>
        </row>
        <row r="6154">
          <cell r="A6154">
            <v>22587</v>
          </cell>
          <cell r="B6154">
            <v>306</v>
          </cell>
          <cell r="C6154">
            <v>60</v>
          </cell>
          <cell r="D6154">
            <v>1961</v>
          </cell>
          <cell r="E6154">
            <v>22646</v>
          </cell>
        </row>
        <row r="6155">
          <cell r="A6155">
            <v>22588</v>
          </cell>
          <cell r="B6155">
            <v>307</v>
          </cell>
          <cell r="C6155">
            <v>59</v>
          </cell>
          <cell r="D6155">
            <v>1961</v>
          </cell>
          <cell r="E6155">
            <v>22646</v>
          </cell>
        </row>
        <row r="6156">
          <cell r="A6156">
            <v>22589</v>
          </cell>
          <cell r="B6156">
            <v>308</v>
          </cell>
          <cell r="C6156">
            <v>58</v>
          </cell>
          <cell r="D6156">
            <v>1961</v>
          </cell>
          <cell r="E6156">
            <v>22646</v>
          </cell>
        </row>
        <row r="6157">
          <cell r="A6157">
            <v>22590</v>
          </cell>
          <cell r="B6157">
            <v>309</v>
          </cell>
          <cell r="C6157">
            <v>57</v>
          </cell>
          <cell r="D6157">
            <v>1961</v>
          </cell>
          <cell r="E6157">
            <v>22646</v>
          </cell>
        </row>
        <row r="6158">
          <cell r="A6158">
            <v>22591</v>
          </cell>
          <cell r="B6158">
            <v>310</v>
          </cell>
          <cell r="C6158">
            <v>56</v>
          </cell>
          <cell r="D6158">
            <v>1961</v>
          </cell>
          <cell r="E6158">
            <v>22646</v>
          </cell>
        </row>
        <row r="6159">
          <cell r="A6159">
            <v>22592</v>
          </cell>
          <cell r="B6159">
            <v>311</v>
          </cell>
          <cell r="C6159">
            <v>55</v>
          </cell>
          <cell r="D6159">
            <v>1961</v>
          </cell>
          <cell r="E6159">
            <v>22646</v>
          </cell>
        </row>
        <row r="6160">
          <cell r="A6160">
            <v>22593</v>
          </cell>
          <cell r="B6160">
            <v>312</v>
          </cell>
          <cell r="C6160">
            <v>54</v>
          </cell>
          <cell r="D6160">
            <v>1961</v>
          </cell>
          <cell r="E6160">
            <v>22646</v>
          </cell>
        </row>
        <row r="6161">
          <cell r="A6161">
            <v>22594</v>
          </cell>
          <cell r="B6161">
            <v>313</v>
          </cell>
          <cell r="C6161">
            <v>53</v>
          </cell>
          <cell r="D6161">
            <v>1961</v>
          </cell>
          <cell r="E6161">
            <v>22646</v>
          </cell>
        </row>
        <row r="6162">
          <cell r="A6162">
            <v>22595</v>
          </cell>
          <cell r="B6162">
            <v>314</v>
          </cell>
          <cell r="C6162">
            <v>52</v>
          </cell>
          <cell r="D6162">
            <v>1961</v>
          </cell>
          <cell r="E6162">
            <v>22646</v>
          </cell>
        </row>
        <row r="6163">
          <cell r="A6163">
            <v>22596</v>
          </cell>
          <cell r="B6163">
            <v>315</v>
          </cell>
          <cell r="C6163">
            <v>51</v>
          </cell>
          <cell r="D6163">
            <v>1961</v>
          </cell>
          <cell r="E6163">
            <v>22646</v>
          </cell>
        </row>
        <row r="6164">
          <cell r="A6164">
            <v>22597</v>
          </cell>
          <cell r="B6164">
            <v>316</v>
          </cell>
          <cell r="C6164">
            <v>50</v>
          </cell>
          <cell r="D6164">
            <v>1961</v>
          </cell>
          <cell r="E6164">
            <v>22646</v>
          </cell>
        </row>
        <row r="6165">
          <cell r="A6165">
            <v>22598</v>
          </cell>
          <cell r="B6165">
            <v>317</v>
          </cell>
          <cell r="C6165">
            <v>49</v>
          </cell>
          <cell r="D6165">
            <v>1961</v>
          </cell>
          <cell r="E6165">
            <v>22646</v>
          </cell>
        </row>
        <row r="6166">
          <cell r="A6166">
            <v>22599</v>
          </cell>
          <cell r="B6166">
            <v>318</v>
          </cell>
          <cell r="C6166">
            <v>48</v>
          </cell>
          <cell r="D6166">
            <v>1961</v>
          </cell>
          <cell r="E6166">
            <v>22646</v>
          </cell>
        </row>
        <row r="6167">
          <cell r="A6167">
            <v>22600</v>
          </cell>
          <cell r="B6167">
            <v>319</v>
          </cell>
          <cell r="C6167">
            <v>47</v>
          </cell>
          <cell r="D6167">
            <v>1961</v>
          </cell>
          <cell r="E6167">
            <v>22646</v>
          </cell>
        </row>
        <row r="6168">
          <cell r="A6168">
            <v>22601</v>
          </cell>
          <cell r="B6168">
            <v>320</v>
          </cell>
          <cell r="C6168">
            <v>46</v>
          </cell>
          <cell r="D6168">
            <v>1961</v>
          </cell>
          <cell r="E6168">
            <v>22646</v>
          </cell>
        </row>
        <row r="6169">
          <cell r="A6169">
            <v>22602</v>
          </cell>
          <cell r="B6169">
            <v>321</v>
          </cell>
          <cell r="C6169">
            <v>45</v>
          </cell>
          <cell r="D6169">
            <v>1961</v>
          </cell>
          <cell r="E6169">
            <v>22646</v>
          </cell>
        </row>
        <row r="6170">
          <cell r="A6170">
            <v>22603</v>
          </cell>
          <cell r="B6170">
            <v>322</v>
          </cell>
          <cell r="C6170">
            <v>44</v>
          </cell>
          <cell r="D6170">
            <v>1961</v>
          </cell>
          <cell r="E6170">
            <v>22646</v>
          </cell>
        </row>
        <row r="6171">
          <cell r="A6171">
            <v>22604</v>
          </cell>
          <cell r="B6171">
            <v>323</v>
          </cell>
          <cell r="C6171">
            <v>43</v>
          </cell>
          <cell r="D6171">
            <v>1961</v>
          </cell>
          <cell r="E6171">
            <v>22646</v>
          </cell>
        </row>
        <row r="6172">
          <cell r="A6172">
            <v>22605</v>
          </cell>
          <cell r="B6172">
            <v>324</v>
          </cell>
          <cell r="C6172">
            <v>42</v>
          </cell>
          <cell r="D6172">
            <v>1961</v>
          </cell>
          <cell r="E6172">
            <v>22646</v>
          </cell>
        </row>
        <row r="6173">
          <cell r="A6173">
            <v>22606</v>
          </cell>
          <cell r="B6173">
            <v>325</v>
          </cell>
          <cell r="C6173">
            <v>41</v>
          </cell>
          <cell r="D6173">
            <v>1961</v>
          </cell>
          <cell r="E6173">
            <v>22646</v>
          </cell>
        </row>
        <row r="6174">
          <cell r="A6174">
            <v>22607</v>
          </cell>
          <cell r="B6174">
            <v>326</v>
          </cell>
          <cell r="C6174">
            <v>40</v>
          </cell>
          <cell r="D6174">
            <v>1961</v>
          </cell>
          <cell r="E6174">
            <v>22646</v>
          </cell>
        </row>
        <row r="6175">
          <cell r="A6175">
            <v>22608</v>
          </cell>
          <cell r="B6175">
            <v>327</v>
          </cell>
          <cell r="C6175">
            <v>39</v>
          </cell>
          <cell r="D6175">
            <v>1961</v>
          </cell>
          <cell r="E6175">
            <v>22646</v>
          </cell>
        </row>
        <row r="6176">
          <cell r="A6176">
            <v>22609</v>
          </cell>
          <cell r="B6176">
            <v>328</v>
          </cell>
          <cell r="C6176">
            <v>38</v>
          </cell>
          <cell r="D6176">
            <v>1961</v>
          </cell>
          <cell r="E6176">
            <v>22646</v>
          </cell>
        </row>
        <row r="6177">
          <cell r="A6177">
            <v>22610</v>
          </cell>
          <cell r="B6177">
            <v>329</v>
          </cell>
          <cell r="C6177">
            <v>37</v>
          </cell>
          <cell r="D6177">
            <v>1961</v>
          </cell>
          <cell r="E6177">
            <v>22646</v>
          </cell>
        </row>
        <row r="6178">
          <cell r="A6178">
            <v>22611</v>
          </cell>
          <cell r="B6178">
            <v>330</v>
          </cell>
          <cell r="C6178">
            <v>36</v>
          </cell>
          <cell r="D6178">
            <v>1961</v>
          </cell>
          <cell r="E6178">
            <v>22646</v>
          </cell>
        </row>
        <row r="6179">
          <cell r="A6179">
            <v>22612</v>
          </cell>
          <cell r="B6179">
            <v>331</v>
          </cell>
          <cell r="C6179">
            <v>35</v>
          </cell>
          <cell r="D6179">
            <v>1961</v>
          </cell>
          <cell r="E6179">
            <v>22646</v>
          </cell>
        </row>
        <row r="6180">
          <cell r="A6180">
            <v>22613</v>
          </cell>
          <cell r="B6180">
            <v>332</v>
          </cell>
          <cell r="C6180">
            <v>34</v>
          </cell>
          <cell r="D6180">
            <v>1961</v>
          </cell>
          <cell r="E6180">
            <v>22646</v>
          </cell>
        </row>
        <row r="6181">
          <cell r="A6181">
            <v>22614</v>
          </cell>
          <cell r="B6181">
            <v>333</v>
          </cell>
          <cell r="C6181">
            <v>33</v>
          </cell>
          <cell r="D6181">
            <v>1961</v>
          </cell>
          <cell r="E6181">
            <v>22646</v>
          </cell>
        </row>
        <row r="6182">
          <cell r="A6182">
            <v>22615</v>
          </cell>
          <cell r="B6182">
            <v>334</v>
          </cell>
          <cell r="C6182">
            <v>32</v>
          </cell>
          <cell r="D6182">
            <v>1961</v>
          </cell>
          <cell r="E6182">
            <v>22646</v>
          </cell>
        </row>
        <row r="6183">
          <cell r="A6183">
            <v>22616</v>
          </cell>
          <cell r="B6183">
            <v>335</v>
          </cell>
          <cell r="C6183">
            <v>31</v>
          </cell>
          <cell r="D6183">
            <v>1961</v>
          </cell>
          <cell r="E6183">
            <v>22646</v>
          </cell>
        </row>
        <row r="6184">
          <cell r="A6184">
            <v>22617</v>
          </cell>
          <cell r="B6184">
            <v>336</v>
          </cell>
          <cell r="C6184">
            <v>30</v>
          </cell>
          <cell r="D6184">
            <v>1961</v>
          </cell>
          <cell r="E6184">
            <v>22646</v>
          </cell>
        </row>
        <row r="6185">
          <cell r="A6185">
            <v>22618</v>
          </cell>
          <cell r="B6185">
            <v>337</v>
          </cell>
          <cell r="C6185">
            <v>29</v>
          </cell>
          <cell r="D6185">
            <v>1961</v>
          </cell>
          <cell r="E6185">
            <v>22646</v>
          </cell>
        </row>
        <row r="6186">
          <cell r="A6186">
            <v>22619</v>
          </cell>
          <cell r="B6186">
            <v>338</v>
          </cell>
          <cell r="C6186">
            <v>28</v>
          </cell>
          <cell r="D6186">
            <v>1961</v>
          </cell>
          <cell r="E6186">
            <v>22646</v>
          </cell>
        </row>
        <row r="6187">
          <cell r="A6187">
            <v>22620</v>
          </cell>
          <cell r="B6187">
            <v>339</v>
          </cell>
          <cell r="C6187">
            <v>27</v>
          </cell>
          <cell r="D6187">
            <v>1961</v>
          </cell>
          <cell r="E6187">
            <v>22646</v>
          </cell>
        </row>
        <row r="6188">
          <cell r="A6188">
            <v>22621</v>
          </cell>
          <cell r="B6188">
            <v>340</v>
          </cell>
          <cell r="C6188">
            <v>26</v>
          </cell>
          <cell r="D6188">
            <v>1961</v>
          </cell>
          <cell r="E6188">
            <v>22646</v>
          </cell>
        </row>
        <row r="6189">
          <cell r="A6189">
            <v>22622</v>
          </cell>
          <cell r="B6189">
            <v>341</v>
          </cell>
          <cell r="C6189">
            <v>25</v>
          </cell>
          <cell r="D6189">
            <v>1961</v>
          </cell>
          <cell r="E6189">
            <v>22646</v>
          </cell>
        </row>
        <row r="6190">
          <cell r="A6190">
            <v>22623</v>
          </cell>
          <cell r="B6190">
            <v>342</v>
          </cell>
          <cell r="C6190">
            <v>24</v>
          </cell>
          <cell r="D6190">
            <v>1961</v>
          </cell>
          <cell r="E6190">
            <v>22646</v>
          </cell>
        </row>
        <row r="6191">
          <cell r="A6191">
            <v>22624</v>
          </cell>
          <cell r="B6191">
            <v>343</v>
          </cell>
          <cell r="C6191">
            <v>23</v>
          </cell>
          <cell r="D6191">
            <v>1961</v>
          </cell>
          <cell r="E6191">
            <v>22646</v>
          </cell>
        </row>
        <row r="6192">
          <cell r="A6192">
            <v>22625</v>
          </cell>
          <cell r="B6192">
            <v>344</v>
          </cell>
          <cell r="C6192">
            <v>22</v>
          </cell>
          <cell r="D6192">
            <v>1961</v>
          </cell>
          <cell r="E6192">
            <v>22646</v>
          </cell>
        </row>
        <row r="6193">
          <cell r="A6193">
            <v>22626</v>
          </cell>
          <cell r="B6193">
            <v>345</v>
          </cell>
          <cell r="C6193">
            <v>21</v>
          </cell>
          <cell r="D6193">
            <v>1961</v>
          </cell>
          <cell r="E6193">
            <v>22646</v>
          </cell>
        </row>
        <row r="6194">
          <cell r="A6194">
            <v>22627</v>
          </cell>
          <cell r="B6194">
            <v>346</v>
          </cell>
          <cell r="C6194">
            <v>20</v>
          </cell>
          <cell r="D6194">
            <v>1961</v>
          </cell>
          <cell r="E6194">
            <v>22646</v>
          </cell>
        </row>
        <row r="6195">
          <cell r="A6195">
            <v>22628</v>
          </cell>
          <cell r="B6195">
            <v>347</v>
          </cell>
          <cell r="C6195">
            <v>19</v>
          </cell>
          <cell r="D6195">
            <v>1961</v>
          </cell>
          <cell r="E6195">
            <v>22646</v>
          </cell>
        </row>
        <row r="6196">
          <cell r="A6196">
            <v>22629</v>
          </cell>
          <cell r="B6196">
            <v>348</v>
          </cell>
          <cell r="C6196">
            <v>18</v>
          </cell>
          <cell r="D6196">
            <v>1961</v>
          </cell>
          <cell r="E6196">
            <v>22646</v>
          </cell>
        </row>
        <row r="6197">
          <cell r="A6197">
            <v>22630</v>
          </cell>
          <cell r="B6197">
            <v>349</v>
          </cell>
          <cell r="C6197">
            <v>17</v>
          </cell>
          <cell r="D6197">
            <v>1961</v>
          </cell>
          <cell r="E6197">
            <v>22646</v>
          </cell>
        </row>
        <row r="6198">
          <cell r="A6198">
            <v>22631</v>
          </cell>
          <cell r="B6198">
            <v>350</v>
          </cell>
          <cell r="C6198">
            <v>16</v>
          </cell>
          <cell r="D6198">
            <v>1961</v>
          </cell>
          <cell r="E6198">
            <v>22646</v>
          </cell>
        </row>
        <row r="6199">
          <cell r="A6199">
            <v>22632</v>
          </cell>
          <cell r="B6199">
            <v>351</v>
          </cell>
          <cell r="C6199">
            <v>15</v>
          </cell>
          <cell r="D6199">
            <v>1961</v>
          </cell>
          <cell r="E6199">
            <v>22646</v>
          </cell>
        </row>
        <row r="6200">
          <cell r="A6200">
            <v>22633</v>
          </cell>
          <cell r="B6200">
            <v>352</v>
          </cell>
          <cell r="C6200">
            <v>14</v>
          </cell>
          <cell r="D6200">
            <v>1961</v>
          </cell>
          <cell r="E6200">
            <v>22646</v>
          </cell>
        </row>
        <row r="6201">
          <cell r="A6201">
            <v>22634</v>
          </cell>
          <cell r="B6201">
            <v>353</v>
          </cell>
          <cell r="C6201">
            <v>13</v>
          </cell>
          <cell r="D6201">
            <v>1961</v>
          </cell>
          <cell r="E6201">
            <v>22646</v>
          </cell>
        </row>
        <row r="6202">
          <cell r="A6202">
            <v>22635</v>
          </cell>
          <cell r="B6202">
            <v>354</v>
          </cell>
          <cell r="C6202">
            <v>12</v>
          </cell>
          <cell r="D6202">
            <v>1961</v>
          </cell>
          <cell r="E6202">
            <v>22646</v>
          </cell>
        </row>
        <row r="6203">
          <cell r="A6203">
            <v>22636</v>
          </cell>
          <cell r="B6203">
            <v>355</v>
          </cell>
          <cell r="C6203">
            <v>11</v>
          </cell>
          <cell r="D6203">
            <v>1961</v>
          </cell>
          <cell r="E6203">
            <v>22646</v>
          </cell>
        </row>
        <row r="6204">
          <cell r="A6204">
            <v>22637</v>
          </cell>
          <cell r="B6204">
            <v>356</v>
          </cell>
          <cell r="C6204">
            <v>10</v>
          </cell>
          <cell r="D6204">
            <v>1961</v>
          </cell>
          <cell r="E6204">
            <v>22646</v>
          </cell>
        </row>
        <row r="6205">
          <cell r="A6205">
            <v>22638</v>
          </cell>
          <cell r="B6205">
            <v>357</v>
          </cell>
          <cell r="C6205">
            <v>9</v>
          </cell>
          <cell r="D6205">
            <v>1961</v>
          </cell>
          <cell r="E6205">
            <v>22646</v>
          </cell>
        </row>
        <row r="6206">
          <cell r="A6206">
            <v>22639</v>
          </cell>
          <cell r="B6206">
            <v>358</v>
          </cell>
          <cell r="C6206">
            <v>8</v>
          </cell>
          <cell r="D6206">
            <v>1961</v>
          </cell>
          <cell r="E6206">
            <v>22646</v>
          </cell>
        </row>
        <row r="6207">
          <cell r="A6207">
            <v>22640</v>
          </cell>
          <cell r="B6207">
            <v>359</v>
          </cell>
          <cell r="C6207">
            <v>7</v>
          </cell>
          <cell r="D6207">
            <v>1961</v>
          </cell>
          <cell r="E6207">
            <v>22646</v>
          </cell>
        </row>
        <row r="6208">
          <cell r="A6208">
            <v>22641</v>
          </cell>
          <cell r="B6208">
            <v>360</v>
          </cell>
          <cell r="C6208">
            <v>6</v>
          </cell>
          <cell r="D6208">
            <v>1961</v>
          </cell>
          <cell r="E6208">
            <v>22646</v>
          </cell>
        </row>
        <row r="6209">
          <cell r="A6209">
            <v>22642</v>
          </cell>
          <cell r="B6209">
            <v>361</v>
          </cell>
          <cell r="C6209">
            <v>5</v>
          </cell>
          <cell r="D6209">
            <v>1961</v>
          </cell>
          <cell r="E6209">
            <v>22646</v>
          </cell>
        </row>
        <row r="6210">
          <cell r="A6210">
            <v>22643</v>
          </cell>
          <cell r="B6210">
            <v>362</v>
          </cell>
          <cell r="C6210">
            <v>4</v>
          </cell>
          <cell r="D6210">
            <v>1961</v>
          </cell>
          <cell r="E6210">
            <v>22646</v>
          </cell>
        </row>
        <row r="6211">
          <cell r="A6211">
            <v>22644</v>
          </cell>
          <cell r="B6211">
            <v>363</v>
          </cell>
          <cell r="C6211">
            <v>3</v>
          </cell>
          <cell r="D6211">
            <v>1961</v>
          </cell>
          <cell r="E6211">
            <v>22646</v>
          </cell>
        </row>
        <row r="6212">
          <cell r="A6212">
            <v>22645</v>
          </cell>
          <cell r="B6212">
            <v>364</v>
          </cell>
          <cell r="C6212">
            <v>2</v>
          </cell>
          <cell r="D6212">
            <v>1961</v>
          </cell>
          <cell r="E6212">
            <v>22646</v>
          </cell>
        </row>
        <row r="6213">
          <cell r="A6213">
            <v>22646</v>
          </cell>
          <cell r="B6213">
            <v>365</v>
          </cell>
          <cell r="C6213">
            <v>1</v>
          </cell>
          <cell r="D6213">
            <v>1961</v>
          </cell>
          <cell r="E6213">
            <v>22646</v>
          </cell>
        </row>
        <row r="6214">
          <cell r="A6214">
            <v>22647</v>
          </cell>
          <cell r="B6214">
            <v>1</v>
          </cell>
          <cell r="C6214">
            <v>365</v>
          </cell>
          <cell r="D6214">
            <v>1962</v>
          </cell>
          <cell r="E6214">
            <v>23011</v>
          </cell>
        </row>
        <row r="6215">
          <cell r="A6215">
            <v>22648</v>
          </cell>
          <cell r="B6215">
            <v>2</v>
          </cell>
          <cell r="C6215">
            <v>364</v>
          </cell>
          <cell r="D6215">
            <v>1962</v>
          </cell>
          <cell r="E6215">
            <v>23011</v>
          </cell>
        </row>
        <row r="6216">
          <cell r="A6216">
            <v>22649</v>
          </cell>
          <cell r="B6216">
            <v>3</v>
          </cell>
          <cell r="C6216">
            <v>363</v>
          </cell>
          <cell r="D6216">
            <v>1962</v>
          </cell>
          <cell r="E6216">
            <v>23011</v>
          </cell>
        </row>
        <row r="6217">
          <cell r="A6217">
            <v>22650</v>
          </cell>
          <cell r="B6217">
            <v>4</v>
          </cell>
          <cell r="C6217">
            <v>362</v>
          </cell>
          <cell r="D6217">
            <v>1962</v>
          </cell>
          <cell r="E6217">
            <v>23011</v>
          </cell>
        </row>
        <row r="6218">
          <cell r="A6218">
            <v>22651</v>
          </cell>
          <cell r="B6218">
            <v>5</v>
          </cell>
          <cell r="C6218">
            <v>361</v>
          </cell>
          <cell r="D6218">
            <v>1962</v>
          </cell>
          <cell r="E6218">
            <v>23011</v>
          </cell>
        </row>
        <row r="6219">
          <cell r="A6219">
            <v>22652</v>
          </cell>
          <cell r="B6219">
            <v>6</v>
          </cell>
          <cell r="C6219">
            <v>360</v>
          </cell>
          <cell r="D6219">
            <v>1962</v>
          </cell>
          <cell r="E6219">
            <v>23011</v>
          </cell>
        </row>
        <row r="6220">
          <cell r="A6220">
            <v>22653</v>
          </cell>
          <cell r="B6220">
            <v>7</v>
          </cell>
          <cell r="C6220">
            <v>359</v>
          </cell>
          <cell r="D6220">
            <v>1962</v>
          </cell>
          <cell r="E6220">
            <v>23011</v>
          </cell>
        </row>
        <row r="6221">
          <cell r="A6221">
            <v>22654</v>
          </cell>
          <cell r="B6221">
            <v>8</v>
          </cell>
          <cell r="C6221">
            <v>358</v>
          </cell>
          <cell r="D6221">
            <v>1962</v>
          </cell>
          <cell r="E6221">
            <v>23011</v>
          </cell>
        </row>
        <row r="6222">
          <cell r="A6222">
            <v>22655</v>
          </cell>
          <cell r="B6222">
            <v>9</v>
          </cell>
          <cell r="C6222">
            <v>357</v>
          </cell>
          <cell r="D6222">
            <v>1962</v>
          </cell>
          <cell r="E6222">
            <v>23011</v>
          </cell>
        </row>
        <row r="6223">
          <cell r="A6223">
            <v>22656</v>
          </cell>
          <cell r="B6223">
            <v>10</v>
          </cell>
          <cell r="C6223">
            <v>356</v>
          </cell>
          <cell r="D6223">
            <v>1962</v>
          </cell>
          <cell r="E6223">
            <v>23011</v>
          </cell>
        </row>
        <row r="6224">
          <cell r="A6224">
            <v>22657</v>
          </cell>
          <cell r="B6224">
            <v>11</v>
          </cell>
          <cell r="C6224">
            <v>355</v>
          </cell>
          <cell r="D6224">
            <v>1962</v>
          </cell>
          <cell r="E6224">
            <v>23011</v>
          </cell>
        </row>
        <row r="6225">
          <cell r="A6225">
            <v>22658</v>
          </cell>
          <cell r="B6225">
            <v>12</v>
          </cell>
          <cell r="C6225">
            <v>354</v>
          </cell>
          <cell r="D6225">
            <v>1962</v>
          </cell>
          <cell r="E6225">
            <v>23011</v>
          </cell>
        </row>
        <row r="6226">
          <cell r="A6226">
            <v>22659</v>
          </cell>
          <cell r="B6226">
            <v>13</v>
          </cell>
          <cell r="C6226">
            <v>353</v>
          </cell>
          <cell r="D6226">
            <v>1962</v>
          </cell>
          <cell r="E6226">
            <v>23011</v>
          </cell>
        </row>
        <row r="6227">
          <cell r="A6227">
            <v>22660</v>
          </cell>
          <cell r="B6227">
            <v>14</v>
          </cell>
          <cell r="C6227">
            <v>352</v>
          </cell>
          <cell r="D6227">
            <v>1962</v>
          </cell>
          <cell r="E6227">
            <v>23011</v>
          </cell>
        </row>
        <row r="6228">
          <cell r="A6228">
            <v>22661</v>
          </cell>
          <cell r="B6228">
            <v>15</v>
          </cell>
          <cell r="C6228">
            <v>351</v>
          </cell>
          <cell r="D6228">
            <v>1962</v>
          </cell>
          <cell r="E6228">
            <v>23011</v>
          </cell>
        </row>
        <row r="6229">
          <cell r="A6229">
            <v>22662</v>
          </cell>
          <cell r="B6229">
            <v>16</v>
          </cell>
          <cell r="C6229">
            <v>350</v>
          </cell>
          <cell r="D6229">
            <v>1962</v>
          </cell>
          <cell r="E6229">
            <v>23011</v>
          </cell>
        </row>
        <row r="6230">
          <cell r="A6230">
            <v>22663</v>
          </cell>
          <cell r="B6230">
            <v>17</v>
          </cell>
          <cell r="C6230">
            <v>349</v>
          </cell>
          <cell r="D6230">
            <v>1962</v>
          </cell>
          <cell r="E6230">
            <v>23011</v>
          </cell>
        </row>
        <row r="6231">
          <cell r="A6231">
            <v>22664</v>
          </cell>
          <cell r="B6231">
            <v>18</v>
          </cell>
          <cell r="C6231">
            <v>348</v>
          </cell>
          <cell r="D6231">
            <v>1962</v>
          </cell>
          <cell r="E6231">
            <v>23011</v>
          </cell>
        </row>
        <row r="6232">
          <cell r="A6232">
            <v>22665</v>
          </cell>
          <cell r="B6232">
            <v>19</v>
          </cell>
          <cell r="C6232">
            <v>347</v>
          </cell>
          <cell r="D6232">
            <v>1962</v>
          </cell>
          <cell r="E6232">
            <v>23011</v>
          </cell>
        </row>
        <row r="6233">
          <cell r="A6233">
            <v>22666</v>
          </cell>
          <cell r="B6233">
            <v>20</v>
          </cell>
          <cell r="C6233">
            <v>346</v>
          </cell>
          <cell r="D6233">
            <v>1962</v>
          </cell>
          <cell r="E6233">
            <v>23011</v>
          </cell>
        </row>
        <row r="6234">
          <cell r="A6234">
            <v>22667</v>
          </cell>
          <cell r="B6234">
            <v>21</v>
          </cell>
          <cell r="C6234">
            <v>345</v>
          </cell>
          <cell r="D6234">
            <v>1962</v>
          </cell>
          <cell r="E6234">
            <v>23011</v>
          </cell>
        </row>
        <row r="6235">
          <cell r="A6235">
            <v>22668</v>
          </cell>
          <cell r="B6235">
            <v>22</v>
          </cell>
          <cell r="C6235">
            <v>344</v>
          </cell>
          <cell r="D6235">
            <v>1962</v>
          </cell>
          <cell r="E6235">
            <v>23011</v>
          </cell>
        </row>
        <row r="6236">
          <cell r="A6236">
            <v>22669</v>
          </cell>
          <cell r="B6236">
            <v>23</v>
          </cell>
          <cell r="C6236">
            <v>343</v>
          </cell>
          <cell r="D6236">
            <v>1962</v>
          </cell>
          <cell r="E6236">
            <v>23011</v>
          </cell>
        </row>
        <row r="6237">
          <cell r="A6237">
            <v>22670</v>
          </cell>
          <cell r="B6237">
            <v>24</v>
          </cell>
          <cell r="C6237">
            <v>342</v>
          </cell>
          <cell r="D6237">
            <v>1962</v>
          </cell>
          <cell r="E6237">
            <v>23011</v>
          </cell>
        </row>
        <row r="6238">
          <cell r="A6238">
            <v>22671</v>
          </cell>
          <cell r="B6238">
            <v>25</v>
          </cell>
          <cell r="C6238">
            <v>341</v>
          </cell>
          <cell r="D6238">
            <v>1962</v>
          </cell>
          <cell r="E6238">
            <v>23011</v>
          </cell>
        </row>
        <row r="6239">
          <cell r="A6239">
            <v>22672</v>
          </cell>
          <cell r="B6239">
            <v>26</v>
          </cell>
          <cell r="C6239">
            <v>340</v>
          </cell>
          <cell r="D6239">
            <v>1962</v>
          </cell>
          <cell r="E6239">
            <v>23011</v>
          </cell>
        </row>
        <row r="6240">
          <cell r="A6240">
            <v>22673</v>
          </cell>
          <cell r="B6240">
            <v>27</v>
          </cell>
          <cell r="C6240">
            <v>339</v>
          </cell>
          <cell r="D6240">
            <v>1962</v>
          </cell>
          <cell r="E6240">
            <v>23011</v>
          </cell>
        </row>
        <row r="6241">
          <cell r="A6241">
            <v>22674</v>
          </cell>
          <cell r="B6241">
            <v>28</v>
          </cell>
          <cell r="C6241">
            <v>338</v>
          </cell>
          <cell r="D6241">
            <v>1962</v>
          </cell>
          <cell r="E6241">
            <v>23011</v>
          </cell>
        </row>
        <row r="6242">
          <cell r="A6242">
            <v>22675</v>
          </cell>
          <cell r="B6242">
            <v>29</v>
          </cell>
          <cell r="C6242">
            <v>337</v>
          </cell>
          <cell r="D6242">
            <v>1962</v>
          </cell>
          <cell r="E6242">
            <v>23011</v>
          </cell>
        </row>
        <row r="6243">
          <cell r="A6243">
            <v>22676</v>
          </cell>
          <cell r="B6243">
            <v>30</v>
          </cell>
          <cell r="C6243">
            <v>336</v>
          </cell>
          <cell r="D6243">
            <v>1962</v>
          </cell>
          <cell r="E6243">
            <v>23011</v>
          </cell>
        </row>
        <row r="6244">
          <cell r="A6244">
            <v>22677</v>
          </cell>
          <cell r="B6244">
            <v>31</v>
          </cell>
          <cell r="C6244">
            <v>335</v>
          </cell>
          <cell r="D6244">
            <v>1962</v>
          </cell>
          <cell r="E6244">
            <v>23011</v>
          </cell>
        </row>
        <row r="6245">
          <cell r="A6245">
            <v>22678</v>
          </cell>
          <cell r="B6245">
            <v>32</v>
          </cell>
          <cell r="C6245">
            <v>334</v>
          </cell>
          <cell r="D6245">
            <v>1962</v>
          </cell>
          <cell r="E6245">
            <v>23011</v>
          </cell>
        </row>
        <row r="6246">
          <cell r="A6246">
            <v>22679</v>
          </cell>
          <cell r="B6246">
            <v>33</v>
          </cell>
          <cell r="C6246">
            <v>333</v>
          </cell>
          <cell r="D6246">
            <v>1962</v>
          </cell>
          <cell r="E6246">
            <v>23011</v>
          </cell>
        </row>
        <row r="6247">
          <cell r="A6247">
            <v>22680</v>
          </cell>
          <cell r="B6247">
            <v>34</v>
          </cell>
          <cell r="C6247">
            <v>332</v>
          </cell>
          <cell r="D6247">
            <v>1962</v>
          </cell>
          <cell r="E6247">
            <v>23011</v>
          </cell>
        </row>
        <row r="6248">
          <cell r="A6248">
            <v>22681</v>
          </cell>
          <cell r="B6248">
            <v>35</v>
          </cell>
          <cell r="C6248">
            <v>331</v>
          </cell>
          <cell r="D6248">
            <v>1962</v>
          </cell>
          <cell r="E6248">
            <v>23011</v>
          </cell>
        </row>
        <row r="6249">
          <cell r="A6249">
            <v>22682</v>
          </cell>
          <cell r="B6249">
            <v>36</v>
          </cell>
          <cell r="C6249">
            <v>330</v>
          </cell>
          <cell r="D6249">
            <v>1962</v>
          </cell>
          <cell r="E6249">
            <v>23011</v>
          </cell>
        </row>
        <row r="6250">
          <cell r="A6250">
            <v>22683</v>
          </cell>
          <cell r="B6250">
            <v>37</v>
          </cell>
          <cell r="C6250">
            <v>329</v>
          </cell>
          <cell r="D6250">
            <v>1962</v>
          </cell>
          <cell r="E6250">
            <v>23011</v>
          </cell>
        </row>
        <row r="6251">
          <cell r="A6251">
            <v>22684</v>
          </cell>
          <cell r="B6251">
            <v>38</v>
          </cell>
          <cell r="C6251">
            <v>328</v>
          </cell>
          <cell r="D6251">
            <v>1962</v>
          </cell>
          <cell r="E6251">
            <v>23011</v>
          </cell>
        </row>
        <row r="6252">
          <cell r="A6252">
            <v>22685</v>
          </cell>
          <cell r="B6252">
            <v>39</v>
          </cell>
          <cell r="C6252">
            <v>327</v>
          </cell>
          <cell r="D6252">
            <v>1962</v>
          </cell>
          <cell r="E6252">
            <v>23011</v>
          </cell>
        </row>
        <row r="6253">
          <cell r="A6253">
            <v>22686</v>
          </cell>
          <cell r="B6253">
            <v>40</v>
          </cell>
          <cell r="C6253">
            <v>326</v>
          </cell>
          <cell r="D6253">
            <v>1962</v>
          </cell>
          <cell r="E6253">
            <v>23011</v>
          </cell>
        </row>
        <row r="6254">
          <cell r="A6254">
            <v>22687</v>
          </cell>
          <cell r="B6254">
            <v>41</v>
          </cell>
          <cell r="C6254">
            <v>325</v>
          </cell>
          <cell r="D6254">
            <v>1962</v>
          </cell>
          <cell r="E6254">
            <v>23011</v>
          </cell>
        </row>
        <row r="6255">
          <cell r="A6255">
            <v>22688</v>
          </cell>
          <cell r="B6255">
            <v>42</v>
          </cell>
          <cell r="C6255">
            <v>324</v>
          </cell>
          <cell r="D6255">
            <v>1962</v>
          </cell>
          <cell r="E6255">
            <v>23011</v>
          </cell>
        </row>
        <row r="6256">
          <cell r="A6256">
            <v>22689</v>
          </cell>
          <cell r="B6256">
            <v>43</v>
          </cell>
          <cell r="C6256">
            <v>323</v>
          </cell>
          <cell r="D6256">
            <v>1962</v>
          </cell>
          <cell r="E6256">
            <v>23011</v>
          </cell>
        </row>
        <row r="6257">
          <cell r="A6257">
            <v>22690</v>
          </cell>
          <cell r="B6257">
            <v>44</v>
          </cell>
          <cell r="C6257">
            <v>322</v>
          </cell>
          <cell r="D6257">
            <v>1962</v>
          </cell>
          <cell r="E6257">
            <v>23011</v>
          </cell>
        </row>
        <row r="6258">
          <cell r="A6258">
            <v>22691</v>
          </cell>
          <cell r="B6258">
            <v>45</v>
          </cell>
          <cell r="C6258">
            <v>321</v>
          </cell>
          <cell r="D6258">
            <v>1962</v>
          </cell>
          <cell r="E6258">
            <v>23011</v>
          </cell>
        </row>
        <row r="6259">
          <cell r="A6259">
            <v>22692</v>
          </cell>
          <cell r="B6259">
            <v>46</v>
          </cell>
          <cell r="C6259">
            <v>320</v>
          </cell>
          <cell r="D6259">
            <v>1962</v>
          </cell>
          <cell r="E6259">
            <v>23011</v>
          </cell>
        </row>
        <row r="6260">
          <cell r="A6260">
            <v>22693</v>
          </cell>
          <cell r="B6260">
            <v>47</v>
          </cell>
          <cell r="C6260">
            <v>319</v>
          </cell>
          <cell r="D6260">
            <v>1962</v>
          </cell>
          <cell r="E6260">
            <v>23011</v>
          </cell>
        </row>
        <row r="6261">
          <cell r="A6261">
            <v>22694</v>
          </cell>
          <cell r="B6261">
            <v>48</v>
          </cell>
          <cell r="C6261">
            <v>318</v>
          </cell>
          <cell r="D6261">
            <v>1962</v>
          </cell>
          <cell r="E6261">
            <v>23011</v>
          </cell>
        </row>
        <row r="6262">
          <cell r="A6262">
            <v>22695</v>
          </cell>
          <cell r="B6262">
            <v>49</v>
          </cell>
          <cell r="C6262">
            <v>317</v>
          </cell>
          <cell r="D6262">
            <v>1962</v>
          </cell>
          <cell r="E6262">
            <v>23011</v>
          </cell>
        </row>
        <row r="6263">
          <cell r="A6263">
            <v>22696</v>
          </cell>
          <cell r="B6263">
            <v>50</v>
          </cell>
          <cell r="C6263">
            <v>316</v>
          </cell>
          <cell r="D6263">
            <v>1962</v>
          </cell>
          <cell r="E6263">
            <v>23011</v>
          </cell>
        </row>
        <row r="6264">
          <cell r="A6264">
            <v>22697</v>
          </cell>
          <cell r="B6264">
            <v>51</v>
          </cell>
          <cell r="C6264">
            <v>315</v>
          </cell>
          <cell r="D6264">
            <v>1962</v>
          </cell>
          <cell r="E6264">
            <v>23011</v>
          </cell>
        </row>
        <row r="6265">
          <cell r="A6265">
            <v>22698</v>
          </cell>
          <cell r="B6265">
            <v>52</v>
          </cell>
          <cell r="C6265">
            <v>314</v>
          </cell>
          <cell r="D6265">
            <v>1962</v>
          </cell>
          <cell r="E6265">
            <v>23011</v>
          </cell>
        </row>
        <row r="6266">
          <cell r="A6266">
            <v>22699</v>
          </cell>
          <cell r="B6266">
            <v>53</v>
          </cell>
          <cell r="C6266">
            <v>313</v>
          </cell>
          <cell r="D6266">
            <v>1962</v>
          </cell>
          <cell r="E6266">
            <v>23011</v>
          </cell>
        </row>
        <row r="6267">
          <cell r="A6267">
            <v>22700</v>
          </cell>
          <cell r="B6267">
            <v>54</v>
          </cell>
          <cell r="C6267">
            <v>312</v>
          </cell>
          <cell r="D6267">
            <v>1962</v>
          </cell>
          <cell r="E6267">
            <v>23011</v>
          </cell>
        </row>
        <row r="6268">
          <cell r="A6268">
            <v>22701</v>
          </cell>
          <cell r="B6268">
            <v>55</v>
          </cell>
          <cell r="C6268">
            <v>311</v>
          </cell>
          <cell r="D6268">
            <v>1962</v>
          </cell>
          <cell r="E6268">
            <v>23011</v>
          </cell>
        </row>
        <row r="6269">
          <cell r="A6269">
            <v>22702</v>
          </cell>
          <cell r="B6269">
            <v>56</v>
          </cell>
          <cell r="C6269">
            <v>310</v>
          </cell>
          <cell r="D6269">
            <v>1962</v>
          </cell>
          <cell r="E6269">
            <v>23011</v>
          </cell>
        </row>
        <row r="6270">
          <cell r="A6270">
            <v>22703</v>
          </cell>
          <cell r="B6270">
            <v>57</v>
          </cell>
          <cell r="C6270">
            <v>309</v>
          </cell>
          <cell r="D6270">
            <v>1962</v>
          </cell>
          <cell r="E6270">
            <v>23011</v>
          </cell>
        </row>
        <row r="6271">
          <cell r="A6271">
            <v>22704</v>
          </cell>
          <cell r="B6271">
            <v>58</v>
          </cell>
          <cell r="C6271">
            <v>308</v>
          </cell>
          <cell r="D6271">
            <v>1962</v>
          </cell>
          <cell r="E6271">
            <v>23011</v>
          </cell>
        </row>
        <row r="6272">
          <cell r="A6272">
            <v>22705</v>
          </cell>
          <cell r="B6272">
            <v>59</v>
          </cell>
          <cell r="C6272">
            <v>307</v>
          </cell>
          <cell r="D6272">
            <v>1962</v>
          </cell>
          <cell r="E6272">
            <v>23011</v>
          </cell>
        </row>
        <row r="6273">
          <cell r="A6273">
            <v>22706</v>
          </cell>
          <cell r="B6273">
            <v>60</v>
          </cell>
          <cell r="C6273">
            <v>306</v>
          </cell>
          <cell r="D6273">
            <v>1962</v>
          </cell>
          <cell r="E6273">
            <v>23011</v>
          </cell>
        </row>
        <row r="6274">
          <cell r="A6274">
            <v>22707</v>
          </cell>
          <cell r="B6274">
            <v>61</v>
          </cell>
          <cell r="C6274">
            <v>305</v>
          </cell>
          <cell r="D6274">
            <v>1962</v>
          </cell>
          <cell r="E6274">
            <v>23011</v>
          </cell>
        </row>
        <row r="6275">
          <cell r="A6275">
            <v>22708</v>
          </cell>
          <cell r="B6275">
            <v>62</v>
          </cell>
          <cell r="C6275">
            <v>304</v>
          </cell>
          <cell r="D6275">
            <v>1962</v>
          </cell>
          <cell r="E6275">
            <v>23011</v>
          </cell>
        </row>
        <row r="6276">
          <cell r="A6276">
            <v>22709</v>
          </cell>
          <cell r="B6276">
            <v>63</v>
          </cell>
          <cell r="C6276">
            <v>303</v>
          </cell>
          <cell r="D6276">
            <v>1962</v>
          </cell>
          <cell r="E6276">
            <v>23011</v>
          </cell>
        </row>
        <row r="6277">
          <cell r="A6277">
            <v>22710</v>
          </cell>
          <cell r="B6277">
            <v>64</v>
          </cell>
          <cell r="C6277">
            <v>302</v>
          </cell>
          <cell r="D6277">
            <v>1962</v>
          </cell>
          <cell r="E6277">
            <v>23011</v>
          </cell>
        </row>
        <row r="6278">
          <cell r="A6278">
            <v>22711</v>
          </cell>
          <cell r="B6278">
            <v>65</v>
          </cell>
          <cell r="C6278">
            <v>301</v>
          </cell>
          <cell r="D6278">
            <v>1962</v>
          </cell>
          <cell r="E6278">
            <v>23011</v>
          </cell>
        </row>
        <row r="6279">
          <cell r="A6279">
            <v>22712</v>
          </cell>
          <cell r="B6279">
            <v>66</v>
          </cell>
          <cell r="C6279">
            <v>300</v>
          </cell>
          <cell r="D6279">
            <v>1962</v>
          </cell>
          <cell r="E6279">
            <v>23011</v>
          </cell>
        </row>
        <row r="6280">
          <cell r="A6280">
            <v>22713</v>
          </cell>
          <cell r="B6280">
            <v>67</v>
          </cell>
          <cell r="C6280">
            <v>299</v>
          </cell>
          <cell r="D6280">
            <v>1962</v>
          </cell>
          <cell r="E6280">
            <v>23011</v>
          </cell>
        </row>
        <row r="6281">
          <cell r="A6281">
            <v>22714</v>
          </cell>
          <cell r="B6281">
            <v>68</v>
          </cell>
          <cell r="C6281">
            <v>298</v>
          </cell>
          <cell r="D6281">
            <v>1962</v>
          </cell>
          <cell r="E6281">
            <v>23011</v>
          </cell>
        </row>
        <row r="6282">
          <cell r="A6282">
            <v>22715</v>
          </cell>
          <cell r="B6282">
            <v>69</v>
          </cell>
          <cell r="C6282">
            <v>297</v>
          </cell>
          <cell r="D6282">
            <v>1962</v>
          </cell>
          <cell r="E6282">
            <v>23011</v>
          </cell>
        </row>
        <row r="6283">
          <cell r="A6283">
            <v>22716</v>
          </cell>
          <cell r="B6283">
            <v>70</v>
          </cell>
          <cell r="C6283">
            <v>296</v>
          </cell>
          <cell r="D6283">
            <v>1962</v>
          </cell>
          <cell r="E6283">
            <v>23011</v>
          </cell>
        </row>
        <row r="6284">
          <cell r="A6284">
            <v>22717</v>
          </cell>
          <cell r="B6284">
            <v>71</v>
          </cell>
          <cell r="C6284">
            <v>295</v>
          </cell>
          <cell r="D6284">
            <v>1962</v>
          </cell>
          <cell r="E6284">
            <v>23011</v>
          </cell>
        </row>
        <row r="6285">
          <cell r="A6285">
            <v>22718</v>
          </cell>
          <cell r="B6285">
            <v>72</v>
          </cell>
          <cell r="C6285">
            <v>294</v>
          </cell>
          <cell r="D6285">
            <v>1962</v>
          </cell>
          <cell r="E6285">
            <v>23011</v>
          </cell>
        </row>
        <row r="6286">
          <cell r="A6286">
            <v>22719</v>
          </cell>
          <cell r="B6286">
            <v>73</v>
          </cell>
          <cell r="C6286">
            <v>293</v>
          </cell>
          <cell r="D6286">
            <v>1962</v>
          </cell>
          <cell r="E6286">
            <v>23011</v>
          </cell>
        </row>
        <row r="6287">
          <cell r="A6287">
            <v>22720</v>
          </cell>
          <cell r="B6287">
            <v>74</v>
          </cell>
          <cell r="C6287">
            <v>292</v>
          </cell>
          <cell r="D6287">
            <v>1962</v>
          </cell>
          <cell r="E6287">
            <v>23011</v>
          </cell>
        </row>
        <row r="6288">
          <cell r="A6288">
            <v>22721</v>
          </cell>
          <cell r="B6288">
            <v>75</v>
          </cell>
          <cell r="C6288">
            <v>291</v>
          </cell>
          <cell r="D6288">
            <v>1962</v>
          </cell>
          <cell r="E6288">
            <v>23011</v>
          </cell>
        </row>
        <row r="6289">
          <cell r="A6289">
            <v>22722</v>
          </cell>
          <cell r="B6289">
            <v>76</v>
          </cell>
          <cell r="C6289">
            <v>290</v>
          </cell>
          <cell r="D6289">
            <v>1962</v>
          </cell>
          <cell r="E6289">
            <v>23011</v>
          </cell>
        </row>
        <row r="6290">
          <cell r="A6290">
            <v>22723</v>
          </cell>
          <cell r="B6290">
            <v>77</v>
          </cell>
          <cell r="C6290">
            <v>289</v>
          </cell>
          <cell r="D6290">
            <v>1962</v>
          </cell>
          <cell r="E6290">
            <v>23011</v>
          </cell>
        </row>
        <row r="6291">
          <cell r="A6291">
            <v>22724</v>
          </cell>
          <cell r="B6291">
            <v>78</v>
          </cell>
          <cell r="C6291">
            <v>288</v>
          </cell>
          <cell r="D6291">
            <v>1962</v>
          </cell>
          <cell r="E6291">
            <v>23011</v>
          </cell>
        </row>
        <row r="6292">
          <cell r="A6292">
            <v>22725</v>
          </cell>
          <cell r="B6292">
            <v>79</v>
          </cell>
          <cell r="C6292">
            <v>287</v>
          </cell>
          <cell r="D6292">
            <v>1962</v>
          </cell>
          <cell r="E6292">
            <v>23011</v>
          </cell>
        </row>
        <row r="6293">
          <cell r="A6293">
            <v>22726</v>
          </cell>
          <cell r="B6293">
            <v>80</v>
          </cell>
          <cell r="C6293">
            <v>286</v>
          </cell>
          <cell r="D6293">
            <v>1962</v>
          </cell>
          <cell r="E6293">
            <v>23011</v>
          </cell>
        </row>
        <row r="6294">
          <cell r="A6294">
            <v>22727</v>
          </cell>
          <cell r="B6294">
            <v>81</v>
          </cell>
          <cell r="C6294">
            <v>285</v>
          </cell>
          <cell r="D6294">
            <v>1962</v>
          </cell>
          <cell r="E6294">
            <v>23011</v>
          </cell>
        </row>
        <row r="6295">
          <cell r="A6295">
            <v>22728</v>
          </cell>
          <cell r="B6295">
            <v>82</v>
          </cell>
          <cell r="C6295">
            <v>284</v>
          </cell>
          <cell r="D6295">
            <v>1962</v>
          </cell>
          <cell r="E6295">
            <v>23011</v>
          </cell>
        </row>
        <row r="6296">
          <cell r="A6296">
            <v>22729</v>
          </cell>
          <cell r="B6296">
            <v>83</v>
          </cell>
          <cell r="C6296">
            <v>283</v>
          </cell>
          <cell r="D6296">
            <v>1962</v>
          </cell>
          <cell r="E6296">
            <v>23011</v>
          </cell>
        </row>
        <row r="6297">
          <cell r="A6297">
            <v>22730</v>
          </cell>
          <cell r="B6297">
            <v>84</v>
          </cell>
          <cell r="C6297">
            <v>282</v>
          </cell>
          <cell r="D6297">
            <v>1962</v>
          </cell>
          <cell r="E6297">
            <v>23011</v>
          </cell>
        </row>
        <row r="6298">
          <cell r="A6298">
            <v>22731</v>
          </cell>
          <cell r="B6298">
            <v>85</v>
          </cell>
          <cell r="C6298">
            <v>281</v>
          </cell>
          <cell r="D6298">
            <v>1962</v>
          </cell>
          <cell r="E6298">
            <v>23011</v>
          </cell>
        </row>
        <row r="6299">
          <cell r="A6299">
            <v>22732</v>
          </cell>
          <cell r="B6299">
            <v>86</v>
          </cell>
          <cell r="C6299">
            <v>280</v>
          </cell>
          <cell r="D6299">
            <v>1962</v>
          </cell>
          <cell r="E6299">
            <v>23011</v>
          </cell>
        </row>
        <row r="6300">
          <cell r="A6300">
            <v>22733</v>
          </cell>
          <cell r="B6300">
            <v>87</v>
          </cell>
          <cell r="C6300">
            <v>279</v>
          </cell>
          <cell r="D6300">
            <v>1962</v>
          </cell>
          <cell r="E6300">
            <v>23011</v>
          </cell>
        </row>
        <row r="6301">
          <cell r="A6301">
            <v>22734</v>
          </cell>
          <cell r="B6301">
            <v>88</v>
          </cell>
          <cell r="C6301">
            <v>278</v>
          </cell>
          <cell r="D6301">
            <v>1962</v>
          </cell>
          <cell r="E6301">
            <v>23011</v>
          </cell>
        </row>
        <row r="6302">
          <cell r="A6302">
            <v>22735</v>
          </cell>
          <cell r="B6302">
            <v>89</v>
          </cell>
          <cell r="C6302">
            <v>277</v>
          </cell>
          <cell r="D6302">
            <v>1962</v>
          </cell>
          <cell r="E6302">
            <v>23011</v>
          </cell>
        </row>
        <row r="6303">
          <cell r="A6303">
            <v>22736</v>
          </cell>
          <cell r="B6303">
            <v>90</v>
          </cell>
          <cell r="C6303">
            <v>276</v>
          </cell>
          <cell r="D6303">
            <v>1962</v>
          </cell>
          <cell r="E6303">
            <v>23011</v>
          </cell>
        </row>
        <row r="6304">
          <cell r="A6304">
            <v>22737</v>
          </cell>
          <cell r="B6304">
            <v>91</v>
          </cell>
          <cell r="C6304">
            <v>275</v>
          </cell>
          <cell r="D6304">
            <v>1962</v>
          </cell>
          <cell r="E6304">
            <v>23011</v>
          </cell>
        </row>
        <row r="6305">
          <cell r="A6305">
            <v>22738</v>
          </cell>
          <cell r="B6305">
            <v>92</v>
          </cell>
          <cell r="C6305">
            <v>274</v>
          </cell>
          <cell r="D6305">
            <v>1962</v>
          </cell>
          <cell r="E6305">
            <v>23011</v>
          </cell>
        </row>
        <row r="6306">
          <cell r="A6306">
            <v>22739</v>
          </cell>
          <cell r="B6306">
            <v>93</v>
          </cell>
          <cell r="C6306">
            <v>273</v>
          </cell>
          <cell r="D6306">
            <v>1962</v>
          </cell>
          <cell r="E6306">
            <v>23011</v>
          </cell>
        </row>
        <row r="6307">
          <cell r="A6307">
            <v>22740</v>
          </cell>
          <cell r="B6307">
            <v>94</v>
          </cell>
          <cell r="C6307">
            <v>272</v>
          </cell>
          <cell r="D6307">
            <v>1962</v>
          </cell>
          <cell r="E6307">
            <v>23011</v>
          </cell>
        </row>
        <row r="6308">
          <cell r="A6308">
            <v>22741</v>
          </cell>
          <cell r="B6308">
            <v>95</v>
          </cell>
          <cell r="C6308">
            <v>271</v>
          </cell>
          <cell r="D6308">
            <v>1962</v>
          </cell>
          <cell r="E6308">
            <v>23011</v>
          </cell>
        </row>
        <row r="6309">
          <cell r="A6309">
            <v>22742</v>
          </cell>
          <cell r="B6309">
            <v>96</v>
          </cell>
          <cell r="C6309">
            <v>270</v>
          </cell>
          <cell r="D6309">
            <v>1962</v>
          </cell>
          <cell r="E6309">
            <v>23011</v>
          </cell>
        </row>
        <row r="6310">
          <cell r="A6310">
            <v>22743</v>
          </cell>
          <cell r="B6310">
            <v>97</v>
          </cell>
          <cell r="C6310">
            <v>269</v>
          </cell>
          <cell r="D6310">
            <v>1962</v>
          </cell>
          <cell r="E6310">
            <v>23011</v>
          </cell>
        </row>
        <row r="6311">
          <cell r="A6311">
            <v>22744</v>
          </cell>
          <cell r="B6311">
            <v>98</v>
          </cell>
          <cell r="C6311">
            <v>268</v>
          </cell>
          <cell r="D6311">
            <v>1962</v>
          </cell>
          <cell r="E6311">
            <v>23011</v>
          </cell>
        </row>
        <row r="6312">
          <cell r="A6312">
            <v>22745</v>
          </cell>
          <cell r="B6312">
            <v>99</v>
          </cell>
          <cell r="C6312">
            <v>267</v>
          </cell>
          <cell r="D6312">
            <v>1962</v>
          </cell>
          <cell r="E6312">
            <v>23011</v>
          </cell>
        </row>
        <row r="6313">
          <cell r="A6313">
            <v>22746</v>
          </cell>
          <cell r="B6313">
            <v>100</v>
          </cell>
          <cell r="C6313">
            <v>266</v>
          </cell>
          <cell r="D6313">
            <v>1962</v>
          </cell>
          <cell r="E6313">
            <v>23011</v>
          </cell>
        </row>
        <row r="6314">
          <cell r="A6314">
            <v>22747</v>
          </cell>
          <cell r="B6314">
            <v>101</v>
          </cell>
          <cell r="C6314">
            <v>265</v>
          </cell>
          <cell r="D6314">
            <v>1962</v>
          </cell>
          <cell r="E6314">
            <v>23011</v>
          </cell>
        </row>
        <row r="6315">
          <cell r="A6315">
            <v>22748</v>
          </cell>
          <cell r="B6315">
            <v>102</v>
          </cell>
          <cell r="C6315">
            <v>264</v>
          </cell>
          <cell r="D6315">
            <v>1962</v>
          </cell>
          <cell r="E6315">
            <v>23011</v>
          </cell>
        </row>
        <row r="6316">
          <cell r="A6316">
            <v>22749</v>
          </cell>
          <cell r="B6316">
            <v>103</v>
          </cell>
          <cell r="C6316">
            <v>263</v>
          </cell>
          <cell r="D6316">
            <v>1962</v>
          </cell>
          <cell r="E6316">
            <v>23011</v>
          </cell>
        </row>
        <row r="6317">
          <cell r="A6317">
            <v>22750</v>
          </cell>
          <cell r="B6317">
            <v>104</v>
          </cell>
          <cell r="C6317">
            <v>262</v>
          </cell>
          <cell r="D6317">
            <v>1962</v>
          </cell>
          <cell r="E6317">
            <v>23011</v>
          </cell>
        </row>
        <row r="6318">
          <cell r="A6318">
            <v>22751</v>
          </cell>
          <cell r="B6318">
            <v>105</v>
          </cell>
          <cell r="C6318">
            <v>261</v>
          </cell>
          <cell r="D6318">
            <v>1962</v>
          </cell>
          <cell r="E6318">
            <v>23011</v>
          </cell>
        </row>
        <row r="6319">
          <cell r="A6319">
            <v>22752</v>
          </cell>
          <cell r="B6319">
            <v>106</v>
          </cell>
          <cell r="C6319">
            <v>260</v>
          </cell>
          <cell r="D6319">
            <v>1962</v>
          </cell>
          <cell r="E6319">
            <v>23011</v>
          </cell>
        </row>
        <row r="6320">
          <cell r="A6320">
            <v>22753</v>
          </cell>
          <cell r="B6320">
            <v>107</v>
          </cell>
          <cell r="C6320">
            <v>259</v>
          </cell>
          <cell r="D6320">
            <v>1962</v>
          </cell>
          <cell r="E6320">
            <v>23011</v>
          </cell>
        </row>
        <row r="6321">
          <cell r="A6321">
            <v>22754</v>
          </cell>
          <cell r="B6321">
            <v>108</v>
          </cell>
          <cell r="C6321">
            <v>258</v>
          </cell>
          <cell r="D6321">
            <v>1962</v>
          </cell>
          <cell r="E6321">
            <v>23011</v>
          </cell>
        </row>
        <row r="6322">
          <cell r="A6322">
            <v>22755</v>
          </cell>
          <cell r="B6322">
            <v>109</v>
          </cell>
          <cell r="C6322">
            <v>257</v>
          </cell>
          <cell r="D6322">
            <v>1962</v>
          </cell>
          <cell r="E6322">
            <v>23011</v>
          </cell>
        </row>
        <row r="6323">
          <cell r="A6323">
            <v>22756</v>
          </cell>
          <cell r="B6323">
            <v>110</v>
          </cell>
          <cell r="C6323">
            <v>256</v>
          </cell>
          <cell r="D6323">
            <v>1962</v>
          </cell>
          <cell r="E6323">
            <v>23011</v>
          </cell>
        </row>
        <row r="6324">
          <cell r="A6324">
            <v>22757</v>
          </cell>
          <cell r="B6324">
            <v>111</v>
          </cell>
          <cell r="C6324">
            <v>255</v>
          </cell>
          <cell r="D6324">
            <v>1962</v>
          </cell>
          <cell r="E6324">
            <v>23011</v>
          </cell>
        </row>
        <row r="6325">
          <cell r="A6325">
            <v>22758</v>
          </cell>
          <cell r="B6325">
            <v>112</v>
          </cell>
          <cell r="C6325">
            <v>254</v>
          </cell>
          <cell r="D6325">
            <v>1962</v>
          </cell>
          <cell r="E6325">
            <v>23011</v>
          </cell>
        </row>
        <row r="6326">
          <cell r="A6326">
            <v>22759</v>
          </cell>
          <cell r="B6326">
            <v>113</v>
          </cell>
          <cell r="C6326">
            <v>253</v>
          </cell>
          <cell r="D6326">
            <v>1962</v>
          </cell>
          <cell r="E6326">
            <v>23011</v>
          </cell>
        </row>
        <row r="6327">
          <cell r="A6327">
            <v>22760</v>
          </cell>
          <cell r="B6327">
            <v>114</v>
          </cell>
          <cell r="C6327">
            <v>252</v>
          </cell>
          <cell r="D6327">
            <v>1962</v>
          </cell>
          <cell r="E6327">
            <v>23011</v>
          </cell>
        </row>
        <row r="6328">
          <cell r="A6328">
            <v>22761</v>
          </cell>
          <cell r="B6328">
            <v>115</v>
          </cell>
          <cell r="C6328">
            <v>251</v>
          </cell>
          <cell r="D6328">
            <v>1962</v>
          </cell>
          <cell r="E6328">
            <v>23011</v>
          </cell>
        </row>
        <row r="6329">
          <cell r="A6329">
            <v>22762</v>
          </cell>
          <cell r="B6329">
            <v>116</v>
          </cell>
          <cell r="C6329">
            <v>250</v>
          </cell>
          <cell r="D6329">
            <v>1962</v>
          </cell>
          <cell r="E6329">
            <v>23011</v>
          </cell>
        </row>
        <row r="6330">
          <cell r="A6330">
            <v>22763</v>
          </cell>
          <cell r="B6330">
            <v>117</v>
          </cell>
          <cell r="C6330">
            <v>249</v>
          </cell>
          <cell r="D6330">
            <v>1962</v>
          </cell>
          <cell r="E6330">
            <v>23011</v>
          </cell>
        </row>
        <row r="6331">
          <cell r="A6331">
            <v>22764</v>
          </cell>
          <cell r="B6331">
            <v>118</v>
          </cell>
          <cell r="C6331">
            <v>248</v>
          </cell>
          <cell r="D6331">
            <v>1962</v>
          </cell>
          <cell r="E6331">
            <v>23011</v>
          </cell>
        </row>
        <row r="6332">
          <cell r="A6332">
            <v>22765</v>
          </cell>
          <cell r="B6332">
            <v>119</v>
          </cell>
          <cell r="C6332">
            <v>247</v>
          </cell>
          <cell r="D6332">
            <v>1962</v>
          </cell>
          <cell r="E6332">
            <v>23011</v>
          </cell>
        </row>
        <row r="6333">
          <cell r="A6333">
            <v>22766</v>
          </cell>
          <cell r="B6333">
            <v>120</v>
          </cell>
          <cell r="C6333">
            <v>246</v>
          </cell>
          <cell r="D6333">
            <v>1962</v>
          </cell>
          <cell r="E6333">
            <v>23011</v>
          </cell>
        </row>
        <row r="6334">
          <cell r="A6334">
            <v>22767</v>
          </cell>
          <cell r="B6334">
            <v>121</v>
          </cell>
          <cell r="C6334">
            <v>245</v>
          </cell>
          <cell r="D6334">
            <v>1962</v>
          </cell>
          <cell r="E6334">
            <v>23011</v>
          </cell>
        </row>
        <row r="6335">
          <cell r="A6335">
            <v>22768</v>
          </cell>
          <cell r="B6335">
            <v>122</v>
          </cell>
          <cell r="C6335">
            <v>244</v>
          </cell>
          <cell r="D6335">
            <v>1962</v>
          </cell>
          <cell r="E6335">
            <v>23011</v>
          </cell>
        </row>
        <row r="6336">
          <cell r="A6336">
            <v>22769</v>
          </cell>
          <cell r="B6336">
            <v>123</v>
          </cell>
          <cell r="C6336">
            <v>243</v>
          </cell>
          <cell r="D6336">
            <v>1962</v>
          </cell>
          <cell r="E6336">
            <v>23011</v>
          </cell>
        </row>
        <row r="6337">
          <cell r="A6337">
            <v>22770</v>
          </cell>
          <cell r="B6337">
            <v>124</v>
          </cell>
          <cell r="C6337">
            <v>242</v>
          </cell>
          <cell r="D6337">
            <v>1962</v>
          </cell>
          <cell r="E6337">
            <v>23011</v>
          </cell>
        </row>
        <row r="6338">
          <cell r="A6338">
            <v>22771</v>
          </cell>
          <cell r="B6338">
            <v>125</v>
          </cell>
          <cell r="C6338">
            <v>241</v>
          </cell>
          <cell r="D6338">
            <v>1962</v>
          </cell>
          <cell r="E6338">
            <v>23011</v>
          </cell>
        </row>
        <row r="6339">
          <cell r="A6339">
            <v>22772</v>
          </cell>
          <cell r="B6339">
            <v>126</v>
          </cell>
          <cell r="C6339">
            <v>240</v>
          </cell>
          <cell r="D6339">
            <v>1962</v>
          </cell>
          <cell r="E6339">
            <v>23011</v>
          </cell>
        </row>
        <row r="6340">
          <cell r="A6340">
            <v>22773</v>
          </cell>
          <cell r="B6340">
            <v>127</v>
          </cell>
          <cell r="C6340">
            <v>239</v>
          </cell>
          <cell r="D6340">
            <v>1962</v>
          </cell>
          <cell r="E6340">
            <v>23011</v>
          </cell>
        </row>
        <row r="6341">
          <cell r="A6341">
            <v>22774</v>
          </cell>
          <cell r="B6341">
            <v>128</v>
          </cell>
          <cell r="C6341">
            <v>238</v>
          </cell>
          <cell r="D6341">
            <v>1962</v>
          </cell>
          <cell r="E6341">
            <v>23011</v>
          </cell>
        </row>
        <row r="6342">
          <cell r="A6342">
            <v>22775</v>
          </cell>
          <cell r="B6342">
            <v>129</v>
          </cell>
          <cell r="C6342">
            <v>237</v>
          </cell>
          <cell r="D6342">
            <v>1962</v>
          </cell>
          <cell r="E6342">
            <v>23011</v>
          </cell>
        </row>
        <row r="6343">
          <cell r="A6343">
            <v>22776</v>
          </cell>
          <cell r="B6343">
            <v>130</v>
          </cell>
          <cell r="C6343">
            <v>236</v>
          </cell>
          <cell r="D6343">
            <v>1962</v>
          </cell>
          <cell r="E6343">
            <v>23011</v>
          </cell>
        </row>
        <row r="6344">
          <cell r="A6344">
            <v>22777</v>
          </cell>
          <cell r="B6344">
            <v>131</v>
          </cell>
          <cell r="C6344">
            <v>235</v>
          </cell>
          <cell r="D6344">
            <v>1962</v>
          </cell>
          <cell r="E6344">
            <v>23011</v>
          </cell>
        </row>
        <row r="6345">
          <cell r="A6345">
            <v>22778</v>
          </cell>
          <cell r="B6345">
            <v>132</v>
          </cell>
          <cell r="C6345">
            <v>234</v>
          </cell>
          <cell r="D6345">
            <v>1962</v>
          </cell>
          <cell r="E6345">
            <v>23011</v>
          </cell>
        </row>
        <row r="6346">
          <cell r="A6346">
            <v>22779</v>
          </cell>
          <cell r="B6346">
            <v>133</v>
          </cell>
          <cell r="C6346">
            <v>233</v>
          </cell>
          <cell r="D6346">
            <v>1962</v>
          </cell>
          <cell r="E6346">
            <v>23011</v>
          </cell>
        </row>
        <row r="6347">
          <cell r="A6347">
            <v>22780</v>
          </cell>
          <cell r="B6347">
            <v>134</v>
          </cell>
          <cell r="C6347">
            <v>232</v>
          </cell>
          <cell r="D6347">
            <v>1962</v>
          </cell>
          <cell r="E6347">
            <v>23011</v>
          </cell>
        </row>
        <row r="6348">
          <cell r="A6348">
            <v>22781</v>
          </cell>
          <cell r="B6348">
            <v>135</v>
          </cell>
          <cell r="C6348">
            <v>231</v>
          </cell>
          <cell r="D6348">
            <v>1962</v>
          </cell>
          <cell r="E6348">
            <v>23011</v>
          </cell>
        </row>
        <row r="6349">
          <cell r="A6349">
            <v>22782</v>
          </cell>
          <cell r="B6349">
            <v>136</v>
          </cell>
          <cell r="C6349">
            <v>230</v>
          </cell>
          <cell r="D6349">
            <v>1962</v>
          </cell>
          <cell r="E6349">
            <v>23011</v>
          </cell>
        </row>
        <row r="6350">
          <cell r="A6350">
            <v>22783</v>
          </cell>
          <cell r="B6350">
            <v>137</v>
          </cell>
          <cell r="C6350">
            <v>229</v>
          </cell>
          <cell r="D6350">
            <v>1962</v>
          </cell>
          <cell r="E6350">
            <v>23011</v>
          </cell>
        </row>
        <row r="6351">
          <cell r="A6351">
            <v>22784</v>
          </cell>
          <cell r="B6351">
            <v>138</v>
          </cell>
          <cell r="C6351">
            <v>228</v>
          </cell>
          <cell r="D6351">
            <v>1962</v>
          </cell>
          <cell r="E6351">
            <v>23011</v>
          </cell>
        </row>
        <row r="6352">
          <cell r="A6352">
            <v>22785</v>
          </cell>
          <cell r="B6352">
            <v>139</v>
          </cell>
          <cell r="C6352">
            <v>227</v>
          </cell>
          <cell r="D6352">
            <v>1962</v>
          </cell>
          <cell r="E6352">
            <v>23011</v>
          </cell>
        </row>
        <row r="6353">
          <cell r="A6353">
            <v>22786</v>
          </cell>
          <cell r="B6353">
            <v>140</v>
          </cell>
          <cell r="C6353">
            <v>226</v>
          </cell>
          <cell r="D6353">
            <v>1962</v>
          </cell>
          <cell r="E6353">
            <v>23011</v>
          </cell>
        </row>
        <row r="6354">
          <cell r="A6354">
            <v>22787</v>
          </cell>
          <cell r="B6354">
            <v>141</v>
          </cell>
          <cell r="C6354">
            <v>225</v>
          </cell>
          <cell r="D6354">
            <v>1962</v>
          </cell>
          <cell r="E6354">
            <v>23011</v>
          </cell>
        </row>
        <row r="6355">
          <cell r="A6355">
            <v>22788</v>
          </cell>
          <cell r="B6355">
            <v>142</v>
          </cell>
          <cell r="C6355">
            <v>224</v>
          </cell>
          <cell r="D6355">
            <v>1962</v>
          </cell>
          <cell r="E6355">
            <v>23011</v>
          </cell>
        </row>
        <row r="6356">
          <cell r="A6356">
            <v>22789</v>
          </cell>
          <cell r="B6356">
            <v>143</v>
          </cell>
          <cell r="C6356">
            <v>223</v>
          </cell>
          <cell r="D6356">
            <v>1962</v>
          </cell>
          <cell r="E6356">
            <v>23011</v>
          </cell>
        </row>
        <row r="6357">
          <cell r="A6357">
            <v>22790</v>
          </cell>
          <cell r="B6357">
            <v>144</v>
          </cell>
          <cell r="C6357">
            <v>222</v>
          </cell>
          <cell r="D6357">
            <v>1962</v>
          </cell>
          <cell r="E6357">
            <v>23011</v>
          </cell>
        </row>
        <row r="6358">
          <cell r="A6358">
            <v>22791</v>
          </cell>
          <cell r="B6358">
            <v>145</v>
          </cell>
          <cell r="C6358">
            <v>221</v>
          </cell>
          <cell r="D6358">
            <v>1962</v>
          </cell>
          <cell r="E6358">
            <v>23011</v>
          </cell>
        </row>
        <row r="6359">
          <cell r="A6359">
            <v>22792</v>
          </cell>
          <cell r="B6359">
            <v>146</v>
          </cell>
          <cell r="C6359">
            <v>220</v>
          </cell>
          <cell r="D6359">
            <v>1962</v>
          </cell>
          <cell r="E6359">
            <v>23011</v>
          </cell>
        </row>
        <row r="6360">
          <cell r="A6360">
            <v>22793</v>
          </cell>
          <cell r="B6360">
            <v>147</v>
          </cell>
          <cell r="C6360">
            <v>219</v>
          </cell>
          <cell r="D6360">
            <v>1962</v>
          </cell>
          <cell r="E6360">
            <v>23011</v>
          </cell>
        </row>
        <row r="6361">
          <cell r="A6361">
            <v>22794</v>
          </cell>
          <cell r="B6361">
            <v>148</v>
          </cell>
          <cell r="C6361">
            <v>218</v>
          </cell>
          <cell r="D6361">
            <v>1962</v>
          </cell>
          <cell r="E6361">
            <v>23011</v>
          </cell>
        </row>
        <row r="6362">
          <cell r="A6362">
            <v>22795</v>
          </cell>
          <cell r="B6362">
            <v>149</v>
          </cell>
          <cell r="C6362">
            <v>217</v>
          </cell>
          <cell r="D6362">
            <v>1962</v>
          </cell>
          <cell r="E6362">
            <v>23011</v>
          </cell>
        </row>
        <row r="6363">
          <cell r="A6363">
            <v>22796</v>
          </cell>
          <cell r="B6363">
            <v>150</v>
          </cell>
          <cell r="C6363">
            <v>216</v>
          </cell>
          <cell r="D6363">
            <v>1962</v>
          </cell>
          <cell r="E6363">
            <v>23011</v>
          </cell>
        </row>
        <row r="6364">
          <cell r="A6364">
            <v>22797</v>
          </cell>
          <cell r="B6364">
            <v>151</v>
          </cell>
          <cell r="C6364">
            <v>215</v>
          </cell>
          <cell r="D6364">
            <v>1962</v>
          </cell>
          <cell r="E6364">
            <v>23011</v>
          </cell>
        </row>
        <row r="6365">
          <cell r="A6365">
            <v>22798</v>
          </cell>
          <cell r="B6365">
            <v>152</v>
          </cell>
          <cell r="C6365">
            <v>214</v>
          </cell>
          <cell r="D6365">
            <v>1962</v>
          </cell>
          <cell r="E6365">
            <v>23011</v>
          </cell>
        </row>
        <row r="6366">
          <cell r="A6366">
            <v>22799</v>
          </cell>
          <cell r="B6366">
            <v>153</v>
          </cell>
          <cell r="C6366">
            <v>213</v>
          </cell>
          <cell r="D6366">
            <v>1962</v>
          </cell>
          <cell r="E6366">
            <v>23011</v>
          </cell>
        </row>
        <row r="6367">
          <cell r="A6367">
            <v>22800</v>
          </cell>
          <cell r="B6367">
            <v>154</v>
          </cell>
          <cell r="C6367">
            <v>212</v>
          </cell>
          <cell r="D6367">
            <v>1962</v>
          </cell>
          <cell r="E6367">
            <v>23011</v>
          </cell>
        </row>
        <row r="6368">
          <cell r="A6368">
            <v>22801</v>
          </cell>
          <cell r="B6368">
            <v>155</v>
          </cell>
          <cell r="C6368">
            <v>211</v>
          </cell>
          <cell r="D6368">
            <v>1962</v>
          </cell>
          <cell r="E6368">
            <v>23011</v>
          </cell>
        </row>
        <row r="6369">
          <cell r="A6369">
            <v>22802</v>
          </cell>
          <cell r="B6369">
            <v>156</v>
          </cell>
          <cell r="C6369">
            <v>210</v>
          </cell>
          <cell r="D6369">
            <v>1962</v>
          </cell>
          <cell r="E6369">
            <v>23011</v>
          </cell>
        </row>
        <row r="6370">
          <cell r="A6370">
            <v>22803</v>
          </cell>
          <cell r="B6370">
            <v>157</v>
          </cell>
          <cell r="C6370">
            <v>209</v>
          </cell>
          <cell r="D6370">
            <v>1962</v>
          </cell>
          <cell r="E6370">
            <v>23011</v>
          </cell>
        </row>
        <row r="6371">
          <cell r="A6371">
            <v>22804</v>
          </cell>
          <cell r="B6371">
            <v>158</v>
          </cell>
          <cell r="C6371">
            <v>208</v>
          </cell>
          <cell r="D6371">
            <v>1962</v>
          </cell>
          <cell r="E6371">
            <v>23011</v>
          </cell>
        </row>
        <row r="6372">
          <cell r="A6372">
            <v>22805</v>
          </cell>
          <cell r="B6372">
            <v>159</v>
          </cell>
          <cell r="C6372">
            <v>207</v>
          </cell>
          <cell r="D6372">
            <v>1962</v>
          </cell>
          <cell r="E6372">
            <v>23011</v>
          </cell>
        </row>
        <row r="6373">
          <cell r="A6373">
            <v>22806</v>
          </cell>
          <cell r="B6373">
            <v>160</v>
          </cell>
          <cell r="C6373">
            <v>206</v>
          </cell>
          <cell r="D6373">
            <v>1962</v>
          </cell>
          <cell r="E6373">
            <v>23011</v>
          </cell>
        </row>
        <row r="6374">
          <cell r="A6374">
            <v>22807</v>
          </cell>
          <cell r="B6374">
            <v>161</v>
          </cell>
          <cell r="C6374">
            <v>205</v>
          </cell>
          <cell r="D6374">
            <v>1962</v>
          </cell>
          <cell r="E6374">
            <v>23011</v>
          </cell>
        </row>
        <row r="6375">
          <cell r="A6375">
            <v>22808</v>
          </cell>
          <cell r="B6375">
            <v>162</v>
          </cell>
          <cell r="C6375">
            <v>204</v>
          </cell>
          <cell r="D6375">
            <v>1962</v>
          </cell>
          <cell r="E6375">
            <v>23011</v>
          </cell>
        </row>
        <row r="6376">
          <cell r="A6376">
            <v>22809</v>
          </cell>
          <cell r="B6376">
            <v>163</v>
          </cell>
          <cell r="C6376">
            <v>203</v>
          </cell>
          <cell r="D6376">
            <v>1962</v>
          </cell>
          <cell r="E6376">
            <v>23011</v>
          </cell>
        </row>
        <row r="6377">
          <cell r="A6377">
            <v>22810</v>
          </cell>
          <cell r="B6377">
            <v>164</v>
          </cell>
          <cell r="C6377">
            <v>202</v>
          </cell>
          <cell r="D6377">
            <v>1962</v>
          </cell>
          <cell r="E6377">
            <v>23011</v>
          </cell>
        </row>
        <row r="6378">
          <cell r="A6378">
            <v>22811</v>
          </cell>
          <cell r="B6378">
            <v>165</v>
          </cell>
          <cell r="C6378">
            <v>201</v>
          </cell>
          <cell r="D6378">
            <v>1962</v>
          </cell>
          <cell r="E6378">
            <v>23011</v>
          </cell>
        </row>
        <row r="6379">
          <cell r="A6379">
            <v>22812</v>
          </cell>
          <cell r="B6379">
            <v>166</v>
          </cell>
          <cell r="C6379">
            <v>200</v>
          </cell>
          <cell r="D6379">
            <v>1962</v>
          </cell>
          <cell r="E6379">
            <v>23011</v>
          </cell>
        </row>
        <row r="6380">
          <cell r="A6380">
            <v>22813</v>
          </cell>
          <cell r="B6380">
            <v>167</v>
          </cell>
          <cell r="C6380">
            <v>199</v>
          </cell>
          <cell r="D6380">
            <v>1962</v>
          </cell>
          <cell r="E6380">
            <v>23011</v>
          </cell>
        </row>
        <row r="6381">
          <cell r="A6381">
            <v>22814</v>
          </cell>
          <cell r="B6381">
            <v>168</v>
          </cell>
          <cell r="C6381">
            <v>198</v>
          </cell>
          <cell r="D6381">
            <v>1962</v>
          </cell>
          <cell r="E6381">
            <v>23011</v>
          </cell>
        </row>
        <row r="6382">
          <cell r="A6382">
            <v>22815</v>
          </cell>
          <cell r="B6382">
            <v>169</v>
          </cell>
          <cell r="C6382">
            <v>197</v>
          </cell>
          <cell r="D6382">
            <v>1962</v>
          </cell>
          <cell r="E6382">
            <v>23011</v>
          </cell>
        </row>
        <row r="6383">
          <cell r="A6383">
            <v>22816</v>
          </cell>
          <cell r="B6383">
            <v>170</v>
          </cell>
          <cell r="C6383">
            <v>196</v>
          </cell>
          <cell r="D6383">
            <v>1962</v>
          </cell>
          <cell r="E6383">
            <v>23011</v>
          </cell>
        </row>
        <row r="6384">
          <cell r="A6384">
            <v>22817</v>
          </cell>
          <cell r="B6384">
            <v>171</v>
          </cell>
          <cell r="C6384">
            <v>195</v>
          </cell>
          <cell r="D6384">
            <v>1962</v>
          </cell>
          <cell r="E6384">
            <v>23011</v>
          </cell>
        </row>
        <row r="6385">
          <cell r="A6385">
            <v>22818</v>
          </cell>
          <cell r="B6385">
            <v>172</v>
          </cell>
          <cell r="C6385">
            <v>194</v>
          </cell>
          <cell r="D6385">
            <v>1962</v>
          </cell>
          <cell r="E6385">
            <v>23011</v>
          </cell>
        </row>
        <row r="6386">
          <cell r="A6386">
            <v>22819</v>
          </cell>
          <cell r="B6386">
            <v>173</v>
          </cell>
          <cell r="C6386">
            <v>193</v>
          </cell>
          <cell r="D6386">
            <v>1962</v>
          </cell>
          <cell r="E6386">
            <v>23011</v>
          </cell>
        </row>
        <row r="6387">
          <cell r="A6387">
            <v>22820</v>
          </cell>
          <cell r="B6387">
            <v>174</v>
          </cell>
          <cell r="C6387">
            <v>192</v>
          </cell>
          <cell r="D6387">
            <v>1962</v>
          </cell>
          <cell r="E6387">
            <v>23011</v>
          </cell>
        </row>
        <row r="6388">
          <cell r="A6388">
            <v>22821</v>
          </cell>
          <cell r="B6388">
            <v>175</v>
          </cell>
          <cell r="C6388">
            <v>191</v>
          </cell>
          <cell r="D6388">
            <v>1962</v>
          </cell>
          <cell r="E6388">
            <v>23011</v>
          </cell>
        </row>
        <row r="6389">
          <cell r="A6389">
            <v>22822</v>
          </cell>
          <cell r="B6389">
            <v>176</v>
          </cell>
          <cell r="C6389">
            <v>190</v>
          </cell>
          <cell r="D6389">
            <v>1962</v>
          </cell>
          <cell r="E6389">
            <v>23011</v>
          </cell>
        </row>
        <row r="6390">
          <cell r="A6390">
            <v>22823</v>
          </cell>
          <cell r="B6390">
            <v>177</v>
          </cell>
          <cell r="C6390">
            <v>189</v>
          </cell>
          <cell r="D6390">
            <v>1962</v>
          </cell>
          <cell r="E6390">
            <v>23011</v>
          </cell>
        </row>
        <row r="6391">
          <cell r="A6391">
            <v>22824</v>
          </cell>
          <cell r="B6391">
            <v>178</v>
          </cell>
          <cell r="C6391">
            <v>188</v>
          </cell>
          <cell r="D6391">
            <v>1962</v>
          </cell>
          <cell r="E6391">
            <v>23011</v>
          </cell>
        </row>
        <row r="6392">
          <cell r="A6392">
            <v>22825</v>
          </cell>
          <cell r="B6392">
            <v>179</v>
          </cell>
          <cell r="C6392">
            <v>187</v>
          </cell>
          <cell r="D6392">
            <v>1962</v>
          </cell>
          <cell r="E6392">
            <v>23011</v>
          </cell>
        </row>
        <row r="6393">
          <cell r="A6393">
            <v>22826</v>
          </cell>
          <cell r="B6393">
            <v>180</v>
          </cell>
          <cell r="C6393">
            <v>186</v>
          </cell>
          <cell r="D6393">
            <v>1962</v>
          </cell>
          <cell r="E6393">
            <v>23011</v>
          </cell>
        </row>
        <row r="6394">
          <cell r="A6394">
            <v>22827</v>
          </cell>
          <cell r="B6394">
            <v>181</v>
          </cell>
          <cell r="C6394">
            <v>185</v>
          </cell>
          <cell r="D6394">
            <v>1962</v>
          </cell>
          <cell r="E6394">
            <v>23011</v>
          </cell>
        </row>
        <row r="6395">
          <cell r="A6395">
            <v>22828</v>
          </cell>
          <cell r="B6395">
            <v>182</v>
          </cell>
          <cell r="C6395">
            <v>184</v>
          </cell>
          <cell r="D6395">
            <v>1962</v>
          </cell>
          <cell r="E6395">
            <v>23011</v>
          </cell>
        </row>
        <row r="6396">
          <cell r="A6396">
            <v>22829</v>
          </cell>
          <cell r="B6396">
            <v>183</v>
          </cell>
          <cell r="C6396">
            <v>183</v>
          </cell>
          <cell r="D6396">
            <v>1962</v>
          </cell>
          <cell r="E6396">
            <v>23011</v>
          </cell>
        </row>
        <row r="6397">
          <cell r="A6397">
            <v>22830</v>
          </cell>
          <cell r="B6397">
            <v>184</v>
          </cell>
          <cell r="C6397">
            <v>182</v>
          </cell>
          <cell r="D6397">
            <v>1962</v>
          </cell>
          <cell r="E6397">
            <v>23011</v>
          </cell>
        </row>
        <row r="6398">
          <cell r="A6398">
            <v>22831</v>
          </cell>
          <cell r="B6398">
            <v>185</v>
          </cell>
          <cell r="C6398">
            <v>181</v>
          </cell>
          <cell r="D6398">
            <v>1962</v>
          </cell>
          <cell r="E6398">
            <v>23011</v>
          </cell>
        </row>
        <row r="6399">
          <cell r="A6399">
            <v>22832</v>
          </cell>
          <cell r="B6399">
            <v>186</v>
          </cell>
          <cell r="C6399">
            <v>180</v>
          </cell>
          <cell r="D6399">
            <v>1962</v>
          </cell>
          <cell r="E6399">
            <v>23011</v>
          </cell>
        </row>
        <row r="6400">
          <cell r="A6400">
            <v>22833</v>
          </cell>
          <cell r="B6400">
            <v>187</v>
          </cell>
          <cell r="C6400">
            <v>179</v>
          </cell>
          <cell r="D6400">
            <v>1962</v>
          </cell>
          <cell r="E6400">
            <v>23011</v>
          </cell>
        </row>
        <row r="6401">
          <cell r="A6401">
            <v>22834</v>
          </cell>
          <cell r="B6401">
            <v>188</v>
          </cell>
          <cell r="C6401">
            <v>178</v>
          </cell>
          <cell r="D6401">
            <v>1962</v>
          </cell>
          <cell r="E6401">
            <v>23011</v>
          </cell>
        </row>
        <row r="6402">
          <cell r="A6402">
            <v>22835</v>
          </cell>
          <cell r="B6402">
            <v>189</v>
          </cell>
          <cell r="C6402">
            <v>177</v>
          </cell>
          <cell r="D6402">
            <v>1962</v>
          </cell>
          <cell r="E6402">
            <v>23011</v>
          </cell>
        </row>
        <row r="6403">
          <cell r="A6403">
            <v>22836</v>
          </cell>
          <cell r="B6403">
            <v>190</v>
          </cell>
          <cell r="C6403">
            <v>176</v>
          </cell>
          <cell r="D6403">
            <v>1962</v>
          </cell>
          <cell r="E6403">
            <v>23011</v>
          </cell>
        </row>
        <row r="6404">
          <cell r="A6404">
            <v>22837</v>
          </cell>
          <cell r="B6404">
            <v>191</v>
          </cell>
          <cell r="C6404">
            <v>175</v>
          </cell>
          <cell r="D6404">
            <v>1962</v>
          </cell>
          <cell r="E6404">
            <v>23011</v>
          </cell>
        </row>
        <row r="6405">
          <cell r="A6405">
            <v>22838</v>
          </cell>
          <cell r="B6405">
            <v>192</v>
          </cell>
          <cell r="C6405">
            <v>174</v>
          </cell>
          <cell r="D6405">
            <v>1962</v>
          </cell>
          <cell r="E6405">
            <v>23011</v>
          </cell>
        </row>
        <row r="6406">
          <cell r="A6406">
            <v>22839</v>
          </cell>
          <cell r="B6406">
            <v>193</v>
          </cell>
          <cell r="C6406">
            <v>173</v>
          </cell>
          <cell r="D6406">
            <v>1962</v>
          </cell>
          <cell r="E6406">
            <v>23011</v>
          </cell>
        </row>
        <row r="6407">
          <cell r="A6407">
            <v>22840</v>
          </cell>
          <cell r="B6407">
            <v>194</v>
          </cell>
          <cell r="C6407">
            <v>172</v>
          </cell>
          <cell r="D6407">
            <v>1962</v>
          </cell>
          <cell r="E6407">
            <v>23011</v>
          </cell>
        </row>
        <row r="6408">
          <cell r="A6408">
            <v>22841</v>
          </cell>
          <cell r="B6408">
            <v>195</v>
          </cell>
          <cell r="C6408">
            <v>171</v>
          </cell>
          <cell r="D6408">
            <v>1962</v>
          </cell>
          <cell r="E6408">
            <v>23011</v>
          </cell>
        </row>
        <row r="6409">
          <cell r="A6409">
            <v>22842</v>
          </cell>
          <cell r="B6409">
            <v>196</v>
          </cell>
          <cell r="C6409">
            <v>170</v>
          </cell>
          <cell r="D6409">
            <v>1962</v>
          </cell>
          <cell r="E6409">
            <v>23011</v>
          </cell>
        </row>
        <row r="6410">
          <cell r="A6410">
            <v>22843</v>
          </cell>
          <cell r="B6410">
            <v>197</v>
          </cell>
          <cell r="C6410">
            <v>169</v>
          </cell>
          <cell r="D6410">
            <v>1962</v>
          </cell>
          <cell r="E6410">
            <v>23011</v>
          </cell>
        </row>
        <row r="6411">
          <cell r="A6411">
            <v>22844</v>
          </cell>
          <cell r="B6411">
            <v>198</v>
          </cell>
          <cell r="C6411">
            <v>168</v>
          </cell>
          <cell r="D6411">
            <v>1962</v>
          </cell>
          <cell r="E6411">
            <v>23011</v>
          </cell>
        </row>
        <row r="6412">
          <cell r="A6412">
            <v>22845</v>
          </cell>
          <cell r="B6412">
            <v>199</v>
          </cell>
          <cell r="C6412">
            <v>167</v>
          </cell>
          <cell r="D6412">
            <v>1962</v>
          </cell>
          <cell r="E6412">
            <v>23011</v>
          </cell>
        </row>
        <row r="6413">
          <cell r="A6413">
            <v>22846</v>
          </cell>
          <cell r="B6413">
            <v>200</v>
          </cell>
          <cell r="C6413">
            <v>166</v>
          </cell>
          <cell r="D6413">
            <v>1962</v>
          </cell>
          <cell r="E6413">
            <v>23011</v>
          </cell>
        </row>
        <row r="6414">
          <cell r="A6414">
            <v>22847</v>
          </cell>
          <cell r="B6414">
            <v>201</v>
          </cell>
          <cell r="C6414">
            <v>165</v>
          </cell>
          <cell r="D6414">
            <v>1962</v>
          </cell>
          <cell r="E6414">
            <v>23011</v>
          </cell>
        </row>
        <row r="6415">
          <cell r="A6415">
            <v>22848</v>
          </cell>
          <cell r="B6415">
            <v>202</v>
          </cell>
          <cell r="C6415">
            <v>164</v>
          </cell>
          <cell r="D6415">
            <v>1962</v>
          </cell>
          <cell r="E6415">
            <v>23011</v>
          </cell>
        </row>
        <row r="6416">
          <cell r="A6416">
            <v>22849</v>
          </cell>
          <cell r="B6416">
            <v>203</v>
          </cell>
          <cell r="C6416">
            <v>163</v>
          </cell>
          <cell r="D6416">
            <v>1962</v>
          </cell>
          <cell r="E6416">
            <v>23011</v>
          </cell>
        </row>
        <row r="6417">
          <cell r="A6417">
            <v>22850</v>
          </cell>
          <cell r="B6417">
            <v>204</v>
          </cell>
          <cell r="C6417">
            <v>162</v>
          </cell>
          <cell r="D6417">
            <v>1962</v>
          </cell>
          <cell r="E6417">
            <v>23011</v>
          </cell>
        </row>
        <row r="6418">
          <cell r="A6418">
            <v>22851</v>
          </cell>
          <cell r="B6418">
            <v>205</v>
          </cell>
          <cell r="C6418">
            <v>161</v>
          </cell>
          <cell r="D6418">
            <v>1962</v>
          </cell>
          <cell r="E6418">
            <v>23011</v>
          </cell>
        </row>
        <row r="6419">
          <cell r="A6419">
            <v>22852</v>
          </cell>
          <cell r="B6419">
            <v>206</v>
          </cell>
          <cell r="C6419">
            <v>160</v>
          </cell>
          <cell r="D6419">
            <v>1962</v>
          </cell>
          <cell r="E6419">
            <v>23011</v>
          </cell>
        </row>
        <row r="6420">
          <cell r="A6420">
            <v>22853</v>
          </cell>
          <cell r="B6420">
            <v>207</v>
          </cell>
          <cell r="C6420">
            <v>159</v>
          </cell>
          <cell r="D6420">
            <v>1962</v>
          </cell>
          <cell r="E6420">
            <v>23011</v>
          </cell>
        </row>
        <row r="6421">
          <cell r="A6421">
            <v>22854</v>
          </cell>
          <cell r="B6421">
            <v>208</v>
          </cell>
          <cell r="C6421">
            <v>158</v>
          </cell>
          <cell r="D6421">
            <v>1962</v>
          </cell>
          <cell r="E6421">
            <v>23011</v>
          </cell>
        </row>
        <row r="6422">
          <cell r="A6422">
            <v>22855</v>
          </cell>
          <cell r="B6422">
            <v>209</v>
          </cell>
          <cell r="C6422">
            <v>157</v>
          </cell>
          <cell r="D6422">
            <v>1962</v>
          </cell>
          <cell r="E6422">
            <v>23011</v>
          </cell>
        </row>
        <row r="6423">
          <cell r="A6423">
            <v>22856</v>
          </cell>
          <cell r="B6423">
            <v>210</v>
          </cell>
          <cell r="C6423">
            <v>156</v>
          </cell>
          <cell r="D6423">
            <v>1962</v>
          </cell>
          <cell r="E6423">
            <v>23011</v>
          </cell>
        </row>
        <row r="6424">
          <cell r="A6424">
            <v>22857</v>
          </cell>
          <cell r="B6424">
            <v>211</v>
          </cell>
          <cell r="C6424">
            <v>155</v>
          </cell>
          <cell r="D6424">
            <v>1962</v>
          </cell>
          <cell r="E6424">
            <v>23011</v>
          </cell>
        </row>
        <row r="6425">
          <cell r="A6425">
            <v>22858</v>
          </cell>
          <cell r="B6425">
            <v>212</v>
          </cell>
          <cell r="C6425">
            <v>154</v>
          </cell>
          <cell r="D6425">
            <v>1962</v>
          </cell>
          <cell r="E6425">
            <v>23011</v>
          </cell>
        </row>
        <row r="6426">
          <cell r="A6426">
            <v>22859</v>
          </cell>
          <cell r="B6426">
            <v>213</v>
          </cell>
          <cell r="C6426">
            <v>153</v>
          </cell>
          <cell r="D6426">
            <v>1962</v>
          </cell>
          <cell r="E6426">
            <v>23011</v>
          </cell>
        </row>
        <row r="6427">
          <cell r="A6427">
            <v>22860</v>
          </cell>
          <cell r="B6427">
            <v>214</v>
          </cell>
          <cell r="C6427">
            <v>152</v>
          </cell>
          <cell r="D6427">
            <v>1962</v>
          </cell>
          <cell r="E6427">
            <v>23011</v>
          </cell>
        </row>
        <row r="6428">
          <cell r="A6428">
            <v>22861</v>
          </cell>
          <cell r="B6428">
            <v>215</v>
          </cell>
          <cell r="C6428">
            <v>151</v>
          </cell>
          <cell r="D6428">
            <v>1962</v>
          </cell>
          <cell r="E6428">
            <v>23011</v>
          </cell>
        </row>
        <row r="6429">
          <cell r="A6429">
            <v>22862</v>
          </cell>
          <cell r="B6429">
            <v>216</v>
          </cell>
          <cell r="C6429">
            <v>150</v>
          </cell>
          <cell r="D6429">
            <v>1962</v>
          </cell>
          <cell r="E6429">
            <v>23011</v>
          </cell>
        </row>
        <row r="6430">
          <cell r="A6430">
            <v>22863</v>
          </cell>
          <cell r="B6430">
            <v>217</v>
          </cell>
          <cell r="C6430">
            <v>149</v>
          </cell>
          <cell r="D6430">
            <v>1962</v>
          </cell>
          <cell r="E6430">
            <v>23011</v>
          </cell>
        </row>
        <row r="6431">
          <cell r="A6431">
            <v>22864</v>
          </cell>
          <cell r="B6431">
            <v>218</v>
          </cell>
          <cell r="C6431">
            <v>148</v>
          </cell>
          <cell r="D6431">
            <v>1962</v>
          </cell>
          <cell r="E6431">
            <v>23011</v>
          </cell>
        </row>
        <row r="6432">
          <cell r="A6432">
            <v>22865</v>
          </cell>
          <cell r="B6432">
            <v>219</v>
          </cell>
          <cell r="C6432">
            <v>147</v>
          </cell>
          <cell r="D6432">
            <v>1962</v>
          </cell>
          <cell r="E6432">
            <v>23011</v>
          </cell>
        </row>
        <row r="6433">
          <cell r="A6433">
            <v>22866</v>
          </cell>
          <cell r="B6433">
            <v>220</v>
          </cell>
          <cell r="C6433">
            <v>146</v>
          </cell>
          <cell r="D6433">
            <v>1962</v>
          </cell>
          <cell r="E6433">
            <v>23011</v>
          </cell>
        </row>
        <row r="6434">
          <cell r="A6434">
            <v>22867</v>
          </cell>
          <cell r="B6434">
            <v>221</v>
          </cell>
          <cell r="C6434">
            <v>145</v>
          </cell>
          <cell r="D6434">
            <v>1962</v>
          </cell>
          <cell r="E6434">
            <v>23011</v>
          </cell>
        </row>
        <row r="6435">
          <cell r="A6435">
            <v>22868</v>
          </cell>
          <cell r="B6435">
            <v>222</v>
          </cell>
          <cell r="C6435">
            <v>144</v>
          </cell>
          <cell r="D6435">
            <v>1962</v>
          </cell>
          <cell r="E6435">
            <v>23011</v>
          </cell>
        </row>
        <row r="6436">
          <cell r="A6436">
            <v>22869</v>
          </cell>
          <cell r="B6436">
            <v>223</v>
          </cell>
          <cell r="C6436">
            <v>143</v>
          </cell>
          <cell r="D6436">
            <v>1962</v>
          </cell>
          <cell r="E6436">
            <v>23011</v>
          </cell>
        </row>
        <row r="6437">
          <cell r="A6437">
            <v>22870</v>
          </cell>
          <cell r="B6437">
            <v>224</v>
          </cell>
          <cell r="C6437">
            <v>142</v>
          </cell>
          <cell r="D6437">
            <v>1962</v>
          </cell>
          <cell r="E6437">
            <v>23011</v>
          </cell>
        </row>
        <row r="6438">
          <cell r="A6438">
            <v>22871</v>
          </cell>
          <cell r="B6438">
            <v>225</v>
          </cell>
          <cell r="C6438">
            <v>141</v>
          </cell>
          <cell r="D6438">
            <v>1962</v>
          </cell>
          <cell r="E6438">
            <v>23011</v>
          </cell>
        </row>
        <row r="6439">
          <cell r="A6439">
            <v>22872</v>
          </cell>
          <cell r="B6439">
            <v>226</v>
          </cell>
          <cell r="C6439">
            <v>140</v>
          </cell>
          <cell r="D6439">
            <v>1962</v>
          </cell>
          <cell r="E6439">
            <v>23011</v>
          </cell>
        </row>
        <row r="6440">
          <cell r="A6440">
            <v>22873</v>
          </cell>
          <cell r="B6440">
            <v>227</v>
          </cell>
          <cell r="C6440">
            <v>139</v>
          </cell>
          <cell r="D6440">
            <v>1962</v>
          </cell>
          <cell r="E6440">
            <v>23011</v>
          </cell>
        </row>
        <row r="6441">
          <cell r="A6441">
            <v>22874</v>
          </cell>
          <cell r="B6441">
            <v>228</v>
          </cell>
          <cell r="C6441">
            <v>138</v>
          </cell>
          <cell r="D6441">
            <v>1962</v>
          </cell>
          <cell r="E6441">
            <v>23011</v>
          </cell>
        </row>
        <row r="6442">
          <cell r="A6442">
            <v>22875</v>
          </cell>
          <cell r="B6442">
            <v>229</v>
          </cell>
          <cell r="C6442">
            <v>137</v>
          </cell>
          <cell r="D6442">
            <v>1962</v>
          </cell>
          <cell r="E6442">
            <v>23011</v>
          </cell>
        </row>
        <row r="6443">
          <cell r="A6443">
            <v>22876</v>
          </cell>
          <cell r="B6443">
            <v>230</v>
          </cell>
          <cell r="C6443">
            <v>136</v>
          </cell>
          <cell r="D6443">
            <v>1962</v>
          </cell>
          <cell r="E6443">
            <v>23011</v>
          </cell>
        </row>
        <row r="6444">
          <cell r="A6444">
            <v>22877</v>
          </cell>
          <cell r="B6444">
            <v>231</v>
          </cell>
          <cell r="C6444">
            <v>135</v>
          </cell>
          <cell r="D6444">
            <v>1962</v>
          </cell>
          <cell r="E6444">
            <v>23011</v>
          </cell>
        </row>
        <row r="6445">
          <cell r="A6445">
            <v>22878</v>
          </cell>
          <cell r="B6445">
            <v>232</v>
          </cell>
          <cell r="C6445">
            <v>134</v>
          </cell>
          <cell r="D6445">
            <v>1962</v>
          </cell>
          <cell r="E6445">
            <v>23011</v>
          </cell>
        </row>
        <row r="6446">
          <cell r="A6446">
            <v>22879</v>
          </cell>
          <cell r="B6446">
            <v>233</v>
          </cell>
          <cell r="C6446">
            <v>133</v>
          </cell>
          <cell r="D6446">
            <v>1962</v>
          </cell>
          <cell r="E6446">
            <v>23011</v>
          </cell>
        </row>
        <row r="6447">
          <cell r="A6447">
            <v>22880</v>
          </cell>
          <cell r="B6447">
            <v>234</v>
          </cell>
          <cell r="C6447">
            <v>132</v>
          </cell>
          <cell r="D6447">
            <v>1962</v>
          </cell>
          <cell r="E6447">
            <v>23011</v>
          </cell>
        </row>
        <row r="6448">
          <cell r="A6448">
            <v>22881</v>
          </cell>
          <cell r="B6448">
            <v>235</v>
          </cell>
          <cell r="C6448">
            <v>131</v>
          </cell>
          <cell r="D6448">
            <v>1962</v>
          </cell>
          <cell r="E6448">
            <v>23011</v>
          </cell>
        </row>
        <row r="6449">
          <cell r="A6449">
            <v>22882</v>
          </cell>
          <cell r="B6449">
            <v>236</v>
          </cell>
          <cell r="C6449">
            <v>130</v>
          </cell>
          <cell r="D6449">
            <v>1962</v>
          </cell>
          <cell r="E6449">
            <v>23011</v>
          </cell>
        </row>
        <row r="6450">
          <cell r="A6450">
            <v>22883</v>
          </cell>
          <cell r="B6450">
            <v>237</v>
          </cell>
          <cell r="C6450">
            <v>129</v>
          </cell>
          <cell r="D6450">
            <v>1962</v>
          </cell>
          <cell r="E6450">
            <v>23011</v>
          </cell>
        </row>
        <row r="6451">
          <cell r="A6451">
            <v>22884</v>
          </cell>
          <cell r="B6451">
            <v>238</v>
          </cell>
          <cell r="C6451">
            <v>128</v>
          </cell>
          <cell r="D6451">
            <v>1962</v>
          </cell>
          <cell r="E6451">
            <v>23011</v>
          </cell>
        </row>
        <row r="6452">
          <cell r="A6452">
            <v>22885</v>
          </cell>
          <cell r="B6452">
            <v>239</v>
          </cell>
          <cell r="C6452">
            <v>127</v>
          </cell>
          <cell r="D6452">
            <v>1962</v>
          </cell>
          <cell r="E6452">
            <v>23011</v>
          </cell>
        </row>
        <row r="6453">
          <cell r="A6453">
            <v>22886</v>
          </cell>
          <cell r="B6453">
            <v>240</v>
          </cell>
          <cell r="C6453">
            <v>126</v>
          </cell>
          <cell r="D6453">
            <v>1962</v>
          </cell>
          <cell r="E6453">
            <v>23011</v>
          </cell>
        </row>
        <row r="6454">
          <cell r="A6454">
            <v>22887</v>
          </cell>
          <cell r="B6454">
            <v>241</v>
          </cell>
          <cell r="C6454">
            <v>125</v>
          </cell>
          <cell r="D6454">
            <v>1962</v>
          </cell>
          <cell r="E6454">
            <v>23011</v>
          </cell>
        </row>
        <row r="6455">
          <cell r="A6455">
            <v>22888</v>
          </cell>
          <cell r="B6455">
            <v>242</v>
          </cell>
          <cell r="C6455">
            <v>124</v>
          </cell>
          <cell r="D6455">
            <v>1962</v>
          </cell>
          <cell r="E6455">
            <v>23011</v>
          </cell>
        </row>
        <row r="6456">
          <cell r="A6456">
            <v>22889</v>
          </cell>
          <cell r="B6456">
            <v>243</v>
          </cell>
          <cell r="C6456">
            <v>123</v>
          </cell>
          <cell r="D6456">
            <v>1962</v>
          </cell>
          <cell r="E6456">
            <v>23011</v>
          </cell>
        </row>
        <row r="6457">
          <cell r="A6457">
            <v>22890</v>
          </cell>
          <cell r="B6457">
            <v>244</v>
          </cell>
          <cell r="C6457">
            <v>122</v>
          </cell>
          <cell r="D6457">
            <v>1962</v>
          </cell>
          <cell r="E6457">
            <v>23011</v>
          </cell>
        </row>
        <row r="6458">
          <cell r="A6458">
            <v>22891</v>
          </cell>
          <cell r="B6458">
            <v>245</v>
          </cell>
          <cell r="C6458">
            <v>121</v>
          </cell>
          <cell r="D6458">
            <v>1962</v>
          </cell>
          <cell r="E6458">
            <v>23011</v>
          </cell>
        </row>
        <row r="6459">
          <cell r="A6459">
            <v>22892</v>
          </cell>
          <cell r="B6459">
            <v>246</v>
          </cell>
          <cell r="C6459">
            <v>120</v>
          </cell>
          <cell r="D6459">
            <v>1962</v>
          </cell>
          <cell r="E6459">
            <v>23011</v>
          </cell>
        </row>
        <row r="6460">
          <cell r="A6460">
            <v>22893</v>
          </cell>
          <cell r="B6460">
            <v>247</v>
          </cell>
          <cell r="C6460">
            <v>119</v>
          </cell>
          <cell r="D6460">
            <v>1962</v>
          </cell>
          <cell r="E6460">
            <v>23011</v>
          </cell>
        </row>
        <row r="6461">
          <cell r="A6461">
            <v>22894</v>
          </cell>
          <cell r="B6461">
            <v>248</v>
          </cell>
          <cell r="C6461">
            <v>118</v>
          </cell>
          <cell r="D6461">
            <v>1962</v>
          </cell>
          <cell r="E6461">
            <v>23011</v>
          </cell>
        </row>
        <row r="6462">
          <cell r="A6462">
            <v>22895</v>
          </cell>
          <cell r="B6462">
            <v>249</v>
          </cell>
          <cell r="C6462">
            <v>117</v>
          </cell>
          <cell r="D6462">
            <v>1962</v>
          </cell>
          <cell r="E6462">
            <v>23011</v>
          </cell>
        </row>
        <row r="6463">
          <cell r="A6463">
            <v>22896</v>
          </cell>
          <cell r="B6463">
            <v>250</v>
          </cell>
          <cell r="C6463">
            <v>116</v>
          </cell>
          <cell r="D6463">
            <v>1962</v>
          </cell>
          <cell r="E6463">
            <v>23011</v>
          </cell>
        </row>
        <row r="6464">
          <cell r="A6464">
            <v>22897</v>
          </cell>
          <cell r="B6464">
            <v>251</v>
          </cell>
          <cell r="C6464">
            <v>115</v>
          </cell>
          <cell r="D6464">
            <v>1962</v>
          </cell>
          <cell r="E6464">
            <v>23011</v>
          </cell>
        </row>
        <row r="6465">
          <cell r="A6465">
            <v>22898</v>
          </cell>
          <cell r="B6465">
            <v>252</v>
          </cell>
          <cell r="C6465">
            <v>114</v>
          </cell>
          <cell r="D6465">
            <v>1962</v>
          </cell>
          <cell r="E6465">
            <v>23011</v>
          </cell>
        </row>
        <row r="6466">
          <cell r="A6466">
            <v>22899</v>
          </cell>
          <cell r="B6466">
            <v>253</v>
          </cell>
          <cell r="C6466">
            <v>113</v>
          </cell>
          <cell r="D6466">
            <v>1962</v>
          </cell>
          <cell r="E6466">
            <v>23011</v>
          </cell>
        </row>
        <row r="6467">
          <cell r="A6467">
            <v>22900</v>
          </cell>
          <cell r="B6467">
            <v>254</v>
          </cell>
          <cell r="C6467">
            <v>112</v>
          </cell>
          <cell r="D6467">
            <v>1962</v>
          </cell>
          <cell r="E6467">
            <v>23011</v>
          </cell>
        </row>
        <row r="6468">
          <cell r="A6468">
            <v>22901</v>
          </cell>
          <cell r="B6468">
            <v>255</v>
          </cell>
          <cell r="C6468">
            <v>111</v>
          </cell>
          <cell r="D6468">
            <v>1962</v>
          </cell>
          <cell r="E6468">
            <v>23011</v>
          </cell>
        </row>
        <row r="6469">
          <cell r="A6469">
            <v>22902</v>
          </cell>
          <cell r="B6469">
            <v>256</v>
          </cell>
          <cell r="C6469">
            <v>110</v>
          </cell>
          <cell r="D6469">
            <v>1962</v>
          </cell>
          <cell r="E6469">
            <v>23011</v>
          </cell>
        </row>
        <row r="6470">
          <cell r="A6470">
            <v>22903</v>
          </cell>
          <cell r="B6470">
            <v>257</v>
          </cell>
          <cell r="C6470">
            <v>109</v>
          </cell>
          <cell r="D6470">
            <v>1962</v>
          </cell>
          <cell r="E6470">
            <v>23011</v>
          </cell>
        </row>
        <row r="6471">
          <cell r="A6471">
            <v>22904</v>
          </cell>
          <cell r="B6471">
            <v>258</v>
          </cell>
          <cell r="C6471">
            <v>108</v>
          </cell>
          <cell r="D6471">
            <v>1962</v>
          </cell>
          <cell r="E6471">
            <v>23011</v>
          </cell>
        </row>
        <row r="6472">
          <cell r="A6472">
            <v>22905</v>
          </cell>
          <cell r="B6472">
            <v>259</v>
          </cell>
          <cell r="C6472">
            <v>107</v>
          </cell>
          <cell r="D6472">
            <v>1962</v>
          </cell>
          <cell r="E6472">
            <v>23011</v>
          </cell>
        </row>
        <row r="6473">
          <cell r="A6473">
            <v>22906</v>
          </cell>
          <cell r="B6473">
            <v>260</v>
          </cell>
          <cell r="C6473">
            <v>106</v>
          </cell>
          <cell r="D6473">
            <v>1962</v>
          </cell>
          <cell r="E6473">
            <v>23011</v>
          </cell>
        </row>
        <row r="6474">
          <cell r="A6474">
            <v>22907</v>
          </cell>
          <cell r="B6474">
            <v>261</v>
          </cell>
          <cell r="C6474">
            <v>105</v>
          </cell>
          <cell r="D6474">
            <v>1962</v>
          </cell>
          <cell r="E6474">
            <v>23011</v>
          </cell>
        </row>
        <row r="6475">
          <cell r="A6475">
            <v>22908</v>
          </cell>
          <cell r="B6475">
            <v>262</v>
          </cell>
          <cell r="C6475">
            <v>104</v>
          </cell>
          <cell r="D6475">
            <v>1962</v>
          </cell>
          <cell r="E6475">
            <v>23011</v>
          </cell>
        </row>
        <row r="6476">
          <cell r="A6476">
            <v>22909</v>
          </cell>
          <cell r="B6476">
            <v>263</v>
          </cell>
          <cell r="C6476">
            <v>103</v>
          </cell>
          <cell r="D6476">
            <v>1962</v>
          </cell>
          <cell r="E6476">
            <v>23011</v>
          </cell>
        </row>
        <row r="6477">
          <cell r="A6477">
            <v>22910</v>
          </cell>
          <cell r="B6477">
            <v>264</v>
          </cell>
          <cell r="C6477">
            <v>102</v>
          </cell>
          <cell r="D6477">
            <v>1962</v>
          </cell>
          <cell r="E6477">
            <v>23011</v>
          </cell>
        </row>
        <row r="6478">
          <cell r="A6478">
            <v>22911</v>
          </cell>
          <cell r="B6478">
            <v>265</v>
          </cell>
          <cell r="C6478">
            <v>101</v>
          </cell>
          <cell r="D6478">
            <v>1962</v>
          </cell>
          <cell r="E6478">
            <v>23011</v>
          </cell>
        </row>
        <row r="6479">
          <cell r="A6479">
            <v>22912</v>
          </cell>
          <cell r="B6479">
            <v>266</v>
          </cell>
          <cell r="C6479">
            <v>100</v>
          </cell>
          <cell r="D6479">
            <v>1962</v>
          </cell>
          <cell r="E6479">
            <v>23011</v>
          </cell>
        </row>
        <row r="6480">
          <cell r="A6480">
            <v>22913</v>
          </cell>
          <cell r="B6480">
            <v>267</v>
          </cell>
          <cell r="C6480">
            <v>99</v>
          </cell>
          <cell r="D6480">
            <v>1962</v>
          </cell>
          <cell r="E6480">
            <v>23011</v>
          </cell>
        </row>
        <row r="6481">
          <cell r="A6481">
            <v>22914</v>
          </cell>
          <cell r="B6481">
            <v>268</v>
          </cell>
          <cell r="C6481">
            <v>98</v>
          </cell>
          <cell r="D6481">
            <v>1962</v>
          </cell>
          <cell r="E6481">
            <v>23011</v>
          </cell>
        </row>
        <row r="6482">
          <cell r="A6482">
            <v>22915</v>
          </cell>
          <cell r="B6482">
            <v>269</v>
          </cell>
          <cell r="C6482">
            <v>97</v>
          </cell>
          <cell r="D6482">
            <v>1962</v>
          </cell>
          <cell r="E6482">
            <v>23011</v>
          </cell>
        </row>
        <row r="6483">
          <cell r="A6483">
            <v>22916</v>
          </cell>
          <cell r="B6483">
            <v>270</v>
          </cell>
          <cell r="C6483">
            <v>96</v>
          </cell>
          <cell r="D6483">
            <v>1962</v>
          </cell>
          <cell r="E6483">
            <v>23011</v>
          </cell>
        </row>
        <row r="6484">
          <cell r="A6484">
            <v>22917</v>
          </cell>
          <cell r="B6484">
            <v>271</v>
          </cell>
          <cell r="C6484">
            <v>95</v>
          </cell>
          <cell r="D6484">
            <v>1962</v>
          </cell>
          <cell r="E6484">
            <v>23011</v>
          </cell>
        </row>
        <row r="6485">
          <cell r="A6485">
            <v>22918</v>
          </cell>
          <cell r="B6485">
            <v>272</v>
          </cell>
          <cell r="C6485">
            <v>94</v>
          </cell>
          <cell r="D6485">
            <v>1962</v>
          </cell>
          <cell r="E6485">
            <v>23011</v>
          </cell>
        </row>
        <row r="6486">
          <cell r="A6486">
            <v>22919</v>
          </cell>
          <cell r="B6486">
            <v>273</v>
          </cell>
          <cell r="C6486">
            <v>93</v>
          </cell>
          <cell r="D6486">
            <v>1962</v>
          </cell>
          <cell r="E6486">
            <v>23011</v>
          </cell>
        </row>
        <row r="6487">
          <cell r="A6487">
            <v>22920</v>
          </cell>
          <cell r="B6487">
            <v>274</v>
          </cell>
          <cell r="C6487">
            <v>92</v>
          </cell>
          <cell r="D6487">
            <v>1962</v>
          </cell>
          <cell r="E6487">
            <v>23011</v>
          </cell>
        </row>
        <row r="6488">
          <cell r="A6488">
            <v>22921</v>
          </cell>
          <cell r="B6488">
            <v>275</v>
          </cell>
          <cell r="C6488">
            <v>91</v>
          </cell>
          <cell r="D6488">
            <v>1962</v>
          </cell>
          <cell r="E6488">
            <v>23011</v>
          </cell>
        </row>
        <row r="6489">
          <cell r="A6489">
            <v>22922</v>
          </cell>
          <cell r="B6489">
            <v>276</v>
          </cell>
          <cell r="C6489">
            <v>90</v>
          </cell>
          <cell r="D6489">
            <v>1962</v>
          </cell>
          <cell r="E6489">
            <v>23011</v>
          </cell>
        </row>
        <row r="6490">
          <cell r="A6490">
            <v>22923</v>
          </cell>
          <cell r="B6490">
            <v>277</v>
          </cell>
          <cell r="C6490">
            <v>89</v>
          </cell>
          <cell r="D6490">
            <v>1962</v>
          </cell>
          <cell r="E6490">
            <v>23011</v>
          </cell>
        </row>
        <row r="6491">
          <cell r="A6491">
            <v>22924</v>
          </cell>
          <cell r="B6491">
            <v>278</v>
          </cell>
          <cell r="C6491">
            <v>88</v>
          </cell>
          <cell r="D6491">
            <v>1962</v>
          </cell>
          <cell r="E6491">
            <v>23011</v>
          </cell>
        </row>
        <row r="6492">
          <cell r="A6492">
            <v>22925</v>
          </cell>
          <cell r="B6492">
            <v>279</v>
          </cell>
          <cell r="C6492">
            <v>87</v>
          </cell>
          <cell r="D6492">
            <v>1962</v>
          </cell>
          <cell r="E6492">
            <v>23011</v>
          </cell>
        </row>
        <row r="6493">
          <cell r="A6493">
            <v>22926</v>
          </cell>
          <cell r="B6493">
            <v>280</v>
          </cell>
          <cell r="C6493">
            <v>86</v>
          </cell>
          <cell r="D6493">
            <v>1962</v>
          </cell>
          <cell r="E6493">
            <v>23011</v>
          </cell>
        </row>
        <row r="6494">
          <cell r="A6494">
            <v>22927</v>
          </cell>
          <cell r="B6494">
            <v>281</v>
          </cell>
          <cell r="C6494">
            <v>85</v>
          </cell>
          <cell r="D6494">
            <v>1962</v>
          </cell>
          <cell r="E6494">
            <v>23011</v>
          </cell>
        </row>
        <row r="6495">
          <cell r="A6495">
            <v>22928</v>
          </cell>
          <cell r="B6495">
            <v>282</v>
          </cell>
          <cell r="C6495">
            <v>84</v>
          </cell>
          <cell r="D6495">
            <v>1962</v>
          </cell>
          <cell r="E6495">
            <v>23011</v>
          </cell>
        </row>
        <row r="6496">
          <cell r="A6496">
            <v>22929</v>
          </cell>
          <cell r="B6496">
            <v>283</v>
          </cell>
          <cell r="C6496">
            <v>83</v>
          </cell>
          <cell r="D6496">
            <v>1962</v>
          </cell>
          <cell r="E6496">
            <v>23011</v>
          </cell>
        </row>
        <row r="6497">
          <cell r="A6497">
            <v>22930</v>
          </cell>
          <cell r="B6497">
            <v>284</v>
          </cell>
          <cell r="C6497">
            <v>82</v>
          </cell>
          <cell r="D6497">
            <v>1962</v>
          </cell>
          <cell r="E6497">
            <v>23011</v>
          </cell>
        </row>
        <row r="6498">
          <cell r="A6498">
            <v>22931</v>
          </cell>
          <cell r="B6498">
            <v>285</v>
          </cell>
          <cell r="C6498">
            <v>81</v>
          </cell>
          <cell r="D6498">
            <v>1962</v>
          </cell>
          <cell r="E6498">
            <v>23011</v>
          </cell>
        </row>
        <row r="6499">
          <cell r="A6499">
            <v>22932</v>
          </cell>
          <cell r="B6499">
            <v>286</v>
          </cell>
          <cell r="C6499">
            <v>80</v>
          </cell>
          <cell r="D6499">
            <v>1962</v>
          </cell>
          <cell r="E6499">
            <v>23011</v>
          </cell>
        </row>
        <row r="6500">
          <cell r="A6500">
            <v>22933</v>
          </cell>
          <cell r="B6500">
            <v>287</v>
          </cell>
          <cell r="C6500">
            <v>79</v>
          </cell>
          <cell r="D6500">
            <v>1962</v>
          </cell>
          <cell r="E6500">
            <v>23011</v>
          </cell>
        </row>
        <row r="6501">
          <cell r="A6501">
            <v>22934</v>
          </cell>
          <cell r="B6501">
            <v>288</v>
          </cell>
          <cell r="C6501">
            <v>78</v>
          </cell>
          <cell r="D6501">
            <v>1962</v>
          </cell>
          <cell r="E6501">
            <v>23011</v>
          </cell>
        </row>
        <row r="6502">
          <cell r="A6502">
            <v>22935</v>
          </cell>
          <cell r="B6502">
            <v>289</v>
          </cell>
          <cell r="C6502">
            <v>77</v>
          </cell>
          <cell r="D6502">
            <v>1962</v>
          </cell>
          <cell r="E6502">
            <v>23011</v>
          </cell>
        </row>
        <row r="6503">
          <cell r="A6503">
            <v>22936</v>
          </cell>
          <cell r="B6503">
            <v>290</v>
          </cell>
          <cell r="C6503">
            <v>76</v>
          </cell>
          <cell r="D6503">
            <v>1962</v>
          </cell>
          <cell r="E6503">
            <v>23011</v>
          </cell>
        </row>
        <row r="6504">
          <cell r="A6504">
            <v>22937</v>
          </cell>
          <cell r="B6504">
            <v>291</v>
          </cell>
          <cell r="C6504">
            <v>75</v>
          </cell>
          <cell r="D6504">
            <v>1962</v>
          </cell>
          <cell r="E6504">
            <v>23011</v>
          </cell>
        </row>
        <row r="6505">
          <cell r="A6505">
            <v>22938</v>
          </cell>
          <cell r="B6505">
            <v>292</v>
          </cell>
          <cell r="C6505">
            <v>74</v>
          </cell>
          <cell r="D6505">
            <v>1962</v>
          </cell>
          <cell r="E6505">
            <v>23011</v>
          </cell>
        </row>
        <row r="6506">
          <cell r="A6506">
            <v>22939</v>
          </cell>
          <cell r="B6506">
            <v>293</v>
          </cell>
          <cell r="C6506">
            <v>73</v>
          </cell>
          <cell r="D6506">
            <v>1962</v>
          </cell>
          <cell r="E6506">
            <v>23011</v>
          </cell>
        </row>
        <row r="6507">
          <cell r="A6507">
            <v>22940</v>
          </cell>
          <cell r="B6507">
            <v>294</v>
          </cell>
          <cell r="C6507">
            <v>72</v>
          </cell>
          <cell r="D6507">
            <v>1962</v>
          </cell>
          <cell r="E6507">
            <v>23011</v>
          </cell>
        </row>
        <row r="6508">
          <cell r="A6508">
            <v>22941</v>
          </cell>
          <cell r="B6508">
            <v>295</v>
          </cell>
          <cell r="C6508">
            <v>71</v>
          </cell>
          <cell r="D6508">
            <v>1962</v>
          </cell>
          <cell r="E6508">
            <v>23011</v>
          </cell>
        </row>
        <row r="6509">
          <cell r="A6509">
            <v>22942</v>
          </cell>
          <cell r="B6509">
            <v>296</v>
          </cell>
          <cell r="C6509">
            <v>70</v>
          </cell>
          <cell r="D6509">
            <v>1962</v>
          </cell>
          <cell r="E6509">
            <v>23011</v>
          </cell>
        </row>
        <row r="6510">
          <cell r="A6510">
            <v>22943</v>
          </cell>
          <cell r="B6510">
            <v>297</v>
          </cell>
          <cell r="C6510">
            <v>69</v>
          </cell>
          <cell r="D6510">
            <v>1962</v>
          </cell>
          <cell r="E6510">
            <v>23011</v>
          </cell>
        </row>
        <row r="6511">
          <cell r="A6511">
            <v>22944</v>
          </cell>
          <cell r="B6511">
            <v>298</v>
          </cell>
          <cell r="C6511">
            <v>68</v>
          </cell>
          <cell r="D6511">
            <v>1962</v>
          </cell>
          <cell r="E6511">
            <v>23011</v>
          </cell>
        </row>
        <row r="6512">
          <cell r="A6512">
            <v>22945</v>
          </cell>
          <cell r="B6512">
            <v>299</v>
          </cell>
          <cell r="C6512">
            <v>67</v>
          </cell>
          <cell r="D6512">
            <v>1962</v>
          </cell>
          <cell r="E6512">
            <v>23011</v>
          </cell>
        </row>
        <row r="6513">
          <cell r="A6513">
            <v>22946</v>
          </cell>
          <cell r="B6513">
            <v>300</v>
          </cell>
          <cell r="C6513">
            <v>66</v>
          </cell>
          <cell r="D6513">
            <v>1962</v>
          </cell>
          <cell r="E6513">
            <v>23011</v>
          </cell>
        </row>
        <row r="6514">
          <cell r="A6514">
            <v>22947</v>
          </cell>
          <cell r="B6514">
            <v>301</v>
          </cell>
          <cell r="C6514">
            <v>65</v>
          </cell>
          <cell r="D6514">
            <v>1962</v>
          </cell>
          <cell r="E6514">
            <v>23011</v>
          </cell>
        </row>
        <row r="6515">
          <cell r="A6515">
            <v>22948</v>
          </cell>
          <cell r="B6515">
            <v>302</v>
          </cell>
          <cell r="C6515">
            <v>64</v>
          </cell>
          <cell r="D6515">
            <v>1962</v>
          </cell>
          <cell r="E6515">
            <v>23011</v>
          </cell>
        </row>
        <row r="6516">
          <cell r="A6516">
            <v>22949</v>
          </cell>
          <cell r="B6516">
            <v>303</v>
          </cell>
          <cell r="C6516">
            <v>63</v>
          </cell>
          <cell r="D6516">
            <v>1962</v>
          </cell>
          <cell r="E6516">
            <v>23011</v>
          </cell>
        </row>
        <row r="6517">
          <cell r="A6517">
            <v>22950</v>
          </cell>
          <cell r="B6517">
            <v>304</v>
          </cell>
          <cell r="C6517">
            <v>62</v>
          </cell>
          <cell r="D6517">
            <v>1962</v>
          </cell>
          <cell r="E6517">
            <v>23011</v>
          </cell>
        </row>
        <row r="6518">
          <cell r="A6518">
            <v>22951</v>
          </cell>
          <cell r="B6518">
            <v>305</v>
          </cell>
          <cell r="C6518">
            <v>61</v>
          </cell>
          <cell r="D6518">
            <v>1962</v>
          </cell>
          <cell r="E6518">
            <v>23011</v>
          </cell>
        </row>
        <row r="6519">
          <cell r="A6519">
            <v>22952</v>
          </cell>
          <cell r="B6519">
            <v>306</v>
          </cell>
          <cell r="C6519">
            <v>60</v>
          </cell>
          <cell r="D6519">
            <v>1962</v>
          </cell>
          <cell r="E6519">
            <v>23011</v>
          </cell>
        </row>
        <row r="6520">
          <cell r="A6520">
            <v>22953</v>
          </cell>
          <cell r="B6520">
            <v>307</v>
          </cell>
          <cell r="C6520">
            <v>59</v>
          </cell>
          <cell r="D6520">
            <v>1962</v>
          </cell>
          <cell r="E6520">
            <v>23011</v>
          </cell>
        </row>
        <row r="6521">
          <cell r="A6521">
            <v>22954</v>
          </cell>
          <cell r="B6521">
            <v>308</v>
          </cell>
          <cell r="C6521">
            <v>58</v>
          </cell>
          <cell r="D6521">
            <v>1962</v>
          </cell>
          <cell r="E6521">
            <v>23011</v>
          </cell>
        </row>
        <row r="6522">
          <cell r="A6522">
            <v>22955</v>
          </cell>
          <cell r="B6522">
            <v>309</v>
          </cell>
          <cell r="C6522">
            <v>57</v>
          </cell>
          <cell r="D6522">
            <v>1962</v>
          </cell>
          <cell r="E6522">
            <v>23011</v>
          </cell>
        </row>
        <row r="6523">
          <cell r="A6523">
            <v>22956</v>
          </cell>
          <cell r="B6523">
            <v>310</v>
          </cell>
          <cell r="C6523">
            <v>56</v>
          </cell>
          <cell r="D6523">
            <v>1962</v>
          </cell>
          <cell r="E6523">
            <v>23011</v>
          </cell>
        </row>
        <row r="6524">
          <cell r="A6524">
            <v>22957</v>
          </cell>
          <cell r="B6524">
            <v>311</v>
          </cell>
          <cell r="C6524">
            <v>55</v>
          </cell>
          <cell r="D6524">
            <v>1962</v>
          </cell>
          <cell r="E6524">
            <v>23011</v>
          </cell>
        </row>
        <row r="6525">
          <cell r="A6525">
            <v>22958</v>
          </cell>
          <cell r="B6525">
            <v>312</v>
          </cell>
          <cell r="C6525">
            <v>54</v>
          </cell>
          <cell r="D6525">
            <v>1962</v>
          </cell>
          <cell r="E6525">
            <v>23011</v>
          </cell>
        </row>
        <row r="6526">
          <cell r="A6526">
            <v>22959</v>
          </cell>
          <cell r="B6526">
            <v>313</v>
          </cell>
          <cell r="C6526">
            <v>53</v>
          </cell>
          <cell r="D6526">
            <v>1962</v>
          </cell>
          <cell r="E6526">
            <v>23011</v>
          </cell>
        </row>
        <row r="6527">
          <cell r="A6527">
            <v>22960</v>
          </cell>
          <cell r="B6527">
            <v>314</v>
          </cell>
          <cell r="C6527">
            <v>52</v>
          </cell>
          <cell r="D6527">
            <v>1962</v>
          </cell>
          <cell r="E6527">
            <v>23011</v>
          </cell>
        </row>
        <row r="6528">
          <cell r="A6528">
            <v>22961</v>
          </cell>
          <cell r="B6528">
            <v>315</v>
          </cell>
          <cell r="C6528">
            <v>51</v>
          </cell>
          <cell r="D6528">
            <v>1962</v>
          </cell>
          <cell r="E6528">
            <v>23011</v>
          </cell>
        </row>
        <row r="6529">
          <cell r="A6529">
            <v>22962</v>
          </cell>
          <cell r="B6529">
            <v>316</v>
          </cell>
          <cell r="C6529">
            <v>50</v>
          </cell>
          <cell r="D6529">
            <v>1962</v>
          </cell>
          <cell r="E6529">
            <v>23011</v>
          </cell>
        </row>
        <row r="6530">
          <cell r="A6530">
            <v>22963</v>
          </cell>
          <cell r="B6530">
            <v>317</v>
          </cell>
          <cell r="C6530">
            <v>49</v>
          </cell>
          <cell r="D6530">
            <v>1962</v>
          </cell>
          <cell r="E6530">
            <v>23011</v>
          </cell>
        </row>
        <row r="6531">
          <cell r="A6531">
            <v>22964</v>
          </cell>
          <cell r="B6531">
            <v>318</v>
          </cell>
          <cell r="C6531">
            <v>48</v>
          </cell>
          <cell r="D6531">
            <v>1962</v>
          </cell>
          <cell r="E6531">
            <v>23011</v>
          </cell>
        </row>
        <row r="6532">
          <cell r="A6532">
            <v>22965</v>
          </cell>
          <cell r="B6532">
            <v>319</v>
          </cell>
          <cell r="C6532">
            <v>47</v>
          </cell>
          <cell r="D6532">
            <v>1962</v>
          </cell>
          <cell r="E6532">
            <v>23011</v>
          </cell>
        </row>
        <row r="6533">
          <cell r="A6533">
            <v>22966</v>
          </cell>
          <cell r="B6533">
            <v>320</v>
          </cell>
          <cell r="C6533">
            <v>46</v>
          </cell>
          <cell r="D6533">
            <v>1962</v>
          </cell>
          <cell r="E6533">
            <v>23011</v>
          </cell>
        </row>
        <row r="6534">
          <cell r="A6534">
            <v>22967</v>
          </cell>
          <cell r="B6534">
            <v>321</v>
          </cell>
          <cell r="C6534">
            <v>45</v>
          </cell>
          <cell r="D6534">
            <v>1962</v>
          </cell>
          <cell r="E6534">
            <v>23011</v>
          </cell>
        </row>
        <row r="6535">
          <cell r="A6535">
            <v>22968</v>
          </cell>
          <cell r="B6535">
            <v>322</v>
          </cell>
          <cell r="C6535">
            <v>44</v>
          </cell>
          <cell r="D6535">
            <v>1962</v>
          </cell>
          <cell r="E6535">
            <v>23011</v>
          </cell>
        </row>
        <row r="6536">
          <cell r="A6536">
            <v>22969</v>
          </cell>
          <cell r="B6536">
            <v>323</v>
          </cell>
          <cell r="C6536">
            <v>43</v>
          </cell>
          <cell r="D6536">
            <v>1962</v>
          </cell>
          <cell r="E6536">
            <v>23011</v>
          </cell>
        </row>
        <row r="6537">
          <cell r="A6537">
            <v>22970</v>
          </cell>
          <cell r="B6537">
            <v>324</v>
          </cell>
          <cell r="C6537">
            <v>42</v>
          </cell>
          <cell r="D6537">
            <v>1962</v>
          </cell>
          <cell r="E6537">
            <v>23011</v>
          </cell>
        </row>
        <row r="6538">
          <cell r="A6538">
            <v>22971</v>
          </cell>
          <cell r="B6538">
            <v>325</v>
          </cell>
          <cell r="C6538">
            <v>41</v>
          </cell>
          <cell r="D6538">
            <v>1962</v>
          </cell>
          <cell r="E6538">
            <v>23011</v>
          </cell>
        </row>
        <row r="6539">
          <cell r="A6539">
            <v>22972</v>
          </cell>
          <cell r="B6539">
            <v>326</v>
          </cell>
          <cell r="C6539">
            <v>40</v>
          </cell>
          <cell r="D6539">
            <v>1962</v>
          </cell>
          <cell r="E6539">
            <v>23011</v>
          </cell>
        </row>
        <row r="6540">
          <cell r="A6540">
            <v>22973</v>
          </cell>
          <cell r="B6540">
            <v>327</v>
          </cell>
          <cell r="C6540">
            <v>39</v>
          </cell>
          <cell r="D6540">
            <v>1962</v>
          </cell>
          <cell r="E6540">
            <v>23011</v>
          </cell>
        </row>
        <row r="6541">
          <cell r="A6541">
            <v>22974</v>
          </cell>
          <cell r="B6541">
            <v>328</v>
          </cell>
          <cell r="C6541">
            <v>38</v>
          </cell>
          <cell r="D6541">
            <v>1962</v>
          </cell>
          <cell r="E6541">
            <v>23011</v>
          </cell>
        </row>
        <row r="6542">
          <cell r="A6542">
            <v>22975</v>
          </cell>
          <cell r="B6542">
            <v>329</v>
          </cell>
          <cell r="C6542">
            <v>37</v>
          </cell>
          <cell r="D6542">
            <v>1962</v>
          </cell>
          <cell r="E6542">
            <v>23011</v>
          </cell>
        </row>
        <row r="6543">
          <cell r="A6543">
            <v>22976</v>
          </cell>
          <cell r="B6543">
            <v>330</v>
          </cell>
          <cell r="C6543">
            <v>36</v>
          </cell>
          <cell r="D6543">
            <v>1962</v>
          </cell>
          <cell r="E6543">
            <v>23011</v>
          </cell>
        </row>
        <row r="6544">
          <cell r="A6544">
            <v>22977</v>
          </cell>
          <cell r="B6544">
            <v>331</v>
          </cell>
          <cell r="C6544">
            <v>35</v>
          </cell>
          <cell r="D6544">
            <v>1962</v>
          </cell>
          <cell r="E6544">
            <v>23011</v>
          </cell>
        </row>
        <row r="6545">
          <cell r="A6545">
            <v>22978</v>
          </cell>
          <cell r="B6545">
            <v>332</v>
          </cell>
          <cell r="C6545">
            <v>34</v>
          </cell>
          <cell r="D6545">
            <v>1962</v>
          </cell>
          <cell r="E6545">
            <v>23011</v>
          </cell>
        </row>
        <row r="6546">
          <cell r="A6546">
            <v>22979</v>
          </cell>
          <cell r="B6546">
            <v>333</v>
          </cell>
          <cell r="C6546">
            <v>33</v>
          </cell>
          <cell r="D6546">
            <v>1962</v>
          </cell>
          <cell r="E6546">
            <v>23011</v>
          </cell>
        </row>
        <row r="6547">
          <cell r="A6547">
            <v>22980</v>
          </cell>
          <cell r="B6547">
            <v>334</v>
          </cell>
          <cell r="C6547">
            <v>32</v>
          </cell>
          <cell r="D6547">
            <v>1962</v>
          </cell>
          <cell r="E6547">
            <v>23011</v>
          </cell>
        </row>
        <row r="6548">
          <cell r="A6548">
            <v>22981</v>
          </cell>
          <cell r="B6548">
            <v>335</v>
          </cell>
          <cell r="C6548">
            <v>31</v>
          </cell>
          <cell r="D6548">
            <v>1962</v>
          </cell>
          <cell r="E6548">
            <v>23011</v>
          </cell>
        </row>
        <row r="6549">
          <cell r="A6549">
            <v>22982</v>
          </cell>
          <cell r="B6549">
            <v>336</v>
          </cell>
          <cell r="C6549">
            <v>30</v>
          </cell>
          <cell r="D6549">
            <v>1962</v>
          </cell>
          <cell r="E6549">
            <v>23011</v>
          </cell>
        </row>
        <row r="6550">
          <cell r="A6550">
            <v>22983</v>
          </cell>
          <cell r="B6550">
            <v>337</v>
          </cell>
          <cell r="C6550">
            <v>29</v>
          </cell>
          <cell r="D6550">
            <v>1962</v>
          </cell>
          <cell r="E6550">
            <v>23011</v>
          </cell>
        </row>
        <row r="6551">
          <cell r="A6551">
            <v>22984</v>
          </cell>
          <cell r="B6551">
            <v>338</v>
          </cell>
          <cell r="C6551">
            <v>28</v>
          </cell>
          <cell r="D6551">
            <v>1962</v>
          </cell>
          <cell r="E6551">
            <v>23011</v>
          </cell>
        </row>
        <row r="6552">
          <cell r="A6552">
            <v>22985</v>
          </cell>
          <cell r="B6552">
            <v>339</v>
          </cell>
          <cell r="C6552">
            <v>27</v>
          </cell>
          <cell r="D6552">
            <v>1962</v>
          </cell>
          <cell r="E6552">
            <v>23011</v>
          </cell>
        </row>
        <row r="6553">
          <cell r="A6553">
            <v>22986</v>
          </cell>
          <cell r="B6553">
            <v>340</v>
          </cell>
          <cell r="C6553">
            <v>26</v>
          </cell>
          <cell r="D6553">
            <v>1962</v>
          </cell>
          <cell r="E6553">
            <v>23011</v>
          </cell>
        </row>
        <row r="6554">
          <cell r="A6554">
            <v>22987</v>
          </cell>
          <cell r="B6554">
            <v>341</v>
          </cell>
          <cell r="C6554">
            <v>25</v>
          </cell>
          <cell r="D6554">
            <v>1962</v>
          </cell>
          <cell r="E6554">
            <v>23011</v>
          </cell>
        </row>
        <row r="6555">
          <cell r="A6555">
            <v>22988</v>
          </cell>
          <cell r="B6555">
            <v>342</v>
          </cell>
          <cell r="C6555">
            <v>24</v>
          </cell>
          <cell r="D6555">
            <v>1962</v>
          </cell>
          <cell r="E6555">
            <v>23011</v>
          </cell>
        </row>
        <row r="6556">
          <cell r="A6556">
            <v>22989</v>
          </cell>
          <cell r="B6556">
            <v>343</v>
          </cell>
          <cell r="C6556">
            <v>23</v>
          </cell>
          <cell r="D6556">
            <v>1962</v>
          </cell>
          <cell r="E6556">
            <v>23011</v>
          </cell>
        </row>
        <row r="6557">
          <cell r="A6557">
            <v>22990</v>
          </cell>
          <cell r="B6557">
            <v>344</v>
          </cell>
          <cell r="C6557">
            <v>22</v>
          </cell>
          <cell r="D6557">
            <v>1962</v>
          </cell>
          <cell r="E6557">
            <v>23011</v>
          </cell>
        </row>
        <row r="6558">
          <cell r="A6558">
            <v>22991</v>
          </cell>
          <cell r="B6558">
            <v>345</v>
          </cell>
          <cell r="C6558">
            <v>21</v>
          </cell>
          <cell r="D6558">
            <v>1962</v>
          </cell>
          <cell r="E6558">
            <v>23011</v>
          </cell>
        </row>
        <row r="6559">
          <cell r="A6559">
            <v>22992</v>
          </cell>
          <cell r="B6559">
            <v>346</v>
          </cell>
          <cell r="C6559">
            <v>20</v>
          </cell>
          <cell r="D6559">
            <v>1962</v>
          </cell>
          <cell r="E6559">
            <v>23011</v>
          </cell>
        </row>
        <row r="6560">
          <cell r="A6560">
            <v>22993</v>
          </cell>
          <cell r="B6560">
            <v>347</v>
          </cell>
          <cell r="C6560">
            <v>19</v>
          </cell>
          <cell r="D6560">
            <v>1962</v>
          </cell>
          <cell r="E6560">
            <v>23011</v>
          </cell>
        </row>
        <row r="6561">
          <cell r="A6561">
            <v>22994</v>
          </cell>
          <cell r="B6561">
            <v>348</v>
          </cell>
          <cell r="C6561">
            <v>18</v>
          </cell>
          <cell r="D6561">
            <v>1962</v>
          </cell>
          <cell r="E6561">
            <v>23011</v>
          </cell>
        </row>
        <row r="6562">
          <cell r="A6562">
            <v>22995</v>
          </cell>
          <cell r="B6562">
            <v>349</v>
          </cell>
          <cell r="C6562">
            <v>17</v>
          </cell>
          <cell r="D6562">
            <v>1962</v>
          </cell>
          <cell r="E6562">
            <v>23011</v>
          </cell>
        </row>
        <row r="6563">
          <cell r="A6563">
            <v>22996</v>
          </cell>
          <cell r="B6563">
            <v>350</v>
          </cell>
          <cell r="C6563">
            <v>16</v>
          </cell>
          <cell r="D6563">
            <v>1962</v>
          </cell>
          <cell r="E6563">
            <v>23011</v>
          </cell>
        </row>
        <row r="6564">
          <cell r="A6564">
            <v>22997</v>
          </cell>
          <cell r="B6564">
            <v>351</v>
          </cell>
          <cell r="C6564">
            <v>15</v>
          </cell>
          <cell r="D6564">
            <v>1962</v>
          </cell>
          <cell r="E6564">
            <v>23011</v>
          </cell>
        </row>
        <row r="6565">
          <cell r="A6565">
            <v>22998</v>
          </cell>
          <cell r="B6565">
            <v>352</v>
          </cell>
          <cell r="C6565">
            <v>14</v>
          </cell>
          <cell r="D6565">
            <v>1962</v>
          </cell>
          <cell r="E6565">
            <v>23011</v>
          </cell>
        </row>
        <row r="6566">
          <cell r="A6566">
            <v>22999</v>
          </cell>
          <cell r="B6566">
            <v>353</v>
          </cell>
          <cell r="C6566">
            <v>13</v>
          </cell>
          <cell r="D6566">
            <v>1962</v>
          </cell>
          <cell r="E6566">
            <v>23011</v>
          </cell>
        </row>
        <row r="6567">
          <cell r="A6567">
            <v>23000</v>
          </cell>
          <cell r="B6567">
            <v>354</v>
          </cell>
          <cell r="C6567">
            <v>12</v>
          </cell>
          <cell r="D6567">
            <v>1962</v>
          </cell>
          <cell r="E6567">
            <v>23011</v>
          </cell>
        </row>
        <row r="6568">
          <cell r="A6568">
            <v>23001</v>
          </cell>
          <cell r="B6568">
            <v>355</v>
          </cell>
          <cell r="C6568">
            <v>11</v>
          </cell>
          <cell r="D6568">
            <v>1962</v>
          </cell>
          <cell r="E6568">
            <v>23011</v>
          </cell>
        </row>
        <row r="6569">
          <cell r="A6569">
            <v>23002</v>
          </cell>
          <cell r="B6569">
            <v>356</v>
          </cell>
          <cell r="C6569">
            <v>10</v>
          </cell>
          <cell r="D6569">
            <v>1962</v>
          </cell>
          <cell r="E6569">
            <v>23011</v>
          </cell>
        </row>
        <row r="6570">
          <cell r="A6570">
            <v>23003</v>
          </cell>
          <cell r="B6570">
            <v>357</v>
          </cell>
          <cell r="C6570">
            <v>9</v>
          </cell>
          <cell r="D6570">
            <v>1962</v>
          </cell>
          <cell r="E6570">
            <v>23011</v>
          </cell>
        </row>
        <row r="6571">
          <cell r="A6571">
            <v>23004</v>
          </cell>
          <cell r="B6571">
            <v>358</v>
          </cell>
          <cell r="C6571">
            <v>8</v>
          </cell>
          <cell r="D6571">
            <v>1962</v>
          </cell>
          <cell r="E6571">
            <v>23011</v>
          </cell>
        </row>
        <row r="6572">
          <cell r="A6572">
            <v>23005</v>
          </cell>
          <cell r="B6572">
            <v>359</v>
          </cell>
          <cell r="C6572">
            <v>7</v>
          </cell>
          <cell r="D6572">
            <v>1962</v>
          </cell>
          <cell r="E6572">
            <v>23011</v>
          </cell>
        </row>
        <row r="6573">
          <cell r="A6573">
            <v>23006</v>
          </cell>
          <cell r="B6573">
            <v>360</v>
          </cell>
          <cell r="C6573">
            <v>6</v>
          </cell>
          <cell r="D6573">
            <v>1962</v>
          </cell>
          <cell r="E6573">
            <v>23011</v>
          </cell>
        </row>
        <row r="6574">
          <cell r="A6574">
            <v>23007</v>
          </cell>
          <cell r="B6574">
            <v>361</v>
          </cell>
          <cell r="C6574">
            <v>5</v>
          </cell>
          <cell r="D6574">
            <v>1962</v>
          </cell>
          <cell r="E6574">
            <v>23011</v>
          </cell>
        </row>
        <row r="6575">
          <cell r="A6575">
            <v>23008</v>
          </cell>
          <cell r="B6575">
            <v>362</v>
          </cell>
          <cell r="C6575">
            <v>4</v>
          </cell>
          <cell r="D6575">
            <v>1962</v>
          </cell>
          <cell r="E6575">
            <v>23011</v>
          </cell>
        </row>
        <row r="6576">
          <cell r="A6576">
            <v>23009</v>
          </cell>
          <cell r="B6576">
            <v>363</v>
          </cell>
          <cell r="C6576">
            <v>3</v>
          </cell>
          <cell r="D6576">
            <v>1962</v>
          </cell>
          <cell r="E6576">
            <v>23011</v>
          </cell>
        </row>
        <row r="6577">
          <cell r="A6577">
            <v>23010</v>
          </cell>
          <cell r="B6577">
            <v>364</v>
          </cell>
          <cell r="C6577">
            <v>2</v>
          </cell>
          <cell r="D6577">
            <v>1962</v>
          </cell>
          <cell r="E6577">
            <v>23011</v>
          </cell>
        </row>
        <row r="6578">
          <cell r="A6578">
            <v>23011</v>
          </cell>
          <cell r="B6578">
            <v>365</v>
          </cell>
          <cell r="C6578">
            <v>1</v>
          </cell>
          <cell r="D6578">
            <v>1962</v>
          </cell>
          <cell r="E6578">
            <v>23011</v>
          </cell>
        </row>
        <row r="6579">
          <cell r="A6579">
            <v>23012</v>
          </cell>
          <cell r="B6579">
            <v>1</v>
          </cell>
          <cell r="C6579">
            <v>365</v>
          </cell>
          <cell r="D6579">
            <v>1963</v>
          </cell>
          <cell r="E6579">
            <v>23376</v>
          </cell>
        </row>
        <row r="6580">
          <cell r="A6580">
            <v>23013</v>
          </cell>
          <cell r="B6580">
            <v>2</v>
          </cell>
          <cell r="C6580">
            <v>364</v>
          </cell>
          <cell r="D6580">
            <v>1963</v>
          </cell>
          <cell r="E6580">
            <v>23376</v>
          </cell>
        </row>
        <row r="6581">
          <cell r="A6581">
            <v>23014</v>
          </cell>
          <cell r="B6581">
            <v>3</v>
          </cell>
          <cell r="C6581">
            <v>363</v>
          </cell>
          <cell r="D6581">
            <v>1963</v>
          </cell>
          <cell r="E6581">
            <v>23376</v>
          </cell>
        </row>
        <row r="6582">
          <cell r="A6582">
            <v>23015</v>
          </cell>
          <cell r="B6582">
            <v>4</v>
          </cell>
          <cell r="C6582">
            <v>362</v>
          </cell>
          <cell r="D6582">
            <v>1963</v>
          </cell>
          <cell r="E6582">
            <v>23376</v>
          </cell>
        </row>
        <row r="6583">
          <cell r="A6583">
            <v>23016</v>
          </cell>
          <cell r="B6583">
            <v>5</v>
          </cell>
          <cell r="C6583">
            <v>361</v>
          </cell>
          <cell r="D6583">
            <v>1963</v>
          </cell>
          <cell r="E6583">
            <v>23376</v>
          </cell>
        </row>
        <row r="6584">
          <cell r="A6584">
            <v>23017</v>
          </cell>
          <cell r="B6584">
            <v>6</v>
          </cell>
          <cell r="C6584">
            <v>360</v>
          </cell>
          <cell r="D6584">
            <v>1963</v>
          </cell>
          <cell r="E6584">
            <v>23376</v>
          </cell>
        </row>
        <row r="6585">
          <cell r="A6585">
            <v>23018</v>
          </cell>
          <cell r="B6585">
            <v>7</v>
          </cell>
          <cell r="C6585">
            <v>359</v>
          </cell>
          <cell r="D6585">
            <v>1963</v>
          </cell>
          <cell r="E6585">
            <v>23376</v>
          </cell>
        </row>
        <row r="6586">
          <cell r="A6586">
            <v>23019</v>
          </cell>
          <cell r="B6586">
            <v>8</v>
          </cell>
          <cell r="C6586">
            <v>358</v>
          </cell>
          <cell r="D6586">
            <v>1963</v>
          </cell>
          <cell r="E6586">
            <v>23376</v>
          </cell>
        </row>
        <row r="6587">
          <cell r="A6587">
            <v>23020</v>
          </cell>
          <cell r="B6587">
            <v>9</v>
          </cell>
          <cell r="C6587">
            <v>357</v>
          </cell>
          <cell r="D6587">
            <v>1963</v>
          </cell>
          <cell r="E6587">
            <v>23376</v>
          </cell>
        </row>
        <row r="6588">
          <cell r="A6588">
            <v>23021</v>
          </cell>
          <cell r="B6588">
            <v>10</v>
          </cell>
          <cell r="C6588">
            <v>356</v>
          </cell>
          <cell r="D6588">
            <v>1963</v>
          </cell>
          <cell r="E6588">
            <v>23376</v>
          </cell>
        </row>
        <row r="6589">
          <cell r="A6589">
            <v>23022</v>
          </cell>
          <cell r="B6589">
            <v>11</v>
          </cell>
          <cell r="C6589">
            <v>355</v>
          </cell>
          <cell r="D6589">
            <v>1963</v>
          </cell>
          <cell r="E6589">
            <v>23376</v>
          </cell>
        </row>
        <row r="6590">
          <cell r="A6590">
            <v>23023</v>
          </cell>
          <cell r="B6590">
            <v>12</v>
          </cell>
          <cell r="C6590">
            <v>354</v>
          </cell>
          <cell r="D6590">
            <v>1963</v>
          </cell>
          <cell r="E6590">
            <v>23376</v>
          </cell>
        </row>
        <row r="6591">
          <cell r="A6591">
            <v>23024</v>
          </cell>
          <cell r="B6591">
            <v>13</v>
          </cell>
          <cell r="C6591">
            <v>353</v>
          </cell>
          <cell r="D6591">
            <v>1963</v>
          </cell>
          <cell r="E6591">
            <v>23376</v>
          </cell>
        </row>
        <row r="6592">
          <cell r="A6592">
            <v>23025</v>
          </cell>
          <cell r="B6592">
            <v>14</v>
          </cell>
          <cell r="C6592">
            <v>352</v>
          </cell>
          <cell r="D6592">
            <v>1963</v>
          </cell>
          <cell r="E6592">
            <v>23376</v>
          </cell>
        </row>
        <row r="6593">
          <cell r="A6593">
            <v>23026</v>
          </cell>
          <cell r="B6593">
            <v>15</v>
          </cell>
          <cell r="C6593">
            <v>351</v>
          </cell>
          <cell r="D6593">
            <v>1963</v>
          </cell>
          <cell r="E6593">
            <v>23376</v>
          </cell>
        </row>
        <row r="6594">
          <cell r="A6594">
            <v>23027</v>
          </cell>
          <cell r="B6594">
            <v>16</v>
          </cell>
          <cell r="C6594">
            <v>350</v>
          </cell>
          <cell r="D6594">
            <v>1963</v>
          </cell>
          <cell r="E6594">
            <v>23376</v>
          </cell>
        </row>
        <row r="6595">
          <cell r="A6595">
            <v>23028</v>
          </cell>
          <cell r="B6595">
            <v>17</v>
          </cell>
          <cell r="C6595">
            <v>349</v>
          </cell>
          <cell r="D6595">
            <v>1963</v>
          </cell>
          <cell r="E6595">
            <v>23376</v>
          </cell>
        </row>
        <row r="6596">
          <cell r="A6596">
            <v>23029</v>
          </cell>
          <cell r="B6596">
            <v>18</v>
          </cell>
          <cell r="C6596">
            <v>348</v>
          </cell>
          <cell r="D6596">
            <v>1963</v>
          </cell>
          <cell r="E6596">
            <v>23376</v>
          </cell>
        </row>
        <row r="6597">
          <cell r="A6597">
            <v>23030</v>
          </cell>
          <cell r="B6597">
            <v>19</v>
          </cell>
          <cell r="C6597">
            <v>347</v>
          </cell>
          <cell r="D6597">
            <v>1963</v>
          </cell>
          <cell r="E6597">
            <v>23376</v>
          </cell>
        </row>
        <row r="6598">
          <cell r="A6598">
            <v>23031</v>
          </cell>
          <cell r="B6598">
            <v>20</v>
          </cell>
          <cell r="C6598">
            <v>346</v>
          </cell>
          <cell r="D6598">
            <v>1963</v>
          </cell>
          <cell r="E6598">
            <v>23376</v>
          </cell>
        </row>
        <row r="6599">
          <cell r="A6599">
            <v>23032</v>
          </cell>
          <cell r="B6599">
            <v>21</v>
          </cell>
          <cell r="C6599">
            <v>345</v>
          </cell>
          <cell r="D6599">
            <v>1963</v>
          </cell>
          <cell r="E6599">
            <v>23376</v>
          </cell>
        </row>
        <row r="6600">
          <cell r="A6600">
            <v>23033</v>
          </cell>
          <cell r="B6600">
            <v>22</v>
          </cell>
          <cell r="C6600">
            <v>344</v>
          </cell>
          <cell r="D6600">
            <v>1963</v>
          </cell>
          <cell r="E6600">
            <v>23376</v>
          </cell>
        </row>
        <row r="6601">
          <cell r="A6601">
            <v>23034</v>
          </cell>
          <cell r="B6601">
            <v>23</v>
          </cell>
          <cell r="C6601">
            <v>343</v>
          </cell>
          <cell r="D6601">
            <v>1963</v>
          </cell>
          <cell r="E6601">
            <v>23376</v>
          </cell>
        </row>
        <row r="6602">
          <cell r="A6602">
            <v>23035</v>
          </cell>
          <cell r="B6602">
            <v>24</v>
          </cell>
          <cell r="C6602">
            <v>342</v>
          </cell>
          <cell r="D6602">
            <v>1963</v>
          </cell>
          <cell r="E6602">
            <v>23376</v>
          </cell>
        </row>
        <row r="6603">
          <cell r="A6603">
            <v>23036</v>
          </cell>
          <cell r="B6603">
            <v>25</v>
          </cell>
          <cell r="C6603">
            <v>341</v>
          </cell>
          <cell r="D6603">
            <v>1963</v>
          </cell>
          <cell r="E6603">
            <v>23376</v>
          </cell>
        </row>
        <row r="6604">
          <cell r="A6604">
            <v>23037</v>
          </cell>
          <cell r="B6604">
            <v>26</v>
          </cell>
          <cell r="C6604">
            <v>340</v>
          </cell>
          <cell r="D6604">
            <v>1963</v>
          </cell>
          <cell r="E6604">
            <v>23376</v>
          </cell>
        </row>
        <row r="6605">
          <cell r="A6605">
            <v>23038</v>
          </cell>
          <cell r="B6605">
            <v>27</v>
          </cell>
          <cell r="C6605">
            <v>339</v>
          </cell>
          <cell r="D6605">
            <v>1963</v>
          </cell>
          <cell r="E6605">
            <v>23376</v>
          </cell>
        </row>
        <row r="6606">
          <cell r="A6606">
            <v>23039</v>
          </cell>
          <cell r="B6606">
            <v>28</v>
          </cell>
          <cell r="C6606">
            <v>338</v>
          </cell>
          <cell r="D6606">
            <v>1963</v>
          </cell>
          <cell r="E6606">
            <v>23376</v>
          </cell>
        </row>
        <row r="6607">
          <cell r="A6607">
            <v>23040</v>
          </cell>
          <cell r="B6607">
            <v>29</v>
          </cell>
          <cell r="C6607">
            <v>337</v>
          </cell>
          <cell r="D6607">
            <v>1963</v>
          </cell>
          <cell r="E6607">
            <v>23376</v>
          </cell>
        </row>
        <row r="6608">
          <cell r="A6608">
            <v>23041</v>
          </cell>
          <cell r="B6608">
            <v>30</v>
          </cell>
          <cell r="C6608">
            <v>336</v>
          </cell>
          <cell r="D6608">
            <v>1963</v>
          </cell>
          <cell r="E6608">
            <v>23376</v>
          </cell>
        </row>
        <row r="6609">
          <cell r="A6609">
            <v>23042</v>
          </cell>
          <cell r="B6609">
            <v>31</v>
          </cell>
          <cell r="C6609">
            <v>335</v>
          </cell>
          <cell r="D6609">
            <v>1963</v>
          </cell>
          <cell r="E6609">
            <v>23376</v>
          </cell>
        </row>
        <row r="6610">
          <cell r="A6610">
            <v>23043</v>
          </cell>
          <cell r="B6610">
            <v>32</v>
          </cell>
          <cell r="C6610">
            <v>334</v>
          </cell>
          <cell r="D6610">
            <v>1963</v>
          </cell>
          <cell r="E6610">
            <v>23376</v>
          </cell>
        </row>
        <row r="6611">
          <cell r="A6611">
            <v>23044</v>
          </cell>
          <cell r="B6611">
            <v>33</v>
          </cell>
          <cell r="C6611">
            <v>333</v>
          </cell>
          <cell r="D6611">
            <v>1963</v>
          </cell>
          <cell r="E6611">
            <v>23376</v>
          </cell>
        </row>
        <row r="6612">
          <cell r="A6612">
            <v>23045</v>
          </cell>
          <cell r="B6612">
            <v>34</v>
          </cell>
          <cell r="C6612">
            <v>332</v>
          </cell>
          <cell r="D6612">
            <v>1963</v>
          </cell>
          <cell r="E6612">
            <v>23376</v>
          </cell>
        </row>
        <row r="6613">
          <cell r="A6613">
            <v>23046</v>
          </cell>
          <cell r="B6613">
            <v>35</v>
          </cell>
          <cell r="C6613">
            <v>331</v>
          </cell>
          <cell r="D6613">
            <v>1963</v>
          </cell>
          <cell r="E6613">
            <v>23376</v>
          </cell>
        </row>
        <row r="6614">
          <cell r="A6614">
            <v>23047</v>
          </cell>
          <cell r="B6614">
            <v>36</v>
          </cell>
          <cell r="C6614">
            <v>330</v>
          </cell>
          <cell r="D6614">
            <v>1963</v>
          </cell>
          <cell r="E6614">
            <v>23376</v>
          </cell>
        </row>
        <row r="6615">
          <cell r="A6615">
            <v>23048</v>
          </cell>
          <cell r="B6615">
            <v>37</v>
          </cell>
          <cell r="C6615">
            <v>329</v>
          </cell>
          <cell r="D6615">
            <v>1963</v>
          </cell>
          <cell r="E6615">
            <v>23376</v>
          </cell>
        </row>
        <row r="6616">
          <cell r="A6616">
            <v>23049</v>
          </cell>
          <cell r="B6616">
            <v>38</v>
          </cell>
          <cell r="C6616">
            <v>328</v>
          </cell>
          <cell r="D6616">
            <v>1963</v>
          </cell>
          <cell r="E6616">
            <v>23376</v>
          </cell>
        </row>
        <row r="6617">
          <cell r="A6617">
            <v>23050</v>
          </cell>
          <cell r="B6617">
            <v>39</v>
          </cell>
          <cell r="C6617">
            <v>327</v>
          </cell>
          <cell r="D6617">
            <v>1963</v>
          </cell>
          <cell r="E6617">
            <v>23376</v>
          </cell>
        </row>
        <row r="6618">
          <cell r="A6618">
            <v>23051</v>
          </cell>
          <cell r="B6618">
            <v>40</v>
          </cell>
          <cell r="C6618">
            <v>326</v>
          </cell>
          <cell r="D6618">
            <v>1963</v>
          </cell>
          <cell r="E6618">
            <v>23376</v>
          </cell>
        </row>
        <row r="6619">
          <cell r="A6619">
            <v>23052</v>
          </cell>
          <cell r="B6619">
            <v>41</v>
          </cell>
          <cell r="C6619">
            <v>325</v>
          </cell>
          <cell r="D6619">
            <v>1963</v>
          </cell>
          <cell r="E6619">
            <v>23376</v>
          </cell>
        </row>
        <row r="6620">
          <cell r="A6620">
            <v>23053</v>
          </cell>
          <cell r="B6620">
            <v>42</v>
          </cell>
          <cell r="C6620">
            <v>324</v>
          </cell>
          <cell r="D6620">
            <v>1963</v>
          </cell>
          <cell r="E6620">
            <v>23376</v>
          </cell>
        </row>
        <row r="6621">
          <cell r="A6621">
            <v>23054</v>
          </cell>
          <cell r="B6621">
            <v>43</v>
          </cell>
          <cell r="C6621">
            <v>323</v>
          </cell>
          <cell r="D6621">
            <v>1963</v>
          </cell>
          <cell r="E6621">
            <v>23376</v>
          </cell>
        </row>
        <row r="6622">
          <cell r="A6622">
            <v>23055</v>
          </cell>
          <cell r="B6622">
            <v>44</v>
          </cell>
          <cell r="C6622">
            <v>322</v>
          </cell>
          <cell r="D6622">
            <v>1963</v>
          </cell>
          <cell r="E6622">
            <v>23376</v>
          </cell>
        </row>
        <row r="6623">
          <cell r="A6623">
            <v>23056</v>
          </cell>
          <cell r="B6623">
            <v>45</v>
          </cell>
          <cell r="C6623">
            <v>321</v>
          </cell>
          <cell r="D6623">
            <v>1963</v>
          </cell>
          <cell r="E6623">
            <v>23376</v>
          </cell>
        </row>
        <row r="6624">
          <cell r="A6624">
            <v>23057</v>
          </cell>
          <cell r="B6624">
            <v>46</v>
          </cell>
          <cell r="C6624">
            <v>320</v>
          </cell>
          <cell r="D6624">
            <v>1963</v>
          </cell>
          <cell r="E6624">
            <v>23376</v>
          </cell>
        </row>
        <row r="6625">
          <cell r="A6625">
            <v>23058</v>
          </cell>
          <cell r="B6625">
            <v>47</v>
          </cell>
          <cell r="C6625">
            <v>319</v>
          </cell>
          <cell r="D6625">
            <v>1963</v>
          </cell>
          <cell r="E6625">
            <v>23376</v>
          </cell>
        </row>
        <row r="6626">
          <cell r="A6626">
            <v>23059</v>
          </cell>
          <cell r="B6626">
            <v>48</v>
          </cell>
          <cell r="C6626">
            <v>318</v>
          </cell>
          <cell r="D6626">
            <v>1963</v>
          </cell>
          <cell r="E6626">
            <v>23376</v>
          </cell>
        </row>
        <row r="6627">
          <cell r="A6627">
            <v>23060</v>
          </cell>
          <cell r="B6627">
            <v>49</v>
          </cell>
          <cell r="C6627">
            <v>317</v>
          </cell>
          <cell r="D6627">
            <v>1963</v>
          </cell>
          <cell r="E6627">
            <v>23376</v>
          </cell>
        </row>
        <row r="6628">
          <cell r="A6628">
            <v>23061</v>
          </cell>
          <cell r="B6628">
            <v>50</v>
          </cell>
          <cell r="C6628">
            <v>316</v>
          </cell>
          <cell r="D6628">
            <v>1963</v>
          </cell>
          <cell r="E6628">
            <v>23376</v>
          </cell>
        </row>
        <row r="6629">
          <cell r="A6629">
            <v>23062</v>
          </cell>
          <cell r="B6629">
            <v>51</v>
          </cell>
          <cell r="C6629">
            <v>315</v>
          </cell>
          <cell r="D6629">
            <v>1963</v>
          </cell>
          <cell r="E6629">
            <v>23376</v>
          </cell>
        </row>
        <row r="6630">
          <cell r="A6630">
            <v>23063</v>
          </cell>
          <cell r="B6630">
            <v>52</v>
          </cell>
          <cell r="C6630">
            <v>314</v>
          </cell>
          <cell r="D6630">
            <v>1963</v>
          </cell>
          <cell r="E6630">
            <v>23376</v>
          </cell>
        </row>
        <row r="6631">
          <cell r="A6631">
            <v>23064</v>
          </cell>
          <cell r="B6631">
            <v>53</v>
          </cell>
          <cell r="C6631">
            <v>313</v>
          </cell>
          <cell r="D6631">
            <v>1963</v>
          </cell>
          <cell r="E6631">
            <v>23376</v>
          </cell>
        </row>
        <row r="6632">
          <cell r="A6632">
            <v>23065</v>
          </cell>
          <cell r="B6632">
            <v>54</v>
          </cell>
          <cell r="C6632">
            <v>312</v>
          </cell>
          <cell r="D6632">
            <v>1963</v>
          </cell>
          <cell r="E6632">
            <v>23376</v>
          </cell>
        </row>
        <row r="6633">
          <cell r="A6633">
            <v>23066</v>
          </cell>
          <cell r="B6633">
            <v>55</v>
          </cell>
          <cell r="C6633">
            <v>311</v>
          </cell>
          <cell r="D6633">
            <v>1963</v>
          </cell>
          <cell r="E6633">
            <v>23376</v>
          </cell>
        </row>
        <row r="6634">
          <cell r="A6634">
            <v>23067</v>
          </cell>
          <cell r="B6634">
            <v>56</v>
          </cell>
          <cell r="C6634">
            <v>310</v>
          </cell>
          <cell r="D6634">
            <v>1963</v>
          </cell>
          <cell r="E6634">
            <v>23376</v>
          </cell>
        </row>
        <row r="6635">
          <cell r="A6635">
            <v>23068</v>
          </cell>
          <cell r="B6635">
            <v>57</v>
          </cell>
          <cell r="C6635">
            <v>309</v>
          </cell>
          <cell r="D6635">
            <v>1963</v>
          </cell>
          <cell r="E6635">
            <v>23376</v>
          </cell>
        </row>
        <row r="6636">
          <cell r="A6636">
            <v>23069</v>
          </cell>
          <cell r="B6636">
            <v>58</v>
          </cell>
          <cell r="C6636">
            <v>308</v>
          </cell>
          <cell r="D6636">
            <v>1963</v>
          </cell>
          <cell r="E6636">
            <v>23376</v>
          </cell>
        </row>
        <row r="6637">
          <cell r="A6637">
            <v>23070</v>
          </cell>
          <cell r="B6637">
            <v>59</v>
          </cell>
          <cell r="C6637">
            <v>307</v>
          </cell>
          <cell r="D6637">
            <v>1963</v>
          </cell>
          <cell r="E6637">
            <v>23376</v>
          </cell>
        </row>
        <row r="6638">
          <cell r="A6638">
            <v>23071</v>
          </cell>
          <cell r="B6638">
            <v>60</v>
          </cell>
          <cell r="C6638">
            <v>306</v>
          </cell>
          <cell r="D6638">
            <v>1963</v>
          </cell>
          <cell r="E6638">
            <v>23376</v>
          </cell>
        </row>
        <row r="6639">
          <cell r="A6639">
            <v>23072</v>
          </cell>
          <cell r="B6639">
            <v>61</v>
          </cell>
          <cell r="C6639">
            <v>305</v>
          </cell>
          <cell r="D6639">
            <v>1963</v>
          </cell>
          <cell r="E6639">
            <v>23376</v>
          </cell>
        </row>
        <row r="6640">
          <cell r="A6640">
            <v>23073</v>
          </cell>
          <cell r="B6640">
            <v>62</v>
          </cell>
          <cell r="C6640">
            <v>304</v>
          </cell>
          <cell r="D6640">
            <v>1963</v>
          </cell>
          <cell r="E6640">
            <v>23376</v>
          </cell>
        </row>
        <row r="6641">
          <cell r="A6641">
            <v>23074</v>
          </cell>
          <cell r="B6641">
            <v>63</v>
          </cell>
          <cell r="C6641">
            <v>303</v>
          </cell>
          <cell r="D6641">
            <v>1963</v>
          </cell>
          <cell r="E6641">
            <v>23376</v>
          </cell>
        </row>
        <row r="6642">
          <cell r="A6642">
            <v>23075</v>
          </cell>
          <cell r="B6642">
            <v>64</v>
          </cell>
          <cell r="C6642">
            <v>302</v>
          </cell>
          <cell r="D6642">
            <v>1963</v>
          </cell>
          <cell r="E6642">
            <v>23376</v>
          </cell>
        </row>
        <row r="6643">
          <cell r="A6643">
            <v>23076</v>
          </cell>
          <cell r="B6643">
            <v>65</v>
          </cell>
          <cell r="C6643">
            <v>301</v>
          </cell>
          <cell r="D6643">
            <v>1963</v>
          </cell>
          <cell r="E6643">
            <v>23376</v>
          </cell>
        </row>
        <row r="6644">
          <cell r="A6644">
            <v>23077</v>
          </cell>
          <cell r="B6644">
            <v>66</v>
          </cell>
          <cell r="C6644">
            <v>300</v>
          </cell>
          <cell r="D6644">
            <v>1963</v>
          </cell>
          <cell r="E6644">
            <v>23376</v>
          </cell>
        </row>
        <row r="6645">
          <cell r="A6645">
            <v>23078</v>
          </cell>
          <cell r="B6645">
            <v>67</v>
          </cell>
          <cell r="C6645">
            <v>299</v>
          </cell>
          <cell r="D6645">
            <v>1963</v>
          </cell>
          <cell r="E6645">
            <v>23376</v>
          </cell>
        </row>
        <row r="6646">
          <cell r="A6646">
            <v>23079</v>
          </cell>
          <cell r="B6646">
            <v>68</v>
          </cell>
          <cell r="C6646">
            <v>298</v>
          </cell>
          <cell r="D6646">
            <v>1963</v>
          </cell>
          <cell r="E6646">
            <v>23376</v>
          </cell>
        </row>
        <row r="6647">
          <cell r="A6647">
            <v>23080</v>
          </cell>
          <cell r="B6647">
            <v>69</v>
          </cell>
          <cell r="C6647">
            <v>297</v>
          </cell>
          <cell r="D6647">
            <v>1963</v>
          </cell>
          <cell r="E6647">
            <v>23376</v>
          </cell>
        </row>
        <row r="6648">
          <cell r="A6648">
            <v>23081</v>
          </cell>
          <cell r="B6648">
            <v>70</v>
          </cell>
          <cell r="C6648">
            <v>296</v>
          </cell>
          <cell r="D6648">
            <v>1963</v>
          </cell>
          <cell r="E6648">
            <v>23376</v>
          </cell>
        </row>
        <row r="6649">
          <cell r="A6649">
            <v>23082</v>
          </cell>
          <cell r="B6649">
            <v>71</v>
          </cell>
          <cell r="C6649">
            <v>295</v>
          </cell>
          <cell r="D6649">
            <v>1963</v>
          </cell>
          <cell r="E6649">
            <v>23376</v>
          </cell>
        </row>
        <row r="6650">
          <cell r="A6650">
            <v>23083</v>
          </cell>
          <cell r="B6650">
            <v>72</v>
          </cell>
          <cell r="C6650">
            <v>294</v>
          </cell>
          <cell r="D6650">
            <v>1963</v>
          </cell>
          <cell r="E6650">
            <v>23376</v>
          </cell>
        </row>
        <row r="6651">
          <cell r="A6651">
            <v>23084</v>
          </cell>
          <cell r="B6651">
            <v>73</v>
          </cell>
          <cell r="C6651">
            <v>293</v>
          </cell>
          <cell r="D6651">
            <v>1963</v>
          </cell>
          <cell r="E6651">
            <v>23376</v>
          </cell>
        </row>
        <row r="6652">
          <cell r="A6652">
            <v>23085</v>
          </cell>
          <cell r="B6652">
            <v>74</v>
          </cell>
          <cell r="C6652">
            <v>292</v>
          </cell>
          <cell r="D6652">
            <v>1963</v>
          </cell>
          <cell r="E6652">
            <v>23376</v>
          </cell>
        </row>
        <row r="6653">
          <cell r="A6653">
            <v>23086</v>
          </cell>
          <cell r="B6653">
            <v>75</v>
          </cell>
          <cell r="C6653">
            <v>291</v>
          </cell>
          <cell r="D6653">
            <v>1963</v>
          </cell>
          <cell r="E6653">
            <v>23376</v>
          </cell>
        </row>
        <row r="6654">
          <cell r="A6654">
            <v>23087</v>
          </cell>
          <cell r="B6654">
            <v>76</v>
          </cell>
          <cell r="C6654">
            <v>290</v>
          </cell>
          <cell r="D6654">
            <v>1963</v>
          </cell>
          <cell r="E6654">
            <v>23376</v>
          </cell>
        </row>
        <row r="6655">
          <cell r="A6655">
            <v>23088</v>
          </cell>
          <cell r="B6655">
            <v>77</v>
          </cell>
          <cell r="C6655">
            <v>289</v>
          </cell>
          <cell r="D6655">
            <v>1963</v>
          </cell>
          <cell r="E6655">
            <v>23376</v>
          </cell>
        </row>
        <row r="6656">
          <cell r="A6656">
            <v>23089</v>
          </cell>
          <cell r="B6656">
            <v>78</v>
          </cell>
          <cell r="C6656">
            <v>288</v>
          </cell>
          <cell r="D6656">
            <v>1963</v>
          </cell>
          <cell r="E6656">
            <v>23376</v>
          </cell>
        </row>
        <row r="6657">
          <cell r="A6657">
            <v>23090</v>
          </cell>
          <cell r="B6657">
            <v>79</v>
          </cell>
          <cell r="C6657">
            <v>287</v>
          </cell>
          <cell r="D6657">
            <v>1963</v>
          </cell>
          <cell r="E6657">
            <v>23376</v>
          </cell>
        </row>
        <row r="6658">
          <cell r="A6658">
            <v>23091</v>
          </cell>
          <cell r="B6658">
            <v>80</v>
          </cell>
          <cell r="C6658">
            <v>286</v>
          </cell>
          <cell r="D6658">
            <v>1963</v>
          </cell>
          <cell r="E6658">
            <v>23376</v>
          </cell>
        </row>
        <row r="6659">
          <cell r="A6659">
            <v>23092</v>
          </cell>
          <cell r="B6659">
            <v>81</v>
          </cell>
          <cell r="C6659">
            <v>285</v>
          </cell>
          <cell r="D6659">
            <v>1963</v>
          </cell>
          <cell r="E6659">
            <v>23376</v>
          </cell>
        </row>
        <row r="6660">
          <cell r="A6660">
            <v>23093</v>
          </cell>
          <cell r="B6660">
            <v>82</v>
          </cell>
          <cell r="C6660">
            <v>284</v>
          </cell>
          <cell r="D6660">
            <v>1963</v>
          </cell>
          <cell r="E6660">
            <v>23376</v>
          </cell>
        </row>
        <row r="6661">
          <cell r="A6661">
            <v>23094</v>
          </cell>
          <cell r="B6661">
            <v>83</v>
          </cell>
          <cell r="C6661">
            <v>283</v>
          </cell>
          <cell r="D6661">
            <v>1963</v>
          </cell>
          <cell r="E6661">
            <v>23376</v>
          </cell>
        </row>
        <row r="6662">
          <cell r="A6662">
            <v>23095</v>
          </cell>
          <cell r="B6662">
            <v>84</v>
          </cell>
          <cell r="C6662">
            <v>282</v>
          </cell>
          <cell r="D6662">
            <v>1963</v>
          </cell>
          <cell r="E6662">
            <v>23376</v>
          </cell>
        </row>
        <row r="6663">
          <cell r="A6663">
            <v>23096</v>
          </cell>
          <cell r="B6663">
            <v>85</v>
          </cell>
          <cell r="C6663">
            <v>281</v>
          </cell>
          <cell r="D6663">
            <v>1963</v>
          </cell>
          <cell r="E6663">
            <v>23376</v>
          </cell>
        </row>
        <row r="6664">
          <cell r="A6664">
            <v>23097</v>
          </cell>
          <cell r="B6664">
            <v>86</v>
          </cell>
          <cell r="C6664">
            <v>280</v>
          </cell>
          <cell r="D6664">
            <v>1963</v>
          </cell>
          <cell r="E6664">
            <v>23376</v>
          </cell>
        </row>
        <row r="6665">
          <cell r="A6665">
            <v>23098</v>
          </cell>
          <cell r="B6665">
            <v>87</v>
          </cell>
          <cell r="C6665">
            <v>279</v>
          </cell>
          <cell r="D6665">
            <v>1963</v>
          </cell>
          <cell r="E6665">
            <v>23376</v>
          </cell>
        </row>
        <row r="6666">
          <cell r="A6666">
            <v>23099</v>
          </cell>
          <cell r="B6666">
            <v>88</v>
          </cell>
          <cell r="C6666">
            <v>278</v>
          </cell>
          <cell r="D6666">
            <v>1963</v>
          </cell>
          <cell r="E6666">
            <v>23376</v>
          </cell>
        </row>
        <row r="6667">
          <cell r="A6667">
            <v>23100</v>
          </cell>
          <cell r="B6667">
            <v>89</v>
          </cell>
          <cell r="C6667">
            <v>277</v>
          </cell>
          <cell r="D6667">
            <v>1963</v>
          </cell>
          <cell r="E6667">
            <v>23376</v>
          </cell>
        </row>
        <row r="6668">
          <cell r="A6668">
            <v>23101</v>
          </cell>
          <cell r="B6668">
            <v>90</v>
          </cell>
          <cell r="C6668">
            <v>276</v>
          </cell>
          <cell r="D6668">
            <v>1963</v>
          </cell>
          <cell r="E6668">
            <v>23376</v>
          </cell>
        </row>
        <row r="6669">
          <cell r="A6669">
            <v>23102</v>
          </cell>
          <cell r="B6669">
            <v>91</v>
          </cell>
          <cell r="C6669">
            <v>275</v>
          </cell>
          <cell r="D6669">
            <v>1963</v>
          </cell>
          <cell r="E6669">
            <v>23376</v>
          </cell>
        </row>
        <row r="6670">
          <cell r="A6670">
            <v>23103</v>
          </cell>
          <cell r="B6670">
            <v>92</v>
          </cell>
          <cell r="C6670">
            <v>274</v>
          </cell>
          <cell r="D6670">
            <v>1963</v>
          </cell>
          <cell r="E6670">
            <v>23376</v>
          </cell>
        </row>
        <row r="6671">
          <cell r="A6671">
            <v>23104</v>
          </cell>
          <cell r="B6671">
            <v>93</v>
          </cell>
          <cell r="C6671">
            <v>273</v>
          </cell>
          <cell r="D6671">
            <v>1963</v>
          </cell>
          <cell r="E6671">
            <v>23376</v>
          </cell>
        </row>
        <row r="6672">
          <cell r="A6672">
            <v>23105</v>
          </cell>
          <cell r="B6672">
            <v>94</v>
          </cell>
          <cell r="C6672">
            <v>272</v>
          </cell>
          <cell r="D6672">
            <v>1963</v>
          </cell>
          <cell r="E6672">
            <v>23376</v>
          </cell>
        </row>
        <row r="6673">
          <cell r="A6673">
            <v>23106</v>
          </cell>
          <cell r="B6673">
            <v>95</v>
          </cell>
          <cell r="C6673">
            <v>271</v>
          </cell>
          <cell r="D6673">
            <v>1963</v>
          </cell>
          <cell r="E6673">
            <v>23376</v>
          </cell>
        </row>
        <row r="6674">
          <cell r="A6674">
            <v>23107</v>
          </cell>
          <cell r="B6674">
            <v>96</v>
          </cell>
          <cell r="C6674">
            <v>270</v>
          </cell>
          <cell r="D6674">
            <v>1963</v>
          </cell>
          <cell r="E6674">
            <v>23376</v>
          </cell>
        </row>
        <row r="6675">
          <cell r="A6675">
            <v>23108</v>
          </cell>
          <cell r="B6675">
            <v>97</v>
          </cell>
          <cell r="C6675">
            <v>269</v>
          </cell>
          <cell r="D6675">
            <v>1963</v>
          </cell>
          <cell r="E6675">
            <v>23376</v>
          </cell>
        </row>
        <row r="6676">
          <cell r="A6676">
            <v>23109</v>
          </cell>
          <cell r="B6676">
            <v>98</v>
          </cell>
          <cell r="C6676">
            <v>268</v>
          </cell>
          <cell r="D6676">
            <v>1963</v>
          </cell>
          <cell r="E6676">
            <v>23376</v>
          </cell>
        </row>
        <row r="6677">
          <cell r="A6677">
            <v>23110</v>
          </cell>
          <cell r="B6677">
            <v>99</v>
          </cell>
          <cell r="C6677">
            <v>267</v>
          </cell>
          <cell r="D6677">
            <v>1963</v>
          </cell>
          <cell r="E6677">
            <v>23376</v>
          </cell>
        </row>
        <row r="6678">
          <cell r="A6678">
            <v>23111</v>
          </cell>
          <cell r="B6678">
            <v>100</v>
          </cell>
          <cell r="C6678">
            <v>266</v>
          </cell>
          <cell r="D6678">
            <v>1963</v>
          </cell>
          <cell r="E6678">
            <v>23376</v>
          </cell>
        </row>
        <row r="6679">
          <cell r="A6679">
            <v>23112</v>
          </cell>
          <cell r="B6679">
            <v>101</v>
          </cell>
          <cell r="C6679">
            <v>265</v>
          </cell>
          <cell r="D6679">
            <v>1963</v>
          </cell>
          <cell r="E6679">
            <v>23376</v>
          </cell>
        </row>
        <row r="6680">
          <cell r="A6680">
            <v>23113</v>
          </cell>
          <cell r="B6680">
            <v>102</v>
          </cell>
          <cell r="C6680">
            <v>264</v>
          </cell>
          <cell r="D6680">
            <v>1963</v>
          </cell>
          <cell r="E6680">
            <v>23376</v>
          </cell>
        </row>
        <row r="6681">
          <cell r="A6681">
            <v>23114</v>
          </cell>
          <cell r="B6681">
            <v>103</v>
          </cell>
          <cell r="C6681">
            <v>263</v>
          </cell>
          <cell r="D6681">
            <v>1963</v>
          </cell>
          <cell r="E6681">
            <v>23376</v>
          </cell>
        </row>
        <row r="6682">
          <cell r="A6682">
            <v>23115</v>
          </cell>
          <cell r="B6682">
            <v>104</v>
          </cell>
          <cell r="C6682">
            <v>262</v>
          </cell>
          <cell r="D6682">
            <v>1963</v>
          </cell>
          <cell r="E6682">
            <v>23376</v>
          </cell>
        </row>
        <row r="6683">
          <cell r="A6683">
            <v>23116</v>
          </cell>
          <cell r="B6683">
            <v>105</v>
          </cell>
          <cell r="C6683">
            <v>261</v>
          </cell>
          <cell r="D6683">
            <v>1963</v>
          </cell>
          <cell r="E6683">
            <v>23376</v>
          </cell>
        </row>
        <row r="6684">
          <cell r="A6684">
            <v>23117</v>
          </cell>
          <cell r="B6684">
            <v>106</v>
          </cell>
          <cell r="C6684">
            <v>260</v>
          </cell>
          <cell r="D6684">
            <v>1963</v>
          </cell>
          <cell r="E6684">
            <v>23376</v>
          </cell>
        </row>
        <row r="6685">
          <cell r="A6685">
            <v>23118</v>
          </cell>
          <cell r="B6685">
            <v>107</v>
          </cell>
          <cell r="C6685">
            <v>259</v>
          </cell>
          <cell r="D6685">
            <v>1963</v>
          </cell>
          <cell r="E6685">
            <v>23376</v>
          </cell>
        </row>
        <row r="6686">
          <cell r="A6686">
            <v>23119</v>
          </cell>
          <cell r="B6686">
            <v>108</v>
          </cell>
          <cell r="C6686">
            <v>258</v>
          </cell>
          <cell r="D6686">
            <v>1963</v>
          </cell>
          <cell r="E6686">
            <v>23376</v>
          </cell>
        </row>
        <row r="6687">
          <cell r="A6687">
            <v>23120</v>
          </cell>
          <cell r="B6687">
            <v>109</v>
          </cell>
          <cell r="C6687">
            <v>257</v>
          </cell>
          <cell r="D6687">
            <v>1963</v>
          </cell>
          <cell r="E6687">
            <v>23376</v>
          </cell>
        </row>
        <row r="6688">
          <cell r="A6688">
            <v>23121</v>
          </cell>
          <cell r="B6688">
            <v>110</v>
          </cell>
          <cell r="C6688">
            <v>256</v>
          </cell>
          <cell r="D6688">
            <v>1963</v>
          </cell>
          <cell r="E6688">
            <v>23376</v>
          </cell>
        </row>
        <row r="6689">
          <cell r="A6689">
            <v>23122</v>
          </cell>
          <cell r="B6689">
            <v>111</v>
          </cell>
          <cell r="C6689">
            <v>255</v>
          </cell>
          <cell r="D6689">
            <v>1963</v>
          </cell>
          <cell r="E6689">
            <v>23376</v>
          </cell>
        </row>
        <row r="6690">
          <cell r="A6690">
            <v>23123</v>
          </cell>
          <cell r="B6690">
            <v>112</v>
          </cell>
          <cell r="C6690">
            <v>254</v>
          </cell>
          <cell r="D6690">
            <v>1963</v>
          </cell>
          <cell r="E6690">
            <v>23376</v>
          </cell>
        </row>
        <row r="6691">
          <cell r="A6691">
            <v>23124</v>
          </cell>
          <cell r="B6691">
            <v>113</v>
          </cell>
          <cell r="C6691">
            <v>253</v>
          </cell>
          <cell r="D6691">
            <v>1963</v>
          </cell>
          <cell r="E6691">
            <v>23376</v>
          </cell>
        </row>
        <row r="6692">
          <cell r="A6692">
            <v>23125</v>
          </cell>
          <cell r="B6692">
            <v>114</v>
          </cell>
          <cell r="C6692">
            <v>252</v>
          </cell>
          <cell r="D6692">
            <v>1963</v>
          </cell>
          <cell r="E6692">
            <v>23376</v>
          </cell>
        </row>
        <row r="6693">
          <cell r="A6693">
            <v>23126</v>
          </cell>
          <cell r="B6693">
            <v>115</v>
          </cell>
          <cell r="C6693">
            <v>251</v>
          </cell>
          <cell r="D6693">
            <v>1963</v>
          </cell>
          <cell r="E6693">
            <v>23376</v>
          </cell>
        </row>
        <row r="6694">
          <cell r="A6694">
            <v>23127</v>
          </cell>
          <cell r="B6694">
            <v>116</v>
          </cell>
          <cell r="C6694">
            <v>250</v>
          </cell>
          <cell r="D6694">
            <v>1963</v>
          </cell>
          <cell r="E6694">
            <v>23376</v>
          </cell>
        </row>
        <row r="6695">
          <cell r="A6695">
            <v>23128</v>
          </cell>
          <cell r="B6695">
            <v>117</v>
          </cell>
          <cell r="C6695">
            <v>249</v>
          </cell>
          <cell r="D6695">
            <v>1963</v>
          </cell>
          <cell r="E6695">
            <v>23376</v>
          </cell>
        </row>
        <row r="6696">
          <cell r="A6696">
            <v>23129</v>
          </cell>
          <cell r="B6696">
            <v>118</v>
          </cell>
          <cell r="C6696">
            <v>248</v>
          </cell>
          <cell r="D6696">
            <v>1963</v>
          </cell>
          <cell r="E6696">
            <v>23376</v>
          </cell>
        </row>
        <row r="6697">
          <cell r="A6697">
            <v>23130</v>
          </cell>
          <cell r="B6697">
            <v>119</v>
          </cell>
          <cell r="C6697">
            <v>247</v>
          </cell>
          <cell r="D6697">
            <v>1963</v>
          </cell>
          <cell r="E6697">
            <v>23376</v>
          </cell>
        </row>
        <row r="6698">
          <cell r="A6698">
            <v>23131</v>
          </cell>
          <cell r="B6698">
            <v>120</v>
          </cell>
          <cell r="C6698">
            <v>246</v>
          </cell>
          <cell r="D6698">
            <v>1963</v>
          </cell>
          <cell r="E6698">
            <v>23376</v>
          </cell>
        </row>
        <row r="6699">
          <cell r="A6699">
            <v>23132</v>
          </cell>
          <cell r="B6699">
            <v>121</v>
          </cell>
          <cell r="C6699">
            <v>245</v>
          </cell>
          <cell r="D6699">
            <v>1963</v>
          </cell>
          <cell r="E6699">
            <v>23376</v>
          </cell>
        </row>
        <row r="6700">
          <cell r="A6700">
            <v>23133</v>
          </cell>
          <cell r="B6700">
            <v>122</v>
          </cell>
          <cell r="C6700">
            <v>244</v>
          </cell>
          <cell r="D6700">
            <v>1963</v>
          </cell>
          <cell r="E6700">
            <v>23376</v>
          </cell>
        </row>
        <row r="6701">
          <cell r="A6701">
            <v>23134</v>
          </cell>
          <cell r="B6701">
            <v>123</v>
          </cell>
          <cell r="C6701">
            <v>243</v>
          </cell>
          <cell r="D6701">
            <v>1963</v>
          </cell>
          <cell r="E6701">
            <v>23376</v>
          </cell>
        </row>
        <row r="6702">
          <cell r="A6702">
            <v>23135</v>
          </cell>
          <cell r="B6702">
            <v>124</v>
          </cell>
          <cell r="C6702">
            <v>242</v>
          </cell>
          <cell r="D6702">
            <v>1963</v>
          </cell>
          <cell r="E6702">
            <v>23376</v>
          </cell>
        </row>
        <row r="6703">
          <cell r="A6703">
            <v>23136</v>
          </cell>
          <cell r="B6703">
            <v>125</v>
          </cell>
          <cell r="C6703">
            <v>241</v>
          </cell>
          <cell r="D6703">
            <v>1963</v>
          </cell>
          <cell r="E6703">
            <v>23376</v>
          </cell>
        </row>
        <row r="6704">
          <cell r="A6704">
            <v>23137</v>
          </cell>
          <cell r="B6704">
            <v>126</v>
          </cell>
          <cell r="C6704">
            <v>240</v>
          </cell>
          <cell r="D6704">
            <v>1963</v>
          </cell>
          <cell r="E6704">
            <v>23376</v>
          </cell>
        </row>
        <row r="6705">
          <cell r="A6705">
            <v>23138</v>
          </cell>
          <cell r="B6705">
            <v>127</v>
          </cell>
          <cell r="C6705">
            <v>239</v>
          </cell>
          <cell r="D6705">
            <v>1963</v>
          </cell>
          <cell r="E6705">
            <v>23376</v>
          </cell>
        </row>
        <row r="6706">
          <cell r="A6706">
            <v>23139</v>
          </cell>
          <cell r="B6706">
            <v>128</v>
          </cell>
          <cell r="C6706">
            <v>238</v>
          </cell>
          <cell r="D6706">
            <v>1963</v>
          </cell>
          <cell r="E6706">
            <v>23376</v>
          </cell>
        </row>
        <row r="6707">
          <cell r="A6707">
            <v>23140</v>
          </cell>
          <cell r="B6707">
            <v>129</v>
          </cell>
          <cell r="C6707">
            <v>237</v>
          </cell>
          <cell r="D6707">
            <v>1963</v>
          </cell>
          <cell r="E6707">
            <v>23376</v>
          </cell>
        </row>
        <row r="6708">
          <cell r="A6708">
            <v>23141</v>
          </cell>
          <cell r="B6708">
            <v>130</v>
          </cell>
          <cell r="C6708">
            <v>236</v>
          </cell>
          <cell r="D6708">
            <v>1963</v>
          </cell>
          <cell r="E6708">
            <v>23376</v>
          </cell>
        </row>
        <row r="6709">
          <cell r="A6709">
            <v>23142</v>
          </cell>
          <cell r="B6709">
            <v>131</v>
          </cell>
          <cell r="C6709">
            <v>235</v>
          </cell>
          <cell r="D6709">
            <v>1963</v>
          </cell>
          <cell r="E6709">
            <v>23376</v>
          </cell>
        </row>
        <row r="6710">
          <cell r="A6710">
            <v>23143</v>
          </cell>
          <cell r="B6710">
            <v>132</v>
          </cell>
          <cell r="C6710">
            <v>234</v>
          </cell>
          <cell r="D6710">
            <v>1963</v>
          </cell>
          <cell r="E6710">
            <v>23376</v>
          </cell>
        </row>
        <row r="6711">
          <cell r="A6711">
            <v>23144</v>
          </cell>
          <cell r="B6711">
            <v>133</v>
          </cell>
          <cell r="C6711">
            <v>233</v>
          </cell>
          <cell r="D6711">
            <v>1963</v>
          </cell>
          <cell r="E6711">
            <v>23376</v>
          </cell>
        </row>
        <row r="6712">
          <cell r="A6712">
            <v>23145</v>
          </cell>
          <cell r="B6712">
            <v>134</v>
          </cell>
          <cell r="C6712">
            <v>232</v>
          </cell>
          <cell r="D6712">
            <v>1963</v>
          </cell>
          <cell r="E6712">
            <v>23376</v>
          </cell>
        </row>
        <row r="6713">
          <cell r="A6713">
            <v>23146</v>
          </cell>
          <cell r="B6713">
            <v>135</v>
          </cell>
          <cell r="C6713">
            <v>231</v>
          </cell>
          <cell r="D6713">
            <v>1963</v>
          </cell>
          <cell r="E6713">
            <v>23376</v>
          </cell>
        </row>
        <row r="6714">
          <cell r="A6714">
            <v>23147</v>
          </cell>
          <cell r="B6714">
            <v>136</v>
          </cell>
          <cell r="C6714">
            <v>230</v>
          </cell>
          <cell r="D6714">
            <v>1963</v>
          </cell>
          <cell r="E6714">
            <v>23376</v>
          </cell>
        </row>
        <row r="6715">
          <cell r="A6715">
            <v>23148</v>
          </cell>
          <cell r="B6715">
            <v>137</v>
          </cell>
          <cell r="C6715">
            <v>229</v>
          </cell>
          <cell r="D6715">
            <v>1963</v>
          </cell>
          <cell r="E6715">
            <v>23376</v>
          </cell>
        </row>
        <row r="6716">
          <cell r="A6716">
            <v>23149</v>
          </cell>
          <cell r="B6716">
            <v>138</v>
          </cell>
          <cell r="C6716">
            <v>228</v>
          </cell>
          <cell r="D6716">
            <v>1963</v>
          </cell>
          <cell r="E6716">
            <v>23376</v>
          </cell>
        </row>
        <row r="6717">
          <cell r="A6717">
            <v>23150</v>
          </cell>
          <cell r="B6717">
            <v>139</v>
          </cell>
          <cell r="C6717">
            <v>227</v>
          </cell>
          <cell r="D6717">
            <v>1963</v>
          </cell>
          <cell r="E6717">
            <v>23376</v>
          </cell>
        </row>
        <row r="6718">
          <cell r="A6718">
            <v>23151</v>
          </cell>
          <cell r="B6718">
            <v>140</v>
          </cell>
          <cell r="C6718">
            <v>226</v>
          </cell>
          <cell r="D6718">
            <v>1963</v>
          </cell>
          <cell r="E6718">
            <v>23376</v>
          </cell>
        </row>
        <row r="6719">
          <cell r="A6719">
            <v>23152</v>
          </cell>
          <cell r="B6719">
            <v>141</v>
          </cell>
          <cell r="C6719">
            <v>225</v>
          </cell>
          <cell r="D6719">
            <v>1963</v>
          </cell>
          <cell r="E6719">
            <v>23376</v>
          </cell>
        </row>
        <row r="6720">
          <cell r="A6720">
            <v>23153</v>
          </cell>
          <cell r="B6720">
            <v>142</v>
          </cell>
          <cell r="C6720">
            <v>224</v>
          </cell>
          <cell r="D6720">
            <v>1963</v>
          </cell>
          <cell r="E6720">
            <v>23376</v>
          </cell>
        </row>
        <row r="6721">
          <cell r="A6721">
            <v>23154</v>
          </cell>
          <cell r="B6721">
            <v>143</v>
          </cell>
          <cell r="C6721">
            <v>223</v>
          </cell>
          <cell r="D6721">
            <v>1963</v>
          </cell>
          <cell r="E6721">
            <v>23376</v>
          </cell>
        </row>
        <row r="6722">
          <cell r="A6722">
            <v>23155</v>
          </cell>
          <cell r="B6722">
            <v>144</v>
          </cell>
          <cell r="C6722">
            <v>222</v>
          </cell>
          <cell r="D6722">
            <v>1963</v>
          </cell>
          <cell r="E6722">
            <v>23376</v>
          </cell>
        </row>
        <row r="6723">
          <cell r="A6723">
            <v>23156</v>
          </cell>
          <cell r="B6723">
            <v>145</v>
          </cell>
          <cell r="C6723">
            <v>221</v>
          </cell>
          <cell r="D6723">
            <v>1963</v>
          </cell>
          <cell r="E6723">
            <v>23376</v>
          </cell>
        </row>
        <row r="6724">
          <cell r="A6724">
            <v>23157</v>
          </cell>
          <cell r="B6724">
            <v>146</v>
          </cell>
          <cell r="C6724">
            <v>220</v>
          </cell>
          <cell r="D6724">
            <v>1963</v>
          </cell>
          <cell r="E6724">
            <v>23376</v>
          </cell>
        </row>
        <row r="6725">
          <cell r="A6725">
            <v>23158</v>
          </cell>
          <cell r="B6725">
            <v>147</v>
          </cell>
          <cell r="C6725">
            <v>219</v>
          </cell>
          <cell r="D6725">
            <v>1963</v>
          </cell>
          <cell r="E6725">
            <v>23376</v>
          </cell>
        </row>
        <row r="6726">
          <cell r="A6726">
            <v>23159</v>
          </cell>
          <cell r="B6726">
            <v>148</v>
          </cell>
          <cell r="C6726">
            <v>218</v>
          </cell>
          <cell r="D6726">
            <v>1963</v>
          </cell>
          <cell r="E6726">
            <v>23376</v>
          </cell>
        </row>
        <row r="6727">
          <cell r="A6727">
            <v>23160</v>
          </cell>
          <cell r="B6727">
            <v>149</v>
          </cell>
          <cell r="C6727">
            <v>217</v>
          </cell>
          <cell r="D6727">
            <v>1963</v>
          </cell>
          <cell r="E6727">
            <v>23376</v>
          </cell>
        </row>
        <row r="6728">
          <cell r="A6728">
            <v>23161</v>
          </cell>
          <cell r="B6728">
            <v>150</v>
          </cell>
          <cell r="C6728">
            <v>216</v>
          </cell>
          <cell r="D6728">
            <v>1963</v>
          </cell>
          <cell r="E6728">
            <v>23376</v>
          </cell>
        </row>
        <row r="6729">
          <cell r="A6729">
            <v>23162</v>
          </cell>
          <cell r="B6729">
            <v>151</v>
          </cell>
          <cell r="C6729">
            <v>215</v>
          </cell>
          <cell r="D6729">
            <v>1963</v>
          </cell>
          <cell r="E6729">
            <v>23376</v>
          </cell>
        </row>
        <row r="6730">
          <cell r="A6730">
            <v>23163</v>
          </cell>
          <cell r="B6730">
            <v>152</v>
          </cell>
          <cell r="C6730">
            <v>214</v>
          </cell>
          <cell r="D6730">
            <v>1963</v>
          </cell>
          <cell r="E6730">
            <v>23376</v>
          </cell>
        </row>
        <row r="6731">
          <cell r="A6731">
            <v>23164</v>
          </cell>
          <cell r="B6731">
            <v>153</v>
          </cell>
          <cell r="C6731">
            <v>213</v>
          </cell>
          <cell r="D6731">
            <v>1963</v>
          </cell>
          <cell r="E6731">
            <v>23376</v>
          </cell>
        </row>
        <row r="6732">
          <cell r="A6732">
            <v>23165</v>
          </cell>
          <cell r="B6732">
            <v>154</v>
          </cell>
          <cell r="C6732">
            <v>212</v>
          </cell>
          <cell r="D6732">
            <v>1963</v>
          </cell>
          <cell r="E6732">
            <v>23376</v>
          </cell>
        </row>
        <row r="6733">
          <cell r="A6733">
            <v>23166</v>
          </cell>
          <cell r="B6733">
            <v>155</v>
          </cell>
          <cell r="C6733">
            <v>211</v>
          </cell>
          <cell r="D6733">
            <v>1963</v>
          </cell>
          <cell r="E6733">
            <v>23376</v>
          </cell>
        </row>
        <row r="6734">
          <cell r="A6734">
            <v>23167</v>
          </cell>
          <cell r="B6734">
            <v>156</v>
          </cell>
          <cell r="C6734">
            <v>210</v>
          </cell>
          <cell r="D6734">
            <v>1963</v>
          </cell>
          <cell r="E6734">
            <v>23376</v>
          </cell>
        </row>
        <row r="6735">
          <cell r="A6735">
            <v>23168</v>
          </cell>
          <cell r="B6735">
            <v>157</v>
          </cell>
          <cell r="C6735">
            <v>209</v>
          </cell>
          <cell r="D6735">
            <v>1963</v>
          </cell>
          <cell r="E6735">
            <v>23376</v>
          </cell>
        </row>
        <row r="6736">
          <cell r="A6736">
            <v>23169</v>
          </cell>
          <cell r="B6736">
            <v>158</v>
          </cell>
          <cell r="C6736">
            <v>208</v>
          </cell>
          <cell r="D6736">
            <v>1963</v>
          </cell>
          <cell r="E6736">
            <v>23376</v>
          </cell>
        </row>
        <row r="6737">
          <cell r="A6737">
            <v>23170</v>
          </cell>
          <cell r="B6737">
            <v>159</v>
          </cell>
          <cell r="C6737">
            <v>207</v>
          </cell>
          <cell r="D6737">
            <v>1963</v>
          </cell>
          <cell r="E6737">
            <v>23376</v>
          </cell>
        </row>
        <row r="6738">
          <cell r="A6738">
            <v>23171</v>
          </cell>
          <cell r="B6738">
            <v>160</v>
          </cell>
          <cell r="C6738">
            <v>206</v>
          </cell>
          <cell r="D6738">
            <v>1963</v>
          </cell>
          <cell r="E6738">
            <v>23376</v>
          </cell>
        </row>
        <row r="6739">
          <cell r="A6739">
            <v>23172</v>
          </cell>
          <cell r="B6739">
            <v>161</v>
          </cell>
          <cell r="C6739">
            <v>205</v>
          </cell>
          <cell r="D6739">
            <v>1963</v>
          </cell>
          <cell r="E6739">
            <v>23376</v>
          </cell>
        </row>
        <row r="6740">
          <cell r="A6740">
            <v>23173</v>
          </cell>
          <cell r="B6740">
            <v>162</v>
          </cell>
          <cell r="C6740">
            <v>204</v>
          </cell>
          <cell r="D6740">
            <v>1963</v>
          </cell>
          <cell r="E6740">
            <v>23376</v>
          </cell>
        </row>
        <row r="6741">
          <cell r="A6741">
            <v>23174</v>
          </cell>
          <cell r="B6741">
            <v>163</v>
          </cell>
          <cell r="C6741">
            <v>203</v>
          </cell>
          <cell r="D6741">
            <v>1963</v>
          </cell>
          <cell r="E6741">
            <v>23376</v>
          </cell>
        </row>
        <row r="6742">
          <cell r="A6742">
            <v>23175</v>
          </cell>
          <cell r="B6742">
            <v>164</v>
          </cell>
          <cell r="C6742">
            <v>202</v>
          </cell>
          <cell r="D6742">
            <v>1963</v>
          </cell>
          <cell r="E6742">
            <v>23376</v>
          </cell>
        </row>
        <row r="6743">
          <cell r="A6743">
            <v>23176</v>
          </cell>
          <cell r="B6743">
            <v>165</v>
          </cell>
          <cell r="C6743">
            <v>201</v>
          </cell>
          <cell r="D6743">
            <v>1963</v>
          </cell>
          <cell r="E6743">
            <v>23376</v>
          </cell>
        </row>
        <row r="6744">
          <cell r="A6744">
            <v>23177</v>
          </cell>
          <cell r="B6744">
            <v>166</v>
          </cell>
          <cell r="C6744">
            <v>200</v>
          </cell>
          <cell r="D6744">
            <v>1963</v>
          </cell>
          <cell r="E6744">
            <v>23376</v>
          </cell>
        </row>
        <row r="6745">
          <cell r="A6745">
            <v>23178</v>
          </cell>
          <cell r="B6745">
            <v>167</v>
          </cell>
          <cell r="C6745">
            <v>199</v>
          </cell>
          <cell r="D6745">
            <v>1963</v>
          </cell>
          <cell r="E6745">
            <v>23376</v>
          </cell>
        </row>
        <row r="6746">
          <cell r="A6746">
            <v>23179</v>
          </cell>
          <cell r="B6746">
            <v>168</v>
          </cell>
          <cell r="C6746">
            <v>198</v>
          </cell>
          <cell r="D6746">
            <v>1963</v>
          </cell>
          <cell r="E6746">
            <v>23376</v>
          </cell>
        </row>
        <row r="6747">
          <cell r="A6747">
            <v>23180</v>
          </cell>
          <cell r="B6747">
            <v>169</v>
          </cell>
          <cell r="C6747">
            <v>197</v>
          </cell>
          <cell r="D6747">
            <v>1963</v>
          </cell>
          <cell r="E6747">
            <v>23376</v>
          </cell>
        </row>
        <row r="6748">
          <cell r="A6748">
            <v>23181</v>
          </cell>
          <cell r="B6748">
            <v>170</v>
          </cell>
          <cell r="C6748">
            <v>196</v>
          </cell>
          <cell r="D6748">
            <v>1963</v>
          </cell>
          <cell r="E6748">
            <v>23376</v>
          </cell>
        </row>
        <row r="6749">
          <cell r="A6749">
            <v>23182</v>
          </cell>
          <cell r="B6749">
            <v>171</v>
          </cell>
          <cell r="C6749">
            <v>195</v>
          </cell>
          <cell r="D6749">
            <v>1963</v>
          </cell>
          <cell r="E6749">
            <v>23376</v>
          </cell>
        </row>
        <row r="6750">
          <cell r="A6750">
            <v>23183</v>
          </cell>
          <cell r="B6750">
            <v>172</v>
          </cell>
          <cell r="C6750">
            <v>194</v>
          </cell>
          <cell r="D6750">
            <v>1963</v>
          </cell>
          <cell r="E6750">
            <v>23376</v>
          </cell>
        </row>
        <row r="6751">
          <cell r="A6751">
            <v>23184</v>
          </cell>
          <cell r="B6751">
            <v>173</v>
          </cell>
          <cell r="C6751">
            <v>193</v>
          </cell>
          <cell r="D6751">
            <v>1963</v>
          </cell>
          <cell r="E6751">
            <v>23376</v>
          </cell>
        </row>
        <row r="6752">
          <cell r="A6752">
            <v>23185</v>
          </cell>
          <cell r="B6752">
            <v>174</v>
          </cell>
          <cell r="C6752">
            <v>192</v>
          </cell>
          <cell r="D6752">
            <v>1963</v>
          </cell>
          <cell r="E6752">
            <v>23376</v>
          </cell>
        </row>
        <row r="6753">
          <cell r="A6753">
            <v>23186</v>
          </cell>
          <cell r="B6753">
            <v>175</v>
          </cell>
          <cell r="C6753">
            <v>191</v>
          </cell>
          <cell r="D6753">
            <v>1963</v>
          </cell>
          <cell r="E6753">
            <v>23376</v>
          </cell>
        </row>
        <row r="6754">
          <cell r="A6754">
            <v>23187</v>
          </cell>
          <cell r="B6754">
            <v>176</v>
          </cell>
          <cell r="C6754">
            <v>190</v>
          </cell>
          <cell r="D6754">
            <v>1963</v>
          </cell>
          <cell r="E6754">
            <v>23376</v>
          </cell>
        </row>
        <row r="6755">
          <cell r="A6755">
            <v>23188</v>
          </cell>
          <cell r="B6755">
            <v>177</v>
          </cell>
          <cell r="C6755">
            <v>189</v>
          </cell>
          <cell r="D6755">
            <v>1963</v>
          </cell>
          <cell r="E6755">
            <v>23376</v>
          </cell>
        </row>
        <row r="6756">
          <cell r="A6756">
            <v>23189</v>
          </cell>
          <cell r="B6756">
            <v>178</v>
          </cell>
          <cell r="C6756">
            <v>188</v>
          </cell>
          <cell r="D6756">
            <v>1963</v>
          </cell>
          <cell r="E6756">
            <v>23376</v>
          </cell>
        </row>
        <row r="6757">
          <cell r="A6757">
            <v>23190</v>
          </cell>
          <cell r="B6757">
            <v>179</v>
          </cell>
          <cell r="C6757">
            <v>187</v>
          </cell>
          <cell r="D6757">
            <v>1963</v>
          </cell>
          <cell r="E6757">
            <v>23376</v>
          </cell>
        </row>
        <row r="6758">
          <cell r="A6758">
            <v>23191</v>
          </cell>
          <cell r="B6758">
            <v>180</v>
          </cell>
          <cell r="C6758">
            <v>186</v>
          </cell>
          <cell r="D6758">
            <v>1963</v>
          </cell>
          <cell r="E6758">
            <v>23376</v>
          </cell>
        </row>
        <row r="6759">
          <cell r="A6759">
            <v>23192</v>
          </cell>
          <cell r="B6759">
            <v>181</v>
          </cell>
          <cell r="C6759">
            <v>185</v>
          </cell>
          <cell r="D6759">
            <v>1963</v>
          </cell>
          <cell r="E6759">
            <v>23376</v>
          </cell>
        </row>
        <row r="6760">
          <cell r="A6760">
            <v>23193</v>
          </cell>
          <cell r="B6760">
            <v>182</v>
          </cell>
          <cell r="C6760">
            <v>184</v>
          </cell>
          <cell r="D6760">
            <v>1963</v>
          </cell>
          <cell r="E6760">
            <v>23376</v>
          </cell>
        </row>
        <row r="6761">
          <cell r="A6761">
            <v>23194</v>
          </cell>
          <cell r="B6761">
            <v>183</v>
          </cell>
          <cell r="C6761">
            <v>183</v>
          </cell>
          <cell r="D6761">
            <v>1963</v>
          </cell>
          <cell r="E6761">
            <v>23376</v>
          </cell>
        </row>
        <row r="6762">
          <cell r="A6762">
            <v>23195</v>
          </cell>
          <cell r="B6762">
            <v>184</v>
          </cell>
          <cell r="C6762">
            <v>182</v>
          </cell>
          <cell r="D6762">
            <v>1963</v>
          </cell>
          <cell r="E6762">
            <v>23376</v>
          </cell>
        </row>
        <row r="6763">
          <cell r="A6763">
            <v>23196</v>
          </cell>
          <cell r="B6763">
            <v>185</v>
          </cell>
          <cell r="C6763">
            <v>181</v>
          </cell>
          <cell r="D6763">
            <v>1963</v>
          </cell>
          <cell r="E6763">
            <v>23376</v>
          </cell>
        </row>
        <row r="6764">
          <cell r="A6764">
            <v>23197</v>
          </cell>
          <cell r="B6764">
            <v>186</v>
          </cell>
          <cell r="C6764">
            <v>180</v>
          </cell>
          <cell r="D6764">
            <v>1963</v>
          </cell>
          <cell r="E6764">
            <v>23376</v>
          </cell>
        </row>
        <row r="6765">
          <cell r="A6765">
            <v>23198</v>
          </cell>
          <cell r="B6765">
            <v>187</v>
          </cell>
          <cell r="C6765">
            <v>179</v>
          </cell>
          <cell r="D6765">
            <v>1963</v>
          </cell>
          <cell r="E6765">
            <v>23376</v>
          </cell>
        </row>
        <row r="6766">
          <cell r="A6766">
            <v>23199</v>
          </cell>
          <cell r="B6766">
            <v>188</v>
          </cell>
          <cell r="C6766">
            <v>178</v>
          </cell>
          <cell r="D6766">
            <v>1963</v>
          </cell>
          <cell r="E6766">
            <v>23376</v>
          </cell>
        </row>
        <row r="6767">
          <cell r="A6767">
            <v>23200</v>
          </cell>
          <cell r="B6767">
            <v>189</v>
          </cell>
          <cell r="C6767">
            <v>177</v>
          </cell>
          <cell r="D6767">
            <v>1963</v>
          </cell>
          <cell r="E6767">
            <v>23376</v>
          </cell>
        </row>
        <row r="6768">
          <cell r="A6768">
            <v>23201</v>
          </cell>
          <cell r="B6768">
            <v>190</v>
          </cell>
          <cell r="C6768">
            <v>176</v>
          </cell>
          <cell r="D6768">
            <v>1963</v>
          </cell>
          <cell r="E6768">
            <v>23376</v>
          </cell>
        </row>
        <row r="6769">
          <cell r="A6769">
            <v>23202</v>
          </cell>
          <cell r="B6769">
            <v>191</v>
          </cell>
          <cell r="C6769">
            <v>175</v>
          </cell>
          <cell r="D6769">
            <v>1963</v>
          </cell>
          <cell r="E6769">
            <v>23376</v>
          </cell>
        </row>
        <row r="6770">
          <cell r="A6770">
            <v>23203</v>
          </cell>
          <cell r="B6770">
            <v>192</v>
          </cell>
          <cell r="C6770">
            <v>174</v>
          </cell>
          <cell r="D6770">
            <v>1963</v>
          </cell>
          <cell r="E6770">
            <v>23376</v>
          </cell>
        </row>
        <row r="6771">
          <cell r="A6771">
            <v>23204</v>
          </cell>
          <cell r="B6771">
            <v>193</v>
          </cell>
          <cell r="C6771">
            <v>173</v>
          </cell>
          <cell r="D6771">
            <v>1963</v>
          </cell>
          <cell r="E6771">
            <v>23376</v>
          </cell>
        </row>
        <row r="6772">
          <cell r="A6772">
            <v>23205</v>
          </cell>
          <cell r="B6772">
            <v>194</v>
          </cell>
          <cell r="C6772">
            <v>172</v>
          </cell>
          <cell r="D6772">
            <v>1963</v>
          </cell>
          <cell r="E6772">
            <v>23376</v>
          </cell>
        </row>
        <row r="6773">
          <cell r="A6773">
            <v>23206</v>
          </cell>
          <cell r="B6773">
            <v>195</v>
          </cell>
          <cell r="C6773">
            <v>171</v>
          </cell>
          <cell r="D6773">
            <v>1963</v>
          </cell>
          <cell r="E6773">
            <v>23376</v>
          </cell>
        </row>
        <row r="6774">
          <cell r="A6774">
            <v>23207</v>
          </cell>
          <cell r="B6774">
            <v>196</v>
          </cell>
          <cell r="C6774">
            <v>170</v>
          </cell>
          <cell r="D6774">
            <v>1963</v>
          </cell>
          <cell r="E6774">
            <v>23376</v>
          </cell>
        </row>
        <row r="6775">
          <cell r="A6775">
            <v>23208</v>
          </cell>
          <cell r="B6775">
            <v>197</v>
          </cell>
          <cell r="C6775">
            <v>169</v>
          </cell>
          <cell r="D6775">
            <v>1963</v>
          </cell>
          <cell r="E6775">
            <v>23376</v>
          </cell>
        </row>
        <row r="6776">
          <cell r="A6776">
            <v>23209</v>
          </cell>
          <cell r="B6776">
            <v>198</v>
          </cell>
          <cell r="C6776">
            <v>168</v>
          </cell>
          <cell r="D6776">
            <v>1963</v>
          </cell>
          <cell r="E6776">
            <v>23376</v>
          </cell>
        </row>
        <row r="6777">
          <cell r="A6777">
            <v>23210</v>
          </cell>
          <cell r="B6777">
            <v>199</v>
          </cell>
          <cell r="C6777">
            <v>167</v>
          </cell>
          <cell r="D6777">
            <v>1963</v>
          </cell>
          <cell r="E6777">
            <v>23376</v>
          </cell>
        </row>
        <row r="6778">
          <cell r="A6778">
            <v>23211</v>
          </cell>
          <cell r="B6778">
            <v>200</v>
          </cell>
          <cell r="C6778">
            <v>166</v>
          </cell>
          <cell r="D6778">
            <v>1963</v>
          </cell>
          <cell r="E6778">
            <v>23376</v>
          </cell>
        </row>
        <row r="6779">
          <cell r="A6779">
            <v>23212</v>
          </cell>
          <cell r="B6779">
            <v>201</v>
          </cell>
          <cell r="C6779">
            <v>165</v>
          </cell>
          <cell r="D6779">
            <v>1963</v>
          </cell>
          <cell r="E6779">
            <v>23376</v>
          </cell>
        </row>
        <row r="6780">
          <cell r="A6780">
            <v>23213</v>
          </cell>
          <cell r="B6780">
            <v>202</v>
          </cell>
          <cell r="C6780">
            <v>164</v>
          </cell>
          <cell r="D6780">
            <v>1963</v>
          </cell>
          <cell r="E6780">
            <v>23376</v>
          </cell>
        </row>
        <row r="6781">
          <cell r="A6781">
            <v>23214</v>
          </cell>
          <cell r="B6781">
            <v>203</v>
          </cell>
          <cell r="C6781">
            <v>163</v>
          </cell>
          <cell r="D6781">
            <v>1963</v>
          </cell>
          <cell r="E6781">
            <v>23376</v>
          </cell>
        </row>
        <row r="6782">
          <cell r="A6782">
            <v>23215</v>
          </cell>
          <cell r="B6782">
            <v>204</v>
          </cell>
          <cell r="C6782">
            <v>162</v>
          </cell>
          <cell r="D6782">
            <v>1963</v>
          </cell>
          <cell r="E6782">
            <v>23376</v>
          </cell>
        </row>
        <row r="6783">
          <cell r="A6783">
            <v>23216</v>
          </cell>
          <cell r="B6783">
            <v>205</v>
          </cell>
          <cell r="C6783">
            <v>161</v>
          </cell>
          <cell r="D6783">
            <v>1963</v>
          </cell>
          <cell r="E6783">
            <v>23376</v>
          </cell>
        </row>
        <row r="6784">
          <cell r="A6784">
            <v>23217</v>
          </cell>
          <cell r="B6784">
            <v>206</v>
          </cell>
          <cell r="C6784">
            <v>160</v>
          </cell>
          <cell r="D6784">
            <v>1963</v>
          </cell>
          <cell r="E6784">
            <v>23376</v>
          </cell>
        </row>
        <row r="6785">
          <cell r="A6785">
            <v>23218</v>
          </cell>
          <cell r="B6785">
            <v>207</v>
          </cell>
          <cell r="C6785">
            <v>159</v>
          </cell>
          <cell r="D6785">
            <v>1963</v>
          </cell>
          <cell r="E6785">
            <v>23376</v>
          </cell>
        </row>
        <row r="6786">
          <cell r="A6786">
            <v>23219</v>
          </cell>
          <cell r="B6786">
            <v>208</v>
          </cell>
          <cell r="C6786">
            <v>158</v>
          </cell>
          <cell r="D6786">
            <v>1963</v>
          </cell>
          <cell r="E6786">
            <v>23376</v>
          </cell>
        </row>
        <row r="6787">
          <cell r="A6787">
            <v>23220</v>
          </cell>
          <cell r="B6787">
            <v>209</v>
          </cell>
          <cell r="C6787">
            <v>157</v>
          </cell>
          <cell r="D6787">
            <v>1963</v>
          </cell>
          <cell r="E6787">
            <v>23376</v>
          </cell>
        </row>
        <row r="6788">
          <cell r="A6788">
            <v>23221</v>
          </cell>
          <cell r="B6788">
            <v>210</v>
          </cell>
          <cell r="C6788">
            <v>156</v>
          </cell>
          <cell r="D6788">
            <v>1963</v>
          </cell>
          <cell r="E6788">
            <v>23376</v>
          </cell>
        </row>
        <row r="6789">
          <cell r="A6789">
            <v>23222</v>
          </cell>
          <cell r="B6789">
            <v>211</v>
          </cell>
          <cell r="C6789">
            <v>155</v>
          </cell>
          <cell r="D6789">
            <v>1963</v>
          </cell>
          <cell r="E6789">
            <v>23376</v>
          </cell>
        </row>
        <row r="6790">
          <cell r="A6790">
            <v>23223</v>
          </cell>
          <cell r="B6790">
            <v>212</v>
          </cell>
          <cell r="C6790">
            <v>154</v>
          </cell>
          <cell r="D6790">
            <v>1963</v>
          </cell>
          <cell r="E6790">
            <v>23376</v>
          </cell>
        </row>
        <row r="6791">
          <cell r="A6791">
            <v>23224</v>
          </cell>
          <cell r="B6791">
            <v>213</v>
          </cell>
          <cell r="C6791">
            <v>153</v>
          </cell>
          <cell r="D6791">
            <v>1963</v>
          </cell>
          <cell r="E6791">
            <v>23376</v>
          </cell>
        </row>
        <row r="6792">
          <cell r="A6792">
            <v>23225</v>
          </cell>
          <cell r="B6792">
            <v>214</v>
          </cell>
          <cell r="C6792">
            <v>152</v>
          </cell>
          <cell r="D6792">
            <v>1963</v>
          </cell>
          <cell r="E6792">
            <v>23376</v>
          </cell>
        </row>
        <row r="6793">
          <cell r="A6793">
            <v>23226</v>
          </cell>
          <cell r="B6793">
            <v>215</v>
          </cell>
          <cell r="C6793">
            <v>151</v>
          </cell>
          <cell r="D6793">
            <v>1963</v>
          </cell>
          <cell r="E6793">
            <v>23376</v>
          </cell>
        </row>
        <row r="6794">
          <cell r="A6794">
            <v>23227</v>
          </cell>
          <cell r="B6794">
            <v>216</v>
          </cell>
          <cell r="C6794">
            <v>150</v>
          </cell>
          <cell r="D6794">
            <v>1963</v>
          </cell>
          <cell r="E6794">
            <v>23376</v>
          </cell>
        </row>
        <row r="6795">
          <cell r="A6795">
            <v>23228</v>
          </cell>
          <cell r="B6795">
            <v>217</v>
          </cell>
          <cell r="C6795">
            <v>149</v>
          </cell>
          <cell r="D6795">
            <v>1963</v>
          </cell>
          <cell r="E6795">
            <v>23376</v>
          </cell>
        </row>
        <row r="6796">
          <cell r="A6796">
            <v>23229</v>
          </cell>
          <cell r="B6796">
            <v>218</v>
          </cell>
          <cell r="C6796">
            <v>148</v>
          </cell>
          <cell r="D6796">
            <v>1963</v>
          </cell>
          <cell r="E6796">
            <v>23376</v>
          </cell>
        </row>
        <row r="6797">
          <cell r="A6797">
            <v>23230</v>
          </cell>
          <cell r="B6797">
            <v>219</v>
          </cell>
          <cell r="C6797">
            <v>147</v>
          </cell>
          <cell r="D6797">
            <v>1963</v>
          </cell>
          <cell r="E6797">
            <v>23376</v>
          </cell>
        </row>
        <row r="6798">
          <cell r="A6798">
            <v>23231</v>
          </cell>
          <cell r="B6798">
            <v>220</v>
          </cell>
          <cell r="C6798">
            <v>146</v>
          </cell>
          <cell r="D6798">
            <v>1963</v>
          </cell>
          <cell r="E6798">
            <v>23376</v>
          </cell>
        </row>
        <row r="6799">
          <cell r="A6799">
            <v>23232</v>
          </cell>
          <cell r="B6799">
            <v>221</v>
          </cell>
          <cell r="C6799">
            <v>145</v>
          </cell>
          <cell r="D6799">
            <v>1963</v>
          </cell>
          <cell r="E6799">
            <v>23376</v>
          </cell>
        </row>
        <row r="6800">
          <cell r="A6800">
            <v>23233</v>
          </cell>
          <cell r="B6800">
            <v>222</v>
          </cell>
          <cell r="C6800">
            <v>144</v>
          </cell>
          <cell r="D6800">
            <v>1963</v>
          </cell>
          <cell r="E6800">
            <v>23376</v>
          </cell>
        </row>
        <row r="6801">
          <cell r="A6801">
            <v>23234</v>
          </cell>
          <cell r="B6801">
            <v>223</v>
          </cell>
          <cell r="C6801">
            <v>143</v>
          </cell>
          <cell r="D6801">
            <v>1963</v>
          </cell>
          <cell r="E6801">
            <v>23376</v>
          </cell>
        </row>
        <row r="6802">
          <cell r="A6802">
            <v>23235</v>
          </cell>
          <cell r="B6802">
            <v>224</v>
          </cell>
          <cell r="C6802">
            <v>142</v>
          </cell>
          <cell r="D6802">
            <v>1963</v>
          </cell>
          <cell r="E6802">
            <v>23376</v>
          </cell>
        </row>
        <row r="6803">
          <cell r="A6803">
            <v>23236</v>
          </cell>
          <cell r="B6803">
            <v>225</v>
          </cell>
          <cell r="C6803">
            <v>141</v>
          </cell>
          <cell r="D6803">
            <v>1963</v>
          </cell>
          <cell r="E6803">
            <v>23376</v>
          </cell>
        </row>
        <row r="6804">
          <cell r="A6804">
            <v>23237</v>
          </cell>
          <cell r="B6804">
            <v>226</v>
          </cell>
          <cell r="C6804">
            <v>140</v>
          </cell>
          <cell r="D6804">
            <v>1963</v>
          </cell>
          <cell r="E6804">
            <v>23376</v>
          </cell>
        </row>
        <row r="6805">
          <cell r="A6805">
            <v>23238</v>
          </cell>
          <cell r="B6805">
            <v>227</v>
          </cell>
          <cell r="C6805">
            <v>139</v>
          </cell>
          <cell r="D6805">
            <v>1963</v>
          </cell>
          <cell r="E6805">
            <v>23376</v>
          </cell>
        </row>
        <row r="6806">
          <cell r="A6806">
            <v>23239</v>
          </cell>
          <cell r="B6806">
            <v>228</v>
          </cell>
          <cell r="C6806">
            <v>138</v>
          </cell>
          <cell r="D6806">
            <v>1963</v>
          </cell>
          <cell r="E6806">
            <v>23376</v>
          </cell>
        </row>
        <row r="6807">
          <cell r="A6807">
            <v>23240</v>
          </cell>
          <cell r="B6807">
            <v>229</v>
          </cell>
          <cell r="C6807">
            <v>137</v>
          </cell>
          <cell r="D6807">
            <v>1963</v>
          </cell>
          <cell r="E6807">
            <v>23376</v>
          </cell>
        </row>
        <row r="6808">
          <cell r="A6808">
            <v>23241</v>
          </cell>
          <cell r="B6808">
            <v>230</v>
          </cell>
          <cell r="C6808">
            <v>136</v>
          </cell>
          <cell r="D6808">
            <v>1963</v>
          </cell>
          <cell r="E6808">
            <v>23376</v>
          </cell>
        </row>
        <row r="6809">
          <cell r="A6809">
            <v>23242</v>
          </cell>
          <cell r="B6809">
            <v>231</v>
          </cell>
          <cell r="C6809">
            <v>135</v>
          </cell>
          <cell r="D6809">
            <v>1963</v>
          </cell>
          <cell r="E6809">
            <v>23376</v>
          </cell>
        </row>
        <row r="6810">
          <cell r="A6810">
            <v>23243</v>
          </cell>
          <cell r="B6810">
            <v>232</v>
          </cell>
          <cell r="C6810">
            <v>134</v>
          </cell>
          <cell r="D6810">
            <v>1963</v>
          </cell>
          <cell r="E6810">
            <v>23376</v>
          </cell>
        </row>
        <row r="6811">
          <cell r="A6811">
            <v>23244</v>
          </cell>
          <cell r="B6811">
            <v>233</v>
          </cell>
          <cell r="C6811">
            <v>133</v>
          </cell>
          <cell r="D6811">
            <v>1963</v>
          </cell>
          <cell r="E6811">
            <v>23376</v>
          </cell>
        </row>
        <row r="6812">
          <cell r="A6812">
            <v>23245</v>
          </cell>
          <cell r="B6812">
            <v>234</v>
          </cell>
          <cell r="C6812">
            <v>132</v>
          </cell>
          <cell r="D6812">
            <v>1963</v>
          </cell>
          <cell r="E6812">
            <v>23376</v>
          </cell>
        </row>
        <row r="6813">
          <cell r="A6813">
            <v>23246</v>
          </cell>
          <cell r="B6813">
            <v>235</v>
          </cell>
          <cell r="C6813">
            <v>131</v>
          </cell>
          <cell r="D6813">
            <v>1963</v>
          </cell>
          <cell r="E6813">
            <v>23376</v>
          </cell>
        </row>
        <row r="6814">
          <cell r="A6814">
            <v>23247</v>
          </cell>
          <cell r="B6814">
            <v>236</v>
          </cell>
          <cell r="C6814">
            <v>130</v>
          </cell>
          <cell r="D6814">
            <v>1963</v>
          </cell>
          <cell r="E6814">
            <v>23376</v>
          </cell>
        </row>
        <row r="6815">
          <cell r="A6815">
            <v>23248</v>
          </cell>
          <cell r="B6815">
            <v>237</v>
          </cell>
          <cell r="C6815">
            <v>129</v>
          </cell>
          <cell r="D6815">
            <v>1963</v>
          </cell>
          <cell r="E6815">
            <v>23376</v>
          </cell>
        </row>
        <row r="6816">
          <cell r="A6816">
            <v>23249</v>
          </cell>
          <cell r="B6816">
            <v>238</v>
          </cell>
          <cell r="C6816">
            <v>128</v>
          </cell>
          <cell r="D6816">
            <v>1963</v>
          </cell>
          <cell r="E6816">
            <v>23376</v>
          </cell>
        </row>
        <row r="6817">
          <cell r="A6817">
            <v>23250</v>
          </cell>
          <cell r="B6817">
            <v>239</v>
          </cell>
          <cell r="C6817">
            <v>127</v>
          </cell>
          <cell r="D6817">
            <v>1963</v>
          </cell>
          <cell r="E6817">
            <v>23376</v>
          </cell>
        </row>
        <row r="6818">
          <cell r="A6818">
            <v>23251</v>
          </cell>
          <cell r="B6818">
            <v>240</v>
          </cell>
          <cell r="C6818">
            <v>126</v>
          </cell>
          <cell r="D6818">
            <v>1963</v>
          </cell>
          <cell r="E6818">
            <v>23376</v>
          </cell>
        </row>
        <row r="6819">
          <cell r="A6819">
            <v>23252</v>
          </cell>
          <cell r="B6819">
            <v>241</v>
          </cell>
          <cell r="C6819">
            <v>125</v>
          </cell>
          <cell r="D6819">
            <v>1963</v>
          </cell>
          <cell r="E6819">
            <v>23376</v>
          </cell>
        </row>
        <row r="6820">
          <cell r="A6820">
            <v>23253</v>
          </cell>
          <cell r="B6820">
            <v>242</v>
          </cell>
          <cell r="C6820">
            <v>124</v>
          </cell>
          <cell r="D6820">
            <v>1963</v>
          </cell>
          <cell r="E6820">
            <v>23376</v>
          </cell>
        </row>
        <row r="6821">
          <cell r="A6821">
            <v>23254</v>
          </cell>
          <cell r="B6821">
            <v>243</v>
          </cell>
          <cell r="C6821">
            <v>123</v>
          </cell>
          <cell r="D6821">
            <v>1963</v>
          </cell>
          <cell r="E6821">
            <v>23376</v>
          </cell>
        </row>
        <row r="6822">
          <cell r="A6822">
            <v>23255</v>
          </cell>
          <cell r="B6822">
            <v>244</v>
          </cell>
          <cell r="C6822">
            <v>122</v>
          </cell>
          <cell r="D6822">
            <v>1963</v>
          </cell>
          <cell r="E6822">
            <v>23376</v>
          </cell>
        </row>
        <row r="6823">
          <cell r="A6823">
            <v>23256</v>
          </cell>
          <cell r="B6823">
            <v>245</v>
          </cell>
          <cell r="C6823">
            <v>121</v>
          </cell>
          <cell r="D6823">
            <v>1963</v>
          </cell>
          <cell r="E6823">
            <v>23376</v>
          </cell>
        </row>
        <row r="6824">
          <cell r="A6824">
            <v>23257</v>
          </cell>
          <cell r="B6824">
            <v>246</v>
          </cell>
          <cell r="C6824">
            <v>120</v>
          </cell>
          <cell r="D6824">
            <v>1963</v>
          </cell>
          <cell r="E6824">
            <v>23376</v>
          </cell>
        </row>
        <row r="6825">
          <cell r="A6825">
            <v>23258</v>
          </cell>
          <cell r="B6825">
            <v>247</v>
          </cell>
          <cell r="C6825">
            <v>119</v>
          </cell>
          <cell r="D6825">
            <v>1963</v>
          </cell>
          <cell r="E6825">
            <v>23376</v>
          </cell>
        </row>
        <row r="6826">
          <cell r="A6826">
            <v>23259</v>
          </cell>
          <cell r="B6826">
            <v>248</v>
          </cell>
          <cell r="C6826">
            <v>118</v>
          </cell>
          <cell r="D6826">
            <v>1963</v>
          </cell>
          <cell r="E6826">
            <v>23376</v>
          </cell>
        </row>
        <row r="6827">
          <cell r="A6827">
            <v>23260</v>
          </cell>
          <cell r="B6827">
            <v>249</v>
          </cell>
          <cell r="C6827">
            <v>117</v>
          </cell>
          <cell r="D6827">
            <v>1963</v>
          </cell>
          <cell r="E6827">
            <v>23376</v>
          </cell>
        </row>
        <row r="6828">
          <cell r="A6828">
            <v>23261</v>
          </cell>
          <cell r="B6828">
            <v>250</v>
          </cell>
          <cell r="C6828">
            <v>116</v>
          </cell>
          <cell r="D6828">
            <v>1963</v>
          </cell>
          <cell r="E6828">
            <v>23376</v>
          </cell>
        </row>
        <row r="6829">
          <cell r="A6829">
            <v>23262</v>
          </cell>
          <cell r="B6829">
            <v>251</v>
          </cell>
          <cell r="C6829">
            <v>115</v>
          </cell>
          <cell r="D6829">
            <v>1963</v>
          </cell>
          <cell r="E6829">
            <v>23376</v>
          </cell>
        </row>
        <row r="6830">
          <cell r="A6830">
            <v>23263</v>
          </cell>
          <cell r="B6830">
            <v>252</v>
          </cell>
          <cell r="C6830">
            <v>114</v>
          </cell>
          <cell r="D6830">
            <v>1963</v>
          </cell>
          <cell r="E6830">
            <v>23376</v>
          </cell>
        </row>
        <row r="6831">
          <cell r="A6831">
            <v>23264</v>
          </cell>
          <cell r="B6831">
            <v>253</v>
          </cell>
          <cell r="C6831">
            <v>113</v>
          </cell>
          <cell r="D6831">
            <v>1963</v>
          </cell>
          <cell r="E6831">
            <v>23376</v>
          </cell>
        </row>
        <row r="6832">
          <cell r="A6832">
            <v>23265</v>
          </cell>
          <cell r="B6832">
            <v>254</v>
          </cell>
          <cell r="C6832">
            <v>112</v>
          </cell>
          <cell r="D6832">
            <v>1963</v>
          </cell>
          <cell r="E6832">
            <v>23376</v>
          </cell>
        </row>
        <row r="6833">
          <cell r="A6833">
            <v>23266</v>
          </cell>
          <cell r="B6833">
            <v>255</v>
          </cell>
          <cell r="C6833">
            <v>111</v>
          </cell>
          <cell r="D6833">
            <v>1963</v>
          </cell>
          <cell r="E6833">
            <v>23376</v>
          </cell>
        </row>
        <row r="6834">
          <cell r="A6834">
            <v>23267</v>
          </cell>
          <cell r="B6834">
            <v>256</v>
          </cell>
          <cell r="C6834">
            <v>110</v>
          </cell>
          <cell r="D6834">
            <v>1963</v>
          </cell>
          <cell r="E6834">
            <v>23376</v>
          </cell>
        </row>
        <row r="6835">
          <cell r="A6835">
            <v>23268</v>
          </cell>
          <cell r="B6835">
            <v>257</v>
          </cell>
          <cell r="C6835">
            <v>109</v>
          </cell>
          <cell r="D6835">
            <v>1963</v>
          </cell>
          <cell r="E6835">
            <v>23376</v>
          </cell>
        </row>
        <row r="6836">
          <cell r="A6836">
            <v>23269</v>
          </cell>
          <cell r="B6836">
            <v>258</v>
          </cell>
          <cell r="C6836">
            <v>108</v>
          </cell>
          <cell r="D6836">
            <v>1963</v>
          </cell>
          <cell r="E6836">
            <v>23376</v>
          </cell>
        </row>
        <row r="6837">
          <cell r="A6837">
            <v>23270</v>
          </cell>
          <cell r="B6837">
            <v>259</v>
          </cell>
          <cell r="C6837">
            <v>107</v>
          </cell>
          <cell r="D6837">
            <v>1963</v>
          </cell>
          <cell r="E6837">
            <v>23376</v>
          </cell>
        </row>
        <row r="6838">
          <cell r="A6838">
            <v>23271</v>
          </cell>
          <cell r="B6838">
            <v>260</v>
          </cell>
          <cell r="C6838">
            <v>106</v>
          </cell>
          <cell r="D6838">
            <v>1963</v>
          </cell>
          <cell r="E6838">
            <v>23376</v>
          </cell>
        </row>
        <row r="6839">
          <cell r="A6839">
            <v>23272</v>
          </cell>
          <cell r="B6839">
            <v>261</v>
          </cell>
          <cell r="C6839">
            <v>105</v>
          </cell>
          <cell r="D6839">
            <v>1963</v>
          </cell>
          <cell r="E6839">
            <v>23376</v>
          </cell>
        </row>
        <row r="6840">
          <cell r="A6840">
            <v>23273</v>
          </cell>
          <cell r="B6840">
            <v>262</v>
          </cell>
          <cell r="C6840">
            <v>104</v>
          </cell>
          <cell r="D6840">
            <v>1963</v>
          </cell>
          <cell r="E6840">
            <v>23376</v>
          </cell>
        </row>
        <row r="6841">
          <cell r="A6841">
            <v>23274</v>
          </cell>
          <cell r="B6841">
            <v>263</v>
          </cell>
          <cell r="C6841">
            <v>103</v>
          </cell>
          <cell r="D6841">
            <v>1963</v>
          </cell>
          <cell r="E6841">
            <v>23376</v>
          </cell>
        </row>
        <row r="6842">
          <cell r="A6842">
            <v>23275</v>
          </cell>
          <cell r="B6842">
            <v>264</v>
          </cell>
          <cell r="C6842">
            <v>102</v>
          </cell>
          <cell r="D6842">
            <v>1963</v>
          </cell>
          <cell r="E6842">
            <v>23376</v>
          </cell>
        </row>
        <row r="6843">
          <cell r="A6843">
            <v>23276</v>
          </cell>
          <cell r="B6843">
            <v>265</v>
          </cell>
          <cell r="C6843">
            <v>101</v>
          </cell>
          <cell r="D6843">
            <v>1963</v>
          </cell>
          <cell r="E6843">
            <v>23376</v>
          </cell>
        </row>
        <row r="6844">
          <cell r="A6844">
            <v>23277</v>
          </cell>
          <cell r="B6844">
            <v>266</v>
          </cell>
          <cell r="C6844">
            <v>100</v>
          </cell>
          <cell r="D6844">
            <v>1963</v>
          </cell>
          <cell r="E6844">
            <v>23376</v>
          </cell>
        </row>
        <row r="6845">
          <cell r="A6845">
            <v>23278</v>
          </cell>
          <cell r="B6845">
            <v>267</v>
          </cell>
          <cell r="C6845">
            <v>99</v>
          </cell>
          <cell r="D6845">
            <v>1963</v>
          </cell>
          <cell r="E6845">
            <v>23376</v>
          </cell>
        </row>
        <row r="6846">
          <cell r="A6846">
            <v>23279</v>
          </cell>
          <cell r="B6846">
            <v>268</v>
          </cell>
          <cell r="C6846">
            <v>98</v>
          </cell>
          <cell r="D6846">
            <v>1963</v>
          </cell>
          <cell r="E6846">
            <v>23376</v>
          </cell>
        </row>
        <row r="6847">
          <cell r="A6847">
            <v>23280</v>
          </cell>
          <cell r="B6847">
            <v>269</v>
          </cell>
          <cell r="C6847">
            <v>97</v>
          </cell>
          <cell r="D6847">
            <v>1963</v>
          </cell>
          <cell r="E6847">
            <v>23376</v>
          </cell>
        </row>
        <row r="6848">
          <cell r="A6848">
            <v>23281</v>
          </cell>
          <cell r="B6848">
            <v>270</v>
          </cell>
          <cell r="C6848">
            <v>96</v>
          </cell>
          <cell r="D6848">
            <v>1963</v>
          </cell>
          <cell r="E6848">
            <v>23376</v>
          </cell>
        </row>
        <row r="6849">
          <cell r="A6849">
            <v>23282</v>
          </cell>
          <cell r="B6849">
            <v>271</v>
          </cell>
          <cell r="C6849">
            <v>95</v>
          </cell>
          <cell r="D6849">
            <v>1963</v>
          </cell>
          <cell r="E6849">
            <v>23376</v>
          </cell>
        </row>
        <row r="6850">
          <cell r="A6850">
            <v>23283</v>
          </cell>
          <cell r="B6850">
            <v>272</v>
          </cell>
          <cell r="C6850">
            <v>94</v>
          </cell>
          <cell r="D6850">
            <v>1963</v>
          </cell>
          <cell r="E6850">
            <v>23376</v>
          </cell>
        </row>
        <row r="6851">
          <cell r="A6851">
            <v>23284</v>
          </cell>
          <cell r="B6851">
            <v>273</v>
          </cell>
          <cell r="C6851">
            <v>93</v>
          </cell>
          <cell r="D6851">
            <v>1963</v>
          </cell>
          <cell r="E6851">
            <v>23376</v>
          </cell>
        </row>
        <row r="6852">
          <cell r="A6852">
            <v>23285</v>
          </cell>
          <cell r="B6852">
            <v>274</v>
          </cell>
          <cell r="C6852">
            <v>92</v>
          </cell>
          <cell r="D6852">
            <v>1963</v>
          </cell>
          <cell r="E6852">
            <v>23376</v>
          </cell>
        </row>
        <row r="6853">
          <cell r="A6853">
            <v>23286</v>
          </cell>
          <cell r="B6853">
            <v>275</v>
          </cell>
          <cell r="C6853">
            <v>91</v>
          </cell>
          <cell r="D6853">
            <v>1963</v>
          </cell>
          <cell r="E6853">
            <v>23376</v>
          </cell>
        </row>
        <row r="6854">
          <cell r="A6854">
            <v>23287</v>
          </cell>
          <cell r="B6854">
            <v>276</v>
          </cell>
          <cell r="C6854">
            <v>90</v>
          </cell>
          <cell r="D6854">
            <v>1963</v>
          </cell>
          <cell r="E6854">
            <v>23376</v>
          </cell>
        </row>
        <row r="6855">
          <cell r="A6855">
            <v>23288</v>
          </cell>
          <cell r="B6855">
            <v>277</v>
          </cell>
          <cell r="C6855">
            <v>89</v>
          </cell>
          <cell r="D6855">
            <v>1963</v>
          </cell>
          <cell r="E6855">
            <v>23376</v>
          </cell>
        </row>
        <row r="6856">
          <cell r="A6856">
            <v>23289</v>
          </cell>
          <cell r="B6856">
            <v>278</v>
          </cell>
          <cell r="C6856">
            <v>88</v>
          </cell>
          <cell r="D6856">
            <v>1963</v>
          </cell>
          <cell r="E6856">
            <v>23376</v>
          </cell>
        </row>
        <row r="6857">
          <cell r="A6857">
            <v>23290</v>
          </cell>
          <cell r="B6857">
            <v>279</v>
          </cell>
          <cell r="C6857">
            <v>87</v>
          </cell>
          <cell r="D6857">
            <v>1963</v>
          </cell>
          <cell r="E6857">
            <v>23376</v>
          </cell>
        </row>
        <row r="6858">
          <cell r="A6858">
            <v>23291</v>
          </cell>
          <cell r="B6858">
            <v>280</v>
          </cell>
          <cell r="C6858">
            <v>86</v>
          </cell>
          <cell r="D6858">
            <v>1963</v>
          </cell>
          <cell r="E6858">
            <v>23376</v>
          </cell>
        </row>
        <row r="6859">
          <cell r="A6859">
            <v>23292</v>
          </cell>
          <cell r="B6859">
            <v>281</v>
          </cell>
          <cell r="C6859">
            <v>85</v>
          </cell>
          <cell r="D6859">
            <v>1963</v>
          </cell>
          <cell r="E6859">
            <v>23376</v>
          </cell>
        </row>
        <row r="6860">
          <cell r="A6860">
            <v>23293</v>
          </cell>
          <cell r="B6860">
            <v>282</v>
          </cell>
          <cell r="C6860">
            <v>84</v>
          </cell>
          <cell r="D6860">
            <v>1963</v>
          </cell>
          <cell r="E6860">
            <v>23376</v>
          </cell>
        </row>
        <row r="6861">
          <cell r="A6861">
            <v>23294</v>
          </cell>
          <cell r="B6861">
            <v>283</v>
          </cell>
          <cell r="C6861">
            <v>83</v>
          </cell>
          <cell r="D6861">
            <v>1963</v>
          </cell>
          <cell r="E6861">
            <v>23376</v>
          </cell>
        </row>
        <row r="6862">
          <cell r="A6862">
            <v>23295</v>
          </cell>
          <cell r="B6862">
            <v>284</v>
          </cell>
          <cell r="C6862">
            <v>82</v>
          </cell>
          <cell r="D6862">
            <v>1963</v>
          </cell>
          <cell r="E6862">
            <v>23376</v>
          </cell>
        </row>
        <row r="6863">
          <cell r="A6863">
            <v>23296</v>
          </cell>
          <cell r="B6863">
            <v>285</v>
          </cell>
          <cell r="C6863">
            <v>81</v>
          </cell>
          <cell r="D6863">
            <v>1963</v>
          </cell>
          <cell r="E6863">
            <v>23376</v>
          </cell>
        </row>
        <row r="6864">
          <cell r="A6864">
            <v>23297</v>
          </cell>
          <cell r="B6864">
            <v>286</v>
          </cell>
          <cell r="C6864">
            <v>80</v>
          </cell>
          <cell r="D6864">
            <v>1963</v>
          </cell>
          <cell r="E6864">
            <v>23376</v>
          </cell>
        </row>
        <row r="6865">
          <cell r="A6865">
            <v>23298</v>
          </cell>
          <cell r="B6865">
            <v>287</v>
          </cell>
          <cell r="C6865">
            <v>79</v>
          </cell>
          <cell r="D6865">
            <v>1963</v>
          </cell>
          <cell r="E6865">
            <v>23376</v>
          </cell>
        </row>
        <row r="6866">
          <cell r="A6866">
            <v>23299</v>
          </cell>
          <cell r="B6866">
            <v>288</v>
          </cell>
          <cell r="C6866">
            <v>78</v>
          </cell>
          <cell r="D6866">
            <v>1963</v>
          </cell>
          <cell r="E6866">
            <v>23376</v>
          </cell>
        </row>
        <row r="6867">
          <cell r="A6867">
            <v>23300</v>
          </cell>
          <cell r="B6867">
            <v>289</v>
          </cell>
          <cell r="C6867">
            <v>77</v>
          </cell>
          <cell r="D6867">
            <v>1963</v>
          </cell>
          <cell r="E6867">
            <v>23376</v>
          </cell>
        </row>
        <row r="6868">
          <cell r="A6868">
            <v>23301</v>
          </cell>
          <cell r="B6868">
            <v>290</v>
          </cell>
          <cell r="C6868">
            <v>76</v>
          </cell>
          <cell r="D6868">
            <v>1963</v>
          </cell>
          <cell r="E6868">
            <v>23376</v>
          </cell>
        </row>
        <row r="6869">
          <cell r="A6869">
            <v>23302</v>
          </cell>
          <cell r="B6869">
            <v>291</v>
          </cell>
          <cell r="C6869">
            <v>75</v>
          </cell>
          <cell r="D6869">
            <v>1963</v>
          </cell>
          <cell r="E6869">
            <v>23376</v>
          </cell>
        </row>
        <row r="6870">
          <cell r="A6870">
            <v>23303</v>
          </cell>
          <cell r="B6870">
            <v>292</v>
          </cell>
          <cell r="C6870">
            <v>74</v>
          </cell>
          <cell r="D6870">
            <v>1963</v>
          </cell>
          <cell r="E6870">
            <v>23376</v>
          </cell>
        </row>
        <row r="6871">
          <cell r="A6871">
            <v>23304</v>
          </cell>
          <cell r="B6871">
            <v>293</v>
          </cell>
          <cell r="C6871">
            <v>73</v>
          </cell>
          <cell r="D6871">
            <v>1963</v>
          </cell>
          <cell r="E6871">
            <v>23376</v>
          </cell>
        </row>
        <row r="6872">
          <cell r="A6872">
            <v>23305</v>
          </cell>
          <cell r="B6872">
            <v>294</v>
          </cell>
          <cell r="C6872">
            <v>72</v>
          </cell>
          <cell r="D6872">
            <v>1963</v>
          </cell>
          <cell r="E6872">
            <v>23376</v>
          </cell>
        </row>
        <row r="6873">
          <cell r="A6873">
            <v>23306</v>
          </cell>
          <cell r="B6873">
            <v>295</v>
          </cell>
          <cell r="C6873">
            <v>71</v>
          </cell>
          <cell r="D6873">
            <v>1963</v>
          </cell>
          <cell r="E6873">
            <v>23376</v>
          </cell>
        </row>
        <row r="6874">
          <cell r="A6874">
            <v>23307</v>
          </cell>
          <cell r="B6874">
            <v>296</v>
          </cell>
          <cell r="C6874">
            <v>70</v>
          </cell>
          <cell r="D6874">
            <v>1963</v>
          </cell>
          <cell r="E6874">
            <v>23376</v>
          </cell>
        </row>
        <row r="6875">
          <cell r="A6875">
            <v>23308</v>
          </cell>
          <cell r="B6875">
            <v>297</v>
          </cell>
          <cell r="C6875">
            <v>69</v>
          </cell>
          <cell r="D6875">
            <v>1963</v>
          </cell>
          <cell r="E6875">
            <v>23376</v>
          </cell>
        </row>
        <row r="6876">
          <cell r="A6876">
            <v>23309</v>
          </cell>
          <cell r="B6876">
            <v>298</v>
          </cell>
          <cell r="C6876">
            <v>68</v>
          </cell>
          <cell r="D6876">
            <v>1963</v>
          </cell>
          <cell r="E6876">
            <v>23376</v>
          </cell>
        </row>
        <row r="6877">
          <cell r="A6877">
            <v>23310</v>
          </cell>
          <cell r="B6877">
            <v>299</v>
          </cell>
          <cell r="C6877">
            <v>67</v>
          </cell>
          <cell r="D6877">
            <v>1963</v>
          </cell>
          <cell r="E6877">
            <v>23376</v>
          </cell>
        </row>
        <row r="6878">
          <cell r="A6878">
            <v>23311</v>
          </cell>
          <cell r="B6878">
            <v>300</v>
          </cell>
          <cell r="C6878">
            <v>66</v>
          </cell>
          <cell r="D6878">
            <v>1963</v>
          </cell>
          <cell r="E6878">
            <v>23376</v>
          </cell>
        </row>
        <row r="6879">
          <cell r="A6879">
            <v>23312</v>
          </cell>
          <cell r="B6879">
            <v>301</v>
          </cell>
          <cell r="C6879">
            <v>65</v>
          </cell>
          <cell r="D6879">
            <v>1963</v>
          </cell>
          <cell r="E6879">
            <v>23376</v>
          </cell>
        </row>
        <row r="6880">
          <cell r="A6880">
            <v>23313</v>
          </cell>
          <cell r="B6880">
            <v>302</v>
          </cell>
          <cell r="C6880">
            <v>64</v>
          </cell>
          <cell r="D6880">
            <v>1963</v>
          </cell>
          <cell r="E6880">
            <v>23376</v>
          </cell>
        </row>
        <row r="6881">
          <cell r="A6881">
            <v>23314</v>
          </cell>
          <cell r="B6881">
            <v>303</v>
          </cell>
          <cell r="C6881">
            <v>63</v>
          </cell>
          <cell r="D6881">
            <v>1963</v>
          </cell>
          <cell r="E6881">
            <v>23376</v>
          </cell>
        </row>
        <row r="6882">
          <cell r="A6882">
            <v>23315</v>
          </cell>
          <cell r="B6882">
            <v>304</v>
          </cell>
          <cell r="C6882">
            <v>62</v>
          </cell>
          <cell r="D6882">
            <v>1963</v>
          </cell>
          <cell r="E6882">
            <v>23376</v>
          </cell>
        </row>
        <row r="6883">
          <cell r="A6883">
            <v>23316</v>
          </cell>
          <cell r="B6883">
            <v>305</v>
          </cell>
          <cell r="C6883">
            <v>61</v>
          </cell>
          <cell r="D6883">
            <v>1963</v>
          </cell>
          <cell r="E6883">
            <v>23376</v>
          </cell>
        </row>
        <row r="6884">
          <cell r="A6884">
            <v>23317</v>
          </cell>
          <cell r="B6884">
            <v>306</v>
          </cell>
          <cell r="C6884">
            <v>60</v>
          </cell>
          <cell r="D6884">
            <v>1963</v>
          </cell>
          <cell r="E6884">
            <v>23376</v>
          </cell>
        </row>
        <row r="6885">
          <cell r="A6885">
            <v>23318</v>
          </cell>
          <cell r="B6885">
            <v>307</v>
          </cell>
          <cell r="C6885">
            <v>59</v>
          </cell>
          <cell r="D6885">
            <v>1963</v>
          </cell>
          <cell r="E6885">
            <v>23376</v>
          </cell>
        </row>
        <row r="6886">
          <cell r="A6886">
            <v>23319</v>
          </cell>
          <cell r="B6886">
            <v>308</v>
          </cell>
          <cell r="C6886">
            <v>58</v>
          </cell>
          <cell r="D6886">
            <v>1963</v>
          </cell>
          <cell r="E6886">
            <v>23376</v>
          </cell>
        </row>
        <row r="6887">
          <cell r="A6887">
            <v>23320</v>
          </cell>
          <cell r="B6887">
            <v>309</v>
          </cell>
          <cell r="C6887">
            <v>57</v>
          </cell>
          <cell r="D6887">
            <v>1963</v>
          </cell>
          <cell r="E6887">
            <v>23376</v>
          </cell>
        </row>
        <row r="6888">
          <cell r="A6888">
            <v>23321</v>
          </cell>
          <cell r="B6888">
            <v>310</v>
          </cell>
          <cell r="C6888">
            <v>56</v>
          </cell>
          <cell r="D6888">
            <v>1963</v>
          </cell>
          <cell r="E6888">
            <v>23376</v>
          </cell>
        </row>
        <row r="6889">
          <cell r="A6889">
            <v>23322</v>
          </cell>
          <cell r="B6889">
            <v>311</v>
          </cell>
          <cell r="C6889">
            <v>55</v>
          </cell>
          <cell r="D6889">
            <v>1963</v>
          </cell>
          <cell r="E6889">
            <v>23376</v>
          </cell>
        </row>
        <row r="6890">
          <cell r="A6890">
            <v>23323</v>
          </cell>
          <cell r="B6890">
            <v>312</v>
          </cell>
          <cell r="C6890">
            <v>54</v>
          </cell>
          <cell r="D6890">
            <v>1963</v>
          </cell>
          <cell r="E6890">
            <v>23376</v>
          </cell>
        </row>
        <row r="6891">
          <cell r="A6891">
            <v>23324</v>
          </cell>
          <cell r="B6891">
            <v>313</v>
          </cell>
          <cell r="C6891">
            <v>53</v>
          </cell>
          <cell r="D6891">
            <v>1963</v>
          </cell>
          <cell r="E6891">
            <v>23376</v>
          </cell>
        </row>
        <row r="6892">
          <cell r="A6892">
            <v>23325</v>
          </cell>
          <cell r="B6892">
            <v>314</v>
          </cell>
          <cell r="C6892">
            <v>52</v>
          </cell>
          <cell r="D6892">
            <v>1963</v>
          </cell>
          <cell r="E6892">
            <v>23376</v>
          </cell>
        </row>
        <row r="6893">
          <cell r="A6893">
            <v>23326</v>
          </cell>
          <cell r="B6893">
            <v>315</v>
          </cell>
          <cell r="C6893">
            <v>51</v>
          </cell>
          <cell r="D6893">
            <v>1963</v>
          </cell>
          <cell r="E6893">
            <v>23376</v>
          </cell>
        </row>
        <row r="6894">
          <cell r="A6894">
            <v>23327</v>
          </cell>
          <cell r="B6894">
            <v>316</v>
          </cell>
          <cell r="C6894">
            <v>50</v>
          </cell>
          <cell r="D6894">
            <v>1963</v>
          </cell>
          <cell r="E6894">
            <v>23376</v>
          </cell>
        </row>
        <row r="6895">
          <cell r="A6895">
            <v>23328</v>
          </cell>
          <cell r="B6895">
            <v>317</v>
          </cell>
          <cell r="C6895">
            <v>49</v>
          </cell>
          <cell r="D6895">
            <v>1963</v>
          </cell>
          <cell r="E6895">
            <v>23376</v>
          </cell>
        </row>
        <row r="6896">
          <cell r="A6896">
            <v>23329</v>
          </cell>
          <cell r="B6896">
            <v>318</v>
          </cell>
          <cell r="C6896">
            <v>48</v>
          </cell>
          <cell r="D6896">
            <v>1963</v>
          </cell>
          <cell r="E6896">
            <v>23376</v>
          </cell>
        </row>
        <row r="6897">
          <cell r="A6897">
            <v>23330</v>
          </cell>
          <cell r="B6897">
            <v>319</v>
          </cell>
          <cell r="C6897">
            <v>47</v>
          </cell>
          <cell r="D6897">
            <v>1963</v>
          </cell>
          <cell r="E6897">
            <v>23376</v>
          </cell>
        </row>
        <row r="6898">
          <cell r="A6898">
            <v>23331</v>
          </cell>
          <cell r="B6898">
            <v>320</v>
          </cell>
          <cell r="C6898">
            <v>46</v>
          </cell>
          <cell r="D6898">
            <v>1963</v>
          </cell>
          <cell r="E6898">
            <v>23376</v>
          </cell>
        </row>
        <row r="6899">
          <cell r="A6899">
            <v>23332</v>
          </cell>
          <cell r="B6899">
            <v>321</v>
          </cell>
          <cell r="C6899">
            <v>45</v>
          </cell>
          <cell r="D6899">
            <v>1963</v>
          </cell>
          <cell r="E6899">
            <v>23376</v>
          </cell>
        </row>
        <row r="6900">
          <cell r="A6900">
            <v>23333</v>
          </cell>
          <cell r="B6900">
            <v>322</v>
          </cell>
          <cell r="C6900">
            <v>44</v>
          </cell>
          <cell r="D6900">
            <v>1963</v>
          </cell>
          <cell r="E6900">
            <v>23376</v>
          </cell>
        </row>
        <row r="6901">
          <cell r="A6901">
            <v>23334</v>
          </cell>
          <cell r="B6901">
            <v>323</v>
          </cell>
          <cell r="C6901">
            <v>43</v>
          </cell>
          <cell r="D6901">
            <v>1963</v>
          </cell>
          <cell r="E6901">
            <v>23376</v>
          </cell>
        </row>
        <row r="6902">
          <cell r="A6902">
            <v>23335</v>
          </cell>
          <cell r="B6902">
            <v>324</v>
          </cell>
          <cell r="C6902">
            <v>42</v>
          </cell>
          <cell r="D6902">
            <v>1963</v>
          </cell>
          <cell r="E6902">
            <v>23376</v>
          </cell>
        </row>
        <row r="6903">
          <cell r="A6903">
            <v>23336</v>
          </cell>
          <cell r="B6903">
            <v>325</v>
          </cell>
          <cell r="C6903">
            <v>41</v>
          </cell>
          <cell r="D6903">
            <v>1963</v>
          </cell>
          <cell r="E6903">
            <v>23376</v>
          </cell>
        </row>
        <row r="6904">
          <cell r="A6904">
            <v>23337</v>
          </cell>
          <cell r="B6904">
            <v>326</v>
          </cell>
          <cell r="C6904">
            <v>40</v>
          </cell>
          <cell r="D6904">
            <v>1963</v>
          </cell>
          <cell r="E6904">
            <v>23376</v>
          </cell>
        </row>
        <row r="6905">
          <cell r="A6905">
            <v>23338</v>
          </cell>
          <cell r="B6905">
            <v>327</v>
          </cell>
          <cell r="C6905">
            <v>39</v>
          </cell>
          <cell r="D6905">
            <v>1963</v>
          </cell>
          <cell r="E6905">
            <v>23376</v>
          </cell>
        </row>
        <row r="6906">
          <cell r="A6906">
            <v>23339</v>
          </cell>
          <cell r="B6906">
            <v>328</v>
          </cell>
          <cell r="C6906">
            <v>38</v>
          </cell>
          <cell r="D6906">
            <v>1963</v>
          </cell>
          <cell r="E6906">
            <v>23376</v>
          </cell>
        </row>
        <row r="6907">
          <cell r="A6907">
            <v>23340</v>
          </cell>
          <cell r="B6907">
            <v>329</v>
          </cell>
          <cell r="C6907">
            <v>37</v>
          </cell>
          <cell r="D6907">
            <v>1963</v>
          </cell>
          <cell r="E6907">
            <v>23376</v>
          </cell>
        </row>
        <row r="6908">
          <cell r="A6908">
            <v>23341</v>
          </cell>
          <cell r="B6908">
            <v>330</v>
          </cell>
          <cell r="C6908">
            <v>36</v>
          </cell>
          <cell r="D6908">
            <v>1963</v>
          </cell>
          <cell r="E6908">
            <v>23376</v>
          </cell>
        </row>
        <row r="6909">
          <cell r="A6909">
            <v>23342</v>
          </cell>
          <cell r="B6909">
            <v>331</v>
          </cell>
          <cell r="C6909">
            <v>35</v>
          </cell>
          <cell r="D6909">
            <v>1963</v>
          </cell>
          <cell r="E6909">
            <v>23376</v>
          </cell>
        </row>
        <row r="6910">
          <cell r="A6910">
            <v>23343</v>
          </cell>
          <cell r="B6910">
            <v>332</v>
          </cell>
          <cell r="C6910">
            <v>34</v>
          </cell>
          <cell r="D6910">
            <v>1963</v>
          </cell>
          <cell r="E6910">
            <v>23376</v>
          </cell>
        </row>
        <row r="6911">
          <cell r="A6911">
            <v>23344</v>
          </cell>
          <cell r="B6911">
            <v>333</v>
          </cell>
          <cell r="C6911">
            <v>33</v>
          </cell>
          <cell r="D6911">
            <v>1963</v>
          </cell>
          <cell r="E6911">
            <v>23376</v>
          </cell>
        </row>
        <row r="6912">
          <cell r="A6912">
            <v>23345</v>
          </cell>
          <cell r="B6912">
            <v>334</v>
          </cell>
          <cell r="C6912">
            <v>32</v>
          </cell>
          <cell r="D6912">
            <v>1963</v>
          </cell>
          <cell r="E6912">
            <v>23376</v>
          </cell>
        </row>
        <row r="6913">
          <cell r="A6913">
            <v>23346</v>
          </cell>
          <cell r="B6913">
            <v>335</v>
          </cell>
          <cell r="C6913">
            <v>31</v>
          </cell>
          <cell r="D6913">
            <v>1963</v>
          </cell>
          <cell r="E6913">
            <v>23376</v>
          </cell>
        </row>
        <row r="6914">
          <cell r="A6914">
            <v>23347</v>
          </cell>
          <cell r="B6914">
            <v>336</v>
          </cell>
          <cell r="C6914">
            <v>30</v>
          </cell>
          <cell r="D6914">
            <v>1963</v>
          </cell>
          <cell r="E6914">
            <v>23376</v>
          </cell>
        </row>
        <row r="6915">
          <cell r="A6915">
            <v>23348</v>
          </cell>
          <cell r="B6915">
            <v>337</v>
          </cell>
          <cell r="C6915">
            <v>29</v>
          </cell>
          <cell r="D6915">
            <v>1963</v>
          </cell>
          <cell r="E6915">
            <v>23376</v>
          </cell>
        </row>
        <row r="6916">
          <cell r="A6916">
            <v>23349</v>
          </cell>
          <cell r="B6916">
            <v>338</v>
          </cell>
          <cell r="C6916">
            <v>28</v>
          </cell>
          <cell r="D6916">
            <v>1963</v>
          </cell>
          <cell r="E6916">
            <v>23376</v>
          </cell>
        </row>
        <row r="6917">
          <cell r="A6917">
            <v>23350</v>
          </cell>
          <cell r="B6917">
            <v>339</v>
          </cell>
          <cell r="C6917">
            <v>27</v>
          </cell>
          <cell r="D6917">
            <v>1963</v>
          </cell>
          <cell r="E6917">
            <v>23376</v>
          </cell>
        </row>
        <row r="6918">
          <cell r="A6918">
            <v>23351</v>
          </cell>
          <cell r="B6918">
            <v>340</v>
          </cell>
          <cell r="C6918">
            <v>26</v>
          </cell>
          <cell r="D6918">
            <v>1963</v>
          </cell>
          <cell r="E6918">
            <v>23376</v>
          </cell>
        </row>
        <row r="6919">
          <cell r="A6919">
            <v>23352</v>
          </cell>
          <cell r="B6919">
            <v>341</v>
          </cell>
          <cell r="C6919">
            <v>25</v>
          </cell>
          <cell r="D6919">
            <v>1963</v>
          </cell>
          <cell r="E6919">
            <v>23376</v>
          </cell>
        </row>
        <row r="6920">
          <cell r="A6920">
            <v>23353</v>
          </cell>
          <cell r="B6920">
            <v>342</v>
          </cell>
          <cell r="C6920">
            <v>24</v>
          </cell>
          <cell r="D6920">
            <v>1963</v>
          </cell>
          <cell r="E6920">
            <v>23376</v>
          </cell>
        </row>
        <row r="6921">
          <cell r="A6921">
            <v>23354</v>
          </cell>
          <cell r="B6921">
            <v>343</v>
          </cell>
          <cell r="C6921">
            <v>23</v>
          </cell>
          <cell r="D6921">
            <v>1963</v>
          </cell>
          <cell r="E6921">
            <v>23376</v>
          </cell>
        </row>
        <row r="6922">
          <cell r="A6922">
            <v>23355</v>
          </cell>
          <cell r="B6922">
            <v>344</v>
          </cell>
          <cell r="C6922">
            <v>22</v>
          </cell>
          <cell r="D6922">
            <v>1963</v>
          </cell>
          <cell r="E6922">
            <v>23376</v>
          </cell>
        </row>
        <row r="6923">
          <cell r="A6923">
            <v>23356</v>
          </cell>
          <cell r="B6923">
            <v>345</v>
          </cell>
          <cell r="C6923">
            <v>21</v>
          </cell>
          <cell r="D6923">
            <v>1963</v>
          </cell>
          <cell r="E6923">
            <v>23376</v>
          </cell>
        </row>
        <row r="6924">
          <cell r="A6924">
            <v>23357</v>
          </cell>
          <cell r="B6924">
            <v>346</v>
          </cell>
          <cell r="C6924">
            <v>20</v>
          </cell>
          <cell r="D6924">
            <v>1963</v>
          </cell>
          <cell r="E6924">
            <v>23376</v>
          </cell>
        </row>
        <row r="6925">
          <cell r="A6925">
            <v>23358</v>
          </cell>
          <cell r="B6925">
            <v>347</v>
          </cell>
          <cell r="C6925">
            <v>19</v>
          </cell>
          <cell r="D6925">
            <v>1963</v>
          </cell>
          <cell r="E6925">
            <v>23376</v>
          </cell>
        </row>
        <row r="6926">
          <cell r="A6926">
            <v>23359</v>
          </cell>
          <cell r="B6926">
            <v>348</v>
          </cell>
          <cell r="C6926">
            <v>18</v>
          </cell>
          <cell r="D6926">
            <v>1963</v>
          </cell>
          <cell r="E6926">
            <v>23376</v>
          </cell>
        </row>
        <row r="6927">
          <cell r="A6927">
            <v>23360</v>
          </cell>
          <cell r="B6927">
            <v>349</v>
          </cell>
          <cell r="C6927">
            <v>17</v>
          </cell>
          <cell r="D6927">
            <v>1963</v>
          </cell>
          <cell r="E6927">
            <v>23376</v>
          </cell>
        </row>
        <row r="6928">
          <cell r="A6928">
            <v>23361</v>
          </cell>
          <cell r="B6928">
            <v>350</v>
          </cell>
          <cell r="C6928">
            <v>16</v>
          </cell>
          <cell r="D6928">
            <v>1963</v>
          </cell>
          <cell r="E6928">
            <v>23376</v>
          </cell>
        </row>
        <row r="6929">
          <cell r="A6929">
            <v>23362</v>
          </cell>
          <cell r="B6929">
            <v>351</v>
          </cell>
          <cell r="C6929">
            <v>15</v>
          </cell>
          <cell r="D6929">
            <v>1963</v>
          </cell>
          <cell r="E6929">
            <v>23376</v>
          </cell>
        </row>
        <row r="6930">
          <cell r="A6930">
            <v>23363</v>
          </cell>
          <cell r="B6930">
            <v>352</v>
          </cell>
          <cell r="C6930">
            <v>14</v>
          </cell>
          <cell r="D6930">
            <v>1963</v>
          </cell>
          <cell r="E6930">
            <v>23376</v>
          </cell>
        </row>
        <row r="6931">
          <cell r="A6931">
            <v>23364</v>
          </cell>
          <cell r="B6931">
            <v>353</v>
          </cell>
          <cell r="C6931">
            <v>13</v>
          </cell>
          <cell r="D6931">
            <v>1963</v>
          </cell>
          <cell r="E6931">
            <v>23376</v>
          </cell>
        </row>
        <row r="6932">
          <cell r="A6932">
            <v>23365</v>
          </cell>
          <cell r="B6932">
            <v>354</v>
          </cell>
          <cell r="C6932">
            <v>12</v>
          </cell>
          <cell r="D6932">
            <v>1963</v>
          </cell>
          <cell r="E6932">
            <v>23376</v>
          </cell>
        </row>
        <row r="6933">
          <cell r="A6933">
            <v>23366</v>
          </cell>
          <cell r="B6933">
            <v>355</v>
          </cell>
          <cell r="C6933">
            <v>11</v>
          </cell>
          <cell r="D6933">
            <v>1963</v>
          </cell>
          <cell r="E6933">
            <v>23376</v>
          </cell>
        </row>
        <row r="6934">
          <cell r="A6934">
            <v>23367</v>
          </cell>
          <cell r="B6934">
            <v>356</v>
          </cell>
          <cell r="C6934">
            <v>10</v>
          </cell>
          <cell r="D6934">
            <v>1963</v>
          </cell>
          <cell r="E6934">
            <v>23376</v>
          </cell>
        </row>
        <row r="6935">
          <cell r="A6935">
            <v>23368</v>
          </cell>
          <cell r="B6935">
            <v>357</v>
          </cell>
          <cell r="C6935">
            <v>9</v>
          </cell>
          <cell r="D6935">
            <v>1963</v>
          </cell>
          <cell r="E6935">
            <v>23376</v>
          </cell>
        </row>
        <row r="6936">
          <cell r="A6936">
            <v>23369</v>
          </cell>
          <cell r="B6936">
            <v>358</v>
          </cell>
          <cell r="C6936">
            <v>8</v>
          </cell>
          <cell r="D6936">
            <v>1963</v>
          </cell>
          <cell r="E6936">
            <v>23376</v>
          </cell>
        </row>
        <row r="6937">
          <cell r="A6937">
            <v>23370</v>
          </cell>
          <cell r="B6937">
            <v>359</v>
          </cell>
          <cell r="C6937">
            <v>7</v>
          </cell>
          <cell r="D6937">
            <v>1963</v>
          </cell>
          <cell r="E6937">
            <v>23376</v>
          </cell>
        </row>
        <row r="6938">
          <cell r="A6938">
            <v>23371</v>
          </cell>
          <cell r="B6938">
            <v>360</v>
          </cell>
          <cell r="C6938">
            <v>6</v>
          </cell>
          <cell r="D6938">
            <v>1963</v>
          </cell>
          <cell r="E6938">
            <v>23376</v>
          </cell>
        </row>
        <row r="6939">
          <cell r="A6939">
            <v>23372</v>
          </cell>
          <cell r="B6939">
            <v>361</v>
          </cell>
          <cell r="C6939">
            <v>5</v>
          </cell>
          <cell r="D6939">
            <v>1963</v>
          </cell>
          <cell r="E6939">
            <v>23376</v>
          </cell>
        </row>
        <row r="6940">
          <cell r="A6940">
            <v>23373</v>
          </cell>
          <cell r="B6940">
            <v>362</v>
          </cell>
          <cell r="C6940">
            <v>4</v>
          </cell>
          <cell r="D6940">
            <v>1963</v>
          </cell>
          <cell r="E6940">
            <v>23376</v>
          </cell>
        </row>
        <row r="6941">
          <cell r="A6941">
            <v>23374</v>
          </cell>
          <cell r="B6941">
            <v>363</v>
          </cell>
          <cell r="C6941">
            <v>3</v>
          </cell>
          <cell r="D6941">
            <v>1963</v>
          </cell>
          <cell r="E6941">
            <v>23376</v>
          </cell>
        </row>
        <row r="6942">
          <cell r="A6942">
            <v>23375</v>
          </cell>
          <cell r="B6942">
            <v>364</v>
          </cell>
          <cell r="C6942">
            <v>2</v>
          </cell>
          <cell r="D6942">
            <v>1963</v>
          </cell>
          <cell r="E6942">
            <v>23376</v>
          </cell>
        </row>
        <row r="6943">
          <cell r="A6943">
            <v>23376</v>
          </cell>
          <cell r="B6943">
            <v>365</v>
          </cell>
          <cell r="C6943">
            <v>1</v>
          </cell>
          <cell r="D6943">
            <v>1963</v>
          </cell>
          <cell r="E6943">
            <v>23376</v>
          </cell>
        </row>
        <row r="6944">
          <cell r="A6944">
            <v>23377</v>
          </cell>
          <cell r="B6944">
            <v>1</v>
          </cell>
          <cell r="C6944">
            <v>366</v>
          </cell>
          <cell r="D6944">
            <v>1964</v>
          </cell>
          <cell r="E6944">
            <v>23742</v>
          </cell>
        </row>
        <row r="6945">
          <cell r="A6945">
            <v>23378</v>
          </cell>
          <cell r="B6945">
            <v>2</v>
          </cell>
          <cell r="C6945">
            <v>365</v>
          </cell>
          <cell r="D6945">
            <v>1964</v>
          </cell>
          <cell r="E6945">
            <v>23742</v>
          </cell>
        </row>
        <row r="6946">
          <cell r="A6946">
            <v>23379</v>
          </cell>
          <cell r="B6946">
            <v>3</v>
          </cell>
          <cell r="C6946">
            <v>364</v>
          </cell>
          <cell r="D6946">
            <v>1964</v>
          </cell>
          <cell r="E6946">
            <v>23742</v>
          </cell>
        </row>
        <row r="6947">
          <cell r="A6947">
            <v>23380</v>
          </cell>
          <cell r="B6947">
            <v>4</v>
          </cell>
          <cell r="C6947">
            <v>363</v>
          </cell>
          <cell r="D6947">
            <v>1964</v>
          </cell>
          <cell r="E6947">
            <v>23742</v>
          </cell>
        </row>
        <row r="6948">
          <cell r="A6948">
            <v>23381</v>
          </cell>
          <cell r="B6948">
            <v>5</v>
          </cell>
          <cell r="C6948">
            <v>362</v>
          </cell>
          <cell r="D6948">
            <v>1964</v>
          </cell>
          <cell r="E6948">
            <v>23742</v>
          </cell>
        </row>
        <row r="6949">
          <cell r="A6949">
            <v>23382</v>
          </cell>
          <cell r="B6949">
            <v>6</v>
          </cell>
          <cell r="C6949">
            <v>361</v>
          </cell>
          <cell r="D6949">
            <v>1964</v>
          </cell>
          <cell r="E6949">
            <v>23742</v>
          </cell>
        </row>
        <row r="6950">
          <cell r="A6950">
            <v>23383</v>
          </cell>
          <cell r="B6950">
            <v>7</v>
          </cell>
          <cell r="C6950">
            <v>360</v>
          </cell>
          <cell r="D6950">
            <v>1964</v>
          </cell>
          <cell r="E6950">
            <v>23742</v>
          </cell>
        </row>
        <row r="6951">
          <cell r="A6951">
            <v>23384</v>
          </cell>
          <cell r="B6951">
            <v>8</v>
          </cell>
          <cell r="C6951">
            <v>359</v>
          </cell>
          <cell r="D6951">
            <v>1964</v>
          </cell>
          <cell r="E6951">
            <v>23742</v>
          </cell>
        </row>
        <row r="6952">
          <cell r="A6952">
            <v>23385</v>
          </cell>
          <cell r="B6952">
            <v>9</v>
          </cell>
          <cell r="C6952">
            <v>358</v>
          </cell>
          <cell r="D6952">
            <v>1964</v>
          </cell>
          <cell r="E6952">
            <v>23742</v>
          </cell>
        </row>
        <row r="6953">
          <cell r="A6953">
            <v>23386</v>
          </cell>
          <cell r="B6953">
            <v>10</v>
          </cell>
          <cell r="C6953">
            <v>357</v>
          </cell>
          <cell r="D6953">
            <v>1964</v>
          </cell>
          <cell r="E6953">
            <v>23742</v>
          </cell>
        </row>
        <row r="6954">
          <cell r="A6954">
            <v>23387</v>
          </cell>
          <cell r="B6954">
            <v>11</v>
          </cell>
          <cell r="C6954">
            <v>356</v>
          </cell>
          <cell r="D6954">
            <v>1964</v>
          </cell>
          <cell r="E6954">
            <v>23742</v>
          </cell>
        </row>
        <row r="6955">
          <cell r="A6955">
            <v>23388</v>
          </cell>
          <cell r="B6955">
            <v>12</v>
          </cell>
          <cell r="C6955">
            <v>355</v>
          </cell>
          <cell r="D6955">
            <v>1964</v>
          </cell>
          <cell r="E6955">
            <v>23742</v>
          </cell>
        </row>
        <row r="6956">
          <cell r="A6956">
            <v>23389</v>
          </cell>
          <cell r="B6956">
            <v>13</v>
          </cell>
          <cell r="C6956">
            <v>354</v>
          </cell>
          <cell r="D6956">
            <v>1964</v>
          </cell>
          <cell r="E6956">
            <v>23742</v>
          </cell>
        </row>
        <row r="6957">
          <cell r="A6957">
            <v>23390</v>
          </cell>
          <cell r="B6957">
            <v>14</v>
          </cell>
          <cell r="C6957">
            <v>353</v>
          </cell>
          <cell r="D6957">
            <v>1964</v>
          </cell>
          <cell r="E6957">
            <v>23742</v>
          </cell>
        </row>
        <row r="6958">
          <cell r="A6958">
            <v>23391</v>
          </cell>
          <cell r="B6958">
            <v>15</v>
          </cell>
          <cell r="C6958">
            <v>352</v>
          </cell>
          <cell r="D6958">
            <v>1964</v>
          </cell>
          <cell r="E6958">
            <v>23742</v>
          </cell>
        </row>
        <row r="6959">
          <cell r="A6959">
            <v>23392</v>
          </cell>
          <cell r="B6959">
            <v>16</v>
          </cell>
          <cell r="C6959">
            <v>351</v>
          </cell>
          <cell r="D6959">
            <v>1964</v>
          </cell>
          <cell r="E6959">
            <v>23742</v>
          </cell>
        </row>
        <row r="6960">
          <cell r="A6960">
            <v>23393</v>
          </cell>
          <cell r="B6960">
            <v>17</v>
          </cell>
          <cell r="C6960">
            <v>350</v>
          </cell>
          <cell r="D6960">
            <v>1964</v>
          </cell>
          <cell r="E6960">
            <v>23742</v>
          </cell>
        </row>
        <row r="6961">
          <cell r="A6961">
            <v>23394</v>
          </cell>
          <cell r="B6961">
            <v>18</v>
          </cell>
          <cell r="C6961">
            <v>349</v>
          </cell>
          <cell r="D6961">
            <v>1964</v>
          </cell>
          <cell r="E6961">
            <v>23742</v>
          </cell>
        </row>
        <row r="6962">
          <cell r="A6962">
            <v>23395</v>
          </cell>
          <cell r="B6962">
            <v>19</v>
          </cell>
          <cell r="C6962">
            <v>348</v>
          </cell>
          <cell r="D6962">
            <v>1964</v>
          </cell>
          <cell r="E6962">
            <v>23742</v>
          </cell>
        </row>
        <row r="6963">
          <cell r="A6963">
            <v>23396</v>
          </cell>
          <cell r="B6963">
            <v>20</v>
          </cell>
          <cell r="C6963">
            <v>347</v>
          </cell>
          <cell r="D6963">
            <v>1964</v>
          </cell>
          <cell r="E6963">
            <v>23742</v>
          </cell>
        </row>
        <row r="6964">
          <cell r="A6964">
            <v>23397</v>
          </cell>
          <cell r="B6964">
            <v>21</v>
          </cell>
          <cell r="C6964">
            <v>346</v>
          </cell>
          <cell r="D6964">
            <v>1964</v>
          </cell>
          <cell r="E6964">
            <v>23742</v>
          </cell>
        </row>
        <row r="6965">
          <cell r="A6965">
            <v>23398</v>
          </cell>
          <cell r="B6965">
            <v>22</v>
          </cell>
          <cell r="C6965">
            <v>345</v>
          </cell>
          <cell r="D6965">
            <v>1964</v>
          </cell>
          <cell r="E6965">
            <v>23742</v>
          </cell>
        </row>
        <row r="6966">
          <cell r="A6966">
            <v>23399</v>
          </cell>
          <cell r="B6966">
            <v>23</v>
          </cell>
          <cell r="C6966">
            <v>344</v>
          </cell>
          <cell r="D6966">
            <v>1964</v>
          </cell>
          <cell r="E6966">
            <v>23742</v>
          </cell>
        </row>
        <row r="6967">
          <cell r="A6967">
            <v>23400</v>
          </cell>
          <cell r="B6967">
            <v>24</v>
          </cell>
          <cell r="C6967">
            <v>343</v>
          </cell>
          <cell r="D6967">
            <v>1964</v>
          </cell>
          <cell r="E6967">
            <v>23742</v>
          </cell>
        </row>
        <row r="6968">
          <cell r="A6968">
            <v>23401</v>
          </cell>
          <cell r="B6968">
            <v>25</v>
          </cell>
          <cell r="C6968">
            <v>342</v>
          </cell>
          <cell r="D6968">
            <v>1964</v>
          </cell>
          <cell r="E6968">
            <v>23742</v>
          </cell>
        </row>
        <row r="6969">
          <cell r="A6969">
            <v>23402</v>
          </cell>
          <cell r="B6969">
            <v>26</v>
          </cell>
          <cell r="C6969">
            <v>341</v>
          </cell>
          <cell r="D6969">
            <v>1964</v>
          </cell>
          <cell r="E6969">
            <v>23742</v>
          </cell>
        </row>
        <row r="6970">
          <cell r="A6970">
            <v>23403</v>
          </cell>
          <cell r="B6970">
            <v>27</v>
          </cell>
          <cell r="C6970">
            <v>340</v>
          </cell>
          <cell r="D6970">
            <v>1964</v>
          </cell>
          <cell r="E6970">
            <v>23742</v>
          </cell>
        </row>
        <row r="6971">
          <cell r="A6971">
            <v>23404</v>
          </cell>
          <cell r="B6971">
            <v>28</v>
          </cell>
          <cell r="C6971">
            <v>339</v>
          </cell>
          <cell r="D6971">
            <v>1964</v>
          </cell>
          <cell r="E6971">
            <v>23742</v>
          </cell>
        </row>
        <row r="6972">
          <cell r="A6972">
            <v>23405</v>
          </cell>
          <cell r="B6972">
            <v>29</v>
          </cell>
          <cell r="C6972">
            <v>338</v>
          </cell>
          <cell r="D6972">
            <v>1964</v>
          </cell>
          <cell r="E6972">
            <v>23742</v>
          </cell>
        </row>
        <row r="6973">
          <cell r="A6973">
            <v>23406</v>
          </cell>
          <cell r="B6973">
            <v>30</v>
          </cell>
          <cell r="C6973">
            <v>337</v>
          </cell>
          <cell r="D6973">
            <v>1964</v>
          </cell>
          <cell r="E6973">
            <v>23742</v>
          </cell>
        </row>
        <row r="6974">
          <cell r="A6974">
            <v>23407</v>
          </cell>
          <cell r="B6974">
            <v>31</v>
          </cell>
          <cell r="C6974">
            <v>336</v>
          </cell>
          <cell r="D6974">
            <v>1964</v>
          </cell>
          <cell r="E6974">
            <v>23742</v>
          </cell>
        </row>
        <row r="6975">
          <cell r="A6975">
            <v>23408</v>
          </cell>
          <cell r="B6975">
            <v>32</v>
          </cell>
          <cell r="C6975">
            <v>335</v>
          </cell>
          <cell r="D6975">
            <v>1964</v>
          </cell>
          <cell r="E6975">
            <v>23742</v>
          </cell>
        </row>
        <row r="6976">
          <cell r="A6976">
            <v>23409</v>
          </cell>
          <cell r="B6976">
            <v>33</v>
          </cell>
          <cell r="C6976">
            <v>334</v>
          </cell>
          <cell r="D6976">
            <v>1964</v>
          </cell>
          <cell r="E6976">
            <v>23742</v>
          </cell>
        </row>
        <row r="6977">
          <cell r="A6977">
            <v>23410</v>
          </cell>
          <cell r="B6977">
            <v>34</v>
          </cell>
          <cell r="C6977">
            <v>333</v>
          </cell>
          <cell r="D6977">
            <v>1964</v>
          </cell>
          <cell r="E6977">
            <v>23742</v>
          </cell>
        </row>
        <row r="6978">
          <cell r="A6978">
            <v>23411</v>
          </cell>
          <cell r="B6978">
            <v>35</v>
          </cell>
          <cell r="C6978">
            <v>332</v>
          </cell>
          <cell r="D6978">
            <v>1964</v>
          </cell>
          <cell r="E6978">
            <v>23742</v>
          </cell>
        </row>
        <row r="6979">
          <cell r="A6979">
            <v>23412</v>
          </cell>
          <cell r="B6979">
            <v>36</v>
          </cell>
          <cell r="C6979">
            <v>331</v>
          </cell>
          <cell r="D6979">
            <v>1964</v>
          </cell>
          <cell r="E6979">
            <v>23742</v>
          </cell>
        </row>
        <row r="6980">
          <cell r="A6980">
            <v>23413</v>
          </cell>
          <cell r="B6980">
            <v>37</v>
          </cell>
          <cell r="C6980">
            <v>330</v>
          </cell>
          <cell r="D6980">
            <v>1964</v>
          </cell>
          <cell r="E6980">
            <v>23742</v>
          </cell>
        </row>
        <row r="6981">
          <cell r="A6981">
            <v>23414</v>
          </cell>
          <cell r="B6981">
            <v>38</v>
          </cell>
          <cell r="C6981">
            <v>329</v>
          </cell>
          <cell r="D6981">
            <v>1964</v>
          </cell>
          <cell r="E6981">
            <v>23742</v>
          </cell>
        </row>
        <row r="6982">
          <cell r="A6982">
            <v>23415</v>
          </cell>
          <cell r="B6982">
            <v>39</v>
          </cell>
          <cell r="C6982">
            <v>328</v>
          </cell>
          <cell r="D6982">
            <v>1964</v>
          </cell>
          <cell r="E6982">
            <v>23742</v>
          </cell>
        </row>
        <row r="6983">
          <cell r="A6983">
            <v>23416</v>
          </cell>
          <cell r="B6983">
            <v>40</v>
          </cell>
          <cell r="C6983">
            <v>327</v>
          </cell>
          <cell r="D6983">
            <v>1964</v>
          </cell>
          <cell r="E6983">
            <v>23742</v>
          </cell>
        </row>
        <row r="6984">
          <cell r="A6984">
            <v>23417</v>
          </cell>
          <cell r="B6984">
            <v>41</v>
          </cell>
          <cell r="C6984">
            <v>326</v>
          </cell>
          <cell r="D6984">
            <v>1964</v>
          </cell>
          <cell r="E6984">
            <v>23742</v>
          </cell>
        </row>
        <row r="6985">
          <cell r="A6985">
            <v>23418</v>
          </cell>
          <cell r="B6985">
            <v>42</v>
          </cell>
          <cell r="C6985">
            <v>325</v>
          </cell>
          <cell r="D6985">
            <v>1964</v>
          </cell>
          <cell r="E6985">
            <v>23742</v>
          </cell>
        </row>
        <row r="6986">
          <cell r="A6986">
            <v>23419</v>
          </cell>
          <cell r="B6986">
            <v>43</v>
          </cell>
          <cell r="C6986">
            <v>324</v>
          </cell>
          <cell r="D6986">
            <v>1964</v>
          </cell>
          <cell r="E6986">
            <v>23742</v>
          </cell>
        </row>
        <row r="6987">
          <cell r="A6987">
            <v>23420</v>
          </cell>
          <cell r="B6987">
            <v>44</v>
          </cell>
          <cell r="C6987">
            <v>323</v>
          </cell>
          <cell r="D6987">
            <v>1964</v>
          </cell>
          <cell r="E6987">
            <v>23742</v>
          </cell>
        </row>
        <row r="6988">
          <cell r="A6988">
            <v>23421</v>
          </cell>
          <cell r="B6988">
            <v>45</v>
          </cell>
          <cell r="C6988">
            <v>322</v>
          </cell>
          <cell r="D6988">
            <v>1964</v>
          </cell>
          <cell r="E6988">
            <v>23742</v>
          </cell>
        </row>
        <row r="6989">
          <cell r="A6989">
            <v>23422</v>
          </cell>
          <cell r="B6989">
            <v>46</v>
          </cell>
          <cell r="C6989">
            <v>321</v>
          </cell>
          <cell r="D6989">
            <v>1964</v>
          </cell>
          <cell r="E6989">
            <v>23742</v>
          </cell>
        </row>
        <row r="6990">
          <cell r="A6990">
            <v>23423</v>
          </cell>
          <cell r="B6990">
            <v>47</v>
          </cell>
          <cell r="C6990">
            <v>320</v>
          </cell>
          <cell r="D6990">
            <v>1964</v>
          </cell>
          <cell r="E6990">
            <v>23742</v>
          </cell>
        </row>
        <row r="6991">
          <cell r="A6991">
            <v>23424</v>
          </cell>
          <cell r="B6991">
            <v>48</v>
          </cell>
          <cell r="C6991">
            <v>319</v>
          </cell>
          <cell r="D6991">
            <v>1964</v>
          </cell>
          <cell r="E6991">
            <v>23742</v>
          </cell>
        </row>
        <row r="6992">
          <cell r="A6992">
            <v>23425</v>
          </cell>
          <cell r="B6992">
            <v>49</v>
          </cell>
          <cell r="C6992">
            <v>318</v>
          </cell>
          <cell r="D6992">
            <v>1964</v>
          </cell>
          <cell r="E6992">
            <v>23742</v>
          </cell>
        </row>
        <row r="6993">
          <cell r="A6993">
            <v>23426</v>
          </cell>
          <cell r="B6993">
            <v>50</v>
          </cell>
          <cell r="C6993">
            <v>317</v>
          </cell>
          <cell r="D6993">
            <v>1964</v>
          </cell>
          <cell r="E6993">
            <v>23742</v>
          </cell>
        </row>
        <row r="6994">
          <cell r="A6994">
            <v>23427</v>
          </cell>
          <cell r="B6994">
            <v>51</v>
          </cell>
          <cell r="C6994">
            <v>316</v>
          </cell>
          <cell r="D6994">
            <v>1964</v>
          </cell>
          <cell r="E6994">
            <v>23742</v>
          </cell>
        </row>
        <row r="6995">
          <cell r="A6995">
            <v>23428</v>
          </cell>
          <cell r="B6995">
            <v>52</v>
          </cell>
          <cell r="C6995">
            <v>315</v>
          </cell>
          <cell r="D6995">
            <v>1964</v>
          </cell>
          <cell r="E6995">
            <v>23742</v>
          </cell>
        </row>
        <row r="6996">
          <cell r="A6996">
            <v>23429</v>
          </cell>
          <cell r="B6996">
            <v>53</v>
          </cell>
          <cell r="C6996">
            <v>314</v>
          </cell>
          <cell r="D6996">
            <v>1964</v>
          </cell>
          <cell r="E6996">
            <v>23742</v>
          </cell>
        </row>
        <row r="6997">
          <cell r="A6997">
            <v>23430</v>
          </cell>
          <cell r="B6997">
            <v>54</v>
          </cell>
          <cell r="C6997">
            <v>313</v>
          </cell>
          <cell r="D6997">
            <v>1964</v>
          </cell>
          <cell r="E6997">
            <v>23742</v>
          </cell>
        </row>
        <row r="6998">
          <cell r="A6998">
            <v>23431</v>
          </cell>
          <cell r="B6998">
            <v>55</v>
          </cell>
          <cell r="C6998">
            <v>312</v>
          </cell>
          <cell r="D6998">
            <v>1964</v>
          </cell>
          <cell r="E6998">
            <v>23742</v>
          </cell>
        </row>
        <row r="6999">
          <cell r="A6999">
            <v>23432</v>
          </cell>
          <cell r="B6999">
            <v>56</v>
          </cell>
          <cell r="C6999">
            <v>311</v>
          </cell>
          <cell r="D6999">
            <v>1964</v>
          </cell>
          <cell r="E6999">
            <v>23742</v>
          </cell>
        </row>
        <row r="7000">
          <cell r="A7000">
            <v>23433</v>
          </cell>
          <cell r="B7000">
            <v>57</v>
          </cell>
          <cell r="C7000">
            <v>310</v>
          </cell>
          <cell r="D7000">
            <v>1964</v>
          </cell>
          <cell r="E7000">
            <v>23742</v>
          </cell>
        </row>
        <row r="7001">
          <cell r="A7001">
            <v>23434</v>
          </cell>
          <cell r="B7001">
            <v>58</v>
          </cell>
          <cell r="C7001">
            <v>309</v>
          </cell>
          <cell r="D7001">
            <v>1964</v>
          </cell>
          <cell r="E7001">
            <v>23742</v>
          </cell>
        </row>
        <row r="7002">
          <cell r="A7002">
            <v>23435</v>
          </cell>
          <cell r="B7002">
            <v>59</v>
          </cell>
          <cell r="C7002">
            <v>308</v>
          </cell>
          <cell r="D7002">
            <v>1964</v>
          </cell>
          <cell r="E7002">
            <v>23742</v>
          </cell>
        </row>
        <row r="7003">
          <cell r="A7003">
            <v>23436</v>
          </cell>
          <cell r="B7003">
            <v>60</v>
          </cell>
          <cell r="C7003">
            <v>307</v>
          </cell>
          <cell r="D7003">
            <v>1964</v>
          </cell>
          <cell r="E7003">
            <v>23742</v>
          </cell>
        </row>
        <row r="7004">
          <cell r="A7004">
            <v>23437</v>
          </cell>
          <cell r="B7004">
            <v>61</v>
          </cell>
          <cell r="C7004">
            <v>306</v>
          </cell>
          <cell r="D7004">
            <v>1964</v>
          </cell>
          <cell r="E7004">
            <v>23742</v>
          </cell>
        </row>
        <row r="7005">
          <cell r="A7005">
            <v>23438</v>
          </cell>
          <cell r="B7005">
            <v>62</v>
          </cell>
          <cell r="C7005">
            <v>305</v>
          </cell>
          <cell r="D7005">
            <v>1964</v>
          </cell>
          <cell r="E7005">
            <v>23742</v>
          </cell>
        </row>
        <row r="7006">
          <cell r="A7006">
            <v>23439</v>
          </cell>
          <cell r="B7006">
            <v>63</v>
          </cell>
          <cell r="C7006">
            <v>304</v>
          </cell>
          <cell r="D7006">
            <v>1964</v>
          </cell>
          <cell r="E7006">
            <v>23742</v>
          </cell>
        </row>
        <row r="7007">
          <cell r="A7007">
            <v>23440</v>
          </cell>
          <cell r="B7007">
            <v>64</v>
          </cell>
          <cell r="C7007">
            <v>303</v>
          </cell>
          <cell r="D7007">
            <v>1964</v>
          </cell>
          <cell r="E7007">
            <v>23742</v>
          </cell>
        </row>
        <row r="7008">
          <cell r="A7008">
            <v>23441</v>
          </cell>
          <cell r="B7008">
            <v>65</v>
          </cell>
          <cell r="C7008">
            <v>302</v>
          </cell>
          <cell r="D7008">
            <v>1964</v>
          </cell>
          <cell r="E7008">
            <v>23742</v>
          </cell>
        </row>
        <row r="7009">
          <cell r="A7009">
            <v>23442</v>
          </cell>
          <cell r="B7009">
            <v>66</v>
          </cell>
          <cell r="C7009">
            <v>301</v>
          </cell>
          <cell r="D7009">
            <v>1964</v>
          </cell>
          <cell r="E7009">
            <v>23742</v>
          </cell>
        </row>
        <row r="7010">
          <cell r="A7010">
            <v>23443</v>
          </cell>
          <cell r="B7010">
            <v>67</v>
          </cell>
          <cell r="C7010">
            <v>300</v>
          </cell>
          <cell r="D7010">
            <v>1964</v>
          </cell>
          <cell r="E7010">
            <v>23742</v>
          </cell>
        </row>
        <row r="7011">
          <cell r="A7011">
            <v>23444</v>
          </cell>
          <cell r="B7011">
            <v>68</v>
          </cell>
          <cell r="C7011">
            <v>299</v>
          </cell>
          <cell r="D7011">
            <v>1964</v>
          </cell>
          <cell r="E7011">
            <v>23742</v>
          </cell>
        </row>
        <row r="7012">
          <cell r="A7012">
            <v>23445</v>
          </cell>
          <cell r="B7012">
            <v>69</v>
          </cell>
          <cell r="C7012">
            <v>298</v>
          </cell>
          <cell r="D7012">
            <v>1964</v>
          </cell>
          <cell r="E7012">
            <v>23742</v>
          </cell>
        </row>
        <row r="7013">
          <cell r="A7013">
            <v>23446</v>
          </cell>
          <cell r="B7013">
            <v>70</v>
          </cell>
          <cell r="C7013">
            <v>297</v>
          </cell>
          <cell r="D7013">
            <v>1964</v>
          </cell>
          <cell r="E7013">
            <v>23742</v>
          </cell>
        </row>
        <row r="7014">
          <cell r="A7014">
            <v>23447</v>
          </cell>
          <cell r="B7014">
            <v>71</v>
          </cell>
          <cell r="C7014">
            <v>296</v>
          </cell>
          <cell r="D7014">
            <v>1964</v>
          </cell>
          <cell r="E7014">
            <v>23742</v>
          </cell>
        </row>
        <row r="7015">
          <cell r="A7015">
            <v>23448</v>
          </cell>
          <cell r="B7015">
            <v>72</v>
          </cell>
          <cell r="C7015">
            <v>295</v>
          </cell>
          <cell r="D7015">
            <v>1964</v>
          </cell>
          <cell r="E7015">
            <v>23742</v>
          </cell>
        </row>
        <row r="7016">
          <cell r="A7016">
            <v>23449</v>
          </cell>
          <cell r="B7016">
            <v>73</v>
          </cell>
          <cell r="C7016">
            <v>294</v>
          </cell>
          <cell r="D7016">
            <v>1964</v>
          </cell>
          <cell r="E7016">
            <v>23742</v>
          </cell>
        </row>
        <row r="7017">
          <cell r="A7017">
            <v>23450</v>
          </cell>
          <cell r="B7017">
            <v>74</v>
          </cell>
          <cell r="C7017">
            <v>293</v>
          </cell>
          <cell r="D7017">
            <v>1964</v>
          </cell>
          <cell r="E7017">
            <v>23742</v>
          </cell>
        </row>
        <row r="7018">
          <cell r="A7018">
            <v>23451</v>
          </cell>
          <cell r="B7018">
            <v>75</v>
          </cell>
          <cell r="C7018">
            <v>292</v>
          </cell>
          <cell r="D7018">
            <v>1964</v>
          </cell>
          <cell r="E7018">
            <v>23742</v>
          </cell>
        </row>
        <row r="7019">
          <cell r="A7019">
            <v>23452</v>
          </cell>
          <cell r="B7019">
            <v>76</v>
          </cell>
          <cell r="C7019">
            <v>291</v>
          </cell>
          <cell r="D7019">
            <v>1964</v>
          </cell>
          <cell r="E7019">
            <v>23742</v>
          </cell>
        </row>
        <row r="7020">
          <cell r="A7020">
            <v>23453</v>
          </cell>
          <cell r="B7020">
            <v>77</v>
          </cell>
          <cell r="C7020">
            <v>290</v>
          </cell>
          <cell r="D7020">
            <v>1964</v>
          </cell>
          <cell r="E7020">
            <v>23742</v>
          </cell>
        </row>
        <row r="7021">
          <cell r="A7021">
            <v>23454</v>
          </cell>
          <cell r="B7021">
            <v>78</v>
          </cell>
          <cell r="C7021">
            <v>289</v>
          </cell>
          <cell r="D7021">
            <v>1964</v>
          </cell>
          <cell r="E7021">
            <v>23742</v>
          </cell>
        </row>
        <row r="7022">
          <cell r="A7022">
            <v>23455</v>
          </cell>
          <cell r="B7022">
            <v>79</v>
          </cell>
          <cell r="C7022">
            <v>288</v>
          </cell>
          <cell r="D7022">
            <v>1964</v>
          </cell>
          <cell r="E7022">
            <v>23742</v>
          </cell>
        </row>
        <row r="7023">
          <cell r="A7023">
            <v>23456</v>
          </cell>
          <cell r="B7023">
            <v>80</v>
          </cell>
          <cell r="C7023">
            <v>287</v>
          </cell>
          <cell r="D7023">
            <v>1964</v>
          </cell>
          <cell r="E7023">
            <v>23742</v>
          </cell>
        </row>
        <row r="7024">
          <cell r="A7024">
            <v>23457</v>
          </cell>
          <cell r="B7024">
            <v>81</v>
          </cell>
          <cell r="C7024">
            <v>286</v>
          </cell>
          <cell r="D7024">
            <v>1964</v>
          </cell>
          <cell r="E7024">
            <v>23742</v>
          </cell>
        </row>
        <row r="7025">
          <cell r="A7025">
            <v>23458</v>
          </cell>
          <cell r="B7025">
            <v>82</v>
          </cell>
          <cell r="C7025">
            <v>285</v>
          </cell>
          <cell r="D7025">
            <v>1964</v>
          </cell>
          <cell r="E7025">
            <v>23742</v>
          </cell>
        </row>
        <row r="7026">
          <cell r="A7026">
            <v>23459</v>
          </cell>
          <cell r="B7026">
            <v>83</v>
          </cell>
          <cell r="C7026">
            <v>284</v>
          </cell>
          <cell r="D7026">
            <v>1964</v>
          </cell>
          <cell r="E7026">
            <v>23742</v>
          </cell>
        </row>
        <row r="7027">
          <cell r="A7027">
            <v>23460</v>
          </cell>
          <cell r="B7027">
            <v>84</v>
          </cell>
          <cell r="C7027">
            <v>283</v>
          </cell>
          <cell r="D7027">
            <v>1964</v>
          </cell>
          <cell r="E7027">
            <v>23742</v>
          </cell>
        </row>
        <row r="7028">
          <cell r="A7028">
            <v>23461</v>
          </cell>
          <cell r="B7028">
            <v>85</v>
          </cell>
          <cell r="C7028">
            <v>282</v>
          </cell>
          <cell r="D7028">
            <v>1964</v>
          </cell>
          <cell r="E7028">
            <v>23742</v>
          </cell>
        </row>
        <row r="7029">
          <cell r="A7029">
            <v>23462</v>
          </cell>
          <cell r="B7029">
            <v>86</v>
          </cell>
          <cell r="C7029">
            <v>281</v>
          </cell>
          <cell r="D7029">
            <v>1964</v>
          </cell>
          <cell r="E7029">
            <v>23742</v>
          </cell>
        </row>
        <row r="7030">
          <cell r="A7030">
            <v>23463</v>
          </cell>
          <cell r="B7030">
            <v>87</v>
          </cell>
          <cell r="C7030">
            <v>280</v>
          </cell>
          <cell r="D7030">
            <v>1964</v>
          </cell>
          <cell r="E7030">
            <v>23742</v>
          </cell>
        </row>
        <row r="7031">
          <cell r="A7031">
            <v>23464</v>
          </cell>
          <cell r="B7031">
            <v>88</v>
          </cell>
          <cell r="C7031">
            <v>279</v>
          </cell>
          <cell r="D7031">
            <v>1964</v>
          </cell>
          <cell r="E7031">
            <v>23742</v>
          </cell>
        </row>
        <row r="7032">
          <cell r="A7032">
            <v>23465</v>
          </cell>
          <cell r="B7032">
            <v>89</v>
          </cell>
          <cell r="C7032">
            <v>278</v>
          </cell>
          <cell r="D7032">
            <v>1964</v>
          </cell>
          <cell r="E7032">
            <v>23742</v>
          </cell>
        </row>
        <row r="7033">
          <cell r="A7033">
            <v>23466</v>
          </cell>
          <cell r="B7033">
            <v>90</v>
          </cell>
          <cell r="C7033">
            <v>277</v>
          </cell>
          <cell r="D7033">
            <v>1964</v>
          </cell>
          <cell r="E7033">
            <v>23742</v>
          </cell>
        </row>
        <row r="7034">
          <cell r="A7034">
            <v>23467</v>
          </cell>
          <cell r="B7034">
            <v>91</v>
          </cell>
          <cell r="C7034">
            <v>276</v>
          </cell>
          <cell r="D7034">
            <v>1964</v>
          </cell>
          <cell r="E7034">
            <v>23742</v>
          </cell>
        </row>
        <row r="7035">
          <cell r="A7035">
            <v>23468</v>
          </cell>
          <cell r="B7035">
            <v>92</v>
          </cell>
          <cell r="C7035">
            <v>275</v>
          </cell>
          <cell r="D7035">
            <v>1964</v>
          </cell>
          <cell r="E7035">
            <v>23742</v>
          </cell>
        </row>
        <row r="7036">
          <cell r="A7036">
            <v>23469</v>
          </cell>
          <cell r="B7036">
            <v>93</v>
          </cell>
          <cell r="C7036">
            <v>274</v>
          </cell>
          <cell r="D7036">
            <v>1964</v>
          </cell>
          <cell r="E7036">
            <v>23742</v>
          </cell>
        </row>
        <row r="7037">
          <cell r="A7037">
            <v>23470</v>
          </cell>
          <cell r="B7037">
            <v>94</v>
          </cell>
          <cell r="C7037">
            <v>273</v>
          </cell>
          <cell r="D7037">
            <v>1964</v>
          </cell>
          <cell r="E7037">
            <v>23742</v>
          </cell>
        </row>
        <row r="7038">
          <cell r="A7038">
            <v>23471</v>
          </cell>
          <cell r="B7038">
            <v>95</v>
          </cell>
          <cell r="C7038">
            <v>272</v>
          </cell>
          <cell r="D7038">
            <v>1964</v>
          </cell>
          <cell r="E7038">
            <v>23742</v>
          </cell>
        </row>
        <row r="7039">
          <cell r="A7039">
            <v>23472</v>
          </cell>
          <cell r="B7039">
            <v>96</v>
          </cell>
          <cell r="C7039">
            <v>271</v>
          </cell>
          <cell r="D7039">
            <v>1964</v>
          </cell>
          <cell r="E7039">
            <v>23742</v>
          </cell>
        </row>
        <row r="7040">
          <cell r="A7040">
            <v>23473</v>
          </cell>
          <cell r="B7040">
            <v>97</v>
          </cell>
          <cell r="C7040">
            <v>270</v>
          </cell>
          <cell r="D7040">
            <v>1964</v>
          </cell>
          <cell r="E7040">
            <v>23742</v>
          </cell>
        </row>
        <row r="7041">
          <cell r="A7041">
            <v>23474</v>
          </cell>
          <cell r="B7041">
            <v>98</v>
          </cell>
          <cell r="C7041">
            <v>269</v>
          </cell>
          <cell r="D7041">
            <v>1964</v>
          </cell>
          <cell r="E7041">
            <v>23742</v>
          </cell>
        </row>
        <row r="7042">
          <cell r="A7042">
            <v>23475</v>
          </cell>
          <cell r="B7042">
            <v>99</v>
          </cell>
          <cell r="C7042">
            <v>268</v>
          </cell>
          <cell r="D7042">
            <v>1964</v>
          </cell>
          <cell r="E7042">
            <v>23742</v>
          </cell>
        </row>
        <row r="7043">
          <cell r="A7043">
            <v>23476</v>
          </cell>
          <cell r="B7043">
            <v>100</v>
          </cell>
          <cell r="C7043">
            <v>267</v>
          </cell>
          <cell r="D7043">
            <v>1964</v>
          </cell>
          <cell r="E7043">
            <v>23742</v>
          </cell>
        </row>
        <row r="7044">
          <cell r="A7044">
            <v>23477</v>
          </cell>
          <cell r="B7044">
            <v>101</v>
          </cell>
          <cell r="C7044">
            <v>266</v>
          </cell>
          <cell r="D7044">
            <v>1964</v>
          </cell>
          <cell r="E7044">
            <v>23742</v>
          </cell>
        </row>
        <row r="7045">
          <cell r="A7045">
            <v>23478</v>
          </cell>
          <cell r="B7045">
            <v>102</v>
          </cell>
          <cell r="C7045">
            <v>265</v>
          </cell>
          <cell r="D7045">
            <v>1964</v>
          </cell>
          <cell r="E7045">
            <v>23742</v>
          </cell>
        </row>
        <row r="7046">
          <cell r="A7046">
            <v>23479</v>
          </cell>
          <cell r="B7046">
            <v>103</v>
          </cell>
          <cell r="C7046">
            <v>264</v>
          </cell>
          <cell r="D7046">
            <v>1964</v>
          </cell>
          <cell r="E7046">
            <v>23742</v>
          </cell>
        </row>
        <row r="7047">
          <cell r="A7047">
            <v>23480</v>
          </cell>
          <cell r="B7047">
            <v>104</v>
          </cell>
          <cell r="C7047">
            <v>263</v>
          </cell>
          <cell r="D7047">
            <v>1964</v>
          </cell>
          <cell r="E7047">
            <v>23742</v>
          </cell>
        </row>
        <row r="7048">
          <cell r="A7048">
            <v>23481</v>
          </cell>
          <cell r="B7048">
            <v>105</v>
          </cell>
          <cell r="C7048">
            <v>262</v>
          </cell>
          <cell r="D7048">
            <v>1964</v>
          </cell>
          <cell r="E7048">
            <v>23742</v>
          </cell>
        </row>
        <row r="7049">
          <cell r="A7049">
            <v>23482</v>
          </cell>
          <cell r="B7049">
            <v>106</v>
          </cell>
          <cell r="C7049">
            <v>261</v>
          </cell>
          <cell r="D7049">
            <v>1964</v>
          </cell>
          <cell r="E7049">
            <v>23742</v>
          </cell>
        </row>
        <row r="7050">
          <cell r="A7050">
            <v>23483</v>
          </cell>
          <cell r="B7050">
            <v>107</v>
          </cell>
          <cell r="C7050">
            <v>260</v>
          </cell>
          <cell r="D7050">
            <v>1964</v>
          </cell>
          <cell r="E7050">
            <v>23742</v>
          </cell>
        </row>
        <row r="7051">
          <cell r="A7051">
            <v>23484</v>
          </cell>
          <cell r="B7051">
            <v>108</v>
          </cell>
          <cell r="C7051">
            <v>259</v>
          </cell>
          <cell r="D7051">
            <v>1964</v>
          </cell>
          <cell r="E7051">
            <v>23742</v>
          </cell>
        </row>
        <row r="7052">
          <cell r="A7052">
            <v>23485</v>
          </cell>
          <cell r="B7052">
            <v>109</v>
          </cell>
          <cell r="C7052">
            <v>258</v>
          </cell>
          <cell r="D7052">
            <v>1964</v>
          </cell>
          <cell r="E7052">
            <v>23742</v>
          </cell>
        </row>
        <row r="7053">
          <cell r="A7053">
            <v>23486</v>
          </cell>
          <cell r="B7053">
            <v>110</v>
          </cell>
          <cell r="C7053">
            <v>257</v>
          </cell>
          <cell r="D7053">
            <v>1964</v>
          </cell>
          <cell r="E7053">
            <v>23742</v>
          </cell>
        </row>
        <row r="7054">
          <cell r="A7054">
            <v>23487</v>
          </cell>
          <cell r="B7054">
            <v>111</v>
          </cell>
          <cell r="C7054">
            <v>256</v>
          </cell>
          <cell r="D7054">
            <v>1964</v>
          </cell>
          <cell r="E7054">
            <v>23742</v>
          </cell>
        </row>
        <row r="7055">
          <cell r="A7055">
            <v>23488</v>
          </cell>
          <cell r="B7055">
            <v>112</v>
          </cell>
          <cell r="C7055">
            <v>255</v>
          </cell>
          <cell r="D7055">
            <v>1964</v>
          </cell>
          <cell r="E7055">
            <v>23742</v>
          </cell>
        </row>
        <row r="7056">
          <cell r="A7056">
            <v>23489</v>
          </cell>
          <cell r="B7056">
            <v>113</v>
          </cell>
          <cell r="C7056">
            <v>254</v>
          </cell>
          <cell r="D7056">
            <v>1964</v>
          </cell>
          <cell r="E7056">
            <v>23742</v>
          </cell>
        </row>
        <row r="7057">
          <cell r="A7057">
            <v>23490</v>
          </cell>
          <cell r="B7057">
            <v>114</v>
          </cell>
          <cell r="C7057">
            <v>253</v>
          </cell>
          <cell r="D7057">
            <v>1964</v>
          </cell>
          <cell r="E7057">
            <v>23742</v>
          </cell>
        </row>
        <row r="7058">
          <cell r="A7058">
            <v>23491</v>
          </cell>
          <cell r="B7058">
            <v>115</v>
          </cell>
          <cell r="C7058">
            <v>252</v>
          </cell>
          <cell r="D7058">
            <v>1964</v>
          </cell>
          <cell r="E7058">
            <v>23742</v>
          </cell>
        </row>
        <row r="7059">
          <cell r="A7059">
            <v>23492</v>
          </cell>
          <cell r="B7059">
            <v>116</v>
          </cell>
          <cell r="C7059">
            <v>251</v>
          </cell>
          <cell r="D7059">
            <v>1964</v>
          </cell>
          <cell r="E7059">
            <v>23742</v>
          </cell>
        </row>
        <row r="7060">
          <cell r="A7060">
            <v>23493</v>
          </cell>
          <cell r="B7060">
            <v>117</v>
          </cell>
          <cell r="C7060">
            <v>250</v>
          </cell>
          <cell r="D7060">
            <v>1964</v>
          </cell>
          <cell r="E7060">
            <v>23742</v>
          </cell>
        </row>
        <row r="7061">
          <cell r="A7061">
            <v>23494</v>
          </cell>
          <cell r="B7061">
            <v>118</v>
          </cell>
          <cell r="C7061">
            <v>249</v>
          </cell>
          <cell r="D7061">
            <v>1964</v>
          </cell>
          <cell r="E7061">
            <v>23742</v>
          </cell>
        </row>
        <row r="7062">
          <cell r="A7062">
            <v>23495</v>
          </cell>
          <cell r="B7062">
            <v>119</v>
          </cell>
          <cell r="C7062">
            <v>248</v>
          </cell>
          <cell r="D7062">
            <v>1964</v>
          </cell>
          <cell r="E7062">
            <v>23742</v>
          </cell>
        </row>
        <row r="7063">
          <cell r="A7063">
            <v>23496</v>
          </cell>
          <cell r="B7063">
            <v>120</v>
          </cell>
          <cell r="C7063">
            <v>247</v>
          </cell>
          <cell r="D7063">
            <v>1964</v>
          </cell>
          <cell r="E7063">
            <v>23742</v>
          </cell>
        </row>
        <row r="7064">
          <cell r="A7064">
            <v>23497</v>
          </cell>
          <cell r="B7064">
            <v>121</v>
          </cell>
          <cell r="C7064">
            <v>246</v>
          </cell>
          <cell r="D7064">
            <v>1964</v>
          </cell>
          <cell r="E7064">
            <v>23742</v>
          </cell>
        </row>
        <row r="7065">
          <cell r="A7065">
            <v>23498</v>
          </cell>
          <cell r="B7065">
            <v>122</v>
          </cell>
          <cell r="C7065">
            <v>245</v>
          </cell>
          <cell r="D7065">
            <v>1964</v>
          </cell>
          <cell r="E7065">
            <v>23742</v>
          </cell>
        </row>
        <row r="7066">
          <cell r="A7066">
            <v>23499</v>
          </cell>
          <cell r="B7066">
            <v>123</v>
          </cell>
          <cell r="C7066">
            <v>244</v>
          </cell>
          <cell r="D7066">
            <v>1964</v>
          </cell>
          <cell r="E7066">
            <v>23742</v>
          </cell>
        </row>
        <row r="7067">
          <cell r="A7067">
            <v>23500</v>
          </cell>
          <cell r="B7067">
            <v>124</v>
          </cell>
          <cell r="C7067">
            <v>243</v>
          </cell>
          <cell r="D7067">
            <v>1964</v>
          </cell>
          <cell r="E7067">
            <v>23742</v>
          </cell>
        </row>
        <row r="7068">
          <cell r="A7068">
            <v>23501</v>
          </cell>
          <cell r="B7068">
            <v>125</v>
          </cell>
          <cell r="C7068">
            <v>242</v>
          </cell>
          <cell r="D7068">
            <v>1964</v>
          </cell>
          <cell r="E7068">
            <v>23742</v>
          </cell>
        </row>
        <row r="7069">
          <cell r="A7069">
            <v>23502</v>
          </cell>
          <cell r="B7069">
            <v>126</v>
          </cell>
          <cell r="C7069">
            <v>241</v>
          </cell>
          <cell r="D7069">
            <v>1964</v>
          </cell>
          <cell r="E7069">
            <v>23742</v>
          </cell>
        </row>
        <row r="7070">
          <cell r="A7070">
            <v>23503</v>
          </cell>
          <cell r="B7070">
            <v>127</v>
          </cell>
          <cell r="C7070">
            <v>240</v>
          </cell>
          <cell r="D7070">
            <v>1964</v>
          </cell>
          <cell r="E7070">
            <v>23742</v>
          </cell>
        </row>
        <row r="7071">
          <cell r="A7071">
            <v>23504</v>
          </cell>
          <cell r="B7071">
            <v>128</v>
          </cell>
          <cell r="C7071">
            <v>239</v>
          </cell>
          <cell r="D7071">
            <v>1964</v>
          </cell>
          <cell r="E7071">
            <v>23742</v>
          </cell>
        </row>
        <row r="7072">
          <cell r="A7072">
            <v>23505</v>
          </cell>
          <cell r="B7072">
            <v>129</v>
          </cell>
          <cell r="C7072">
            <v>238</v>
          </cell>
          <cell r="D7072">
            <v>1964</v>
          </cell>
          <cell r="E7072">
            <v>23742</v>
          </cell>
        </row>
        <row r="7073">
          <cell r="A7073">
            <v>23506</v>
          </cell>
          <cell r="B7073">
            <v>130</v>
          </cell>
          <cell r="C7073">
            <v>237</v>
          </cell>
          <cell r="D7073">
            <v>1964</v>
          </cell>
          <cell r="E7073">
            <v>23742</v>
          </cell>
        </row>
        <row r="7074">
          <cell r="A7074">
            <v>23507</v>
          </cell>
          <cell r="B7074">
            <v>131</v>
          </cell>
          <cell r="C7074">
            <v>236</v>
          </cell>
          <cell r="D7074">
            <v>1964</v>
          </cell>
          <cell r="E7074">
            <v>23742</v>
          </cell>
        </row>
        <row r="7075">
          <cell r="A7075">
            <v>23508</v>
          </cell>
          <cell r="B7075">
            <v>132</v>
          </cell>
          <cell r="C7075">
            <v>235</v>
          </cell>
          <cell r="D7075">
            <v>1964</v>
          </cell>
          <cell r="E7075">
            <v>23742</v>
          </cell>
        </row>
        <row r="7076">
          <cell r="A7076">
            <v>23509</v>
          </cell>
          <cell r="B7076">
            <v>133</v>
          </cell>
          <cell r="C7076">
            <v>234</v>
          </cell>
          <cell r="D7076">
            <v>1964</v>
          </cell>
          <cell r="E7076">
            <v>23742</v>
          </cell>
        </row>
        <row r="7077">
          <cell r="A7077">
            <v>23510</v>
          </cell>
          <cell r="B7077">
            <v>134</v>
          </cell>
          <cell r="C7077">
            <v>233</v>
          </cell>
          <cell r="D7077">
            <v>1964</v>
          </cell>
          <cell r="E7077">
            <v>23742</v>
          </cell>
        </row>
        <row r="7078">
          <cell r="A7078">
            <v>23511</v>
          </cell>
          <cell r="B7078">
            <v>135</v>
          </cell>
          <cell r="C7078">
            <v>232</v>
          </cell>
          <cell r="D7078">
            <v>1964</v>
          </cell>
          <cell r="E7078">
            <v>23742</v>
          </cell>
        </row>
        <row r="7079">
          <cell r="A7079">
            <v>23512</v>
          </cell>
          <cell r="B7079">
            <v>136</v>
          </cell>
          <cell r="C7079">
            <v>231</v>
          </cell>
          <cell r="D7079">
            <v>1964</v>
          </cell>
          <cell r="E7079">
            <v>23742</v>
          </cell>
        </row>
        <row r="7080">
          <cell r="A7080">
            <v>23513</v>
          </cell>
          <cell r="B7080">
            <v>137</v>
          </cell>
          <cell r="C7080">
            <v>230</v>
          </cell>
          <cell r="D7080">
            <v>1964</v>
          </cell>
          <cell r="E7080">
            <v>23742</v>
          </cell>
        </row>
        <row r="7081">
          <cell r="A7081">
            <v>23514</v>
          </cell>
          <cell r="B7081">
            <v>138</v>
          </cell>
          <cell r="C7081">
            <v>229</v>
          </cell>
          <cell r="D7081">
            <v>1964</v>
          </cell>
          <cell r="E7081">
            <v>23742</v>
          </cell>
        </row>
        <row r="7082">
          <cell r="A7082">
            <v>23515</v>
          </cell>
          <cell r="B7082">
            <v>139</v>
          </cell>
          <cell r="C7082">
            <v>228</v>
          </cell>
          <cell r="D7082">
            <v>1964</v>
          </cell>
          <cell r="E7082">
            <v>23742</v>
          </cell>
        </row>
        <row r="7083">
          <cell r="A7083">
            <v>23516</v>
          </cell>
          <cell r="B7083">
            <v>140</v>
          </cell>
          <cell r="C7083">
            <v>227</v>
          </cell>
          <cell r="D7083">
            <v>1964</v>
          </cell>
          <cell r="E7083">
            <v>23742</v>
          </cell>
        </row>
        <row r="7084">
          <cell r="A7084">
            <v>23517</v>
          </cell>
          <cell r="B7084">
            <v>141</v>
          </cell>
          <cell r="C7084">
            <v>226</v>
          </cell>
          <cell r="D7084">
            <v>1964</v>
          </cell>
          <cell r="E7084">
            <v>23742</v>
          </cell>
        </row>
        <row r="7085">
          <cell r="A7085">
            <v>23518</v>
          </cell>
          <cell r="B7085">
            <v>142</v>
          </cell>
          <cell r="C7085">
            <v>225</v>
          </cell>
          <cell r="D7085">
            <v>1964</v>
          </cell>
          <cell r="E7085">
            <v>23742</v>
          </cell>
        </row>
        <row r="7086">
          <cell r="A7086">
            <v>23519</v>
          </cell>
          <cell r="B7086">
            <v>143</v>
          </cell>
          <cell r="C7086">
            <v>224</v>
          </cell>
          <cell r="D7086">
            <v>1964</v>
          </cell>
          <cell r="E7086">
            <v>23742</v>
          </cell>
        </row>
        <row r="7087">
          <cell r="A7087">
            <v>23520</v>
          </cell>
          <cell r="B7087">
            <v>144</v>
          </cell>
          <cell r="C7087">
            <v>223</v>
          </cell>
          <cell r="D7087">
            <v>1964</v>
          </cell>
          <cell r="E7087">
            <v>23742</v>
          </cell>
        </row>
        <row r="7088">
          <cell r="A7088">
            <v>23521</v>
          </cell>
          <cell r="B7088">
            <v>145</v>
          </cell>
          <cell r="C7088">
            <v>222</v>
          </cell>
          <cell r="D7088">
            <v>1964</v>
          </cell>
          <cell r="E7088">
            <v>23742</v>
          </cell>
        </row>
        <row r="7089">
          <cell r="A7089">
            <v>23522</v>
          </cell>
          <cell r="B7089">
            <v>146</v>
          </cell>
          <cell r="C7089">
            <v>221</v>
          </cell>
          <cell r="D7089">
            <v>1964</v>
          </cell>
          <cell r="E7089">
            <v>23742</v>
          </cell>
        </row>
        <row r="7090">
          <cell r="A7090">
            <v>23523</v>
          </cell>
          <cell r="B7090">
            <v>147</v>
          </cell>
          <cell r="C7090">
            <v>220</v>
          </cell>
          <cell r="D7090">
            <v>1964</v>
          </cell>
          <cell r="E7090">
            <v>23742</v>
          </cell>
        </row>
        <row r="7091">
          <cell r="A7091">
            <v>23524</v>
          </cell>
          <cell r="B7091">
            <v>148</v>
          </cell>
          <cell r="C7091">
            <v>219</v>
          </cell>
          <cell r="D7091">
            <v>1964</v>
          </cell>
          <cell r="E7091">
            <v>23742</v>
          </cell>
        </row>
        <row r="7092">
          <cell r="A7092">
            <v>23525</v>
          </cell>
          <cell r="B7092">
            <v>149</v>
          </cell>
          <cell r="C7092">
            <v>218</v>
          </cell>
          <cell r="D7092">
            <v>1964</v>
          </cell>
          <cell r="E7092">
            <v>23742</v>
          </cell>
        </row>
        <row r="7093">
          <cell r="A7093">
            <v>23526</v>
          </cell>
          <cell r="B7093">
            <v>150</v>
          </cell>
          <cell r="C7093">
            <v>217</v>
          </cell>
          <cell r="D7093">
            <v>1964</v>
          </cell>
          <cell r="E7093">
            <v>23742</v>
          </cell>
        </row>
        <row r="7094">
          <cell r="A7094">
            <v>23527</v>
          </cell>
          <cell r="B7094">
            <v>151</v>
          </cell>
          <cell r="C7094">
            <v>216</v>
          </cell>
          <cell r="D7094">
            <v>1964</v>
          </cell>
          <cell r="E7094">
            <v>23742</v>
          </cell>
        </row>
        <row r="7095">
          <cell r="A7095">
            <v>23528</v>
          </cell>
          <cell r="B7095">
            <v>152</v>
          </cell>
          <cell r="C7095">
            <v>215</v>
          </cell>
          <cell r="D7095">
            <v>1964</v>
          </cell>
          <cell r="E7095">
            <v>23742</v>
          </cell>
        </row>
        <row r="7096">
          <cell r="A7096">
            <v>23529</v>
          </cell>
          <cell r="B7096">
            <v>153</v>
          </cell>
          <cell r="C7096">
            <v>214</v>
          </cell>
          <cell r="D7096">
            <v>1964</v>
          </cell>
          <cell r="E7096">
            <v>23742</v>
          </cell>
        </row>
        <row r="7097">
          <cell r="A7097">
            <v>23530</v>
          </cell>
          <cell r="B7097">
            <v>154</v>
          </cell>
          <cell r="C7097">
            <v>213</v>
          </cell>
          <cell r="D7097">
            <v>1964</v>
          </cell>
          <cell r="E7097">
            <v>23742</v>
          </cell>
        </row>
        <row r="7098">
          <cell r="A7098">
            <v>23531</v>
          </cell>
          <cell r="B7098">
            <v>155</v>
          </cell>
          <cell r="C7098">
            <v>212</v>
          </cell>
          <cell r="D7098">
            <v>1964</v>
          </cell>
          <cell r="E7098">
            <v>23742</v>
          </cell>
        </row>
        <row r="7099">
          <cell r="A7099">
            <v>23532</v>
          </cell>
          <cell r="B7099">
            <v>156</v>
          </cell>
          <cell r="C7099">
            <v>211</v>
          </cell>
          <cell r="D7099">
            <v>1964</v>
          </cell>
          <cell r="E7099">
            <v>23742</v>
          </cell>
        </row>
        <row r="7100">
          <cell r="A7100">
            <v>23533</v>
          </cell>
          <cell r="B7100">
            <v>157</v>
          </cell>
          <cell r="C7100">
            <v>210</v>
          </cell>
          <cell r="D7100">
            <v>1964</v>
          </cell>
          <cell r="E7100">
            <v>23742</v>
          </cell>
        </row>
        <row r="7101">
          <cell r="A7101">
            <v>23534</v>
          </cell>
          <cell r="B7101">
            <v>158</v>
          </cell>
          <cell r="C7101">
            <v>209</v>
          </cell>
          <cell r="D7101">
            <v>1964</v>
          </cell>
          <cell r="E7101">
            <v>23742</v>
          </cell>
        </row>
        <row r="7102">
          <cell r="A7102">
            <v>23535</v>
          </cell>
          <cell r="B7102">
            <v>159</v>
          </cell>
          <cell r="C7102">
            <v>208</v>
          </cell>
          <cell r="D7102">
            <v>1964</v>
          </cell>
          <cell r="E7102">
            <v>23742</v>
          </cell>
        </row>
        <row r="7103">
          <cell r="A7103">
            <v>23536</v>
          </cell>
          <cell r="B7103">
            <v>160</v>
          </cell>
          <cell r="C7103">
            <v>207</v>
          </cell>
          <cell r="D7103">
            <v>1964</v>
          </cell>
          <cell r="E7103">
            <v>23742</v>
          </cell>
        </row>
        <row r="7104">
          <cell r="A7104">
            <v>23537</v>
          </cell>
          <cell r="B7104">
            <v>161</v>
          </cell>
          <cell r="C7104">
            <v>206</v>
          </cell>
          <cell r="D7104">
            <v>1964</v>
          </cell>
          <cell r="E7104">
            <v>23742</v>
          </cell>
        </row>
        <row r="7105">
          <cell r="A7105">
            <v>23538</v>
          </cell>
          <cell r="B7105">
            <v>162</v>
          </cell>
          <cell r="C7105">
            <v>205</v>
          </cell>
          <cell r="D7105">
            <v>1964</v>
          </cell>
          <cell r="E7105">
            <v>23742</v>
          </cell>
        </row>
        <row r="7106">
          <cell r="A7106">
            <v>23539</v>
          </cell>
          <cell r="B7106">
            <v>163</v>
          </cell>
          <cell r="C7106">
            <v>204</v>
          </cell>
          <cell r="D7106">
            <v>1964</v>
          </cell>
          <cell r="E7106">
            <v>23742</v>
          </cell>
        </row>
        <row r="7107">
          <cell r="A7107">
            <v>23540</v>
          </cell>
          <cell r="B7107">
            <v>164</v>
          </cell>
          <cell r="C7107">
            <v>203</v>
          </cell>
          <cell r="D7107">
            <v>1964</v>
          </cell>
          <cell r="E7107">
            <v>23742</v>
          </cell>
        </row>
        <row r="7108">
          <cell r="A7108">
            <v>23541</v>
          </cell>
          <cell r="B7108">
            <v>165</v>
          </cell>
          <cell r="C7108">
            <v>202</v>
          </cell>
          <cell r="D7108">
            <v>1964</v>
          </cell>
          <cell r="E7108">
            <v>23742</v>
          </cell>
        </row>
        <row r="7109">
          <cell r="A7109">
            <v>23542</v>
          </cell>
          <cell r="B7109">
            <v>166</v>
          </cell>
          <cell r="C7109">
            <v>201</v>
          </cell>
          <cell r="D7109">
            <v>1964</v>
          </cell>
          <cell r="E7109">
            <v>23742</v>
          </cell>
        </row>
        <row r="7110">
          <cell r="A7110">
            <v>23543</v>
          </cell>
          <cell r="B7110">
            <v>167</v>
          </cell>
          <cell r="C7110">
            <v>200</v>
          </cell>
          <cell r="D7110">
            <v>1964</v>
          </cell>
          <cell r="E7110">
            <v>23742</v>
          </cell>
        </row>
        <row r="7111">
          <cell r="A7111">
            <v>23544</v>
          </cell>
          <cell r="B7111">
            <v>168</v>
          </cell>
          <cell r="C7111">
            <v>199</v>
          </cell>
          <cell r="D7111">
            <v>1964</v>
          </cell>
          <cell r="E7111">
            <v>23742</v>
          </cell>
        </row>
        <row r="7112">
          <cell r="A7112">
            <v>23545</v>
          </cell>
          <cell r="B7112">
            <v>169</v>
          </cell>
          <cell r="C7112">
            <v>198</v>
          </cell>
          <cell r="D7112">
            <v>1964</v>
          </cell>
          <cell r="E7112">
            <v>23742</v>
          </cell>
        </row>
        <row r="7113">
          <cell r="A7113">
            <v>23546</v>
          </cell>
          <cell r="B7113">
            <v>170</v>
          </cell>
          <cell r="C7113">
            <v>197</v>
          </cell>
          <cell r="D7113">
            <v>1964</v>
          </cell>
          <cell r="E7113">
            <v>23742</v>
          </cell>
        </row>
        <row r="7114">
          <cell r="A7114">
            <v>23547</v>
          </cell>
          <cell r="B7114">
            <v>171</v>
          </cell>
          <cell r="C7114">
            <v>196</v>
          </cell>
          <cell r="D7114">
            <v>1964</v>
          </cell>
          <cell r="E7114">
            <v>23742</v>
          </cell>
        </row>
        <row r="7115">
          <cell r="A7115">
            <v>23548</v>
          </cell>
          <cell r="B7115">
            <v>172</v>
          </cell>
          <cell r="C7115">
            <v>195</v>
          </cell>
          <cell r="D7115">
            <v>1964</v>
          </cell>
          <cell r="E7115">
            <v>23742</v>
          </cell>
        </row>
        <row r="7116">
          <cell r="A7116">
            <v>23549</v>
          </cell>
          <cell r="B7116">
            <v>173</v>
          </cell>
          <cell r="C7116">
            <v>194</v>
          </cell>
          <cell r="D7116">
            <v>1964</v>
          </cell>
          <cell r="E7116">
            <v>23742</v>
          </cell>
        </row>
        <row r="7117">
          <cell r="A7117">
            <v>23550</v>
          </cell>
          <cell r="B7117">
            <v>174</v>
          </cell>
          <cell r="C7117">
            <v>193</v>
          </cell>
          <cell r="D7117">
            <v>1964</v>
          </cell>
          <cell r="E7117">
            <v>23742</v>
          </cell>
        </row>
        <row r="7118">
          <cell r="A7118">
            <v>23551</v>
          </cell>
          <cell r="B7118">
            <v>175</v>
          </cell>
          <cell r="C7118">
            <v>192</v>
          </cell>
          <cell r="D7118">
            <v>1964</v>
          </cell>
          <cell r="E7118">
            <v>23742</v>
          </cell>
        </row>
        <row r="7119">
          <cell r="A7119">
            <v>23552</v>
          </cell>
          <cell r="B7119">
            <v>176</v>
          </cell>
          <cell r="C7119">
            <v>191</v>
          </cell>
          <cell r="D7119">
            <v>1964</v>
          </cell>
          <cell r="E7119">
            <v>23742</v>
          </cell>
        </row>
        <row r="7120">
          <cell r="A7120">
            <v>23553</v>
          </cell>
          <cell r="B7120">
            <v>177</v>
          </cell>
          <cell r="C7120">
            <v>190</v>
          </cell>
          <cell r="D7120">
            <v>1964</v>
          </cell>
          <cell r="E7120">
            <v>23742</v>
          </cell>
        </row>
        <row r="7121">
          <cell r="A7121">
            <v>23554</v>
          </cell>
          <cell r="B7121">
            <v>178</v>
          </cell>
          <cell r="C7121">
            <v>189</v>
          </cell>
          <cell r="D7121">
            <v>1964</v>
          </cell>
          <cell r="E7121">
            <v>23742</v>
          </cell>
        </row>
        <row r="7122">
          <cell r="A7122">
            <v>23555</v>
          </cell>
          <cell r="B7122">
            <v>179</v>
          </cell>
          <cell r="C7122">
            <v>188</v>
          </cell>
          <cell r="D7122">
            <v>1964</v>
          </cell>
          <cell r="E7122">
            <v>23742</v>
          </cell>
        </row>
        <row r="7123">
          <cell r="A7123">
            <v>23556</v>
          </cell>
          <cell r="B7123">
            <v>180</v>
          </cell>
          <cell r="C7123">
            <v>187</v>
          </cell>
          <cell r="D7123">
            <v>1964</v>
          </cell>
          <cell r="E7123">
            <v>23742</v>
          </cell>
        </row>
        <row r="7124">
          <cell r="A7124">
            <v>23557</v>
          </cell>
          <cell r="B7124">
            <v>181</v>
          </cell>
          <cell r="C7124">
            <v>186</v>
          </cell>
          <cell r="D7124">
            <v>1964</v>
          </cell>
          <cell r="E7124">
            <v>23742</v>
          </cell>
        </row>
        <row r="7125">
          <cell r="A7125">
            <v>23558</v>
          </cell>
          <cell r="B7125">
            <v>182</v>
          </cell>
          <cell r="C7125">
            <v>185</v>
          </cell>
          <cell r="D7125">
            <v>1964</v>
          </cell>
          <cell r="E7125">
            <v>23742</v>
          </cell>
        </row>
        <row r="7126">
          <cell r="A7126">
            <v>23559</v>
          </cell>
          <cell r="B7126">
            <v>183</v>
          </cell>
          <cell r="C7126">
            <v>184</v>
          </cell>
          <cell r="D7126">
            <v>1964</v>
          </cell>
          <cell r="E7126">
            <v>23742</v>
          </cell>
        </row>
        <row r="7127">
          <cell r="A7127">
            <v>23560</v>
          </cell>
          <cell r="B7127">
            <v>184</v>
          </cell>
          <cell r="C7127">
            <v>183</v>
          </cell>
          <cell r="D7127">
            <v>1964</v>
          </cell>
          <cell r="E7127">
            <v>23742</v>
          </cell>
        </row>
        <row r="7128">
          <cell r="A7128">
            <v>23561</v>
          </cell>
          <cell r="B7128">
            <v>185</v>
          </cell>
          <cell r="C7128">
            <v>182</v>
          </cell>
          <cell r="D7128">
            <v>1964</v>
          </cell>
          <cell r="E7128">
            <v>23742</v>
          </cell>
        </row>
        <row r="7129">
          <cell r="A7129">
            <v>23562</v>
          </cell>
          <cell r="B7129">
            <v>186</v>
          </cell>
          <cell r="C7129">
            <v>181</v>
          </cell>
          <cell r="D7129">
            <v>1964</v>
          </cell>
          <cell r="E7129">
            <v>23742</v>
          </cell>
        </row>
        <row r="7130">
          <cell r="A7130">
            <v>23563</v>
          </cell>
          <cell r="B7130">
            <v>187</v>
          </cell>
          <cell r="C7130">
            <v>180</v>
          </cell>
          <cell r="D7130">
            <v>1964</v>
          </cell>
          <cell r="E7130">
            <v>23742</v>
          </cell>
        </row>
        <row r="7131">
          <cell r="A7131">
            <v>23564</v>
          </cell>
          <cell r="B7131">
            <v>188</v>
          </cell>
          <cell r="C7131">
            <v>179</v>
          </cell>
          <cell r="D7131">
            <v>1964</v>
          </cell>
          <cell r="E7131">
            <v>23742</v>
          </cell>
        </row>
        <row r="7132">
          <cell r="A7132">
            <v>23565</v>
          </cell>
          <cell r="B7132">
            <v>189</v>
          </cell>
          <cell r="C7132">
            <v>178</v>
          </cell>
          <cell r="D7132">
            <v>1964</v>
          </cell>
          <cell r="E7132">
            <v>23742</v>
          </cell>
        </row>
        <row r="7133">
          <cell r="A7133">
            <v>23566</v>
          </cell>
          <cell r="B7133">
            <v>190</v>
          </cell>
          <cell r="C7133">
            <v>177</v>
          </cell>
          <cell r="D7133">
            <v>1964</v>
          </cell>
          <cell r="E7133">
            <v>23742</v>
          </cell>
        </row>
        <row r="7134">
          <cell r="A7134">
            <v>23567</v>
          </cell>
          <cell r="B7134">
            <v>191</v>
          </cell>
          <cell r="C7134">
            <v>176</v>
          </cell>
          <cell r="D7134">
            <v>1964</v>
          </cell>
          <cell r="E7134">
            <v>23742</v>
          </cell>
        </row>
        <row r="7135">
          <cell r="A7135">
            <v>23568</v>
          </cell>
          <cell r="B7135">
            <v>192</v>
          </cell>
          <cell r="C7135">
            <v>175</v>
          </cell>
          <cell r="D7135">
            <v>1964</v>
          </cell>
          <cell r="E7135">
            <v>23742</v>
          </cell>
        </row>
        <row r="7136">
          <cell r="A7136">
            <v>23569</v>
          </cell>
          <cell r="B7136">
            <v>193</v>
          </cell>
          <cell r="C7136">
            <v>174</v>
          </cell>
          <cell r="D7136">
            <v>1964</v>
          </cell>
          <cell r="E7136">
            <v>23742</v>
          </cell>
        </row>
        <row r="7137">
          <cell r="A7137">
            <v>23570</v>
          </cell>
          <cell r="B7137">
            <v>194</v>
          </cell>
          <cell r="C7137">
            <v>173</v>
          </cell>
          <cell r="D7137">
            <v>1964</v>
          </cell>
          <cell r="E7137">
            <v>23742</v>
          </cell>
        </row>
        <row r="7138">
          <cell r="A7138">
            <v>23571</v>
          </cell>
          <cell r="B7138">
            <v>195</v>
          </cell>
          <cell r="C7138">
            <v>172</v>
          </cell>
          <cell r="D7138">
            <v>1964</v>
          </cell>
          <cell r="E7138">
            <v>23742</v>
          </cell>
        </row>
        <row r="7139">
          <cell r="A7139">
            <v>23572</v>
          </cell>
          <cell r="B7139">
            <v>196</v>
          </cell>
          <cell r="C7139">
            <v>171</v>
          </cell>
          <cell r="D7139">
            <v>1964</v>
          </cell>
          <cell r="E7139">
            <v>23742</v>
          </cell>
        </row>
        <row r="7140">
          <cell r="A7140">
            <v>23573</v>
          </cell>
          <cell r="B7140">
            <v>197</v>
          </cell>
          <cell r="C7140">
            <v>170</v>
          </cell>
          <cell r="D7140">
            <v>1964</v>
          </cell>
          <cell r="E7140">
            <v>23742</v>
          </cell>
        </row>
        <row r="7141">
          <cell r="A7141">
            <v>23574</v>
          </cell>
          <cell r="B7141">
            <v>198</v>
          </cell>
          <cell r="C7141">
            <v>169</v>
          </cell>
          <cell r="D7141">
            <v>1964</v>
          </cell>
          <cell r="E7141">
            <v>23742</v>
          </cell>
        </row>
        <row r="7142">
          <cell r="A7142">
            <v>23575</v>
          </cell>
          <cell r="B7142">
            <v>199</v>
          </cell>
          <cell r="C7142">
            <v>168</v>
          </cell>
          <cell r="D7142">
            <v>1964</v>
          </cell>
          <cell r="E7142">
            <v>23742</v>
          </cell>
        </row>
        <row r="7143">
          <cell r="A7143">
            <v>23576</v>
          </cell>
          <cell r="B7143">
            <v>200</v>
          </cell>
          <cell r="C7143">
            <v>167</v>
          </cell>
          <cell r="D7143">
            <v>1964</v>
          </cell>
          <cell r="E7143">
            <v>23742</v>
          </cell>
        </row>
        <row r="7144">
          <cell r="A7144">
            <v>23577</v>
          </cell>
          <cell r="B7144">
            <v>201</v>
          </cell>
          <cell r="C7144">
            <v>166</v>
          </cell>
          <cell r="D7144">
            <v>1964</v>
          </cell>
          <cell r="E7144">
            <v>23742</v>
          </cell>
        </row>
        <row r="7145">
          <cell r="A7145">
            <v>23578</v>
          </cell>
          <cell r="B7145">
            <v>202</v>
          </cell>
          <cell r="C7145">
            <v>165</v>
          </cell>
          <cell r="D7145">
            <v>1964</v>
          </cell>
          <cell r="E7145">
            <v>23742</v>
          </cell>
        </row>
        <row r="7146">
          <cell r="A7146">
            <v>23579</v>
          </cell>
          <cell r="B7146">
            <v>203</v>
          </cell>
          <cell r="C7146">
            <v>164</v>
          </cell>
          <cell r="D7146">
            <v>1964</v>
          </cell>
          <cell r="E7146">
            <v>23742</v>
          </cell>
        </row>
        <row r="7147">
          <cell r="A7147">
            <v>23580</v>
          </cell>
          <cell r="B7147">
            <v>204</v>
          </cell>
          <cell r="C7147">
            <v>163</v>
          </cell>
          <cell r="D7147">
            <v>1964</v>
          </cell>
          <cell r="E7147">
            <v>23742</v>
          </cell>
        </row>
        <row r="7148">
          <cell r="A7148">
            <v>23581</v>
          </cell>
          <cell r="B7148">
            <v>205</v>
          </cell>
          <cell r="C7148">
            <v>162</v>
          </cell>
          <cell r="D7148">
            <v>1964</v>
          </cell>
          <cell r="E7148">
            <v>23742</v>
          </cell>
        </row>
        <row r="7149">
          <cell r="A7149">
            <v>23582</v>
          </cell>
          <cell r="B7149">
            <v>206</v>
          </cell>
          <cell r="C7149">
            <v>161</v>
          </cell>
          <cell r="D7149">
            <v>1964</v>
          </cell>
          <cell r="E7149">
            <v>23742</v>
          </cell>
        </row>
        <row r="7150">
          <cell r="A7150">
            <v>23583</v>
          </cell>
          <cell r="B7150">
            <v>207</v>
          </cell>
          <cell r="C7150">
            <v>160</v>
          </cell>
          <cell r="D7150">
            <v>1964</v>
          </cell>
          <cell r="E7150">
            <v>23742</v>
          </cell>
        </row>
        <row r="7151">
          <cell r="A7151">
            <v>23584</v>
          </cell>
          <cell r="B7151">
            <v>208</v>
          </cell>
          <cell r="C7151">
            <v>159</v>
          </cell>
          <cell r="D7151">
            <v>1964</v>
          </cell>
          <cell r="E7151">
            <v>23742</v>
          </cell>
        </row>
        <row r="7152">
          <cell r="A7152">
            <v>23585</v>
          </cell>
          <cell r="B7152">
            <v>209</v>
          </cell>
          <cell r="C7152">
            <v>158</v>
          </cell>
          <cell r="D7152">
            <v>1964</v>
          </cell>
          <cell r="E7152">
            <v>23742</v>
          </cell>
        </row>
        <row r="7153">
          <cell r="A7153">
            <v>23586</v>
          </cell>
          <cell r="B7153">
            <v>210</v>
          </cell>
          <cell r="C7153">
            <v>157</v>
          </cell>
          <cell r="D7153">
            <v>1964</v>
          </cell>
          <cell r="E7153">
            <v>23742</v>
          </cell>
        </row>
        <row r="7154">
          <cell r="A7154">
            <v>23587</v>
          </cell>
          <cell r="B7154">
            <v>211</v>
          </cell>
          <cell r="C7154">
            <v>156</v>
          </cell>
          <cell r="D7154">
            <v>1964</v>
          </cell>
          <cell r="E7154">
            <v>23742</v>
          </cell>
        </row>
        <row r="7155">
          <cell r="A7155">
            <v>23588</v>
          </cell>
          <cell r="B7155">
            <v>212</v>
          </cell>
          <cell r="C7155">
            <v>155</v>
          </cell>
          <cell r="D7155">
            <v>1964</v>
          </cell>
          <cell r="E7155">
            <v>23742</v>
          </cell>
        </row>
        <row r="7156">
          <cell r="A7156">
            <v>23589</v>
          </cell>
          <cell r="B7156">
            <v>213</v>
          </cell>
          <cell r="C7156">
            <v>154</v>
          </cell>
          <cell r="D7156">
            <v>1964</v>
          </cell>
          <cell r="E7156">
            <v>23742</v>
          </cell>
        </row>
        <row r="7157">
          <cell r="A7157">
            <v>23590</v>
          </cell>
          <cell r="B7157">
            <v>214</v>
          </cell>
          <cell r="C7157">
            <v>153</v>
          </cell>
          <cell r="D7157">
            <v>1964</v>
          </cell>
          <cell r="E7157">
            <v>23742</v>
          </cell>
        </row>
        <row r="7158">
          <cell r="A7158">
            <v>23591</v>
          </cell>
          <cell r="B7158">
            <v>215</v>
          </cell>
          <cell r="C7158">
            <v>152</v>
          </cell>
          <cell r="D7158">
            <v>1964</v>
          </cell>
          <cell r="E7158">
            <v>23742</v>
          </cell>
        </row>
        <row r="7159">
          <cell r="A7159">
            <v>23592</v>
          </cell>
          <cell r="B7159">
            <v>216</v>
          </cell>
          <cell r="C7159">
            <v>151</v>
          </cell>
          <cell r="D7159">
            <v>1964</v>
          </cell>
          <cell r="E7159">
            <v>23742</v>
          </cell>
        </row>
        <row r="7160">
          <cell r="A7160">
            <v>23593</v>
          </cell>
          <cell r="B7160">
            <v>217</v>
          </cell>
          <cell r="C7160">
            <v>150</v>
          </cell>
          <cell r="D7160">
            <v>1964</v>
          </cell>
          <cell r="E7160">
            <v>23742</v>
          </cell>
        </row>
        <row r="7161">
          <cell r="A7161">
            <v>23594</v>
          </cell>
          <cell r="B7161">
            <v>218</v>
          </cell>
          <cell r="C7161">
            <v>149</v>
          </cell>
          <cell r="D7161">
            <v>1964</v>
          </cell>
          <cell r="E7161">
            <v>23742</v>
          </cell>
        </row>
        <row r="7162">
          <cell r="A7162">
            <v>23595</v>
          </cell>
          <cell r="B7162">
            <v>219</v>
          </cell>
          <cell r="C7162">
            <v>148</v>
          </cell>
          <cell r="D7162">
            <v>1964</v>
          </cell>
          <cell r="E7162">
            <v>23742</v>
          </cell>
        </row>
        <row r="7163">
          <cell r="A7163">
            <v>23596</v>
          </cell>
          <cell r="B7163">
            <v>220</v>
          </cell>
          <cell r="C7163">
            <v>147</v>
          </cell>
          <cell r="D7163">
            <v>1964</v>
          </cell>
          <cell r="E7163">
            <v>23742</v>
          </cell>
        </row>
        <row r="7164">
          <cell r="A7164">
            <v>23597</v>
          </cell>
          <cell r="B7164">
            <v>221</v>
          </cell>
          <cell r="C7164">
            <v>146</v>
          </cell>
          <cell r="D7164">
            <v>1964</v>
          </cell>
          <cell r="E7164">
            <v>23742</v>
          </cell>
        </row>
        <row r="7165">
          <cell r="A7165">
            <v>23598</v>
          </cell>
          <cell r="B7165">
            <v>222</v>
          </cell>
          <cell r="C7165">
            <v>145</v>
          </cell>
          <cell r="D7165">
            <v>1964</v>
          </cell>
          <cell r="E7165">
            <v>23742</v>
          </cell>
        </row>
        <row r="7166">
          <cell r="A7166">
            <v>23599</v>
          </cell>
          <cell r="B7166">
            <v>223</v>
          </cell>
          <cell r="C7166">
            <v>144</v>
          </cell>
          <cell r="D7166">
            <v>1964</v>
          </cell>
          <cell r="E7166">
            <v>23742</v>
          </cell>
        </row>
        <row r="7167">
          <cell r="A7167">
            <v>23600</v>
          </cell>
          <cell r="B7167">
            <v>224</v>
          </cell>
          <cell r="C7167">
            <v>143</v>
          </cell>
          <cell r="D7167">
            <v>1964</v>
          </cell>
          <cell r="E7167">
            <v>23742</v>
          </cell>
        </row>
        <row r="7168">
          <cell r="A7168">
            <v>23601</v>
          </cell>
          <cell r="B7168">
            <v>225</v>
          </cell>
          <cell r="C7168">
            <v>142</v>
          </cell>
          <cell r="D7168">
            <v>1964</v>
          </cell>
          <cell r="E7168">
            <v>23742</v>
          </cell>
        </row>
        <row r="7169">
          <cell r="A7169">
            <v>23602</v>
          </cell>
          <cell r="B7169">
            <v>226</v>
          </cell>
          <cell r="C7169">
            <v>141</v>
          </cell>
          <cell r="D7169">
            <v>1964</v>
          </cell>
          <cell r="E7169">
            <v>23742</v>
          </cell>
        </row>
        <row r="7170">
          <cell r="A7170">
            <v>23603</v>
          </cell>
          <cell r="B7170">
            <v>227</v>
          </cell>
          <cell r="C7170">
            <v>140</v>
          </cell>
          <cell r="D7170">
            <v>1964</v>
          </cell>
          <cell r="E7170">
            <v>23742</v>
          </cell>
        </row>
        <row r="7171">
          <cell r="A7171">
            <v>23604</v>
          </cell>
          <cell r="B7171">
            <v>228</v>
          </cell>
          <cell r="C7171">
            <v>139</v>
          </cell>
          <cell r="D7171">
            <v>1964</v>
          </cell>
          <cell r="E7171">
            <v>23742</v>
          </cell>
        </row>
        <row r="7172">
          <cell r="A7172">
            <v>23605</v>
          </cell>
          <cell r="B7172">
            <v>229</v>
          </cell>
          <cell r="C7172">
            <v>138</v>
          </cell>
          <cell r="D7172">
            <v>1964</v>
          </cell>
          <cell r="E7172">
            <v>23742</v>
          </cell>
        </row>
        <row r="7173">
          <cell r="A7173">
            <v>23606</v>
          </cell>
          <cell r="B7173">
            <v>230</v>
          </cell>
          <cell r="C7173">
            <v>137</v>
          </cell>
          <cell r="D7173">
            <v>1964</v>
          </cell>
          <cell r="E7173">
            <v>23742</v>
          </cell>
        </row>
        <row r="7174">
          <cell r="A7174">
            <v>23607</v>
          </cell>
          <cell r="B7174">
            <v>231</v>
          </cell>
          <cell r="C7174">
            <v>136</v>
          </cell>
          <cell r="D7174">
            <v>1964</v>
          </cell>
          <cell r="E7174">
            <v>23742</v>
          </cell>
        </row>
        <row r="7175">
          <cell r="A7175">
            <v>23608</v>
          </cell>
          <cell r="B7175">
            <v>232</v>
          </cell>
          <cell r="C7175">
            <v>135</v>
          </cell>
          <cell r="D7175">
            <v>1964</v>
          </cell>
          <cell r="E7175">
            <v>23742</v>
          </cell>
        </row>
        <row r="7176">
          <cell r="A7176">
            <v>23609</v>
          </cell>
          <cell r="B7176">
            <v>233</v>
          </cell>
          <cell r="C7176">
            <v>134</v>
          </cell>
          <cell r="D7176">
            <v>1964</v>
          </cell>
          <cell r="E7176">
            <v>23742</v>
          </cell>
        </row>
        <row r="7177">
          <cell r="A7177">
            <v>23610</v>
          </cell>
          <cell r="B7177">
            <v>234</v>
          </cell>
          <cell r="C7177">
            <v>133</v>
          </cell>
          <cell r="D7177">
            <v>1964</v>
          </cell>
          <cell r="E7177">
            <v>23742</v>
          </cell>
        </row>
        <row r="7178">
          <cell r="A7178">
            <v>23611</v>
          </cell>
          <cell r="B7178">
            <v>235</v>
          </cell>
          <cell r="C7178">
            <v>132</v>
          </cell>
          <cell r="D7178">
            <v>1964</v>
          </cell>
          <cell r="E7178">
            <v>23742</v>
          </cell>
        </row>
        <row r="7179">
          <cell r="A7179">
            <v>23612</v>
          </cell>
          <cell r="B7179">
            <v>236</v>
          </cell>
          <cell r="C7179">
            <v>131</v>
          </cell>
          <cell r="D7179">
            <v>1964</v>
          </cell>
          <cell r="E7179">
            <v>23742</v>
          </cell>
        </row>
        <row r="7180">
          <cell r="A7180">
            <v>23613</v>
          </cell>
          <cell r="B7180">
            <v>237</v>
          </cell>
          <cell r="C7180">
            <v>130</v>
          </cell>
          <cell r="D7180">
            <v>1964</v>
          </cell>
          <cell r="E7180">
            <v>23742</v>
          </cell>
        </row>
        <row r="7181">
          <cell r="A7181">
            <v>23614</v>
          </cell>
          <cell r="B7181">
            <v>238</v>
          </cell>
          <cell r="C7181">
            <v>129</v>
          </cell>
          <cell r="D7181">
            <v>1964</v>
          </cell>
          <cell r="E7181">
            <v>23742</v>
          </cell>
        </row>
        <row r="7182">
          <cell r="A7182">
            <v>23615</v>
          </cell>
          <cell r="B7182">
            <v>239</v>
          </cell>
          <cell r="C7182">
            <v>128</v>
          </cell>
          <cell r="D7182">
            <v>1964</v>
          </cell>
          <cell r="E7182">
            <v>23742</v>
          </cell>
        </row>
        <row r="7183">
          <cell r="A7183">
            <v>23616</v>
          </cell>
          <cell r="B7183">
            <v>240</v>
          </cell>
          <cell r="C7183">
            <v>127</v>
          </cell>
          <cell r="D7183">
            <v>1964</v>
          </cell>
          <cell r="E7183">
            <v>23742</v>
          </cell>
        </row>
        <row r="7184">
          <cell r="A7184">
            <v>23617</v>
          </cell>
          <cell r="B7184">
            <v>241</v>
          </cell>
          <cell r="C7184">
            <v>126</v>
          </cell>
          <cell r="D7184">
            <v>1964</v>
          </cell>
          <cell r="E7184">
            <v>23742</v>
          </cell>
        </row>
        <row r="7185">
          <cell r="A7185">
            <v>23618</v>
          </cell>
          <cell r="B7185">
            <v>242</v>
          </cell>
          <cell r="C7185">
            <v>125</v>
          </cell>
          <cell r="D7185">
            <v>1964</v>
          </cell>
          <cell r="E7185">
            <v>23742</v>
          </cell>
        </row>
        <row r="7186">
          <cell r="A7186">
            <v>23619</v>
          </cell>
          <cell r="B7186">
            <v>243</v>
          </cell>
          <cell r="C7186">
            <v>124</v>
          </cell>
          <cell r="D7186">
            <v>1964</v>
          </cell>
          <cell r="E7186">
            <v>23742</v>
          </cell>
        </row>
        <row r="7187">
          <cell r="A7187">
            <v>23620</v>
          </cell>
          <cell r="B7187">
            <v>244</v>
          </cell>
          <cell r="C7187">
            <v>123</v>
          </cell>
          <cell r="D7187">
            <v>1964</v>
          </cell>
          <cell r="E7187">
            <v>23742</v>
          </cell>
        </row>
        <row r="7188">
          <cell r="A7188">
            <v>23621</v>
          </cell>
          <cell r="B7188">
            <v>245</v>
          </cell>
          <cell r="C7188">
            <v>122</v>
          </cell>
          <cell r="D7188">
            <v>1964</v>
          </cell>
          <cell r="E7188">
            <v>23742</v>
          </cell>
        </row>
        <row r="7189">
          <cell r="A7189">
            <v>23622</v>
          </cell>
          <cell r="B7189">
            <v>246</v>
          </cell>
          <cell r="C7189">
            <v>121</v>
          </cell>
          <cell r="D7189">
            <v>1964</v>
          </cell>
          <cell r="E7189">
            <v>23742</v>
          </cell>
        </row>
        <row r="7190">
          <cell r="A7190">
            <v>23623</v>
          </cell>
          <cell r="B7190">
            <v>247</v>
          </cell>
          <cell r="C7190">
            <v>120</v>
          </cell>
          <cell r="D7190">
            <v>1964</v>
          </cell>
          <cell r="E7190">
            <v>23742</v>
          </cell>
        </row>
        <row r="7191">
          <cell r="A7191">
            <v>23624</v>
          </cell>
          <cell r="B7191">
            <v>248</v>
          </cell>
          <cell r="C7191">
            <v>119</v>
          </cell>
          <cell r="D7191">
            <v>1964</v>
          </cell>
          <cell r="E7191">
            <v>23742</v>
          </cell>
        </row>
        <row r="7192">
          <cell r="A7192">
            <v>23625</v>
          </cell>
          <cell r="B7192">
            <v>249</v>
          </cell>
          <cell r="C7192">
            <v>118</v>
          </cell>
          <cell r="D7192">
            <v>1964</v>
          </cell>
          <cell r="E7192">
            <v>23742</v>
          </cell>
        </row>
        <row r="7193">
          <cell r="A7193">
            <v>23626</v>
          </cell>
          <cell r="B7193">
            <v>250</v>
          </cell>
          <cell r="C7193">
            <v>117</v>
          </cell>
          <cell r="D7193">
            <v>1964</v>
          </cell>
          <cell r="E7193">
            <v>23742</v>
          </cell>
        </row>
        <row r="7194">
          <cell r="A7194">
            <v>23627</v>
          </cell>
          <cell r="B7194">
            <v>251</v>
          </cell>
          <cell r="C7194">
            <v>116</v>
          </cell>
          <cell r="D7194">
            <v>1964</v>
          </cell>
          <cell r="E7194">
            <v>23742</v>
          </cell>
        </row>
        <row r="7195">
          <cell r="A7195">
            <v>23628</v>
          </cell>
          <cell r="B7195">
            <v>252</v>
          </cell>
          <cell r="C7195">
            <v>115</v>
          </cell>
          <cell r="D7195">
            <v>1964</v>
          </cell>
          <cell r="E7195">
            <v>23742</v>
          </cell>
        </row>
        <row r="7196">
          <cell r="A7196">
            <v>23629</v>
          </cell>
          <cell r="B7196">
            <v>253</v>
          </cell>
          <cell r="C7196">
            <v>114</v>
          </cell>
          <cell r="D7196">
            <v>1964</v>
          </cell>
          <cell r="E7196">
            <v>23742</v>
          </cell>
        </row>
        <row r="7197">
          <cell r="A7197">
            <v>23630</v>
          </cell>
          <cell r="B7197">
            <v>254</v>
          </cell>
          <cell r="C7197">
            <v>113</v>
          </cell>
          <cell r="D7197">
            <v>1964</v>
          </cell>
          <cell r="E7197">
            <v>23742</v>
          </cell>
        </row>
        <row r="7198">
          <cell r="A7198">
            <v>23631</v>
          </cell>
          <cell r="B7198">
            <v>255</v>
          </cell>
          <cell r="C7198">
            <v>112</v>
          </cell>
          <cell r="D7198">
            <v>1964</v>
          </cell>
          <cell r="E7198">
            <v>23742</v>
          </cell>
        </row>
        <row r="7199">
          <cell r="A7199">
            <v>23632</v>
          </cell>
          <cell r="B7199">
            <v>256</v>
          </cell>
          <cell r="C7199">
            <v>111</v>
          </cell>
          <cell r="D7199">
            <v>1964</v>
          </cell>
          <cell r="E7199">
            <v>23742</v>
          </cell>
        </row>
        <row r="7200">
          <cell r="A7200">
            <v>23633</v>
          </cell>
          <cell r="B7200">
            <v>257</v>
          </cell>
          <cell r="C7200">
            <v>110</v>
          </cell>
          <cell r="D7200">
            <v>1964</v>
          </cell>
          <cell r="E7200">
            <v>23742</v>
          </cell>
        </row>
        <row r="7201">
          <cell r="A7201">
            <v>23634</v>
          </cell>
          <cell r="B7201">
            <v>258</v>
          </cell>
          <cell r="C7201">
            <v>109</v>
          </cell>
          <cell r="D7201">
            <v>1964</v>
          </cell>
          <cell r="E7201">
            <v>23742</v>
          </cell>
        </row>
        <row r="7202">
          <cell r="A7202">
            <v>23635</v>
          </cell>
          <cell r="B7202">
            <v>259</v>
          </cell>
          <cell r="C7202">
            <v>108</v>
          </cell>
          <cell r="D7202">
            <v>1964</v>
          </cell>
          <cell r="E7202">
            <v>23742</v>
          </cell>
        </row>
        <row r="7203">
          <cell r="A7203">
            <v>23636</v>
          </cell>
          <cell r="B7203">
            <v>260</v>
          </cell>
          <cell r="C7203">
            <v>107</v>
          </cell>
          <cell r="D7203">
            <v>1964</v>
          </cell>
          <cell r="E7203">
            <v>23742</v>
          </cell>
        </row>
        <row r="7204">
          <cell r="A7204">
            <v>23637</v>
          </cell>
          <cell r="B7204">
            <v>261</v>
          </cell>
          <cell r="C7204">
            <v>106</v>
          </cell>
          <cell r="D7204">
            <v>1964</v>
          </cell>
          <cell r="E7204">
            <v>23742</v>
          </cell>
        </row>
        <row r="7205">
          <cell r="A7205">
            <v>23638</v>
          </cell>
          <cell r="B7205">
            <v>262</v>
          </cell>
          <cell r="C7205">
            <v>105</v>
          </cell>
          <cell r="D7205">
            <v>1964</v>
          </cell>
          <cell r="E7205">
            <v>23742</v>
          </cell>
        </row>
        <row r="7206">
          <cell r="A7206">
            <v>23639</v>
          </cell>
          <cell r="B7206">
            <v>263</v>
          </cell>
          <cell r="C7206">
            <v>104</v>
          </cell>
          <cell r="D7206">
            <v>1964</v>
          </cell>
          <cell r="E7206">
            <v>23742</v>
          </cell>
        </row>
        <row r="7207">
          <cell r="A7207">
            <v>23640</v>
          </cell>
          <cell r="B7207">
            <v>264</v>
          </cell>
          <cell r="C7207">
            <v>103</v>
          </cell>
          <cell r="D7207">
            <v>1964</v>
          </cell>
          <cell r="E7207">
            <v>23742</v>
          </cell>
        </row>
        <row r="7208">
          <cell r="A7208">
            <v>23641</v>
          </cell>
          <cell r="B7208">
            <v>265</v>
          </cell>
          <cell r="C7208">
            <v>102</v>
          </cell>
          <cell r="D7208">
            <v>1964</v>
          </cell>
          <cell r="E7208">
            <v>23742</v>
          </cell>
        </row>
        <row r="7209">
          <cell r="A7209">
            <v>23642</v>
          </cell>
          <cell r="B7209">
            <v>266</v>
          </cell>
          <cell r="C7209">
            <v>101</v>
          </cell>
          <cell r="D7209">
            <v>1964</v>
          </cell>
          <cell r="E7209">
            <v>23742</v>
          </cell>
        </row>
        <row r="7210">
          <cell r="A7210">
            <v>23643</v>
          </cell>
          <cell r="B7210">
            <v>267</v>
          </cell>
          <cell r="C7210">
            <v>100</v>
          </cell>
          <cell r="D7210">
            <v>1964</v>
          </cell>
          <cell r="E7210">
            <v>23742</v>
          </cell>
        </row>
        <row r="7211">
          <cell r="A7211">
            <v>23644</v>
          </cell>
          <cell r="B7211">
            <v>268</v>
          </cell>
          <cell r="C7211">
            <v>99</v>
          </cell>
          <cell r="D7211">
            <v>1964</v>
          </cell>
          <cell r="E7211">
            <v>23742</v>
          </cell>
        </row>
        <row r="7212">
          <cell r="A7212">
            <v>23645</v>
          </cell>
          <cell r="B7212">
            <v>269</v>
          </cell>
          <cell r="C7212">
            <v>98</v>
          </cell>
          <cell r="D7212">
            <v>1964</v>
          </cell>
          <cell r="E7212">
            <v>23742</v>
          </cell>
        </row>
        <row r="7213">
          <cell r="A7213">
            <v>23646</v>
          </cell>
          <cell r="B7213">
            <v>270</v>
          </cell>
          <cell r="C7213">
            <v>97</v>
          </cell>
          <cell r="D7213">
            <v>1964</v>
          </cell>
          <cell r="E7213">
            <v>23742</v>
          </cell>
        </row>
        <row r="7214">
          <cell r="A7214">
            <v>23647</v>
          </cell>
          <cell r="B7214">
            <v>271</v>
          </cell>
          <cell r="C7214">
            <v>96</v>
          </cell>
          <cell r="D7214">
            <v>1964</v>
          </cell>
          <cell r="E7214">
            <v>23742</v>
          </cell>
        </row>
        <row r="7215">
          <cell r="A7215">
            <v>23648</v>
          </cell>
          <cell r="B7215">
            <v>272</v>
          </cell>
          <cell r="C7215">
            <v>95</v>
          </cell>
          <cell r="D7215">
            <v>1964</v>
          </cell>
          <cell r="E7215">
            <v>23742</v>
          </cell>
        </row>
        <row r="7216">
          <cell r="A7216">
            <v>23649</v>
          </cell>
          <cell r="B7216">
            <v>273</v>
          </cell>
          <cell r="C7216">
            <v>94</v>
          </cell>
          <cell r="D7216">
            <v>1964</v>
          </cell>
          <cell r="E7216">
            <v>23742</v>
          </cell>
        </row>
        <row r="7217">
          <cell r="A7217">
            <v>23650</v>
          </cell>
          <cell r="B7217">
            <v>274</v>
          </cell>
          <cell r="C7217">
            <v>93</v>
          </cell>
          <cell r="D7217">
            <v>1964</v>
          </cell>
          <cell r="E7217">
            <v>23742</v>
          </cell>
        </row>
        <row r="7218">
          <cell r="A7218">
            <v>23651</v>
          </cell>
          <cell r="B7218">
            <v>275</v>
          </cell>
          <cell r="C7218">
            <v>92</v>
          </cell>
          <cell r="D7218">
            <v>1964</v>
          </cell>
          <cell r="E7218">
            <v>23742</v>
          </cell>
        </row>
        <row r="7219">
          <cell r="A7219">
            <v>23652</v>
          </cell>
          <cell r="B7219">
            <v>276</v>
          </cell>
          <cell r="C7219">
            <v>91</v>
          </cell>
          <cell r="D7219">
            <v>1964</v>
          </cell>
          <cell r="E7219">
            <v>23742</v>
          </cell>
        </row>
        <row r="7220">
          <cell r="A7220">
            <v>23653</v>
          </cell>
          <cell r="B7220">
            <v>277</v>
          </cell>
          <cell r="C7220">
            <v>90</v>
          </cell>
          <cell r="D7220">
            <v>1964</v>
          </cell>
          <cell r="E7220">
            <v>23742</v>
          </cell>
        </row>
        <row r="7221">
          <cell r="A7221">
            <v>23654</v>
          </cell>
          <cell r="B7221">
            <v>278</v>
          </cell>
          <cell r="C7221">
            <v>89</v>
          </cell>
          <cell r="D7221">
            <v>1964</v>
          </cell>
          <cell r="E7221">
            <v>23742</v>
          </cell>
        </row>
        <row r="7222">
          <cell r="A7222">
            <v>23655</v>
          </cell>
          <cell r="B7222">
            <v>279</v>
          </cell>
          <cell r="C7222">
            <v>88</v>
          </cell>
          <cell r="D7222">
            <v>1964</v>
          </cell>
          <cell r="E7222">
            <v>23742</v>
          </cell>
        </row>
        <row r="7223">
          <cell r="A7223">
            <v>23656</v>
          </cell>
          <cell r="B7223">
            <v>280</v>
          </cell>
          <cell r="C7223">
            <v>87</v>
          </cell>
          <cell r="D7223">
            <v>1964</v>
          </cell>
          <cell r="E7223">
            <v>23742</v>
          </cell>
        </row>
        <row r="7224">
          <cell r="A7224">
            <v>23657</v>
          </cell>
          <cell r="B7224">
            <v>281</v>
          </cell>
          <cell r="C7224">
            <v>86</v>
          </cell>
          <cell r="D7224">
            <v>1964</v>
          </cell>
          <cell r="E7224">
            <v>23742</v>
          </cell>
        </row>
        <row r="7225">
          <cell r="A7225">
            <v>23658</v>
          </cell>
          <cell r="B7225">
            <v>282</v>
          </cell>
          <cell r="C7225">
            <v>85</v>
          </cell>
          <cell r="D7225">
            <v>1964</v>
          </cell>
          <cell r="E7225">
            <v>23742</v>
          </cell>
        </row>
        <row r="7226">
          <cell r="A7226">
            <v>23659</v>
          </cell>
          <cell r="B7226">
            <v>283</v>
          </cell>
          <cell r="C7226">
            <v>84</v>
          </cell>
          <cell r="D7226">
            <v>1964</v>
          </cell>
          <cell r="E7226">
            <v>23742</v>
          </cell>
        </row>
        <row r="7227">
          <cell r="A7227">
            <v>23660</v>
          </cell>
          <cell r="B7227">
            <v>284</v>
          </cell>
          <cell r="C7227">
            <v>83</v>
          </cell>
          <cell r="D7227">
            <v>1964</v>
          </cell>
          <cell r="E7227">
            <v>23742</v>
          </cell>
        </row>
        <row r="7228">
          <cell r="A7228">
            <v>23661</v>
          </cell>
          <cell r="B7228">
            <v>285</v>
          </cell>
          <cell r="C7228">
            <v>82</v>
          </cell>
          <cell r="D7228">
            <v>1964</v>
          </cell>
          <cell r="E7228">
            <v>23742</v>
          </cell>
        </row>
        <row r="7229">
          <cell r="A7229">
            <v>23662</v>
          </cell>
          <cell r="B7229">
            <v>286</v>
          </cell>
          <cell r="C7229">
            <v>81</v>
          </cell>
          <cell r="D7229">
            <v>1964</v>
          </cell>
          <cell r="E7229">
            <v>23742</v>
          </cell>
        </row>
        <row r="7230">
          <cell r="A7230">
            <v>23663</v>
          </cell>
          <cell r="B7230">
            <v>287</v>
          </cell>
          <cell r="C7230">
            <v>80</v>
          </cell>
          <cell r="D7230">
            <v>1964</v>
          </cell>
          <cell r="E7230">
            <v>23742</v>
          </cell>
        </row>
        <row r="7231">
          <cell r="A7231">
            <v>23664</v>
          </cell>
          <cell r="B7231">
            <v>288</v>
          </cell>
          <cell r="C7231">
            <v>79</v>
          </cell>
          <cell r="D7231">
            <v>1964</v>
          </cell>
          <cell r="E7231">
            <v>23742</v>
          </cell>
        </row>
        <row r="7232">
          <cell r="A7232">
            <v>23665</v>
          </cell>
          <cell r="B7232">
            <v>289</v>
          </cell>
          <cell r="C7232">
            <v>78</v>
          </cell>
          <cell r="D7232">
            <v>1964</v>
          </cell>
          <cell r="E7232">
            <v>23742</v>
          </cell>
        </row>
        <row r="7233">
          <cell r="A7233">
            <v>23666</v>
          </cell>
          <cell r="B7233">
            <v>290</v>
          </cell>
          <cell r="C7233">
            <v>77</v>
          </cell>
          <cell r="D7233">
            <v>1964</v>
          </cell>
          <cell r="E7233">
            <v>23742</v>
          </cell>
        </row>
        <row r="7234">
          <cell r="A7234">
            <v>23667</v>
          </cell>
          <cell r="B7234">
            <v>291</v>
          </cell>
          <cell r="C7234">
            <v>76</v>
          </cell>
          <cell r="D7234">
            <v>1964</v>
          </cell>
          <cell r="E7234">
            <v>23742</v>
          </cell>
        </row>
        <row r="7235">
          <cell r="A7235">
            <v>23668</v>
          </cell>
          <cell r="B7235">
            <v>292</v>
          </cell>
          <cell r="C7235">
            <v>75</v>
          </cell>
          <cell r="D7235">
            <v>1964</v>
          </cell>
          <cell r="E7235">
            <v>23742</v>
          </cell>
        </row>
        <row r="7236">
          <cell r="A7236">
            <v>23669</v>
          </cell>
          <cell r="B7236">
            <v>293</v>
          </cell>
          <cell r="C7236">
            <v>74</v>
          </cell>
          <cell r="D7236">
            <v>1964</v>
          </cell>
          <cell r="E7236">
            <v>23742</v>
          </cell>
        </row>
        <row r="7237">
          <cell r="A7237">
            <v>23670</v>
          </cell>
          <cell r="B7237">
            <v>294</v>
          </cell>
          <cell r="C7237">
            <v>73</v>
          </cell>
          <cell r="D7237">
            <v>1964</v>
          </cell>
          <cell r="E7237">
            <v>23742</v>
          </cell>
        </row>
        <row r="7238">
          <cell r="A7238">
            <v>23671</v>
          </cell>
          <cell r="B7238">
            <v>295</v>
          </cell>
          <cell r="C7238">
            <v>72</v>
          </cell>
          <cell r="D7238">
            <v>1964</v>
          </cell>
          <cell r="E7238">
            <v>23742</v>
          </cell>
        </row>
        <row r="7239">
          <cell r="A7239">
            <v>23672</v>
          </cell>
          <cell r="B7239">
            <v>296</v>
          </cell>
          <cell r="C7239">
            <v>71</v>
          </cell>
          <cell r="D7239">
            <v>1964</v>
          </cell>
          <cell r="E7239">
            <v>23742</v>
          </cell>
        </row>
        <row r="7240">
          <cell r="A7240">
            <v>23673</v>
          </cell>
          <cell r="B7240">
            <v>297</v>
          </cell>
          <cell r="C7240">
            <v>70</v>
          </cell>
          <cell r="D7240">
            <v>1964</v>
          </cell>
          <cell r="E7240">
            <v>23742</v>
          </cell>
        </row>
        <row r="7241">
          <cell r="A7241">
            <v>23674</v>
          </cell>
          <cell r="B7241">
            <v>298</v>
          </cell>
          <cell r="C7241">
            <v>69</v>
          </cell>
          <cell r="D7241">
            <v>1964</v>
          </cell>
          <cell r="E7241">
            <v>23742</v>
          </cell>
        </row>
        <row r="7242">
          <cell r="A7242">
            <v>23675</v>
          </cell>
          <cell r="B7242">
            <v>299</v>
          </cell>
          <cell r="C7242">
            <v>68</v>
          </cell>
          <cell r="D7242">
            <v>1964</v>
          </cell>
          <cell r="E7242">
            <v>23742</v>
          </cell>
        </row>
        <row r="7243">
          <cell r="A7243">
            <v>23676</v>
          </cell>
          <cell r="B7243">
            <v>300</v>
          </cell>
          <cell r="C7243">
            <v>67</v>
          </cell>
          <cell r="D7243">
            <v>1964</v>
          </cell>
          <cell r="E7243">
            <v>23742</v>
          </cell>
        </row>
        <row r="7244">
          <cell r="A7244">
            <v>23677</v>
          </cell>
          <cell r="B7244">
            <v>301</v>
          </cell>
          <cell r="C7244">
            <v>66</v>
          </cell>
          <cell r="D7244">
            <v>1964</v>
          </cell>
          <cell r="E7244">
            <v>23742</v>
          </cell>
        </row>
        <row r="7245">
          <cell r="A7245">
            <v>23678</v>
          </cell>
          <cell r="B7245">
            <v>302</v>
          </cell>
          <cell r="C7245">
            <v>65</v>
          </cell>
          <cell r="D7245">
            <v>1964</v>
          </cell>
          <cell r="E7245">
            <v>23742</v>
          </cell>
        </row>
        <row r="7246">
          <cell r="A7246">
            <v>23679</v>
          </cell>
          <cell r="B7246">
            <v>303</v>
          </cell>
          <cell r="C7246">
            <v>64</v>
          </cell>
          <cell r="D7246">
            <v>1964</v>
          </cell>
          <cell r="E7246">
            <v>23742</v>
          </cell>
        </row>
        <row r="7247">
          <cell r="A7247">
            <v>23680</v>
          </cell>
          <cell r="B7247">
            <v>304</v>
          </cell>
          <cell r="C7247">
            <v>63</v>
          </cell>
          <cell r="D7247">
            <v>1964</v>
          </cell>
          <cell r="E7247">
            <v>23742</v>
          </cell>
        </row>
        <row r="7248">
          <cell r="A7248">
            <v>23681</v>
          </cell>
          <cell r="B7248">
            <v>305</v>
          </cell>
          <cell r="C7248">
            <v>62</v>
          </cell>
          <cell r="D7248">
            <v>1964</v>
          </cell>
          <cell r="E7248">
            <v>23742</v>
          </cell>
        </row>
        <row r="7249">
          <cell r="A7249">
            <v>23682</v>
          </cell>
          <cell r="B7249">
            <v>306</v>
          </cell>
          <cell r="C7249">
            <v>61</v>
          </cell>
          <cell r="D7249">
            <v>1964</v>
          </cell>
          <cell r="E7249">
            <v>23742</v>
          </cell>
        </row>
        <row r="7250">
          <cell r="A7250">
            <v>23683</v>
          </cell>
          <cell r="B7250">
            <v>307</v>
          </cell>
          <cell r="C7250">
            <v>60</v>
          </cell>
          <cell r="D7250">
            <v>1964</v>
          </cell>
          <cell r="E7250">
            <v>23742</v>
          </cell>
        </row>
        <row r="7251">
          <cell r="A7251">
            <v>23684</v>
          </cell>
          <cell r="B7251">
            <v>308</v>
          </cell>
          <cell r="C7251">
            <v>59</v>
          </cell>
          <cell r="D7251">
            <v>1964</v>
          </cell>
          <cell r="E7251">
            <v>23742</v>
          </cell>
        </row>
        <row r="7252">
          <cell r="A7252">
            <v>23685</v>
          </cell>
          <cell r="B7252">
            <v>309</v>
          </cell>
          <cell r="C7252">
            <v>58</v>
          </cell>
          <cell r="D7252">
            <v>1964</v>
          </cell>
          <cell r="E7252">
            <v>23742</v>
          </cell>
        </row>
        <row r="7253">
          <cell r="A7253">
            <v>23686</v>
          </cell>
          <cell r="B7253">
            <v>310</v>
          </cell>
          <cell r="C7253">
            <v>57</v>
          </cell>
          <cell r="D7253">
            <v>1964</v>
          </cell>
          <cell r="E7253">
            <v>23742</v>
          </cell>
        </row>
        <row r="7254">
          <cell r="A7254">
            <v>23687</v>
          </cell>
          <cell r="B7254">
            <v>311</v>
          </cell>
          <cell r="C7254">
            <v>56</v>
          </cell>
          <cell r="D7254">
            <v>1964</v>
          </cell>
          <cell r="E7254">
            <v>23742</v>
          </cell>
        </row>
        <row r="7255">
          <cell r="A7255">
            <v>23688</v>
          </cell>
          <cell r="B7255">
            <v>312</v>
          </cell>
          <cell r="C7255">
            <v>55</v>
          </cell>
          <cell r="D7255">
            <v>1964</v>
          </cell>
          <cell r="E7255">
            <v>23742</v>
          </cell>
        </row>
        <row r="7256">
          <cell r="A7256">
            <v>23689</v>
          </cell>
          <cell r="B7256">
            <v>313</v>
          </cell>
          <cell r="C7256">
            <v>54</v>
          </cell>
          <cell r="D7256">
            <v>1964</v>
          </cell>
          <cell r="E7256">
            <v>23742</v>
          </cell>
        </row>
        <row r="7257">
          <cell r="A7257">
            <v>23690</v>
          </cell>
          <cell r="B7257">
            <v>314</v>
          </cell>
          <cell r="C7257">
            <v>53</v>
          </cell>
          <cell r="D7257">
            <v>1964</v>
          </cell>
          <cell r="E7257">
            <v>23742</v>
          </cell>
        </row>
        <row r="7258">
          <cell r="A7258">
            <v>23691</v>
          </cell>
          <cell r="B7258">
            <v>315</v>
          </cell>
          <cell r="C7258">
            <v>52</v>
          </cell>
          <cell r="D7258">
            <v>1964</v>
          </cell>
          <cell r="E7258">
            <v>23742</v>
          </cell>
        </row>
        <row r="7259">
          <cell r="A7259">
            <v>23692</v>
          </cell>
          <cell r="B7259">
            <v>316</v>
          </cell>
          <cell r="C7259">
            <v>51</v>
          </cell>
          <cell r="D7259">
            <v>1964</v>
          </cell>
          <cell r="E7259">
            <v>23742</v>
          </cell>
        </row>
        <row r="7260">
          <cell r="A7260">
            <v>23693</v>
          </cell>
          <cell r="B7260">
            <v>317</v>
          </cell>
          <cell r="C7260">
            <v>50</v>
          </cell>
          <cell r="D7260">
            <v>1964</v>
          </cell>
          <cell r="E7260">
            <v>23742</v>
          </cell>
        </row>
        <row r="7261">
          <cell r="A7261">
            <v>23694</v>
          </cell>
          <cell r="B7261">
            <v>318</v>
          </cell>
          <cell r="C7261">
            <v>49</v>
          </cell>
          <cell r="D7261">
            <v>1964</v>
          </cell>
          <cell r="E7261">
            <v>23742</v>
          </cell>
        </row>
        <row r="7262">
          <cell r="A7262">
            <v>23695</v>
          </cell>
          <cell r="B7262">
            <v>319</v>
          </cell>
          <cell r="C7262">
            <v>48</v>
          </cell>
          <cell r="D7262">
            <v>1964</v>
          </cell>
          <cell r="E7262">
            <v>23742</v>
          </cell>
        </row>
        <row r="7263">
          <cell r="A7263">
            <v>23696</v>
          </cell>
          <cell r="B7263">
            <v>320</v>
          </cell>
          <cell r="C7263">
            <v>47</v>
          </cell>
          <cell r="D7263">
            <v>1964</v>
          </cell>
          <cell r="E7263">
            <v>23742</v>
          </cell>
        </row>
        <row r="7264">
          <cell r="A7264">
            <v>23697</v>
          </cell>
          <cell r="B7264">
            <v>321</v>
          </cell>
          <cell r="C7264">
            <v>46</v>
          </cell>
          <cell r="D7264">
            <v>1964</v>
          </cell>
          <cell r="E7264">
            <v>23742</v>
          </cell>
        </row>
        <row r="7265">
          <cell r="A7265">
            <v>23698</v>
          </cell>
          <cell r="B7265">
            <v>322</v>
          </cell>
          <cell r="C7265">
            <v>45</v>
          </cell>
          <cell r="D7265">
            <v>1964</v>
          </cell>
          <cell r="E7265">
            <v>23742</v>
          </cell>
        </row>
        <row r="7266">
          <cell r="A7266">
            <v>23699</v>
          </cell>
          <cell r="B7266">
            <v>323</v>
          </cell>
          <cell r="C7266">
            <v>44</v>
          </cell>
          <cell r="D7266">
            <v>1964</v>
          </cell>
          <cell r="E7266">
            <v>23742</v>
          </cell>
        </row>
        <row r="7267">
          <cell r="A7267">
            <v>23700</v>
          </cell>
          <cell r="B7267">
            <v>324</v>
          </cell>
          <cell r="C7267">
            <v>43</v>
          </cell>
          <cell r="D7267">
            <v>1964</v>
          </cell>
          <cell r="E7267">
            <v>23742</v>
          </cell>
        </row>
        <row r="7268">
          <cell r="A7268">
            <v>23701</v>
          </cell>
          <cell r="B7268">
            <v>325</v>
          </cell>
          <cell r="C7268">
            <v>42</v>
          </cell>
          <cell r="D7268">
            <v>1964</v>
          </cell>
          <cell r="E7268">
            <v>23742</v>
          </cell>
        </row>
        <row r="7269">
          <cell r="A7269">
            <v>23702</v>
          </cell>
          <cell r="B7269">
            <v>326</v>
          </cell>
          <cell r="C7269">
            <v>41</v>
          </cell>
          <cell r="D7269">
            <v>1964</v>
          </cell>
          <cell r="E7269">
            <v>23742</v>
          </cell>
        </row>
        <row r="7270">
          <cell r="A7270">
            <v>23703</v>
          </cell>
          <cell r="B7270">
            <v>327</v>
          </cell>
          <cell r="C7270">
            <v>40</v>
          </cell>
          <cell r="D7270">
            <v>1964</v>
          </cell>
          <cell r="E7270">
            <v>23742</v>
          </cell>
        </row>
        <row r="7271">
          <cell r="A7271">
            <v>23704</v>
          </cell>
          <cell r="B7271">
            <v>328</v>
          </cell>
          <cell r="C7271">
            <v>39</v>
          </cell>
          <cell r="D7271">
            <v>1964</v>
          </cell>
          <cell r="E7271">
            <v>23742</v>
          </cell>
        </row>
        <row r="7272">
          <cell r="A7272">
            <v>23705</v>
          </cell>
          <cell r="B7272">
            <v>329</v>
          </cell>
          <cell r="C7272">
            <v>38</v>
          </cell>
          <cell r="D7272">
            <v>1964</v>
          </cell>
          <cell r="E7272">
            <v>23742</v>
          </cell>
        </row>
        <row r="7273">
          <cell r="A7273">
            <v>23706</v>
          </cell>
          <cell r="B7273">
            <v>330</v>
          </cell>
          <cell r="C7273">
            <v>37</v>
          </cell>
          <cell r="D7273">
            <v>1964</v>
          </cell>
          <cell r="E7273">
            <v>23742</v>
          </cell>
        </row>
        <row r="7274">
          <cell r="A7274">
            <v>23707</v>
          </cell>
          <cell r="B7274">
            <v>331</v>
          </cell>
          <cell r="C7274">
            <v>36</v>
          </cell>
          <cell r="D7274">
            <v>1964</v>
          </cell>
          <cell r="E7274">
            <v>23742</v>
          </cell>
        </row>
        <row r="7275">
          <cell r="A7275">
            <v>23708</v>
          </cell>
          <cell r="B7275">
            <v>332</v>
          </cell>
          <cell r="C7275">
            <v>35</v>
          </cell>
          <cell r="D7275">
            <v>1964</v>
          </cell>
          <cell r="E7275">
            <v>23742</v>
          </cell>
        </row>
        <row r="7276">
          <cell r="A7276">
            <v>23709</v>
          </cell>
          <cell r="B7276">
            <v>333</v>
          </cell>
          <cell r="C7276">
            <v>34</v>
          </cell>
          <cell r="D7276">
            <v>1964</v>
          </cell>
          <cell r="E7276">
            <v>23742</v>
          </cell>
        </row>
        <row r="7277">
          <cell r="A7277">
            <v>23710</v>
          </cell>
          <cell r="B7277">
            <v>334</v>
          </cell>
          <cell r="C7277">
            <v>33</v>
          </cell>
          <cell r="D7277">
            <v>1964</v>
          </cell>
          <cell r="E7277">
            <v>23742</v>
          </cell>
        </row>
        <row r="7278">
          <cell r="A7278">
            <v>23711</v>
          </cell>
          <cell r="B7278">
            <v>335</v>
          </cell>
          <cell r="C7278">
            <v>32</v>
          </cell>
          <cell r="D7278">
            <v>1964</v>
          </cell>
          <cell r="E7278">
            <v>23742</v>
          </cell>
        </row>
        <row r="7279">
          <cell r="A7279">
            <v>23712</v>
          </cell>
          <cell r="B7279">
            <v>336</v>
          </cell>
          <cell r="C7279">
            <v>31</v>
          </cell>
          <cell r="D7279">
            <v>1964</v>
          </cell>
          <cell r="E7279">
            <v>23742</v>
          </cell>
        </row>
        <row r="7280">
          <cell r="A7280">
            <v>23713</v>
          </cell>
          <cell r="B7280">
            <v>337</v>
          </cell>
          <cell r="C7280">
            <v>30</v>
          </cell>
          <cell r="D7280">
            <v>1964</v>
          </cell>
          <cell r="E7280">
            <v>23742</v>
          </cell>
        </row>
        <row r="7281">
          <cell r="A7281">
            <v>23714</v>
          </cell>
          <cell r="B7281">
            <v>338</v>
          </cell>
          <cell r="C7281">
            <v>29</v>
          </cell>
          <cell r="D7281">
            <v>1964</v>
          </cell>
          <cell r="E7281">
            <v>23742</v>
          </cell>
        </row>
        <row r="7282">
          <cell r="A7282">
            <v>23715</v>
          </cell>
          <cell r="B7282">
            <v>339</v>
          </cell>
          <cell r="C7282">
            <v>28</v>
          </cell>
          <cell r="D7282">
            <v>1964</v>
          </cell>
          <cell r="E7282">
            <v>23742</v>
          </cell>
        </row>
        <row r="7283">
          <cell r="A7283">
            <v>23716</v>
          </cell>
          <cell r="B7283">
            <v>340</v>
          </cell>
          <cell r="C7283">
            <v>27</v>
          </cell>
          <cell r="D7283">
            <v>1964</v>
          </cell>
          <cell r="E7283">
            <v>23742</v>
          </cell>
        </row>
        <row r="7284">
          <cell r="A7284">
            <v>23717</v>
          </cell>
          <cell r="B7284">
            <v>341</v>
          </cell>
          <cell r="C7284">
            <v>26</v>
          </cell>
          <cell r="D7284">
            <v>1964</v>
          </cell>
          <cell r="E7284">
            <v>23742</v>
          </cell>
        </row>
        <row r="7285">
          <cell r="A7285">
            <v>23718</v>
          </cell>
          <cell r="B7285">
            <v>342</v>
          </cell>
          <cell r="C7285">
            <v>25</v>
          </cell>
          <cell r="D7285">
            <v>1964</v>
          </cell>
          <cell r="E7285">
            <v>23742</v>
          </cell>
        </row>
        <row r="7286">
          <cell r="A7286">
            <v>23719</v>
          </cell>
          <cell r="B7286">
            <v>343</v>
          </cell>
          <cell r="C7286">
            <v>24</v>
          </cell>
          <cell r="D7286">
            <v>1964</v>
          </cell>
          <cell r="E7286">
            <v>23742</v>
          </cell>
        </row>
        <row r="7287">
          <cell r="A7287">
            <v>23720</v>
          </cell>
          <cell r="B7287">
            <v>344</v>
          </cell>
          <cell r="C7287">
            <v>23</v>
          </cell>
          <cell r="D7287">
            <v>1964</v>
          </cell>
          <cell r="E7287">
            <v>23742</v>
          </cell>
        </row>
        <row r="7288">
          <cell r="A7288">
            <v>23721</v>
          </cell>
          <cell r="B7288">
            <v>345</v>
          </cell>
          <cell r="C7288">
            <v>22</v>
          </cell>
          <cell r="D7288">
            <v>1964</v>
          </cell>
          <cell r="E7288">
            <v>23742</v>
          </cell>
        </row>
        <row r="7289">
          <cell r="A7289">
            <v>23722</v>
          </cell>
          <cell r="B7289">
            <v>346</v>
          </cell>
          <cell r="C7289">
            <v>21</v>
          </cell>
          <cell r="D7289">
            <v>1964</v>
          </cell>
          <cell r="E7289">
            <v>23742</v>
          </cell>
        </row>
        <row r="7290">
          <cell r="A7290">
            <v>23723</v>
          </cell>
          <cell r="B7290">
            <v>347</v>
          </cell>
          <cell r="C7290">
            <v>20</v>
          </cell>
          <cell r="D7290">
            <v>1964</v>
          </cell>
          <cell r="E7290">
            <v>23742</v>
          </cell>
        </row>
        <row r="7291">
          <cell r="A7291">
            <v>23724</v>
          </cell>
          <cell r="B7291">
            <v>348</v>
          </cell>
          <cell r="C7291">
            <v>19</v>
          </cell>
          <cell r="D7291">
            <v>1964</v>
          </cell>
          <cell r="E7291">
            <v>23742</v>
          </cell>
        </row>
        <row r="7292">
          <cell r="A7292">
            <v>23725</v>
          </cell>
          <cell r="B7292">
            <v>349</v>
          </cell>
          <cell r="C7292">
            <v>18</v>
          </cell>
          <cell r="D7292">
            <v>1964</v>
          </cell>
          <cell r="E7292">
            <v>23742</v>
          </cell>
        </row>
        <row r="7293">
          <cell r="A7293">
            <v>23726</v>
          </cell>
          <cell r="B7293">
            <v>350</v>
          </cell>
          <cell r="C7293">
            <v>17</v>
          </cell>
          <cell r="D7293">
            <v>1964</v>
          </cell>
          <cell r="E7293">
            <v>23742</v>
          </cell>
        </row>
        <row r="7294">
          <cell r="A7294">
            <v>23727</v>
          </cell>
          <cell r="B7294">
            <v>351</v>
          </cell>
          <cell r="C7294">
            <v>16</v>
          </cell>
          <cell r="D7294">
            <v>1964</v>
          </cell>
          <cell r="E7294">
            <v>23742</v>
          </cell>
        </row>
        <row r="7295">
          <cell r="A7295">
            <v>23728</v>
          </cell>
          <cell r="B7295">
            <v>352</v>
          </cell>
          <cell r="C7295">
            <v>15</v>
          </cell>
          <cell r="D7295">
            <v>1964</v>
          </cell>
          <cell r="E7295">
            <v>23742</v>
          </cell>
        </row>
        <row r="7296">
          <cell r="A7296">
            <v>23729</v>
          </cell>
          <cell r="B7296">
            <v>353</v>
          </cell>
          <cell r="C7296">
            <v>14</v>
          </cell>
          <cell r="D7296">
            <v>1964</v>
          </cell>
          <cell r="E7296">
            <v>23742</v>
          </cell>
        </row>
        <row r="7297">
          <cell r="A7297">
            <v>23730</v>
          </cell>
          <cell r="B7297">
            <v>354</v>
          </cell>
          <cell r="C7297">
            <v>13</v>
          </cell>
          <cell r="D7297">
            <v>1964</v>
          </cell>
          <cell r="E7297">
            <v>23742</v>
          </cell>
        </row>
        <row r="7298">
          <cell r="A7298">
            <v>23731</v>
          </cell>
          <cell r="B7298">
            <v>355</v>
          </cell>
          <cell r="C7298">
            <v>12</v>
          </cell>
          <cell r="D7298">
            <v>1964</v>
          </cell>
          <cell r="E7298">
            <v>23742</v>
          </cell>
        </row>
        <row r="7299">
          <cell r="A7299">
            <v>23732</v>
          </cell>
          <cell r="B7299">
            <v>356</v>
          </cell>
          <cell r="C7299">
            <v>11</v>
          </cell>
          <cell r="D7299">
            <v>1964</v>
          </cell>
          <cell r="E7299">
            <v>23742</v>
          </cell>
        </row>
        <row r="7300">
          <cell r="A7300">
            <v>23733</v>
          </cell>
          <cell r="B7300">
            <v>357</v>
          </cell>
          <cell r="C7300">
            <v>10</v>
          </cell>
          <cell r="D7300">
            <v>1964</v>
          </cell>
          <cell r="E7300">
            <v>23742</v>
          </cell>
        </row>
        <row r="7301">
          <cell r="A7301">
            <v>23734</v>
          </cell>
          <cell r="B7301">
            <v>358</v>
          </cell>
          <cell r="C7301">
            <v>9</v>
          </cell>
          <cell r="D7301">
            <v>1964</v>
          </cell>
          <cell r="E7301">
            <v>23742</v>
          </cell>
        </row>
        <row r="7302">
          <cell r="A7302">
            <v>23735</v>
          </cell>
          <cell r="B7302">
            <v>359</v>
          </cell>
          <cell r="C7302">
            <v>8</v>
          </cell>
          <cell r="D7302">
            <v>1964</v>
          </cell>
          <cell r="E7302">
            <v>23742</v>
          </cell>
        </row>
        <row r="7303">
          <cell r="A7303">
            <v>23736</v>
          </cell>
          <cell r="B7303">
            <v>360</v>
          </cell>
          <cell r="C7303">
            <v>7</v>
          </cell>
          <cell r="D7303">
            <v>1964</v>
          </cell>
          <cell r="E7303">
            <v>23742</v>
          </cell>
        </row>
        <row r="7304">
          <cell r="A7304">
            <v>23737</v>
          </cell>
          <cell r="B7304">
            <v>361</v>
          </cell>
          <cell r="C7304">
            <v>6</v>
          </cell>
          <cell r="D7304">
            <v>1964</v>
          </cell>
          <cell r="E7304">
            <v>23742</v>
          </cell>
        </row>
        <row r="7305">
          <cell r="A7305">
            <v>23738</v>
          </cell>
          <cell r="B7305">
            <v>362</v>
          </cell>
          <cell r="C7305">
            <v>5</v>
          </cell>
          <cell r="D7305">
            <v>1964</v>
          </cell>
          <cell r="E7305">
            <v>23742</v>
          </cell>
        </row>
        <row r="7306">
          <cell r="A7306">
            <v>23739</v>
          </cell>
          <cell r="B7306">
            <v>363</v>
          </cell>
          <cell r="C7306">
            <v>4</v>
          </cell>
          <cell r="D7306">
            <v>1964</v>
          </cell>
          <cell r="E7306">
            <v>23742</v>
          </cell>
        </row>
        <row r="7307">
          <cell r="A7307">
            <v>23740</v>
          </cell>
          <cell r="B7307">
            <v>364</v>
          </cell>
          <cell r="C7307">
            <v>3</v>
          </cell>
          <cell r="D7307">
            <v>1964</v>
          </cell>
          <cell r="E7307">
            <v>23742</v>
          </cell>
        </row>
        <row r="7308">
          <cell r="A7308">
            <v>23741</v>
          </cell>
          <cell r="B7308">
            <v>365</v>
          </cell>
          <cell r="C7308">
            <v>2</v>
          </cell>
          <cell r="D7308">
            <v>1964</v>
          </cell>
          <cell r="E7308">
            <v>23742</v>
          </cell>
        </row>
        <row r="7309">
          <cell r="A7309">
            <v>23742</v>
          </cell>
          <cell r="B7309">
            <v>366</v>
          </cell>
          <cell r="C7309">
            <v>1</v>
          </cell>
          <cell r="D7309">
            <v>1964</v>
          </cell>
          <cell r="E7309">
            <v>23742</v>
          </cell>
        </row>
        <row r="7310">
          <cell r="A7310">
            <v>23743</v>
          </cell>
          <cell r="B7310">
            <v>1</v>
          </cell>
          <cell r="C7310">
            <v>365</v>
          </cell>
          <cell r="D7310">
            <v>1965</v>
          </cell>
          <cell r="E7310">
            <v>0</v>
          </cell>
        </row>
        <row r="7311">
          <cell r="A7311">
            <v>23744</v>
          </cell>
          <cell r="B7311">
            <v>2</v>
          </cell>
          <cell r="C7311">
            <v>364</v>
          </cell>
          <cell r="D7311">
            <v>1965</v>
          </cell>
          <cell r="E7311">
            <v>0</v>
          </cell>
        </row>
        <row r="7312">
          <cell r="A7312">
            <v>23745</v>
          </cell>
          <cell r="B7312">
            <v>3</v>
          </cell>
          <cell r="C7312">
            <v>363</v>
          </cell>
          <cell r="D7312">
            <v>1965</v>
          </cell>
          <cell r="E7312">
            <v>0</v>
          </cell>
        </row>
        <row r="7313">
          <cell r="A7313">
            <v>23746</v>
          </cell>
          <cell r="B7313">
            <v>4</v>
          </cell>
          <cell r="C7313">
            <v>362</v>
          </cell>
          <cell r="D7313">
            <v>1965</v>
          </cell>
          <cell r="E7313">
            <v>0</v>
          </cell>
        </row>
        <row r="7314">
          <cell r="A7314">
            <v>23747</v>
          </cell>
          <cell r="B7314">
            <v>5</v>
          </cell>
          <cell r="C7314">
            <v>361</v>
          </cell>
          <cell r="D7314">
            <v>1965</v>
          </cell>
          <cell r="E7314">
            <v>0</v>
          </cell>
        </row>
        <row r="7315">
          <cell r="A7315">
            <v>23748</v>
          </cell>
          <cell r="B7315">
            <v>6</v>
          </cell>
          <cell r="C7315">
            <v>360</v>
          </cell>
          <cell r="D7315">
            <v>1965</v>
          </cell>
          <cell r="E7315">
            <v>0</v>
          </cell>
        </row>
        <row r="7316">
          <cell r="A7316">
            <v>23749</v>
          </cell>
          <cell r="B7316">
            <v>7</v>
          </cell>
          <cell r="C7316">
            <v>359</v>
          </cell>
          <cell r="D7316">
            <v>1965</v>
          </cell>
          <cell r="E7316">
            <v>0</v>
          </cell>
        </row>
        <row r="7317">
          <cell r="A7317">
            <v>23750</v>
          </cell>
          <cell r="B7317">
            <v>8</v>
          </cell>
          <cell r="C7317">
            <v>358</v>
          </cell>
          <cell r="D7317">
            <v>1965</v>
          </cell>
          <cell r="E7317">
            <v>0</v>
          </cell>
        </row>
        <row r="7318">
          <cell r="A7318">
            <v>23751</v>
          </cell>
          <cell r="B7318">
            <v>9</v>
          </cell>
          <cell r="C7318">
            <v>357</v>
          </cell>
          <cell r="D7318">
            <v>1965</v>
          </cell>
          <cell r="E7318">
            <v>0</v>
          </cell>
        </row>
        <row r="7319">
          <cell r="A7319">
            <v>23752</v>
          </cell>
          <cell r="B7319">
            <v>10</v>
          </cell>
          <cell r="C7319">
            <v>356</v>
          </cell>
          <cell r="D7319">
            <v>1965</v>
          </cell>
          <cell r="E7319">
            <v>0</v>
          </cell>
        </row>
        <row r="7320">
          <cell r="A7320">
            <v>23753</v>
          </cell>
          <cell r="B7320">
            <v>11</v>
          </cell>
          <cell r="C7320">
            <v>355</v>
          </cell>
          <cell r="D7320">
            <v>1965</v>
          </cell>
          <cell r="E7320">
            <v>0</v>
          </cell>
        </row>
        <row r="7321">
          <cell r="A7321">
            <v>23754</v>
          </cell>
          <cell r="B7321">
            <v>12</v>
          </cell>
          <cell r="C7321">
            <v>354</v>
          </cell>
          <cell r="D7321">
            <v>1965</v>
          </cell>
          <cell r="E7321">
            <v>0</v>
          </cell>
        </row>
        <row r="7322">
          <cell r="A7322">
            <v>23755</v>
          </cell>
          <cell r="B7322">
            <v>13</v>
          </cell>
          <cell r="C7322">
            <v>353</v>
          </cell>
          <cell r="D7322">
            <v>1965</v>
          </cell>
          <cell r="E7322">
            <v>0</v>
          </cell>
        </row>
        <row r="7323">
          <cell r="A7323">
            <v>23756</v>
          </cell>
          <cell r="B7323">
            <v>14</v>
          </cell>
          <cell r="C7323">
            <v>352</v>
          </cell>
          <cell r="D7323">
            <v>1965</v>
          </cell>
          <cell r="E7323">
            <v>0</v>
          </cell>
        </row>
        <row r="7324">
          <cell r="A7324">
            <v>23757</v>
          </cell>
          <cell r="B7324">
            <v>15</v>
          </cell>
          <cell r="C7324">
            <v>351</v>
          </cell>
          <cell r="D7324">
            <v>1965</v>
          </cell>
          <cell r="E7324">
            <v>0</v>
          </cell>
        </row>
        <row r="7325">
          <cell r="A7325">
            <v>23758</v>
          </cell>
          <cell r="B7325">
            <v>16</v>
          </cell>
          <cell r="C7325">
            <v>350</v>
          </cell>
          <cell r="D7325">
            <v>1965</v>
          </cell>
          <cell r="E7325">
            <v>0</v>
          </cell>
        </row>
        <row r="7326">
          <cell r="A7326">
            <v>23759</v>
          </cell>
          <cell r="B7326">
            <v>17</v>
          </cell>
          <cell r="C7326">
            <v>349</v>
          </cell>
          <cell r="D7326">
            <v>1965</v>
          </cell>
          <cell r="E7326">
            <v>0</v>
          </cell>
        </row>
        <row r="7327">
          <cell r="A7327">
            <v>23760</v>
          </cell>
          <cell r="B7327">
            <v>18</v>
          </cell>
          <cell r="C7327">
            <v>348</v>
          </cell>
          <cell r="D7327">
            <v>1965</v>
          </cell>
          <cell r="E7327">
            <v>0</v>
          </cell>
        </row>
        <row r="7328">
          <cell r="A7328">
            <v>23761</v>
          </cell>
          <cell r="B7328">
            <v>19</v>
          </cell>
          <cell r="C7328">
            <v>347</v>
          </cell>
          <cell r="D7328">
            <v>1965</v>
          </cell>
          <cell r="E7328">
            <v>0</v>
          </cell>
        </row>
        <row r="7329">
          <cell r="A7329">
            <v>23762</v>
          </cell>
          <cell r="B7329">
            <v>20</v>
          </cell>
          <cell r="C7329">
            <v>346</v>
          </cell>
          <cell r="D7329">
            <v>1965</v>
          </cell>
          <cell r="E7329">
            <v>0</v>
          </cell>
        </row>
        <row r="7330">
          <cell r="A7330">
            <v>23763</v>
          </cell>
          <cell r="B7330">
            <v>21</v>
          </cell>
          <cell r="C7330">
            <v>345</v>
          </cell>
          <cell r="D7330">
            <v>1965</v>
          </cell>
          <cell r="E7330">
            <v>0</v>
          </cell>
        </row>
        <row r="7331">
          <cell r="A7331">
            <v>23764</v>
          </cell>
          <cell r="B7331">
            <v>22</v>
          </cell>
          <cell r="C7331">
            <v>344</v>
          </cell>
          <cell r="D7331">
            <v>1965</v>
          </cell>
          <cell r="E7331">
            <v>0</v>
          </cell>
        </row>
        <row r="7332">
          <cell r="A7332">
            <v>23765</v>
          </cell>
          <cell r="B7332">
            <v>23</v>
          </cell>
          <cell r="C7332">
            <v>343</v>
          </cell>
          <cell r="D7332">
            <v>1965</v>
          </cell>
          <cell r="E7332">
            <v>0</v>
          </cell>
        </row>
        <row r="7333">
          <cell r="A7333">
            <v>23766</v>
          </cell>
          <cell r="B7333">
            <v>24</v>
          </cell>
          <cell r="C7333">
            <v>342</v>
          </cell>
          <cell r="D7333">
            <v>1965</v>
          </cell>
          <cell r="E7333">
            <v>0</v>
          </cell>
        </row>
        <row r="7334">
          <cell r="A7334">
            <v>23767</v>
          </cell>
          <cell r="B7334">
            <v>25</v>
          </cell>
          <cell r="C7334">
            <v>341</v>
          </cell>
          <cell r="D7334">
            <v>1965</v>
          </cell>
          <cell r="E7334">
            <v>0</v>
          </cell>
        </row>
        <row r="7335">
          <cell r="A7335">
            <v>23768</v>
          </cell>
          <cell r="B7335">
            <v>26</v>
          </cell>
          <cell r="C7335">
            <v>340</v>
          </cell>
          <cell r="D7335">
            <v>1965</v>
          </cell>
          <cell r="E7335">
            <v>0</v>
          </cell>
        </row>
        <row r="7336">
          <cell r="A7336">
            <v>23769</v>
          </cell>
          <cell r="B7336">
            <v>27</v>
          </cell>
          <cell r="C7336">
            <v>339</v>
          </cell>
          <cell r="D7336">
            <v>1965</v>
          </cell>
          <cell r="E7336">
            <v>0</v>
          </cell>
        </row>
        <row r="7337">
          <cell r="A7337">
            <v>23770</v>
          </cell>
          <cell r="B7337">
            <v>28</v>
          </cell>
          <cell r="C7337">
            <v>338</v>
          </cell>
          <cell r="D7337">
            <v>1965</v>
          </cell>
          <cell r="E7337">
            <v>0</v>
          </cell>
        </row>
        <row r="7338">
          <cell r="A7338">
            <v>23771</v>
          </cell>
          <cell r="B7338">
            <v>29</v>
          </cell>
          <cell r="C7338">
            <v>337</v>
          </cell>
          <cell r="D7338">
            <v>1965</v>
          </cell>
          <cell r="E7338">
            <v>0</v>
          </cell>
        </row>
        <row r="7339">
          <cell r="A7339">
            <v>23772</v>
          </cell>
          <cell r="B7339">
            <v>30</v>
          </cell>
          <cell r="C7339">
            <v>336</v>
          </cell>
          <cell r="D7339">
            <v>1965</v>
          </cell>
          <cell r="E7339">
            <v>0</v>
          </cell>
        </row>
        <row r="7340">
          <cell r="A7340">
            <v>23773</v>
          </cell>
          <cell r="B7340">
            <v>31</v>
          </cell>
          <cell r="C7340">
            <v>335</v>
          </cell>
          <cell r="D7340">
            <v>1965</v>
          </cell>
          <cell r="E7340">
            <v>0</v>
          </cell>
        </row>
        <row r="7341">
          <cell r="A7341">
            <v>23774</v>
          </cell>
          <cell r="B7341">
            <v>32</v>
          </cell>
          <cell r="C7341">
            <v>334</v>
          </cell>
          <cell r="D7341">
            <v>1965</v>
          </cell>
          <cell r="E7341">
            <v>0</v>
          </cell>
        </row>
        <row r="7342">
          <cell r="A7342">
            <v>23775</v>
          </cell>
          <cell r="B7342">
            <v>33</v>
          </cell>
          <cell r="C7342">
            <v>333</v>
          </cell>
          <cell r="D7342">
            <v>1965</v>
          </cell>
          <cell r="E7342">
            <v>0</v>
          </cell>
        </row>
        <row r="7343">
          <cell r="A7343">
            <v>23776</v>
          </cell>
          <cell r="B7343">
            <v>34</v>
          </cell>
          <cell r="C7343">
            <v>332</v>
          </cell>
          <cell r="D7343">
            <v>1965</v>
          </cell>
          <cell r="E7343">
            <v>0</v>
          </cell>
        </row>
        <row r="7344">
          <cell r="A7344">
            <v>23777</v>
          </cell>
          <cell r="B7344">
            <v>35</v>
          </cell>
          <cell r="C7344">
            <v>331</v>
          </cell>
          <cell r="D7344">
            <v>1965</v>
          </cell>
          <cell r="E7344">
            <v>0</v>
          </cell>
        </row>
        <row r="7345">
          <cell r="A7345">
            <v>23778</v>
          </cell>
          <cell r="B7345">
            <v>36</v>
          </cell>
          <cell r="C7345">
            <v>330</v>
          </cell>
          <cell r="D7345">
            <v>1965</v>
          </cell>
          <cell r="E7345">
            <v>0</v>
          </cell>
        </row>
        <row r="7346">
          <cell r="A7346">
            <v>23779</v>
          </cell>
          <cell r="B7346">
            <v>37</v>
          </cell>
          <cell r="C7346">
            <v>329</v>
          </cell>
          <cell r="D7346">
            <v>1965</v>
          </cell>
          <cell r="E7346">
            <v>0</v>
          </cell>
        </row>
        <row r="7347">
          <cell r="A7347">
            <v>23780</v>
          </cell>
          <cell r="B7347">
            <v>38</v>
          </cell>
          <cell r="C7347">
            <v>328</v>
          </cell>
          <cell r="D7347">
            <v>1965</v>
          </cell>
          <cell r="E7347">
            <v>0</v>
          </cell>
        </row>
        <row r="7348">
          <cell r="A7348">
            <v>23781</v>
          </cell>
          <cell r="B7348">
            <v>39</v>
          </cell>
          <cell r="C7348">
            <v>327</v>
          </cell>
          <cell r="D7348">
            <v>1965</v>
          </cell>
          <cell r="E7348">
            <v>0</v>
          </cell>
        </row>
        <row r="7349">
          <cell r="A7349">
            <v>23782</v>
          </cell>
          <cell r="B7349">
            <v>40</v>
          </cell>
          <cell r="C7349">
            <v>326</v>
          </cell>
          <cell r="D7349">
            <v>1965</v>
          </cell>
          <cell r="E7349">
            <v>0</v>
          </cell>
        </row>
        <row r="7350">
          <cell r="A7350">
            <v>23783</v>
          </cell>
          <cell r="B7350">
            <v>41</v>
          </cell>
          <cell r="C7350">
            <v>325</v>
          </cell>
          <cell r="D7350">
            <v>1965</v>
          </cell>
          <cell r="E7350">
            <v>0</v>
          </cell>
        </row>
        <row r="7351">
          <cell r="A7351">
            <v>23784</v>
          </cell>
          <cell r="B7351">
            <v>42</v>
          </cell>
          <cell r="C7351">
            <v>324</v>
          </cell>
          <cell r="D7351">
            <v>1965</v>
          </cell>
          <cell r="E7351">
            <v>0</v>
          </cell>
        </row>
        <row r="7352">
          <cell r="A7352">
            <v>23785</v>
          </cell>
          <cell r="B7352">
            <v>43</v>
          </cell>
          <cell r="C7352">
            <v>323</v>
          </cell>
          <cell r="D7352">
            <v>1965</v>
          </cell>
          <cell r="E7352">
            <v>0</v>
          </cell>
        </row>
        <row r="7353">
          <cell r="A7353">
            <v>23786</v>
          </cell>
          <cell r="B7353">
            <v>44</v>
          </cell>
          <cell r="C7353">
            <v>322</v>
          </cell>
          <cell r="D7353">
            <v>1965</v>
          </cell>
          <cell r="E7353">
            <v>0</v>
          </cell>
        </row>
        <row r="7354">
          <cell r="A7354">
            <v>23787</v>
          </cell>
          <cell r="B7354">
            <v>45</v>
          </cell>
          <cell r="C7354">
            <v>321</v>
          </cell>
          <cell r="D7354">
            <v>1965</v>
          </cell>
          <cell r="E7354">
            <v>0</v>
          </cell>
        </row>
        <row r="7355">
          <cell r="A7355">
            <v>23788</v>
          </cell>
          <cell r="B7355">
            <v>46</v>
          </cell>
          <cell r="C7355">
            <v>320</v>
          </cell>
          <cell r="D7355">
            <v>1965</v>
          </cell>
          <cell r="E7355">
            <v>0</v>
          </cell>
        </row>
        <row r="7356">
          <cell r="A7356">
            <v>23789</v>
          </cell>
          <cell r="B7356">
            <v>47</v>
          </cell>
          <cell r="C7356">
            <v>319</v>
          </cell>
          <cell r="D7356">
            <v>1965</v>
          </cell>
          <cell r="E7356">
            <v>0</v>
          </cell>
        </row>
        <row r="7357">
          <cell r="A7357">
            <v>23790</v>
          </cell>
          <cell r="B7357">
            <v>48</v>
          </cell>
          <cell r="C7357">
            <v>318</v>
          </cell>
          <cell r="D7357">
            <v>1965</v>
          </cell>
          <cell r="E7357">
            <v>0</v>
          </cell>
        </row>
        <row r="7358">
          <cell r="A7358">
            <v>23791</v>
          </cell>
          <cell r="B7358">
            <v>49</v>
          </cell>
          <cell r="C7358">
            <v>317</v>
          </cell>
          <cell r="D7358">
            <v>1965</v>
          </cell>
          <cell r="E7358">
            <v>0</v>
          </cell>
        </row>
        <row r="7359">
          <cell r="A7359">
            <v>23792</v>
          </cell>
          <cell r="B7359">
            <v>50</v>
          </cell>
          <cell r="C7359">
            <v>316</v>
          </cell>
          <cell r="D7359">
            <v>1965</v>
          </cell>
          <cell r="E7359">
            <v>0</v>
          </cell>
        </row>
        <row r="7360">
          <cell r="A7360">
            <v>23793</v>
          </cell>
          <cell r="B7360">
            <v>51</v>
          </cell>
          <cell r="C7360">
            <v>315</v>
          </cell>
          <cell r="D7360">
            <v>1965</v>
          </cell>
          <cell r="E7360">
            <v>0</v>
          </cell>
        </row>
        <row r="7361">
          <cell r="A7361">
            <v>23794</v>
          </cell>
          <cell r="B7361">
            <v>52</v>
          </cell>
          <cell r="C7361">
            <v>314</v>
          </cell>
          <cell r="D7361">
            <v>1965</v>
          </cell>
          <cell r="E7361">
            <v>0</v>
          </cell>
        </row>
        <row r="7362">
          <cell r="A7362">
            <v>23795</v>
          </cell>
          <cell r="B7362">
            <v>53</v>
          </cell>
          <cell r="C7362">
            <v>313</v>
          </cell>
          <cell r="D7362">
            <v>1965</v>
          </cell>
          <cell r="E7362">
            <v>0</v>
          </cell>
        </row>
        <row r="7363">
          <cell r="A7363">
            <v>23796</v>
          </cell>
          <cell r="B7363">
            <v>54</v>
          </cell>
          <cell r="C7363">
            <v>312</v>
          </cell>
          <cell r="D7363">
            <v>1965</v>
          </cell>
          <cell r="E7363">
            <v>0</v>
          </cell>
        </row>
        <row r="7364">
          <cell r="A7364">
            <v>23797</v>
          </cell>
          <cell r="B7364">
            <v>55</v>
          </cell>
          <cell r="C7364">
            <v>311</v>
          </cell>
          <cell r="D7364">
            <v>1965</v>
          </cell>
          <cell r="E7364">
            <v>0</v>
          </cell>
        </row>
        <row r="7365">
          <cell r="A7365">
            <v>23798</v>
          </cell>
          <cell r="B7365">
            <v>56</v>
          </cell>
          <cell r="C7365">
            <v>310</v>
          </cell>
          <cell r="D7365">
            <v>1965</v>
          </cell>
          <cell r="E7365">
            <v>0</v>
          </cell>
        </row>
        <row r="7366">
          <cell r="A7366">
            <v>23799</v>
          </cell>
          <cell r="B7366">
            <v>57</v>
          </cell>
          <cell r="C7366">
            <v>309</v>
          </cell>
          <cell r="D7366">
            <v>1965</v>
          </cell>
          <cell r="E7366">
            <v>0</v>
          </cell>
        </row>
        <row r="7367">
          <cell r="A7367">
            <v>23800</v>
          </cell>
          <cell r="B7367">
            <v>58</v>
          </cell>
          <cell r="C7367">
            <v>308</v>
          </cell>
          <cell r="D7367">
            <v>1965</v>
          </cell>
          <cell r="E7367">
            <v>0</v>
          </cell>
        </row>
        <row r="7368">
          <cell r="A7368">
            <v>23801</v>
          </cell>
          <cell r="B7368">
            <v>59</v>
          </cell>
          <cell r="C7368">
            <v>307</v>
          </cell>
          <cell r="D7368">
            <v>1965</v>
          </cell>
          <cell r="E7368">
            <v>0</v>
          </cell>
        </row>
        <row r="7369">
          <cell r="A7369">
            <v>23802</v>
          </cell>
          <cell r="B7369">
            <v>60</v>
          </cell>
          <cell r="C7369">
            <v>306</v>
          </cell>
          <cell r="D7369">
            <v>1965</v>
          </cell>
          <cell r="E7369">
            <v>0</v>
          </cell>
        </row>
        <row r="7370">
          <cell r="A7370">
            <v>23803</v>
          </cell>
          <cell r="B7370">
            <v>61</v>
          </cell>
          <cell r="C7370">
            <v>305</v>
          </cell>
          <cell r="D7370">
            <v>1965</v>
          </cell>
          <cell r="E7370">
            <v>0</v>
          </cell>
        </row>
        <row r="7371">
          <cell r="A7371">
            <v>23804</v>
          </cell>
          <cell r="B7371">
            <v>62</v>
          </cell>
          <cell r="C7371">
            <v>304</v>
          </cell>
          <cell r="D7371">
            <v>1965</v>
          </cell>
          <cell r="E7371">
            <v>0</v>
          </cell>
        </row>
        <row r="7372">
          <cell r="A7372">
            <v>23805</v>
          </cell>
          <cell r="B7372">
            <v>63</v>
          </cell>
          <cell r="C7372">
            <v>303</v>
          </cell>
          <cell r="D7372">
            <v>1965</v>
          </cell>
          <cell r="E7372">
            <v>0</v>
          </cell>
        </row>
        <row r="7373">
          <cell r="A7373">
            <v>23806</v>
          </cell>
          <cell r="B7373">
            <v>64</v>
          </cell>
          <cell r="C7373">
            <v>302</v>
          </cell>
          <cell r="D7373">
            <v>1965</v>
          </cell>
          <cell r="E7373">
            <v>0</v>
          </cell>
        </row>
        <row r="7374">
          <cell r="A7374">
            <v>23807</v>
          </cell>
          <cell r="B7374">
            <v>65</v>
          </cell>
          <cell r="C7374">
            <v>301</v>
          </cell>
          <cell r="D7374">
            <v>1965</v>
          </cell>
          <cell r="E7374">
            <v>0</v>
          </cell>
        </row>
        <row r="7375">
          <cell r="A7375">
            <v>23808</v>
          </cell>
          <cell r="B7375">
            <v>66</v>
          </cell>
          <cell r="C7375">
            <v>300</v>
          </cell>
          <cell r="D7375">
            <v>1965</v>
          </cell>
          <cell r="E7375">
            <v>0</v>
          </cell>
        </row>
        <row r="7376">
          <cell r="A7376">
            <v>23809</v>
          </cell>
          <cell r="B7376">
            <v>67</v>
          </cell>
          <cell r="C7376">
            <v>299</v>
          </cell>
          <cell r="D7376">
            <v>1965</v>
          </cell>
          <cell r="E7376">
            <v>0</v>
          </cell>
        </row>
        <row r="7377">
          <cell r="A7377">
            <v>23810</v>
          </cell>
          <cell r="B7377">
            <v>68</v>
          </cell>
          <cell r="C7377">
            <v>298</v>
          </cell>
          <cell r="D7377">
            <v>1965</v>
          </cell>
          <cell r="E7377">
            <v>0</v>
          </cell>
        </row>
        <row r="7378">
          <cell r="A7378">
            <v>23811</v>
          </cell>
          <cell r="B7378">
            <v>69</v>
          </cell>
          <cell r="C7378">
            <v>297</v>
          </cell>
          <cell r="D7378">
            <v>1965</v>
          </cell>
          <cell r="E7378">
            <v>0</v>
          </cell>
        </row>
        <row r="7379">
          <cell r="A7379">
            <v>23812</v>
          </cell>
          <cell r="B7379">
            <v>70</v>
          </cell>
          <cell r="C7379">
            <v>296</v>
          </cell>
          <cell r="D7379">
            <v>1965</v>
          </cell>
          <cell r="E7379">
            <v>0</v>
          </cell>
        </row>
        <row r="7380">
          <cell r="A7380">
            <v>23813</v>
          </cell>
          <cell r="B7380">
            <v>71</v>
          </cell>
          <cell r="C7380">
            <v>295</v>
          </cell>
          <cell r="D7380">
            <v>1965</v>
          </cell>
          <cell r="E7380">
            <v>0</v>
          </cell>
        </row>
        <row r="7381">
          <cell r="A7381">
            <v>23814</v>
          </cell>
          <cell r="B7381">
            <v>72</v>
          </cell>
          <cell r="C7381">
            <v>294</v>
          </cell>
          <cell r="D7381">
            <v>1965</v>
          </cell>
          <cell r="E7381">
            <v>0</v>
          </cell>
        </row>
        <row r="7382">
          <cell r="A7382">
            <v>23815</v>
          </cell>
          <cell r="B7382">
            <v>73</v>
          </cell>
          <cell r="C7382">
            <v>293</v>
          </cell>
          <cell r="D7382">
            <v>1965</v>
          </cell>
          <cell r="E7382">
            <v>0</v>
          </cell>
        </row>
        <row r="7383">
          <cell r="A7383">
            <v>23816</v>
          </cell>
          <cell r="B7383">
            <v>74</v>
          </cell>
          <cell r="C7383">
            <v>292</v>
          </cell>
          <cell r="D7383">
            <v>1965</v>
          </cell>
          <cell r="E7383">
            <v>0</v>
          </cell>
        </row>
        <row r="7384">
          <cell r="A7384">
            <v>23817</v>
          </cell>
          <cell r="B7384">
            <v>75</v>
          </cell>
          <cell r="C7384">
            <v>291</v>
          </cell>
          <cell r="D7384">
            <v>1965</v>
          </cell>
          <cell r="E7384">
            <v>0</v>
          </cell>
        </row>
        <row r="7385">
          <cell r="A7385">
            <v>23818</v>
          </cell>
          <cell r="B7385">
            <v>76</v>
          </cell>
          <cell r="C7385">
            <v>290</v>
          </cell>
          <cell r="D7385">
            <v>1965</v>
          </cell>
          <cell r="E7385">
            <v>0</v>
          </cell>
        </row>
        <row r="7386">
          <cell r="A7386">
            <v>23819</v>
          </cell>
          <cell r="B7386">
            <v>77</v>
          </cell>
          <cell r="C7386">
            <v>289</v>
          </cell>
          <cell r="D7386">
            <v>1965</v>
          </cell>
          <cell r="E7386">
            <v>0</v>
          </cell>
        </row>
        <row r="7387">
          <cell r="A7387">
            <v>23820</v>
          </cell>
          <cell r="B7387">
            <v>78</v>
          </cell>
          <cell r="C7387">
            <v>288</v>
          </cell>
          <cell r="D7387">
            <v>1965</v>
          </cell>
          <cell r="E7387">
            <v>0</v>
          </cell>
        </row>
        <row r="7388">
          <cell r="A7388">
            <v>23821</v>
          </cell>
          <cell r="B7388">
            <v>79</v>
          </cell>
          <cell r="C7388">
            <v>287</v>
          </cell>
          <cell r="D7388">
            <v>1965</v>
          </cell>
          <cell r="E7388">
            <v>0</v>
          </cell>
        </row>
        <row r="7389">
          <cell r="A7389">
            <v>23822</v>
          </cell>
          <cell r="B7389">
            <v>80</v>
          </cell>
          <cell r="C7389">
            <v>286</v>
          </cell>
          <cell r="D7389">
            <v>1965</v>
          </cell>
          <cell r="E7389">
            <v>0</v>
          </cell>
        </row>
        <row r="7390">
          <cell r="A7390">
            <v>23823</v>
          </cell>
          <cell r="B7390">
            <v>81</v>
          </cell>
          <cell r="C7390">
            <v>285</v>
          </cell>
          <cell r="D7390">
            <v>1965</v>
          </cell>
          <cell r="E7390">
            <v>0</v>
          </cell>
        </row>
        <row r="7391">
          <cell r="A7391">
            <v>23824</v>
          </cell>
          <cell r="B7391">
            <v>82</v>
          </cell>
          <cell r="C7391">
            <v>284</v>
          </cell>
          <cell r="D7391">
            <v>1965</v>
          </cell>
          <cell r="E7391">
            <v>0</v>
          </cell>
        </row>
        <row r="7392">
          <cell r="A7392">
            <v>23825</v>
          </cell>
          <cell r="B7392">
            <v>83</v>
          </cell>
          <cell r="C7392">
            <v>283</v>
          </cell>
          <cell r="D7392">
            <v>1965</v>
          </cell>
          <cell r="E7392">
            <v>0</v>
          </cell>
        </row>
        <row r="7393">
          <cell r="A7393">
            <v>23826</v>
          </cell>
          <cell r="B7393">
            <v>84</v>
          </cell>
          <cell r="C7393">
            <v>282</v>
          </cell>
          <cell r="D7393">
            <v>1965</v>
          </cell>
          <cell r="E7393">
            <v>0</v>
          </cell>
        </row>
        <row r="7394">
          <cell r="A7394">
            <v>23827</v>
          </cell>
          <cell r="B7394">
            <v>85</v>
          </cell>
          <cell r="C7394">
            <v>281</v>
          </cell>
          <cell r="D7394">
            <v>1965</v>
          </cell>
          <cell r="E7394">
            <v>0</v>
          </cell>
        </row>
        <row r="7395">
          <cell r="A7395">
            <v>23828</v>
          </cell>
          <cell r="B7395">
            <v>86</v>
          </cell>
          <cell r="C7395">
            <v>280</v>
          </cell>
          <cell r="D7395">
            <v>1965</v>
          </cell>
          <cell r="E7395">
            <v>0</v>
          </cell>
        </row>
        <row r="7396">
          <cell r="A7396">
            <v>23829</v>
          </cell>
          <cell r="B7396">
            <v>87</v>
          </cell>
          <cell r="C7396">
            <v>279</v>
          </cell>
          <cell r="D7396">
            <v>1965</v>
          </cell>
          <cell r="E7396">
            <v>0</v>
          </cell>
        </row>
        <row r="7397">
          <cell r="A7397">
            <v>23830</v>
          </cell>
          <cell r="B7397">
            <v>88</v>
          </cell>
          <cell r="C7397">
            <v>278</v>
          </cell>
          <cell r="D7397">
            <v>1965</v>
          </cell>
          <cell r="E7397">
            <v>0</v>
          </cell>
        </row>
        <row r="7398">
          <cell r="A7398">
            <v>23831</v>
          </cell>
          <cell r="B7398">
            <v>89</v>
          </cell>
          <cell r="C7398">
            <v>277</v>
          </cell>
          <cell r="D7398">
            <v>1965</v>
          </cell>
          <cell r="E7398">
            <v>0</v>
          </cell>
        </row>
        <row r="7399">
          <cell r="A7399">
            <v>23832</v>
          </cell>
          <cell r="B7399">
            <v>90</v>
          </cell>
          <cell r="C7399">
            <v>276</v>
          </cell>
          <cell r="D7399">
            <v>1965</v>
          </cell>
          <cell r="E7399">
            <v>0</v>
          </cell>
        </row>
        <row r="7400">
          <cell r="A7400">
            <v>23833</v>
          </cell>
          <cell r="B7400">
            <v>91</v>
          </cell>
          <cell r="C7400">
            <v>275</v>
          </cell>
          <cell r="D7400">
            <v>1965</v>
          </cell>
          <cell r="E7400">
            <v>0</v>
          </cell>
        </row>
        <row r="7401">
          <cell r="A7401">
            <v>23834</v>
          </cell>
          <cell r="B7401">
            <v>92</v>
          </cell>
          <cell r="C7401">
            <v>274</v>
          </cell>
          <cell r="D7401">
            <v>1965</v>
          </cell>
          <cell r="E7401">
            <v>0</v>
          </cell>
        </row>
        <row r="7402">
          <cell r="A7402">
            <v>23835</v>
          </cell>
          <cell r="B7402">
            <v>93</v>
          </cell>
          <cell r="C7402">
            <v>273</v>
          </cell>
          <cell r="D7402">
            <v>1965</v>
          </cell>
          <cell r="E7402">
            <v>0</v>
          </cell>
        </row>
        <row r="7403">
          <cell r="A7403">
            <v>23836</v>
          </cell>
          <cell r="B7403">
            <v>94</v>
          </cell>
          <cell r="C7403">
            <v>272</v>
          </cell>
          <cell r="D7403">
            <v>1965</v>
          </cell>
          <cell r="E7403">
            <v>0</v>
          </cell>
        </row>
        <row r="7404">
          <cell r="A7404">
            <v>23837</v>
          </cell>
          <cell r="B7404">
            <v>95</v>
          </cell>
          <cell r="C7404">
            <v>271</v>
          </cell>
          <cell r="D7404">
            <v>1965</v>
          </cell>
          <cell r="E7404">
            <v>0</v>
          </cell>
        </row>
        <row r="7405">
          <cell r="A7405">
            <v>23838</v>
          </cell>
          <cell r="B7405">
            <v>96</v>
          </cell>
          <cell r="C7405">
            <v>270</v>
          </cell>
          <cell r="D7405">
            <v>1965</v>
          </cell>
          <cell r="E7405">
            <v>0</v>
          </cell>
        </row>
        <row r="7406">
          <cell r="A7406">
            <v>23839</v>
          </cell>
          <cell r="B7406">
            <v>97</v>
          </cell>
          <cell r="C7406">
            <v>269</v>
          </cell>
          <cell r="D7406">
            <v>1965</v>
          </cell>
          <cell r="E7406">
            <v>0</v>
          </cell>
        </row>
        <row r="7407">
          <cell r="A7407">
            <v>23840</v>
          </cell>
          <cell r="B7407">
            <v>98</v>
          </cell>
          <cell r="C7407">
            <v>268</v>
          </cell>
          <cell r="D7407">
            <v>1965</v>
          </cell>
          <cell r="E7407">
            <v>0</v>
          </cell>
        </row>
        <row r="7408">
          <cell r="A7408">
            <v>23841</v>
          </cell>
          <cell r="B7408">
            <v>99</v>
          </cell>
          <cell r="C7408">
            <v>267</v>
          </cell>
          <cell r="D7408">
            <v>1965</v>
          </cell>
          <cell r="E7408">
            <v>0</v>
          </cell>
        </row>
        <row r="7409">
          <cell r="A7409">
            <v>23842</v>
          </cell>
          <cell r="B7409">
            <v>100</v>
          </cell>
          <cell r="C7409">
            <v>266</v>
          </cell>
          <cell r="D7409">
            <v>1965</v>
          </cell>
          <cell r="E7409">
            <v>0</v>
          </cell>
        </row>
        <row r="7410">
          <cell r="A7410">
            <v>23843</v>
          </cell>
          <cell r="B7410">
            <v>101</v>
          </cell>
          <cell r="C7410">
            <v>265</v>
          </cell>
          <cell r="D7410">
            <v>1965</v>
          </cell>
          <cell r="E7410">
            <v>0</v>
          </cell>
        </row>
        <row r="7411">
          <cell r="A7411">
            <v>23844</v>
          </cell>
          <cell r="B7411">
            <v>102</v>
          </cell>
          <cell r="C7411">
            <v>264</v>
          </cell>
          <cell r="D7411">
            <v>1965</v>
          </cell>
          <cell r="E7411">
            <v>0</v>
          </cell>
        </row>
        <row r="7412">
          <cell r="A7412">
            <v>23845</v>
          </cell>
          <cell r="B7412">
            <v>103</v>
          </cell>
          <cell r="C7412">
            <v>263</v>
          </cell>
          <cell r="D7412">
            <v>1965</v>
          </cell>
          <cell r="E7412">
            <v>0</v>
          </cell>
        </row>
        <row r="7413">
          <cell r="A7413">
            <v>23846</v>
          </cell>
          <cell r="B7413">
            <v>104</v>
          </cell>
          <cell r="C7413">
            <v>262</v>
          </cell>
          <cell r="D7413">
            <v>1965</v>
          </cell>
          <cell r="E7413">
            <v>0</v>
          </cell>
        </row>
        <row r="7414">
          <cell r="A7414">
            <v>23847</v>
          </cell>
          <cell r="B7414">
            <v>105</v>
          </cell>
          <cell r="C7414">
            <v>261</v>
          </cell>
          <cell r="D7414">
            <v>1965</v>
          </cell>
          <cell r="E7414">
            <v>0</v>
          </cell>
        </row>
        <row r="7415">
          <cell r="A7415">
            <v>23848</v>
          </cell>
          <cell r="B7415">
            <v>106</v>
          </cell>
          <cell r="C7415">
            <v>260</v>
          </cell>
          <cell r="D7415">
            <v>1965</v>
          </cell>
          <cell r="E7415">
            <v>0</v>
          </cell>
        </row>
        <row r="7416">
          <cell r="A7416">
            <v>23849</v>
          </cell>
          <cell r="B7416">
            <v>107</v>
          </cell>
          <cell r="C7416">
            <v>259</v>
          </cell>
          <cell r="D7416">
            <v>1965</v>
          </cell>
          <cell r="E7416">
            <v>0</v>
          </cell>
        </row>
        <row r="7417">
          <cell r="A7417">
            <v>23850</v>
          </cell>
          <cell r="B7417">
            <v>108</v>
          </cell>
          <cell r="C7417">
            <v>258</v>
          </cell>
          <cell r="D7417">
            <v>1965</v>
          </cell>
          <cell r="E7417">
            <v>0</v>
          </cell>
        </row>
        <row r="7418">
          <cell r="A7418">
            <v>23851</v>
          </cell>
          <cell r="B7418">
            <v>109</v>
          </cell>
          <cell r="C7418">
            <v>257</v>
          </cell>
          <cell r="D7418">
            <v>1965</v>
          </cell>
          <cell r="E7418">
            <v>0</v>
          </cell>
        </row>
        <row r="7419">
          <cell r="A7419">
            <v>23852</v>
          </cell>
          <cell r="B7419">
            <v>110</v>
          </cell>
          <cell r="C7419">
            <v>256</v>
          </cell>
          <cell r="D7419">
            <v>1965</v>
          </cell>
          <cell r="E7419">
            <v>0</v>
          </cell>
        </row>
        <row r="7420">
          <cell r="A7420">
            <v>23853</v>
          </cell>
          <cell r="B7420">
            <v>111</v>
          </cell>
          <cell r="C7420">
            <v>255</v>
          </cell>
          <cell r="D7420">
            <v>1965</v>
          </cell>
          <cell r="E7420">
            <v>0</v>
          </cell>
        </row>
        <row r="7421">
          <cell r="A7421">
            <v>23854</v>
          </cell>
          <cell r="B7421">
            <v>112</v>
          </cell>
          <cell r="C7421">
            <v>254</v>
          </cell>
          <cell r="D7421">
            <v>1965</v>
          </cell>
          <cell r="E7421">
            <v>0</v>
          </cell>
        </row>
        <row r="7422">
          <cell r="A7422">
            <v>23855</v>
          </cell>
          <cell r="B7422">
            <v>113</v>
          </cell>
          <cell r="C7422">
            <v>253</v>
          </cell>
          <cell r="D7422">
            <v>1965</v>
          </cell>
          <cell r="E7422">
            <v>0</v>
          </cell>
        </row>
        <row r="7423">
          <cell r="A7423">
            <v>23856</v>
          </cell>
          <cell r="B7423">
            <v>114</v>
          </cell>
          <cell r="C7423">
            <v>252</v>
          </cell>
          <cell r="D7423">
            <v>1965</v>
          </cell>
          <cell r="E7423">
            <v>0</v>
          </cell>
        </row>
        <row r="7424">
          <cell r="A7424">
            <v>23857</v>
          </cell>
          <cell r="B7424">
            <v>115</v>
          </cell>
          <cell r="C7424">
            <v>251</v>
          </cell>
          <cell r="D7424">
            <v>1965</v>
          </cell>
          <cell r="E7424">
            <v>0</v>
          </cell>
        </row>
        <row r="7425">
          <cell r="A7425">
            <v>23858</v>
          </cell>
          <cell r="B7425">
            <v>116</v>
          </cell>
          <cell r="C7425">
            <v>250</v>
          </cell>
          <cell r="D7425">
            <v>1965</v>
          </cell>
          <cell r="E7425">
            <v>0</v>
          </cell>
        </row>
        <row r="7426">
          <cell r="A7426">
            <v>23859</v>
          </cell>
          <cell r="B7426">
            <v>117</v>
          </cell>
          <cell r="C7426">
            <v>249</v>
          </cell>
          <cell r="D7426">
            <v>1965</v>
          </cell>
          <cell r="E7426">
            <v>0</v>
          </cell>
        </row>
        <row r="7427">
          <cell r="A7427">
            <v>23860</v>
          </cell>
          <cell r="B7427">
            <v>118</v>
          </cell>
          <cell r="C7427">
            <v>248</v>
          </cell>
          <cell r="D7427">
            <v>1965</v>
          </cell>
          <cell r="E7427">
            <v>0</v>
          </cell>
        </row>
        <row r="7428">
          <cell r="A7428">
            <v>23861</v>
          </cell>
          <cell r="B7428">
            <v>119</v>
          </cell>
          <cell r="C7428">
            <v>247</v>
          </cell>
          <cell r="D7428">
            <v>1965</v>
          </cell>
          <cell r="E7428">
            <v>0</v>
          </cell>
        </row>
        <row r="7429">
          <cell r="A7429">
            <v>23862</v>
          </cell>
          <cell r="B7429">
            <v>120</v>
          </cell>
          <cell r="C7429">
            <v>246</v>
          </cell>
          <cell r="D7429">
            <v>1965</v>
          </cell>
          <cell r="E7429">
            <v>0</v>
          </cell>
        </row>
        <row r="7430">
          <cell r="A7430">
            <v>23863</v>
          </cell>
          <cell r="B7430">
            <v>121</v>
          </cell>
          <cell r="C7430">
            <v>245</v>
          </cell>
          <cell r="D7430">
            <v>1965</v>
          </cell>
          <cell r="E7430">
            <v>0</v>
          </cell>
        </row>
        <row r="7431">
          <cell r="A7431">
            <v>23864</v>
          </cell>
          <cell r="B7431">
            <v>122</v>
          </cell>
          <cell r="C7431">
            <v>244</v>
          </cell>
          <cell r="D7431">
            <v>1965</v>
          </cell>
          <cell r="E7431">
            <v>0</v>
          </cell>
        </row>
        <row r="7432">
          <cell r="A7432">
            <v>23865</v>
          </cell>
          <cell r="B7432">
            <v>123</v>
          </cell>
          <cell r="C7432">
            <v>243</v>
          </cell>
          <cell r="D7432">
            <v>1965</v>
          </cell>
          <cell r="E7432">
            <v>0</v>
          </cell>
        </row>
        <row r="7433">
          <cell r="A7433">
            <v>23866</v>
          </cell>
          <cell r="B7433">
            <v>124</v>
          </cell>
          <cell r="C7433">
            <v>242</v>
          </cell>
          <cell r="D7433">
            <v>1965</v>
          </cell>
          <cell r="E7433">
            <v>0</v>
          </cell>
        </row>
        <row r="7434">
          <cell r="A7434">
            <v>23867</v>
          </cell>
          <cell r="B7434">
            <v>125</v>
          </cell>
          <cell r="C7434">
            <v>241</v>
          </cell>
          <cell r="D7434">
            <v>1965</v>
          </cell>
          <cell r="E7434">
            <v>0</v>
          </cell>
        </row>
        <row r="7435">
          <cell r="A7435">
            <v>23868</v>
          </cell>
          <cell r="B7435">
            <v>126</v>
          </cell>
          <cell r="C7435">
            <v>240</v>
          </cell>
          <cell r="D7435">
            <v>1965</v>
          </cell>
          <cell r="E7435">
            <v>0</v>
          </cell>
        </row>
        <row r="7436">
          <cell r="A7436">
            <v>23869</v>
          </cell>
          <cell r="B7436">
            <v>127</v>
          </cell>
          <cell r="C7436">
            <v>239</v>
          </cell>
          <cell r="D7436">
            <v>1965</v>
          </cell>
          <cell r="E7436">
            <v>0</v>
          </cell>
        </row>
        <row r="7437">
          <cell r="A7437">
            <v>23870</v>
          </cell>
          <cell r="B7437">
            <v>128</v>
          </cell>
          <cell r="C7437">
            <v>238</v>
          </cell>
          <cell r="D7437">
            <v>1965</v>
          </cell>
          <cell r="E7437">
            <v>0</v>
          </cell>
        </row>
        <row r="7438">
          <cell r="A7438">
            <v>23871</v>
          </cell>
          <cell r="B7438">
            <v>129</v>
          </cell>
          <cell r="C7438">
            <v>237</v>
          </cell>
          <cell r="D7438">
            <v>1965</v>
          </cell>
          <cell r="E7438">
            <v>0</v>
          </cell>
        </row>
        <row r="7439">
          <cell r="A7439">
            <v>23872</v>
          </cell>
          <cell r="B7439">
            <v>130</v>
          </cell>
          <cell r="C7439">
            <v>236</v>
          </cell>
          <cell r="D7439">
            <v>1965</v>
          </cell>
          <cell r="E7439">
            <v>0</v>
          </cell>
        </row>
        <row r="7440">
          <cell r="A7440">
            <v>23873</v>
          </cell>
          <cell r="B7440">
            <v>131</v>
          </cell>
          <cell r="C7440">
            <v>235</v>
          </cell>
          <cell r="D7440">
            <v>1965</v>
          </cell>
          <cell r="E7440">
            <v>0</v>
          </cell>
        </row>
        <row r="7441">
          <cell r="A7441">
            <v>23874</v>
          </cell>
          <cell r="B7441">
            <v>132</v>
          </cell>
          <cell r="C7441">
            <v>234</v>
          </cell>
          <cell r="D7441">
            <v>1965</v>
          </cell>
          <cell r="E7441">
            <v>0</v>
          </cell>
        </row>
        <row r="7442">
          <cell r="A7442">
            <v>23875</v>
          </cell>
          <cell r="B7442">
            <v>133</v>
          </cell>
          <cell r="C7442">
            <v>233</v>
          </cell>
          <cell r="D7442">
            <v>1965</v>
          </cell>
          <cell r="E7442">
            <v>0</v>
          </cell>
        </row>
        <row r="7443">
          <cell r="A7443">
            <v>23876</v>
          </cell>
          <cell r="B7443">
            <v>134</v>
          </cell>
          <cell r="C7443">
            <v>232</v>
          </cell>
          <cell r="D7443">
            <v>1965</v>
          </cell>
          <cell r="E7443">
            <v>0</v>
          </cell>
        </row>
        <row r="7444">
          <cell r="A7444">
            <v>23877</v>
          </cell>
          <cell r="B7444">
            <v>135</v>
          </cell>
          <cell r="C7444">
            <v>231</v>
          </cell>
          <cell r="D7444">
            <v>1965</v>
          </cell>
          <cell r="E7444">
            <v>0</v>
          </cell>
        </row>
        <row r="7445">
          <cell r="A7445">
            <v>23878</v>
          </cell>
          <cell r="B7445">
            <v>136</v>
          </cell>
          <cell r="C7445">
            <v>230</v>
          </cell>
          <cell r="D7445">
            <v>1965</v>
          </cell>
          <cell r="E7445">
            <v>0</v>
          </cell>
        </row>
        <row r="7446">
          <cell r="A7446">
            <v>23879</v>
          </cell>
          <cell r="B7446">
            <v>137</v>
          </cell>
          <cell r="C7446">
            <v>229</v>
          </cell>
          <cell r="D7446">
            <v>1965</v>
          </cell>
          <cell r="E7446">
            <v>0</v>
          </cell>
        </row>
        <row r="7447">
          <cell r="A7447">
            <v>23880</v>
          </cell>
          <cell r="B7447">
            <v>138</v>
          </cell>
          <cell r="C7447">
            <v>228</v>
          </cell>
          <cell r="D7447">
            <v>1965</v>
          </cell>
          <cell r="E7447">
            <v>0</v>
          </cell>
        </row>
        <row r="7448">
          <cell r="A7448">
            <v>23881</v>
          </cell>
          <cell r="B7448">
            <v>139</v>
          </cell>
          <cell r="C7448">
            <v>227</v>
          </cell>
          <cell r="D7448">
            <v>1965</v>
          </cell>
          <cell r="E7448">
            <v>0</v>
          </cell>
        </row>
        <row r="7449">
          <cell r="A7449">
            <v>23882</v>
          </cell>
          <cell r="B7449">
            <v>140</v>
          </cell>
          <cell r="C7449">
            <v>226</v>
          </cell>
          <cell r="D7449">
            <v>1965</v>
          </cell>
          <cell r="E7449">
            <v>0</v>
          </cell>
        </row>
        <row r="7450">
          <cell r="A7450">
            <v>23883</v>
          </cell>
          <cell r="B7450">
            <v>141</v>
          </cell>
          <cell r="C7450">
            <v>225</v>
          </cell>
          <cell r="D7450">
            <v>1965</v>
          </cell>
          <cell r="E7450">
            <v>0</v>
          </cell>
        </row>
        <row r="7451">
          <cell r="A7451">
            <v>23884</v>
          </cell>
          <cell r="B7451">
            <v>142</v>
          </cell>
          <cell r="C7451">
            <v>224</v>
          </cell>
          <cell r="D7451">
            <v>1965</v>
          </cell>
          <cell r="E7451">
            <v>0</v>
          </cell>
        </row>
        <row r="7452">
          <cell r="A7452">
            <v>23885</v>
          </cell>
          <cell r="B7452">
            <v>143</v>
          </cell>
          <cell r="C7452">
            <v>223</v>
          </cell>
          <cell r="D7452">
            <v>1965</v>
          </cell>
          <cell r="E7452">
            <v>0</v>
          </cell>
        </row>
        <row r="7453">
          <cell r="A7453">
            <v>23886</v>
          </cell>
          <cell r="B7453">
            <v>144</v>
          </cell>
          <cell r="C7453">
            <v>222</v>
          </cell>
          <cell r="D7453">
            <v>1965</v>
          </cell>
          <cell r="E7453">
            <v>0</v>
          </cell>
        </row>
        <row r="7454">
          <cell r="A7454">
            <v>23887</v>
          </cell>
          <cell r="B7454">
            <v>145</v>
          </cell>
          <cell r="C7454">
            <v>221</v>
          </cell>
          <cell r="D7454">
            <v>1965</v>
          </cell>
          <cell r="E7454">
            <v>0</v>
          </cell>
        </row>
        <row r="7455">
          <cell r="A7455">
            <v>23888</v>
          </cell>
          <cell r="B7455">
            <v>146</v>
          </cell>
          <cell r="C7455">
            <v>220</v>
          </cell>
          <cell r="D7455">
            <v>1965</v>
          </cell>
          <cell r="E7455">
            <v>0</v>
          </cell>
        </row>
        <row r="7456">
          <cell r="A7456">
            <v>23889</v>
          </cell>
          <cell r="B7456">
            <v>147</v>
          </cell>
          <cell r="C7456">
            <v>219</v>
          </cell>
          <cell r="D7456">
            <v>1965</v>
          </cell>
          <cell r="E7456">
            <v>0</v>
          </cell>
        </row>
        <row r="7457">
          <cell r="A7457">
            <v>23890</v>
          </cell>
          <cell r="B7457">
            <v>148</v>
          </cell>
          <cell r="C7457">
            <v>218</v>
          </cell>
          <cell r="D7457">
            <v>1965</v>
          </cell>
          <cell r="E7457">
            <v>0</v>
          </cell>
        </row>
        <row r="7458">
          <cell r="A7458">
            <v>23891</v>
          </cell>
          <cell r="B7458">
            <v>149</v>
          </cell>
          <cell r="C7458">
            <v>217</v>
          </cell>
          <cell r="D7458">
            <v>1965</v>
          </cell>
          <cell r="E7458">
            <v>0</v>
          </cell>
        </row>
        <row r="7459">
          <cell r="A7459">
            <v>23892</v>
          </cell>
          <cell r="B7459">
            <v>150</v>
          </cell>
          <cell r="C7459">
            <v>216</v>
          </cell>
          <cell r="D7459">
            <v>1965</v>
          </cell>
          <cell r="E7459">
            <v>0</v>
          </cell>
        </row>
        <row r="7460">
          <cell r="A7460">
            <v>23893</v>
          </cell>
          <cell r="B7460">
            <v>151</v>
          </cell>
          <cell r="C7460">
            <v>215</v>
          </cell>
          <cell r="D7460">
            <v>1965</v>
          </cell>
          <cell r="E7460">
            <v>0</v>
          </cell>
        </row>
        <row r="7461">
          <cell r="A7461">
            <v>23894</v>
          </cell>
          <cell r="B7461">
            <v>152</v>
          </cell>
          <cell r="C7461">
            <v>214</v>
          </cell>
          <cell r="D7461">
            <v>1965</v>
          </cell>
          <cell r="E7461">
            <v>0</v>
          </cell>
        </row>
        <row r="7462">
          <cell r="A7462">
            <v>23895</v>
          </cell>
          <cell r="B7462">
            <v>153</v>
          </cell>
          <cell r="C7462">
            <v>213</v>
          </cell>
          <cell r="D7462">
            <v>1965</v>
          </cell>
          <cell r="E7462">
            <v>0</v>
          </cell>
        </row>
        <row r="7463">
          <cell r="A7463">
            <v>23896</v>
          </cell>
          <cell r="B7463">
            <v>154</v>
          </cell>
          <cell r="C7463">
            <v>212</v>
          </cell>
          <cell r="D7463">
            <v>1965</v>
          </cell>
          <cell r="E7463">
            <v>0</v>
          </cell>
        </row>
        <row r="7464">
          <cell r="A7464">
            <v>23897</v>
          </cell>
          <cell r="B7464">
            <v>155</v>
          </cell>
          <cell r="C7464">
            <v>211</v>
          </cell>
          <cell r="D7464">
            <v>1965</v>
          </cell>
          <cell r="E7464">
            <v>0</v>
          </cell>
        </row>
        <row r="7465">
          <cell r="A7465">
            <v>23898</v>
          </cell>
          <cell r="B7465">
            <v>156</v>
          </cell>
          <cell r="C7465">
            <v>210</v>
          </cell>
          <cell r="D7465">
            <v>1965</v>
          </cell>
          <cell r="E7465">
            <v>0</v>
          </cell>
        </row>
        <row r="7466">
          <cell r="A7466">
            <v>23899</v>
          </cell>
          <cell r="B7466">
            <v>157</v>
          </cell>
          <cell r="C7466">
            <v>209</v>
          </cell>
          <cell r="D7466">
            <v>1965</v>
          </cell>
          <cell r="E7466">
            <v>0</v>
          </cell>
        </row>
        <row r="7467">
          <cell r="A7467">
            <v>23900</v>
          </cell>
          <cell r="B7467">
            <v>158</v>
          </cell>
          <cell r="C7467">
            <v>208</v>
          </cell>
          <cell r="D7467">
            <v>1965</v>
          </cell>
          <cell r="E7467">
            <v>0</v>
          </cell>
        </row>
        <row r="7468">
          <cell r="A7468">
            <v>23901</v>
          </cell>
          <cell r="B7468">
            <v>159</v>
          </cell>
          <cell r="C7468">
            <v>207</v>
          </cell>
          <cell r="D7468">
            <v>1965</v>
          </cell>
          <cell r="E7468">
            <v>0</v>
          </cell>
        </row>
        <row r="7469">
          <cell r="A7469">
            <v>23902</v>
          </cell>
          <cell r="B7469">
            <v>160</v>
          </cell>
          <cell r="C7469">
            <v>206</v>
          </cell>
          <cell r="D7469">
            <v>1965</v>
          </cell>
          <cell r="E7469">
            <v>0</v>
          </cell>
        </row>
        <row r="7470">
          <cell r="A7470">
            <v>23903</v>
          </cell>
          <cell r="B7470">
            <v>161</v>
          </cell>
          <cell r="C7470">
            <v>205</v>
          </cell>
          <cell r="D7470">
            <v>1965</v>
          </cell>
          <cell r="E7470">
            <v>0</v>
          </cell>
        </row>
        <row r="7471">
          <cell r="A7471">
            <v>23904</v>
          </cell>
          <cell r="B7471">
            <v>162</v>
          </cell>
          <cell r="C7471">
            <v>204</v>
          </cell>
          <cell r="D7471">
            <v>1965</v>
          </cell>
          <cell r="E7471">
            <v>0</v>
          </cell>
        </row>
        <row r="7472">
          <cell r="A7472">
            <v>23905</v>
          </cell>
          <cell r="B7472">
            <v>163</v>
          </cell>
          <cell r="C7472">
            <v>203</v>
          </cell>
          <cell r="D7472">
            <v>1965</v>
          </cell>
          <cell r="E7472">
            <v>0</v>
          </cell>
        </row>
        <row r="7473">
          <cell r="A7473">
            <v>23906</v>
          </cell>
          <cell r="B7473">
            <v>164</v>
          </cell>
          <cell r="C7473">
            <v>202</v>
          </cell>
          <cell r="D7473">
            <v>1965</v>
          </cell>
          <cell r="E7473">
            <v>0</v>
          </cell>
        </row>
        <row r="7474">
          <cell r="A7474">
            <v>23907</v>
          </cell>
          <cell r="B7474">
            <v>165</v>
          </cell>
          <cell r="C7474">
            <v>201</v>
          </cell>
          <cell r="D7474">
            <v>1965</v>
          </cell>
          <cell r="E7474">
            <v>0</v>
          </cell>
        </row>
        <row r="7475">
          <cell r="A7475">
            <v>23908</v>
          </cell>
          <cell r="B7475">
            <v>166</v>
          </cell>
          <cell r="C7475">
            <v>200</v>
          </cell>
          <cell r="D7475">
            <v>1965</v>
          </cell>
          <cell r="E7475">
            <v>0</v>
          </cell>
        </row>
        <row r="7476">
          <cell r="A7476">
            <v>23909</v>
          </cell>
          <cell r="B7476">
            <v>167</v>
          </cell>
          <cell r="C7476">
            <v>199</v>
          </cell>
          <cell r="D7476">
            <v>1965</v>
          </cell>
          <cell r="E7476">
            <v>0</v>
          </cell>
        </row>
        <row r="7477">
          <cell r="A7477">
            <v>23910</v>
          </cell>
          <cell r="B7477">
            <v>168</v>
          </cell>
          <cell r="C7477">
            <v>198</v>
          </cell>
          <cell r="D7477">
            <v>1965</v>
          </cell>
          <cell r="E7477">
            <v>0</v>
          </cell>
        </row>
        <row r="7478">
          <cell r="A7478">
            <v>23911</v>
          </cell>
          <cell r="B7478">
            <v>169</v>
          </cell>
          <cell r="C7478">
            <v>197</v>
          </cell>
          <cell r="D7478">
            <v>1965</v>
          </cell>
          <cell r="E7478">
            <v>0</v>
          </cell>
        </row>
        <row r="7479">
          <cell r="A7479">
            <v>23912</v>
          </cell>
          <cell r="B7479">
            <v>170</v>
          </cell>
          <cell r="C7479">
            <v>196</v>
          </cell>
          <cell r="D7479">
            <v>1965</v>
          </cell>
          <cell r="E7479">
            <v>0</v>
          </cell>
        </row>
        <row r="7480">
          <cell r="A7480">
            <v>23913</v>
          </cell>
          <cell r="B7480">
            <v>171</v>
          </cell>
          <cell r="C7480">
            <v>195</v>
          </cell>
          <cell r="D7480">
            <v>1965</v>
          </cell>
          <cell r="E7480">
            <v>0</v>
          </cell>
        </row>
        <row r="7481">
          <cell r="A7481">
            <v>23914</v>
          </cell>
          <cell r="B7481">
            <v>172</v>
          </cell>
          <cell r="C7481">
            <v>194</v>
          </cell>
          <cell r="D7481">
            <v>1965</v>
          </cell>
          <cell r="E7481">
            <v>0</v>
          </cell>
        </row>
        <row r="7482">
          <cell r="A7482">
            <v>23915</v>
          </cell>
          <cell r="B7482">
            <v>173</v>
          </cell>
          <cell r="C7482">
            <v>193</v>
          </cell>
          <cell r="D7482">
            <v>1965</v>
          </cell>
          <cell r="E7482">
            <v>0</v>
          </cell>
        </row>
        <row r="7483">
          <cell r="A7483">
            <v>23916</v>
          </cell>
          <cell r="B7483">
            <v>174</v>
          </cell>
          <cell r="C7483">
            <v>192</v>
          </cell>
          <cell r="D7483">
            <v>1965</v>
          </cell>
          <cell r="E7483">
            <v>0</v>
          </cell>
        </row>
        <row r="7484">
          <cell r="A7484">
            <v>23917</v>
          </cell>
          <cell r="B7484">
            <v>175</v>
          </cell>
          <cell r="C7484">
            <v>191</v>
          </cell>
          <cell r="D7484">
            <v>1965</v>
          </cell>
          <cell r="E7484">
            <v>0</v>
          </cell>
        </row>
        <row r="7485">
          <cell r="A7485">
            <v>23918</v>
          </cell>
          <cell r="B7485">
            <v>176</v>
          </cell>
          <cell r="C7485">
            <v>190</v>
          </cell>
          <cell r="D7485">
            <v>1965</v>
          </cell>
          <cell r="E7485">
            <v>0</v>
          </cell>
        </row>
        <row r="7486">
          <cell r="A7486">
            <v>23919</v>
          </cell>
          <cell r="B7486">
            <v>177</v>
          </cell>
          <cell r="C7486">
            <v>189</v>
          </cell>
          <cell r="D7486">
            <v>1965</v>
          </cell>
          <cell r="E7486">
            <v>0</v>
          </cell>
        </row>
        <row r="7487">
          <cell r="A7487">
            <v>23920</v>
          </cell>
          <cell r="B7487">
            <v>178</v>
          </cell>
          <cell r="C7487">
            <v>188</v>
          </cell>
          <cell r="D7487">
            <v>1965</v>
          </cell>
          <cell r="E7487">
            <v>0</v>
          </cell>
        </row>
        <row r="7488">
          <cell r="A7488">
            <v>23921</v>
          </cell>
          <cell r="B7488">
            <v>179</v>
          </cell>
          <cell r="C7488">
            <v>187</v>
          </cell>
          <cell r="D7488">
            <v>1965</v>
          </cell>
          <cell r="E7488">
            <v>0</v>
          </cell>
        </row>
        <row r="7489">
          <cell r="A7489">
            <v>23922</v>
          </cell>
          <cell r="B7489">
            <v>180</v>
          </cell>
          <cell r="C7489">
            <v>186</v>
          </cell>
          <cell r="D7489">
            <v>1965</v>
          </cell>
          <cell r="E7489">
            <v>0</v>
          </cell>
        </row>
        <row r="7490">
          <cell r="A7490">
            <v>23923</v>
          </cell>
          <cell r="B7490">
            <v>181</v>
          </cell>
          <cell r="C7490">
            <v>185</v>
          </cell>
          <cell r="D7490">
            <v>1965</v>
          </cell>
          <cell r="E7490">
            <v>0</v>
          </cell>
        </row>
        <row r="7491">
          <cell r="A7491">
            <v>23924</v>
          </cell>
          <cell r="B7491">
            <v>182</v>
          </cell>
          <cell r="C7491">
            <v>184</v>
          </cell>
          <cell r="D7491">
            <v>1965</v>
          </cell>
          <cell r="E7491">
            <v>0</v>
          </cell>
        </row>
        <row r="7492">
          <cell r="A7492">
            <v>23925</v>
          </cell>
          <cell r="B7492">
            <v>183</v>
          </cell>
          <cell r="C7492">
            <v>183</v>
          </cell>
          <cell r="D7492">
            <v>1965</v>
          </cell>
          <cell r="E7492">
            <v>0</v>
          </cell>
        </row>
        <row r="7493">
          <cell r="A7493">
            <v>23926</v>
          </cell>
          <cell r="B7493">
            <v>184</v>
          </cell>
          <cell r="C7493">
            <v>182</v>
          </cell>
          <cell r="D7493">
            <v>1965</v>
          </cell>
          <cell r="E7493">
            <v>0</v>
          </cell>
        </row>
        <row r="7494">
          <cell r="A7494">
            <v>23927</v>
          </cell>
          <cell r="B7494">
            <v>185</v>
          </cell>
          <cell r="C7494">
            <v>181</v>
          </cell>
          <cell r="D7494">
            <v>1965</v>
          </cell>
          <cell r="E7494">
            <v>0</v>
          </cell>
        </row>
        <row r="7495">
          <cell r="A7495">
            <v>23928</v>
          </cell>
          <cell r="B7495">
            <v>186</v>
          </cell>
          <cell r="C7495">
            <v>180</v>
          </cell>
          <cell r="D7495">
            <v>1965</v>
          </cell>
          <cell r="E7495">
            <v>0</v>
          </cell>
        </row>
        <row r="7496">
          <cell r="A7496">
            <v>23929</v>
          </cell>
          <cell r="B7496">
            <v>187</v>
          </cell>
          <cell r="C7496">
            <v>179</v>
          </cell>
          <cell r="D7496">
            <v>1965</v>
          </cell>
          <cell r="E7496">
            <v>0</v>
          </cell>
        </row>
        <row r="7497">
          <cell r="A7497">
            <v>23930</v>
          </cell>
          <cell r="B7497">
            <v>188</v>
          </cell>
          <cell r="C7497">
            <v>178</v>
          </cell>
          <cell r="D7497">
            <v>1965</v>
          </cell>
          <cell r="E7497">
            <v>0</v>
          </cell>
        </row>
        <row r="7498">
          <cell r="A7498">
            <v>23931</v>
          </cell>
          <cell r="B7498">
            <v>189</v>
          </cell>
          <cell r="C7498">
            <v>177</v>
          </cell>
          <cell r="D7498">
            <v>1965</v>
          </cell>
          <cell r="E7498">
            <v>0</v>
          </cell>
        </row>
        <row r="7499">
          <cell r="A7499">
            <v>23932</v>
          </cell>
          <cell r="B7499">
            <v>190</v>
          </cell>
          <cell r="C7499">
            <v>176</v>
          </cell>
          <cell r="D7499">
            <v>1965</v>
          </cell>
          <cell r="E7499">
            <v>0</v>
          </cell>
        </row>
        <row r="7500">
          <cell r="A7500">
            <v>23933</v>
          </cell>
          <cell r="B7500">
            <v>191</v>
          </cell>
          <cell r="C7500">
            <v>175</v>
          </cell>
          <cell r="D7500">
            <v>1965</v>
          </cell>
          <cell r="E7500">
            <v>0</v>
          </cell>
        </row>
        <row r="7501">
          <cell r="A7501">
            <v>23934</v>
          </cell>
          <cell r="B7501">
            <v>192</v>
          </cell>
          <cell r="C7501">
            <v>174</v>
          </cell>
          <cell r="D7501">
            <v>1965</v>
          </cell>
          <cell r="E7501">
            <v>0</v>
          </cell>
        </row>
        <row r="7502">
          <cell r="A7502">
            <v>23935</v>
          </cell>
          <cell r="B7502">
            <v>193</v>
          </cell>
          <cell r="C7502">
            <v>173</v>
          </cell>
          <cell r="D7502">
            <v>1965</v>
          </cell>
          <cell r="E7502">
            <v>0</v>
          </cell>
        </row>
        <row r="7503">
          <cell r="A7503">
            <v>23936</v>
          </cell>
          <cell r="B7503">
            <v>194</v>
          </cell>
          <cell r="C7503">
            <v>172</v>
          </cell>
          <cell r="D7503">
            <v>1965</v>
          </cell>
          <cell r="E7503">
            <v>0</v>
          </cell>
        </row>
        <row r="7504">
          <cell r="A7504">
            <v>23937</v>
          </cell>
          <cell r="B7504">
            <v>195</v>
          </cell>
          <cell r="C7504">
            <v>171</v>
          </cell>
          <cell r="D7504">
            <v>1965</v>
          </cell>
          <cell r="E7504">
            <v>0</v>
          </cell>
        </row>
        <row r="7505">
          <cell r="A7505">
            <v>23938</v>
          </cell>
          <cell r="B7505">
            <v>196</v>
          </cell>
          <cell r="C7505">
            <v>170</v>
          </cell>
          <cell r="D7505">
            <v>1965</v>
          </cell>
          <cell r="E7505">
            <v>0</v>
          </cell>
        </row>
        <row r="7506">
          <cell r="A7506">
            <v>23939</v>
          </cell>
          <cell r="B7506">
            <v>197</v>
          </cell>
          <cell r="C7506">
            <v>169</v>
          </cell>
          <cell r="D7506">
            <v>1965</v>
          </cell>
          <cell r="E7506">
            <v>0</v>
          </cell>
        </row>
        <row r="7507">
          <cell r="A7507">
            <v>23940</v>
          </cell>
          <cell r="B7507">
            <v>198</v>
          </cell>
          <cell r="C7507">
            <v>168</v>
          </cell>
          <cell r="D7507">
            <v>1965</v>
          </cell>
          <cell r="E7507">
            <v>0</v>
          </cell>
        </row>
        <row r="7508">
          <cell r="A7508">
            <v>23941</v>
          </cell>
          <cell r="B7508">
            <v>199</v>
          </cell>
          <cell r="C7508">
            <v>167</v>
          </cell>
          <cell r="D7508">
            <v>1965</v>
          </cell>
          <cell r="E7508">
            <v>0</v>
          </cell>
        </row>
        <row r="7509">
          <cell r="A7509">
            <v>23942</v>
          </cell>
          <cell r="B7509">
            <v>200</v>
          </cell>
          <cell r="C7509">
            <v>166</v>
          </cell>
          <cell r="D7509">
            <v>1965</v>
          </cell>
          <cell r="E7509">
            <v>0</v>
          </cell>
        </row>
        <row r="7510">
          <cell r="A7510">
            <v>23943</v>
          </cell>
          <cell r="B7510">
            <v>201</v>
          </cell>
          <cell r="C7510">
            <v>165</v>
          </cell>
          <cell r="D7510">
            <v>1965</v>
          </cell>
          <cell r="E7510">
            <v>0</v>
          </cell>
        </row>
        <row r="7511">
          <cell r="A7511">
            <v>23944</v>
          </cell>
          <cell r="B7511">
            <v>202</v>
          </cell>
          <cell r="C7511">
            <v>164</v>
          </cell>
          <cell r="D7511">
            <v>1965</v>
          </cell>
          <cell r="E7511">
            <v>0</v>
          </cell>
        </row>
        <row r="7512">
          <cell r="A7512">
            <v>23945</v>
          </cell>
          <cell r="B7512">
            <v>203</v>
          </cell>
          <cell r="C7512">
            <v>163</v>
          </cell>
          <cell r="D7512">
            <v>1965</v>
          </cell>
          <cell r="E7512">
            <v>0</v>
          </cell>
        </row>
        <row r="7513">
          <cell r="A7513">
            <v>23946</v>
          </cell>
          <cell r="B7513">
            <v>204</v>
          </cell>
          <cell r="C7513">
            <v>162</v>
          </cell>
          <cell r="D7513">
            <v>1965</v>
          </cell>
          <cell r="E7513">
            <v>0</v>
          </cell>
        </row>
        <row r="7514">
          <cell r="A7514">
            <v>23947</v>
          </cell>
          <cell r="B7514">
            <v>205</v>
          </cell>
          <cell r="C7514">
            <v>161</v>
          </cell>
          <cell r="D7514">
            <v>1965</v>
          </cell>
          <cell r="E7514">
            <v>0</v>
          </cell>
        </row>
        <row r="7515">
          <cell r="A7515">
            <v>23948</v>
          </cell>
          <cell r="B7515">
            <v>206</v>
          </cell>
          <cell r="C7515">
            <v>160</v>
          </cell>
          <cell r="D7515">
            <v>1965</v>
          </cell>
          <cell r="E7515">
            <v>0</v>
          </cell>
        </row>
        <row r="7516">
          <cell r="A7516">
            <v>23949</v>
          </cell>
          <cell r="B7516">
            <v>207</v>
          </cell>
          <cell r="C7516">
            <v>159</v>
          </cell>
          <cell r="D7516">
            <v>1965</v>
          </cell>
          <cell r="E7516">
            <v>0</v>
          </cell>
        </row>
        <row r="7517">
          <cell r="A7517">
            <v>23950</v>
          </cell>
          <cell r="B7517">
            <v>208</v>
          </cell>
          <cell r="C7517">
            <v>158</v>
          </cell>
          <cell r="D7517">
            <v>1965</v>
          </cell>
          <cell r="E7517">
            <v>0</v>
          </cell>
        </row>
        <row r="7518">
          <cell r="A7518">
            <v>23951</v>
          </cell>
          <cell r="B7518">
            <v>209</v>
          </cell>
          <cell r="C7518">
            <v>157</v>
          </cell>
          <cell r="D7518">
            <v>1965</v>
          </cell>
          <cell r="E7518">
            <v>0</v>
          </cell>
        </row>
        <row r="7519">
          <cell r="A7519">
            <v>23952</v>
          </cell>
          <cell r="B7519">
            <v>210</v>
          </cell>
          <cell r="C7519">
            <v>156</v>
          </cell>
          <cell r="D7519">
            <v>1965</v>
          </cell>
          <cell r="E7519">
            <v>0</v>
          </cell>
        </row>
        <row r="7520">
          <cell r="A7520">
            <v>23953</v>
          </cell>
          <cell r="B7520">
            <v>211</v>
          </cell>
          <cell r="C7520">
            <v>155</v>
          </cell>
          <cell r="D7520">
            <v>1965</v>
          </cell>
          <cell r="E7520">
            <v>0</v>
          </cell>
        </row>
        <row r="7521">
          <cell r="A7521">
            <v>23954</v>
          </cell>
          <cell r="B7521">
            <v>212</v>
          </cell>
          <cell r="C7521">
            <v>154</v>
          </cell>
          <cell r="D7521">
            <v>1965</v>
          </cell>
          <cell r="E7521">
            <v>0</v>
          </cell>
        </row>
        <row r="7522">
          <cell r="A7522">
            <v>23955</v>
          </cell>
          <cell r="B7522">
            <v>213</v>
          </cell>
          <cell r="C7522">
            <v>153</v>
          </cell>
          <cell r="D7522">
            <v>1965</v>
          </cell>
          <cell r="E7522">
            <v>0</v>
          </cell>
        </row>
        <row r="7523">
          <cell r="A7523">
            <v>23956</v>
          </cell>
          <cell r="B7523">
            <v>214</v>
          </cell>
          <cell r="C7523">
            <v>152</v>
          </cell>
          <cell r="D7523">
            <v>1965</v>
          </cell>
          <cell r="E7523">
            <v>0</v>
          </cell>
        </row>
        <row r="7524">
          <cell r="A7524">
            <v>23957</v>
          </cell>
          <cell r="B7524">
            <v>215</v>
          </cell>
          <cell r="C7524">
            <v>151</v>
          </cell>
          <cell r="D7524">
            <v>1965</v>
          </cell>
          <cell r="E7524">
            <v>0</v>
          </cell>
        </row>
        <row r="7525">
          <cell r="A7525">
            <v>23958</v>
          </cell>
          <cell r="B7525">
            <v>216</v>
          </cell>
          <cell r="C7525">
            <v>150</v>
          </cell>
          <cell r="D7525">
            <v>1965</v>
          </cell>
          <cell r="E7525">
            <v>0</v>
          </cell>
        </row>
        <row r="7526">
          <cell r="A7526">
            <v>23959</v>
          </cell>
          <cell r="B7526">
            <v>217</v>
          </cell>
          <cell r="C7526">
            <v>149</v>
          </cell>
          <cell r="D7526">
            <v>1965</v>
          </cell>
          <cell r="E7526">
            <v>0</v>
          </cell>
        </row>
        <row r="7527">
          <cell r="A7527">
            <v>23960</v>
          </cell>
          <cell r="B7527">
            <v>218</v>
          </cell>
          <cell r="C7527">
            <v>148</v>
          </cell>
          <cell r="D7527">
            <v>1965</v>
          </cell>
          <cell r="E7527">
            <v>0</v>
          </cell>
        </row>
        <row r="7528">
          <cell r="A7528">
            <v>23961</v>
          </cell>
          <cell r="B7528">
            <v>219</v>
          </cell>
          <cell r="C7528">
            <v>147</v>
          </cell>
          <cell r="D7528">
            <v>1965</v>
          </cell>
          <cell r="E7528">
            <v>0</v>
          </cell>
        </row>
        <row r="7529">
          <cell r="A7529">
            <v>23962</v>
          </cell>
          <cell r="B7529">
            <v>220</v>
          </cell>
          <cell r="C7529">
            <v>146</v>
          </cell>
          <cell r="D7529">
            <v>1965</v>
          </cell>
          <cell r="E7529">
            <v>0</v>
          </cell>
        </row>
        <row r="7530">
          <cell r="A7530">
            <v>23963</v>
          </cell>
          <cell r="B7530">
            <v>221</v>
          </cell>
          <cell r="C7530">
            <v>145</v>
          </cell>
          <cell r="D7530">
            <v>1965</v>
          </cell>
          <cell r="E7530">
            <v>0</v>
          </cell>
        </row>
        <row r="7531">
          <cell r="A7531">
            <v>23964</v>
          </cell>
          <cell r="B7531">
            <v>222</v>
          </cell>
          <cell r="C7531">
            <v>144</v>
          </cell>
          <cell r="D7531">
            <v>1965</v>
          </cell>
          <cell r="E7531">
            <v>0</v>
          </cell>
        </row>
        <row r="7532">
          <cell r="A7532">
            <v>23965</v>
          </cell>
          <cell r="B7532">
            <v>223</v>
          </cell>
          <cell r="C7532">
            <v>143</v>
          </cell>
          <cell r="D7532">
            <v>1965</v>
          </cell>
          <cell r="E7532">
            <v>0</v>
          </cell>
        </row>
        <row r="7533">
          <cell r="A7533">
            <v>23966</v>
          </cell>
          <cell r="B7533">
            <v>224</v>
          </cell>
          <cell r="C7533">
            <v>142</v>
          </cell>
          <cell r="D7533">
            <v>1965</v>
          </cell>
          <cell r="E7533">
            <v>0</v>
          </cell>
        </row>
        <row r="7534">
          <cell r="A7534">
            <v>23967</v>
          </cell>
          <cell r="B7534">
            <v>225</v>
          </cell>
          <cell r="C7534">
            <v>141</v>
          </cell>
          <cell r="D7534">
            <v>1965</v>
          </cell>
          <cell r="E7534">
            <v>0</v>
          </cell>
        </row>
        <row r="7535">
          <cell r="A7535">
            <v>23968</v>
          </cell>
          <cell r="B7535">
            <v>226</v>
          </cell>
          <cell r="C7535">
            <v>140</v>
          </cell>
          <cell r="D7535">
            <v>1965</v>
          </cell>
          <cell r="E7535">
            <v>0</v>
          </cell>
        </row>
        <row r="7536">
          <cell r="A7536">
            <v>23969</v>
          </cell>
          <cell r="B7536">
            <v>227</v>
          </cell>
          <cell r="C7536">
            <v>139</v>
          </cell>
          <cell r="D7536">
            <v>1965</v>
          </cell>
          <cell r="E7536">
            <v>0</v>
          </cell>
        </row>
        <row r="7537">
          <cell r="A7537">
            <v>23970</v>
          </cell>
          <cell r="B7537">
            <v>228</v>
          </cell>
          <cell r="C7537">
            <v>138</v>
          </cell>
          <cell r="D7537">
            <v>1965</v>
          </cell>
          <cell r="E7537">
            <v>0</v>
          </cell>
        </row>
        <row r="7538">
          <cell r="A7538">
            <v>23971</v>
          </cell>
          <cell r="B7538">
            <v>229</v>
          </cell>
          <cell r="C7538">
            <v>137</v>
          </cell>
          <cell r="D7538">
            <v>1965</v>
          </cell>
          <cell r="E7538">
            <v>0</v>
          </cell>
        </row>
        <row r="7539">
          <cell r="A7539">
            <v>23972</v>
          </cell>
          <cell r="B7539">
            <v>230</v>
          </cell>
          <cell r="C7539">
            <v>136</v>
          </cell>
          <cell r="D7539">
            <v>1965</v>
          </cell>
          <cell r="E7539">
            <v>0</v>
          </cell>
        </row>
        <row r="7540">
          <cell r="A7540">
            <v>23973</v>
          </cell>
          <cell r="B7540">
            <v>231</v>
          </cell>
          <cell r="C7540">
            <v>135</v>
          </cell>
          <cell r="D7540">
            <v>1965</v>
          </cell>
          <cell r="E7540">
            <v>0</v>
          </cell>
        </row>
        <row r="7541">
          <cell r="A7541">
            <v>23974</v>
          </cell>
          <cell r="B7541">
            <v>232</v>
          </cell>
          <cell r="C7541">
            <v>134</v>
          </cell>
          <cell r="D7541">
            <v>1965</v>
          </cell>
          <cell r="E7541">
            <v>0</v>
          </cell>
        </row>
        <row r="7542">
          <cell r="A7542">
            <v>23975</v>
          </cell>
          <cell r="B7542">
            <v>233</v>
          </cell>
          <cell r="C7542">
            <v>133</v>
          </cell>
          <cell r="D7542">
            <v>1965</v>
          </cell>
          <cell r="E7542">
            <v>0</v>
          </cell>
        </row>
        <row r="7543">
          <cell r="A7543">
            <v>23976</v>
          </cell>
          <cell r="B7543">
            <v>234</v>
          </cell>
          <cell r="C7543">
            <v>132</v>
          </cell>
          <cell r="D7543">
            <v>1965</v>
          </cell>
          <cell r="E7543">
            <v>0</v>
          </cell>
        </row>
        <row r="7544">
          <cell r="A7544">
            <v>23977</v>
          </cell>
          <cell r="B7544">
            <v>235</v>
          </cell>
          <cell r="C7544">
            <v>131</v>
          </cell>
          <cell r="D7544">
            <v>1965</v>
          </cell>
          <cell r="E7544">
            <v>0</v>
          </cell>
        </row>
        <row r="7545">
          <cell r="A7545">
            <v>23978</v>
          </cell>
          <cell r="B7545">
            <v>236</v>
          </cell>
          <cell r="C7545">
            <v>130</v>
          </cell>
          <cell r="D7545">
            <v>1965</v>
          </cell>
          <cell r="E7545">
            <v>0</v>
          </cell>
        </row>
        <row r="7546">
          <cell r="A7546">
            <v>23979</v>
          </cell>
          <cell r="B7546">
            <v>237</v>
          </cell>
          <cell r="C7546">
            <v>129</v>
          </cell>
          <cell r="D7546">
            <v>1965</v>
          </cell>
          <cell r="E7546">
            <v>0</v>
          </cell>
        </row>
        <row r="7547">
          <cell r="A7547">
            <v>23980</v>
          </cell>
          <cell r="B7547">
            <v>238</v>
          </cell>
          <cell r="C7547">
            <v>128</v>
          </cell>
          <cell r="D7547">
            <v>1965</v>
          </cell>
          <cell r="E7547">
            <v>0</v>
          </cell>
        </row>
        <row r="7548">
          <cell r="A7548">
            <v>23981</v>
          </cell>
          <cell r="B7548">
            <v>239</v>
          </cell>
          <cell r="C7548">
            <v>127</v>
          </cell>
          <cell r="D7548">
            <v>1965</v>
          </cell>
          <cell r="E7548">
            <v>0</v>
          </cell>
        </row>
        <row r="7549">
          <cell r="A7549">
            <v>23982</v>
          </cell>
          <cell r="B7549">
            <v>240</v>
          </cell>
          <cell r="C7549">
            <v>126</v>
          </cell>
          <cell r="D7549">
            <v>1965</v>
          </cell>
          <cell r="E7549">
            <v>0</v>
          </cell>
        </row>
        <row r="7550">
          <cell r="A7550">
            <v>23983</v>
          </cell>
          <cell r="B7550">
            <v>241</v>
          </cell>
          <cell r="C7550">
            <v>125</v>
          </cell>
          <cell r="D7550">
            <v>1965</v>
          </cell>
          <cell r="E7550">
            <v>0</v>
          </cell>
        </row>
        <row r="7551">
          <cell r="A7551">
            <v>23984</v>
          </cell>
          <cell r="B7551">
            <v>242</v>
          </cell>
          <cell r="C7551">
            <v>124</v>
          </cell>
          <cell r="D7551">
            <v>1965</v>
          </cell>
          <cell r="E7551">
            <v>0</v>
          </cell>
        </row>
        <row r="7552">
          <cell r="A7552">
            <v>23985</v>
          </cell>
          <cell r="B7552">
            <v>243</v>
          </cell>
          <cell r="C7552">
            <v>123</v>
          </cell>
          <cell r="D7552">
            <v>1965</v>
          </cell>
          <cell r="E7552">
            <v>0</v>
          </cell>
        </row>
        <row r="7553">
          <cell r="A7553">
            <v>23986</v>
          </cell>
          <cell r="B7553">
            <v>244</v>
          </cell>
          <cell r="C7553">
            <v>122</v>
          </cell>
          <cell r="D7553">
            <v>1965</v>
          </cell>
          <cell r="E7553">
            <v>0</v>
          </cell>
        </row>
        <row r="7554">
          <cell r="A7554">
            <v>23987</v>
          </cell>
          <cell r="B7554">
            <v>245</v>
          </cell>
          <cell r="C7554">
            <v>121</v>
          </cell>
          <cell r="D7554">
            <v>1965</v>
          </cell>
          <cell r="E7554">
            <v>0</v>
          </cell>
        </row>
        <row r="7555">
          <cell r="A7555">
            <v>23988</v>
          </cell>
          <cell r="B7555">
            <v>246</v>
          </cell>
          <cell r="C7555">
            <v>120</v>
          </cell>
          <cell r="D7555">
            <v>1965</v>
          </cell>
          <cell r="E7555">
            <v>0</v>
          </cell>
        </row>
        <row r="7556">
          <cell r="A7556">
            <v>23989</v>
          </cell>
          <cell r="B7556">
            <v>247</v>
          </cell>
          <cell r="C7556">
            <v>119</v>
          </cell>
          <cell r="D7556">
            <v>1965</v>
          </cell>
          <cell r="E7556">
            <v>0</v>
          </cell>
        </row>
        <row r="7557">
          <cell r="A7557">
            <v>23990</v>
          </cell>
          <cell r="B7557">
            <v>248</v>
          </cell>
          <cell r="C7557">
            <v>118</v>
          </cell>
          <cell r="D7557">
            <v>1965</v>
          </cell>
          <cell r="E7557">
            <v>0</v>
          </cell>
        </row>
        <row r="7558">
          <cell r="A7558">
            <v>23991</v>
          </cell>
          <cell r="B7558">
            <v>249</v>
          </cell>
          <cell r="C7558">
            <v>117</v>
          </cell>
          <cell r="D7558">
            <v>1965</v>
          </cell>
          <cell r="E7558">
            <v>0</v>
          </cell>
        </row>
        <row r="7559">
          <cell r="A7559">
            <v>23992</v>
          </cell>
          <cell r="B7559">
            <v>250</v>
          </cell>
          <cell r="C7559">
            <v>116</v>
          </cell>
          <cell r="D7559">
            <v>1965</v>
          </cell>
          <cell r="E7559">
            <v>0</v>
          </cell>
        </row>
        <row r="7560">
          <cell r="A7560">
            <v>23993</v>
          </cell>
          <cell r="B7560">
            <v>251</v>
          </cell>
          <cell r="C7560">
            <v>115</v>
          </cell>
          <cell r="D7560">
            <v>1965</v>
          </cell>
          <cell r="E7560">
            <v>0</v>
          </cell>
        </row>
        <row r="7561">
          <cell r="A7561">
            <v>23994</v>
          </cell>
          <cell r="B7561">
            <v>252</v>
          </cell>
          <cell r="C7561">
            <v>114</v>
          </cell>
          <cell r="D7561">
            <v>1965</v>
          </cell>
          <cell r="E7561">
            <v>0</v>
          </cell>
        </row>
        <row r="7562">
          <cell r="A7562">
            <v>23995</v>
          </cell>
          <cell r="B7562">
            <v>253</v>
          </cell>
          <cell r="C7562">
            <v>113</v>
          </cell>
          <cell r="D7562">
            <v>1965</v>
          </cell>
          <cell r="E7562">
            <v>0</v>
          </cell>
        </row>
        <row r="7563">
          <cell r="A7563">
            <v>23996</v>
          </cell>
          <cell r="B7563">
            <v>254</v>
          </cell>
          <cell r="C7563">
            <v>112</v>
          </cell>
          <cell r="D7563">
            <v>1965</v>
          </cell>
          <cell r="E7563">
            <v>0</v>
          </cell>
        </row>
        <row r="7564">
          <cell r="A7564">
            <v>23997</v>
          </cell>
          <cell r="B7564">
            <v>255</v>
          </cell>
          <cell r="C7564">
            <v>111</v>
          </cell>
          <cell r="D7564">
            <v>1965</v>
          </cell>
          <cell r="E7564">
            <v>0</v>
          </cell>
        </row>
        <row r="7565">
          <cell r="A7565">
            <v>23998</v>
          </cell>
          <cell r="B7565">
            <v>256</v>
          </cell>
          <cell r="C7565">
            <v>110</v>
          </cell>
          <cell r="D7565">
            <v>1965</v>
          </cell>
          <cell r="E7565">
            <v>0</v>
          </cell>
        </row>
        <row r="7566">
          <cell r="A7566">
            <v>23999</v>
          </cell>
          <cell r="B7566">
            <v>257</v>
          </cell>
          <cell r="C7566">
            <v>109</v>
          </cell>
          <cell r="D7566">
            <v>1965</v>
          </cell>
          <cell r="E7566">
            <v>0</v>
          </cell>
        </row>
        <row r="7567">
          <cell r="A7567">
            <v>24000</v>
          </cell>
          <cell r="B7567">
            <v>258</v>
          </cell>
          <cell r="C7567">
            <v>108</v>
          </cell>
          <cell r="D7567">
            <v>1965</v>
          </cell>
          <cell r="E7567">
            <v>0</v>
          </cell>
        </row>
        <row r="7568">
          <cell r="A7568">
            <v>24001</v>
          </cell>
          <cell r="B7568">
            <v>259</v>
          </cell>
          <cell r="C7568">
            <v>107</v>
          </cell>
          <cell r="D7568">
            <v>1965</v>
          </cell>
          <cell r="E7568">
            <v>0</v>
          </cell>
        </row>
        <row r="7569">
          <cell r="A7569">
            <v>24002</v>
          </cell>
          <cell r="B7569">
            <v>260</v>
          </cell>
          <cell r="C7569">
            <v>106</v>
          </cell>
          <cell r="D7569">
            <v>1965</v>
          </cell>
          <cell r="E7569">
            <v>0</v>
          </cell>
        </row>
        <row r="7570">
          <cell r="A7570">
            <v>24003</v>
          </cell>
          <cell r="B7570">
            <v>261</v>
          </cell>
          <cell r="C7570">
            <v>105</v>
          </cell>
          <cell r="D7570">
            <v>1965</v>
          </cell>
          <cell r="E7570">
            <v>0</v>
          </cell>
        </row>
        <row r="7571">
          <cell r="A7571">
            <v>24004</v>
          </cell>
          <cell r="B7571">
            <v>262</v>
          </cell>
          <cell r="C7571">
            <v>104</v>
          </cell>
          <cell r="D7571">
            <v>1965</v>
          </cell>
          <cell r="E7571">
            <v>0</v>
          </cell>
        </row>
        <row r="7572">
          <cell r="A7572">
            <v>24005</v>
          </cell>
          <cell r="B7572">
            <v>263</v>
          </cell>
          <cell r="C7572">
            <v>103</v>
          </cell>
          <cell r="D7572">
            <v>1965</v>
          </cell>
          <cell r="E7572">
            <v>0</v>
          </cell>
        </row>
        <row r="7573">
          <cell r="A7573">
            <v>24006</v>
          </cell>
          <cell r="B7573">
            <v>264</v>
          </cell>
          <cell r="C7573">
            <v>102</v>
          </cell>
          <cell r="D7573">
            <v>1965</v>
          </cell>
          <cell r="E7573">
            <v>0</v>
          </cell>
        </row>
        <row r="7574">
          <cell r="A7574">
            <v>24007</v>
          </cell>
          <cell r="B7574">
            <v>265</v>
          </cell>
          <cell r="C7574">
            <v>101</v>
          </cell>
          <cell r="D7574">
            <v>1965</v>
          </cell>
          <cell r="E7574">
            <v>0</v>
          </cell>
        </row>
        <row r="7575">
          <cell r="A7575">
            <v>24008</v>
          </cell>
          <cell r="B7575">
            <v>266</v>
          </cell>
          <cell r="C7575">
            <v>100</v>
          </cell>
          <cell r="D7575">
            <v>1965</v>
          </cell>
          <cell r="E7575">
            <v>0</v>
          </cell>
        </row>
        <row r="7576">
          <cell r="A7576">
            <v>24009</v>
          </cell>
          <cell r="B7576">
            <v>267</v>
          </cell>
          <cell r="C7576">
            <v>99</v>
          </cell>
          <cell r="D7576">
            <v>1965</v>
          </cell>
          <cell r="E7576">
            <v>0</v>
          </cell>
        </row>
        <row r="7577">
          <cell r="A7577">
            <v>24010</v>
          </cell>
          <cell r="B7577">
            <v>268</v>
          </cell>
          <cell r="C7577">
            <v>98</v>
          </cell>
          <cell r="D7577">
            <v>1965</v>
          </cell>
          <cell r="E7577">
            <v>0</v>
          </cell>
        </row>
        <row r="7578">
          <cell r="A7578">
            <v>24011</v>
          </cell>
          <cell r="B7578">
            <v>269</v>
          </cell>
          <cell r="C7578">
            <v>97</v>
          </cell>
          <cell r="D7578">
            <v>1965</v>
          </cell>
          <cell r="E7578">
            <v>0</v>
          </cell>
        </row>
        <row r="7579">
          <cell r="A7579">
            <v>24012</v>
          </cell>
          <cell r="B7579">
            <v>270</v>
          </cell>
          <cell r="C7579">
            <v>96</v>
          </cell>
          <cell r="D7579">
            <v>1965</v>
          </cell>
          <cell r="E7579">
            <v>0</v>
          </cell>
        </row>
        <row r="7580">
          <cell r="A7580">
            <v>24013</v>
          </cell>
          <cell r="B7580">
            <v>271</v>
          </cell>
          <cell r="C7580">
            <v>95</v>
          </cell>
          <cell r="D7580">
            <v>1965</v>
          </cell>
          <cell r="E7580">
            <v>0</v>
          </cell>
        </row>
        <row r="7581">
          <cell r="A7581">
            <v>24014</v>
          </cell>
          <cell r="B7581">
            <v>272</v>
          </cell>
          <cell r="C7581">
            <v>94</v>
          </cell>
          <cell r="D7581">
            <v>1965</v>
          </cell>
          <cell r="E7581">
            <v>0</v>
          </cell>
        </row>
        <row r="7582">
          <cell r="A7582">
            <v>24015</v>
          </cell>
          <cell r="B7582">
            <v>273</v>
          </cell>
          <cell r="C7582">
            <v>93</v>
          </cell>
          <cell r="D7582">
            <v>1965</v>
          </cell>
          <cell r="E7582">
            <v>0</v>
          </cell>
        </row>
        <row r="7583">
          <cell r="A7583">
            <v>24016</v>
          </cell>
          <cell r="B7583">
            <v>274</v>
          </cell>
          <cell r="C7583">
            <v>92</v>
          </cell>
          <cell r="D7583">
            <v>1965</v>
          </cell>
          <cell r="E7583">
            <v>0</v>
          </cell>
        </row>
        <row r="7584">
          <cell r="A7584">
            <v>24017</v>
          </cell>
          <cell r="B7584">
            <v>275</v>
          </cell>
          <cell r="C7584">
            <v>91</v>
          </cell>
          <cell r="D7584">
            <v>1965</v>
          </cell>
          <cell r="E7584">
            <v>0</v>
          </cell>
        </row>
        <row r="7585">
          <cell r="A7585">
            <v>24018</v>
          </cell>
          <cell r="B7585">
            <v>276</v>
          </cell>
          <cell r="C7585">
            <v>90</v>
          </cell>
          <cell r="D7585">
            <v>1965</v>
          </cell>
          <cell r="E7585">
            <v>0</v>
          </cell>
        </row>
        <row r="7586">
          <cell r="A7586">
            <v>24019</v>
          </cell>
          <cell r="B7586">
            <v>277</v>
          </cell>
          <cell r="C7586">
            <v>89</v>
          </cell>
          <cell r="D7586">
            <v>1965</v>
          </cell>
          <cell r="E7586">
            <v>0</v>
          </cell>
        </row>
        <row r="7587">
          <cell r="A7587">
            <v>24020</v>
          </cell>
          <cell r="B7587">
            <v>278</v>
          </cell>
          <cell r="C7587">
            <v>88</v>
          </cell>
          <cell r="D7587">
            <v>1965</v>
          </cell>
          <cell r="E7587">
            <v>0</v>
          </cell>
        </row>
        <row r="7588">
          <cell r="A7588">
            <v>24021</v>
          </cell>
          <cell r="B7588">
            <v>279</v>
          </cell>
          <cell r="C7588">
            <v>87</v>
          </cell>
          <cell r="D7588">
            <v>1965</v>
          </cell>
          <cell r="E7588">
            <v>0</v>
          </cell>
        </row>
        <row r="7589">
          <cell r="A7589">
            <v>24022</v>
          </cell>
          <cell r="B7589">
            <v>280</v>
          </cell>
          <cell r="C7589">
            <v>86</v>
          </cell>
          <cell r="D7589">
            <v>1965</v>
          </cell>
          <cell r="E7589">
            <v>0</v>
          </cell>
        </row>
        <row r="7590">
          <cell r="A7590">
            <v>24023</v>
          </cell>
          <cell r="B7590">
            <v>281</v>
          </cell>
          <cell r="C7590">
            <v>85</v>
          </cell>
          <cell r="D7590">
            <v>1965</v>
          </cell>
          <cell r="E7590">
            <v>0</v>
          </cell>
        </row>
        <row r="7591">
          <cell r="A7591">
            <v>24024</v>
          </cell>
          <cell r="B7591">
            <v>282</v>
          </cell>
          <cell r="C7591">
            <v>84</v>
          </cell>
          <cell r="D7591">
            <v>1965</v>
          </cell>
          <cell r="E7591">
            <v>0</v>
          </cell>
        </row>
        <row r="7592">
          <cell r="A7592">
            <v>24025</v>
          </cell>
          <cell r="B7592">
            <v>283</v>
          </cell>
          <cell r="C7592">
            <v>83</v>
          </cell>
          <cell r="D7592">
            <v>1965</v>
          </cell>
          <cell r="E7592">
            <v>0</v>
          </cell>
        </row>
        <row r="7593">
          <cell r="A7593">
            <v>24026</v>
          </cell>
          <cell r="B7593">
            <v>284</v>
          </cell>
          <cell r="C7593">
            <v>82</v>
          </cell>
          <cell r="D7593">
            <v>1965</v>
          </cell>
          <cell r="E7593">
            <v>0</v>
          </cell>
        </row>
        <row r="7594">
          <cell r="A7594">
            <v>24027</v>
          </cell>
          <cell r="B7594">
            <v>285</v>
          </cell>
          <cell r="C7594">
            <v>81</v>
          </cell>
          <cell r="D7594">
            <v>1965</v>
          </cell>
          <cell r="E7594">
            <v>0</v>
          </cell>
        </row>
        <row r="7595">
          <cell r="A7595">
            <v>24028</v>
          </cell>
          <cell r="B7595">
            <v>286</v>
          </cell>
          <cell r="C7595">
            <v>80</v>
          </cell>
          <cell r="D7595">
            <v>1965</v>
          </cell>
          <cell r="E7595">
            <v>0</v>
          </cell>
        </row>
        <row r="7596">
          <cell r="A7596">
            <v>24029</v>
          </cell>
          <cell r="B7596">
            <v>287</v>
          </cell>
          <cell r="C7596">
            <v>79</v>
          </cell>
          <cell r="D7596">
            <v>1965</v>
          </cell>
          <cell r="E7596">
            <v>0</v>
          </cell>
        </row>
        <row r="7597">
          <cell r="A7597">
            <v>24030</v>
          </cell>
          <cell r="B7597">
            <v>288</v>
          </cell>
          <cell r="C7597">
            <v>78</v>
          </cell>
          <cell r="D7597">
            <v>1965</v>
          </cell>
          <cell r="E7597">
            <v>0</v>
          </cell>
        </row>
        <row r="7598">
          <cell r="A7598">
            <v>24031</v>
          </cell>
          <cell r="B7598">
            <v>289</v>
          </cell>
          <cell r="C7598">
            <v>77</v>
          </cell>
          <cell r="D7598">
            <v>1965</v>
          </cell>
          <cell r="E7598">
            <v>0</v>
          </cell>
        </row>
        <row r="7599">
          <cell r="A7599">
            <v>24032</v>
          </cell>
          <cell r="B7599">
            <v>290</v>
          </cell>
          <cell r="C7599">
            <v>76</v>
          </cell>
          <cell r="D7599">
            <v>1965</v>
          </cell>
          <cell r="E7599">
            <v>0</v>
          </cell>
        </row>
        <row r="7600">
          <cell r="A7600">
            <v>24033</v>
          </cell>
          <cell r="B7600">
            <v>291</v>
          </cell>
          <cell r="C7600">
            <v>75</v>
          </cell>
          <cell r="D7600">
            <v>1965</v>
          </cell>
          <cell r="E7600">
            <v>0</v>
          </cell>
        </row>
        <row r="7601">
          <cell r="A7601">
            <v>24034</v>
          </cell>
          <cell r="B7601">
            <v>292</v>
          </cell>
          <cell r="C7601">
            <v>74</v>
          </cell>
          <cell r="D7601">
            <v>1965</v>
          </cell>
          <cell r="E7601">
            <v>0</v>
          </cell>
        </row>
        <row r="7602">
          <cell r="A7602">
            <v>24035</v>
          </cell>
          <cell r="B7602">
            <v>293</v>
          </cell>
          <cell r="C7602">
            <v>73</v>
          </cell>
          <cell r="D7602">
            <v>1965</v>
          </cell>
          <cell r="E7602">
            <v>0</v>
          </cell>
        </row>
        <row r="7603">
          <cell r="A7603">
            <v>24036</v>
          </cell>
          <cell r="B7603">
            <v>294</v>
          </cell>
          <cell r="C7603">
            <v>72</v>
          </cell>
          <cell r="D7603">
            <v>1965</v>
          </cell>
          <cell r="E7603">
            <v>0</v>
          </cell>
        </row>
        <row r="7604">
          <cell r="A7604">
            <v>24037</v>
          </cell>
          <cell r="B7604">
            <v>295</v>
          </cell>
          <cell r="C7604">
            <v>71</v>
          </cell>
          <cell r="D7604">
            <v>1965</v>
          </cell>
          <cell r="E7604">
            <v>0</v>
          </cell>
        </row>
        <row r="7605">
          <cell r="A7605">
            <v>24038</v>
          </cell>
          <cell r="B7605">
            <v>296</v>
          </cell>
          <cell r="C7605">
            <v>70</v>
          </cell>
          <cell r="D7605">
            <v>1965</v>
          </cell>
          <cell r="E7605">
            <v>0</v>
          </cell>
        </row>
        <row r="7606">
          <cell r="A7606">
            <v>24039</v>
          </cell>
          <cell r="B7606">
            <v>297</v>
          </cell>
          <cell r="C7606">
            <v>69</v>
          </cell>
          <cell r="D7606">
            <v>1965</v>
          </cell>
          <cell r="E7606">
            <v>0</v>
          </cell>
        </row>
        <row r="7607">
          <cell r="A7607">
            <v>24040</v>
          </cell>
          <cell r="B7607">
            <v>298</v>
          </cell>
          <cell r="C7607">
            <v>68</v>
          </cell>
          <cell r="D7607">
            <v>1965</v>
          </cell>
          <cell r="E7607">
            <v>0</v>
          </cell>
        </row>
        <row r="7608">
          <cell r="A7608">
            <v>24041</v>
          </cell>
          <cell r="B7608">
            <v>299</v>
          </cell>
          <cell r="C7608">
            <v>67</v>
          </cell>
          <cell r="D7608">
            <v>1965</v>
          </cell>
          <cell r="E7608">
            <v>0</v>
          </cell>
        </row>
        <row r="7609">
          <cell r="A7609">
            <v>24042</v>
          </cell>
          <cell r="B7609">
            <v>300</v>
          </cell>
          <cell r="C7609">
            <v>66</v>
          </cell>
          <cell r="D7609">
            <v>1965</v>
          </cell>
          <cell r="E7609">
            <v>0</v>
          </cell>
        </row>
        <row r="7610">
          <cell r="A7610">
            <v>24043</v>
          </cell>
          <cell r="B7610">
            <v>301</v>
          </cell>
          <cell r="C7610">
            <v>65</v>
          </cell>
          <cell r="D7610">
            <v>1965</v>
          </cell>
          <cell r="E7610">
            <v>0</v>
          </cell>
        </row>
        <row r="7611">
          <cell r="A7611">
            <v>24044</v>
          </cell>
          <cell r="B7611">
            <v>302</v>
          </cell>
          <cell r="C7611">
            <v>64</v>
          </cell>
          <cell r="D7611">
            <v>1965</v>
          </cell>
          <cell r="E7611">
            <v>0</v>
          </cell>
        </row>
        <row r="7612">
          <cell r="A7612">
            <v>24045</v>
          </cell>
          <cell r="B7612">
            <v>303</v>
          </cell>
          <cell r="C7612">
            <v>63</v>
          </cell>
          <cell r="D7612">
            <v>1965</v>
          </cell>
          <cell r="E7612">
            <v>0</v>
          </cell>
        </row>
        <row r="7613">
          <cell r="A7613">
            <v>24046</v>
          </cell>
          <cell r="B7613">
            <v>304</v>
          </cell>
          <cell r="C7613">
            <v>62</v>
          </cell>
          <cell r="D7613">
            <v>1965</v>
          </cell>
          <cell r="E7613">
            <v>0</v>
          </cell>
        </row>
        <row r="7614">
          <cell r="A7614">
            <v>24047</v>
          </cell>
          <cell r="B7614">
            <v>305</v>
          </cell>
          <cell r="C7614">
            <v>61</v>
          </cell>
          <cell r="D7614">
            <v>1965</v>
          </cell>
          <cell r="E7614">
            <v>0</v>
          </cell>
        </row>
        <row r="7615">
          <cell r="A7615">
            <v>24048</v>
          </cell>
          <cell r="B7615">
            <v>306</v>
          </cell>
          <cell r="C7615">
            <v>60</v>
          </cell>
          <cell r="D7615">
            <v>1965</v>
          </cell>
          <cell r="E7615">
            <v>0</v>
          </cell>
        </row>
        <row r="7616">
          <cell r="A7616">
            <v>24049</v>
          </cell>
          <cell r="B7616">
            <v>307</v>
          </cell>
          <cell r="C7616">
            <v>59</v>
          </cell>
          <cell r="D7616">
            <v>1965</v>
          </cell>
          <cell r="E7616">
            <v>0</v>
          </cell>
        </row>
        <row r="7617">
          <cell r="A7617">
            <v>24050</v>
          </cell>
          <cell r="B7617">
            <v>308</v>
          </cell>
          <cell r="C7617">
            <v>58</v>
          </cell>
          <cell r="D7617">
            <v>1965</v>
          </cell>
          <cell r="E7617">
            <v>0</v>
          </cell>
        </row>
        <row r="7618">
          <cell r="A7618">
            <v>24051</v>
          </cell>
          <cell r="B7618">
            <v>309</v>
          </cell>
          <cell r="C7618">
            <v>57</v>
          </cell>
          <cell r="D7618">
            <v>1965</v>
          </cell>
          <cell r="E7618">
            <v>0</v>
          </cell>
        </row>
        <row r="7619">
          <cell r="A7619">
            <v>24052</v>
          </cell>
          <cell r="B7619">
            <v>310</v>
          </cell>
          <cell r="C7619">
            <v>56</v>
          </cell>
          <cell r="D7619">
            <v>1965</v>
          </cell>
          <cell r="E7619">
            <v>0</v>
          </cell>
        </row>
        <row r="7620">
          <cell r="A7620">
            <v>24053</v>
          </cell>
          <cell r="B7620">
            <v>311</v>
          </cell>
          <cell r="C7620">
            <v>55</v>
          </cell>
          <cell r="D7620">
            <v>1965</v>
          </cell>
          <cell r="E7620">
            <v>0</v>
          </cell>
        </row>
        <row r="7621">
          <cell r="A7621">
            <v>24054</v>
          </cell>
          <cell r="B7621">
            <v>312</v>
          </cell>
          <cell r="C7621">
            <v>54</v>
          </cell>
          <cell r="D7621">
            <v>1965</v>
          </cell>
          <cell r="E7621">
            <v>0</v>
          </cell>
        </row>
        <row r="7622">
          <cell r="A7622">
            <v>24055</v>
          </cell>
          <cell r="B7622">
            <v>313</v>
          </cell>
          <cell r="C7622">
            <v>53</v>
          </cell>
          <cell r="D7622">
            <v>1965</v>
          </cell>
          <cell r="E7622">
            <v>0</v>
          </cell>
        </row>
        <row r="7623">
          <cell r="A7623">
            <v>24056</v>
          </cell>
          <cell r="B7623">
            <v>314</v>
          </cell>
          <cell r="C7623">
            <v>52</v>
          </cell>
          <cell r="D7623">
            <v>1965</v>
          </cell>
          <cell r="E7623">
            <v>0</v>
          </cell>
        </row>
        <row r="7624">
          <cell r="A7624">
            <v>24057</v>
          </cell>
          <cell r="B7624">
            <v>315</v>
          </cell>
          <cell r="C7624">
            <v>51</v>
          </cell>
          <cell r="D7624">
            <v>1965</v>
          </cell>
          <cell r="E7624">
            <v>0</v>
          </cell>
        </row>
        <row r="7625">
          <cell r="A7625">
            <v>24058</v>
          </cell>
          <cell r="B7625">
            <v>316</v>
          </cell>
          <cell r="C7625">
            <v>50</v>
          </cell>
          <cell r="D7625">
            <v>1965</v>
          </cell>
          <cell r="E7625">
            <v>0</v>
          </cell>
        </row>
        <row r="7626">
          <cell r="A7626">
            <v>24059</v>
          </cell>
          <cell r="B7626">
            <v>317</v>
          </cell>
          <cell r="C7626">
            <v>49</v>
          </cell>
          <cell r="D7626">
            <v>1965</v>
          </cell>
          <cell r="E7626">
            <v>0</v>
          </cell>
        </row>
        <row r="7627">
          <cell r="A7627">
            <v>24060</v>
          </cell>
          <cell r="B7627">
            <v>318</v>
          </cell>
          <cell r="C7627">
            <v>48</v>
          </cell>
          <cell r="D7627">
            <v>1965</v>
          </cell>
          <cell r="E7627">
            <v>0</v>
          </cell>
        </row>
        <row r="7628">
          <cell r="A7628">
            <v>24061</v>
          </cell>
          <cell r="B7628">
            <v>319</v>
          </cell>
          <cell r="C7628">
            <v>47</v>
          </cell>
          <cell r="D7628">
            <v>1965</v>
          </cell>
          <cell r="E7628">
            <v>0</v>
          </cell>
        </row>
        <row r="7629">
          <cell r="A7629">
            <v>24062</v>
          </cell>
          <cell r="B7629">
            <v>320</v>
          </cell>
          <cell r="C7629">
            <v>46</v>
          </cell>
          <cell r="D7629">
            <v>1965</v>
          </cell>
          <cell r="E7629">
            <v>0</v>
          </cell>
        </row>
        <row r="7630">
          <cell r="A7630">
            <v>24063</v>
          </cell>
          <cell r="B7630">
            <v>321</v>
          </cell>
          <cell r="C7630">
            <v>45</v>
          </cell>
          <cell r="D7630">
            <v>1965</v>
          </cell>
          <cell r="E7630">
            <v>0</v>
          </cell>
        </row>
        <row r="7631">
          <cell r="A7631">
            <v>24064</v>
          </cell>
          <cell r="B7631">
            <v>322</v>
          </cell>
          <cell r="C7631">
            <v>44</v>
          </cell>
          <cell r="D7631">
            <v>1965</v>
          </cell>
          <cell r="E7631">
            <v>0</v>
          </cell>
        </row>
        <row r="7632">
          <cell r="A7632">
            <v>24065</v>
          </cell>
          <cell r="B7632">
            <v>323</v>
          </cell>
          <cell r="C7632">
            <v>43</v>
          </cell>
          <cell r="D7632">
            <v>1965</v>
          </cell>
          <cell r="E7632">
            <v>0</v>
          </cell>
        </row>
        <row r="7633">
          <cell r="A7633">
            <v>24066</v>
          </cell>
          <cell r="B7633">
            <v>324</v>
          </cell>
          <cell r="C7633">
            <v>42</v>
          </cell>
          <cell r="D7633">
            <v>1965</v>
          </cell>
          <cell r="E7633">
            <v>0</v>
          </cell>
        </row>
        <row r="7634">
          <cell r="A7634">
            <v>24067</v>
          </cell>
          <cell r="B7634">
            <v>325</v>
          </cell>
          <cell r="C7634">
            <v>41</v>
          </cell>
          <cell r="D7634">
            <v>1965</v>
          </cell>
          <cell r="E7634">
            <v>0</v>
          </cell>
        </row>
        <row r="7635">
          <cell r="A7635">
            <v>24068</v>
          </cell>
          <cell r="B7635">
            <v>326</v>
          </cell>
          <cell r="C7635">
            <v>40</v>
          </cell>
          <cell r="D7635">
            <v>1965</v>
          </cell>
          <cell r="E7635">
            <v>0</v>
          </cell>
        </row>
        <row r="7636">
          <cell r="A7636">
            <v>24069</v>
          </cell>
          <cell r="B7636">
            <v>327</v>
          </cell>
          <cell r="C7636">
            <v>39</v>
          </cell>
          <cell r="D7636">
            <v>1965</v>
          </cell>
          <cell r="E7636">
            <v>0</v>
          </cell>
        </row>
        <row r="7637">
          <cell r="A7637">
            <v>24070</v>
          </cell>
          <cell r="B7637">
            <v>328</v>
          </cell>
          <cell r="C7637">
            <v>38</v>
          </cell>
          <cell r="D7637">
            <v>1965</v>
          </cell>
          <cell r="E7637">
            <v>0</v>
          </cell>
        </row>
        <row r="7638">
          <cell r="A7638">
            <v>24071</v>
          </cell>
          <cell r="B7638">
            <v>329</v>
          </cell>
          <cell r="C7638">
            <v>37</v>
          </cell>
          <cell r="D7638">
            <v>1965</v>
          </cell>
          <cell r="E7638">
            <v>0</v>
          </cell>
        </row>
        <row r="7639">
          <cell r="A7639">
            <v>24072</v>
          </cell>
          <cell r="B7639">
            <v>330</v>
          </cell>
          <cell r="C7639">
            <v>36</v>
          </cell>
          <cell r="D7639">
            <v>1965</v>
          </cell>
          <cell r="E7639">
            <v>0</v>
          </cell>
        </row>
        <row r="7640">
          <cell r="A7640">
            <v>24073</v>
          </cell>
          <cell r="B7640">
            <v>331</v>
          </cell>
          <cell r="C7640">
            <v>35</v>
          </cell>
          <cell r="D7640">
            <v>1965</v>
          </cell>
          <cell r="E7640">
            <v>0</v>
          </cell>
        </row>
        <row r="7641">
          <cell r="A7641">
            <v>24074</v>
          </cell>
          <cell r="B7641">
            <v>332</v>
          </cell>
          <cell r="C7641">
            <v>34</v>
          </cell>
          <cell r="D7641">
            <v>1965</v>
          </cell>
          <cell r="E7641">
            <v>0</v>
          </cell>
        </row>
        <row r="7642">
          <cell r="A7642">
            <v>24075</v>
          </cell>
          <cell r="B7642">
            <v>333</v>
          </cell>
          <cell r="C7642">
            <v>33</v>
          </cell>
          <cell r="D7642">
            <v>1965</v>
          </cell>
          <cell r="E7642">
            <v>0</v>
          </cell>
        </row>
        <row r="7643">
          <cell r="A7643">
            <v>24076</v>
          </cell>
          <cell r="B7643">
            <v>334</v>
          </cell>
          <cell r="C7643">
            <v>32</v>
          </cell>
          <cell r="D7643">
            <v>1965</v>
          </cell>
          <cell r="E7643">
            <v>0</v>
          </cell>
        </row>
        <row r="7644">
          <cell r="A7644">
            <v>24077</v>
          </cell>
          <cell r="B7644">
            <v>335</v>
          </cell>
          <cell r="C7644">
            <v>31</v>
          </cell>
          <cell r="D7644">
            <v>1965</v>
          </cell>
          <cell r="E7644">
            <v>0</v>
          </cell>
        </row>
        <row r="7645">
          <cell r="A7645">
            <v>24078</v>
          </cell>
          <cell r="B7645">
            <v>336</v>
          </cell>
          <cell r="C7645">
            <v>30</v>
          </cell>
          <cell r="D7645">
            <v>1965</v>
          </cell>
          <cell r="E7645">
            <v>0</v>
          </cell>
        </row>
        <row r="7646">
          <cell r="A7646">
            <v>24079</v>
          </cell>
          <cell r="B7646">
            <v>337</v>
          </cell>
          <cell r="C7646">
            <v>29</v>
          </cell>
          <cell r="D7646">
            <v>1965</v>
          </cell>
          <cell r="E7646">
            <v>0</v>
          </cell>
        </row>
        <row r="7647">
          <cell r="A7647">
            <v>24080</v>
          </cell>
          <cell r="B7647">
            <v>338</v>
          </cell>
          <cell r="C7647">
            <v>28</v>
          </cell>
          <cell r="D7647">
            <v>1965</v>
          </cell>
          <cell r="E7647">
            <v>0</v>
          </cell>
        </row>
        <row r="7648">
          <cell r="A7648">
            <v>24081</v>
          </cell>
          <cell r="B7648">
            <v>339</v>
          </cell>
          <cell r="C7648">
            <v>27</v>
          </cell>
          <cell r="D7648">
            <v>1965</v>
          </cell>
          <cell r="E7648">
            <v>0</v>
          </cell>
        </row>
        <row r="7649">
          <cell r="A7649">
            <v>24082</v>
          </cell>
          <cell r="B7649">
            <v>340</v>
          </cell>
          <cell r="C7649">
            <v>26</v>
          </cell>
          <cell r="D7649">
            <v>1965</v>
          </cell>
          <cell r="E7649">
            <v>0</v>
          </cell>
        </row>
        <row r="7650">
          <cell r="A7650">
            <v>24083</v>
          </cell>
          <cell r="B7650">
            <v>341</v>
          </cell>
          <cell r="C7650">
            <v>25</v>
          </cell>
          <cell r="D7650">
            <v>1965</v>
          </cell>
          <cell r="E7650">
            <v>0</v>
          </cell>
        </row>
        <row r="7651">
          <cell r="A7651">
            <v>24084</v>
          </cell>
          <cell r="B7651">
            <v>342</v>
          </cell>
          <cell r="C7651">
            <v>24</v>
          </cell>
          <cell r="D7651">
            <v>1965</v>
          </cell>
          <cell r="E7651">
            <v>0</v>
          </cell>
        </row>
        <row r="7652">
          <cell r="A7652">
            <v>24085</v>
          </cell>
          <cell r="B7652">
            <v>343</v>
          </cell>
          <cell r="C7652">
            <v>23</v>
          </cell>
          <cell r="D7652">
            <v>1965</v>
          </cell>
          <cell r="E7652">
            <v>0</v>
          </cell>
        </row>
        <row r="7653">
          <cell r="A7653">
            <v>24086</v>
          </cell>
          <cell r="B7653">
            <v>344</v>
          </cell>
          <cell r="C7653">
            <v>22</v>
          </cell>
          <cell r="D7653">
            <v>1965</v>
          </cell>
          <cell r="E7653">
            <v>0</v>
          </cell>
        </row>
        <row r="7654">
          <cell r="A7654">
            <v>24087</v>
          </cell>
          <cell r="B7654">
            <v>345</v>
          </cell>
          <cell r="C7654">
            <v>21</v>
          </cell>
          <cell r="D7654">
            <v>1965</v>
          </cell>
          <cell r="E7654">
            <v>0</v>
          </cell>
        </row>
        <row r="7655">
          <cell r="A7655">
            <v>24088</v>
          </cell>
          <cell r="B7655">
            <v>346</v>
          </cell>
          <cell r="C7655">
            <v>20</v>
          </cell>
          <cell r="D7655">
            <v>1965</v>
          </cell>
          <cell r="E7655">
            <v>0</v>
          </cell>
        </row>
        <row r="7656">
          <cell r="A7656">
            <v>24089</v>
          </cell>
          <cell r="B7656">
            <v>347</v>
          </cell>
          <cell r="C7656">
            <v>19</v>
          </cell>
          <cell r="D7656">
            <v>1965</v>
          </cell>
          <cell r="E7656">
            <v>0</v>
          </cell>
        </row>
        <row r="7657">
          <cell r="A7657">
            <v>24090</v>
          </cell>
          <cell r="B7657">
            <v>348</v>
          </cell>
          <cell r="C7657">
            <v>18</v>
          </cell>
          <cell r="D7657">
            <v>1965</v>
          </cell>
          <cell r="E7657">
            <v>0</v>
          </cell>
        </row>
        <row r="7658">
          <cell r="A7658">
            <v>24091</v>
          </cell>
          <cell r="B7658">
            <v>349</v>
          </cell>
          <cell r="C7658">
            <v>17</v>
          </cell>
          <cell r="D7658">
            <v>1965</v>
          </cell>
          <cell r="E7658">
            <v>0</v>
          </cell>
        </row>
        <row r="7659">
          <cell r="A7659">
            <v>24092</v>
          </cell>
          <cell r="B7659">
            <v>350</v>
          </cell>
          <cell r="C7659">
            <v>16</v>
          </cell>
          <cell r="D7659">
            <v>1965</v>
          </cell>
          <cell r="E7659">
            <v>0</v>
          </cell>
        </row>
        <row r="7660">
          <cell r="A7660">
            <v>24093</v>
          </cell>
          <cell r="B7660">
            <v>351</v>
          </cell>
          <cell r="C7660">
            <v>15</v>
          </cell>
          <cell r="D7660">
            <v>1965</v>
          </cell>
          <cell r="E7660">
            <v>0</v>
          </cell>
        </row>
        <row r="7661">
          <cell r="A7661">
            <v>24094</v>
          </cell>
          <cell r="B7661">
            <v>352</v>
          </cell>
          <cell r="C7661">
            <v>14</v>
          </cell>
          <cell r="D7661">
            <v>1965</v>
          </cell>
          <cell r="E7661">
            <v>0</v>
          </cell>
        </row>
        <row r="7662">
          <cell r="A7662">
            <v>24095</v>
          </cell>
          <cell r="B7662">
            <v>353</v>
          </cell>
          <cell r="C7662">
            <v>13</v>
          </cell>
          <cell r="D7662">
            <v>1965</v>
          </cell>
          <cell r="E7662">
            <v>0</v>
          </cell>
        </row>
        <row r="7663">
          <cell r="A7663">
            <v>24096</v>
          </cell>
          <cell r="B7663">
            <v>354</v>
          </cell>
          <cell r="C7663">
            <v>12</v>
          </cell>
          <cell r="D7663">
            <v>1965</v>
          </cell>
          <cell r="E7663">
            <v>0</v>
          </cell>
        </row>
        <row r="7664">
          <cell r="A7664">
            <v>24097</v>
          </cell>
          <cell r="B7664">
            <v>355</v>
          </cell>
          <cell r="C7664">
            <v>11</v>
          </cell>
          <cell r="D7664">
            <v>1965</v>
          </cell>
          <cell r="E7664">
            <v>0</v>
          </cell>
        </row>
        <row r="7665">
          <cell r="A7665">
            <v>24098</v>
          </cell>
          <cell r="B7665">
            <v>356</v>
          </cell>
          <cell r="C7665">
            <v>10</v>
          </cell>
          <cell r="D7665">
            <v>1965</v>
          </cell>
          <cell r="E7665">
            <v>0</v>
          </cell>
        </row>
        <row r="7666">
          <cell r="A7666">
            <v>24099</v>
          </cell>
          <cell r="B7666">
            <v>357</v>
          </cell>
          <cell r="C7666">
            <v>9</v>
          </cell>
          <cell r="D7666">
            <v>1965</v>
          </cell>
          <cell r="E7666">
            <v>0</v>
          </cell>
        </row>
        <row r="7667">
          <cell r="A7667">
            <v>24100</v>
          </cell>
          <cell r="B7667">
            <v>358</v>
          </cell>
          <cell r="C7667">
            <v>8</v>
          </cell>
          <cell r="D7667">
            <v>1965</v>
          </cell>
          <cell r="E7667">
            <v>0</v>
          </cell>
        </row>
        <row r="7668">
          <cell r="A7668">
            <v>24101</v>
          </cell>
          <cell r="B7668">
            <v>359</v>
          </cell>
          <cell r="C7668">
            <v>7</v>
          </cell>
          <cell r="D7668">
            <v>1965</v>
          </cell>
          <cell r="E7668">
            <v>0</v>
          </cell>
        </row>
        <row r="7669">
          <cell r="A7669">
            <v>24102</v>
          </cell>
          <cell r="B7669">
            <v>360</v>
          </cell>
          <cell r="C7669">
            <v>6</v>
          </cell>
          <cell r="D7669">
            <v>1965</v>
          </cell>
          <cell r="E7669">
            <v>0</v>
          </cell>
        </row>
        <row r="7670">
          <cell r="A7670">
            <v>24103</v>
          </cell>
          <cell r="B7670">
            <v>361</v>
          </cell>
          <cell r="C7670">
            <v>5</v>
          </cell>
          <cell r="D7670">
            <v>1965</v>
          </cell>
          <cell r="E7670">
            <v>0</v>
          </cell>
        </row>
        <row r="7671">
          <cell r="A7671">
            <v>24104</v>
          </cell>
          <cell r="B7671">
            <v>362</v>
          </cell>
          <cell r="C7671">
            <v>4</v>
          </cell>
          <cell r="D7671">
            <v>1965</v>
          </cell>
          <cell r="E7671">
            <v>0</v>
          </cell>
        </row>
        <row r="7672">
          <cell r="A7672">
            <v>24105</v>
          </cell>
          <cell r="B7672">
            <v>363</v>
          </cell>
          <cell r="C7672">
            <v>3</v>
          </cell>
          <cell r="D7672">
            <v>1965</v>
          </cell>
          <cell r="E7672">
            <v>0</v>
          </cell>
        </row>
        <row r="7673">
          <cell r="A7673">
            <v>24106</v>
          </cell>
          <cell r="B7673">
            <v>364</v>
          </cell>
          <cell r="C7673">
            <v>2</v>
          </cell>
          <cell r="D7673">
            <v>1965</v>
          </cell>
          <cell r="E7673">
            <v>0</v>
          </cell>
        </row>
        <row r="7674">
          <cell r="A7674">
            <v>24107</v>
          </cell>
          <cell r="B7674">
            <v>365</v>
          </cell>
          <cell r="C7674">
            <v>1</v>
          </cell>
          <cell r="D7674">
            <v>1965</v>
          </cell>
          <cell r="E7674">
            <v>24107</v>
          </cell>
        </row>
        <row r="7675">
          <cell r="A7675">
            <v>24108</v>
          </cell>
          <cell r="B7675">
            <v>1</v>
          </cell>
          <cell r="C7675">
            <v>365</v>
          </cell>
          <cell r="D7675">
            <v>1966</v>
          </cell>
          <cell r="E7675">
            <v>0</v>
          </cell>
        </row>
        <row r="7676">
          <cell r="A7676">
            <v>24109</v>
          </cell>
          <cell r="B7676">
            <v>2</v>
          </cell>
          <cell r="C7676">
            <v>364</v>
          </cell>
          <cell r="D7676">
            <v>1966</v>
          </cell>
          <cell r="E7676">
            <v>0</v>
          </cell>
        </row>
        <row r="7677">
          <cell r="A7677">
            <v>24110</v>
          </cell>
          <cell r="B7677">
            <v>3</v>
          </cell>
          <cell r="C7677">
            <v>363</v>
          </cell>
          <cell r="D7677">
            <v>1966</v>
          </cell>
          <cell r="E7677">
            <v>0</v>
          </cell>
        </row>
        <row r="7678">
          <cell r="A7678">
            <v>24111</v>
          </cell>
          <cell r="B7678">
            <v>4</v>
          </cell>
          <cell r="C7678">
            <v>362</v>
          </cell>
          <cell r="D7678">
            <v>1966</v>
          </cell>
          <cell r="E7678">
            <v>0</v>
          </cell>
        </row>
        <row r="7679">
          <cell r="A7679">
            <v>24112</v>
          </cell>
          <cell r="B7679">
            <v>5</v>
          </cell>
          <cell r="C7679">
            <v>361</v>
          </cell>
          <cell r="D7679">
            <v>1966</v>
          </cell>
          <cell r="E7679">
            <v>0</v>
          </cell>
        </row>
        <row r="7680">
          <cell r="A7680">
            <v>24113</v>
          </cell>
          <cell r="B7680">
            <v>6</v>
          </cell>
          <cell r="C7680">
            <v>360</v>
          </cell>
          <cell r="D7680">
            <v>1966</v>
          </cell>
          <cell r="E7680">
            <v>0</v>
          </cell>
        </row>
        <row r="7681">
          <cell r="A7681">
            <v>24114</v>
          </cell>
          <cell r="B7681">
            <v>7</v>
          </cell>
          <cell r="C7681">
            <v>359</v>
          </cell>
          <cell r="D7681">
            <v>1966</v>
          </cell>
          <cell r="E7681">
            <v>0</v>
          </cell>
        </row>
        <row r="7682">
          <cell r="A7682">
            <v>24115</v>
          </cell>
          <cell r="B7682">
            <v>8</v>
          </cell>
          <cell r="C7682">
            <v>358</v>
          </cell>
          <cell r="D7682">
            <v>1966</v>
          </cell>
          <cell r="E7682">
            <v>0</v>
          </cell>
        </row>
        <row r="7683">
          <cell r="A7683">
            <v>24116</v>
          </cell>
          <cell r="B7683">
            <v>9</v>
          </cell>
          <cell r="C7683">
            <v>357</v>
          </cell>
          <cell r="D7683">
            <v>1966</v>
          </cell>
          <cell r="E7683">
            <v>0</v>
          </cell>
        </row>
        <row r="7684">
          <cell r="A7684">
            <v>24117</v>
          </cell>
          <cell r="B7684">
            <v>10</v>
          </cell>
          <cell r="C7684">
            <v>356</v>
          </cell>
          <cell r="D7684">
            <v>1966</v>
          </cell>
          <cell r="E7684">
            <v>0</v>
          </cell>
        </row>
        <row r="7685">
          <cell r="A7685">
            <v>24118</v>
          </cell>
          <cell r="B7685">
            <v>11</v>
          </cell>
          <cell r="C7685">
            <v>355</v>
          </cell>
          <cell r="D7685">
            <v>1966</v>
          </cell>
          <cell r="E7685">
            <v>0</v>
          </cell>
        </row>
        <row r="7686">
          <cell r="A7686">
            <v>24119</v>
          </cell>
          <cell r="B7686">
            <v>12</v>
          </cell>
          <cell r="C7686">
            <v>354</v>
          </cell>
          <cell r="D7686">
            <v>1966</v>
          </cell>
          <cell r="E7686">
            <v>0</v>
          </cell>
        </row>
        <row r="7687">
          <cell r="A7687">
            <v>24120</v>
          </cell>
          <cell r="B7687">
            <v>13</v>
          </cell>
          <cell r="C7687">
            <v>353</v>
          </cell>
          <cell r="D7687">
            <v>1966</v>
          </cell>
          <cell r="E7687">
            <v>0</v>
          </cell>
        </row>
        <row r="7688">
          <cell r="A7688">
            <v>24121</v>
          </cell>
          <cell r="B7688">
            <v>14</v>
          </cell>
          <cell r="C7688">
            <v>352</v>
          </cell>
          <cell r="D7688">
            <v>1966</v>
          </cell>
          <cell r="E7688">
            <v>0</v>
          </cell>
        </row>
        <row r="7689">
          <cell r="A7689">
            <v>24122</v>
          </cell>
          <cell r="B7689">
            <v>15</v>
          </cell>
          <cell r="C7689">
            <v>351</v>
          </cell>
          <cell r="D7689">
            <v>1966</v>
          </cell>
          <cell r="E7689">
            <v>0</v>
          </cell>
        </row>
        <row r="7690">
          <cell r="A7690">
            <v>24123</v>
          </cell>
          <cell r="B7690">
            <v>16</v>
          </cell>
          <cell r="C7690">
            <v>350</v>
          </cell>
          <cell r="D7690">
            <v>1966</v>
          </cell>
          <cell r="E7690">
            <v>0</v>
          </cell>
        </row>
        <row r="7691">
          <cell r="A7691">
            <v>24124</v>
          </cell>
          <cell r="B7691">
            <v>17</v>
          </cell>
          <cell r="C7691">
            <v>349</v>
          </cell>
          <cell r="D7691">
            <v>1966</v>
          </cell>
          <cell r="E7691">
            <v>0</v>
          </cell>
        </row>
        <row r="7692">
          <cell r="A7692">
            <v>24125</v>
          </cell>
          <cell r="B7692">
            <v>18</v>
          </cell>
          <cell r="C7692">
            <v>348</v>
          </cell>
          <cell r="D7692">
            <v>1966</v>
          </cell>
          <cell r="E7692">
            <v>0</v>
          </cell>
        </row>
        <row r="7693">
          <cell r="A7693">
            <v>24126</v>
          </cell>
          <cell r="B7693">
            <v>19</v>
          </cell>
          <cell r="C7693">
            <v>347</v>
          </cell>
          <cell r="D7693">
            <v>1966</v>
          </cell>
          <cell r="E7693">
            <v>0</v>
          </cell>
        </row>
        <row r="7694">
          <cell r="A7694">
            <v>24127</v>
          </cell>
          <cell r="B7694">
            <v>20</v>
          </cell>
          <cell r="C7694">
            <v>346</v>
          </cell>
          <cell r="D7694">
            <v>1966</v>
          </cell>
          <cell r="E7694">
            <v>0</v>
          </cell>
        </row>
        <row r="7695">
          <cell r="A7695">
            <v>24128</v>
          </cell>
          <cell r="B7695">
            <v>21</v>
          </cell>
          <cell r="C7695">
            <v>345</v>
          </cell>
          <cell r="D7695">
            <v>1966</v>
          </cell>
          <cell r="E7695">
            <v>0</v>
          </cell>
        </row>
        <row r="7696">
          <cell r="A7696">
            <v>24129</v>
          </cell>
          <cell r="B7696">
            <v>22</v>
          </cell>
          <cell r="C7696">
            <v>344</v>
          </cell>
          <cell r="D7696">
            <v>1966</v>
          </cell>
          <cell r="E7696">
            <v>0</v>
          </cell>
        </row>
        <row r="7697">
          <cell r="A7697">
            <v>24130</v>
          </cell>
          <cell r="B7697">
            <v>23</v>
          </cell>
          <cell r="C7697">
            <v>343</v>
          </cell>
          <cell r="D7697">
            <v>1966</v>
          </cell>
          <cell r="E7697">
            <v>0</v>
          </cell>
        </row>
        <row r="7698">
          <cell r="A7698">
            <v>24131</v>
          </cell>
          <cell r="B7698">
            <v>24</v>
          </cell>
          <cell r="C7698">
            <v>342</v>
          </cell>
          <cell r="D7698">
            <v>1966</v>
          </cell>
          <cell r="E7698">
            <v>0</v>
          </cell>
        </row>
        <row r="7699">
          <cell r="A7699">
            <v>24132</v>
          </cell>
          <cell r="B7699">
            <v>25</v>
          </cell>
          <cell r="C7699">
            <v>341</v>
          </cell>
          <cell r="D7699">
            <v>1966</v>
          </cell>
          <cell r="E7699">
            <v>0</v>
          </cell>
        </row>
        <row r="7700">
          <cell r="A7700">
            <v>24133</v>
          </cell>
          <cell r="B7700">
            <v>26</v>
          </cell>
          <cell r="C7700">
            <v>340</v>
          </cell>
          <cell r="D7700">
            <v>1966</v>
          </cell>
          <cell r="E7700">
            <v>0</v>
          </cell>
        </row>
        <row r="7701">
          <cell r="A7701">
            <v>24134</v>
          </cell>
          <cell r="B7701">
            <v>27</v>
          </cell>
          <cell r="C7701">
            <v>339</v>
          </cell>
          <cell r="D7701">
            <v>1966</v>
          </cell>
          <cell r="E7701">
            <v>0</v>
          </cell>
        </row>
        <row r="7702">
          <cell r="A7702">
            <v>24135</v>
          </cell>
          <cell r="B7702">
            <v>28</v>
          </cell>
          <cell r="C7702">
            <v>338</v>
          </cell>
          <cell r="D7702">
            <v>1966</v>
          </cell>
          <cell r="E7702">
            <v>0</v>
          </cell>
        </row>
        <row r="7703">
          <cell r="A7703">
            <v>24136</v>
          </cell>
          <cell r="B7703">
            <v>29</v>
          </cell>
          <cell r="C7703">
            <v>337</v>
          </cell>
          <cell r="D7703">
            <v>1966</v>
          </cell>
          <cell r="E7703">
            <v>0</v>
          </cell>
        </row>
        <row r="7704">
          <cell r="A7704">
            <v>24137</v>
          </cell>
          <cell r="B7704">
            <v>30</v>
          </cell>
          <cell r="C7704">
            <v>336</v>
          </cell>
          <cell r="D7704">
            <v>1966</v>
          </cell>
          <cell r="E7704">
            <v>0</v>
          </cell>
        </row>
        <row r="7705">
          <cell r="A7705">
            <v>24138</v>
          </cell>
          <cell r="B7705">
            <v>31</v>
          </cell>
          <cell r="C7705">
            <v>335</v>
          </cell>
          <cell r="D7705">
            <v>1966</v>
          </cell>
          <cell r="E7705">
            <v>0</v>
          </cell>
        </row>
        <row r="7706">
          <cell r="A7706">
            <v>24139</v>
          </cell>
          <cell r="B7706">
            <v>32</v>
          </cell>
          <cell r="C7706">
            <v>334</v>
          </cell>
          <cell r="D7706">
            <v>1966</v>
          </cell>
          <cell r="E7706">
            <v>0</v>
          </cell>
        </row>
        <row r="7707">
          <cell r="A7707">
            <v>24140</v>
          </cell>
          <cell r="B7707">
            <v>33</v>
          </cell>
          <cell r="C7707">
            <v>333</v>
          </cell>
          <cell r="D7707">
            <v>1966</v>
          </cell>
          <cell r="E7707">
            <v>0</v>
          </cell>
        </row>
        <row r="7708">
          <cell r="A7708">
            <v>24141</v>
          </cell>
          <cell r="B7708">
            <v>34</v>
          </cell>
          <cell r="C7708">
            <v>332</v>
          </cell>
          <cell r="D7708">
            <v>1966</v>
          </cell>
          <cell r="E7708">
            <v>0</v>
          </cell>
        </row>
        <row r="7709">
          <cell r="A7709">
            <v>24142</v>
          </cell>
          <cell r="B7709">
            <v>35</v>
          </cell>
          <cell r="C7709">
            <v>331</v>
          </cell>
          <cell r="D7709">
            <v>1966</v>
          </cell>
          <cell r="E7709">
            <v>0</v>
          </cell>
        </row>
        <row r="7710">
          <cell r="A7710">
            <v>24143</v>
          </cell>
          <cell r="B7710">
            <v>36</v>
          </cell>
          <cell r="C7710">
            <v>330</v>
          </cell>
          <cell r="D7710">
            <v>1966</v>
          </cell>
          <cell r="E7710">
            <v>0</v>
          </cell>
        </row>
        <row r="7711">
          <cell r="A7711">
            <v>24144</v>
          </cell>
          <cell r="B7711">
            <v>37</v>
          </cell>
          <cell r="C7711">
            <v>329</v>
          </cell>
          <cell r="D7711">
            <v>1966</v>
          </cell>
          <cell r="E7711">
            <v>0</v>
          </cell>
        </row>
        <row r="7712">
          <cell r="A7712">
            <v>24145</v>
          </cell>
          <cell r="B7712">
            <v>38</v>
          </cell>
          <cell r="C7712">
            <v>328</v>
          </cell>
          <cell r="D7712">
            <v>1966</v>
          </cell>
          <cell r="E7712">
            <v>0</v>
          </cell>
        </row>
        <row r="7713">
          <cell r="A7713">
            <v>24146</v>
          </cell>
          <cell r="B7713">
            <v>39</v>
          </cell>
          <cell r="C7713">
            <v>327</v>
          </cell>
          <cell r="D7713">
            <v>1966</v>
          </cell>
          <cell r="E7713">
            <v>0</v>
          </cell>
        </row>
        <row r="7714">
          <cell r="A7714">
            <v>24147</v>
          </cell>
          <cell r="B7714">
            <v>40</v>
          </cell>
          <cell r="C7714">
            <v>326</v>
          </cell>
          <cell r="D7714">
            <v>1966</v>
          </cell>
          <cell r="E7714">
            <v>0</v>
          </cell>
        </row>
        <row r="7715">
          <cell r="A7715">
            <v>24148</v>
          </cell>
          <cell r="B7715">
            <v>41</v>
          </cell>
          <cell r="C7715">
            <v>325</v>
          </cell>
          <cell r="D7715">
            <v>1966</v>
          </cell>
          <cell r="E7715">
            <v>0</v>
          </cell>
        </row>
        <row r="7716">
          <cell r="A7716">
            <v>24149</v>
          </cell>
          <cell r="B7716">
            <v>42</v>
          </cell>
          <cell r="C7716">
            <v>324</v>
          </cell>
          <cell r="D7716">
            <v>1966</v>
          </cell>
          <cell r="E7716">
            <v>0</v>
          </cell>
        </row>
        <row r="7717">
          <cell r="A7717">
            <v>24150</v>
          </cell>
          <cell r="B7717">
            <v>43</v>
          </cell>
          <cell r="C7717">
            <v>323</v>
          </cell>
          <cell r="D7717">
            <v>1966</v>
          </cell>
          <cell r="E7717">
            <v>0</v>
          </cell>
        </row>
        <row r="7718">
          <cell r="A7718">
            <v>24151</v>
          </cell>
          <cell r="B7718">
            <v>44</v>
          </cell>
          <cell r="C7718">
            <v>322</v>
          </cell>
          <cell r="D7718">
            <v>1966</v>
          </cell>
          <cell r="E7718">
            <v>0</v>
          </cell>
        </row>
        <row r="7719">
          <cell r="A7719">
            <v>24152</v>
          </cell>
          <cell r="B7719">
            <v>45</v>
          </cell>
          <cell r="C7719">
            <v>321</v>
          </cell>
          <cell r="D7719">
            <v>1966</v>
          </cell>
          <cell r="E7719">
            <v>0</v>
          </cell>
        </row>
        <row r="7720">
          <cell r="A7720">
            <v>24153</v>
          </cell>
          <cell r="B7720">
            <v>46</v>
          </cell>
          <cell r="C7720">
            <v>320</v>
          </cell>
          <cell r="D7720">
            <v>1966</v>
          </cell>
          <cell r="E7720">
            <v>0</v>
          </cell>
        </row>
        <row r="7721">
          <cell r="A7721">
            <v>24154</v>
          </cell>
          <cell r="B7721">
            <v>47</v>
          </cell>
          <cell r="C7721">
            <v>319</v>
          </cell>
          <cell r="D7721">
            <v>1966</v>
          </cell>
          <cell r="E7721">
            <v>0</v>
          </cell>
        </row>
        <row r="7722">
          <cell r="A7722">
            <v>24155</v>
          </cell>
          <cell r="B7722">
            <v>48</v>
          </cell>
          <cell r="C7722">
            <v>318</v>
          </cell>
          <cell r="D7722">
            <v>1966</v>
          </cell>
          <cell r="E7722">
            <v>0</v>
          </cell>
        </row>
        <row r="7723">
          <cell r="A7723">
            <v>24156</v>
          </cell>
          <cell r="B7723">
            <v>49</v>
          </cell>
          <cell r="C7723">
            <v>317</v>
          </cell>
          <cell r="D7723">
            <v>1966</v>
          </cell>
          <cell r="E7723">
            <v>0</v>
          </cell>
        </row>
        <row r="7724">
          <cell r="A7724">
            <v>24157</v>
          </cell>
          <cell r="B7724">
            <v>50</v>
          </cell>
          <cell r="C7724">
            <v>316</v>
          </cell>
          <cell r="D7724">
            <v>1966</v>
          </cell>
          <cell r="E7724">
            <v>0</v>
          </cell>
        </row>
        <row r="7725">
          <cell r="A7725">
            <v>24158</v>
          </cell>
          <cell r="B7725">
            <v>51</v>
          </cell>
          <cell r="C7725">
            <v>315</v>
          </cell>
          <cell r="D7725">
            <v>1966</v>
          </cell>
          <cell r="E7725">
            <v>0</v>
          </cell>
        </row>
        <row r="7726">
          <cell r="A7726">
            <v>24159</v>
          </cell>
          <cell r="B7726">
            <v>52</v>
          </cell>
          <cell r="C7726">
            <v>314</v>
          </cell>
          <cell r="D7726">
            <v>1966</v>
          </cell>
          <cell r="E7726">
            <v>0</v>
          </cell>
        </row>
        <row r="7727">
          <cell r="A7727">
            <v>24160</v>
          </cell>
          <cell r="B7727">
            <v>53</v>
          </cell>
          <cell r="C7727">
            <v>313</v>
          </cell>
          <cell r="D7727">
            <v>1966</v>
          </cell>
          <cell r="E7727">
            <v>0</v>
          </cell>
        </row>
        <row r="7728">
          <cell r="A7728">
            <v>24161</v>
          </cell>
          <cell r="B7728">
            <v>54</v>
          </cell>
          <cell r="C7728">
            <v>312</v>
          </cell>
          <cell r="D7728">
            <v>1966</v>
          </cell>
          <cell r="E7728">
            <v>0</v>
          </cell>
        </row>
        <row r="7729">
          <cell r="A7729">
            <v>24162</v>
          </cell>
          <cell r="B7729">
            <v>55</v>
          </cell>
          <cell r="C7729">
            <v>311</v>
          </cell>
          <cell r="D7729">
            <v>1966</v>
          </cell>
          <cell r="E7729">
            <v>0</v>
          </cell>
        </row>
        <row r="7730">
          <cell r="A7730">
            <v>24163</v>
          </cell>
          <cell r="B7730">
            <v>56</v>
          </cell>
          <cell r="C7730">
            <v>310</v>
          </cell>
          <cell r="D7730">
            <v>1966</v>
          </cell>
          <cell r="E7730">
            <v>0</v>
          </cell>
        </row>
        <row r="7731">
          <cell r="A7731">
            <v>24164</v>
          </cell>
          <cell r="B7731">
            <v>57</v>
          </cell>
          <cell r="C7731">
            <v>309</v>
          </cell>
          <cell r="D7731">
            <v>1966</v>
          </cell>
          <cell r="E7731">
            <v>0</v>
          </cell>
        </row>
        <row r="7732">
          <cell r="A7732">
            <v>24165</v>
          </cell>
          <cell r="B7732">
            <v>58</v>
          </cell>
          <cell r="C7732">
            <v>308</v>
          </cell>
          <cell r="D7732">
            <v>1966</v>
          </cell>
          <cell r="E7732">
            <v>0</v>
          </cell>
        </row>
        <row r="7733">
          <cell r="A7733">
            <v>24166</v>
          </cell>
          <cell r="B7733">
            <v>59</v>
          </cell>
          <cell r="C7733">
            <v>307</v>
          </cell>
          <cell r="D7733">
            <v>1966</v>
          </cell>
          <cell r="E7733">
            <v>0</v>
          </cell>
        </row>
        <row r="7734">
          <cell r="A7734">
            <v>24167</v>
          </cell>
          <cell r="B7734">
            <v>60</v>
          </cell>
          <cell r="C7734">
            <v>306</v>
          </cell>
          <cell r="D7734">
            <v>1966</v>
          </cell>
          <cell r="E7734">
            <v>0</v>
          </cell>
        </row>
        <row r="7735">
          <cell r="A7735">
            <v>24168</v>
          </cell>
          <cell r="B7735">
            <v>61</v>
          </cell>
          <cell r="C7735">
            <v>305</v>
          </cell>
          <cell r="D7735">
            <v>1966</v>
          </cell>
          <cell r="E7735">
            <v>0</v>
          </cell>
        </row>
        <row r="7736">
          <cell r="A7736">
            <v>24169</v>
          </cell>
          <cell r="B7736">
            <v>62</v>
          </cell>
          <cell r="C7736">
            <v>304</v>
          </cell>
          <cell r="D7736">
            <v>1966</v>
          </cell>
          <cell r="E7736">
            <v>0</v>
          </cell>
        </row>
        <row r="7737">
          <cell r="A7737">
            <v>24170</v>
          </cell>
          <cell r="B7737">
            <v>63</v>
          </cell>
          <cell r="C7737">
            <v>303</v>
          </cell>
          <cell r="D7737">
            <v>1966</v>
          </cell>
          <cell r="E7737">
            <v>0</v>
          </cell>
        </row>
        <row r="7738">
          <cell r="A7738">
            <v>24171</v>
          </cell>
          <cell r="B7738">
            <v>64</v>
          </cell>
          <cell r="C7738">
            <v>302</v>
          </cell>
          <cell r="D7738">
            <v>1966</v>
          </cell>
          <cell r="E7738">
            <v>0</v>
          </cell>
        </row>
        <row r="7739">
          <cell r="A7739">
            <v>24172</v>
          </cell>
          <cell r="B7739">
            <v>65</v>
          </cell>
          <cell r="C7739">
            <v>301</v>
          </cell>
          <cell r="D7739">
            <v>1966</v>
          </cell>
          <cell r="E7739">
            <v>0</v>
          </cell>
        </row>
        <row r="7740">
          <cell r="A7740">
            <v>24173</v>
          </cell>
          <cell r="B7740">
            <v>66</v>
          </cell>
          <cell r="C7740">
            <v>300</v>
          </cell>
          <cell r="D7740">
            <v>1966</v>
          </cell>
          <cell r="E7740">
            <v>0</v>
          </cell>
        </row>
        <row r="7741">
          <cell r="A7741">
            <v>24174</v>
          </cell>
          <cell r="B7741">
            <v>67</v>
          </cell>
          <cell r="C7741">
            <v>299</v>
          </cell>
          <cell r="D7741">
            <v>1966</v>
          </cell>
          <cell r="E7741">
            <v>0</v>
          </cell>
        </row>
        <row r="7742">
          <cell r="A7742">
            <v>24175</v>
          </cell>
          <cell r="B7742">
            <v>68</v>
          </cell>
          <cell r="C7742">
            <v>298</v>
          </cell>
          <cell r="D7742">
            <v>1966</v>
          </cell>
          <cell r="E7742">
            <v>0</v>
          </cell>
        </row>
        <row r="7743">
          <cell r="A7743">
            <v>24176</v>
          </cell>
          <cell r="B7743">
            <v>69</v>
          </cell>
          <cell r="C7743">
            <v>297</v>
          </cell>
          <cell r="D7743">
            <v>1966</v>
          </cell>
          <cell r="E7743">
            <v>0</v>
          </cell>
        </row>
        <row r="7744">
          <cell r="A7744">
            <v>24177</v>
          </cell>
          <cell r="B7744">
            <v>70</v>
          </cell>
          <cell r="C7744">
            <v>296</v>
          </cell>
          <cell r="D7744">
            <v>1966</v>
          </cell>
          <cell r="E7744">
            <v>0</v>
          </cell>
        </row>
        <row r="7745">
          <cell r="A7745">
            <v>24178</v>
          </cell>
          <cell r="B7745">
            <v>71</v>
          </cell>
          <cell r="C7745">
            <v>295</v>
          </cell>
          <cell r="D7745">
            <v>1966</v>
          </cell>
          <cell r="E7745">
            <v>0</v>
          </cell>
        </row>
        <row r="7746">
          <cell r="A7746">
            <v>24179</v>
          </cell>
          <cell r="B7746">
            <v>72</v>
          </cell>
          <cell r="C7746">
            <v>294</v>
          </cell>
          <cell r="D7746">
            <v>1966</v>
          </cell>
          <cell r="E7746">
            <v>0</v>
          </cell>
        </row>
        <row r="7747">
          <cell r="A7747">
            <v>24180</v>
          </cell>
          <cell r="B7747">
            <v>73</v>
          </cell>
          <cell r="C7747">
            <v>293</v>
          </cell>
          <cell r="D7747">
            <v>1966</v>
          </cell>
          <cell r="E7747">
            <v>0</v>
          </cell>
        </row>
        <row r="7748">
          <cell r="A7748">
            <v>24181</v>
          </cell>
          <cell r="B7748">
            <v>74</v>
          </cell>
          <cell r="C7748">
            <v>292</v>
          </cell>
          <cell r="D7748">
            <v>1966</v>
          </cell>
          <cell r="E7748">
            <v>0</v>
          </cell>
        </row>
        <row r="7749">
          <cell r="A7749">
            <v>24182</v>
          </cell>
          <cell r="B7749">
            <v>75</v>
          </cell>
          <cell r="C7749">
            <v>291</v>
          </cell>
          <cell r="D7749">
            <v>1966</v>
          </cell>
          <cell r="E7749">
            <v>0</v>
          </cell>
        </row>
        <row r="7750">
          <cell r="A7750">
            <v>24183</v>
          </cell>
          <cell r="B7750">
            <v>76</v>
          </cell>
          <cell r="C7750">
            <v>290</v>
          </cell>
          <cell r="D7750">
            <v>1966</v>
          </cell>
          <cell r="E7750">
            <v>0</v>
          </cell>
        </row>
        <row r="7751">
          <cell r="A7751">
            <v>24184</v>
          </cell>
          <cell r="B7751">
            <v>77</v>
          </cell>
          <cell r="C7751">
            <v>289</v>
          </cell>
          <cell r="D7751">
            <v>1966</v>
          </cell>
          <cell r="E7751">
            <v>0</v>
          </cell>
        </row>
        <row r="7752">
          <cell r="A7752">
            <v>24185</v>
          </cell>
          <cell r="B7752">
            <v>78</v>
          </cell>
          <cell r="C7752">
            <v>288</v>
          </cell>
          <cell r="D7752">
            <v>1966</v>
          </cell>
          <cell r="E7752">
            <v>0</v>
          </cell>
        </row>
        <row r="7753">
          <cell r="A7753">
            <v>24186</v>
          </cell>
          <cell r="B7753">
            <v>79</v>
          </cell>
          <cell r="C7753">
            <v>287</v>
          </cell>
          <cell r="D7753">
            <v>1966</v>
          </cell>
          <cell r="E7753">
            <v>0</v>
          </cell>
        </row>
        <row r="7754">
          <cell r="A7754">
            <v>24187</v>
          </cell>
          <cell r="B7754">
            <v>80</v>
          </cell>
          <cell r="C7754">
            <v>286</v>
          </cell>
          <cell r="D7754">
            <v>1966</v>
          </cell>
          <cell r="E7754">
            <v>0</v>
          </cell>
        </row>
        <row r="7755">
          <cell r="A7755">
            <v>24188</v>
          </cell>
          <cell r="B7755">
            <v>81</v>
          </cell>
          <cell r="C7755">
            <v>285</v>
          </cell>
          <cell r="D7755">
            <v>1966</v>
          </cell>
          <cell r="E7755">
            <v>0</v>
          </cell>
        </row>
        <row r="7756">
          <cell r="A7756">
            <v>24189</v>
          </cell>
          <cell r="B7756">
            <v>82</v>
          </cell>
          <cell r="C7756">
            <v>284</v>
          </cell>
          <cell r="D7756">
            <v>1966</v>
          </cell>
          <cell r="E7756">
            <v>0</v>
          </cell>
        </row>
        <row r="7757">
          <cell r="A7757">
            <v>24190</v>
          </cell>
          <cell r="B7757">
            <v>83</v>
          </cell>
          <cell r="C7757">
            <v>283</v>
          </cell>
          <cell r="D7757">
            <v>1966</v>
          </cell>
          <cell r="E7757">
            <v>0</v>
          </cell>
        </row>
        <row r="7758">
          <cell r="A7758">
            <v>24191</v>
          </cell>
          <cell r="B7758">
            <v>84</v>
          </cell>
          <cell r="C7758">
            <v>282</v>
          </cell>
          <cell r="D7758">
            <v>1966</v>
          </cell>
          <cell r="E7758">
            <v>0</v>
          </cell>
        </row>
        <row r="7759">
          <cell r="A7759">
            <v>24192</v>
          </cell>
          <cell r="B7759">
            <v>85</v>
          </cell>
          <cell r="C7759">
            <v>281</v>
          </cell>
          <cell r="D7759">
            <v>1966</v>
          </cell>
          <cell r="E7759">
            <v>0</v>
          </cell>
        </row>
        <row r="7760">
          <cell r="A7760">
            <v>24193</v>
          </cell>
          <cell r="B7760">
            <v>86</v>
          </cell>
          <cell r="C7760">
            <v>280</v>
          </cell>
          <cell r="D7760">
            <v>1966</v>
          </cell>
          <cell r="E7760">
            <v>0</v>
          </cell>
        </row>
        <row r="7761">
          <cell r="A7761">
            <v>24194</v>
          </cell>
          <cell r="B7761">
            <v>87</v>
          </cell>
          <cell r="C7761">
            <v>279</v>
          </cell>
          <cell r="D7761">
            <v>1966</v>
          </cell>
          <cell r="E7761">
            <v>0</v>
          </cell>
        </row>
        <row r="7762">
          <cell r="A7762">
            <v>24195</v>
          </cell>
          <cell r="B7762">
            <v>88</v>
          </cell>
          <cell r="C7762">
            <v>278</v>
          </cell>
          <cell r="D7762">
            <v>1966</v>
          </cell>
          <cell r="E7762">
            <v>0</v>
          </cell>
        </row>
        <row r="7763">
          <cell r="A7763">
            <v>24196</v>
          </cell>
          <cell r="B7763">
            <v>89</v>
          </cell>
          <cell r="C7763">
            <v>277</v>
          </cell>
          <cell r="D7763">
            <v>1966</v>
          </cell>
          <cell r="E7763">
            <v>0</v>
          </cell>
        </row>
        <row r="7764">
          <cell r="A7764">
            <v>24197</v>
          </cell>
          <cell r="B7764">
            <v>90</v>
          </cell>
          <cell r="C7764">
            <v>276</v>
          </cell>
          <cell r="D7764">
            <v>1966</v>
          </cell>
          <cell r="E7764">
            <v>0</v>
          </cell>
        </row>
        <row r="7765">
          <cell r="A7765">
            <v>24198</v>
          </cell>
          <cell r="B7765">
            <v>91</v>
          </cell>
          <cell r="C7765">
            <v>275</v>
          </cell>
          <cell r="D7765">
            <v>1966</v>
          </cell>
          <cell r="E7765">
            <v>0</v>
          </cell>
        </row>
        <row r="7766">
          <cell r="A7766">
            <v>24199</v>
          </cell>
          <cell r="B7766">
            <v>92</v>
          </cell>
          <cell r="C7766">
            <v>274</v>
          </cell>
          <cell r="D7766">
            <v>1966</v>
          </cell>
          <cell r="E7766">
            <v>0</v>
          </cell>
        </row>
        <row r="7767">
          <cell r="A7767">
            <v>24200</v>
          </cell>
          <cell r="B7767">
            <v>93</v>
          </cell>
          <cell r="C7767">
            <v>273</v>
          </cell>
          <cell r="D7767">
            <v>1966</v>
          </cell>
          <cell r="E7767">
            <v>0</v>
          </cell>
        </row>
        <row r="7768">
          <cell r="A7768">
            <v>24201</v>
          </cell>
          <cell r="B7768">
            <v>94</v>
          </cell>
          <cell r="C7768">
            <v>272</v>
          </cell>
          <cell r="D7768">
            <v>1966</v>
          </cell>
          <cell r="E7768">
            <v>0</v>
          </cell>
        </row>
        <row r="7769">
          <cell r="A7769">
            <v>24202</v>
          </cell>
          <cell r="B7769">
            <v>95</v>
          </cell>
          <cell r="C7769">
            <v>271</v>
          </cell>
          <cell r="D7769">
            <v>1966</v>
          </cell>
          <cell r="E7769">
            <v>0</v>
          </cell>
        </row>
        <row r="7770">
          <cell r="A7770">
            <v>24203</v>
          </cell>
          <cell r="B7770">
            <v>96</v>
          </cell>
          <cell r="C7770">
            <v>270</v>
          </cell>
          <cell r="D7770">
            <v>1966</v>
          </cell>
          <cell r="E7770">
            <v>0</v>
          </cell>
        </row>
        <row r="7771">
          <cell r="A7771">
            <v>24204</v>
          </cell>
          <cell r="B7771">
            <v>97</v>
          </cell>
          <cell r="C7771">
            <v>269</v>
          </cell>
          <cell r="D7771">
            <v>1966</v>
          </cell>
          <cell r="E7771">
            <v>0</v>
          </cell>
        </row>
        <row r="7772">
          <cell r="A7772">
            <v>24205</v>
          </cell>
          <cell r="B7772">
            <v>98</v>
          </cell>
          <cell r="C7772">
            <v>268</v>
          </cell>
          <cell r="D7772">
            <v>1966</v>
          </cell>
          <cell r="E7772">
            <v>0</v>
          </cell>
        </row>
        <row r="7773">
          <cell r="A7773">
            <v>24206</v>
          </cell>
          <cell r="B7773">
            <v>99</v>
          </cell>
          <cell r="C7773">
            <v>267</v>
          </cell>
          <cell r="D7773">
            <v>1966</v>
          </cell>
          <cell r="E7773">
            <v>0</v>
          </cell>
        </row>
        <row r="7774">
          <cell r="A7774">
            <v>24207</v>
          </cell>
          <cell r="B7774">
            <v>100</v>
          </cell>
          <cell r="C7774">
            <v>266</v>
          </cell>
          <cell r="D7774">
            <v>1966</v>
          </cell>
          <cell r="E7774">
            <v>0</v>
          </cell>
        </row>
        <row r="7775">
          <cell r="A7775">
            <v>24208</v>
          </cell>
          <cell r="B7775">
            <v>101</v>
          </cell>
          <cell r="C7775">
            <v>265</v>
          </cell>
          <cell r="D7775">
            <v>1966</v>
          </cell>
          <cell r="E7775">
            <v>0</v>
          </cell>
        </row>
        <row r="7776">
          <cell r="A7776">
            <v>24209</v>
          </cell>
          <cell r="B7776">
            <v>102</v>
          </cell>
          <cell r="C7776">
            <v>264</v>
          </cell>
          <cell r="D7776">
            <v>1966</v>
          </cell>
          <cell r="E7776">
            <v>0</v>
          </cell>
        </row>
        <row r="7777">
          <cell r="A7777">
            <v>24210</v>
          </cell>
          <cell r="B7777">
            <v>103</v>
          </cell>
          <cell r="C7777">
            <v>263</v>
          </cell>
          <cell r="D7777">
            <v>1966</v>
          </cell>
          <cell r="E7777">
            <v>0</v>
          </cell>
        </row>
        <row r="7778">
          <cell r="A7778">
            <v>24211</v>
          </cell>
          <cell r="B7778">
            <v>104</v>
          </cell>
          <cell r="C7778">
            <v>262</v>
          </cell>
          <cell r="D7778">
            <v>1966</v>
          </cell>
          <cell r="E7778">
            <v>0</v>
          </cell>
        </row>
        <row r="7779">
          <cell r="A7779">
            <v>24212</v>
          </cell>
          <cell r="B7779">
            <v>105</v>
          </cell>
          <cell r="C7779">
            <v>261</v>
          </cell>
          <cell r="D7779">
            <v>1966</v>
          </cell>
          <cell r="E7779">
            <v>0</v>
          </cell>
        </row>
        <row r="7780">
          <cell r="A7780">
            <v>24213</v>
          </cell>
          <cell r="B7780">
            <v>106</v>
          </cell>
          <cell r="C7780">
            <v>260</v>
          </cell>
          <cell r="D7780">
            <v>1966</v>
          </cell>
          <cell r="E7780">
            <v>0</v>
          </cell>
        </row>
        <row r="7781">
          <cell r="A7781">
            <v>24214</v>
          </cell>
          <cell r="B7781">
            <v>107</v>
          </cell>
          <cell r="C7781">
            <v>259</v>
          </cell>
          <cell r="D7781">
            <v>1966</v>
          </cell>
          <cell r="E7781">
            <v>0</v>
          </cell>
        </row>
        <row r="7782">
          <cell r="A7782">
            <v>24215</v>
          </cell>
          <cell r="B7782">
            <v>108</v>
          </cell>
          <cell r="C7782">
            <v>258</v>
          </cell>
          <cell r="D7782">
            <v>1966</v>
          </cell>
          <cell r="E7782">
            <v>0</v>
          </cell>
        </row>
        <row r="7783">
          <cell r="A7783">
            <v>24216</v>
          </cell>
          <cell r="B7783">
            <v>109</v>
          </cell>
          <cell r="C7783">
            <v>257</v>
          </cell>
          <cell r="D7783">
            <v>1966</v>
          </cell>
          <cell r="E7783">
            <v>0</v>
          </cell>
        </row>
        <row r="7784">
          <cell r="A7784">
            <v>24217</v>
          </cell>
          <cell r="B7784">
            <v>110</v>
          </cell>
          <cell r="C7784">
            <v>256</v>
          </cell>
          <cell r="D7784">
            <v>1966</v>
          </cell>
          <cell r="E7784">
            <v>0</v>
          </cell>
        </row>
        <row r="7785">
          <cell r="A7785">
            <v>24218</v>
          </cell>
          <cell r="B7785">
            <v>111</v>
          </cell>
          <cell r="C7785">
            <v>255</v>
          </cell>
          <cell r="D7785">
            <v>1966</v>
          </cell>
          <cell r="E7785">
            <v>0</v>
          </cell>
        </row>
        <row r="7786">
          <cell r="A7786">
            <v>24219</v>
          </cell>
          <cell r="B7786">
            <v>112</v>
          </cell>
          <cell r="C7786">
            <v>254</v>
          </cell>
          <cell r="D7786">
            <v>1966</v>
          </cell>
          <cell r="E7786">
            <v>0</v>
          </cell>
        </row>
        <row r="7787">
          <cell r="A7787">
            <v>24220</v>
          </cell>
          <cell r="B7787">
            <v>113</v>
          </cell>
          <cell r="C7787">
            <v>253</v>
          </cell>
          <cell r="D7787">
            <v>1966</v>
          </cell>
          <cell r="E7787">
            <v>0</v>
          </cell>
        </row>
        <row r="7788">
          <cell r="A7788">
            <v>24221</v>
          </cell>
          <cell r="B7788">
            <v>114</v>
          </cell>
          <cell r="C7788">
            <v>252</v>
          </cell>
          <cell r="D7788">
            <v>1966</v>
          </cell>
          <cell r="E7788">
            <v>0</v>
          </cell>
        </row>
        <row r="7789">
          <cell r="A7789">
            <v>24222</v>
          </cell>
          <cell r="B7789">
            <v>115</v>
          </cell>
          <cell r="C7789">
            <v>251</v>
          </cell>
          <cell r="D7789">
            <v>1966</v>
          </cell>
          <cell r="E7789">
            <v>0</v>
          </cell>
        </row>
        <row r="7790">
          <cell r="A7790">
            <v>24223</v>
          </cell>
          <cell r="B7790">
            <v>116</v>
          </cell>
          <cell r="C7790">
            <v>250</v>
          </cell>
          <cell r="D7790">
            <v>1966</v>
          </cell>
          <cell r="E7790">
            <v>0</v>
          </cell>
        </row>
        <row r="7791">
          <cell r="A7791">
            <v>24224</v>
          </cell>
          <cell r="B7791">
            <v>117</v>
          </cell>
          <cell r="C7791">
            <v>249</v>
          </cell>
          <cell r="D7791">
            <v>1966</v>
          </cell>
          <cell r="E7791">
            <v>0</v>
          </cell>
        </row>
        <row r="7792">
          <cell r="A7792">
            <v>24225</v>
          </cell>
          <cell r="B7792">
            <v>118</v>
          </cell>
          <cell r="C7792">
            <v>248</v>
          </cell>
          <cell r="D7792">
            <v>1966</v>
          </cell>
          <cell r="E7792">
            <v>0</v>
          </cell>
        </row>
        <row r="7793">
          <cell r="A7793">
            <v>24226</v>
          </cell>
          <cell r="B7793">
            <v>119</v>
          </cell>
          <cell r="C7793">
            <v>247</v>
          </cell>
          <cell r="D7793">
            <v>1966</v>
          </cell>
          <cell r="E7793">
            <v>0</v>
          </cell>
        </row>
        <row r="7794">
          <cell r="A7794">
            <v>24227</v>
          </cell>
          <cell r="B7794">
            <v>120</v>
          </cell>
          <cell r="C7794">
            <v>246</v>
          </cell>
          <cell r="D7794">
            <v>1966</v>
          </cell>
          <cell r="E7794">
            <v>0</v>
          </cell>
        </row>
        <row r="7795">
          <cell r="A7795">
            <v>24228</v>
          </cell>
          <cell r="B7795">
            <v>121</v>
          </cell>
          <cell r="C7795">
            <v>245</v>
          </cell>
          <cell r="D7795">
            <v>1966</v>
          </cell>
          <cell r="E7795">
            <v>0</v>
          </cell>
        </row>
        <row r="7796">
          <cell r="A7796">
            <v>24229</v>
          </cell>
          <cell r="B7796">
            <v>122</v>
          </cell>
          <cell r="C7796">
            <v>244</v>
          </cell>
          <cell r="D7796">
            <v>1966</v>
          </cell>
          <cell r="E7796">
            <v>0</v>
          </cell>
        </row>
        <row r="7797">
          <cell r="A7797">
            <v>24230</v>
          </cell>
          <cell r="B7797">
            <v>123</v>
          </cell>
          <cell r="C7797">
            <v>243</v>
          </cell>
          <cell r="D7797">
            <v>1966</v>
          </cell>
          <cell r="E7797">
            <v>0</v>
          </cell>
        </row>
        <row r="7798">
          <cell r="A7798">
            <v>24231</v>
          </cell>
          <cell r="B7798">
            <v>124</v>
          </cell>
          <cell r="C7798">
            <v>242</v>
          </cell>
          <cell r="D7798">
            <v>1966</v>
          </cell>
          <cell r="E7798">
            <v>0</v>
          </cell>
        </row>
        <row r="7799">
          <cell r="A7799">
            <v>24232</v>
          </cell>
          <cell r="B7799">
            <v>125</v>
          </cell>
          <cell r="C7799">
            <v>241</v>
          </cell>
          <cell r="D7799">
            <v>1966</v>
          </cell>
          <cell r="E7799">
            <v>0</v>
          </cell>
        </row>
        <row r="7800">
          <cell r="A7800">
            <v>24233</v>
          </cell>
          <cell r="B7800">
            <v>126</v>
          </cell>
          <cell r="C7800">
            <v>240</v>
          </cell>
          <cell r="D7800">
            <v>1966</v>
          </cell>
          <cell r="E7800">
            <v>0</v>
          </cell>
        </row>
        <row r="7801">
          <cell r="A7801">
            <v>24234</v>
          </cell>
          <cell r="B7801">
            <v>127</v>
          </cell>
          <cell r="C7801">
            <v>239</v>
          </cell>
          <cell r="D7801">
            <v>1966</v>
          </cell>
          <cell r="E7801">
            <v>0</v>
          </cell>
        </row>
        <row r="7802">
          <cell r="A7802">
            <v>24235</v>
          </cell>
          <cell r="B7802">
            <v>128</v>
          </cell>
          <cell r="C7802">
            <v>238</v>
          </cell>
          <cell r="D7802">
            <v>1966</v>
          </cell>
          <cell r="E7802">
            <v>0</v>
          </cell>
        </row>
        <row r="7803">
          <cell r="A7803">
            <v>24236</v>
          </cell>
          <cell r="B7803">
            <v>129</v>
          </cell>
          <cell r="C7803">
            <v>237</v>
          </cell>
          <cell r="D7803">
            <v>1966</v>
          </cell>
          <cell r="E7803">
            <v>0</v>
          </cell>
        </row>
        <row r="7804">
          <cell r="A7804">
            <v>24237</v>
          </cell>
          <cell r="B7804">
            <v>130</v>
          </cell>
          <cell r="C7804">
            <v>236</v>
          </cell>
          <cell r="D7804">
            <v>1966</v>
          </cell>
          <cell r="E7804">
            <v>0</v>
          </cell>
        </row>
        <row r="7805">
          <cell r="A7805">
            <v>24238</v>
          </cell>
          <cell r="B7805">
            <v>131</v>
          </cell>
          <cell r="C7805">
            <v>235</v>
          </cell>
          <cell r="D7805">
            <v>1966</v>
          </cell>
          <cell r="E7805">
            <v>0</v>
          </cell>
        </row>
        <row r="7806">
          <cell r="A7806">
            <v>24239</v>
          </cell>
          <cell r="B7806">
            <v>132</v>
          </cell>
          <cell r="C7806">
            <v>234</v>
          </cell>
          <cell r="D7806">
            <v>1966</v>
          </cell>
          <cell r="E7806">
            <v>0</v>
          </cell>
        </row>
        <row r="7807">
          <cell r="A7807">
            <v>24240</v>
          </cell>
          <cell r="B7807">
            <v>133</v>
          </cell>
          <cell r="C7807">
            <v>233</v>
          </cell>
          <cell r="D7807">
            <v>1966</v>
          </cell>
          <cell r="E7807">
            <v>0</v>
          </cell>
        </row>
        <row r="7808">
          <cell r="A7808">
            <v>24241</v>
          </cell>
          <cell r="B7808">
            <v>134</v>
          </cell>
          <cell r="C7808">
            <v>232</v>
          </cell>
          <cell r="D7808">
            <v>1966</v>
          </cell>
          <cell r="E7808">
            <v>0</v>
          </cell>
        </row>
        <row r="7809">
          <cell r="A7809">
            <v>24242</v>
          </cell>
          <cell r="B7809">
            <v>135</v>
          </cell>
          <cell r="C7809">
            <v>231</v>
          </cell>
          <cell r="D7809">
            <v>1966</v>
          </cell>
          <cell r="E7809">
            <v>0</v>
          </cell>
        </row>
        <row r="7810">
          <cell r="A7810">
            <v>24243</v>
          </cell>
          <cell r="B7810">
            <v>136</v>
          </cell>
          <cell r="C7810">
            <v>230</v>
          </cell>
          <cell r="D7810">
            <v>1966</v>
          </cell>
          <cell r="E7810">
            <v>0</v>
          </cell>
        </row>
        <row r="7811">
          <cell r="A7811">
            <v>24244</v>
          </cell>
          <cell r="B7811">
            <v>137</v>
          </cell>
          <cell r="C7811">
            <v>229</v>
          </cell>
          <cell r="D7811">
            <v>1966</v>
          </cell>
          <cell r="E7811">
            <v>0</v>
          </cell>
        </row>
        <row r="7812">
          <cell r="A7812">
            <v>24245</v>
          </cell>
          <cell r="B7812">
            <v>138</v>
          </cell>
          <cell r="C7812">
            <v>228</v>
          </cell>
          <cell r="D7812">
            <v>1966</v>
          </cell>
          <cell r="E7812">
            <v>0</v>
          </cell>
        </row>
        <row r="7813">
          <cell r="A7813">
            <v>24246</v>
          </cell>
          <cell r="B7813">
            <v>139</v>
          </cell>
          <cell r="C7813">
            <v>227</v>
          </cell>
          <cell r="D7813">
            <v>1966</v>
          </cell>
          <cell r="E7813">
            <v>0</v>
          </cell>
        </row>
        <row r="7814">
          <cell r="A7814">
            <v>24247</v>
          </cell>
          <cell r="B7814">
            <v>140</v>
          </cell>
          <cell r="C7814">
            <v>226</v>
          </cell>
          <cell r="D7814">
            <v>1966</v>
          </cell>
          <cell r="E7814">
            <v>0</v>
          </cell>
        </row>
        <row r="7815">
          <cell r="A7815">
            <v>24248</v>
          </cell>
          <cell r="B7815">
            <v>141</v>
          </cell>
          <cell r="C7815">
            <v>225</v>
          </cell>
          <cell r="D7815">
            <v>1966</v>
          </cell>
          <cell r="E7815">
            <v>0</v>
          </cell>
        </row>
        <row r="7816">
          <cell r="A7816">
            <v>24249</v>
          </cell>
          <cell r="B7816">
            <v>142</v>
          </cell>
          <cell r="C7816">
            <v>224</v>
          </cell>
          <cell r="D7816">
            <v>1966</v>
          </cell>
          <cell r="E7816">
            <v>0</v>
          </cell>
        </row>
        <row r="7817">
          <cell r="A7817">
            <v>24250</v>
          </cell>
          <cell r="B7817">
            <v>143</v>
          </cell>
          <cell r="C7817">
            <v>223</v>
          </cell>
          <cell r="D7817">
            <v>1966</v>
          </cell>
          <cell r="E7817">
            <v>0</v>
          </cell>
        </row>
        <row r="7818">
          <cell r="A7818">
            <v>24251</v>
          </cell>
          <cell r="B7818">
            <v>144</v>
          </cell>
          <cell r="C7818">
            <v>222</v>
          </cell>
          <cell r="D7818">
            <v>1966</v>
          </cell>
          <cell r="E7818">
            <v>0</v>
          </cell>
        </row>
        <row r="7819">
          <cell r="A7819">
            <v>24252</v>
          </cell>
          <cell r="B7819">
            <v>145</v>
          </cell>
          <cell r="C7819">
            <v>221</v>
          </cell>
          <cell r="D7819">
            <v>1966</v>
          </cell>
          <cell r="E7819">
            <v>0</v>
          </cell>
        </row>
        <row r="7820">
          <cell r="A7820">
            <v>24253</v>
          </cell>
          <cell r="B7820">
            <v>146</v>
          </cell>
          <cell r="C7820">
            <v>220</v>
          </cell>
          <cell r="D7820">
            <v>1966</v>
          </cell>
          <cell r="E7820">
            <v>0</v>
          </cell>
        </row>
        <row r="7821">
          <cell r="A7821">
            <v>24254</v>
          </cell>
          <cell r="B7821">
            <v>147</v>
          </cell>
          <cell r="C7821">
            <v>219</v>
          </cell>
          <cell r="D7821">
            <v>1966</v>
          </cell>
          <cell r="E7821">
            <v>0</v>
          </cell>
        </row>
        <row r="7822">
          <cell r="A7822">
            <v>24255</v>
          </cell>
          <cell r="B7822">
            <v>148</v>
          </cell>
          <cell r="C7822">
            <v>218</v>
          </cell>
          <cell r="D7822">
            <v>1966</v>
          </cell>
          <cell r="E7822">
            <v>0</v>
          </cell>
        </row>
        <row r="7823">
          <cell r="A7823">
            <v>24256</v>
          </cell>
          <cell r="B7823">
            <v>149</v>
          </cell>
          <cell r="C7823">
            <v>217</v>
          </cell>
          <cell r="D7823">
            <v>1966</v>
          </cell>
          <cell r="E7823">
            <v>0</v>
          </cell>
        </row>
        <row r="7824">
          <cell r="A7824">
            <v>24257</v>
          </cell>
          <cell r="B7824">
            <v>150</v>
          </cell>
          <cell r="C7824">
            <v>216</v>
          </cell>
          <cell r="D7824">
            <v>1966</v>
          </cell>
          <cell r="E7824">
            <v>0</v>
          </cell>
        </row>
        <row r="7825">
          <cell r="A7825">
            <v>24258</v>
          </cell>
          <cell r="B7825">
            <v>151</v>
          </cell>
          <cell r="C7825">
            <v>215</v>
          </cell>
          <cell r="D7825">
            <v>1966</v>
          </cell>
          <cell r="E7825">
            <v>0</v>
          </cell>
        </row>
        <row r="7826">
          <cell r="A7826">
            <v>24259</v>
          </cell>
          <cell r="B7826">
            <v>152</v>
          </cell>
          <cell r="C7826">
            <v>214</v>
          </cell>
          <cell r="D7826">
            <v>1966</v>
          </cell>
          <cell r="E7826">
            <v>0</v>
          </cell>
        </row>
        <row r="7827">
          <cell r="A7827">
            <v>24260</v>
          </cell>
          <cell r="B7827">
            <v>153</v>
          </cell>
          <cell r="C7827">
            <v>213</v>
          </cell>
          <cell r="D7827">
            <v>1966</v>
          </cell>
          <cell r="E7827">
            <v>0</v>
          </cell>
        </row>
        <row r="7828">
          <cell r="A7828">
            <v>24261</v>
          </cell>
          <cell r="B7828">
            <v>154</v>
          </cell>
          <cell r="C7828">
            <v>212</v>
          </cell>
          <cell r="D7828">
            <v>1966</v>
          </cell>
          <cell r="E7828">
            <v>0</v>
          </cell>
        </row>
        <row r="7829">
          <cell r="A7829">
            <v>24262</v>
          </cell>
          <cell r="B7829">
            <v>155</v>
          </cell>
          <cell r="C7829">
            <v>211</v>
          </cell>
          <cell r="D7829">
            <v>1966</v>
          </cell>
          <cell r="E7829">
            <v>0</v>
          </cell>
        </row>
        <row r="7830">
          <cell r="A7830">
            <v>24263</v>
          </cell>
          <cell r="B7830">
            <v>156</v>
          </cell>
          <cell r="C7830">
            <v>210</v>
          </cell>
          <cell r="D7830">
            <v>1966</v>
          </cell>
          <cell r="E7830">
            <v>0</v>
          </cell>
        </row>
        <row r="7831">
          <cell r="A7831">
            <v>24264</v>
          </cell>
          <cell r="B7831">
            <v>157</v>
          </cell>
          <cell r="C7831">
            <v>209</v>
          </cell>
          <cell r="D7831">
            <v>1966</v>
          </cell>
          <cell r="E7831">
            <v>0</v>
          </cell>
        </row>
        <row r="7832">
          <cell r="A7832">
            <v>24265</v>
          </cell>
          <cell r="B7832">
            <v>158</v>
          </cell>
          <cell r="C7832">
            <v>208</v>
          </cell>
          <cell r="D7832">
            <v>1966</v>
          </cell>
          <cell r="E7832">
            <v>0</v>
          </cell>
        </row>
        <row r="7833">
          <cell r="A7833">
            <v>24266</v>
          </cell>
          <cell r="B7833">
            <v>159</v>
          </cell>
          <cell r="C7833">
            <v>207</v>
          </cell>
          <cell r="D7833">
            <v>1966</v>
          </cell>
          <cell r="E7833">
            <v>0</v>
          </cell>
        </row>
        <row r="7834">
          <cell r="A7834">
            <v>24267</v>
          </cell>
          <cell r="B7834">
            <v>160</v>
          </cell>
          <cell r="C7834">
            <v>206</v>
          </cell>
          <cell r="D7834">
            <v>1966</v>
          </cell>
          <cell r="E7834">
            <v>0</v>
          </cell>
        </row>
        <row r="7835">
          <cell r="A7835">
            <v>24268</v>
          </cell>
          <cell r="B7835">
            <v>161</v>
          </cell>
          <cell r="C7835">
            <v>205</v>
          </cell>
          <cell r="D7835">
            <v>1966</v>
          </cell>
          <cell r="E7835">
            <v>0</v>
          </cell>
        </row>
        <row r="7836">
          <cell r="A7836">
            <v>24269</v>
          </cell>
          <cell r="B7836">
            <v>162</v>
          </cell>
          <cell r="C7836">
            <v>204</v>
          </cell>
          <cell r="D7836">
            <v>1966</v>
          </cell>
          <cell r="E7836">
            <v>0</v>
          </cell>
        </row>
        <row r="7837">
          <cell r="A7837">
            <v>24270</v>
          </cell>
          <cell r="B7837">
            <v>163</v>
          </cell>
          <cell r="C7837">
            <v>203</v>
          </cell>
          <cell r="D7837">
            <v>1966</v>
          </cell>
          <cell r="E7837">
            <v>0</v>
          </cell>
        </row>
        <row r="7838">
          <cell r="A7838">
            <v>24271</v>
          </cell>
          <cell r="B7838">
            <v>164</v>
          </cell>
          <cell r="C7838">
            <v>202</v>
          </cell>
          <cell r="D7838">
            <v>1966</v>
          </cell>
          <cell r="E7838">
            <v>0</v>
          </cell>
        </row>
        <row r="7839">
          <cell r="A7839">
            <v>24272</v>
          </cell>
          <cell r="B7839">
            <v>165</v>
          </cell>
          <cell r="C7839">
            <v>201</v>
          </cell>
          <cell r="D7839">
            <v>1966</v>
          </cell>
          <cell r="E7839">
            <v>0</v>
          </cell>
        </row>
        <row r="7840">
          <cell r="A7840">
            <v>24273</v>
          </cell>
          <cell r="B7840">
            <v>166</v>
          </cell>
          <cell r="C7840">
            <v>200</v>
          </cell>
          <cell r="D7840">
            <v>1966</v>
          </cell>
          <cell r="E7840">
            <v>0</v>
          </cell>
        </row>
        <row r="7841">
          <cell r="A7841">
            <v>24274</v>
          </cell>
          <cell r="B7841">
            <v>167</v>
          </cell>
          <cell r="C7841">
            <v>199</v>
          </cell>
          <cell r="D7841">
            <v>1966</v>
          </cell>
          <cell r="E7841">
            <v>0</v>
          </cell>
        </row>
        <row r="7842">
          <cell r="A7842">
            <v>24275</v>
          </cell>
          <cell r="B7842">
            <v>168</v>
          </cell>
          <cell r="C7842">
            <v>198</v>
          </cell>
          <cell r="D7842">
            <v>1966</v>
          </cell>
          <cell r="E7842">
            <v>0</v>
          </cell>
        </row>
        <row r="7843">
          <cell r="A7843">
            <v>24276</v>
          </cell>
          <cell r="B7843">
            <v>169</v>
          </cell>
          <cell r="C7843">
            <v>197</v>
          </cell>
          <cell r="D7843">
            <v>1966</v>
          </cell>
          <cell r="E7843">
            <v>0</v>
          </cell>
        </row>
        <row r="7844">
          <cell r="A7844">
            <v>24277</v>
          </cell>
          <cell r="B7844">
            <v>170</v>
          </cell>
          <cell r="C7844">
            <v>196</v>
          </cell>
          <cell r="D7844">
            <v>1966</v>
          </cell>
          <cell r="E7844">
            <v>0</v>
          </cell>
        </row>
        <row r="7845">
          <cell r="A7845">
            <v>24278</v>
          </cell>
          <cell r="B7845">
            <v>171</v>
          </cell>
          <cell r="C7845">
            <v>195</v>
          </cell>
          <cell r="D7845">
            <v>1966</v>
          </cell>
          <cell r="E7845">
            <v>0</v>
          </cell>
        </row>
        <row r="7846">
          <cell r="A7846">
            <v>24279</v>
          </cell>
          <cell r="B7846">
            <v>172</v>
          </cell>
          <cell r="C7846">
            <v>194</v>
          </cell>
          <cell r="D7846">
            <v>1966</v>
          </cell>
          <cell r="E7846">
            <v>0</v>
          </cell>
        </row>
        <row r="7847">
          <cell r="A7847">
            <v>24280</v>
          </cell>
          <cell r="B7847">
            <v>173</v>
          </cell>
          <cell r="C7847">
            <v>193</v>
          </cell>
          <cell r="D7847">
            <v>1966</v>
          </cell>
          <cell r="E7847">
            <v>0</v>
          </cell>
        </row>
        <row r="7848">
          <cell r="A7848">
            <v>24281</v>
          </cell>
          <cell r="B7848">
            <v>174</v>
          </cell>
          <cell r="C7848">
            <v>192</v>
          </cell>
          <cell r="D7848">
            <v>1966</v>
          </cell>
          <cell r="E7848">
            <v>0</v>
          </cell>
        </row>
        <row r="7849">
          <cell r="A7849">
            <v>24282</v>
          </cell>
          <cell r="B7849">
            <v>175</v>
          </cell>
          <cell r="C7849">
            <v>191</v>
          </cell>
          <cell r="D7849">
            <v>1966</v>
          </cell>
          <cell r="E7849">
            <v>0</v>
          </cell>
        </row>
        <row r="7850">
          <cell r="A7850">
            <v>24283</v>
          </cell>
          <cell r="B7850">
            <v>176</v>
          </cell>
          <cell r="C7850">
            <v>190</v>
          </cell>
          <cell r="D7850">
            <v>1966</v>
          </cell>
          <cell r="E7850">
            <v>0</v>
          </cell>
        </row>
        <row r="7851">
          <cell r="A7851">
            <v>24284</v>
          </cell>
          <cell r="B7851">
            <v>177</v>
          </cell>
          <cell r="C7851">
            <v>189</v>
          </cell>
          <cell r="D7851">
            <v>1966</v>
          </cell>
          <cell r="E7851">
            <v>0</v>
          </cell>
        </row>
        <row r="7852">
          <cell r="A7852">
            <v>24285</v>
          </cell>
          <cell r="B7852">
            <v>178</v>
          </cell>
          <cell r="C7852">
            <v>188</v>
          </cell>
          <cell r="D7852">
            <v>1966</v>
          </cell>
          <cell r="E7852">
            <v>0</v>
          </cell>
        </row>
        <row r="7853">
          <cell r="A7853">
            <v>24286</v>
          </cell>
          <cell r="B7853">
            <v>179</v>
          </cell>
          <cell r="C7853">
            <v>187</v>
          </cell>
          <cell r="D7853">
            <v>1966</v>
          </cell>
          <cell r="E7853">
            <v>0</v>
          </cell>
        </row>
        <row r="7854">
          <cell r="A7854">
            <v>24287</v>
          </cell>
          <cell r="B7854">
            <v>180</v>
          </cell>
          <cell r="C7854">
            <v>186</v>
          </cell>
          <cell r="D7854">
            <v>1966</v>
          </cell>
          <cell r="E7854">
            <v>0</v>
          </cell>
        </row>
        <row r="7855">
          <cell r="A7855">
            <v>24288</v>
          </cell>
          <cell r="B7855">
            <v>181</v>
          </cell>
          <cell r="C7855">
            <v>185</v>
          </cell>
          <cell r="D7855">
            <v>1966</v>
          </cell>
          <cell r="E7855">
            <v>0</v>
          </cell>
        </row>
        <row r="7856">
          <cell r="A7856">
            <v>24289</v>
          </cell>
          <cell r="B7856">
            <v>182</v>
          </cell>
          <cell r="C7856">
            <v>184</v>
          </cell>
          <cell r="D7856">
            <v>1966</v>
          </cell>
          <cell r="E7856">
            <v>0</v>
          </cell>
        </row>
        <row r="7857">
          <cell r="A7857">
            <v>24290</v>
          </cell>
          <cell r="B7857">
            <v>183</v>
          </cell>
          <cell r="C7857">
            <v>183</v>
          </cell>
          <cell r="D7857">
            <v>1966</v>
          </cell>
          <cell r="E7857">
            <v>0</v>
          </cell>
        </row>
        <row r="7858">
          <cell r="A7858">
            <v>24291</v>
          </cell>
          <cell r="B7858">
            <v>184</v>
          </cell>
          <cell r="C7858">
            <v>182</v>
          </cell>
          <cell r="D7858">
            <v>1966</v>
          </cell>
          <cell r="E7858">
            <v>0</v>
          </cell>
        </row>
        <row r="7859">
          <cell r="A7859">
            <v>24292</v>
          </cell>
          <cell r="B7859">
            <v>185</v>
          </cell>
          <cell r="C7859">
            <v>181</v>
          </cell>
          <cell r="D7859">
            <v>1966</v>
          </cell>
          <cell r="E7859">
            <v>0</v>
          </cell>
        </row>
        <row r="7860">
          <cell r="A7860">
            <v>24293</v>
          </cell>
          <cell r="B7860">
            <v>186</v>
          </cell>
          <cell r="C7860">
            <v>180</v>
          </cell>
          <cell r="D7860">
            <v>1966</v>
          </cell>
          <cell r="E7860">
            <v>0</v>
          </cell>
        </row>
        <row r="7861">
          <cell r="A7861">
            <v>24294</v>
          </cell>
          <cell r="B7861">
            <v>187</v>
          </cell>
          <cell r="C7861">
            <v>179</v>
          </cell>
          <cell r="D7861">
            <v>1966</v>
          </cell>
          <cell r="E7861">
            <v>0</v>
          </cell>
        </row>
        <row r="7862">
          <cell r="A7862">
            <v>24295</v>
          </cell>
          <cell r="B7862">
            <v>188</v>
          </cell>
          <cell r="C7862">
            <v>178</v>
          </cell>
          <cell r="D7862">
            <v>1966</v>
          </cell>
          <cell r="E7862">
            <v>0</v>
          </cell>
        </row>
        <row r="7863">
          <cell r="A7863">
            <v>24296</v>
          </cell>
          <cell r="B7863">
            <v>189</v>
          </cell>
          <cell r="C7863">
            <v>177</v>
          </cell>
          <cell r="D7863">
            <v>1966</v>
          </cell>
          <cell r="E7863">
            <v>0</v>
          </cell>
        </row>
        <row r="7864">
          <cell r="A7864">
            <v>24297</v>
          </cell>
          <cell r="B7864">
            <v>190</v>
          </cell>
          <cell r="C7864">
            <v>176</v>
          </cell>
          <cell r="D7864">
            <v>1966</v>
          </cell>
          <cell r="E7864">
            <v>0</v>
          </cell>
        </row>
        <row r="7865">
          <cell r="A7865">
            <v>24298</v>
          </cell>
          <cell r="B7865">
            <v>191</v>
          </cell>
          <cell r="C7865">
            <v>175</v>
          </cell>
          <cell r="D7865">
            <v>1966</v>
          </cell>
          <cell r="E7865">
            <v>0</v>
          </cell>
        </row>
        <row r="7866">
          <cell r="A7866">
            <v>24299</v>
          </cell>
          <cell r="B7866">
            <v>192</v>
          </cell>
          <cell r="C7866">
            <v>174</v>
          </cell>
          <cell r="D7866">
            <v>1966</v>
          </cell>
          <cell r="E7866">
            <v>0</v>
          </cell>
        </row>
        <row r="7867">
          <cell r="A7867">
            <v>24300</v>
          </cell>
          <cell r="B7867">
            <v>193</v>
          </cell>
          <cell r="C7867">
            <v>173</v>
          </cell>
          <cell r="D7867">
            <v>1966</v>
          </cell>
          <cell r="E7867">
            <v>0</v>
          </cell>
        </row>
        <row r="7868">
          <cell r="A7868">
            <v>24301</v>
          </cell>
          <cell r="B7868">
            <v>194</v>
          </cell>
          <cell r="C7868">
            <v>172</v>
          </cell>
          <cell r="D7868">
            <v>1966</v>
          </cell>
          <cell r="E7868">
            <v>0</v>
          </cell>
        </row>
        <row r="7869">
          <cell r="A7869">
            <v>24302</v>
          </cell>
          <cell r="B7869">
            <v>195</v>
          </cell>
          <cell r="C7869">
            <v>171</v>
          </cell>
          <cell r="D7869">
            <v>1966</v>
          </cell>
          <cell r="E7869">
            <v>0</v>
          </cell>
        </row>
        <row r="7870">
          <cell r="A7870">
            <v>24303</v>
          </cell>
          <cell r="B7870">
            <v>196</v>
          </cell>
          <cell r="C7870">
            <v>170</v>
          </cell>
          <cell r="D7870">
            <v>1966</v>
          </cell>
          <cell r="E7870">
            <v>0</v>
          </cell>
        </row>
        <row r="7871">
          <cell r="A7871">
            <v>24304</v>
          </cell>
          <cell r="B7871">
            <v>197</v>
          </cell>
          <cell r="C7871">
            <v>169</v>
          </cell>
          <cell r="D7871">
            <v>1966</v>
          </cell>
          <cell r="E7871">
            <v>0</v>
          </cell>
        </row>
        <row r="7872">
          <cell r="A7872">
            <v>24305</v>
          </cell>
          <cell r="B7872">
            <v>198</v>
          </cell>
          <cell r="C7872">
            <v>168</v>
          </cell>
          <cell r="D7872">
            <v>1966</v>
          </cell>
          <cell r="E7872">
            <v>0</v>
          </cell>
        </row>
        <row r="7873">
          <cell r="A7873">
            <v>24306</v>
          </cell>
          <cell r="B7873">
            <v>199</v>
          </cell>
          <cell r="C7873">
            <v>167</v>
          </cell>
          <cell r="D7873">
            <v>1966</v>
          </cell>
          <cell r="E7873">
            <v>0</v>
          </cell>
        </row>
        <row r="7874">
          <cell r="A7874">
            <v>24307</v>
          </cell>
          <cell r="B7874">
            <v>200</v>
          </cell>
          <cell r="C7874">
            <v>166</v>
          </cell>
          <cell r="D7874">
            <v>1966</v>
          </cell>
          <cell r="E7874">
            <v>0</v>
          </cell>
        </row>
        <row r="7875">
          <cell r="A7875">
            <v>24308</v>
          </cell>
          <cell r="B7875">
            <v>201</v>
          </cell>
          <cell r="C7875">
            <v>165</v>
          </cell>
          <cell r="D7875">
            <v>1966</v>
          </cell>
          <cell r="E7875">
            <v>0</v>
          </cell>
        </row>
        <row r="7876">
          <cell r="A7876">
            <v>24309</v>
          </cell>
          <cell r="B7876">
            <v>202</v>
          </cell>
          <cell r="C7876">
            <v>164</v>
          </cell>
          <cell r="D7876">
            <v>1966</v>
          </cell>
          <cell r="E7876">
            <v>0</v>
          </cell>
        </row>
        <row r="7877">
          <cell r="A7877">
            <v>24310</v>
          </cell>
          <cell r="B7877">
            <v>203</v>
          </cell>
          <cell r="C7877">
            <v>163</v>
          </cell>
          <cell r="D7877">
            <v>1966</v>
          </cell>
          <cell r="E7877">
            <v>0</v>
          </cell>
        </row>
        <row r="7878">
          <cell r="A7878">
            <v>24311</v>
          </cell>
          <cell r="B7878">
            <v>204</v>
          </cell>
          <cell r="C7878">
            <v>162</v>
          </cell>
          <cell r="D7878">
            <v>1966</v>
          </cell>
          <cell r="E7878">
            <v>0</v>
          </cell>
        </row>
        <row r="7879">
          <cell r="A7879">
            <v>24312</v>
          </cell>
          <cell r="B7879">
            <v>205</v>
          </cell>
          <cell r="C7879">
            <v>161</v>
          </cell>
          <cell r="D7879">
            <v>1966</v>
          </cell>
          <cell r="E7879">
            <v>0</v>
          </cell>
        </row>
        <row r="7880">
          <cell r="A7880">
            <v>24313</v>
          </cell>
          <cell r="B7880">
            <v>206</v>
          </cell>
          <cell r="C7880">
            <v>160</v>
          </cell>
          <cell r="D7880">
            <v>1966</v>
          </cell>
          <cell r="E7880">
            <v>0</v>
          </cell>
        </row>
        <row r="7881">
          <cell r="A7881">
            <v>24314</v>
          </cell>
          <cell r="B7881">
            <v>207</v>
          </cell>
          <cell r="C7881">
            <v>159</v>
          </cell>
          <cell r="D7881">
            <v>1966</v>
          </cell>
          <cell r="E7881">
            <v>0</v>
          </cell>
        </row>
        <row r="7882">
          <cell r="A7882">
            <v>24315</v>
          </cell>
          <cell r="B7882">
            <v>208</v>
          </cell>
          <cell r="C7882">
            <v>158</v>
          </cell>
          <cell r="D7882">
            <v>1966</v>
          </cell>
          <cell r="E7882">
            <v>0</v>
          </cell>
        </row>
        <row r="7883">
          <cell r="A7883">
            <v>24316</v>
          </cell>
          <cell r="B7883">
            <v>209</v>
          </cell>
          <cell r="C7883">
            <v>157</v>
          </cell>
          <cell r="D7883">
            <v>1966</v>
          </cell>
          <cell r="E7883">
            <v>0</v>
          </cell>
        </row>
        <row r="7884">
          <cell r="A7884">
            <v>24317</v>
          </cell>
          <cell r="B7884">
            <v>210</v>
          </cell>
          <cell r="C7884">
            <v>156</v>
          </cell>
          <cell r="D7884">
            <v>1966</v>
          </cell>
          <cell r="E7884">
            <v>0</v>
          </cell>
        </row>
        <row r="7885">
          <cell r="A7885">
            <v>24318</v>
          </cell>
          <cell r="B7885">
            <v>211</v>
          </cell>
          <cell r="C7885">
            <v>155</v>
          </cell>
          <cell r="D7885">
            <v>1966</v>
          </cell>
          <cell r="E7885">
            <v>0</v>
          </cell>
        </row>
        <row r="7886">
          <cell r="A7886">
            <v>24319</v>
          </cell>
          <cell r="B7886">
            <v>212</v>
          </cell>
          <cell r="C7886">
            <v>154</v>
          </cell>
          <cell r="D7886">
            <v>1966</v>
          </cell>
          <cell r="E7886">
            <v>0</v>
          </cell>
        </row>
        <row r="7887">
          <cell r="A7887">
            <v>24320</v>
          </cell>
          <cell r="B7887">
            <v>213</v>
          </cell>
          <cell r="C7887">
            <v>153</v>
          </cell>
          <cell r="D7887">
            <v>1966</v>
          </cell>
          <cell r="E7887">
            <v>0</v>
          </cell>
        </row>
        <row r="7888">
          <cell r="A7888">
            <v>24321</v>
          </cell>
          <cell r="B7888">
            <v>214</v>
          </cell>
          <cell r="C7888">
            <v>152</v>
          </cell>
          <cell r="D7888">
            <v>1966</v>
          </cell>
          <cell r="E7888">
            <v>0</v>
          </cell>
        </row>
        <row r="7889">
          <cell r="A7889">
            <v>24322</v>
          </cell>
          <cell r="B7889">
            <v>215</v>
          </cell>
          <cell r="C7889">
            <v>151</v>
          </cell>
          <cell r="D7889">
            <v>1966</v>
          </cell>
          <cell r="E7889">
            <v>0</v>
          </cell>
        </row>
        <row r="7890">
          <cell r="A7890">
            <v>24323</v>
          </cell>
          <cell r="B7890">
            <v>216</v>
          </cell>
          <cell r="C7890">
            <v>150</v>
          </cell>
          <cell r="D7890">
            <v>1966</v>
          </cell>
          <cell r="E7890">
            <v>0</v>
          </cell>
        </row>
        <row r="7891">
          <cell r="A7891">
            <v>24324</v>
          </cell>
          <cell r="B7891">
            <v>217</v>
          </cell>
          <cell r="C7891">
            <v>149</v>
          </cell>
          <cell r="D7891">
            <v>1966</v>
          </cell>
          <cell r="E7891">
            <v>0</v>
          </cell>
        </row>
        <row r="7892">
          <cell r="A7892">
            <v>24325</v>
          </cell>
          <cell r="B7892">
            <v>218</v>
          </cell>
          <cell r="C7892">
            <v>148</v>
          </cell>
          <cell r="D7892">
            <v>1966</v>
          </cell>
          <cell r="E7892">
            <v>0</v>
          </cell>
        </row>
        <row r="7893">
          <cell r="A7893">
            <v>24326</v>
          </cell>
          <cell r="B7893">
            <v>219</v>
          </cell>
          <cell r="C7893">
            <v>147</v>
          </cell>
          <cell r="D7893">
            <v>1966</v>
          </cell>
          <cell r="E7893">
            <v>0</v>
          </cell>
        </row>
        <row r="7894">
          <cell r="A7894">
            <v>24327</v>
          </cell>
          <cell r="B7894">
            <v>220</v>
          </cell>
          <cell r="C7894">
            <v>146</v>
          </cell>
          <cell r="D7894">
            <v>1966</v>
          </cell>
          <cell r="E7894">
            <v>0</v>
          </cell>
        </row>
        <row r="7895">
          <cell r="A7895">
            <v>24328</v>
          </cell>
          <cell r="B7895">
            <v>221</v>
          </cell>
          <cell r="C7895">
            <v>145</v>
          </cell>
          <cell r="D7895">
            <v>1966</v>
          </cell>
          <cell r="E7895">
            <v>0</v>
          </cell>
        </row>
        <row r="7896">
          <cell r="A7896">
            <v>24329</v>
          </cell>
          <cell r="B7896">
            <v>222</v>
          </cell>
          <cell r="C7896">
            <v>144</v>
          </cell>
          <cell r="D7896">
            <v>1966</v>
          </cell>
          <cell r="E7896">
            <v>0</v>
          </cell>
        </row>
        <row r="7897">
          <cell r="A7897">
            <v>24330</v>
          </cell>
          <cell r="B7897">
            <v>223</v>
          </cell>
          <cell r="C7897">
            <v>143</v>
          </cell>
          <cell r="D7897">
            <v>1966</v>
          </cell>
          <cell r="E7897">
            <v>0</v>
          </cell>
        </row>
        <row r="7898">
          <cell r="A7898">
            <v>24331</v>
          </cell>
          <cell r="B7898">
            <v>224</v>
          </cell>
          <cell r="C7898">
            <v>142</v>
          </cell>
          <cell r="D7898">
            <v>1966</v>
          </cell>
          <cell r="E7898">
            <v>0</v>
          </cell>
        </row>
        <row r="7899">
          <cell r="A7899">
            <v>24332</v>
          </cell>
          <cell r="B7899">
            <v>225</v>
          </cell>
          <cell r="C7899">
            <v>141</v>
          </cell>
          <cell r="D7899">
            <v>1966</v>
          </cell>
          <cell r="E7899">
            <v>0</v>
          </cell>
        </row>
        <row r="7900">
          <cell r="A7900">
            <v>24333</v>
          </cell>
          <cell r="B7900">
            <v>226</v>
          </cell>
          <cell r="C7900">
            <v>140</v>
          </cell>
          <cell r="D7900">
            <v>1966</v>
          </cell>
          <cell r="E7900">
            <v>0</v>
          </cell>
        </row>
        <row r="7901">
          <cell r="A7901">
            <v>24334</v>
          </cell>
          <cell r="B7901">
            <v>227</v>
          </cell>
          <cell r="C7901">
            <v>139</v>
          </cell>
          <cell r="D7901">
            <v>1966</v>
          </cell>
          <cell r="E7901">
            <v>0</v>
          </cell>
        </row>
        <row r="7902">
          <cell r="A7902">
            <v>24335</v>
          </cell>
          <cell r="B7902">
            <v>228</v>
          </cell>
          <cell r="C7902">
            <v>138</v>
          </cell>
          <cell r="D7902">
            <v>1966</v>
          </cell>
          <cell r="E7902">
            <v>0</v>
          </cell>
        </row>
        <row r="7903">
          <cell r="A7903">
            <v>24336</v>
          </cell>
          <cell r="B7903">
            <v>229</v>
          </cell>
          <cell r="C7903">
            <v>137</v>
          </cell>
          <cell r="D7903">
            <v>1966</v>
          </cell>
          <cell r="E7903">
            <v>0</v>
          </cell>
        </row>
        <row r="7904">
          <cell r="A7904">
            <v>24337</v>
          </cell>
          <cell r="B7904">
            <v>230</v>
          </cell>
          <cell r="C7904">
            <v>136</v>
          </cell>
          <cell r="D7904">
            <v>1966</v>
          </cell>
          <cell r="E7904">
            <v>0</v>
          </cell>
        </row>
        <row r="7905">
          <cell r="A7905">
            <v>24338</v>
          </cell>
          <cell r="B7905">
            <v>231</v>
          </cell>
          <cell r="C7905">
            <v>135</v>
          </cell>
          <cell r="D7905">
            <v>1966</v>
          </cell>
          <cell r="E7905">
            <v>0</v>
          </cell>
        </row>
        <row r="7906">
          <cell r="A7906">
            <v>24339</v>
          </cell>
          <cell r="B7906">
            <v>232</v>
          </cell>
          <cell r="C7906">
            <v>134</v>
          </cell>
          <cell r="D7906">
            <v>1966</v>
          </cell>
          <cell r="E7906">
            <v>0</v>
          </cell>
        </row>
        <row r="7907">
          <cell r="A7907">
            <v>24340</v>
          </cell>
          <cell r="B7907">
            <v>233</v>
          </cell>
          <cell r="C7907">
            <v>133</v>
          </cell>
          <cell r="D7907">
            <v>1966</v>
          </cell>
          <cell r="E7907">
            <v>0</v>
          </cell>
        </row>
        <row r="7908">
          <cell r="A7908">
            <v>24341</v>
          </cell>
          <cell r="B7908">
            <v>234</v>
          </cell>
          <cell r="C7908">
            <v>132</v>
          </cell>
          <cell r="D7908">
            <v>1966</v>
          </cell>
          <cell r="E7908">
            <v>0</v>
          </cell>
        </row>
        <row r="7909">
          <cell r="A7909">
            <v>24342</v>
          </cell>
          <cell r="B7909">
            <v>235</v>
          </cell>
          <cell r="C7909">
            <v>131</v>
          </cell>
          <cell r="D7909">
            <v>1966</v>
          </cell>
          <cell r="E7909">
            <v>0</v>
          </cell>
        </row>
        <row r="7910">
          <cell r="A7910">
            <v>24343</v>
          </cell>
          <cell r="B7910">
            <v>236</v>
          </cell>
          <cell r="C7910">
            <v>130</v>
          </cell>
          <cell r="D7910">
            <v>1966</v>
          </cell>
          <cell r="E7910">
            <v>0</v>
          </cell>
        </row>
        <row r="7911">
          <cell r="A7911">
            <v>24344</v>
          </cell>
          <cell r="B7911">
            <v>237</v>
          </cell>
          <cell r="C7911">
            <v>129</v>
          </cell>
          <cell r="D7911">
            <v>1966</v>
          </cell>
          <cell r="E7911">
            <v>0</v>
          </cell>
        </row>
        <row r="7912">
          <cell r="A7912">
            <v>24345</v>
          </cell>
          <cell r="B7912">
            <v>238</v>
          </cell>
          <cell r="C7912">
            <v>128</v>
          </cell>
          <cell r="D7912">
            <v>1966</v>
          </cell>
          <cell r="E7912">
            <v>0</v>
          </cell>
        </row>
        <row r="7913">
          <cell r="A7913">
            <v>24346</v>
          </cell>
          <cell r="B7913">
            <v>239</v>
          </cell>
          <cell r="C7913">
            <v>127</v>
          </cell>
          <cell r="D7913">
            <v>1966</v>
          </cell>
          <cell r="E7913">
            <v>0</v>
          </cell>
        </row>
        <row r="7914">
          <cell r="A7914">
            <v>24347</v>
          </cell>
          <cell r="B7914">
            <v>240</v>
          </cell>
          <cell r="C7914">
            <v>126</v>
          </cell>
          <cell r="D7914">
            <v>1966</v>
          </cell>
          <cell r="E7914">
            <v>0</v>
          </cell>
        </row>
        <row r="7915">
          <cell r="A7915">
            <v>24348</v>
          </cell>
          <cell r="B7915">
            <v>241</v>
          </cell>
          <cell r="C7915">
            <v>125</v>
          </cell>
          <cell r="D7915">
            <v>1966</v>
          </cell>
          <cell r="E7915">
            <v>0</v>
          </cell>
        </row>
        <row r="7916">
          <cell r="A7916">
            <v>24349</v>
          </cell>
          <cell r="B7916">
            <v>242</v>
          </cell>
          <cell r="C7916">
            <v>124</v>
          </cell>
          <cell r="D7916">
            <v>1966</v>
          </cell>
          <cell r="E7916">
            <v>0</v>
          </cell>
        </row>
        <row r="7917">
          <cell r="A7917">
            <v>24350</v>
          </cell>
          <cell r="B7917">
            <v>243</v>
          </cell>
          <cell r="C7917">
            <v>123</v>
          </cell>
          <cell r="D7917">
            <v>1966</v>
          </cell>
          <cell r="E7917">
            <v>0</v>
          </cell>
        </row>
        <row r="7918">
          <cell r="A7918">
            <v>24351</v>
          </cell>
          <cell r="B7918">
            <v>244</v>
          </cell>
          <cell r="C7918">
            <v>122</v>
          </cell>
          <cell r="D7918">
            <v>1966</v>
          </cell>
          <cell r="E7918">
            <v>0</v>
          </cell>
        </row>
        <row r="7919">
          <cell r="A7919">
            <v>24352</v>
          </cell>
          <cell r="B7919">
            <v>245</v>
          </cell>
          <cell r="C7919">
            <v>121</v>
          </cell>
          <cell r="D7919">
            <v>1966</v>
          </cell>
          <cell r="E7919">
            <v>0</v>
          </cell>
        </row>
        <row r="7920">
          <cell r="A7920">
            <v>24353</v>
          </cell>
          <cell r="B7920">
            <v>246</v>
          </cell>
          <cell r="C7920">
            <v>120</v>
          </cell>
          <cell r="D7920">
            <v>1966</v>
          </cell>
          <cell r="E7920">
            <v>0</v>
          </cell>
        </row>
        <row r="7921">
          <cell r="A7921">
            <v>24354</v>
          </cell>
          <cell r="B7921">
            <v>247</v>
          </cell>
          <cell r="C7921">
            <v>119</v>
          </cell>
          <cell r="D7921">
            <v>1966</v>
          </cell>
          <cell r="E7921">
            <v>0</v>
          </cell>
        </row>
        <row r="7922">
          <cell r="A7922">
            <v>24355</v>
          </cell>
          <cell r="B7922">
            <v>248</v>
          </cell>
          <cell r="C7922">
            <v>118</v>
          </cell>
          <cell r="D7922">
            <v>1966</v>
          </cell>
          <cell r="E7922">
            <v>0</v>
          </cell>
        </row>
        <row r="7923">
          <cell r="A7923">
            <v>24356</v>
          </cell>
          <cell r="B7923">
            <v>249</v>
          </cell>
          <cell r="C7923">
            <v>117</v>
          </cell>
          <cell r="D7923">
            <v>1966</v>
          </cell>
          <cell r="E7923">
            <v>0</v>
          </cell>
        </row>
        <row r="7924">
          <cell r="A7924">
            <v>24357</v>
          </cell>
          <cell r="B7924">
            <v>250</v>
          </cell>
          <cell r="C7924">
            <v>116</v>
          </cell>
          <cell r="D7924">
            <v>1966</v>
          </cell>
          <cell r="E7924">
            <v>0</v>
          </cell>
        </row>
        <row r="7925">
          <cell r="A7925">
            <v>24358</v>
          </cell>
          <cell r="B7925">
            <v>251</v>
          </cell>
          <cell r="C7925">
            <v>115</v>
          </cell>
          <cell r="D7925">
            <v>1966</v>
          </cell>
          <cell r="E7925">
            <v>0</v>
          </cell>
        </row>
        <row r="7926">
          <cell r="A7926">
            <v>24359</v>
          </cell>
          <cell r="B7926">
            <v>252</v>
          </cell>
          <cell r="C7926">
            <v>114</v>
          </cell>
          <cell r="D7926">
            <v>1966</v>
          </cell>
          <cell r="E7926">
            <v>0</v>
          </cell>
        </row>
        <row r="7927">
          <cell r="A7927">
            <v>24360</v>
          </cell>
          <cell r="B7927">
            <v>253</v>
          </cell>
          <cell r="C7927">
            <v>113</v>
          </cell>
          <cell r="D7927">
            <v>1966</v>
          </cell>
          <cell r="E7927">
            <v>0</v>
          </cell>
        </row>
        <row r="7928">
          <cell r="A7928">
            <v>24361</v>
          </cell>
          <cell r="B7928">
            <v>254</v>
          </cell>
          <cell r="C7928">
            <v>112</v>
          </cell>
          <cell r="D7928">
            <v>1966</v>
          </cell>
          <cell r="E7928">
            <v>0</v>
          </cell>
        </row>
        <row r="7929">
          <cell r="A7929">
            <v>24362</v>
          </cell>
          <cell r="B7929">
            <v>255</v>
          </cell>
          <cell r="C7929">
            <v>111</v>
          </cell>
          <cell r="D7929">
            <v>1966</v>
          </cell>
          <cell r="E7929">
            <v>0</v>
          </cell>
        </row>
        <row r="7930">
          <cell r="A7930">
            <v>24363</v>
          </cell>
          <cell r="B7930">
            <v>256</v>
          </cell>
          <cell r="C7930">
            <v>110</v>
          </cell>
          <cell r="D7930">
            <v>1966</v>
          </cell>
          <cell r="E7930">
            <v>0</v>
          </cell>
        </row>
        <row r="7931">
          <cell r="A7931">
            <v>24364</v>
          </cell>
          <cell r="B7931">
            <v>257</v>
          </cell>
          <cell r="C7931">
            <v>109</v>
          </cell>
          <cell r="D7931">
            <v>1966</v>
          </cell>
          <cell r="E7931">
            <v>0</v>
          </cell>
        </row>
        <row r="7932">
          <cell r="A7932">
            <v>24365</v>
          </cell>
          <cell r="B7932">
            <v>258</v>
          </cell>
          <cell r="C7932">
            <v>108</v>
          </cell>
          <cell r="D7932">
            <v>1966</v>
          </cell>
          <cell r="E7932">
            <v>0</v>
          </cell>
        </row>
        <row r="7933">
          <cell r="A7933">
            <v>24366</v>
          </cell>
          <cell r="B7933">
            <v>259</v>
          </cell>
          <cell r="C7933">
            <v>107</v>
          </cell>
          <cell r="D7933">
            <v>1966</v>
          </cell>
          <cell r="E7933">
            <v>0</v>
          </cell>
        </row>
        <row r="7934">
          <cell r="A7934">
            <v>24367</v>
          </cell>
          <cell r="B7934">
            <v>260</v>
          </cell>
          <cell r="C7934">
            <v>106</v>
          </cell>
          <cell r="D7934">
            <v>1966</v>
          </cell>
          <cell r="E7934">
            <v>0</v>
          </cell>
        </row>
        <row r="7935">
          <cell r="A7935">
            <v>24368</v>
          </cell>
          <cell r="B7935">
            <v>261</v>
          </cell>
          <cell r="C7935">
            <v>105</v>
          </cell>
          <cell r="D7935">
            <v>1966</v>
          </cell>
          <cell r="E7935">
            <v>0</v>
          </cell>
        </row>
        <row r="7936">
          <cell r="A7936">
            <v>24369</v>
          </cell>
          <cell r="B7936">
            <v>262</v>
          </cell>
          <cell r="C7936">
            <v>104</v>
          </cell>
          <cell r="D7936">
            <v>1966</v>
          </cell>
          <cell r="E7936">
            <v>0</v>
          </cell>
        </row>
        <row r="7937">
          <cell r="A7937">
            <v>24370</v>
          </cell>
          <cell r="B7937">
            <v>263</v>
          </cell>
          <cell r="C7937">
            <v>103</v>
          </cell>
          <cell r="D7937">
            <v>1966</v>
          </cell>
          <cell r="E7937">
            <v>0</v>
          </cell>
        </row>
        <row r="7938">
          <cell r="A7938">
            <v>24371</v>
          </cell>
          <cell r="B7938">
            <v>264</v>
          </cell>
          <cell r="C7938">
            <v>102</v>
          </cell>
          <cell r="D7938">
            <v>1966</v>
          </cell>
          <cell r="E7938">
            <v>0</v>
          </cell>
        </row>
        <row r="7939">
          <cell r="A7939">
            <v>24372</v>
          </cell>
          <cell r="B7939">
            <v>265</v>
          </cell>
          <cell r="C7939">
            <v>101</v>
          </cell>
          <cell r="D7939">
            <v>1966</v>
          </cell>
          <cell r="E7939">
            <v>0</v>
          </cell>
        </row>
        <row r="7940">
          <cell r="A7940">
            <v>24373</v>
          </cell>
          <cell r="B7940">
            <v>266</v>
          </cell>
          <cell r="C7940">
            <v>100</v>
          </cell>
          <cell r="D7940">
            <v>1966</v>
          </cell>
          <cell r="E7940">
            <v>0</v>
          </cell>
        </row>
        <row r="7941">
          <cell r="A7941">
            <v>24374</v>
          </cell>
          <cell r="B7941">
            <v>267</v>
          </cell>
          <cell r="C7941">
            <v>99</v>
          </cell>
          <cell r="D7941">
            <v>1966</v>
          </cell>
          <cell r="E7941">
            <v>0</v>
          </cell>
        </row>
        <row r="7942">
          <cell r="A7942">
            <v>24375</v>
          </cell>
          <cell r="B7942">
            <v>268</v>
          </cell>
          <cell r="C7942">
            <v>98</v>
          </cell>
          <cell r="D7942">
            <v>1966</v>
          </cell>
          <cell r="E7942">
            <v>0</v>
          </cell>
        </row>
        <row r="7943">
          <cell r="A7943">
            <v>24376</v>
          </cell>
          <cell r="B7943">
            <v>269</v>
          </cell>
          <cell r="C7943">
            <v>97</v>
          </cell>
          <cell r="D7943">
            <v>1966</v>
          </cell>
          <cell r="E7943">
            <v>0</v>
          </cell>
        </row>
        <row r="7944">
          <cell r="A7944">
            <v>24377</v>
          </cell>
          <cell r="B7944">
            <v>270</v>
          </cell>
          <cell r="C7944">
            <v>96</v>
          </cell>
          <cell r="D7944">
            <v>1966</v>
          </cell>
          <cell r="E7944">
            <v>0</v>
          </cell>
        </row>
        <row r="7945">
          <cell r="A7945">
            <v>24378</v>
          </cell>
          <cell r="B7945">
            <v>271</v>
          </cell>
          <cell r="C7945">
            <v>95</v>
          </cell>
          <cell r="D7945">
            <v>1966</v>
          </cell>
          <cell r="E7945">
            <v>0</v>
          </cell>
        </row>
        <row r="7946">
          <cell r="A7946">
            <v>24379</v>
          </cell>
          <cell r="B7946">
            <v>272</v>
          </cell>
          <cell r="C7946">
            <v>94</v>
          </cell>
          <cell r="D7946">
            <v>1966</v>
          </cell>
          <cell r="E7946">
            <v>0</v>
          </cell>
        </row>
        <row r="7947">
          <cell r="A7947">
            <v>24380</v>
          </cell>
          <cell r="B7947">
            <v>273</v>
          </cell>
          <cell r="C7947">
            <v>93</v>
          </cell>
          <cell r="D7947">
            <v>1966</v>
          </cell>
          <cell r="E7947">
            <v>0</v>
          </cell>
        </row>
        <row r="7948">
          <cell r="A7948">
            <v>24381</v>
          </cell>
          <cell r="B7948">
            <v>274</v>
          </cell>
          <cell r="C7948">
            <v>92</v>
          </cell>
          <cell r="D7948">
            <v>1966</v>
          </cell>
          <cell r="E7948">
            <v>0</v>
          </cell>
        </row>
        <row r="7949">
          <cell r="A7949">
            <v>24382</v>
          </cell>
          <cell r="B7949">
            <v>275</v>
          </cell>
          <cell r="C7949">
            <v>91</v>
          </cell>
          <cell r="D7949">
            <v>1966</v>
          </cell>
          <cell r="E7949">
            <v>0</v>
          </cell>
        </row>
        <row r="7950">
          <cell r="A7950">
            <v>24383</v>
          </cell>
          <cell r="B7950">
            <v>276</v>
          </cell>
          <cell r="C7950">
            <v>90</v>
          </cell>
          <cell r="D7950">
            <v>1966</v>
          </cell>
          <cell r="E7950">
            <v>0</v>
          </cell>
        </row>
        <row r="7951">
          <cell r="A7951">
            <v>24384</v>
          </cell>
          <cell r="B7951">
            <v>277</v>
          </cell>
          <cell r="C7951">
            <v>89</v>
          </cell>
          <cell r="D7951">
            <v>1966</v>
          </cell>
          <cell r="E7951">
            <v>0</v>
          </cell>
        </row>
        <row r="7952">
          <cell r="A7952">
            <v>24385</v>
          </cell>
          <cell r="B7952">
            <v>278</v>
          </cell>
          <cell r="C7952">
            <v>88</v>
          </cell>
          <cell r="D7952">
            <v>1966</v>
          </cell>
          <cell r="E7952">
            <v>0</v>
          </cell>
        </row>
        <row r="7953">
          <cell r="A7953">
            <v>24386</v>
          </cell>
          <cell r="B7953">
            <v>279</v>
          </cell>
          <cell r="C7953">
            <v>87</v>
          </cell>
          <cell r="D7953">
            <v>1966</v>
          </cell>
          <cell r="E7953">
            <v>0</v>
          </cell>
        </row>
        <row r="7954">
          <cell r="A7954">
            <v>24387</v>
          </cell>
          <cell r="B7954">
            <v>280</v>
          </cell>
          <cell r="C7954">
            <v>86</v>
          </cell>
          <cell r="D7954">
            <v>1966</v>
          </cell>
          <cell r="E7954">
            <v>0</v>
          </cell>
        </row>
        <row r="7955">
          <cell r="A7955">
            <v>24388</v>
          </cell>
          <cell r="B7955">
            <v>281</v>
          </cell>
          <cell r="C7955">
            <v>85</v>
          </cell>
          <cell r="D7955">
            <v>1966</v>
          </cell>
          <cell r="E7955">
            <v>0</v>
          </cell>
        </row>
        <row r="7956">
          <cell r="A7956">
            <v>24389</v>
          </cell>
          <cell r="B7956">
            <v>282</v>
          </cell>
          <cell r="C7956">
            <v>84</v>
          </cell>
          <cell r="D7956">
            <v>1966</v>
          </cell>
          <cell r="E7956">
            <v>0</v>
          </cell>
        </row>
        <row r="7957">
          <cell r="A7957">
            <v>24390</v>
          </cell>
          <cell r="B7957">
            <v>283</v>
          </cell>
          <cell r="C7957">
            <v>83</v>
          </cell>
          <cell r="D7957">
            <v>1966</v>
          </cell>
          <cell r="E7957">
            <v>0</v>
          </cell>
        </row>
        <row r="7958">
          <cell r="A7958">
            <v>24391</v>
          </cell>
          <cell r="B7958">
            <v>284</v>
          </cell>
          <cell r="C7958">
            <v>82</v>
          </cell>
          <cell r="D7958">
            <v>1966</v>
          </cell>
          <cell r="E7958">
            <v>0</v>
          </cell>
        </row>
        <row r="7959">
          <cell r="A7959">
            <v>24392</v>
          </cell>
          <cell r="B7959">
            <v>285</v>
          </cell>
          <cell r="C7959">
            <v>81</v>
          </cell>
          <cell r="D7959">
            <v>1966</v>
          </cell>
          <cell r="E7959">
            <v>0</v>
          </cell>
        </row>
        <row r="7960">
          <cell r="A7960">
            <v>24393</v>
          </cell>
          <cell r="B7960">
            <v>286</v>
          </cell>
          <cell r="C7960">
            <v>80</v>
          </cell>
          <cell r="D7960">
            <v>1966</v>
          </cell>
          <cell r="E7960">
            <v>0</v>
          </cell>
        </row>
        <row r="7961">
          <cell r="A7961">
            <v>24394</v>
          </cell>
          <cell r="B7961">
            <v>287</v>
          </cell>
          <cell r="C7961">
            <v>79</v>
          </cell>
          <cell r="D7961">
            <v>1966</v>
          </cell>
          <cell r="E7961">
            <v>0</v>
          </cell>
        </row>
        <row r="7962">
          <cell r="A7962">
            <v>24395</v>
          </cell>
          <cell r="B7962">
            <v>288</v>
          </cell>
          <cell r="C7962">
            <v>78</v>
          </cell>
          <cell r="D7962">
            <v>1966</v>
          </cell>
          <cell r="E7962">
            <v>0</v>
          </cell>
        </row>
        <row r="7963">
          <cell r="A7963">
            <v>24396</v>
          </cell>
          <cell r="B7963">
            <v>289</v>
          </cell>
          <cell r="C7963">
            <v>77</v>
          </cell>
          <cell r="D7963">
            <v>1966</v>
          </cell>
          <cell r="E7963">
            <v>0</v>
          </cell>
        </row>
        <row r="7964">
          <cell r="A7964">
            <v>24397</v>
          </cell>
          <cell r="B7964">
            <v>290</v>
          </cell>
          <cell r="C7964">
            <v>76</v>
          </cell>
          <cell r="D7964">
            <v>1966</v>
          </cell>
          <cell r="E7964">
            <v>0</v>
          </cell>
        </row>
        <row r="7965">
          <cell r="A7965">
            <v>24398</v>
          </cell>
          <cell r="B7965">
            <v>291</v>
          </cell>
          <cell r="C7965">
            <v>75</v>
          </cell>
          <cell r="D7965">
            <v>1966</v>
          </cell>
          <cell r="E7965">
            <v>0</v>
          </cell>
        </row>
        <row r="7966">
          <cell r="A7966">
            <v>24399</v>
          </cell>
          <cell r="B7966">
            <v>292</v>
          </cell>
          <cell r="C7966">
            <v>74</v>
          </cell>
          <cell r="D7966">
            <v>1966</v>
          </cell>
          <cell r="E7966">
            <v>0</v>
          </cell>
        </row>
        <row r="7967">
          <cell r="A7967">
            <v>24400</v>
          </cell>
          <cell r="B7967">
            <v>293</v>
          </cell>
          <cell r="C7967">
            <v>73</v>
          </cell>
          <cell r="D7967">
            <v>1966</v>
          </cell>
          <cell r="E7967">
            <v>0</v>
          </cell>
        </row>
        <row r="7968">
          <cell r="A7968">
            <v>24401</v>
          </cell>
          <cell r="B7968">
            <v>294</v>
          </cell>
          <cell r="C7968">
            <v>72</v>
          </cell>
          <cell r="D7968">
            <v>1966</v>
          </cell>
          <cell r="E7968">
            <v>0</v>
          </cell>
        </row>
        <row r="7969">
          <cell r="A7969">
            <v>24402</v>
          </cell>
          <cell r="B7969">
            <v>295</v>
          </cell>
          <cell r="C7969">
            <v>71</v>
          </cell>
          <cell r="D7969">
            <v>1966</v>
          </cell>
          <cell r="E7969">
            <v>0</v>
          </cell>
        </row>
        <row r="7970">
          <cell r="A7970">
            <v>24403</v>
          </cell>
          <cell r="B7970">
            <v>296</v>
          </cell>
          <cell r="C7970">
            <v>70</v>
          </cell>
          <cell r="D7970">
            <v>1966</v>
          </cell>
          <cell r="E7970">
            <v>0</v>
          </cell>
        </row>
        <row r="7971">
          <cell r="A7971">
            <v>24404</v>
          </cell>
          <cell r="B7971">
            <v>297</v>
          </cell>
          <cell r="C7971">
            <v>69</v>
          </cell>
          <cell r="D7971">
            <v>1966</v>
          </cell>
          <cell r="E7971">
            <v>0</v>
          </cell>
        </row>
        <row r="7972">
          <cell r="A7972">
            <v>24405</v>
          </cell>
          <cell r="B7972">
            <v>298</v>
          </cell>
          <cell r="C7972">
            <v>68</v>
          </cell>
          <cell r="D7972">
            <v>1966</v>
          </cell>
          <cell r="E7972">
            <v>0</v>
          </cell>
        </row>
        <row r="7973">
          <cell r="A7973">
            <v>24406</v>
          </cell>
          <cell r="B7973">
            <v>299</v>
          </cell>
          <cell r="C7973">
            <v>67</v>
          </cell>
          <cell r="D7973">
            <v>1966</v>
          </cell>
          <cell r="E7973">
            <v>0</v>
          </cell>
        </row>
        <row r="7974">
          <cell r="A7974">
            <v>24407</v>
          </cell>
          <cell r="B7974">
            <v>300</v>
          </cell>
          <cell r="C7974">
            <v>66</v>
          </cell>
          <cell r="D7974">
            <v>1966</v>
          </cell>
          <cell r="E7974">
            <v>0</v>
          </cell>
        </row>
        <row r="7975">
          <cell r="A7975">
            <v>24408</v>
          </cell>
          <cell r="B7975">
            <v>301</v>
          </cell>
          <cell r="C7975">
            <v>65</v>
          </cell>
          <cell r="D7975">
            <v>1966</v>
          </cell>
          <cell r="E7975">
            <v>0</v>
          </cell>
        </row>
        <row r="7976">
          <cell r="A7976">
            <v>24409</v>
          </cell>
          <cell r="B7976">
            <v>302</v>
          </cell>
          <cell r="C7976">
            <v>64</v>
          </cell>
          <cell r="D7976">
            <v>1966</v>
          </cell>
          <cell r="E7976">
            <v>0</v>
          </cell>
        </row>
        <row r="7977">
          <cell r="A7977">
            <v>24410</v>
          </cell>
          <cell r="B7977">
            <v>303</v>
          </cell>
          <cell r="C7977">
            <v>63</v>
          </cell>
          <cell r="D7977">
            <v>1966</v>
          </cell>
          <cell r="E7977">
            <v>0</v>
          </cell>
        </row>
        <row r="7978">
          <cell r="A7978">
            <v>24411</v>
          </cell>
          <cell r="B7978">
            <v>304</v>
          </cell>
          <cell r="C7978">
            <v>62</v>
          </cell>
          <cell r="D7978">
            <v>1966</v>
          </cell>
          <cell r="E7978">
            <v>0</v>
          </cell>
        </row>
        <row r="7979">
          <cell r="A7979">
            <v>24412</v>
          </cell>
          <cell r="B7979">
            <v>305</v>
          </cell>
          <cell r="C7979">
            <v>61</v>
          </cell>
          <cell r="D7979">
            <v>1966</v>
          </cell>
          <cell r="E7979">
            <v>0</v>
          </cell>
        </row>
        <row r="7980">
          <cell r="A7980">
            <v>24413</v>
          </cell>
          <cell r="B7980">
            <v>306</v>
          </cell>
          <cell r="C7980">
            <v>60</v>
          </cell>
          <cell r="D7980">
            <v>1966</v>
          </cell>
          <cell r="E7980">
            <v>0</v>
          </cell>
        </row>
        <row r="7981">
          <cell r="A7981">
            <v>24414</v>
          </cell>
          <cell r="B7981">
            <v>307</v>
          </cell>
          <cell r="C7981">
            <v>59</v>
          </cell>
          <cell r="D7981">
            <v>1966</v>
          </cell>
          <cell r="E7981">
            <v>0</v>
          </cell>
        </row>
        <row r="7982">
          <cell r="A7982">
            <v>24415</v>
          </cell>
          <cell r="B7982">
            <v>308</v>
          </cell>
          <cell r="C7982">
            <v>58</v>
          </cell>
          <cell r="D7982">
            <v>1966</v>
          </cell>
          <cell r="E7982">
            <v>0</v>
          </cell>
        </row>
        <row r="7983">
          <cell r="A7983">
            <v>24416</v>
          </cell>
          <cell r="B7983">
            <v>309</v>
          </cell>
          <cell r="C7983">
            <v>57</v>
          </cell>
          <cell r="D7983">
            <v>1966</v>
          </cell>
          <cell r="E7983">
            <v>0</v>
          </cell>
        </row>
        <row r="7984">
          <cell r="A7984">
            <v>24417</v>
          </cell>
          <cell r="B7984">
            <v>310</v>
          </cell>
          <cell r="C7984">
            <v>56</v>
          </cell>
          <cell r="D7984">
            <v>1966</v>
          </cell>
          <cell r="E7984">
            <v>0</v>
          </cell>
        </row>
        <row r="7985">
          <cell r="A7985">
            <v>24418</v>
          </cell>
          <cell r="B7985">
            <v>311</v>
          </cell>
          <cell r="C7985">
            <v>55</v>
          </cell>
          <cell r="D7985">
            <v>1966</v>
          </cell>
          <cell r="E7985">
            <v>0</v>
          </cell>
        </row>
        <row r="7986">
          <cell r="A7986">
            <v>24419</v>
          </cell>
          <cell r="B7986">
            <v>312</v>
          </cell>
          <cell r="C7986">
            <v>54</v>
          </cell>
          <cell r="D7986">
            <v>1966</v>
          </cell>
          <cell r="E7986">
            <v>0</v>
          </cell>
        </row>
        <row r="7987">
          <cell r="A7987">
            <v>24420</v>
          </cell>
          <cell r="B7987">
            <v>313</v>
          </cell>
          <cell r="C7987">
            <v>53</v>
          </cell>
          <cell r="D7987">
            <v>1966</v>
          </cell>
          <cell r="E7987">
            <v>0</v>
          </cell>
        </row>
        <row r="7988">
          <cell r="A7988">
            <v>24421</v>
          </cell>
          <cell r="B7988">
            <v>314</v>
          </cell>
          <cell r="C7988">
            <v>52</v>
          </cell>
          <cell r="D7988">
            <v>1966</v>
          </cell>
          <cell r="E7988">
            <v>0</v>
          </cell>
        </row>
        <row r="7989">
          <cell r="A7989">
            <v>24422</v>
          </cell>
          <cell r="B7989">
            <v>315</v>
          </cell>
          <cell r="C7989">
            <v>51</v>
          </cell>
          <cell r="D7989">
            <v>1966</v>
          </cell>
          <cell r="E7989">
            <v>0</v>
          </cell>
        </row>
        <row r="7990">
          <cell r="A7990">
            <v>24423</v>
          </cell>
          <cell r="B7990">
            <v>316</v>
          </cell>
          <cell r="C7990">
            <v>50</v>
          </cell>
          <cell r="D7990">
            <v>1966</v>
          </cell>
          <cell r="E7990">
            <v>0</v>
          </cell>
        </row>
        <row r="7991">
          <cell r="A7991">
            <v>24424</v>
          </cell>
          <cell r="B7991">
            <v>317</v>
          </cell>
          <cell r="C7991">
            <v>49</v>
          </cell>
          <cell r="D7991">
            <v>1966</v>
          </cell>
          <cell r="E7991">
            <v>0</v>
          </cell>
        </row>
        <row r="7992">
          <cell r="A7992">
            <v>24425</v>
          </cell>
          <cell r="B7992">
            <v>318</v>
          </cell>
          <cell r="C7992">
            <v>48</v>
          </cell>
          <cell r="D7992">
            <v>1966</v>
          </cell>
          <cell r="E7992">
            <v>0</v>
          </cell>
        </row>
        <row r="7993">
          <cell r="A7993">
            <v>24426</v>
          </cell>
          <cell r="B7993">
            <v>319</v>
          </cell>
          <cell r="C7993">
            <v>47</v>
          </cell>
          <cell r="D7993">
            <v>1966</v>
          </cell>
          <cell r="E7993">
            <v>0</v>
          </cell>
        </row>
        <row r="7994">
          <cell r="A7994">
            <v>24427</v>
          </cell>
          <cell r="B7994">
            <v>320</v>
          </cell>
          <cell r="C7994">
            <v>46</v>
          </cell>
          <cell r="D7994">
            <v>1966</v>
          </cell>
          <cell r="E7994">
            <v>0</v>
          </cell>
        </row>
        <row r="7995">
          <cell r="A7995">
            <v>24428</v>
          </cell>
          <cell r="B7995">
            <v>321</v>
          </cell>
          <cell r="C7995">
            <v>45</v>
          </cell>
          <cell r="D7995">
            <v>1966</v>
          </cell>
          <cell r="E7995">
            <v>0</v>
          </cell>
        </row>
        <row r="7996">
          <cell r="A7996">
            <v>24429</v>
          </cell>
          <cell r="B7996">
            <v>322</v>
          </cell>
          <cell r="C7996">
            <v>44</v>
          </cell>
          <cell r="D7996">
            <v>1966</v>
          </cell>
          <cell r="E7996">
            <v>0</v>
          </cell>
        </row>
        <row r="7997">
          <cell r="A7997">
            <v>24430</v>
          </cell>
          <cell r="B7997">
            <v>323</v>
          </cell>
          <cell r="C7997">
            <v>43</v>
          </cell>
          <cell r="D7997">
            <v>1966</v>
          </cell>
          <cell r="E7997">
            <v>0</v>
          </cell>
        </row>
        <row r="7998">
          <cell r="A7998">
            <v>24431</v>
          </cell>
          <cell r="B7998">
            <v>324</v>
          </cell>
          <cell r="C7998">
            <v>42</v>
          </cell>
          <cell r="D7998">
            <v>1966</v>
          </cell>
          <cell r="E7998">
            <v>0</v>
          </cell>
        </row>
        <row r="7999">
          <cell r="A7999">
            <v>24432</v>
          </cell>
          <cell r="B7999">
            <v>325</v>
          </cell>
          <cell r="C7999">
            <v>41</v>
          </cell>
          <cell r="D7999">
            <v>1966</v>
          </cell>
          <cell r="E7999">
            <v>0</v>
          </cell>
        </row>
        <row r="8000">
          <cell r="A8000">
            <v>24433</v>
          </cell>
          <cell r="B8000">
            <v>326</v>
          </cell>
          <cell r="C8000">
            <v>40</v>
          </cell>
          <cell r="D8000">
            <v>1966</v>
          </cell>
          <cell r="E8000">
            <v>0</v>
          </cell>
        </row>
        <row r="8001">
          <cell r="A8001">
            <v>24434</v>
          </cell>
          <cell r="B8001">
            <v>327</v>
          </cell>
          <cell r="C8001">
            <v>39</v>
          </cell>
          <cell r="D8001">
            <v>1966</v>
          </cell>
          <cell r="E8001">
            <v>0</v>
          </cell>
        </row>
        <row r="8002">
          <cell r="A8002">
            <v>24435</v>
          </cell>
          <cell r="B8002">
            <v>328</v>
          </cell>
          <cell r="C8002">
            <v>38</v>
          </cell>
          <cell r="D8002">
            <v>1966</v>
          </cell>
          <cell r="E8002">
            <v>0</v>
          </cell>
        </row>
        <row r="8003">
          <cell r="A8003">
            <v>24436</v>
          </cell>
          <cell r="B8003">
            <v>329</v>
          </cell>
          <cell r="C8003">
            <v>37</v>
          </cell>
          <cell r="D8003">
            <v>1966</v>
          </cell>
          <cell r="E8003">
            <v>0</v>
          </cell>
        </row>
        <row r="8004">
          <cell r="A8004">
            <v>24437</v>
          </cell>
          <cell r="B8004">
            <v>330</v>
          </cell>
          <cell r="C8004">
            <v>36</v>
          </cell>
          <cell r="D8004">
            <v>1966</v>
          </cell>
          <cell r="E8004">
            <v>0</v>
          </cell>
        </row>
        <row r="8005">
          <cell r="A8005">
            <v>24438</v>
          </cell>
          <cell r="B8005">
            <v>331</v>
          </cell>
          <cell r="C8005">
            <v>35</v>
          </cell>
          <cell r="D8005">
            <v>1966</v>
          </cell>
          <cell r="E8005">
            <v>0</v>
          </cell>
        </row>
        <row r="8006">
          <cell r="A8006">
            <v>24439</v>
          </cell>
          <cell r="B8006">
            <v>332</v>
          </cell>
          <cell r="C8006">
            <v>34</v>
          </cell>
          <cell r="D8006">
            <v>1966</v>
          </cell>
          <cell r="E8006">
            <v>0</v>
          </cell>
        </row>
        <row r="8007">
          <cell r="A8007">
            <v>24440</v>
          </cell>
          <cell r="B8007">
            <v>333</v>
          </cell>
          <cell r="C8007">
            <v>33</v>
          </cell>
          <cell r="D8007">
            <v>1966</v>
          </cell>
          <cell r="E8007">
            <v>0</v>
          </cell>
        </row>
        <row r="8008">
          <cell r="A8008">
            <v>24441</v>
          </cell>
          <cell r="B8008">
            <v>334</v>
          </cell>
          <cell r="C8008">
            <v>32</v>
          </cell>
          <cell r="D8008">
            <v>1966</v>
          </cell>
          <cell r="E8008">
            <v>0</v>
          </cell>
        </row>
        <row r="8009">
          <cell r="A8009">
            <v>24442</v>
          </cell>
          <cell r="B8009">
            <v>335</v>
          </cell>
          <cell r="C8009">
            <v>31</v>
          </cell>
          <cell r="D8009">
            <v>1966</v>
          </cell>
          <cell r="E8009">
            <v>0</v>
          </cell>
        </row>
        <row r="8010">
          <cell r="A8010">
            <v>24443</v>
          </cell>
          <cell r="B8010">
            <v>336</v>
          </cell>
          <cell r="C8010">
            <v>30</v>
          </cell>
          <cell r="D8010">
            <v>1966</v>
          </cell>
          <cell r="E8010">
            <v>0</v>
          </cell>
        </row>
        <row r="8011">
          <cell r="A8011">
            <v>24444</v>
          </cell>
          <cell r="B8011">
            <v>337</v>
          </cell>
          <cell r="C8011">
            <v>29</v>
          </cell>
          <cell r="D8011">
            <v>1966</v>
          </cell>
          <cell r="E8011">
            <v>0</v>
          </cell>
        </row>
        <row r="8012">
          <cell r="A8012">
            <v>24445</v>
          </cell>
          <cell r="B8012">
            <v>338</v>
          </cell>
          <cell r="C8012">
            <v>28</v>
          </cell>
          <cell r="D8012">
            <v>1966</v>
          </cell>
          <cell r="E8012">
            <v>0</v>
          </cell>
        </row>
        <row r="8013">
          <cell r="A8013">
            <v>24446</v>
          </cell>
          <cell r="B8013">
            <v>339</v>
          </cell>
          <cell r="C8013">
            <v>27</v>
          </cell>
          <cell r="D8013">
            <v>1966</v>
          </cell>
          <cell r="E8013">
            <v>0</v>
          </cell>
        </row>
        <row r="8014">
          <cell r="A8014">
            <v>24447</v>
          </cell>
          <cell r="B8014">
            <v>340</v>
          </cell>
          <cell r="C8014">
            <v>26</v>
          </cell>
          <cell r="D8014">
            <v>1966</v>
          </cell>
          <cell r="E8014">
            <v>0</v>
          </cell>
        </row>
        <row r="8015">
          <cell r="A8015">
            <v>24448</v>
          </cell>
          <cell r="B8015">
            <v>341</v>
          </cell>
          <cell r="C8015">
            <v>25</v>
          </cell>
          <cell r="D8015">
            <v>1966</v>
          </cell>
          <cell r="E8015">
            <v>0</v>
          </cell>
        </row>
        <row r="8016">
          <cell r="A8016">
            <v>24449</v>
          </cell>
          <cell r="B8016">
            <v>342</v>
          </cell>
          <cell r="C8016">
            <v>24</v>
          </cell>
          <cell r="D8016">
            <v>1966</v>
          </cell>
          <cell r="E8016">
            <v>0</v>
          </cell>
        </row>
        <row r="8017">
          <cell r="A8017">
            <v>24450</v>
          </cell>
          <cell r="B8017">
            <v>343</v>
          </cell>
          <cell r="C8017">
            <v>23</v>
          </cell>
          <cell r="D8017">
            <v>1966</v>
          </cell>
          <cell r="E8017">
            <v>0</v>
          </cell>
        </row>
        <row r="8018">
          <cell r="A8018">
            <v>24451</v>
          </cell>
          <cell r="B8018">
            <v>344</v>
          </cell>
          <cell r="C8018">
            <v>22</v>
          </cell>
          <cell r="D8018">
            <v>1966</v>
          </cell>
          <cell r="E8018">
            <v>0</v>
          </cell>
        </row>
        <row r="8019">
          <cell r="A8019">
            <v>24452</v>
          </cell>
          <cell r="B8019">
            <v>345</v>
          </cell>
          <cell r="C8019">
            <v>21</v>
          </cell>
          <cell r="D8019">
            <v>1966</v>
          </cell>
          <cell r="E8019">
            <v>0</v>
          </cell>
        </row>
        <row r="8020">
          <cell r="A8020">
            <v>24453</v>
          </cell>
          <cell r="B8020">
            <v>346</v>
          </cell>
          <cell r="C8020">
            <v>20</v>
          </cell>
          <cell r="D8020">
            <v>1966</v>
          </cell>
          <cell r="E8020">
            <v>0</v>
          </cell>
        </row>
        <row r="8021">
          <cell r="A8021">
            <v>24454</v>
          </cell>
          <cell r="B8021">
            <v>347</v>
          </cell>
          <cell r="C8021">
            <v>19</v>
          </cell>
          <cell r="D8021">
            <v>1966</v>
          </cell>
          <cell r="E8021">
            <v>0</v>
          </cell>
        </row>
        <row r="8022">
          <cell r="A8022">
            <v>24455</v>
          </cell>
          <cell r="B8022">
            <v>348</v>
          </cell>
          <cell r="C8022">
            <v>18</v>
          </cell>
          <cell r="D8022">
            <v>1966</v>
          </cell>
          <cell r="E8022">
            <v>0</v>
          </cell>
        </row>
        <row r="8023">
          <cell r="A8023">
            <v>24456</v>
          </cell>
          <cell r="B8023">
            <v>349</v>
          </cell>
          <cell r="C8023">
            <v>17</v>
          </cell>
          <cell r="D8023">
            <v>1966</v>
          </cell>
          <cell r="E8023">
            <v>0</v>
          </cell>
        </row>
        <row r="8024">
          <cell r="A8024">
            <v>24457</v>
          </cell>
          <cell r="B8024">
            <v>350</v>
          </cell>
          <cell r="C8024">
            <v>16</v>
          </cell>
          <cell r="D8024">
            <v>1966</v>
          </cell>
          <cell r="E8024">
            <v>0</v>
          </cell>
        </row>
        <row r="8025">
          <cell r="A8025">
            <v>24458</v>
          </cell>
          <cell r="B8025">
            <v>351</v>
          </cell>
          <cell r="C8025">
            <v>15</v>
          </cell>
          <cell r="D8025">
            <v>1966</v>
          </cell>
          <cell r="E8025">
            <v>0</v>
          </cell>
        </row>
        <row r="8026">
          <cell r="A8026">
            <v>24459</v>
          </cell>
          <cell r="B8026">
            <v>352</v>
          </cell>
          <cell r="C8026">
            <v>14</v>
          </cell>
          <cell r="D8026">
            <v>1966</v>
          </cell>
          <cell r="E8026">
            <v>0</v>
          </cell>
        </row>
        <row r="8027">
          <cell r="A8027">
            <v>24460</v>
          </cell>
          <cell r="B8027">
            <v>353</v>
          </cell>
          <cell r="C8027">
            <v>13</v>
          </cell>
          <cell r="D8027">
            <v>1966</v>
          </cell>
          <cell r="E8027">
            <v>0</v>
          </cell>
        </row>
        <row r="8028">
          <cell r="A8028">
            <v>24461</v>
          </cell>
          <cell r="B8028">
            <v>354</v>
          </cell>
          <cell r="C8028">
            <v>12</v>
          </cell>
          <cell r="D8028">
            <v>1966</v>
          </cell>
          <cell r="E8028">
            <v>0</v>
          </cell>
        </row>
        <row r="8029">
          <cell r="A8029">
            <v>24462</v>
          </cell>
          <cell r="B8029">
            <v>355</v>
          </cell>
          <cell r="C8029">
            <v>11</v>
          </cell>
          <cell r="D8029">
            <v>1966</v>
          </cell>
          <cell r="E8029">
            <v>0</v>
          </cell>
        </row>
        <row r="8030">
          <cell r="A8030">
            <v>24463</v>
          </cell>
          <cell r="B8030">
            <v>356</v>
          </cell>
          <cell r="C8030">
            <v>10</v>
          </cell>
          <cell r="D8030">
            <v>1966</v>
          </cell>
          <cell r="E8030">
            <v>0</v>
          </cell>
        </row>
        <row r="8031">
          <cell r="A8031">
            <v>24464</v>
          </cell>
          <cell r="B8031">
            <v>357</v>
          </cell>
          <cell r="C8031">
            <v>9</v>
          </cell>
          <cell r="D8031">
            <v>1966</v>
          </cell>
          <cell r="E8031">
            <v>0</v>
          </cell>
        </row>
        <row r="8032">
          <cell r="A8032">
            <v>24465</v>
          </cell>
          <cell r="B8032">
            <v>358</v>
          </cell>
          <cell r="C8032">
            <v>8</v>
          </cell>
          <cell r="D8032">
            <v>1966</v>
          </cell>
          <cell r="E8032">
            <v>0</v>
          </cell>
        </row>
        <row r="8033">
          <cell r="A8033">
            <v>24466</v>
          </cell>
          <cell r="B8033">
            <v>359</v>
          </cell>
          <cell r="C8033">
            <v>7</v>
          </cell>
          <cell r="D8033">
            <v>1966</v>
          </cell>
          <cell r="E8033">
            <v>0</v>
          </cell>
        </row>
        <row r="8034">
          <cell r="A8034">
            <v>24467</v>
          </cell>
          <cell r="B8034">
            <v>360</v>
          </cell>
          <cell r="C8034">
            <v>6</v>
          </cell>
          <cell r="D8034">
            <v>1966</v>
          </cell>
          <cell r="E8034">
            <v>0</v>
          </cell>
        </row>
        <row r="8035">
          <cell r="A8035">
            <v>24468</v>
          </cell>
          <cell r="B8035">
            <v>361</v>
          </cell>
          <cell r="C8035">
            <v>5</v>
          </cell>
          <cell r="D8035">
            <v>1966</v>
          </cell>
          <cell r="E8035">
            <v>0</v>
          </cell>
        </row>
        <row r="8036">
          <cell r="A8036">
            <v>24469</v>
          </cell>
          <cell r="B8036">
            <v>362</v>
          </cell>
          <cell r="C8036">
            <v>4</v>
          </cell>
          <cell r="D8036">
            <v>1966</v>
          </cell>
          <cell r="E8036">
            <v>0</v>
          </cell>
        </row>
        <row r="8037">
          <cell r="A8037">
            <v>24470</v>
          </cell>
          <cell r="B8037">
            <v>363</v>
          </cell>
          <cell r="C8037">
            <v>3</v>
          </cell>
          <cell r="D8037">
            <v>1966</v>
          </cell>
          <cell r="E8037">
            <v>0</v>
          </cell>
        </row>
        <row r="8038">
          <cell r="A8038">
            <v>24471</v>
          </cell>
          <cell r="B8038">
            <v>364</v>
          </cell>
          <cell r="C8038">
            <v>2</v>
          </cell>
          <cell r="D8038">
            <v>1966</v>
          </cell>
          <cell r="E8038">
            <v>0</v>
          </cell>
        </row>
        <row r="8039">
          <cell r="A8039">
            <v>24472</v>
          </cell>
          <cell r="B8039">
            <v>365</v>
          </cell>
          <cell r="C8039">
            <v>1</v>
          </cell>
          <cell r="D8039">
            <v>1966</v>
          </cell>
          <cell r="E8039">
            <v>24472</v>
          </cell>
        </row>
        <row r="8040">
          <cell r="A8040">
            <v>24473</v>
          </cell>
          <cell r="B8040">
            <v>1</v>
          </cell>
          <cell r="C8040">
            <v>365</v>
          </cell>
          <cell r="D8040">
            <v>1967</v>
          </cell>
          <cell r="E8040">
            <v>0</v>
          </cell>
        </row>
        <row r="8041">
          <cell r="A8041">
            <v>24474</v>
          </cell>
          <cell r="B8041">
            <v>2</v>
          </cell>
          <cell r="C8041">
            <v>364</v>
          </cell>
          <cell r="D8041">
            <v>1967</v>
          </cell>
          <cell r="E8041">
            <v>0</v>
          </cell>
        </row>
        <row r="8042">
          <cell r="A8042">
            <v>24475</v>
          </cell>
          <cell r="B8042">
            <v>3</v>
          </cell>
          <cell r="C8042">
            <v>363</v>
          </cell>
          <cell r="D8042">
            <v>1967</v>
          </cell>
          <cell r="E8042">
            <v>0</v>
          </cell>
        </row>
        <row r="8043">
          <cell r="A8043">
            <v>24476</v>
          </cell>
          <cell r="B8043">
            <v>4</v>
          </cell>
          <cell r="C8043">
            <v>362</v>
          </cell>
          <cell r="D8043">
            <v>1967</v>
          </cell>
          <cell r="E8043">
            <v>0</v>
          </cell>
        </row>
        <row r="8044">
          <cell r="A8044">
            <v>24477</v>
          </cell>
          <cell r="B8044">
            <v>5</v>
          </cell>
          <cell r="C8044">
            <v>361</v>
          </cell>
          <cell r="D8044">
            <v>1967</v>
          </cell>
          <cell r="E8044">
            <v>0</v>
          </cell>
        </row>
        <row r="8045">
          <cell r="A8045">
            <v>24478</v>
          </cell>
          <cell r="B8045">
            <v>6</v>
          </cell>
          <cell r="C8045">
            <v>360</v>
          </cell>
          <cell r="D8045">
            <v>1967</v>
          </cell>
          <cell r="E8045">
            <v>0</v>
          </cell>
        </row>
        <row r="8046">
          <cell r="A8046">
            <v>24479</v>
          </cell>
          <cell r="B8046">
            <v>7</v>
          </cell>
          <cell r="C8046">
            <v>359</v>
          </cell>
          <cell r="D8046">
            <v>1967</v>
          </cell>
          <cell r="E8046">
            <v>0</v>
          </cell>
        </row>
        <row r="8047">
          <cell r="A8047">
            <v>24480</v>
          </cell>
          <cell r="B8047">
            <v>8</v>
          </cell>
          <cell r="C8047">
            <v>358</v>
          </cell>
          <cell r="D8047">
            <v>1967</v>
          </cell>
          <cell r="E8047">
            <v>0</v>
          </cell>
        </row>
        <row r="8048">
          <cell r="A8048">
            <v>24481</v>
          </cell>
          <cell r="B8048">
            <v>9</v>
          </cell>
          <cell r="C8048">
            <v>357</v>
          </cell>
          <cell r="D8048">
            <v>1967</v>
          </cell>
          <cell r="E8048">
            <v>0</v>
          </cell>
        </row>
        <row r="8049">
          <cell r="A8049">
            <v>24482</v>
          </cell>
          <cell r="B8049">
            <v>10</v>
          </cell>
          <cell r="C8049">
            <v>356</v>
          </cell>
          <cell r="D8049">
            <v>1967</v>
          </cell>
          <cell r="E8049">
            <v>0</v>
          </cell>
        </row>
        <row r="8050">
          <cell r="A8050">
            <v>24483</v>
          </cell>
          <cell r="B8050">
            <v>11</v>
          </cell>
          <cell r="C8050">
            <v>355</v>
          </cell>
          <cell r="D8050">
            <v>1967</v>
          </cell>
          <cell r="E8050">
            <v>0</v>
          </cell>
        </row>
        <row r="8051">
          <cell r="A8051">
            <v>24484</v>
          </cell>
          <cell r="B8051">
            <v>12</v>
          </cell>
          <cell r="C8051">
            <v>354</v>
          </cell>
          <cell r="D8051">
            <v>1967</v>
          </cell>
          <cell r="E8051">
            <v>0</v>
          </cell>
        </row>
        <row r="8052">
          <cell r="A8052">
            <v>24485</v>
          </cell>
          <cell r="B8052">
            <v>13</v>
          </cell>
          <cell r="C8052">
            <v>353</v>
          </cell>
          <cell r="D8052">
            <v>1967</v>
          </cell>
          <cell r="E8052">
            <v>0</v>
          </cell>
        </row>
        <row r="8053">
          <cell r="A8053">
            <v>24486</v>
          </cell>
          <cell r="B8053">
            <v>14</v>
          </cell>
          <cell r="C8053">
            <v>352</v>
          </cell>
          <cell r="D8053">
            <v>1967</v>
          </cell>
          <cell r="E8053">
            <v>0</v>
          </cell>
        </row>
        <row r="8054">
          <cell r="A8054">
            <v>24487</v>
          </cell>
          <cell r="B8054">
            <v>15</v>
          </cell>
          <cell r="C8054">
            <v>351</v>
          </cell>
          <cell r="D8054">
            <v>1967</v>
          </cell>
          <cell r="E8054">
            <v>0</v>
          </cell>
        </row>
        <row r="8055">
          <cell r="A8055">
            <v>24488</v>
          </cell>
          <cell r="B8055">
            <v>16</v>
          </cell>
          <cell r="C8055">
            <v>350</v>
          </cell>
          <cell r="D8055">
            <v>1967</v>
          </cell>
          <cell r="E8055">
            <v>0</v>
          </cell>
        </row>
        <row r="8056">
          <cell r="A8056">
            <v>24489</v>
          </cell>
          <cell r="B8056">
            <v>17</v>
          </cell>
          <cell r="C8056">
            <v>349</v>
          </cell>
          <cell r="D8056">
            <v>1967</v>
          </cell>
          <cell r="E8056">
            <v>0</v>
          </cell>
        </row>
        <row r="8057">
          <cell r="A8057">
            <v>24490</v>
          </cell>
          <cell r="B8057">
            <v>18</v>
          </cell>
          <cell r="C8057">
            <v>348</v>
          </cell>
          <cell r="D8057">
            <v>1967</v>
          </cell>
          <cell r="E8057">
            <v>0</v>
          </cell>
        </row>
        <row r="8058">
          <cell r="A8058">
            <v>24491</v>
          </cell>
          <cell r="B8058">
            <v>19</v>
          </cell>
          <cell r="C8058">
            <v>347</v>
          </cell>
          <cell r="D8058">
            <v>1967</v>
          </cell>
          <cell r="E8058">
            <v>0</v>
          </cell>
        </row>
        <row r="8059">
          <cell r="A8059">
            <v>24492</v>
          </cell>
          <cell r="B8059">
            <v>20</v>
          </cell>
          <cell r="C8059">
            <v>346</v>
          </cell>
          <cell r="D8059">
            <v>1967</v>
          </cell>
          <cell r="E8059">
            <v>0</v>
          </cell>
        </row>
        <row r="8060">
          <cell r="A8060">
            <v>24493</v>
          </cell>
          <cell r="B8060">
            <v>21</v>
          </cell>
          <cell r="C8060">
            <v>345</v>
          </cell>
          <cell r="D8060">
            <v>1967</v>
          </cell>
          <cell r="E8060">
            <v>0</v>
          </cell>
        </row>
        <row r="8061">
          <cell r="A8061">
            <v>24494</v>
          </cell>
          <cell r="B8061">
            <v>22</v>
          </cell>
          <cell r="C8061">
            <v>344</v>
          </cell>
          <cell r="D8061">
            <v>1967</v>
          </cell>
          <cell r="E8061">
            <v>0</v>
          </cell>
        </row>
        <row r="8062">
          <cell r="A8062">
            <v>24495</v>
          </cell>
          <cell r="B8062">
            <v>23</v>
          </cell>
          <cell r="C8062">
            <v>343</v>
          </cell>
          <cell r="D8062">
            <v>1967</v>
          </cell>
          <cell r="E8062">
            <v>0</v>
          </cell>
        </row>
        <row r="8063">
          <cell r="A8063">
            <v>24496</v>
          </cell>
          <cell r="B8063">
            <v>24</v>
          </cell>
          <cell r="C8063">
            <v>342</v>
          </cell>
          <cell r="D8063">
            <v>1967</v>
          </cell>
          <cell r="E8063">
            <v>0</v>
          </cell>
        </row>
        <row r="8064">
          <cell r="A8064">
            <v>24497</v>
          </cell>
          <cell r="B8064">
            <v>25</v>
          </cell>
          <cell r="C8064">
            <v>341</v>
          </cell>
          <cell r="D8064">
            <v>1967</v>
          </cell>
          <cell r="E8064">
            <v>0</v>
          </cell>
        </row>
        <row r="8065">
          <cell r="A8065">
            <v>24498</v>
          </cell>
          <cell r="B8065">
            <v>26</v>
          </cell>
          <cell r="C8065">
            <v>340</v>
          </cell>
          <cell r="D8065">
            <v>1967</v>
          </cell>
          <cell r="E8065">
            <v>0</v>
          </cell>
        </row>
        <row r="8066">
          <cell r="A8066">
            <v>24499</v>
          </cell>
          <cell r="B8066">
            <v>27</v>
          </cell>
          <cell r="C8066">
            <v>339</v>
          </cell>
          <cell r="D8066">
            <v>1967</v>
          </cell>
          <cell r="E8066">
            <v>0</v>
          </cell>
        </row>
        <row r="8067">
          <cell r="A8067">
            <v>24500</v>
          </cell>
          <cell r="B8067">
            <v>28</v>
          </cell>
          <cell r="C8067">
            <v>338</v>
          </cell>
          <cell r="D8067">
            <v>1967</v>
          </cell>
          <cell r="E8067">
            <v>0</v>
          </cell>
        </row>
        <row r="8068">
          <cell r="A8068">
            <v>24501</v>
          </cell>
          <cell r="B8068">
            <v>29</v>
          </cell>
          <cell r="C8068">
            <v>337</v>
          </cell>
          <cell r="D8068">
            <v>1967</v>
          </cell>
          <cell r="E8068">
            <v>0</v>
          </cell>
        </row>
        <row r="8069">
          <cell r="A8069">
            <v>24502</v>
          </cell>
          <cell r="B8069">
            <v>30</v>
          </cell>
          <cell r="C8069">
            <v>336</v>
          </cell>
          <cell r="D8069">
            <v>1967</v>
          </cell>
          <cell r="E8069">
            <v>0</v>
          </cell>
        </row>
        <row r="8070">
          <cell r="A8070">
            <v>24503</v>
          </cell>
          <cell r="B8070">
            <v>31</v>
          </cell>
          <cell r="C8070">
            <v>335</v>
          </cell>
          <cell r="D8070">
            <v>1967</v>
          </cell>
          <cell r="E8070">
            <v>0</v>
          </cell>
        </row>
        <row r="8071">
          <cell r="A8071">
            <v>24504</v>
          </cell>
          <cell r="B8071">
            <v>32</v>
          </cell>
          <cell r="C8071">
            <v>334</v>
          </cell>
          <cell r="D8071">
            <v>1967</v>
          </cell>
          <cell r="E8071">
            <v>0</v>
          </cell>
        </row>
        <row r="8072">
          <cell r="A8072">
            <v>24505</v>
          </cell>
          <cell r="B8072">
            <v>33</v>
          </cell>
          <cell r="C8072">
            <v>333</v>
          </cell>
          <cell r="D8072">
            <v>1967</v>
          </cell>
          <cell r="E8072">
            <v>0</v>
          </cell>
        </row>
        <row r="8073">
          <cell r="A8073">
            <v>24506</v>
          </cell>
          <cell r="B8073">
            <v>34</v>
          </cell>
          <cell r="C8073">
            <v>332</v>
          </cell>
          <cell r="D8073">
            <v>1967</v>
          </cell>
          <cell r="E8073">
            <v>0</v>
          </cell>
        </row>
        <row r="8074">
          <cell r="A8074">
            <v>24507</v>
          </cell>
          <cell r="B8074">
            <v>35</v>
          </cell>
          <cell r="C8074">
            <v>331</v>
          </cell>
          <cell r="D8074">
            <v>1967</v>
          </cell>
          <cell r="E8074">
            <v>0</v>
          </cell>
        </row>
        <row r="8075">
          <cell r="A8075">
            <v>24508</v>
          </cell>
          <cell r="B8075">
            <v>36</v>
          </cell>
          <cell r="C8075">
            <v>330</v>
          </cell>
          <cell r="D8075">
            <v>1967</v>
          </cell>
          <cell r="E8075">
            <v>0</v>
          </cell>
        </row>
        <row r="8076">
          <cell r="A8076">
            <v>24509</v>
          </cell>
          <cell r="B8076">
            <v>37</v>
          </cell>
          <cell r="C8076">
            <v>329</v>
          </cell>
          <cell r="D8076">
            <v>1967</v>
          </cell>
          <cell r="E8076">
            <v>0</v>
          </cell>
        </row>
        <row r="8077">
          <cell r="A8077">
            <v>24510</v>
          </cell>
          <cell r="B8077">
            <v>38</v>
          </cell>
          <cell r="C8077">
            <v>328</v>
          </cell>
          <cell r="D8077">
            <v>1967</v>
          </cell>
          <cell r="E8077">
            <v>0</v>
          </cell>
        </row>
        <row r="8078">
          <cell r="A8078">
            <v>24511</v>
          </cell>
          <cell r="B8078">
            <v>39</v>
          </cell>
          <cell r="C8078">
            <v>327</v>
          </cell>
          <cell r="D8078">
            <v>1967</v>
          </cell>
          <cell r="E8078">
            <v>0</v>
          </cell>
        </row>
        <row r="8079">
          <cell r="A8079">
            <v>24512</v>
          </cell>
          <cell r="B8079">
            <v>40</v>
          </cell>
          <cell r="C8079">
            <v>326</v>
          </cell>
          <cell r="D8079">
            <v>1967</v>
          </cell>
          <cell r="E8079">
            <v>0</v>
          </cell>
        </row>
        <row r="8080">
          <cell r="A8080">
            <v>24513</v>
          </cell>
          <cell r="B8080">
            <v>41</v>
          </cell>
          <cell r="C8080">
            <v>325</v>
          </cell>
          <cell r="D8080">
            <v>1967</v>
          </cell>
          <cell r="E8080">
            <v>0</v>
          </cell>
        </row>
        <row r="8081">
          <cell r="A8081">
            <v>24514</v>
          </cell>
          <cell r="B8081">
            <v>42</v>
          </cell>
          <cell r="C8081">
            <v>324</v>
          </cell>
          <cell r="D8081">
            <v>1967</v>
          </cell>
          <cell r="E8081">
            <v>0</v>
          </cell>
        </row>
        <row r="8082">
          <cell r="A8082">
            <v>24515</v>
          </cell>
          <cell r="B8082">
            <v>43</v>
          </cell>
          <cell r="C8082">
            <v>323</v>
          </cell>
          <cell r="D8082">
            <v>1967</v>
          </cell>
          <cell r="E8082">
            <v>0</v>
          </cell>
        </row>
        <row r="8083">
          <cell r="A8083">
            <v>24516</v>
          </cell>
          <cell r="B8083">
            <v>44</v>
          </cell>
          <cell r="C8083">
            <v>322</v>
          </cell>
          <cell r="D8083">
            <v>1967</v>
          </cell>
          <cell r="E8083">
            <v>0</v>
          </cell>
        </row>
        <row r="8084">
          <cell r="A8084">
            <v>24517</v>
          </cell>
          <cell r="B8084">
            <v>45</v>
          </cell>
          <cell r="C8084">
            <v>321</v>
          </cell>
          <cell r="D8084">
            <v>1967</v>
          </cell>
          <cell r="E8084">
            <v>0</v>
          </cell>
        </row>
        <row r="8085">
          <cell r="A8085">
            <v>24518</v>
          </cell>
          <cell r="B8085">
            <v>46</v>
          </cell>
          <cell r="C8085">
            <v>320</v>
          </cell>
          <cell r="D8085">
            <v>1967</v>
          </cell>
          <cell r="E8085">
            <v>0</v>
          </cell>
        </row>
        <row r="8086">
          <cell r="A8086">
            <v>24519</v>
          </cell>
          <cell r="B8086">
            <v>47</v>
          </cell>
          <cell r="C8086">
            <v>319</v>
          </cell>
          <cell r="D8086">
            <v>1967</v>
          </cell>
          <cell r="E8086">
            <v>0</v>
          </cell>
        </row>
        <row r="8087">
          <cell r="A8087">
            <v>24520</v>
          </cell>
          <cell r="B8087">
            <v>48</v>
          </cell>
          <cell r="C8087">
            <v>318</v>
          </cell>
          <cell r="D8087">
            <v>1967</v>
          </cell>
          <cell r="E8087">
            <v>0</v>
          </cell>
        </row>
        <row r="8088">
          <cell r="A8088">
            <v>24521</v>
          </cell>
          <cell r="B8088">
            <v>49</v>
          </cell>
          <cell r="C8088">
            <v>317</v>
          </cell>
          <cell r="D8088">
            <v>1967</v>
          </cell>
          <cell r="E8088">
            <v>0</v>
          </cell>
        </row>
        <row r="8089">
          <cell r="A8089">
            <v>24522</v>
          </cell>
          <cell r="B8089">
            <v>50</v>
          </cell>
          <cell r="C8089">
            <v>316</v>
          </cell>
          <cell r="D8089">
            <v>1967</v>
          </cell>
          <cell r="E8089">
            <v>0</v>
          </cell>
        </row>
        <row r="8090">
          <cell r="A8090">
            <v>24523</v>
          </cell>
          <cell r="B8090">
            <v>51</v>
          </cell>
          <cell r="C8090">
            <v>315</v>
          </cell>
          <cell r="D8090">
            <v>1967</v>
          </cell>
          <cell r="E8090">
            <v>0</v>
          </cell>
        </row>
        <row r="8091">
          <cell r="A8091">
            <v>24524</v>
          </cell>
          <cell r="B8091">
            <v>52</v>
          </cell>
          <cell r="C8091">
            <v>314</v>
          </cell>
          <cell r="D8091">
            <v>1967</v>
          </cell>
          <cell r="E8091">
            <v>0</v>
          </cell>
        </row>
        <row r="8092">
          <cell r="A8092">
            <v>24525</v>
          </cell>
          <cell r="B8092">
            <v>53</v>
          </cell>
          <cell r="C8092">
            <v>313</v>
          </cell>
          <cell r="D8092">
            <v>1967</v>
          </cell>
          <cell r="E8092">
            <v>0</v>
          </cell>
        </row>
        <row r="8093">
          <cell r="A8093">
            <v>24526</v>
          </cell>
          <cell r="B8093">
            <v>54</v>
          </cell>
          <cell r="C8093">
            <v>312</v>
          </cell>
          <cell r="D8093">
            <v>1967</v>
          </cell>
          <cell r="E8093">
            <v>0</v>
          </cell>
        </row>
        <row r="8094">
          <cell r="A8094">
            <v>24527</v>
          </cell>
          <cell r="B8094">
            <v>55</v>
          </cell>
          <cell r="C8094">
            <v>311</v>
          </cell>
          <cell r="D8094">
            <v>1967</v>
          </cell>
          <cell r="E8094">
            <v>0</v>
          </cell>
        </row>
        <row r="8095">
          <cell r="A8095">
            <v>24528</v>
          </cell>
          <cell r="B8095">
            <v>56</v>
          </cell>
          <cell r="C8095">
            <v>310</v>
          </cell>
          <cell r="D8095">
            <v>1967</v>
          </cell>
          <cell r="E8095">
            <v>0</v>
          </cell>
        </row>
        <row r="8096">
          <cell r="A8096">
            <v>24529</v>
          </cell>
          <cell r="B8096">
            <v>57</v>
          </cell>
          <cell r="C8096">
            <v>309</v>
          </cell>
          <cell r="D8096">
            <v>1967</v>
          </cell>
          <cell r="E8096">
            <v>0</v>
          </cell>
        </row>
        <row r="8097">
          <cell r="A8097">
            <v>24530</v>
          </cell>
          <cell r="B8097">
            <v>58</v>
          </cell>
          <cell r="C8097">
            <v>308</v>
          </cell>
          <cell r="D8097">
            <v>1967</v>
          </cell>
          <cell r="E8097">
            <v>0</v>
          </cell>
        </row>
        <row r="8098">
          <cell r="A8098">
            <v>24531</v>
          </cell>
          <cell r="B8098">
            <v>59</v>
          </cell>
          <cell r="C8098">
            <v>307</v>
          </cell>
          <cell r="D8098">
            <v>1967</v>
          </cell>
          <cell r="E8098">
            <v>0</v>
          </cell>
        </row>
        <row r="8099">
          <cell r="A8099">
            <v>24532</v>
          </cell>
          <cell r="B8099">
            <v>60</v>
          </cell>
          <cell r="C8099">
            <v>306</v>
          </cell>
          <cell r="D8099">
            <v>1967</v>
          </cell>
          <cell r="E8099">
            <v>0</v>
          </cell>
        </row>
        <row r="8100">
          <cell r="A8100">
            <v>24533</v>
          </cell>
          <cell r="B8100">
            <v>61</v>
          </cell>
          <cell r="C8100">
            <v>305</v>
          </cell>
          <cell r="D8100">
            <v>1967</v>
          </cell>
          <cell r="E8100">
            <v>0</v>
          </cell>
        </row>
        <row r="8101">
          <cell r="A8101">
            <v>24534</v>
          </cell>
          <cell r="B8101">
            <v>62</v>
          </cell>
          <cell r="C8101">
            <v>304</v>
          </cell>
          <cell r="D8101">
            <v>1967</v>
          </cell>
          <cell r="E8101">
            <v>0</v>
          </cell>
        </row>
        <row r="8102">
          <cell r="A8102">
            <v>24535</v>
          </cell>
          <cell r="B8102">
            <v>63</v>
          </cell>
          <cell r="C8102">
            <v>303</v>
          </cell>
          <cell r="D8102">
            <v>1967</v>
          </cell>
          <cell r="E8102">
            <v>0</v>
          </cell>
        </row>
        <row r="8103">
          <cell r="A8103">
            <v>24536</v>
          </cell>
          <cell r="B8103">
            <v>64</v>
          </cell>
          <cell r="C8103">
            <v>302</v>
          </cell>
          <cell r="D8103">
            <v>1967</v>
          </cell>
          <cell r="E8103">
            <v>0</v>
          </cell>
        </row>
        <row r="8104">
          <cell r="A8104">
            <v>24537</v>
          </cell>
          <cell r="B8104">
            <v>65</v>
          </cell>
          <cell r="C8104">
            <v>301</v>
          </cell>
          <cell r="D8104">
            <v>1967</v>
          </cell>
          <cell r="E8104">
            <v>0</v>
          </cell>
        </row>
        <row r="8105">
          <cell r="A8105">
            <v>24538</v>
          </cell>
          <cell r="B8105">
            <v>66</v>
          </cell>
          <cell r="C8105">
            <v>300</v>
          </cell>
          <cell r="D8105">
            <v>1967</v>
          </cell>
          <cell r="E8105">
            <v>0</v>
          </cell>
        </row>
        <row r="8106">
          <cell r="A8106">
            <v>24539</v>
          </cell>
          <cell r="B8106">
            <v>67</v>
          </cell>
          <cell r="C8106">
            <v>299</v>
          </cell>
          <cell r="D8106">
            <v>1967</v>
          </cell>
          <cell r="E8106">
            <v>0</v>
          </cell>
        </row>
        <row r="8107">
          <cell r="A8107">
            <v>24540</v>
          </cell>
          <cell r="B8107">
            <v>68</v>
          </cell>
          <cell r="C8107">
            <v>298</v>
          </cell>
          <cell r="D8107">
            <v>1967</v>
          </cell>
          <cell r="E8107">
            <v>0</v>
          </cell>
        </row>
        <row r="8108">
          <cell r="A8108">
            <v>24541</v>
          </cell>
          <cell r="B8108">
            <v>69</v>
          </cell>
          <cell r="C8108">
            <v>297</v>
          </cell>
          <cell r="D8108">
            <v>1967</v>
          </cell>
          <cell r="E8108">
            <v>0</v>
          </cell>
        </row>
        <row r="8109">
          <cell r="A8109">
            <v>24542</v>
          </cell>
          <cell r="B8109">
            <v>70</v>
          </cell>
          <cell r="C8109">
            <v>296</v>
          </cell>
          <cell r="D8109">
            <v>1967</v>
          </cell>
          <cell r="E8109">
            <v>0</v>
          </cell>
        </row>
        <row r="8110">
          <cell r="A8110">
            <v>24543</v>
          </cell>
          <cell r="B8110">
            <v>71</v>
          </cell>
          <cell r="C8110">
            <v>295</v>
          </cell>
          <cell r="D8110">
            <v>1967</v>
          </cell>
          <cell r="E8110">
            <v>0</v>
          </cell>
        </row>
        <row r="8111">
          <cell r="A8111">
            <v>24544</v>
          </cell>
          <cell r="B8111">
            <v>72</v>
          </cell>
          <cell r="C8111">
            <v>294</v>
          </cell>
          <cell r="D8111">
            <v>1967</v>
          </cell>
          <cell r="E8111">
            <v>0</v>
          </cell>
        </row>
        <row r="8112">
          <cell r="A8112">
            <v>24545</v>
          </cell>
          <cell r="B8112">
            <v>73</v>
          </cell>
          <cell r="C8112">
            <v>293</v>
          </cell>
          <cell r="D8112">
            <v>1967</v>
          </cell>
          <cell r="E8112">
            <v>0</v>
          </cell>
        </row>
        <row r="8113">
          <cell r="A8113">
            <v>24546</v>
          </cell>
          <cell r="B8113">
            <v>74</v>
          </cell>
          <cell r="C8113">
            <v>292</v>
          </cell>
          <cell r="D8113">
            <v>1967</v>
          </cell>
          <cell r="E8113">
            <v>0</v>
          </cell>
        </row>
        <row r="8114">
          <cell r="A8114">
            <v>24547</v>
          </cell>
          <cell r="B8114">
            <v>75</v>
          </cell>
          <cell r="C8114">
            <v>291</v>
          </cell>
          <cell r="D8114">
            <v>1967</v>
          </cell>
          <cell r="E8114">
            <v>0</v>
          </cell>
        </row>
        <row r="8115">
          <cell r="A8115">
            <v>24548</v>
          </cell>
          <cell r="B8115">
            <v>76</v>
          </cell>
          <cell r="C8115">
            <v>290</v>
          </cell>
          <cell r="D8115">
            <v>1967</v>
          </cell>
          <cell r="E8115">
            <v>0</v>
          </cell>
        </row>
        <row r="8116">
          <cell r="A8116">
            <v>24549</v>
          </cell>
          <cell r="B8116">
            <v>77</v>
          </cell>
          <cell r="C8116">
            <v>289</v>
          </cell>
          <cell r="D8116">
            <v>1967</v>
          </cell>
          <cell r="E8116">
            <v>0</v>
          </cell>
        </row>
        <row r="8117">
          <cell r="A8117">
            <v>24550</v>
          </cell>
          <cell r="B8117">
            <v>78</v>
          </cell>
          <cell r="C8117">
            <v>288</v>
          </cell>
          <cell r="D8117">
            <v>1967</v>
          </cell>
          <cell r="E8117">
            <v>0</v>
          </cell>
        </row>
        <row r="8118">
          <cell r="A8118">
            <v>24551</v>
          </cell>
          <cell r="B8118">
            <v>79</v>
          </cell>
          <cell r="C8118">
            <v>287</v>
          </cell>
          <cell r="D8118">
            <v>1967</v>
          </cell>
          <cell r="E8118">
            <v>0</v>
          </cell>
        </row>
        <row r="8119">
          <cell r="A8119">
            <v>24552</v>
          </cell>
          <cell r="B8119">
            <v>80</v>
          </cell>
          <cell r="C8119">
            <v>286</v>
          </cell>
          <cell r="D8119">
            <v>1967</v>
          </cell>
          <cell r="E8119">
            <v>0</v>
          </cell>
        </row>
        <row r="8120">
          <cell r="A8120">
            <v>24553</v>
          </cell>
          <cell r="B8120">
            <v>81</v>
          </cell>
          <cell r="C8120">
            <v>285</v>
          </cell>
          <cell r="D8120">
            <v>1967</v>
          </cell>
          <cell r="E8120">
            <v>0</v>
          </cell>
        </row>
        <row r="8121">
          <cell r="A8121">
            <v>24554</v>
          </cell>
          <cell r="B8121">
            <v>82</v>
          </cell>
          <cell r="C8121">
            <v>284</v>
          </cell>
          <cell r="D8121">
            <v>1967</v>
          </cell>
          <cell r="E8121">
            <v>0</v>
          </cell>
        </row>
        <row r="8122">
          <cell r="A8122">
            <v>24555</v>
          </cell>
          <cell r="B8122">
            <v>83</v>
          </cell>
          <cell r="C8122">
            <v>283</v>
          </cell>
          <cell r="D8122">
            <v>1967</v>
          </cell>
          <cell r="E8122">
            <v>0</v>
          </cell>
        </row>
        <row r="8123">
          <cell r="A8123">
            <v>24556</v>
          </cell>
          <cell r="B8123">
            <v>84</v>
          </cell>
          <cell r="C8123">
            <v>282</v>
          </cell>
          <cell r="D8123">
            <v>1967</v>
          </cell>
          <cell r="E8123">
            <v>0</v>
          </cell>
        </row>
        <row r="8124">
          <cell r="A8124">
            <v>24557</v>
          </cell>
          <cell r="B8124">
            <v>85</v>
          </cell>
          <cell r="C8124">
            <v>281</v>
          </cell>
          <cell r="D8124">
            <v>1967</v>
          </cell>
          <cell r="E8124">
            <v>0</v>
          </cell>
        </row>
        <row r="8125">
          <cell r="A8125">
            <v>24558</v>
          </cell>
          <cell r="B8125">
            <v>86</v>
          </cell>
          <cell r="C8125">
            <v>280</v>
          </cell>
          <cell r="D8125">
            <v>1967</v>
          </cell>
          <cell r="E8125">
            <v>0</v>
          </cell>
        </row>
        <row r="8126">
          <cell r="A8126">
            <v>24559</v>
          </cell>
          <cell r="B8126">
            <v>87</v>
          </cell>
          <cell r="C8126">
            <v>279</v>
          </cell>
          <cell r="D8126">
            <v>1967</v>
          </cell>
          <cell r="E8126">
            <v>0</v>
          </cell>
        </row>
        <row r="8127">
          <cell r="A8127">
            <v>24560</v>
          </cell>
          <cell r="B8127">
            <v>88</v>
          </cell>
          <cell r="C8127">
            <v>278</v>
          </cell>
          <cell r="D8127">
            <v>1967</v>
          </cell>
          <cell r="E8127">
            <v>0</v>
          </cell>
        </row>
        <row r="8128">
          <cell r="A8128">
            <v>24561</v>
          </cell>
          <cell r="B8128">
            <v>89</v>
          </cell>
          <cell r="C8128">
            <v>277</v>
          </cell>
          <cell r="D8128">
            <v>1967</v>
          </cell>
          <cell r="E8128">
            <v>0</v>
          </cell>
        </row>
        <row r="8129">
          <cell r="A8129">
            <v>24562</v>
          </cell>
          <cell r="B8129">
            <v>90</v>
          </cell>
          <cell r="C8129">
            <v>276</v>
          </cell>
          <cell r="D8129">
            <v>1967</v>
          </cell>
          <cell r="E8129">
            <v>0</v>
          </cell>
        </row>
        <row r="8130">
          <cell r="A8130">
            <v>24563</v>
          </cell>
          <cell r="B8130">
            <v>91</v>
          </cell>
          <cell r="C8130">
            <v>275</v>
          </cell>
          <cell r="D8130">
            <v>1967</v>
          </cell>
          <cell r="E8130">
            <v>0</v>
          </cell>
        </row>
        <row r="8131">
          <cell r="A8131">
            <v>24564</v>
          </cell>
          <cell r="B8131">
            <v>92</v>
          </cell>
          <cell r="C8131">
            <v>274</v>
          </cell>
          <cell r="D8131">
            <v>1967</v>
          </cell>
          <cell r="E8131">
            <v>0</v>
          </cell>
        </row>
        <row r="8132">
          <cell r="A8132">
            <v>24565</v>
          </cell>
          <cell r="B8132">
            <v>93</v>
          </cell>
          <cell r="C8132">
            <v>273</v>
          </cell>
          <cell r="D8132">
            <v>1967</v>
          </cell>
          <cell r="E8132">
            <v>0</v>
          </cell>
        </row>
        <row r="8133">
          <cell r="A8133">
            <v>24566</v>
          </cell>
          <cell r="B8133">
            <v>94</v>
          </cell>
          <cell r="C8133">
            <v>272</v>
          </cell>
          <cell r="D8133">
            <v>1967</v>
          </cell>
          <cell r="E8133">
            <v>0</v>
          </cell>
        </row>
        <row r="8134">
          <cell r="A8134">
            <v>24567</v>
          </cell>
          <cell r="B8134">
            <v>95</v>
          </cell>
          <cell r="C8134">
            <v>271</v>
          </cell>
          <cell r="D8134">
            <v>1967</v>
          </cell>
          <cell r="E8134">
            <v>0</v>
          </cell>
        </row>
        <row r="8135">
          <cell r="A8135">
            <v>24568</v>
          </cell>
          <cell r="B8135">
            <v>96</v>
          </cell>
          <cell r="C8135">
            <v>270</v>
          </cell>
          <cell r="D8135">
            <v>1967</v>
          </cell>
          <cell r="E8135">
            <v>0</v>
          </cell>
        </row>
        <row r="8136">
          <cell r="A8136">
            <v>24569</v>
          </cell>
          <cell r="B8136">
            <v>97</v>
          </cell>
          <cell r="C8136">
            <v>269</v>
          </cell>
          <cell r="D8136">
            <v>1967</v>
          </cell>
          <cell r="E8136">
            <v>0</v>
          </cell>
        </row>
        <row r="8137">
          <cell r="A8137">
            <v>24570</v>
          </cell>
          <cell r="B8137">
            <v>98</v>
          </cell>
          <cell r="C8137">
            <v>268</v>
          </cell>
          <cell r="D8137">
            <v>1967</v>
          </cell>
          <cell r="E8137">
            <v>0</v>
          </cell>
        </row>
        <row r="8138">
          <cell r="A8138">
            <v>24571</v>
          </cell>
          <cell r="B8138">
            <v>99</v>
          </cell>
          <cell r="C8138">
            <v>267</v>
          </cell>
          <cell r="D8138">
            <v>1967</v>
          </cell>
          <cell r="E8138">
            <v>0</v>
          </cell>
        </row>
        <row r="8139">
          <cell r="A8139">
            <v>24572</v>
          </cell>
          <cell r="B8139">
            <v>100</v>
          </cell>
          <cell r="C8139">
            <v>266</v>
          </cell>
          <cell r="D8139">
            <v>1967</v>
          </cell>
          <cell r="E8139">
            <v>0</v>
          </cell>
        </row>
        <row r="8140">
          <cell r="A8140">
            <v>24573</v>
          </cell>
          <cell r="B8140">
            <v>101</v>
          </cell>
          <cell r="C8140">
            <v>265</v>
          </cell>
          <cell r="D8140">
            <v>1967</v>
          </cell>
          <cell r="E8140">
            <v>0</v>
          </cell>
        </row>
        <row r="8141">
          <cell r="A8141">
            <v>24574</v>
          </cell>
          <cell r="B8141">
            <v>102</v>
          </cell>
          <cell r="C8141">
            <v>264</v>
          </cell>
          <cell r="D8141">
            <v>1967</v>
          </cell>
          <cell r="E8141">
            <v>0</v>
          </cell>
        </row>
        <row r="8142">
          <cell r="A8142">
            <v>24575</v>
          </cell>
          <cell r="B8142">
            <v>103</v>
          </cell>
          <cell r="C8142">
            <v>263</v>
          </cell>
          <cell r="D8142">
            <v>1967</v>
          </cell>
          <cell r="E8142">
            <v>0</v>
          </cell>
        </row>
        <row r="8143">
          <cell r="A8143">
            <v>24576</v>
          </cell>
          <cell r="B8143">
            <v>104</v>
          </cell>
          <cell r="C8143">
            <v>262</v>
          </cell>
          <cell r="D8143">
            <v>1967</v>
          </cell>
          <cell r="E8143">
            <v>0</v>
          </cell>
        </row>
        <row r="8144">
          <cell r="A8144">
            <v>24577</v>
          </cell>
          <cell r="B8144">
            <v>105</v>
          </cell>
          <cell r="C8144">
            <v>261</v>
          </cell>
          <cell r="D8144">
            <v>1967</v>
          </cell>
          <cell r="E8144">
            <v>0</v>
          </cell>
        </row>
        <row r="8145">
          <cell r="A8145">
            <v>24578</v>
          </cell>
          <cell r="B8145">
            <v>106</v>
          </cell>
          <cell r="C8145">
            <v>260</v>
          </cell>
          <cell r="D8145">
            <v>1967</v>
          </cell>
          <cell r="E8145">
            <v>0</v>
          </cell>
        </row>
        <row r="8146">
          <cell r="A8146">
            <v>24579</v>
          </cell>
          <cell r="B8146">
            <v>107</v>
          </cell>
          <cell r="C8146">
            <v>259</v>
          </cell>
          <cell r="D8146">
            <v>1967</v>
          </cell>
          <cell r="E8146">
            <v>0</v>
          </cell>
        </row>
        <row r="8147">
          <cell r="A8147">
            <v>24580</v>
          </cell>
          <cell r="B8147">
            <v>108</v>
          </cell>
          <cell r="C8147">
            <v>258</v>
          </cell>
          <cell r="D8147">
            <v>1967</v>
          </cell>
          <cell r="E8147">
            <v>0</v>
          </cell>
        </row>
        <row r="8148">
          <cell r="A8148">
            <v>24581</v>
          </cell>
          <cell r="B8148">
            <v>109</v>
          </cell>
          <cell r="C8148">
            <v>257</v>
          </cell>
          <cell r="D8148">
            <v>1967</v>
          </cell>
          <cell r="E8148">
            <v>0</v>
          </cell>
        </row>
        <row r="8149">
          <cell r="A8149">
            <v>24582</v>
          </cell>
          <cell r="B8149">
            <v>110</v>
          </cell>
          <cell r="C8149">
            <v>256</v>
          </cell>
          <cell r="D8149">
            <v>1967</v>
          </cell>
          <cell r="E8149">
            <v>0</v>
          </cell>
        </row>
        <row r="8150">
          <cell r="A8150">
            <v>24583</v>
          </cell>
          <cell r="B8150">
            <v>111</v>
          </cell>
          <cell r="C8150">
            <v>255</v>
          </cell>
          <cell r="D8150">
            <v>1967</v>
          </cell>
          <cell r="E8150">
            <v>0</v>
          </cell>
        </row>
        <row r="8151">
          <cell r="A8151">
            <v>24584</v>
          </cell>
          <cell r="B8151">
            <v>112</v>
          </cell>
          <cell r="C8151">
            <v>254</v>
          </cell>
          <cell r="D8151">
            <v>1967</v>
          </cell>
          <cell r="E8151">
            <v>0</v>
          </cell>
        </row>
        <row r="8152">
          <cell r="A8152">
            <v>24585</v>
          </cell>
          <cell r="B8152">
            <v>113</v>
          </cell>
          <cell r="C8152">
            <v>253</v>
          </cell>
          <cell r="D8152">
            <v>1967</v>
          </cell>
          <cell r="E8152">
            <v>0</v>
          </cell>
        </row>
        <row r="8153">
          <cell r="A8153">
            <v>24586</v>
          </cell>
          <cell r="B8153">
            <v>114</v>
          </cell>
          <cell r="C8153">
            <v>252</v>
          </cell>
          <cell r="D8153">
            <v>1967</v>
          </cell>
          <cell r="E8153">
            <v>0</v>
          </cell>
        </row>
        <row r="8154">
          <cell r="A8154">
            <v>24587</v>
          </cell>
          <cell r="B8154">
            <v>115</v>
          </cell>
          <cell r="C8154">
            <v>251</v>
          </cell>
          <cell r="D8154">
            <v>1967</v>
          </cell>
          <cell r="E8154">
            <v>0</v>
          </cell>
        </row>
        <row r="8155">
          <cell r="A8155">
            <v>24588</v>
          </cell>
          <cell r="B8155">
            <v>116</v>
          </cell>
          <cell r="C8155">
            <v>250</v>
          </cell>
          <cell r="D8155">
            <v>1967</v>
          </cell>
          <cell r="E8155">
            <v>0</v>
          </cell>
        </row>
        <row r="8156">
          <cell r="A8156">
            <v>24589</v>
          </cell>
          <cell r="B8156">
            <v>117</v>
          </cell>
          <cell r="C8156">
            <v>249</v>
          </cell>
          <cell r="D8156">
            <v>1967</v>
          </cell>
          <cell r="E8156">
            <v>0</v>
          </cell>
        </row>
        <row r="8157">
          <cell r="A8157">
            <v>24590</v>
          </cell>
          <cell r="B8157">
            <v>118</v>
          </cell>
          <cell r="C8157">
            <v>248</v>
          </cell>
          <cell r="D8157">
            <v>1967</v>
          </cell>
          <cell r="E8157">
            <v>0</v>
          </cell>
        </row>
        <row r="8158">
          <cell r="A8158">
            <v>24591</v>
          </cell>
          <cell r="B8158">
            <v>119</v>
          </cell>
          <cell r="C8158">
            <v>247</v>
          </cell>
          <cell r="D8158">
            <v>1967</v>
          </cell>
          <cell r="E8158">
            <v>0</v>
          </cell>
        </row>
        <row r="8159">
          <cell r="A8159">
            <v>24592</v>
          </cell>
          <cell r="B8159">
            <v>120</v>
          </cell>
          <cell r="C8159">
            <v>246</v>
          </cell>
          <cell r="D8159">
            <v>1967</v>
          </cell>
          <cell r="E8159">
            <v>0</v>
          </cell>
        </row>
        <row r="8160">
          <cell r="A8160">
            <v>24593</v>
          </cell>
          <cell r="B8160">
            <v>121</v>
          </cell>
          <cell r="C8160">
            <v>245</v>
          </cell>
          <cell r="D8160">
            <v>1967</v>
          </cell>
          <cell r="E8160">
            <v>0</v>
          </cell>
        </row>
        <row r="8161">
          <cell r="A8161">
            <v>24594</v>
          </cell>
          <cell r="B8161">
            <v>122</v>
          </cell>
          <cell r="C8161">
            <v>244</v>
          </cell>
          <cell r="D8161">
            <v>1967</v>
          </cell>
          <cell r="E8161">
            <v>0</v>
          </cell>
        </row>
        <row r="8162">
          <cell r="A8162">
            <v>24595</v>
          </cell>
          <cell r="B8162">
            <v>123</v>
          </cell>
          <cell r="C8162">
            <v>243</v>
          </cell>
          <cell r="D8162">
            <v>1967</v>
          </cell>
          <cell r="E8162">
            <v>0</v>
          </cell>
        </row>
        <row r="8163">
          <cell r="A8163">
            <v>24596</v>
          </cell>
          <cell r="B8163">
            <v>124</v>
          </cell>
          <cell r="C8163">
            <v>242</v>
          </cell>
          <cell r="D8163">
            <v>1967</v>
          </cell>
          <cell r="E8163">
            <v>0</v>
          </cell>
        </row>
        <row r="8164">
          <cell r="A8164">
            <v>24597</v>
          </cell>
          <cell r="B8164">
            <v>125</v>
          </cell>
          <cell r="C8164">
            <v>241</v>
          </cell>
          <cell r="D8164">
            <v>1967</v>
          </cell>
          <cell r="E8164">
            <v>0</v>
          </cell>
        </row>
        <row r="8165">
          <cell r="A8165">
            <v>24598</v>
          </cell>
          <cell r="B8165">
            <v>126</v>
          </cell>
          <cell r="C8165">
            <v>240</v>
          </cell>
          <cell r="D8165">
            <v>1967</v>
          </cell>
          <cell r="E8165">
            <v>0</v>
          </cell>
        </row>
        <row r="8166">
          <cell r="A8166">
            <v>24599</v>
          </cell>
          <cell r="B8166">
            <v>127</v>
          </cell>
          <cell r="C8166">
            <v>239</v>
          </cell>
          <cell r="D8166">
            <v>1967</v>
          </cell>
          <cell r="E8166">
            <v>0</v>
          </cell>
        </row>
        <row r="8167">
          <cell r="A8167">
            <v>24600</v>
          </cell>
          <cell r="B8167">
            <v>128</v>
          </cell>
          <cell r="C8167">
            <v>238</v>
          </cell>
          <cell r="D8167">
            <v>1967</v>
          </cell>
          <cell r="E8167">
            <v>0</v>
          </cell>
        </row>
        <row r="8168">
          <cell r="A8168">
            <v>24601</v>
          </cell>
          <cell r="B8168">
            <v>129</v>
          </cell>
          <cell r="C8168">
            <v>237</v>
          </cell>
          <cell r="D8168">
            <v>1967</v>
          </cell>
          <cell r="E8168">
            <v>0</v>
          </cell>
        </row>
        <row r="8169">
          <cell r="A8169">
            <v>24602</v>
          </cell>
          <cell r="B8169">
            <v>130</v>
          </cell>
          <cell r="C8169">
            <v>236</v>
          </cell>
          <cell r="D8169">
            <v>1967</v>
          </cell>
          <cell r="E8169">
            <v>0</v>
          </cell>
        </row>
        <row r="8170">
          <cell r="A8170">
            <v>24603</v>
          </cell>
          <cell r="B8170">
            <v>131</v>
          </cell>
          <cell r="C8170">
            <v>235</v>
          </cell>
          <cell r="D8170">
            <v>1967</v>
          </cell>
          <cell r="E8170">
            <v>0</v>
          </cell>
        </row>
        <row r="8171">
          <cell r="A8171">
            <v>24604</v>
          </cell>
          <cell r="B8171">
            <v>132</v>
          </cell>
          <cell r="C8171">
            <v>234</v>
          </cell>
          <cell r="D8171">
            <v>1967</v>
          </cell>
          <cell r="E8171">
            <v>0</v>
          </cell>
        </row>
        <row r="8172">
          <cell r="A8172">
            <v>24605</v>
          </cell>
          <cell r="B8172">
            <v>133</v>
          </cell>
          <cell r="C8172">
            <v>233</v>
          </cell>
          <cell r="D8172">
            <v>1967</v>
          </cell>
          <cell r="E8172">
            <v>0</v>
          </cell>
        </row>
        <row r="8173">
          <cell r="A8173">
            <v>24606</v>
          </cell>
          <cell r="B8173">
            <v>134</v>
          </cell>
          <cell r="C8173">
            <v>232</v>
          </cell>
          <cell r="D8173">
            <v>1967</v>
          </cell>
          <cell r="E8173">
            <v>0</v>
          </cell>
        </row>
        <row r="8174">
          <cell r="A8174">
            <v>24607</v>
          </cell>
          <cell r="B8174">
            <v>135</v>
          </cell>
          <cell r="C8174">
            <v>231</v>
          </cell>
          <cell r="D8174">
            <v>1967</v>
          </cell>
          <cell r="E8174">
            <v>0</v>
          </cell>
        </row>
        <row r="8175">
          <cell r="A8175">
            <v>24608</v>
          </cell>
          <cell r="B8175">
            <v>136</v>
          </cell>
          <cell r="C8175">
            <v>230</v>
          </cell>
          <cell r="D8175">
            <v>1967</v>
          </cell>
          <cell r="E8175">
            <v>0</v>
          </cell>
        </row>
        <row r="8176">
          <cell r="A8176">
            <v>24609</v>
          </cell>
          <cell r="B8176">
            <v>137</v>
          </cell>
          <cell r="C8176">
            <v>229</v>
          </cell>
          <cell r="D8176">
            <v>1967</v>
          </cell>
          <cell r="E8176">
            <v>0</v>
          </cell>
        </row>
        <row r="8177">
          <cell r="A8177">
            <v>24610</v>
          </cell>
          <cell r="B8177">
            <v>138</v>
          </cell>
          <cell r="C8177">
            <v>228</v>
          </cell>
          <cell r="D8177">
            <v>1967</v>
          </cell>
          <cell r="E8177">
            <v>0</v>
          </cell>
        </row>
        <row r="8178">
          <cell r="A8178">
            <v>24611</v>
          </cell>
          <cell r="B8178">
            <v>139</v>
          </cell>
          <cell r="C8178">
            <v>227</v>
          </cell>
          <cell r="D8178">
            <v>1967</v>
          </cell>
          <cell r="E8178">
            <v>0</v>
          </cell>
        </row>
        <row r="8179">
          <cell r="A8179">
            <v>24612</v>
          </cell>
          <cell r="B8179">
            <v>140</v>
          </cell>
          <cell r="C8179">
            <v>226</v>
          </cell>
          <cell r="D8179">
            <v>1967</v>
          </cell>
          <cell r="E8179">
            <v>0</v>
          </cell>
        </row>
        <row r="8180">
          <cell r="A8180">
            <v>24613</v>
          </cell>
          <cell r="B8180">
            <v>141</v>
          </cell>
          <cell r="C8180">
            <v>225</v>
          </cell>
          <cell r="D8180">
            <v>1967</v>
          </cell>
          <cell r="E8180">
            <v>0</v>
          </cell>
        </row>
        <row r="8181">
          <cell r="A8181">
            <v>24614</v>
          </cell>
          <cell r="B8181">
            <v>142</v>
          </cell>
          <cell r="C8181">
            <v>224</v>
          </cell>
          <cell r="D8181">
            <v>1967</v>
          </cell>
          <cell r="E8181">
            <v>0</v>
          </cell>
        </row>
        <row r="8182">
          <cell r="A8182">
            <v>24615</v>
          </cell>
          <cell r="B8182">
            <v>143</v>
          </cell>
          <cell r="C8182">
            <v>223</v>
          </cell>
          <cell r="D8182">
            <v>1967</v>
          </cell>
          <cell r="E8182">
            <v>0</v>
          </cell>
        </row>
        <row r="8183">
          <cell r="A8183">
            <v>24616</v>
          </cell>
          <cell r="B8183">
            <v>144</v>
          </cell>
          <cell r="C8183">
            <v>222</v>
          </cell>
          <cell r="D8183">
            <v>1967</v>
          </cell>
          <cell r="E8183">
            <v>0</v>
          </cell>
        </row>
        <row r="8184">
          <cell r="A8184">
            <v>24617</v>
          </cell>
          <cell r="B8184">
            <v>145</v>
          </cell>
          <cell r="C8184">
            <v>221</v>
          </cell>
          <cell r="D8184">
            <v>1967</v>
          </cell>
          <cell r="E8184">
            <v>0</v>
          </cell>
        </row>
        <row r="8185">
          <cell r="A8185">
            <v>24618</v>
          </cell>
          <cell r="B8185">
            <v>146</v>
          </cell>
          <cell r="C8185">
            <v>220</v>
          </cell>
          <cell r="D8185">
            <v>1967</v>
          </cell>
          <cell r="E8185">
            <v>0</v>
          </cell>
        </row>
        <row r="8186">
          <cell r="A8186">
            <v>24619</v>
          </cell>
          <cell r="B8186">
            <v>147</v>
          </cell>
          <cell r="C8186">
            <v>219</v>
          </cell>
          <cell r="D8186">
            <v>1967</v>
          </cell>
          <cell r="E8186">
            <v>0</v>
          </cell>
        </row>
        <row r="8187">
          <cell r="A8187">
            <v>24620</v>
          </cell>
          <cell r="B8187">
            <v>148</v>
          </cell>
          <cell r="C8187">
            <v>218</v>
          </cell>
          <cell r="D8187">
            <v>1967</v>
          </cell>
          <cell r="E8187">
            <v>0</v>
          </cell>
        </row>
        <row r="8188">
          <cell r="A8188">
            <v>24621</v>
          </cell>
          <cell r="B8188">
            <v>149</v>
          </cell>
          <cell r="C8188">
            <v>217</v>
          </cell>
          <cell r="D8188">
            <v>1967</v>
          </cell>
          <cell r="E8188">
            <v>0</v>
          </cell>
        </row>
        <row r="8189">
          <cell r="A8189">
            <v>24622</v>
          </cell>
          <cell r="B8189">
            <v>150</v>
          </cell>
          <cell r="C8189">
            <v>216</v>
          </cell>
          <cell r="D8189">
            <v>1967</v>
          </cell>
          <cell r="E8189">
            <v>0</v>
          </cell>
        </row>
        <row r="8190">
          <cell r="A8190">
            <v>24623</v>
          </cell>
          <cell r="B8190">
            <v>151</v>
          </cell>
          <cell r="C8190">
            <v>215</v>
          </cell>
          <cell r="D8190">
            <v>1967</v>
          </cell>
          <cell r="E8190">
            <v>0</v>
          </cell>
        </row>
        <row r="8191">
          <cell r="A8191">
            <v>24624</v>
          </cell>
          <cell r="B8191">
            <v>152</v>
          </cell>
          <cell r="C8191">
            <v>214</v>
          </cell>
          <cell r="D8191">
            <v>1967</v>
          </cell>
          <cell r="E8191">
            <v>0</v>
          </cell>
        </row>
        <row r="8192">
          <cell r="A8192">
            <v>24625</v>
          </cell>
          <cell r="B8192">
            <v>153</v>
          </cell>
          <cell r="C8192">
            <v>213</v>
          </cell>
          <cell r="D8192">
            <v>1967</v>
          </cell>
          <cell r="E8192">
            <v>0</v>
          </cell>
        </row>
        <row r="8193">
          <cell r="A8193">
            <v>24626</v>
          </cell>
          <cell r="B8193">
            <v>154</v>
          </cell>
          <cell r="C8193">
            <v>212</v>
          </cell>
          <cell r="D8193">
            <v>1967</v>
          </cell>
          <cell r="E8193">
            <v>0</v>
          </cell>
        </row>
        <row r="8194">
          <cell r="A8194">
            <v>24627</v>
          </cell>
          <cell r="B8194">
            <v>155</v>
          </cell>
          <cell r="C8194">
            <v>211</v>
          </cell>
          <cell r="D8194">
            <v>1967</v>
          </cell>
          <cell r="E8194">
            <v>0</v>
          </cell>
        </row>
        <row r="8195">
          <cell r="A8195">
            <v>24628</v>
          </cell>
          <cell r="B8195">
            <v>156</v>
          </cell>
          <cell r="C8195">
            <v>210</v>
          </cell>
          <cell r="D8195">
            <v>1967</v>
          </cell>
          <cell r="E8195">
            <v>0</v>
          </cell>
        </row>
        <row r="8196">
          <cell r="A8196">
            <v>24629</v>
          </cell>
          <cell r="B8196">
            <v>157</v>
          </cell>
          <cell r="C8196">
            <v>209</v>
          </cell>
          <cell r="D8196">
            <v>1967</v>
          </cell>
          <cell r="E8196">
            <v>0</v>
          </cell>
        </row>
        <row r="8197">
          <cell r="A8197">
            <v>24630</v>
          </cell>
          <cell r="B8197">
            <v>158</v>
          </cell>
          <cell r="C8197">
            <v>208</v>
          </cell>
          <cell r="D8197">
            <v>1967</v>
          </cell>
          <cell r="E8197">
            <v>0</v>
          </cell>
        </row>
        <row r="8198">
          <cell r="A8198">
            <v>24631</v>
          </cell>
          <cell r="B8198">
            <v>159</v>
          </cell>
          <cell r="C8198">
            <v>207</v>
          </cell>
          <cell r="D8198">
            <v>1967</v>
          </cell>
          <cell r="E8198">
            <v>0</v>
          </cell>
        </row>
        <row r="8199">
          <cell r="A8199">
            <v>24632</v>
          </cell>
          <cell r="B8199">
            <v>160</v>
          </cell>
          <cell r="C8199">
            <v>206</v>
          </cell>
          <cell r="D8199">
            <v>1967</v>
          </cell>
          <cell r="E8199">
            <v>0</v>
          </cell>
        </row>
        <row r="8200">
          <cell r="A8200">
            <v>24633</v>
          </cell>
          <cell r="B8200">
            <v>161</v>
          </cell>
          <cell r="C8200">
            <v>205</v>
          </cell>
          <cell r="D8200">
            <v>1967</v>
          </cell>
          <cell r="E8200">
            <v>0</v>
          </cell>
        </row>
        <row r="8201">
          <cell r="A8201">
            <v>24634</v>
          </cell>
          <cell r="B8201">
            <v>162</v>
          </cell>
          <cell r="C8201">
            <v>204</v>
          </cell>
          <cell r="D8201">
            <v>1967</v>
          </cell>
          <cell r="E8201">
            <v>0</v>
          </cell>
        </row>
        <row r="8202">
          <cell r="A8202">
            <v>24635</v>
          </cell>
          <cell r="B8202">
            <v>163</v>
          </cell>
          <cell r="C8202">
            <v>203</v>
          </cell>
          <cell r="D8202">
            <v>1967</v>
          </cell>
          <cell r="E8202">
            <v>0</v>
          </cell>
        </row>
        <row r="8203">
          <cell r="A8203">
            <v>24636</v>
          </cell>
          <cell r="B8203">
            <v>164</v>
          </cell>
          <cell r="C8203">
            <v>202</v>
          </cell>
          <cell r="D8203">
            <v>1967</v>
          </cell>
          <cell r="E8203">
            <v>0</v>
          </cell>
        </row>
        <row r="8204">
          <cell r="A8204">
            <v>24637</v>
          </cell>
          <cell r="B8204">
            <v>165</v>
          </cell>
          <cell r="C8204">
            <v>201</v>
          </cell>
          <cell r="D8204">
            <v>1967</v>
          </cell>
          <cell r="E8204">
            <v>0</v>
          </cell>
        </row>
        <row r="8205">
          <cell r="A8205">
            <v>24638</v>
          </cell>
          <cell r="B8205">
            <v>166</v>
          </cell>
          <cell r="C8205">
            <v>200</v>
          </cell>
          <cell r="D8205">
            <v>1967</v>
          </cell>
          <cell r="E8205">
            <v>0</v>
          </cell>
        </row>
        <row r="8206">
          <cell r="A8206">
            <v>24639</v>
          </cell>
          <cell r="B8206">
            <v>167</v>
          </cell>
          <cell r="C8206">
            <v>199</v>
          </cell>
          <cell r="D8206">
            <v>1967</v>
          </cell>
          <cell r="E8206">
            <v>0</v>
          </cell>
        </row>
        <row r="8207">
          <cell r="A8207">
            <v>24640</v>
          </cell>
          <cell r="B8207">
            <v>168</v>
          </cell>
          <cell r="C8207">
            <v>198</v>
          </cell>
          <cell r="D8207">
            <v>1967</v>
          </cell>
          <cell r="E8207">
            <v>0</v>
          </cell>
        </row>
        <row r="8208">
          <cell r="A8208">
            <v>24641</v>
          </cell>
          <cell r="B8208">
            <v>169</v>
          </cell>
          <cell r="C8208">
            <v>197</v>
          </cell>
          <cell r="D8208">
            <v>1967</v>
          </cell>
          <cell r="E8208">
            <v>0</v>
          </cell>
        </row>
        <row r="8209">
          <cell r="A8209">
            <v>24642</v>
          </cell>
          <cell r="B8209">
            <v>170</v>
          </cell>
          <cell r="C8209">
            <v>196</v>
          </cell>
          <cell r="D8209">
            <v>1967</v>
          </cell>
          <cell r="E8209">
            <v>0</v>
          </cell>
        </row>
        <row r="8210">
          <cell r="A8210">
            <v>24643</v>
          </cell>
          <cell r="B8210">
            <v>171</v>
          </cell>
          <cell r="C8210">
            <v>195</v>
          </cell>
          <cell r="D8210">
            <v>1967</v>
          </cell>
          <cell r="E8210">
            <v>0</v>
          </cell>
        </row>
        <row r="8211">
          <cell r="A8211">
            <v>24644</v>
          </cell>
          <cell r="B8211">
            <v>172</v>
          </cell>
          <cell r="C8211">
            <v>194</v>
          </cell>
          <cell r="D8211">
            <v>1967</v>
          </cell>
          <cell r="E8211">
            <v>0</v>
          </cell>
        </row>
        <row r="8212">
          <cell r="A8212">
            <v>24645</v>
          </cell>
          <cell r="B8212">
            <v>173</v>
          </cell>
          <cell r="C8212">
            <v>193</v>
          </cell>
          <cell r="D8212">
            <v>1967</v>
          </cell>
          <cell r="E8212">
            <v>0</v>
          </cell>
        </row>
        <row r="8213">
          <cell r="A8213">
            <v>24646</v>
          </cell>
          <cell r="B8213">
            <v>174</v>
          </cell>
          <cell r="C8213">
            <v>192</v>
          </cell>
          <cell r="D8213">
            <v>1967</v>
          </cell>
          <cell r="E8213">
            <v>0</v>
          </cell>
        </row>
        <row r="8214">
          <cell r="A8214">
            <v>24647</v>
          </cell>
          <cell r="B8214">
            <v>175</v>
          </cell>
          <cell r="C8214">
            <v>191</v>
          </cell>
          <cell r="D8214">
            <v>1967</v>
          </cell>
          <cell r="E8214">
            <v>0</v>
          </cell>
        </row>
        <row r="8215">
          <cell r="A8215">
            <v>24648</v>
          </cell>
          <cell r="B8215">
            <v>176</v>
          </cell>
          <cell r="C8215">
            <v>190</v>
          </cell>
          <cell r="D8215">
            <v>1967</v>
          </cell>
          <cell r="E8215">
            <v>0</v>
          </cell>
        </row>
        <row r="8216">
          <cell r="A8216">
            <v>24649</v>
          </cell>
          <cell r="B8216">
            <v>177</v>
          </cell>
          <cell r="C8216">
            <v>189</v>
          </cell>
          <cell r="D8216">
            <v>1967</v>
          </cell>
          <cell r="E8216">
            <v>0</v>
          </cell>
        </row>
        <row r="8217">
          <cell r="A8217">
            <v>24650</v>
          </cell>
          <cell r="B8217">
            <v>178</v>
          </cell>
          <cell r="C8217">
            <v>188</v>
          </cell>
          <cell r="D8217">
            <v>1967</v>
          </cell>
          <cell r="E8217">
            <v>0</v>
          </cell>
        </row>
        <row r="8218">
          <cell r="A8218">
            <v>24651</v>
          </cell>
          <cell r="B8218">
            <v>179</v>
          </cell>
          <cell r="C8218">
            <v>187</v>
          </cell>
          <cell r="D8218">
            <v>1967</v>
          </cell>
          <cell r="E8218">
            <v>0</v>
          </cell>
        </row>
        <row r="8219">
          <cell r="A8219">
            <v>24652</v>
          </cell>
          <cell r="B8219">
            <v>180</v>
          </cell>
          <cell r="C8219">
            <v>186</v>
          </cell>
          <cell r="D8219">
            <v>1967</v>
          </cell>
          <cell r="E8219">
            <v>0</v>
          </cell>
        </row>
        <row r="8220">
          <cell r="A8220">
            <v>24653</v>
          </cell>
          <cell r="B8220">
            <v>181</v>
          </cell>
          <cell r="C8220">
            <v>185</v>
          </cell>
          <cell r="D8220">
            <v>1967</v>
          </cell>
          <cell r="E8220">
            <v>0</v>
          </cell>
        </row>
        <row r="8221">
          <cell r="A8221">
            <v>24654</v>
          </cell>
          <cell r="B8221">
            <v>182</v>
          </cell>
          <cell r="C8221">
            <v>184</v>
          </cell>
          <cell r="D8221">
            <v>1967</v>
          </cell>
          <cell r="E8221">
            <v>0</v>
          </cell>
        </row>
        <row r="8222">
          <cell r="A8222">
            <v>24655</v>
          </cell>
          <cell r="B8222">
            <v>183</v>
          </cell>
          <cell r="C8222">
            <v>183</v>
          </cell>
          <cell r="D8222">
            <v>1967</v>
          </cell>
          <cell r="E8222">
            <v>0</v>
          </cell>
        </row>
        <row r="8223">
          <cell r="A8223">
            <v>24656</v>
          </cell>
          <cell r="B8223">
            <v>184</v>
          </cell>
          <cell r="C8223">
            <v>182</v>
          </cell>
          <cell r="D8223">
            <v>1967</v>
          </cell>
          <cell r="E8223">
            <v>0</v>
          </cell>
        </row>
        <row r="8224">
          <cell r="A8224">
            <v>24657</v>
          </cell>
          <cell r="B8224">
            <v>185</v>
          </cell>
          <cell r="C8224">
            <v>181</v>
          </cell>
          <cell r="D8224">
            <v>1967</v>
          </cell>
          <cell r="E8224">
            <v>0</v>
          </cell>
        </row>
        <row r="8225">
          <cell r="A8225">
            <v>24658</v>
          </cell>
          <cell r="B8225">
            <v>186</v>
          </cell>
          <cell r="C8225">
            <v>180</v>
          </cell>
          <cell r="D8225">
            <v>1967</v>
          </cell>
          <cell r="E8225">
            <v>0</v>
          </cell>
        </row>
        <row r="8226">
          <cell r="A8226">
            <v>24659</v>
          </cell>
          <cell r="B8226">
            <v>187</v>
          </cell>
          <cell r="C8226">
            <v>179</v>
          </cell>
          <cell r="D8226">
            <v>1967</v>
          </cell>
          <cell r="E8226">
            <v>0</v>
          </cell>
        </row>
        <row r="8227">
          <cell r="A8227">
            <v>24660</v>
          </cell>
          <cell r="B8227">
            <v>188</v>
          </cell>
          <cell r="C8227">
            <v>178</v>
          </cell>
          <cell r="D8227">
            <v>1967</v>
          </cell>
          <cell r="E8227">
            <v>0</v>
          </cell>
        </row>
        <row r="8228">
          <cell r="A8228">
            <v>24661</v>
          </cell>
          <cell r="B8228">
            <v>189</v>
          </cell>
          <cell r="C8228">
            <v>177</v>
          </cell>
          <cell r="D8228">
            <v>1967</v>
          </cell>
          <cell r="E8228">
            <v>0</v>
          </cell>
        </row>
        <row r="8229">
          <cell r="A8229">
            <v>24662</v>
          </cell>
          <cell r="B8229">
            <v>190</v>
          </cell>
          <cell r="C8229">
            <v>176</v>
          </cell>
          <cell r="D8229">
            <v>1967</v>
          </cell>
          <cell r="E8229">
            <v>0</v>
          </cell>
        </row>
        <row r="8230">
          <cell r="A8230">
            <v>24663</v>
          </cell>
          <cell r="B8230">
            <v>191</v>
          </cell>
          <cell r="C8230">
            <v>175</v>
          </cell>
          <cell r="D8230">
            <v>1967</v>
          </cell>
          <cell r="E8230">
            <v>0</v>
          </cell>
        </row>
        <row r="8231">
          <cell r="A8231">
            <v>24664</v>
          </cell>
          <cell r="B8231">
            <v>192</v>
          </cell>
          <cell r="C8231">
            <v>174</v>
          </cell>
          <cell r="D8231">
            <v>1967</v>
          </cell>
          <cell r="E8231">
            <v>0</v>
          </cell>
        </row>
        <row r="8232">
          <cell r="A8232">
            <v>24665</v>
          </cell>
          <cell r="B8232">
            <v>193</v>
          </cell>
          <cell r="C8232">
            <v>173</v>
          </cell>
          <cell r="D8232">
            <v>1967</v>
          </cell>
          <cell r="E8232">
            <v>0</v>
          </cell>
        </row>
        <row r="8233">
          <cell r="A8233">
            <v>24666</v>
          </cell>
          <cell r="B8233">
            <v>194</v>
          </cell>
          <cell r="C8233">
            <v>172</v>
          </cell>
          <cell r="D8233">
            <v>1967</v>
          </cell>
          <cell r="E8233">
            <v>0</v>
          </cell>
        </row>
        <row r="8234">
          <cell r="A8234">
            <v>24667</v>
          </cell>
          <cell r="B8234">
            <v>195</v>
          </cell>
          <cell r="C8234">
            <v>171</v>
          </cell>
          <cell r="D8234">
            <v>1967</v>
          </cell>
          <cell r="E8234">
            <v>0</v>
          </cell>
        </row>
        <row r="8235">
          <cell r="A8235">
            <v>24668</v>
          </cell>
          <cell r="B8235">
            <v>196</v>
          </cell>
          <cell r="C8235">
            <v>170</v>
          </cell>
          <cell r="D8235">
            <v>1967</v>
          </cell>
          <cell r="E8235">
            <v>0</v>
          </cell>
        </row>
        <row r="8236">
          <cell r="A8236">
            <v>24669</v>
          </cell>
          <cell r="B8236">
            <v>197</v>
          </cell>
          <cell r="C8236">
            <v>169</v>
          </cell>
          <cell r="D8236">
            <v>1967</v>
          </cell>
          <cell r="E8236">
            <v>0</v>
          </cell>
        </row>
        <row r="8237">
          <cell r="A8237">
            <v>24670</v>
          </cell>
          <cell r="B8237">
            <v>198</v>
          </cell>
          <cell r="C8237">
            <v>168</v>
          </cell>
          <cell r="D8237">
            <v>1967</v>
          </cell>
          <cell r="E8237">
            <v>0</v>
          </cell>
        </row>
        <row r="8238">
          <cell r="A8238">
            <v>24671</v>
          </cell>
          <cell r="B8238">
            <v>199</v>
          </cell>
          <cell r="C8238">
            <v>167</v>
          </cell>
          <cell r="D8238">
            <v>1967</v>
          </cell>
          <cell r="E8238">
            <v>0</v>
          </cell>
        </row>
        <row r="8239">
          <cell r="A8239">
            <v>24672</v>
          </cell>
          <cell r="B8239">
            <v>200</v>
          </cell>
          <cell r="C8239">
            <v>166</v>
          </cell>
          <cell r="D8239">
            <v>1967</v>
          </cell>
          <cell r="E8239">
            <v>0</v>
          </cell>
        </row>
        <row r="8240">
          <cell r="A8240">
            <v>24673</v>
          </cell>
          <cell r="B8240">
            <v>201</v>
          </cell>
          <cell r="C8240">
            <v>165</v>
          </cell>
          <cell r="D8240">
            <v>1967</v>
          </cell>
          <cell r="E8240">
            <v>0</v>
          </cell>
        </row>
        <row r="8241">
          <cell r="A8241">
            <v>24674</v>
          </cell>
          <cell r="B8241">
            <v>202</v>
          </cell>
          <cell r="C8241">
            <v>164</v>
          </cell>
          <cell r="D8241">
            <v>1967</v>
          </cell>
          <cell r="E8241">
            <v>0</v>
          </cell>
        </row>
        <row r="8242">
          <cell r="A8242">
            <v>24675</v>
          </cell>
          <cell r="B8242">
            <v>203</v>
          </cell>
          <cell r="C8242">
            <v>163</v>
          </cell>
          <cell r="D8242">
            <v>1967</v>
          </cell>
          <cell r="E8242">
            <v>0</v>
          </cell>
        </row>
        <row r="8243">
          <cell r="A8243">
            <v>24676</v>
          </cell>
          <cell r="B8243">
            <v>204</v>
          </cell>
          <cell r="C8243">
            <v>162</v>
          </cell>
          <cell r="D8243">
            <v>1967</v>
          </cell>
          <cell r="E8243">
            <v>0</v>
          </cell>
        </row>
        <row r="8244">
          <cell r="A8244">
            <v>24677</v>
          </cell>
          <cell r="B8244">
            <v>205</v>
          </cell>
          <cell r="C8244">
            <v>161</v>
          </cell>
          <cell r="D8244">
            <v>1967</v>
          </cell>
          <cell r="E8244">
            <v>0</v>
          </cell>
        </row>
        <row r="8245">
          <cell r="A8245">
            <v>24678</v>
          </cell>
          <cell r="B8245">
            <v>206</v>
          </cell>
          <cell r="C8245">
            <v>160</v>
          </cell>
          <cell r="D8245">
            <v>1967</v>
          </cell>
          <cell r="E8245">
            <v>0</v>
          </cell>
        </row>
        <row r="8246">
          <cell r="A8246">
            <v>24679</v>
          </cell>
          <cell r="B8246">
            <v>207</v>
          </cell>
          <cell r="C8246">
            <v>159</v>
          </cell>
          <cell r="D8246">
            <v>1967</v>
          </cell>
          <cell r="E8246">
            <v>0</v>
          </cell>
        </row>
        <row r="8247">
          <cell r="A8247">
            <v>24680</v>
          </cell>
          <cell r="B8247">
            <v>208</v>
          </cell>
          <cell r="C8247">
            <v>158</v>
          </cell>
          <cell r="D8247">
            <v>1967</v>
          </cell>
          <cell r="E8247">
            <v>0</v>
          </cell>
        </row>
        <row r="8248">
          <cell r="A8248">
            <v>24681</v>
          </cell>
          <cell r="B8248">
            <v>209</v>
          </cell>
          <cell r="C8248">
            <v>157</v>
          </cell>
          <cell r="D8248">
            <v>1967</v>
          </cell>
          <cell r="E8248">
            <v>0</v>
          </cell>
        </row>
        <row r="8249">
          <cell r="A8249">
            <v>24682</v>
          </cell>
          <cell r="B8249">
            <v>210</v>
          </cell>
          <cell r="C8249">
            <v>156</v>
          </cell>
          <cell r="D8249">
            <v>1967</v>
          </cell>
          <cell r="E8249">
            <v>0</v>
          </cell>
        </row>
        <row r="8250">
          <cell r="A8250">
            <v>24683</v>
          </cell>
          <cell r="B8250">
            <v>211</v>
          </cell>
          <cell r="C8250">
            <v>155</v>
          </cell>
          <cell r="D8250">
            <v>1967</v>
          </cell>
          <cell r="E8250">
            <v>0</v>
          </cell>
        </row>
        <row r="8251">
          <cell r="A8251">
            <v>24684</v>
          </cell>
          <cell r="B8251">
            <v>212</v>
          </cell>
          <cell r="C8251">
            <v>154</v>
          </cell>
          <cell r="D8251">
            <v>1967</v>
          </cell>
          <cell r="E8251">
            <v>0</v>
          </cell>
        </row>
        <row r="8252">
          <cell r="A8252">
            <v>24685</v>
          </cell>
          <cell r="B8252">
            <v>213</v>
          </cell>
          <cell r="C8252">
            <v>153</v>
          </cell>
          <cell r="D8252">
            <v>1967</v>
          </cell>
          <cell r="E8252">
            <v>0</v>
          </cell>
        </row>
        <row r="8253">
          <cell r="A8253">
            <v>24686</v>
          </cell>
          <cell r="B8253">
            <v>214</v>
          </cell>
          <cell r="C8253">
            <v>152</v>
          </cell>
          <cell r="D8253">
            <v>1967</v>
          </cell>
          <cell r="E8253">
            <v>0</v>
          </cell>
        </row>
        <row r="8254">
          <cell r="A8254">
            <v>24687</v>
          </cell>
          <cell r="B8254">
            <v>215</v>
          </cell>
          <cell r="C8254">
            <v>151</v>
          </cell>
          <cell r="D8254">
            <v>1967</v>
          </cell>
          <cell r="E8254">
            <v>0</v>
          </cell>
        </row>
        <row r="8255">
          <cell r="A8255">
            <v>24688</v>
          </cell>
          <cell r="B8255">
            <v>216</v>
          </cell>
          <cell r="C8255">
            <v>150</v>
          </cell>
          <cell r="D8255">
            <v>1967</v>
          </cell>
          <cell r="E8255">
            <v>0</v>
          </cell>
        </row>
        <row r="8256">
          <cell r="A8256">
            <v>24689</v>
          </cell>
          <cell r="B8256">
            <v>217</v>
          </cell>
          <cell r="C8256">
            <v>149</v>
          </cell>
          <cell r="D8256">
            <v>1967</v>
          </cell>
          <cell r="E8256">
            <v>0</v>
          </cell>
        </row>
        <row r="8257">
          <cell r="A8257">
            <v>24690</v>
          </cell>
          <cell r="B8257">
            <v>218</v>
          </cell>
          <cell r="C8257">
            <v>148</v>
          </cell>
          <cell r="D8257">
            <v>1967</v>
          </cell>
          <cell r="E8257">
            <v>0</v>
          </cell>
        </row>
        <row r="8258">
          <cell r="A8258">
            <v>24691</v>
          </cell>
          <cell r="B8258">
            <v>219</v>
          </cell>
          <cell r="C8258">
            <v>147</v>
          </cell>
          <cell r="D8258">
            <v>1967</v>
          </cell>
          <cell r="E8258">
            <v>0</v>
          </cell>
        </row>
        <row r="8259">
          <cell r="A8259">
            <v>24692</v>
          </cell>
          <cell r="B8259">
            <v>220</v>
          </cell>
          <cell r="C8259">
            <v>146</v>
          </cell>
          <cell r="D8259">
            <v>1967</v>
          </cell>
          <cell r="E8259">
            <v>0</v>
          </cell>
        </row>
        <row r="8260">
          <cell r="A8260">
            <v>24693</v>
          </cell>
          <cell r="B8260">
            <v>221</v>
          </cell>
          <cell r="C8260">
            <v>145</v>
          </cell>
          <cell r="D8260">
            <v>1967</v>
          </cell>
          <cell r="E8260">
            <v>0</v>
          </cell>
        </row>
        <row r="8261">
          <cell r="A8261">
            <v>24694</v>
          </cell>
          <cell r="B8261">
            <v>222</v>
          </cell>
          <cell r="C8261">
            <v>144</v>
          </cell>
          <cell r="D8261">
            <v>1967</v>
          </cell>
          <cell r="E8261">
            <v>0</v>
          </cell>
        </row>
        <row r="8262">
          <cell r="A8262">
            <v>24695</v>
          </cell>
          <cell r="B8262">
            <v>223</v>
          </cell>
          <cell r="C8262">
            <v>143</v>
          </cell>
          <cell r="D8262">
            <v>1967</v>
          </cell>
          <cell r="E8262">
            <v>0</v>
          </cell>
        </row>
        <row r="8263">
          <cell r="A8263">
            <v>24696</v>
          </cell>
          <cell r="B8263">
            <v>224</v>
          </cell>
          <cell r="C8263">
            <v>142</v>
          </cell>
          <cell r="D8263">
            <v>1967</v>
          </cell>
          <cell r="E8263">
            <v>0</v>
          </cell>
        </row>
        <row r="8264">
          <cell r="A8264">
            <v>24697</v>
          </cell>
          <cell r="B8264">
            <v>225</v>
          </cell>
          <cell r="C8264">
            <v>141</v>
          </cell>
          <cell r="D8264">
            <v>1967</v>
          </cell>
          <cell r="E8264">
            <v>0</v>
          </cell>
        </row>
        <row r="8265">
          <cell r="A8265">
            <v>24698</v>
          </cell>
          <cell r="B8265">
            <v>226</v>
          </cell>
          <cell r="C8265">
            <v>140</v>
          </cell>
          <cell r="D8265">
            <v>1967</v>
          </cell>
          <cell r="E8265">
            <v>0</v>
          </cell>
        </row>
        <row r="8266">
          <cell r="A8266">
            <v>24699</v>
          </cell>
          <cell r="B8266">
            <v>227</v>
          </cell>
          <cell r="C8266">
            <v>139</v>
          </cell>
          <cell r="D8266">
            <v>1967</v>
          </cell>
          <cell r="E8266">
            <v>0</v>
          </cell>
        </row>
        <row r="8267">
          <cell r="A8267">
            <v>24700</v>
          </cell>
          <cell r="B8267">
            <v>228</v>
          </cell>
          <cell r="C8267">
            <v>138</v>
          </cell>
          <cell r="D8267">
            <v>1967</v>
          </cell>
          <cell r="E8267">
            <v>0</v>
          </cell>
        </row>
        <row r="8268">
          <cell r="A8268">
            <v>24701</v>
          </cell>
          <cell r="B8268">
            <v>229</v>
          </cell>
          <cell r="C8268">
            <v>137</v>
          </cell>
          <cell r="D8268">
            <v>1967</v>
          </cell>
          <cell r="E8268">
            <v>0</v>
          </cell>
        </row>
        <row r="8269">
          <cell r="A8269">
            <v>24702</v>
          </cell>
          <cell r="B8269">
            <v>230</v>
          </cell>
          <cell r="C8269">
            <v>136</v>
          </cell>
          <cell r="D8269">
            <v>1967</v>
          </cell>
          <cell r="E8269">
            <v>0</v>
          </cell>
        </row>
        <row r="8270">
          <cell r="A8270">
            <v>24703</v>
          </cell>
          <cell r="B8270">
            <v>231</v>
          </cell>
          <cell r="C8270">
            <v>135</v>
          </cell>
          <cell r="D8270">
            <v>1967</v>
          </cell>
          <cell r="E8270">
            <v>0</v>
          </cell>
        </row>
        <row r="8271">
          <cell r="A8271">
            <v>24704</v>
          </cell>
          <cell r="B8271">
            <v>232</v>
          </cell>
          <cell r="C8271">
            <v>134</v>
          </cell>
          <cell r="D8271">
            <v>1967</v>
          </cell>
          <cell r="E8271">
            <v>0</v>
          </cell>
        </row>
        <row r="8272">
          <cell r="A8272">
            <v>24705</v>
          </cell>
          <cell r="B8272">
            <v>233</v>
          </cell>
          <cell r="C8272">
            <v>133</v>
          </cell>
          <cell r="D8272">
            <v>1967</v>
          </cell>
          <cell r="E8272">
            <v>0</v>
          </cell>
        </row>
        <row r="8273">
          <cell r="A8273">
            <v>24706</v>
          </cell>
          <cell r="B8273">
            <v>234</v>
          </cell>
          <cell r="C8273">
            <v>132</v>
          </cell>
          <cell r="D8273">
            <v>1967</v>
          </cell>
          <cell r="E8273">
            <v>0</v>
          </cell>
        </row>
        <row r="8274">
          <cell r="A8274">
            <v>24707</v>
          </cell>
          <cell r="B8274">
            <v>235</v>
          </cell>
          <cell r="C8274">
            <v>131</v>
          </cell>
          <cell r="D8274">
            <v>1967</v>
          </cell>
          <cell r="E8274">
            <v>0</v>
          </cell>
        </row>
        <row r="8275">
          <cell r="A8275">
            <v>24708</v>
          </cell>
          <cell r="B8275">
            <v>236</v>
          </cell>
          <cell r="C8275">
            <v>130</v>
          </cell>
          <cell r="D8275">
            <v>1967</v>
          </cell>
          <cell r="E8275">
            <v>0</v>
          </cell>
        </row>
        <row r="8276">
          <cell r="A8276">
            <v>24709</v>
          </cell>
          <cell r="B8276">
            <v>237</v>
          </cell>
          <cell r="C8276">
            <v>129</v>
          </cell>
          <cell r="D8276">
            <v>1967</v>
          </cell>
          <cell r="E8276">
            <v>0</v>
          </cell>
        </row>
        <row r="8277">
          <cell r="A8277">
            <v>24710</v>
          </cell>
          <cell r="B8277">
            <v>238</v>
          </cell>
          <cell r="C8277">
            <v>128</v>
          </cell>
          <cell r="D8277">
            <v>1967</v>
          </cell>
          <cell r="E8277">
            <v>0</v>
          </cell>
        </row>
        <row r="8278">
          <cell r="A8278">
            <v>24711</v>
          </cell>
          <cell r="B8278">
            <v>239</v>
          </cell>
          <cell r="C8278">
            <v>127</v>
          </cell>
          <cell r="D8278">
            <v>1967</v>
          </cell>
          <cell r="E8278">
            <v>0</v>
          </cell>
        </row>
        <row r="8279">
          <cell r="A8279">
            <v>24712</v>
          </cell>
          <cell r="B8279">
            <v>240</v>
          </cell>
          <cell r="C8279">
            <v>126</v>
          </cell>
          <cell r="D8279">
            <v>1967</v>
          </cell>
          <cell r="E8279">
            <v>0</v>
          </cell>
        </row>
        <row r="8280">
          <cell r="A8280">
            <v>24713</v>
          </cell>
          <cell r="B8280">
            <v>241</v>
          </cell>
          <cell r="C8280">
            <v>125</v>
          </cell>
          <cell r="D8280">
            <v>1967</v>
          </cell>
          <cell r="E8280">
            <v>0</v>
          </cell>
        </row>
        <row r="8281">
          <cell r="A8281">
            <v>24714</v>
          </cell>
          <cell r="B8281">
            <v>242</v>
          </cell>
          <cell r="C8281">
            <v>124</v>
          </cell>
          <cell r="D8281">
            <v>1967</v>
          </cell>
          <cell r="E8281">
            <v>0</v>
          </cell>
        </row>
        <row r="8282">
          <cell r="A8282">
            <v>24715</v>
          </cell>
          <cell r="B8282">
            <v>243</v>
          </cell>
          <cell r="C8282">
            <v>123</v>
          </cell>
          <cell r="D8282">
            <v>1967</v>
          </cell>
          <cell r="E8282">
            <v>0</v>
          </cell>
        </row>
        <row r="8283">
          <cell r="A8283">
            <v>24716</v>
          </cell>
          <cell r="B8283">
            <v>244</v>
          </cell>
          <cell r="C8283">
            <v>122</v>
          </cell>
          <cell r="D8283">
            <v>1967</v>
          </cell>
          <cell r="E8283">
            <v>0</v>
          </cell>
        </row>
        <row r="8284">
          <cell r="A8284">
            <v>24717</v>
          </cell>
          <cell r="B8284">
            <v>245</v>
          </cell>
          <cell r="C8284">
            <v>121</v>
          </cell>
          <cell r="D8284">
            <v>1967</v>
          </cell>
          <cell r="E8284">
            <v>0</v>
          </cell>
        </row>
        <row r="8285">
          <cell r="A8285">
            <v>24718</v>
          </cell>
          <cell r="B8285">
            <v>246</v>
          </cell>
          <cell r="C8285">
            <v>120</v>
          </cell>
          <cell r="D8285">
            <v>1967</v>
          </cell>
          <cell r="E8285">
            <v>0</v>
          </cell>
        </row>
        <row r="8286">
          <cell r="A8286">
            <v>24719</v>
          </cell>
          <cell r="B8286">
            <v>247</v>
          </cell>
          <cell r="C8286">
            <v>119</v>
          </cell>
          <cell r="D8286">
            <v>1967</v>
          </cell>
          <cell r="E8286">
            <v>0</v>
          </cell>
        </row>
        <row r="8287">
          <cell r="A8287">
            <v>24720</v>
          </cell>
          <cell r="B8287">
            <v>248</v>
          </cell>
          <cell r="C8287">
            <v>118</v>
          </cell>
          <cell r="D8287">
            <v>1967</v>
          </cell>
          <cell r="E8287">
            <v>0</v>
          </cell>
        </row>
        <row r="8288">
          <cell r="A8288">
            <v>24721</v>
          </cell>
          <cell r="B8288">
            <v>249</v>
          </cell>
          <cell r="C8288">
            <v>117</v>
          </cell>
          <cell r="D8288">
            <v>1967</v>
          </cell>
          <cell r="E8288">
            <v>0</v>
          </cell>
        </row>
        <row r="8289">
          <cell r="A8289">
            <v>24722</v>
          </cell>
          <cell r="B8289">
            <v>250</v>
          </cell>
          <cell r="C8289">
            <v>116</v>
          </cell>
          <cell r="D8289">
            <v>1967</v>
          </cell>
          <cell r="E8289">
            <v>0</v>
          </cell>
        </row>
        <row r="8290">
          <cell r="A8290">
            <v>24723</v>
          </cell>
          <cell r="B8290">
            <v>251</v>
          </cell>
          <cell r="C8290">
            <v>115</v>
          </cell>
          <cell r="D8290">
            <v>1967</v>
          </cell>
          <cell r="E8290">
            <v>0</v>
          </cell>
        </row>
        <row r="8291">
          <cell r="A8291">
            <v>24724</v>
          </cell>
          <cell r="B8291">
            <v>252</v>
          </cell>
          <cell r="C8291">
            <v>114</v>
          </cell>
          <cell r="D8291">
            <v>1967</v>
          </cell>
          <cell r="E8291">
            <v>0</v>
          </cell>
        </row>
        <row r="8292">
          <cell r="A8292">
            <v>24725</v>
          </cell>
          <cell r="B8292">
            <v>253</v>
          </cell>
          <cell r="C8292">
            <v>113</v>
          </cell>
          <cell r="D8292">
            <v>1967</v>
          </cell>
          <cell r="E8292">
            <v>0</v>
          </cell>
        </row>
        <row r="8293">
          <cell r="A8293">
            <v>24726</v>
          </cell>
          <cell r="B8293">
            <v>254</v>
          </cell>
          <cell r="C8293">
            <v>112</v>
          </cell>
          <cell r="D8293">
            <v>1967</v>
          </cell>
          <cell r="E8293">
            <v>0</v>
          </cell>
        </row>
        <row r="8294">
          <cell r="A8294">
            <v>24727</v>
          </cell>
          <cell r="B8294">
            <v>255</v>
          </cell>
          <cell r="C8294">
            <v>111</v>
          </cell>
          <cell r="D8294">
            <v>1967</v>
          </cell>
          <cell r="E8294">
            <v>0</v>
          </cell>
        </row>
        <row r="8295">
          <cell r="A8295">
            <v>24728</v>
          </cell>
          <cell r="B8295">
            <v>256</v>
          </cell>
          <cell r="C8295">
            <v>110</v>
          </cell>
          <cell r="D8295">
            <v>1967</v>
          </cell>
          <cell r="E8295">
            <v>0</v>
          </cell>
        </row>
        <row r="8296">
          <cell r="A8296">
            <v>24729</v>
          </cell>
          <cell r="B8296">
            <v>257</v>
          </cell>
          <cell r="C8296">
            <v>109</v>
          </cell>
          <cell r="D8296">
            <v>1967</v>
          </cell>
          <cell r="E8296">
            <v>0</v>
          </cell>
        </row>
        <row r="8297">
          <cell r="A8297">
            <v>24730</v>
          </cell>
          <cell r="B8297">
            <v>258</v>
          </cell>
          <cell r="C8297">
            <v>108</v>
          </cell>
          <cell r="D8297">
            <v>1967</v>
          </cell>
          <cell r="E8297">
            <v>0</v>
          </cell>
        </row>
        <row r="8298">
          <cell r="A8298">
            <v>24731</v>
          </cell>
          <cell r="B8298">
            <v>259</v>
          </cell>
          <cell r="C8298">
            <v>107</v>
          </cell>
          <cell r="D8298">
            <v>1967</v>
          </cell>
          <cell r="E8298">
            <v>0</v>
          </cell>
        </row>
        <row r="8299">
          <cell r="A8299">
            <v>24732</v>
          </cell>
          <cell r="B8299">
            <v>260</v>
          </cell>
          <cell r="C8299">
            <v>106</v>
          </cell>
          <cell r="D8299">
            <v>1967</v>
          </cell>
          <cell r="E8299">
            <v>0</v>
          </cell>
        </row>
        <row r="8300">
          <cell r="A8300">
            <v>24733</v>
          </cell>
          <cell r="B8300">
            <v>261</v>
          </cell>
          <cell r="C8300">
            <v>105</v>
          </cell>
          <cell r="D8300">
            <v>1967</v>
          </cell>
          <cell r="E8300">
            <v>0</v>
          </cell>
        </row>
        <row r="8301">
          <cell r="A8301">
            <v>24734</v>
          </cell>
          <cell r="B8301">
            <v>262</v>
          </cell>
          <cell r="C8301">
            <v>104</v>
          </cell>
          <cell r="D8301">
            <v>1967</v>
          </cell>
          <cell r="E8301">
            <v>0</v>
          </cell>
        </row>
        <row r="8302">
          <cell r="A8302">
            <v>24735</v>
          </cell>
          <cell r="B8302">
            <v>263</v>
          </cell>
          <cell r="C8302">
            <v>103</v>
          </cell>
          <cell r="D8302">
            <v>1967</v>
          </cell>
          <cell r="E8302">
            <v>0</v>
          </cell>
        </row>
        <row r="8303">
          <cell r="A8303">
            <v>24736</v>
          </cell>
          <cell r="B8303">
            <v>264</v>
          </cell>
          <cell r="C8303">
            <v>102</v>
          </cell>
          <cell r="D8303">
            <v>1967</v>
          </cell>
          <cell r="E8303">
            <v>0</v>
          </cell>
        </row>
        <row r="8304">
          <cell r="A8304">
            <v>24737</v>
          </cell>
          <cell r="B8304">
            <v>265</v>
          </cell>
          <cell r="C8304">
            <v>101</v>
          </cell>
          <cell r="D8304">
            <v>1967</v>
          </cell>
          <cell r="E8304">
            <v>0</v>
          </cell>
        </row>
        <row r="8305">
          <cell r="A8305">
            <v>24738</v>
          </cell>
          <cell r="B8305">
            <v>266</v>
          </cell>
          <cell r="C8305">
            <v>100</v>
          </cell>
          <cell r="D8305">
            <v>1967</v>
          </cell>
          <cell r="E8305">
            <v>0</v>
          </cell>
        </row>
        <row r="8306">
          <cell r="A8306">
            <v>24739</v>
          </cell>
          <cell r="B8306">
            <v>267</v>
          </cell>
          <cell r="C8306">
            <v>99</v>
          </cell>
          <cell r="D8306">
            <v>1967</v>
          </cell>
          <cell r="E8306">
            <v>0</v>
          </cell>
        </row>
        <row r="8307">
          <cell r="A8307">
            <v>24740</v>
          </cell>
          <cell r="B8307">
            <v>268</v>
          </cell>
          <cell r="C8307">
            <v>98</v>
          </cell>
          <cell r="D8307">
            <v>1967</v>
          </cell>
          <cell r="E8307">
            <v>0</v>
          </cell>
        </row>
        <row r="8308">
          <cell r="A8308">
            <v>24741</v>
          </cell>
          <cell r="B8308">
            <v>269</v>
          </cell>
          <cell r="C8308">
            <v>97</v>
          </cell>
          <cell r="D8308">
            <v>1967</v>
          </cell>
          <cell r="E8308">
            <v>0</v>
          </cell>
        </row>
        <row r="8309">
          <cell r="A8309">
            <v>24742</v>
          </cell>
          <cell r="B8309">
            <v>270</v>
          </cell>
          <cell r="C8309">
            <v>96</v>
          </cell>
          <cell r="D8309">
            <v>1967</v>
          </cell>
          <cell r="E8309">
            <v>0</v>
          </cell>
        </row>
        <row r="8310">
          <cell r="A8310">
            <v>24743</v>
          </cell>
          <cell r="B8310">
            <v>271</v>
          </cell>
          <cell r="C8310">
            <v>95</v>
          </cell>
          <cell r="D8310">
            <v>1967</v>
          </cell>
          <cell r="E8310">
            <v>0</v>
          </cell>
        </row>
        <row r="8311">
          <cell r="A8311">
            <v>24744</v>
          </cell>
          <cell r="B8311">
            <v>272</v>
          </cell>
          <cell r="C8311">
            <v>94</v>
          </cell>
          <cell r="D8311">
            <v>1967</v>
          </cell>
          <cell r="E8311">
            <v>0</v>
          </cell>
        </row>
        <row r="8312">
          <cell r="A8312">
            <v>24745</v>
          </cell>
          <cell r="B8312">
            <v>273</v>
          </cell>
          <cell r="C8312">
            <v>93</v>
          </cell>
          <cell r="D8312">
            <v>1967</v>
          </cell>
          <cell r="E8312">
            <v>0</v>
          </cell>
        </row>
        <row r="8313">
          <cell r="A8313">
            <v>24746</v>
          </cell>
          <cell r="B8313">
            <v>274</v>
          </cell>
          <cell r="C8313">
            <v>92</v>
          </cell>
          <cell r="D8313">
            <v>1967</v>
          </cell>
          <cell r="E8313">
            <v>0</v>
          </cell>
        </row>
        <row r="8314">
          <cell r="A8314">
            <v>24747</v>
          </cell>
          <cell r="B8314">
            <v>275</v>
          </cell>
          <cell r="C8314">
            <v>91</v>
          </cell>
          <cell r="D8314">
            <v>1967</v>
          </cell>
          <cell r="E8314">
            <v>0</v>
          </cell>
        </row>
        <row r="8315">
          <cell r="A8315">
            <v>24748</v>
          </cell>
          <cell r="B8315">
            <v>276</v>
          </cell>
          <cell r="C8315">
            <v>90</v>
          </cell>
          <cell r="D8315">
            <v>1967</v>
          </cell>
          <cell r="E8315">
            <v>0</v>
          </cell>
        </row>
        <row r="8316">
          <cell r="A8316">
            <v>24749</v>
          </cell>
          <cell r="B8316">
            <v>277</v>
          </cell>
          <cell r="C8316">
            <v>89</v>
          </cell>
          <cell r="D8316">
            <v>1967</v>
          </cell>
          <cell r="E8316">
            <v>0</v>
          </cell>
        </row>
        <row r="8317">
          <cell r="A8317">
            <v>24750</v>
          </cell>
          <cell r="B8317">
            <v>278</v>
          </cell>
          <cell r="C8317">
            <v>88</v>
          </cell>
          <cell r="D8317">
            <v>1967</v>
          </cell>
          <cell r="E8317">
            <v>0</v>
          </cell>
        </row>
        <row r="8318">
          <cell r="A8318">
            <v>24751</v>
          </cell>
          <cell r="B8318">
            <v>279</v>
          </cell>
          <cell r="C8318">
            <v>87</v>
          </cell>
          <cell r="D8318">
            <v>1967</v>
          </cell>
          <cell r="E8318">
            <v>0</v>
          </cell>
        </row>
        <row r="8319">
          <cell r="A8319">
            <v>24752</v>
          </cell>
          <cell r="B8319">
            <v>280</v>
          </cell>
          <cell r="C8319">
            <v>86</v>
          </cell>
          <cell r="D8319">
            <v>1967</v>
          </cell>
          <cell r="E8319">
            <v>0</v>
          </cell>
        </row>
        <row r="8320">
          <cell r="A8320">
            <v>24753</v>
          </cell>
          <cell r="B8320">
            <v>281</v>
          </cell>
          <cell r="C8320">
            <v>85</v>
          </cell>
          <cell r="D8320">
            <v>1967</v>
          </cell>
          <cell r="E8320">
            <v>0</v>
          </cell>
        </row>
        <row r="8321">
          <cell r="A8321">
            <v>24754</v>
          </cell>
          <cell r="B8321">
            <v>282</v>
          </cell>
          <cell r="C8321">
            <v>84</v>
          </cell>
          <cell r="D8321">
            <v>1967</v>
          </cell>
          <cell r="E8321">
            <v>0</v>
          </cell>
        </row>
        <row r="8322">
          <cell r="A8322">
            <v>24755</v>
          </cell>
          <cell r="B8322">
            <v>283</v>
          </cell>
          <cell r="C8322">
            <v>83</v>
          </cell>
          <cell r="D8322">
            <v>1967</v>
          </cell>
          <cell r="E8322">
            <v>0</v>
          </cell>
        </row>
        <row r="8323">
          <cell r="A8323">
            <v>24756</v>
          </cell>
          <cell r="B8323">
            <v>284</v>
          </cell>
          <cell r="C8323">
            <v>82</v>
          </cell>
          <cell r="D8323">
            <v>1967</v>
          </cell>
          <cell r="E8323">
            <v>0</v>
          </cell>
        </row>
        <row r="8324">
          <cell r="A8324">
            <v>24757</v>
          </cell>
          <cell r="B8324">
            <v>285</v>
          </cell>
          <cell r="C8324">
            <v>81</v>
          </cell>
          <cell r="D8324">
            <v>1967</v>
          </cell>
          <cell r="E8324">
            <v>0</v>
          </cell>
        </row>
        <row r="8325">
          <cell r="A8325">
            <v>24758</v>
          </cell>
          <cell r="B8325">
            <v>286</v>
          </cell>
          <cell r="C8325">
            <v>80</v>
          </cell>
          <cell r="D8325">
            <v>1967</v>
          </cell>
          <cell r="E8325">
            <v>0</v>
          </cell>
        </row>
        <row r="8326">
          <cell r="A8326">
            <v>24759</v>
          </cell>
          <cell r="B8326">
            <v>287</v>
          </cell>
          <cell r="C8326">
            <v>79</v>
          </cell>
          <cell r="D8326">
            <v>1967</v>
          </cell>
          <cell r="E8326">
            <v>0</v>
          </cell>
        </row>
        <row r="8327">
          <cell r="A8327">
            <v>24760</v>
          </cell>
          <cell r="B8327">
            <v>288</v>
          </cell>
          <cell r="C8327">
            <v>78</v>
          </cell>
          <cell r="D8327">
            <v>1967</v>
          </cell>
          <cell r="E8327">
            <v>0</v>
          </cell>
        </row>
        <row r="8328">
          <cell r="A8328">
            <v>24761</v>
          </cell>
          <cell r="B8328">
            <v>289</v>
          </cell>
          <cell r="C8328">
            <v>77</v>
          </cell>
          <cell r="D8328">
            <v>1967</v>
          </cell>
          <cell r="E8328">
            <v>0</v>
          </cell>
        </row>
        <row r="8329">
          <cell r="A8329">
            <v>24762</v>
          </cell>
          <cell r="B8329">
            <v>290</v>
          </cell>
          <cell r="C8329">
            <v>76</v>
          </cell>
          <cell r="D8329">
            <v>1967</v>
          </cell>
          <cell r="E8329">
            <v>0</v>
          </cell>
        </row>
        <row r="8330">
          <cell r="A8330">
            <v>24763</v>
          </cell>
          <cell r="B8330">
            <v>291</v>
          </cell>
          <cell r="C8330">
            <v>75</v>
          </cell>
          <cell r="D8330">
            <v>1967</v>
          </cell>
          <cell r="E8330">
            <v>0</v>
          </cell>
        </row>
        <row r="8331">
          <cell r="A8331">
            <v>24764</v>
          </cell>
          <cell r="B8331">
            <v>292</v>
          </cell>
          <cell r="C8331">
            <v>74</v>
          </cell>
          <cell r="D8331">
            <v>1967</v>
          </cell>
          <cell r="E8331">
            <v>0</v>
          </cell>
        </row>
        <row r="8332">
          <cell r="A8332">
            <v>24765</v>
          </cell>
          <cell r="B8332">
            <v>293</v>
          </cell>
          <cell r="C8332">
            <v>73</v>
          </cell>
          <cell r="D8332">
            <v>1967</v>
          </cell>
          <cell r="E8332">
            <v>0</v>
          </cell>
        </row>
        <row r="8333">
          <cell r="A8333">
            <v>24766</v>
          </cell>
          <cell r="B8333">
            <v>294</v>
          </cell>
          <cell r="C8333">
            <v>72</v>
          </cell>
          <cell r="D8333">
            <v>1967</v>
          </cell>
          <cell r="E8333">
            <v>0</v>
          </cell>
        </row>
        <row r="8334">
          <cell r="A8334">
            <v>24767</v>
          </cell>
          <cell r="B8334">
            <v>295</v>
          </cell>
          <cell r="C8334">
            <v>71</v>
          </cell>
          <cell r="D8334">
            <v>1967</v>
          </cell>
          <cell r="E8334">
            <v>0</v>
          </cell>
        </row>
        <row r="8335">
          <cell r="A8335">
            <v>24768</v>
          </cell>
          <cell r="B8335">
            <v>296</v>
          </cell>
          <cell r="C8335">
            <v>70</v>
          </cell>
          <cell r="D8335">
            <v>1967</v>
          </cell>
          <cell r="E8335">
            <v>0</v>
          </cell>
        </row>
        <row r="8336">
          <cell r="A8336">
            <v>24769</v>
          </cell>
          <cell r="B8336">
            <v>297</v>
          </cell>
          <cell r="C8336">
            <v>69</v>
          </cell>
          <cell r="D8336">
            <v>1967</v>
          </cell>
          <cell r="E8336">
            <v>0</v>
          </cell>
        </row>
        <row r="8337">
          <cell r="A8337">
            <v>24770</v>
          </cell>
          <cell r="B8337">
            <v>298</v>
          </cell>
          <cell r="C8337">
            <v>68</v>
          </cell>
          <cell r="D8337">
            <v>1967</v>
          </cell>
          <cell r="E8337">
            <v>0</v>
          </cell>
        </row>
        <row r="8338">
          <cell r="A8338">
            <v>24771</v>
          </cell>
          <cell r="B8338">
            <v>299</v>
          </cell>
          <cell r="C8338">
            <v>67</v>
          </cell>
          <cell r="D8338">
            <v>1967</v>
          </cell>
          <cell r="E8338">
            <v>0</v>
          </cell>
        </row>
        <row r="8339">
          <cell r="A8339">
            <v>24772</v>
          </cell>
          <cell r="B8339">
            <v>300</v>
          </cell>
          <cell r="C8339">
            <v>66</v>
          </cell>
          <cell r="D8339">
            <v>1967</v>
          </cell>
          <cell r="E8339">
            <v>0</v>
          </cell>
        </row>
        <row r="8340">
          <cell r="A8340">
            <v>24773</v>
          </cell>
          <cell r="B8340">
            <v>301</v>
          </cell>
          <cell r="C8340">
            <v>65</v>
          </cell>
          <cell r="D8340">
            <v>1967</v>
          </cell>
          <cell r="E8340">
            <v>0</v>
          </cell>
        </row>
        <row r="8341">
          <cell r="A8341">
            <v>24774</v>
          </cell>
          <cell r="B8341">
            <v>302</v>
          </cell>
          <cell r="C8341">
            <v>64</v>
          </cell>
          <cell r="D8341">
            <v>1967</v>
          </cell>
          <cell r="E8341">
            <v>0</v>
          </cell>
        </row>
        <row r="8342">
          <cell r="A8342">
            <v>24775</v>
          </cell>
          <cell r="B8342">
            <v>303</v>
          </cell>
          <cell r="C8342">
            <v>63</v>
          </cell>
          <cell r="D8342">
            <v>1967</v>
          </cell>
          <cell r="E8342">
            <v>0</v>
          </cell>
        </row>
        <row r="8343">
          <cell r="A8343">
            <v>24776</v>
          </cell>
          <cell r="B8343">
            <v>304</v>
          </cell>
          <cell r="C8343">
            <v>62</v>
          </cell>
          <cell r="D8343">
            <v>1967</v>
          </cell>
          <cell r="E8343">
            <v>0</v>
          </cell>
        </row>
        <row r="8344">
          <cell r="A8344">
            <v>24777</v>
          </cell>
          <cell r="B8344">
            <v>305</v>
          </cell>
          <cell r="C8344">
            <v>61</v>
          </cell>
          <cell r="D8344">
            <v>1967</v>
          </cell>
          <cell r="E8344">
            <v>0</v>
          </cell>
        </row>
        <row r="8345">
          <cell r="A8345">
            <v>24778</v>
          </cell>
          <cell r="B8345">
            <v>306</v>
          </cell>
          <cell r="C8345">
            <v>60</v>
          </cell>
          <cell r="D8345">
            <v>1967</v>
          </cell>
          <cell r="E8345">
            <v>0</v>
          </cell>
        </row>
        <row r="8346">
          <cell r="A8346">
            <v>24779</v>
          </cell>
          <cell r="B8346">
            <v>307</v>
          </cell>
          <cell r="C8346">
            <v>59</v>
          </cell>
          <cell r="D8346">
            <v>1967</v>
          </cell>
          <cell r="E8346">
            <v>0</v>
          </cell>
        </row>
        <row r="8347">
          <cell r="A8347">
            <v>24780</v>
          </cell>
          <cell r="B8347">
            <v>308</v>
          </cell>
          <cell r="C8347">
            <v>58</v>
          </cell>
          <cell r="D8347">
            <v>1967</v>
          </cell>
          <cell r="E8347">
            <v>0</v>
          </cell>
        </row>
        <row r="8348">
          <cell r="A8348">
            <v>24781</v>
          </cell>
          <cell r="B8348">
            <v>309</v>
          </cell>
          <cell r="C8348">
            <v>57</v>
          </cell>
          <cell r="D8348">
            <v>1967</v>
          </cell>
          <cell r="E8348">
            <v>0</v>
          </cell>
        </row>
        <row r="8349">
          <cell r="A8349">
            <v>24782</v>
          </cell>
          <cell r="B8349">
            <v>310</v>
          </cell>
          <cell r="C8349">
            <v>56</v>
          </cell>
          <cell r="D8349">
            <v>1967</v>
          </cell>
          <cell r="E8349">
            <v>0</v>
          </cell>
        </row>
        <row r="8350">
          <cell r="A8350">
            <v>24783</v>
          </cell>
          <cell r="B8350">
            <v>311</v>
          </cell>
          <cell r="C8350">
            <v>55</v>
          </cell>
          <cell r="D8350">
            <v>1967</v>
          </cell>
          <cell r="E8350">
            <v>0</v>
          </cell>
        </row>
        <row r="8351">
          <cell r="A8351">
            <v>24784</v>
          </cell>
          <cell r="B8351">
            <v>312</v>
          </cell>
          <cell r="C8351">
            <v>54</v>
          </cell>
          <cell r="D8351">
            <v>1967</v>
          </cell>
          <cell r="E8351">
            <v>0</v>
          </cell>
        </row>
        <row r="8352">
          <cell r="A8352">
            <v>24785</v>
          </cell>
          <cell r="B8352">
            <v>313</v>
          </cell>
          <cell r="C8352">
            <v>53</v>
          </cell>
          <cell r="D8352">
            <v>1967</v>
          </cell>
          <cell r="E8352">
            <v>0</v>
          </cell>
        </row>
        <row r="8353">
          <cell r="A8353">
            <v>24786</v>
          </cell>
          <cell r="B8353">
            <v>314</v>
          </cell>
          <cell r="C8353">
            <v>52</v>
          </cell>
          <cell r="D8353">
            <v>1967</v>
          </cell>
          <cell r="E8353">
            <v>0</v>
          </cell>
        </row>
        <row r="8354">
          <cell r="A8354">
            <v>24787</v>
          </cell>
          <cell r="B8354">
            <v>315</v>
          </cell>
          <cell r="C8354">
            <v>51</v>
          </cell>
          <cell r="D8354">
            <v>1967</v>
          </cell>
          <cell r="E8354">
            <v>0</v>
          </cell>
        </row>
        <row r="8355">
          <cell r="A8355">
            <v>24788</v>
          </cell>
          <cell r="B8355">
            <v>316</v>
          </cell>
          <cell r="C8355">
            <v>50</v>
          </cell>
          <cell r="D8355">
            <v>1967</v>
          </cell>
          <cell r="E8355">
            <v>0</v>
          </cell>
        </row>
        <row r="8356">
          <cell r="A8356">
            <v>24789</v>
          </cell>
          <cell r="B8356">
            <v>317</v>
          </cell>
          <cell r="C8356">
            <v>49</v>
          </cell>
          <cell r="D8356">
            <v>1967</v>
          </cell>
          <cell r="E8356">
            <v>0</v>
          </cell>
        </row>
        <row r="8357">
          <cell r="A8357">
            <v>24790</v>
          </cell>
          <cell r="B8357">
            <v>318</v>
          </cell>
          <cell r="C8357">
            <v>48</v>
          </cell>
          <cell r="D8357">
            <v>1967</v>
          </cell>
          <cell r="E8357">
            <v>0</v>
          </cell>
        </row>
        <row r="8358">
          <cell r="A8358">
            <v>24791</v>
          </cell>
          <cell r="B8358">
            <v>319</v>
          </cell>
          <cell r="C8358">
            <v>47</v>
          </cell>
          <cell r="D8358">
            <v>1967</v>
          </cell>
          <cell r="E8358">
            <v>0</v>
          </cell>
        </row>
        <row r="8359">
          <cell r="A8359">
            <v>24792</v>
          </cell>
          <cell r="B8359">
            <v>320</v>
          </cell>
          <cell r="C8359">
            <v>46</v>
          </cell>
          <cell r="D8359">
            <v>1967</v>
          </cell>
          <cell r="E8359">
            <v>0</v>
          </cell>
        </row>
        <row r="8360">
          <cell r="A8360">
            <v>24793</v>
          </cell>
          <cell r="B8360">
            <v>321</v>
          </cell>
          <cell r="C8360">
            <v>45</v>
          </cell>
          <cell r="D8360">
            <v>1967</v>
          </cell>
          <cell r="E8360">
            <v>0</v>
          </cell>
        </row>
        <row r="8361">
          <cell r="A8361">
            <v>24794</v>
          </cell>
          <cell r="B8361">
            <v>322</v>
          </cell>
          <cell r="C8361">
            <v>44</v>
          </cell>
          <cell r="D8361">
            <v>1967</v>
          </cell>
          <cell r="E8361">
            <v>0</v>
          </cell>
        </row>
        <row r="8362">
          <cell r="A8362">
            <v>24795</v>
          </cell>
          <cell r="B8362">
            <v>323</v>
          </cell>
          <cell r="C8362">
            <v>43</v>
          </cell>
          <cell r="D8362">
            <v>1967</v>
          </cell>
          <cell r="E8362">
            <v>0</v>
          </cell>
        </row>
        <row r="8363">
          <cell r="A8363">
            <v>24796</v>
          </cell>
          <cell r="B8363">
            <v>324</v>
          </cell>
          <cell r="C8363">
            <v>42</v>
          </cell>
          <cell r="D8363">
            <v>1967</v>
          </cell>
          <cell r="E8363">
            <v>0</v>
          </cell>
        </row>
        <row r="8364">
          <cell r="A8364">
            <v>24797</v>
          </cell>
          <cell r="B8364">
            <v>325</v>
          </cell>
          <cell r="C8364">
            <v>41</v>
          </cell>
          <cell r="D8364">
            <v>1967</v>
          </cell>
          <cell r="E8364">
            <v>0</v>
          </cell>
        </row>
        <row r="8365">
          <cell r="A8365">
            <v>24798</v>
          </cell>
          <cell r="B8365">
            <v>326</v>
          </cell>
          <cell r="C8365">
            <v>40</v>
          </cell>
          <cell r="D8365">
            <v>1967</v>
          </cell>
          <cell r="E8365">
            <v>0</v>
          </cell>
        </row>
        <row r="8366">
          <cell r="A8366">
            <v>24799</v>
          </cell>
          <cell r="B8366">
            <v>327</v>
          </cell>
          <cell r="C8366">
            <v>39</v>
          </cell>
          <cell r="D8366">
            <v>1967</v>
          </cell>
          <cell r="E8366">
            <v>0</v>
          </cell>
        </row>
        <row r="8367">
          <cell r="A8367">
            <v>24800</v>
          </cell>
          <cell r="B8367">
            <v>328</v>
          </cell>
          <cell r="C8367">
            <v>38</v>
          </cell>
          <cell r="D8367">
            <v>1967</v>
          </cell>
          <cell r="E8367">
            <v>0</v>
          </cell>
        </row>
        <row r="8368">
          <cell r="A8368">
            <v>24801</v>
          </cell>
          <cell r="B8368">
            <v>329</v>
          </cell>
          <cell r="C8368">
            <v>37</v>
          </cell>
          <cell r="D8368">
            <v>1967</v>
          </cell>
          <cell r="E8368">
            <v>0</v>
          </cell>
        </row>
        <row r="8369">
          <cell r="A8369">
            <v>24802</v>
          </cell>
          <cell r="B8369">
            <v>330</v>
          </cell>
          <cell r="C8369">
            <v>36</v>
          </cell>
          <cell r="D8369">
            <v>1967</v>
          </cell>
          <cell r="E8369">
            <v>0</v>
          </cell>
        </row>
        <row r="8370">
          <cell r="A8370">
            <v>24803</v>
          </cell>
          <cell r="B8370">
            <v>331</v>
          </cell>
          <cell r="C8370">
            <v>35</v>
          </cell>
          <cell r="D8370">
            <v>1967</v>
          </cell>
          <cell r="E8370">
            <v>0</v>
          </cell>
        </row>
        <row r="8371">
          <cell r="A8371">
            <v>24804</v>
          </cell>
          <cell r="B8371">
            <v>332</v>
          </cell>
          <cell r="C8371">
            <v>34</v>
          </cell>
          <cell r="D8371">
            <v>1967</v>
          </cell>
          <cell r="E8371">
            <v>0</v>
          </cell>
        </row>
        <row r="8372">
          <cell r="A8372">
            <v>24805</v>
          </cell>
          <cell r="B8372">
            <v>333</v>
          </cell>
          <cell r="C8372">
            <v>33</v>
          </cell>
          <cell r="D8372">
            <v>1967</v>
          </cell>
          <cell r="E8372">
            <v>0</v>
          </cell>
        </row>
        <row r="8373">
          <cell r="A8373">
            <v>24806</v>
          </cell>
          <cell r="B8373">
            <v>334</v>
          </cell>
          <cell r="C8373">
            <v>32</v>
          </cell>
          <cell r="D8373">
            <v>1967</v>
          </cell>
          <cell r="E8373">
            <v>0</v>
          </cell>
        </row>
        <row r="8374">
          <cell r="A8374">
            <v>24807</v>
          </cell>
          <cell r="B8374">
            <v>335</v>
          </cell>
          <cell r="C8374">
            <v>31</v>
          </cell>
          <cell r="D8374">
            <v>1967</v>
          </cell>
          <cell r="E8374">
            <v>0</v>
          </cell>
        </row>
        <row r="8375">
          <cell r="A8375">
            <v>24808</v>
          </cell>
          <cell r="B8375">
            <v>336</v>
          </cell>
          <cell r="C8375">
            <v>30</v>
          </cell>
          <cell r="D8375">
            <v>1967</v>
          </cell>
          <cell r="E8375">
            <v>0</v>
          </cell>
        </row>
        <row r="8376">
          <cell r="A8376">
            <v>24809</v>
          </cell>
          <cell r="B8376">
            <v>337</v>
          </cell>
          <cell r="C8376">
            <v>29</v>
          </cell>
          <cell r="D8376">
            <v>1967</v>
          </cell>
          <cell r="E8376">
            <v>0</v>
          </cell>
        </row>
        <row r="8377">
          <cell r="A8377">
            <v>24810</v>
          </cell>
          <cell r="B8377">
            <v>338</v>
          </cell>
          <cell r="C8377">
            <v>28</v>
          </cell>
          <cell r="D8377">
            <v>1967</v>
          </cell>
          <cell r="E8377">
            <v>0</v>
          </cell>
        </row>
        <row r="8378">
          <cell r="A8378">
            <v>24811</v>
          </cell>
          <cell r="B8378">
            <v>339</v>
          </cell>
          <cell r="C8378">
            <v>27</v>
          </cell>
          <cell r="D8378">
            <v>1967</v>
          </cell>
          <cell r="E8378">
            <v>0</v>
          </cell>
        </row>
        <row r="8379">
          <cell r="A8379">
            <v>24812</v>
          </cell>
          <cell r="B8379">
            <v>340</v>
          </cell>
          <cell r="C8379">
            <v>26</v>
          </cell>
          <cell r="D8379">
            <v>1967</v>
          </cell>
          <cell r="E8379">
            <v>0</v>
          </cell>
        </row>
        <row r="8380">
          <cell r="A8380">
            <v>24813</v>
          </cell>
          <cell r="B8380">
            <v>341</v>
          </cell>
          <cell r="C8380">
            <v>25</v>
          </cell>
          <cell r="D8380">
            <v>1967</v>
          </cell>
          <cell r="E8380">
            <v>0</v>
          </cell>
        </row>
        <row r="8381">
          <cell r="A8381">
            <v>24814</v>
          </cell>
          <cell r="B8381">
            <v>342</v>
          </cell>
          <cell r="C8381">
            <v>24</v>
          </cell>
          <cell r="D8381">
            <v>1967</v>
          </cell>
          <cell r="E8381">
            <v>0</v>
          </cell>
        </row>
        <row r="8382">
          <cell r="A8382">
            <v>24815</v>
          </cell>
          <cell r="B8382">
            <v>343</v>
          </cell>
          <cell r="C8382">
            <v>23</v>
          </cell>
          <cell r="D8382">
            <v>1967</v>
          </cell>
          <cell r="E8382">
            <v>0</v>
          </cell>
        </row>
        <row r="8383">
          <cell r="A8383">
            <v>24816</v>
          </cell>
          <cell r="B8383">
            <v>344</v>
          </cell>
          <cell r="C8383">
            <v>22</v>
          </cell>
          <cell r="D8383">
            <v>1967</v>
          </cell>
          <cell r="E8383">
            <v>0</v>
          </cell>
        </row>
        <row r="8384">
          <cell r="A8384">
            <v>24817</v>
          </cell>
          <cell r="B8384">
            <v>345</v>
          </cell>
          <cell r="C8384">
            <v>21</v>
          </cell>
          <cell r="D8384">
            <v>1967</v>
          </cell>
          <cell r="E8384">
            <v>0</v>
          </cell>
        </row>
        <row r="8385">
          <cell r="A8385">
            <v>24818</v>
          </cell>
          <cell r="B8385">
            <v>346</v>
          </cell>
          <cell r="C8385">
            <v>20</v>
          </cell>
          <cell r="D8385">
            <v>1967</v>
          </cell>
          <cell r="E8385">
            <v>0</v>
          </cell>
        </row>
        <row r="8386">
          <cell r="A8386">
            <v>24819</v>
          </cell>
          <cell r="B8386">
            <v>347</v>
          </cell>
          <cell r="C8386">
            <v>19</v>
          </cell>
          <cell r="D8386">
            <v>1967</v>
          </cell>
          <cell r="E8386">
            <v>0</v>
          </cell>
        </row>
        <row r="8387">
          <cell r="A8387">
            <v>24820</v>
          </cell>
          <cell r="B8387">
            <v>348</v>
          </cell>
          <cell r="C8387">
            <v>18</v>
          </cell>
          <cell r="D8387">
            <v>1967</v>
          </cell>
          <cell r="E8387">
            <v>0</v>
          </cell>
        </row>
        <row r="8388">
          <cell r="A8388">
            <v>24821</v>
          </cell>
          <cell r="B8388">
            <v>349</v>
          </cell>
          <cell r="C8388">
            <v>17</v>
          </cell>
          <cell r="D8388">
            <v>1967</v>
          </cell>
          <cell r="E8388">
            <v>0</v>
          </cell>
        </row>
        <row r="8389">
          <cell r="A8389">
            <v>24822</v>
          </cell>
          <cell r="B8389">
            <v>350</v>
          </cell>
          <cell r="C8389">
            <v>16</v>
          </cell>
          <cell r="D8389">
            <v>1967</v>
          </cell>
          <cell r="E8389">
            <v>0</v>
          </cell>
        </row>
        <row r="8390">
          <cell r="A8390">
            <v>24823</v>
          </cell>
          <cell r="B8390">
            <v>351</v>
          </cell>
          <cell r="C8390">
            <v>15</v>
          </cell>
          <cell r="D8390">
            <v>1967</v>
          </cell>
          <cell r="E8390">
            <v>0</v>
          </cell>
        </row>
        <row r="8391">
          <cell r="A8391">
            <v>24824</v>
          </cell>
          <cell r="B8391">
            <v>352</v>
          </cell>
          <cell r="C8391">
            <v>14</v>
          </cell>
          <cell r="D8391">
            <v>1967</v>
          </cell>
          <cell r="E8391">
            <v>0</v>
          </cell>
        </row>
        <row r="8392">
          <cell r="A8392">
            <v>24825</v>
          </cell>
          <cell r="B8392">
            <v>353</v>
          </cell>
          <cell r="C8392">
            <v>13</v>
          </cell>
          <cell r="D8392">
            <v>1967</v>
          </cell>
          <cell r="E8392">
            <v>0</v>
          </cell>
        </row>
        <row r="8393">
          <cell r="A8393">
            <v>24826</v>
          </cell>
          <cell r="B8393">
            <v>354</v>
          </cell>
          <cell r="C8393">
            <v>12</v>
          </cell>
          <cell r="D8393">
            <v>1967</v>
          </cell>
          <cell r="E8393">
            <v>0</v>
          </cell>
        </row>
        <row r="8394">
          <cell r="A8394">
            <v>24827</v>
          </cell>
          <cell r="B8394">
            <v>355</v>
          </cell>
          <cell r="C8394">
            <v>11</v>
          </cell>
          <cell r="D8394">
            <v>1967</v>
          </cell>
          <cell r="E8394">
            <v>0</v>
          </cell>
        </row>
        <row r="8395">
          <cell r="A8395">
            <v>24828</v>
          </cell>
          <cell r="B8395">
            <v>356</v>
          </cell>
          <cell r="C8395">
            <v>10</v>
          </cell>
          <cell r="D8395">
            <v>1967</v>
          </cell>
          <cell r="E8395">
            <v>0</v>
          </cell>
        </row>
        <row r="8396">
          <cell r="A8396">
            <v>24829</v>
          </cell>
          <cell r="B8396">
            <v>357</v>
          </cell>
          <cell r="C8396">
            <v>9</v>
          </cell>
          <cell r="D8396">
            <v>1967</v>
          </cell>
          <cell r="E8396">
            <v>0</v>
          </cell>
        </row>
        <row r="8397">
          <cell r="A8397">
            <v>24830</v>
          </cell>
          <cell r="B8397">
            <v>358</v>
          </cell>
          <cell r="C8397">
            <v>8</v>
          </cell>
          <cell r="D8397">
            <v>1967</v>
          </cell>
          <cell r="E8397">
            <v>0</v>
          </cell>
        </row>
        <row r="8398">
          <cell r="A8398">
            <v>24831</v>
          </cell>
          <cell r="B8398">
            <v>359</v>
          </cell>
          <cell r="C8398">
            <v>7</v>
          </cell>
          <cell r="D8398">
            <v>1967</v>
          </cell>
          <cell r="E8398">
            <v>0</v>
          </cell>
        </row>
        <row r="8399">
          <cell r="A8399">
            <v>24832</v>
          </cell>
          <cell r="B8399">
            <v>360</v>
          </cell>
          <cell r="C8399">
            <v>6</v>
          </cell>
          <cell r="D8399">
            <v>1967</v>
          </cell>
          <cell r="E8399">
            <v>0</v>
          </cell>
        </row>
        <row r="8400">
          <cell r="A8400">
            <v>24833</v>
          </cell>
          <cell r="B8400">
            <v>361</v>
          </cell>
          <cell r="C8400">
            <v>5</v>
          </cell>
          <cell r="D8400">
            <v>1967</v>
          </cell>
          <cell r="E8400">
            <v>0</v>
          </cell>
        </row>
        <row r="8401">
          <cell r="A8401">
            <v>24834</v>
          </cell>
          <cell r="B8401">
            <v>362</v>
          </cell>
          <cell r="C8401">
            <v>4</v>
          </cell>
          <cell r="D8401">
            <v>1967</v>
          </cell>
          <cell r="E8401">
            <v>0</v>
          </cell>
        </row>
        <row r="8402">
          <cell r="A8402">
            <v>24835</v>
          </cell>
          <cell r="B8402">
            <v>363</v>
          </cell>
          <cell r="C8402">
            <v>3</v>
          </cell>
          <cell r="D8402">
            <v>1967</v>
          </cell>
          <cell r="E8402">
            <v>0</v>
          </cell>
        </row>
        <row r="8403">
          <cell r="A8403">
            <v>24836</v>
          </cell>
          <cell r="B8403">
            <v>364</v>
          </cell>
          <cell r="C8403">
            <v>2</v>
          </cell>
          <cell r="D8403">
            <v>1967</v>
          </cell>
          <cell r="E8403">
            <v>0</v>
          </cell>
        </row>
        <row r="8404">
          <cell r="A8404">
            <v>24837</v>
          </cell>
          <cell r="B8404">
            <v>365</v>
          </cell>
          <cell r="C8404">
            <v>1</v>
          </cell>
          <cell r="D8404">
            <v>1967</v>
          </cell>
          <cell r="E8404">
            <v>24837</v>
          </cell>
        </row>
        <row r="8405">
          <cell r="A8405">
            <v>24838</v>
          </cell>
          <cell r="B8405">
            <v>1</v>
          </cell>
          <cell r="C8405">
            <v>366</v>
          </cell>
          <cell r="D8405">
            <v>1968</v>
          </cell>
          <cell r="E8405">
            <v>0</v>
          </cell>
        </row>
        <row r="8406">
          <cell r="A8406">
            <v>24839</v>
          </cell>
          <cell r="B8406">
            <v>2</v>
          </cell>
          <cell r="C8406">
            <v>365</v>
          </cell>
          <cell r="D8406">
            <v>1968</v>
          </cell>
          <cell r="E8406">
            <v>0</v>
          </cell>
        </row>
        <row r="8407">
          <cell r="A8407">
            <v>24840</v>
          </cell>
          <cell r="B8407">
            <v>3</v>
          </cell>
          <cell r="C8407">
            <v>364</v>
          </cell>
          <cell r="D8407">
            <v>1968</v>
          </cell>
          <cell r="E8407">
            <v>0</v>
          </cell>
        </row>
        <row r="8408">
          <cell r="A8408">
            <v>24841</v>
          </cell>
          <cell r="B8408">
            <v>4</v>
          </cell>
          <cell r="C8408">
            <v>363</v>
          </cell>
          <cell r="D8408">
            <v>1968</v>
          </cell>
          <cell r="E8408">
            <v>0</v>
          </cell>
        </row>
        <row r="8409">
          <cell r="A8409">
            <v>24842</v>
          </cell>
          <cell r="B8409">
            <v>5</v>
          </cell>
          <cell r="C8409">
            <v>362</v>
          </cell>
          <cell r="D8409">
            <v>1968</v>
          </cell>
          <cell r="E8409">
            <v>0</v>
          </cell>
        </row>
        <row r="8410">
          <cell r="A8410">
            <v>24843</v>
          </cell>
          <cell r="B8410">
            <v>6</v>
          </cell>
          <cell r="C8410">
            <v>361</v>
          </cell>
          <cell r="D8410">
            <v>1968</v>
          </cell>
          <cell r="E8410">
            <v>0</v>
          </cell>
        </row>
        <row r="8411">
          <cell r="A8411">
            <v>24844</v>
          </cell>
          <cell r="B8411">
            <v>7</v>
          </cell>
          <cell r="C8411">
            <v>360</v>
          </cell>
          <cell r="D8411">
            <v>1968</v>
          </cell>
          <cell r="E8411">
            <v>0</v>
          </cell>
        </row>
        <row r="8412">
          <cell r="A8412">
            <v>24845</v>
          </cell>
          <cell r="B8412">
            <v>8</v>
          </cell>
          <cell r="C8412">
            <v>359</v>
          </cell>
          <cell r="D8412">
            <v>1968</v>
          </cell>
          <cell r="E8412">
            <v>0</v>
          </cell>
        </row>
        <row r="8413">
          <cell r="A8413">
            <v>24846</v>
          </cell>
          <cell r="B8413">
            <v>9</v>
          </cell>
          <cell r="C8413">
            <v>358</v>
          </cell>
          <cell r="D8413">
            <v>1968</v>
          </cell>
          <cell r="E8413">
            <v>0</v>
          </cell>
        </row>
        <row r="8414">
          <cell r="A8414">
            <v>24847</v>
          </cell>
          <cell r="B8414">
            <v>10</v>
          </cell>
          <cell r="C8414">
            <v>357</v>
          </cell>
          <cell r="D8414">
            <v>1968</v>
          </cell>
          <cell r="E8414">
            <v>0</v>
          </cell>
        </row>
        <row r="8415">
          <cell r="A8415">
            <v>24848</v>
          </cell>
          <cell r="B8415">
            <v>11</v>
          </cell>
          <cell r="C8415">
            <v>356</v>
          </cell>
          <cell r="D8415">
            <v>1968</v>
          </cell>
          <cell r="E8415">
            <v>0</v>
          </cell>
        </row>
        <row r="8416">
          <cell r="A8416">
            <v>24849</v>
          </cell>
          <cell r="B8416">
            <v>12</v>
          </cell>
          <cell r="C8416">
            <v>355</v>
          </cell>
          <cell r="D8416">
            <v>1968</v>
          </cell>
          <cell r="E8416">
            <v>0</v>
          </cell>
        </row>
        <row r="8417">
          <cell r="A8417">
            <v>24850</v>
          </cell>
          <cell r="B8417">
            <v>13</v>
          </cell>
          <cell r="C8417">
            <v>354</v>
          </cell>
          <cell r="D8417">
            <v>1968</v>
          </cell>
          <cell r="E8417">
            <v>0</v>
          </cell>
        </row>
        <row r="8418">
          <cell r="A8418">
            <v>24851</v>
          </cell>
          <cell r="B8418">
            <v>14</v>
          </cell>
          <cell r="C8418">
            <v>353</v>
          </cell>
          <cell r="D8418">
            <v>1968</v>
          </cell>
          <cell r="E8418">
            <v>0</v>
          </cell>
        </row>
        <row r="8419">
          <cell r="A8419">
            <v>24852</v>
          </cell>
          <cell r="B8419">
            <v>15</v>
          </cell>
          <cell r="C8419">
            <v>352</v>
          </cell>
          <cell r="D8419">
            <v>1968</v>
          </cell>
          <cell r="E8419">
            <v>0</v>
          </cell>
        </row>
        <row r="8420">
          <cell r="A8420">
            <v>24853</v>
          </cell>
          <cell r="B8420">
            <v>16</v>
          </cell>
          <cell r="C8420">
            <v>351</v>
          </cell>
          <cell r="D8420">
            <v>1968</v>
          </cell>
          <cell r="E8420">
            <v>0</v>
          </cell>
        </row>
        <row r="8421">
          <cell r="A8421">
            <v>24854</v>
          </cell>
          <cell r="B8421">
            <v>17</v>
          </cell>
          <cell r="C8421">
            <v>350</v>
          </cell>
          <cell r="D8421">
            <v>1968</v>
          </cell>
          <cell r="E8421">
            <v>0</v>
          </cell>
        </row>
        <row r="8422">
          <cell r="A8422">
            <v>24855</v>
          </cell>
          <cell r="B8422">
            <v>18</v>
          </cell>
          <cell r="C8422">
            <v>349</v>
          </cell>
          <cell r="D8422">
            <v>1968</v>
          </cell>
          <cell r="E8422">
            <v>0</v>
          </cell>
        </row>
        <row r="8423">
          <cell r="A8423">
            <v>24856</v>
          </cell>
          <cell r="B8423">
            <v>19</v>
          </cell>
          <cell r="C8423">
            <v>348</v>
          </cell>
          <cell r="D8423">
            <v>1968</v>
          </cell>
          <cell r="E8423">
            <v>0</v>
          </cell>
        </row>
        <row r="8424">
          <cell r="A8424">
            <v>24857</v>
          </cell>
          <cell r="B8424">
            <v>20</v>
          </cell>
          <cell r="C8424">
            <v>347</v>
          </cell>
          <cell r="D8424">
            <v>1968</v>
          </cell>
          <cell r="E8424">
            <v>0</v>
          </cell>
        </row>
        <row r="8425">
          <cell r="A8425">
            <v>24858</v>
          </cell>
          <cell r="B8425">
            <v>21</v>
          </cell>
          <cell r="C8425">
            <v>346</v>
          </cell>
          <cell r="D8425">
            <v>1968</v>
          </cell>
          <cell r="E8425">
            <v>0</v>
          </cell>
        </row>
        <row r="8426">
          <cell r="A8426">
            <v>24859</v>
          </cell>
          <cell r="B8426">
            <v>22</v>
          </cell>
          <cell r="C8426">
            <v>345</v>
          </cell>
          <cell r="D8426">
            <v>1968</v>
          </cell>
          <cell r="E8426">
            <v>0</v>
          </cell>
        </row>
        <row r="8427">
          <cell r="A8427">
            <v>24860</v>
          </cell>
          <cell r="B8427">
            <v>23</v>
          </cell>
          <cell r="C8427">
            <v>344</v>
          </cell>
          <cell r="D8427">
            <v>1968</v>
          </cell>
          <cell r="E8427">
            <v>0</v>
          </cell>
        </row>
        <row r="8428">
          <cell r="A8428">
            <v>24861</v>
          </cell>
          <cell r="B8428">
            <v>24</v>
          </cell>
          <cell r="C8428">
            <v>343</v>
          </cell>
          <cell r="D8428">
            <v>1968</v>
          </cell>
          <cell r="E8428">
            <v>0</v>
          </cell>
        </row>
        <row r="8429">
          <cell r="A8429">
            <v>24862</v>
          </cell>
          <cell r="B8429">
            <v>25</v>
          </cell>
          <cell r="C8429">
            <v>342</v>
          </cell>
          <cell r="D8429">
            <v>1968</v>
          </cell>
          <cell r="E8429">
            <v>0</v>
          </cell>
        </row>
        <row r="8430">
          <cell r="A8430">
            <v>24863</v>
          </cell>
          <cell r="B8430">
            <v>26</v>
          </cell>
          <cell r="C8430">
            <v>341</v>
          </cell>
          <cell r="D8430">
            <v>1968</v>
          </cell>
          <cell r="E8430">
            <v>0</v>
          </cell>
        </row>
        <row r="8431">
          <cell r="A8431">
            <v>24864</v>
          </cell>
          <cell r="B8431">
            <v>27</v>
          </cell>
          <cell r="C8431">
            <v>340</v>
          </cell>
          <cell r="D8431">
            <v>1968</v>
          </cell>
          <cell r="E8431">
            <v>0</v>
          </cell>
        </row>
        <row r="8432">
          <cell r="A8432">
            <v>24865</v>
          </cell>
          <cell r="B8432">
            <v>28</v>
          </cell>
          <cell r="C8432">
            <v>339</v>
          </cell>
          <cell r="D8432">
            <v>1968</v>
          </cell>
          <cell r="E8432">
            <v>0</v>
          </cell>
        </row>
        <row r="8433">
          <cell r="A8433">
            <v>24866</v>
          </cell>
          <cell r="B8433">
            <v>29</v>
          </cell>
          <cell r="C8433">
            <v>338</v>
          </cell>
          <cell r="D8433">
            <v>1968</v>
          </cell>
          <cell r="E8433">
            <v>0</v>
          </cell>
        </row>
        <row r="8434">
          <cell r="A8434">
            <v>24867</v>
          </cell>
          <cell r="B8434">
            <v>30</v>
          </cell>
          <cell r="C8434">
            <v>337</v>
          </cell>
          <cell r="D8434">
            <v>1968</v>
          </cell>
          <cell r="E8434">
            <v>0</v>
          </cell>
        </row>
        <row r="8435">
          <cell r="A8435">
            <v>24868</v>
          </cell>
          <cell r="B8435">
            <v>31</v>
          </cell>
          <cell r="C8435">
            <v>336</v>
          </cell>
          <cell r="D8435">
            <v>1968</v>
          </cell>
          <cell r="E8435">
            <v>0</v>
          </cell>
        </row>
        <row r="8436">
          <cell r="A8436">
            <v>24869</v>
          </cell>
          <cell r="B8436">
            <v>32</v>
          </cell>
          <cell r="C8436">
            <v>335</v>
          </cell>
          <cell r="D8436">
            <v>1968</v>
          </cell>
          <cell r="E8436">
            <v>0</v>
          </cell>
        </row>
        <row r="8437">
          <cell r="A8437">
            <v>24870</v>
          </cell>
          <cell r="B8437">
            <v>33</v>
          </cell>
          <cell r="C8437">
            <v>334</v>
          </cell>
          <cell r="D8437">
            <v>1968</v>
          </cell>
          <cell r="E8437">
            <v>0</v>
          </cell>
        </row>
        <row r="8438">
          <cell r="A8438">
            <v>24871</v>
          </cell>
          <cell r="B8438">
            <v>34</v>
          </cell>
          <cell r="C8438">
            <v>333</v>
          </cell>
          <cell r="D8438">
            <v>1968</v>
          </cell>
          <cell r="E8438">
            <v>0</v>
          </cell>
        </row>
        <row r="8439">
          <cell r="A8439">
            <v>24872</v>
          </cell>
          <cell r="B8439">
            <v>35</v>
          </cell>
          <cell r="C8439">
            <v>332</v>
          </cell>
          <cell r="D8439">
            <v>1968</v>
          </cell>
          <cell r="E8439">
            <v>0</v>
          </cell>
        </row>
        <row r="8440">
          <cell r="A8440">
            <v>24873</v>
          </cell>
          <cell r="B8440">
            <v>36</v>
          </cell>
          <cell r="C8440">
            <v>331</v>
          </cell>
          <cell r="D8440">
            <v>1968</v>
          </cell>
          <cell r="E8440">
            <v>0</v>
          </cell>
        </row>
        <row r="8441">
          <cell r="A8441">
            <v>24874</v>
          </cell>
          <cell r="B8441">
            <v>37</v>
          </cell>
          <cell r="C8441">
            <v>330</v>
          </cell>
          <cell r="D8441">
            <v>1968</v>
          </cell>
          <cell r="E8441">
            <v>0</v>
          </cell>
        </row>
        <row r="8442">
          <cell r="A8442">
            <v>24875</v>
          </cell>
          <cell r="B8442">
            <v>38</v>
          </cell>
          <cell r="C8442">
            <v>329</v>
          </cell>
          <cell r="D8442">
            <v>1968</v>
          </cell>
          <cell r="E8442">
            <v>0</v>
          </cell>
        </row>
        <row r="8443">
          <cell r="A8443">
            <v>24876</v>
          </cell>
          <cell r="B8443">
            <v>39</v>
          </cell>
          <cell r="C8443">
            <v>328</v>
          </cell>
          <cell r="D8443">
            <v>1968</v>
          </cell>
          <cell r="E8443">
            <v>0</v>
          </cell>
        </row>
        <row r="8444">
          <cell r="A8444">
            <v>24877</v>
          </cell>
          <cell r="B8444">
            <v>40</v>
          </cell>
          <cell r="C8444">
            <v>327</v>
          </cell>
          <cell r="D8444">
            <v>1968</v>
          </cell>
          <cell r="E8444">
            <v>0</v>
          </cell>
        </row>
        <row r="8445">
          <cell r="A8445">
            <v>24878</v>
          </cell>
          <cell r="B8445">
            <v>41</v>
          </cell>
          <cell r="C8445">
            <v>326</v>
          </cell>
          <cell r="D8445">
            <v>1968</v>
          </cell>
          <cell r="E8445">
            <v>0</v>
          </cell>
        </row>
        <row r="8446">
          <cell r="A8446">
            <v>24879</v>
          </cell>
          <cell r="B8446">
            <v>42</v>
          </cell>
          <cell r="C8446">
            <v>325</v>
          </cell>
          <cell r="D8446">
            <v>1968</v>
          </cell>
          <cell r="E8446">
            <v>0</v>
          </cell>
        </row>
        <row r="8447">
          <cell r="A8447">
            <v>24880</v>
          </cell>
          <cell r="B8447">
            <v>43</v>
          </cell>
          <cell r="C8447">
            <v>324</v>
          </cell>
          <cell r="D8447">
            <v>1968</v>
          </cell>
          <cell r="E8447">
            <v>0</v>
          </cell>
        </row>
        <row r="8448">
          <cell r="A8448">
            <v>24881</v>
          </cell>
          <cell r="B8448">
            <v>44</v>
          </cell>
          <cell r="C8448">
            <v>323</v>
          </cell>
          <cell r="D8448">
            <v>1968</v>
          </cell>
          <cell r="E8448">
            <v>0</v>
          </cell>
        </row>
        <row r="8449">
          <cell r="A8449">
            <v>24882</v>
          </cell>
          <cell r="B8449">
            <v>45</v>
          </cell>
          <cell r="C8449">
            <v>322</v>
          </cell>
          <cell r="D8449">
            <v>1968</v>
          </cell>
          <cell r="E8449">
            <v>0</v>
          </cell>
        </row>
        <row r="8450">
          <cell r="A8450">
            <v>24883</v>
          </cell>
          <cell r="B8450">
            <v>46</v>
          </cell>
          <cell r="C8450">
            <v>321</v>
          </cell>
          <cell r="D8450">
            <v>1968</v>
          </cell>
          <cell r="E8450">
            <v>0</v>
          </cell>
        </row>
        <row r="8451">
          <cell r="A8451">
            <v>24884</v>
          </cell>
          <cell r="B8451">
            <v>47</v>
          </cell>
          <cell r="C8451">
            <v>320</v>
          </cell>
          <cell r="D8451">
            <v>1968</v>
          </cell>
          <cell r="E8451">
            <v>0</v>
          </cell>
        </row>
        <row r="8452">
          <cell r="A8452">
            <v>24885</v>
          </cell>
          <cell r="B8452">
            <v>48</v>
          </cell>
          <cell r="C8452">
            <v>319</v>
          </cell>
          <cell r="D8452">
            <v>1968</v>
          </cell>
          <cell r="E8452">
            <v>0</v>
          </cell>
        </row>
        <row r="8453">
          <cell r="A8453">
            <v>24886</v>
          </cell>
          <cell r="B8453">
            <v>49</v>
          </cell>
          <cell r="C8453">
            <v>318</v>
          </cell>
          <cell r="D8453">
            <v>1968</v>
          </cell>
          <cell r="E8453">
            <v>0</v>
          </cell>
        </row>
        <row r="8454">
          <cell r="A8454">
            <v>24887</v>
          </cell>
          <cell r="B8454">
            <v>50</v>
          </cell>
          <cell r="C8454">
            <v>317</v>
          </cell>
          <cell r="D8454">
            <v>1968</v>
          </cell>
          <cell r="E8454">
            <v>0</v>
          </cell>
        </row>
        <row r="8455">
          <cell r="A8455">
            <v>24888</v>
          </cell>
          <cell r="B8455">
            <v>51</v>
          </cell>
          <cell r="C8455">
            <v>316</v>
          </cell>
          <cell r="D8455">
            <v>1968</v>
          </cell>
          <cell r="E8455">
            <v>0</v>
          </cell>
        </row>
        <row r="8456">
          <cell r="A8456">
            <v>24889</v>
          </cell>
          <cell r="B8456">
            <v>52</v>
          </cell>
          <cell r="C8456">
            <v>315</v>
          </cell>
          <cell r="D8456">
            <v>1968</v>
          </cell>
          <cell r="E8456">
            <v>0</v>
          </cell>
        </row>
        <row r="8457">
          <cell r="A8457">
            <v>24890</v>
          </cell>
          <cell r="B8457">
            <v>53</v>
          </cell>
          <cell r="C8457">
            <v>314</v>
          </cell>
          <cell r="D8457">
            <v>1968</v>
          </cell>
          <cell r="E8457">
            <v>0</v>
          </cell>
        </row>
        <row r="8458">
          <cell r="A8458">
            <v>24891</v>
          </cell>
          <cell r="B8458">
            <v>54</v>
          </cell>
          <cell r="C8458">
            <v>313</v>
          </cell>
          <cell r="D8458">
            <v>1968</v>
          </cell>
          <cell r="E8458">
            <v>0</v>
          </cell>
        </row>
        <row r="8459">
          <cell r="A8459">
            <v>24892</v>
          </cell>
          <cell r="B8459">
            <v>55</v>
          </cell>
          <cell r="C8459">
            <v>312</v>
          </cell>
          <cell r="D8459">
            <v>1968</v>
          </cell>
          <cell r="E8459">
            <v>0</v>
          </cell>
        </row>
        <row r="8460">
          <cell r="A8460">
            <v>24893</v>
          </cell>
          <cell r="B8460">
            <v>56</v>
          </cell>
          <cell r="C8460">
            <v>311</v>
          </cell>
          <cell r="D8460">
            <v>1968</v>
          </cell>
          <cell r="E8460">
            <v>0</v>
          </cell>
        </row>
        <row r="8461">
          <cell r="A8461">
            <v>24894</v>
          </cell>
          <cell r="B8461">
            <v>57</v>
          </cell>
          <cell r="C8461">
            <v>310</v>
          </cell>
          <cell r="D8461">
            <v>1968</v>
          </cell>
          <cell r="E8461">
            <v>0</v>
          </cell>
        </row>
        <row r="8462">
          <cell r="A8462">
            <v>24895</v>
          </cell>
          <cell r="B8462">
            <v>58</v>
          </cell>
          <cell r="C8462">
            <v>309</v>
          </cell>
          <cell r="D8462">
            <v>1968</v>
          </cell>
          <cell r="E8462">
            <v>0</v>
          </cell>
        </row>
        <row r="8463">
          <cell r="A8463">
            <v>24896</v>
          </cell>
          <cell r="B8463">
            <v>59</v>
          </cell>
          <cell r="C8463">
            <v>308</v>
          </cell>
          <cell r="D8463">
            <v>1968</v>
          </cell>
          <cell r="E8463">
            <v>0</v>
          </cell>
        </row>
        <row r="8464">
          <cell r="A8464">
            <v>24897</v>
          </cell>
          <cell r="B8464">
            <v>60</v>
          </cell>
          <cell r="C8464">
            <v>307</v>
          </cell>
          <cell r="D8464">
            <v>1968</v>
          </cell>
          <cell r="E8464">
            <v>0</v>
          </cell>
        </row>
        <row r="8465">
          <cell r="A8465">
            <v>24898</v>
          </cell>
          <cell r="B8465">
            <v>61</v>
          </cell>
          <cell r="C8465">
            <v>306</v>
          </cell>
          <cell r="D8465">
            <v>1968</v>
          </cell>
          <cell r="E8465">
            <v>0</v>
          </cell>
        </row>
        <row r="8466">
          <cell r="A8466">
            <v>24899</v>
          </cell>
          <cell r="B8466">
            <v>62</v>
          </cell>
          <cell r="C8466">
            <v>305</v>
          </cell>
          <cell r="D8466">
            <v>1968</v>
          </cell>
          <cell r="E8466">
            <v>0</v>
          </cell>
        </row>
        <row r="8467">
          <cell r="A8467">
            <v>24900</v>
          </cell>
          <cell r="B8467">
            <v>63</v>
          </cell>
          <cell r="C8467">
            <v>304</v>
          </cell>
          <cell r="D8467">
            <v>1968</v>
          </cell>
          <cell r="E8467">
            <v>0</v>
          </cell>
        </row>
        <row r="8468">
          <cell r="A8468">
            <v>24901</v>
          </cell>
          <cell r="B8468">
            <v>64</v>
          </cell>
          <cell r="C8468">
            <v>303</v>
          </cell>
          <cell r="D8468">
            <v>1968</v>
          </cell>
          <cell r="E8468">
            <v>0</v>
          </cell>
        </row>
        <row r="8469">
          <cell r="A8469">
            <v>24902</v>
          </cell>
          <cell r="B8469">
            <v>65</v>
          </cell>
          <cell r="C8469">
            <v>302</v>
          </cell>
          <cell r="D8469">
            <v>1968</v>
          </cell>
          <cell r="E8469">
            <v>0</v>
          </cell>
        </row>
        <row r="8470">
          <cell r="A8470">
            <v>24903</v>
          </cell>
          <cell r="B8470">
            <v>66</v>
          </cell>
          <cell r="C8470">
            <v>301</v>
          </cell>
          <cell r="D8470">
            <v>1968</v>
          </cell>
          <cell r="E8470">
            <v>0</v>
          </cell>
        </row>
        <row r="8471">
          <cell r="A8471">
            <v>24904</v>
          </cell>
          <cell r="B8471">
            <v>67</v>
          </cell>
          <cell r="C8471">
            <v>300</v>
          </cell>
          <cell r="D8471">
            <v>1968</v>
          </cell>
          <cell r="E8471">
            <v>0</v>
          </cell>
        </row>
        <row r="8472">
          <cell r="A8472">
            <v>24905</v>
          </cell>
          <cell r="B8472">
            <v>68</v>
          </cell>
          <cell r="C8472">
            <v>299</v>
          </cell>
          <cell r="D8472">
            <v>1968</v>
          </cell>
          <cell r="E8472">
            <v>0</v>
          </cell>
        </row>
        <row r="8473">
          <cell r="A8473">
            <v>24906</v>
          </cell>
          <cell r="B8473">
            <v>69</v>
          </cell>
          <cell r="C8473">
            <v>298</v>
          </cell>
          <cell r="D8473">
            <v>1968</v>
          </cell>
          <cell r="E8473">
            <v>0</v>
          </cell>
        </row>
        <row r="8474">
          <cell r="A8474">
            <v>24907</v>
          </cell>
          <cell r="B8474">
            <v>70</v>
          </cell>
          <cell r="C8474">
            <v>297</v>
          </cell>
          <cell r="D8474">
            <v>1968</v>
          </cell>
          <cell r="E8474">
            <v>0</v>
          </cell>
        </row>
        <row r="8475">
          <cell r="A8475">
            <v>24908</v>
          </cell>
          <cell r="B8475">
            <v>71</v>
          </cell>
          <cell r="C8475">
            <v>296</v>
          </cell>
          <cell r="D8475">
            <v>1968</v>
          </cell>
          <cell r="E8475">
            <v>0</v>
          </cell>
        </row>
        <row r="8476">
          <cell r="A8476">
            <v>24909</v>
          </cell>
          <cell r="B8476">
            <v>72</v>
          </cell>
          <cell r="C8476">
            <v>295</v>
          </cell>
          <cell r="D8476">
            <v>1968</v>
          </cell>
          <cell r="E8476">
            <v>0</v>
          </cell>
        </row>
        <row r="8477">
          <cell r="A8477">
            <v>24910</v>
          </cell>
          <cell r="B8477">
            <v>73</v>
          </cell>
          <cell r="C8477">
            <v>294</v>
          </cell>
          <cell r="D8477">
            <v>1968</v>
          </cell>
          <cell r="E8477">
            <v>0</v>
          </cell>
        </row>
        <row r="8478">
          <cell r="A8478">
            <v>24911</v>
          </cell>
          <cell r="B8478">
            <v>74</v>
          </cell>
          <cell r="C8478">
            <v>293</v>
          </cell>
          <cell r="D8478">
            <v>1968</v>
          </cell>
          <cell r="E8478">
            <v>0</v>
          </cell>
        </row>
        <row r="8479">
          <cell r="A8479">
            <v>24912</v>
          </cell>
          <cell r="B8479">
            <v>75</v>
          </cell>
          <cell r="C8479">
            <v>292</v>
          </cell>
          <cell r="D8479">
            <v>1968</v>
          </cell>
          <cell r="E8479">
            <v>0</v>
          </cell>
        </row>
        <row r="8480">
          <cell r="A8480">
            <v>24913</v>
          </cell>
          <cell r="B8480">
            <v>76</v>
          </cell>
          <cell r="C8480">
            <v>291</v>
          </cell>
          <cell r="D8480">
            <v>1968</v>
          </cell>
          <cell r="E8480">
            <v>0</v>
          </cell>
        </row>
        <row r="8481">
          <cell r="A8481">
            <v>24914</v>
          </cell>
          <cell r="B8481">
            <v>77</v>
          </cell>
          <cell r="C8481">
            <v>290</v>
          </cell>
          <cell r="D8481">
            <v>1968</v>
          </cell>
          <cell r="E8481">
            <v>0</v>
          </cell>
        </row>
        <row r="8482">
          <cell r="A8482">
            <v>24915</v>
          </cell>
          <cell r="B8482">
            <v>78</v>
          </cell>
          <cell r="C8482">
            <v>289</v>
          </cell>
          <cell r="D8482">
            <v>1968</v>
          </cell>
          <cell r="E8482">
            <v>0</v>
          </cell>
        </row>
        <row r="8483">
          <cell r="A8483">
            <v>24916</v>
          </cell>
          <cell r="B8483">
            <v>79</v>
          </cell>
          <cell r="C8483">
            <v>288</v>
          </cell>
          <cell r="D8483">
            <v>1968</v>
          </cell>
          <cell r="E8483">
            <v>0</v>
          </cell>
        </row>
        <row r="8484">
          <cell r="A8484">
            <v>24917</v>
          </cell>
          <cell r="B8484">
            <v>80</v>
          </cell>
          <cell r="C8484">
            <v>287</v>
          </cell>
          <cell r="D8484">
            <v>1968</v>
          </cell>
          <cell r="E8484">
            <v>0</v>
          </cell>
        </row>
        <row r="8485">
          <cell r="A8485">
            <v>24918</v>
          </cell>
          <cell r="B8485">
            <v>81</v>
          </cell>
          <cell r="C8485">
            <v>286</v>
          </cell>
          <cell r="D8485">
            <v>1968</v>
          </cell>
          <cell r="E8485">
            <v>0</v>
          </cell>
        </row>
        <row r="8486">
          <cell r="A8486">
            <v>24919</v>
          </cell>
          <cell r="B8486">
            <v>82</v>
          </cell>
          <cell r="C8486">
            <v>285</v>
          </cell>
          <cell r="D8486">
            <v>1968</v>
          </cell>
          <cell r="E8486">
            <v>0</v>
          </cell>
        </row>
        <row r="8487">
          <cell r="A8487">
            <v>24920</v>
          </cell>
          <cell r="B8487">
            <v>83</v>
          </cell>
          <cell r="C8487">
            <v>284</v>
          </cell>
          <cell r="D8487">
            <v>1968</v>
          </cell>
          <cell r="E8487">
            <v>0</v>
          </cell>
        </row>
        <row r="8488">
          <cell r="A8488">
            <v>24921</v>
          </cell>
          <cell r="B8488">
            <v>84</v>
          </cell>
          <cell r="C8488">
            <v>283</v>
          </cell>
          <cell r="D8488">
            <v>1968</v>
          </cell>
          <cell r="E8488">
            <v>0</v>
          </cell>
        </row>
        <row r="8489">
          <cell r="A8489">
            <v>24922</v>
          </cell>
          <cell r="B8489">
            <v>85</v>
          </cell>
          <cell r="C8489">
            <v>282</v>
          </cell>
          <cell r="D8489">
            <v>1968</v>
          </cell>
          <cell r="E8489">
            <v>0</v>
          </cell>
        </row>
        <row r="8490">
          <cell r="A8490">
            <v>24923</v>
          </cell>
          <cell r="B8490">
            <v>86</v>
          </cell>
          <cell r="C8490">
            <v>281</v>
          </cell>
          <cell r="D8490">
            <v>1968</v>
          </cell>
          <cell r="E8490">
            <v>0</v>
          </cell>
        </row>
        <row r="8491">
          <cell r="A8491">
            <v>24924</v>
          </cell>
          <cell r="B8491">
            <v>87</v>
          </cell>
          <cell r="C8491">
            <v>280</v>
          </cell>
          <cell r="D8491">
            <v>1968</v>
          </cell>
          <cell r="E8491">
            <v>0</v>
          </cell>
        </row>
        <row r="8492">
          <cell r="A8492">
            <v>24925</v>
          </cell>
          <cell r="B8492">
            <v>88</v>
          </cell>
          <cell r="C8492">
            <v>279</v>
          </cell>
          <cell r="D8492">
            <v>1968</v>
          </cell>
          <cell r="E8492">
            <v>0</v>
          </cell>
        </row>
        <row r="8493">
          <cell r="A8493">
            <v>24926</v>
          </cell>
          <cell r="B8493">
            <v>89</v>
          </cell>
          <cell r="C8493">
            <v>278</v>
          </cell>
          <cell r="D8493">
            <v>1968</v>
          </cell>
          <cell r="E8493">
            <v>0</v>
          </cell>
        </row>
        <row r="8494">
          <cell r="A8494">
            <v>24927</v>
          </cell>
          <cell r="B8494">
            <v>90</v>
          </cell>
          <cell r="C8494">
            <v>277</v>
          </cell>
          <cell r="D8494">
            <v>1968</v>
          </cell>
          <cell r="E8494">
            <v>0</v>
          </cell>
        </row>
        <row r="8495">
          <cell r="A8495">
            <v>24928</v>
          </cell>
          <cell r="B8495">
            <v>91</v>
          </cell>
          <cell r="C8495">
            <v>276</v>
          </cell>
          <cell r="D8495">
            <v>1968</v>
          </cell>
          <cell r="E8495">
            <v>0</v>
          </cell>
        </row>
        <row r="8496">
          <cell r="A8496">
            <v>24929</v>
          </cell>
          <cell r="B8496">
            <v>92</v>
          </cell>
          <cell r="C8496">
            <v>275</v>
          </cell>
          <cell r="D8496">
            <v>1968</v>
          </cell>
          <cell r="E8496">
            <v>0</v>
          </cell>
        </row>
        <row r="8497">
          <cell r="A8497">
            <v>24930</v>
          </cell>
          <cell r="B8497">
            <v>93</v>
          </cell>
          <cell r="C8497">
            <v>274</v>
          </cell>
          <cell r="D8497">
            <v>1968</v>
          </cell>
          <cell r="E8497">
            <v>0</v>
          </cell>
        </row>
        <row r="8498">
          <cell r="A8498">
            <v>24931</v>
          </cell>
          <cell r="B8498">
            <v>94</v>
          </cell>
          <cell r="C8498">
            <v>273</v>
          </cell>
          <cell r="D8498">
            <v>1968</v>
          </cell>
          <cell r="E8498">
            <v>0</v>
          </cell>
        </row>
        <row r="8499">
          <cell r="A8499">
            <v>24932</v>
          </cell>
          <cell r="B8499">
            <v>95</v>
          </cell>
          <cell r="C8499">
            <v>272</v>
          </cell>
          <cell r="D8499">
            <v>1968</v>
          </cell>
          <cell r="E8499">
            <v>0</v>
          </cell>
        </row>
        <row r="8500">
          <cell r="A8500">
            <v>24933</v>
          </cell>
          <cell r="B8500">
            <v>96</v>
          </cell>
          <cell r="C8500">
            <v>271</v>
          </cell>
          <cell r="D8500">
            <v>1968</v>
          </cell>
          <cell r="E8500">
            <v>0</v>
          </cell>
        </row>
        <row r="8501">
          <cell r="A8501">
            <v>24934</v>
          </cell>
          <cell r="B8501">
            <v>97</v>
          </cell>
          <cell r="C8501">
            <v>270</v>
          </cell>
          <cell r="D8501">
            <v>1968</v>
          </cell>
          <cell r="E8501">
            <v>0</v>
          </cell>
        </row>
        <row r="8502">
          <cell r="A8502">
            <v>24935</v>
          </cell>
          <cell r="B8502">
            <v>98</v>
          </cell>
          <cell r="C8502">
            <v>269</v>
          </cell>
          <cell r="D8502">
            <v>1968</v>
          </cell>
          <cell r="E8502">
            <v>0</v>
          </cell>
        </row>
        <row r="8503">
          <cell r="A8503">
            <v>24936</v>
          </cell>
          <cell r="B8503">
            <v>99</v>
          </cell>
          <cell r="C8503">
            <v>268</v>
          </cell>
          <cell r="D8503">
            <v>1968</v>
          </cell>
          <cell r="E8503">
            <v>0</v>
          </cell>
        </row>
        <row r="8504">
          <cell r="A8504">
            <v>24937</v>
          </cell>
          <cell r="B8504">
            <v>100</v>
          </cell>
          <cell r="C8504">
            <v>267</v>
          </cell>
          <cell r="D8504">
            <v>1968</v>
          </cell>
          <cell r="E8504">
            <v>0</v>
          </cell>
        </row>
        <row r="8505">
          <cell r="A8505">
            <v>24938</v>
          </cell>
          <cell r="B8505">
            <v>101</v>
          </cell>
          <cell r="C8505">
            <v>266</v>
          </cell>
          <cell r="D8505">
            <v>1968</v>
          </cell>
          <cell r="E8505">
            <v>0</v>
          </cell>
        </row>
        <row r="8506">
          <cell r="A8506">
            <v>24939</v>
          </cell>
          <cell r="B8506">
            <v>102</v>
          </cell>
          <cell r="C8506">
            <v>265</v>
          </cell>
          <cell r="D8506">
            <v>1968</v>
          </cell>
          <cell r="E8506">
            <v>0</v>
          </cell>
        </row>
        <row r="8507">
          <cell r="A8507">
            <v>24940</v>
          </cell>
          <cell r="B8507">
            <v>103</v>
          </cell>
          <cell r="C8507">
            <v>264</v>
          </cell>
          <cell r="D8507">
            <v>1968</v>
          </cell>
          <cell r="E8507">
            <v>0</v>
          </cell>
        </row>
        <row r="8508">
          <cell r="A8508">
            <v>24941</v>
          </cell>
          <cell r="B8508">
            <v>104</v>
          </cell>
          <cell r="C8508">
            <v>263</v>
          </cell>
          <cell r="D8508">
            <v>1968</v>
          </cell>
          <cell r="E8508">
            <v>0</v>
          </cell>
        </row>
        <row r="8509">
          <cell r="A8509">
            <v>24942</v>
          </cell>
          <cell r="B8509">
            <v>105</v>
          </cell>
          <cell r="C8509">
            <v>262</v>
          </cell>
          <cell r="D8509">
            <v>1968</v>
          </cell>
          <cell r="E8509">
            <v>0</v>
          </cell>
        </row>
        <row r="8510">
          <cell r="A8510">
            <v>24943</v>
          </cell>
          <cell r="B8510">
            <v>106</v>
          </cell>
          <cell r="C8510">
            <v>261</v>
          </cell>
          <cell r="D8510">
            <v>1968</v>
          </cell>
          <cell r="E8510">
            <v>0</v>
          </cell>
        </row>
        <row r="8511">
          <cell r="A8511">
            <v>24944</v>
          </cell>
          <cell r="B8511">
            <v>107</v>
          </cell>
          <cell r="C8511">
            <v>260</v>
          </cell>
          <cell r="D8511">
            <v>1968</v>
          </cell>
          <cell r="E8511">
            <v>0</v>
          </cell>
        </row>
        <row r="8512">
          <cell r="A8512">
            <v>24945</v>
          </cell>
          <cell r="B8512">
            <v>108</v>
          </cell>
          <cell r="C8512">
            <v>259</v>
          </cell>
          <cell r="D8512">
            <v>1968</v>
          </cell>
          <cell r="E8512">
            <v>0</v>
          </cell>
        </row>
        <row r="8513">
          <cell r="A8513">
            <v>24946</v>
          </cell>
          <cell r="B8513">
            <v>109</v>
          </cell>
          <cell r="C8513">
            <v>258</v>
          </cell>
          <cell r="D8513">
            <v>1968</v>
          </cell>
          <cell r="E8513">
            <v>0</v>
          </cell>
        </row>
        <row r="8514">
          <cell r="A8514">
            <v>24947</v>
          </cell>
          <cell r="B8514">
            <v>110</v>
          </cell>
          <cell r="C8514">
            <v>257</v>
          </cell>
          <cell r="D8514">
            <v>1968</v>
          </cell>
          <cell r="E8514">
            <v>0</v>
          </cell>
        </row>
        <row r="8515">
          <cell r="A8515">
            <v>24948</v>
          </cell>
          <cell r="B8515">
            <v>111</v>
          </cell>
          <cell r="C8515">
            <v>256</v>
          </cell>
          <cell r="D8515">
            <v>1968</v>
          </cell>
          <cell r="E8515">
            <v>0</v>
          </cell>
        </row>
        <row r="8516">
          <cell r="A8516">
            <v>24949</v>
          </cell>
          <cell r="B8516">
            <v>112</v>
          </cell>
          <cell r="C8516">
            <v>255</v>
          </cell>
          <cell r="D8516">
            <v>1968</v>
          </cell>
          <cell r="E8516">
            <v>0</v>
          </cell>
        </row>
        <row r="8517">
          <cell r="A8517">
            <v>24950</v>
          </cell>
          <cell r="B8517">
            <v>113</v>
          </cell>
          <cell r="C8517">
            <v>254</v>
          </cell>
          <cell r="D8517">
            <v>1968</v>
          </cell>
          <cell r="E8517">
            <v>0</v>
          </cell>
        </row>
        <row r="8518">
          <cell r="A8518">
            <v>24951</v>
          </cell>
          <cell r="B8518">
            <v>114</v>
          </cell>
          <cell r="C8518">
            <v>253</v>
          </cell>
          <cell r="D8518">
            <v>1968</v>
          </cell>
          <cell r="E8518">
            <v>0</v>
          </cell>
        </row>
        <row r="8519">
          <cell r="A8519">
            <v>24952</v>
          </cell>
          <cell r="B8519">
            <v>115</v>
          </cell>
          <cell r="C8519">
            <v>252</v>
          </cell>
          <cell r="D8519">
            <v>1968</v>
          </cell>
          <cell r="E8519">
            <v>0</v>
          </cell>
        </row>
        <row r="8520">
          <cell r="A8520">
            <v>24953</v>
          </cell>
          <cell r="B8520">
            <v>116</v>
          </cell>
          <cell r="C8520">
            <v>251</v>
          </cell>
          <cell r="D8520">
            <v>1968</v>
          </cell>
          <cell r="E8520">
            <v>0</v>
          </cell>
        </row>
        <row r="8521">
          <cell r="A8521">
            <v>24954</v>
          </cell>
          <cell r="B8521">
            <v>117</v>
          </cell>
          <cell r="C8521">
            <v>250</v>
          </cell>
          <cell r="D8521">
            <v>1968</v>
          </cell>
          <cell r="E8521">
            <v>0</v>
          </cell>
        </row>
        <row r="8522">
          <cell r="A8522">
            <v>24955</v>
          </cell>
          <cell r="B8522">
            <v>118</v>
          </cell>
          <cell r="C8522">
            <v>249</v>
          </cell>
          <cell r="D8522">
            <v>1968</v>
          </cell>
          <cell r="E8522">
            <v>0</v>
          </cell>
        </row>
        <row r="8523">
          <cell r="A8523">
            <v>24956</v>
          </cell>
          <cell r="B8523">
            <v>119</v>
          </cell>
          <cell r="C8523">
            <v>248</v>
          </cell>
          <cell r="D8523">
            <v>1968</v>
          </cell>
          <cell r="E8523">
            <v>0</v>
          </cell>
        </row>
        <row r="8524">
          <cell r="A8524">
            <v>24957</v>
          </cell>
          <cell r="B8524">
            <v>120</v>
          </cell>
          <cell r="C8524">
            <v>247</v>
          </cell>
          <cell r="D8524">
            <v>1968</v>
          </cell>
          <cell r="E8524">
            <v>0</v>
          </cell>
        </row>
        <row r="8525">
          <cell r="A8525">
            <v>24958</v>
          </cell>
          <cell r="B8525">
            <v>121</v>
          </cell>
          <cell r="C8525">
            <v>246</v>
          </cell>
          <cell r="D8525">
            <v>1968</v>
          </cell>
          <cell r="E8525">
            <v>0</v>
          </cell>
        </row>
        <row r="8526">
          <cell r="A8526">
            <v>24959</v>
          </cell>
          <cell r="B8526">
            <v>122</v>
          </cell>
          <cell r="C8526">
            <v>245</v>
          </cell>
          <cell r="D8526">
            <v>1968</v>
          </cell>
          <cell r="E8526">
            <v>0</v>
          </cell>
        </row>
        <row r="8527">
          <cell r="A8527">
            <v>24960</v>
          </cell>
          <cell r="B8527">
            <v>123</v>
          </cell>
          <cell r="C8527">
            <v>244</v>
          </cell>
          <cell r="D8527">
            <v>1968</v>
          </cell>
          <cell r="E8527">
            <v>0</v>
          </cell>
        </row>
        <row r="8528">
          <cell r="A8528">
            <v>24961</v>
          </cell>
          <cell r="B8528">
            <v>124</v>
          </cell>
          <cell r="C8528">
            <v>243</v>
          </cell>
          <cell r="D8528">
            <v>1968</v>
          </cell>
          <cell r="E8528">
            <v>0</v>
          </cell>
        </row>
        <row r="8529">
          <cell r="A8529">
            <v>24962</v>
          </cell>
          <cell r="B8529">
            <v>125</v>
          </cell>
          <cell r="C8529">
            <v>242</v>
          </cell>
          <cell r="D8529">
            <v>1968</v>
          </cell>
          <cell r="E8529">
            <v>0</v>
          </cell>
        </row>
        <row r="8530">
          <cell r="A8530">
            <v>24963</v>
          </cell>
          <cell r="B8530">
            <v>126</v>
          </cell>
          <cell r="C8530">
            <v>241</v>
          </cell>
          <cell r="D8530">
            <v>1968</v>
          </cell>
          <cell r="E8530">
            <v>0</v>
          </cell>
        </row>
        <row r="8531">
          <cell r="A8531">
            <v>24964</v>
          </cell>
          <cell r="B8531">
            <v>127</v>
          </cell>
          <cell r="C8531">
            <v>240</v>
          </cell>
          <cell r="D8531">
            <v>1968</v>
          </cell>
          <cell r="E8531">
            <v>0</v>
          </cell>
        </row>
        <row r="8532">
          <cell r="A8532">
            <v>24965</v>
          </cell>
          <cell r="B8532">
            <v>128</v>
          </cell>
          <cell r="C8532">
            <v>239</v>
          </cell>
          <cell r="D8532">
            <v>1968</v>
          </cell>
          <cell r="E8532">
            <v>0</v>
          </cell>
        </row>
        <row r="8533">
          <cell r="A8533">
            <v>24966</v>
          </cell>
          <cell r="B8533">
            <v>129</v>
          </cell>
          <cell r="C8533">
            <v>238</v>
          </cell>
          <cell r="D8533">
            <v>1968</v>
          </cell>
          <cell r="E8533">
            <v>0</v>
          </cell>
        </row>
        <row r="8534">
          <cell r="A8534">
            <v>24967</v>
          </cell>
          <cell r="B8534">
            <v>130</v>
          </cell>
          <cell r="C8534">
            <v>237</v>
          </cell>
          <cell r="D8534">
            <v>1968</v>
          </cell>
          <cell r="E8534">
            <v>0</v>
          </cell>
        </row>
        <row r="8535">
          <cell r="A8535">
            <v>24968</v>
          </cell>
          <cell r="B8535">
            <v>131</v>
          </cell>
          <cell r="C8535">
            <v>236</v>
          </cell>
          <cell r="D8535">
            <v>1968</v>
          </cell>
          <cell r="E8535">
            <v>0</v>
          </cell>
        </row>
        <row r="8536">
          <cell r="A8536">
            <v>24969</v>
          </cell>
          <cell r="B8536">
            <v>132</v>
          </cell>
          <cell r="C8536">
            <v>235</v>
          </cell>
          <cell r="D8536">
            <v>1968</v>
          </cell>
          <cell r="E8536">
            <v>0</v>
          </cell>
        </row>
        <row r="8537">
          <cell r="A8537">
            <v>24970</v>
          </cell>
          <cell r="B8537">
            <v>133</v>
          </cell>
          <cell r="C8537">
            <v>234</v>
          </cell>
          <cell r="D8537">
            <v>1968</v>
          </cell>
          <cell r="E8537">
            <v>0</v>
          </cell>
        </row>
        <row r="8538">
          <cell r="A8538">
            <v>24971</v>
          </cell>
          <cell r="B8538">
            <v>134</v>
          </cell>
          <cell r="C8538">
            <v>233</v>
          </cell>
          <cell r="D8538">
            <v>1968</v>
          </cell>
          <cell r="E8538">
            <v>0</v>
          </cell>
        </row>
        <row r="8539">
          <cell r="A8539">
            <v>24972</v>
          </cell>
          <cell r="B8539">
            <v>135</v>
          </cell>
          <cell r="C8539">
            <v>232</v>
          </cell>
          <cell r="D8539">
            <v>1968</v>
          </cell>
          <cell r="E8539">
            <v>0</v>
          </cell>
        </row>
        <row r="8540">
          <cell r="A8540">
            <v>24973</v>
          </cell>
          <cell r="B8540">
            <v>136</v>
          </cell>
          <cell r="C8540">
            <v>231</v>
          </cell>
          <cell r="D8540">
            <v>1968</v>
          </cell>
          <cell r="E8540">
            <v>0</v>
          </cell>
        </row>
        <row r="8541">
          <cell r="A8541">
            <v>24974</v>
          </cell>
          <cell r="B8541">
            <v>137</v>
          </cell>
          <cell r="C8541">
            <v>230</v>
          </cell>
          <cell r="D8541">
            <v>1968</v>
          </cell>
          <cell r="E8541">
            <v>0</v>
          </cell>
        </row>
        <row r="8542">
          <cell r="A8542">
            <v>24975</v>
          </cell>
          <cell r="B8542">
            <v>138</v>
          </cell>
          <cell r="C8542">
            <v>229</v>
          </cell>
          <cell r="D8542">
            <v>1968</v>
          </cell>
          <cell r="E8542">
            <v>0</v>
          </cell>
        </row>
        <row r="8543">
          <cell r="A8543">
            <v>24976</v>
          </cell>
          <cell r="B8543">
            <v>139</v>
          </cell>
          <cell r="C8543">
            <v>228</v>
          </cell>
          <cell r="D8543">
            <v>1968</v>
          </cell>
          <cell r="E8543">
            <v>0</v>
          </cell>
        </row>
        <row r="8544">
          <cell r="A8544">
            <v>24977</v>
          </cell>
          <cell r="B8544">
            <v>140</v>
          </cell>
          <cell r="C8544">
            <v>227</v>
          </cell>
          <cell r="D8544">
            <v>1968</v>
          </cell>
          <cell r="E8544">
            <v>0</v>
          </cell>
        </row>
        <row r="8545">
          <cell r="A8545">
            <v>24978</v>
          </cell>
          <cell r="B8545">
            <v>141</v>
          </cell>
          <cell r="C8545">
            <v>226</v>
          </cell>
          <cell r="D8545">
            <v>1968</v>
          </cell>
          <cell r="E8545">
            <v>0</v>
          </cell>
        </row>
        <row r="8546">
          <cell r="A8546">
            <v>24979</v>
          </cell>
          <cell r="B8546">
            <v>142</v>
          </cell>
          <cell r="C8546">
            <v>225</v>
          </cell>
          <cell r="D8546">
            <v>1968</v>
          </cell>
          <cell r="E8546">
            <v>0</v>
          </cell>
        </row>
        <row r="8547">
          <cell r="A8547">
            <v>24980</v>
          </cell>
          <cell r="B8547">
            <v>143</v>
          </cell>
          <cell r="C8547">
            <v>224</v>
          </cell>
          <cell r="D8547">
            <v>1968</v>
          </cell>
          <cell r="E8547">
            <v>0</v>
          </cell>
        </row>
        <row r="8548">
          <cell r="A8548">
            <v>24981</v>
          </cell>
          <cell r="B8548">
            <v>144</v>
          </cell>
          <cell r="C8548">
            <v>223</v>
          </cell>
          <cell r="D8548">
            <v>1968</v>
          </cell>
          <cell r="E8548">
            <v>0</v>
          </cell>
        </row>
        <row r="8549">
          <cell r="A8549">
            <v>24982</v>
          </cell>
          <cell r="B8549">
            <v>145</v>
          </cell>
          <cell r="C8549">
            <v>222</v>
          </cell>
          <cell r="D8549">
            <v>1968</v>
          </cell>
          <cell r="E8549">
            <v>0</v>
          </cell>
        </row>
        <row r="8550">
          <cell r="A8550">
            <v>24983</v>
          </cell>
          <cell r="B8550">
            <v>146</v>
          </cell>
          <cell r="C8550">
            <v>221</v>
          </cell>
          <cell r="D8550">
            <v>1968</v>
          </cell>
          <cell r="E8550">
            <v>0</v>
          </cell>
        </row>
        <row r="8551">
          <cell r="A8551">
            <v>24984</v>
          </cell>
          <cell r="B8551">
            <v>147</v>
          </cell>
          <cell r="C8551">
            <v>220</v>
          </cell>
          <cell r="D8551">
            <v>1968</v>
          </cell>
          <cell r="E8551">
            <v>0</v>
          </cell>
        </row>
        <row r="8552">
          <cell r="A8552">
            <v>24985</v>
          </cell>
          <cell r="B8552">
            <v>148</v>
          </cell>
          <cell r="C8552">
            <v>219</v>
          </cell>
          <cell r="D8552">
            <v>1968</v>
          </cell>
          <cell r="E8552">
            <v>0</v>
          </cell>
        </row>
        <row r="8553">
          <cell r="A8553">
            <v>24986</v>
          </cell>
          <cell r="B8553">
            <v>149</v>
          </cell>
          <cell r="C8553">
            <v>218</v>
          </cell>
          <cell r="D8553">
            <v>1968</v>
          </cell>
          <cell r="E8553">
            <v>0</v>
          </cell>
        </row>
        <row r="8554">
          <cell r="A8554">
            <v>24987</v>
          </cell>
          <cell r="B8554">
            <v>150</v>
          </cell>
          <cell r="C8554">
            <v>217</v>
          </cell>
          <cell r="D8554">
            <v>1968</v>
          </cell>
          <cell r="E8554">
            <v>0</v>
          </cell>
        </row>
        <row r="8555">
          <cell r="A8555">
            <v>24988</v>
          </cell>
          <cell r="B8555">
            <v>151</v>
          </cell>
          <cell r="C8555">
            <v>216</v>
          </cell>
          <cell r="D8555">
            <v>1968</v>
          </cell>
          <cell r="E8555">
            <v>0</v>
          </cell>
        </row>
        <row r="8556">
          <cell r="A8556">
            <v>24989</v>
          </cell>
          <cell r="B8556">
            <v>152</v>
          </cell>
          <cell r="C8556">
            <v>215</v>
          </cell>
          <cell r="D8556">
            <v>1968</v>
          </cell>
          <cell r="E8556">
            <v>0</v>
          </cell>
        </row>
        <row r="8557">
          <cell r="A8557">
            <v>24990</v>
          </cell>
          <cell r="B8557">
            <v>153</v>
          </cell>
          <cell r="C8557">
            <v>214</v>
          </cell>
          <cell r="D8557">
            <v>1968</v>
          </cell>
          <cell r="E8557">
            <v>0</v>
          </cell>
        </row>
        <row r="8558">
          <cell r="A8558">
            <v>24991</v>
          </cell>
          <cell r="B8558">
            <v>154</v>
          </cell>
          <cell r="C8558">
            <v>213</v>
          </cell>
          <cell r="D8558">
            <v>1968</v>
          </cell>
          <cell r="E8558">
            <v>0</v>
          </cell>
        </row>
        <row r="8559">
          <cell r="A8559">
            <v>24992</v>
          </cell>
          <cell r="B8559">
            <v>155</v>
          </cell>
          <cell r="C8559">
            <v>212</v>
          </cell>
          <cell r="D8559">
            <v>1968</v>
          </cell>
          <cell r="E8559">
            <v>0</v>
          </cell>
        </row>
        <row r="8560">
          <cell r="A8560">
            <v>24993</v>
          </cell>
          <cell r="B8560">
            <v>156</v>
          </cell>
          <cell r="C8560">
            <v>211</v>
          </cell>
          <cell r="D8560">
            <v>1968</v>
          </cell>
          <cell r="E8560">
            <v>0</v>
          </cell>
        </row>
        <row r="8561">
          <cell r="A8561">
            <v>24994</v>
          </cell>
          <cell r="B8561">
            <v>157</v>
          </cell>
          <cell r="C8561">
            <v>210</v>
          </cell>
          <cell r="D8561">
            <v>1968</v>
          </cell>
          <cell r="E8561">
            <v>0</v>
          </cell>
        </row>
        <row r="8562">
          <cell r="A8562">
            <v>24995</v>
          </cell>
          <cell r="B8562">
            <v>158</v>
          </cell>
          <cell r="C8562">
            <v>209</v>
          </cell>
          <cell r="D8562">
            <v>1968</v>
          </cell>
          <cell r="E8562">
            <v>0</v>
          </cell>
        </row>
        <row r="8563">
          <cell r="A8563">
            <v>24996</v>
          </cell>
          <cell r="B8563">
            <v>159</v>
          </cell>
          <cell r="C8563">
            <v>208</v>
          </cell>
          <cell r="D8563">
            <v>1968</v>
          </cell>
          <cell r="E8563">
            <v>0</v>
          </cell>
        </row>
        <row r="8564">
          <cell r="A8564">
            <v>24997</v>
          </cell>
          <cell r="B8564">
            <v>160</v>
          </cell>
          <cell r="C8564">
            <v>207</v>
          </cell>
          <cell r="D8564">
            <v>1968</v>
          </cell>
          <cell r="E8564">
            <v>0</v>
          </cell>
        </row>
        <row r="8565">
          <cell r="A8565">
            <v>24998</v>
          </cell>
          <cell r="B8565">
            <v>161</v>
          </cell>
          <cell r="C8565">
            <v>206</v>
          </cell>
          <cell r="D8565">
            <v>1968</v>
          </cell>
          <cell r="E8565">
            <v>0</v>
          </cell>
        </row>
        <row r="8566">
          <cell r="A8566">
            <v>24999</v>
          </cell>
          <cell r="B8566">
            <v>162</v>
          </cell>
          <cell r="C8566">
            <v>205</v>
          </cell>
          <cell r="D8566">
            <v>1968</v>
          </cell>
          <cell r="E8566">
            <v>0</v>
          </cell>
        </row>
        <row r="8567">
          <cell r="A8567">
            <v>25000</v>
          </cell>
          <cell r="B8567">
            <v>163</v>
          </cell>
          <cell r="C8567">
            <v>204</v>
          </cell>
          <cell r="D8567">
            <v>1968</v>
          </cell>
          <cell r="E8567">
            <v>0</v>
          </cell>
        </row>
        <row r="8568">
          <cell r="A8568">
            <v>25001</v>
          </cell>
          <cell r="B8568">
            <v>164</v>
          </cell>
          <cell r="C8568">
            <v>203</v>
          </cell>
          <cell r="D8568">
            <v>1968</v>
          </cell>
          <cell r="E8568">
            <v>0</v>
          </cell>
        </row>
        <row r="8569">
          <cell r="A8569">
            <v>25002</v>
          </cell>
          <cell r="B8569">
            <v>165</v>
          </cell>
          <cell r="C8569">
            <v>202</v>
          </cell>
          <cell r="D8569">
            <v>1968</v>
          </cell>
          <cell r="E8569">
            <v>0</v>
          </cell>
        </row>
        <row r="8570">
          <cell r="A8570">
            <v>25003</v>
          </cell>
          <cell r="B8570">
            <v>166</v>
          </cell>
          <cell r="C8570">
            <v>201</v>
          </cell>
          <cell r="D8570">
            <v>1968</v>
          </cell>
          <cell r="E8570">
            <v>0</v>
          </cell>
        </row>
        <row r="8571">
          <cell r="A8571">
            <v>25004</v>
          </cell>
          <cell r="B8571">
            <v>167</v>
          </cell>
          <cell r="C8571">
            <v>200</v>
          </cell>
          <cell r="D8571">
            <v>1968</v>
          </cell>
          <cell r="E8571">
            <v>0</v>
          </cell>
        </row>
        <row r="8572">
          <cell r="A8572">
            <v>25005</v>
          </cell>
          <cell r="B8572">
            <v>168</v>
          </cell>
          <cell r="C8572">
            <v>199</v>
          </cell>
          <cell r="D8572">
            <v>1968</v>
          </cell>
          <cell r="E8572">
            <v>0</v>
          </cell>
        </row>
        <row r="8573">
          <cell r="A8573">
            <v>25006</v>
          </cell>
          <cell r="B8573">
            <v>169</v>
          </cell>
          <cell r="C8573">
            <v>198</v>
          </cell>
          <cell r="D8573">
            <v>1968</v>
          </cell>
          <cell r="E8573">
            <v>0</v>
          </cell>
        </row>
        <row r="8574">
          <cell r="A8574">
            <v>25007</v>
          </cell>
          <cell r="B8574">
            <v>170</v>
          </cell>
          <cell r="C8574">
            <v>197</v>
          </cell>
          <cell r="D8574">
            <v>1968</v>
          </cell>
          <cell r="E8574">
            <v>0</v>
          </cell>
        </row>
        <row r="8575">
          <cell r="A8575">
            <v>25008</v>
          </cell>
          <cell r="B8575">
            <v>171</v>
          </cell>
          <cell r="C8575">
            <v>196</v>
          </cell>
          <cell r="D8575">
            <v>1968</v>
          </cell>
          <cell r="E8575">
            <v>0</v>
          </cell>
        </row>
        <row r="8576">
          <cell r="A8576">
            <v>25009</v>
          </cell>
          <cell r="B8576">
            <v>172</v>
          </cell>
          <cell r="C8576">
            <v>195</v>
          </cell>
          <cell r="D8576">
            <v>1968</v>
          </cell>
          <cell r="E8576">
            <v>0</v>
          </cell>
        </row>
        <row r="8577">
          <cell r="A8577">
            <v>25010</v>
          </cell>
          <cell r="B8577">
            <v>173</v>
          </cell>
          <cell r="C8577">
            <v>194</v>
          </cell>
          <cell r="D8577">
            <v>1968</v>
          </cell>
          <cell r="E8577">
            <v>0</v>
          </cell>
        </row>
        <row r="8578">
          <cell r="A8578">
            <v>25011</v>
          </cell>
          <cell r="B8578">
            <v>174</v>
          </cell>
          <cell r="C8578">
            <v>193</v>
          </cell>
          <cell r="D8578">
            <v>1968</v>
          </cell>
          <cell r="E8578">
            <v>0</v>
          </cell>
        </row>
        <row r="8579">
          <cell r="A8579">
            <v>25012</v>
          </cell>
          <cell r="B8579">
            <v>175</v>
          </cell>
          <cell r="C8579">
            <v>192</v>
          </cell>
          <cell r="D8579">
            <v>1968</v>
          </cell>
          <cell r="E8579">
            <v>0</v>
          </cell>
        </row>
        <row r="8580">
          <cell r="A8580">
            <v>25013</v>
          </cell>
          <cell r="B8580">
            <v>176</v>
          </cell>
          <cell r="C8580">
            <v>191</v>
          </cell>
          <cell r="D8580">
            <v>1968</v>
          </cell>
          <cell r="E8580">
            <v>0</v>
          </cell>
        </row>
        <row r="8581">
          <cell r="A8581">
            <v>25014</v>
          </cell>
          <cell r="B8581">
            <v>177</v>
          </cell>
          <cell r="C8581">
            <v>190</v>
          </cell>
          <cell r="D8581">
            <v>1968</v>
          </cell>
          <cell r="E8581">
            <v>0</v>
          </cell>
        </row>
        <row r="8582">
          <cell r="A8582">
            <v>25015</v>
          </cell>
          <cell r="B8582">
            <v>178</v>
          </cell>
          <cell r="C8582">
            <v>189</v>
          </cell>
          <cell r="D8582">
            <v>1968</v>
          </cell>
          <cell r="E8582">
            <v>0</v>
          </cell>
        </row>
        <row r="8583">
          <cell r="A8583">
            <v>25016</v>
          </cell>
          <cell r="B8583">
            <v>179</v>
          </cell>
          <cell r="C8583">
            <v>188</v>
          </cell>
          <cell r="D8583">
            <v>1968</v>
          </cell>
          <cell r="E8583">
            <v>0</v>
          </cell>
        </row>
        <row r="8584">
          <cell r="A8584">
            <v>25017</v>
          </cell>
          <cell r="B8584">
            <v>180</v>
          </cell>
          <cell r="C8584">
            <v>187</v>
          </cell>
          <cell r="D8584">
            <v>1968</v>
          </cell>
          <cell r="E8584">
            <v>0</v>
          </cell>
        </row>
        <row r="8585">
          <cell r="A8585">
            <v>25018</v>
          </cell>
          <cell r="B8585">
            <v>181</v>
          </cell>
          <cell r="C8585">
            <v>186</v>
          </cell>
          <cell r="D8585">
            <v>1968</v>
          </cell>
          <cell r="E8585">
            <v>0</v>
          </cell>
        </row>
        <row r="8586">
          <cell r="A8586">
            <v>25019</v>
          </cell>
          <cell r="B8586">
            <v>182</v>
          </cell>
          <cell r="C8586">
            <v>185</v>
          </cell>
          <cell r="D8586">
            <v>1968</v>
          </cell>
          <cell r="E8586">
            <v>0</v>
          </cell>
        </row>
        <row r="8587">
          <cell r="A8587">
            <v>25020</v>
          </cell>
          <cell r="B8587">
            <v>183</v>
          </cell>
          <cell r="C8587">
            <v>184</v>
          </cell>
          <cell r="D8587">
            <v>1968</v>
          </cell>
          <cell r="E8587">
            <v>0</v>
          </cell>
        </row>
        <row r="8588">
          <cell r="A8588">
            <v>25021</v>
          </cell>
          <cell r="B8588">
            <v>184</v>
          </cell>
          <cell r="C8588">
            <v>183</v>
          </cell>
          <cell r="D8588">
            <v>1968</v>
          </cell>
          <cell r="E8588">
            <v>0</v>
          </cell>
        </row>
        <row r="8589">
          <cell r="A8589">
            <v>25022</v>
          </cell>
          <cell r="B8589">
            <v>185</v>
          </cell>
          <cell r="C8589">
            <v>182</v>
          </cell>
          <cell r="D8589">
            <v>1968</v>
          </cell>
          <cell r="E8589">
            <v>0</v>
          </cell>
        </row>
        <row r="8590">
          <cell r="A8590">
            <v>25023</v>
          </cell>
          <cell r="B8590">
            <v>186</v>
          </cell>
          <cell r="C8590">
            <v>181</v>
          </cell>
          <cell r="D8590">
            <v>1968</v>
          </cell>
          <cell r="E8590">
            <v>0</v>
          </cell>
        </row>
        <row r="8591">
          <cell r="A8591">
            <v>25024</v>
          </cell>
          <cell r="B8591">
            <v>187</v>
          </cell>
          <cell r="C8591">
            <v>180</v>
          </cell>
          <cell r="D8591">
            <v>1968</v>
          </cell>
          <cell r="E8591">
            <v>0</v>
          </cell>
        </row>
        <row r="8592">
          <cell r="A8592">
            <v>25025</v>
          </cell>
          <cell r="B8592">
            <v>188</v>
          </cell>
          <cell r="C8592">
            <v>179</v>
          </cell>
          <cell r="D8592">
            <v>1968</v>
          </cell>
          <cell r="E8592">
            <v>0</v>
          </cell>
        </row>
        <row r="8593">
          <cell r="A8593">
            <v>25026</v>
          </cell>
          <cell r="B8593">
            <v>189</v>
          </cell>
          <cell r="C8593">
            <v>178</v>
          </cell>
          <cell r="D8593">
            <v>1968</v>
          </cell>
          <cell r="E8593">
            <v>0</v>
          </cell>
        </row>
        <row r="8594">
          <cell r="A8594">
            <v>25027</v>
          </cell>
          <cell r="B8594">
            <v>190</v>
          </cell>
          <cell r="C8594">
            <v>177</v>
          </cell>
          <cell r="D8594">
            <v>1968</v>
          </cell>
          <cell r="E8594">
            <v>0</v>
          </cell>
        </row>
        <row r="8595">
          <cell r="A8595">
            <v>25028</v>
          </cell>
          <cell r="B8595">
            <v>191</v>
          </cell>
          <cell r="C8595">
            <v>176</v>
          </cell>
          <cell r="D8595">
            <v>1968</v>
          </cell>
          <cell r="E8595">
            <v>0</v>
          </cell>
        </row>
        <row r="8596">
          <cell r="A8596">
            <v>25029</v>
          </cell>
          <cell r="B8596">
            <v>192</v>
          </cell>
          <cell r="C8596">
            <v>175</v>
          </cell>
          <cell r="D8596">
            <v>1968</v>
          </cell>
          <cell r="E8596">
            <v>0</v>
          </cell>
        </row>
        <row r="8597">
          <cell r="A8597">
            <v>25030</v>
          </cell>
          <cell r="B8597">
            <v>193</v>
          </cell>
          <cell r="C8597">
            <v>174</v>
          </cell>
          <cell r="D8597">
            <v>1968</v>
          </cell>
          <cell r="E8597">
            <v>0</v>
          </cell>
        </row>
        <row r="8598">
          <cell r="A8598">
            <v>25031</v>
          </cell>
          <cell r="B8598">
            <v>194</v>
          </cell>
          <cell r="C8598">
            <v>173</v>
          </cell>
          <cell r="D8598">
            <v>1968</v>
          </cell>
          <cell r="E8598">
            <v>0</v>
          </cell>
        </row>
        <row r="8599">
          <cell r="A8599">
            <v>25032</v>
          </cell>
          <cell r="B8599">
            <v>195</v>
          </cell>
          <cell r="C8599">
            <v>172</v>
          </cell>
          <cell r="D8599">
            <v>1968</v>
          </cell>
          <cell r="E8599">
            <v>0</v>
          </cell>
        </row>
        <row r="8600">
          <cell r="A8600">
            <v>25033</v>
          </cell>
          <cell r="B8600">
            <v>196</v>
          </cell>
          <cell r="C8600">
            <v>171</v>
          </cell>
          <cell r="D8600">
            <v>1968</v>
          </cell>
          <cell r="E8600">
            <v>0</v>
          </cell>
        </row>
        <row r="8601">
          <cell r="A8601">
            <v>25034</v>
          </cell>
          <cell r="B8601">
            <v>197</v>
          </cell>
          <cell r="C8601">
            <v>170</v>
          </cell>
          <cell r="D8601">
            <v>1968</v>
          </cell>
          <cell r="E8601">
            <v>0</v>
          </cell>
        </row>
        <row r="8602">
          <cell r="A8602">
            <v>25035</v>
          </cell>
          <cell r="B8602">
            <v>198</v>
          </cell>
          <cell r="C8602">
            <v>169</v>
          </cell>
          <cell r="D8602">
            <v>1968</v>
          </cell>
          <cell r="E8602">
            <v>0</v>
          </cell>
        </row>
        <row r="8603">
          <cell r="A8603">
            <v>25036</v>
          </cell>
          <cell r="B8603">
            <v>199</v>
          </cell>
          <cell r="C8603">
            <v>168</v>
          </cell>
          <cell r="D8603">
            <v>1968</v>
          </cell>
          <cell r="E8603">
            <v>0</v>
          </cell>
        </row>
        <row r="8604">
          <cell r="A8604">
            <v>25037</v>
          </cell>
          <cell r="B8604">
            <v>200</v>
          </cell>
          <cell r="C8604">
            <v>167</v>
          </cell>
          <cell r="D8604">
            <v>1968</v>
          </cell>
          <cell r="E8604">
            <v>0</v>
          </cell>
        </row>
        <row r="8605">
          <cell r="A8605">
            <v>25038</v>
          </cell>
          <cell r="B8605">
            <v>201</v>
          </cell>
          <cell r="C8605">
            <v>166</v>
          </cell>
          <cell r="D8605">
            <v>1968</v>
          </cell>
          <cell r="E8605">
            <v>0</v>
          </cell>
        </row>
        <row r="8606">
          <cell r="A8606">
            <v>25039</v>
          </cell>
          <cell r="B8606">
            <v>202</v>
          </cell>
          <cell r="C8606">
            <v>165</v>
          </cell>
          <cell r="D8606">
            <v>1968</v>
          </cell>
          <cell r="E8606">
            <v>0</v>
          </cell>
        </row>
        <row r="8607">
          <cell r="A8607">
            <v>25040</v>
          </cell>
          <cell r="B8607">
            <v>203</v>
          </cell>
          <cell r="C8607">
            <v>164</v>
          </cell>
          <cell r="D8607">
            <v>1968</v>
          </cell>
          <cell r="E8607">
            <v>0</v>
          </cell>
        </row>
        <row r="8608">
          <cell r="A8608">
            <v>25041</v>
          </cell>
          <cell r="B8608">
            <v>204</v>
          </cell>
          <cell r="C8608">
            <v>163</v>
          </cell>
          <cell r="D8608">
            <v>1968</v>
          </cell>
          <cell r="E8608">
            <v>0</v>
          </cell>
        </row>
        <row r="8609">
          <cell r="A8609">
            <v>25042</v>
          </cell>
          <cell r="B8609">
            <v>205</v>
          </cell>
          <cell r="C8609">
            <v>162</v>
          </cell>
          <cell r="D8609">
            <v>1968</v>
          </cell>
          <cell r="E8609">
            <v>0</v>
          </cell>
        </row>
        <row r="8610">
          <cell r="A8610">
            <v>25043</v>
          </cell>
          <cell r="B8610">
            <v>206</v>
          </cell>
          <cell r="C8610">
            <v>161</v>
          </cell>
          <cell r="D8610">
            <v>1968</v>
          </cell>
          <cell r="E8610">
            <v>0</v>
          </cell>
        </row>
        <row r="8611">
          <cell r="A8611">
            <v>25044</v>
          </cell>
          <cell r="B8611">
            <v>207</v>
          </cell>
          <cell r="C8611">
            <v>160</v>
          </cell>
          <cell r="D8611">
            <v>1968</v>
          </cell>
          <cell r="E8611">
            <v>0</v>
          </cell>
        </row>
        <row r="8612">
          <cell r="A8612">
            <v>25045</v>
          </cell>
          <cell r="B8612">
            <v>208</v>
          </cell>
          <cell r="C8612">
            <v>159</v>
          </cell>
          <cell r="D8612">
            <v>1968</v>
          </cell>
          <cell r="E8612">
            <v>0</v>
          </cell>
        </row>
        <row r="8613">
          <cell r="A8613">
            <v>25046</v>
          </cell>
          <cell r="B8613">
            <v>209</v>
          </cell>
          <cell r="C8613">
            <v>158</v>
          </cell>
          <cell r="D8613">
            <v>1968</v>
          </cell>
          <cell r="E8613">
            <v>0</v>
          </cell>
        </row>
        <row r="8614">
          <cell r="A8614">
            <v>25047</v>
          </cell>
          <cell r="B8614">
            <v>210</v>
          </cell>
          <cell r="C8614">
            <v>157</v>
          </cell>
          <cell r="D8614">
            <v>1968</v>
          </cell>
          <cell r="E8614">
            <v>0</v>
          </cell>
        </row>
        <row r="8615">
          <cell r="A8615">
            <v>25048</v>
          </cell>
          <cell r="B8615">
            <v>211</v>
          </cell>
          <cell r="C8615">
            <v>156</v>
          </cell>
          <cell r="D8615">
            <v>1968</v>
          </cell>
          <cell r="E8615">
            <v>0</v>
          </cell>
        </row>
        <row r="8616">
          <cell r="A8616">
            <v>25049</v>
          </cell>
          <cell r="B8616">
            <v>212</v>
          </cell>
          <cell r="C8616">
            <v>155</v>
          </cell>
          <cell r="D8616">
            <v>1968</v>
          </cell>
          <cell r="E8616">
            <v>0</v>
          </cell>
        </row>
        <row r="8617">
          <cell r="A8617">
            <v>25050</v>
          </cell>
          <cell r="B8617">
            <v>213</v>
          </cell>
          <cell r="C8617">
            <v>154</v>
          </cell>
          <cell r="D8617">
            <v>1968</v>
          </cell>
          <cell r="E8617">
            <v>0</v>
          </cell>
        </row>
        <row r="8618">
          <cell r="A8618">
            <v>25051</v>
          </cell>
          <cell r="B8618">
            <v>214</v>
          </cell>
          <cell r="C8618">
            <v>153</v>
          </cell>
          <cell r="D8618">
            <v>1968</v>
          </cell>
          <cell r="E8618">
            <v>0</v>
          </cell>
        </row>
        <row r="8619">
          <cell r="A8619">
            <v>25052</v>
          </cell>
          <cell r="B8619">
            <v>215</v>
          </cell>
          <cell r="C8619">
            <v>152</v>
          </cell>
          <cell r="D8619">
            <v>1968</v>
          </cell>
          <cell r="E8619">
            <v>0</v>
          </cell>
        </row>
        <row r="8620">
          <cell r="A8620">
            <v>25053</v>
          </cell>
          <cell r="B8620">
            <v>216</v>
          </cell>
          <cell r="C8620">
            <v>151</v>
          </cell>
          <cell r="D8620">
            <v>1968</v>
          </cell>
          <cell r="E8620">
            <v>0</v>
          </cell>
        </row>
        <row r="8621">
          <cell r="A8621">
            <v>25054</v>
          </cell>
          <cell r="B8621">
            <v>217</v>
          </cell>
          <cell r="C8621">
            <v>150</v>
          </cell>
          <cell r="D8621">
            <v>1968</v>
          </cell>
          <cell r="E8621">
            <v>0</v>
          </cell>
        </row>
        <row r="8622">
          <cell r="A8622">
            <v>25055</v>
          </cell>
          <cell r="B8622">
            <v>218</v>
          </cell>
          <cell r="C8622">
            <v>149</v>
          </cell>
          <cell r="D8622">
            <v>1968</v>
          </cell>
          <cell r="E8622">
            <v>0</v>
          </cell>
        </row>
        <row r="8623">
          <cell r="A8623">
            <v>25056</v>
          </cell>
          <cell r="B8623">
            <v>219</v>
          </cell>
          <cell r="C8623">
            <v>148</v>
          </cell>
          <cell r="D8623">
            <v>1968</v>
          </cell>
          <cell r="E8623">
            <v>0</v>
          </cell>
        </row>
        <row r="8624">
          <cell r="A8624">
            <v>25057</v>
          </cell>
          <cell r="B8624">
            <v>220</v>
          </cell>
          <cell r="C8624">
            <v>147</v>
          </cell>
          <cell r="D8624">
            <v>1968</v>
          </cell>
          <cell r="E8624">
            <v>0</v>
          </cell>
        </row>
        <row r="8625">
          <cell r="A8625">
            <v>25058</v>
          </cell>
          <cell r="B8625">
            <v>221</v>
          </cell>
          <cell r="C8625">
            <v>146</v>
          </cell>
          <cell r="D8625">
            <v>1968</v>
          </cell>
          <cell r="E8625">
            <v>0</v>
          </cell>
        </row>
        <row r="8626">
          <cell r="A8626">
            <v>25059</v>
          </cell>
          <cell r="B8626">
            <v>222</v>
          </cell>
          <cell r="C8626">
            <v>145</v>
          </cell>
          <cell r="D8626">
            <v>1968</v>
          </cell>
          <cell r="E8626">
            <v>0</v>
          </cell>
        </row>
        <row r="8627">
          <cell r="A8627">
            <v>25060</v>
          </cell>
          <cell r="B8627">
            <v>223</v>
          </cell>
          <cell r="C8627">
            <v>144</v>
          </cell>
          <cell r="D8627">
            <v>1968</v>
          </cell>
          <cell r="E8627">
            <v>0</v>
          </cell>
        </row>
        <row r="8628">
          <cell r="A8628">
            <v>25061</v>
          </cell>
          <cell r="B8628">
            <v>224</v>
          </cell>
          <cell r="C8628">
            <v>143</v>
          </cell>
          <cell r="D8628">
            <v>1968</v>
          </cell>
          <cell r="E8628">
            <v>0</v>
          </cell>
        </row>
        <row r="8629">
          <cell r="A8629">
            <v>25062</v>
          </cell>
          <cell r="B8629">
            <v>225</v>
          </cell>
          <cell r="C8629">
            <v>142</v>
          </cell>
          <cell r="D8629">
            <v>1968</v>
          </cell>
          <cell r="E8629">
            <v>0</v>
          </cell>
        </row>
        <row r="8630">
          <cell r="A8630">
            <v>25063</v>
          </cell>
          <cell r="B8630">
            <v>226</v>
          </cell>
          <cell r="C8630">
            <v>141</v>
          </cell>
          <cell r="D8630">
            <v>1968</v>
          </cell>
          <cell r="E8630">
            <v>0</v>
          </cell>
        </row>
        <row r="8631">
          <cell r="A8631">
            <v>25064</v>
          </cell>
          <cell r="B8631">
            <v>227</v>
          </cell>
          <cell r="C8631">
            <v>140</v>
          </cell>
          <cell r="D8631">
            <v>1968</v>
          </cell>
          <cell r="E8631">
            <v>0</v>
          </cell>
        </row>
        <row r="8632">
          <cell r="A8632">
            <v>25065</v>
          </cell>
          <cell r="B8632">
            <v>228</v>
          </cell>
          <cell r="C8632">
            <v>139</v>
          </cell>
          <cell r="D8632">
            <v>1968</v>
          </cell>
          <cell r="E8632">
            <v>0</v>
          </cell>
        </row>
        <row r="8633">
          <cell r="A8633">
            <v>25066</v>
          </cell>
          <cell r="B8633">
            <v>229</v>
          </cell>
          <cell r="C8633">
            <v>138</v>
          </cell>
          <cell r="D8633">
            <v>1968</v>
          </cell>
          <cell r="E8633">
            <v>0</v>
          </cell>
        </row>
        <row r="8634">
          <cell r="A8634">
            <v>25067</v>
          </cell>
          <cell r="B8634">
            <v>230</v>
          </cell>
          <cell r="C8634">
            <v>137</v>
          </cell>
          <cell r="D8634">
            <v>1968</v>
          </cell>
          <cell r="E8634">
            <v>0</v>
          </cell>
        </row>
        <row r="8635">
          <cell r="A8635">
            <v>25068</v>
          </cell>
          <cell r="B8635">
            <v>231</v>
          </cell>
          <cell r="C8635">
            <v>136</v>
          </cell>
          <cell r="D8635">
            <v>1968</v>
          </cell>
          <cell r="E8635">
            <v>0</v>
          </cell>
        </row>
        <row r="8636">
          <cell r="A8636">
            <v>25069</v>
          </cell>
          <cell r="B8636">
            <v>232</v>
          </cell>
          <cell r="C8636">
            <v>135</v>
          </cell>
          <cell r="D8636">
            <v>1968</v>
          </cell>
          <cell r="E8636">
            <v>0</v>
          </cell>
        </row>
        <row r="8637">
          <cell r="A8637">
            <v>25070</v>
          </cell>
          <cell r="B8637">
            <v>233</v>
          </cell>
          <cell r="C8637">
            <v>134</v>
          </cell>
          <cell r="D8637">
            <v>1968</v>
          </cell>
          <cell r="E8637">
            <v>0</v>
          </cell>
        </row>
        <row r="8638">
          <cell r="A8638">
            <v>25071</v>
          </cell>
          <cell r="B8638">
            <v>234</v>
          </cell>
          <cell r="C8638">
            <v>133</v>
          </cell>
          <cell r="D8638">
            <v>1968</v>
          </cell>
          <cell r="E8638">
            <v>0</v>
          </cell>
        </row>
        <row r="8639">
          <cell r="A8639">
            <v>25072</v>
          </cell>
          <cell r="B8639">
            <v>235</v>
          </cell>
          <cell r="C8639">
            <v>132</v>
          </cell>
          <cell r="D8639">
            <v>1968</v>
          </cell>
          <cell r="E8639">
            <v>0</v>
          </cell>
        </row>
        <row r="8640">
          <cell r="A8640">
            <v>25073</v>
          </cell>
          <cell r="B8640">
            <v>236</v>
          </cell>
          <cell r="C8640">
            <v>131</v>
          </cell>
          <cell r="D8640">
            <v>1968</v>
          </cell>
          <cell r="E8640">
            <v>0</v>
          </cell>
        </row>
        <row r="8641">
          <cell r="A8641">
            <v>25074</v>
          </cell>
          <cell r="B8641">
            <v>237</v>
          </cell>
          <cell r="C8641">
            <v>130</v>
          </cell>
          <cell r="D8641">
            <v>1968</v>
          </cell>
          <cell r="E8641">
            <v>0</v>
          </cell>
        </row>
        <row r="8642">
          <cell r="A8642">
            <v>25075</v>
          </cell>
          <cell r="B8642">
            <v>238</v>
          </cell>
          <cell r="C8642">
            <v>129</v>
          </cell>
          <cell r="D8642">
            <v>1968</v>
          </cell>
          <cell r="E8642">
            <v>0</v>
          </cell>
        </row>
        <row r="8643">
          <cell r="A8643">
            <v>25076</v>
          </cell>
          <cell r="B8643">
            <v>239</v>
          </cell>
          <cell r="C8643">
            <v>128</v>
          </cell>
          <cell r="D8643">
            <v>1968</v>
          </cell>
          <cell r="E8643">
            <v>0</v>
          </cell>
        </row>
        <row r="8644">
          <cell r="A8644">
            <v>25077</v>
          </cell>
          <cell r="B8644">
            <v>240</v>
          </cell>
          <cell r="C8644">
            <v>127</v>
          </cell>
          <cell r="D8644">
            <v>1968</v>
          </cell>
          <cell r="E8644">
            <v>0</v>
          </cell>
        </row>
        <row r="8645">
          <cell r="A8645">
            <v>25078</v>
          </cell>
          <cell r="B8645">
            <v>241</v>
          </cell>
          <cell r="C8645">
            <v>126</v>
          </cell>
          <cell r="D8645">
            <v>1968</v>
          </cell>
          <cell r="E8645">
            <v>0</v>
          </cell>
        </row>
        <row r="8646">
          <cell r="A8646">
            <v>25079</v>
          </cell>
          <cell r="B8646">
            <v>242</v>
          </cell>
          <cell r="C8646">
            <v>125</v>
          </cell>
          <cell r="D8646">
            <v>1968</v>
          </cell>
          <cell r="E8646">
            <v>0</v>
          </cell>
        </row>
        <row r="8647">
          <cell r="A8647">
            <v>25080</v>
          </cell>
          <cell r="B8647">
            <v>243</v>
          </cell>
          <cell r="C8647">
            <v>124</v>
          </cell>
          <cell r="D8647">
            <v>1968</v>
          </cell>
          <cell r="E8647">
            <v>0</v>
          </cell>
        </row>
        <row r="8648">
          <cell r="A8648">
            <v>25081</v>
          </cell>
          <cell r="B8648">
            <v>244</v>
          </cell>
          <cell r="C8648">
            <v>123</v>
          </cell>
          <cell r="D8648">
            <v>1968</v>
          </cell>
          <cell r="E8648">
            <v>0</v>
          </cell>
        </row>
        <row r="8649">
          <cell r="A8649">
            <v>25082</v>
          </cell>
          <cell r="B8649">
            <v>245</v>
          </cell>
          <cell r="C8649">
            <v>122</v>
          </cell>
          <cell r="D8649">
            <v>1968</v>
          </cell>
          <cell r="E8649">
            <v>0</v>
          </cell>
        </row>
        <row r="8650">
          <cell r="A8650">
            <v>25083</v>
          </cell>
          <cell r="B8650">
            <v>246</v>
          </cell>
          <cell r="C8650">
            <v>121</v>
          </cell>
          <cell r="D8650">
            <v>1968</v>
          </cell>
          <cell r="E8650">
            <v>0</v>
          </cell>
        </row>
        <row r="8651">
          <cell r="A8651">
            <v>25084</v>
          </cell>
          <cell r="B8651">
            <v>247</v>
          </cell>
          <cell r="C8651">
            <v>120</v>
          </cell>
          <cell r="D8651">
            <v>1968</v>
          </cell>
          <cell r="E8651">
            <v>0</v>
          </cell>
        </row>
        <row r="8652">
          <cell r="A8652">
            <v>25085</v>
          </cell>
          <cell r="B8652">
            <v>248</v>
          </cell>
          <cell r="C8652">
            <v>119</v>
          </cell>
          <cell r="D8652">
            <v>1968</v>
          </cell>
          <cell r="E8652">
            <v>0</v>
          </cell>
        </row>
        <row r="8653">
          <cell r="A8653">
            <v>25086</v>
          </cell>
          <cell r="B8653">
            <v>249</v>
          </cell>
          <cell r="C8653">
            <v>118</v>
          </cell>
          <cell r="D8653">
            <v>1968</v>
          </cell>
          <cell r="E8653">
            <v>0</v>
          </cell>
        </row>
        <row r="8654">
          <cell r="A8654">
            <v>25087</v>
          </cell>
          <cell r="B8654">
            <v>250</v>
          </cell>
          <cell r="C8654">
            <v>117</v>
          </cell>
          <cell r="D8654">
            <v>1968</v>
          </cell>
          <cell r="E8654">
            <v>0</v>
          </cell>
        </row>
        <row r="8655">
          <cell r="A8655">
            <v>25088</v>
          </cell>
          <cell r="B8655">
            <v>251</v>
          </cell>
          <cell r="C8655">
            <v>116</v>
          </cell>
          <cell r="D8655">
            <v>1968</v>
          </cell>
          <cell r="E8655">
            <v>0</v>
          </cell>
        </row>
        <row r="8656">
          <cell r="A8656">
            <v>25089</v>
          </cell>
          <cell r="B8656">
            <v>252</v>
          </cell>
          <cell r="C8656">
            <v>115</v>
          </cell>
          <cell r="D8656">
            <v>1968</v>
          </cell>
          <cell r="E8656">
            <v>0</v>
          </cell>
        </row>
        <row r="8657">
          <cell r="A8657">
            <v>25090</v>
          </cell>
          <cell r="B8657">
            <v>253</v>
          </cell>
          <cell r="C8657">
            <v>114</v>
          </cell>
          <cell r="D8657">
            <v>1968</v>
          </cell>
          <cell r="E8657">
            <v>0</v>
          </cell>
        </row>
        <row r="8658">
          <cell r="A8658">
            <v>25091</v>
          </cell>
          <cell r="B8658">
            <v>254</v>
          </cell>
          <cell r="C8658">
            <v>113</v>
          </cell>
          <cell r="D8658">
            <v>1968</v>
          </cell>
          <cell r="E8658">
            <v>0</v>
          </cell>
        </row>
        <row r="8659">
          <cell r="A8659">
            <v>25092</v>
          </cell>
          <cell r="B8659">
            <v>255</v>
          </cell>
          <cell r="C8659">
            <v>112</v>
          </cell>
          <cell r="D8659">
            <v>1968</v>
          </cell>
          <cell r="E8659">
            <v>0</v>
          </cell>
        </row>
        <row r="8660">
          <cell r="A8660">
            <v>25093</v>
          </cell>
          <cell r="B8660">
            <v>256</v>
          </cell>
          <cell r="C8660">
            <v>111</v>
          </cell>
          <cell r="D8660">
            <v>1968</v>
          </cell>
          <cell r="E8660">
            <v>0</v>
          </cell>
        </row>
        <row r="8661">
          <cell r="A8661">
            <v>25094</v>
          </cell>
          <cell r="B8661">
            <v>257</v>
          </cell>
          <cell r="C8661">
            <v>110</v>
          </cell>
          <cell r="D8661">
            <v>1968</v>
          </cell>
          <cell r="E8661">
            <v>0</v>
          </cell>
        </row>
        <row r="8662">
          <cell r="A8662">
            <v>25095</v>
          </cell>
          <cell r="B8662">
            <v>258</v>
          </cell>
          <cell r="C8662">
            <v>109</v>
          </cell>
          <cell r="D8662">
            <v>1968</v>
          </cell>
          <cell r="E8662">
            <v>0</v>
          </cell>
        </row>
        <row r="8663">
          <cell r="A8663">
            <v>25096</v>
          </cell>
          <cell r="B8663">
            <v>259</v>
          </cell>
          <cell r="C8663">
            <v>108</v>
          </cell>
          <cell r="D8663">
            <v>1968</v>
          </cell>
          <cell r="E8663">
            <v>0</v>
          </cell>
        </row>
        <row r="8664">
          <cell r="A8664">
            <v>25097</v>
          </cell>
          <cell r="B8664">
            <v>260</v>
          </cell>
          <cell r="C8664">
            <v>107</v>
          </cell>
          <cell r="D8664">
            <v>1968</v>
          </cell>
          <cell r="E8664">
            <v>0</v>
          </cell>
        </row>
        <row r="8665">
          <cell r="A8665">
            <v>25098</v>
          </cell>
          <cell r="B8665">
            <v>261</v>
          </cell>
          <cell r="C8665">
            <v>106</v>
          </cell>
          <cell r="D8665">
            <v>1968</v>
          </cell>
          <cell r="E8665">
            <v>0</v>
          </cell>
        </row>
        <row r="8666">
          <cell r="A8666">
            <v>25099</v>
          </cell>
          <cell r="B8666">
            <v>262</v>
          </cell>
          <cell r="C8666">
            <v>105</v>
          </cell>
          <cell r="D8666">
            <v>1968</v>
          </cell>
          <cell r="E8666">
            <v>0</v>
          </cell>
        </row>
        <row r="8667">
          <cell r="A8667">
            <v>25100</v>
          </cell>
          <cell r="B8667">
            <v>263</v>
          </cell>
          <cell r="C8667">
            <v>104</v>
          </cell>
          <cell r="D8667">
            <v>1968</v>
          </cell>
          <cell r="E8667">
            <v>0</v>
          </cell>
        </row>
        <row r="8668">
          <cell r="A8668">
            <v>25101</v>
          </cell>
          <cell r="B8668">
            <v>264</v>
          </cell>
          <cell r="C8668">
            <v>103</v>
          </cell>
          <cell r="D8668">
            <v>1968</v>
          </cell>
          <cell r="E8668">
            <v>0</v>
          </cell>
        </row>
        <row r="8669">
          <cell r="A8669">
            <v>25102</v>
          </cell>
          <cell r="B8669">
            <v>265</v>
          </cell>
          <cell r="C8669">
            <v>102</v>
          </cell>
          <cell r="D8669">
            <v>1968</v>
          </cell>
          <cell r="E8669">
            <v>0</v>
          </cell>
        </row>
        <row r="8670">
          <cell r="A8670">
            <v>25103</v>
          </cell>
          <cell r="B8670">
            <v>266</v>
          </cell>
          <cell r="C8670">
            <v>101</v>
          </cell>
          <cell r="D8670">
            <v>1968</v>
          </cell>
          <cell r="E8670">
            <v>0</v>
          </cell>
        </row>
        <row r="8671">
          <cell r="A8671">
            <v>25104</v>
          </cell>
          <cell r="B8671">
            <v>267</v>
          </cell>
          <cell r="C8671">
            <v>100</v>
          </cell>
          <cell r="D8671">
            <v>1968</v>
          </cell>
          <cell r="E8671">
            <v>0</v>
          </cell>
        </row>
        <row r="8672">
          <cell r="A8672">
            <v>25105</v>
          </cell>
          <cell r="B8672">
            <v>268</v>
          </cell>
          <cell r="C8672">
            <v>99</v>
          </cell>
          <cell r="D8672">
            <v>1968</v>
          </cell>
          <cell r="E8672">
            <v>0</v>
          </cell>
        </row>
        <row r="8673">
          <cell r="A8673">
            <v>25106</v>
          </cell>
          <cell r="B8673">
            <v>269</v>
          </cell>
          <cell r="C8673">
            <v>98</v>
          </cell>
          <cell r="D8673">
            <v>1968</v>
          </cell>
          <cell r="E8673">
            <v>0</v>
          </cell>
        </row>
        <row r="8674">
          <cell r="A8674">
            <v>25107</v>
          </cell>
          <cell r="B8674">
            <v>270</v>
          </cell>
          <cell r="C8674">
            <v>97</v>
          </cell>
          <cell r="D8674">
            <v>1968</v>
          </cell>
          <cell r="E8674">
            <v>0</v>
          </cell>
        </row>
        <row r="8675">
          <cell r="A8675">
            <v>25108</v>
          </cell>
          <cell r="B8675">
            <v>271</v>
          </cell>
          <cell r="C8675">
            <v>96</v>
          </cell>
          <cell r="D8675">
            <v>1968</v>
          </cell>
          <cell r="E8675">
            <v>0</v>
          </cell>
        </row>
        <row r="8676">
          <cell r="A8676">
            <v>25109</v>
          </cell>
          <cell r="B8676">
            <v>272</v>
          </cell>
          <cell r="C8676">
            <v>95</v>
          </cell>
          <cell r="D8676">
            <v>1968</v>
          </cell>
          <cell r="E8676">
            <v>0</v>
          </cell>
        </row>
        <row r="8677">
          <cell r="A8677">
            <v>25110</v>
          </cell>
          <cell r="B8677">
            <v>273</v>
          </cell>
          <cell r="C8677">
            <v>94</v>
          </cell>
          <cell r="D8677">
            <v>1968</v>
          </cell>
          <cell r="E8677">
            <v>0</v>
          </cell>
        </row>
        <row r="8678">
          <cell r="A8678">
            <v>25111</v>
          </cell>
          <cell r="B8678">
            <v>274</v>
          </cell>
          <cell r="C8678">
            <v>93</v>
          </cell>
          <cell r="D8678">
            <v>1968</v>
          </cell>
          <cell r="E8678">
            <v>0</v>
          </cell>
        </row>
        <row r="8679">
          <cell r="A8679">
            <v>25112</v>
          </cell>
          <cell r="B8679">
            <v>275</v>
          </cell>
          <cell r="C8679">
            <v>92</v>
          </cell>
          <cell r="D8679">
            <v>1968</v>
          </cell>
          <cell r="E8679">
            <v>0</v>
          </cell>
        </row>
        <row r="8680">
          <cell r="A8680">
            <v>25113</v>
          </cell>
          <cell r="B8680">
            <v>276</v>
          </cell>
          <cell r="C8680">
            <v>91</v>
          </cell>
          <cell r="D8680">
            <v>1968</v>
          </cell>
          <cell r="E8680">
            <v>0</v>
          </cell>
        </row>
        <row r="8681">
          <cell r="A8681">
            <v>25114</v>
          </cell>
          <cell r="B8681">
            <v>277</v>
          </cell>
          <cell r="C8681">
            <v>90</v>
          </cell>
          <cell r="D8681">
            <v>1968</v>
          </cell>
          <cell r="E8681">
            <v>0</v>
          </cell>
        </row>
        <row r="8682">
          <cell r="A8682">
            <v>25115</v>
          </cell>
          <cell r="B8682">
            <v>278</v>
          </cell>
          <cell r="C8682">
            <v>89</v>
          </cell>
          <cell r="D8682">
            <v>1968</v>
          </cell>
          <cell r="E8682">
            <v>0</v>
          </cell>
        </row>
        <row r="8683">
          <cell r="A8683">
            <v>25116</v>
          </cell>
          <cell r="B8683">
            <v>279</v>
          </cell>
          <cell r="C8683">
            <v>88</v>
          </cell>
          <cell r="D8683">
            <v>1968</v>
          </cell>
          <cell r="E8683">
            <v>0</v>
          </cell>
        </row>
        <row r="8684">
          <cell r="A8684">
            <v>25117</v>
          </cell>
          <cell r="B8684">
            <v>280</v>
          </cell>
          <cell r="C8684">
            <v>87</v>
          </cell>
          <cell r="D8684">
            <v>1968</v>
          </cell>
          <cell r="E8684">
            <v>0</v>
          </cell>
        </row>
        <row r="8685">
          <cell r="A8685">
            <v>25118</v>
          </cell>
          <cell r="B8685">
            <v>281</v>
          </cell>
          <cell r="C8685">
            <v>86</v>
          </cell>
          <cell r="D8685">
            <v>1968</v>
          </cell>
          <cell r="E8685">
            <v>0</v>
          </cell>
        </row>
        <row r="8686">
          <cell r="A8686">
            <v>25119</v>
          </cell>
          <cell r="B8686">
            <v>282</v>
          </cell>
          <cell r="C8686">
            <v>85</v>
          </cell>
          <cell r="D8686">
            <v>1968</v>
          </cell>
          <cell r="E8686">
            <v>0</v>
          </cell>
        </row>
        <row r="8687">
          <cell r="A8687">
            <v>25120</v>
          </cell>
          <cell r="B8687">
            <v>283</v>
          </cell>
          <cell r="C8687">
            <v>84</v>
          </cell>
          <cell r="D8687">
            <v>1968</v>
          </cell>
          <cell r="E8687">
            <v>0</v>
          </cell>
        </row>
        <row r="8688">
          <cell r="A8688">
            <v>25121</v>
          </cell>
          <cell r="B8688">
            <v>284</v>
          </cell>
          <cell r="C8688">
            <v>83</v>
          </cell>
          <cell r="D8688">
            <v>1968</v>
          </cell>
          <cell r="E8688">
            <v>0</v>
          </cell>
        </row>
        <row r="8689">
          <cell r="A8689">
            <v>25122</v>
          </cell>
          <cell r="B8689">
            <v>285</v>
          </cell>
          <cell r="C8689">
            <v>82</v>
          </cell>
          <cell r="D8689">
            <v>1968</v>
          </cell>
          <cell r="E8689">
            <v>0</v>
          </cell>
        </row>
        <row r="8690">
          <cell r="A8690">
            <v>25123</v>
          </cell>
          <cell r="B8690">
            <v>286</v>
          </cell>
          <cell r="C8690">
            <v>81</v>
          </cell>
          <cell r="D8690">
            <v>1968</v>
          </cell>
          <cell r="E8690">
            <v>0</v>
          </cell>
        </row>
        <row r="8691">
          <cell r="A8691">
            <v>25124</v>
          </cell>
          <cell r="B8691">
            <v>287</v>
          </cell>
          <cell r="C8691">
            <v>80</v>
          </cell>
          <cell r="D8691">
            <v>1968</v>
          </cell>
          <cell r="E8691">
            <v>0</v>
          </cell>
        </row>
        <row r="8692">
          <cell r="A8692">
            <v>25125</v>
          </cell>
          <cell r="B8692">
            <v>288</v>
          </cell>
          <cell r="C8692">
            <v>79</v>
          </cell>
          <cell r="D8692">
            <v>1968</v>
          </cell>
          <cell r="E8692">
            <v>0</v>
          </cell>
        </row>
        <row r="8693">
          <cell r="A8693">
            <v>25126</v>
          </cell>
          <cell r="B8693">
            <v>289</v>
          </cell>
          <cell r="C8693">
            <v>78</v>
          </cell>
          <cell r="D8693">
            <v>1968</v>
          </cell>
          <cell r="E8693">
            <v>0</v>
          </cell>
        </row>
        <row r="8694">
          <cell r="A8694">
            <v>25127</v>
          </cell>
          <cell r="B8694">
            <v>290</v>
          </cell>
          <cell r="C8694">
            <v>77</v>
          </cell>
          <cell r="D8694">
            <v>1968</v>
          </cell>
          <cell r="E8694">
            <v>0</v>
          </cell>
        </row>
        <row r="8695">
          <cell r="A8695">
            <v>25128</v>
          </cell>
          <cell r="B8695">
            <v>291</v>
          </cell>
          <cell r="C8695">
            <v>76</v>
          </cell>
          <cell r="D8695">
            <v>1968</v>
          </cell>
          <cell r="E8695">
            <v>0</v>
          </cell>
        </row>
        <row r="8696">
          <cell r="A8696">
            <v>25129</v>
          </cell>
          <cell r="B8696">
            <v>292</v>
          </cell>
          <cell r="C8696">
            <v>75</v>
          </cell>
          <cell r="D8696">
            <v>1968</v>
          </cell>
          <cell r="E8696">
            <v>0</v>
          </cell>
        </row>
        <row r="8697">
          <cell r="A8697">
            <v>25130</v>
          </cell>
          <cell r="B8697">
            <v>293</v>
          </cell>
          <cell r="C8697">
            <v>74</v>
          </cell>
          <cell r="D8697">
            <v>1968</v>
          </cell>
          <cell r="E8697">
            <v>0</v>
          </cell>
        </row>
        <row r="8698">
          <cell r="A8698">
            <v>25131</v>
          </cell>
          <cell r="B8698">
            <v>294</v>
          </cell>
          <cell r="C8698">
            <v>73</v>
          </cell>
          <cell r="D8698">
            <v>1968</v>
          </cell>
          <cell r="E8698">
            <v>0</v>
          </cell>
        </row>
        <row r="8699">
          <cell r="A8699">
            <v>25132</v>
          </cell>
          <cell r="B8699">
            <v>295</v>
          </cell>
          <cell r="C8699">
            <v>72</v>
          </cell>
          <cell r="D8699">
            <v>1968</v>
          </cell>
          <cell r="E8699">
            <v>0</v>
          </cell>
        </row>
        <row r="8700">
          <cell r="A8700">
            <v>25133</v>
          </cell>
          <cell r="B8700">
            <v>296</v>
          </cell>
          <cell r="C8700">
            <v>71</v>
          </cell>
          <cell r="D8700">
            <v>1968</v>
          </cell>
          <cell r="E8700">
            <v>0</v>
          </cell>
        </row>
        <row r="8701">
          <cell r="A8701">
            <v>25134</v>
          </cell>
          <cell r="B8701">
            <v>297</v>
          </cell>
          <cell r="C8701">
            <v>70</v>
          </cell>
          <cell r="D8701">
            <v>1968</v>
          </cell>
          <cell r="E8701">
            <v>0</v>
          </cell>
        </row>
        <row r="8702">
          <cell r="A8702">
            <v>25135</v>
          </cell>
          <cell r="B8702">
            <v>298</v>
          </cell>
          <cell r="C8702">
            <v>69</v>
          </cell>
          <cell r="D8702">
            <v>1968</v>
          </cell>
          <cell r="E8702">
            <v>0</v>
          </cell>
        </row>
        <row r="8703">
          <cell r="A8703">
            <v>25136</v>
          </cell>
          <cell r="B8703">
            <v>299</v>
          </cell>
          <cell r="C8703">
            <v>68</v>
          </cell>
          <cell r="D8703">
            <v>1968</v>
          </cell>
          <cell r="E8703">
            <v>0</v>
          </cell>
        </row>
        <row r="8704">
          <cell r="A8704">
            <v>25137</v>
          </cell>
          <cell r="B8704">
            <v>300</v>
          </cell>
          <cell r="C8704">
            <v>67</v>
          </cell>
          <cell r="D8704">
            <v>1968</v>
          </cell>
          <cell r="E8704">
            <v>0</v>
          </cell>
        </row>
        <row r="8705">
          <cell r="A8705">
            <v>25138</v>
          </cell>
          <cell r="B8705">
            <v>301</v>
          </cell>
          <cell r="C8705">
            <v>66</v>
          </cell>
          <cell r="D8705">
            <v>1968</v>
          </cell>
          <cell r="E8705">
            <v>0</v>
          </cell>
        </row>
        <row r="8706">
          <cell r="A8706">
            <v>25139</v>
          </cell>
          <cell r="B8706">
            <v>302</v>
          </cell>
          <cell r="C8706">
            <v>65</v>
          </cell>
          <cell r="D8706">
            <v>1968</v>
          </cell>
          <cell r="E8706">
            <v>0</v>
          </cell>
        </row>
        <row r="8707">
          <cell r="A8707">
            <v>25140</v>
          </cell>
          <cell r="B8707">
            <v>303</v>
          </cell>
          <cell r="C8707">
            <v>64</v>
          </cell>
          <cell r="D8707">
            <v>1968</v>
          </cell>
          <cell r="E8707">
            <v>0</v>
          </cell>
        </row>
        <row r="8708">
          <cell r="A8708">
            <v>25141</v>
          </cell>
          <cell r="B8708">
            <v>304</v>
          </cell>
          <cell r="C8708">
            <v>63</v>
          </cell>
          <cell r="D8708">
            <v>1968</v>
          </cell>
          <cell r="E8708">
            <v>0</v>
          </cell>
        </row>
        <row r="8709">
          <cell r="A8709">
            <v>25142</v>
          </cell>
          <cell r="B8709">
            <v>305</v>
          </cell>
          <cell r="C8709">
            <v>62</v>
          </cell>
          <cell r="D8709">
            <v>1968</v>
          </cell>
          <cell r="E8709">
            <v>0</v>
          </cell>
        </row>
        <row r="8710">
          <cell r="A8710">
            <v>25143</v>
          </cell>
          <cell r="B8710">
            <v>306</v>
          </cell>
          <cell r="C8710">
            <v>61</v>
          </cell>
          <cell r="D8710">
            <v>1968</v>
          </cell>
          <cell r="E8710">
            <v>0</v>
          </cell>
        </row>
        <row r="8711">
          <cell r="A8711">
            <v>25144</v>
          </cell>
          <cell r="B8711">
            <v>307</v>
          </cell>
          <cell r="C8711">
            <v>60</v>
          </cell>
          <cell r="D8711">
            <v>1968</v>
          </cell>
          <cell r="E8711">
            <v>0</v>
          </cell>
        </row>
        <row r="8712">
          <cell r="A8712">
            <v>25145</v>
          </cell>
          <cell r="B8712">
            <v>308</v>
          </cell>
          <cell r="C8712">
            <v>59</v>
          </cell>
          <cell r="D8712">
            <v>1968</v>
          </cell>
          <cell r="E8712">
            <v>0</v>
          </cell>
        </row>
        <row r="8713">
          <cell r="A8713">
            <v>25146</v>
          </cell>
          <cell r="B8713">
            <v>309</v>
          </cell>
          <cell r="C8713">
            <v>58</v>
          </cell>
          <cell r="D8713">
            <v>1968</v>
          </cell>
          <cell r="E8713">
            <v>0</v>
          </cell>
        </row>
        <row r="8714">
          <cell r="A8714">
            <v>25147</v>
          </cell>
          <cell r="B8714">
            <v>310</v>
          </cell>
          <cell r="C8714">
            <v>57</v>
          </cell>
          <cell r="D8714">
            <v>1968</v>
          </cell>
          <cell r="E8714">
            <v>0</v>
          </cell>
        </row>
        <row r="8715">
          <cell r="A8715">
            <v>25148</v>
          </cell>
          <cell r="B8715">
            <v>311</v>
          </cell>
          <cell r="C8715">
            <v>56</v>
          </cell>
          <cell r="D8715">
            <v>1968</v>
          </cell>
          <cell r="E8715">
            <v>0</v>
          </cell>
        </row>
        <row r="8716">
          <cell r="A8716">
            <v>25149</v>
          </cell>
          <cell r="B8716">
            <v>312</v>
          </cell>
          <cell r="C8716">
            <v>55</v>
          </cell>
          <cell r="D8716">
            <v>1968</v>
          </cell>
          <cell r="E8716">
            <v>0</v>
          </cell>
        </row>
        <row r="8717">
          <cell r="A8717">
            <v>25150</v>
          </cell>
          <cell r="B8717">
            <v>313</v>
          </cell>
          <cell r="C8717">
            <v>54</v>
          </cell>
          <cell r="D8717">
            <v>1968</v>
          </cell>
          <cell r="E8717">
            <v>0</v>
          </cell>
        </row>
        <row r="8718">
          <cell r="A8718">
            <v>25151</v>
          </cell>
          <cell r="B8718">
            <v>314</v>
          </cell>
          <cell r="C8718">
            <v>53</v>
          </cell>
          <cell r="D8718">
            <v>1968</v>
          </cell>
          <cell r="E8718">
            <v>0</v>
          </cell>
        </row>
        <row r="8719">
          <cell r="A8719">
            <v>25152</v>
          </cell>
          <cell r="B8719">
            <v>315</v>
          </cell>
          <cell r="C8719">
            <v>52</v>
          </cell>
          <cell r="D8719">
            <v>1968</v>
          </cell>
          <cell r="E8719">
            <v>0</v>
          </cell>
        </row>
        <row r="8720">
          <cell r="A8720">
            <v>25153</v>
          </cell>
          <cell r="B8720">
            <v>316</v>
          </cell>
          <cell r="C8720">
            <v>51</v>
          </cell>
          <cell r="D8720">
            <v>1968</v>
          </cell>
          <cell r="E8720">
            <v>0</v>
          </cell>
        </row>
        <row r="8721">
          <cell r="A8721">
            <v>25154</v>
          </cell>
          <cell r="B8721">
            <v>317</v>
          </cell>
          <cell r="C8721">
            <v>50</v>
          </cell>
          <cell r="D8721">
            <v>1968</v>
          </cell>
          <cell r="E8721">
            <v>0</v>
          </cell>
        </row>
        <row r="8722">
          <cell r="A8722">
            <v>25155</v>
          </cell>
          <cell r="B8722">
            <v>318</v>
          </cell>
          <cell r="C8722">
            <v>49</v>
          </cell>
          <cell r="D8722">
            <v>1968</v>
          </cell>
          <cell r="E8722">
            <v>0</v>
          </cell>
        </row>
        <row r="8723">
          <cell r="A8723">
            <v>25156</v>
          </cell>
          <cell r="B8723">
            <v>319</v>
          </cell>
          <cell r="C8723">
            <v>48</v>
          </cell>
          <cell r="D8723">
            <v>1968</v>
          </cell>
          <cell r="E8723">
            <v>0</v>
          </cell>
        </row>
        <row r="8724">
          <cell r="A8724">
            <v>25157</v>
          </cell>
          <cell r="B8724">
            <v>320</v>
          </cell>
          <cell r="C8724">
            <v>47</v>
          </cell>
          <cell r="D8724">
            <v>1968</v>
          </cell>
          <cell r="E8724">
            <v>0</v>
          </cell>
        </row>
        <row r="8725">
          <cell r="A8725">
            <v>25158</v>
          </cell>
          <cell r="B8725">
            <v>321</v>
          </cell>
          <cell r="C8725">
            <v>46</v>
          </cell>
          <cell r="D8725">
            <v>1968</v>
          </cell>
          <cell r="E8725">
            <v>0</v>
          </cell>
        </row>
        <row r="8726">
          <cell r="A8726">
            <v>25159</v>
          </cell>
          <cell r="B8726">
            <v>322</v>
          </cell>
          <cell r="C8726">
            <v>45</v>
          </cell>
          <cell r="D8726">
            <v>1968</v>
          </cell>
          <cell r="E8726">
            <v>0</v>
          </cell>
        </row>
        <row r="8727">
          <cell r="A8727">
            <v>25160</v>
          </cell>
          <cell r="B8727">
            <v>323</v>
          </cell>
          <cell r="C8727">
            <v>44</v>
          </cell>
          <cell r="D8727">
            <v>1968</v>
          </cell>
          <cell r="E8727">
            <v>0</v>
          </cell>
        </row>
        <row r="8728">
          <cell r="A8728">
            <v>25161</v>
          </cell>
          <cell r="B8728">
            <v>324</v>
          </cell>
          <cell r="C8728">
            <v>43</v>
          </cell>
          <cell r="D8728">
            <v>1968</v>
          </cell>
          <cell r="E8728">
            <v>0</v>
          </cell>
        </row>
        <row r="8729">
          <cell r="A8729">
            <v>25162</v>
          </cell>
          <cell r="B8729">
            <v>325</v>
          </cell>
          <cell r="C8729">
            <v>42</v>
          </cell>
          <cell r="D8729">
            <v>1968</v>
          </cell>
          <cell r="E8729">
            <v>0</v>
          </cell>
        </row>
        <row r="8730">
          <cell r="A8730">
            <v>25163</v>
          </cell>
          <cell r="B8730">
            <v>326</v>
          </cell>
          <cell r="C8730">
            <v>41</v>
          </cell>
          <cell r="D8730">
            <v>1968</v>
          </cell>
          <cell r="E8730">
            <v>0</v>
          </cell>
        </row>
        <row r="8731">
          <cell r="A8731">
            <v>25164</v>
          </cell>
          <cell r="B8731">
            <v>327</v>
          </cell>
          <cell r="C8731">
            <v>40</v>
          </cell>
          <cell r="D8731">
            <v>1968</v>
          </cell>
          <cell r="E8731">
            <v>0</v>
          </cell>
        </row>
        <row r="8732">
          <cell r="A8732">
            <v>25165</v>
          </cell>
          <cell r="B8732">
            <v>328</v>
          </cell>
          <cell r="C8732">
            <v>39</v>
          </cell>
          <cell r="D8732">
            <v>1968</v>
          </cell>
          <cell r="E8732">
            <v>0</v>
          </cell>
        </row>
        <row r="8733">
          <cell r="A8733">
            <v>25166</v>
          </cell>
          <cell r="B8733">
            <v>329</v>
          </cell>
          <cell r="C8733">
            <v>38</v>
          </cell>
          <cell r="D8733">
            <v>1968</v>
          </cell>
          <cell r="E8733">
            <v>0</v>
          </cell>
        </row>
        <row r="8734">
          <cell r="A8734">
            <v>25167</v>
          </cell>
          <cell r="B8734">
            <v>330</v>
          </cell>
          <cell r="C8734">
            <v>37</v>
          </cell>
          <cell r="D8734">
            <v>1968</v>
          </cell>
          <cell r="E8734">
            <v>0</v>
          </cell>
        </row>
        <row r="8735">
          <cell r="A8735">
            <v>25168</v>
          </cell>
          <cell r="B8735">
            <v>331</v>
          </cell>
          <cell r="C8735">
            <v>36</v>
          </cell>
          <cell r="D8735">
            <v>1968</v>
          </cell>
          <cell r="E8735">
            <v>0</v>
          </cell>
        </row>
        <row r="8736">
          <cell r="A8736">
            <v>25169</v>
          </cell>
          <cell r="B8736">
            <v>332</v>
          </cell>
          <cell r="C8736">
            <v>35</v>
          </cell>
          <cell r="D8736">
            <v>1968</v>
          </cell>
          <cell r="E8736">
            <v>0</v>
          </cell>
        </row>
        <row r="8737">
          <cell r="A8737">
            <v>25170</v>
          </cell>
          <cell r="B8737">
            <v>333</v>
          </cell>
          <cell r="C8737">
            <v>34</v>
          </cell>
          <cell r="D8737">
            <v>1968</v>
          </cell>
          <cell r="E8737">
            <v>0</v>
          </cell>
        </row>
        <row r="8738">
          <cell r="A8738">
            <v>25171</v>
          </cell>
          <cell r="B8738">
            <v>334</v>
          </cell>
          <cell r="C8738">
            <v>33</v>
          </cell>
          <cell r="D8738">
            <v>1968</v>
          </cell>
          <cell r="E8738">
            <v>0</v>
          </cell>
        </row>
        <row r="8739">
          <cell r="A8739">
            <v>25172</v>
          </cell>
          <cell r="B8739">
            <v>335</v>
          </cell>
          <cell r="C8739">
            <v>32</v>
          </cell>
          <cell r="D8739">
            <v>1968</v>
          </cell>
          <cell r="E8739">
            <v>0</v>
          </cell>
        </row>
        <row r="8740">
          <cell r="A8740">
            <v>25173</v>
          </cell>
          <cell r="B8740">
            <v>336</v>
          </cell>
          <cell r="C8740">
            <v>31</v>
          </cell>
          <cell r="D8740">
            <v>1968</v>
          </cell>
          <cell r="E8740">
            <v>0</v>
          </cell>
        </row>
        <row r="8741">
          <cell r="A8741">
            <v>25174</v>
          </cell>
          <cell r="B8741">
            <v>337</v>
          </cell>
          <cell r="C8741">
            <v>30</v>
          </cell>
          <cell r="D8741">
            <v>1968</v>
          </cell>
          <cell r="E8741">
            <v>0</v>
          </cell>
        </row>
        <row r="8742">
          <cell r="A8742">
            <v>25175</v>
          </cell>
          <cell r="B8742">
            <v>338</v>
          </cell>
          <cell r="C8742">
            <v>29</v>
          </cell>
          <cell r="D8742">
            <v>1968</v>
          </cell>
          <cell r="E8742">
            <v>0</v>
          </cell>
        </row>
        <row r="8743">
          <cell r="A8743">
            <v>25176</v>
          </cell>
          <cell r="B8743">
            <v>339</v>
          </cell>
          <cell r="C8743">
            <v>28</v>
          </cell>
          <cell r="D8743">
            <v>1968</v>
          </cell>
          <cell r="E8743">
            <v>0</v>
          </cell>
        </row>
        <row r="8744">
          <cell r="A8744">
            <v>25177</v>
          </cell>
          <cell r="B8744">
            <v>340</v>
          </cell>
          <cell r="C8744">
            <v>27</v>
          </cell>
          <cell r="D8744">
            <v>1968</v>
          </cell>
          <cell r="E8744">
            <v>0</v>
          </cell>
        </row>
        <row r="8745">
          <cell r="A8745">
            <v>25178</v>
          </cell>
          <cell r="B8745">
            <v>341</v>
          </cell>
          <cell r="C8745">
            <v>26</v>
          </cell>
          <cell r="D8745">
            <v>1968</v>
          </cell>
          <cell r="E8745">
            <v>0</v>
          </cell>
        </row>
        <row r="8746">
          <cell r="A8746">
            <v>25179</v>
          </cell>
          <cell r="B8746">
            <v>342</v>
          </cell>
          <cell r="C8746">
            <v>25</v>
          </cell>
          <cell r="D8746">
            <v>1968</v>
          </cell>
          <cell r="E8746">
            <v>0</v>
          </cell>
        </row>
        <row r="8747">
          <cell r="A8747">
            <v>25180</v>
          </cell>
          <cell r="B8747">
            <v>343</v>
          </cell>
          <cell r="C8747">
            <v>24</v>
          </cell>
          <cell r="D8747">
            <v>1968</v>
          </cell>
          <cell r="E8747">
            <v>0</v>
          </cell>
        </row>
        <row r="8748">
          <cell r="A8748">
            <v>25181</v>
          </cell>
          <cell r="B8748">
            <v>344</v>
          </cell>
          <cell r="C8748">
            <v>23</v>
          </cell>
          <cell r="D8748">
            <v>1968</v>
          </cell>
          <cell r="E8748">
            <v>0</v>
          </cell>
        </row>
        <row r="8749">
          <cell r="A8749">
            <v>25182</v>
          </cell>
          <cell r="B8749">
            <v>345</v>
          </cell>
          <cell r="C8749">
            <v>22</v>
          </cell>
          <cell r="D8749">
            <v>1968</v>
          </cell>
          <cell r="E8749">
            <v>0</v>
          </cell>
        </row>
        <row r="8750">
          <cell r="A8750">
            <v>25183</v>
          </cell>
          <cell r="B8750">
            <v>346</v>
          </cell>
          <cell r="C8750">
            <v>21</v>
          </cell>
          <cell r="D8750">
            <v>1968</v>
          </cell>
          <cell r="E8750">
            <v>0</v>
          </cell>
        </row>
        <row r="8751">
          <cell r="A8751">
            <v>25184</v>
          </cell>
          <cell r="B8751">
            <v>347</v>
          </cell>
          <cell r="C8751">
            <v>20</v>
          </cell>
          <cell r="D8751">
            <v>1968</v>
          </cell>
          <cell r="E8751">
            <v>0</v>
          </cell>
        </row>
        <row r="8752">
          <cell r="A8752">
            <v>25185</v>
          </cell>
          <cell r="B8752">
            <v>348</v>
          </cell>
          <cell r="C8752">
            <v>19</v>
          </cell>
          <cell r="D8752">
            <v>1968</v>
          </cell>
          <cell r="E8752">
            <v>0</v>
          </cell>
        </row>
        <row r="8753">
          <cell r="A8753">
            <v>25186</v>
          </cell>
          <cell r="B8753">
            <v>349</v>
          </cell>
          <cell r="C8753">
            <v>18</v>
          </cell>
          <cell r="D8753">
            <v>1968</v>
          </cell>
          <cell r="E8753">
            <v>0</v>
          </cell>
        </row>
        <row r="8754">
          <cell r="A8754">
            <v>25187</v>
          </cell>
          <cell r="B8754">
            <v>350</v>
          </cell>
          <cell r="C8754">
            <v>17</v>
          </cell>
          <cell r="D8754">
            <v>1968</v>
          </cell>
          <cell r="E8754">
            <v>0</v>
          </cell>
        </row>
        <row r="8755">
          <cell r="A8755">
            <v>25188</v>
          </cell>
          <cell r="B8755">
            <v>351</v>
          </cell>
          <cell r="C8755">
            <v>16</v>
          </cell>
          <cell r="D8755">
            <v>1968</v>
          </cell>
          <cell r="E8755">
            <v>0</v>
          </cell>
        </row>
        <row r="8756">
          <cell r="A8756">
            <v>25189</v>
          </cell>
          <cell r="B8756">
            <v>352</v>
          </cell>
          <cell r="C8756">
            <v>15</v>
          </cell>
          <cell r="D8756">
            <v>1968</v>
          </cell>
          <cell r="E8756">
            <v>0</v>
          </cell>
        </row>
        <row r="8757">
          <cell r="A8757">
            <v>25190</v>
          </cell>
          <cell r="B8757">
            <v>353</v>
          </cell>
          <cell r="C8757">
            <v>14</v>
          </cell>
          <cell r="D8757">
            <v>1968</v>
          </cell>
          <cell r="E8757">
            <v>0</v>
          </cell>
        </row>
        <row r="8758">
          <cell r="A8758">
            <v>25191</v>
          </cell>
          <cell r="B8758">
            <v>354</v>
          </cell>
          <cell r="C8758">
            <v>13</v>
          </cell>
          <cell r="D8758">
            <v>1968</v>
          </cell>
          <cell r="E8758">
            <v>0</v>
          </cell>
        </row>
        <row r="8759">
          <cell r="A8759">
            <v>25192</v>
          </cell>
          <cell r="B8759">
            <v>355</v>
          </cell>
          <cell r="C8759">
            <v>12</v>
          </cell>
          <cell r="D8759">
            <v>1968</v>
          </cell>
          <cell r="E8759">
            <v>0</v>
          </cell>
        </row>
        <row r="8760">
          <cell r="A8760">
            <v>25193</v>
          </cell>
          <cell r="B8760">
            <v>356</v>
          </cell>
          <cell r="C8760">
            <v>11</v>
          </cell>
          <cell r="D8760">
            <v>1968</v>
          </cell>
          <cell r="E8760">
            <v>0</v>
          </cell>
        </row>
        <row r="8761">
          <cell r="A8761">
            <v>25194</v>
          </cell>
          <cell r="B8761">
            <v>357</v>
          </cell>
          <cell r="C8761">
            <v>10</v>
          </cell>
          <cell r="D8761">
            <v>1968</v>
          </cell>
          <cell r="E8761">
            <v>0</v>
          </cell>
        </row>
        <row r="8762">
          <cell r="A8762">
            <v>25195</v>
          </cell>
          <cell r="B8762">
            <v>358</v>
          </cell>
          <cell r="C8762">
            <v>9</v>
          </cell>
          <cell r="D8762">
            <v>1968</v>
          </cell>
          <cell r="E8762">
            <v>0</v>
          </cell>
        </row>
        <row r="8763">
          <cell r="A8763">
            <v>25196</v>
          </cell>
          <cell r="B8763">
            <v>359</v>
          </cell>
          <cell r="C8763">
            <v>8</v>
          </cell>
          <cell r="D8763">
            <v>1968</v>
          </cell>
          <cell r="E8763">
            <v>0</v>
          </cell>
        </row>
        <row r="8764">
          <cell r="A8764">
            <v>25197</v>
          </cell>
          <cell r="B8764">
            <v>360</v>
          </cell>
          <cell r="C8764">
            <v>7</v>
          </cell>
          <cell r="D8764">
            <v>1968</v>
          </cell>
          <cell r="E8764">
            <v>0</v>
          </cell>
        </row>
        <row r="8765">
          <cell r="A8765">
            <v>25198</v>
          </cell>
          <cell r="B8765">
            <v>361</v>
          </cell>
          <cell r="C8765">
            <v>6</v>
          </cell>
          <cell r="D8765">
            <v>1968</v>
          </cell>
          <cell r="E8765">
            <v>0</v>
          </cell>
        </row>
        <row r="8766">
          <cell r="A8766">
            <v>25199</v>
          </cell>
          <cell r="B8766">
            <v>362</v>
          </cell>
          <cell r="C8766">
            <v>5</v>
          </cell>
          <cell r="D8766">
            <v>1968</v>
          </cell>
          <cell r="E8766">
            <v>0</v>
          </cell>
        </row>
        <row r="8767">
          <cell r="A8767">
            <v>25200</v>
          </cell>
          <cell r="B8767">
            <v>363</v>
          </cell>
          <cell r="C8767">
            <v>4</v>
          </cell>
          <cell r="D8767">
            <v>1968</v>
          </cell>
          <cell r="E8767">
            <v>0</v>
          </cell>
        </row>
        <row r="8768">
          <cell r="A8768">
            <v>25201</v>
          </cell>
          <cell r="B8768">
            <v>364</v>
          </cell>
          <cell r="C8768">
            <v>3</v>
          </cell>
          <cell r="D8768">
            <v>1968</v>
          </cell>
          <cell r="E8768">
            <v>0</v>
          </cell>
        </row>
        <row r="8769">
          <cell r="A8769">
            <v>25202</v>
          </cell>
          <cell r="B8769">
            <v>365</v>
          </cell>
          <cell r="C8769">
            <v>2</v>
          </cell>
          <cell r="D8769">
            <v>1968</v>
          </cell>
          <cell r="E8769">
            <v>0</v>
          </cell>
        </row>
        <row r="8770">
          <cell r="A8770">
            <v>25203</v>
          </cell>
          <cell r="B8770">
            <v>366</v>
          </cell>
          <cell r="C8770">
            <v>1</v>
          </cell>
          <cell r="D8770">
            <v>1968</v>
          </cell>
          <cell r="E8770">
            <v>25203</v>
          </cell>
        </row>
        <row r="8771">
          <cell r="A8771">
            <v>25204</v>
          </cell>
          <cell r="B8771">
            <v>1</v>
          </cell>
          <cell r="C8771">
            <v>365</v>
          </cell>
          <cell r="D8771">
            <v>1969</v>
          </cell>
          <cell r="E8771">
            <v>0</v>
          </cell>
        </row>
        <row r="8772">
          <cell r="A8772">
            <v>25205</v>
          </cell>
          <cell r="B8772">
            <v>2</v>
          </cell>
          <cell r="C8772">
            <v>364</v>
          </cell>
          <cell r="D8772">
            <v>1969</v>
          </cell>
          <cell r="E8772">
            <v>0</v>
          </cell>
        </row>
        <row r="8773">
          <cell r="A8773">
            <v>25206</v>
          </cell>
          <cell r="B8773">
            <v>3</v>
          </cell>
          <cell r="C8773">
            <v>363</v>
          </cell>
          <cell r="D8773">
            <v>1969</v>
          </cell>
          <cell r="E8773">
            <v>0</v>
          </cell>
        </row>
        <row r="8774">
          <cell r="A8774">
            <v>25207</v>
          </cell>
          <cell r="B8774">
            <v>4</v>
          </cell>
          <cell r="C8774">
            <v>362</v>
          </cell>
          <cell r="D8774">
            <v>1969</v>
          </cell>
          <cell r="E8774">
            <v>0</v>
          </cell>
        </row>
        <row r="8775">
          <cell r="A8775">
            <v>25208</v>
          </cell>
          <cell r="B8775">
            <v>5</v>
          </cell>
          <cell r="C8775">
            <v>361</v>
          </cell>
          <cell r="D8775">
            <v>1969</v>
          </cell>
          <cell r="E8775">
            <v>0</v>
          </cell>
        </row>
        <row r="8776">
          <cell r="A8776">
            <v>25209</v>
          </cell>
          <cell r="B8776">
            <v>6</v>
          </cell>
          <cell r="C8776">
            <v>360</v>
          </cell>
          <cell r="D8776">
            <v>1969</v>
          </cell>
          <cell r="E8776">
            <v>0</v>
          </cell>
        </row>
        <row r="8777">
          <cell r="A8777">
            <v>25210</v>
          </cell>
          <cell r="B8777">
            <v>7</v>
          </cell>
          <cell r="C8777">
            <v>359</v>
          </cell>
          <cell r="D8777">
            <v>1969</v>
          </cell>
          <cell r="E8777">
            <v>0</v>
          </cell>
        </row>
        <row r="8778">
          <cell r="A8778">
            <v>25211</v>
          </cell>
          <cell r="B8778">
            <v>8</v>
          </cell>
          <cell r="C8778">
            <v>358</v>
          </cell>
          <cell r="D8778">
            <v>1969</v>
          </cell>
          <cell r="E8778">
            <v>0</v>
          </cell>
        </row>
        <row r="8779">
          <cell r="A8779">
            <v>25212</v>
          </cell>
          <cell r="B8779">
            <v>9</v>
          </cell>
          <cell r="C8779">
            <v>357</v>
          </cell>
          <cell r="D8779">
            <v>1969</v>
          </cell>
          <cell r="E8779">
            <v>0</v>
          </cell>
        </row>
        <row r="8780">
          <cell r="A8780">
            <v>25213</v>
          </cell>
          <cell r="B8780">
            <v>10</v>
          </cell>
          <cell r="C8780">
            <v>356</v>
          </cell>
          <cell r="D8780">
            <v>1969</v>
          </cell>
          <cell r="E8780">
            <v>0</v>
          </cell>
        </row>
        <row r="8781">
          <cell r="A8781">
            <v>25214</v>
          </cell>
          <cell r="B8781">
            <v>11</v>
          </cell>
          <cell r="C8781">
            <v>355</v>
          </cell>
          <cell r="D8781">
            <v>1969</v>
          </cell>
          <cell r="E8781">
            <v>0</v>
          </cell>
        </row>
        <row r="8782">
          <cell r="A8782">
            <v>25215</v>
          </cell>
          <cell r="B8782">
            <v>12</v>
          </cell>
          <cell r="C8782">
            <v>354</v>
          </cell>
          <cell r="D8782">
            <v>1969</v>
          </cell>
          <cell r="E8782">
            <v>0</v>
          </cell>
        </row>
        <row r="8783">
          <cell r="A8783">
            <v>25216</v>
          </cell>
          <cell r="B8783">
            <v>13</v>
          </cell>
          <cell r="C8783">
            <v>353</v>
          </cell>
          <cell r="D8783">
            <v>1969</v>
          </cell>
          <cell r="E8783">
            <v>0</v>
          </cell>
        </row>
        <row r="8784">
          <cell r="A8784">
            <v>25217</v>
          </cell>
          <cell r="B8784">
            <v>14</v>
          </cell>
          <cell r="C8784">
            <v>352</v>
          </cell>
          <cell r="D8784">
            <v>1969</v>
          </cell>
          <cell r="E8784">
            <v>0</v>
          </cell>
        </row>
        <row r="8785">
          <cell r="A8785">
            <v>25218</v>
          </cell>
          <cell r="B8785">
            <v>15</v>
          </cell>
          <cell r="C8785">
            <v>351</v>
          </cell>
          <cell r="D8785">
            <v>1969</v>
          </cell>
          <cell r="E8785">
            <v>0</v>
          </cell>
        </row>
        <row r="8786">
          <cell r="A8786">
            <v>25219</v>
          </cell>
          <cell r="B8786">
            <v>16</v>
          </cell>
          <cell r="C8786">
            <v>350</v>
          </cell>
          <cell r="D8786">
            <v>1969</v>
          </cell>
          <cell r="E8786">
            <v>0</v>
          </cell>
        </row>
        <row r="8787">
          <cell r="A8787">
            <v>25220</v>
          </cell>
          <cell r="B8787">
            <v>17</v>
          </cell>
          <cell r="C8787">
            <v>349</v>
          </cell>
          <cell r="D8787">
            <v>1969</v>
          </cell>
          <cell r="E8787">
            <v>0</v>
          </cell>
        </row>
        <row r="8788">
          <cell r="A8788">
            <v>25221</v>
          </cell>
          <cell r="B8788">
            <v>18</v>
          </cell>
          <cell r="C8788">
            <v>348</v>
          </cell>
          <cell r="D8788">
            <v>1969</v>
          </cell>
          <cell r="E8788">
            <v>0</v>
          </cell>
        </row>
        <row r="8789">
          <cell r="A8789">
            <v>25222</v>
          </cell>
          <cell r="B8789">
            <v>19</v>
          </cell>
          <cell r="C8789">
            <v>347</v>
          </cell>
          <cell r="D8789">
            <v>1969</v>
          </cell>
          <cell r="E8789">
            <v>0</v>
          </cell>
        </row>
        <row r="8790">
          <cell r="A8790">
            <v>25223</v>
          </cell>
          <cell r="B8790">
            <v>20</v>
          </cell>
          <cell r="C8790">
            <v>346</v>
          </cell>
          <cell r="D8790">
            <v>1969</v>
          </cell>
          <cell r="E8790">
            <v>0</v>
          </cell>
        </row>
        <row r="8791">
          <cell r="A8791">
            <v>25224</v>
          </cell>
          <cell r="B8791">
            <v>21</v>
          </cell>
          <cell r="C8791">
            <v>345</v>
          </cell>
          <cell r="D8791">
            <v>1969</v>
          </cell>
          <cell r="E8791">
            <v>0</v>
          </cell>
        </row>
        <row r="8792">
          <cell r="A8792">
            <v>25225</v>
          </cell>
          <cell r="B8792">
            <v>22</v>
          </cell>
          <cell r="C8792">
            <v>344</v>
          </cell>
          <cell r="D8792">
            <v>1969</v>
          </cell>
          <cell r="E8792">
            <v>0</v>
          </cell>
        </row>
        <row r="8793">
          <cell r="A8793">
            <v>25226</v>
          </cell>
          <cell r="B8793">
            <v>23</v>
          </cell>
          <cell r="C8793">
            <v>343</v>
          </cell>
          <cell r="D8793">
            <v>1969</v>
          </cell>
          <cell r="E8793">
            <v>0</v>
          </cell>
        </row>
        <row r="8794">
          <cell r="A8794">
            <v>25227</v>
          </cell>
          <cell r="B8794">
            <v>24</v>
          </cell>
          <cell r="C8794">
            <v>342</v>
          </cell>
          <cell r="D8794">
            <v>1969</v>
          </cell>
          <cell r="E8794">
            <v>0</v>
          </cell>
        </row>
        <row r="8795">
          <cell r="A8795">
            <v>25228</v>
          </cell>
          <cell r="B8795">
            <v>25</v>
          </cell>
          <cell r="C8795">
            <v>341</v>
          </cell>
          <cell r="D8795">
            <v>1969</v>
          </cell>
          <cell r="E8795">
            <v>0</v>
          </cell>
        </row>
        <row r="8796">
          <cell r="A8796">
            <v>25229</v>
          </cell>
          <cell r="B8796">
            <v>26</v>
          </cell>
          <cell r="C8796">
            <v>340</v>
          </cell>
          <cell r="D8796">
            <v>1969</v>
          </cell>
          <cell r="E8796">
            <v>0</v>
          </cell>
        </row>
        <row r="8797">
          <cell r="A8797">
            <v>25230</v>
          </cell>
          <cell r="B8797">
            <v>27</v>
          </cell>
          <cell r="C8797">
            <v>339</v>
          </cell>
          <cell r="D8797">
            <v>1969</v>
          </cell>
          <cell r="E8797">
            <v>0</v>
          </cell>
        </row>
        <row r="8798">
          <cell r="A8798">
            <v>25231</v>
          </cell>
          <cell r="B8798">
            <v>28</v>
          </cell>
          <cell r="C8798">
            <v>338</v>
          </cell>
          <cell r="D8798">
            <v>1969</v>
          </cell>
          <cell r="E8798">
            <v>0</v>
          </cell>
        </row>
        <row r="8799">
          <cell r="A8799">
            <v>25232</v>
          </cell>
          <cell r="B8799">
            <v>29</v>
          </cell>
          <cell r="C8799">
            <v>337</v>
          </cell>
          <cell r="D8799">
            <v>1969</v>
          </cell>
          <cell r="E8799">
            <v>0</v>
          </cell>
        </row>
        <row r="8800">
          <cell r="A8800">
            <v>25233</v>
          </cell>
          <cell r="B8800">
            <v>30</v>
          </cell>
          <cell r="C8800">
            <v>336</v>
          </cell>
          <cell r="D8800">
            <v>1969</v>
          </cell>
          <cell r="E8800">
            <v>0</v>
          </cell>
        </row>
        <row r="8801">
          <cell r="A8801">
            <v>25234</v>
          </cell>
          <cell r="B8801">
            <v>31</v>
          </cell>
          <cell r="C8801">
            <v>335</v>
          </cell>
          <cell r="D8801">
            <v>1969</v>
          </cell>
          <cell r="E8801">
            <v>0</v>
          </cell>
        </row>
        <row r="8802">
          <cell r="A8802">
            <v>25235</v>
          </cell>
          <cell r="B8802">
            <v>32</v>
          </cell>
          <cell r="C8802">
            <v>334</v>
          </cell>
          <cell r="D8802">
            <v>1969</v>
          </cell>
          <cell r="E8802">
            <v>0</v>
          </cell>
        </row>
        <row r="8803">
          <cell r="A8803">
            <v>25236</v>
          </cell>
          <cell r="B8803">
            <v>33</v>
          </cell>
          <cell r="C8803">
            <v>333</v>
          </cell>
          <cell r="D8803">
            <v>1969</v>
          </cell>
          <cell r="E8803">
            <v>0</v>
          </cell>
        </row>
        <row r="8804">
          <cell r="A8804">
            <v>25237</v>
          </cell>
          <cell r="B8804">
            <v>34</v>
          </cell>
          <cell r="C8804">
            <v>332</v>
          </cell>
          <cell r="D8804">
            <v>1969</v>
          </cell>
          <cell r="E8804">
            <v>0</v>
          </cell>
        </row>
        <row r="8805">
          <cell r="A8805">
            <v>25238</v>
          </cell>
          <cell r="B8805">
            <v>35</v>
          </cell>
          <cell r="C8805">
            <v>331</v>
          </cell>
          <cell r="D8805">
            <v>1969</v>
          </cell>
          <cell r="E8805">
            <v>0</v>
          </cell>
        </row>
        <row r="8806">
          <cell r="A8806">
            <v>25239</v>
          </cell>
          <cell r="B8806">
            <v>36</v>
          </cell>
          <cell r="C8806">
            <v>330</v>
          </cell>
          <cell r="D8806">
            <v>1969</v>
          </cell>
          <cell r="E8806">
            <v>0</v>
          </cell>
        </row>
        <row r="8807">
          <cell r="A8807">
            <v>25240</v>
          </cell>
          <cell r="B8807">
            <v>37</v>
          </cell>
          <cell r="C8807">
            <v>329</v>
          </cell>
          <cell r="D8807">
            <v>1969</v>
          </cell>
          <cell r="E8807">
            <v>0</v>
          </cell>
        </row>
        <row r="8808">
          <cell r="A8808">
            <v>25241</v>
          </cell>
          <cell r="B8808">
            <v>38</v>
          </cell>
          <cell r="C8808">
            <v>328</v>
          </cell>
          <cell r="D8808">
            <v>1969</v>
          </cell>
          <cell r="E8808">
            <v>0</v>
          </cell>
        </row>
        <row r="8809">
          <cell r="A8809">
            <v>25242</v>
          </cell>
          <cell r="B8809">
            <v>39</v>
          </cell>
          <cell r="C8809">
            <v>327</v>
          </cell>
          <cell r="D8809">
            <v>1969</v>
          </cell>
          <cell r="E8809">
            <v>0</v>
          </cell>
        </row>
        <row r="8810">
          <cell r="A8810">
            <v>25243</v>
          </cell>
          <cell r="B8810">
            <v>40</v>
          </cell>
          <cell r="C8810">
            <v>326</v>
          </cell>
          <cell r="D8810">
            <v>1969</v>
          </cell>
          <cell r="E8810">
            <v>0</v>
          </cell>
        </row>
        <row r="8811">
          <cell r="A8811">
            <v>25244</v>
          </cell>
          <cell r="B8811">
            <v>41</v>
          </cell>
          <cell r="C8811">
            <v>325</v>
          </cell>
          <cell r="D8811">
            <v>1969</v>
          </cell>
          <cell r="E8811">
            <v>0</v>
          </cell>
        </row>
        <row r="8812">
          <cell r="A8812">
            <v>25245</v>
          </cell>
          <cell r="B8812">
            <v>42</v>
          </cell>
          <cell r="C8812">
            <v>324</v>
          </cell>
          <cell r="D8812">
            <v>1969</v>
          </cell>
          <cell r="E8812">
            <v>0</v>
          </cell>
        </row>
        <row r="8813">
          <cell r="A8813">
            <v>25246</v>
          </cell>
          <cell r="B8813">
            <v>43</v>
          </cell>
          <cell r="C8813">
            <v>323</v>
          </cell>
          <cell r="D8813">
            <v>1969</v>
          </cell>
          <cell r="E8813">
            <v>0</v>
          </cell>
        </row>
        <row r="8814">
          <cell r="A8814">
            <v>25247</v>
          </cell>
          <cell r="B8814">
            <v>44</v>
          </cell>
          <cell r="C8814">
            <v>322</v>
          </cell>
          <cell r="D8814">
            <v>1969</v>
          </cell>
          <cell r="E8814">
            <v>0</v>
          </cell>
        </row>
        <row r="8815">
          <cell r="A8815">
            <v>25248</v>
          </cell>
          <cell r="B8815">
            <v>45</v>
          </cell>
          <cell r="C8815">
            <v>321</v>
          </cell>
          <cell r="D8815">
            <v>1969</v>
          </cell>
          <cell r="E8815">
            <v>0</v>
          </cell>
        </row>
        <row r="8816">
          <cell r="A8816">
            <v>25249</v>
          </cell>
          <cell r="B8816">
            <v>46</v>
          </cell>
          <cell r="C8816">
            <v>320</v>
          </cell>
          <cell r="D8816">
            <v>1969</v>
          </cell>
          <cell r="E8816">
            <v>0</v>
          </cell>
        </row>
        <row r="8817">
          <cell r="A8817">
            <v>25250</v>
          </cell>
          <cell r="B8817">
            <v>47</v>
          </cell>
          <cell r="C8817">
            <v>319</v>
          </cell>
          <cell r="D8817">
            <v>1969</v>
          </cell>
          <cell r="E8817">
            <v>0</v>
          </cell>
        </row>
        <row r="8818">
          <cell r="A8818">
            <v>25251</v>
          </cell>
          <cell r="B8818">
            <v>48</v>
          </cell>
          <cell r="C8818">
            <v>318</v>
          </cell>
          <cell r="D8818">
            <v>1969</v>
          </cell>
          <cell r="E8818">
            <v>0</v>
          </cell>
        </row>
        <row r="8819">
          <cell r="A8819">
            <v>25252</v>
          </cell>
          <cell r="B8819">
            <v>49</v>
          </cell>
          <cell r="C8819">
            <v>317</v>
          </cell>
          <cell r="D8819">
            <v>1969</v>
          </cell>
          <cell r="E8819">
            <v>0</v>
          </cell>
        </row>
        <row r="8820">
          <cell r="A8820">
            <v>25253</v>
          </cell>
          <cell r="B8820">
            <v>50</v>
          </cell>
          <cell r="C8820">
            <v>316</v>
          </cell>
          <cell r="D8820">
            <v>1969</v>
          </cell>
          <cell r="E8820">
            <v>0</v>
          </cell>
        </row>
        <row r="8821">
          <cell r="A8821">
            <v>25254</v>
          </cell>
          <cell r="B8821">
            <v>51</v>
          </cell>
          <cell r="C8821">
            <v>315</v>
          </cell>
          <cell r="D8821">
            <v>1969</v>
          </cell>
          <cell r="E8821">
            <v>0</v>
          </cell>
        </row>
        <row r="8822">
          <cell r="A8822">
            <v>25255</v>
          </cell>
          <cell r="B8822">
            <v>52</v>
          </cell>
          <cell r="C8822">
            <v>314</v>
          </cell>
          <cell r="D8822">
            <v>1969</v>
          </cell>
          <cell r="E8822">
            <v>0</v>
          </cell>
        </row>
        <row r="8823">
          <cell r="A8823">
            <v>25256</v>
          </cell>
          <cell r="B8823">
            <v>53</v>
          </cell>
          <cell r="C8823">
            <v>313</v>
          </cell>
          <cell r="D8823">
            <v>1969</v>
          </cell>
          <cell r="E8823">
            <v>0</v>
          </cell>
        </row>
        <row r="8824">
          <cell r="A8824">
            <v>25257</v>
          </cell>
          <cell r="B8824">
            <v>54</v>
          </cell>
          <cell r="C8824">
            <v>312</v>
          </cell>
          <cell r="D8824">
            <v>1969</v>
          </cell>
          <cell r="E8824">
            <v>0</v>
          </cell>
        </row>
        <row r="8825">
          <cell r="A8825">
            <v>25258</v>
          </cell>
          <cell r="B8825">
            <v>55</v>
          </cell>
          <cell r="C8825">
            <v>311</v>
          </cell>
          <cell r="D8825">
            <v>1969</v>
          </cell>
          <cell r="E8825">
            <v>0</v>
          </cell>
        </row>
        <row r="8826">
          <cell r="A8826">
            <v>25259</v>
          </cell>
          <cell r="B8826">
            <v>56</v>
          </cell>
          <cell r="C8826">
            <v>310</v>
          </cell>
          <cell r="D8826">
            <v>1969</v>
          </cell>
          <cell r="E8826">
            <v>0</v>
          </cell>
        </row>
        <row r="8827">
          <cell r="A8827">
            <v>25260</v>
          </cell>
          <cell r="B8827">
            <v>57</v>
          </cell>
          <cell r="C8827">
            <v>309</v>
          </cell>
          <cell r="D8827">
            <v>1969</v>
          </cell>
          <cell r="E8827">
            <v>0</v>
          </cell>
        </row>
        <row r="8828">
          <cell r="A8828">
            <v>25261</v>
          </cell>
          <cell r="B8828">
            <v>58</v>
          </cell>
          <cell r="C8828">
            <v>308</v>
          </cell>
          <cell r="D8828">
            <v>1969</v>
          </cell>
          <cell r="E8828">
            <v>0</v>
          </cell>
        </row>
        <row r="8829">
          <cell r="A8829">
            <v>25262</v>
          </cell>
          <cell r="B8829">
            <v>59</v>
          </cell>
          <cell r="C8829">
            <v>307</v>
          </cell>
          <cell r="D8829">
            <v>1969</v>
          </cell>
          <cell r="E8829">
            <v>0</v>
          </cell>
        </row>
        <row r="8830">
          <cell r="A8830">
            <v>25263</v>
          </cell>
          <cell r="B8830">
            <v>60</v>
          </cell>
          <cell r="C8830">
            <v>306</v>
          </cell>
          <cell r="D8830">
            <v>1969</v>
          </cell>
          <cell r="E8830">
            <v>0</v>
          </cell>
        </row>
        <row r="8831">
          <cell r="A8831">
            <v>25264</v>
          </cell>
          <cell r="B8831">
            <v>61</v>
          </cell>
          <cell r="C8831">
            <v>305</v>
          </cell>
          <cell r="D8831">
            <v>1969</v>
          </cell>
          <cell r="E8831">
            <v>0</v>
          </cell>
        </row>
        <row r="8832">
          <cell r="A8832">
            <v>25265</v>
          </cell>
          <cell r="B8832">
            <v>62</v>
          </cell>
          <cell r="C8832">
            <v>304</v>
          </cell>
          <cell r="D8832">
            <v>1969</v>
          </cell>
          <cell r="E8832">
            <v>0</v>
          </cell>
        </row>
        <row r="8833">
          <cell r="A8833">
            <v>25266</v>
          </cell>
          <cell r="B8833">
            <v>63</v>
          </cell>
          <cell r="C8833">
            <v>303</v>
          </cell>
          <cell r="D8833">
            <v>1969</v>
          </cell>
          <cell r="E8833">
            <v>0</v>
          </cell>
        </row>
        <row r="8834">
          <cell r="A8834">
            <v>25267</v>
          </cell>
          <cell r="B8834">
            <v>64</v>
          </cell>
          <cell r="C8834">
            <v>302</v>
          </cell>
          <cell r="D8834">
            <v>1969</v>
          </cell>
          <cell r="E8834">
            <v>0</v>
          </cell>
        </row>
        <row r="8835">
          <cell r="A8835">
            <v>25268</v>
          </cell>
          <cell r="B8835">
            <v>65</v>
          </cell>
          <cell r="C8835">
            <v>301</v>
          </cell>
          <cell r="D8835">
            <v>1969</v>
          </cell>
          <cell r="E8835">
            <v>0</v>
          </cell>
        </row>
        <row r="8836">
          <cell r="A8836">
            <v>25269</v>
          </cell>
          <cell r="B8836">
            <v>66</v>
          </cell>
          <cell r="C8836">
            <v>300</v>
          </cell>
          <cell r="D8836">
            <v>1969</v>
          </cell>
          <cell r="E8836">
            <v>0</v>
          </cell>
        </row>
        <row r="8837">
          <cell r="A8837">
            <v>25270</v>
          </cell>
          <cell r="B8837">
            <v>67</v>
          </cell>
          <cell r="C8837">
            <v>299</v>
          </cell>
          <cell r="D8837">
            <v>1969</v>
          </cell>
          <cell r="E8837">
            <v>0</v>
          </cell>
        </row>
        <row r="8838">
          <cell r="A8838">
            <v>25271</v>
          </cell>
          <cell r="B8838">
            <v>68</v>
          </cell>
          <cell r="C8838">
            <v>298</v>
          </cell>
          <cell r="D8838">
            <v>1969</v>
          </cell>
          <cell r="E8838">
            <v>0</v>
          </cell>
        </row>
        <row r="8839">
          <cell r="A8839">
            <v>25272</v>
          </cell>
          <cell r="B8839">
            <v>69</v>
          </cell>
          <cell r="C8839">
            <v>297</v>
          </cell>
          <cell r="D8839">
            <v>1969</v>
          </cell>
          <cell r="E8839">
            <v>0</v>
          </cell>
        </row>
        <row r="8840">
          <cell r="A8840">
            <v>25273</v>
          </cell>
          <cell r="B8840">
            <v>70</v>
          </cell>
          <cell r="C8840">
            <v>296</v>
          </cell>
          <cell r="D8840">
            <v>1969</v>
          </cell>
          <cell r="E8840">
            <v>0</v>
          </cell>
        </row>
        <row r="8841">
          <cell r="A8841">
            <v>25274</v>
          </cell>
          <cell r="B8841">
            <v>71</v>
          </cell>
          <cell r="C8841">
            <v>295</v>
          </cell>
          <cell r="D8841">
            <v>1969</v>
          </cell>
          <cell r="E8841">
            <v>0</v>
          </cell>
        </row>
        <row r="8842">
          <cell r="A8842">
            <v>25275</v>
          </cell>
          <cell r="B8842">
            <v>72</v>
          </cell>
          <cell r="C8842">
            <v>294</v>
          </cell>
          <cell r="D8842">
            <v>1969</v>
          </cell>
          <cell r="E8842">
            <v>0</v>
          </cell>
        </row>
        <row r="8843">
          <cell r="A8843">
            <v>25276</v>
          </cell>
          <cell r="B8843">
            <v>73</v>
          </cell>
          <cell r="C8843">
            <v>293</v>
          </cell>
          <cell r="D8843">
            <v>1969</v>
          </cell>
          <cell r="E8843">
            <v>0</v>
          </cell>
        </row>
        <row r="8844">
          <cell r="A8844">
            <v>25277</v>
          </cell>
          <cell r="B8844">
            <v>74</v>
          </cell>
          <cell r="C8844">
            <v>292</v>
          </cell>
          <cell r="D8844">
            <v>1969</v>
          </cell>
          <cell r="E8844">
            <v>0</v>
          </cell>
        </row>
        <row r="8845">
          <cell r="A8845">
            <v>25278</v>
          </cell>
          <cell r="B8845">
            <v>75</v>
          </cell>
          <cell r="C8845">
            <v>291</v>
          </cell>
          <cell r="D8845">
            <v>1969</v>
          </cell>
          <cell r="E8845">
            <v>0</v>
          </cell>
        </row>
        <row r="8846">
          <cell r="A8846">
            <v>25279</v>
          </cell>
          <cell r="B8846">
            <v>76</v>
          </cell>
          <cell r="C8846">
            <v>290</v>
          </cell>
          <cell r="D8846">
            <v>1969</v>
          </cell>
          <cell r="E8846">
            <v>0</v>
          </cell>
        </row>
        <row r="8847">
          <cell r="A8847">
            <v>25280</v>
          </cell>
          <cell r="B8847">
            <v>77</v>
          </cell>
          <cell r="C8847">
            <v>289</v>
          </cell>
          <cell r="D8847">
            <v>1969</v>
          </cell>
          <cell r="E8847">
            <v>0</v>
          </cell>
        </row>
        <row r="8848">
          <cell r="A8848">
            <v>25281</v>
          </cell>
          <cell r="B8848">
            <v>78</v>
          </cell>
          <cell r="C8848">
            <v>288</v>
          </cell>
          <cell r="D8848">
            <v>1969</v>
          </cell>
          <cell r="E8848">
            <v>0</v>
          </cell>
        </row>
        <row r="8849">
          <cell r="A8849">
            <v>25282</v>
          </cell>
          <cell r="B8849">
            <v>79</v>
          </cell>
          <cell r="C8849">
            <v>287</v>
          </cell>
          <cell r="D8849">
            <v>1969</v>
          </cell>
          <cell r="E8849">
            <v>0</v>
          </cell>
        </row>
        <row r="8850">
          <cell r="A8850">
            <v>25283</v>
          </cell>
          <cell r="B8850">
            <v>80</v>
          </cell>
          <cell r="C8850">
            <v>286</v>
          </cell>
          <cell r="D8850">
            <v>1969</v>
          </cell>
          <cell r="E8850">
            <v>0</v>
          </cell>
        </row>
        <row r="8851">
          <cell r="A8851">
            <v>25284</v>
          </cell>
          <cell r="B8851">
            <v>81</v>
          </cell>
          <cell r="C8851">
            <v>285</v>
          </cell>
          <cell r="D8851">
            <v>1969</v>
          </cell>
          <cell r="E8851">
            <v>0</v>
          </cell>
        </row>
        <row r="8852">
          <cell r="A8852">
            <v>25285</v>
          </cell>
          <cell r="B8852">
            <v>82</v>
          </cell>
          <cell r="C8852">
            <v>284</v>
          </cell>
          <cell r="D8852">
            <v>1969</v>
          </cell>
          <cell r="E8852">
            <v>0</v>
          </cell>
        </row>
        <row r="8853">
          <cell r="A8853">
            <v>25286</v>
          </cell>
          <cell r="B8853">
            <v>83</v>
          </cell>
          <cell r="C8853">
            <v>283</v>
          </cell>
          <cell r="D8853">
            <v>1969</v>
          </cell>
          <cell r="E8853">
            <v>0</v>
          </cell>
        </row>
        <row r="8854">
          <cell r="A8854">
            <v>25287</v>
          </cell>
          <cell r="B8854">
            <v>84</v>
          </cell>
          <cell r="C8854">
            <v>282</v>
          </cell>
          <cell r="D8854">
            <v>1969</v>
          </cell>
          <cell r="E8854">
            <v>0</v>
          </cell>
        </row>
        <row r="8855">
          <cell r="A8855">
            <v>25288</v>
          </cell>
          <cell r="B8855">
            <v>85</v>
          </cell>
          <cell r="C8855">
            <v>281</v>
          </cell>
          <cell r="D8855">
            <v>1969</v>
          </cell>
          <cell r="E8855">
            <v>0</v>
          </cell>
        </row>
        <row r="8856">
          <cell r="A8856">
            <v>25289</v>
          </cell>
          <cell r="B8856">
            <v>86</v>
          </cell>
          <cell r="C8856">
            <v>280</v>
          </cell>
          <cell r="D8856">
            <v>1969</v>
          </cell>
          <cell r="E8856">
            <v>0</v>
          </cell>
        </row>
        <row r="8857">
          <cell r="A8857">
            <v>25290</v>
          </cell>
          <cell r="B8857">
            <v>87</v>
          </cell>
          <cell r="C8857">
            <v>279</v>
          </cell>
          <cell r="D8857">
            <v>1969</v>
          </cell>
          <cell r="E8857">
            <v>0</v>
          </cell>
        </row>
        <row r="8858">
          <cell r="A8858">
            <v>25291</v>
          </cell>
          <cell r="B8858">
            <v>88</v>
          </cell>
          <cell r="C8858">
            <v>278</v>
          </cell>
          <cell r="D8858">
            <v>1969</v>
          </cell>
          <cell r="E8858">
            <v>0</v>
          </cell>
        </row>
        <row r="8859">
          <cell r="A8859">
            <v>25292</v>
          </cell>
          <cell r="B8859">
            <v>89</v>
          </cell>
          <cell r="C8859">
            <v>277</v>
          </cell>
          <cell r="D8859">
            <v>1969</v>
          </cell>
          <cell r="E8859">
            <v>0</v>
          </cell>
        </row>
        <row r="8860">
          <cell r="A8860">
            <v>25293</v>
          </cell>
          <cell r="B8860">
            <v>90</v>
          </cell>
          <cell r="C8860">
            <v>276</v>
          </cell>
          <cell r="D8860">
            <v>1969</v>
          </cell>
          <cell r="E8860">
            <v>0</v>
          </cell>
        </row>
        <row r="8861">
          <cell r="A8861">
            <v>25294</v>
          </cell>
          <cell r="B8861">
            <v>91</v>
          </cell>
          <cell r="C8861">
            <v>275</v>
          </cell>
          <cell r="D8861">
            <v>1969</v>
          </cell>
          <cell r="E8861">
            <v>0</v>
          </cell>
        </row>
        <row r="8862">
          <cell r="A8862">
            <v>25295</v>
          </cell>
          <cell r="B8862">
            <v>92</v>
          </cell>
          <cell r="C8862">
            <v>274</v>
          </cell>
          <cell r="D8862">
            <v>1969</v>
          </cell>
          <cell r="E8862">
            <v>0</v>
          </cell>
        </row>
        <row r="8863">
          <cell r="A8863">
            <v>25296</v>
          </cell>
          <cell r="B8863">
            <v>93</v>
          </cell>
          <cell r="C8863">
            <v>273</v>
          </cell>
          <cell r="D8863">
            <v>1969</v>
          </cell>
          <cell r="E8863">
            <v>0</v>
          </cell>
        </row>
        <row r="8864">
          <cell r="A8864">
            <v>25297</v>
          </cell>
          <cell r="B8864">
            <v>94</v>
          </cell>
          <cell r="C8864">
            <v>272</v>
          </cell>
          <cell r="D8864">
            <v>1969</v>
          </cell>
          <cell r="E8864">
            <v>0</v>
          </cell>
        </row>
        <row r="8865">
          <cell r="A8865">
            <v>25298</v>
          </cell>
          <cell r="B8865">
            <v>95</v>
          </cell>
          <cell r="C8865">
            <v>271</v>
          </cell>
          <cell r="D8865">
            <v>1969</v>
          </cell>
          <cell r="E8865">
            <v>0</v>
          </cell>
        </row>
        <row r="8866">
          <cell r="A8866">
            <v>25299</v>
          </cell>
          <cell r="B8866">
            <v>96</v>
          </cell>
          <cell r="C8866">
            <v>270</v>
          </cell>
          <cell r="D8866">
            <v>1969</v>
          </cell>
          <cell r="E8866">
            <v>0</v>
          </cell>
        </row>
        <row r="8867">
          <cell r="A8867">
            <v>25300</v>
          </cell>
          <cell r="B8867">
            <v>97</v>
          </cell>
          <cell r="C8867">
            <v>269</v>
          </cell>
          <cell r="D8867">
            <v>1969</v>
          </cell>
          <cell r="E8867">
            <v>0</v>
          </cell>
        </row>
        <row r="8868">
          <cell r="A8868">
            <v>25301</v>
          </cell>
          <cell r="B8868">
            <v>98</v>
          </cell>
          <cell r="C8868">
            <v>268</v>
          </cell>
          <cell r="D8868">
            <v>1969</v>
          </cell>
          <cell r="E8868">
            <v>0</v>
          </cell>
        </row>
        <row r="8869">
          <cell r="A8869">
            <v>25302</v>
          </cell>
          <cell r="B8869">
            <v>99</v>
          </cell>
          <cell r="C8869">
            <v>267</v>
          </cell>
          <cell r="D8869">
            <v>1969</v>
          </cell>
          <cell r="E8869">
            <v>0</v>
          </cell>
        </row>
        <row r="8870">
          <cell r="A8870">
            <v>25303</v>
          </cell>
          <cell r="B8870">
            <v>100</v>
          </cell>
          <cell r="C8870">
            <v>266</v>
          </cell>
          <cell r="D8870">
            <v>1969</v>
          </cell>
          <cell r="E8870">
            <v>0</v>
          </cell>
        </row>
        <row r="8871">
          <cell r="A8871">
            <v>25304</v>
          </cell>
          <cell r="B8871">
            <v>101</v>
          </cell>
          <cell r="C8871">
            <v>265</v>
          </cell>
          <cell r="D8871">
            <v>1969</v>
          </cell>
          <cell r="E8871">
            <v>0</v>
          </cell>
        </row>
        <row r="8872">
          <cell r="A8872">
            <v>25305</v>
          </cell>
          <cell r="B8872">
            <v>102</v>
          </cell>
          <cell r="C8872">
            <v>264</v>
          </cell>
          <cell r="D8872">
            <v>1969</v>
          </cell>
          <cell r="E8872">
            <v>0</v>
          </cell>
        </row>
        <row r="8873">
          <cell r="A8873">
            <v>25306</v>
          </cell>
          <cell r="B8873">
            <v>103</v>
          </cell>
          <cell r="C8873">
            <v>263</v>
          </cell>
          <cell r="D8873">
            <v>1969</v>
          </cell>
          <cell r="E8873">
            <v>0</v>
          </cell>
        </row>
        <row r="8874">
          <cell r="A8874">
            <v>25307</v>
          </cell>
          <cell r="B8874">
            <v>104</v>
          </cell>
          <cell r="C8874">
            <v>262</v>
          </cell>
          <cell r="D8874">
            <v>1969</v>
          </cell>
          <cell r="E8874">
            <v>0</v>
          </cell>
        </row>
        <row r="8875">
          <cell r="A8875">
            <v>25308</v>
          </cell>
          <cell r="B8875">
            <v>105</v>
          </cell>
          <cell r="C8875">
            <v>261</v>
          </cell>
          <cell r="D8875">
            <v>1969</v>
          </cell>
          <cell r="E8875">
            <v>0</v>
          </cell>
        </row>
        <row r="8876">
          <cell r="A8876">
            <v>25309</v>
          </cell>
          <cell r="B8876">
            <v>106</v>
          </cell>
          <cell r="C8876">
            <v>260</v>
          </cell>
          <cell r="D8876">
            <v>1969</v>
          </cell>
          <cell r="E8876">
            <v>0</v>
          </cell>
        </row>
        <row r="8877">
          <cell r="A8877">
            <v>25310</v>
          </cell>
          <cell r="B8877">
            <v>107</v>
          </cell>
          <cell r="C8877">
            <v>259</v>
          </cell>
          <cell r="D8877">
            <v>1969</v>
          </cell>
          <cell r="E8877">
            <v>0</v>
          </cell>
        </row>
        <row r="8878">
          <cell r="A8878">
            <v>25311</v>
          </cell>
          <cell r="B8878">
            <v>108</v>
          </cell>
          <cell r="C8878">
            <v>258</v>
          </cell>
          <cell r="D8878">
            <v>1969</v>
          </cell>
          <cell r="E8878">
            <v>0</v>
          </cell>
        </row>
        <row r="8879">
          <cell r="A8879">
            <v>25312</v>
          </cell>
          <cell r="B8879">
            <v>109</v>
          </cell>
          <cell r="C8879">
            <v>257</v>
          </cell>
          <cell r="D8879">
            <v>1969</v>
          </cell>
          <cell r="E8879">
            <v>0</v>
          </cell>
        </row>
        <row r="8880">
          <cell r="A8880">
            <v>25313</v>
          </cell>
          <cell r="B8880">
            <v>110</v>
          </cell>
          <cell r="C8880">
            <v>256</v>
          </cell>
          <cell r="D8880">
            <v>1969</v>
          </cell>
          <cell r="E8880">
            <v>0</v>
          </cell>
        </row>
        <row r="8881">
          <cell r="A8881">
            <v>25314</v>
          </cell>
          <cell r="B8881">
            <v>111</v>
          </cell>
          <cell r="C8881">
            <v>255</v>
          </cell>
          <cell r="D8881">
            <v>1969</v>
          </cell>
          <cell r="E8881">
            <v>0</v>
          </cell>
        </row>
        <row r="8882">
          <cell r="A8882">
            <v>25315</v>
          </cell>
          <cell r="B8882">
            <v>112</v>
          </cell>
          <cell r="C8882">
            <v>254</v>
          </cell>
          <cell r="D8882">
            <v>1969</v>
          </cell>
          <cell r="E8882">
            <v>0</v>
          </cell>
        </row>
        <row r="8883">
          <cell r="A8883">
            <v>25316</v>
          </cell>
          <cell r="B8883">
            <v>113</v>
          </cell>
          <cell r="C8883">
            <v>253</v>
          </cell>
          <cell r="D8883">
            <v>1969</v>
          </cell>
          <cell r="E8883">
            <v>0</v>
          </cell>
        </row>
        <row r="8884">
          <cell r="A8884">
            <v>25317</v>
          </cell>
          <cell r="B8884">
            <v>114</v>
          </cell>
          <cell r="C8884">
            <v>252</v>
          </cell>
          <cell r="D8884">
            <v>1969</v>
          </cell>
          <cell r="E8884">
            <v>0</v>
          </cell>
        </row>
        <row r="8885">
          <cell r="A8885">
            <v>25318</v>
          </cell>
          <cell r="B8885">
            <v>115</v>
          </cell>
          <cell r="C8885">
            <v>251</v>
          </cell>
          <cell r="D8885">
            <v>1969</v>
          </cell>
          <cell r="E8885">
            <v>0</v>
          </cell>
        </row>
        <row r="8886">
          <cell r="A8886">
            <v>25319</v>
          </cell>
          <cell r="B8886">
            <v>116</v>
          </cell>
          <cell r="C8886">
            <v>250</v>
          </cell>
          <cell r="D8886">
            <v>1969</v>
          </cell>
          <cell r="E8886">
            <v>0</v>
          </cell>
        </row>
        <row r="8887">
          <cell r="A8887">
            <v>25320</v>
          </cell>
          <cell r="B8887">
            <v>117</v>
          </cell>
          <cell r="C8887">
            <v>249</v>
          </cell>
          <cell r="D8887">
            <v>1969</v>
          </cell>
          <cell r="E8887">
            <v>0</v>
          </cell>
        </row>
        <row r="8888">
          <cell r="A8888">
            <v>25321</v>
          </cell>
          <cell r="B8888">
            <v>118</v>
          </cell>
          <cell r="C8888">
            <v>248</v>
          </cell>
          <cell r="D8888">
            <v>1969</v>
          </cell>
          <cell r="E8888">
            <v>0</v>
          </cell>
        </row>
        <row r="8889">
          <cell r="A8889">
            <v>25322</v>
          </cell>
          <cell r="B8889">
            <v>119</v>
          </cell>
          <cell r="C8889">
            <v>247</v>
          </cell>
          <cell r="D8889">
            <v>1969</v>
          </cell>
          <cell r="E8889">
            <v>0</v>
          </cell>
        </row>
        <row r="8890">
          <cell r="A8890">
            <v>25323</v>
          </cell>
          <cell r="B8890">
            <v>120</v>
          </cell>
          <cell r="C8890">
            <v>246</v>
          </cell>
          <cell r="D8890">
            <v>1969</v>
          </cell>
          <cell r="E8890">
            <v>0</v>
          </cell>
        </row>
        <row r="8891">
          <cell r="A8891">
            <v>25324</v>
          </cell>
          <cell r="B8891">
            <v>121</v>
          </cell>
          <cell r="C8891">
            <v>245</v>
          </cell>
          <cell r="D8891">
            <v>1969</v>
          </cell>
          <cell r="E8891">
            <v>0</v>
          </cell>
        </row>
        <row r="8892">
          <cell r="A8892">
            <v>25325</v>
          </cell>
          <cell r="B8892">
            <v>122</v>
          </cell>
          <cell r="C8892">
            <v>244</v>
          </cell>
          <cell r="D8892">
            <v>1969</v>
          </cell>
          <cell r="E8892">
            <v>0</v>
          </cell>
        </row>
        <row r="8893">
          <cell r="A8893">
            <v>25326</v>
          </cell>
          <cell r="B8893">
            <v>123</v>
          </cell>
          <cell r="C8893">
            <v>243</v>
          </cell>
          <cell r="D8893">
            <v>1969</v>
          </cell>
          <cell r="E8893">
            <v>0</v>
          </cell>
        </row>
        <row r="8894">
          <cell r="A8894">
            <v>25327</v>
          </cell>
          <cell r="B8894">
            <v>124</v>
          </cell>
          <cell r="C8894">
            <v>242</v>
          </cell>
          <cell r="D8894">
            <v>1969</v>
          </cell>
          <cell r="E8894">
            <v>0</v>
          </cell>
        </row>
        <row r="8895">
          <cell r="A8895">
            <v>25328</v>
          </cell>
          <cell r="B8895">
            <v>125</v>
          </cell>
          <cell r="C8895">
            <v>241</v>
          </cell>
          <cell r="D8895">
            <v>1969</v>
          </cell>
          <cell r="E8895">
            <v>0</v>
          </cell>
        </row>
        <row r="8896">
          <cell r="A8896">
            <v>25329</v>
          </cell>
          <cell r="B8896">
            <v>126</v>
          </cell>
          <cell r="C8896">
            <v>240</v>
          </cell>
          <cell r="D8896">
            <v>1969</v>
          </cell>
          <cell r="E8896">
            <v>0</v>
          </cell>
        </row>
        <row r="8897">
          <cell r="A8897">
            <v>25330</v>
          </cell>
          <cell r="B8897">
            <v>127</v>
          </cell>
          <cell r="C8897">
            <v>239</v>
          </cell>
          <cell r="D8897">
            <v>1969</v>
          </cell>
          <cell r="E8897">
            <v>0</v>
          </cell>
        </row>
        <row r="8898">
          <cell r="A8898">
            <v>25331</v>
          </cell>
          <cell r="B8898">
            <v>128</v>
          </cell>
          <cell r="C8898">
            <v>238</v>
          </cell>
          <cell r="D8898">
            <v>1969</v>
          </cell>
          <cell r="E8898">
            <v>0</v>
          </cell>
        </row>
        <row r="8899">
          <cell r="A8899">
            <v>25332</v>
          </cell>
          <cell r="B8899">
            <v>129</v>
          </cell>
          <cell r="C8899">
            <v>237</v>
          </cell>
          <cell r="D8899">
            <v>1969</v>
          </cell>
          <cell r="E8899">
            <v>0</v>
          </cell>
        </row>
        <row r="8900">
          <cell r="A8900">
            <v>25333</v>
          </cell>
          <cell r="B8900">
            <v>130</v>
          </cell>
          <cell r="C8900">
            <v>236</v>
          </cell>
          <cell r="D8900">
            <v>1969</v>
          </cell>
          <cell r="E8900">
            <v>0</v>
          </cell>
        </row>
        <row r="8901">
          <cell r="A8901">
            <v>25334</v>
          </cell>
          <cell r="B8901">
            <v>131</v>
          </cell>
          <cell r="C8901">
            <v>235</v>
          </cell>
          <cell r="D8901">
            <v>1969</v>
          </cell>
          <cell r="E8901">
            <v>0</v>
          </cell>
        </row>
        <row r="8902">
          <cell r="A8902">
            <v>25335</v>
          </cell>
          <cell r="B8902">
            <v>132</v>
          </cell>
          <cell r="C8902">
            <v>234</v>
          </cell>
          <cell r="D8902">
            <v>1969</v>
          </cell>
          <cell r="E8902">
            <v>0</v>
          </cell>
        </row>
        <row r="8903">
          <cell r="A8903">
            <v>25336</v>
          </cell>
          <cell r="B8903">
            <v>133</v>
          </cell>
          <cell r="C8903">
            <v>233</v>
          </cell>
          <cell r="D8903">
            <v>1969</v>
          </cell>
          <cell r="E8903">
            <v>0</v>
          </cell>
        </row>
        <row r="8904">
          <cell r="A8904">
            <v>25337</v>
          </cell>
          <cell r="B8904">
            <v>134</v>
          </cell>
          <cell r="C8904">
            <v>232</v>
          </cell>
          <cell r="D8904">
            <v>1969</v>
          </cell>
          <cell r="E8904">
            <v>0</v>
          </cell>
        </row>
        <row r="8905">
          <cell r="A8905">
            <v>25338</v>
          </cell>
          <cell r="B8905">
            <v>135</v>
          </cell>
          <cell r="C8905">
            <v>231</v>
          </cell>
          <cell r="D8905">
            <v>1969</v>
          </cell>
          <cell r="E8905">
            <v>0</v>
          </cell>
        </row>
        <row r="8906">
          <cell r="A8906">
            <v>25339</v>
          </cell>
          <cell r="B8906">
            <v>136</v>
          </cell>
          <cell r="C8906">
            <v>230</v>
          </cell>
          <cell r="D8906">
            <v>1969</v>
          </cell>
          <cell r="E8906">
            <v>0</v>
          </cell>
        </row>
        <row r="8907">
          <cell r="A8907">
            <v>25340</v>
          </cell>
          <cell r="B8907">
            <v>137</v>
          </cell>
          <cell r="C8907">
            <v>229</v>
          </cell>
          <cell r="D8907">
            <v>1969</v>
          </cell>
          <cell r="E8907">
            <v>0</v>
          </cell>
        </row>
        <row r="8908">
          <cell r="A8908">
            <v>25341</v>
          </cell>
          <cell r="B8908">
            <v>138</v>
          </cell>
          <cell r="C8908">
            <v>228</v>
          </cell>
          <cell r="D8908">
            <v>1969</v>
          </cell>
          <cell r="E8908">
            <v>0</v>
          </cell>
        </row>
        <row r="8909">
          <cell r="A8909">
            <v>25342</v>
          </cell>
          <cell r="B8909">
            <v>139</v>
          </cell>
          <cell r="C8909">
            <v>227</v>
          </cell>
          <cell r="D8909">
            <v>1969</v>
          </cell>
          <cell r="E8909">
            <v>0</v>
          </cell>
        </row>
        <row r="8910">
          <cell r="A8910">
            <v>25343</v>
          </cell>
          <cell r="B8910">
            <v>140</v>
          </cell>
          <cell r="C8910">
            <v>226</v>
          </cell>
          <cell r="D8910">
            <v>1969</v>
          </cell>
          <cell r="E8910">
            <v>0</v>
          </cell>
        </row>
        <row r="8911">
          <cell r="A8911">
            <v>25344</v>
          </cell>
          <cell r="B8911">
            <v>141</v>
          </cell>
          <cell r="C8911">
            <v>225</v>
          </cell>
          <cell r="D8911">
            <v>1969</v>
          </cell>
          <cell r="E8911">
            <v>0</v>
          </cell>
        </row>
        <row r="8912">
          <cell r="A8912">
            <v>25345</v>
          </cell>
          <cell r="B8912">
            <v>142</v>
          </cell>
          <cell r="C8912">
            <v>224</v>
          </cell>
          <cell r="D8912">
            <v>1969</v>
          </cell>
          <cell r="E8912">
            <v>0</v>
          </cell>
        </row>
        <row r="8913">
          <cell r="A8913">
            <v>25346</v>
          </cell>
          <cell r="B8913">
            <v>143</v>
          </cell>
          <cell r="C8913">
            <v>223</v>
          </cell>
          <cell r="D8913">
            <v>1969</v>
          </cell>
          <cell r="E8913">
            <v>0</v>
          </cell>
        </row>
        <row r="8914">
          <cell r="A8914">
            <v>25347</v>
          </cell>
          <cell r="B8914">
            <v>144</v>
          </cell>
          <cell r="C8914">
            <v>222</v>
          </cell>
          <cell r="D8914">
            <v>1969</v>
          </cell>
          <cell r="E8914">
            <v>0</v>
          </cell>
        </row>
        <row r="8915">
          <cell r="A8915">
            <v>25348</v>
          </cell>
          <cell r="B8915">
            <v>145</v>
          </cell>
          <cell r="C8915">
            <v>221</v>
          </cell>
          <cell r="D8915">
            <v>1969</v>
          </cell>
          <cell r="E8915">
            <v>0</v>
          </cell>
        </row>
        <row r="8916">
          <cell r="A8916">
            <v>25349</v>
          </cell>
          <cell r="B8916">
            <v>146</v>
          </cell>
          <cell r="C8916">
            <v>220</v>
          </cell>
          <cell r="D8916">
            <v>1969</v>
          </cell>
          <cell r="E8916">
            <v>0</v>
          </cell>
        </row>
        <row r="8917">
          <cell r="A8917">
            <v>25350</v>
          </cell>
          <cell r="B8917">
            <v>147</v>
          </cell>
          <cell r="C8917">
            <v>219</v>
          </cell>
          <cell r="D8917">
            <v>1969</v>
          </cell>
          <cell r="E8917">
            <v>0</v>
          </cell>
        </row>
        <row r="8918">
          <cell r="A8918">
            <v>25351</v>
          </cell>
          <cell r="B8918">
            <v>148</v>
          </cell>
          <cell r="C8918">
            <v>218</v>
          </cell>
          <cell r="D8918">
            <v>1969</v>
          </cell>
          <cell r="E8918">
            <v>0</v>
          </cell>
        </row>
        <row r="8919">
          <cell r="A8919">
            <v>25352</v>
          </cell>
          <cell r="B8919">
            <v>149</v>
          </cell>
          <cell r="C8919">
            <v>217</v>
          </cell>
          <cell r="D8919">
            <v>1969</v>
          </cell>
          <cell r="E8919">
            <v>0</v>
          </cell>
        </row>
        <row r="8920">
          <cell r="A8920">
            <v>25353</v>
          </cell>
          <cell r="B8920">
            <v>150</v>
          </cell>
          <cell r="C8920">
            <v>216</v>
          </cell>
          <cell r="D8920">
            <v>1969</v>
          </cell>
          <cell r="E8920">
            <v>0</v>
          </cell>
        </row>
        <row r="8921">
          <cell r="A8921">
            <v>25354</v>
          </cell>
          <cell r="B8921">
            <v>151</v>
          </cell>
          <cell r="C8921">
            <v>215</v>
          </cell>
          <cell r="D8921">
            <v>1969</v>
          </cell>
          <cell r="E8921">
            <v>0</v>
          </cell>
        </row>
        <row r="8922">
          <cell r="A8922">
            <v>25355</v>
          </cell>
          <cell r="B8922">
            <v>152</v>
          </cell>
          <cell r="C8922">
            <v>214</v>
          </cell>
          <cell r="D8922">
            <v>1969</v>
          </cell>
          <cell r="E8922">
            <v>0</v>
          </cell>
        </row>
        <row r="8923">
          <cell r="A8923">
            <v>25356</v>
          </cell>
          <cell r="B8923">
            <v>153</v>
          </cell>
          <cell r="C8923">
            <v>213</v>
          </cell>
          <cell r="D8923">
            <v>1969</v>
          </cell>
          <cell r="E8923">
            <v>0</v>
          </cell>
        </row>
        <row r="8924">
          <cell r="A8924">
            <v>25357</v>
          </cell>
          <cell r="B8924">
            <v>154</v>
          </cell>
          <cell r="C8924">
            <v>212</v>
          </cell>
          <cell r="D8924">
            <v>1969</v>
          </cell>
          <cell r="E8924">
            <v>0</v>
          </cell>
        </row>
        <row r="8925">
          <cell r="A8925">
            <v>25358</v>
          </cell>
          <cell r="B8925">
            <v>155</v>
          </cell>
          <cell r="C8925">
            <v>211</v>
          </cell>
          <cell r="D8925">
            <v>1969</v>
          </cell>
          <cell r="E8925">
            <v>0</v>
          </cell>
        </row>
        <row r="8926">
          <cell r="A8926">
            <v>25359</v>
          </cell>
          <cell r="B8926">
            <v>156</v>
          </cell>
          <cell r="C8926">
            <v>210</v>
          </cell>
          <cell r="D8926">
            <v>1969</v>
          </cell>
          <cell r="E8926">
            <v>0</v>
          </cell>
        </row>
        <row r="8927">
          <cell r="A8927">
            <v>25360</v>
          </cell>
          <cell r="B8927">
            <v>157</v>
          </cell>
          <cell r="C8927">
            <v>209</v>
          </cell>
          <cell r="D8927">
            <v>1969</v>
          </cell>
          <cell r="E8927">
            <v>0</v>
          </cell>
        </row>
        <row r="8928">
          <cell r="A8928">
            <v>25361</v>
          </cell>
          <cell r="B8928">
            <v>158</v>
          </cell>
          <cell r="C8928">
            <v>208</v>
          </cell>
          <cell r="D8928">
            <v>1969</v>
          </cell>
          <cell r="E8928">
            <v>0</v>
          </cell>
        </row>
        <row r="8929">
          <cell r="A8929">
            <v>25362</v>
          </cell>
          <cell r="B8929">
            <v>159</v>
          </cell>
          <cell r="C8929">
            <v>207</v>
          </cell>
          <cell r="D8929">
            <v>1969</v>
          </cell>
          <cell r="E8929">
            <v>0</v>
          </cell>
        </row>
        <row r="8930">
          <cell r="A8930">
            <v>25363</v>
          </cell>
          <cell r="B8930">
            <v>160</v>
          </cell>
          <cell r="C8930">
            <v>206</v>
          </cell>
          <cell r="D8930">
            <v>1969</v>
          </cell>
          <cell r="E8930">
            <v>0</v>
          </cell>
        </row>
        <row r="8931">
          <cell r="A8931">
            <v>25364</v>
          </cell>
          <cell r="B8931">
            <v>161</v>
          </cell>
          <cell r="C8931">
            <v>205</v>
          </cell>
          <cell r="D8931">
            <v>1969</v>
          </cell>
          <cell r="E8931">
            <v>0</v>
          </cell>
        </row>
        <row r="8932">
          <cell r="A8932">
            <v>25365</v>
          </cell>
          <cell r="B8932">
            <v>162</v>
          </cell>
          <cell r="C8932">
            <v>204</v>
          </cell>
          <cell r="D8932">
            <v>1969</v>
          </cell>
          <cell r="E8932">
            <v>0</v>
          </cell>
        </row>
        <row r="8933">
          <cell r="A8933">
            <v>25366</v>
          </cell>
          <cell r="B8933">
            <v>163</v>
          </cell>
          <cell r="C8933">
            <v>203</v>
          </cell>
          <cell r="D8933">
            <v>1969</v>
          </cell>
          <cell r="E8933">
            <v>0</v>
          </cell>
        </row>
        <row r="8934">
          <cell r="A8934">
            <v>25367</v>
          </cell>
          <cell r="B8934">
            <v>164</v>
          </cell>
          <cell r="C8934">
            <v>202</v>
          </cell>
          <cell r="D8934">
            <v>1969</v>
          </cell>
          <cell r="E8934">
            <v>0</v>
          </cell>
        </row>
        <row r="8935">
          <cell r="A8935">
            <v>25368</v>
          </cell>
          <cell r="B8935">
            <v>165</v>
          </cell>
          <cell r="C8935">
            <v>201</v>
          </cell>
          <cell r="D8935">
            <v>1969</v>
          </cell>
          <cell r="E8935">
            <v>0</v>
          </cell>
        </row>
        <row r="8936">
          <cell r="A8936">
            <v>25369</v>
          </cell>
          <cell r="B8936">
            <v>166</v>
          </cell>
          <cell r="C8936">
            <v>200</v>
          </cell>
          <cell r="D8936">
            <v>1969</v>
          </cell>
          <cell r="E8936">
            <v>0</v>
          </cell>
        </row>
        <row r="8937">
          <cell r="A8937">
            <v>25370</v>
          </cell>
          <cell r="B8937">
            <v>167</v>
          </cell>
          <cell r="C8937">
            <v>199</v>
          </cell>
          <cell r="D8937">
            <v>1969</v>
          </cell>
          <cell r="E8937">
            <v>0</v>
          </cell>
        </row>
        <row r="8938">
          <cell r="A8938">
            <v>25371</v>
          </cell>
          <cell r="B8938">
            <v>168</v>
          </cell>
          <cell r="C8938">
            <v>198</v>
          </cell>
          <cell r="D8938">
            <v>1969</v>
          </cell>
          <cell r="E8938">
            <v>0</v>
          </cell>
        </row>
        <row r="8939">
          <cell r="A8939">
            <v>25372</v>
          </cell>
          <cell r="B8939">
            <v>169</v>
          </cell>
          <cell r="C8939">
            <v>197</v>
          </cell>
          <cell r="D8939">
            <v>1969</v>
          </cell>
          <cell r="E8939">
            <v>0</v>
          </cell>
        </row>
        <row r="8940">
          <cell r="A8940">
            <v>25373</v>
          </cell>
          <cell r="B8940">
            <v>170</v>
          </cell>
          <cell r="C8940">
            <v>196</v>
          </cell>
          <cell r="D8940">
            <v>1969</v>
          </cell>
          <cell r="E8940">
            <v>0</v>
          </cell>
        </row>
        <row r="8941">
          <cell r="A8941">
            <v>25374</v>
          </cell>
          <cell r="B8941">
            <v>171</v>
          </cell>
          <cell r="C8941">
            <v>195</v>
          </cell>
          <cell r="D8941">
            <v>1969</v>
          </cell>
          <cell r="E8941">
            <v>0</v>
          </cell>
        </row>
        <row r="8942">
          <cell r="A8942">
            <v>25375</v>
          </cell>
          <cell r="B8942">
            <v>172</v>
          </cell>
          <cell r="C8942">
            <v>194</v>
          </cell>
          <cell r="D8942">
            <v>1969</v>
          </cell>
          <cell r="E8942">
            <v>0</v>
          </cell>
        </row>
        <row r="8943">
          <cell r="A8943">
            <v>25376</v>
          </cell>
          <cell r="B8943">
            <v>173</v>
          </cell>
          <cell r="C8943">
            <v>193</v>
          </cell>
          <cell r="D8943">
            <v>1969</v>
          </cell>
          <cell r="E8943">
            <v>0</v>
          </cell>
        </row>
        <row r="8944">
          <cell r="A8944">
            <v>25377</v>
          </cell>
          <cell r="B8944">
            <v>174</v>
          </cell>
          <cell r="C8944">
            <v>192</v>
          </cell>
          <cell r="D8944">
            <v>1969</v>
          </cell>
          <cell r="E8944">
            <v>0</v>
          </cell>
        </row>
        <row r="8945">
          <cell r="A8945">
            <v>25378</v>
          </cell>
          <cell r="B8945">
            <v>175</v>
          </cell>
          <cell r="C8945">
            <v>191</v>
          </cell>
          <cell r="D8945">
            <v>1969</v>
          </cell>
          <cell r="E8945">
            <v>0</v>
          </cell>
        </row>
        <row r="8946">
          <cell r="A8946">
            <v>25379</v>
          </cell>
          <cell r="B8946">
            <v>176</v>
          </cell>
          <cell r="C8946">
            <v>190</v>
          </cell>
          <cell r="D8946">
            <v>1969</v>
          </cell>
          <cell r="E8946">
            <v>0</v>
          </cell>
        </row>
        <row r="8947">
          <cell r="A8947">
            <v>25380</v>
          </cell>
          <cell r="B8947">
            <v>177</v>
          </cell>
          <cell r="C8947">
            <v>189</v>
          </cell>
          <cell r="D8947">
            <v>1969</v>
          </cell>
          <cell r="E8947">
            <v>0</v>
          </cell>
        </row>
        <row r="8948">
          <cell r="A8948">
            <v>25381</v>
          </cell>
          <cell r="B8948">
            <v>178</v>
          </cell>
          <cell r="C8948">
            <v>188</v>
          </cell>
          <cell r="D8948">
            <v>1969</v>
          </cell>
          <cell r="E8948">
            <v>0</v>
          </cell>
        </row>
        <row r="8949">
          <cell r="A8949">
            <v>25382</v>
          </cell>
          <cell r="B8949">
            <v>179</v>
          </cell>
          <cell r="C8949">
            <v>187</v>
          </cell>
          <cell r="D8949">
            <v>1969</v>
          </cell>
          <cell r="E8949">
            <v>0</v>
          </cell>
        </row>
        <row r="8950">
          <cell r="A8950">
            <v>25383</v>
          </cell>
          <cell r="B8950">
            <v>180</v>
          </cell>
          <cell r="C8950">
            <v>186</v>
          </cell>
          <cell r="D8950">
            <v>1969</v>
          </cell>
          <cell r="E8950">
            <v>0</v>
          </cell>
        </row>
        <row r="8951">
          <cell r="A8951">
            <v>25384</v>
          </cell>
          <cell r="B8951">
            <v>181</v>
          </cell>
          <cell r="C8951">
            <v>185</v>
          </cell>
          <cell r="D8951">
            <v>1969</v>
          </cell>
          <cell r="E8951">
            <v>0</v>
          </cell>
        </row>
        <row r="8952">
          <cell r="A8952">
            <v>25385</v>
          </cell>
          <cell r="B8952">
            <v>182</v>
          </cell>
          <cell r="C8952">
            <v>184</v>
          </cell>
          <cell r="D8952">
            <v>1969</v>
          </cell>
          <cell r="E8952">
            <v>0</v>
          </cell>
        </row>
        <row r="8953">
          <cell r="A8953">
            <v>25386</v>
          </cell>
          <cell r="B8953">
            <v>183</v>
          </cell>
          <cell r="C8953">
            <v>183</v>
          </cell>
          <cell r="D8953">
            <v>1969</v>
          </cell>
          <cell r="E8953">
            <v>0</v>
          </cell>
        </row>
        <row r="8954">
          <cell r="A8954">
            <v>25387</v>
          </cell>
          <cell r="B8954">
            <v>184</v>
          </cell>
          <cell r="C8954">
            <v>182</v>
          </cell>
          <cell r="D8954">
            <v>1969</v>
          </cell>
          <cell r="E8954">
            <v>0</v>
          </cell>
        </row>
        <row r="8955">
          <cell r="A8955">
            <v>25388</v>
          </cell>
          <cell r="B8955">
            <v>185</v>
          </cell>
          <cell r="C8955">
            <v>181</v>
          </cell>
          <cell r="D8955">
            <v>1969</v>
          </cell>
          <cell r="E8955">
            <v>0</v>
          </cell>
        </row>
        <row r="8956">
          <cell r="A8956">
            <v>25389</v>
          </cell>
          <cell r="B8956">
            <v>186</v>
          </cell>
          <cell r="C8956">
            <v>180</v>
          </cell>
          <cell r="D8956">
            <v>1969</v>
          </cell>
          <cell r="E8956">
            <v>0</v>
          </cell>
        </row>
        <row r="8957">
          <cell r="A8957">
            <v>25390</v>
          </cell>
          <cell r="B8957">
            <v>187</v>
          </cell>
          <cell r="C8957">
            <v>179</v>
          </cell>
          <cell r="D8957">
            <v>1969</v>
          </cell>
          <cell r="E8957">
            <v>0</v>
          </cell>
        </row>
        <row r="8958">
          <cell r="A8958">
            <v>25391</v>
          </cell>
          <cell r="B8958">
            <v>188</v>
          </cell>
          <cell r="C8958">
            <v>178</v>
          </cell>
          <cell r="D8958">
            <v>1969</v>
          </cell>
          <cell r="E8958">
            <v>0</v>
          </cell>
        </row>
        <row r="8959">
          <cell r="A8959">
            <v>25392</v>
          </cell>
          <cell r="B8959">
            <v>189</v>
          </cell>
          <cell r="C8959">
            <v>177</v>
          </cell>
          <cell r="D8959">
            <v>1969</v>
          </cell>
          <cell r="E8959">
            <v>0</v>
          </cell>
        </row>
        <row r="8960">
          <cell r="A8960">
            <v>25393</v>
          </cell>
          <cell r="B8960">
            <v>190</v>
          </cell>
          <cell r="C8960">
            <v>176</v>
          </cell>
          <cell r="D8960">
            <v>1969</v>
          </cell>
          <cell r="E8960">
            <v>0</v>
          </cell>
        </row>
        <row r="8961">
          <cell r="A8961">
            <v>25394</v>
          </cell>
          <cell r="B8961">
            <v>191</v>
          </cell>
          <cell r="C8961">
            <v>175</v>
          </cell>
          <cell r="D8961">
            <v>1969</v>
          </cell>
          <cell r="E8961">
            <v>0</v>
          </cell>
        </row>
        <row r="8962">
          <cell r="A8962">
            <v>25395</v>
          </cell>
          <cell r="B8962">
            <v>192</v>
          </cell>
          <cell r="C8962">
            <v>174</v>
          </cell>
          <cell r="D8962">
            <v>1969</v>
          </cell>
          <cell r="E8962">
            <v>0</v>
          </cell>
        </row>
        <row r="8963">
          <cell r="A8963">
            <v>25396</v>
          </cell>
          <cell r="B8963">
            <v>193</v>
          </cell>
          <cell r="C8963">
            <v>173</v>
          </cell>
          <cell r="D8963">
            <v>1969</v>
          </cell>
          <cell r="E8963">
            <v>0</v>
          </cell>
        </row>
        <row r="8964">
          <cell r="A8964">
            <v>25397</v>
          </cell>
          <cell r="B8964">
            <v>194</v>
          </cell>
          <cell r="C8964">
            <v>172</v>
          </cell>
          <cell r="D8964">
            <v>1969</v>
          </cell>
          <cell r="E8964">
            <v>0</v>
          </cell>
        </row>
        <row r="8965">
          <cell r="A8965">
            <v>25398</v>
          </cell>
          <cell r="B8965">
            <v>195</v>
          </cell>
          <cell r="C8965">
            <v>171</v>
          </cell>
          <cell r="D8965">
            <v>1969</v>
          </cell>
          <cell r="E8965">
            <v>0</v>
          </cell>
        </row>
        <row r="8966">
          <cell r="A8966">
            <v>25399</v>
          </cell>
          <cell r="B8966">
            <v>196</v>
          </cell>
          <cell r="C8966">
            <v>170</v>
          </cell>
          <cell r="D8966">
            <v>1969</v>
          </cell>
          <cell r="E8966">
            <v>0</v>
          </cell>
        </row>
        <row r="8967">
          <cell r="A8967">
            <v>25400</v>
          </cell>
          <cell r="B8967">
            <v>197</v>
          </cell>
          <cell r="C8967">
            <v>169</v>
          </cell>
          <cell r="D8967">
            <v>1969</v>
          </cell>
          <cell r="E8967">
            <v>0</v>
          </cell>
        </row>
        <row r="8968">
          <cell r="A8968">
            <v>25401</v>
          </cell>
          <cell r="B8968">
            <v>198</v>
          </cell>
          <cell r="C8968">
            <v>168</v>
          </cell>
          <cell r="D8968">
            <v>1969</v>
          </cell>
          <cell r="E8968">
            <v>0</v>
          </cell>
        </row>
        <row r="8969">
          <cell r="A8969">
            <v>25402</v>
          </cell>
          <cell r="B8969">
            <v>199</v>
          </cell>
          <cell r="C8969">
            <v>167</v>
          </cell>
          <cell r="D8969">
            <v>1969</v>
          </cell>
          <cell r="E8969">
            <v>0</v>
          </cell>
        </row>
        <row r="8970">
          <cell r="A8970">
            <v>25403</v>
          </cell>
          <cell r="B8970">
            <v>200</v>
          </cell>
          <cell r="C8970">
            <v>166</v>
          </cell>
          <cell r="D8970">
            <v>1969</v>
          </cell>
          <cell r="E8970">
            <v>0</v>
          </cell>
        </row>
        <row r="8971">
          <cell r="A8971">
            <v>25404</v>
          </cell>
          <cell r="B8971">
            <v>201</v>
          </cell>
          <cell r="C8971">
            <v>165</v>
          </cell>
          <cell r="D8971">
            <v>1969</v>
          </cell>
          <cell r="E8971">
            <v>0</v>
          </cell>
        </row>
        <row r="8972">
          <cell r="A8972">
            <v>25405</v>
          </cell>
          <cell r="B8972">
            <v>202</v>
          </cell>
          <cell r="C8972">
            <v>164</v>
          </cell>
          <cell r="D8972">
            <v>1969</v>
          </cell>
          <cell r="E8972">
            <v>0</v>
          </cell>
        </row>
        <row r="8973">
          <cell r="A8973">
            <v>25406</v>
          </cell>
          <cell r="B8973">
            <v>203</v>
          </cell>
          <cell r="C8973">
            <v>163</v>
          </cell>
          <cell r="D8973">
            <v>1969</v>
          </cell>
          <cell r="E8973">
            <v>0</v>
          </cell>
        </row>
        <row r="8974">
          <cell r="A8974">
            <v>25407</v>
          </cell>
          <cell r="B8974">
            <v>204</v>
          </cell>
          <cell r="C8974">
            <v>162</v>
          </cell>
          <cell r="D8974">
            <v>1969</v>
          </cell>
          <cell r="E8974">
            <v>0</v>
          </cell>
        </row>
        <row r="8975">
          <cell r="A8975">
            <v>25408</v>
          </cell>
          <cell r="B8975">
            <v>205</v>
          </cell>
          <cell r="C8975">
            <v>161</v>
          </cell>
          <cell r="D8975">
            <v>1969</v>
          </cell>
          <cell r="E8975">
            <v>0</v>
          </cell>
        </row>
        <row r="8976">
          <cell r="A8976">
            <v>25409</v>
          </cell>
          <cell r="B8976">
            <v>206</v>
          </cell>
          <cell r="C8976">
            <v>160</v>
          </cell>
          <cell r="D8976">
            <v>1969</v>
          </cell>
          <cell r="E8976">
            <v>0</v>
          </cell>
        </row>
        <row r="8977">
          <cell r="A8977">
            <v>25410</v>
          </cell>
          <cell r="B8977">
            <v>207</v>
          </cell>
          <cell r="C8977">
            <v>159</v>
          </cell>
          <cell r="D8977">
            <v>1969</v>
          </cell>
          <cell r="E8977">
            <v>0</v>
          </cell>
        </row>
        <row r="8978">
          <cell r="A8978">
            <v>25411</v>
          </cell>
          <cell r="B8978">
            <v>208</v>
          </cell>
          <cell r="C8978">
            <v>158</v>
          </cell>
          <cell r="D8978">
            <v>1969</v>
          </cell>
          <cell r="E8978">
            <v>0</v>
          </cell>
        </row>
        <row r="8979">
          <cell r="A8979">
            <v>25412</v>
          </cell>
          <cell r="B8979">
            <v>209</v>
          </cell>
          <cell r="C8979">
            <v>157</v>
          </cell>
          <cell r="D8979">
            <v>1969</v>
          </cell>
          <cell r="E8979">
            <v>0</v>
          </cell>
        </row>
        <row r="8980">
          <cell r="A8980">
            <v>25413</v>
          </cell>
          <cell r="B8980">
            <v>210</v>
          </cell>
          <cell r="C8980">
            <v>156</v>
          </cell>
          <cell r="D8980">
            <v>1969</v>
          </cell>
          <cell r="E8980">
            <v>0</v>
          </cell>
        </row>
        <row r="8981">
          <cell r="A8981">
            <v>25414</v>
          </cell>
          <cell r="B8981">
            <v>211</v>
          </cell>
          <cell r="C8981">
            <v>155</v>
          </cell>
          <cell r="D8981">
            <v>1969</v>
          </cell>
          <cell r="E8981">
            <v>0</v>
          </cell>
        </row>
        <row r="8982">
          <cell r="A8982">
            <v>25415</v>
          </cell>
          <cell r="B8982">
            <v>212</v>
          </cell>
          <cell r="C8982">
            <v>154</v>
          </cell>
          <cell r="D8982">
            <v>1969</v>
          </cell>
          <cell r="E8982">
            <v>0</v>
          </cell>
        </row>
        <row r="8983">
          <cell r="A8983">
            <v>25416</v>
          </cell>
          <cell r="B8983">
            <v>213</v>
          </cell>
          <cell r="C8983">
            <v>153</v>
          </cell>
          <cell r="D8983">
            <v>1969</v>
          </cell>
          <cell r="E8983">
            <v>0</v>
          </cell>
        </row>
        <row r="8984">
          <cell r="A8984">
            <v>25417</v>
          </cell>
          <cell r="B8984">
            <v>214</v>
          </cell>
          <cell r="C8984">
            <v>152</v>
          </cell>
          <cell r="D8984">
            <v>1969</v>
          </cell>
          <cell r="E8984">
            <v>0</v>
          </cell>
        </row>
        <row r="8985">
          <cell r="A8985">
            <v>25418</v>
          </cell>
          <cell r="B8985">
            <v>215</v>
          </cell>
          <cell r="C8985">
            <v>151</v>
          </cell>
          <cell r="D8985">
            <v>1969</v>
          </cell>
          <cell r="E8985">
            <v>0</v>
          </cell>
        </row>
        <row r="8986">
          <cell r="A8986">
            <v>25419</v>
          </cell>
          <cell r="B8986">
            <v>216</v>
          </cell>
          <cell r="C8986">
            <v>150</v>
          </cell>
          <cell r="D8986">
            <v>1969</v>
          </cell>
          <cell r="E8986">
            <v>0</v>
          </cell>
        </row>
        <row r="8987">
          <cell r="A8987">
            <v>25420</v>
          </cell>
          <cell r="B8987">
            <v>217</v>
          </cell>
          <cell r="C8987">
            <v>149</v>
          </cell>
          <cell r="D8987">
            <v>1969</v>
          </cell>
          <cell r="E8987">
            <v>0</v>
          </cell>
        </row>
        <row r="8988">
          <cell r="A8988">
            <v>25421</v>
          </cell>
          <cell r="B8988">
            <v>218</v>
          </cell>
          <cell r="C8988">
            <v>148</v>
          </cell>
          <cell r="D8988">
            <v>1969</v>
          </cell>
          <cell r="E8988">
            <v>0</v>
          </cell>
        </row>
        <row r="8989">
          <cell r="A8989">
            <v>25422</v>
          </cell>
          <cell r="B8989">
            <v>219</v>
          </cell>
          <cell r="C8989">
            <v>147</v>
          </cell>
          <cell r="D8989">
            <v>1969</v>
          </cell>
          <cell r="E8989">
            <v>0</v>
          </cell>
        </row>
        <row r="8990">
          <cell r="A8990">
            <v>25423</v>
          </cell>
          <cell r="B8990">
            <v>220</v>
          </cell>
          <cell r="C8990">
            <v>146</v>
          </cell>
          <cell r="D8990">
            <v>1969</v>
          </cell>
          <cell r="E8990">
            <v>0</v>
          </cell>
        </row>
        <row r="8991">
          <cell r="A8991">
            <v>25424</v>
          </cell>
          <cell r="B8991">
            <v>221</v>
          </cell>
          <cell r="C8991">
            <v>145</v>
          </cell>
          <cell r="D8991">
            <v>1969</v>
          </cell>
          <cell r="E8991">
            <v>0</v>
          </cell>
        </row>
        <row r="8992">
          <cell r="A8992">
            <v>25425</v>
          </cell>
          <cell r="B8992">
            <v>222</v>
          </cell>
          <cell r="C8992">
            <v>144</v>
          </cell>
          <cell r="D8992">
            <v>1969</v>
          </cell>
          <cell r="E8992">
            <v>0</v>
          </cell>
        </row>
        <row r="8993">
          <cell r="A8993">
            <v>25426</v>
          </cell>
          <cell r="B8993">
            <v>223</v>
          </cell>
          <cell r="C8993">
            <v>143</v>
          </cell>
          <cell r="D8993">
            <v>1969</v>
          </cell>
          <cell r="E8993">
            <v>0</v>
          </cell>
        </row>
        <row r="8994">
          <cell r="A8994">
            <v>25427</v>
          </cell>
          <cell r="B8994">
            <v>224</v>
          </cell>
          <cell r="C8994">
            <v>142</v>
          </cell>
          <cell r="D8994">
            <v>1969</v>
          </cell>
          <cell r="E8994">
            <v>0</v>
          </cell>
        </row>
        <row r="8995">
          <cell r="A8995">
            <v>25428</v>
          </cell>
          <cell r="B8995">
            <v>225</v>
          </cell>
          <cell r="C8995">
            <v>141</v>
          </cell>
          <cell r="D8995">
            <v>1969</v>
          </cell>
          <cell r="E8995">
            <v>0</v>
          </cell>
        </row>
        <row r="8996">
          <cell r="A8996">
            <v>25429</v>
          </cell>
          <cell r="B8996">
            <v>226</v>
          </cell>
          <cell r="C8996">
            <v>140</v>
          </cell>
          <cell r="D8996">
            <v>1969</v>
          </cell>
          <cell r="E8996">
            <v>0</v>
          </cell>
        </row>
        <row r="8997">
          <cell r="A8997">
            <v>25430</v>
          </cell>
          <cell r="B8997">
            <v>227</v>
          </cell>
          <cell r="C8997">
            <v>139</v>
          </cell>
          <cell r="D8997">
            <v>1969</v>
          </cell>
          <cell r="E8997">
            <v>0</v>
          </cell>
        </row>
        <row r="8998">
          <cell r="A8998">
            <v>25431</v>
          </cell>
          <cell r="B8998">
            <v>228</v>
          </cell>
          <cell r="C8998">
            <v>138</v>
          </cell>
          <cell r="D8998">
            <v>1969</v>
          </cell>
          <cell r="E8998">
            <v>0</v>
          </cell>
        </row>
        <row r="8999">
          <cell r="A8999">
            <v>25432</v>
          </cell>
          <cell r="B8999">
            <v>229</v>
          </cell>
          <cell r="C8999">
            <v>137</v>
          </cell>
          <cell r="D8999">
            <v>1969</v>
          </cell>
          <cell r="E8999">
            <v>0</v>
          </cell>
        </row>
        <row r="9000">
          <cell r="A9000">
            <v>25433</v>
          </cell>
          <cell r="B9000">
            <v>230</v>
          </cell>
          <cell r="C9000">
            <v>136</v>
          </cell>
          <cell r="D9000">
            <v>1969</v>
          </cell>
          <cell r="E9000">
            <v>0</v>
          </cell>
        </row>
        <row r="9001">
          <cell r="A9001">
            <v>25434</v>
          </cell>
          <cell r="B9001">
            <v>231</v>
          </cell>
          <cell r="C9001">
            <v>135</v>
          </cell>
          <cell r="D9001">
            <v>1969</v>
          </cell>
          <cell r="E9001">
            <v>0</v>
          </cell>
        </row>
        <row r="9002">
          <cell r="A9002">
            <v>25435</v>
          </cell>
          <cell r="B9002">
            <v>232</v>
          </cell>
          <cell r="C9002">
            <v>134</v>
          </cell>
          <cell r="D9002">
            <v>1969</v>
          </cell>
          <cell r="E9002">
            <v>0</v>
          </cell>
        </row>
        <row r="9003">
          <cell r="A9003">
            <v>25436</v>
          </cell>
          <cell r="B9003">
            <v>233</v>
          </cell>
          <cell r="C9003">
            <v>133</v>
          </cell>
          <cell r="D9003">
            <v>1969</v>
          </cell>
          <cell r="E9003">
            <v>0</v>
          </cell>
        </row>
        <row r="9004">
          <cell r="A9004">
            <v>25437</v>
          </cell>
          <cell r="B9004">
            <v>234</v>
          </cell>
          <cell r="C9004">
            <v>132</v>
          </cell>
          <cell r="D9004">
            <v>1969</v>
          </cell>
          <cell r="E9004">
            <v>0</v>
          </cell>
        </row>
        <row r="9005">
          <cell r="A9005">
            <v>25438</v>
          </cell>
          <cell r="B9005">
            <v>235</v>
          </cell>
          <cell r="C9005">
            <v>131</v>
          </cell>
          <cell r="D9005">
            <v>1969</v>
          </cell>
          <cell r="E9005">
            <v>0</v>
          </cell>
        </row>
        <row r="9006">
          <cell r="A9006">
            <v>25439</v>
          </cell>
          <cell r="B9006">
            <v>236</v>
          </cell>
          <cell r="C9006">
            <v>130</v>
          </cell>
          <cell r="D9006">
            <v>1969</v>
          </cell>
          <cell r="E9006">
            <v>0</v>
          </cell>
        </row>
        <row r="9007">
          <cell r="A9007">
            <v>25440</v>
          </cell>
          <cell r="B9007">
            <v>237</v>
          </cell>
          <cell r="C9007">
            <v>129</v>
          </cell>
          <cell r="D9007">
            <v>1969</v>
          </cell>
          <cell r="E9007">
            <v>0</v>
          </cell>
        </row>
        <row r="9008">
          <cell r="A9008">
            <v>25441</v>
          </cell>
          <cell r="B9008">
            <v>238</v>
          </cell>
          <cell r="C9008">
            <v>128</v>
          </cell>
          <cell r="D9008">
            <v>1969</v>
          </cell>
          <cell r="E9008">
            <v>0</v>
          </cell>
        </row>
        <row r="9009">
          <cell r="A9009">
            <v>25442</v>
          </cell>
          <cell r="B9009">
            <v>239</v>
          </cell>
          <cell r="C9009">
            <v>127</v>
          </cell>
          <cell r="D9009">
            <v>1969</v>
          </cell>
          <cell r="E9009">
            <v>0</v>
          </cell>
        </row>
        <row r="9010">
          <cell r="A9010">
            <v>25443</v>
          </cell>
          <cell r="B9010">
            <v>240</v>
          </cell>
          <cell r="C9010">
            <v>126</v>
          </cell>
          <cell r="D9010">
            <v>1969</v>
          </cell>
          <cell r="E9010">
            <v>0</v>
          </cell>
        </row>
        <row r="9011">
          <cell r="A9011">
            <v>25444</v>
          </cell>
          <cell r="B9011">
            <v>241</v>
          </cell>
          <cell r="C9011">
            <v>125</v>
          </cell>
          <cell r="D9011">
            <v>1969</v>
          </cell>
          <cell r="E9011">
            <v>0</v>
          </cell>
        </row>
        <row r="9012">
          <cell r="A9012">
            <v>25445</v>
          </cell>
          <cell r="B9012">
            <v>242</v>
          </cell>
          <cell r="C9012">
            <v>124</v>
          </cell>
          <cell r="D9012">
            <v>1969</v>
          </cell>
          <cell r="E9012">
            <v>0</v>
          </cell>
        </row>
        <row r="9013">
          <cell r="A9013">
            <v>25446</v>
          </cell>
          <cell r="B9013">
            <v>243</v>
          </cell>
          <cell r="C9013">
            <v>123</v>
          </cell>
          <cell r="D9013">
            <v>1969</v>
          </cell>
          <cell r="E9013">
            <v>0</v>
          </cell>
        </row>
        <row r="9014">
          <cell r="A9014">
            <v>25447</v>
          </cell>
          <cell r="B9014">
            <v>244</v>
          </cell>
          <cell r="C9014">
            <v>122</v>
          </cell>
          <cell r="D9014">
            <v>1969</v>
          </cell>
          <cell r="E9014">
            <v>0</v>
          </cell>
        </row>
        <row r="9015">
          <cell r="A9015">
            <v>25448</v>
          </cell>
          <cell r="B9015">
            <v>245</v>
          </cell>
          <cell r="C9015">
            <v>121</v>
          </cell>
          <cell r="D9015">
            <v>1969</v>
          </cell>
          <cell r="E9015">
            <v>0</v>
          </cell>
        </row>
        <row r="9016">
          <cell r="A9016">
            <v>25449</v>
          </cell>
          <cell r="B9016">
            <v>246</v>
          </cell>
          <cell r="C9016">
            <v>120</v>
          </cell>
          <cell r="D9016">
            <v>1969</v>
          </cell>
          <cell r="E9016">
            <v>0</v>
          </cell>
        </row>
        <row r="9017">
          <cell r="A9017">
            <v>25450</v>
          </cell>
          <cell r="B9017">
            <v>247</v>
          </cell>
          <cell r="C9017">
            <v>119</v>
          </cell>
          <cell r="D9017">
            <v>1969</v>
          </cell>
          <cell r="E9017">
            <v>0</v>
          </cell>
        </row>
        <row r="9018">
          <cell r="A9018">
            <v>25451</v>
          </cell>
          <cell r="B9018">
            <v>248</v>
          </cell>
          <cell r="C9018">
            <v>118</v>
          </cell>
          <cell r="D9018">
            <v>1969</v>
          </cell>
          <cell r="E9018">
            <v>0</v>
          </cell>
        </row>
        <row r="9019">
          <cell r="A9019">
            <v>25452</v>
          </cell>
          <cell r="B9019">
            <v>249</v>
          </cell>
          <cell r="C9019">
            <v>117</v>
          </cell>
          <cell r="D9019">
            <v>1969</v>
          </cell>
          <cell r="E9019">
            <v>0</v>
          </cell>
        </row>
        <row r="9020">
          <cell r="A9020">
            <v>25453</v>
          </cell>
          <cell r="B9020">
            <v>250</v>
          </cell>
          <cell r="C9020">
            <v>116</v>
          </cell>
          <cell r="D9020">
            <v>1969</v>
          </cell>
          <cell r="E9020">
            <v>0</v>
          </cell>
        </row>
        <row r="9021">
          <cell r="A9021">
            <v>25454</v>
          </cell>
          <cell r="B9021">
            <v>251</v>
          </cell>
          <cell r="C9021">
            <v>115</v>
          </cell>
          <cell r="D9021">
            <v>1969</v>
          </cell>
          <cell r="E9021">
            <v>0</v>
          </cell>
        </row>
        <row r="9022">
          <cell r="A9022">
            <v>25455</v>
          </cell>
          <cell r="B9022">
            <v>252</v>
          </cell>
          <cell r="C9022">
            <v>114</v>
          </cell>
          <cell r="D9022">
            <v>1969</v>
          </cell>
          <cell r="E9022">
            <v>0</v>
          </cell>
        </row>
        <row r="9023">
          <cell r="A9023">
            <v>25456</v>
          </cell>
          <cell r="B9023">
            <v>253</v>
          </cell>
          <cell r="C9023">
            <v>113</v>
          </cell>
          <cell r="D9023">
            <v>1969</v>
          </cell>
          <cell r="E9023">
            <v>0</v>
          </cell>
        </row>
        <row r="9024">
          <cell r="A9024">
            <v>25457</v>
          </cell>
          <cell r="B9024">
            <v>254</v>
          </cell>
          <cell r="C9024">
            <v>112</v>
          </cell>
          <cell r="D9024">
            <v>1969</v>
          </cell>
          <cell r="E9024">
            <v>0</v>
          </cell>
        </row>
        <row r="9025">
          <cell r="A9025">
            <v>25458</v>
          </cell>
          <cell r="B9025">
            <v>255</v>
          </cell>
          <cell r="C9025">
            <v>111</v>
          </cell>
          <cell r="D9025">
            <v>1969</v>
          </cell>
          <cell r="E9025">
            <v>0</v>
          </cell>
        </row>
        <row r="9026">
          <cell r="A9026">
            <v>25459</v>
          </cell>
          <cell r="B9026">
            <v>256</v>
          </cell>
          <cell r="C9026">
            <v>110</v>
          </cell>
          <cell r="D9026">
            <v>1969</v>
          </cell>
          <cell r="E9026">
            <v>0</v>
          </cell>
        </row>
        <row r="9027">
          <cell r="A9027">
            <v>25460</v>
          </cell>
          <cell r="B9027">
            <v>257</v>
          </cell>
          <cell r="C9027">
            <v>109</v>
          </cell>
          <cell r="D9027">
            <v>1969</v>
          </cell>
          <cell r="E9027">
            <v>0</v>
          </cell>
        </row>
        <row r="9028">
          <cell r="A9028">
            <v>25461</v>
          </cell>
          <cell r="B9028">
            <v>258</v>
          </cell>
          <cell r="C9028">
            <v>108</v>
          </cell>
          <cell r="D9028">
            <v>1969</v>
          </cell>
          <cell r="E9028">
            <v>0</v>
          </cell>
        </row>
        <row r="9029">
          <cell r="A9029">
            <v>25462</v>
          </cell>
          <cell r="B9029">
            <v>259</v>
          </cell>
          <cell r="C9029">
            <v>107</v>
          </cell>
          <cell r="D9029">
            <v>1969</v>
          </cell>
          <cell r="E9029">
            <v>0</v>
          </cell>
        </row>
        <row r="9030">
          <cell r="A9030">
            <v>25463</v>
          </cell>
          <cell r="B9030">
            <v>260</v>
          </cell>
          <cell r="C9030">
            <v>106</v>
          </cell>
          <cell r="D9030">
            <v>1969</v>
          </cell>
          <cell r="E9030">
            <v>0</v>
          </cell>
        </row>
        <row r="9031">
          <cell r="A9031">
            <v>25464</v>
          </cell>
          <cell r="B9031">
            <v>261</v>
          </cell>
          <cell r="C9031">
            <v>105</v>
          </cell>
          <cell r="D9031">
            <v>1969</v>
          </cell>
          <cell r="E9031">
            <v>0</v>
          </cell>
        </row>
        <row r="9032">
          <cell r="A9032">
            <v>25465</v>
          </cell>
          <cell r="B9032">
            <v>262</v>
          </cell>
          <cell r="C9032">
            <v>104</v>
          </cell>
          <cell r="D9032">
            <v>1969</v>
          </cell>
          <cell r="E9032">
            <v>0</v>
          </cell>
        </row>
        <row r="9033">
          <cell r="A9033">
            <v>25466</v>
          </cell>
          <cell r="B9033">
            <v>263</v>
          </cell>
          <cell r="C9033">
            <v>103</v>
          </cell>
          <cell r="D9033">
            <v>1969</v>
          </cell>
          <cell r="E9033">
            <v>0</v>
          </cell>
        </row>
        <row r="9034">
          <cell r="A9034">
            <v>25467</v>
          </cell>
          <cell r="B9034">
            <v>264</v>
          </cell>
          <cell r="C9034">
            <v>102</v>
          </cell>
          <cell r="D9034">
            <v>1969</v>
          </cell>
          <cell r="E9034">
            <v>0</v>
          </cell>
        </row>
        <row r="9035">
          <cell r="A9035">
            <v>25468</v>
          </cell>
          <cell r="B9035">
            <v>265</v>
          </cell>
          <cell r="C9035">
            <v>101</v>
          </cell>
          <cell r="D9035">
            <v>1969</v>
          </cell>
          <cell r="E9035">
            <v>0</v>
          </cell>
        </row>
        <row r="9036">
          <cell r="A9036">
            <v>25469</v>
          </cell>
          <cell r="B9036">
            <v>266</v>
          </cell>
          <cell r="C9036">
            <v>100</v>
          </cell>
          <cell r="D9036">
            <v>1969</v>
          </cell>
          <cell r="E9036">
            <v>0</v>
          </cell>
        </row>
        <row r="9037">
          <cell r="A9037">
            <v>25470</v>
          </cell>
          <cell r="B9037">
            <v>267</v>
          </cell>
          <cell r="C9037">
            <v>99</v>
          </cell>
          <cell r="D9037">
            <v>1969</v>
          </cell>
          <cell r="E9037">
            <v>0</v>
          </cell>
        </row>
        <row r="9038">
          <cell r="A9038">
            <v>25471</v>
          </cell>
          <cell r="B9038">
            <v>268</v>
          </cell>
          <cell r="C9038">
            <v>98</v>
          </cell>
          <cell r="D9038">
            <v>1969</v>
          </cell>
          <cell r="E9038">
            <v>0</v>
          </cell>
        </row>
        <row r="9039">
          <cell r="A9039">
            <v>25472</v>
          </cell>
          <cell r="B9039">
            <v>269</v>
          </cell>
          <cell r="C9039">
            <v>97</v>
          </cell>
          <cell r="D9039">
            <v>1969</v>
          </cell>
          <cell r="E9039">
            <v>0</v>
          </cell>
        </row>
        <row r="9040">
          <cell r="A9040">
            <v>25473</v>
          </cell>
          <cell r="B9040">
            <v>270</v>
          </cell>
          <cell r="C9040">
            <v>96</v>
          </cell>
          <cell r="D9040">
            <v>1969</v>
          </cell>
          <cell r="E9040">
            <v>0</v>
          </cell>
        </row>
        <row r="9041">
          <cell r="A9041">
            <v>25474</v>
          </cell>
          <cell r="B9041">
            <v>271</v>
          </cell>
          <cell r="C9041">
            <v>95</v>
          </cell>
          <cell r="D9041">
            <v>1969</v>
          </cell>
          <cell r="E9041">
            <v>0</v>
          </cell>
        </row>
        <row r="9042">
          <cell r="A9042">
            <v>25475</v>
          </cell>
          <cell r="B9042">
            <v>272</v>
          </cell>
          <cell r="C9042">
            <v>94</v>
          </cell>
          <cell r="D9042">
            <v>1969</v>
          </cell>
          <cell r="E9042">
            <v>0</v>
          </cell>
        </row>
        <row r="9043">
          <cell r="A9043">
            <v>25476</v>
          </cell>
          <cell r="B9043">
            <v>273</v>
          </cell>
          <cell r="C9043">
            <v>93</v>
          </cell>
          <cell r="D9043">
            <v>1969</v>
          </cell>
          <cell r="E9043">
            <v>0</v>
          </cell>
        </row>
        <row r="9044">
          <cell r="A9044">
            <v>25477</v>
          </cell>
          <cell r="B9044">
            <v>274</v>
          </cell>
          <cell r="C9044">
            <v>92</v>
          </cell>
          <cell r="D9044">
            <v>1969</v>
          </cell>
          <cell r="E9044">
            <v>0</v>
          </cell>
        </row>
        <row r="9045">
          <cell r="A9045">
            <v>25478</v>
          </cell>
          <cell r="B9045">
            <v>275</v>
          </cell>
          <cell r="C9045">
            <v>91</v>
          </cell>
          <cell r="D9045">
            <v>1969</v>
          </cell>
          <cell r="E9045">
            <v>0</v>
          </cell>
        </row>
        <row r="9046">
          <cell r="A9046">
            <v>25479</v>
          </cell>
          <cell r="B9046">
            <v>276</v>
          </cell>
          <cell r="C9046">
            <v>90</v>
          </cell>
          <cell r="D9046">
            <v>1969</v>
          </cell>
          <cell r="E9046">
            <v>0</v>
          </cell>
        </row>
        <row r="9047">
          <cell r="A9047">
            <v>25480</v>
          </cell>
          <cell r="B9047">
            <v>277</v>
          </cell>
          <cell r="C9047">
            <v>89</v>
          </cell>
          <cell r="D9047">
            <v>1969</v>
          </cell>
          <cell r="E9047">
            <v>0</v>
          </cell>
        </row>
        <row r="9048">
          <cell r="A9048">
            <v>25481</v>
          </cell>
          <cell r="B9048">
            <v>278</v>
          </cell>
          <cell r="C9048">
            <v>88</v>
          </cell>
          <cell r="D9048">
            <v>1969</v>
          </cell>
          <cell r="E9048">
            <v>0</v>
          </cell>
        </row>
        <row r="9049">
          <cell r="A9049">
            <v>25482</v>
          </cell>
          <cell r="B9049">
            <v>279</v>
          </cell>
          <cell r="C9049">
            <v>87</v>
          </cell>
          <cell r="D9049">
            <v>1969</v>
          </cell>
          <cell r="E9049">
            <v>0</v>
          </cell>
        </row>
        <row r="9050">
          <cell r="A9050">
            <v>25483</v>
          </cell>
          <cell r="B9050">
            <v>280</v>
          </cell>
          <cell r="C9050">
            <v>86</v>
          </cell>
          <cell r="D9050">
            <v>1969</v>
          </cell>
          <cell r="E9050">
            <v>0</v>
          </cell>
        </row>
        <row r="9051">
          <cell r="A9051">
            <v>25484</v>
          </cell>
          <cell r="B9051">
            <v>281</v>
          </cell>
          <cell r="C9051">
            <v>85</v>
          </cell>
          <cell r="D9051">
            <v>1969</v>
          </cell>
          <cell r="E9051">
            <v>0</v>
          </cell>
        </row>
        <row r="9052">
          <cell r="A9052">
            <v>25485</v>
          </cell>
          <cell r="B9052">
            <v>282</v>
          </cell>
          <cell r="C9052">
            <v>84</v>
          </cell>
          <cell r="D9052">
            <v>1969</v>
          </cell>
          <cell r="E9052">
            <v>0</v>
          </cell>
        </row>
        <row r="9053">
          <cell r="A9053">
            <v>25486</v>
          </cell>
          <cell r="B9053">
            <v>283</v>
          </cell>
          <cell r="C9053">
            <v>83</v>
          </cell>
          <cell r="D9053">
            <v>1969</v>
          </cell>
          <cell r="E9053">
            <v>0</v>
          </cell>
        </row>
        <row r="9054">
          <cell r="A9054">
            <v>25487</v>
          </cell>
          <cell r="B9054">
            <v>284</v>
          </cell>
          <cell r="C9054">
            <v>82</v>
          </cell>
          <cell r="D9054">
            <v>1969</v>
          </cell>
          <cell r="E9054">
            <v>0</v>
          </cell>
        </row>
        <row r="9055">
          <cell r="A9055">
            <v>25488</v>
          </cell>
          <cell r="B9055">
            <v>285</v>
          </cell>
          <cell r="C9055">
            <v>81</v>
          </cell>
          <cell r="D9055">
            <v>1969</v>
          </cell>
          <cell r="E9055">
            <v>0</v>
          </cell>
        </row>
        <row r="9056">
          <cell r="A9056">
            <v>25489</v>
          </cell>
          <cell r="B9056">
            <v>286</v>
          </cell>
          <cell r="C9056">
            <v>80</v>
          </cell>
          <cell r="D9056">
            <v>1969</v>
          </cell>
          <cell r="E9056">
            <v>0</v>
          </cell>
        </row>
        <row r="9057">
          <cell r="A9057">
            <v>25490</v>
          </cell>
          <cell r="B9057">
            <v>287</v>
          </cell>
          <cell r="C9057">
            <v>79</v>
          </cell>
          <cell r="D9057">
            <v>1969</v>
          </cell>
          <cell r="E9057">
            <v>0</v>
          </cell>
        </row>
        <row r="9058">
          <cell r="A9058">
            <v>25491</v>
          </cell>
          <cell r="B9058">
            <v>288</v>
          </cell>
          <cell r="C9058">
            <v>78</v>
          </cell>
          <cell r="D9058">
            <v>1969</v>
          </cell>
          <cell r="E9058">
            <v>0</v>
          </cell>
        </row>
        <row r="9059">
          <cell r="A9059">
            <v>25492</v>
          </cell>
          <cell r="B9059">
            <v>289</v>
          </cell>
          <cell r="C9059">
            <v>77</v>
          </cell>
          <cell r="D9059">
            <v>1969</v>
          </cell>
          <cell r="E9059">
            <v>0</v>
          </cell>
        </row>
        <row r="9060">
          <cell r="A9060">
            <v>25493</v>
          </cell>
          <cell r="B9060">
            <v>290</v>
          </cell>
          <cell r="C9060">
            <v>76</v>
          </cell>
          <cell r="D9060">
            <v>1969</v>
          </cell>
          <cell r="E9060">
            <v>0</v>
          </cell>
        </row>
        <row r="9061">
          <cell r="A9061">
            <v>25494</v>
          </cell>
          <cell r="B9061">
            <v>291</v>
          </cell>
          <cell r="C9061">
            <v>75</v>
          </cell>
          <cell r="D9061">
            <v>1969</v>
          </cell>
          <cell r="E9061">
            <v>0</v>
          </cell>
        </row>
        <row r="9062">
          <cell r="A9062">
            <v>25495</v>
          </cell>
          <cell r="B9062">
            <v>292</v>
          </cell>
          <cell r="C9062">
            <v>74</v>
          </cell>
          <cell r="D9062">
            <v>1969</v>
          </cell>
          <cell r="E9062">
            <v>0</v>
          </cell>
        </row>
        <row r="9063">
          <cell r="A9063">
            <v>25496</v>
          </cell>
          <cell r="B9063">
            <v>293</v>
          </cell>
          <cell r="C9063">
            <v>73</v>
          </cell>
          <cell r="D9063">
            <v>1969</v>
          </cell>
          <cell r="E9063">
            <v>0</v>
          </cell>
        </row>
        <row r="9064">
          <cell r="A9064">
            <v>25497</v>
          </cell>
          <cell r="B9064">
            <v>294</v>
          </cell>
          <cell r="C9064">
            <v>72</v>
          </cell>
          <cell r="D9064">
            <v>1969</v>
          </cell>
          <cell r="E9064">
            <v>0</v>
          </cell>
        </row>
        <row r="9065">
          <cell r="A9065">
            <v>25498</v>
          </cell>
          <cell r="B9065">
            <v>295</v>
          </cell>
          <cell r="C9065">
            <v>71</v>
          </cell>
          <cell r="D9065">
            <v>1969</v>
          </cell>
          <cell r="E9065">
            <v>0</v>
          </cell>
        </row>
        <row r="9066">
          <cell r="A9066">
            <v>25499</v>
          </cell>
          <cell r="B9066">
            <v>296</v>
          </cell>
          <cell r="C9066">
            <v>70</v>
          </cell>
          <cell r="D9066">
            <v>1969</v>
          </cell>
          <cell r="E9066">
            <v>0</v>
          </cell>
        </row>
        <row r="9067">
          <cell r="A9067">
            <v>25500</v>
          </cell>
          <cell r="B9067">
            <v>297</v>
          </cell>
          <cell r="C9067">
            <v>69</v>
          </cell>
          <cell r="D9067">
            <v>1969</v>
          </cell>
          <cell r="E9067">
            <v>0</v>
          </cell>
        </row>
        <row r="9068">
          <cell r="A9068">
            <v>25501</v>
          </cell>
          <cell r="B9068">
            <v>298</v>
          </cell>
          <cell r="C9068">
            <v>68</v>
          </cell>
          <cell r="D9068">
            <v>1969</v>
          </cell>
          <cell r="E9068">
            <v>0</v>
          </cell>
        </row>
        <row r="9069">
          <cell r="A9069">
            <v>25502</v>
          </cell>
          <cell r="B9069">
            <v>299</v>
          </cell>
          <cell r="C9069">
            <v>67</v>
          </cell>
          <cell r="D9069">
            <v>1969</v>
          </cell>
          <cell r="E9069">
            <v>0</v>
          </cell>
        </row>
        <row r="9070">
          <cell r="A9070">
            <v>25503</v>
          </cell>
          <cell r="B9070">
            <v>300</v>
          </cell>
          <cell r="C9070">
            <v>66</v>
          </cell>
          <cell r="D9070">
            <v>1969</v>
          </cell>
          <cell r="E9070">
            <v>0</v>
          </cell>
        </row>
        <row r="9071">
          <cell r="A9071">
            <v>25504</v>
          </cell>
          <cell r="B9071">
            <v>301</v>
          </cell>
          <cell r="C9071">
            <v>65</v>
          </cell>
          <cell r="D9071">
            <v>1969</v>
          </cell>
          <cell r="E9071">
            <v>0</v>
          </cell>
        </row>
        <row r="9072">
          <cell r="A9072">
            <v>25505</v>
          </cell>
          <cell r="B9072">
            <v>302</v>
          </cell>
          <cell r="C9072">
            <v>64</v>
          </cell>
          <cell r="D9072">
            <v>1969</v>
          </cell>
          <cell r="E9072">
            <v>0</v>
          </cell>
        </row>
        <row r="9073">
          <cell r="A9073">
            <v>25506</v>
          </cell>
          <cell r="B9073">
            <v>303</v>
          </cell>
          <cell r="C9073">
            <v>63</v>
          </cell>
          <cell r="D9073">
            <v>1969</v>
          </cell>
          <cell r="E9073">
            <v>0</v>
          </cell>
        </row>
        <row r="9074">
          <cell r="A9074">
            <v>25507</v>
          </cell>
          <cell r="B9074">
            <v>304</v>
          </cell>
          <cell r="C9074">
            <v>62</v>
          </cell>
          <cell r="D9074">
            <v>1969</v>
          </cell>
          <cell r="E9074">
            <v>0</v>
          </cell>
        </row>
        <row r="9075">
          <cell r="A9075">
            <v>25508</v>
          </cell>
          <cell r="B9075">
            <v>305</v>
          </cell>
          <cell r="C9075">
            <v>61</v>
          </cell>
          <cell r="D9075">
            <v>1969</v>
          </cell>
          <cell r="E9075">
            <v>0</v>
          </cell>
        </row>
        <row r="9076">
          <cell r="A9076">
            <v>25509</v>
          </cell>
          <cell r="B9076">
            <v>306</v>
          </cell>
          <cell r="C9076">
            <v>60</v>
          </cell>
          <cell r="D9076">
            <v>1969</v>
          </cell>
          <cell r="E9076">
            <v>0</v>
          </cell>
        </row>
        <row r="9077">
          <cell r="A9077">
            <v>25510</v>
          </cell>
          <cell r="B9077">
            <v>307</v>
          </cell>
          <cell r="C9077">
            <v>59</v>
          </cell>
          <cell r="D9077">
            <v>1969</v>
          </cell>
          <cell r="E9077">
            <v>0</v>
          </cell>
        </row>
        <row r="9078">
          <cell r="A9078">
            <v>25511</v>
          </cell>
          <cell r="B9078">
            <v>308</v>
          </cell>
          <cell r="C9078">
            <v>58</v>
          </cell>
          <cell r="D9078">
            <v>1969</v>
          </cell>
          <cell r="E9078">
            <v>0</v>
          </cell>
        </row>
        <row r="9079">
          <cell r="A9079">
            <v>25512</v>
          </cell>
          <cell r="B9079">
            <v>309</v>
          </cell>
          <cell r="C9079">
            <v>57</v>
          </cell>
          <cell r="D9079">
            <v>1969</v>
          </cell>
          <cell r="E9079">
            <v>0</v>
          </cell>
        </row>
        <row r="9080">
          <cell r="A9080">
            <v>25513</v>
          </cell>
          <cell r="B9080">
            <v>310</v>
          </cell>
          <cell r="C9080">
            <v>56</v>
          </cell>
          <cell r="D9080">
            <v>1969</v>
          </cell>
          <cell r="E9080">
            <v>0</v>
          </cell>
        </row>
        <row r="9081">
          <cell r="A9081">
            <v>25514</v>
          </cell>
          <cell r="B9081">
            <v>311</v>
          </cell>
          <cell r="C9081">
            <v>55</v>
          </cell>
          <cell r="D9081">
            <v>1969</v>
          </cell>
          <cell r="E9081">
            <v>0</v>
          </cell>
        </row>
        <row r="9082">
          <cell r="A9082">
            <v>25515</v>
          </cell>
          <cell r="B9082">
            <v>312</v>
          </cell>
          <cell r="C9082">
            <v>54</v>
          </cell>
          <cell r="D9082">
            <v>1969</v>
          </cell>
          <cell r="E9082">
            <v>0</v>
          </cell>
        </row>
        <row r="9083">
          <cell r="A9083">
            <v>25516</v>
          </cell>
          <cell r="B9083">
            <v>313</v>
          </cell>
          <cell r="C9083">
            <v>53</v>
          </cell>
          <cell r="D9083">
            <v>1969</v>
          </cell>
          <cell r="E9083">
            <v>0</v>
          </cell>
        </row>
        <row r="9084">
          <cell r="A9084">
            <v>25517</v>
          </cell>
          <cell r="B9084">
            <v>314</v>
          </cell>
          <cell r="C9084">
            <v>52</v>
          </cell>
          <cell r="D9084">
            <v>1969</v>
          </cell>
          <cell r="E9084">
            <v>0</v>
          </cell>
        </row>
        <row r="9085">
          <cell r="A9085">
            <v>25518</v>
          </cell>
          <cell r="B9085">
            <v>315</v>
          </cell>
          <cell r="C9085">
            <v>51</v>
          </cell>
          <cell r="D9085">
            <v>1969</v>
          </cell>
          <cell r="E9085">
            <v>0</v>
          </cell>
        </row>
        <row r="9086">
          <cell r="A9086">
            <v>25519</v>
          </cell>
          <cell r="B9086">
            <v>316</v>
          </cell>
          <cell r="C9086">
            <v>50</v>
          </cell>
          <cell r="D9086">
            <v>1969</v>
          </cell>
          <cell r="E9086">
            <v>0</v>
          </cell>
        </row>
        <row r="9087">
          <cell r="A9087">
            <v>25520</v>
          </cell>
          <cell r="B9087">
            <v>317</v>
          </cell>
          <cell r="C9087">
            <v>49</v>
          </cell>
          <cell r="D9087">
            <v>1969</v>
          </cell>
          <cell r="E9087">
            <v>0</v>
          </cell>
        </row>
        <row r="9088">
          <cell r="A9088">
            <v>25521</v>
          </cell>
          <cell r="B9088">
            <v>318</v>
          </cell>
          <cell r="C9088">
            <v>48</v>
          </cell>
          <cell r="D9088">
            <v>1969</v>
          </cell>
          <cell r="E9088">
            <v>0</v>
          </cell>
        </row>
        <row r="9089">
          <cell r="A9089">
            <v>25522</v>
          </cell>
          <cell r="B9089">
            <v>319</v>
          </cell>
          <cell r="C9089">
            <v>47</v>
          </cell>
          <cell r="D9089">
            <v>1969</v>
          </cell>
          <cell r="E9089">
            <v>0</v>
          </cell>
        </row>
        <row r="9090">
          <cell r="A9090">
            <v>25523</v>
          </cell>
          <cell r="B9090">
            <v>320</v>
          </cell>
          <cell r="C9090">
            <v>46</v>
          </cell>
          <cell r="D9090">
            <v>1969</v>
          </cell>
          <cell r="E9090">
            <v>0</v>
          </cell>
        </row>
        <row r="9091">
          <cell r="A9091">
            <v>25524</v>
          </cell>
          <cell r="B9091">
            <v>321</v>
          </cell>
          <cell r="C9091">
            <v>45</v>
          </cell>
          <cell r="D9091">
            <v>1969</v>
          </cell>
          <cell r="E9091">
            <v>0</v>
          </cell>
        </row>
        <row r="9092">
          <cell r="A9092">
            <v>25525</v>
          </cell>
          <cell r="B9092">
            <v>322</v>
          </cell>
          <cell r="C9092">
            <v>44</v>
          </cell>
          <cell r="D9092">
            <v>1969</v>
          </cell>
          <cell r="E9092">
            <v>0</v>
          </cell>
        </row>
        <row r="9093">
          <cell r="A9093">
            <v>25526</v>
          </cell>
          <cell r="B9093">
            <v>323</v>
          </cell>
          <cell r="C9093">
            <v>43</v>
          </cell>
          <cell r="D9093">
            <v>1969</v>
          </cell>
          <cell r="E9093">
            <v>0</v>
          </cell>
        </row>
        <row r="9094">
          <cell r="A9094">
            <v>25527</v>
          </cell>
          <cell r="B9094">
            <v>324</v>
          </cell>
          <cell r="C9094">
            <v>42</v>
          </cell>
          <cell r="D9094">
            <v>1969</v>
          </cell>
          <cell r="E9094">
            <v>0</v>
          </cell>
        </row>
        <row r="9095">
          <cell r="A9095">
            <v>25528</v>
          </cell>
          <cell r="B9095">
            <v>325</v>
          </cell>
          <cell r="C9095">
            <v>41</v>
          </cell>
          <cell r="D9095">
            <v>1969</v>
          </cell>
          <cell r="E9095">
            <v>0</v>
          </cell>
        </row>
        <row r="9096">
          <cell r="A9096">
            <v>25529</v>
          </cell>
          <cell r="B9096">
            <v>326</v>
          </cell>
          <cell r="C9096">
            <v>40</v>
          </cell>
          <cell r="D9096">
            <v>1969</v>
          </cell>
          <cell r="E9096">
            <v>0</v>
          </cell>
        </row>
        <row r="9097">
          <cell r="A9097">
            <v>25530</v>
          </cell>
          <cell r="B9097">
            <v>327</v>
          </cell>
          <cell r="C9097">
            <v>39</v>
          </cell>
          <cell r="D9097">
            <v>1969</v>
          </cell>
          <cell r="E9097">
            <v>0</v>
          </cell>
        </row>
        <row r="9098">
          <cell r="A9098">
            <v>25531</v>
          </cell>
          <cell r="B9098">
            <v>328</v>
          </cell>
          <cell r="C9098">
            <v>38</v>
          </cell>
          <cell r="D9098">
            <v>1969</v>
          </cell>
          <cell r="E9098">
            <v>0</v>
          </cell>
        </row>
        <row r="9099">
          <cell r="A9099">
            <v>25532</v>
          </cell>
          <cell r="B9099">
            <v>329</v>
          </cell>
          <cell r="C9099">
            <v>37</v>
          </cell>
          <cell r="D9099">
            <v>1969</v>
          </cell>
          <cell r="E9099">
            <v>0</v>
          </cell>
        </row>
        <row r="9100">
          <cell r="A9100">
            <v>25533</v>
          </cell>
          <cell r="B9100">
            <v>330</v>
          </cell>
          <cell r="C9100">
            <v>36</v>
          </cell>
          <cell r="D9100">
            <v>1969</v>
          </cell>
          <cell r="E9100">
            <v>0</v>
          </cell>
        </row>
        <row r="9101">
          <cell r="A9101">
            <v>25534</v>
          </cell>
          <cell r="B9101">
            <v>331</v>
          </cell>
          <cell r="C9101">
            <v>35</v>
          </cell>
          <cell r="D9101">
            <v>1969</v>
          </cell>
          <cell r="E9101">
            <v>0</v>
          </cell>
        </row>
        <row r="9102">
          <cell r="A9102">
            <v>25535</v>
          </cell>
          <cell r="B9102">
            <v>332</v>
          </cell>
          <cell r="C9102">
            <v>34</v>
          </cell>
          <cell r="D9102">
            <v>1969</v>
          </cell>
          <cell r="E9102">
            <v>0</v>
          </cell>
        </row>
        <row r="9103">
          <cell r="A9103">
            <v>25536</v>
          </cell>
          <cell r="B9103">
            <v>333</v>
          </cell>
          <cell r="C9103">
            <v>33</v>
          </cell>
          <cell r="D9103">
            <v>1969</v>
          </cell>
          <cell r="E9103">
            <v>0</v>
          </cell>
        </row>
        <row r="9104">
          <cell r="A9104">
            <v>25537</v>
          </cell>
          <cell r="B9104">
            <v>334</v>
          </cell>
          <cell r="C9104">
            <v>32</v>
          </cell>
          <cell r="D9104">
            <v>1969</v>
          </cell>
          <cell r="E9104">
            <v>0</v>
          </cell>
        </row>
        <row r="9105">
          <cell r="A9105">
            <v>25538</v>
          </cell>
          <cell r="B9105">
            <v>335</v>
          </cell>
          <cell r="C9105">
            <v>31</v>
          </cell>
          <cell r="D9105">
            <v>1969</v>
          </cell>
          <cell r="E9105">
            <v>0</v>
          </cell>
        </row>
        <row r="9106">
          <cell r="A9106">
            <v>25539</v>
          </cell>
          <cell r="B9106">
            <v>336</v>
          </cell>
          <cell r="C9106">
            <v>30</v>
          </cell>
          <cell r="D9106">
            <v>1969</v>
          </cell>
          <cell r="E9106">
            <v>0</v>
          </cell>
        </row>
        <row r="9107">
          <cell r="A9107">
            <v>25540</v>
          </cell>
          <cell r="B9107">
            <v>337</v>
          </cell>
          <cell r="C9107">
            <v>29</v>
          </cell>
          <cell r="D9107">
            <v>1969</v>
          </cell>
          <cell r="E9107">
            <v>0</v>
          </cell>
        </row>
        <row r="9108">
          <cell r="A9108">
            <v>25541</v>
          </cell>
          <cell r="B9108">
            <v>338</v>
          </cell>
          <cell r="C9108">
            <v>28</v>
          </cell>
          <cell r="D9108">
            <v>1969</v>
          </cell>
          <cell r="E9108">
            <v>0</v>
          </cell>
        </row>
        <row r="9109">
          <cell r="A9109">
            <v>25542</v>
          </cell>
          <cell r="B9109">
            <v>339</v>
          </cell>
          <cell r="C9109">
            <v>27</v>
          </cell>
          <cell r="D9109">
            <v>1969</v>
          </cell>
          <cell r="E9109">
            <v>0</v>
          </cell>
        </row>
        <row r="9110">
          <cell r="A9110">
            <v>25543</v>
          </cell>
          <cell r="B9110">
            <v>340</v>
          </cell>
          <cell r="C9110">
            <v>26</v>
          </cell>
          <cell r="D9110">
            <v>1969</v>
          </cell>
          <cell r="E9110">
            <v>0</v>
          </cell>
        </row>
        <row r="9111">
          <cell r="A9111">
            <v>25544</v>
          </cell>
          <cell r="B9111">
            <v>341</v>
          </cell>
          <cell r="C9111">
            <v>25</v>
          </cell>
          <cell r="D9111">
            <v>1969</v>
          </cell>
          <cell r="E9111">
            <v>0</v>
          </cell>
        </row>
        <row r="9112">
          <cell r="A9112">
            <v>25545</v>
          </cell>
          <cell r="B9112">
            <v>342</v>
          </cell>
          <cell r="C9112">
            <v>24</v>
          </cell>
          <cell r="D9112">
            <v>1969</v>
          </cell>
          <cell r="E9112">
            <v>0</v>
          </cell>
        </row>
        <row r="9113">
          <cell r="A9113">
            <v>25546</v>
          </cell>
          <cell r="B9113">
            <v>343</v>
          </cell>
          <cell r="C9113">
            <v>23</v>
          </cell>
          <cell r="D9113">
            <v>1969</v>
          </cell>
          <cell r="E9113">
            <v>0</v>
          </cell>
        </row>
        <row r="9114">
          <cell r="A9114">
            <v>25547</v>
          </cell>
          <cell r="B9114">
            <v>344</v>
          </cell>
          <cell r="C9114">
            <v>22</v>
          </cell>
          <cell r="D9114">
            <v>1969</v>
          </cell>
          <cell r="E9114">
            <v>0</v>
          </cell>
        </row>
        <row r="9115">
          <cell r="A9115">
            <v>25548</v>
          </cell>
          <cell r="B9115">
            <v>345</v>
          </cell>
          <cell r="C9115">
            <v>21</v>
          </cell>
          <cell r="D9115">
            <v>1969</v>
          </cell>
          <cell r="E9115">
            <v>0</v>
          </cell>
        </row>
        <row r="9116">
          <cell r="A9116">
            <v>25549</v>
          </cell>
          <cell r="B9116">
            <v>346</v>
          </cell>
          <cell r="C9116">
            <v>20</v>
          </cell>
          <cell r="D9116">
            <v>1969</v>
          </cell>
          <cell r="E9116">
            <v>0</v>
          </cell>
        </row>
        <row r="9117">
          <cell r="A9117">
            <v>25550</v>
          </cell>
          <cell r="B9117">
            <v>347</v>
          </cell>
          <cell r="C9117">
            <v>19</v>
          </cell>
          <cell r="D9117">
            <v>1969</v>
          </cell>
          <cell r="E9117">
            <v>0</v>
          </cell>
        </row>
        <row r="9118">
          <cell r="A9118">
            <v>25551</v>
          </cell>
          <cell r="B9118">
            <v>348</v>
          </cell>
          <cell r="C9118">
            <v>18</v>
          </cell>
          <cell r="D9118">
            <v>1969</v>
          </cell>
          <cell r="E9118">
            <v>0</v>
          </cell>
        </row>
        <row r="9119">
          <cell r="A9119">
            <v>25552</v>
          </cell>
          <cell r="B9119">
            <v>349</v>
          </cell>
          <cell r="C9119">
            <v>17</v>
          </cell>
          <cell r="D9119">
            <v>1969</v>
          </cell>
          <cell r="E9119">
            <v>0</v>
          </cell>
        </row>
        <row r="9120">
          <cell r="A9120">
            <v>25553</v>
          </cell>
          <cell r="B9120">
            <v>350</v>
          </cell>
          <cell r="C9120">
            <v>16</v>
          </cell>
          <cell r="D9120">
            <v>1969</v>
          </cell>
          <cell r="E9120">
            <v>0</v>
          </cell>
        </row>
        <row r="9121">
          <cell r="A9121">
            <v>25554</v>
          </cell>
          <cell r="B9121">
            <v>351</v>
          </cell>
          <cell r="C9121">
            <v>15</v>
          </cell>
          <cell r="D9121">
            <v>1969</v>
          </cell>
          <cell r="E9121">
            <v>0</v>
          </cell>
        </row>
        <row r="9122">
          <cell r="A9122">
            <v>25555</v>
          </cell>
          <cell r="B9122">
            <v>352</v>
          </cell>
          <cell r="C9122">
            <v>14</v>
          </cell>
          <cell r="D9122">
            <v>1969</v>
          </cell>
          <cell r="E9122">
            <v>0</v>
          </cell>
        </row>
        <row r="9123">
          <cell r="A9123">
            <v>25556</v>
          </cell>
          <cell r="B9123">
            <v>353</v>
          </cell>
          <cell r="C9123">
            <v>13</v>
          </cell>
          <cell r="D9123">
            <v>1969</v>
          </cell>
          <cell r="E9123">
            <v>0</v>
          </cell>
        </row>
        <row r="9124">
          <cell r="A9124">
            <v>25557</v>
          </cell>
          <cell r="B9124">
            <v>354</v>
          </cell>
          <cell r="C9124">
            <v>12</v>
          </cell>
          <cell r="D9124">
            <v>1969</v>
          </cell>
          <cell r="E9124">
            <v>0</v>
          </cell>
        </row>
        <row r="9125">
          <cell r="A9125">
            <v>25558</v>
          </cell>
          <cell r="B9125">
            <v>355</v>
          </cell>
          <cell r="C9125">
            <v>11</v>
          </cell>
          <cell r="D9125">
            <v>1969</v>
          </cell>
          <cell r="E9125">
            <v>0</v>
          </cell>
        </row>
        <row r="9126">
          <cell r="A9126">
            <v>25559</v>
          </cell>
          <cell r="B9126">
            <v>356</v>
          </cell>
          <cell r="C9126">
            <v>10</v>
          </cell>
          <cell r="D9126">
            <v>1969</v>
          </cell>
          <cell r="E9126">
            <v>0</v>
          </cell>
        </row>
        <row r="9127">
          <cell r="A9127">
            <v>25560</v>
          </cell>
          <cell r="B9127">
            <v>357</v>
          </cell>
          <cell r="C9127">
            <v>9</v>
          </cell>
          <cell r="D9127">
            <v>1969</v>
          </cell>
          <cell r="E9127">
            <v>0</v>
          </cell>
        </row>
        <row r="9128">
          <cell r="A9128">
            <v>25561</v>
          </cell>
          <cell r="B9128">
            <v>358</v>
          </cell>
          <cell r="C9128">
            <v>8</v>
          </cell>
          <cell r="D9128">
            <v>1969</v>
          </cell>
          <cell r="E9128">
            <v>0</v>
          </cell>
        </row>
        <row r="9129">
          <cell r="A9129">
            <v>25562</v>
          </cell>
          <cell r="B9129">
            <v>359</v>
          </cell>
          <cell r="C9129">
            <v>7</v>
          </cell>
          <cell r="D9129">
            <v>1969</v>
          </cell>
          <cell r="E9129">
            <v>0</v>
          </cell>
        </row>
        <row r="9130">
          <cell r="A9130">
            <v>25563</v>
          </cell>
          <cell r="B9130">
            <v>360</v>
          </cell>
          <cell r="C9130">
            <v>6</v>
          </cell>
          <cell r="D9130">
            <v>1969</v>
          </cell>
          <cell r="E9130">
            <v>0</v>
          </cell>
        </row>
        <row r="9131">
          <cell r="A9131">
            <v>25564</v>
          </cell>
          <cell r="B9131">
            <v>361</v>
          </cell>
          <cell r="C9131">
            <v>5</v>
          </cell>
          <cell r="D9131">
            <v>1969</v>
          </cell>
          <cell r="E9131">
            <v>0</v>
          </cell>
        </row>
        <row r="9132">
          <cell r="A9132">
            <v>25565</v>
          </cell>
          <cell r="B9132">
            <v>362</v>
          </cell>
          <cell r="C9132">
            <v>4</v>
          </cell>
          <cell r="D9132">
            <v>1969</v>
          </cell>
          <cell r="E9132">
            <v>0</v>
          </cell>
        </row>
        <row r="9133">
          <cell r="A9133">
            <v>25566</v>
          </cell>
          <cell r="B9133">
            <v>363</v>
          </cell>
          <cell r="C9133">
            <v>3</v>
          </cell>
          <cell r="D9133">
            <v>1969</v>
          </cell>
          <cell r="E9133">
            <v>0</v>
          </cell>
        </row>
        <row r="9134">
          <cell r="A9134">
            <v>25567</v>
          </cell>
          <cell r="B9134">
            <v>364</v>
          </cell>
          <cell r="C9134">
            <v>2</v>
          </cell>
          <cell r="D9134">
            <v>1969</v>
          </cell>
          <cell r="E9134">
            <v>0</v>
          </cell>
        </row>
        <row r="9135">
          <cell r="A9135">
            <v>25568</v>
          </cell>
          <cell r="B9135">
            <v>365</v>
          </cell>
          <cell r="C9135">
            <v>1</v>
          </cell>
          <cell r="D9135">
            <v>1969</v>
          </cell>
          <cell r="E9135">
            <v>25568</v>
          </cell>
        </row>
        <row r="9136">
          <cell r="A9136">
            <v>25569</v>
          </cell>
          <cell r="B9136">
            <v>1</v>
          </cell>
          <cell r="C9136">
            <v>365</v>
          </cell>
          <cell r="D9136">
            <v>1970</v>
          </cell>
          <cell r="E9136">
            <v>0</v>
          </cell>
        </row>
        <row r="9137">
          <cell r="A9137">
            <v>25570</v>
          </cell>
          <cell r="B9137">
            <v>2</v>
          </cell>
          <cell r="C9137">
            <v>364</v>
          </cell>
          <cell r="D9137">
            <v>1970</v>
          </cell>
          <cell r="E9137">
            <v>0</v>
          </cell>
        </row>
        <row r="9138">
          <cell r="A9138">
            <v>25571</v>
          </cell>
          <cell r="B9138">
            <v>3</v>
          </cell>
          <cell r="C9138">
            <v>363</v>
          </cell>
          <cell r="D9138">
            <v>1970</v>
          </cell>
          <cell r="E9138">
            <v>0</v>
          </cell>
        </row>
        <row r="9139">
          <cell r="A9139">
            <v>25572</v>
          </cell>
          <cell r="B9139">
            <v>4</v>
          </cell>
          <cell r="C9139">
            <v>362</v>
          </cell>
          <cell r="D9139">
            <v>1970</v>
          </cell>
          <cell r="E9139">
            <v>0</v>
          </cell>
        </row>
        <row r="9140">
          <cell r="A9140">
            <v>25573</v>
          </cell>
          <cell r="B9140">
            <v>5</v>
          </cell>
          <cell r="C9140">
            <v>361</v>
          </cell>
          <cell r="D9140">
            <v>1970</v>
          </cell>
          <cell r="E9140">
            <v>0</v>
          </cell>
        </row>
        <row r="9141">
          <cell r="A9141">
            <v>25574</v>
          </cell>
          <cell r="B9141">
            <v>6</v>
          </cell>
          <cell r="C9141">
            <v>360</v>
          </cell>
          <cell r="D9141">
            <v>1970</v>
          </cell>
          <cell r="E9141">
            <v>0</v>
          </cell>
        </row>
        <row r="9142">
          <cell r="A9142">
            <v>25575</v>
          </cell>
          <cell r="B9142">
            <v>7</v>
          </cell>
          <cell r="C9142">
            <v>359</v>
          </cell>
          <cell r="D9142">
            <v>1970</v>
          </cell>
          <cell r="E9142">
            <v>0</v>
          </cell>
        </row>
        <row r="9143">
          <cell r="A9143">
            <v>25576</v>
          </cell>
          <cell r="B9143">
            <v>8</v>
          </cell>
          <cell r="C9143">
            <v>358</v>
          </cell>
          <cell r="D9143">
            <v>1970</v>
          </cell>
          <cell r="E9143">
            <v>0</v>
          </cell>
        </row>
        <row r="9144">
          <cell r="A9144">
            <v>25577</v>
          </cell>
          <cell r="B9144">
            <v>9</v>
          </cell>
          <cell r="C9144">
            <v>357</v>
          </cell>
          <cell r="D9144">
            <v>1970</v>
          </cell>
          <cell r="E9144">
            <v>0</v>
          </cell>
        </row>
        <row r="9145">
          <cell r="A9145">
            <v>25578</v>
          </cell>
          <cell r="B9145">
            <v>10</v>
          </cell>
          <cell r="C9145">
            <v>356</v>
          </cell>
          <cell r="D9145">
            <v>1970</v>
          </cell>
          <cell r="E9145">
            <v>0</v>
          </cell>
        </row>
        <row r="9146">
          <cell r="A9146">
            <v>25579</v>
          </cell>
          <cell r="B9146">
            <v>11</v>
          </cell>
          <cell r="C9146">
            <v>355</v>
          </cell>
          <cell r="D9146">
            <v>1970</v>
          </cell>
          <cell r="E9146">
            <v>0</v>
          </cell>
        </row>
        <row r="9147">
          <cell r="A9147">
            <v>25580</v>
          </cell>
          <cell r="B9147">
            <v>12</v>
          </cell>
          <cell r="C9147">
            <v>354</v>
          </cell>
          <cell r="D9147">
            <v>1970</v>
          </cell>
          <cell r="E9147">
            <v>0</v>
          </cell>
        </row>
        <row r="9148">
          <cell r="A9148">
            <v>25581</v>
          </cell>
          <cell r="B9148">
            <v>13</v>
          </cell>
          <cell r="C9148">
            <v>353</v>
          </cell>
          <cell r="D9148">
            <v>1970</v>
          </cell>
          <cell r="E9148">
            <v>0</v>
          </cell>
        </row>
        <row r="9149">
          <cell r="A9149">
            <v>25582</v>
          </cell>
          <cell r="B9149">
            <v>14</v>
          </cell>
          <cell r="C9149">
            <v>352</v>
          </cell>
          <cell r="D9149">
            <v>1970</v>
          </cell>
          <cell r="E9149">
            <v>0</v>
          </cell>
        </row>
        <row r="9150">
          <cell r="A9150">
            <v>25583</v>
          </cell>
          <cell r="B9150">
            <v>15</v>
          </cell>
          <cell r="C9150">
            <v>351</v>
          </cell>
          <cell r="D9150">
            <v>1970</v>
          </cell>
          <cell r="E9150">
            <v>0</v>
          </cell>
        </row>
        <row r="9151">
          <cell r="A9151">
            <v>25584</v>
          </cell>
          <cell r="B9151">
            <v>16</v>
          </cell>
          <cell r="C9151">
            <v>350</v>
          </cell>
          <cell r="D9151">
            <v>1970</v>
          </cell>
          <cell r="E9151">
            <v>0</v>
          </cell>
        </row>
        <row r="9152">
          <cell r="A9152">
            <v>25585</v>
          </cell>
          <cell r="B9152">
            <v>17</v>
          </cell>
          <cell r="C9152">
            <v>349</v>
          </cell>
          <cell r="D9152">
            <v>1970</v>
          </cell>
          <cell r="E9152">
            <v>0</v>
          </cell>
        </row>
        <row r="9153">
          <cell r="A9153">
            <v>25586</v>
          </cell>
          <cell r="B9153">
            <v>18</v>
          </cell>
          <cell r="C9153">
            <v>348</v>
          </cell>
          <cell r="D9153">
            <v>1970</v>
          </cell>
          <cell r="E9153">
            <v>0</v>
          </cell>
        </row>
        <row r="9154">
          <cell r="A9154">
            <v>25587</v>
          </cell>
          <cell r="B9154">
            <v>19</v>
          </cell>
          <cell r="C9154">
            <v>347</v>
          </cell>
          <cell r="D9154">
            <v>1970</v>
          </cell>
          <cell r="E9154">
            <v>0</v>
          </cell>
        </row>
        <row r="9155">
          <cell r="A9155">
            <v>25588</v>
          </cell>
          <cell r="B9155">
            <v>20</v>
          </cell>
          <cell r="C9155">
            <v>346</v>
          </cell>
          <cell r="D9155">
            <v>1970</v>
          </cell>
          <cell r="E9155">
            <v>0</v>
          </cell>
        </row>
        <row r="9156">
          <cell r="A9156">
            <v>25589</v>
          </cell>
          <cell r="B9156">
            <v>21</v>
          </cell>
          <cell r="C9156">
            <v>345</v>
          </cell>
          <cell r="D9156">
            <v>1970</v>
          </cell>
          <cell r="E9156">
            <v>0</v>
          </cell>
        </row>
        <row r="9157">
          <cell r="A9157">
            <v>25590</v>
          </cell>
          <cell r="B9157">
            <v>22</v>
          </cell>
          <cell r="C9157">
            <v>344</v>
          </cell>
          <cell r="D9157">
            <v>1970</v>
          </cell>
          <cell r="E9157">
            <v>0</v>
          </cell>
        </row>
        <row r="9158">
          <cell r="A9158">
            <v>25591</v>
          </cell>
          <cell r="B9158">
            <v>23</v>
          </cell>
          <cell r="C9158">
            <v>343</v>
          </cell>
          <cell r="D9158">
            <v>1970</v>
          </cell>
          <cell r="E9158">
            <v>0</v>
          </cell>
        </row>
        <row r="9159">
          <cell r="A9159">
            <v>25592</v>
          </cell>
          <cell r="B9159">
            <v>24</v>
          </cell>
          <cell r="C9159">
            <v>342</v>
          </cell>
          <cell r="D9159">
            <v>1970</v>
          </cell>
          <cell r="E9159">
            <v>0</v>
          </cell>
        </row>
        <row r="9160">
          <cell r="A9160">
            <v>25593</v>
          </cell>
          <cell r="B9160">
            <v>25</v>
          </cell>
          <cell r="C9160">
            <v>341</v>
          </cell>
          <cell r="D9160">
            <v>1970</v>
          </cell>
          <cell r="E9160">
            <v>0</v>
          </cell>
        </row>
        <row r="9161">
          <cell r="A9161">
            <v>25594</v>
          </cell>
          <cell r="B9161">
            <v>26</v>
          </cell>
          <cell r="C9161">
            <v>340</v>
          </cell>
          <cell r="D9161">
            <v>1970</v>
          </cell>
          <cell r="E9161">
            <v>0</v>
          </cell>
        </row>
        <row r="9162">
          <cell r="A9162">
            <v>25595</v>
          </cell>
          <cell r="B9162">
            <v>27</v>
          </cell>
          <cell r="C9162">
            <v>339</v>
          </cell>
          <cell r="D9162">
            <v>1970</v>
          </cell>
          <cell r="E9162">
            <v>0</v>
          </cell>
        </row>
        <row r="9163">
          <cell r="A9163">
            <v>25596</v>
          </cell>
          <cell r="B9163">
            <v>28</v>
          </cell>
          <cell r="C9163">
            <v>338</v>
          </cell>
          <cell r="D9163">
            <v>1970</v>
          </cell>
          <cell r="E9163">
            <v>0</v>
          </cell>
        </row>
        <row r="9164">
          <cell r="A9164">
            <v>25597</v>
          </cell>
          <cell r="B9164">
            <v>29</v>
          </cell>
          <cell r="C9164">
            <v>337</v>
          </cell>
          <cell r="D9164">
            <v>1970</v>
          </cell>
          <cell r="E9164">
            <v>0</v>
          </cell>
        </row>
        <row r="9165">
          <cell r="A9165">
            <v>25598</v>
          </cell>
          <cell r="B9165">
            <v>30</v>
          </cell>
          <cell r="C9165">
            <v>336</v>
          </cell>
          <cell r="D9165">
            <v>1970</v>
          </cell>
          <cell r="E9165">
            <v>0</v>
          </cell>
        </row>
        <row r="9166">
          <cell r="A9166">
            <v>25599</v>
          </cell>
          <cell r="B9166">
            <v>31</v>
          </cell>
          <cell r="C9166">
            <v>335</v>
          </cell>
          <cell r="D9166">
            <v>1970</v>
          </cell>
          <cell r="E9166">
            <v>0</v>
          </cell>
        </row>
        <row r="9167">
          <cell r="A9167">
            <v>25600</v>
          </cell>
          <cell r="B9167">
            <v>32</v>
          </cell>
          <cell r="C9167">
            <v>334</v>
          </cell>
          <cell r="D9167">
            <v>1970</v>
          </cell>
          <cell r="E9167">
            <v>0</v>
          </cell>
        </row>
        <row r="9168">
          <cell r="A9168">
            <v>25601</v>
          </cell>
          <cell r="B9168">
            <v>33</v>
          </cell>
          <cell r="C9168">
            <v>333</v>
          </cell>
          <cell r="D9168">
            <v>1970</v>
          </cell>
          <cell r="E9168">
            <v>0</v>
          </cell>
        </row>
        <row r="9169">
          <cell r="A9169">
            <v>25602</v>
          </cell>
          <cell r="B9169">
            <v>34</v>
          </cell>
          <cell r="C9169">
            <v>332</v>
          </cell>
          <cell r="D9169">
            <v>1970</v>
          </cell>
          <cell r="E9169">
            <v>0</v>
          </cell>
        </row>
        <row r="9170">
          <cell r="A9170">
            <v>25603</v>
          </cell>
          <cell r="B9170">
            <v>35</v>
          </cell>
          <cell r="C9170">
            <v>331</v>
          </cell>
          <cell r="D9170">
            <v>1970</v>
          </cell>
          <cell r="E9170">
            <v>0</v>
          </cell>
        </row>
        <row r="9171">
          <cell r="A9171">
            <v>25604</v>
          </cell>
          <cell r="B9171">
            <v>36</v>
          </cell>
          <cell r="C9171">
            <v>330</v>
          </cell>
          <cell r="D9171">
            <v>1970</v>
          </cell>
          <cell r="E9171">
            <v>0</v>
          </cell>
        </row>
        <row r="9172">
          <cell r="A9172">
            <v>25605</v>
          </cell>
          <cell r="B9172">
            <v>37</v>
          </cell>
          <cell r="C9172">
            <v>329</v>
          </cell>
          <cell r="D9172">
            <v>1970</v>
          </cell>
          <cell r="E9172">
            <v>0</v>
          </cell>
        </row>
        <row r="9173">
          <cell r="A9173">
            <v>25606</v>
          </cell>
          <cell r="B9173">
            <v>38</v>
          </cell>
          <cell r="C9173">
            <v>328</v>
          </cell>
          <cell r="D9173">
            <v>1970</v>
          </cell>
          <cell r="E9173">
            <v>0</v>
          </cell>
        </row>
        <row r="9174">
          <cell r="A9174">
            <v>25607</v>
          </cell>
          <cell r="B9174">
            <v>39</v>
          </cell>
          <cell r="C9174">
            <v>327</v>
          </cell>
          <cell r="D9174">
            <v>1970</v>
          </cell>
          <cell r="E9174">
            <v>0</v>
          </cell>
        </row>
        <row r="9175">
          <cell r="A9175">
            <v>25608</v>
          </cell>
          <cell r="B9175">
            <v>40</v>
          </cell>
          <cell r="C9175">
            <v>326</v>
          </cell>
          <cell r="D9175">
            <v>1970</v>
          </cell>
          <cell r="E9175">
            <v>0</v>
          </cell>
        </row>
        <row r="9176">
          <cell r="A9176">
            <v>25609</v>
          </cell>
          <cell r="B9176">
            <v>41</v>
          </cell>
          <cell r="C9176">
            <v>325</v>
          </cell>
          <cell r="D9176">
            <v>1970</v>
          </cell>
          <cell r="E9176">
            <v>0</v>
          </cell>
        </row>
        <row r="9177">
          <cell r="A9177">
            <v>25610</v>
          </cell>
          <cell r="B9177">
            <v>42</v>
          </cell>
          <cell r="C9177">
            <v>324</v>
          </cell>
          <cell r="D9177">
            <v>1970</v>
          </cell>
          <cell r="E9177">
            <v>0</v>
          </cell>
        </row>
        <row r="9178">
          <cell r="A9178">
            <v>25611</v>
          </cell>
          <cell r="B9178">
            <v>43</v>
          </cell>
          <cell r="C9178">
            <v>323</v>
          </cell>
          <cell r="D9178">
            <v>1970</v>
          </cell>
          <cell r="E9178">
            <v>0</v>
          </cell>
        </row>
        <row r="9179">
          <cell r="A9179">
            <v>25612</v>
          </cell>
          <cell r="B9179">
            <v>44</v>
          </cell>
          <cell r="C9179">
            <v>322</v>
          </cell>
          <cell r="D9179">
            <v>1970</v>
          </cell>
          <cell r="E9179">
            <v>0</v>
          </cell>
        </row>
        <row r="9180">
          <cell r="A9180">
            <v>25613</v>
          </cell>
          <cell r="B9180">
            <v>45</v>
          </cell>
          <cell r="C9180">
            <v>321</v>
          </cell>
          <cell r="D9180">
            <v>1970</v>
          </cell>
          <cell r="E9180">
            <v>0</v>
          </cell>
        </row>
        <row r="9181">
          <cell r="A9181">
            <v>25614</v>
          </cell>
          <cell r="B9181">
            <v>46</v>
          </cell>
          <cell r="C9181">
            <v>320</v>
          </cell>
          <cell r="D9181">
            <v>1970</v>
          </cell>
          <cell r="E9181">
            <v>0</v>
          </cell>
        </row>
        <row r="9182">
          <cell r="A9182">
            <v>25615</v>
          </cell>
          <cell r="B9182">
            <v>47</v>
          </cell>
          <cell r="C9182">
            <v>319</v>
          </cell>
          <cell r="D9182">
            <v>1970</v>
          </cell>
          <cell r="E9182">
            <v>0</v>
          </cell>
        </row>
        <row r="9183">
          <cell r="A9183">
            <v>25616</v>
          </cell>
          <cell r="B9183">
            <v>48</v>
          </cell>
          <cell r="C9183">
            <v>318</v>
          </cell>
          <cell r="D9183">
            <v>1970</v>
          </cell>
          <cell r="E9183">
            <v>0</v>
          </cell>
        </row>
        <row r="9184">
          <cell r="A9184">
            <v>25617</v>
          </cell>
          <cell r="B9184">
            <v>49</v>
          </cell>
          <cell r="C9184">
            <v>317</v>
          </cell>
          <cell r="D9184">
            <v>1970</v>
          </cell>
          <cell r="E9184">
            <v>0</v>
          </cell>
        </row>
        <row r="9185">
          <cell r="A9185">
            <v>25618</v>
          </cell>
          <cell r="B9185">
            <v>50</v>
          </cell>
          <cell r="C9185">
            <v>316</v>
          </cell>
          <cell r="D9185">
            <v>1970</v>
          </cell>
          <cell r="E9185">
            <v>0</v>
          </cell>
        </row>
        <row r="9186">
          <cell r="A9186">
            <v>25619</v>
          </cell>
          <cell r="B9186">
            <v>51</v>
          </cell>
          <cell r="C9186">
            <v>315</v>
          </cell>
          <cell r="D9186">
            <v>1970</v>
          </cell>
          <cell r="E9186">
            <v>0</v>
          </cell>
        </row>
        <row r="9187">
          <cell r="A9187">
            <v>25620</v>
          </cell>
          <cell r="B9187">
            <v>52</v>
          </cell>
          <cell r="C9187">
            <v>314</v>
          </cell>
          <cell r="D9187">
            <v>1970</v>
          </cell>
          <cell r="E9187">
            <v>0</v>
          </cell>
        </row>
        <row r="9188">
          <cell r="A9188">
            <v>25621</v>
          </cell>
          <cell r="B9188">
            <v>53</v>
          </cell>
          <cell r="C9188">
            <v>313</v>
          </cell>
          <cell r="D9188">
            <v>1970</v>
          </cell>
          <cell r="E9188">
            <v>0</v>
          </cell>
        </row>
        <row r="9189">
          <cell r="A9189">
            <v>25622</v>
          </cell>
          <cell r="B9189">
            <v>54</v>
          </cell>
          <cell r="C9189">
            <v>312</v>
          </cell>
          <cell r="D9189">
            <v>1970</v>
          </cell>
          <cell r="E9189">
            <v>0</v>
          </cell>
        </row>
        <row r="9190">
          <cell r="A9190">
            <v>25623</v>
          </cell>
          <cell r="B9190">
            <v>55</v>
          </cell>
          <cell r="C9190">
            <v>311</v>
          </cell>
          <cell r="D9190">
            <v>1970</v>
          </cell>
          <cell r="E9190">
            <v>0</v>
          </cell>
        </row>
        <row r="9191">
          <cell r="A9191">
            <v>25624</v>
          </cell>
          <cell r="B9191">
            <v>56</v>
          </cell>
          <cell r="C9191">
            <v>310</v>
          </cell>
          <cell r="D9191">
            <v>1970</v>
          </cell>
          <cell r="E9191">
            <v>0</v>
          </cell>
        </row>
        <row r="9192">
          <cell r="A9192">
            <v>25625</v>
          </cell>
          <cell r="B9192">
            <v>57</v>
          </cell>
          <cell r="C9192">
            <v>309</v>
          </cell>
          <cell r="D9192">
            <v>1970</v>
          </cell>
          <cell r="E9192">
            <v>0</v>
          </cell>
        </row>
        <row r="9193">
          <cell r="A9193">
            <v>25626</v>
          </cell>
          <cell r="B9193">
            <v>58</v>
          </cell>
          <cell r="C9193">
            <v>308</v>
          </cell>
          <cell r="D9193">
            <v>1970</v>
          </cell>
          <cell r="E9193">
            <v>0</v>
          </cell>
        </row>
        <row r="9194">
          <cell r="A9194">
            <v>25627</v>
          </cell>
          <cell r="B9194">
            <v>59</v>
          </cell>
          <cell r="C9194">
            <v>307</v>
          </cell>
          <cell r="D9194">
            <v>1970</v>
          </cell>
          <cell r="E9194">
            <v>0</v>
          </cell>
        </row>
        <row r="9195">
          <cell r="A9195">
            <v>25628</v>
          </cell>
          <cell r="B9195">
            <v>60</v>
          </cell>
          <cell r="C9195">
            <v>306</v>
          </cell>
          <cell r="D9195">
            <v>1970</v>
          </cell>
          <cell r="E9195">
            <v>0</v>
          </cell>
        </row>
        <row r="9196">
          <cell r="A9196">
            <v>25629</v>
          </cell>
          <cell r="B9196">
            <v>61</v>
          </cell>
          <cell r="C9196">
            <v>305</v>
          </cell>
          <cell r="D9196">
            <v>1970</v>
          </cell>
          <cell r="E9196">
            <v>0</v>
          </cell>
        </row>
        <row r="9197">
          <cell r="A9197">
            <v>25630</v>
          </cell>
          <cell r="B9197">
            <v>62</v>
          </cell>
          <cell r="C9197">
            <v>304</v>
          </cell>
          <cell r="D9197">
            <v>1970</v>
          </cell>
          <cell r="E9197">
            <v>0</v>
          </cell>
        </row>
        <row r="9198">
          <cell r="A9198">
            <v>25631</v>
          </cell>
          <cell r="B9198">
            <v>63</v>
          </cell>
          <cell r="C9198">
            <v>303</v>
          </cell>
          <cell r="D9198">
            <v>1970</v>
          </cell>
          <cell r="E9198">
            <v>0</v>
          </cell>
        </row>
        <row r="9199">
          <cell r="A9199">
            <v>25632</v>
          </cell>
          <cell r="B9199">
            <v>64</v>
          </cell>
          <cell r="C9199">
            <v>302</v>
          </cell>
          <cell r="D9199">
            <v>1970</v>
          </cell>
          <cell r="E9199">
            <v>0</v>
          </cell>
        </row>
        <row r="9200">
          <cell r="A9200">
            <v>25633</v>
          </cell>
          <cell r="B9200">
            <v>65</v>
          </cell>
          <cell r="C9200">
            <v>301</v>
          </cell>
          <cell r="D9200">
            <v>1970</v>
          </cell>
          <cell r="E9200">
            <v>0</v>
          </cell>
        </row>
        <row r="9201">
          <cell r="A9201">
            <v>25634</v>
          </cell>
          <cell r="B9201">
            <v>66</v>
          </cell>
          <cell r="C9201">
            <v>300</v>
          </cell>
          <cell r="D9201">
            <v>1970</v>
          </cell>
          <cell r="E9201">
            <v>0</v>
          </cell>
        </row>
        <row r="9202">
          <cell r="A9202">
            <v>25635</v>
          </cell>
          <cell r="B9202">
            <v>67</v>
          </cell>
          <cell r="C9202">
            <v>299</v>
          </cell>
          <cell r="D9202">
            <v>1970</v>
          </cell>
          <cell r="E9202">
            <v>0</v>
          </cell>
        </row>
        <row r="9203">
          <cell r="A9203">
            <v>25636</v>
          </cell>
          <cell r="B9203">
            <v>68</v>
          </cell>
          <cell r="C9203">
            <v>298</v>
          </cell>
          <cell r="D9203">
            <v>1970</v>
          </cell>
          <cell r="E9203">
            <v>0</v>
          </cell>
        </row>
        <row r="9204">
          <cell r="A9204">
            <v>25637</v>
          </cell>
          <cell r="B9204">
            <v>69</v>
          </cell>
          <cell r="C9204">
            <v>297</v>
          </cell>
          <cell r="D9204">
            <v>1970</v>
          </cell>
          <cell r="E9204">
            <v>0</v>
          </cell>
        </row>
        <row r="9205">
          <cell r="A9205">
            <v>25638</v>
          </cell>
          <cell r="B9205">
            <v>70</v>
          </cell>
          <cell r="C9205">
            <v>296</v>
          </cell>
          <cell r="D9205">
            <v>1970</v>
          </cell>
          <cell r="E9205">
            <v>0</v>
          </cell>
        </row>
        <row r="9206">
          <cell r="A9206">
            <v>25639</v>
          </cell>
          <cell r="B9206">
            <v>71</v>
          </cell>
          <cell r="C9206">
            <v>295</v>
          </cell>
          <cell r="D9206">
            <v>1970</v>
          </cell>
          <cell r="E9206">
            <v>0</v>
          </cell>
        </row>
        <row r="9207">
          <cell r="A9207">
            <v>25640</v>
          </cell>
          <cell r="B9207">
            <v>72</v>
          </cell>
          <cell r="C9207">
            <v>294</v>
          </cell>
          <cell r="D9207">
            <v>1970</v>
          </cell>
          <cell r="E9207">
            <v>0</v>
          </cell>
        </row>
        <row r="9208">
          <cell r="A9208">
            <v>25641</v>
          </cell>
          <cell r="B9208">
            <v>73</v>
          </cell>
          <cell r="C9208">
            <v>293</v>
          </cell>
          <cell r="D9208">
            <v>1970</v>
          </cell>
          <cell r="E9208">
            <v>0</v>
          </cell>
        </row>
        <row r="9209">
          <cell r="A9209">
            <v>25642</v>
          </cell>
          <cell r="B9209">
            <v>74</v>
          </cell>
          <cell r="C9209">
            <v>292</v>
          </cell>
          <cell r="D9209">
            <v>1970</v>
          </cell>
          <cell r="E9209">
            <v>0</v>
          </cell>
        </row>
        <row r="9210">
          <cell r="A9210">
            <v>25643</v>
          </cell>
          <cell r="B9210">
            <v>75</v>
          </cell>
          <cell r="C9210">
            <v>291</v>
          </cell>
          <cell r="D9210">
            <v>1970</v>
          </cell>
          <cell r="E9210">
            <v>0</v>
          </cell>
        </row>
        <row r="9211">
          <cell r="A9211">
            <v>25644</v>
          </cell>
          <cell r="B9211">
            <v>76</v>
          </cell>
          <cell r="C9211">
            <v>290</v>
          </cell>
          <cell r="D9211">
            <v>1970</v>
          </cell>
          <cell r="E9211">
            <v>0</v>
          </cell>
        </row>
        <row r="9212">
          <cell r="A9212">
            <v>25645</v>
          </cell>
          <cell r="B9212">
            <v>77</v>
          </cell>
          <cell r="C9212">
            <v>289</v>
          </cell>
          <cell r="D9212">
            <v>1970</v>
          </cell>
          <cell r="E9212">
            <v>0</v>
          </cell>
        </row>
        <row r="9213">
          <cell r="A9213">
            <v>25646</v>
          </cell>
          <cell r="B9213">
            <v>78</v>
          </cell>
          <cell r="C9213">
            <v>288</v>
          </cell>
          <cell r="D9213">
            <v>1970</v>
          </cell>
          <cell r="E9213">
            <v>0</v>
          </cell>
        </row>
        <row r="9214">
          <cell r="A9214">
            <v>25647</v>
          </cell>
          <cell r="B9214">
            <v>79</v>
          </cell>
          <cell r="C9214">
            <v>287</v>
          </cell>
          <cell r="D9214">
            <v>1970</v>
          </cell>
          <cell r="E9214">
            <v>0</v>
          </cell>
        </row>
        <row r="9215">
          <cell r="A9215">
            <v>25648</v>
          </cell>
          <cell r="B9215">
            <v>80</v>
          </cell>
          <cell r="C9215">
            <v>286</v>
          </cell>
          <cell r="D9215">
            <v>1970</v>
          </cell>
          <cell r="E9215">
            <v>0</v>
          </cell>
        </row>
        <row r="9216">
          <cell r="A9216">
            <v>25649</v>
          </cell>
          <cell r="B9216">
            <v>81</v>
          </cell>
          <cell r="C9216">
            <v>285</v>
          </cell>
          <cell r="D9216">
            <v>1970</v>
          </cell>
          <cell r="E9216">
            <v>0</v>
          </cell>
        </row>
        <row r="9217">
          <cell r="A9217">
            <v>25650</v>
          </cell>
          <cell r="B9217">
            <v>82</v>
          </cell>
          <cell r="C9217">
            <v>284</v>
          </cell>
          <cell r="D9217">
            <v>1970</v>
          </cell>
          <cell r="E9217">
            <v>0</v>
          </cell>
        </row>
        <row r="9218">
          <cell r="A9218">
            <v>25651</v>
          </cell>
          <cell r="B9218">
            <v>83</v>
          </cell>
          <cell r="C9218">
            <v>283</v>
          </cell>
          <cell r="D9218">
            <v>1970</v>
          </cell>
          <cell r="E9218">
            <v>0</v>
          </cell>
        </row>
        <row r="9219">
          <cell r="A9219">
            <v>25652</v>
          </cell>
          <cell r="B9219">
            <v>84</v>
          </cell>
          <cell r="C9219">
            <v>282</v>
          </cell>
          <cell r="D9219">
            <v>1970</v>
          </cell>
          <cell r="E9219">
            <v>0</v>
          </cell>
        </row>
        <row r="9220">
          <cell r="A9220">
            <v>25653</v>
          </cell>
          <cell r="B9220">
            <v>85</v>
          </cell>
          <cell r="C9220">
            <v>281</v>
          </cell>
          <cell r="D9220">
            <v>1970</v>
          </cell>
          <cell r="E9220">
            <v>0</v>
          </cell>
        </row>
        <row r="9221">
          <cell r="A9221">
            <v>25654</v>
          </cell>
          <cell r="B9221">
            <v>86</v>
          </cell>
          <cell r="C9221">
            <v>280</v>
          </cell>
          <cell r="D9221">
            <v>1970</v>
          </cell>
          <cell r="E9221">
            <v>0</v>
          </cell>
        </row>
        <row r="9222">
          <cell r="A9222">
            <v>25655</v>
          </cell>
          <cell r="B9222">
            <v>87</v>
          </cell>
          <cell r="C9222">
            <v>279</v>
          </cell>
          <cell r="D9222">
            <v>1970</v>
          </cell>
          <cell r="E9222">
            <v>0</v>
          </cell>
        </row>
        <row r="9223">
          <cell r="A9223">
            <v>25656</v>
          </cell>
          <cell r="B9223">
            <v>88</v>
          </cell>
          <cell r="C9223">
            <v>278</v>
          </cell>
          <cell r="D9223">
            <v>1970</v>
          </cell>
          <cell r="E9223">
            <v>0</v>
          </cell>
        </row>
        <row r="9224">
          <cell r="A9224">
            <v>25657</v>
          </cell>
          <cell r="B9224">
            <v>89</v>
          </cell>
          <cell r="C9224">
            <v>277</v>
          </cell>
          <cell r="D9224">
            <v>1970</v>
          </cell>
          <cell r="E9224">
            <v>0</v>
          </cell>
        </row>
        <row r="9225">
          <cell r="A9225">
            <v>25658</v>
          </cell>
          <cell r="B9225">
            <v>90</v>
          </cell>
          <cell r="C9225">
            <v>276</v>
          </cell>
          <cell r="D9225">
            <v>1970</v>
          </cell>
          <cell r="E9225">
            <v>0</v>
          </cell>
        </row>
        <row r="9226">
          <cell r="A9226">
            <v>25659</v>
          </cell>
          <cell r="B9226">
            <v>91</v>
          </cell>
          <cell r="C9226">
            <v>275</v>
          </cell>
          <cell r="D9226">
            <v>1970</v>
          </cell>
          <cell r="E9226">
            <v>0</v>
          </cell>
        </row>
        <row r="9227">
          <cell r="A9227">
            <v>25660</v>
          </cell>
          <cell r="B9227">
            <v>92</v>
          </cell>
          <cell r="C9227">
            <v>274</v>
          </cell>
          <cell r="D9227">
            <v>1970</v>
          </cell>
          <cell r="E9227">
            <v>0</v>
          </cell>
        </row>
        <row r="9228">
          <cell r="A9228">
            <v>25661</v>
          </cell>
          <cell r="B9228">
            <v>93</v>
          </cell>
          <cell r="C9228">
            <v>273</v>
          </cell>
          <cell r="D9228">
            <v>1970</v>
          </cell>
          <cell r="E9228">
            <v>0</v>
          </cell>
        </row>
        <row r="9229">
          <cell r="A9229">
            <v>25662</v>
          </cell>
          <cell r="B9229">
            <v>94</v>
          </cell>
          <cell r="C9229">
            <v>272</v>
          </cell>
          <cell r="D9229">
            <v>1970</v>
          </cell>
          <cell r="E9229">
            <v>0</v>
          </cell>
        </row>
        <row r="9230">
          <cell r="A9230">
            <v>25663</v>
          </cell>
          <cell r="B9230">
            <v>95</v>
          </cell>
          <cell r="C9230">
            <v>271</v>
          </cell>
          <cell r="D9230">
            <v>1970</v>
          </cell>
          <cell r="E9230">
            <v>0</v>
          </cell>
        </row>
        <row r="9231">
          <cell r="A9231">
            <v>25664</v>
          </cell>
          <cell r="B9231">
            <v>96</v>
          </cell>
          <cell r="C9231">
            <v>270</v>
          </cell>
          <cell r="D9231">
            <v>1970</v>
          </cell>
          <cell r="E9231">
            <v>0</v>
          </cell>
        </row>
        <row r="9232">
          <cell r="A9232">
            <v>25665</v>
          </cell>
          <cell r="B9232">
            <v>97</v>
          </cell>
          <cell r="C9232">
            <v>269</v>
          </cell>
          <cell r="D9232">
            <v>1970</v>
          </cell>
          <cell r="E9232">
            <v>0</v>
          </cell>
        </row>
        <row r="9233">
          <cell r="A9233">
            <v>25666</v>
          </cell>
          <cell r="B9233">
            <v>98</v>
          </cell>
          <cell r="C9233">
            <v>268</v>
          </cell>
          <cell r="D9233">
            <v>1970</v>
          </cell>
          <cell r="E9233">
            <v>0</v>
          </cell>
        </row>
        <row r="9234">
          <cell r="A9234">
            <v>25667</v>
          </cell>
          <cell r="B9234">
            <v>99</v>
          </cell>
          <cell r="C9234">
            <v>267</v>
          </cell>
          <cell r="D9234">
            <v>1970</v>
          </cell>
          <cell r="E9234">
            <v>0</v>
          </cell>
        </row>
        <row r="9235">
          <cell r="A9235">
            <v>25668</v>
          </cell>
          <cell r="B9235">
            <v>100</v>
          </cell>
          <cell r="C9235">
            <v>266</v>
          </cell>
          <cell r="D9235">
            <v>1970</v>
          </cell>
          <cell r="E9235">
            <v>0</v>
          </cell>
        </row>
        <row r="9236">
          <cell r="A9236">
            <v>25669</v>
          </cell>
          <cell r="B9236">
            <v>101</v>
          </cell>
          <cell r="C9236">
            <v>265</v>
          </cell>
          <cell r="D9236">
            <v>1970</v>
          </cell>
          <cell r="E9236">
            <v>0</v>
          </cell>
        </row>
        <row r="9237">
          <cell r="A9237">
            <v>25670</v>
          </cell>
          <cell r="B9237">
            <v>102</v>
          </cell>
          <cell r="C9237">
            <v>264</v>
          </cell>
          <cell r="D9237">
            <v>1970</v>
          </cell>
          <cell r="E9237">
            <v>0</v>
          </cell>
        </row>
        <row r="9238">
          <cell r="A9238">
            <v>25671</v>
          </cell>
          <cell r="B9238">
            <v>103</v>
          </cell>
          <cell r="C9238">
            <v>263</v>
          </cell>
          <cell r="D9238">
            <v>1970</v>
          </cell>
          <cell r="E9238">
            <v>0</v>
          </cell>
        </row>
        <row r="9239">
          <cell r="A9239">
            <v>25672</v>
          </cell>
          <cell r="B9239">
            <v>104</v>
          </cell>
          <cell r="C9239">
            <v>262</v>
          </cell>
          <cell r="D9239">
            <v>1970</v>
          </cell>
          <cell r="E9239">
            <v>0</v>
          </cell>
        </row>
        <row r="9240">
          <cell r="A9240">
            <v>25673</v>
          </cell>
          <cell r="B9240">
            <v>105</v>
          </cell>
          <cell r="C9240">
            <v>261</v>
          </cell>
          <cell r="D9240">
            <v>1970</v>
          </cell>
          <cell r="E9240">
            <v>0</v>
          </cell>
        </row>
        <row r="9241">
          <cell r="A9241">
            <v>25674</v>
          </cell>
          <cell r="B9241">
            <v>106</v>
          </cell>
          <cell r="C9241">
            <v>260</v>
          </cell>
          <cell r="D9241">
            <v>1970</v>
          </cell>
          <cell r="E9241">
            <v>0</v>
          </cell>
        </row>
        <row r="9242">
          <cell r="A9242">
            <v>25675</v>
          </cell>
          <cell r="B9242">
            <v>107</v>
          </cell>
          <cell r="C9242">
            <v>259</v>
          </cell>
          <cell r="D9242">
            <v>1970</v>
          </cell>
          <cell r="E9242">
            <v>0</v>
          </cell>
        </row>
        <row r="9243">
          <cell r="A9243">
            <v>25676</v>
          </cell>
          <cell r="B9243">
            <v>108</v>
          </cell>
          <cell r="C9243">
            <v>258</v>
          </cell>
          <cell r="D9243">
            <v>1970</v>
          </cell>
          <cell r="E9243">
            <v>0</v>
          </cell>
        </row>
        <row r="9244">
          <cell r="A9244">
            <v>25677</v>
          </cell>
          <cell r="B9244">
            <v>109</v>
          </cell>
          <cell r="C9244">
            <v>257</v>
          </cell>
          <cell r="D9244">
            <v>1970</v>
          </cell>
          <cell r="E9244">
            <v>0</v>
          </cell>
        </row>
        <row r="9245">
          <cell r="A9245">
            <v>25678</v>
          </cell>
          <cell r="B9245">
            <v>110</v>
          </cell>
          <cell r="C9245">
            <v>256</v>
          </cell>
          <cell r="D9245">
            <v>1970</v>
          </cell>
          <cell r="E9245">
            <v>0</v>
          </cell>
        </row>
        <row r="9246">
          <cell r="A9246">
            <v>25679</v>
          </cell>
          <cell r="B9246">
            <v>111</v>
          </cell>
          <cell r="C9246">
            <v>255</v>
          </cell>
          <cell r="D9246">
            <v>1970</v>
          </cell>
          <cell r="E9246">
            <v>0</v>
          </cell>
        </row>
        <row r="9247">
          <cell r="A9247">
            <v>25680</v>
          </cell>
          <cell r="B9247">
            <v>112</v>
          </cell>
          <cell r="C9247">
            <v>254</v>
          </cell>
          <cell r="D9247">
            <v>1970</v>
          </cell>
          <cell r="E9247">
            <v>0</v>
          </cell>
        </row>
        <row r="9248">
          <cell r="A9248">
            <v>25681</v>
          </cell>
          <cell r="B9248">
            <v>113</v>
          </cell>
          <cell r="C9248">
            <v>253</v>
          </cell>
          <cell r="D9248">
            <v>1970</v>
          </cell>
          <cell r="E9248">
            <v>0</v>
          </cell>
        </row>
        <row r="9249">
          <cell r="A9249">
            <v>25682</v>
          </cell>
          <cell r="B9249">
            <v>114</v>
          </cell>
          <cell r="C9249">
            <v>252</v>
          </cell>
          <cell r="D9249">
            <v>1970</v>
          </cell>
          <cell r="E9249">
            <v>0</v>
          </cell>
        </row>
        <row r="9250">
          <cell r="A9250">
            <v>25683</v>
          </cell>
          <cell r="B9250">
            <v>115</v>
          </cell>
          <cell r="C9250">
            <v>251</v>
          </cell>
          <cell r="D9250">
            <v>1970</v>
          </cell>
          <cell r="E9250">
            <v>0</v>
          </cell>
        </row>
        <row r="9251">
          <cell r="A9251">
            <v>25684</v>
          </cell>
          <cell r="B9251">
            <v>116</v>
          </cell>
          <cell r="C9251">
            <v>250</v>
          </cell>
          <cell r="D9251">
            <v>1970</v>
          </cell>
          <cell r="E9251">
            <v>0</v>
          </cell>
        </row>
        <row r="9252">
          <cell r="A9252">
            <v>25685</v>
          </cell>
          <cell r="B9252">
            <v>117</v>
          </cell>
          <cell r="C9252">
            <v>249</v>
          </cell>
          <cell r="D9252">
            <v>1970</v>
          </cell>
          <cell r="E9252">
            <v>0</v>
          </cell>
        </row>
        <row r="9253">
          <cell r="A9253">
            <v>25686</v>
          </cell>
          <cell r="B9253">
            <v>118</v>
          </cell>
          <cell r="C9253">
            <v>248</v>
          </cell>
          <cell r="D9253">
            <v>1970</v>
          </cell>
          <cell r="E9253">
            <v>0</v>
          </cell>
        </row>
        <row r="9254">
          <cell r="A9254">
            <v>25687</v>
          </cell>
          <cell r="B9254">
            <v>119</v>
          </cell>
          <cell r="C9254">
            <v>247</v>
          </cell>
          <cell r="D9254">
            <v>1970</v>
          </cell>
          <cell r="E9254">
            <v>0</v>
          </cell>
        </row>
        <row r="9255">
          <cell r="A9255">
            <v>25688</v>
          </cell>
          <cell r="B9255">
            <v>120</v>
          </cell>
          <cell r="C9255">
            <v>246</v>
          </cell>
          <cell r="D9255">
            <v>1970</v>
          </cell>
          <cell r="E9255">
            <v>0</v>
          </cell>
        </row>
        <row r="9256">
          <cell r="A9256">
            <v>25689</v>
          </cell>
          <cell r="B9256">
            <v>121</v>
          </cell>
          <cell r="C9256">
            <v>245</v>
          </cell>
          <cell r="D9256">
            <v>1970</v>
          </cell>
          <cell r="E9256">
            <v>0</v>
          </cell>
        </row>
        <row r="9257">
          <cell r="A9257">
            <v>25690</v>
          </cell>
          <cell r="B9257">
            <v>122</v>
          </cell>
          <cell r="C9257">
            <v>244</v>
          </cell>
          <cell r="D9257">
            <v>1970</v>
          </cell>
          <cell r="E9257">
            <v>0</v>
          </cell>
        </row>
        <row r="9258">
          <cell r="A9258">
            <v>25691</v>
          </cell>
          <cell r="B9258">
            <v>123</v>
          </cell>
          <cell r="C9258">
            <v>243</v>
          </cell>
          <cell r="D9258">
            <v>1970</v>
          </cell>
          <cell r="E9258">
            <v>0</v>
          </cell>
        </row>
        <row r="9259">
          <cell r="A9259">
            <v>25692</v>
          </cell>
          <cell r="B9259">
            <v>124</v>
          </cell>
          <cell r="C9259">
            <v>242</v>
          </cell>
          <cell r="D9259">
            <v>1970</v>
          </cell>
          <cell r="E9259">
            <v>0</v>
          </cell>
        </row>
        <row r="9260">
          <cell r="A9260">
            <v>25693</v>
          </cell>
          <cell r="B9260">
            <v>125</v>
          </cell>
          <cell r="C9260">
            <v>241</v>
          </cell>
          <cell r="D9260">
            <v>1970</v>
          </cell>
          <cell r="E9260">
            <v>0</v>
          </cell>
        </row>
        <row r="9261">
          <cell r="A9261">
            <v>25694</v>
          </cell>
          <cell r="B9261">
            <v>126</v>
          </cell>
          <cell r="C9261">
            <v>240</v>
          </cell>
          <cell r="D9261">
            <v>1970</v>
          </cell>
          <cell r="E9261">
            <v>0</v>
          </cell>
        </row>
        <row r="9262">
          <cell r="A9262">
            <v>25695</v>
          </cell>
          <cell r="B9262">
            <v>127</v>
          </cell>
          <cell r="C9262">
            <v>239</v>
          </cell>
          <cell r="D9262">
            <v>1970</v>
          </cell>
          <cell r="E9262">
            <v>0</v>
          </cell>
        </row>
        <row r="9263">
          <cell r="A9263">
            <v>25696</v>
          </cell>
          <cell r="B9263">
            <v>128</v>
          </cell>
          <cell r="C9263">
            <v>238</v>
          </cell>
          <cell r="D9263">
            <v>1970</v>
          </cell>
          <cell r="E9263">
            <v>0</v>
          </cell>
        </row>
        <row r="9264">
          <cell r="A9264">
            <v>25697</v>
          </cell>
          <cell r="B9264">
            <v>129</v>
          </cell>
          <cell r="C9264">
            <v>237</v>
          </cell>
          <cell r="D9264">
            <v>1970</v>
          </cell>
          <cell r="E9264">
            <v>0</v>
          </cell>
        </row>
        <row r="9265">
          <cell r="A9265">
            <v>25698</v>
          </cell>
          <cell r="B9265">
            <v>130</v>
          </cell>
          <cell r="C9265">
            <v>236</v>
          </cell>
          <cell r="D9265">
            <v>1970</v>
          </cell>
          <cell r="E9265">
            <v>0</v>
          </cell>
        </row>
        <row r="9266">
          <cell r="A9266">
            <v>25699</v>
          </cell>
          <cell r="B9266">
            <v>131</v>
          </cell>
          <cell r="C9266">
            <v>235</v>
          </cell>
          <cell r="D9266">
            <v>1970</v>
          </cell>
          <cell r="E9266">
            <v>0</v>
          </cell>
        </row>
        <row r="9267">
          <cell r="A9267">
            <v>25700</v>
          </cell>
          <cell r="B9267">
            <v>132</v>
          </cell>
          <cell r="C9267">
            <v>234</v>
          </cell>
          <cell r="D9267">
            <v>1970</v>
          </cell>
          <cell r="E9267">
            <v>0</v>
          </cell>
        </row>
        <row r="9268">
          <cell r="A9268">
            <v>25701</v>
          </cell>
          <cell r="B9268">
            <v>133</v>
          </cell>
          <cell r="C9268">
            <v>233</v>
          </cell>
          <cell r="D9268">
            <v>1970</v>
          </cell>
          <cell r="E9268">
            <v>0</v>
          </cell>
        </row>
        <row r="9269">
          <cell r="A9269">
            <v>25702</v>
          </cell>
          <cell r="B9269">
            <v>134</v>
          </cell>
          <cell r="C9269">
            <v>232</v>
          </cell>
          <cell r="D9269">
            <v>1970</v>
          </cell>
          <cell r="E9269">
            <v>0</v>
          </cell>
        </row>
        <row r="9270">
          <cell r="A9270">
            <v>25703</v>
          </cell>
          <cell r="B9270">
            <v>135</v>
          </cell>
          <cell r="C9270">
            <v>231</v>
          </cell>
          <cell r="D9270">
            <v>1970</v>
          </cell>
          <cell r="E9270">
            <v>0</v>
          </cell>
        </row>
        <row r="9271">
          <cell r="A9271">
            <v>25704</v>
          </cell>
          <cell r="B9271">
            <v>136</v>
          </cell>
          <cell r="C9271">
            <v>230</v>
          </cell>
          <cell r="D9271">
            <v>1970</v>
          </cell>
          <cell r="E9271">
            <v>0</v>
          </cell>
        </row>
        <row r="9272">
          <cell r="A9272">
            <v>25705</v>
          </cell>
          <cell r="B9272">
            <v>137</v>
          </cell>
          <cell r="C9272">
            <v>229</v>
          </cell>
          <cell r="D9272">
            <v>1970</v>
          </cell>
          <cell r="E9272">
            <v>0</v>
          </cell>
        </row>
        <row r="9273">
          <cell r="A9273">
            <v>25706</v>
          </cell>
          <cell r="B9273">
            <v>138</v>
          </cell>
          <cell r="C9273">
            <v>228</v>
          </cell>
          <cell r="D9273">
            <v>1970</v>
          </cell>
          <cell r="E9273">
            <v>0</v>
          </cell>
        </row>
        <row r="9274">
          <cell r="A9274">
            <v>25707</v>
          </cell>
          <cell r="B9274">
            <v>139</v>
          </cell>
          <cell r="C9274">
            <v>227</v>
          </cell>
          <cell r="D9274">
            <v>1970</v>
          </cell>
          <cell r="E9274">
            <v>0</v>
          </cell>
        </row>
        <row r="9275">
          <cell r="A9275">
            <v>25708</v>
          </cell>
          <cell r="B9275">
            <v>140</v>
          </cell>
          <cell r="C9275">
            <v>226</v>
          </cell>
          <cell r="D9275">
            <v>1970</v>
          </cell>
          <cell r="E9275">
            <v>0</v>
          </cell>
        </row>
        <row r="9276">
          <cell r="A9276">
            <v>25709</v>
          </cell>
          <cell r="B9276">
            <v>141</v>
          </cell>
          <cell r="C9276">
            <v>225</v>
          </cell>
          <cell r="D9276">
            <v>1970</v>
          </cell>
          <cell r="E9276">
            <v>0</v>
          </cell>
        </row>
        <row r="9277">
          <cell r="A9277">
            <v>25710</v>
          </cell>
          <cell r="B9277">
            <v>142</v>
          </cell>
          <cell r="C9277">
            <v>224</v>
          </cell>
          <cell r="D9277">
            <v>1970</v>
          </cell>
          <cell r="E9277">
            <v>0</v>
          </cell>
        </row>
        <row r="9278">
          <cell r="A9278">
            <v>25711</v>
          </cell>
          <cell r="B9278">
            <v>143</v>
          </cell>
          <cell r="C9278">
            <v>223</v>
          </cell>
          <cell r="D9278">
            <v>1970</v>
          </cell>
          <cell r="E9278">
            <v>0</v>
          </cell>
        </row>
        <row r="9279">
          <cell r="A9279">
            <v>25712</v>
          </cell>
          <cell r="B9279">
            <v>144</v>
          </cell>
          <cell r="C9279">
            <v>222</v>
          </cell>
          <cell r="D9279">
            <v>1970</v>
          </cell>
          <cell r="E9279">
            <v>0</v>
          </cell>
        </row>
        <row r="9280">
          <cell r="A9280">
            <v>25713</v>
          </cell>
          <cell r="B9280">
            <v>145</v>
          </cell>
          <cell r="C9280">
            <v>221</v>
          </cell>
          <cell r="D9280">
            <v>1970</v>
          </cell>
          <cell r="E9280">
            <v>0</v>
          </cell>
        </row>
        <row r="9281">
          <cell r="A9281">
            <v>25714</v>
          </cell>
          <cell r="B9281">
            <v>146</v>
          </cell>
          <cell r="C9281">
            <v>220</v>
          </cell>
          <cell r="D9281">
            <v>1970</v>
          </cell>
          <cell r="E9281">
            <v>0</v>
          </cell>
        </row>
        <row r="9282">
          <cell r="A9282">
            <v>25715</v>
          </cell>
          <cell r="B9282">
            <v>147</v>
          </cell>
          <cell r="C9282">
            <v>219</v>
          </cell>
          <cell r="D9282">
            <v>1970</v>
          </cell>
          <cell r="E9282">
            <v>0</v>
          </cell>
        </row>
        <row r="9283">
          <cell r="A9283">
            <v>25716</v>
          </cell>
          <cell r="B9283">
            <v>148</v>
          </cell>
          <cell r="C9283">
            <v>218</v>
          </cell>
          <cell r="D9283">
            <v>1970</v>
          </cell>
          <cell r="E9283">
            <v>0</v>
          </cell>
        </row>
        <row r="9284">
          <cell r="A9284">
            <v>25717</v>
          </cell>
          <cell r="B9284">
            <v>149</v>
          </cell>
          <cell r="C9284">
            <v>217</v>
          </cell>
          <cell r="D9284">
            <v>1970</v>
          </cell>
          <cell r="E9284">
            <v>0</v>
          </cell>
        </row>
        <row r="9285">
          <cell r="A9285">
            <v>25718</v>
          </cell>
          <cell r="B9285">
            <v>150</v>
          </cell>
          <cell r="C9285">
            <v>216</v>
          </cell>
          <cell r="D9285">
            <v>1970</v>
          </cell>
          <cell r="E9285">
            <v>0</v>
          </cell>
        </row>
        <row r="9286">
          <cell r="A9286">
            <v>25719</v>
          </cell>
          <cell r="B9286">
            <v>151</v>
          </cell>
          <cell r="C9286">
            <v>215</v>
          </cell>
          <cell r="D9286">
            <v>1970</v>
          </cell>
          <cell r="E9286">
            <v>0</v>
          </cell>
        </row>
        <row r="9287">
          <cell r="A9287">
            <v>25720</v>
          </cell>
          <cell r="B9287">
            <v>152</v>
          </cell>
          <cell r="C9287">
            <v>214</v>
          </cell>
          <cell r="D9287">
            <v>1970</v>
          </cell>
          <cell r="E9287">
            <v>0</v>
          </cell>
        </row>
        <row r="9288">
          <cell r="A9288">
            <v>25721</v>
          </cell>
          <cell r="B9288">
            <v>153</v>
          </cell>
          <cell r="C9288">
            <v>213</v>
          </cell>
          <cell r="D9288">
            <v>1970</v>
          </cell>
          <cell r="E9288">
            <v>0</v>
          </cell>
        </row>
        <row r="9289">
          <cell r="A9289">
            <v>25722</v>
          </cell>
          <cell r="B9289">
            <v>154</v>
          </cell>
          <cell r="C9289">
            <v>212</v>
          </cell>
          <cell r="D9289">
            <v>1970</v>
          </cell>
          <cell r="E9289">
            <v>0</v>
          </cell>
        </row>
        <row r="9290">
          <cell r="A9290">
            <v>25723</v>
          </cell>
          <cell r="B9290">
            <v>155</v>
          </cell>
          <cell r="C9290">
            <v>211</v>
          </cell>
          <cell r="D9290">
            <v>1970</v>
          </cell>
          <cell r="E9290">
            <v>0</v>
          </cell>
        </row>
        <row r="9291">
          <cell r="A9291">
            <v>25724</v>
          </cell>
          <cell r="B9291">
            <v>156</v>
          </cell>
          <cell r="C9291">
            <v>210</v>
          </cell>
          <cell r="D9291">
            <v>1970</v>
          </cell>
          <cell r="E9291">
            <v>0</v>
          </cell>
        </row>
        <row r="9292">
          <cell r="A9292">
            <v>25725</v>
          </cell>
          <cell r="B9292">
            <v>157</v>
          </cell>
          <cell r="C9292">
            <v>209</v>
          </cell>
          <cell r="D9292">
            <v>1970</v>
          </cell>
          <cell r="E9292">
            <v>0</v>
          </cell>
        </row>
        <row r="9293">
          <cell r="A9293">
            <v>25726</v>
          </cell>
          <cell r="B9293">
            <v>158</v>
          </cell>
          <cell r="C9293">
            <v>208</v>
          </cell>
          <cell r="D9293">
            <v>1970</v>
          </cell>
          <cell r="E9293">
            <v>0</v>
          </cell>
        </row>
        <row r="9294">
          <cell r="A9294">
            <v>25727</v>
          </cell>
          <cell r="B9294">
            <v>159</v>
          </cell>
          <cell r="C9294">
            <v>207</v>
          </cell>
          <cell r="D9294">
            <v>1970</v>
          </cell>
          <cell r="E9294">
            <v>0</v>
          </cell>
        </row>
        <row r="9295">
          <cell r="A9295">
            <v>25728</v>
          </cell>
          <cell r="B9295">
            <v>160</v>
          </cell>
          <cell r="C9295">
            <v>206</v>
          </cell>
          <cell r="D9295">
            <v>1970</v>
          </cell>
          <cell r="E9295">
            <v>0</v>
          </cell>
        </row>
        <row r="9296">
          <cell r="A9296">
            <v>25729</v>
          </cell>
          <cell r="B9296">
            <v>161</v>
          </cell>
          <cell r="C9296">
            <v>205</v>
          </cell>
          <cell r="D9296">
            <v>1970</v>
          </cell>
          <cell r="E9296">
            <v>0</v>
          </cell>
        </row>
        <row r="9297">
          <cell r="A9297">
            <v>25730</v>
          </cell>
          <cell r="B9297">
            <v>162</v>
          </cell>
          <cell r="C9297">
            <v>204</v>
          </cell>
          <cell r="D9297">
            <v>1970</v>
          </cell>
          <cell r="E9297">
            <v>0</v>
          </cell>
        </row>
        <row r="9298">
          <cell r="A9298">
            <v>25731</v>
          </cell>
          <cell r="B9298">
            <v>163</v>
          </cell>
          <cell r="C9298">
            <v>203</v>
          </cell>
          <cell r="D9298">
            <v>1970</v>
          </cell>
          <cell r="E9298">
            <v>0</v>
          </cell>
        </row>
        <row r="9299">
          <cell r="A9299">
            <v>25732</v>
          </cell>
          <cell r="B9299">
            <v>164</v>
          </cell>
          <cell r="C9299">
            <v>202</v>
          </cell>
          <cell r="D9299">
            <v>1970</v>
          </cell>
          <cell r="E9299">
            <v>0</v>
          </cell>
        </row>
        <row r="9300">
          <cell r="A9300">
            <v>25733</v>
          </cell>
          <cell r="B9300">
            <v>165</v>
          </cell>
          <cell r="C9300">
            <v>201</v>
          </cell>
          <cell r="D9300">
            <v>1970</v>
          </cell>
          <cell r="E9300">
            <v>0</v>
          </cell>
        </row>
        <row r="9301">
          <cell r="A9301">
            <v>25734</v>
          </cell>
          <cell r="B9301">
            <v>166</v>
          </cell>
          <cell r="C9301">
            <v>200</v>
          </cell>
          <cell r="D9301">
            <v>1970</v>
          </cell>
          <cell r="E9301">
            <v>0</v>
          </cell>
        </row>
        <row r="9302">
          <cell r="A9302">
            <v>25735</v>
          </cell>
          <cell r="B9302">
            <v>167</v>
          </cell>
          <cell r="C9302">
            <v>199</v>
          </cell>
          <cell r="D9302">
            <v>1970</v>
          </cell>
          <cell r="E9302">
            <v>0</v>
          </cell>
        </row>
        <row r="9303">
          <cell r="A9303">
            <v>25736</v>
          </cell>
          <cell r="B9303">
            <v>168</v>
          </cell>
          <cell r="C9303">
            <v>198</v>
          </cell>
          <cell r="D9303">
            <v>1970</v>
          </cell>
          <cell r="E9303">
            <v>0</v>
          </cell>
        </row>
        <row r="9304">
          <cell r="A9304">
            <v>25737</v>
          </cell>
          <cell r="B9304">
            <v>169</v>
          </cell>
          <cell r="C9304">
            <v>197</v>
          </cell>
          <cell r="D9304">
            <v>1970</v>
          </cell>
          <cell r="E9304">
            <v>0</v>
          </cell>
        </row>
        <row r="9305">
          <cell r="A9305">
            <v>25738</v>
          </cell>
          <cell r="B9305">
            <v>170</v>
          </cell>
          <cell r="C9305">
            <v>196</v>
          </cell>
          <cell r="D9305">
            <v>1970</v>
          </cell>
          <cell r="E9305">
            <v>0</v>
          </cell>
        </row>
        <row r="9306">
          <cell r="A9306">
            <v>25739</v>
          </cell>
          <cell r="B9306">
            <v>171</v>
          </cell>
          <cell r="C9306">
            <v>195</v>
          </cell>
          <cell r="D9306">
            <v>1970</v>
          </cell>
          <cell r="E9306">
            <v>0</v>
          </cell>
        </row>
        <row r="9307">
          <cell r="A9307">
            <v>25740</v>
          </cell>
          <cell r="B9307">
            <v>172</v>
          </cell>
          <cell r="C9307">
            <v>194</v>
          </cell>
          <cell r="D9307">
            <v>1970</v>
          </cell>
          <cell r="E9307">
            <v>0</v>
          </cell>
        </row>
        <row r="9308">
          <cell r="A9308">
            <v>25741</v>
          </cell>
          <cell r="B9308">
            <v>173</v>
          </cell>
          <cell r="C9308">
            <v>193</v>
          </cell>
          <cell r="D9308">
            <v>1970</v>
          </cell>
          <cell r="E9308">
            <v>0</v>
          </cell>
        </row>
        <row r="9309">
          <cell r="A9309">
            <v>25742</v>
          </cell>
          <cell r="B9309">
            <v>174</v>
          </cell>
          <cell r="C9309">
            <v>192</v>
          </cell>
          <cell r="D9309">
            <v>1970</v>
          </cell>
          <cell r="E9309">
            <v>0</v>
          </cell>
        </row>
        <row r="9310">
          <cell r="A9310">
            <v>25743</v>
          </cell>
          <cell r="B9310">
            <v>175</v>
          </cell>
          <cell r="C9310">
            <v>191</v>
          </cell>
          <cell r="D9310">
            <v>1970</v>
          </cell>
          <cell r="E9310">
            <v>0</v>
          </cell>
        </row>
        <row r="9311">
          <cell r="A9311">
            <v>25744</v>
          </cell>
          <cell r="B9311">
            <v>176</v>
          </cell>
          <cell r="C9311">
            <v>190</v>
          </cell>
          <cell r="D9311">
            <v>1970</v>
          </cell>
          <cell r="E9311">
            <v>0</v>
          </cell>
        </row>
        <row r="9312">
          <cell r="A9312">
            <v>25745</v>
          </cell>
          <cell r="B9312">
            <v>177</v>
          </cell>
          <cell r="C9312">
            <v>189</v>
          </cell>
          <cell r="D9312">
            <v>1970</v>
          </cell>
          <cell r="E9312">
            <v>0</v>
          </cell>
        </row>
        <row r="9313">
          <cell r="A9313">
            <v>25746</v>
          </cell>
          <cell r="B9313">
            <v>178</v>
          </cell>
          <cell r="C9313">
            <v>188</v>
          </cell>
          <cell r="D9313">
            <v>1970</v>
          </cell>
          <cell r="E9313">
            <v>0</v>
          </cell>
        </row>
        <row r="9314">
          <cell r="A9314">
            <v>25747</v>
          </cell>
          <cell r="B9314">
            <v>179</v>
          </cell>
          <cell r="C9314">
            <v>187</v>
          </cell>
          <cell r="D9314">
            <v>1970</v>
          </cell>
          <cell r="E9314">
            <v>0</v>
          </cell>
        </row>
        <row r="9315">
          <cell r="A9315">
            <v>25748</v>
          </cell>
          <cell r="B9315">
            <v>180</v>
          </cell>
          <cell r="C9315">
            <v>186</v>
          </cell>
          <cell r="D9315">
            <v>1970</v>
          </cell>
          <cell r="E9315">
            <v>0</v>
          </cell>
        </row>
        <row r="9316">
          <cell r="A9316">
            <v>25749</v>
          </cell>
          <cell r="B9316">
            <v>181</v>
          </cell>
          <cell r="C9316">
            <v>185</v>
          </cell>
          <cell r="D9316">
            <v>1970</v>
          </cell>
          <cell r="E9316">
            <v>0</v>
          </cell>
        </row>
        <row r="9317">
          <cell r="A9317">
            <v>25750</v>
          </cell>
          <cell r="B9317">
            <v>182</v>
          </cell>
          <cell r="C9317">
            <v>184</v>
          </cell>
          <cell r="D9317">
            <v>1970</v>
          </cell>
          <cell r="E9317">
            <v>0</v>
          </cell>
        </row>
        <row r="9318">
          <cell r="A9318">
            <v>25751</v>
          </cell>
          <cell r="B9318">
            <v>183</v>
          </cell>
          <cell r="C9318">
            <v>183</v>
          </cell>
          <cell r="D9318">
            <v>1970</v>
          </cell>
          <cell r="E9318">
            <v>0</v>
          </cell>
        </row>
        <row r="9319">
          <cell r="A9319">
            <v>25752</v>
          </cell>
          <cell r="B9319">
            <v>184</v>
          </cell>
          <cell r="C9319">
            <v>182</v>
          </cell>
          <cell r="D9319">
            <v>1970</v>
          </cell>
          <cell r="E9319">
            <v>0</v>
          </cell>
        </row>
        <row r="9320">
          <cell r="A9320">
            <v>25753</v>
          </cell>
          <cell r="B9320">
            <v>185</v>
          </cell>
          <cell r="C9320">
            <v>181</v>
          </cell>
          <cell r="D9320">
            <v>1970</v>
          </cell>
          <cell r="E9320">
            <v>0</v>
          </cell>
        </row>
        <row r="9321">
          <cell r="A9321">
            <v>25754</v>
          </cell>
          <cell r="B9321">
            <v>186</v>
          </cell>
          <cell r="C9321">
            <v>180</v>
          </cell>
          <cell r="D9321">
            <v>1970</v>
          </cell>
          <cell r="E9321">
            <v>0</v>
          </cell>
        </row>
        <row r="9322">
          <cell r="A9322">
            <v>25755</v>
          </cell>
          <cell r="B9322">
            <v>187</v>
          </cell>
          <cell r="C9322">
            <v>179</v>
          </cell>
          <cell r="D9322">
            <v>1970</v>
          </cell>
          <cell r="E9322">
            <v>0</v>
          </cell>
        </row>
        <row r="9323">
          <cell r="A9323">
            <v>25756</v>
          </cell>
          <cell r="B9323">
            <v>188</v>
          </cell>
          <cell r="C9323">
            <v>178</v>
          </cell>
          <cell r="D9323">
            <v>1970</v>
          </cell>
          <cell r="E9323">
            <v>0</v>
          </cell>
        </row>
        <row r="9324">
          <cell r="A9324">
            <v>25757</v>
          </cell>
          <cell r="B9324">
            <v>189</v>
          </cell>
          <cell r="C9324">
            <v>177</v>
          </cell>
          <cell r="D9324">
            <v>1970</v>
          </cell>
          <cell r="E9324">
            <v>0</v>
          </cell>
        </row>
        <row r="9325">
          <cell r="A9325">
            <v>25758</v>
          </cell>
          <cell r="B9325">
            <v>190</v>
          </cell>
          <cell r="C9325">
            <v>176</v>
          </cell>
          <cell r="D9325">
            <v>1970</v>
          </cell>
          <cell r="E9325">
            <v>0</v>
          </cell>
        </row>
        <row r="9326">
          <cell r="A9326">
            <v>25759</v>
          </cell>
          <cell r="B9326">
            <v>191</v>
          </cell>
          <cell r="C9326">
            <v>175</v>
          </cell>
          <cell r="D9326">
            <v>1970</v>
          </cell>
          <cell r="E9326">
            <v>0</v>
          </cell>
        </row>
        <row r="9327">
          <cell r="A9327">
            <v>25760</v>
          </cell>
          <cell r="B9327">
            <v>192</v>
          </cell>
          <cell r="C9327">
            <v>174</v>
          </cell>
          <cell r="D9327">
            <v>1970</v>
          </cell>
          <cell r="E9327">
            <v>0</v>
          </cell>
        </row>
        <row r="9328">
          <cell r="A9328">
            <v>25761</v>
          </cell>
          <cell r="B9328">
            <v>193</v>
          </cell>
          <cell r="C9328">
            <v>173</v>
          </cell>
          <cell r="D9328">
            <v>1970</v>
          </cell>
          <cell r="E9328">
            <v>0</v>
          </cell>
        </row>
        <row r="9329">
          <cell r="A9329">
            <v>25762</v>
          </cell>
          <cell r="B9329">
            <v>194</v>
          </cell>
          <cell r="C9329">
            <v>172</v>
          </cell>
          <cell r="D9329">
            <v>1970</v>
          </cell>
          <cell r="E9329">
            <v>0</v>
          </cell>
        </row>
        <row r="9330">
          <cell r="A9330">
            <v>25763</v>
          </cell>
          <cell r="B9330">
            <v>195</v>
          </cell>
          <cell r="C9330">
            <v>171</v>
          </cell>
          <cell r="D9330">
            <v>1970</v>
          </cell>
          <cell r="E9330">
            <v>0</v>
          </cell>
        </row>
        <row r="9331">
          <cell r="A9331">
            <v>25764</v>
          </cell>
          <cell r="B9331">
            <v>196</v>
          </cell>
          <cell r="C9331">
            <v>170</v>
          </cell>
          <cell r="D9331">
            <v>1970</v>
          </cell>
          <cell r="E9331">
            <v>0</v>
          </cell>
        </row>
        <row r="9332">
          <cell r="A9332">
            <v>25765</v>
          </cell>
          <cell r="B9332">
            <v>197</v>
          </cell>
          <cell r="C9332">
            <v>169</v>
          </cell>
          <cell r="D9332">
            <v>1970</v>
          </cell>
          <cell r="E9332">
            <v>0</v>
          </cell>
        </row>
        <row r="9333">
          <cell r="A9333">
            <v>25766</v>
          </cell>
          <cell r="B9333">
            <v>198</v>
          </cell>
          <cell r="C9333">
            <v>168</v>
          </cell>
          <cell r="D9333">
            <v>1970</v>
          </cell>
          <cell r="E9333">
            <v>0</v>
          </cell>
        </row>
        <row r="9334">
          <cell r="A9334">
            <v>25767</v>
          </cell>
          <cell r="B9334">
            <v>199</v>
          </cell>
          <cell r="C9334">
            <v>167</v>
          </cell>
          <cell r="D9334">
            <v>1970</v>
          </cell>
          <cell r="E9334">
            <v>0</v>
          </cell>
        </row>
        <row r="9335">
          <cell r="A9335">
            <v>25768</v>
          </cell>
          <cell r="B9335">
            <v>200</v>
          </cell>
          <cell r="C9335">
            <v>166</v>
          </cell>
          <cell r="D9335">
            <v>1970</v>
          </cell>
          <cell r="E9335">
            <v>0</v>
          </cell>
        </row>
        <row r="9336">
          <cell r="A9336">
            <v>25769</v>
          </cell>
          <cell r="B9336">
            <v>201</v>
          </cell>
          <cell r="C9336">
            <v>165</v>
          </cell>
          <cell r="D9336">
            <v>1970</v>
          </cell>
          <cell r="E9336">
            <v>0</v>
          </cell>
        </row>
        <row r="9337">
          <cell r="A9337">
            <v>25770</v>
          </cell>
          <cell r="B9337">
            <v>202</v>
          </cell>
          <cell r="C9337">
            <v>164</v>
          </cell>
          <cell r="D9337">
            <v>1970</v>
          </cell>
          <cell r="E9337">
            <v>0</v>
          </cell>
        </row>
        <row r="9338">
          <cell r="A9338">
            <v>25771</v>
          </cell>
          <cell r="B9338">
            <v>203</v>
          </cell>
          <cell r="C9338">
            <v>163</v>
          </cell>
          <cell r="D9338">
            <v>1970</v>
          </cell>
          <cell r="E9338">
            <v>0</v>
          </cell>
        </row>
        <row r="9339">
          <cell r="A9339">
            <v>25772</v>
          </cell>
          <cell r="B9339">
            <v>204</v>
          </cell>
          <cell r="C9339">
            <v>162</v>
          </cell>
          <cell r="D9339">
            <v>1970</v>
          </cell>
          <cell r="E9339">
            <v>0</v>
          </cell>
        </row>
        <row r="9340">
          <cell r="A9340">
            <v>25773</v>
          </cell>
          <cell r="B9340">
            <v>205</v>
          </cell>
          <cell r="C9340">
            <v>161</v>
          </cell>
          <cell r="D9340">
            <v>1970</v>
          </cell>
          <cell r="E9340">
            <v>0</v>
          </cell>
        </row>
        <row r="9341">
          <cell r="A9341">
            <v>25774</v>
          </cell>
          <cell r="B9341">
            <v>206</v>
          </cell>
          <cell r="C9341">
            <v>160</v>
          </cell>
          <cell r="D9341">
            <v>1970</v>
          </cell>
          <cell r="E9341">
            <v>0</v>
          </cell>
        </row>
        <row r="9342">
          <cell r="A9342">
            <v>25775</v>
          </cell>
          <cell r="B9342">
            <v>207</v>
          </cell>
          <cell r="C9342">
            <v>159</v>
          </cell>
          <cell r="D9342">
            <v>1970</v>
          </cell>
          <cell r="E9342">
            <v>0</v>
          </cell>
        </row>
        <row r="9343">
          <cell r="A9343">
            <v>25776</v>
          </cell>
          <cell r="B9343">
            <v>208</v>
          </cell>
          <cell r="C9343">
            <v>158</v>
          </cell>
          <cell r="D9343">
            <v>1970</v>
          </cell>
          <cell r="E9343">
            <v>0</v>
          </cell>
        </row>
        <row r="9344">
          <cell r="A9344">
            <v>25777</v>
          </cell>
          <cell r="B9344">
            <v>209</v>
          </cell>
          <cell r="C9344">
            <v>157</v>
          </cell>
          <cell r="D9344">
            <v>1970</v>
          </cell>
          <cell r="E9344">
            <v>0</v>
          </cell>
        </row>
        <row r="9345">
          <cell r="A9345">
            <v>25778</v>
          </cell>
          <cell r="B9345">
            <v>210</v>
          </cell>
          <cell r="C9345">
            <v>156</v>
          </cell>
          <cell r="D9345">
            <v>1970</v>
          </cell>
          <cell r="E9345">
            <v>0</v>
          </cell>
        </row>
        <row r="9346">
          <cell r="A9346">
            <v>25779</v>
          </cell>
          <cell r="B9346">
            <v>211</v>
          </cell>
          <cell r="C9346">
            <v>155</v>
          </cell>
          <cell r="D9346">
            <v>1970</v>
          </cell>
          <cell r="E9346">
            <v>0</v>
          </cell>
        </row>
        <row r="9347">
          <cell r="A9347">
            <v>25780</v>
          </cell>
          <cell r="B9347">
            <v>212</v>
          </cell>
          <cell r="C9347">
            <v>154</v>
          </cell>
          <cell r="D9347">
            <v>1970</v>
          </cell>
          <cell r="E9347">
            <v>0</v>
          </cell>
        </row>
        <row r="9348">
          <cell r="A9348">
            <v>25781</v>
          </cell>
          <cell r="B9348">
            <v>213</v>
          </cell>
          <cell r="C9348">
            <v>153</v>
          </cell>
          <cell r="D9348">
            <v>1970</v>
          </cell>
          <cell r="E9348">
            <v>0</v>
          </cell>
        </row>
        <row r="9349">
          <cell r="A9349">
            <v>25782</v>
          </cell>
          <cell r="B9349">
            <v>214</v>
          </cell>
          <cell r="C9349">
            <v>152</v>
          </cell>
          <cell r="D9349">
            <v>1970</v>
          </cell>
          <cell r="E9349">
            <v>0</v>
          </cell>
        </row>
        <row r="9350">
          <cell r="A9350">
            <v>25783</v>
          </cell>
          <cell r="B9350">
            <v>215</v>
          </cell>
          <cell r="C9350">
            <v>151</v>
          </cell>
          <cell r="D9350">
            <v>1970</v>
          </cell>
          <cell r="E9350">
            <v>0</v>
          </cell>
        </row>
        <row r="9351">
          <cell r="A9351">
            <v>25784</v>
          </cell>
          <cell r="B9351">
            <v>216</v>
          </cell>
          <cell r="C9351">
            <v>150</v>
          </cell>
          <cell r="D9351">
            <v>1970</v>
          </cell>
          <cell r="E9351">
            <v>0</v>
          </cell>
        </row>
        <row r="9352">
          <cell r="A9352">
            <v>25785</v>
          </cell>
          <cell r="B9352">
            <v>217</v>
          </cell>
          <cell r="C9352">
            <v>149</v>
          </cell>
          <cell r="D9352">
            <v>1970</v>
          </cell>
          <cell r="E9352">
            <v>0</v>
          </cell>
        </row>
        <row r="9353">
          <cell r="A9353">
            <v>25786</v>
          </cell>
          <cell r="B9353">
            <v>218</v>
          </cell>
          <cell r="C9353">
            <v>148</v>
          </cell>
          <cell r="D9353">
            <v>1970</v>
          </cell>
          <cell r="E9353">
            <v>0</v>
          </cell>
        </row>
        <row r="9354">
          <cell r="A9354">
            <v>25787</v>
          </cell>
          <cell r="B9354">
            <v>219</v>
          </cell>
          <cell r="C9354">
            <v>147</v>
          </cell>
          <cell r="D9354">
            <v>1970</v>
          </cell>
          <cell r="E9354">
            <v>0</v>
          </cell>
        </row>
        <row r="9355">
          <cell r="A9355">
            <v>25788</v>
          </cell>
          <cell r="B9355">
            <v>220</v>
          </cell>
          <cell r="C9355">
            <v>146</v>
          </cell>
          <cell r="D9355">
            <v>1970</v>
          </cell>
          <cell r="E9355">
            <v>0</v>
          </cell>
        </row>
        <row r="9356">
          <cell r="A9356">
            <v>25789</v>
          </cell>
          <cell r="B9356">
            <v>221</v>
          </cell>
          <cell r="C9356">
            <v>145</v>
          </cell>
          <cell r="D9356">
            <v>1970</v>
          </cell>
          <cell r="E9356">
            <v>0</v>
          </cell>
        </row>
        <row r="9357">
          <cell r="A9357">
            <v>25790</v>
          </cell>
          <cell r="B9357">
            <v>222</v>
          </cell>
          <cell r="C9357">
            <v>144</v>
          </cell>
          <cell r="D9357">
            <v>1970</v>
          </cell>
          <cell r="E9357">
            <v>0</v>
          </cell>
        </row>
        <row r="9358">
          <cell r="A9358">
            <v>25791</v>
          </cell>
          <cell r="B9358">
            <v>223</v>
          </cell>
          <cell r="C9358">
            <v>143</v>
          </cell>
          <cell r="D9358">
            <v>1970</v>
          </cell>
          <cell r="E9358">
            <v>0</v>
          </cell>
        </row>
        <row r="9359">
          <cell r="A9359">
            <v>25792</v>
          </cell>
          <cell r="B9359">
            <v>224</v>
          </cell>
          <cell r="C9359">
            <v>142</v>
          </cell>
          <cell r="D9359">
            <v>1970</v>
          </cell>
          <cell r="E9359">
            <v>0</v>
          </cell>
        </row>
        <row r="9360">
          <cell r="A9360">
            <v>25793</v>
          </cell>
          <cell r="B9360">
            <v>225</v>
          </cell>
          <cell r="C9360">
            <v>141</v>
          </cell>
          <cell r="D9360">
            <v>1970</v>
          </cell>
          <cell r="E9360">
            <v>0</v>
          </cell>
        </row>
        <row r="9361">
          <cell r="A9361">
            <v>25794</v>
          </cell>
          <cell r="B9361">
            <v>226</v>
          </cell>
          <cell r="C9361">
            <v>140</v>
          </cell>
          <cell r="D9361">
            <v>1970</v>
          </cell>
          <cell r="E9361">
            <v>0</v>
          </cell>
        </row>
        <row r="9362">
          <cell r="A9362">
            <v>25795</v>
          </cell>
          <cell r="B9362">
            <v>227</v>
          </cell>
          <cell r="C9362">
            <v>139</v>
          </cell>
          <cell r="D9362">
            <v>1970</v>
          </cell>
          <cell r="E9362">
            <v>0</v>
          </cell>
        </row>
        <row r="9363">
          <cell r="A9363">
            <v>25796</v>
          </cell>
          <cell r="B9363">
            <v>228</v>
          </cell>
          <cell r="C9363">
            <v>138</v>
          </cell>
          <cell r="D9363">
            <v>1970</v>
          </cell>
          <cell r="E9363">
            <v>0</v>
          </cell>
        </row>
        <row r="9364">
          <cell r="A9364">
            <v>25797</v>
          </cell>
          <cell r="B9364">
            <v>229</v>
          </cell>
          <cell r="C9364">
            <v>137</v>
          </cell>
          <cell r="D9364">
            <v>1970</v>
          </cell>
          <cell r="E9364">
            <v>0</v>
          </cell>
        </row>
        <row r="9365">
          <cell r="A9365">
            <v>25798</v>
          </cell>
          <cell r="B9365">
            <v>230</v>
          </cell>
          <cell r="C9365">
            <v>136</v>
          </cell>
          <cell r="D9365">
            <v>1970</v>
          </cell>
          <cell r="E9365">
            <v>0</v>
          </cell>
        </row>
        <row r="9366">
          <cell r="A9366">
            <v>25799</v>
          </cell>
          <cell r="B9366">
            <v>231</v>
          </cell>
          <cell r="C9366">
            <v>135</v>
          </cell>
          <cell r="D9366">
            <v>1970</v>
          </cell>
          <cell r="E9366">
            <v>0</v>
          </cell>
        </row>
        <row r="9367">
          <cell r="A9367">
            <v>25800</v>
          </cell>
          <cell r="B9367">
            <v>232</v>
          </cell>
          <cell r="C9367">
            <v>134</v>
          </cell>
          <cell r="D9367">
            <v>1970</v>
          </cell>
          <cell r="E9367">
            <v>0</v>
          </cell>
        </row>
        <row r="9368">
          <cell r="A9368">
            <v>25801</v>
          </cell>
          <cell r="B9368">
            <v>233</v>
          </cell>
          <cell r="C9368">
            <v>133</v>
          </cell>
          <cell r="D9368">
            <v>1970</v>
          </cell>
          <cell r="E9368">
            <v>0</v>
          </cell>
        </row>
        <row r="9369">
          <cell r="A9369">
            <v>25802</v>
          </cell>
          <cell r="B9369">
            <v>234</v>
          </cell>
          <cell r="C9369">
            <v>132</v>
          </cell>
          <cell r="D9369">
            <v>1970</v>
          </cell>
          <cell r="E9369">
            <v>0</v>
          </cell>
        </row>
        <row r="9370">
          <cell r="A9370">
            <v>25803</v>
          </cell>
          <cell r="B9370">
            <v>235</v>
          </cell>
          <cell r="C9370">
            <v>131</v>
          </cell>
          <cell r="D9370">
            <v>1970</v>
          </cell>
          <cell r="E9370">
            <v>0</v>
          </cell>
        </row>
        <row r="9371">
          <cell r="A9371">
            <v>25804</v>
          </cell>
          <cell r="B9371">
            <v>236</v>
          </cell>
          <cell r="C9371">
            <v>130</v>
          </cell>
          <cell r="D9371">
            <v>1970</v>
          </cell>
          <cell r="E9371">
            <v>0</v>
          </cell>
        </row>
        <row r="9372">
          <cell r="A9372">
            <v>25805</v>
          </cell>
          <cell r="B9372">
            <v>237</v>
          </cell>
          <cell r="C9372">
            <v>129</v>
          </cell>
          <cell r="D9372">
            <v>1970</v>
          </cell>
          <cell r="E9372">
            <v>0</v>
          </cell>
        </row>
        <row r="9373">
          <cell r="A9373">
            <v>25806</v>
          </cell>
          <cell r="B9373">
            <v>238</v>
          </cell>
          <cell r="C9373">
            <v>128</v>
          </cell>
          <cell r="D9373">
            <v>1970</v>
          </cell>
          <cell r="E9373">
            <v>0</v>
          </cell>
        </row>
        <row r="9374">
          <cell r="A9374">
            <v>25807</v>
          </cell>
          <cell r="B9374">
            <v>239</v>
          </cell>
          <cell r="C9374">
            <v>127</v>
          </cell>
          <cell r="D9374">
            <v>1970</v>
          </cell>
          <cell r="E9374">
            <v>0</v>
          </cell>
        </row>
        <row r="9375">
          <cell r="A9375">
            <v>25808</v>
          </cell>
          <cell r="B9375">
            <v>240</v>
          </cell>
          <cell r="C9375">
            <v>126</v>
          </cell>
          <cell r="D9375">
            <v>1970</v>
          </cell>
          <cell r="E9375">
            <v>0</v>
          </cell>
        </row>
        <row r="9376">
          <cell r="A9376">
            <v>25809</v>
          </cell>
          <cell r="B9376">
            <v>241</v>
          </cell>
          <cell r="C9376">
            <v>125</v>
          </cell>
          <cell r="D9376">
            <v>1970</v>
          </cell>
          <cell r="E9376">
            <v>0</v>
          </cell>
        </row>
        <row r="9377">
          <cell r="A9377">
            <v>25810</v>
          </cell>
          <cell r="B9377">
            <v>242</v>
          </cell>
          <cell r="C9377">
            <v>124</v>
          </cell>
          <cell r="D9377">
            <v>1970</v>
          </cell>
          <cell r="E9377">
            <v>0</v>
          </cell>
        </row>
        <row r="9378">
          <cell r="A9378">
            <v>25811</v>
          </cell>
          <cell r="B9378">
            <v>243</v>
          </cell>
          <cell r="C9378">
            <v>123</v>
          </cell>
          <cell r="D9378">
            <v>1970</v>
          </cell>
          <cell r="E9378">
            <v>0</v>
          </cell>
        </row>
        <row r="9379">
          <cell r="A9379">
            <v>25812</v>
          </cell>
          <cell r="B9379">
            <v>244</v>
          </cell>
          <cell r="C9379">
            <v>122</v>
          </cell>
          <cell r="D9379">
            <v>1970</v>
          </cell>
          <cell r="E9379">
            <v>0</v>
          </cell>
        </row>
        <row r="9380">
          <cell r="A9380">
            <v>25813</v>
          </cell>
          <cell r="B9380">
            <v>245</v>
          </cell>
          <cell r="C9380">
            <v>121</v>
          </cell>
          <cell r="D9380">
            <v>1970</v>
          </cell>
          <cell r="E9380">
            <v>0</v>
          </cell>
        </row>
        <row r="9381">
          <cell r="A9381">
            <v>25814</v>
          </cell>
          <cell r="B9381">
            <v>246</v>
          </cell>
          <cell r="C9381">
            <v>120</v>
          </cell>
          <cell r="D9381">
            <v>1970</v>
          </cell>
          <cell r="E9381">
            <v>0</v>
          </cell>
        </row>
        <row r="9382">
          <cell r="A9382">
            <v>25815</v>
          </cell>
          <cell r="B9382">
            <v>247</v>
          </cell>
          <cell r="C9382">
            <v>119</v>
          </cell>
          <cell r="D9382">
            <v>1970</v>
          </cell>
          <cell r="E9382">
            <v>0</v>
          </cell>
        </row>
        <row r="9383">
          <cell r="A9383">
            <v>25816</v>
          </cell>
          <cell r="B9383">
            <v>248</v>
          </cell>
          <cell r="C9383">
            <v>118</v>
          </cell>
          <cell r="D9383">
            <v>1970</v>
          </cell>
          <cell r="E9383">
            <v>0</v>
          </cell>
        </row>
        <row r="9384">
          <cell r="A9384">
            <v>25817</v>
          </cell>
          <cell r="B9384">
            <v>249</v>
          </cell>
          <cell r="C9384">
            <v>117</v>
          </cell>
          <cell r="D9384">
            <v>1970</v>
          </cell>
          <cell r="E9384">
            <v>0</v>
          </cell>
        </row>
        <row r="9385">
          <cell r="A9385">
            <v>25818</v>
          </cell>
          <cell r="B9385">
            <v>250</v>
          </cell>
          <cell r="C9385">
            <v>116</v>
          </cell>
          <cell r="D9385">
            <v>1970</v>
          </cell>
          <cell r="E9385">
            <v>0</v>
          </cell>
        </row>
        <row r="9386">
          <cell r="A9386">
            <v>25819</v>
          </cell>
          <cell r="B9386">
            <v>251</v>
          </cell>
          <cell r="C9386">
            <v>115</v>
          </cell>
          <cell r="D9386">
            <v>1970</v>
          </cell>
          <cell r="E9386">
            <v>0</v>
          </cell>
        </row>
        <row r="9387">
          <cell r="A9387">
            <v>25820</v>
          </cell>
          <cell r="B9387">
            <v>252</v>
          </cell>
          <cell r="C9387">
            <v>114</v>
          </cell>
          <cell r="D9387">
            <v>1970</v>
          </cell>
          <cell r="E9387">
            <v>0</v>
          </cell>
        </row>
        <row r="9388">
          <cell r="A9388">
            <v>25821</v>
          </cell>
          <cell r="B9388">
            <v>253</v>
          </cell>
          <cell r="C9388">
            <v>113</v>
          </cell>
          <cell r="D9388">
            <v>1970</v>
          </cell>
          <cell r="E9388">
            <v>0</v>
          </cell>
        </row>
        <row r="9389">
          <cell r="A9389">
            <v>25822</v>
          </cell>
          <cell r="B9389">
            <v>254</v>
          </cell>
          <cell r="C9389">
            <v>112</v>
          </cell>
          <cell r="D9389">
            <v>1970</v>
          </cell>
          <cell r="E9389">
            <v>0</v>
          </cell>
        </row>
        <row r="9390">
          <cell r="A9390">
            <v>25823</v>
          </cell>
          <cell r="B9390">
            <v>255</v>
          </cell>
          <cell r="C9390">
            <v>111</v>
          </cell>
          <cell r="D9390">
            <v>1970</v>
          </cell>
          <cell r="E9390">
            <v>0</v>
          </cell>
        </row>
        <row r="9391">
          <cell r="A9391">
            <v>25824</v>
          </cell>
          <cell r="B9391">
            <v>256</v>
          </cell>
          <cell r="C9391">
            <v>110</v>
          </cell>
          <cell r="D9391">
            <v>1970</v>
          </cell>
          <cell r="E9391">
            <v>0</v>
          </cell>
        </row>
        <row r="9392">
          <cell r="A9392">
            <v>25825</v>
          </cell>
          <cell r="B9392">
            <v>257</v>
          </cell>
          <cell r="C9392">
            <v>109</v>
          </cell>
          <cell r="D9392">
            <v>1970</v>
          </cell>
          <cell r="E9392">
            <v>0</v>
          </cell>
        </row>
        <row r="9393">
          <cell r="A9393">
            <v>25826</v>
          </cell>
          <cell r="B9393">
            <v>258</v>
          </cell>
          <cell r="C9393">
            <v>108</v>
          </cell>
          <cell r="D9393">
            <v>1970</v>
          </cell>
          <cell r="E9393">
            <v>0</v>
          </cell>
        </row>
        <row r="9394">
          <cell r="A9394">
            <v>25827</v>
          </cell>
          <cell r="B9394">
            <v>259</v>
          </cell>
          <cell r="C9394">
            <v>107</v>
          </cell>
          <cell r="D9394">
            <v>1970</v>
          </cell>
          <cell r="E9394">
            <v>0</v>
          </cell>
        </row>
        <row r="9395">
          <cell r="A9395">
            <v>25828</v>
          </cell>
          <cell r="B9395">
            <v>260</v>
          </cell>
          <cell r="C9395">
            <v>106</v>
          </cell>
          <cell r="D9395">
            <v>1970</v>
          </cell>
          <cell r="E9395">
            <v>0</v>
          </cell>
        </row>
        <row r="9396">
          <cell r="A9396">
            <v>25829</v>
          </cell>
          <cell r="B9396">
            <v>261</v>
          </cell>
          <cell r="C9396">
            <v>105</v>
          </cell>
          <cell r="D9396">
            <v>1970</v>
          </cell>
          <cell r="E9396">
            <v>0</v>
          </cell>
        </row>
        <row r="9397">
          <cell r="A9397">
            <v>25830</v>
          </cell>
          <cell r="B9397">
            <v>262</v>
          </cell>
          <cell r="C9397">
            <v>104</v>
          </cell>
          <cell r="D9397">
            <v>1970</v>
          </cell>
          <cell r="E9397">
            <v>0</v>
          </cell>
        </row>
        <row r="9398">
          <cell r="A9398">
            <v>25831</v>
          </cell>
          <cell r="B9398">
            <v>263</v>
          </cell>
          <cell r="C9398">
            <v>103</v>
          </cell>
          <cell r="D9398">
            <v>1970</v>
          </cell>
          <cell r="E9398">
            <v>0</v>
          </cell>
        </row>
        <row r="9399">
          <cell r="A9399">
            <v>25832</v>
          </cell>
          <cell r="B9399">
            <v>264</v>
          </cell>
          <cell r="C9399">
            <v>102</v>
          </cell>
          <cell r="D9399">
            <v>1970</v>
          </cell>
          <cell r="E9399">
            <v>0</v>
          </cell>
        </row>
        <row r="9400">
          <cell r="A9400">
            <v>25833</v>
          </cell>
          <cell r="B9400">
            <v>265</v>
          </cell>
          <cell r="C9400">
            <v>101</v>
          </cell>
          <cell r="D9400">
            <v>1970</v>
          </cell>
          <cell r="E9400">
            <v>0</v>
          </cell>
        </row>
        <row r="9401">
          <cell r="A9401">
            <v>25834</v>
          </cell>
          <cell r="B9401">
            <v>266</v>
          </cell>
          <cell r="C9401">
            <v>100</v>
          </cell>
          <cell r="D9401">
            <v>1970</v>
          </cell>
          <cell r="E9401">
            <v>0</v>
          </cell>
        </row>
        <row r="9402">
          <cell r="A9402">
            <v>25835</v>
          </cell>
          <cell r="B9402">
            <v>267</v>
          </cell>
          <cell r="C9402">
            <v>99</v>
          </cell>
          <cell r="D9402">
            <v>1970</v>
          </cell>
          <cell r="E9402">
            <v>0</v>
          </cell>
        </row>
        <row r="9403">
          <cell r="A9403">
            <v>25836</v>
          </cell>
          <cell r="B9403">
            <v>268</v>
          </cell>
          <cell r="C9403">
            <v>98</v>
          </cell>
          <cell r="D9403">
            <v>1970</v>
          </cell>
          <cell r="E9403">
            <v>0</v>
          </cell>
        </row>
        <row r="9404">
          <cell r="A9404">
            <v>25837</v>
          </cell>
          <cell r="B9404">
            <v>269</v>
          </cell>
          <cell r="C9404">
            <v>97</v>
          </cell>
          <cell r="D9404">
            <v>1970</v>
          </cell>
          <cell r="E9404">
            <v>0</v>
          </cell>
        </row>
        <row r="9405">
          <cell r="A9405">
            <v>25838</v>
          </cell>
          <cell r="B9405">
            <v>270</v>
          </cell>
          <cell r="C9405">
            <v>96</v>
          </cell>
          <cell r="D9405">
            <v>1970</v>
          </cell>
          <cell r="E9405">
            <v>0</v>
          </cell>
        </row>
        <row r="9406">
          <cell r="A9406">
            <v>25839</v>
          </cell>
          <cell r="B9406">
            <v>271</v>
          </cell>
          <cell r="C9406">
            <v>95</v>
          </cell>
          <cell r="D9406">
            <v>1970</v>
          </cell>
          <cell r="E9406">
            <v>0</v>
          </cell>
        </row>
        <row r="9407">
          <cell r="A9407">
            <v>25840</v>
          </cell>
          <cell r="B9407">
            <v>272</v>
          </cell>
          <cell r="C9407">
            <v>94</v>
          </cell>
          <cell r="D9407">
            <v>1970</v>
          </cell>
          <cell r="E9407">
            <v>0</v>
          </cell>
        </row>
        <row r="9408">
          <cell r="A9408">
            <v>25841</v>
          </cell>
          <cell r="B9408">
            <v>273</v>
          </cell>
          <cell r="C9408">
            <v>93</v>
          </cell>
          <cell r="D9408">
            <v>1970</v>
          </cell>
          <cell r="E9408">
            <v>0</v>
          </cell>
        </row>
        <row r="9409">
          <cell r="A9409">
            <v>25842</v>
          </cell>
          <cell r="B9409">
            <v>274</v>
          </cell>
          <cell r="C9409">
            <v>92</v>
          </cell>
          <cell r="D9409">
            <v>1970</v>
          </cell>
          <cell r="E9409">
            <v>0</v>
          </cell>
        </row>
        <row r="9410">
          <cell r="A9410">
            <v>25843</v>
          </cell>
          <cell r="B9410">
            <v>275</v>
          </cell>
          <cell r="C9410">
            <v>91</v>
          </cell>
          <cell r="D9410">
            <v>1970</v>
          </cell>
          <cell r="E9410">
            <v>0</v>
          </cell>
        </row>
        <row r="9411">
          <cell r="A9411">
            <v>25844</v>
          </cell>
          <cell r="B9411">
            <v>276</v>
          </cell>
          <cell r="C9411">
            <v>90</v>
          </cell>
          <cell r="D9411">
            <v>1970</v>
          </cell>
          <cell r="E9411">
            <v>0</v>
          </cell>
        </row>
        <row r="9412">
          <cell r="A9412">
            <v>25845</v>
          </cell>
          <cell r="B9412">
            <v>277</v>
          </cell>
          <cell r="C9412">
            <v>89</v>
          </cell>
          <cell r="D9412">
            <v>1970</v>
          </cell>
          <cell r="E9412">
            <v>0</v>
          </cell>
        </row>
        <row r="9413">
          <cell r="A9413">
            <v>25846</v>
          </cell>
          <cell r="B9413">
            <v>278</v>
          </cell>
          <cell r="C9413">
            <v>88</v>
          </cell>
          <cell r="D9413">
            <v>1970</v>
          </cell>
          <cell r="E9413">
            <v>0</v>
          </cell>
        </row>
        <row r="9414">
          <cell r="A9414">
            <v>25847</v>
          </cell>
          <cell r="B9414">
            <v>279</v>
          </cell>
          <cell r="C9414">
            <v>87</v>
          </cell>
          <cell r="D9414">
            <v>1970</v>
          </cell>
          <cell r="E9414">
            <v>0</v>
          </cell>
        </row>
        <row r="9415">
          <cell r="A9415">
            <v>25848</v>
          </cell>
          <cell r="B9415">
            <v>280</v>
          </cell>
          <cell r="C9415">
            <v>86</v>
          </cell>
          <cell r="D9415">
            <v>1970</v>
          </cell>
          <cell r="E9415">
            <v>0</v>
          </cell>
        </row>
        <row r="9416">
          <cell r="A9416">
            <v>25849</v>
          </cell>
          <cell r="B9416">
            <v>281</v>
          </cell>
          <cell r="C9416">
            <v>85</v>
          </cell>
          <cell r="D9416">
            <v>1970</v>
          </cell>
          <cell r="E9416">
            <v>0</v>
          </cell>
        </row>
        <row r="9417">
          <cell r="A9417">
            <v>25850</v>
          </cell>
          <cell r="B9417">
            <v>282</v>
          </cell>
          <cell r="C9417">
            <v>84</v>
          </cell>
          <cell r="D9417">
            <v>1970</v>
          </cell>
          <cell r="E9417">
            <v>0</v>
          </cell>
        </row>
        <row r="9418">
          <cell r="A9418">
            <v>25851</v>
          </cell>
          <cell r="B9418">
            <v>283</v>
          </cell>
          <cell r="C9418">
            <v>83</v>
          </cell>
          <cell r="D9418">
            <v>1970</v>
          </cell>
          <cell r="E9418">
            <v>0</v>
          </cell>
        </row>
        <row r="9419">
          <cell r="A9419">
            <v>25852</v>
          </cell>
          <cell r="B9419">
            <v>284</v>
          </cell>
          <cell r="C9419">
            <v>82</v>
          </cell>
          <cell r="D9419">
            <v>1970</v>
          </cell>
          <cell r="E9419">
            <v>0</v>
          </cell>
        </row>
        <row r="9420">
          <cell r="A9420">
            <v>25853</v>
          </cell>
          <cell r="B9420">
            <v>285</v>
          </cell>
          <cell r="C9420">
            <v>81</v>
          </cell>
          <cell r="D9420">
            <v>1970</v>
          </cell>
          <cell r="E9420">
            <v>0</v>
          </cell>
        </row>
        <row r="9421">
          <cell r="A9421">
            <v>25854</v>
          </cell>
          <cell r="B9421">
            <v>286</v>
          </cell>
          <cell r="C9421">
            <v>80</v>
          </cell>
          <cell r="D9421">
            <v>1970</v>
          </cell>
          <cell r="E9421">
            <v>0</v>
          </cell>
        </row>
        <row r="9422">
          <cell r="A9422">
            <v>25855</v>
          </cell>
          <cell r="B9422">
            <v>287</v>
          </cell>
          <cell r="C9422">
            <v>79</v>
          </cell>
          <cell r="D9422">
            <v>1970</v>
          </cell>
          <cell r="E9422">
            <v>0</v>
          </cell>
        </row>
        <row r="9423">
          <cell r="A9423">
            <v>25856</v>
          </cell>
          <cell r="B9423">
            <v>288</v>
          </cell>
          <cell r="C9423">
            <v>78</v>
          </cell>
          <cell r="D9423">
            <v>1970</v>
          </cell>
          <cell r="E9423">
            <v>0</v>
          </cell>
        </row>
        <row r="9424">
          <cell r="A9424">
            <v>25857</v>
          </cell>
          <cell r="B9424">
            <v>289</v>
          </cell>
          <cell r="C9424">
            <v>77</v>
          </cell>
          <cell r="D9424">
            <v>1970</v>
          </cell>
          <cell r="E9424">
            <v>0</v>
          </cell>
        </row>
        <row r="9425">
          <cell r="A9425">
            <v>25858</v>
          </cell>
          <cell r="B9425">
            <v>290</v>
          </cell>
          <cell r="C9425">
            <v>76</v>
          </cell>
          <cell r="D9425">
            <v>1970</v>
          </cell>
          <cell r="E9425">
            <v>0</v>
          </cell>
        </row>
        <row r="9426">
          <cell r="A9426">
            <v>25859</v>
          </cell>
          <cell r="B9426">
            <v>291</v>
          </cell>
          <cell r="C9426">
            <v>75</v>
          </cell>
          <cell r="D9426">
            <v>1970</v>
          </cell>
          <cell r="E9426">
            <v>0</v>
          </cell>
        </row>
        <row r="9427">
          <cell r="A9427">
            <v>25860</v>
          </cell>
          <cell r="B9427">
            <v>292</v>
          </cell>
          <cell r="C9427">
            <v>74</v>
          </cell>
          <cell r="D9427">
            <v>1970</v>
          </cell>
          <cell r="E9427">
            <v>0</v>
          </cell>
        </row>
        <row r="9428">
          <cell r="A9428">
            <v>25861</v>
          </cell>
          <cell r="B9428">
            <v>293</v>
          </cell>
          <cell r="C9428">
            <v>73</v>
          </cell>
          <cell r="D9428">
            <v>1970</v>
          </cell>
          <cell r="E9428">
            <v>0</v>
          </cell>
        </row>
        <row r="9429">
          <cell r="A9429">
            <v>25862</v>
          </cell>
          <cell r="B9429">
            <v>294</v>
          </cell>
          <cell r="C9429">
            <v>72</v>
          </cell>
          <cell r="D9429">
            <v>1970</v>
          </cell>
          <cell r="E9429">
            <v>0</v>
          </cell>
        </row>
        <row r="9430">
          <cell r="A9430">
            <v>25863</v>
          </cell>
          <cell r="B9430">
            <v>295</v>
          </cell>
          <cell r="C9430">
            <v>71</v>
          </cell>
          <cell r="D9430">
            <v>1970</v>
          </cell>
          <cell r="E9430">
            <v>0</v>
          </cell>
        </row>
        <row r="9431">
          <cell r="A9431">
            <v>25864</v>
          </cell>
          <cell r="B9431">
            <v>296</v>
          </cell>
          <cell r="C9431">
            <v>70</v>
          </cell>
          <cell r="D9431">
            <v>1970</v>
          </cell>
          <cell r="E9431">
            <v>0</v>
          </cell>
        </row>
        <row r="9432">
          <cell r="A9432">
            <v>25865</v>
          </cell>
          <cell r="B9432">
            <v>297</v>
          </cell>
          <cell r="C9432">
            <v>69</v>
          </cell>
          <cell r="D9432">
            <v>1970</v>
          </cell>
          <cell r="E9432">
            <v>0</v>
          </cell>
        </row>
        <row r="9433">
          <cell r="A9433">
            <v>25866</v>
          </cell>
          <cell r="B9433">
            <v>298</v>
          </cell>
          <cell r="C9433">
            <v>68</v>
          </cell>
          <cell r="D9433">
            <v>1970</v>
          </cell>
          <cell r="E9433">
            <v>0</v>
          </cell>
        </row>
        <row r="9434">
          <cell r="A9434">
            <v>25867</v>
          </cell>
          <cell r="B9434">
            <v>299</v>
          </cell>
          <cell r="C9434">
            <v>67</v>
          </cell>
          <cell r="D9434">
            <v>1970</v>
          </cell>
          <cell r="E9434">
            <v>0</v>
          </cell>
        </row>
        <row r="9435">
          <cell r="A9435">
            <v>25868</v>
          </cell>
          <cell r="B9435">
            <v>300</v>
          </cell>
          <cell r="C9435">
            <v>66</v>
          </cell>
          <cell r="D9435">
            <v>1970</v>
          </cell>
          <cell r="E9435">
            <v>0</v>
          </cell>
        </row>
        <row r="9436">
          <cell r="A9436">
            <v>25869</v>
          </cell>
          <cell r="B9436">
            <v>301</v>
          </cell>
          <cell r="C9436">
            <v>65</v>
          </cell>
          <cell r="D9436">
            <v>1970</v>
          </cell>
          <cell r="E9436">
            <v>0</v>
          </cell>
        </row>
        <row r="9437">
          <cell r="A9437">
            <v>25870</v>
          </cell>
          <cell r="B9437">
            <v>302</v>
          </cell>
          <cell r="C9437">
            <v>64</v>
          </cell>
          <cell r="D9437">
            <v>1970</v>
          </cell>
          <cell r="E9437">
            <v>0</v>
          </cell>
        </row>
        <row r="9438">
          <cell r="A9438">
            <v>25871</v>
          </cell>
          <cell r="B9438">
            <v>303</v>
          </cell>
          <cell r="C9438">
            <v>63</v>
          </cell>
          <cell r="D9438">
            <v>1970</v>
          </cell>
          <cell r="E9438">
            <v>0</v>
          </cell>
        </row>
        <row r="9439">
          <cell r="A9439">
            <v>25872</v>
          </cell>
          <cell r="B9439">
            <v>304</v>
          </cell>
          <cell r="C9439">
            <v>62</v>
          </cell>
          <cell r="D9439">
            <v>1970</v>
          </cell>
          <cell r="E9439">
            <v>0</v>
          </cell>
        </row>
        <row r="9440">
          <cell r="A9440">
            <v>25873</v>
          </cell>
          <cell r="B9440">
            <v>305</v>
          </cell>
          <cell r="C9440">
            <v>61</v>
          </cell>
          <cell r="D9440">
            <v>1970</v>
          </cell>
          <cell r="E9440">
            <v>0</v>
          </cell>
        </row>
        <row r="9441">
          <cell r="A9441">
            <v>25874</v>
          </cell>
          <cell r="B9441">
            <v>306</v>
          </cell>
          <cell r="C9441">
            <v>60</v>
          </cell>
          <cell r="D9441">
            <v>1970</v>
          </cell>
          <cell r="E9441">
            <v>0</v>
          </cell>
        </row>
        <row r="9442">
          <cell r="A9442">
            <v>25875</v>
          </cell>
          <cell r="B9442">
            <v>307</v>
          </cell>
          <cell r="C9442">
            <v>59</v>
          </cell>
          <cell r="D9442">
            <v>1970</v>
          </cell>
          <cell r="E9442">
            <v>0</v>
          </cell>
        </row>
        <row r="9443">
          <cell r="A9443">
            <v>25876</v>
          </cell>
          <cell r="B9443">
            <v>308</v>
          </cell>
          <cell r="C9443">
            <v>58</v>
          </cell>
          <cell r="D9443">
            <v>1970</v>
          </cell>
          <cell r="E9443">
            <v>0</v>
          </cell>
        </row>
        <row r="9444">
          <cell r="A9444">
            <v>25877</v>
          </cell>
          <cell r="B9444">
            <v>309</v>
          </cell>
          <cell r="C9444">
            <v>57</v>
          </cell>
          <cell r="D9444">
            <v>1970</v>
          </cell>
          <cell r="E9444">
            <v>0</v>
          </cell>
        </row>
        <row r="9445">
          <cell r="A9445">
            <v>25878</v>
          </cell>
          <cell r="B9445">
            <v>310</v>
          </cell>
          <cell r="C9445">
            <v>56</v>
          </cell>
          <cell r="D9445">
            <v>1970</v>
          </cell>
          <cell r="E9445">
            <v>0</v>
          </cell>
        </row>
        <row r="9446">
          <cell r="A9446">
            <v>25879</v>
          </cell>
          <cell r="B9446">
            <v>311</v>
          </cell>
          <cell r="C9446">
            <v>55</v>
          </cell>
          <cell r="D9446">
            <v>1970</v>
          </cell>
          <cell r="E9446">
            <v>0</v>
          </cell>
        </row>
        <row r="9447">
          <cell r="A9447">
            <v>25880</v>
          </cell>
          <cell r="B9447">
            <v>312</v>
          </cell>
          <cell r="C9447">
            <v>54</v>
          </cell>
          <cell r="D9447">
            <v>1970</v>
          </cell>
          <cell r="E9447">
            <v>0</v>
          </cell>
        </row>
        <row r="9448">
          <cell r="A9448">
            <v>25881</v>
          </cell>
          <cell r="B9448">
            <v>313</v>
          </cell>
          <cell r="C9448">
            <v>53</v>
          </cell>
          <cell r="D9448">
            <v>1970</v>
          </cell>
          <cell r="E9448">
            <v>0</v>
          </cell>
        </row>
        <row r="9449">
          <cell r="A9449">
            <v>25882</v>
          </cell>
          <cell r="B9449">
            <v>314</v>
          </cell>
          <cell r="C9449">
            <v>52</v>
          </cell>
          <cell r="D9449">
            <v>1970</v>
          </cell>
          <cell r="E9449">
            <v>0</v>
          </cell>
        </row>
        <row r="9450">
          <cell r="A9450">
            <v>25883</v>
          </cell>
          <cell r="B9450">
            <v>315</v>
          </cell>
          <cell r="C9450">
            <v>51</v>
          </cell>
          <cell r="D9450">
            <v>1970</v>
          </cell>
          <cell r="E9450">
            <v>0</v>
          </cell>
        </row>
        <row r="9451">
          <cell r="A9451">
            <v>25884</v>
          </cell>
          <cell r="B9451">
            <v>316</v>
          </cell>
          <cell r="C9451">
            <v>50</v>
          </cell>
          <cell r="D9451">
            <v>1970</v>
          </cell>
          <cell r="E9451">
            <v>0</v>
          </cell>
        </row>
        <row r="9452">
          <cell r="A9452">
            <v>25885</v>
          </cell>
          <cell r="B9452">
            <v>317</v>
          </cell>
          <cell r="C9452">
            <v>49</v>
          </cell>
          <cell r="D9452">
            <v>1970</v>
          </cell>
          <cell r="E9452">
            <v>0</v>
          </cell>
        </row>
        <row r="9453">
          <cell r="A9453">
            <v>25886</v>
          </cell>
          <cell r="B9453">
            <v>318</v>
          </cell>
          <cell r="C9453">
            <v>48</v>
          </cell>
          <cell r="D9453">
            <v>1970</v>
          </cell>
          <cell r="E9453">
            <v>0</v>
          </cell>
        </row>
        <row r="9454">
          <cell r="A9454">
            <v>25887</v>
          </cell>
          <cell r="B9454">
            <v>319</v>
          </cell>
          <cell r="C9454">
            <v>47</v>
          </cell>
          <cell r="D9454">
            <v>1970</v>
          </cell>
          <cell r="E9454">
            <v>0</v>
          </cell>
        </row>
        <row r="9455">
          <cell r="A9455">
            <v>25888</v>
          </cell>
          <cell r="B9455">
            <v>320</v>
          </cell>
          <cell r="C9455">
            <v>46</v>
          </cell>
          <cell r="D9455">
            <v>1970</v>
          </cell>
          <cell r="E9455">
            <v>0</v>
          </cell>
        </row>
        <row r="9456">
          <cell r="A9456">
            <v>25889</v>
          </cell>
          <cell r="B9456">
            <v>321</v>
          </cell>
          <cell r="C9456">
            <v>45</v>
          </cell>
          <cell r="D9456">
            <v>1970</v>
          </cell>
          <cell r="E9456">
            <v>0</v>
          </cell>
        </row>
        <row r="9457">
          <cell r="A9457">
            <v>25890</v>
          </cell>
          <cell r="B9457">
            <v>322</v>
          </cell>
          <cell r="C9457">
            <v>44</v>
          </cell>
          <cell r="D9457">
            <v>1970</v>
          </cell>
          <cell r="E9457">
            <v>0</v>
          </cell>
        </row>
        <row r="9458">
          <cell r="A9458">
            <v>25891</v>
          </cell>
          <cell r="B9458">
            <v>323</v>
          </cell>
          <cell r="C9458">
            <v>43</v>
          </cell>
          <cell r="D9458">
            <v>1970</v>
          </cell>
          <cell r="E9458">
            <v>0</v>
          </cell>
        </row>
        <row r="9459">
          <cell r="A9459">
            <v>25892</v>
          </cell>
          <cell r="B9459">
            <v>324</v>
          </cell>
          <cell r="C9459">
            <v>42</v>
          </cell>
          <cell r="D9459">
            <v>1970</v>
          </cell>
          <cell r="E9459">
            <v>0</v>
          </cell>
        </row>
        <row r="9460">
          <cell r="A9460">
            <v>25893</v>
          </cell>
          <cell r="B9460">
            <v>325</v>
          </cell>
          <cell r="C9460">
            <v>41</v>
          </cell>
          <cell r="D9460">
            <v>1970</v>
          </cell>
          <cell r="E9460">
            <v>0</v>
          </cell>
        </row>
        <row r="9461">
          <cell r="A9461">
            <v>25894</v>
          </cell>
          <cell r="B9461">
            <v>326</v>
          </cell>
          <cell r="C9461">
            <v>40</v>
          </cell>
          <cell r="D9461">
            <v>1970</v>
          </cell>
          <cell r="E9461">
            <v>0</v>
          </cell>
        </row>
        <row r="9462">
          <cell r="A9462">
            <v>25895</v>
          </cell>
          <cell r="B9462">
            <v>327</v>
          </cell>
          <cell r="C9462">
            <v>39</v>
          </cell>
          <cell r="D9462">
            <v>1970</v>
          </cell>
          <cell r="E9462">
            <v>0</v>
          </cell>
        </row>
        <row r="9463">
          <cell r="A9463">
            <v>25896</v>
          </cell>
          <cell r="B9463">
            <v>328</v>
          </cell>
          <cell r="C9463">
            <v>38</v>
          </cell>
          <cell r="D9463">
            <v>1970</v>
          </cell>
          <cell r="E9463">
            <v>0</v>
          </cell>
        </row>
        <row r="9464">
          <cell r="A9464">
            <v>25897</v>
          </cell>
          <cell r="B9464">
            <v>329</v>
          </cell>
          <cell r="C9464">
            <v>37</v>
          </cell>
          <cell r="D9464">
            <v>1970</v>
          </cell>
          <cell r="E9464">
            <v>0</v>
          </cell>
        </row>
        <row r="9465">
          <cell r="A9465">
            <v>25898</v>
          </cell>
          <cell r="B9465">
            <v>330</v>
          </cell>
          <cell r="C9465">
            <v>36</v>
          </cell>
          <cell r="D9465">
            <v>1970</v>
          </cell>
          <cell r="E9465">
            <v>0</v>
          </cell>
        </row>
        <row r="9466">
          <cell r="A9466">
            <v>25899</v>
          </cell>
          <cell r="B9466">
            <v>331</v>
          </cell>
          <cell r="C9466">
            <v>35</v>
          </cell>
          <cell r="D9466">
            <v>1970</v>
          </cell>
          <cell r="E9466">
            <v>0</v>
          </cell>
        </row>
        <row r="9467">
          <cell r="A9467">
            <v>25900</v>
          </cell>
          <cell r="B9467">
            <v>332</v>
          </cell>
          <cell r="C9467">
            <v>34</v>
          </cell>
          <cell r="D9467">
            <v>1970</v>
          </cell>
          <cell r="E9467">
            <v>0</v>
          </cell>
        </row>
        <row r="9468">
          <cell r="A9468">
            <v>25901</v>
          </cell>
          <cell r="B9468">
            <v>333</v>
          </cell>
          <cell r="C9468">
            <v>33</v>
          </cell>
          <cell r="D9468">
            <v>1970</v>
          </cell>
          <cell r="E9468">
            <v>0</v>
          </cell>
        </row>
        <row r="9469">
          <cell r="A9469">
            <v>25902</v>
          </cell>
          <cell r="B9469">
            <v>334</v>
          </cell>
          <cell r="C9469">
            <v>32</v>
          </cell>
          <cell r="D9469">
            <v>1970</v>
          </cell>
          <cell r="E9469">
            <v>0</v>
          </cell>
        </row>
        <row r="9470">
          <cell r="A9470">
            <v>25903</v>
          </cell>
          <cell r="B9470">
            <v>335</v>
          </cell>
          <cell r="C9470">
            <v>31</v>
          </cell>
          <cell r="D9470">
            <v>1970</v>
          </cell>
          <cell r="E9470">
            <v>0</v>
          </cell>
        </row>
        <row r="9471">
          <cell r="A9471">
            <v>25904</v>
          </cell>
          <cell r="B9471">
            <v>336</v>
          </cell>
          <cell r="C9471">
            <v>30</v>
          </cell>
          <cell r="D9471">
            <v>1970</v>
          </cell>
          <cell r="E9471">
            <v>0</v>
          </cell>
        </row>
        <row r="9472">
          <cell r="A9472">
            <v>25905</v>
          </cell>
          <cell r="B9472">
            <v>337</v>
          </cell>
          <cell r="C9472">
            <v>29</v>
          </cell>
          <cell r="D9472">
            <v>1970</v>
          </cell>
          <cell r="E9472">
            <v>0</v>
          </cell>
        </row>
        <row r="9473">
          <cell r="A9473">
            <v>25906</v>
          </cell>
          <cell r="B9473">
            <v>338</v>
          </cell>
          <cell r="C9473">
            <v>28</v>
          </cell>
          <cell r="D9473">
            <v>1970</v>
          </cell>
          <cell r="E9473">
            <v>0</v>
          </cell>
        </row>
        <row r="9474">
          <cell r="A9474">
            <v>25907</v>
          </cell>
          <cell r="B9474">
            <v>339</v>
          </cell>
          <cell r="C9474">
            <v>27</v>
          </cell>
          <cell r="D9474">
            <v>1970</v>
          </cell>
          <cell r="E9474">
            <v>0</v>
          </cell>
        </row>
        <row r="9475">
          <cell r="A9475">
            <v>25908</v>
          </cell>
          <cell r="B9475">
            <v>340</v>
          </cell>
          <cell r="C9475">
            <v>26</v>
          </cell>
          <cell r="D9475">
            <v>1970</v>
          </cell>
          <cell r="E9475">
            <v>0</v>
          </cell>
        </row>
        <row r="9476">
          <cell r="A9476">
            <v>25909</v>
          </cell>
          <cell r="B9476">
            <v>341</v>
          </cell>
          <cell r="C9476">
            <v>25</v>
          </cell>
          <cell r="D9476">
            <v>1970</v>
          </cell>
          <cell r="E9476">
            <v>0</v>
          </cell>
        </row>
        <row r="9477">
          <cell r="A9477">
            <v>25910</v>
          </cell>
          <cell r="B9477">
            <v>342</v>
          </cell>
          <cell r="C9477">
            <v>24</v>
          </cell>
          <cell r="D9477">
            <v>1970</v>
          </cell>
          <cell r="E9477">
            <v>0</v>
          </cell>
        </row>
        <row r="9478">
          <cell r="A9478">
            <v>25911</v>
          </cell>
          <cell r="B9478">
            <v>343</v>
          </cell>
          <cell r="C9478">
            <v>23</v>
          </cell>
          <cell r="D9478">
            <v>1970</v>
          </cell>
          <cell r="E9478">
            <v>0</v>
          </cell>
        </row>
        <row r="9479">
          <cell r="A9479">
            <v>25912</v>
          </cell>
          <cell r="B9479">
            <v>344</v>
          </cell>
          <cell r="C9479">
            <v>22</v>
          </cell>
          <cell r="D9479">
            <v>1970</v>
          </cell>
          <cell r="E9479">
            <v>0</v>
          </cell>
        </row>
        <row r="9480">
          <cell r="A9480">
            <v>25913</v>
          </cell>
          <cell r="B9480">
            <v>345</v>
          </cell>
          <cell r="C9480">
            <v>21</v>
          </cell>
          <cell r="D9480">
            <v>1970</v>
          </cell>
          <cell r="E9480">
            <v>0</v>
          </cell>
        </row>
        <row r="9481">
          <cell r="A9481">
            <v>25914</v>
          </cell>
          <cell r="B9481">
            <v>346</v>
          </cell>
          <cell r="C9481">
            <v>20</v>
          </cell>
          <cell r="D9481">
            <v>1970</v>
          </cell>
          <cell r="E9481">
            <v>0</v>
          </cell>
        </row>
        <row r="9482">
          <cell r="A9482">
            <v>25915</v>
          </cell>
          <cell r="B9482">
            <v>347</v>
          </cell>
          <cell r="C9482">
            <v>19</v>
          </cell>
          <cell r="D9482">
            <v>1970</v>
          </cell>
          <cell r="E9482">
            <v>0</v>
          </cell>
        </row>
        <row r="9483">
          <cell r="A9483">
            <v>25916</v>
          </cell>
          <cell r="B9483">
            <v>348</v>
          </cell>
          <cell r="C9483">
            <v>18</v>
          </cell>
          <cell r="D9483">
            <v>1970</v>
          </cell>
          <cell r="E9483">
            <v>0</v>
          </cell>
        </row>
        <row r="9484">
          <cell r="A9484">
            <v>25917</v>
          </cell>
          <cell r="B9484">
            <v>349</v>
          </cell>
          <cell r="C9484">
            <v>17</v>
          </cell>
          <cell r="D9484">
            <v>1970</v>
          </cell>
          <cell r="E9484">
            <v>0</v>
          </cell>
        </row>
        <row r="9485">
          <cell r="A9485">
            <v>25918</v>
          </cell>
          <cell r="B9485">
            <v>350</v>
          </cell>
          <cell r="C9485">
            <v>16</v>
          </cell>
          <cell r="D9485">
            <v>1970</v>
          </cell>
          <cell r="E9485">
            <v>0</v>
          </cell>
        </row>
        <row r="9486">
          <cell r="A9486">
            <v>25919</v>
          </cell>
          <cell r="B9486">
            <v>351</v>
          </cell>
          <cell r="C9486">
            <v>15</v>
          </cell>
          <cell r="D9486">
            <v>1970</v>
          </cell>
          <cell r="E9486">
            <v>0</v>
          </cell>
        </row>
        <row r="9487">
          <cell r="A9487">
            <v>25920</v>
          </cell>
          <cell r="B9487">
            <v>352</v>
          </cell>
          <cell r="C9487">
            <v>14</v>
          </cell>
          <cell r="D9487">
            <v>1970</v>
          </cell>
          <cell r="E9487">
            <v>0</v>
          </cell>
        </row>
        <row r="9488">
          <cell r="A9488">
            <v>25921</v>
          </cell>
          <cell r="B9488">
            <v>353</v>
          </cell>
          <cell r="C9488">
            <v>13</v>
          </cell>
          <cell r="D9488">
            <v>1970</v>
          </cell>
          <cell r="E9488">
            <v>0</v>
          </cell>
        </row>
        <row r="9489">
          <cell r="A9489">
            <v>25922</v>
          </cell>
          <cell r="B9489">
            <v>354</v>
          </cell>
          <cell r="C9489">
            <v>12</v>
          </cell>
          <cell r="D9489">
            <v>1970</v>
          </cell>
          <cell r="E9489">
            <v>0</v>
          </cell>
        </row>
        <row r="9490">
          <cell r="A9490">
            <v>25923</v>
          </cell>
          <cell r="B9490">
            <v>355</v>
          </cell>
          <cell r="C9490">
            <v>11</v>
          </cell>
          <cell r="D9490">
            <v>1970</v>
          </cell>
          <cell r="E9490">
            <v>0</v>
          </cell>
        </row>
        <row r="9491">
          <cell r="A9491">
            <v>25924</v>
          </cell>
          <cell r="B9491">
            <v>356</v>
          </cell>
          <cell r="C9491">
            <v>10</v>
          </cell>
          <cell r="D9491">
            <v>1970</v>
          </cell>
          <cell r="E9491">
            <v>0</v>
          </cell>
        </row>
        <row r="9492">
          <cell r="A9492">
            <v>25925</v>
          </cell>
          <cell r="B9492">
            <v>357</v>
          </cell>
          <cell r="C9492">
            <v>9</v>
          </cell>
          <cell r="D9492">
            <v>1970</v>
          </cell>
          <cell r="E9492">
            <v>0</v>
          </cell>
        </row>
        <row r="9493">
          <cell r="A9493">
            <v>25926</v>
          </cell>
          <cell r="B9493">
            <v>358</v>
          </cell>
          <cell r="C9493">
            <v>8</v>
          </cell>
          <cell r="D9493">
            <v>1970</v>
          </cell>
          <cell r="E9493">
            <v>0</v>
          </cell>
        </row>
        <row r="9494">
          <cell r="A9494">
            <v>25927</v>
          </cell>
          <cell r="B9494">
            <v>359</v>
          </cell>
          <cell r="C9494">
            <v>7</v>
          </cell>
          <cell r="D9494">
            <v>1970</v>
          </cell>
          <cell r="E9494">
            <v>0</v>
          </cell>
        </row>
        <row r="9495">
          <cell r="A9495">
            <v>25928</v>
          </cell>
          <cell r="B9495">
            <v>360</v>
          </cell>
          <cell r="C9495">
            <v>6</v>
          </cell>
          <cell r="D9495">
            <v>1970</v>
          </cell>
          <cell r="E9495">
            <v>0</v>
          </cell>
        </row>
        <row r="9496">
          <cell r="A9496">
            <v>25929</v>
          </cell>
          <cell r="B9496">
            <v>361</v>
          </cell>
          <cell r="C9496">
            <v>5</v>
          </cell>
          <cell r="D9496">
            <v>1970</v>
          </cell>
          <cell r="E9496">
            <v>0</v>
          </cell>
        </row>
        <row r="9497">
          <cell r="A9497">
            <v>25930</v>
          </cell>
          <cell r="B9497">
            <v>362</v>
          </cell>
          <cell r="C9497">
            <v>4</v>
          </cell>
          <cell r="D9497">
            <v>1970</v>
          </cell>
          <cell r="E9497">
            <v>0</v>
          </cell>
        </row>
        <row r="9498">
          <cell r="A9498">
            <v>25931</v>
          </cell>
          <cell r="B9498">
            <v>363</v>
          </cell>
          <cell r="C9498">
            <v>3</v>
          </cell>
          <cell r="D9498">
            <v>1970</v>
          </cell>
          <cell r="E9498">
            <v>0</v>
          </cell>
        </row>
        <row r="9499">
          <cell r="A9499">
            <v>25932</v>
          </cell>
          <cell r="B9499">
            <v>364</v>
          </cell>
          <cell r="C9499">
            <v>2</v>
          </cell>
          <cell r="D9499">
            <v>1970</v>
          </cell>
          <cell r="E9499">
            <v>0</v>
          </cell>
        </row>
        <row r="9500">
          <cell r="A9500">
            <v>25933</v>
          </cell>
          <cell r="B9500">
            <v>365</v>
          </cell>
          <cell r="C9500">
            <v>1</v>
          </cell>
          <cell r="D9500">
            <v>1970</v>
          </cell>
          <cell r="E9500">
            <v>25933</v>
          </cell>
        </row>
        <row r="9501">
          <cell r="A9501">
            <v>25934</v>
          </cell>
          <cell r="B9501">
            <v>1</v>
          </cell>
          <cell r="C9501">
            <v>365</v>
          </cell>
          <cell r="D9501">
            <v>1971</v>
          </cell>
          <cell r="E9501">
            <v>0</v>
          </cell>
        </row>
        <row r="9502">
          <cell r="A9502">
            <v>25935</v>
          </cell>
          <cell r="B9502">
            <v>2</v>
          </cell>
          <cell r="C9502">
            <v>364</v>
          </cell>
          <cell r="D9502">
            <v>1971</v>
          </cell>
          <cell r="E9502">
            <v>0</v>
          </cell>
        </row>
        <row r="9503">
          <cell r="A9503">
            <v>25936</v>
          </cell>
          <cell r="B9503">
            <v>3</v>
          </cell>
          <cell r="C9503">
            <v>363</v>
          </cell>
          <cell r="D9503">
            <v>1971</v>
          </cell>
          <cell r="E9503">
            <v>0</v>
          </cell>
        </row>
        <row r="9504">
          <cell r="A9504">
            <v>25937</v>
          </cell>
          <cell r="B9504">
            <v>4</v>
          </cell>
          <cell r="C9504">
            <v>362</v>
          </cell>
          <cell r="D9504">
            <v>1971</v>
          </cell>
          <cell r="E9504">
            <v>0</v>
          </cell>
        </row>
        <row r="9505">
          <cell r="A9505">
            <v>25938</v>
          </cell>
          <cell r="B9505">
            <v>5</v>
          </cell>
          <cell r="C9505">
            <v>361</v>
          </cell>
          <cell r="D9505">
            <v>1971</v>
          </cell>
          <cell r="E9505">
            <v>0</v>
          </cell>
        </row>
        <row r="9506">
          <cell r="A9506">
            <v>25939</v>
          </cell>
          <cell r="B9506">
            <v>6</v>
          </cell>
          <cell r="C9506">
            <v>360</v>
          </cell>
          <cell r="D9506">
            <v>1971</v>
          </cell>
          <cell r="E9506">
            <v>0</v>
          </cell>
        </row>
        <row r="9507">
          <cell r="A9507">
            <v>25940</v>
          </cell>
          <cell r="B9507">
            <v>7</v>
          </cell>
          <cell r="C9507">
            <v>359</v>
          </cell>
          <cell r="D9507">
            <v>1971</v>
          </cell>
          <cell r="E9507">
            <v>0</v>
          </cell>
        </row>
        <row r="9508">
          <cell r="A9508">
            <v>25941</v>
          </cell>
          <cell r="B9508">
            <v>8</v>
          </cell>
          <cell r="C9508">
            <v>358</v>
          </cell>
          <cell r="D9508">
            <v>1971</v>
          </cell>
          <cell r="E9508">
            <v>0</v>
          </cell>
        </row>
        <row r="9509">
          <cell r="A9509">
            <v>25942</v>
          </cell>
          <cell r="B9509">
            <v>9</v>
          </cell>
          <cell r="C9509">
            <v>357</v>
          </cell>
          <cell r="D9509">
            <v>1971</v>
          </cell>
          <cell r="E9509">
            <v>0</v>
          </cell>
        </row>
        <row r="9510">
          <cell r="A9510">
            <v>25943</v>
          </cell>
          <cell r="B9510">
            <v>10</v>
          </cell>
          <cell r="C9510">
            <v>356</v>
          </cell>
          <cell r="D9510">
            <v>1971</v>
          </cell>
          <cell r="E9510">
            <v>0</v>
          </cell>
        </row>
        <row r="9511">
          <cell r="A9511">
            <v>25944</v>
          </cell>
          <cell r="B9511">
            <v>11</v>
          </cell>
          <cell r="C9511">
            <v>355</v>
          </cell>
          <cell r="D9511">
            <v>1971</v>
          </cell>
          <cell r="E9511">
            <v>0</v>
          </cell>
        </row>
        <row r="9512">
          <cell r="A9512">
            <v>25945</v>
          </cell>
          <cell r="B9512">
            <v>12</v>
          </cell>
          <cell r="C9512">
            <v>354</v>
          </cell>
          <cell r="D9512">
            <v>1971</v>
          </cell>
          <cell r="E9512">
            <v>0</v>
          </cell>
        </row>
        <row r="9513">
          <cell r="A9513">
            <v>25946</v>
          </cell>
          <cell r="B9513">
            <v>13</v>
          </cell>
          <cell r="C9513">
            <v>353</v>
          </cell>
          <cell r="D9513">
            <v>1971</v>
          </cell>
          <cell r="E9513">
            <v>0</v>
          </cell>
        </row>
        <row r="9514">
          <cell r="A9514">
            <v>25947</v>
          </cell>
          <cell r="B9514">
            <v>14</v>
          </cell>
          <cell r="C9514">
            <v>352</v>
          </cell>
          <cell r="D9514">
            <v>1971</v>
          </cell>
          <cell r="E9514">
            <v>0</v>
          </cell>
        </row>
        <row r="9515">
          <cell r="A9515">
            <v>25948</v>
          </cell>
          <cell r="B9515">
            <v>15</v>
          </cell>
          <cell r="C9515">
            <v>351</v>
          </cell>
          <cell r="D9515">
            <v>1971</v>
          </cell>
          <cell r="E9515">
            <v>0</v>
          </cell>
        </row>
        <row r="9516">
          <cell r="A9516">
            <v>25949</v>
          </cell>
          <cell r="B9516">
            <v>16</v>
          </cell>
          <cell r="C9516">
            <v>350</v>
          </cell>
          <cell r="D9516">
            <v>1971</v>
          </cell>
          <cell r="E9516">
            <v>0</v>
          </cell>
        </row>
        <row r="9517">
          <cell r="A9517">
            <v>25950</v>
          </cell>
          <cell r="B9517">
            <v>17</v>
          </cell>
          <cell r="C9517">
            <v>349</v>
          </cell>
          <cell r="D9517">
            <v>1971</v>
          </cell>
          <cell r="E9517">
            <v>0</v>
          </cell>
        </row>
        <row r="9518">
          <cell r="A9518">
            <v>25951</v>
          </cell>
          <cell r="B9518">
            <v>18</v>
          </cell>
          <cell r="C9518">
            <v>348</v>
          </cell>
          <cell r="D9518">
            <v>1971</v>
          </cell>
          <cell r="E9518">
            <v>0</v>
          </cell>
        </row>
        <row r="9519">
          <cell r="A9519">
            <v>25952</v>
          </cell>
          <cell r="B9519">
            <v>19</v>
          </cell>
          <cell r="C9519">
            <v>347</v>
          </cell>
          <cell r="D9519">
            <v>1971</v>
          </cell>
          <cell r="E9519">
            <v>0</v>
          </cell>
        </row>
        <row r="9520">
          <cell r="A9520">
            <v>25953</v>
          </cell>
          <cell r="B9520">
            <v>20</v>
          </cell>
          <cell r="C9520">
            <v>346</v>
          </cell>
          <cell r="D9520">
            <v>1971</v>
          </cell>
          <cell r="E9520">
            <v>0</v>
          </cell>
        </row>
        <row r="9521">
          <cell r="A9521">
            <v>25954</v>
          </cell>
          <cell r="B9521">
            <v>21</v>
          </cell>
          <cell r="C9521">
            <v>345</v>
          </cell>
          <cell r="D9521">
            <v>1971</v>
          </cell>
          <cell r="E9521">
            <v>0</v>
          </cell>
        </row>
        <row r="9522">
          <cell r="A9522">
            <v>25955</v>
          </cell>
          <cell r="B9522">
            <v>22</v>
          </cell>
          <cell r="C9522">
            <v>344</v>
          </cell>
          <cell r="D9522">
            <v>1971</v>
          </cell>
          <cell r="E9522">
            <v>0</v>
          </cell>
        </row>
        <row r="9523">
          <cell r="A9523">
            <v>25956</v>
          </cell>
          <cell r="B9523">
            <v>23</v>
          </cell>
          <cell r="C9523">
            <v>343</v>
          </cell>
          <cell r="D9523">
            <v>1971</v>
          </cell>
          <cell r="E9523">
            <v>0</v>
          </cell>
        </row>
        <row r="9524">
          <cell r="A9524">
            <v>25957</v>
          </cell>
          <cell r="B9524">
            <v>24</v>
          </cell>
          <cell r="C9524">
            <v>342</v>
          </cell>
          <cell r="D9524">
            <v>1971</v>
          </cell>
          <cell r="E9524">
            <v>0</v>
          </cell>
        </row>
        <row r="9525">
          <cell r="A9525">
            <v>25958</v>
          </cell>
          <cell r="B9525">
            <v>25</v>
          </cell>
          <cell r="C9525">
            <v>341</v>
          </cell>
          <cell r="D9525">
            <v>1971</v>
          </cell>
          <cell r="E9525">
            <v>0</v>
          </cell>
        </row>
        <row r="9526">
          <cell r="A9526">
            <v>25959</v>
          </cell>
          <cell r="B9526">
            <v>26</v>
          </cell>
          <cell r="C9526">
            <v>340</v>
          </cell>
          <cell r="D9526">
            <v>1971</v>
          </cell>
          <cell r="E9526">
            <v>0</v>
          </cell>
        </row>
        <row r="9527">
          <cell r="A9527">
            <v>25960</v>
          </cell>
          <cell r="B9527">
            <v>27</v>
          </cell>
          <cell r="C9527">
            <v>339</v>
          </cell>
          <cell r="D9527">
            <v>1971</v>
          </cell>
          <cell r="E9527">
            <v>0</v>
          </cell>
        </row>
        <row r="9528">
          <cell r="A9528">
            <v>25961</v>
          </cell>
          <cell r="B9528">
            <v>28</v>
          </cell>
          <cell r="C9528">
            <v>338</v>
          </cell>
          <cell r="D9528">
            <v>1971</v>
          </cell>
          <cell r="E9528">
            <v>0</v>
          </cell>
        </row>
        <row r="9529">
          <cell r="A9529">
            <v>25962</v>
          </cell>
          <cell r="B9529">
            <v>29</v>
          </cell>
          <cell r="C9529">
            <v>337</v>
          </cell>
          <cell r="D9529">
            <v>1971</v>
          </cell>
          <cell r="E9529">
            <v>0</v>
          </cell>
        </row>
        <row r="9530">
          <cell r="A9530">
            <v>25963</v>
          </cell>
          <cell r="B9530">
            <v>30</v>
          </cell>
          <cell r="C9530">
            <v>336</v>
          </cell>
          <cell r="D9530">
            <v>1971</v>
          </cell>
          <cell r="E9530">
            <v>0</v>
          </cell>
        </row>
        <row r="9531">
          <cell r="A9531">
            <v>25964</v>
          </cell>
          <cell r="B9531">
            <v>31</v>
          </cell>
          <cell r="C9531">
            <v>335</v>
          </cell>
          <cell r="D9531">
            <v>1971</v>
          </cell>
          <cell r="E9531">
            <v>0</v>
          </cell>
        </row>
        <row r="9532">
          <cell r="A9532">
            <v>25965</v>
          </cell>
          <cell r="B9532">
            <v>32</v>
          </cell>
          <cell r="C9532">
            <v>334</v>
          </cell>
          <cell r="D9532">
            <v>1971</v>
          </cell>
          <cell r="E9532">
            <v>0</v>
          </cell>
        </row>
        <row r="9533">
          <cell r="A9533">
            <v>25966</v>
          </cell>
          <cell r="B9533">
            <v>33</v>
          </cell>
          <cell r="C9533">
            <v>333</v>
          </cell>
          <cell r="D9533">
            <v>1971</v>
          </cell>
          <cell r="E9533">
            <v>0</v>
          </cell>
        </row>
        <row r="9534">
          <cell r="A9534">
            <v>25967</v>
          </cell>
          <cell r="B9534">
            <v>34</v>
          </cell>
          <cell r="C9534">
            <v>332</v>
          </cell>
          <cell r="D9534">
            <v>1971</v>
          </cell>
          <cell r="E9534">
            <v>0</v>
          </cell>
        </row>
        <row r="9535">
          <cell r="A9535">
            <v>25968</v>
          </cell>
          <cell r="B9535">
            <v>35</v>
          </cell>
          <cell r="C9535">
            <v>331</v>
          </cell>
          <cell r="D9535">
            <v>1971</v>
          </cell>
          <cell r="E9535">
            <v>0</v>
          </cell>
        </row>
        <row r="9536">
          <cell r="A9536">
            <v>25969</v>
          </cell>
          <cell r="B9536">
            <v>36</v>
          </cell>
          <cell r="C9536">
            <v>330</v>
          </cell>
          <cell r="D9536">
            <v>1971</v>
          </cell>
          <cell r="E9536">
            <v>0</v>
          </cell>
        </row>
        <row r="9537">
          <cell r="A9537">
            <v>25970</v>
          </cell>
          <cell r="B9537">
            <v>37</v>
          </cell>
          <cell r="C9537">
            <v>329</v>
          </cell>
          <cell r="D9537">
            <v>1971</v>
          </cell>
          <cell r="E9537">
            <v>0</v>
          </cell>
        </row>
        <row r="9538">
          <cell r="A9538">
            <v>25971</v>
          </cell>
          <cell r="B9538">
            <v>38</v>
          </cell>
          <cell r="C9538">
            <v>328</v>
          </cell>
          <cell r="D9538">
            <v>1971</v>
          </cell>
          <cell r="E9538">
            <v>0</v>
          </cell>
        </row>
        <row r="9539">
          <cell r="A9539">
            <v>25972</v>
          </cell>
          <cell r="B9539">
            <v>39</v>
          </cell>
          <cell r="C9539">
            <v>327</v>
          </cell>
          <cell r="D9539">
            <v>1971</v>
          </cell>
          <cell r="E9539">
            <v>0</v>
          </cell>
        </row>
        <row r="9540">
          <cell r="A9540">
            <v>25973</v>
          </cell>
          <cell r="B9540">
            <v>40</v>
          </cell>
          <cell r="C9540">
            <v>326</v>
          </cell>
          <cell r="D9540">
            <v>1971</v>
          </cell>
          <cell r="E9540">
            <v>0</v>
          </cell>
        </row>
        <row r="9541">
          <cell r="A9541">
            <v>25974</v>
          </cell>
          <cell r="B9541">
            <v>41</v>
          </cell>
          <cell r="C9541">
            <v>325</v>
          </cell>
          <cell r="D9541">
            <v>1971</v>
          </cell>
          <cell r="E9541">
            <v>0</v>
          </cell>
        </row>
        <row r="9542">
          <cell r="A9542">
            <v>25975</v>
          </cell>
          <cell r="B9542">
            <v>42</v>
          </cell>
          <cell r="C9542">
            <v>324</v>
          </cell>
          <cell r="D9542">
            <v>1971</v>
          </cell>
          <cell r="E9542">
            <v>0</v>
          </cell>
        </row>
        <row r="9543">
          <cell r="A9543">
            <v>25976</v>
          </cell>
          <cell r="B9543">
            <v>43</v>
          </cell>
          <cell r="C9543">
            <v>323</v>
          </cell>
          <cell r="D9543">
            <v>1971</v>
          </cell>
          <cell r="E9543">
            <v>0</v>
          </cell>
        </row>
        <row r="9544">
          <cell r="A9544">
            <v>25977</v>
          </cell>
          <cell r="B9544">
            <v>44</v>
          </cell>
          <cell r="C9544">
            <v>322</v>
          </cell>
          <cell r="D9544">
            <v>1971</v>
          </cell>
          <cell r="E9544">
            <v>0</v>
          </cell>
        </row>
        <row r="9545">
          <cell r="A9545">
            <v>25978</v>
          </cell>
          <cell r="B9545">
            <v>45</v>
          </cell>
          <cell r="C9545">
            <v>321</v>
          </cell>
          <cell r="D9545">
            <v>1971</v>
          </cell>
          <cell r="E9545">
            <v>0</v>
          </cell>
        </row>
        <row r="9546">
          <cell r="A9546">
            <v>25979</v>
          </cell>
          <cell r="B9546">
            <v>46</v>
          </cell>
          <cell r="C9546">
            <v>320</v>
          </cell>
          <cell r="D9546">
            <v>1971</v>
          </cell>
          <cell r="E9546">
            <v>0</v>
          </cell>
        </row>
        <row r="9547">
          <cell r="A9547">
            <v>25980</v>
          </cell>
          <cell r="B9547">
            <v>47</v>
          </cell>
          <cell r="C9547">
            <v>319</v>
          </cell>
          <cell r="D9547">
            <v>1971</v>
          </cell>
          <cell r="E9547">
            <v>0</v>
          </cell>
        </row>
        <row r="9548">
          <cell r="A9548">
            <v>25981</v>
          </cell>
          <cell r="B9548">
            <v>48</v>
          </cell>
          <cell r="C9548">
            <v>318</v>
          </cell>
          <cell r="D9548">
            <v>1971</v>
          </cell>
          <cell r="E9548">
            <v>0</v>
          </cell>
        </row>
        <row r="9549">
          <cell r="A9549">
            <v>25982</v>
          </cell>
          <cell r="B9549">
            <v>49</v>
          </cell>
          <cell r="C9549">
            <v>317</v>
          </cell>
          <cell r="D9549">
            <v>1971</v>
          </cell>
          <cell r="E9549">
            <v>0</v>
          </cell>
        </row>
        <row r="9550">
          <cell r="A9550">
            <v>25983</v>
          </cell>
          <cell r="B9550">
            <v>50</v>
          </cell>
          <cell r="C9550">
            <v>316</v>
          </cell>
          <cell r="D9550">
            <v>1971</v>
          </cell>
          <cell r="E9550">
            <v>0</v>
          </cell>
        </row>
        <row r="9551">
          <cell r="A9551">
            <v>25984</v>
          </cell>
          <cell r="B9551">
            <v>51</v>
          </cell>
          <cell r="C9551">
            <v>315</v>
          </cell>
          <cell r="D9551">
            <v>1971</v>
          </cell>
          <cell r="E9551">
            <v>0</v>
          </cell>
        </row>
        <row r="9552">
          <cell r="A9552">
            <v>25985</v>
          </cell>
          <cell r="B9552">
            <v>52</v>
          </cell>
          <cell r="C9552">
            <v>314</v>
          </cell>
          <cell r="D9552">
            <v>1971</v>
          </cell>
          <cell r="E9552">
            <v>0</v>
          </cell>
        </row>
        <row r="9553">
          <cell r="A9553">
            <v>25986</v>
          </cell>
          <cell r="B9553">
            <v>53</v>
          </cell>
          <cell r="C9553">
            <v>313</v>
          </cell>
          <cell r="D9553">
            <v>1971</v>
          </cell>
          <cell r="E9553">
            <v>0</v>
          </cell>
        </row>
        <row r="9554">
          <cell r="A9554">
            <v>25987</v>
          </cell>
          <cell r="B9554">
            <v>54</v>
          </cell>
          <cell r="C9554">
            <v>312</v>
          </cell>
          <cell r="D9554">
            <v>1971</v>
          </cell>
          <cell r="E9554">
            <v>0</v>
          </cell>
        </row>
        <row r="9555">
          <cell r="A9555">
            <v>25988</v>
          </cell>
          <cell r="B9555">
            <v>55</v>
          </cell>
          <cell r="C9555">
            <v>311</v>
          </cell>
          <cell r="D9555">
            <v>1971</v>
          </cell>
          <cell r="E9555">
            <v>0</v>
          </cell>
        </row>
        <row r="9556">
          <cell r="A9556">
            <v>25989</v>
          </cell>
          <cell r="B9556">
            <v>56</v>
          </cell>
          <cell r="C9556">
            <v>310</v>
          </cell>
          <cell r="D9556">
            <v>1971</v>
          </cell>
          <cell r="E9556">
            <v>0</v>
          </cell>
        </row>
        <row r="9557">
          <cell r="A9557">
            <v>25990</v>
          </cell>
          <cell r="B9557">
            <v>57</v>
          </cell>
          <cell r="C9557">
            <v>309</v>
          </cell>
          <cell r="D9557">
            <v>1971</v>
          </cell>
          <cell r="E9557">
            <v>0</v>
          </cell>
        </row>
        <row r="9558">
          <cell r="A9558">
            <v>25991</v>
          </cell>
          <cell r="B9558">
            <v>58</v>
          </cell>
          <cell r="C9558">
            <v>308</v>
          </cell>
          <cell r="D9558">
            <v>1971</v>
          </cell>
          <cell r="E9558">
            <v>0</v>
          </cell>
        </row>
        <row r="9559">
          <cell r="A9559">
            <v>25992</v>
          </cell>
          <cell r="B9559">
            <v>59</v>
          </cell>
          <cell r="C9559">
            <v>307</v>
          </cell>
          <cell r="D9559">
            <v>1971</v>
          </cell>
          <cell r="E9559">
            <v>0</v>
          </cell>
        </row>
        <row r="9560">
          <cell r="A9560">
            <v>25993</v>
          </cell>
          <cell r="B9560">
            <v>60</v>
          </cell>
          <cell r="C9560">
            <v>306</v>
          </cell>
          <cell r="D9560">
            <v>1971</v>
          </cell>
          <cell r="E9560">
            <v>0</v>
          </cell>
        </row>
        <row r="9561">
          <cell r="A9561">
            <v>25994</v>
          </cell>
          <cell r="B9561">
            <v>61</v>
          </cell>
          <cell r="C9561">
            <v>305</v>
          </cell>
          <cell r="D9561">
            <v>1971</v>
          </cell>
          <cell r="E9561">
            <v>0</v>
          </cell>
        </row>
        <row r="9562">
          <cell r="A9562">
            <v>25995</v>
          </cell>
          <cell r="B9562">
            <v>62</v>
          </cell>
          <cell r="C9562">
            <v>304</v>
          </cell>
          <cell r="D9562">
            <v>1971</v>
          </cell>
          <cell r="E9562">
            <v>0</v>
          </cell>
        </row>
        <row r="9563">
          <cell r="A9563">
            <v>25996</v>
          </cell>
          <cell r="B9563">
            <v>63</v>
          </cell>
          <cell r="C9563">
            <v>303</v>
          </cell>
          <cell r="D9563">
            <v>1971</v>
          </cell>
          <cell r="E9563">
            <v>0</v>
          </cell>
        </row>
        <row r="9564">
          <cell r="A9564">
            <v>25997</v>
          </cell>
          <cell r="B9564">
            <v>64</v>
          </cell>
          <cell r="C9564">
            <v>302</v>
          </cell>
          <cell r="D9564">
            <v>1971</v>
          </cell>
          <cell r="E9564">
            <v>0</v>
          </cell>
        </row>
        <row r="9565">
          <cell r="A9565">
            <v>25998</v>
          </cell>
          <cell r="B9565">
            <v>65</v>
          </cell>
          <cell r="C9565">
            <v>301</v>
          </cell>
          <cell r="D9565">
            <v>1971</v>
          </cell>
          <cell r="E9565">
            <v>0</v>
          </cell>
        </row>
        <row r="9566">
          <cell r="A9566">
            <v>25999</v>
          </cell>
          <cell r="B9566">
            <v>66</v>
          </cell>
          <cell r="C9566">
            <v>300</v>
          </cell>
          <cell r="D9566">
            <v>1971</v>
          </cell>
          <cell r="E9566">
            <v>0</v>
          </cell>
        </row>
        <row r="9567">
          <cell r="A9567">
            <v>26000</v>
          </cell>
          <cell r="B9567">
            <v>67</v>
          </cell>
          <cell r="C9567">
            <v>299</v>
          </cell>
          <cell r="D9567">
            <v>1971</v>
          </cell>
          <cell r="E9567">
            <v>0</v>
          </cell>
        </row>
        <row r="9568">
          <cell r="A9568">
            <v>26001</v>
          </cell>
          <cell r="B9568">
            <v>68</v>
          </cell>
          <cell r="C9568">
            <v>298</v>
          </cell>
          <cell r="D9568">
            <v>1971</v>
          </cell>
          <cell r="E9568">
            <v>0</v>
          </cell>
        </row>
        <row r="9569">
          <cell r="A9569">
            <v>26002</v>
          </cell>
          <cell r="B9569">
            <v>69</v>
          </cell>
          <cell r="C9569">
            <v>297</v>
          </cell>
          <cell r="D9569">
            <v>1971</v>
          </cell>
          <cell r="E9569">
            <v>0</v>
          </cell>
        </row>
        <row r="9570">
          <cell r="A9570">
            <v>26003</v>
          </cell>
          <cell r="B9570">
            <v>70</v>
          </cell>
          <cell r="C9570">
            <v>296</v>
          </cell>
          <cell r="D9570">
            <v>1971</v>
          </cell>
          <cell r="E9570">
            <v>0</v>
          </cell>
        </row>
        <row r="9571">
          <cell r="A9571">
            <v>26004</v>
          </cell>
          <cell r="B9571">
            <v>71</v>
          </cell>
          <cell r="C9571">
            <v>295</v>
          </cell>
          <cell r="D9571">
            <v>1971</v>
          </cell>
          <cell r="E9571">
            <v>0</v>
          </cell>
        </row>
        <row r="9572">
          <cell r="A9572">
            <v>26005</v>
          </cell>
          <cell r="B9572">
            <v>72</v>
          </cell>
          <cell r="C9572">
            <v>294</v>
          </cell>
          <cell r="D9572">
            <v>1971</v>
          </cell>
          <cell r="E9572">
            <v>0</v>
          </cell>
        </row>
        <row r="9573">
          <cell r="A9573">
            <v>26006</v>
          </cell>
          <cell r="B9573">
            <v>73</v>
          </cell>
          <cell r="C9573">
            <v>293</v>
          </cell>
          <cell r="D9573">
            <v>1971</v>
          </cell>
          <cell r="E9573">
            <v>0</v>
          </cell>
        </row>
        <row r="9574">
          <cell r="A9574">
            <v>26007</v>
          </cell>
          <cell r="B9574">
            <v>74</v>
          </cell>
          <cell r="C9574">
            <v>292</v>
          </cell>
          <cell r="D9574">
            <v>1971</v>
          </cell>
          <cell r="E9574">
            <v>0</v>
          </cell>
        </row>
        <row r="9575">
          <cell r="A9575">
            <v>26008</v>
          </cell>
          <cell r="B9575">
            <v>75</v>
          </cell>
          <cell r="C9575">
            <v>291</v>
          </cell>
          <cell r="D9575">
            <v>1971</v>
          </cell>
          <cell r="E9575">
            <v>0</v>
          </cell>
        </row>
        <row r="9576">
          <cell r="A9576">
            <v>26009</v>
          </cell>
          <cell r="B9576">
            <v>76</v>
          </cell>
          <cell r="C9576">
            <v>290</v>
          </cell>
          <cell r="D9576">
            <v>1971</v>
          </cell>
          <cell r="E9576">
            <v>0</v>
          </cell>
        </row>
        <row r="9577">
          <cell r="A9577">
            <v>26010</v>
          </cell>
          <cell r="B9577">
            <v>77</v>
          </cell>
          <cell r="C9577">
            <v>289</v>
          </cell>
          <cell r="D9577">
            <v>1971</v>
          </cell>
          <cell r="E9577">
            <v>0</v>
          </cell>
        </row>
        <row r="9578">
          <cell r="A9578">
            <v>26011</v>
          </cell>
          <cell r="B9578">
            <v>78</v>
          </cell>
          <cell r="C9578">
            <v>288</v>
          </cell>
          <cell r="D9578">
            <v>1971</v>
          </cell>
          <cell r="E9578">
            <v>0</v>
          </cell>
        </row>
        <row r="9579">
          <cell r="A9579">
            <v>26012</v>
          </cell>
          <cell r="B9579">
            <v>79</v>
          </cell>
          <cell r="C9579">
            <v>287</v>
          </cell>
          <cell r="D9579">
            <v>1971</v>
          </cell>
          <cell r="E9579">
            <v>0</v>
          </cell>
        </row>
        <row r="9580">
          <cell r="A9580">
            <v>26013</v>
          </cell>
          <cell r="B9580">
            <v>80</v>
          </cell>
          <cell r="C9580">
            <v>286</v>
          </cell>
          <cell r="D9580">
            <v>1971</v>
          </cell>
          <cell r="E9580">
            <v>0</v>
          </cell>
        </row>
        <row r="9581">
          <cell r="A9581">
            <v>26014</v>
          </cell>
          <cell r="B9581">
            <v>81</v>
          </cell>
          <cell r="C9581">
            <v>285</v>
          </cell>
          <cell r="D9581">
            <v>1971</v>
          </cell>
          <cell r="E9581">
            <v>0</v>
          </cell>
        </row>
        <row r="9582">
          <cell r="A9582">
            <v>26015</v>
          </cell>
          <cell r="B9582">
            <v>82</v>
          </cell>
          <cell r="C9582">
            <v>284</v>
          </cell>
          <cell r="D9582">
            <v>1971</v>
          </cell>
          <cell r="E9582">
            <v>0</v>
          </cell>
        </row>
        <row r="9583">
          <cell r="A9583">
            <v>26016</v>
          </cell>
          <cell r="B9583">
            <v>83</v>
          </cell>
          <cell r="C9583">
            <v>283</v>
          </cell>
          <cell r="D9583">
            <v>1971</v>
          </cell>
          <cell r="E9583">
            <v>0</v>
          </cell>
        </row>
        <row r="9584">
          <cell r="A9584">
            <v>26017</v>
          </cell>
          <cell r="B9584">
            <v>84</v>
          </cell>
          <cell r="C9584">
            <v>282</v>
          </cell>
          <cell r="D9584">
            <v>1971</v>
          </cell>
          <cell r="E9584">
            <v>0</v>
          </cell>
        </row>
        <row r="9585">
          <cell r="A9585">
            <v>26018</v>
          </cell>
          <cell r="B9585">
            <v>85</v>
          </cell>
          <cell r="C9585">
            <v>281</v>
          </cell>
          <cell r="D9585">
            <v>1971</v>
          </cell>
          <cell r="E9585">
            <v>0</v>
          </cell>
        </row>
        <row r="9586">
          <cell r="A9586">
            <v>26019</v>
          </cell>
          <cell r="B9586">
            <v>86</v>
          </cell>
          <cell r="C9586">
            <v>280</v>
          </cell>
          <cell r="D9586">
            <v>1971</v>
          </cell>
          <cell r="E9586">
            <v>0</v>
          </cell>
        </row>
        <row r="9587">
          <cell r="A9587">
            <v>26020</v>
          </cell>
          <cell r="B9587">
            <v>87</v>
          </cell>
          <cell r="C9587">
            <v>279</v>
          </cell>
          <cell r="D9587">
            <v>1971</v>
          </cell>
          <cell r="E9587">
            <v>0</v>
          </cell>
        </row>
        <row r="9588">
          <cell r="A9588">
            <v>26021</v>
          </cell>
          <cell r="B9588">
            <v>88</v>
          </cell>
          <cell r="C9588">
            <v>278</v>
          </cell>
          <cell r="D9588">
            <v>1971</v>
          </cell>
          <cell r="E9588">
            <v>0</v>
          </cell>
        </row>
        <row r="9589">
          <cell r="A9589">
            <v>26022</v>
          </cell>
          <cell r="B9589">
            <v>89</v>
          </cell>
          <cell r="C9589">
            <v>277</v>
          </cell>
          <cell r="D9589">
            <v>1971</v>
          </cell>
          <cell r="E9589">
            <v>0</v>
          </cell>
        </row>
        <row r="9590">
          <cell r="A9590">
            <v>26023</v>
          </cell>
          <cell r="B9590">
            <v>90</v>
          </cell>
          <cell r="C9590">
            <v>276</v>
          </cell>
          <cell r="D9590">
            <v>1971</v>
          </cell>
          <cell r="E9590">
            <v>0</v>
          </cell>
        </row>
        <row r="9591">
          <cell r="A9591">
            <v>26024</v>
          </cell>
          <cell r="B9591">
            <v>91</v>
          </cell>
          <cell r="C9591">
            <v>275</v>
          </cell>
          <cell r="D9591">
            <v>1971</v>
          </cell>
          <cell r="E9591">
            <v>0</v>
          </cell>
        </row>
        <row r="9592">
          <cell r="A9592">
            <v>26025</v>
          </cell>
          <cell r="B9592">
            <v>92</v>
          </cell>
          <cell r="C9592">
            <v>274</v>
          </cell>
          <cell r="D9592">
            <v>1971</v>
          </cell>
          <cell r="E9592">
            <v>0</v>
          </cell>
        </row>
        <row r="9593">
          <cell r="A9593">
            <v>26026</v>
          </cell>
          <cell r="B9593">
            <v>93</v>
          </cell>
          <cell r="C9593">
            <v>273</v>
          </cell>
          <cell r="D9593">
            <v>1971</v>
          </cell>
          <cell r="E9593">
            <v>0</v>
          </cell>
        </row>
        <row r="9594">
          <cell r="A9594">
            <v>26027</v>
          </cell>
          <cell r="B9594">
            <v>94</v>
          </cell>
          <cell r="C9594">
            <v>272</v>
          </cell>
          <cell r="D9594">
            <v>1971</v>
          </cell>
          <cell r="E9594">
            <v>0</v>
          </cell>
        </row>
        <row r="9595">
          <cell r="A9595">
            <v>26028</v>
          </cell>
          <cell r="B9595">
            <v>95</v>
          </cell>
          <cell r="C9595">
            <v>271</v>
          </cell>
          <cell r="D9595">
            <v>1971</v>
          </cell>
          <cell r="E9595">
            <v>0</v>
          </cell>
        </row>
        <row r="9596">
          <cell r="A9596">
            <v>26029</v>
          </cell>
          <cell r="B9596">
            <v>96</v>
          </cell>
          <cell r="C9596">
            <v>270</v>
          </cell>
          <cell r="D9596">
            <v>1971</v>
          </cell>
          <cell r="E9596">
            <v>0</v>
          </cell>
        </row>
        <row r="9597">
          <cell r="A9597">
            <v>26030</v>
          </cell>
          <cell r="B9597">
            <v>97</v>
          </cell>
          <cell r="C9597">
            <v>269</v>
          </cell>
          <cell r="D9597">
            <v>1971</v>
          </cell>
          <cell r="E9597">
            <v>0</v>
          </cell>
        </row>
        <row r="9598">
          <cell r="A9598">
            <v>26031</v>
          </cell>
          <cell r="B9598">
            <v>98</v>
          </cell>
          <cell r="C9598">
            <v>268</v>
          </cell>
          <cell r="D9598">
            <v>1971</v>
          </cell>
          <cell r="E9598">
            <v>0</v>
          </cell>
        </row>
        <row r="9599">
          <cell r="A9599">
            <v>26032</v>
          </cell>
          <cell r="B9599">
            <v>99</v>
          </cell>
          <cell r="C9599">
            <v>267</v>
          </cell>
          <cell r="D9599">
            <v>1971</v>
          </cell>
          <cell r="E9599">
            <v>0</v>
          </cell>
        </row>
        <row r="9600">
          <cell r="A9600">
            <v>26033</v>
          </cell>
          <cell r="B9600">
            <v>100</v>
          </cell>
          <cell r="C9600">
            <v>266</v>
          </cell>
          <cell r="D9600">
            <v>1971</v>
          </cell>
          <cell r="E9600">
            <v>0</v>
          </cell>
        </row>
        <row r="9601">
          <cell r="A9601">
            <v>26034</v>
          </cell>
          <cell r="B9601">
            <v>101</v>
          </cell>
          <cell r="C9601">
            <v>265</v>
          </cell>
          <cell r="D9601">
            <v>1971</v>
          </cell>
          <cell r="E9601">
            <v>0</v>
          </cell>
        </row>
        <row r="9602">
          <cell r="A9602">
            <v>26035</v>
          </cell>
          <cell r="B9602">
            <v>102</v>
          </cell>
          <cell r="C9602">
            <v>264</v>
          </cell>
          <cell r="D9602">
            <v>1971</v>
          </cell>
          <cell r="E9602">
            <v>0</v>
          </cell>
        </row>
        <row r="9603">
          <cell r="A9603">
            <v>26036</v>
          </cell>
          <cell r="B9603">
            <v>103</v>
          </cell>
          <cell r="C9603">
            <v>263</v>
          </cell>
          <cell r="D9603">
            <v>1971</v>
          </cell>
          <cell r="E9603">
            <v>0</v>
          </cell>
        </row>
        <row r="9604">
          <cell r="A9604">
            <v>26037</v>
          </cell>
          <cell r="B9604">
            <v>104</v>
          </cell>
          <cell r="C9604">
            <v>262</v>
          </cell>
          <cell r="D9604">
            <v>1971</v>
          </cell>
          <cell r="E9604">
            <v>0</v>
          </cell>
        </row>
        <row r="9605">
          <cell r="A9605">
            <v>26038</v>
          </cell>
          <cell r="B9605">
            <v>105</v>
          </cell>
          <cell r="C9605">
            <v>261</v>
          </cell>
          <cell r="D9605">
            <v>1971</v>
          </cell>
          <cell r="E9605">
            <v>0</v>
          </cell>
        </row>
        <row r="9606">
          <cell r="A9606">
            <v>26039</v>
          </cell>
          <cell r="B9606">
            <v>106</v>
          </cell>
          <cell r="C9606">
            <v>260</v>
          </cell>
          <cell r="D9606">
            <v>1971</v>
          </cell>
          <cell r="E9606">
            <v>0</v>
          </cell>
        </row>
        <row r="9607">
          <cell r="A9607">
            <v>26040</v>
          </cell>
          <cell r="B9607">
            <v>107</v>
          </cell>
          <cell r="C9607">
            <v>259</v>
          </cell>
          <cell r="D9607">
            <v>1971</v>
          </cell>
          <cell r="E9607">
            <v>0</v>
          </cell>
        </row>
        <row r="9608">
          <cell r="A9608">
            <v>26041</v>
          </cell>
          <cell r="B9608">
            <v>108</v>
          </cell>
          <cell r="C9608">
            <v>258</v>
          </cell>
          <cell r="D9608">
            <v>1971</v>
          </cell>
          <cell r="E9608">
            <v>0</v>
          </cell>
        </row>
        <row r="9609">
          <cell r="A9609">
            <v>26042</v>
          </cell>
          <cell r="B9609">
            <v>109</v>
          </cell>
          <cell r="C9609">
            <v>257</v>
          </cell>
          <cell r="D9609">
            <v>1971</v>
          </cell>
          <cell r="E9609">
            <v>0</v>
          </cell>
        </row>
        <row r="9610">
          <cell r="A9610">
            <v>26043</v>
          </cell>
          <cell r="B9610">
            <v>110</v>
          </cell>
          <cell r="C9610">
            <v>256</v>
          </cell>
          <cell r="D9610">
            <v>1971</v>
          </cell>
          <cell r="E9610">
            <v>0</v>
          </cell>
        </row>
        <row r="9611">
          <cell r="A9611">
            <v>26044</v>
          </cell>
          <cell r="B9611">
            <v>111</v>
          </cell>
          <cell r="C9611">
            <v>255</v>
          </cell>
          <cell r="D9611">
            <v>1971</v>
          </cell>
          <cell r="E9611">
            <v>0</v>
          </cell>
        </row>
        <row r="9612">
          <cell r="A9612">
            <v>26045</v>
          </cell>
          <cell r="B9612">
            <v>112</v>
          </cell>
          <cell r="C9612">
            <v>254</v>
          </cell>
          <cell r="D9612">
            <v>1971</v>
          </cell>
          <cell r="E9612">
            <v>0</v>
          </cell>
        </row>
        <row r="9613">
          <cell r="A9613">
            <v>26046</v>
          </cell>
          <cell r="B9613">
            <v>113</v>
          </cell>
          <cell r="C9613">
            <v>253</v>
          </cell>
          <cell r="D9613">
            <v>1971</v>
          </cell>
          <cell r="E9613">
            <v>0</v>
          </cell>
        </row>
        <row r="9614">
          <cell r="A9614">
            <v>26047</v>
          </cell>
          <cell r="B9614">
            <v>114</v>
          </cell>
          <cell r="C9614">
            <v>252</v>
          </cell>
          <cell r="D9614">
            <v>1971</v>
          </cell>
          <cell r="E9614">
            <v>0</v>
          </cell>
        </row>
        <row r="9615">
          <cell r="A9615">
            <v>26048</v>
          </cell>
          <cell r="B9615">
            <v>115</v>
          </cell>
          <cell r="C9615">
            <v>251</v>
          </cell>
          <cell r="D9615">
            <v>1971</v>
          </cell>
          <cell r="E9615">
            <v>0</v>
          </cell>
        </row>
        <row r="9616">
          <cell r="A9616">
            <v>26049</v>
          </cell>
          <cell r="B9616">
            <v>116</v>
          </cell>
          <cell r="C9616">
            <v>250</v>
          </cell>
          <cell r="D9616">
            <v>1971</v>
          </cell>
          <cell r="E9616">
            <v>0</v>
          </cell>
        </row>
        <row r="9617">
          <cell r="A9617">
            <v>26050</v>
          </cell>
          <cell r="B9617">
            <v>117</v>
          </cell>
          <cell r="C9617">
            <v>249</v>
          </cell>
          <cell r="D9617">
            <v>1971</v>
          </cell>
          <cell r="E9617">
            <v>0</v>
          </cell>
        </row>
        <row r="9618">
          <cell r="A9618">
            <v>26051</v>
          </cell>
          <cell r="B9618">
            <v>118</v>
          </cell>
          <cell r="C9618">
            <v>248</v>
          </cell>
          <cell r="D9618">
            <v>1971</v>
          </cell>
          <cell r="E9618">
            <v>0</v>
          </cell>
        </row>
        <row r="9619">
          <cell r="A9619">
            <v>26052</v>
          </cell>
          <cell r="B9619">
            <v>119</v>
          </cell>
          <cell r="C9619">
            <v>247</v>
          </cell>
          <cell r="D9619">
            <v>1971</v>
          </cell>
          <cell r="E9619">
            <v>0</v>
          </cell>
        </row>
        <row r="9620">
          <cell r="A9620">
            <v>26053</v>
          </cell>
          <cell r="B9620">
            <v>120</v>
          </cell>
          <cell r="C9620">
            <v>246</v>
          </cell>
          <cell r="D9620">
            <v>1971</v>
          </cell>
          <cell r="E9620">
            <v>0</v>
          </cell>
        </row>
        <row r="9621">
          <cell r="A9621">
            <v>26054</v>
          </cell>
          <cell r="B9621">
            <v>121</v>
          </cell>
          <cell r="C9621">
            <v>245</v>
          </cell>
          <cell r="D9621">
            <v>1971</v>
          </cell>
          <cell r="E9621">
            <v>0</v>
          </cell>
        </row>
        <row r="9622">
          <cell r="A9622">
            <v>26055</v>
          </cell>
          <cell r="B9622">
            <v>122</v>
          </cell>
          <cell r="C9622">
            <v>244</v>
          </cell>
          <cell r="D9622">
            <v>1971</v>
          </cell>
          <cell r="E9622">
            <v>0</v>
          </cell>
        </row>
        <row r="9623">
          <cell r="A9623">
            <v>26056</v>
          </cell>
          <cell r="B9623">
            <v>123</v>
          </cell>
          <cell r="C9623">
            <v>243</v>
          </cell>
          <cell r="D9623">
            <v>1971</v>
          </cell>
          <cell r="E9623">
            <v>0</v>
          </cell>
        </row>
        <row r="9624">
          <cell r="A9624">
            <v>26057</v>
          </cell>
          <cell r="B9624">
            <v>124</v>
          </cell>
          <cell r="C9624">
            <v>242</v>
          </cell>
          <cell r="D9624">
            <v>1971</v>
          </cell>
          <cell r="E9624">
            <v>0</v>
          </cell>
        </row>
        <row r="9625">
          <cell r="A9625">
            <v>26058</v>
          </cell>
          <cell r="B9625">
            <v>125</v>
          </cell>
          <cell r="C9625">
            <v>241</v>
          </cell>
          <cell r="D9625">
            <v>1971</v>
          </cell>
          <cell r="E9625">
            <v>0</v>
          </cell>
        </row>
        <row r="9626">
          <cell r="A9626">
            <v>26059</v>
          </cell>
          <cell r="B9626">
            <v>126</v>
          </cell>
          <cell r="C9626">
            <v>240</v>
          </cell>
          <cell r="D9626">
            <v>1971</v>
          </cell>
          <cell r="E9626">
            <v>0</v>
          </cell>
        </row>
        <row r="9627">
          <cell r="A9627">
            <v>26060</v>
          </cell>
          <cell r="B9627">
            <v>127</v>
          </cell>
          <cell r="C9627">
            <v>239</v>
          </cell>
          <cell r="D9627">
            <v>1971</v>
          </cell>
          <cell r="E9627">
            <v>0</v>
          </cell>
        </row>
        <row r="9628">
          <cell r="A9628">
            <v>26061</v>
          </cell>
          <cell r="B9628">
            <v>128</v>
          </cell>
          <cell r="C9628">
            <v>238</v>
          </cell>
          <cell r="D9628">
            <v>1971</v>
          </cell>
          <cell r="E9628">
            <v>0</v>
          </cell>
        </row>
        <row r="9629">
          <cell r="A9629">
            <v>26062</v>
          </cell>
          <cell r="B9629">
            <v>129</v>
          </cell>
          <cell r="C9629">
            <v>237</v>
          </cell>
          <cell r="D9629">
            <v>1971</v>
          </cell>
          <cell r="E9629">
            <v>0</v>
          </cell>
        </row>
        <row r="9630">
          <cell r="A9630">
            <v>26063</v>
          </cell>
          <cell r="B9630">
            <v>130</v>
          </cell>
          <cell r="C9630">
            <v>236</v>
          </cell>
          <cell r="D9630">
            <v>1971</v>
          </cell>
          <cell r="E9630">
            <v>0</v>
          </cell>
        </row>
        <row r="9631">
          <cell r="A9631">
            <v>26064</v>
          </cell>
          <cell r="B9631">
            <v>131</v>
          </cell>
          <cell r="C9631">
            <v>235</v>
          </cell>
          <cell r="D9631">
            <v>1971</v>
          </cell>
          <cell r="E9631">
            <v>0</v>
          </cell>
        </row>
        <row r="9632">
          <cell r="A9632">
            <v>26065</v>
          </cell>
          <cell r="B9632">
            <v>132</v>
          </cell>
          <cell r="C9632">
            <v>234</v>
          </cell>
          <cell r="D9632">
            <v>1971</v>
          </cell>
          <cell r="E9632">
            <v>0</v>
          </cell>
        </row>
        <row r="9633">
          <cell r="A9633">
            <v>26066</v>
          </cell>
          <cell r="B9633">
            <v>133</v>
          </cell>
          <cell r="C9633">
            <v>233</v>
          </cell>
          <cell r="D9633">
            <v>1971</v>
          </cell>
          <cell r="E9633">
            <v>0</v>
          </cell>
        </row>
        <row r="9634">
          <cell r="A9634">
            <v>26067</v>
          </cell>
          <cell r="B9634">
            <v>134</v>
          </cell>
          <cell r="C9634">
            <v>232</v>
          </cell>
          <cell r="D9634">
            <v>1971</v>
          </cell>
          <cell r="E9634">
            <v>0</v>
          </cell>
        </row>
        <row r="9635">
          <cell r="A9635">
            <v>26068</v>
          </cell>
          <cell r="B9635">
            <v>135</v>
          </cell>
          <cell r="C9635">
            <v>231</v>
          </cell>
          <cell r="D9635">
            <v>1971</v>
          </cell>
          <cell r="E9635">
            <v>0</v>
          </cell>
        </row>
        <row r="9636">
          <cell r="A9636">
            <v>26069</v>
          </cell>
          <cell r="B9636">
            <v>136</v>
          </cell>
          <cell r="C9636">
            <v>230</v>
          </cell>
          <cell r="D9636">
            <v>1971</v>
          </cell>
          <cell r="E9636">
            <v>0</v>
          </cell>
        </row>
        <row r="9637">
          <cell r="A9637">
            <v>26070</v>
          </cell>
          <cell r="B9637">
            <v>137</v>
          </cell>
          <cell r="C9637">
            <v>229</v>
          </cell>
          <cell r="D9637">
            <v>1971</v>
          </cell>
          <cell r="E9637">
            <v>0</v>
          </cell>
        </row>
        <row r="9638">
          <cell r="A9638">
            <v>26071</v>
          </cell>
          <cell r="B9638">
            <v>138</v>
          </cell>
          <cell r="C9638">
            <v>228</v>
          </cell>
          <cell r="D9638">
            <v>1971</v>
          </cell>
          <cell r="E9638">
            <v>0</v>
          </cell>
        </row>
        <row r="9639">
          <cell r="A9639">
            <v>26072</v>
          </cell>
          <cell r="B9639">
            <v>139</v>
          </cell>
          <cell r="C9639">
            <v>227</v>
          </cell>
          <cell r="D9639">
            <v>1971</v>
          </cell>
          <cell r="E9639">
            <v>0</v>
          </cell>
        </row>
        <row r="9640">
          <cell r="A9640">
            <v>26073</v>
          </cell>
          <cell r="B9640">
            <v>140</v>
          </cell>
          <cell r="C9640">
            <v>226</v>
          </cell>
          <cell r="D9640">
            <v>1971</v>
          </cell>
          <cell r="E9640">
            <v>0</v>
          </cell>
        </row>
        <row r="9641">
          <cell r="A9641">
            <v>26074</v>
          </cell>
          <cell r="B9641">
            <v>141</v>
          </cell>
          <cell r="C9641">
            <v>225</v>
          </cell>
          <cell r="D9641">
            <v>1971</v>
          </cell>
          <cell r="E9641">
            <v>0</v>
          </cell>
        </row>
        <row r="9642">
          <cell r="A9642">
            <v>26075</v>
          </cell>
          <cell r="B9642">
            <v>142</v>
          </cell>
          <cell r="C9642">
            <v>224</v>
          </cell>
          <cell r="D9642">
            <v>1971</v>
          </cell>
          <cell r="E9642">
            <v>0</v>
          </cell>
        </row>
        <row r="9643">
          <cell r="A9643">
            <v>26076</v>
          </cell>
          <cell r="B9643">
            <v>143</v>
          </cell>
          <cell r="C9643">
            <v>223</v>
          </cell>
          <cell r="D9643">
            <v>1971</v>
          </cell>
          <cell r="E9643">
            <v>0</v>
          </cell>
        </row>
        <row r="9644">
          <cell r="A9644">
            <v>26077</v>
          </cell>
          <cell r="B9644">
            <v>144</v>
          </cell>
          <cell r="C9644">
            <v>222</v>
          </cell>
          <cell r="D9644">
            <v>1971</v>
          </cell>
          <cell r="E9644">
            <v>0</v>
          </cell>
        </row>
        <row r="9645">
          <cell r="A9645">
            <v>26078</v>
          </cell>
          <cell r="B9645">
            <v>145</v>
          </cell>
          <cell r="C9645">
            <v>221</v>
          </cell>
          <cell r="D9645">
            <v>1971</v>
          </cell>
          <cell r="E9645">
            <v>0</v>
          </cell>
        </row>
        <row r="9646">
          <cell r="A9646">
            <v>26079</v>
          </cell>
          <cell r="B9646">
            <v>146</v>
          </cell>
          <cell r="C9646">
            <v>220</v>
          </cell>
          <cell r="D9646">
            <v>1971</v>
          </cell>
          <cell r="E9646">
            <v>0</v>
          </cell>
        </row>
        <row r="9647">
          <cell r="A9647">
            <v>26080</v>
          </cell>
          <cell r="B9647">
            <v>147</v>
          </cell>
          <cell r="C9647">
            <v>219</v>
          </cell>
          <cell r="D9647">
            <v>1971</v>
          </cell>
          <cell r="E9647">
            <v>0</v>
          </cell>
        </row>
        <row r="9648">
          <cell r="A9648">
            <v>26081</v>
          </cell>
          <cell r="B9648">
            <v>148</v>
          </cell>
          <cell r="C9648">
            <v>218</v>
          </cell>
          <cell r="D9648">
            <v>1971</v>
          </cell>
          <cell r="E9648">
            <v>0</v>
          </cell>
        </row>
        <row r="9649">
          <cell r="A9649">
            <v>26082</v>
          </cell>
          <cell r="B9649">
            <v>149</v>
          </cell>
          <cell r="C9649">
            <v>217</v>
          </cell>
          <cell r="D9649">
            <v>1971</v>
          </cell>
          <cell r="E9649">
            <v>0</v>
          </cell>
        </row>
        <row r="9650">
          <cell r="A9650">
            <v>26083</v>
          </cell>
          <cell r="B9650">
            <v>150</v>
          </cell>
          <cell r="C9650">
            <v>216</v>
          </cell>
          <cell r="D9650">
            <v>1971</v>
          </cell>
          <cell r="E9650">
            <v>0</v>
          </cell>
        </row>
        <row r="9651">
          <cell r="A9651">
            <v>26084</v>
          </cell>
          <cell r="B9651">
            <v>151</v>
          </cell>
          <cell r="C9651">
            <v>215</v>
          </cell>
          <cell r="D9651">
            <v>1971</v>
          </cell>
          <cell r="E9651">
            <v>0</v>
          </cell>
        </row>
        <row r="9652">
          <cell r="A9652">
            <v>26085</v>
          </cell>
          <cell r="B9652">
            <v>152</v>
          </cell>
          <cell r="C9652">
            <v>214</v>
          </cell>
          <cell r="D9652">
            <v>1971</v>
          </cell>
          <cell r="E9652">
            <v>0</v>
          </cell>
        </row>
        <row r="9653">
          <cell r="A9653">
            <v>26086</v>
          </cell>
          <cell r="B9653">
            <v>153</v>
          </cell>
          <cell r="C9653">
            <v>213</v>
          </cell>
          <cell r="D9653">
            <v>1971</v>
          </cell>
          <cell r="E9653">
            <v>0</v>
          </cell>
        </row>
        <row r="9654">
          <cell r="A9654">
            <v>26087</v>
          </cell>
          <cell r="B9654">
            <v>154</v>
          </cell>
          <cell r="C9654">
            <v>212</v>
          </cell>
          <cell r="D9654">
            <v>1971</v>
          </cell>
          <cell r="E9654">
            <v>0</v>
          </cell>
        </row>
        <row r="9655">
          <cell r="A9655">
            <v>26088</v>
          </cell>
          <cell r="B9655">
            <v>155</v>
          </cell>
          <cell r="C9655">
            <v>211</v>
          </cell>
          <cell r="D9655">
            <v>1971</v>
          </cell>
          <cell r="E9655">
            <v>0</v>
          </cell>
        </row>
        <row r="9656">
          <cell r="A9656">
            <v>26089</v>
          </cell>
          <cell r="B9656">
            <v>156</v>
          </cell>
          <cell r="C9656">
            <v>210</v>
          </cell>
          <cell r="D9656">
            <v>1971</v>
          </cell>
          <cell r="E9656">
            <v>0</v>
          </cell>
        </row>
        <row r="9657">
          <cell r="A9657">
            <v>26090</v>
          </cell>
          <cell r="B9657">
            <v>157</v>
          </cell>
          <cell r="C9657">
            <v>209</v>
          </cell>
          <cell r="D9657">
            <v>1971</v>
          </cell>
          <cell r="E9657">
            <v>0</v>
          </cell>
        </row>
        <row r="9658">
          <cell r="A9658">
            <v>26091</v>
          </cell>
          <cell r="B9658">
            <v>158</v>
          </cell>
          <cell r="C9658">
            <v>208</v>
          </cell>
          <cell r="D9658">
            <v>1971</v>
          </cell>
          <cell r="E9658">
            <v>0</v>
          </cell>
        </row>
        <row r="9659">
          <cell r="A9659">
            <v>26092</v>
          </cell>
          <cell r="B9659">
            <v>159</v>
          </cell>
          <cell r="C9659">
            <v>207</v>
          </cell>
          <cell r="D9659">
            <v>1971</v>
          </cell>
          <cell r="E9659">
            <v>0</v>
          </cell>
        </row>
        <row r="9660">
          <cell r="A9660">
            <v>26093</v>
          </cell>
          <cell r="B9660">
            <v>160</v>
          </cell>
          <cell r="C9660">
            <v>206</v>
          </cell>
          <cell r="D9660">
            <v>1971</v>
          </cell>
          <cell r="E9660">
            <v>0</v>
          </cell>
        </row>
        <row r="9661">
          <cell r="A9661">
            <v>26094</v>
          </cell>
          <cell r="B9661">
            <v>161</v>
          </cell>
          <cell r="C9661">
            <v>205</v>
          </cell>
          <cell r="D9661">
            <v>1971</v>
          </cell>
          <cell r="E9661">
            <v>0</v>
          </cell>
        </row>
        <row r="9662">
          <cell r="A9662">
            <v>26095</v>
          </cell>
          <cell r="B9662">
            <v>162</v>
          </cell>
          <cell r="C9662">
            <v>204</v>
          </cell>
          <cell r="D9662">
            <v>1971</v>
          </cell>
          <cell r="E9662">
            <v>0</v>
          </cell>
        </row>
        <row r="9663">
          <cell r="A9663">
            <v>26096</v>
          </cell>
          <cell r="B9663">
            <v>163</v>
          </cell>
          <cell r="C9663">
            <v>203</v>
          </cell>
          <cell r="D9663">
            <v>1971</v>
          </cell>
          <cell r="E9663">
            <v>0</v>
          </cell>
        </row>
        <row r="9664">
          <cell r="A9664">
            <v>26097</v>
          </cell>
          <cell r="B9664">
            <v>164</v>
          </cell>
          <cell r="C9664">
            <v>202</v>
          </cell>
          <cell r="D9664">
            <v>1971</v>
          </cell>
          <cell r="E9664">
            <v>0</v>
          </cell>
        </row>
        <row r="9665">
          <cell r="A9665">
            <v>26098</v>
          </cell>
          <cell r="B9665">
            <v>165</v>
          </cell>
          <cell r="C9665">
            <v>201</v>
          </cell>
          <cell r="D9665">
            <v>1971</v>
          </cell>
          <cell r="E9665">
            <v>0</v>
          </cell>
        </row>
        <row r="9666">
          <cell r="A9666">
            <v>26099</v>
          </cell>
          <cell r="B9666">
            <v>166</v>
          </cell>
          <cell r="C9666">
            <v>200</v>
          </cell>
          <cell r="D9666">
            <v>1971</v>
          </cell>
          <cell r="E9666">
            <v>0</v>
          </cell>
        </row>
        <row r="9667">
          <cell r="A9667">
            <v>26100</v>
          </cell>
          <cell r="B9667">
            <v>167</v>
          </cell>
          <cell r="C9667">
            <v>199</v>
          </cell>
          <cell r="D9667">
            <v>1971</v>
          </cell>
          <cell r="E9667">
            <v>0</v>
          </cell>
        </row>
        <row r="9668">
          <cell r="A9668">
            <v>26101</v>
          </cell>
          <cell r="B9668">
            <v>168</v>
          </cell>
          <cell r="C9668">
            <v>198</v>
          </cell>
          <cell r="D9668">
            <v>1971</v>
          </cell>
          <cell r="E9668">
            <v>0</v>
          </cell>
        </row>
        <row r="9669">
          <cell r="A9669">
            <v>26102</v>
          </cell>
          <cell r="B9669">
            <v>169</v>
          </cell>
          <cell r="C9669">
            <v>197</v>
          </cell>
          <cell r="D9669">
            <v>1971</v>
          </cell>
          <cell r="E9669">
            <v>0</v>
          </cell>
        </row>
        <row r="9670">
          <cell r="A9670">
            <v>26103</v>
          </cell>
          <cell r="B9670">
            <v>170</v>
          </cell>
          <cell r="C9670">
            <v>196</v>
          </cell>
          <cell r="D9670">
            <v>1971</v>
          </cell>
          <cell r="E9670">
            <v>0</v>
          </cell>
        </row>
        <row r="9671">
          <cell r="A9671">
            <v>26104</v>
          </cell>
          <cell r="B9671">
            <v>171</v>
          </cell>
          <cell r="C9671">
            <v>195</v>
          </cell>
          <cell r="D9671">
            <v>1971</v>
          </cell>
          <cell r="E9671">
            <v>0</v>
          </cell>
        </row>
        <row r="9672">
          <cell r="A9672">
            <v>26105</v>
          </cell>
          <cell r="B9672">
            <v>172</v>
          </cell>
          <cell r="C9672">
            <v>194</v>
          </cell>
          <cell r="D9672">
            <v>1971</v>
          </cell>
          <cell r="E9672">
            <v>0</v>
          </cell>
        </row>
        <row r="9673">
          <cell r="A9673">
            <v>26106</v>
          </cell>
          <cell r="B9673">
            <v>173</v>
          </cell>
          <cell r="C9673">
            <v>193</v>
          </cell>
          <cell r="D9673">
            <v>1971</v>
          </cell>
          <cell r="E9673">
            <v>0</v>
          </cell>
        </row>
        <row r="9674">
          <cell r="A9674">
            <v>26107</v>
          </cell>
          <cell r="B9674">
            <v>174</v>
          </cell>
          <cell r="C9674">
            <v>192</v>
          </cell>
          <cell r="D9674">
            <v>1971</v>
          </cell>
          <cell r="E9674">
            <v>0</v>
          </cell>
        </row>
        <row r="9675">
          <cell r="A9675">
            <v>26108</v>
          </cell>
          <cell r="B9675">
            <v>175</v>
          </cell>
          <cell r="C9675">
            <v>191</v>
          </cell>
          <cell r="D9675">
            <v>1971</v>
          </cell>
          <cell r="E9675">
            <v>0</v>
          </cell>
        </row>
        <row r="9676">
          <cell r="A9676">
            <v>26109</v>
          </cell>
          <cell r="B9676">
            <v>176</v>
          </cell>
          <cell r="C9676">
            <v>190</v>
          </cell>
          <cell r="D9676">
            <v>1971</v>
          </cell>
          <cell r="E9676">
            <v>0</v>
          </cell>
        </row>
        <row r="9677">
          <cell r="A9677">
            <v>26110</v>
          </cell>
          <cell r="B9677">
            <v>177</v>
          </cell>
          <cell r="C9677">
            <v>189</v>
          </cell>
          <cell r="D9677">
            <v>1971</v>
          </cell>
          <cell r="E9677">
            <v>0</v>
          </cell>
        </row>
        <row r="9678">
          <cell r="A9678">
            <v>26111</v>
          </cell>
          <cell r="B9678">
            <v>178</v>
          </cell>
          <cell r="C9678">
            <v>188</v>
          </cell>
          <cell r="D9678">
            <v>1971</v>
          </cell>
          <cell r="E9678">
            <v>0</v>
          </cell>
        </row>
        <row r="9679">
          <cell r="A9679">
            <v>26112</v>
          </cell>
          <cell r="B9679">
            <v>179</v>
          </cell>
          <cell r="C9679">
            <v>187</v>
          </cell>
          <cell r="D9679">
            <v>1971</v>
          </cell>
          <cell r="E9679">
            <v>0</v>
          </cell>
        </row>
        <row r="9680">
          <cell r="A9680">
            <v>26113</v>
          </cell>
          <cell r="B9680">
            <v>180</v>
          </cell>
          <cell r="C9680">
            <v>186</v>
          </cell>
          <cell r="D9680">
            <v>1971</v>
          </cell>
          <cell r="E9680">
            <v>0</v>
          </cell>
        </row>
        <row r="9681">
          <cell r="A9681">
            <v>26114</v>
          </cell>
          <cell r="B9681">
            <v>181</v>
          </cell>
          <cell r="C9681">
            <v>185</v>
          </cell>
          <cell r="D9681">
            <v>1971</v>
          </cell>
          <cell r="E9681">
            <v>0</v>
          </cell>
        </row>
        <row r="9682">
          <cell r="A9682">
            <v>26115</v>
          </cell>
          <cell r="B9682">
            <v>182</v>
          </cell>
          <cell r="C9682">
            <v>184</v>
          </cell>
          <cell r="D9682">
            <v>1971</v>
          </cell>
          <cell r="E9682">
            <v>0</v>
          </cell>
        </row>
        <row r="9683">
          <cell r="A9683">
            <v>26116</v>
          </cell>
          <cell r="B9683">
            <v>183</v>
          </cell>
          <cell r="C9683">
            <v>183</v>
          </cell>
          <cell r="D9683">
            <v>1971</v>
          </cell>
          <cell r="E9683">
            <v>0</v>
          </cell>
        </row>
        <row r="9684">
          <cell r="A9684">
            <v>26117</v>
          </cell>
          <cell r="B9684">
            <v>184</v>
          </cell>
          <cell r="C9684">
            <v>182</v>
          </cell>
          <cell r="D9684">
            <v>1971</v>
          </cell>
          <cell r="E9684">
            <v>0</v>
          </cell>
        </row>
        <row r="9685">
          <cell r="A9685">
            <v>26118</v>
          </cell>
          <cell r="B9685">
            <v>185</v>
          </cell>
          <cell r="C9685">
            <v>181</v>
          </cell>
          <cell r="D9685">
            <v>1971</v>
          </cell>
          <cell r="E9685">
            <v>0</v>
          </cell>
        </row>
        <row r="9686">
          <cell r="A9686">
            <v>26119</v>
          </cell>
          <cell r="B9686">
            <v>186</v>
          </cell>
          <cell r="C9686">
            <v>180</v>
          </cell>
          <cell r="D9686">
            <v>1971</v>
          </cell>
          <cell r="E9686">
            <v>0</v>
          </cell>
        </row>
        <row r="9687">
          <cell r="A9687">
            <v>26120</v>
          </cell>
          <cell r="B9687">
            <v>187</v>
          </cell>
          <cell r="C9687">
            <v>179</v>
          </cell>
          <cell r="D9687">
            <v>1971</v>
          </cell>
          <cell r="E9687">
            <v>0</v>
          </cell>
        </row>
        <row r="9688">
          <cell r="A9688">
            <v>26121</v>
          </cell>
          <cell r="B9688">
            <v>188</v>
          </cell>
          <cell r="C9688">
            <v>178</v>
          </cell>
          <cell r="D9688">
            <v>1971</v>
          </cell>
          <cell r="E9688">
            <v>0</v>
          </cell>
        </row>
        <row r="9689">
          <cell r="A9689">
            <v>26122</v>
          </cell>
          <cell r="B9689">
            <v>189</v>
          </cell>
          <cell r="C9689">
            <v>177</v>
          </cell>
          <cell r="D9689">
            <v>1971</v>
          </cell>
          <cell r="E9689">
            <v>0</v>
          </cell>
        </row>
        <row r="9690">
          <cell r="A9690">
            <v>26123</v>
          </cell>
          <cell r="B9690">
            <v>190</v>
          </cell>
          <cell r="C9690">
            <v>176</v>
          </cell>
          <cell r="D9690">
            <v>1971</v>
          </cell>
          <cell r="E9690">
            <v>0</v>
          </cell>
        </row>
        <row r="9691">
          <cell r="A9691">
            <v>26124</v>
          </cell>
          <cell r="B9691">
            <v>191</v>
          </cell>
          <cell r="C9691">
            <v>175</v>
          </cell>
          <cell r="D9691">
            <v>1971</v>
          </cell>
          <cell r="E9691">
            <v>0</v>
          </cell>
        </row>
        <row r="9692">
          <cell r="A9692">
            <v>26125</v>
          </cell>
          <cell r="B9692">
            <v>192</v>
          </cell>
          <cell r="C9692">
            <v>174</v>
          </cell>
          <cell r="D9692">
            <v>1971</v>
          </cell>
          <cell r="E9692">
            <v>0</v>
          </cell>
        </row>
        <row r="9693">
          <cell r="A9693">
            <v>26126</v>
          </cell>
          <cell r="B9693">
            <v>193</v>
          </cell>
          <cell r="C9693">
            <v>173</v>
          </cell>
          <cell r="D9693">
            <v>1971</v>
          </cell>
          <cell r="E9693">
            <v>0</v>
          </cell>
        </row>
        <row r="9694">
          <cell r="A9694">
            <v>26127</v>
          </cell>
          <cell r="B9694">
            <v>194</v>
          </cell>
          <cell r="C9694">
            <v>172</v>
          </cell>
          <cell r="D9694">
            <v>1971</v>
          </cell>
          <cell r="E9694">
            <v>0</v>
          </cell>
        </row>
        <row r="9695">
          <cell r="A9695">
            <v>26128</v>
          </cell>
          <cell r="B9695">
            <v>195</v>
          </cell>
          <cell r="C9695">
            <v>171</v>
          </cell>
          <cell r="D9695">
            <v>1971</v>
          </cell>
          <cell r="E9695">
            <v>0</v>
          </cell>
        </row>
        <row r="9696">
          <cell r="A9696">
            <v>26129</v>
          </cell>
          <cell r="B9696">
            <v>196</v>
          </cell>
          <cell r="C9696">
            <v>170</v>
          </cell>
          <cell r="D9696">
            <v>1971</v>
          </cell>
          <cell r="E9696">
            <v>0</v>
          </cell>
        </row>
        <row r="9697">
          <cell r="A9697">
            <v>26130</v>
          </cell>
          <cell r="B9697">
            <v>197</v>
          </cell>
          <cell r="C9697">
            <v>169</v>
          </cell>
          <cell r="D9697">
            <v>1971</v>
          </cell>
          <cell r="E9697">
            <v>0</v>
          </cell>
        </row>
        <row r="9698">
          <cell r="A9698">
            <v>26131</v>
          </cell>
          <cell r="B9698">
            <v>198</v>
          </cell>
          <cell r="C9698">
            <v>168</v>
          </cell>
          <cell r="D9698">
            <v>1971</v>
          </cell>
          <cell r="E9698">
            <v>0</v>
          </cell>
        </row>
        <row r="9699">
          <cell r="A9699">
            <v>26132</v>
          </cell>
          <cell r="B9699">
            <v>199</v>
          </cell>
          <cell r="C9699">
            <v>167</v>
          </cell>
          <cell r="D9699">
            <v>1971</v>
          </cell>
          <cell r="E9699">
            <v>0</v>
          </cell>
        </row>
        <row r="9700">
          <cell r="A9700">
            <v>26133</v>
          </cell>
          <cell r="B9700">
            <v>200</v>
          </cell>
          <cell r="C9700">
            <v>166</v>
          </cell>
          <cell r="D9700">
            <v>1971</v>
          </cell>
          <cell r="E9700">
            <v>0</v>
          </cell>
        </row>
        <row r="9701">
          <cell r="A9701">
            <v>26134</v>
          </cell>
          <cell r="B9701">
            <v>201</v>
          </cell>
          <cell r="C9701">
            <v>165</v>
          </cell>
          <cell r="D9701">
            <v>1971</v>
          </cell>
          <cell r="E9701">
            <v>0</v>
          </cell>
        </row>
        <row r="9702">
          <cell r="A9702">
            <v>26135</v>
          </cell>
          <cell r="B9702">
            <v>202</v>
          </cell>
          <cell r="C9702">
            <v>164</v>
          </cell>
          <cell r="D9702">
            <v>1971</v>
          </cell>
          <cell r="E9702">
            <v>0</v>
          </cell>
        </row>
        <row r="9703">
          <cell r="A9703">
            <v>26136</v>
          </cell>
          <cell r="B9703">
            <v>203</v>
          </cell>
          <cell r="C9703">
            <v>163</v>
          </cell>
          <cell r="D9703">
            <v>1971</v>
          </cell>
          <cell r="E9703">
            <v>0</v>
          </cell>
        </row>
        <row r="9704">
          <cell r="A9704">
            <v>26137</v>
          </cell>
          <cell r="B9704">
            <v>204</v>
          </cell>
          <cell r="C9704">
            <v>162</v>
          </cell>
          <cell r="D9704">
            <v>1971</v>
          </cell>
          <cell r="E9704">
            <v>0</v>
          </cell>
        </row>
        <row r="9705">
          <cell r="A9705">
            <v>26138</v>
          </cell>
          <cell r="B9705">
            <v>205</v>
          </cell>
          <cell r="C9705">
            <v>161</v>
          </cell>
          <cell r="D9705">
            <v>1971</v>
          </cell>
          <cell r="E9705">
            <v>0</v>
          </cell>
        </row>
        <row r="9706">
          <cell r="A9706">
            <v>26139</v>
          </cell>
          <cell r="B9706">
            <v>206</v>
          </cell>
          <cell r="C9706">
            <v>160</v>
          </cell>
          <cell r="D9706">
            <v>1971</v>
          </cell>
          <cell r="E9706">
            <v>0</v>
          </cell>
        </row>
        <row r="9707">
          <cell r="A9707">
            <v>26140</v>
          </cell>
          <cell r="B9707">
            <v>207</v>
          </cell>
          <cell r="C9707">
            <v>159</v>
          </cell>
          <cell r="D9707">
            <v>1971</v>
          </cell>
          <cell r="E9707">
            <v>0</v>
          </cell>
        </row>
        <row r="9708">
          <cell r="A9708">
            <v>26141</v>
          </cell>
          <cell r="B9708">
            <v>208</v>
          </cell>
          <cell r="C9708">
            <v>158</v>
          </cell>
          <cell r="D9708">
            <v>1971</v>
          </cell>
          <cell r="E9708">
            <v>0</v>
          </cell>
        </row>
        <row r="9709">
          <cell r="A9709">
            <v>26142</v>
          </cell>
          <cell r="B9709">
            <v>209</v>
          </cell>
          <cell r="C9709">
            <v>157</v>
          </cell>
          <cell r="D9709">
            <v>1971</v>
          </cell>
          <cell r="E9709">
            <v>0</v>
          </cell>
        </row>
        <row r="9710">
          <cell r="A9710">
            <v>26143</v>
          </cell>
          <cell r="B9710">
            <v>210</v>
          </cell>
          <cell r="C9710">
            <v>156</v>
          </cell>
          <cell r="D9710">
            <v>1971</v>
          </cell>
          <cell r="E9710">
            <v>0</v>
          </cell>
        </row>
        <row r="9711">
          <cell r="A9711">
            <v>26144</v>
          </cell>
          <cell r="B9711">
            <v>211</v>
          </cell>
          <cell r="C9711">
            <v>155</v>
          </cell>
          <cell r="D9711">
            <v>1971</v>
          </cell>
          <cell r="E9711">
            <v>0</v>
          </cell>
        </row>
        <row r="9712">
          <cell r="A9712">
            <v>26145</v>
          </cell>
          <cell r="B9712">
            <v>212</v>
          </cell>
          <cell r="C9712">
            <v>154</v>
          </cell>
          <cell r="D9712">
            <v>1971</v>
          </cell>
          <cell r="E9712">
            <v>0</v>
          </cell>
        </row>
        <row r="9713">
          <cell r="A9713">
            <v>26146</v>
          </cell>
          <cell r="B9713">
            <v>213</v>
          </cell>
          <cell r="C9713">
            <v>153</v>
          </cell>
          <cell r="D9713">
            <v>1971</v>
          </cell>
          <cell r="E9713">
            <v>0</v>
          </cell>
        </row>
        <row r="9714">
          <cell r="A9714">
            <v>26147</v>
          </cell>
          <cell r="B9714">
            <v>214</v>
          </cell>
          <cell r="C9714">
            <v>152</v>
          </cell>
          <cell r="D9714">
            <v>1971</v>
          </cell>
          <cell r="E9714">
            <v>0</v>
          </cell>
        </row>
        <row r="9715">
          <cell r="A9715">
            <v>26148</v>
          </cell>
          <cell r="B9715">
            <v>215</v>
          </cell>
          <cell r="C9715">
            <v>151</v>
          </cell>
          <cell r="D9715">
            <v>1971</v>
          </cell>
          <cell r="E9715">
            <v>0</v>
          </cell>
        </row>
        <row r="9716">
          <cell r="A9716">
            <v>26149</v>
          </cell>
          <cell r="B9716">
            <v>216</v>
          </cell>
          <cell r="C9716">
            <v>150</v>
          </cell>
          <cell r="D9716">
            <v>1971</v>
          </cell>
          <cell r="E9716">
            <v>0</v>
          </cell>
        </row>
        <row r="9717">
          <cell r="A9717">
            <v>26150</v>
          </cell>
          <cell r="B9717">
            <v>217</v>
          </cell>
          <cell r="C9717">
            <v>149</v>
          </cell>
          <cell r="D9717">
            <v>1971</v>
          </cell>
          <cell r="E9717">
            <v>0</v>
          </cell>
        </row>
        <row r="9718">
          <cell r="A9718">
            <v>26151</v>
          </cell>
          <cell r="B9718">
            <v>218</v>
          </cell>
          <cell r="C9718">
            <v>148</v>
          </cell>
          <cell r="D9718">
            <v>1971</v>
          </cell>
          <cell r="E9718">
            <v>0</v>
          </cell>
        </row>
        <row r="9719">
          <cell r="A9719">
            <v>26152</v>
          </cell>
          <cell r="B9719">
            <v>219</v>
          </cell>
          <cell r="C9719">
            <v>147</v>
          </cell>
          <cell r="D9719">
            <v>1971</v>
          </cell>
          <cell r="E9719">
            <v>0</v>
          </cell>
        </row>
        <row r="9720">
          <cell r="A9720">
            <v>26153</v>
          </cell>
          <cell r="B9720">
            <v>220</v>
          </cell>
          <cell r="C9720">
            <v>146</v>
          </cell>
          <cell r="D9720">
            <v>1971</v>
          </cell>
          <cell r="E9720">
            <v>0</v>
          </cell>
        </row>
        <row r="9721">
          <cell r="A9721">
            <v>26154</v>
          </cell>
          <cell r="B9721">
            <v>221</v>
          </cell>
          <cell r="C9721">
            <v>145</v>
          </cell>
          <cell r="D9721">
            <v>1971</v>
          </cell>
          <cell r="E9721">
            <v>0</v>
          </cell>
        </row>
        <row r="9722">
          <cell r="A9722">
            <v>26155</v>
          </cell>
          <cell r="B9722">
            <v>222</v>
          </cell>
          <cell r="C9722">
            <v>144</v>
          </cell>
          <cell r="D9722">
            <v>1971</v>
          </cell>
          <cell r="E9722">
            <v>0</v>
          </cell>
        </row>
        <row r="9723">
          <cell r="A9723">
            <v>26156</v>
          </cell>
          <cell r="B9723">
            <v>223</v>
          </cell>
          <cell r="C9723">
            <v>143</v>
          </cell>
          <cell r="D9723">
            <v>1971</v>
          </cell>
          <cell r="E9723">
            <v>0</v>
          </cell>
        </row>
        <row r="9724">
          <cell r="A9724">
            <v>26157</v>
          </cell>
          <cell r="B9724">
            <v>224</v>
          </cell>
          <cell r="C9724">
            <v>142</v>
          </cell>
          <cell r="D9724">
            <v>1971</v>
          </cell>
          <cell r="E9724">
            <v>0</v>
          </cell>
        </row>
        <row r="9725">
          <cell r="A9725">
            <v>26158</v>
          </cell>
          <cell r="B9725">
            <v>225</v>
          </cell>
          <cell r="C9725">
            <v>141</v>
          </cell>
          <cell r="D9725">
            <v>1971</v>
          </cell>
          <cell r="E9725">
            <v>0</v>
          </cell>
        </row>
        <row r="9726">
          <cell r="A9726">
            <v>26159</v>
          </cell>
          <cell r="B9726">
            <v>226</v>
          </cell>
          <cell r="C9726">
            <v>140</v>
          </cell>
          <cell r="D9726">
            <v>1971</v>
          </cell>
          <cell r="E9726">
            <v>0</v>
          </cell>
        </row>
        <row r="9727">
          <cell r="A9727">
            <v>26160</v>
          </cell>
          <cell r="B9727">
            <v>227</v>
          </cell>
          <cell r="C9727">
            <v>139</v>
          </cell>
          <cell r="D9727">
            <v>1971</v>
          </cell>
          <cell r="E9727">
            <v>0</v>
          </cell>
        </row>
        <row r="9728">
          <cell r="A9728">
            <v>26161</v>
          </cell>
          <cell r="B9728">
            <v>228</v>
          </cell>
          <cell r="C9728">
            <v>138</v>
          </cell>
          <cell r="D9728">
            <v>1971</v>
          </cell>
          <cell r="E9728">
            <v>0</v>
          </cell>
        </row>
        <row r="9729">
          <cell r="A9729">
            <v>26162</v>
          </cell>
          <cell r="B9729">
            <v>229</v>
          </cell>
          <cell r="C9729">
            <v>137</v>
          </cell>
          <cell r="D9729">
            <v>1971</v>
          </cell>
          <cell r="E9729">
            <v>0</v>
          </cell>
        </row>
        <row r="9730">
          <cell r="A9730">
            <v>26163</v>
          </cell>
          <cell r="B9730">
            <v>230</v>
          </cell>
          <cell r="C9730">
            <v>136</v>
          </cell>
          <cell r="D9730">
            <v>1971</v>
          </cell>
          <cell r="E9730">
            <v>0</v>
          </cell>
        </row>
        <row r="9731">
          <cell r="A9731">
            <v>26164</v>
          </cell>
          <cell r="B9731">
            <v>231</v>
          </cell>
          <cell r="C9731">
            <v>135</v>
          </cell>
          <cell r="D9731">
            <v>1971</v>
          </cell>
          <cell r="E9731">
            <v>0</v>
          </cell>
        </row>
        <row r="9732">
          <cell r="A9732">
            <v>26165</v>
          </cell>
          <cell r="B9732">
            <v>232</v>
          </cell>
          <cell r="C9732">
            <v>134</v>
          </cell>
          <cell r="D9732">
            <v>1971</v>
          </cell>
          <cell r="E9732">
            <v>0</v>
          </cell>
        </row>
        <row r="9733">
          <cell r="A9733">
            <v>26166</v>
          </cell>
          <cell r="B9733">
            <v>233</v>
          </cell>
          <cell r="C9733">
            <v>133</v>
          </cell>
          <cell r="D9733">
            <v>1971</v>
          </cell>
          <cell r="E9733">
            <v>0</v>
          </cell>
        </row>
        <row r="9734">
          <cell r="A9734">
            <v>26167</v>
          </cell>
          <cell r="B9734">
            <v>234</v>
          </cell>
          <cell r="C9734">
            <v>132</v>
          </cell>
          <cell r="D9734">
            <v>1971</v>
          </cell>
          <cell r="E9734">
            <v>0</v>
          </cell>
        </row>
        <row r="9735">
          <cell r="A9735">
            <v>26168</v>
          </cell>
          <cell r="B9735">
            <v>235</v>
          </cell>
          <cell r="C9735">
            <v>131</v>
          </cell>
          <cell r="D9735">
            <v>1971</v>
          </cell>
          <cell r="E9735">
            <v>0</v>
          </cell>
        </row>
        <row r="9736">
          <cell r="A9736">
            <v>26169</v>
          </cell>
          <cell r="B9736">
            <v>236</v>
          </cell>
          <cell r="C9736">
            <v>130</v>
          </cell>
          <cell r="D9736">
            <v>1971</v>
          </cell>
          <cell r="E9736">
            <v>0</v>
          </cell>
        </row>
        <row r="9737">
          <cell r="A9737">
            <v>26170</v>
          </cell>
          <cell r="B9737">
            <v>237</v>
          </cell>
          <cell r="C9737">
            <v>129</v>
          </cell>
          <cell r="D9737">
            <v>1971</v>
          </cell>
          <cell r="E9737">
            <v>0</v>
          </cell>
        </row>
        <row r="9738">
          <cell r="A9738">
            <v>26171</v>
          </cell>
          <cell r="B9738">
            <v>238</v>
          </cell>
          <cell r="C9738">
            <v>128</v>
          </cell>
          <cell r="D9738">
            <v>1971</v>
          </cell>
          <cell r="E9738">
            <v>0</v>
          </cell>
        </row>
        <row r="9739">
          <cell r="A9739">
            <v>26172</v>
          </cell>
          <cell r="B9739">
            <v>239</v>
          </cell>
          <cell r="C9739">
            <v>127</v>
          </cell>
          <cell r="D9739">
            <v>1971</v>
          </cell>
          <cell r="E9739">
            <v>0</v>
          </cell>
        </row>
        <row r="9740">
          <cell r="A9740">
            <v>26173</v>
          </cell>
          <cell r="B9740">
            <v>240</v>
          </cell>
          <cell r="C9740">
            <v>126</v>
          </cell>
          <cell r="D9740">
            <v>1971</v>
          </cell>
          <cell r="E9740">
            <v>0</v>
          </cell>
        </row>
        <row r="9741">
          <cell r="A9741">
            <v>26174</v>
          </cell>
          <cell r="B9741">
            <v>241</v>
          </cell>
          <cell r="C9741">
            <v>125</v>
          </cell>
          <cell r="D9741">
            <v>1971</v>
          </cell>
          <cell r="E9741">
            <v>0</v>
          </cell>
        </row>
        <row r="9742">
          <cell r="A9742">
            <v>26175</v>
          </cell>
          <cell r="B9742">
            <v>242</v>
          </cell>
          <cell r="C9742">
            <v>124</v>
          </cell>
          <cell r="D9742">
            <v>1971</v>
          </cell>
          <cell r="E9742">
            <v>0</v>
          </cell>
        </row>
        <row r="9743">
          <cell r="A9743">
            <v>26176</v>
          </cell>
          <cell r="B9743">
            <v>243</v>
          </cell>
          <cell r="C9743">
            <v>123</v>
          </cell>
          <cell r="D9743">
            <v>1971</v>
          </cell>
          <cell r="E9743">
            <v>0</v>
          </cell>
        </row>
        <row r="9744">
          <cell r="A9744">
            <v>26177</v>
          </cell>
          <cell r="B9744">
            <v>244</v>
          </cell>
          <cell r="C9744">
            <v>122</v>
          </cell>
          <cell r="D9744">
            <v>1971</v>
          </cell>
          <cell r="E9744">
            <v>0</v>
          </cell>
        </row>
        <row r="9745">
          <cell r="A9745">
            <v>26178</v>
          </cell>
          <cell r="B9745">
            <v>245</v>
          </cell>
          <cell r="C9745">
            <v>121</v>
          </cell>
          <cell r="D9745">
            <v>1971</v>
          </cell>
          <cell r="E9745">
            <v>0</v>
          </cell>
        </row>
        <row r="9746">
          <cell r="A9746">
            <v>26179</v>
          </cell>
          <cell r="B9746">
            <v>246</v>
          </cell>
          <cell r="C9746">
            <v>120</v>
          </cell>
          <cell r="D9746">
            <v>1971</v>
          </cell>
          <cell r="E9746">
            <v>0</v>
          </cell>
        </row>
        <row r="9747">
          <cell r="A9747">
            <v>26180</v>
          </cell>
          <cell r="B9747">
            <v>247</v>
          </cell>
          <cell r="C9747">
            <v>119</v>
          </cell>
          <cell r="D9747">
            <v>1971</v>
          </cell>
          <cell r="E9747">
            <v>0</v>
          </cell>
        </row>
        <row r="9748">
          <cell r="A9748">
            <v>26181</v>
          </cell>
          <cell r="B9748">
            <v>248</v>
          </cell>
          <cell r="C9748">
            <v>118</v>
          </cell>
          <cell r="D9748">
            <v>1971</v>
          </cell>
          <cell r="E9748">
            <v>0</v>
          </cell>
        </row>
        <row r="9749">
          <cell r="A9749">
            <v>26182</v>
          </cell>
          <cell r="B9749">
            <v>249</v>
          </cell>
          <cell r="C9749">
            <v>117</v>
          </cell>
          <cell r="D9749">
            <v>1971</v>
          </cell>
          <cell r="E9749">
            <v>0</v>
          </cell>
        </row>
        <row r="9750">
          <cell r="A9750">
            <v>26183</v>
          </cell>
          <cell r="B9750">
            <v>250</v>
          </cell>
          <cell r="C9750">
            <v>116</v>
          </cell>
          <cell r="D9750">
            <v>1971</v>
          </cell>
          <cell r="E9750">
            <v>0</v>
          </cell>
        </row>
        <row r="9751">
          <cell r="A9751">
            <v>26184</v>
          </cell>
          <cell r="B9751">
            <v>251</v>
          </cell>
          <cell r="C9751">
            <v>115</v>
          </cell>
          <cell r="D9751">
            <v>1971</v>
          </cell>
          <cell r="E9751">
            <v>0</v>
          </cell>
        </row>
        <row r="9752">
          <cell r="A9752">
            <v>26185</v>
          </cell>
          <cell r="B9752">
            <v>252</v>
          </cell>
          <cell r="C9752">
            <v>114</v>
          </cell>
          <cell r="D9752">
            <v>1971</v>
          </cell>
          <cell r="E9752">
            <v>0</v>
          </cell>
        </row>
        <row r="9753">
          <cell r="A9753">
            <v>26186</v>
          </cell>
          <cell r="B9753">
            <v>253</v>
          </cell>
          <cell r="C9753">
            <v>113</v>
          </cell>
          <cell r="D9753">
            <v>1971</v>
          </cell>
          <cell r="E9753">
            <v>0</v>
          </cell>
        </row>
        <row r="9754">
          <cell r="A9754">
            <v>26187</v>
          </cell>
          <cell r="B9754">
            <v>254</v>
          </cell>
          <cell r="C9754">
            <v>112</v>
          </cell>
          <cell r="D9754">
            <v>1971</v>
          </cell>
          <cell r="E9754">
            <v>0</v>
          </cell>
        </row>
        <row r="9755">
          <cell r="A9755">
            <v>26188</v>
          </cell>
          <cell r="B9755">
            <v>255</v>
          </cell>
          <cell r="C9755">
            <v>111</v>
          </cell>
          <cell r="D9755">
            <v>1971</v>
          </cell>
          <cell r="E9755">
            <v>0</v>
          </cell>
        </row>
        <row r="9756">
          <cell r="A9756">
            <v>26189</v>
          </cell>
          <cell r="B9756">
            <v>256</v>
          </cell>
          <cell r="C9756">
            <v>110</v>
          </cell>
          <cell r="D9756">
            <v>1971</v>
          </cell>
          <cell r="E9756">
            <v>0</v>
          </cell>
        </row>
        <row r="9757">
          <cell r="A9757">
            <v>26190</v>
          </cell>
          <cell r="B9757">
            <v>257</v>
          </cell>
          <cell r="C9757">
            <v>109</v>
          </cell>
          <cell r="D9757">
            <v>1971</v>
          </cell>
          <cell r="E9757">
            <v>0</v>
          </cell>
        </row>
        <row r="9758">
          <cell r="A9758">
            <v>26191</v>
          </cell>
          <cell r="B9758">
            <v>258</v>
          </cell>
          <cell r="C9758">
            <v>108</v>
          </cell>
          <cell r="D9758">
            <v>1971</v>
          </cell>
          <cell r="E9758">
            <v>0</v>
          </cell>
        </row>
        <row r="9759">
          <cell r="A9759">
            <v>26192</v>
          </cell>
          <cell r="B9759">
            <v>259</v>
          </cell>
          <cell r="C9759">
            <v>107</v>
          </cell>
          <cell r="D9759">
            <v>1971</v>
          </cell>
          <cell r="E9759">
            <v>0</v>
          </cell>
        </row>
        <row r="9760">
          <cell r="A9760">
            <v>26193</v>
          </cell>
          <cell r="B9760">
            <v>260</v>
          </cell>
          <cell r="C9760">
            <v>106</v>
          </cell>
          <cell r="D9760">
            <v>1971</v>
          </cell>
          <cell r="E9760">
            <v>0</v>
          </cell>
        </row>
        <row r="9761">
          <cell r="A9761">
            <v>26194</v>
          </cell>
          <cell r="B9761">
            <v>261</v>
          </cell>
          <cell r="C9761">
            <v>105</v>
          </cell>
          <cell r="D9761">
            <v>1971</v>
          </cell>
          <cell r="E9761">
            <v>0</v>
          </cell>
        </row>
        <row r="9762">
          <cell r="A9762">
            <v>26195</v>
          </cell>
          <cell r="B9762">
            <v>262</v>
          </cell>
          <cell r="C9762">
            <v>104</v>
          </cell>
          <cell r="D9762">
            <v>1971</v>
          </cell>
          <cell r="E9762">
            <v>0</v>
          </cell>
        </row>
        <row r="9763">
          <cell r="A9763">
            <v>26196</v>
          </cell>
          <cell r="B9763">
            <v>263</v>
          </cell>
          <cell r="C9763">
            <v>103</v>
          </cell>
          <cell r="D9763">
            <v>1971</v>
          </cell>
          <cell r="E9763">
            <v>0</v>
          </cell>
        </row>
        <row r="9764">
          <cell r="A9764">
            <v>26197</v>
          </cell>
          <cell r="B9764">
            <v>264</v>
          </cell>
          <cell r="C9764">
            <v>102</v>
          </cell>
          <cell r="D9764">
            <v>1971</v>
          </cell>
          <cell r="E9764">
            <v>0</v>
          </cell>
        </row>
        <row r="9765">
          <cell r="A9765">
            <v>26198</v>
          </cell>
          <cell r="B9765">
            <v>265</v>
          </cell>
          <cell r="C9765">
            <v>101</v>
          </cell>
          <cell r="D9765">
            <v>1971</v>
          </cell>
          <cell r="E9765">
            <v>0</v>
          </cell>
        </row>
        <row r="9766">
          <cell r="A9766">
            <v>26199</v>
          </cell>
          <cell r="B9766">
            <v>266</v>
          </cell>
          <cell r="C9766">
            <v>100</v>
          </cell>
          <cell r="D9766">
            <v>1971</v>
          </cell>
          <cell r="E9766">
            <v>0</v>
          </cell>
        </row>
        <row r="9767">
          <cell r="A9767">
            <v>26200</v>
          </cell>
          <cell r="B9767">
            <v>267</v>
          </cell>
          <cell r="C9767">
            <v>99</v>
          </cell>
          <cell r="D9767">
            <v>1971</v>
          </cell>
          <cell r="E9767">
            <v>0</v>
          </cell>
        </row>
        <row r="9768">
          <cell r="A9768">
            <v>26201</v>
          </cell>
          <cell r="B9768">
            <v>268</v>
          </cell>
          <cell r="C9768">
            <v>98</v>
          </cell>
          <cell r="D9768">
            <v>1971</v>
          </cell>
          <cell r="E9768">
            <v>0</v>
          </cell>
        </row>
        <row r="9769">
          <cell r="A9769">
            <v>26202</v>
          </cell>
          <cell r="B9769">
            <v>269</v>
          </cell>
          <cell r="C9769">
            <v>97</v>
          </cell>
          <cell r="D9769">
            <v>1971</v>
          </cell>
          <cell r="E9769">
            <v>0</v>
          </cell>
        </row>
        <row r="9770">
          <cell r="A9770">
            <v>26203</v>
          </cell>
          <cell r="B9770">
            <v>270</v>
          </cell>
          <cell r="C9770">
            <v>96</v>
          </cell>
          <cell r="D9770">
            <v>1971</v>
          </cell>
          <cell r="E9770">
            <v>0</v>
          </cell>
        </row>
        <row r="9771">
          <cell r="A9771">
            <v>26204</v>
          </cell>
          <cell r="B9771">
            <v>271</v>
          </cell>
          <cell r="C9771">
            <v>95</v>
          </cell>
          <cell r="D9771">
            <v>1971</v>
          </cell>
          <cell r="E9771">
            <v>0</v>
          </cell>
        </row>
        <row r="9772">
          <cell r="A9772">
            <v>26205</v>
          </cell>
          <cell r="B9772">
            <v>272</v>
          </cell>
          <cell r="C9772">
            <v>94</v>
          </cell>
          <cell r="D9772">
            <v>1971</v>
          </cell>
          <cell r="E9772">
            <v>0</v>
          </cell>
        </row>
        <row r="9773">
          <cell r="A9773">
            <v>26206</v>
          </cell>
          <cell r="B9773">
            <v>273</v>
          </cell>
          <cell r="C9773">
            <v>93</v>
          </cell>
          <cell r="D9773">
            <v>1971</v>
          </cell>
          <cell r="E9773">
            <v>0</v>
          </cell>
        </row>
        <row r="9774">
          <cell r="A9774">
            <v>26207</v>
          </cell>
          <cell r="B9774">
            <v>274</v>
          </cell>
          <cell r="C9774">
            <v>92</v>
          </cell>
          <cell r="D9774">
            <v>1971</v>
          </cell>
          <cell r="E9774">
            <v>0</v>
          </cell>
        </row>
        <row r="9775">
          <cell r="A9775">
            <v>26208</v>
          </cell>
          <cell r="B9775">
            <v>275</v>
          </cell>
          <cell r="C9775">
            <v>91</v>
          </cell>
          <cell r="D9775">
            <v>1971</v>
          </cell>
          <cell r="E9775">
            <v>0</v>
          </cell>
        </row>
        <row r="9776">
          <cell r="A9776">
            <v>26209</v>
          </cell>
          <cell r="B9776">
            <v>276</v>
          </cell>
          <cell r="C9776">
            <v>90</v>
          </cell>
          <cell r="D9776">
            <v>1971</v>
          </cell>
          <cell r="E9776">
            <v>0</v>
          </cell>
        </row>
        <row r="9777">
          <cell r="A9777">
            <v>26210</v>
          </cell>
          <cell r="B9777">
            <v>277</v>
          </cell>
          <cell r="C9777">
            <v>89</v>
          </cell>
          <cell r="D9777">
            <v>1971</v>
          </cell>
          <cell r="E9777">
            <v>0</v>
          </cell>
        </row>
        <row r="9778">
          <cell r="A9778">
            <v>26211</v>
          </cell>
          <cell r="B9778">
            <v>278</v>
          </cell>
          <cell r="C9778">
            <v>88</v>
          </cell>
          <cell r="D9778">
            <v>1971</v>
          </cell>
          <cell r="E9778">
            <v>0</v>
          </cell>
        </row>
        <row r="9779">
          <cell r="A9779">
            <v>26212</v>
          </cell>
          <cell r="B9779">
            <v>279</v>
          </cell>
          <cell r="C9779">
            <v>87</v>
          </cell>
          <cell r="D9779">
            <v>1971</v>
          </cell>
          <cell r="E9779">
            <v>0</v>
          </cell>
        </row>
        <row r="9780">
          <cell r="A9780">
            <v>26213</v>
          </cell>
          <cell r="B9780">
            <v>280</v>
          </cell>
          <cell r="C9780">
            <v>86</v>
          </cell>
          <cell r="D9780">
            <v>1971</v>
          </cell>
          <cell r="E9780">
            <v>0</v>
          </cell>
        </row>
        <row r="9781">
          <cell r="A9781">
            <v>26214</v>
          </cell>
          <cell r="B9781">
            <v>281</v>
          </cell>
          <cell r="C9781">
            <v>85</v>
          </cell>
          <cell r="D9781">
            <v>1971</v>
          </cell>
          <cell r="E9781">
            <v>0</v>
          </cell>
        </row>
        <row r="9782">
          <cell r="A9782">
            <v>26215</v>
          </cell>
          <cell r="B9782">
            <v>282</v>
          </cell>
          <cell r="C9782">
            <v>84</v>
          </cell>
          <cell r="D9782">
            <v>1971</v>
          </cell>
          <cell r="E9782">
            <v>0</v>
          </cell>
        </row>
        <row r="9783">
          <cell r="A9783">
            <v>26216</v>
          </cell>
          <cell r="B9783">
            <v>283</v>
          </cell>
          <cell r="C9783">
            <v>83</v>
          </cell>
          <cell r="D9783">
            <v>1971</v>
          </cell>
          <cell r="E9783">
            <v>0</v>
          </cell>
        </row>
        <row r="9784">
          <cell r="A9784">
            <v>26217</v>
          </cell>
          <cell r="B9784">
            <v>284</v>
          </cell>
          <cell r="C9784">
            <v>82</v>
          </cell>
          <cell r="D9784">
            <v>1971</v>
          </cell>
          <cell r="E9784">
            <v>0</v>
          </cell>
        </row>
        <row r="9785">
          <cell r="A9785">
            <v>26218</v>
          </cell>
          <cell r="B9785">
            <v>285</v>
          </cell>
          <cell r="C9785">
            <v>81</v>
          </cell>
          <cell r="D9785">
            <v>1971</v>
          </cell>
          <cell r="E9785">
            <v>0</v>
          </cell>
        </row>
        <row r="9786">
          <cell r="A9786">
            <v>26219</v>
          </cell>
          <cell r="B9786">
            <v>286</v>
          </cell>
          <cell r="C9786">
            <v>80</v>
          </cell>
          <cell r="D9786">
            <v>1971</v>
          </cell>
          <cell r="E9786">
            <v>0</v>
          </cell>
        </row>
        <row r="9787">
          <cell r="A9787">
            <v>26220</v>
          </cell>
          <cell r="B9787">
            <v>287</v>
          </cell>
          <cell r="C9787">
            <v>79</v>
          </cell>
          <cell r="D9787">
            <v>1971</v>
          </cell>
          <cell r="E9787">
            <v>0</v>
          </cell>
        </row>
        <row r="9788">
          <cell r="A9788">
            <v>26221</v>
          </cell>
          <cell r="B9788">
            <v>288</v>
          </cell>
          <cell r="C9788">
            <v>78</v>
          </cell>
          <cell r="D9788">
            <v>1971</v>
          </cell>
          <cell r="E9788">
            <v>0</v>
          </cell>
        </row>
        <row r="9789">
          <cell r="A9789">
            <v>26222</v>
          </cell>
          <cell r="B9789">
            <v>289</v>
          </cell>
          <cell r="C9789">
            <v>77</v>
          </cell>
          <cell r="D9789">
            <v>1971</v>
          </cell>
          <cell r="E9789">
            <v>0</v>
          </cell>
        </row>
        <row r="9790">
          <cell r="A9790">
            <v>26223</v>
          </cell>
          <cell r="B9790">
            <v>290</v>
          </cell>
          <cell r="C9790">
            <v>76</v>
          </cell>
          <cell r="D9790">
            <v>1971</v>
          </cell>
          <cell r="E9790">
            <v>0</v>
          </cell>
        </row>
        <row r="9791">
          <cell r="A9791">
            <v>26224</v>
          </cell>
          <cell r="B9791">
            <v>291</v>
          </cell>
          <cell r="C9791">
            <v>75</v>
          </cell>
          <cell r="D9791">
            <v>1971</v>
          </cell>
          <cell r="E9791">
            <v>0</v>
          </cell>
        </row>
        <row r="9792">
          <cell r="A9792">
            <v>26225</v>
          </cell>
          <cell r="B9792">
            <v>292</v>
          </cell>
          <cell r="C9792">
            <v>74</v>
          </cell>
          <cell r="D9792">
            <v>1971</v>
          </cell>
          <cell r="E9792">
            <v>0</v>
          </cell>
        </row>
        <row r="9793">
          <cell r="A9793">
            <v>26226</v>
          </cell>
          <cell r="B9793">
            <v>293</v>
          </cell>
          <cell r="C9793">
            <v>73</v>
          </cell>
          <cell r="D9793">
            <v>1971</v>
          </cell>
          <cell r="E9793">
            <v>0</v>
          </cell>
        </row>
        <row r="9794">
          <cell r="A9794">
            <v>26227</v>
          </cell>
          <cell r="B9794">
            <v>294</v>
          </cell>
          <cell r="C9794">
            <v>72</v>
          </cell>
          <cell r="D9794">
            <v>1971</v>
          </cell>
          <cell r="E9794">
            <v>0</v>
          </cell>
        </row>
        <row r="9795">
          <cell r="A9795">
            <v>26228</v>
          </cell>
          <cell r="B9795">
            <v>295</v>
          </cell>
          <cell r="C9795">
            <v>71</v>
          </cell>
          <cell r="D9795">
            <v>1971</v>
          </cell>
          <cell r="E9795">
            <v>0</v>
          </cell>
        </row>
        <row r="9796">
          <cell r="A9796">
            <v>26229</v>
          </cell>
          <cell r="B9796">
            <v>296</v>
          </cell>
          <cell r="C9796">
            <v>70</v>
          </cell>
          <cell r="D9796">
            <v>1971</v>
          </cell>
          <cell r="E9796">
            <v>0</v>
          </cell>
        </row>
        <row r="9797">
          <cell r="A9797">
            <v>26230</v>
          </cell>
          <cell r="B9797">
            <v>297</v>
          </cell>
          <cell r="C9797">
            <v>69</v>
          </cell>
          <cell r="D9797">
            <v>1971</v>
          </cell>
          <cell r="E9797">
            <v>0</v>
          </cell>
        </row>
        <row r="9798">
          <cell r="A9798">
            <v>26231</v>
          </cell>
          <cell r="B9798">
            <v>298</v>
          </cell>
          <cell r="C9798">
            <v>68</v>
          </cell>
          <cell r="D9798">
            <v>1971</v>
          </cell>
          <cell r="E9798">
            <v>0</v>
          </cell>
        </row>
        <row r="9799">
          <cell r="A9799">
            <v>26232</v>
          </cell>
          <cell r="B9799">
            <v>299</v>
          </cell>
          <cell r="C9799">
            <v>67</v>
          </cell>
          <cell r="D9799">
            <v>1971</v>
          </cell>
          <cell r="E9799">
            <v>0</v>
          </cell>
        </row>
        <row r="9800">
          <cell r="A9800">
            <v>26233</v>
          </cell>
          <cell r="B9800">
            <v>300</v>
          </cell>
          <cell r="C9800">
            <v>66</v>
          </cell>
          <cell r="D9800">
            <v>1971</v>
          </cell>
          <cell r="E9800">
            <v>0</v>
          </cell>
        </row>
        <row r="9801">
          <cell r="A9801">
            <v>26234</v>
          </cell>
          <cell r="B9801">
            <v>301</v>
          </cell>
          <cell r="C9801">
            <v>65</v>
          </cell>
          <cell r="D9801">
            <v>1971</v>
          </cell>
          <cell r="E9801">
            <v>0</v>
          </cell>
        </row>
        <row r="9802">
          <cell r="A9802">
            <v>26235</v>
          </cell>
          <cell r="B9802">
            <v>302</v>
          </cell>
          <cell r="C9802">
            <v>64</v>
          </cell>
          <cell r="D9802">
            <v>1971</v>
          </cell>
          <cell r="E9802">
            <v>0</v>
          </cell>
        </row>
        <row r="9803">
          <cell r="A9803">
            <v>26236</v>
          </cell>
          <cell r="B9803">
            <v>303</v>
          </cell>
          <cell r="C9803">
            <v>63</v>
          </cell>
          <cell r="D9803">
            <v>1971</v>
          </cell>
          <cell r="E9803">
            <v>0</v>
          </cell>
        </row>
        <row r="9804">
          <cell r="A9804">
            <v>26237</v>
          </cell>
          <cell r="B9804">
            <v>304</v>
          </cell>
          <cell r="C9804">
            <v>62</v>
          </cell>
          <cell r="D9804">
            <v>1971</v>
          </cell>
          <cell r="E9804">
            <v>0</v>
          </cell>
        </row>
        <row r="9805">
          <cell r="A9805">
            <v>26238</v>
          </cell>
          <cell r="B9805">
            <v>305</v>
          </cell>
          <cell r="C9805">
            <v>61</v>
          </cell>
          <cell r="D9805">
            <v>1971</v>
          </cell>
          <cell r="E9805">
            <v>0</v>
          </cell>
        </row>
        <row r="9806">
          <cell r="A9806">
            <v>26239</v>
          </cell>
          <cell r="B9806">
            <v>306</v>
          </cell>
          <cell r="C9806">
            <v>60</v>
          </cell>
          <cell r="D9806">
            <v>1971</v>
          </cell>
          <cell r="E9806">
            <v>0</v>
          </cell>
        </row>
        <row r="9807">
          <cell r="A9807">
            <v>26240</v>
          </cell>
          <cell r="B9807">
            <v>307</v>
          </cell>
          <cell r="C9807">
            <v>59</v>
          </cell>
          <cell r="D9807">
            <v>1971</v>
          </cell>
          <cell r="E9807">
            <v>0</v>
          </cell>
        </row>
        <row r="9808">
          <cell r="A9808">
            <v>26241</v>
          </cell>
          <cell r="B9808">
            <v>308</v>
          </cell>
          <cell r="C9808">
            <v>58</v>
          </cell>
          <cell r="D9808">
            <v>1971</v>
          </cell>
          <cell r="E9808">
            <v>0</v>
          </cell>
        </row>
        <row r="9809">
          <cell r="A9809">
            <v>26242</v>
          </cell>
          <cell r="B9809">
            <v>309</v>
          </cell>
          <cell r="C9809">
            <v>57</v>
          </cell>
          <cell r="D9809">
            <v>1971</v>
          </cell>
          <cell r="E9809">
            <v>0</v>
          </cell>
        </row>
        <row r="9810">
          <cell r="A9810">
            <v>26243</v>
          </cell>
          <cell r="B9810">
            <v>310</v>
          </cell>
          <cell r="C9810">
            <v>56</v>
          </cell>
          <cell r="D9810">
            <v>1971</v>
          </cell>
          <cell r="E9810">
            <v>0</v>
          </cell>
        </row>
        <row r="9811">
          <cell r="A9811">
            <v>26244</v>
          </cell>
          <cell r="B9811">
            <v>311</v>
          </cell>
          <cell r="C9811">
            <v>55</v>
          </cell>
          <cell r="D9811">
            <v>1971</v>
          </cell>
          <cell r="E9811">
            <v>0</v>
          </cell>
        </row>
        <row r="9812">
          <cell r="A9812">
            <v>26245</v>
          </cell>
          <cell r="B9812">
            <v>312</v>
          </cell>
          <cell r="C9812">
            <v>54</v>
          </cell>
          <cell r="D9812">
            <v>1971</v>
          </cell>
          <cell r="E9812">
            <v>0</v>
          </cell>
        </row>
        <row r="9813">
          <cell r="A9813">
            <v>26246</v>
          </cell>
          <cell r="B9813">
            <v>313</v>
          </cell>
          <cell r="C9813">
            <v>53</v>
          </cell>
          <cell r="D9813">
            <v>1971</v>
          </cell>
          <cell r="E9813">
            <v>0</v>
          </cell>
        </row>
        <row r="9814">
          <cell r="A9814">
            <v>26247</v>
          </cell>
          <cell r="B9814">
            <v>314</v>
          </cell>
          <cell r="C9814">
            <v>52</v>
          </cell>
          <cell r="D9814">
            <v>1971</v>
          </cell>
          <cell r="E9814">
            <v>0</v>
          </cell>
        </row>
        <row r="9815">
          <cell r="A9815">
            <v>26248</v>
          </cell>
          <cell r="B9815">
            <v>315</v>
          </cell>
          <cell r="C9815">
            <v>51</v>
          </cell>
          <cell r="D9815">
            <v>1971</v>
          </cell>
          <cell r="E9815">
            <v>0</v>
          </cell>
        </row>
        <row r="9816">
          <cell r="A9816">
            <v>26249</v>
          </cell>
          <cell r="B9816">
            <v>316</v>
          </cell>
          <cell r="C9816">
            <v>50</v>
          </cell>
          <cell r="D9816">
            <v>1971</v>
          </cell>
          <cell r="E9816">
            <v>0</v>
          </cell>
        </row>
        <row r="9817">
          <cell r="A9817">
            <v>26250</v>
          </cell>
          <cell r="B9817">
            <v>317</v>
          </cell>
          <cell r="C9817">
            <v>49</v>
          </cell>
          <cell r="D9817">
            <v>1971</v>
          </cell>
          <cell r="E9817">
            <v>0</v>
          </cell>
        </row>
        <row r="9818">
          <cell r="A9818">
            <v>26251</v>
          </cell>
          <cell r="B9818">
            <v>318</v>
          </cell>
          <cell r="C9818">
            <v>48</v>
          </cell>
          <cell r="D9818">
            <v>1971</v>
          </cell>
          <cell r="E9818">
            <v>0</v>
          </cell>
        </row>
        <row r="9819">
          <cell r="A9819">
            <v>26252</v>
          </cell>
          <cell r="B9819">
            <v>319</v>
          </cell>
          <cell r="C9819">
            <v>47</v>
          </cell>
          <cell r="D9819">
            <v>1971</v>
          </cell>
          <cell r="E9819">
            <v>0</v>
          </cell>
        </row>
        <row r="9820">
          <cell r="A9820">
            <v>26253</v>
          </cell>
          <cell r="B9820">
            <v>320</v>
          </cell>
          <cell r="C9820">
            <v>46</v>
          </cell>
          <cell r="D9820">
            <v>1971</v>
          </cell>
          <cell r="E9820">
            <v>0</v>
          </cell>
        </row>
        <row r="9821">
          <cell r="A9821">
            <v>26254</v>
          </cell>
          <cell r="B9821">
            <v>321</v>
          </cell>
          <cell r="C9821">
            <v>45</v>
          </cell>
          <cell r="D9821">
            <v>1971</v>
          </cell>
          <cell r="E9821">
            <v>0</v>
          </cell>
        </row>
        <row r="9822">
          <cell r="A9822">
            <v>26255</v>
          </cell>
          <cell r="B9822">
            <v>322</v>
          </cell>
          <cell r="C9822">
            <v>44</v>
          </cell>
          <cell r="D9822">
            <v>1971</v>
          </cell>
          <cell r="E9822">
            <v>0</v>
          </cell>
        </row>
        <row r="9823">
          <cell r="A9823">
            <v>26256</v>
          </cell>
          <cell r="B9823">
            <v>323</v>
          </cell>
          <cell r="C9823">
            <v>43</v>
          </cell>
          <cell r="D9823">
            <v>1971</v>
          </cell>
          <cell r="E9823">
            <v>0</v>
          </cell>
        </row>
        <row r="9824">
          <cell r="A9824">
            <v>26257</v>
          </cell>
          <cell r="B9824">
            <v>324</v>
          </cell>
          <cell r="C9824">
            <v>42</v>
          </cell>
          <cell r="D9824">
            <v>1971</v>
          </cell>
          <cell r="E9824">
            <v>0</v>
          </cell>
        </row>
        <row r="9825">
          <cell r="A9825">
            <v>26258</v>
          </cell>
          <cell r="B9825">
            <v>325</v>
          </cell>
          <cell r="C9825">
            <v>41</v>
          </cell>
          <cell r="D9825">
            <v>1971</v>
          </cell>
          <cell r="E9825">
            <v>0</v>
          </cell>
        </row>
        <row r="9826">
          <cell r="A9826">
            <v>26259</v>
          </cell>
          <cell r="B9826">
            <v>326</v>
          </cell>
          <cell r="C9826">
            <v>40</v>
          </cell>
          <cell r="D9826">
            <v>1971</v>
          </cell>
          <cell r="E9826">
            <v>0</v>
          </cell>
        </row>
        <row r="9827">
          <cell r="A9827">
            <v>26260</v>
          </cell>
          <cell r="B9827">
            <v>327</v>
          </cell>
          <cell r="C9827">
            <v>39</v>
          </cell>
          <cell r="D9827">
            <v>1971</v>
          </cell>
          <cell r="E9827">
            <v>0</v>
          </cell>
        </row>
        <row r="9828">
          <cell r="A9828">
            <v>26261</v>
          </cell>
          <cell r="B9828">
            <v>328</v>
          </cell>
          <cell r="C9828">
            <v>38</v>
          </cell>
          <cell r="D9828">
            <v>1971</v>
          </cell>
          <cell r="E9828">
            <v>0</v>
          </cell>
        </row>
        <row r="9829">
          <cell r="A9829">
            <v>26262</v>
          </cell>
          <cell r="B9829">
            <v>329</v>
          </cell>
          <cell r="C9829">
            <v>37</v>
          </cell>
          <cell r="D9829">
            <v>1971</v>
          </cell>
          <cell r="E9829">
            <v>0</v>
          </cell>
        </row>
        <row r="9830">
          <cell r="A9830">
            <v>26263</v>
          </cell>
          <cell r="B9830">
            <v>330</v>
          </cell>
          <cell r="C9830">
            <v>36</v>
          </cell>
          <cell r="D9830">
            <v>1971</v>
          </cell>
          <cell r="E9830">
            <v>0</v>
          </cell>
        </row>
        <row r="9831">
          <cell r="A9831">
            <v>26264</v>
          </cell>
          <cell r="B9831">
            <v>331</v>
          </cell>
          <cell r="C9831">
            <v>35</v>
          </cell>
          <cell r="D9831">
            <v>1971</v>
          </cell>
          <cell r="E9831">
            <v>0</v>
          </cell>
        </row>
        <row r="9832">
          <cell r="A9832">
            <v>26265</v>
          </cell>
          <cell r="B9832">
            <v>332</v>
          </cell>
          <cell r="C9832">
            <v>34</v>
          </cell>
          <cell r="D9832">
            <v>1971</v>
          </cell>
          <cell r="E9832">
            <v>0</v>
          </cell>
        </row>
        <row r="9833">
          <cell r="A9833">
            <v>26266</v>
          </cell>
          <cell r="B9833">
            <v>333</v>
          </cell>
          <cell r="C9833">
            <v>33</v>
          </cell>
          <cell r="D9833">
            <v>1971</v>
          </cell>
          <cell r="E9833">
            <v>0</v>
          </cell>
        </row>
        <row r="9834">
          <cell r="A9834">
            <v>26267</v>
          </cell>
          <cell r="B9834">
            <v>334</v>
          </cell>
          <cell r="C9834">
            <v>32</v>
          </cell>
          <cell r="D9834">
            <v>1971</v>
          </cell>
          <cell r="E9834">
            <v>0</v>
          </cell>
        </row>
        <row r="9835">
          <cell r="A9835">
            <v>26268</v>
          </cell>
          <cell r="B9835">
            <v>335</v>
          </cell>
          <cell r="C9835">
            <v>31</v>
          </cell>
          <cell r="D9835">
            <v>1971</v>
          </cell>
          <cell r="E9835">
            <v>0</v>
          </cell>
        </row>
        <row r="9836">
          <cell r="A9836">
            <v>26269</v>
          </cell>
          <cell r="B9836">
            <v>336</v>
          </cell>
          <cell r="C9836">
            <v>30</v>
          </cell>
          <cell r="D9836">
            <v>1971</v>
          </cell>
          <cell r="E9836">
            <v>0</v>
          </cell>
        </row>
        <row r="9837">
          <cell r="A9837">
            <v>26270</v>
          </cell>
          <cell r="B9837">
            <v>337</v>
          </cell>
          <cell r="C9837">
            <v>29</v>
          </cell>
          <cell r="D9837">
            <v>1971</v>
          </cell>
          <cell r="E9837">
            <v>0</v>
          </cell>
        </row>
        <row r="9838">
          <cell r="A9838">
            <v>26271</v>
          </cell>
          <cell r="B9838">
            <v>338</v>
          </cell>
          <cell r="C9838">
            <v>28</v>
          </cell>
          <cell r="D9838">
            <v>1971</v>
          </cell>
          <cell r="E9838">
            <v>0</v>
          </cell>
        </row>
        <row r="9839">
          <cell r="A9839">
            <v>26272</v>
          </cell>
          <cell r="B9839">
            <v>339</v>
          </cell>
          <cell r="C9839">
            <v>27</v>
          </cell>
          <cell r="D9839">
            <v>1971</v>
          </cell>
          <cell r="E9839">
            <v>0</v>
          </cell>
        </row>
        <row r="9840">
          <cell r="A9840">
            <v>26273</v>
          </cell>
          <cell r="B9840">
            <v>340</v>
          </cell>
          <cell r="C9840">
            <v>26</v>
          </cell>
          <cell r="D9840">
            <v>1971</v>
          </cell>
          <cell r="E9840">
            <v>0</v>
          </cell>
        </row>
        <row r="9841">
          <cell r="A9841">
            <v>26274</v>
          </cell>
          <cell r="B9841">
            <v>341</v>
          </cell>
          <cell r="C9841">
            <v>25</v>
          </cell>
          <cell r="D9841">
            <v>1971</v>
          </cell>
          <cell r="E9841">
            <v>0</v>
          </cell>
        </row>
        <row r="9842">
          <cell r="A9842">
            <v>26275</v>
          </cell>
          <cell r="B9842">
            <v>342</v>
          </cell>
          <cell r="C9842">
            <v>24</v>
          </cell>
          <cell r="D9842">
            <v>1971</v>
          </cell>
          <cell r="E9842">
            <v>0</v>
          </cell>
        </row>
        <row r="9843">
          <cell r="A9843">
            <v>26276</v>
          </cell>
          <cell r="B9843">
            <v>343</v>
          </cell>
          <cell r="C9843">
            <v>23</v>
          </cell>
          <cell r="D9843">
            <v>1971</v>
          </cell>
          <cell r="E9843">
            <v>0</v>
          </cell>
        </row>
        <row r="9844">
          <cell r="A9844">
            <v>26277</v>
          </cell>
          <cell r="B9844">
            <v>344</v>
          </cell>
          <cell r="C9844">
            <v>22</v>
          </cell>
          <cell r="D9844">
            <v>1971</v>
          </cell>
          <cell r="E9844">
            <v>0</v>
          </cell>
        </row>
        <row r="9845">
          <cell r="A9845">
            <v>26278</v>
          </cell>
          <cell r="B9845">
            <v>345</v>
          </cell>
          <cell r="C9845">
            <v>21</v>
          </cell>
          <cell r="D9845">
            <v>1971</v>
          </cell>
          <cell r="E9845">
            <v>0</v>
          </cell>
        </row>
        <row r="9846">
          <cell r="A9846">
            <v>26279</v>
          </cell>
          <cell r="B9846">
            <v>346</v>
          </cell>
          <cell r="C9846">
            <v>20</v>
          </cell>
          <cell r="D9846">
            <v>1971</v>
          </cell>
          <cell r="E9846">
            <v>0</v>
          </cell>
        </row>
        <row r="9847">
          <cell r="A9847">
            <v>26280</v>
          </cell>
          <cell r="B9847">
            <v>347</v>
          </cell>
          <cell r="C9847">
            <v>19</v>
          </cell>
          <cell r="D9847">
            <v>1971</v>
          </cell>
          <cell r="E9847">
            <v>0</v>
          </cell>
        </row>
        <row r="9848">
          <cell r="A9848">
            <v>26281</v>
          </cell>
          <cell r="B9848">
            <v>348</v>
          </cell>
          <cell r="C9848">
            <v>18</v>
          </cell>
          <cell r="D9848">
            <v>1971</v>
          </cell>
          <cell r="E9848">
            <v>0</v>
          </cell>
        </row>
        <row r="9849">
          <cell r="A9849">
            <v>26282</v>
          </cell>
          <cell r="B9849">
            <v>349</v>
          </cell>
          <cell r="C9849">
            <v>17</v>
          </cell>
          <cell r="D9849">
            <v>1971</v>
          </cell>
          <cell r="E9849">
            <v>0</v>
          </cell>
        </row>
        <row r="9850">
          <cell r="A9850">
            <v>26283</v>
          </cell>
          <cell r="B9850">
            <v>350</v>
          </cell>
          <cell r="C9850">
            <v>16</v>
          </cell>
          <cell r="D9850">
            <v>1971</v>
          </cell>
          <cell r="E9850">
            <v>0</v>
          </cell>
        </row>
        <row r="9851">
          <cell r="A9851">
            <v>26284</v>
          </cell>
          <cell r="B9851">
            <v>351</v>
          </cell>
          <cell r="C9851">
            <v>15</v>
          </cell>
          <cell r="D9851">
            <v>1971</v>
          </cell>
          <cell r="E9851">
            <v>0</v>
          </cell>
        </row>
        <row r="9852">
          <cell r="A9852">
            <v>26285</v>
          </cell>
          <cell r="B9852">
            <v>352</v>
          </cell>
          <cell r="C9852">
            <v>14</v>
          </cell>
          <cell r="D9852">
            <v>1971</v>
          </cell>
          <cell r="E9852">
            <v>0</v>
          </cell>
        </row>
        <row r="9853">
          <cell r="A9853">
            <v>26286</v>
          </cell>
          <cell r="B9853">
            <v>353</v>
          </cell>
          <cell r="C9853">
            <v>13</v>
          </cell>
          <cell r="D9853">
            <v>1971</v>
          </cell>
          <cell r="E9853">
            <v>0</v>
          </cell>
        </row>
        <row r="9854">
          <cell r="A9854">
            <v>26287</v>
          </cell>
          <cell r="B9854">
            <v>354</v>
          </cell>
          <cell r="C9854">
            <v>12</v>
          </cell>
          <cell r="D9854">
            <v>1971</v>
          </cell>
          <cell r="E9854">
            <v>0</v>
          </cell>
        </row>
        <row r="9855">
          <cell r="A9855">
            <v>26288</v>
          </cell>
          <cell r="B9855">
            <v>355</v>
          </cell>
          <cell r="C9855">
            <v>11</v>
          </cell>
          <cell r="D9855">
            <v>1971</v>
          </cell>
          <cell r="E9855">
            <v>0</v>
          </cell>
        </row>
        <row r="9856">
          <cell r="A9856">
            <v>26289</v>
          </cell>
          <cell r="B9856">
            <v>356</v>
          </cell>
          <cell r="C9856">
            <v>10</v>
          </cell>
          <cell r="D9856">
            <v>1971</v>
          </cell>
          <cell r="E9856">
            <v>0</v>
          </cell>
        </row>
        <row r="9857">
          <cell r="A9857">
            <v>26290</v>
          </cell>
          <cell r="B9857">
            <v>357</v>
          </cell>
          <cell r="C9857">
            <v>9</v>
          </cell>
          <cell r="D9857">
            <v>1971</v>
          </cell>
          <cell r="E9857">
            <v>0</v>
          </cell>
        </row>
        <row r="9858">
          <cell r="A9858">
            <v>26291</v>
          </cell>
          <cell r="B9858">
            <v>358</v>
          </cell>
          <cell r="C9858">
            <v>8</v>
          </cell>
          <cell r="D9858">
            <v>1971</v>
          </cell>
          <cell r="E9858">
            <v>0</v>
          </cell>
        </row>
        <row r="9859">
          <cell r="A9859">
            <v>26292</v>
          </cell>
          <cell r="B9859">
            <v>359</v>
          </cell>
          <cell r="C9859">
            <v>7</v>
          </cell>
          <cell r="D9859">
            <v>1971</v>
          </cell>
          <cell r="E9859">
            <v>0</v>
          </cell>
        </row>
        <row r="9860">
          <cell r="A9860">
            <v>26293</v>
          </cell>
          <cell r="B9860">
            <v>360</v>
          </cell>
          <cell r="C9860">
            <v>6</v>
          </cell>
          <cell r="D9860">
            <v>1971</v>
          </cell>
          <cell r="E9860">
            <v>0</v>
          </cell>
        </row>
        <row r="9861">
          <cell r="A9861">
            <v>26294</v>
          </cell>
          <cell r="B9861">
            <v>361</v>
          </cell>
          <cell r="C9861">
            <v>5</v>
          </cell>
          <cell r="D9861">
            <v>1971</v>
          </cell>
          <cell r="E9861">
            <v>0</v>
          </cell>
        </row>
        <row r="9862">
          <cell r="A9862">
            <v>26295</v>
          </cell>
          <cell r="B9862">
            <v>362</v>
          </cell>
          <cell r="C9862">
            <v>4</v>
          </cell>
          <cell r="D9862">
            <v>1971</v>
          </cell>
          <cell r="E9862">
            <v>0</v>
          </cell>
        </row>
        <row r="9863">
          <cell r="A9863">
            <v>26296</v>
          </cell>
          <cell r="B9863">
            <v>363</v>
          </cell>
          <cell r="C9863">
            <v>3</v>
          </cell>
          <cell r="D9863">
            <v>1971</v>
          </cell>
          <cell r="E9863">
            <v>0</v>
          </cell>
        </row>
        <row r="9864">
          <cell r="A9864">
            <v>26297</v>
          </cell>
          <cell r="B9864">
            <v>364</v>
          </cell>
          <cell r="C9864">
            <v>2</v>
          </cell>
          <cell r="D9864">
            <v>1971</v>
          </cell>
          <cell r="E9864">
            <v>0</v>
          </cell>
        </row>
        <row r="9865">
          <cell r="A9865">
            <v>26298</v>
          </cell>
          <cell r="B9865">
            <v>365</v>
          </cell>
          <cell r="C9865">
            <v>1</v>
          </cell>
          <cell r="D9865">
            <v>1971</v>
          </cell>
          <cell r="E9865">
            <v>26298</v>
          </cell>
        </row>
        <row r="9866">
          <cell r="A9866">
            <v>26299</v>
          </cell>
          <cell r="B9866">
            <v>1</v>
          </cell>
          <cell r="C9866">
            <v>366</v>
          </cell>
          <cell r="D9866">
            <v>1972</v>
          </cell>
          <cell r="E9866">
            <v>0</v>
          </cell>
        </row>
        <row r="9867">
          <cell r="A9867">
            <v>26300</v>
          </cell>
          <cell r="B9867">
            <v>2</v>
          </cell>
          <cell r="C9867">
            <v>365</v>
          </cell>
          <cell r="D9867">
            <v>1972</v>
          </cell>
          <cell r="E9867">
            <v>0</v>
          </cell>
        </row>
        <row r="9868">
          <cell r="A9868">
            <v>26301</v>
          </cell>
          <cell r="B9868">
            <v>3</v>
          </cell>
          <cell r="C9868">
            <v>364</v>
          </cell>
          <cell r="D9868">
            <v>1972</v>
          </cell>
          <cell r="E9868">
            <v>0</v>
          </cell>
        </row>
        <row r="9869">
          <cell r="A9869">
            <v>26302</v>
          </cell>
          <cell r="B9869">
            <v>4</v>
          </cell>
          <cell r="C9869">
            <v>363</v>
          </cell>
          <cell r="D9869">
            <v>1972</v>
          </cell>
          <cell r="E9869">
            <v>0</v>
          </cell>
        </row>
        <row r="9870">
          <cell r="A9870">
            <v>26303</v>
          </cell>
          <cell r="B9870">
            <v>5</v>
          </cell>
          <cell r="C9870">
            <v>362</v>
          </cell>
          <cell r="D9870">
            <v>1972</v>
          </cell>
          <cell r="E9870">
            <v>0</v>
          </cell>
        </row>
        <row r="9871">
          <cell r="A9871">
            <v>26304</v>
          </cell>
          <cell r="B9871">
            <v>6</v>
          </cell>
          <cell r="C9871">
            <v>361</v>
          </cell>
          <cell r="D9871">
            <v>1972</v>
          </cell>
          <cell r="E9871">
            <v>0</v>
          </cell>
        </row>
        <row r="9872">
          <cell r="A9872">
            <v>26305</v>
          </cell>
          <cell r="B9872">
            <v>7</v>
          </cell>
          <cell r="C9872">
            <v>360</v>
          </cell>
          <cell r="D9872">
            <v>1972</v>
          </cell>
          <cell r="E9872">
            <v>0</v>
          </cell>
        </row>
        <row r="9873">
          <cell r="A9873">
            <v>26306</v>
          </cell>
          <cell r="B9873">
            <v>8</v>
          </cell>
          <cell r="C9873">
            <v>359</v>
          </cell>
          <cell r="D9873">
            <v>1972</v>
          </cell>
          <cell r="E9873">
            <v>0</v>
          </cell>
        </row>
        <row r="9874">
          <cell r="A9874">
            <v>26307</v>
          </cell>
          <cell r="B9874">
            <v>9</v>
          </cell>
          <cell r="C9874">
            <v>358</v>
          </cell>
          <cell r="D9874">
            <v>1972</v>
          </cell>
          <cell r="E9874">
            <v>0</v>
          </cell>
        </row>
        <row r="9875">
          <cell r="A9875">
            <v>26308</v>
          </cell>
          <cell r="B9875">
            <v>10</v>
          </cell>
          <cell r="C9875">
            <v>357</v>
          </cell>
          <cell r="D9875">
            <v>1972</v>
          </cell>
          <cell r="E9875">
            <v>0</v>
          </cell>
        </row>
        <row r="9876">
          <cell r="A9876">
            <v>26309</v>
          </cell>
          <cell r="B9876">
            <v>11</v>
          </cell>
          <cell r="C9876">
            <v>356</v>
          </cell>
          <cell r="D9876">
            <v>1972</v>
          </cell>
          <cell r="E9876">
            <v>0</v>
          </cell>
        </row>
        <row r="9877">
          <cell r="A9877">
            <v>26310</v>
          </cell>
          <cell r="B9877">
            <v>12</v>
          </cell>
          <cell r="C9877">
            <v>355</v>
          </cell>
          <cell r="D9877">
            <v>1972</v>
          </cell>
          <cell r="E9877">
            <v>0</v>
          </cell>
        </row>
        <row r="9878">
          <cell r="A9878">
            <v>26311</v>
          </cell>
          <cell r="B9878">
            <v>13</v>
          </cell>
          <cell r="C9878">
            <v>354</v>
          </cell>
          <cell r="D9878">
            <v>1972</v>
          </cell>
          <cell r="E9878">
            <v>0</v>
          </cell>
        </row>
        <row r="9879">
          <cell r="A9879">
            <v>26312</v>
          </cell>
          <cell r="B9879">
            <v>14</v>
          </cell>
          <cell r="C9879">
            <v>353</v>
          </cell>
          <cell r="D9879">
            <v>1972</v>
          </cell>
          <cell r="E9879">
            <v>0</v>
          </cell>
        </row>
        <row r="9880">
          <cell r="A9880">
            <v>26313</v>
          </cell>
          <cell r="B9880">
            <v>15</v>
          </cell>
          <cell r="C9880">
            <v>352</v>
          </cell>
          <cell r="D9880">
            <v>1972</v>
          </cell>
          <cell r="E9880">
            <v>0</v>
          </cell>
        </row>
        <row r="9881">
          <cell r="A9881">
            <v>26314</v>
          </cell>
          <cell r="B9881">
            <v>16</v>
          </cell>
          <cell r="C9881">
            <v>351</v>
          </cell>
          <cell r="D9881">
            <v>1972</v>
          </cell>
          <cell r="E9881">
            <v>0</v>
          </cell>
        </row>
        <row r="9882">
          <cell r="A9882">
            <v>26315</v>
          </cell>
          <cell r="B9882">
            <v>17</v>
          </cell>
          <cell r="C9882">
            <v>350</v>
          </cell>
          <cell r="D9882">
            <v>1972</v>
          </cell>
          <cell r="E9882">
            <v>0</v>
          </cell>
        </row>
        <row r="9883">
          <cell r="A9883">
            <v>26316</v>
          </cell>
          <cell r="B9883">
            <v>18</v>
          </cell>
          <cell r="C9883">
            <v>349</v>
          </cell>
          <cell r="D9883">
            <v>1972</v>
          </cell>
          <cell r="E9883">
            <v>0</v>
          </cell>
        </row>
        <row r="9884">
          <cell r="A9884">
            <v>26317</v>
          </cell>
          <cell r="B9884">
            <v>19</v>
          </cell>
          <cell r="C9884">
            <v>348</v>
          </cell>
          <cell r="D9884">
            <v>1972</v>
          </cell>
          <cell r="E9884">
            <v>0</v>
          </cell>
        </row>
        <row r="9885">
          <cell r="A9885">
            <v>26318</v>
          </cell>
          <cell r="B9885">
            <v>20</v>
          </cell>
          <cell r="C9885">
            <v>347</v>
          </cell>
          <cell r="D9885">
            <v>1972</v>
          </cell>
          <cell r="E9885">
            <v>0</v>
          </cell>
        </row>
        <row r="9886">
          <cell r="A9886">
            <v>26319</v>
          </cell>
          <cell r="B9886">
            <v>21</v>
          </cell>
          <cell r="C9886">
            <v>346</v>
          </cell>
          <cell r="D9886">
            <v>1972</v>
          </cell>
          <cell r="E9886">
            <v>0</v>
          </cell>
        </row>
        <row r="9887">
          <cell r="A9887">
            <v>26320</v>
          </cell>
          <cell r="B9887">
            <v>22</v>
          </cell>
          <cell r="C9887">
            <v>345</v>
          </cell>
          <cell r="D9887">
            <v>1972</v>
          </cell>
          <cell r="E9887">
            <v>0</v>
          </cell>
        </row>
        <row r="9888">
          <cell r="A9888">
            <v>26321</v>
          </cell>
          <cell r="B9888">
            <v>23</v>
          </cell>
          <cell r="C9888">
            <v>344</v>
          </cell>
          <cell r="D9888">
            <v>1972</v>
          </cell>
          <cell r="E9888">
            <v>0</v>
          </cell>
        </row>
        <row r="9889">
          <cell r="A9889">
            <v>26322</v>
          </cell>
          <cell r="B9889">
            <v>24</v>
          </cell>
          <cell r="C9889">
            <v>343</v>
          </cell>
          <cell r="D9889">
            <v>1972</v>
          </cell>
          <cell r="E9889">
            <v>0</v>
          </cell>
        </row>
        <row r="9890">
          <cell r="A9890">
            <v>26323</v>
          </cell>
          <cell r="B9890">
            <v>25</v>
          </cell>
          <cell r="C9890">
            <v>342</v>
          </cell>
          <cell r="D9890">
            <v>1972</v>
          </cell>
          <cell r="E9890">
            <v>0</v>
          </cell>
        </row>
        <row r="9891">
          <cell r="A9891">
            <v>26324</v>
          </cell>
          <cell r="B9891">
            <v>26</v>
          </cell>
          <cell r="C9891">
            <v>341</v>
          </cell>
          <cell r="D9891">
            <v>1972</v>
          </cell>
          <cell r="E9891">
            <v>0</v>
          </cell>
        </row>
        <row r="9892">
          <cell r="A9892">
            <v>26325</v>
          </cell>
          <cell r="B9892">
            <v>27</v>
          </cell>
          <cell r="C9892">
            <v>340</v>
          </cell>
          <cell r="D9892">
            <v>1972</v>
          </cell>
          <cell r="E9892">
            <v>0</v>
          </cell>
        </row>
        <row r="9893">
          <cell r="A9893">
            <v>26326</v>
          </cell>
          <cell r="B9893">
            <v>28</v>
          </cell>
          <cell r="C9893">
            <v>339</v>
          </cell>
          <cell r="D9893">
            <v>1972</v>
          </cell>
          <cell r="E9893">
            <v>0</v>
          </cell>
        </row>
        <row r="9894">
          <cell r="A9894">
            <v>26327</v>
          </cell>
          <cell r="B9894">
            <v>29</v>
          </cell>
          <cell r="C9894">
            <v>338</v>
          </cell>
          <cell r="D9894">
            <v>1972</v>
          </cell>
          <cell r="E9894">
            <v>0</v>
          </cell>
        </row>
        <row r="9895">
          <cell r="A9895">
            <v>26328</v>
          </cell>
          <cell r="B9895">
            <v>30</v>
          </cell>
          <cell r="C9895">
            <v>337</v>
          </cell>
          <cell r="D9895">
            <v>1972</v>
          </cell>
          <cell r="E9895">
            <v>0</v>
          </cell>
        </row>
        <row r="9896">
          <cell r="A9896">
            <v>26329</v>
          </cell>
          <cell r="B9896">
            <v>31</v>
          </cell>
          <cell r="C9896">
            <v>336</v>
          </cell>
          <cell r="D9896">
            <v>1972</v>
          </cell>
          <cell r="E9896">
            <v>0</v>
          </cell>
        </row>
        <row r="9897">
          <cell r="A9897">
            <v>26330</v>
          </cell>
          <cell r="B9897">
            <v>32</v>
          </cell>
          <cell r="C9897">
            <v>335</v>
          </cell>
          <cell r="D9897">
            <v>1972</v>
          </cell>
          <cell r="E9897">
            <v>0</v>
          </cell>
        </row>
        <row r="9898">
          <cell r="A9898">
            <v>26331</v>
          </cell>
          <cell r="B9898">
            <v>33</v>
          </cell>
          <cell r="C9898">
            <v>334</v>
          </cell>
          <cell r="D9898">
            <v>1972</v>
          </cell>
          <cell r="E9898">
            <v>0</v>
          </cell>
        </row>
        <row r="9899">
          <cell r="A9899">
            <v>26332</v>
          </cell>
          <cell r="B9899">
            <v>34</v>
          </cell>
          <cell r="C9899">
            <v>333</v>
          </cell>
          <cell r="D9899">
            <v>1972</v>
          </cell>
          <cell r="E9899">
            <v>0</v>
          </cell>
        </row>
        <row r="9900">
          <cell r="A9900">
            <v>26333</v>
          </cell>
          <cell r="B9900">
            <v>35</v>
          </cell>
          <cell r="C9900">
            <v>332</v>
          </cell>
          <cell r="D9900">
            <v>1972</v>
          </cell>
          <cell r="E9900">
            <v>0</v>
          </cell>
        </row>
        <row r="9901">
          <cell r="A9901">
            <v>26334</v>
          </cell>
          <cell r="B9901">
            <v>36</v>
          </cell>
          <cell r="C9901">
            <v>331</v>
          </cell>
          <cell r="D9901">
            <v>1972</v>
          </cell>
          <cell r="E9901">
            <v>0</v>
          </cell>
        </row>
        <row r="9902">
          <cell r="A9902">
            <v>26335</v>
          </cell>
          <cell r="B9902">
            <v>37</v>
          </cell>
          <cell r="C9902">
            <v>330</v>
          </cell>
          <cell r="D9902">
            <v>1972</v>
          </cell>
          <cell r="E9902">
            <v>0</v>
          </cell>
        </row>
        <row r="9903">
          <cell r="A9903">
            <v>26336</v>
          </cell>
          <cell r="B9903">
            <v>38</v>
          </cell>
          <cell r="C9903">
            <v>329</v>
          </cell>
          <cell r="D9903">
            <v>1972</v>
          </cell>
          <cell r="E9903">
            <v>0</v>
          </cell>
        </row>
        <row r="9904">
          <cell r="A9904">
            <v>26337</v>
          </cell>
          <cell r="B9904">
            <v>39</v>
          </cell>
          <cell r="C9904">
            <v>328</v>
          </cell>
          <cell r="D9904">
            <v>1972</v>
          </cell>
          <cell r="E9904">
            <v>0</v>
          </cell>
        </row>
        <row r="9905">
          <cell r="A9905">
            <v>26338</v>
          </cell>
          <cell r="B9905">
            <v>40</v>
          </cell>
          <cell r="C9905">
            <v>327</v>
          </cell>
          <cell r="D9905">
            <v>1972</v>
          </cell>
          <cell r="E9905">
            <v>0</v>
          </cell>
        </row>
        <row r="9906">
          <cell r="A9906">
            <v>26339</v>
          </cell>
          <cell r="B9906">
            <v>41</v>
          </cell>
          <cell r="C9906">
            <v>326</v>
          </cell>
          <cell r="D9906">
            <v>1972</v>
          </cell>
          <cell r="E9906">
            <v>0</v>
          </cell>
        </row>
        <row r="9907">
          <cell r="A9907">
            <v>26340</v>
          </cell>
          <cell r="B9907">
            <v>42</v>
          </cell>
          <cell r="C9907">
            <v>325</v>
          </cell>
          <cell r="D9907">
            <v>1972</v>
          </cell>
          <cell r="E9907">
            <v>0</v>
          </cell>
        </row>
        <row r="9908">
          <cell r="A9908">
            <v>26341</v>
          </cell>
          <cell r="B9908">
            <v>43</v>
          </cell>
          <cell r="C9908">
            <v>324</v>
          </cell>
          <cell r="D9908">
            <v>1972</v>
          </cell>
          <cell r="E9908">
            <v>0</v>
          </cell>
        </row>
        <row r="9909">
          <cell r="A9909">
            <v>26342</v>
          </cell>
          <cell r="B9909">
            <v>44</v>
          </cell>
          <cell r="C9909">
            <v>323</v>
          </cell>
          <cell r="D9909">
            <v>1972</v>
          </cell>
          <cell r="E9909">
            <v>0</v>
          </cell>
        </row>
        <row r="9910">
          <cell r="A9910">
            <v>26343</v>
          </cell>
          <cell r="B9910">
            <v>45</v>
          </cell>
          <cell r="C9910">
            <v>322</v>
          </cell>
          <cell r="D9910">
            <v>1972</v>
          </cell>
          <cell r="E9910">
            <v>0</v>
          </cell>
        </row>
        <row r="9911">
          <cell r="A9911">
            <v>26344</v>
          </cell>
          <cell r="B9911">
            <v>46</v>
          </cell>
          <cell r="C9911">
            <v>321</v>
          </cell>
          <cell r="D9911">
            <v>1972</v>
          </cell>
          <cell r="E9911">
            <v>0</v>
          </cell>
        </row>
        <row r="9912">
          <cell r="A9912">
            <v>26345</v>
          </cell>
          <cell r="B9912">
            <v>47</v>
          </cell>
          <cell r="C9912">
            <v>320</v>
          </cell>
          <cell r="D9912">
            <v>1972</v>
          </cell>
          <cell r="E9912">
            <v>0</v>
          </cell>
        </row>
        <row r="9913">
          <cell r="A9913">
            <v>26346</v>
          </cell>
          <cell r="B9913">
            <v>48</v>
          </cell>
          <cell r="C9913">
            <v>319</v>
          </cell>
          <cell r="D9913">
            <v>1972</v>
          </cell>
          <cell r="E9913">
            <v>0</v>
          </cell>
        </row>
        <row r="9914">
          <cell r="A9914">
            <v>26347</v>
          </cell>
          <cell r="B9914">
            <v>49</v>
          </cell>
          <cell r="C9914">
            <v>318</v>
          </cell>
          <cell r="D9914">
            <v>1972</v>
          </cell>
          <cell r="E9914">
            <v>0</v>
          </cell>
        </row>
        <row r="9915">
          <cell r="A9915">
            <v>26348</v>
          </cell>
          <cell r="B9915">
            <v>50</v>
          </cell>
          <cell r="C9915">
            <v>317</v>
          </cell>
          <cell r="D9915">
            <v>1972</v>
          </cell>
          <cell r="E9915">
            <v>0</v>
          </cell>
        </row>
        <row r="9916">
          <cell r="A9916">
            <v>26349</v>
          </cell>
          <cell r="B9916">
            <v>51</v>
          </cell>
          <cell r="C9916">
            <v>316</v>
          </cell>
          <cell r="D9916">
            <v>1972</v>
          </cell>
          <cell r="E9916">
            <v>0</v>
          </cell>
        </row>
        <row r="9917">
          <cell r="A9917">
            <v>26350</v>
          </cell>
          <cell r="B9917">
            <v>52</v>
          </cell>
          <cell r="C9917">
            <v>315</v>
          </cell>
          <cell r="D9917">
            <v>1972</v>
          </cell>
          <cell r="E9917">
            <v>0</v>
          </cell>
        </row>
        <row r="9918">
          <cell r="A9918">
            <v>26351</v>
          </cell>
          <cell r="B9918">
            <v>53</v>
          </cell>
          <cell r="C9918">
            <v>314</v>
          </cell>
          <cell r="D9918">
            <v>1972</v>
          </cell>
          <cell r="E9918">
            <v>0</v>
          </cell>
        </row>
        <row r="9919">
          <cell r="A9919">
            <v>26352</v>
          </cell>
          <cell r="B9919">
            <v>54</v>
          </cell>
          <cell r="C9919">
            <v>313</v>
          </cell>
          <cell r="D9919">
            <v>1972</v>
          </cell>
          <cell r="E9919">
            <v>0</v>
          </cell>
        </row>
        <row r="9920">
          <cell r="A9920">
            <v>26353</v>
          </cell>
          <cell r="B9920">
            <v>55</v>
          </cell>
          <cell r="C9920">
            <v>312</v>
          </cell>
          <cell r="D9920">
            <v>1972</v>
          </cell>
          <cell r="E9920">
            <v>0</v>
          </cell>
        </row>
        <row r="9921">
          <cell r="A9921">
            <v>26354</v>
          </cell>
          <cell r="B9921">
            <v>56</v>
          </cell>
          <cell r="C9921">
            <v>311</v>
          </cell>
          <cell r="D9921">
            <v>1972</v>
          </cell>
          <cell r="E9921">
            <v>0</v>
          </cell>
        </row>
        <row r="9922">
          <cell r="A9922">
            <v>26355</v>
          </cell>
          <cell r="B9922">
            <v>57</v>
          </cell>
          <cell r="C9922">
            <v>310</v>
          </cell>
          <cell r="D9922">
            <v>1972</v>
          </cell>
          <cell r="E9922">
            <v>0</v>
          </cell>
        </row>
        <row r="9923">
          <cell r="A9923">
            <v>26356</v>
          </cell>
          <cell r="B9923">
            <v>58</v>
          </cell>
          <cell r="C9923">
            <v>309</v>
          </cell>
          <cell r="D9923">
            <v>1972</v>
          </cell>
          <cell r="E9923">
            <v>0</v>
          </cell>
        </row>
        <row r="9924">
          <cell r="A9924">
            <v>26357</v>
          </cell>
          <cell r="B9924">
            <v>59</v>
          </cell>
          <cell r="C9924">
            <v>308</v>
          </cell>
          <cell r="D9924">
            <v>1972</v>
          </cell>
          <cell r="E9924">
            <v>0</v>
          </cell>
        </row>
        <row r="9925">
          <cell r="A9925">
            <v>26358</v>
          </cell>
          <cell r="B9925">
            <v>60</v>
          </cell>
          <cell r="C9925">
            <v>307</v>
          </cell>
          <cell r="D9925">
            <v>1972</v>
          </cell>
          <cell r="E9925">
            <v>0</v>
          </cell>
        </row>
        <row r="9926">
          <cell r="A9926">
            <v>26359</v>
          </cell>
          <cell r="B9926">
            <v>61</v>
          </cell>
          <cell r="C9926">
            <v>306</v>
          </cell>
          <cell r="D9926">
            <v>1972</v>
          </cell>
          <cell r="E9926">
            <v>0</v>
          </cell>
        </row>
        <row r="9927">
          <cell r="A9927">
            <v>26360</v>
          </cell>
          <cell r="B9927">
            <v>62</v>
          </cell>
          <cell r="C9927">
            <v>305</v>
          </cell>
          <cell r="D9927">
            <v>1972</v>
          </cell>
          <cell r="E9927">
            <v>0</v>
          </cell>
        </row>
        <row r="9928">
          <cell r="A9928">
            <v>26361</v>
          </cell>
          <cell r="B9928">
            <v>63</v>
          </cell>
          <cell r="C9928">
            <v>304</v>
          </cell>
          <cell r="D9928">
            <v>1972</v>
          </cell>
          <cell r="E9928">
            <v>0</v>
          </cell>
        </row>
        <row r="9929">
          <cell r="A9929">
            <v>26362</v>
          </cell>
          <cell r="B9929">
            <v>64</v>
          </cell>
          <cell r="C9929">
            <v>303</v>
          </cell>
          <cell r="D9929">
            <v>1972</v>
          </cell>
          <cell r="E9929">
            <v>0</v>
          </cell>
        </row>
        <row r="9930">
          <cell r="A9930">
            <v>26363</v>
          </cell>
          <cell r="B9930">
            <v>65</v>
          </cell>
          <cell r="C9930">
            <v>302</v>
          </cell>
          <cell r="D9930">
            <v>1972</v>
          </cell>
          <cell r="E9930">
            <v>0</v>
          </cell>
        </row>
        <row r="9931">
          <cell r="A9931">
            <v>26364</v>
          </cell>
          <cell r="B9931">
            <v>66</v>
          </cell>
          <cell r="C9931">
            <v>301</v>
          </cell>
          <cell r="D9931">
            <v>1972</v>
          </cell>
          <cell r="E9931">
            <v>0</v>
          </cell>
        </row>
        <row r="9932">
          <cell r="A9932">
            <v>26365</v>
          </cell>
          <cell r="B9932">
            <v>67</v>
          </cell>
          <cell r="C9932">
            <v>300</v>
          </cell>
          <cell r="D9932">
            <v>1972</v>
          </cell>
          <cell r="E9932">
            <v>0</v>
          </cell>
        </row>
        <row r="9933">
          <cell r="A9933">
            <v>26366</v>
          </cell>
          <cell r="B9933">
            <v>68</v>
          </cell>
          <cell r="C9933">
            <v>299</v>
          </cell>
          <cell r="D9933">
            <v>1972</v>
          </cell>
          <cell r="E9933">
            <v>0</v>
          </cell>
        </row>
        <row r="9934">
          <cell r="A9934">
            <v>26367</v>
          </cell>
          <cell r="B9934">
            <v>69</v>
          </cell>
          <cell r="C9934">
            <v>298</v>
          </cell>
          <cell r="D9934">
            <v>1972</v>
          </cell>
          <cell r="E9934">
            <v>0</v>
          </cell>
        </row>
        <row r="9935">
          <cell r="A9935">
            <v>26368</v>
          </cell>
          <cell r="B9935">
            <v>70</v>
          </cell>
          <cell r="C9935">
            <v>297</v>
          </cell>
          <cell r="D9935">
            <v>1972</v>
          </cell>
          <cell r="E9935">
            <v>0</v>
          </cell>
        </row>
        <row r="9936">
          <cell r="A9936">
            <v>26369</v>
          </cell>
          <cell r="B9936">
            <v>71</v>
          </cell>
          <cell r="C9936">
            <v>296</v>
          </cell>
          <cell r="D9936">
            <v>1972</v>
          </cell>
          <cell r="E9936">
            <v>0</v>
          </cell>
        </row>
        <row r="9937">
          <cell r="A9937">
            <v>26370</v>
          </cell>
          <cell r="B9937">
            <v>72</v>
          </cell>
          <cell r="C9937">
            <v>295</v>
          </cell>
          <cell r="D9937">
            <v>1972</v>
          </cell>
          <cell r="E9937">
            <v>0</v>
          </cell>
        </row>
        <row r="9938">
          <cell r="A9938">
            <v>26371</v>
          </cell>
          <cell r="B9938">
            <v>73</v>
          </cell>
          <cell r="C9938">
            <v>294</v>
          </cell>
          <cell r="D9938">
            <v>1972</v>
          </cell>
          <cell r="E9938">
            <v>0</v>
          </cell>
        </row>
        <row r="9939">
          <cell r="A9939">
            <v>26372</v>
          </cell>
          <cell r="B9939">
            <v>74</v>
          </cell>
          <cell r="C9939">
            <v>293</v>
          </cell>
          <cell r="D9939">
            <v>1972</v>
          </cell>
          <cell r="E9939">
            <v>0</v>
          </cell>
        </row>
        <row r="9940">
          <cell r="A9940">
            <v>26373</v>
          </cell>
          <cell r="B9940">
            <v>75</v>
          </cell>
          <cell r="C9940">
            <v>292</v>
          </cell>
          <cell r="D9940">
            <v>1972</v>
          </cell>
          <cell r="E9940">
            <v>0</v>
          </cell>
        </row>
        <row r="9941">
          <cell r="A9941">
            <v>26374</v>
          </cell>
          <cell r="B9941">
            <v>76</v>
          </cell>
          <cell r="C9941">
            <v>291</v>
          </cell>
          <cell r="D9941">
            <v>1972</v>
          </cell>
          <cell r="E9941">
            <v>0</v>
          </cell>
        </row>
        <row r="9942">
          <cell r="A9942">
            <v>26375</v>
          </cell>
          <cell r="B9942">
            <v>77</v>
          </cell>
          <cell r="C9942">
            <v>290</v>
          </cell>
          <cell r="D9942">
            <v>1972</v>
          </cell>
          <cell r="E9942">
            <v>0</v>
          </cell>
        </row>
        <row r="9943">
          <cell r="A9943">
            <v>26376</v>
          </cell>
          <cell r="B9943">
            <v>78</v>
          </cell>
          <cell r="C9943">
            <v>289</v>
          </cell>
          <cell r="D9943">
            <v>1972</v>
          </cell>
          <cell r="E9943">
            <v>0</v>
          </cell>
        </row>
        <row r="9944">
          <cell r="A9944">
            <v>26377</v>
          </cell>
          <cell r="B9944">
            <v>79</v>
          </cell>
          <cell r="C9944">
            <v>288</v>
          </cell>
          <cell r="D9944">
            <v>1972</v>
          </cell>
          <cell r="E9944">
            <v>0</v>
          </cell>
        </row>
        <row r="9945">
          <cell r="A9945">
            <v>26378</v>
          </cell>
          <cell r="B9945">
            <v>80</v>
          </cell>
          <cell r="C9945">
            <v>287</v>
          </cell>
          <cell r="D9945">
            <v>1972</v>
          </cell>
          <cell r="E9945">
            <v>0</v>
          </cell>
        </row>
        <row r="9946">
          <cell r="A9946">
            <v>26379</v>
          </cell>
          <cell r="B9946">
            <v>81</v>
          </cell>
          <cell r="C9946">
            <v>286</v>
          </cell>
          <cell r="D9946">
            <v>1972</v>
          </cell>
          <cell r="E9946">
            <v>0</v>
          </cell>
        </row>
        <row r="9947">
          <cell r="A9947">
            <v>26380</v>
          </cell>
          <cell r="B9947">
            <v>82</v>
          </cell>
          <cell r="C9947">
            <v>285</v>
          </cell>
          <cell r="D9947">
            <v>1972</v>
          </cell>
          <cell r="E9947">
            <v>0</v>
          </cell>
        </row>
        <row r="9948">
          <cell r="A9948">
            <v>26381</v>
          </cell>
          <cell r="B9948">
            <v>83</v>
          </cell>
          <cell r="C9948">
            <v>284</v>
          </cell>
          <cell r="D9948">
            <v>1972</v>
          </cell>
          <cell r="E9948">
            <v>0</v>
          </cell>
        </row>
        <row r="9949">
          <cell r="A9949">
            <v>26382</v>
          </cell>
          <cell r="B9949">
            <v>84</v>
          </cell>
          <cell r="C9949">
            <v>283</v>
          </cell>
          <cell r="D9949">
            <v>1972</v>
          </cell>
          <cell r="E9949">
            <v>0</v>
          </cell>
        </row>
        <row r="9950">
          <cell r="A9950">
            <v>26383</v>
          </cell>
          <cell r="B9950">
            <v>85</v>
          </cell>
          <cell r="C9950">
            <v>282</v>
          </cell>
          <cell r="D9950">
            <v>1972</v>
          </cell>
          <cell r="E9950">
            <v>0</v>
          </cell>
        </row>
        <row r="9951">
          <cell r="A9951">
            <v>26384</v>
          </cell>
          <cell r="B9951">
            <v>86</v>
          </cell>
          <cell r="C9951">
            <v>281</v>
          </cell>
          <cell r="D9951">
            <v>1972</v>
          </cell>
          <cell r="E9951">
            <v>0</v>
          </cell>
        </row>
        <row r="9952">
          <cell r="A9952">
            <v>26385</v>
          </cell>
          <cell r="B9952">
            <v>87</v>
          </cell>
          <cell r="C9952">
            <v>280</v>
          </cell>
          <cell r="D9952">
            <v>1972</v>
          </cell>
          <cell r="E9952">
            <v>0</v>
          </cell>
        </row>
        <row r="9953">
          <cell r="A9953">
            <v>26386</v>
          </cell>
          <cell r="B9953">
            <v>88</v>
          </cell>
          <cell r="C9953">
            <v>279</v>
          </cell>
          <cell r="D9953">
            <v>1972</v>
          </cell>
          <cell r="E9953">
            <v>0</v>
          </cell>
        </row>
        <row r="9954">
          <cell r="A9954">
            <v>26387</v>
          </cell>
          <cell r="B9954">
            <v>89</v>
          </cell>
          <cell r="C9954">
            <v>278</v>
          </cell>
          <cell r="D9954">
            <v>1972</v>
          </cell>
          <cell r="E9954">
            <v>0</v>
          </cell>
        </row>
        <row r="9955">
          <cell r="A9955">
            <v>26388</v>
          </cell>
          <cell r="B9955">
            <v>90</v>
          </cell>
          <cell r="C9955">
            <v>277</v>
          </cell>
          <cell r="D9955">
            <v>1972</v>
          </cell>
          <cell r="E9955">
            <v>0</v>
          </cell>
        </row>
        <row r="9956">
          <cell r="A9956">
            <v>26389</v>
          </cell>
          <cell r="B9956">
            <v>91</v>
          </cell>
          <cell r="C9956">
            <v>276</v>
          </cell>
          <cell r="D9956">
            <v>1972</v>
          </cell>
          <cell r="E9956">
            <v>0</v>
          </cell>
        </row>
        <row r="9957">
          <cell r="A9957">
            <v>26390</v>
          </cell>
          <cell r="B9957">
            <v>92</v>
          </cell>
          <cell r="C9957">
            <v>275</v>
          </cell>
          <cell r="D9957">
            <v>1972</v>
          </cell>
          <cell r="E9957">
            <v>0</v>
          </cell>
        </row>
        <row r="9958">
          <cell r="A9958">
            <v>26391</v>
          </cell>
          <cell r="B9958">
            <v>93</v>
          </cell>
          <cell r="C9958">
            <v>274</v>
          </cell>
          <cell r="D9958">
            <v>1972</v>
          </cell>
          <cell r="E9958">
            <v>0</v>
          </cell>
        </row>
        <row r="9959">
          <cell r="A9959">
            <v>26392</v>
          </cell>
          <cell r="B9959">
            <v>94</v>
          </cell>
          <cell r="C9959">
            <v>273</v>
          </cell>
          <cell r="D9959">
            <v>1972</v>
          </cell>
          <cell r="E9959">
            <v>0</v>
          </cell>
        </row>
        <row r="9960">
          <cell r="A9960">
            <v>26393</v>
          </cell>
          <cell r="B9960">
            <v>95</v>
          </cell>
          <cell r="C9960">
            <v>272</v>
          </cell>
          <cell r="D9960">
            <v>1972</v>
          </cell>
          <cell r="E9960">
            <v>0</v>
          </cell>
        </row>
        <row r="9961">
          <cell r="A9961">
            <v>26394</v>
          </cell>
          <cell r="B9961">
            <v>96</v>
          </cell>
          <cell r="C9961">
            <v>271</v>
          </cell>
          <cell r="D9961">
            <v>1972</v>
          </cell>
          <cell r="E9961">
            <v>0</v>
          </cell>
        </row>
        <row r="9962">
          <cell r="A9962">
            <v>26395</v>
          </cell>
          <cell r="B9962">
            <v>97</v>
          </cell>
          <cell r="C9962">
            <v>270</v>
          </cell>
          <cell r="D9962">
            <v>1972</v>
          </cell>
          <cell r="E9962">
            <v>0</v>
          </cell>
        </row>
        <row r="9963">
          <cell r="A9963">
            <v>26396</v>
          </cell>
          <cell r="B9963">
            <v>98</v>
          </cell>
          <cell r="C9963">
            <v>269</v>
          </cell>
          <cell r="D9963">
            <v>1972</v>
          </cell>
          <cell r="E9963">
            <v>0</v>
          </cell>
        </row>
        <row r="9964">
          <cell r="A9964">
            <v>26397</v>
          </cell>
          <cell r="B9964">
            <v>99</v>
          </cell>
          <cell r="C9964">
            <v>268</v>
          </cell>
          <cell r="D9964">
            <v>1972</v>
          </cell>
          <cell r="E9964">
            <v>0</v>
          </cell>
        </row>
        <row r="9965">
          <cell r="A9965">
            <v>26398</v>
          </cell>
          <cell r="B9965">
            <v>100</v>
          </cell>
          <cell r="C9965">
            <v>267</v>
          </cell>
          <cell r="D9965">
            <v>1972</v>
          </cell>
          <cell r="E9965">
            <v>0</v>
          </cell>
        </row>
        <row r="9966">
          <cell r="A9966">
            <v>26399</v>
          </cell>
          <cell r="B9966">
            <v>101</v>
          </cell>
          <cell r="C9966">
            <v>266</v>
          </cell>
          <cell r="D9966">
            <v>1972</v>
          </cell>
          <cell r="E9966">
            <v>0</v>
          </cell>
        </row>
        <row r="9967">
          <cell r="A9967">
            <v>26400</v>
          </cell>
          <cell r="B9967">
            <v>102</v>
          </cell>
          <cell r="C9967">
            <v>265</v>
          </cell>
          <cell r="D9967">
            <v>1972</v>
          </cell>
          <cell r="E9967">
            <v>0</v>
          </cell>
        </row>
        <row r="9968">
          <cell r="A9968">
            <v>26401</v>
          </cell>
          <cell r="B9968">
            <v>103</v>
          </cell>
          <cell r="C9968">
            <v>264</v>
          </cell>
          <cell r="D9968">
            <v>1972</v>
          </cell>
          <cell r="E9968">
            <v>0</v>
          </cell>
        </row>
        <row r="9969">
          <cell r="A9969">
            <v>26402</v>
          </cell>
          <cell r="B9969">
            <v>104</v>
          </cell>
          <cell r="C9969">
            <v>263</v>
          </cell>
          <cell r="D9969">
            <v>1972</v>
          </cell>
          <cell r="E9969">
            <v>0</v>
          </cell>
        </row>
        <row r="9970">
          <cell r="A9970">
            <v>26403</v>
          </cell>
          <cell r="B9970">
            <v>105</v>
          </cell>
          <cell r="C9970">
            <v>262</v>
          </cell>
          <cell r="D9970">
            <v>1972</v>
          </cell>
          <cell r="E9970">
            <v>0</v>
          </cell>
        </row>
        <row r="9971">
          <cell r="A9971">
            <v>26404</v>
          </cell>
          <cell r="B9971">
            <v>106</v>
          </cell>
          <cell r="C9971">
            <v>261</v>
          </cell>
          <cell r="D9971">
            <v>1972</v>
          </cell>
          <cell r="E9971">
            <v>0</v>
          </cell>
        </row>
        <row r="9972">
          <cell r="A9972">
            <v>26405</v>
          </cell>
          <cell r="B9972">
            <v>107</v>
          </cell>
          <cell r="C9972">
            <v>260</v>
          </cell>
          <cell r="D9972">
            <v>1972</v>
          </cell>
          <cell r="E9972">
            <v>0</v>
          </cell>
        </row>
        <row r="9973">
          <cell r="A9973">
            <v>26406</v>
          </cell>
          <cell r="B9973">
            <v>108</v>
          </cell>
          <cell r="C9973">
            <v>259</v>
          </cell>
          <cell r="D9973">
            <v>1972</v>
          </cell>
          <cell r="E9973">
            <v>0</v>
          </cell>
        </row>
        <row r="9974">
          <cell r="A9974">
            <v>26407</v>
          </cell>
          <cell r="B9974">
            <v>109</v>
          </cell>
          <cell r="C9974">
            <v>258</v>
          </cell>
          <cell r="D9974">
            <v>1972</v>
          </cell>
          <cell r="E9974">
            <v>0</v>
          </cell>
        </row>
        <row r="9975">
          <cell r="A9975">
            <v>26408</v>
          </cell>
          <cell r="B9975">
            <v>110</v>
          </cell>
          <cell r="C9975">
            <v>257</v>
          </cell>
          <cell r="D9975">
            <v>1972</v>
          </cell>
          <cell r="E9975">
            <v>0</v>
          </cell>
        </row>
        <row r="9976">
          <cell r="A9976">
            <v>26409</v>
          </cell>
          <cell r="B9976">
            <v>111</v>
          </cell>
          <cell r="C9976">
            <v>256</v>
          </cell>
          <cell r="D9976">
            <v>1972</v>
          </cell>
          <cell r="E9976">
            <v>0</v>
          </cell>
        </row>
        <row r="9977">
          <cell r="A9977">
            <v>26410</v>
          </cell>
          <cell r="B9977">
            <v>112</v>
          </cell>
          <cell r="C9977">
            <v>255</v>
          </cell>
          <cell r="D9977">
            <v>1972</v>
          </cell>
          <cell r="E9977">
            <v>0</v>
          </cell>
        </row>
        <row r="9978">
          <cell r="A9978">
            <v>26411</v>
          </cell>
          <cell r="B9978">
            <v>113</v>
          </cell>
          <cell r="C9978">
            <v>254</v>
          </cell>
          <cell r="D9978">
            <v>1972</v>
          </cell>
          <cell r="E9978">
            <v>0</v>
          </cell>
        </row>
        <row r="9979">
          <cell r="A9979">
            <v>26412</v>
          </cell>
          <cell r="B9979">
            <v>114</v>
          </cell>
          <cell r="C9979">
            <v>253</v>
          </cell>
          <cell r="D9979">
            <v>1972</v>
          </cell>
          <cell r="E9979">
            <v>0</v>
          </cell>
        </row>
        <row r="9980">
          <cell r="A9980">
            <v>26413</v>
          </cell>
          <cell r="B9980">
            <v>115</v>
          </cell>
          <cell r="C9980">
            <v>252</v>
          </cell>
          <cell r="D9980">
            <v>1972</v>
          </cell>
          <cell r="E9980">
            <v>0</v>
          </cell>
        </row>
        <row r="9981">
          <cell r="A9981">
            <v>26414</v>
          </cell>
          <cell r="B9981">
            <v>116</v>
          </cell>
          <cell r="C9981">
            <v>251</v>
          </cell>
          <cell r="D9981">
            <v>1972</v>
          </cell>
          <cell r="E9981">
            <v>0</v>
          </cell>
        </row>
        <row r="9982">
          <cell r="A9982">
            <v>26415</v>
          </cell>
          <cell r="B9982">
            <v>117</v>
          </cell>
          <cell r="C9982">
            <v>250</v>
          </cell>
          <cell r="D9982">
            <v>1972</v>
          </cell>
          <cell r="E9982">
            <v>0</v>
          </cell>
        </row>
        <row r="9983">
          <cell r="A9983">
            <v>26416</v>
          </cell>
          <cell r="B9983">
            <v>118</v>
          </cell>
          <cell r="C9983">
            <v>249</v>
          </cell>
          <cell r="D9983">
            <v>1972</v>
          </cell>
          <cell r="E9983">
            <v>0</v>
          </cell>
        </row>
        <row r="9984">
          <cell r="A9984">
            <v>26417</v>
          </cell>
          <cell r="B9984">
            <v>119</v>
          </cell>
          <cell r="C9984">
            <v>248</v>
          </cell>
          <cell r="D9984">
            <v>1972</v>
          </cell>
          <cell r="E9984">
            <v>0</v>
          </cell>
        </row>
        <row r="9985">
          <cell r="A9985">
            <v>26418</v>
          </cell>
          <cell r="B9985">
            <v>120</v>
          </cell>
          <cell r="C9985">
            <v>247</v>
          </cell>
          <cell r="D9985">
            <v>1972</v>
          </cell>
          <cell r="E9985">
            <v>0</v>
          </cell>
        </row>
        <row r="9986">
          <cell r="A9986">
            <v>26419</v>
          </cell>
          <cell r="B9986">
            <v>121</v>
          </cell>
          <cell r="C9986">
            <v>246</v>
          </cell>
          <cell r="D9986">
            <v>1972</v>
          </cell>
          <cell r="E9986">
            <v>0</v>
          </cell>
        </row>
        <row r="9987">
          <cell r="A9987">
            <v>26420</v>
          </cell>
          <cell r="B9987">
            <v>122</v>
          </cell>
          <cell r="C9987">
            <v>245</v>
          </cell>
          <cell r="D9987">
            <v>1972</v>
          </cell>
          <cell r="E9987">
            <v>0</v>
          </cell>
        </row>
        <row r="9988">
          <cell r="A9988">
            <v>26421</v>
          </cell>
          <cell r="B9988">
            <v>123</v>
          </cell>
          <cell r="C9988">
            <v>244</v>
          </cell>
          <cell r="D9988">
            <v>1972</v>
          </cell>
          <cell r="E9988">
            <v>0</v>
          </cell>
        </row>
        <row r="9989">
          <cell r="A9989">
            <v>26422</v>
          </cell>
          <cell r="B9989">
            <v>124</v>
          </cell>
          <cell r="C9989">
            <v>243</v>
          </cell>
          <cell r="D9989">
            <v>1972</v>
          </cell>
          <cell r="E9989">
            <v>0</v>
          </cell>
        </row>
        <row r="9990">
          <cell r="A9990">
            <v>26423</v>
          </cell>
          <cell r="B9990">
            <v>125</v>
          </cell>
          <cell r="C9990">
            <v>242</v>
          </cell>
          <cell r="D9990">
            <v>1972</v>
          </cell>
          <cell r="E9990">
            <v>0</v>
          </cell>
        </row>
        <row r="9991">
          <cell r="A9991">
            <v>26424</v>
          </cell>
          <cell r="B9991">
            <v>126</v>
          </cell>
          <cell r="C9991">
            <v>241</v>
          </cell>
          <cell r="D9991">
            <v>1972</v>
          </cell>
          <cell r="E9991">
            <v>0</v>
          </cell>
        </row>
        <row r="9992">
          <cell r="A9992">
            <v>26425</v>
          </cell>
          <cell r="B9992">
            <v>127</v>
          </cell>
          <cell r="C9992">
            <v>240</v>
          </cell>
          <cell r="D9992">
            <v>1972</v>
          </cell>
          <cell r="E9992">
            <v>0</v>
          </cell>
        </row>
        <row r="9993">
          <cell r="A9993">
            <v>26426</v>
          </cell>
          <cell r="B9993">
            <v>128</v>
          </cell>
          <cell r="C9993">
            <v>239</v>
          </cell>
          <cell r="D9993">
            <v>1972</v>
          </cell>
          <cell r="E9993">
            <v>0</v>
          </cell>
        </row>
        <row r="9994">
          <cell r="A9994">
            <v>26427</v>
          </cell>
          <cell r="B9994">
            <v>129</v>
          </cell>
          <cell r="C9994">
            <v>238</v>
          </cell>
          <cell r="D9994">
            <v>1972</v>
          </cell>
          <cell r="E9994">
            <v>0</v>
          </cell>
        </row>
        <row r="9995">
          <cell r="A9995">
            <v>26428</v>
          </cell>
          <cell r="B9995">
            <v>130</v>
          </cell>
          <cell r="C9995">
            <v>237</v>
          </cell>
          <cell r="D9995">
            <v>1972</v>
          </cell>
          <cell r="E9995">
            <v>0</v>
          </cell>
        </row>
        <row r="9996">
          <cell r="A9996">
            <v>26429</v>
          </cell>
          <cell r="B9996">
            <v>131</v>
          </cell>
          <cell r="C9996">
            <v>236</v>
          </cell>
          <cell r="D9996">
            <v>1972</v>
          </cell>
          <cell r="E9996">
            <v>0</v>
          </cell>
        </row>
        <row r="9997">
          <cell r="A9997">
            <v>26430</v>
          </cell>
          <cell r="B9997">
            <v>132</v>
          </cell>
          <cell r="C9997">
            <v>235</v>
          </cell>
          <cell r="D9997">
            <v>1972</v>
          </cell>
          <cell r="E9997">
            <v>0</v>
          </cell>
        </row>
        <row r="9998">
          <cell r="A9998">
            <v>26431</v>
          </cell>
          <cell r="B9998">
            <v>133</v>
          </cell>
          <cell r="C9998">
            <v>234</v>
          </cell>
          <cell r="D9998">
            <v>1972</v>
          </cell>
          <cell r="E9998">
            <v>0</v>
          </cell>
        </row>
        <row r="9999">
          <cell r="A9999">
            <v>26432</v>
          </cell>
          <cell r="B9999">
            <v>134</v>
          </cell>
          <cell r="C9999">
            <v>233</v>
          </cell>
          <cell r="D9999">
            <v>1972</v>
          </cell>
          <cell r="E9999">
            <v>0</v>
          </cell>
        </row>
        <row r="10000">
          <cell r="A10000">
            <v>26433</v>
          </cell>
          <cell r="B10000">
            <v>135</v>
          </cell>
          <cell r="C10000">
            <v>232</v>
          </cell>
          <cell r="D10000">
            <v>1972</v>
          </cell>
          <cell r="E10000">
            <v>0</v>
          </cell>
        </row>
        <row r="10001">
          <cell r="A10001">
            <v>26434</v>
          </cell>
          <cell r="B10001">
            <v>136</v>
          </cell>
          <cell r="C10001">
            <v>231</v>
          </cell>
          <cell r="D10001">
            <v>1972</v>
          </cell>
          <cell r="E10001">
            <v>0</v>
          </cell>
        </row>
        <row r="10002">
          <cell r="A10002">
            <v>26435</v>
          </cell>
          <cell r="B10002">
            <v>137</v>
          </cell>
          <cell r="C10002">
            <v>230</v>
          </cell>
          <cell r="D10002">
            <v>1972</v>
          </cell>
          <cell r="E10002">
            <v>0</v>
          </cell>
        </row>
        <row r="10003">
          <cell r="A10003">
            <v>26436</v>
          </cell>
          <cell r="B10003">
            <v>138</v>
          </cell>
          <cell r="C10003">
            <v>229</v>
          </cell>
          <cell r="D10003">
            <v>1972</v>
          </cell>
          <cell r="E10003">
            <v>0</v>
          </cell>
        </row>
        <row r="10004">
          <cell r="A10004">
            <v>26437</v>
          </cell>
          <cell r="B10004">
            <v>139</v>
          </cell>
          <cell r="C10004">
            <v>228</v>
          </cell>
          <cell r="D10004">
            <v>1972</v>
          </cell>
          <cell r="E10004">
            <v>0</v>
          </cell>
        </row>
        <row r="10005">
          <cell r="A10005">
            <v>26438</v>
          </cell>
          <cell r="B10005">
            <v>140</v>
          </cell>
          <cell r="C10005">
            <v>227</v>
          </cell>
          <cell r="D10005">
            <v>1972</v>
          </cell>
          <cell r="E10005">
            <v>0</v>
          </cell>
        </row>
        <row r="10006">
          <cell r="A10006">
            <v>26439</v>
          </cell>
          <cell r="B10006">
            <v>141</v>
          </cell>
          <cell r="C10006">
            <v>226</v>
          </cell>
          <cell r="D10006">
            <v>1972</v>
          </cell>
          <cell r="E10006">
            <v>0</v>
          </cell>
        </row>
        <row r="10007">
          <cell r="A10007">
            <v>26440</v>
          </cell>
          <cell r="B10007">
            <v>142</v>
          </cell>
          <cell r="C10007">
            <v>225</v>
          </cell>
          <cell r="D10007">
            <v>1972</v>
          </cell>
          <cell r="E10007">
            <v>0</v>
          </cell>
        </row>
        <row r="10008">
          <cell r="A10008">
            <v>26441</v>
          </cell>
          <cell r="B10008">
            <v>143</v>
          </cell>
          <cell r="C10008">
            <v>224</v>
          </cell>
          <cell r="D10008">
            <v>1972</v>
          </cell>
          <cell r="E10008">
            <v>0</v>
          </cell>
        </row>
        <row r="10009">
          <cell r="A10009">
            <v>26442</v>
          </cell>
          <cell r="B10009">
            <v>144</v>
          </cell>
          <cell r="C10009">
            <v>223</v>
          </cell>
          <cell r="D10009">
            <v>1972</v>
          </cell>
          <cell r="E10009">
            <v>0</v>
          </cell>
        </row>
        <row r="10010">
          <cell r="A10010">
            <v>26443</v>
          </cell>
          <cell r="B10010">
            <v>145</v>
          </cell>
          <cell r="C10010">
            <v>222</v>
          </cell>
          <cell r="D10010">
            <v>1972</v>
          </cell>
          <cell r="E10010">
            <v>0</v>
          </cell>
        </row>
        <row r="10011">
          <cell r="A10011">
            <v>26444</v>
          </cell>
          <cell r="B10011">
            <v>146</v>
          </cell>
          <cell r="C10011">
            <v>221</v>
          </cell>
          <cell r="D10011">
            <v>1972</v>
          </cell>
          <cell r="E10011">
            <v>0</v>
          </cell>
        </row>
        <row r="10012">
          <cell r="A10012">
            <v>26445</v>
          </cell>
          <cell r="B10012">
            <v>147</v>
          </cell>
          <cell r="C10012">
            <v>220</v>
          </cell>
          <cell r="D10012">
            <v>1972</v>
          </cell>
          <cell r="E10012">
            <v>0</v>
          </cell>
        </row>
        <row r="10013">
          <cell r="A10013">
            <v>26446</v>
          </cell>
          <cell r="B10013">
            <v>148</v>
          </cell>
          <cell r="C10013">
            <v>219</v>
          </cell>
          <cell r="D10013">
            <v>1972</v>
          </cell>
          <cell r="E10013">
            <v>0</v>
          </cell>
        </row>
        <row r="10014">
          <cell r="A10014">
            <v>26447</v>
          </cell>
          <cell r="B10014">
            <v>149</v>
          </cell>
          <cell r="C10014">
            <v>218</v>
          </cell>
          <cell r="D10014">
            <v>1972</v>
          </cell>
          <cell r="E10014">
            <v>0</v>
          </cell>
        </row>
        <row r="10015">
          <cell r="A10015">
            <v>26448</v>
          </cell>
          <cell r="B10015">
            <v>150</v>
          </cell>
          <cell r="C10015">
            <v>217</v>
          </cell>
          <cell r="D10015">
            <v>1972</v>
          </cell>
          <cell r="E10015">
            <v>0</v>
          </cell>
        </row>
        <row r="10016">
          <cell r="A10016">
            <v>26449</v>
          </cell>
          <cell r="B10016">
            <v>151</v>
          </cell>
          <cell r="C10016">
            <v>216</v>
          </cell>
          <cell r="D10016">
            <v>1972</v>
          </cell>
          <cell r="E10016">
            <v>0</v>
          </cell>
        </row>
        <row r="10017">
          <cell r="A10017">
            <v>26450</v>
          </cell>
          <cell r="B10017">
            <v>152</v>
          </cell>
          <cell r="C10017">
            <v>215</v>
          </cell>
          <cell r="D10017">
            <v>1972</v>
          </cell>
          <cell r="E10017">
            <v>0</v>
          </cell>
        </row>
        <row r="10018">
          <cell r="A10018">
            <v>26451</v>
          </cell>
          <cell r="B10018">
            <v>153</v>
          </cell>
          <cell r="C10018">
            <v>214</v>
          </cell>
          <cell r="D10018">
            <v>1972</v>
          </cell>
          <cell r="E10018">
            <v>0</v>
          </cell>
        </row>
        <row r="10019">
          <cell r="A10019">
            <v>26452</v>
          </cell>
          <cell r="B10019">
            <v>154</v>
          </cell>
          <cell r="C10019">
            <v>213</v>
          </cell>
          <cell r="D10019">
            <v>1972</v>
          </cell>
          <cell r="E10019">
            <v>0</v>
          </cell>
        </row>
        <row r="10020">
          <cell r="A10020">
            <v>26453</v>
          </cell>
          <cell r="B10020">
            <v>155</v>
          </cell>
          <cell r="C10020">
            <v>212</v>
          </cell>
          <cell r="D10020">
            <v>1972</v>
          </cell>
          <cell r="E10020">
            <v>0</v>
          </cell>
        </row>
        <row r="10021">
          <cell r="A10021">
            <v>26454</v>
          </cell>
          <cell r="B10021">
            <v>156</v>
          </cell>
          <cell r="C10021">
            <v>211</v>
          </cell>
          <cell r="D10021">
            <v>1972</v>
          </cell>
          <cell r="E10021">
            <v>0</v>
          </cell>
        </row>
        <row r="10022">
          <cell r="A10022">
            <v>26455</v>
          </cell>
          <cell r="B10022">
            <v>157</v>
          </cell>
          <cell r="C10022">
            <v>210</v>
          </cell>
          <cell r="D10022">
            <v>1972</v>
          </cell>
          <cell r="E10022">
            <v>0</v>
          </cell>
        </row>
        <row r="10023">
          <cell r="A10023">
            <v>26456</v>
          </cell>
          <cell r="B10023">
            <v>158</v>
          </cell>
          <cell r="C10023">
            <v>209</v>
          </cell>
          <cell r="D10023">
            <v>1972</v>
          </cell>
          <cell r="E10023">
            <v>0</v>
          </cell>
        </row>
        <row r="10024">
          <cell r="A10024">
            <v>26457</v>
          </cell>
          <cell r="B10024">
            <v>159</v>
          </cell>
          <cell r="C10024">
            <v>208</v>
          </cell>
          <cell r="D10024">
            <v>1972</v>
          </cell>
          <cell r="E10024">
            <v>0</v>
          </cell>
        </row>
        <row r="10025">
          <cell r="A10025">
            <v>26458</v>
          </cell>
          <cell r="B10025">
            <v>160</v>
          </cell>
          <cell r="C10025">
            <v>207</v>
          </cell>
          <cell r="D10025">
            <v>1972</v>
          </cell>
          <cell r="E10025">
            <v>0</v>
          </cell>
        </row>
        <row r="10026">
          <cell r="A10026">
            <v>26459</v>
          </cell>
          <cell r="B10026">
            <v>161</v>
          </cell>
          <cell r="C10026">
            <v>206</v>
          </cell>
          <cell r="D10026">
            <v>1972</v>
          </cell>
          <cell r="E10026">
            <v>0</v>
          </cell>
        </row>
        <row r="10027">
          <cell r="A10027">
            <v>26460</v>
          </cell>
          <cell r="B10027">
            <v>162</v>
          </cell>
          <cell r="C10027">
            <v>205</v>
          </cell>
          <cell r="D10027">
            <v>1972</v>
          </cell>
          <cell r="E10027">
            <v>0</v>
          </cell>
        </row>
        <row r="10028">
          <cell r="A10028">
            <v>26461</v>
          </cell>
          <cell r="B10028">
            <v>163</v>
          </cell>
          <cell r="C10028">
            <v>204</v>
          </cell>
          <cell r="D10028">
            <v>1972</v>
          </cell>
          <cell r="E10028">
            <v>0</v>
          </cell>
        </row>
        <row r="10029">
          <cell r="A10029">
            <v>26462</v>
          </cell>
          <cell r="B10029">
            <v>164</v>
          </cell>
          <cell r="C10029">
            <v>203</v>
          </cell>
          <cell r="D10029">
            <v>1972</v>
          </cell>
          <cell r="E10029">
            <v>0</v>
          </cell>
        </row>
        <row r="10030">
          <cell r="A10030">
            <v>26463</v>
          </cell>
          <cell r="B10030">
            <v>165</v>
          </cell>
          <cell r="C10030">
            <v>202</v>
          </cell>
          <cell r="D10030">
            <v>1972</v>
          </cell>
          <cell r="E10030">
            <v>0</v>
          </cell>
        </row>
        <row r="10031">
          <cell r="A10031">
            <v>26464</v>
          </cell>
          <cell r="B10031">
            <v>166</v>
          </cell>
          <cell r="C10031">
            <v>201</v>
          </cell>
          <cell r="D10031">
            <v>1972</v>
          </cell>
          <cell r="E10031">
            <v>0</v>
          </cell>
        </row>
        <row r="10032">
          <cell r="A10032">
            <v>26465</v>
          </cell>
          <cell r="B10032">
            <v>167</v>
          </cell>
          <cell r="C10032">
            <v>200</v>
          </cell>
          <cell r="D10032">
            <v>1972</v>
          </cell>
          <cell r="E10032">
            <v>0</v>
          </cell>
        </row>
        <row r="10033">
          <cell r="A10033">
            <v>26466</v>
          </cell>
          <cell r="B10033">
            <v>168</v>
          </cell>
          <cell r="C10033">
            <v>199</v>
          </cell>
          <cell r="D10033">
            <v>1972</v>
          </cell>
          <cell r="E10033">
            <v>0</v>
          </cell>
        </row>
        <row r="10034">
          <cell r="A10034">
            <v>26467</v>
          </cell>
          <cell r="B10034">
            <v>169</v>
          </cell>
          <cell r="C10034">
            <v>198</v>
          </cell>
          <cell r="D10034">
            <v>1972</v>
          </cell>
          <cell r="E10034">
            <v>0</v>
          </cell>
        </row>
        <row r="10035">
          <cell r="A10035">
            <v>26468</v>
          </cell>
          <cell r="B10035">
            <v>170</v>
          </cell>
          <cell r="C10035">
            <v>197</v>
          </cell>
          <cell r="D10035">
            <v>1972</v>
          </cell>
          <cell r="E10035">
            <v>0</v>
          </cell>
        </row>
        <row r="10036">
          <cell r="A10036">
            <v>26469</v>
          </cell>
          <cell r="B10036">
            <v>171</v>
          </cell>
          <cell r="C10036">
            <v>196</v>
          </cell>
          <cell r="D10036">
            <v>1972</v>
          </cell>
          <cell r="E10036">
            <v>0</v>
          </cell>
        </row>
        <row r="10037">
          <cell r="A10037">
            <v>26470</v>
          </cell>
          <cell r="B10037">
            <v>172</v>
          </cell>
          <cell r="C10037">
            <v>195</v>
          </cell>
          <cell r="D10037">
            <v>1972</v>
          </cell>
          <cell r="E10037">
            <v>0</v>
          </cell>
        </row>
        <row r="10038">
          <cell r="A10038">
            <v>26471</v>
          </cell>
          <cell r="B10038">
            <v>173</v>
          </cell>
          <cell r="C10038">
            <v>194</v>
          </cell>
          <cell r="D10038">
            <v>1972</v>
          </cell>
          <cell r="E10038">
            <v>0</v>
          </cell>
        </row>
        <row r="10039">
          <cell r="A10039">
            <v>26472</v>
          </cell>
          <cell r="B10039">
            <v>174</v>
          </cell>
          <cell r="C10039">
            <v>193</v>
          </cell>
          <cell r="D10039">
            <v>1972</v>
          </cell>
          <cell r="E10039">
            <v>0</v>
          </cell>
        </row>
        <row r="10040">
          <cell r="A10040">
            <v>26473</v>
          </cell>
          <cell r="B10040">
            <v>175</v>
          </cell>
          <cell r="C10040">
            <v>192</v>
          </cell>
          <cell r="D10040">
            <v>1972</v>
          </cell>
          <cell r="E10040">
            <v>0</v>
          </cell>
        </row>
        <row r="10041">
          <cell r="A10041">
            <v>26474</v>
          </cell>
          <cell r="B10041">
            <v>176</v>
          </cell>
          <cell r="C10041">
            <v>191</v>
          </cell>
          <cell r="D10041">
            <v>1972</v>
          </cell>
          <cell r="E10041">
            <v>0</v>
          </cell>
        </row>
        <row r="10042">
          <cell r="A10042">
            <v>26475</v>
          </cell>
          <cell r="B10042">
            <v>177</v>
          </cell>
          <cell r="C10042">
            <v>190</v>
          </cell>
          <cell r="D10042">
            <v>1972</v>
          </cell>
          <cell r="E10042">
            <v>0</v>
          </cell>
        </row>
        <row r="10043">
          <cell r="A10043">
            <v>26476</v>
          </cell>
          <cell r="B10043">
            <v>178</v>
          </cell>
          <cell r="C10043">
            <v>189</v>
          </cell>
          <cell r="D10043">
            <v>1972</v>
          </cell>
          <cell r="E10043">
            <v>0</v>
          </cell>
        </row>
        <row r="10044">
          <cell r="A10044">
            <v>26477</v>
          </cell>
          <cell r="B10044">
            <v>179</v>
          </cell>
          <cell r="C10044">
            <v>188</v>
          </cell>
          <cell r="D10044">
            <v>1972</v>
          </cell>
          <cell r="E10044">
            <v>0</v>
          </cell>
        </row>
        <row r="10045">
          <cell r="A10045">
            <v>26478</v>
          </cell>
          <cell r="B10045">
            <v>180</v>
          </cell>
          <cell r="C10045">
            <v>187</v>
          </cell>
          <cell r="D10045">
            <v>1972</v>
          </cell>
          <cell r="E10045">
            <v>0</v>
          </cell>
        </row>
        <row r="10046">
          <cell r="A10046">
            <v>26479</v>
          </cell>
          <cell r="B10046">
            <v>181</v>
          </cell>
          <cell r="C10046">
            <v>186</v>
          </cell>
          <cell r="D10046">
            <v>1972</v>
          </cell>
          <cell r="E10046">
            <v>0</v>
          </cell>
        </row>
        <row r="10047">
          <cell r="A10047">
            <v>26480</v>
          </cell>
          <cell r="B10047">
            <v>182</v>
          </cell>
          <cell r="C10047">
            <v>185</v>
          </cell>
          <cell r="D10047">
            <v>1972</v>
          </cell>
          <cell r="E10047">
            <v>0</v>
          </cell>
        </row>
        <row r="10048">
          <cell r="A10048">
            <v>26481</v>
          </cell>
          <cell r="B10048">
            <v>183</v>
          </cell>
          <cell r="C10048">
            <v>184</v>
          </cell>
          <cell r="D10048">
            <v>1972</v>
          </cell>
          <cell r="E10048">
            <v>0</v>
          </cell>
        </row>
        <row r="10049">
          <cell r="A10049">
            <v>26482</v>
          </cell>
          <cell r="B10049">
            <v>184</v>
          </cell>
          <cell r="C10049">
            <v>183</v>
          </cell>
          <cell r="D10049">
            <v>1972</v>
          </cell>
          <cell r="E10049">
            <v>0</v>
          </cell>
        </row>
        <row r="10050">
          <cell r="A10050">
            <v>26483</v>
          </cell>
          <cell r="B10050">
            <v>185</v>
          </cell>
          <cell r="C10050">
            <v>182</v>
          </cell>
          <cell r="D10050">
            <v>1972</v>
          </cell>
          <cell r="E10050">
            <v>0</v>
          </cell>
        </row>
        <row r="10051">
          <cell r="A10051">
            <v>26484</v>
          </cell>
          <cell r="B10051">
            <v>186</v>
          </cell>
          <cell r="C10051">
            <v>181</v>
          </cell>
          <cell r="D10051">
            <v>1972</v>
          </cell>
          <cell r="E10051">
            <v>0</v>
          </cell>
        </row>
        <row r="10052">
          <cell r="A10052">
            <v>26485</v>
          </cell>
          <cell r="B10052">
            <v>187</v>
          </cell>
          <cell r="C10052">
            <v>180</v>
          </cell>
          <cell r="D10052">
            <v>1972</v>
          </cell>
          <cell r="E10052">
            <v>0</v>
          </cell>
        </row>
        <row r="10053">
          <cell r="A10053">
            <v>26486</v>
          </cell>
          <cell r="B10053">
            <v>188</v>
          </cell>
          <cell r="C10053">
            <v>179</v>
          </cell>
          <cell r="D10053">
            <v>1972</v>
          </cell>
          <cell r="E10053">
            <v>0</v>
          </cell>
        </row>
        <row r="10054">
          <cell r="A10054">
            <v>26487</v>
          </cell>
          <cell r="B10054">
            <v>189</v>
          </cell>
          <cell r="C10054">
            <v>178</v>
          </cell>
          <cell r="D10054">
            <v>1972</v>
          </cell>
          <cell r="E10054">
            <v>0</v>
          </cell>
        </row>
        <row r="10055">
          <cell r="A10055">
            <v>26488</v>
          </cell>
          <cell r="B10055">
            <v>190</v>
          </cell>
          <cell r="C10055">
            <v>177</v>
          </cell>
          <cell r="D10055">
            <v>1972</v>
          </cell>
          <cell r="E10055">
            <v>0</v>
          </cell>
        </row>
        <row r="10056">
          <cell r="A10056">
            <v>26489</v>
          </cell>
          <cell r="B10056">
            <v>191</v>
          </cell>
          <cell r="C10056">
            <v>176</v>
          </cell>
          <cell r="D10056">
            <v>1972</v>
          </cell>
          <cell r="E10056">
            <v>0</v>
          </cell>
        </row>
        <row r="10057">
          <cell r="A10057">
            <v>26490</v>
          </cell>
          <cell r="B10057">
            <v>192</v>
          </cell>
          <cell r="C10057">
            <v>175</v>
          </cell>
          <cell r="D10057">
            <v>1972</v>
          </cell>
          <cell r="E10057">
            <v>0</v>
          </cell>
        </row>
        <row r="10058">
          <cell r="A10058">
            <v>26491</v>
          </cell>
          <cell r="B10058">
            <v>193</v>
          </cell>
          <cell r="C10058">
            <v>174</v>
          </cell>
          <cell r="D10058">
            <v>1972</v>
          </cell>
          <cell r="E10058">
            <v>0</v>
          </cell>
        </row>
        <row r="10059">
          <cell r="A10059">
            <v>26492</v>
          </cell>
          <cell r="B10059">
            <v>194</v>
          </cell>
          <cell r="C10059">
            <v>173</v>
          </cell>
          <cell r="D10059">
            <v>1972</v>
          </cell>
          <cell r="E10059">
            <v>0</v>
          </cell>
        </row>
        <row r="10060">
          <cell r="A10060">
            <v>26493</v>
          </cell>
          <cell r="B10060">
            <v>195</v>
          </cell>
          <cell r="C10060">
            <v>172</v>
          </cell>
          <cell r="D10060">
            <v>1972</v>
          </cell>
          <cell r="E10060">
            <v>0</v>
          </cell>
        </row>
        <row r="10061">
          <cell r="A10061">
            <v>26494</v>
          </cell>
          <cell r="B10061">
            <v>196</v>
          </cell>
          <cell r="C10061">
            <v>171</v>
          </cell>
          <cell r="D10061">
            <v>1972</v>
          </cell>
          <cell r="E10061">
            <v>0</v>
          </cell>
        </row>
        <row r="10062">
          <cell r="A10062">
            <v>26495</v>
          </cell>
          <cell r="B10062">
            <v>197</v>
          </cell>
          <cell r="C10062">
            <v>170</v>
          </cell>
          <cell r="D10062">
            <v>1972</v>
          </cell>
          <cell r="E10062">
            <v>0</v>
          </cell>
        </row>
        <row r="10063">
          <cell r="A10063">
            <v>26496</v>
          </cell>
          <cell r="B10063">
            <v>198</v>
          </cell>
          <cell r="C10063">
            <v>169</v>
          </cell>
          <cell r="D10063">
            <v>1972</v>
          </cell>
          <cell r="E10063">
            <v>0</v>
          </cell>
        </row>
        <row r="10064">
          <cell r="A10064">
            <v>26497</v>
          </cell>
          <cell r="B10064">
            <v>199</v>
          </cell>
          <cell r="C10064">
            <v>168</v>
          </cell>
          <cell r="D10064">
            <v>1972</v>
          </cell>
          <cell r="E10064">
            <v>0</v>
          </cell>
        </row>
        <row r="10065">
          <cell r="A10065">
            <v>26498</v>
          </cell>
          <cell r="B10065">
            <v>200</v>
          </cell>
          <cell r="C10065">
            <v>167</v>
          </cell>
          <cell r="D10065">
            <v>1972</v>
          </cell>
          <cell r="E10065">
            <v>0</v>
          </cell>
        </row>
        <row r="10066">
          <cell r="A10066">
            <v>26499</v>
          </cell>
          <cell r="B10066">
            <v>201</v>
          </cell>
          <cell r="C10066">
            <v>166</v>
          </cell>
          <cell r="D10066">
            <v>1972</v>
          </cell>
          <cell r="E10066">
            <v>0</v>
          </cell>
        </row>
        <row r="10067">
          <cell r="A10067">
            <v>26500</v>
          </cell>
          <cell r="B10067">
            <v>202</v>
          </cell>
          <cell r="C10067">
            <v>165</v>
          </cell>
          <cell r="D10067">
            <v>1972</v>
          </cell>
          <cell r="E10067">
            <v>0</v>
          </cell>
        </row>
        <row r="10068">
          <cell r="A10068">
            <v>26501</v>
          </cell>
          <cell r="B10068">
            <v>203</v>
          </cell>
          <cell r="C10068">
            <v>164</v>
          </cell>
          <cell r="D10068">
            <v>1972</v>
          </cell>
          <cell r="E10068">
            <v>0</v>
          </cell>
        </row>
        <row r="10069">
          <cell r="A10069">
            <v>26502</v>
          </cell>
          <cell r="B10069">
            <v>204</v>
          </cell>
          <cell r="C10069">
            <v>163</v>
          </cell>
          <cell r="D10069">
            <v>1972</v>
          </cell>
          <cell r="E10069">
            <v>0</v>
          </cell>
        </row>
        <row r="10070">
          <cell r="A10070">
            <v>26503</v>
          </cell>
          <cell r="B10070">
            <v>205</v>
          </cell>
          <cell r="C10070">
            <v>162</v>
          </cell>
          <cell r="D10070">
            <v>1972</v>
          </cell>
          <cell r="E10070">
            <v>0</v>
          </cell>
        </row>
        <row r="10071">
          <cell r="A10071">
            <v>26504</v>
          </cell>
          <cell r="B10071">
            <v>206</v>
          </cell>
          <cell r="C10071">
            <v>161</v>
          </cell>
          <cell r="D10071">
            <v>1972</v>
          </cell>
          <cell r="E10071">
            <v>0</v>
          </cell>
        </row>
        <row r="10072">
          <cell r="A10072">
            <v>26505</v>
          </cell>
          <cell r="B10072">
            <v>207</v>
          </cell>
          <cell r="C10072">
            <v>160</v>
          </cell>
          <cell r="D10072">
            <v>1972</v>
          </cell>
          <cell r="E10072">
            <v>0</v>
          </cell>
        </row>
        <row r="10073">
          <cell r="A10073">
            <v>26506</v>
          </cell>
          <cell r="B10073">
            <v>208</v>
          </cell>
          <cell r="C10073">
            <v>159</v>
          </cell>
          <cell r="D10073">
            <v>1972</v>
          </cell>
          <cell r="E10073">
            <v>0</v>
          </cell>
        </row>
        <row r="10074">
          <cell r="A10074">
            <v>26507</v>
          </cell>
          <cell r="B10074">
            <v>209</v>
          </cell>
          <cell r="C10074">
            <v>158</v>
          </cell>
          <cell r="D10074">
            <v>1972</v>
          </cell>
          <cell r="E10074">
            <v>0</v>
          </cell>
        </row>
        <row r="10075">
          <cell r="A10075">
            <v>26508</v>
          </cell>
          <cell r="B10075">
            <v>210</v>
          </cell>
          <cell r="C10075">
            <v>157</v>
          </cell>
          <cell r="D10075">
            <v>1972</v>
          </cell>
          <cell r="E10075">
            <v>0</v>
          </cell>
        </row>
        <row r="10076">
          <cell r="A10076">
            <v>26509</v>
          </cell>
          <cell r="B10076">
            <v>211</v>
          </cell>
          <cell r="C10076">
            <v>156</v>
          </cell>
          <cell r="D10076">
            <v>1972</v>
          </cell>
          <cell r="E10076">
            <v>0</v>
          </cell>
        </row>
        <row r="10077">
          <cell r="A10077">
            <v>26510</v>
          </cell>
          <cell r="B10077">
            <v>212</v>
          </cell>
          <cell r="C10077">
            <v>155</v>
          </cell>
          <cell r="D10077">
            <v>1972</v>
          </cell>
          <cell r="E10077">
            <v>0</v>
          </cell>
        </row>
        <row r="10078">
          <cell r="A10078">
            <v>26511</v>
          </cell>
          <cell r="B10078">
            <v>213</v>
          </cell>
          <cell r="C10078">
            <v>154</v>
          </cell>
          <cell r="D10078">
            <v>1972</v>
          </cell>
          <cell r="E10078">
            <v>0</v>
          </cell>
        </row>
        <row r="10079">
          <cell r="A10079">
            <v>26512</v>
          </cell>
          <cell r="B10079">
            <v>214</v>
          </cell>
          <cell r="C10079">
            <v>153</v>
          </cell>
          <cell r="D10079">
            <v>1972</v>
          </cell>
          <cell r="E10079">
            <v>0</v>
          </cell>
        </row>
        <row r="10080">
          <cell r="A10080">
            <v>26513</v>
          </cell>
          <cell r="B10080">
            <v>215</v>
          </cell>
          <cell r="C10080">
            <v>152</v>
          </cell>
          <cell r="D10080">
            <v>1972</v>
          </cell>
          <cell r="E10080">
            <v>0</v>
          </cell>
        </row>
        <row r="10081">
          <cell r="A10081">
            <v>26514</v>
          </cell>
          <cell r="B10081">
            <v>216</v>
          </cell>
          <cell r="C10081">
            <v>151</v>
          </cell>
          <cell r="D10081">
            <v>1972</v>
          </cell>
          <cell r="E10081">
            <v>0</v>
          </cell>
        </row>
        <row r="10082">
          <cell r="A10082">
            <v>26515</v>
          </cell>
          <cell r="B10082">
            <v>217</v>
          </cell>
          <cell r="C10082">
            <v>150</v>
          </cell>
          <cell r="D10082">
            <v>1972</v>
          </cell>
          <cell r="E10082">
            <v>0</v>
          </cell>
        </row>
        <row r="10083">
          <cell r="A10083">
            <v>26516</v>
          </cell>
          <cell r="B10083">
            <v>218</v>
          </cell>
          <cell r="C10083">
            <v>149</v>
          </cell>
          <cell r="D10083">
            <v>1972</v>
          </cell>
          <cell r="E10083">
            <v>0</v>
          </cell>
        </row>
        <row r="10084">
          <cell r="A10084">
            <v>26517</v>
          </cell>
          <cell r="B10084">
            <v>219</v>
          </cell>
          <cell r="C10084">
            <v>148</v>
          </cell>
          <cell r="D10084">
            <v>1972</v>
          </cell>
          <cell r="E10084">
            <v>0</v>
          </cell>
        </row>
        <row r="10085">
          <cell r="A10085">
            <v>26518</v>
          </cell>
          <cell r="B10085">
            <v>220</v>
          </cell>
          <cell r="C10085">
            <v>147</v>
          </cell>
          <cell r="D10085">
            <v>1972</v>
          </cell>
          <cell r="E10085">
            <v>0</v>
          </cell>
        </row>
        <row r="10086">
          <cell r="A10086">
            <v>26519</v>
          </cell>
          <cell r="B10086">
            <v>221</v>
          </cell>
          <cell r="C10086">
            <v>146</v>
          </cell>
          <cell r="D10086">
            <v>1972</v>
          </cell>
          <cell r="E10086">
            <v>0</v>
          </cell>
        </row>
        <row r="10087">
          <cell r="A10087">
            <v>26520</v>
          </cell>
          <cell r="B10087">
            <v>222</v>
          </cell>
          <cell r="C10087">
            <v>145</v>
          </cell>
          <cell r="D10087">
            <v>1972</v>
          </cell>
          <cell r="E10087">
            <v>0</v>
          </cell>
        </row>
        <row r="10088">
          <cell r="A10088">
            <v>26521</v>
          </cell>
          <cell r="B10088">
            <v>223</v>
          </cell>
          <cell r="C10088">
            <v>144</v>
          </cell>
          <cell r="D10088">
            <v>1972</v>
          </cell>
          <cell r="E10088">
            <v>0</v>
          </cell>
        </row>
        <row r="10089">
          <cell r="A10089">
            <v>26522</v>
          </cell>
          <cell r="B10089">
            <v>224</v>
          </cell>
          <cell r="C10089">
            <v>143</v>
          </cell>
          <cell r="D10089">
            <v>1972</v>
          </cell>
          <cell r="E10089">
            <v>0</v>
          </cell>
        </row>
        <row r="10090">
          <cell r="A10090">
            <v>26523</v>
          </cell>
          <cell r="B10090">
            <v>225</v>
          </cell>
          <cell r="C10090">
            <v>142</v>
          </cell>
          <cell r="D10090">
            <v>1972</v>
          </cell>
          <cell r="E10090">
            <v>0</v>
          </cell>
        </row>
        <row r="10091">
          <cell r="A10091">
            <v>26524</v>
          </cell>
          <cell r="B10091">
            <v>226</v>
          </cell>
          <cell r="C10091">
            <v>141</v>
          </cell>
          <cell r="D10091">
            <v>1972</v>
          </cell>
          <cell r="E10091">
            <v>0</v>
          </cell>
        </row>
        <row r="10092">
          <cell r="A10092">
            <v>26525</v>
          </cell>
          <cell r="B10092">
            <v>227</v>
          </cell>
          <cell r="C10092">
            <v>140</v>
          </cell>
          <cell r="D10092">
            <v>1972</v>
          </cell>
          <cell r="E10092">
            <v>0</v>
          </cell>
        </row>
        <row r="10093">
          <cell r="A10093">
            <v>26526</v>
          </cell>
          <cell r="B10093">
            <v>228</v>
          </cell>
          <cell r="C10093">
            <v>139</v>
          </cell>
          <cell r="D10093">
            <v>1972</v>
          </cell>
          <cell r="E10093">
            <v>0</v>
          </cell>
        </row>
        <row r="10094">
          <cell r="A10094">
            <v>26527</v>
          </cell>
          <cell r="B10094">
            <v>229</v>
          </cell>
          <cell r="C10094">
            <v>138</v>
          </cell>
          <cell r="D10094">
            <v>1972</v>
          </cell>
          <cell r="E10094">
            <v>0</v>
          </cell>
        </row>
        <row r="10095">
          <cell r="A10095">
            <v>26528</v>
          </cell>
          <cell r="B10095">
            <v>230</v>
          </cell>
          <cell r="C10095">
            <v>137</v>
          </cell>
          <cell r="D10095">
            <v>1972</v>
          </cell>
          <cell r="E10095">
            <v>0</v>
          </cell>
        </row>
        <row r="10096">
          <cell r="A10096">
            <v>26529</v>
          </cell>
          <cell r="B10096">
            <v>231</v>
          </cell>
          <cell r="C10096">
            <v>136</v>
          </cell>
          <cell r="D10096">
            <v>1972</v>
          </cell>
          <cell r="E10096">
            <v>0</v>
          </cell>
        </row>
        <row r="10097">
          <cell r="A10097">
            <v>26530</v>
          </cell>
          <cell r="B10097">
            <v>232</v>
          </cell>
          <cell r="C10097">
            <v>135</v>
          </cell>
          <cell r="D10097">
            <v>1972</v>
          </cell>
          <cell r="E10097">
            <v>0</v>
          </cell>
        </row>
        <row r="10098">
          <cell r="A10098">
            <v>26531</v>
          </cell>
          <cell r="B10098">
            <v>233</v>
          </cell>
          <cell r="C10098">
            <v>134</v>
          </cell>
          <cell r="D10098">
            <v>1972</v>
          </cell>
          <cell r="E10098">
            <v>0</v>
          </cell>
        </row>
        <row r="10099">
          <cell r="A10099">
            <v>26532</v>
          </cell>
          <cell r="B10099">
            <v>234</v>
          </cell>
          <cell r="C10099">
            <v>133</v>
          </cell>
          <cell r="D10099">
            <v>1972</v>
          </cell>
          <cell r="E10099">
            <v>0</v>
          </cell>
        </row>
        <row r="10100">
          <cell r="A10100">
            <v>26533</v>
          </cell>
          <cell r="B10100">
            <v>235</v>
          </cell>
          <cell r="C10100">
            <v>132</v>
          </cell>
          <cell r="D10100">
            <v>1972</v>
          </cell>
          <cell r="E10100">
            <v>0</v>
          </cell>
        </row>
        <row r="10101">
          <cell r="A10101">
            <v>26534</v>
          </cell>
          <cell r="B10101">
            <v>236</v>
          </cell>
          <cell r="C10101">
            <v>131</v>
          </cell>
          <cell r="D10101">
            <v>1972</v>
          </cell>
          <cell r="E10101">
            <v>0</v>
          </cell>
        </row>
        <row r="10102">
          <cell r="A10102">
            <v>26535</v>
          </cell>
          <cell r="B10102">
            <v>237</v>
          </cell>
          <cell r="C10102">
            <v>130</v>
          </cell>
          <cell r="D10102">
            <v>1972</v>
          </cell>
          <cell r="E10102">
            <v>0</v>
          </cell>
        </row>
        <row r="10103">
          <cell r="A10103">
            <v>26536</v>
          </cell>
          <cell r="B10103">
            <v>238</v>
          </cell>
          <cell r="C10103">
            <v>129</v>
          </cell>
          <cell r="D10103">
            <v>1972</v>
          </cell>
          <cell r="E10103">
            <v>0</v>
          </cell>
        </row>
        <row r="10104">
          <cell r="A10104">
            <v>26537</v>
          </cell>
          <cell r="B10104">
            <v>239</v>
          </cell>
          <cell r="C10104">
            <v>128</v>
          </cell>
          <cell r="D10104">
            <v>1972</v>
          </cell>
          <cell r="E10104">
            <v>0</v>
          </cell>
        </row>
        <row r="10105">
          <cell r="A10105">
            <v>26538</v>
          </cell>
          <cell r="B10105">
            <v>240</v>
          </cell>
          <cell r="C10105">
            <v>127</v>
          </cell>
          <cell r="D10105">
            <v>1972</v>
          </cell>
          <cell r="E10105">
            <v>0</v>
          </cell>
        </row>
        <row r="10106">
          <cell r="A10106">
            <v>26539</v>
          </cell>
          <cell r="B10106">
            <v>241</v>
          </cell>
          <cell r="C10106">
            <v>126</v>
          </cell>
          <cell r="D10106">
            <v>1972</v>
          </cell>
          <cell r="E10106">
            <v>0</v>
          </cell>
        </row>
        <row r="10107">
          <cell r="A10107">
            <v>26540</v>
          </cell>
          <cell r="B10107">
            <v>242</v>
          </cell>
          <cell r="C10107">
            <v>125</v>
          </cell>
          <cell r="D10107">
            <v>1972</v>
          </cell>
          <cell r="E10107">
            <v>0</v>
          </cell>
        </row>
        <row r="10108">
          <cell r="A10108">
            <v>26541</v>
          </cell>
          <cell r="B10108">
            <v>243</v>
          </cell>
          <cell r="C10108">
            <v>124</v>
          </cell>
          <cell r="D10108">
            <v>1972</v>
          </cell>
          <cell r="E10108">
            <v>0</v>
          </cell>
        </row>
        <row r="10109">
          <cell r="A10109">
            <v>26542</v>
          </cell>
          <cell r="B10109">
            <v>244</v>
          </cell>
          <cell r="C10109">
            <v>123</v>
          </cell>
          <cell r="D10109">
            <v>1972</v>
          </cell>
          <cell r="E10109">
            <v>0</v>
          </cell>
        </row>
        <row r="10110">
          <cell r="A10110">
            <v>26543</v>
          </cell>
          <cell r="B10110">
            <v>245</v>
          </cell>
          <cell r="C10110">
            <v>122</v>
          </cell>
          <cell r="D10110">
            <v>1972</v>
          </cell>
          <cell r="E10110">
            <v>0</v>
          </cell>
        </row>
        <row r="10111">
          <cell r="A10111">
            <v>26544</v>
          </cell>
          <cell r="B10111">
            <v>246</v>
          </cell>
          <cell r="C10111">
            <v>121</v>
          </cell>
          <cell r="D10111">
            <v>1972</v>
          </cell>
          <cell r="E10111">
            <v>0</v>
          </cell>
        </row>
        <row r="10112">
          <cell r="A10112">
            <v>26545</v>
          </cell>
          <cell r="B10112">
            <v>247</v>
          </cell>
          <cell r="C10112">
            <v>120</v>
          </cell>
          <cell r="D10112">
            <v>1972</v>
          </cell>
          <cell r="E10112">
            <v>0</v>
          </cell>
        </row>
        <row r="10113">
          <cell r="A10113">
            <v>26546</v>
          </cell>
          <cell r="B10113">
            <v>248</v>
          </cell>
          <cell r="C10113">
            <v>119</v>
          </cell>
          <cell r="D10113">
            <v>1972</v>
          </cell>
          <cell r="E10113">
            <v>0</v>
          </cell>
        </row>
        <row r="10114">
          <cell r="A10114">
            <v>26547</v>
          </cell>
          <cell r="B10114">
            <v>249</v>
          </cell>
          <cell r="C10114">
            <v>118</v>
          </cell>
          <cell r="D10114">
            <v>1972</v>
          </cell>
          <cell r="E10114">
            <v>0</v>
          </cell>
        </row>
        <row r="10115">
          <cell r="A10115">
            <v>26548</v>
          </cell>
          <cell r="B10115">
            <v>250</v>
          </cell>
          <cell r="C10115">
            <v>117</v>
          </cell>
          <cell r="D10115">
            <v>1972</v>
          </cell>
          <cell r="E10115">
            <v>0</v>
          </cell>
        </row>
        <row r="10116">
          <cell r="A10116">
            <v>26549</v>
          </cell>
          <cell r="B10116">
            <v>251</v>
          </cell>
          <cell r="C10116">
            <v>116</v>
          </cell>
          <cell r="D10116">
            <v>1972</v>
          </cell>
          <cell r="E10116">
            <v>0</v>
          </cell>
        </row>
        <row r="10117">
          <cell r="A10117">
            <v>26550</v>
          </cell>
          <cell r="B10117">
            <v>252</v>
          </cell>
          <cell r="C10117">
            <v>115</v>
          </cell>
          <cell r="D10117">
            <v>1972</v>
          </cell>
          <cell r="E10117">
            <v>0</v>
          </cell>
        </row>
        <row r="10118">
          <cell r="A10118">
            <v>26551</v>
          </cell>
          <cell r="B10118">
            <v>253</v>
          </cell>
          <cell r="C10118">
            <v>114</v>
          </cell>
          <cell r="D10118">
            <v>1972</v>
          </cell>
          <cell r="E10118">
            <v>0</v>
          </cell>
        </row>
        <row r="10119">
          <cell r="A10119">
            <v>26552</v>
          </cell>
          <cell r="B10119">
            <v>254</v>
          </cell>
          <cell r="C10119">
            <v>113</v>
          </cell>
          <cell r="D10119">
            <v>1972</v>
          </cell>
          <cell r="E10119">
            <v>0</v>
          </cell>
        </row>
        <row r="10120">
          <cell r="A10120">
            <v>26553</v>
          </cell>
          <cell r="B10120">
            <v>255</v>
          </cell>
          <cell r="C10120">
            <v>112</v>
          </cell>
          <cell r="D10120">
            <v>1972</v>
          </cell>
          <cell r="E10120">
            <v>0</v>
          </cell>
        </row>
        <row r="10121">
          <cell r="A10121">
            <v>26554</v>
          </cell>
          <cell r="B10121">
            <v>256</v>
          </cell>
          <cell r="C10121">
            <v>111</v>
          </cell>
          <cell r="D10121">
            <v>1972</v>
          </cell>
          <cell r="E10121">
            <v>0</v>
          </cell>
        </row>
        <row r="10122">
          <cell r="A10122">
            <v>26555</v>
          </cell>
          <cell r="B10122">
            <v>257</v>
          </cell>
          <cell r="C10122">
            <v>110</v>
          </cell>
          <cell r="D10122">
            <v>1972</v>
          </cell>
          <cell r="E10122">
            <v>0</v>
          </cell>
        </row>
        <row r="10123">
          <cell r="A10123">
            <v>26556</v>
          </cell>
          <cell r="B10123">
            <v>258</v>
          </cell>
          <cell r="C10123">
            <v>109</v>
          </cell>
          <cell r="D10123">
            <v>1972</v>
          </cell>
          <cell r="E10123">
            <v>0</v>
          </cell>
        </row>
        <row r="10124">
          <cell r="A10124">
            <v>26557</v>
          </cell>
          <cell r="B10124">
            <v>259</v>
          </cell>
          <cell r="C10124">
            <v>108</v>
          </cell>
          <cell r="D10124">
            <v>1972</v>
          </cell>
          <cell r="E10124">
            <v>0</v>
          </cell>
        </row>
        <row r="10125">
          <cell r="A10125">
            <v>26558</v>
          </cell>
          <cell r="B10125">
            <v>260</v>
          </cell>
          <cell r="C10125">
            <v>107</v>
          </cell>
          <cell r="D10125">
            <v>1972</v>
          </cell>
          <cell r="E10125">
            <v>0</v>
          </cell>
        </row>
        <row r="10126">
          <cell r="A10126">
            <v>26559</v>
          </cell>
          <cell r="B10126">
            <v>261</v>
          </cell>
          <cell r="C10126">
            <v>106</v>
          </cell>
          <cell r="D10126">
            <v>1972</v>
          </cell>
          <cell r="E10126">
            <v>0</v>
          </cell>
        </row>
        <row r="10127">
          <cell r="A10127">
            <v>26560</v>
          </cell>
          <cell r="B10127">
            <v>262</v>
          </cell>
          <cell r="C10127">
            <v>105</v>
          </cell>
          <cell r="D10127">
            <v>1972</v>
          </cell>
          <cell r="E10127">
            <v>0</v>
          </cell>
        </row>
        <row r="10128">
          <cell r="A10128">
            <v>26561</v>
          </cell>
          <cell r="B10128">
            <v>263</v>
          </cell>
          <cell r="C10128">
            <v>104</v>
          </cell>
          <cell r="D10128">
            <v>1972</v>
          </cell>
          <cell r="E10128">
            <v>0</v>
          </cell>
        </row>
        <row r="10129">
          <cell r="A10129">
            <v>26562</v>
          </cell>
          <cell r="B10129">
            <v>264</v>
          </cell>
          <cell r="C10129">
            <v>103</v>
          </cell>
          <cell r="D10129">
            <v>1972</v>
          </cell>
          <cell r="E10129">
            <v>0</v>
          </cell>
        </row>
        <row r="10130">
          <cell r="A10130">
            <v>26563</v>
          </cell>
          <cell r="B10130">
            <v>265</v>
          </cell>
          <cell r="C10130">
            <v>102</v>
          </cell>
          <cell r="D10130">
            <v>1972</v>
          </cell>
          <cell r="E10130">
            <v>0</v>
          </cell>
        </row>
        <row r="10131">
          <cell r="A10131">
            <v>26564</v>
          </cell>
          <cell r="B10131">
            <v>266</v>
          </cell>
          <cell r="C10131">
            <v>101</v>
          </cell>
          <cell r="D10131">
            <v>1972</v>
          </cell>
          <cell r="E10131">
            <v>0</v>
          </cell>
        </row>
        <row r="10132">
          <cell r="A10132">
            <v>26565</v>
          </cell>
          <cell r="B10132">
            <v>267</v>
          </cell>
          <cell r="C10132">
            <v>100</v>
          </cell>
          <cell r="D10132">
            <v>1972</v>
          </cell>
          <cell r="E10132">
            <v>0</v>
          </cell>
        </row>
        <row r="10133">
          <cell r="A10133">
            <v>26566</v>
          </cell>
          <cell r="B10133">
            <v>268</v>
          </cell>
          <cell r="C10133">
            <v>99</v>
          </cell>
          <cell r="D10133">
            <v>1972</v>
          </cell>
          <cell r="E10133">
            <v>0</v>
          </cell>
        </row>
        <row r="10134">
          <cell r="A10134">
            <v>26567</v>
          </cell>
          <cell r="B10134">
            <v>269</v>
          </cell>
          <cell r="C10134">
            <v>98</v>
          </cell>
          <cell r="D10134">
            <v>1972</v>
          </cell>
          <cell r="E10134">
            <v>0</v>
          </cell>
        </row>
        <row r="10135">
          <cell r="A10135">
            <v>26568</v>
          </cell>
          <cell r="B10135">
            <v>270</v>
          </cell>
          <cell r="C10135">
            <v>97</v>
          </cell>
          <cell r="D10135">
            <v>1972</v>
          </cell>
          <cell r="E10135">
            <v>0</v>
          </cell>
        </row>
        <row r="10136">
          <cell r="A10136">
            <v>26569</v>
          </cell>
          <cell r="B10136">
            <v>271</v>
          </cell>
          <cell r="C10136">
            <v>96</v>
          </cell>
          <cell r="D10136">
            <v>1972</v>
          </cell>
          <cell r="E10136">
            <v>0</v>
          </cell>
        </row>
        <row r="10137">
          <cell r="A10137">
            <v>26570</v>
          </cell>
          <cell r="B10137">
            <v>272</v>
          </cell>
          <cell r="C10137">
            <v>95</v>
          </cell>
          <cell r="D10137">
            <v>1972</v>
          </cell>
          <cell r="E10137">
            <v>0</v>
          </cell>
        </row>
        <row r="10138">
          <cell r="A10138">
            <v>26571</v>
          </cell>
          <cell r="B10138">
            <v>273</v>
          </cell>
          <cell r="C10138">
            <v>94</v>
          </cell>
          <cell r="D10138">
            <v>1972</v>
          </cell>
          <cell r="E10138">
            <v>0</v>
          </cell>
        </row>
        <row r="10139">
          <cell r="A10139">
            <v>26572</v>
          </cell>
          <cell r="B10139">
            <v>274</v>
          </cell>
          <cell r="C10139">
            <v>93</v>
          </cell>
          <cell r="D10139">
            <v>1972</v>
          </cell>
          <cell r="E10139">
            <v>0</v>
          </cell>
        </row>
        <row r="10140">
          <cell r="A10140">
            <v>26573</v>
          </cell>
          <cell r="B10140">
            <v>275</v>
          </cell>
          <cell r="C10140">
            <v>92</v>
          </cell>
          <cell r="D10140">
            <v>1972</v>
          </cell>
          <cell r="E10140">
            <v>0</v>
          </cell>
        </row>
        <row r="10141">
          <cell r="A10141">
            <v>26574</v>
          </cell>
          <cell r="B10141">
            <v>276</v>
          </cell>
          <cell r="C10141">
            <v>91</v>
          </cell>
          <cell r="D10141">
            <v>1972</v>
          </cell>
          <cell r="E10141">
            <v>0</v>
          </cell>
        </row>
        <row r="10142">
          <cell r="A10142">
            <v>26575</v>
          </cell>
          <cell r="B10142">
            <v>277</v>
          </cell>
          <cell r="C10142">
            <v>90</v>
          </cell>
          <cell r="D10142">
            <v>1972</v>
          </cell>
          <cell r="E10142">
            <v>0</v>
          </cell>
        </row>
        <row r="10143">
          <cell r="A10143">
            <v>26576</v>
          </cell>
          <cell r="B10143">
            <v>278</v>
          </cell>
          <cell r="C10143">
            <v>89</v>
          </cell>
          <cell r="D10143">
            <v>1972</v>
          </cell>
          <cell r="E10143">
            <v>0</v>
          </cell>
        </row>
        <row r="10144">
          <cell r="A10144">
            <v>26577</v>
          </cell>
          <cell r="B10144">
            <v>279</v>
          </cell>
          <cell r="C10144">
            <v>88</v>
          </cell>
          <cell r="D10144">
            <v>1972</v>
          </cell>
          <cell r="E10144">
            <v>0</v>
          </cell>
        </row>
        <row r="10145">
          <cell r="A10145">
            <v>26578</v>
          </cell>
          <cell r="B10145">
            <v>280</v>
          </cell>
          <cell r="C10145">
            <v>87</v>
          </cell>
          <cell r="D10145">
            <v>1972</v>
          </cell>
          <cell r="E10145">
            <v>0</v>
          </cell>
        </row>
        <row r="10146">
          <cell r="A10146">
            <v>26579</v>
          </cell>
          <cell r="B10146">
            <v>281</v>
          </cell>
          <cell r="C10146">
            <v>86</v>
          </cell>
          <cell r="D10146">
            <v>1972</v>
          </cell>
          <cell r="E10146">
            <v>0</v>
          </cell>
        </row>
        <row r="10147">
          <cell r="A10147">
            <v>26580</v>
          </cell>
          <cell r="B10147">
            <v>282</v>
          </cell>
          <cell r="C10147">
            <v>85</v>
          </cell>
          <cell r="D10147">
            <v>1972</v>
          </cell>
          <cell r="E10147">
            <v>0</v>
          </cell>
        </row>
        <row r="10148">
          <cell r="A10148">
            <v>26581</v>
          </cell>
          <cell r="B10148">
            <v>283</v>
          </cell>
          <cell r="C10148">
            <v>84</v>
          </cell>
          <cell r="D10148">
            <v>1972</v>
          </cell>
          <cell r="E10148">
            <v>0</v>
          </cell>
        </row>
        <row r="10149">
          <cell r="A10149">
            <v>26582</v>
          </cell>
          <cell r="B10149">
            <v>284</v>
          </cell>
          <cell r="C10149">
            <v>83</v>
          </cell>
          <cell r="D10149">
            <v>1972</v>
          </cell>
          <cell r="E10149">
            <v>0</v>
          </cell>
        </row>
        <row r="10150">
          <cell r="A10150">
            <v>26583</v>
          </cell>
          <cell r="B10150">
            <v>285</v>
          </cell>
          <cell r="C10150">
            <v>82</v>
          </cell>
          <cell r="D10150">
            <v>1972</v>
          </cell>
          <cell r="E10150">
            <v>0</v>
          </cell>
        </row>
        <row r="10151">
          <cell r="A10151">
            <v>26584</v>
          </cell>
          <cell r="B10151">
            <v>286</v>
          </cell>
          <cell r="C10151">
            <v>81</v>
          </cell>
          <cell r="D10151">
            <v>1972</v>
          </cell>
          <cell r="E10151">
            <v>0</v>
          </cell>
        </row>
        <row r="10152">
          <cell r="A10152">
            <v>26585</v>
          </cell>
          <cell r="B10152">
            <v>287</v>
          </cell>
          <cell r="C10152">
            <v>80</v>
          </cell>
          <cell r="D10152">
            <v>1972</v>
          </cell>
          <cell r="E10152">
            <v>0</v>
          </cell>
        </row>
        <row r="10153">
          <cell r="A10153">
            <v>26586</v>
          </cell>
          <cell r="B10153">
            <v>288</v>
          </cell>
          <cell r="C10153">
            <v>79</v>
          </cell>
          <cell r="D10153">
            <v>1972</v>
          </cell>
          <cell r="E10153">
            <v>0</v>
          </cell>
        </row>
        <row r="10154">
          <cell r="A10154">
            <v>26587</v>
          </cell>
          <cell r="B10154">
            <v>289</v>
          </cell>
          <cell r="C10154">
            <v>78</v>
          </cell>
          <cell r="D10154">
            <v>1972</v>
          </cell>
          <cell r="E10154">
            <v>0</v>
          </cell>
        </row>
        <row r="10155">
          <cell r="A10155">
            <v>26588</v>
          </cell>
          <cell r="B10155">
            <v>290</v>
          </cell>
          <cell r="C10155">
            <v>77</v>
          </cell>
          <cell r="D10155">
            <v>1972</v>
          </cell>
          <cell r="E10155">
            <v>0</v>
          </cell>
        </row>
        <row r="10156">
          <cell r="A10156">
            <v>26589</v>
          </cell>
          <cell r="B10156">
            <v>291</v>
          </cell>
          <cell r="C10156">
            <v>76</v>
          </cell>
          <cell r="D10156">
            <v>1972</v>
          </cell>
          <cell r="E10156">
            <v>0</v>
          </cell>
        </row>
        <row r="10157">
          <cell r="A10157">
            <v>26590</v>
          </cell>
          <cell r="B10157">
            <v>292</v>
          </cell>
          <cell r="C10157">
            <v>75</v>
          </cell>
          <cell r="D10157">
            <v>1972</v>
          </cell>
          <cell r="E10157">
            <v>0</v>
          </cell>
        </row>
        <row r="10158">
          <cell r="A10158">
            <v>26591</v>
          </cell>
          <cell r="B10158">
            <v>293</v>
          </cell>
          <cell r="C10158">
            <v>74</v>
          </cell>
          <cell r="D10158">
            <v>1972</v>
          </cell>
          <cell r="E10158">
            <v>0</v>
          </cell>
        </row>
        <row r="10159">
          <cell r="A10159">
            <v>26592</v>
          </cell>
          <cell r="B10159">
            <v>294</v>
          </cell>
          <cell r="C10159">
            <v>73</v>
          </cell>
          <cell r="D10159">
            <v>1972</v>
          </cell>
          <cell r="E10159">
            <v>0</v>
          </cell>
        </row>
        <row r="10160">
          <cell r="A10160">
            <v>26593</v>
          </cell>
          <cell r="B10160">
            <v>295</v>
          </cell>
          <cell r="C10160">
            <v>72</v>
          </cell>
          <cell r="D10160">
            <v>1972</v>
          </cell>
          <cell r="E10160">
            <v>0</v>
          </cell>
        </row>
        <row r="10161">
          <cell r="A10161">
            <v>26594</v>
          </cell>
          <cell r="B10161">
            <v>296</v>
          </cell>
          <cell r="C10161">
            <v>71</v>
          </cell>
          <cell r="D10161">
            <v>1972</v>
          </cell>
          <cell r="E10161">
            <v>0</v>
          </cell>
        </row>
        <row r="10162">
          <cell r="A10162">
            <v>26595</v>
          </cell>
          <cell r="B10162">
            <v>297</v>
          </cell>
          <cell r="C10162">
            <v>70</v>
          </cell>
          <cell r="D10162">
            <v>1972</v>
          </cell>
          <cell r="E10162">
            <v>0</v>
          </cell>
        </row>
        <row r="10163">
          <cell r="A10163">
            <v>26596</v>
          </cell>
          <cell r="B10163">
            <v>298</v>
          </cell>
          <cell r="C10163">
            <v>69</v>
          </cell>
          <cell r="D10163">
            <v>1972</v>
          </cell>
          <cell r="E10163">
            <v>0</v>
          </cell>
        </row>
        <row r="10164">
          <cell r="A10164">
            <v>26597</v>
          </cell>
          <cell r="B10164">
            <v>299</v>
          </cell>
          <cell r="C10164">
            <v>68</v>
          </cell>
          <cell r="D10164">
            <v>1972</v>
          </cell>
          <cell r="E10164">
            <v>0</v>
          </cell>
        </row>
        <row r="10165">
          <cell r="A10165">
            <v>26598</v>
          </cell>
          <cell r="B10165">
            <v>300</v>
          </cell>
          <cell r="C10165">
            <v>67</v>
          </cell>
          <cell r="D10165">
            <v>1972</v>
          </cell>
          <cell r="E10165">
            <v>0</v>
          </cell>
        </row>
        <row r="10166">
          <cell r="A10166">
            <v>26599</v>
          </cell>
          <cell r="B10166">
            <v>301</v>
          </cell>
          <cell r="C10166">
            <v>66</v>
          </cell>
          <cell r="D10166">
            <v>1972</v>
          </cell>
          <cell r="E10166">
            <v>0</v>
          </cell>
        </row>
        <row r="10167">
          <cell r="A10167">
            <v>26600</v>
          </cell>
          <cell r="B10167">
            <v>302</v>
          </cell>
          <cell r="C10167">
            <v>65</v>
          </cell>
          <cell r="D10167">
            <v>1972</v>
          </cell>
          <cell r="E10167">
            <v>0</v>
          </cell>
        </row>
        <row r="10168">
          <cell r="A10168">
            <v>26601</v>
          </cell>
          <cell r="B10168">
            <v>303</v>
          </cell>
          <cell r="C10168">
            <v>64</v>
          </cell>
          <cell r="D10168">
            <v>1972</v>
          </cell>
          <cell r="E10168">
            <v>0</v>
          </cell>
        </row>
        <row r="10169">
          <cell r="A10169">
            <v>26602</v>
          </cell>
          <cell r="B10169">
            <v>304</v>
          </cell>
          <cell r="C10169">
            <v>63</v>
          </cell>
          <cell r="D10169">
            <v>1972</v>
          </cell>
          <cell r="E10169">
            <v>0</v>
          </cell>
        </row>
        <row r="10170">
          <cell r="A10170">
            <v>26603</v>
          </cell>
          <cell r="B10170">
            <v>305</v>
          </cell>
          <cell r="C10170">
            <v>62</v>
          </cell>
          <cell r="D10170">
            <v>1972</v>
          </cell>
          <cell r="E10170">
            <v>0</v>
          </cell>
        </row>
        <row r="10171">
          <cell r="A10171">
            <v>26604</v>
          </cell>
          <cell r="B10171">
            <v>306</v>
          </cell>
          <cell r="C10171">
            <v>61</v>
          </cell>
          <cell r="D10171">
            <v>1972</v>
          </cell>
          <cell r="E10171">
            <v>0</v>
          </cell>
        </row>
        <row r="10172">
          <cell r="A10172">
            <v>26605</v>
          </cell>
          <cell r="B10172">
            <v>307</v>
          </cell>
          <cell r="C10172">
            <v>60</v>
          </cell>
          <cell r="D10172">
            <v>1972</v>
          </cell>
          <cell r="E10172">
            <v>0</v>
          </cell>
        </row>
        <row r="10173">
          <cell r="A10173">
            <v>26606</v>
          </cell>
          <cell r="B10173">
            <v>308</v>
          </cell>
          <cell r="C10173">
            <v>59</v>
          </cell>
          <cell r="D10173">
            <v>1972</v>
          </cell>
          <cell r="E10173">
            <v>0</v>
          </cell>
        </row>
        <row r="10174">
          <cell r="A10174">
            <v>26607</v>
          </cell>
          <cell r="B10174">
            <v>309</v>
          </cell>
          <cell r="C10174">
            <v>58</v>
          </cell>
          <cell r="D10174">
            <v>1972</v>
          </cell>
          <cell r="E10174">
            <v>0</v>
          </cell>
        </row>
        <row r="10175">
          <cell r="A10175">
            <v>26608</v>
          </cell>
          <cell r="B10175">
            <v>310</v>
          </cell>
          <cell r="C10175">
            <v>57</v>
          </cell>
          <cell r="D10175">
            <v>1972</v>
          </cell>
          <cell r="E10175">
            <v>0</v>
          </cell>
        </row>
        <row r="10176">
          <cell r="A10176">
            <v>26609</v>
          </cell>
          <cell r="B10176">
            <v>311</v>
          </cell>
          <cell r="C10176">
            <v>56</v>
          </cell>
          <cell r="D10176">
            <v>1972</v>
          </cell>
          <cell r="E10176">
            <v>0</v>
          </cell>
        </row>
        <row r="10177">
          <cell r="A10177">
            <v>26610</v>
          </cell>
          <cell r="B10177">
            <v>312</v>
          </cell>
          <cell r="C10177">
            <v>55</v>
          </cell>
          <cell r="D10177">
            <v>1972</v>
          </cell>
          <cell r="E10177">
            <v>0</v>
          </cell>
        </row>
        <row r="10178">
          <cell r="A10178">
            <v>26611</v>
          </cell>
          <cell r="B10178">
            <v>313</v>
          </cell>
          <cell r="C10178">
            <v>54</v>
          </cell>
          <cell r="D10178">
            <v>1972</v>
          </cell>
          <cell r="E10178">
            <v>0</v>
          </cell>
        </row>
        <row r="10179">
          <cell r="A10179">
            <v>26612</v>
          </cell>
          <cell r="B10179">
            <v>314</v>
          </cell>
          <cell r="C10179">
            <v>53</v>
          </cell>
          <cell r="D10179">
            <v>1972</v>
          </cell>
          <cell r="E10179">
            <v>0</v>
          </cell>
        </row>
        <row r="10180">
          <cell r="A10180">
            <v>26613</v>
          </cell>
          <cell r="B10180">
            <v>315</v>
          </cell>
          <cell r="C10180">
            <v>52</v>
          </cell>
          <cell r="D10180">
            <v>1972</v>
          </cell>
          <cell r="E10180">
            <v>0</v>
          </cell>
        </row>
        <row r="10181">
          <cell r="A10181">
            <v>26614</v>
          </cell>
          <cell r="B10181">
            <v>316</v>
          </cell>
          <cell r="C10181">
            <v>51</v>
          </cell>
          <cell r="D10181">
            <v>1972</v>
          </cell>
          <cell r="E10181">
            <v>0</v>
          </cell>
        </row>
        <row r="10182">
          <cell r="A10182">
            <v>26615</v>
          </cell>
          <cell r="B10182">
            <v>317</v>
          </cell>
          <cell r="C10182">
            <v>50</v>
          </cell>
          <cell r="D10182">
            <v>1972</v>
          </cell>
          <cell r="E10182">
            <v>0</v>
          </cell>
        </row>
        <row r="10183">
          <cell r="A10183">
            <v>26616</v>
          </cell>
          <cell r="B10183">
            <v>318</v>
          </cell>
          <cell r="C10183">
            <v>49</v>
          </cell>
          <cell r="D10183">
            <v>1972</v>
          </cell>
          <cell r="E10183">
            <v>0</v>
          </cell>
        </row>
        <row r="10184">
          <cell r="A10184">
            <v>26617</v>
          </cell>
          <cell r="B10184">
            <v>319</v>
          </cell>
          <cell r="C10184">
            <v>48</v>
          </cell>
          <cell r="D10184">
            <v>1972</v>
          </cell>
          <cell r="E10184">
            <v>0</v>
          </cell>
        </row>
        <row r="10185">
          <cell r="A10185">
            <v>26618</v>
          </cell>
          <cell r="B10185">
            <v>320</v>
          </cell>
          <cell r="C10185">
            <v>47</v>
          </cell>
          <cell r="D10185">
            <v>1972</v>
          </cell>
          <cell r="E10185">
            <v>0</v>
          </cell>
        </row>
        <row r="10186">
          <cell r="A10186">
            <v>26619</v>
          </cell>
          <cell r="B10186">
            <v>321</v>
          </cell>
          <cell r="C10186">
            <v>46</v>
          </cell>
          <cell r="D10186">
            <v>1972</v>
          </cell>
          <cell r="E10186">
            <v>0</v>
          </cell>
        </row>
        <row r="10187">
          <cell r="A10187">
            <v>26620</v>
          </cell>
          <cell r="B10187">
            <v>322</v>
          </cell>
          <cell r="C10187">
            <v>45</v>
          </cell>
          <cell r="D10187">
            <v>1972</v>
          </cell>
          <cell r="E10187">
            <v>0</v>
          </cell>
        </row>
        <row r="10188">
          <cell r="A10188">
            <v>26621</v>
          </cell>
          <cell r="B10188">
            <v>323</v>
          </cell>
          <cell r="C10188">
            <v>44</v>
          </cell>
          <cell r="D10188">
            <v>1972</v>
          </cell>
          <cell r="E10188">
            <v>0</v>
          </cell>
        </row>
        <row r="10189">
          <cell r="A10189">
            <v>26622</v>
          </cell>
          <cell r="B10189">
            <v>324</v>
          </cell>
          <cell r="C10189">
            <v>43</v>
          </cell>
          <cell r="D10189">
            <v>1972</v>
          </cell>
          <cell r="E10189">
            <v>0</v>
          </cell>
        </row>
        <row r="10190">
          <cell r="A10190">
            <v>26623</v>
          </cell>
          <cell r="B10190">
            <v>325</v>
          </cell>
          <cell r="C10190">
            <v>42</v>
          </cell>
          <cell r="D10190">
            <v>1972</v>
          </cell>
          <cell r="E10190">
            <v>0</v>
          </cell>
        </row>
        <row r="10191">
          <cell r="A10191">
            <v>26624</v>
          </cell>
          <cell r="B10191">
            <v>326</v>
          </cell>
          <cell r="C10191">
            <v>41</v>
          </cell>
          <cell r="D10191">
            <v>1972</v>
          </cell>
          <cell r="E10191">
            <v>0</v>
          </cell>
        </row>
        <row r="10192">
          <cell r="A10192">
            <v>26625</v>
          </cell>
          <cell r="B10192">
            <v>327</v>
          </cell>
          <cell r="C10192">
            <v>40</v>
          </cell>
          <cell r="D10192">
            <v>1972</v>
          </cell>
          <cell r="E10192">
            <v>0</v>
          </cell>
        </row>
        <row r="10193">
          <cell r="A10193">
            <v>26626</v>
          </cell>
          <cell r="B10193">
            <v>328</v>
          </cell>
          <cell r="C10193">
            <v>39</v>
          </cell>
          <cell r="D10193">
            <v>1972</v>
          </cell>
          <cell r="E10193">
            <v>0</v>
          </cell>
        </row>
        <row r="10194">
          <cell r="A10194">
            <v>26627</v>
          </cell>
          <cell r="B10194">
            <v>329</v>
          </cell>
          <cell r="C10194">
            <v>38</v>
          </cell>
          <cell r="D10194">
            <v>1972</v>
          </cell>
          <cell r="E10194">
            <v>0</v>
          </cell>
        </row>
        <row r="10195">
          <cell r="A10195">
            <v>26628</v>
          </cell>
          <cell r="B10195">
            <v>330</v>
          </cell>
          <cell r="C10195">
            <v>37</v>
          </cell>
          <cell r="D10195">
            <v>1972</v>
          </cell>
          <cell r="E10195">
            <v>0</v>
          </cell>
        </row>
        <row r="10196">
          <cell r="A10196">
            <v>26629</v>
          </cell>
          <cell r="B10196">
            <v>331</v>
          </cell>
          <cell r="C10196">
            <v>36</v>
          </cell>
          <cell r="D10196">
            <v>1972</v>
          </cell>
          <cell r="E10196">
            <v>0</v>
          </cell>
        </row>
        <row r="10197">
          <cell r="A10197">
            <v>26630</v>
          </cell>
          <cell r="B10197">
            <v>332</v>
          </cell>
          <cell r="C10197">
            <v>35</v>
          </cell>
          <cell r="D10197">
            <v>1972</v>
          </cell>
          <cell r="E10197">
            <v>0</v>
          </cell>
        </row>
        <row r="10198">
          <cell r="A10198">
            <v>26631</v>
          </cell>
          <cell r="B10198">
            <v>333</v>
          </cell>
          <cell r="C10198">
            <v>34</v>
          </cell>
          <cell r="D10198">
            <v>1972</v>
          </cell>
          <cell r="E10198">
            <v>0</v>
          </cell>
        </row>
        <row r="10199">
          <cell r="A10199">
            <v>26632</v>
          </cell>
          <cell r="B10199">
            <v>334</v>
          </cell>
          <cell r="C10199">
            <v>33</v>
          </cell>
          <cell r="D10199">
            <v>1972</v>
          </cell>
          <cell r="E10199">
            <v>0</v>
          </cell>
        </row>
        <row r="10200">
          <cell r="A10200">
            <v>26633</v>
          </cell>
          <cell r="B10200">
            <v>335</v>
          </cell>
          <cell r="C10200">
            <v>32</v>
          </cell>
          <cell r="D10200">
            <v>1972</v>
          </cell>
          <cell r="E10200">
            <v>0</v>
          </cell>
        </row>
        <row r="10201">
          <cell r="A10201">
            <v>26634</v>
          </cell>
          <cell r="B10201">
            <v>336</v>
          </cell>
          <cell r="C10201">
            <v>31</v>
          </cell>
          <cell r="D10201">
            <v>1972</v>
          </cell>
          <cell r="E10201">
            <v>0</v>
          </cell>
        </row>
        <row r="10202">
          <cell r="A10202">
            <v>26635</v>
          </cell>
          <cell r="B10202">
            <v>337</v>
          </cell>
          <cell r="C10202">
            <v>30</v>
          </cell>
          <cell r="D10202">
            <v>1972</v>
          </cell>
          <cell r="E10202">
            <v>0</v>
          </cell>
        </row>
        <row r="10203">
          <cell r="A10203">
            <v>26636</v>
          </cell>
          <cell r="B10203">
            <v>338</v>
          </cell>
          <cell r="C10203">
            <v>29</v>
          </cell>
          <cell r="D10203">
            <v>1972</v>
          </cell>
          <cell r="E10203">
            <v>0</v>
          </cell>
        </row>
        <row r="10204">
          <cell r="A10204">
            <v>26637</v>
          </cell>
          <cell r="B10204">
            <v>339</v>
          </cell>
          <cell r="C10204">
            <v>28</v>
          </cell>
          <cell r="D10204">
            <v>1972</v>
          </cell>
          <cell r="E10204">
            <v>0</v>
          </cell>
        </row>
        <row r="10205">
          <cell r="A10205">
            <v>26638</v>
          </cell>
          <cell r="B10205">
            <v>340</v>
          </cell>
          <cell r="C10205">
            <v>27</v>
          </cell>
          <cell r="D10205">
            <v>1972</v>
          </cell>
          <cell r="E10205">
            <v>0</v>
          </cell>
        </row>
        <row r="10206">
          <cell r="A10206">
            <v>26639</v>
          </cell>
          <cell r="B10206">
            <v>341</v>
          </cell>
          <cell r="C10206">
            <v>26</v>
          </cell>
          <cell r="D10206">
            <v>1972</v>
          </cell>
          <cell r="E10206">
            <v>0</v>
          </cell>
        </row>
        <row r="10207">
          <cell r="A10207">
            <v>26640</v>
          </cell>
          <cell r="B10207">
            <v>342</v>
          </cell>
          <cell r="C10207">
            <v>25</v>
          </cell>
          <cell r="D10207">
            <v>1972</v>
          </cell>
          <cell r="E10207">
            <v>0</v>
          </cell>
        </row>
        <row r="10208">
          <cell r="A10208">
            <v>26641</v>
          </cell>
          <cell r="B10208">
            <v>343</v>
          </cell>
          <cell r="C10208">
            <v>24</v>
          </cell>
          <cell r="D10208">
            <v>1972</v>
          </cell>
          <cell r="E10208">
            <v>0</v>
          </cell>
        </row>
        <row r="10209">
          <cell r="A10209">
            <v>26642</v>
          </cell>
          <cell r="B10209">
            <v>344</v>
          </cell>
          <cell r="C10209">
            <v>23</v>
          </cell>
          <cell r="D10209">
            <v>1972</v>
          </cell>
          <cell r="E10209">
            <v>0</v>
          </cell>
        </row>
        <row r="10210">
          <cell r="A10210">
            <v>26643</v>
          </cell>
          <cell r="B10210">
            <v>345</v>
          </cell>
          <cell r="C10210">
            <v>22</v>
          </cell>
          <cell r="D10210">
            <v>1972</v>
          </cell>
          <cell r="E10210">
            <v>0</v>
          </cell>
        </row>
        <row r="10211">
          <cell r="A10211">
            <v>26644</v>
          </cell>
          <cell r="B10211">
            <v>346</v>
          </cell>
          <cell r="C10211">
            <v>21</v>
          </cell>
          <cell r="D10211">
            <v>1972</v>
          </cell>
          <cell r="E10211">
            <v>0</v>
          </cell>
        </row>
        <row r="10212">
          <cell r="A10212">
            <v>26645</v>
          </cell>
          <cell r="B10212">
            <v>347</v>
          </cell>
          <cell r="C10212">
            <v>20</v>
          </cell>
          <cell r="D10212">
            <v>1972</v>
          </cell>
          <cell r="E10212">
            <v>0</v>
          </cell>
        </row>
        <row r="10213">
          <cell r="A10213">
            <v>26646</v>
          </cell>
          <cell r="B10213">
            <v>348</v>
          </cell>
          <cell r="C10213">
            <v>19</v>
          </cell>
          <cell r="D10213">
            <v>1972</v>
          </cell>
          <cell r="E10213">
            <v>0</v>
          </cell>
        </row>
        <row r="10214">
          <cell r="A10214">
            <v>26647</v>
          </cell>
          <cell r="B10214">
            <v>349</v>
          </cell>
          <cell r="C10214">
            <v>18</v>
          </cell>
          <cell r="D10214">
            <v>1972</v>
          </cell>
          <cell r="E10214">
            <v>0</v>
          </cell>
        </row>
        <row r="10215">
          <cell r="A10215">
            <v>26648</v>
          </cell>
          <cell r="B10215">
            <v>350</v>
          </cell>
          <cell r="C10215">
            <v>17</v>
          </cell>
          <cell r="D10215">
            <v>1972</v>
          </cell>
          <cell r="E10215">
            <v>0</v>
          </cell>
        </row>
        <row r="10216">
          <cell r="A10216">
            <v>26649</v>
          </cell>
          <cell r="B10216">
            <v>351</v>
          </cell>
          <cell r="C10216">
            <v>16</v>
          </cell>
          <cell r="D10216">
            <v>1972</v>
          </cell>
          <cell r="E10216">
            <v>0</v>
          </cell>
        </row>
        <row r="10217">
          <cell r="A10217">
            <v>26650</v>
          </cell>
          <cell r="B10217">
            <v>352</v>
          </cell>
          <cell r="C10217">
            <v>15</v>
          </cell>
          <cell r="D10217">
            <v>1972</v>
          </cell>
          <cell r="E10217">
            <v>0</v>
          </cell>
        </row>
        <row r="10218">
          <cell r="A10218">
            <v>26651</v>
          </cell>
          <cell r="B10218">
            <v>353</v>
          </cell>
          <cell r="C10218">
            <v>14</v>
          </cell>
          <cell r="D10218">
            <v>1972</v>
          </cell>
          <cell r="E10218">
            <v>0</v>
          </cell>
        </row>
        <row r="10219">
          <cell r="A10219">
            <v>26652</v>
          </cell>
          <cell r="B10219">
            <v>354</v>
          </cell>
          <cell r="C10219">
            <v>13</v>
          </cell>
          <cell r="D10219">
            <v>1972</v>
          </cell>
          <cell r="E10219">
            <v>0</v>
          </cell>
        </row>
        <row r="10220">
          <cell r="A10220">
            <v>26653</v>
          </cell>
          <cell r="B10220">
            <v>355</v>
          </cell>
          <cell r="C10220">
            <v>12</v>
          </cell>
          <cell r="D10220">
            <v>1972</v>
          </cell>
          <cell r="E10220">
            <v>0</v>
          </cell>
        </row>
        <row r="10221">
          <cell r="A10221">
            <v>26654</v>
          </cell>
          <cell r="B10221">
            <v>356</v>
          </cell>
          <cell r="C10221">
            <v>11</v>
          </cell>
          <cell r="D10221">
            <v>1972</v>
          </cell>
          <cell r="E10221">
            <v>0</v>
          </cell>
        </row>
        <row r="10222">
          <cell r="A10222">
            <v>26655</v>
          </cell>
          <cell r="B10222">
            <v>357</v>
          </cell>
          <cell r="C10222">
            <v>10</v>
          </cell>
          <cell r="D10222">
            <v>1972</v>
          </cell>
          <cell r="E10222">
            <v>0</v>
          </cell>
        </row>
        <row r="10223">
          <cell r="A10223">
            <v>26656</v>
          </cell>
          <cell r="B10223">
            <v>358</v>
          </cell>
          <cell r="C10223">
            <v>9</v>
          </cell>
          <cell r="D10223">
            <v>1972</v>
          </cell>
          <cell r="E10223">
            <v>0</v>
          </cell>
        </row>
        <row r="10224">
          <cell r="A10224">
            <v>26657</v>
          </cell>
          <cell r="B10224">
            <v>359</v>
          </cell>
          <cell r="C10224">
            <v>8</v>
          </cell>
          <cell r="D10224">
            <v>1972</v>
          </cell>
          <cell r="E10224">
            <v>0</v>
          </cell>
        </row>
        <row r="10225">
          <cell r="A10225">
            <v>26658</v>
          </cell>
          <cell r="B10225">
            <v>360</v>
          </cell>
          <cell r="C10225">
            <v>7</v>
          </cell>
          <cell r="D10225">
            <v>1972</v>
          </cell>
          <cell r="E10225">
            <v>0</v>
          </cell>
        </row>
        <row r="10226">
          <cell r="A10226">
            <v>26659</v>
          </cell>
          <cell r="B10226">
            <v>361</v>
          </cell>
          <cell r="C10226">
            <v>6</v>
          </cell>
          <cell r="D10226">
            <v>1972</v>
          </cell>
          <cell r="E10226">
            <v>0</v>
          </cell>
        </row>
        <row r="10227">
          <cell r="A10227">
            <v>26660</v>
          </cell>
          <cell r="B10227">
            <v>362</v>
          </cell>
          <cell r="C10227">
            <v>5</v>
          </cell>
          <cell r="D10227">
            <v>1972</v>
          </cell>
          <cell r="E10227">
            <v>0</v>
          </cell>
        </row>
        <row r="10228">
          <cell r="A10228">
            <v>26661</v>
          </cell>
          <cell r="B10228">
            <v>363</v>
          </cell>
          <cell r="C10228">
            <v>4</v>
          </cell>
          <cell r="D10228">
            <v>1972</v>
          </cell>
          <cell r="E10228">
            <v>0</v>
          </cell>
        </row>
        <row r="10229">
          <cell r="A10229">
            <v>26662</v>
          </cell>
          <cell r="B10229">
            <v>364</v>
          </cell>
          <cell r="C10229">
            <v>3</v>
          </cell>
          <cell r="D10229">
            <v>1972</v>
          </cell>
          <cell r="E10229">
            <v>0</v>
          </cell>
        </row>
        <row r="10230">
          <cell r="A10230">
            <v>26663</v>
          </cell>
          <cell r="B10230">
            <v>365</v>
          </cell>
          <cell r="C10230">
            <v>2</v>
          </cell>
          <cell r="D10230">
            <v>1972</v>
          </cell>
          <cell r="E10230">
            <v>0</v>
          </cell>
        </row>
        <row r="10231">
          <cell r="A10231">
            <v>26664</v>
          </cell>
          <cell r="B10231">
            <v>366</v>
          </cell>
          <cell r="C10231">
            <v>1</v>
          </cell>
          <cell r="D10231">
            <v>1972</v>
          </cell>
          <cell r="E10231">
            <v>26664</v>
          </cell>
        </row>
        <row r="10232">
          <cell r="A10232">
            <v>26665</v>
          </cell>
          <cell r="B10232">
            <v>1</v>
          </cell>
          <cell r="C10232">
            <v>365</v>
          </cell>
          <cell r="D10232">
            <v>1973</v>
          </cell>
          <cell r="E10232">
            <v>0</v>
          </cell>
        </row>
        <row r="10233">
          <cell r="A10233">
            <v>26666</v>
          </cell>
          <cell r="B10233">
            <v>2</v>
          </cell>
          <cell r="C10233">
            <v>364</v>
          </cell>
          <cell r="D10233">
            <v>1973</v>
          </cell>
          <cell r="E10233">
            <v>0</v>
          </cell>
        </row>
        <row r="10234">
          <cell r="A10234">
            <v>26667</v>
          </cell>
          <cell r="B10234">
            <v>3</v>
          </cell>
          <cell r="C10234">
            <v>363</v>
          </cell>
          <cell r="D10234">
            <v>1973</v>
          </cell>
          <cell r="E10234">
            <v>0</v>
          </cell>
        </row>
        <row r="10235">
          <cell r="A10235">
            <v>26668</v>
          </cell>
          <cell r="B10235">
            <v>4</v>
          </cell>
          <cell r="C10235">
            <v>362</v>
          </cell>
          <cell r="D10235">
            <v>1973</v>
          </cell>
          <cell r="E10235">
            <v>0</v>
          </cell>
        </row>
        <row r="10236">
          <cell r="A10236">
            <v>26669</v>
          </cell>
          <cell r="B10236">
            <v>5</v>
          </cell>
          <cell r="C10236">
            <v>361</v>
          </cell>
          <cell r="D10236">
            <v>1973</v>
          </cell>
          <cell r="E10236">
            <v>0</v>
          </cell>
        </row>
        <row r="10237">
          <cell r="A10237">
            <v>26670</v>
          </cell>
          <cell r="B10237">
            <v>6</v>
          </cell>
          <cell r="C10237">
            <v>360</v>
          </cell>
          <cell r="D10237">
            <v>1973</v>
          </cell>
          <cell r="E10237">
            <v>0</v>
          </cell>
        </row>
        <row r="10238">
          <cell r="A10238">
            <v>26671</v>
          </cell>
          <cell r="B10238">
            <v>7</v>
          </cell>
          <cell r="C10238">
            <v>359</v>
          </cell>
          <cell r="D10238">
            <v>1973</v>
          </cell>
          <cell r="E10238">
            <v>0</v>
          </cell>
        </row>
        <row r="10239">
          <cell r="A10239">
            <v>26672</v>
          </cell>
          <cell r="B10239">
            <v>8</v>
          </cell>
          <cell r="C10239">
            <v>358</v>
          </cell>
          <cell r="D10239">
            <v>1973</v>
          </cell>
          <cell r="E10239">
            <v>0</v>
          </cell>
        </row>
        <row r="10240">
          <cell r="A10240">
            <v>26673</v>
          </cell>
          <cell r="B10240">
            <v>9</v>
          </cell>
          <cell r="C10240">
            <v>357</v>
          </cell>
          <cell r="D10240">
            <v>1973</v>
          </cell>
          <cell r="E10240">
            <v>0</v>
          </cell>
        </row>
        <row r="10241">
          <cell r="A10241">
            <v>26674</v>
          </cell>
          <cell r="B10241">
            <v>10</v>
          </cell>
          <cell r="C10241">
            <v>356</v>
          </cell>
          <cell r="D10241">
            <v>1973</v>
          </cell>
          <cell r="E10241">
            <v>0</v>
          </cell>
        </row>
        <row r="10242">
          <cell r="A10242">
            <v>26675</v>
          </cell>
          <cell r="B10242">
            <v>11</v>
          </cell>
          <cell r="C10242">
            <v>355</v>
          </cell>
          <cell r="D10242">
            <v>1973</v>
          </cell>
          <cell r="E10242">
            <v>0</v>
          </cell>
        </row>
        <row r="10243">
          <cell r="A10243">
            <v>26676</v>
          </cell>
          <cell r="B10243">
            <v>12</v>
          </cell>
          <cell r="C10243">
            <v>354</v>
          </cell>
          <cell r="D10243">
            <v>1973</v>
          </cell>
          <cell r="E10243">
            <v>0</v>
          </cell>
        </row>
        <row r="10244">
          <cell r="A10244">
            <v>26677</v>
          </cell>
          <cell r="B10244">
            <v>13</v>
          </cell>
          <cell r="C10244">
            <v>353</v>
          </cell>
          <cell r="D10244">
            <v>1973</v>
          </cell>
          <cell r="E10244">
            <v>0</v>
          </cell>
        </row>
        <row r="10245">
          <cell r="A10245">
            <v>26678</v>
          </cell>
          <cell r="B10245">
            <v>14</v>
          </cell>
          <cell r="C10245">
            <v>352</v>
          </cell>
          <cell r="D10245">
            <v>1973</v>
          </cell>
          <cell r="E10245">
            <v>0</v>
          </cell>
        </row>
        <row r="10246">
          <cell r="A10246">
            <v>26679</v>
          </cell>
          <cell r="B10246">
            <v>15</v>
          </cell>
          <cell r="C10246">
            <v>351</v>
          </cell>
          <cell r="D10246">
            <v>1973</v>
          </cell>
          <cell r="E10246">
            <v>0</v>
          </cell>
        </row>
        <row r="10247">
          <cell r="A10247">
            <v>26680</v>
          </cell>
          <cell r="B10247">
            <v>16</v>
          </cell>
          <cell r="C10247">
            <v>350</v>
          </cell>
          <cell r="D10247">
            <v>1973</v>
          </cell>
          <cell r="E10247">
            <v>0</v>
          </cell>
        </row>
        <row r="10248">
          <cell r="A10248">
            <v>26681</v>
          </cell>
          <cell r="B10248">
            <v>17</v>
          </cell>
          <cell r="C10248">
            <v>349</v>
          </cell>
          <cell r="D10248">
            <v>1973</v>
          </cell>
          <cell r="E10248">
            <v>0</v>
          </cell>
        </row>
        <row r="10249">
          <cell r="A10249">
            <v>26682</v>
          </cell>
          <cell r="B10249">
            <v>18</v>
          </cell>
          <cell r="C10249">
            <v>348</v>
          </cell>
          <cell r="D10249">
            <v>1973</v>
          </cell>
          <cell r="E10249">
            <v>0</v>
          </cell>
        </row>
        <row r="10250">
          <cell r="A10250">
            <v>26683</v>
          </cell>
          <cell r="B10250">
            <v>19</v>
          </cell>
          <cell r="C10250">
            <v>347</v>
          </cell>
          <cell r="D10250">
            <v>1973</v>
          </cell>
          <cell r="E10250">
            <v>0</v>
          </cell>
        </row>
        <row r="10251">
          <cell r="A10251">
            <v>26684</v>
          </cell>
          <cell r="B10251">
            <v>20</v>
          </cell>
          <cell r="C10251">
            <v>346</v>
          </cell>
          <cell r="D10251">
            <v>1973</v>
          </cell>
          <cell r="E10251">
            <v>0</v>
          </cell>
        </row>
        <row r="10252">
          <cell r="A10252">
            <v>26685</v>
          </cell>
          <cell r="B10252">
            <v>21</v>
          </cell>
          <cell r="C10252">
            <v>345</v>
          </cell>
          <cell r="D10252">
            <v>1973</v>
          </cell>
          <cell r="E10252">
            <v>0</v>
          </cell>
        </row>
        <row r="10253">
          <cell r="A10253">
            <v>26686</v>
          </cell>
          <cell r="B10253">
            <v>22</v>
          </cell>
          <cell r="C10253">
            <v>344</v>
          </cell>
          <cell r="D10253">
            <v>1973</v>
          </cell>
          <cell r="E10253">
            <v>0</v>
          </cell>
        </row>
        <row r="10254">
          <cell r="A10254">
            <v>26687</v>
          </cell>
          <cell r="B10254">
            <v>23</v>
          </cell>
          <cell r="C10254">
            <v>343</v>
          </cell>
          <cell r="D10254">
            <v>1973</v>
          </cell>
          <cell r="E10254">
            <v>0</v>
          </cell>
        </row>
        <row r="10255">
          <cell r="A10255">
            <v>26688</v>
          </cell>
          <cell r="B10255">
            <v>24</v>
          </cell>
          <cell r="C10255">
            <v>342</v>
          </cell>
          <cell r="D10255">
            <v>1973</v>
          </cell>
          <cell r="E10255">
            <v>0</v>
          </cell>
        </row>
        <row r="10256">
          <cell r="A10256">
            <v>26689</v>
          </cell>
          <cell r="B10256">
            <v>25</v>
          </cell>
          <cell r="C10256">
            <v>341</v>
          </cell>
          <cell r="D10256">
            <v>1973</v>
          </cell>
          <cell r="E10256">
            <v>0</v>
          </cell>
        </row>
        <row r="10257">
          <cell r="A10257">
            <v>26690</v>
          </cell>
          <cell r="B10257">
            <v>26</v>
          </cell>
          <cell r="C10257">
            <v>340</v>
          </cell>
          <cell r="D10257">
            <v>1973</v>
          </cell>
          <cell r="E10257">
            <v>0</v>
          </cell>
        </row>
        <row r="10258">
          <cell r="A10258">
            <v>26691</v>
          </cell>
          <cell r="B10258">
            <v>27</v>
          </cell>
          <cell r="C10258">
            <v>339</v>
          </cell>
          <cell r="D10258">
            <v>1973</v>
          </cell>
          <cell r="E10258">
            <v>0</v>
          </cell>
        </row>
        <row r="10259">
          <cell r="A10259">
            <v>26692</v>
          </cell>
          <cell r="B10259">
            <v>28</v>
          </cell>
          <cell r="C10259">
            <v>338</v>
          </cell>
          <cell r="D10259">
            <v>1973</v>
          </cell>
          <cell r="E10259">
            <v>0</v>
          </cell>
        </row>
        <row r="10260">
          <cell r="A10260">
            <v>26693</v>
          </cell>
          <cell r="B10260">
            <v>29</v>
          </cell>
          <cell r="C10260">
            <v>337</v>
          </cell>
          <cell r="D10260">
            <v>1973</v>
          </cell>
          <cell r="E10260">
            <v>0</v>
          </cell>
        </row>
        <row r="10261">
          <cell r="A10261">
            <v>26694</v>
          </cell>
          <cell r="B10261">
            <v>30</v>
          </cell>
          <cell r="C10261">
            <v>336</v>
          </cell>
          <cell r="D10261">
            <v>1973</v>
          </cell>
          <cell r="E10261">
            <v>0</v>
          </cell>
        </row>
        <row r="10262">
          <cell r="A10262">
            <v>26695</v>
          </cell>
          <cell r="B10262">
            <v>31</v>
          </cell>
          <cell r="C10262">
            <v>335</v>
          </cell>
          <cell r="D10262">
            <v>1973</v>
          </cell>
          <cell r="E10262">
            <v>0</v>
          </cell>
        </row>
        <row r="10263">
          <cell r="A10263">
            <v>26696</v>
          </cell>
          <cell r="B10263">
            <v>32</v>
          </cell>
          <cell r="C10263">
            <v>334</v>
          </cell>
          <cell r="D10263">
            <v>1973</v>
          </cell>
          <cell r="E10263">
            <v>0</v>
          </cell>
        </row>
        <row r="10264">
          <cell r="A10264">
            <v>26697</v>
          </cell>
          <cell r="B10264">
            <v>33</v>
          </cell>
          <cell r="C10264">
            <v>333</v>
          </cell>
          <cell r="D10264">
            <v>1973</v>
          </cell>
          <cell r="E10264">
            <v>0</v>
          </cell>
        </row>
        <row r="10265">
          <cell r="A10265">
            <v>26698</v>
          </cell>
          <cell r="B10265">
            <v>34</v>
          </cell>
          <cell r="C10265">
            <v>332</v>
          </cell>
          <cell r="D10265">
            <v>1973</v>
          </cell>
          <cell r="E10265">
            <v>0</v>
          </cell>
        </row>
        <row r="10266">
          <cell r="A10266">
            <v>26699</v>
          </cell>
          <cell r="B10266">
            <v>35</v>
          </cell>
          <cell r="C10266">
            <v>331</v>
          </cell>
          <cell r="D10266">
            <v>1973</v>
          </cell>
          <cell r="E10266">
            <v>0</v>
          </cell>
        </row>
        <row r="10267">
          <cell r="A10267">
            <v>26700</v>
          </cell>
          <cell r="B10267">
            <v>36</v>
          </cell>
          <cell r="C10267">
            <v>330</v>
          </cell>
          <cell r="D10267">
            <v>1973</v>
          </cell>
          <cell r="E10267">
            <v>0</v>
          </cell>
        </row>
        <row r="10268">
          <cell r="A10268">
            <v>26701</v>
          </cell>
          <cell r="B10268">
            <v>37</v>
          </cell>
          <cell r="C10268">
            <v>329</v>
          </cell>
          <cell r="D10268">
            <v>1973</v>
          </cell>
          <cell r="E10268">
            <v>0</v>
          </cell>
        </row>
        <row r="10269">
          <cell r="A10269">
            <v>26702</v>
          </cell>
          <cell r="B10269">
            <v>38</v>
          </cell>
          <cell r="C10269">
            <v>328</v>
          </cell>
          <cell r="D10269">
            <v>1973</v>
          </cell>
          <cell r="E10269">
            <v>0</v>
          </cell>
        </row>
        <row r="10270">
          <cell r="A10270">
            <v>26703</v>
          </cell>
          <cell r="B10270">
            <v>39</v>
          </cell>
          <cell r="C10270">
            <v>327</v>
          </cell>
          <cell r="D10270">
            <v>1973</v>
          </cell>
          <cell r="E10270">
            <v>0</v>
          </cell>
        </row>
        <row r="10271">
          <cell r="A10271">
            <v>26704</v>
          </cell>
          <cell r="B10271">
            <v>40</v>
          </cell>
          <cell r="C10271">
            <v>326</v>
          </cell>
          <cell r="D10271">
            <v>1973</v>
          </cell>
          <cell r="E10271">
            <v>0</v>
          </cell>
        </row>
        <row r="10272">
          <cell r="A10272">
            <v>26705</v>
          </cell>
          <cell r="B10272">
            <v>41</v>
          </cell>
          <cell r="C10272">
            <v>325</v>
          </cell>
          <cell r="D10272">
            <v>1973</v>
          </cell>
          <cell r="E10272">
            <v>0</v>
          </cell>
        </row>
        <row r="10273">
          <cell r="A10273">
            <v>26706</v>
          </cell>
          <cell r="B10273">
            <v>42</v>
          </cell>
          <cell r="C10273">
            <v>324</v>
          </cell>
          <cell r="D10273">
            <v>1973</v>
          </cell>
          <cell r="E10273">
            <v>0</v>
          </cell>
        </row>
        <row r="10274">
          <cell r="A10274">
            <v>26707</v>
          </cell>
          <cell r="B10274">
            <v>43</v>
          </cell>
          <cell r="C10274">
            <v>323</v>
          </cell>
          <cell r="D10274">
            <v>1973</v>
          </cell>
          <cell r="E10274">
            <v>0</v>
          </cell>
        </row>
        <row r="10275">
          <cell r="A10275">
            <v>26708</v>
          </cell>
          <cell r="B10275">
            <v>44</v>
          </cell>
          <cell r="C10275">
            <v>322</v>
          </cell>
          <cell r="D10275">
            <v>1973</v>
          </cell>
          <cell r="E10275">
            <v>0</v>
          </cell>
        </row>
        <row r="10276">
          <cell r="A10276">
            <v>26709</v>
          </cell>
          <cell r="B10276">
            <v>45</v>
          </cell>
          <cell r="C10276">
            <v>321</v>
          </cell>
          <cell r="D10276">
            <v>1973</v>
          </cell>
          <cell r="E10276">
            <v>0</v>
          </cell>
        </row>
        <row r="10277">
          <cell r="A10277">
            <v>26710</v>
          </cell>
          <cell r="B10277">
            <v>46</v>
          </cell>
          <cell r="C10277">
            <v>320</v>
          </cell>
          <cell r="D10277">
            <v>1973</v>
          </cell>
          <cell r="E10277">
            <v>0</v>
          </cell>
        </row>
        <row r="10278">
          <cell r="A10278">
            <v>26711</v>
          </cell>
          <cell r="B10278">
            <v>47</v>
          </cell>
          <cell r="C10278">
            <v>319</v>
          </cell>
          <cell r="D10278">
            <v>1973</v>
          </cell>
          <cell r="E10278">
            <v>0</v>
          </cell>
        </row>
        <row r="10279">
          <cell r="A10279">
            <v>26712</v>
          </cell>
          <cell r="B10279">
            <v>48</v>
          </cell>
          <cell r="C10279">
            <v>318</v>
          </cell>
          <cell r="D10279">
            <v>1973</v>
          </cell>
          <cell r="E10279">
            <v>0</v>
          </cell>
        </row>
        <row r="10280">
          <cell r="A10280">
            <v>26713</v>
          </cell>
          <cell r="B10280">
            <v>49</v>
          </cell>
          <cell r="C10280">
            <v>317</v>
          </cell>
          <cell r="D10280">
            <v>1973</v>
          </cell>
          <cell r="E10280">
            <v>0</v>
          </cell>
        </row>
        <row r="10281">
          <cell r="A10281">
            <v>26714</v>
          </cell>
          <cell r="B10281">
            <v>50</v>
          </cell>
          <cell r="C10281">
            <v>316</v>
          </cell>
          <cell r="D10281">
            <v>1973</v>
          </cell>
          <cell r="E10281">
            <v>0</v>
          </cell>
        </row>
        <row r="10282">
          <cell r="A10282">
            <v>26715</v>
          </cell>
          <cell r="B10282">
            <v>51</v>
          </cell>
          <cell r="C10282">
            <v>315</v>
          </cell>
          <cell r="D10282">
            <v>1973</v>
          </cell>
          <cell r="E10282">
            <v>0</v>
          </cell>
        </row>
        <row r="10283">
          <cell r="A10283">
            <v>26716</v>
          </cell>
          <cell r="B10283">
            <v>52</v>
          </cell>
          <cell r="C10283">
            <v>314</v>
          </cell>
          <cell r="D10283">
            <v>1973</v>
          </cell>
          <cell r="E10283">
            <v>0</v>
          </cell>
        </row>
        <row r="10284">
          <cell r="A10284">
            <v>26717</v>
          </cell>
          <cell r="B10284">
            <v>53</v>
          </cell>
          <cell r="C10284">
            <v>313</v>
          </cell>
          <cell r="D10284">
            <v>1973</v>
          </cell>
          <cell r="E10284">
            <v>0</v>
          </cell>
        </row>
        <row r="10285">
          <cell r="A10285">
            <v>26718</v>
          </cell>
          <cell r="B10285">
            <v>54</v>
          </cell>
          <cell r="C10285">
            <v>312</v>
          </cell>
          <cell r="D10285">
            <v>1973</v>
          </cell>
          <cell r="E10285">
            <v>0</v>
          </cell>
        </row>
        <row r="10286">
          <cell r="A10286">
            <v>26719</v>
          </cell>
          <cell r="B10286">
            <v>55</v>
          </cell>
          <cell r="C10286">
            <v>311</v>
          </cell>
          <cell r="D10286">
            <v>1973</v>
          </cell>
          <cell r="E10286">
            <v>0</v>
          </cell>
        </row>
        <row r="10287">
          <cell r="A10287">
            <v>26720</v>
          </cell>
          <cell r="B10287">
            <v>56</v>
          </cell>
          <cell r="C10287">
            <v>310</v>
          </cell>
          <cell r="D10287">
            <v>1973</v>
          </cell>
          <cell r="E10287">
            <v>0</v>
          </cell>
        </row>
        <row r="10288">
          <cell r="A10288">
            <v>26721</v>
          </cell>
          <cell r="B10288">
            <v>57</v>
          </cell>
          <cell r="C10288">
            <v>309</v>
          </cell>
          <cell r="D10288">
            <v>1973</v>
          </cell>
          <cell r="E10288">
            <v>0</v>
          </cell>
        </row>
        <row r="10289">
          <cell r="A10289">
            <v>26722</v>
          </cell>
          <cell r="B10289">
            <v>58</v>
          </cell>
          <cell r="C10289">
            <v>308</v>
          </cell>
          <cell r="D10289">
            <v>1973</v>
          </cell>
          <cell r="E10289">
            <v>0</v>
          </cell>
        </row>
        <row r="10290">
          <cell r="A10290">
            <v>26723</v>
          </cell>
          <cell r="B10290">
            <v>59</v>
          </cell>
          <cell r="C10290">
            <v>307</v>
          </cell>
          <cell r="D10290">
            <v>1973</v>
          </cell>
          <cell r="E10290">
            <v>0</v>
          </cell>
        </row>
        <row r="10291">
          <cell r="A10291">
            <v>26724</v>
          </cell>
          <cell r="B10291">
            <v>60</v>
          </cell>
          <cell r="C10291">
            <v>306</v>
          </cell>
          <cell r="D10291">
            <v>1973</v>
          </cell>
          <cell r="E10291">
            <v>0</v>
          </cell>
        </row>
        <row r="10292">
          <cell r="A10292">
            <v>26725</v>
          </cell>
          <cell r="B10292">
            <v>61</v>
          </cell>
          <cell r="C10292">
            <v>305</v>
          </cell>
          <cell r="D10292">
            <v>1973</v>
          </cell>
          <cell r="E10292">
            <v>0</v>
          </cell>
        </row>
        <row r="10293">
          <cell r="A10293">
            <v>26726</v>
          </cell>
          <cell r="B10293">
            <v>62</v>
          </cell>
          <cell r="C10293">
            <v>304</v>
          </cell>
          <cell r="D10293">
            <v>1973</v>
          </cell>
          <cell r="E10293">
            <v>0</v>
          </cell>
        </row>
        <row r="10294">
          <cell r="A10294">
            <v>26727</v>
          </cell>
          <cell r="B10294">
            <v>63</v>
          </cell>
          <cell r="C10294">
            <v>303</v>
          </cell>
          <cell r="D10294">
            <v>1973</v>
          </cell>
          <cell r="E10294">
            <v>0</v>
          </cell>
        </row>
        <row r="10295">
          <cell r="A10295">
            <v>26728</v>
          </cell>
          <cell r="B10295">
            <v>64</v>
          </cell>
          <cell r="C10295">
            <v>302</v>
          </cell>
          <cell r="D10295">
            <v>1973</v>
          </cell>
          <cell r="E10295">
            <v>0</v>
          </cell>
        </row>
        <row r="10296">
          <cell r="A10296">
            <v>26729</v>
          </cell>
          <cell r="B10296">
            <v>65</v>
          </cell>
          <cell r="C10296">
            <v>301</v>
          </cell>
          <cell r="D10296">
            <v>1973</v>
          </cell>
          <cell r="E10296">
            <v>0</v>
          </cell>
        </row>
        <row r="10297">
          <cell r="A10297">
            <v>26730</v>
          </cell>
          <cell r="B10297">
            <v>66</v>
          </cell>
          <cell r="C10297">
            <v>300</v>
          </cell>
          <cell r="D10297">
            <v>1973</v>
          </cell>
          <cell r="E10297">
            <v>0</v>
          </cell>
        </row>
        <row r="10298">
          <cell r="A10298">
            <v>26731</v>
          </cell>
          <cell r="B10298">
            <v>67</v>
          </cell>
          <cell r="C10298">
            <v>299</v>
          </cell>
          <cell r="D10298">
            <v>1973</v>
          </cell>
          <cell r="E10298">
            <v>0</v>
          </cell>
        </row>
        <row r="10299">
          <cell r="A10299">
            <v>26732</v>
          </cell>
          <cell r="B10299">
            <v>68</v>
          </cell>
          <cell r="C10299">
            <v>298</v>
          </cell>
          <cell r="D10299">
            <v>1973</v>
          </cell>
          <cell r="E10299">
            <v>0</v>
          </cell>
        </row>
        <row r="10300">
          <cell r="A10300">
            <v>26733</v>
          </cell>
          <cell r="B10300">
            <v>69</v>
          </cell>
          <cell r="C10300">
            <v>297</v>
          </cell>
          <cell r="D10300">
            <v>1973</v>
          </cell>
          <cell r="E10300">
            <v>0</v>
          </cell>
        </row>
        <row r="10301">
          <cell r="A10301">
            <v>26734</v>
          </cell>
          <cell r="B10301">
            <v>70</v>
          </cell>
          <cell r="C10301">
            <v>296</v>
          </cell>
          <cell r="D10301">
            <v>1973</v>
          </cell>
          <cell r="E10301">
            <v>0</v>
          </cell>
        </row>
        <row r="10302">
          <cell r="A10302">
            <v>26735</v>
          </cell>
          <cell r="B10302">
            <v>71</v>
          </cell>
          <cell r="C10302">
            <v>295</v>
          </cell>
          <cell r="D10302">
            <v>1973</v>
          </cell>
          <cell r="E10302">
            <v>0</v>
          </cell>
        </row>
        <row r="10303">
          <cell r="A10303">
            <v>26736</v>
          </cell>
          <cell r="B10303">
            <v>72</v>
          </cell>
          <cell r="C10303">
            <v>294</v>
          </cell>
          <cell r="D10303">
            <v>1973</v>
          </cell>
          <cell r="E10303">
            <v>0</v>
          </cell>
        </row>
        <row r="10304">
          <cell r="A10304">
            <v>26737</v>
          </cell>
          <cell r="B10304">
            <v>73</v>
          </cell>
          <cell r="C10304">
            <v>293</v>
          </cell>
          <cell r="D10304">
            <v>1973</v>
          </cell>
          <cell r="E10304">
            <v>0</v>
          </cell>
        </row>
        <row r="10305">
          <cell r="A10305">
            <v>26738</v>
          </cell>
          <cell r="B10305">
            <v>74</v>
          </cell>
          <cell r="C10305">
            <v>292</v>
          </cell>
          <cell r="D10305">
            <v>1973</v>
          </cell>
          <cell r="E10305">
            <v>0</v>
          </cell>
        </row>
        <row r="10306">
          <cell r="A10306">
            <v>26739</v>
          </cell>
          <cell r="B10306">
            <v>75</v>
          </cell>
          <cell r="C10306">
            <v>291</v>
          </cell>
          <cell r="D10306">
            <v>1973</v>
          </cell>
          <cell r="E10306">
            <v>0</v>
          </cell>
        </row>
        <row r="10307">
          <cell r="A10307">
            <v>26740</v>
          </cell>
          <cell r="B10307">
            <v>76</v>
          </cell>
          <cell r="C10307">
            <v>290</v>
          </cell>
          <cell r="D10307">
            <v>1973</v>
          </cell>
          <cell r="E10307">
            <v>0</v>
          </cell>
        </row>
        <row r="10308">
          <cell r="A10308">
            <v>26741</v>
          </cell>
          <cell r="B10308">
            <v>77</v>
          </cell>
          <cell r="C10308">
            <v>289</v>
          </cell>
          <cell r="D10308">
            <v>1973</v>
          </cell>
          <cell r="E10308">
            <v>0</v>
          </cell>
        </row>
        <row r="10309">
          <cell r="A10309">
            <v>26742</v>
          </cell>
          <cell r="B10309">
            <v>78</v>
          </cell>
          <cell r="C10309">
            <v>288</v>
          </cell>
          <cell r="D10309">
            <v>1973</v>
          </cell>
          <cell r="E10309">
            <v>0</v>
          </cell>
        </row>
        <row r="10310">
          <cell r="A10310">
            <v>26743</v>
          </cell>
          <cell r="B10310">
            <v>79</v>
          </cell>
          <cell r="C10310">
            <v>287</v>
          </cell>
          <cell r="D10310">
            <v>1973</v>
          </cell>
          <cell r="E10310">
            <v>0</v>
          </cell>
        </row>
        <row r="10311">
          <cell r="A10311">
            <v>26744</v>
          </cell>
          <cell r="B10311">
            <v>80</v>
          </cell>
          <cell r="C10311">
            <v>286</v>
          </cell>
          <cell r="D10311">
            <v>1973</v>
          </cell>
          <cell r="E10311">
            <v>0</v>
          </cell>
        </row>
        <row r="10312">
          <cell r="A10312">
            <v>26745</v>
          </cell>
          <cell r="B10312">
            <v>81</v>
          </cell>
          <cell r="C10312">
            <v>285</v>
          </cell>
          <cell r="D10312">
            <v>1973</v>
          </cell>
          <cell r="E10312">
            <v>0</v>
          </cell>
        </row>
        <row r="10313">
          <cell r="A10313">
            <v>26746</v>
          </cell>
          <cell r="B10313">
            <v>82</v>
          </cell>
          <cell r="C10313">
            <v>284</v>
          </cell>
          <cell r="D10313">
            <v>1973</v>
          </cell>
          <cell r="E10313">
            <v>0</v>
          </cell>
        </row>
        <row r="10314">
          <cell r="A10314">
            <v>26747</v>
          </cell>
          <cell r="B10314">
            <v>83</v>
          </cell>
          <cell r="C10314">
            <v>283</v>
          </cell>
          <cell r="D10314">
            <v>1973</v>
          </cell>
          <cell r="E10314">
            <v>0</v>
          </cell>
        </row>
        <row r="10315">
          <cell r="A10315">
            <v>26748</v>
          </cell>
          <cell r="B10315">
            <v>84</v>
          </cell>
          <cell r="C10315">
            <v>282</v>
          </cell>
          <cell r="D10315">
            <v>1973</v>
          </cell>
          <cell r="E10315">
            <v>0</v>
          </cell>
        </row>
        <row r="10316">
          <cell r="A10316">
            <v>26749</v>
          </cell>
          <cell r="B10316">
            <v>85</v>
          </cell>
          <cell r="C10316">
            <v>281</v>
          </cell>
          <cell r="D10316">
            <v>1973</v>
          </cell>
          <cell r="E10316">
            <v>0</v>
          </cell>
        </row>
        <row r="10317">
          <cell r="A10317">
            <v>26750</v>
          </cell>
          <cell r="B10317">
            <v>86</v>
          </cell>
          <cell r="C10317">
            <v>280</v>
          </cell>
          <cell r="D10317">
            <v>1973</v>
          </cell>
          <cell r="E10317">
            <v>0</v>
          </cell>
        </row>
        <row r="10318">
          <cell r="A10318">
            <v>26751</v>
          </cell>
          <cell r="B10318">
            <v>87</v>
          </cell>
          <cell r="C10318">
            <v>279</v>
          </cell>
          <cell r="D10318">
            <v>1973</v>
          </cell>
          <cell r="E10318">
            <v>0</v>
          </cell>
        </row>
        <row r="10319">
          <cell r="A10319">
            <v>26752</v>
          </cell>
          <cell r="B10319">
            <v>88</v>
          </cell>
          <cell r="C10319">
            <v>278</v>
          </cell>
          <cell r="D10319">
            <v>1973</v>
          </cell>
          <cell r="E10319">
            <v>0</v>
          </cell>
        </row>
        <row r="10320">
          <cell r="A10320">
            <v>26753</v>
          </cell>
          <cell r="B10320">
            <v>89</v>
          </cell>
          <cell r="C10320">
            <v>277</v>
          </cell>
          <cell r="D10320">
            <v>1973</v>
          </cell>
          <cell r="E10320">
            <v>0</v>
          </cell>
        </row>
        <row r="10321">
          <cell r="A10321">
            <v>26754</v>
          </cell>
          <cell r="B10321">
            <v>90</v>
          </cell>
          <cell r="C10321">
            <v>276</v>
          </cell>
          <cell r="D10321">
            <v>1973</v>
          </cell>
          <cell r="E10321">
            <v>0</v>
          </cell>
        </row>
        <row r="10322">
          <cell r="A10322">
            <v>26755</v>
          </cell>
          <cell r="B10322">
            <v>91</v>
          </cell>
          <cell r="C10322">
            <v>275</v>
          </cell>
          <cell r="D10322">
            <v>1973</v>
          </cell>
          <cell r="E10322">
            <v>0</v>
          </cell>
        </row>
        <row r="10323">
          <cell r="A10323">
            <v>26756</v>
          </cell>
          <cell r="B10323">
            <v>92</v>
          </cell>
          <cell r="C10323">
            <v>274</v>
          </cell>
          <cell r="D10323">
            <v>1973</v>
          </cell>
          <cell r="E10323">
            <v>0</v>
          </cell>
        </row>
        <row r="10324">
          <cell r="A10324">
            <v>26757</v>
          </cell>
          <cell r="B10324">
            <v>93</v>
          </cell>
          <cell r="C10324">
            <v>273</v>
          </cell>
          <cell r="D10324">
            <v>1973</v>
          </cell>
          <cell r="E10324">
            <v>0</v>
          </cell>
        </row>
        <row r="10325">
          <cell r="A10325">
            <v>26758</v>
          </cell>
          <cell r="B10325">
            <v>94</v>
          </cell>
          <cell r="C10325">
            <v>272</v>
          </cell>
          <cell r="D10325">
            <v>1973</v>
          </cell>
          <cell r="E10325">
            <v>0</v>
          </cell>
        </row>
        <row r="10326">
          <cell r="A10326">
            <v>26759</v>
          </cell>
          <cell r="B10326">
            <v>95</v>
          </cell>
          <cell r="C10326">
            <v>271</v>
          </cell>
          <cell r="D10326">
            <v>1973</v>
          </cell>
          <cell r="E10326">
            <v>0</v>
          </cell>
        </row>
        <row r="10327">
          <cell r="A10327">
            <v>26760</v>
          </cell>
          <cell r="B10327">
            <v>96</v>
          </cell>
          <cell r="C10327">
            <v>270</v>
          </cell>
          <cell r="D10327">
            <v>1973</v>
          </cell>
          <cell r="E10327">
            <v>0</v>
          </cell>
        </row>
        <row r="10328">
          <cell r="A10328">
            <v>26761</v>
          </cell>
          <cell r="B10328">
            <v>97</v>
          </cell>
          <cell r="C10328">
            <v>269</v>
          </cell>
          <cell r="D10328">
            <v>1973</v>
          </cell>
          <cell r="E10328">
            <v>0</v>
          </cell>
        </row>
        <row r="10329">
          <cell r="A10329">
            <v>26762</v>
          </cell>
          <cell r="B10329">
            <v>98</v>
          </cell>
          <cell r="C10329">
            <v>268</v>
          </cell>
          <cell r="D10329">
            <v>1973</v>
          </cell>
          <cell r="E10329">
            <v>0</v>
          </cell>
        </row>
        <row r="10330">
          <cell r="A10330">
            <v>26763</v>
          </cell>
          <cell r="B10330">
            <v>99</v>
          </cell>
          <cell r="C10330">
            <v>267</v>
          </cell>
          <cell r="D10330">
            <v>1973</v>
          </cell>
          <cell r="E10330">
            <v>0</v>
          </cell>
        </row>
        <row r="10331">
          <cell r="A10331">
            <v>26764</v>
          </cell>
          <cell r="B10331">
            <v>100</v>
          </cell>
          <cell r="C10331">
            <v>266</v>
          </cell>
          <cell r="D10331">
            <v>1973</v>
          </cell>
          <cell r="E10331">
            <v>0</v>
          </cell>
        </row>
        <row r="10332">
          <cell r="A10332">
            <v>26765</v>
          </cell>
          <cell r="B10332">
            <v>101</v>
          </cell>
          <cell r="C10332">
            <v>265</v>
          </cell>
          <cell r="D10332">
            <v>1973</v>
          </cell>
          <cell r="E10332">
            <v>0</v>
          </cell>
        </row>
        <row r="10333">
          <cell r="A10333">
            <v>26766</v>
          </cell>
          <cell r="B10333">
            <v>102</v>
          </cell>
          <cell r="C10333">
            <v>264</v>
          </cell>
          <cell r="D10333">
            <v>1973</v>
          </cell>
          <cell r="E10333">
            <v>0</v>
          </cell>
        </row>
        <row r="10334">
          <cell r="A10334">
            <v>26767</v>
          </cell>
          <cell r="B10334">
            <v>103</v>
          </cell>
          <cell r="C10334">
            <v>263</v>
          </cell>
          <cell r="D10334">
            <v>1973</v>
          </cell>
          <cell r="E10334">
            <v>0</v>
          </cell>
        </row>
        <row r="10335">
          <cell r="A10335">
            <v>26768</v>
          </cell>
          <cell r="B10335">
            <v>104</v>
          </cell>
          <cell r="C10335">
            <v>262</v>
          </cell>
          <cell r="D10335">
            <v>1973</v>
          </cell>
          <cell r="E10335">
            <v>0</v>
          </cell>
        </row>
        <row r="10336">
          <cell r="A10336">
            <v>26769</v>
          </cell>
          <cell r="B10336">
            <v>105</v>
          </cell>
          <cell r="C10336">
            <v>261</v>
          </cell>
          <cell r="D10336">
            <v>1973</v>
          </cell>
          <cell r="E10336">
            <v>0</v>
          </cell>
        </row>
        <row r="10337">
          <cell r="A10337">
            <v>26770</v>
          </cell>
          <cell r="B10337">
            <v>106</v>
          </cell>
          <cell r="C10337">
            <v>260</v>
          </cell>
          <cell r="D10337">
            <v>1973</v>
          </cell>
          <cell r="E10337">
            <v>0</v>
          </cell>
        </row>
        <row r="10338">
          <cell r="A10338">
            <v>26771</v>
          </cell>
          <cell r="B10338">
            <v>107</v>
          </cell>
          <cell r="C10338">
            <v>259</v>
          </cell>
          <cell r="D10338">
            <v>1973</v>
          </cell>
          <cell r="E10338">
            <v>0</v>
          </cell>
        </row>
        <row r="10339">
          <cell r="A10339">
            <v>26772</v>
          </cell>
          <cell r="B10339">
            <v>108</v>
          </cell>
          <cell r="C10339">
            <v>258</v>
          </cell>
          <cell r="D10339">
            <v>1973</v>
          </cell>
          <cell r="E10339">
            <v>0</v>
          </cell>
        </row>
        <row r="10340">
          <cell r="A10340">
            <v>26773</v>
          </cell>
          <cell r="B10340">
            <v>109</v>
          </cell>
          <cell r="C10340">
            <v>257</v>
          </cell>
          <cell r="D10340">
            <v>1973</v>
          </cell>
          <cell r="E10340">
            <v>0</v>
          </cell>
        </row>
        <row r="10341">
          <cell r="A10341">
            <v>26774</v>
          </cell>
          <cell r="B10341">
            <v>110</v>
          </cell>
          <cell r="C10341">
            <v>256</v>
          </cell>
          <cell r="D10341">
            <v>1973</v>
          </cell>
          <cell r="E10341">
            <v>0</v>
          </cell>
        </row>
        <row r="10342">
          <cell r="A10342">
            <v>26775</v>
          </cell>
          <cell r="B10342">
            <v>111</v>
          </cell>
          <cell r="C10342">
            <v>255</v>
          </cell>
          <cell r="D10342">
            <v>1973</v>
          </cell>
          <cell r="E10342">
            <v>0</v>
          </cell>
        </row>
        <row r="10343">
          <cell r="A10343">
            <v>26776</v>
          </cell>
          <cell r="B10343">
            <v>112</v>
          </cell>
          <cell r="C10343">
            <v>254</v>
          </cell>
          <cell r="D10343">
            <v>1973</v>
          </cell>
          <cell r="E10343">
            <v>0</v>
          </cell>
        </row>
        <row r="10344">
          <cell r="A10344">
            <v>26777</v>
          </cell>
          <cell r="B10344">
            <v>113</v>
          </cell>
          <cell r="C10344">
            <v>253</v>
          </cell>
          <cell r="D10344">
            <v>1973</v>
          </cell>
          <cell r="E10344">
            <v>0</v>
          </cell>
        </row>
        <row r="10345">
          <cell r="A10345">
            <v>26778</v>
          </cell>
          <cell r="B10345">
            <v>114</v>
          </cell>
          <cell r="C10345">
            <v>252</v>
          </cell>
          <cell r="D10345">
            <v>1973</v>
          </cell>
          <cell r="E10345">
            <v>0</v>
          </cell>
        </row>
        <row r="10346">
          <cell r="A10346">
            <v>26779</v>
          </cell>
          <cell r="B10346">
            <v>115</v>
          </cell>
          <cell r="C10346">
            <v>251</v>
          </cell>
          <cell r="D10346">
            <v>1973</v>
          </cell>
          <cell r="E10346">
            <v>0</v>
          </cell>
        </row>
        <row r="10347">
          <cell r="A10347">
            <v>26780</v>
          </cell>
          <cell r="B10347">
            <v>116</v>
          </cell>
          <cell r="C10347">
            <v>250</v>
          </cell>
          <cell r="D10347">
            <v>1973</v>
          </cell>
          <cell r="E10347">
            <v>0</v>
          </cell>
        </row>
        <row r="10348">
          <cell r="A10348">
            <v>26781</v>
          </cell>
          <cell r="B10348">
            <v>117</v>
          </cell>
          <cell r="C10348">
            <v>249</v>
          </cell>
          <cell r="D10348">
            <v>1973</v>
          </cell>
          <cell r="E10348">
            <v>0</v>
          </cell>
        </row>
        <row r="10349">
          <cell r="A10349">
            <v>26782</v>
          </cell>
          <cell r="B10349">
            <v>118</v>
          </cell>
          <cell r="C10349">
            <v>248</v>
          </cell>
          <cell r="D10349">
            <v>1973</v>
          </cell>
          <cell r="E10349">
            <v>0</v>
          </cell>
        </row>
        <row r="10350">
          <cell r="A10350">
            <v>26783</v>
          </cell>
          <cell r="B10350">
            <v>119</v>
          </cell>
          <cell r="C10350">
            <v>247</v>
          </cell>
          <cell r="D10350">
            <v>1973</v>
          </cell>
          <cell r="E10350">
            <v>0</v>
          </cell>
        </row>
        <row r="10351">
          <cell r="A10351">
            <v>26784</v>
          </cell>
          <cell r="B10351">
            <v>120</v>
          </cell>
          <cell r="C10351">
            <v>246</v>
          </cell>
          <cell r="D10351">
            <v>1973</v>
          </cell>
          <cell r="E10351">
            <v>0</v>
          </cell>
        </row>
        <row r="10352">
          <cell r="A10352">
            <v>26785</v>
          </cell>
          <cell r="B10352">
            <v>121</v>
          </cell>
          <cell r="C10352">
            <v>245</v>
          </cell>
          <cell r="D10352">
            <v>1973</v>
          </cell>
          <cell r="E10352">
            <v>0</v>
          </cell>
        </row>
        <row r="10353">
          <cell r="A10353">
            <v>26786</v>
          </cell>
          <cell r="B10353">
            <v>122</v>
          </cell>
          <cell r="C10353">
            <v>244</v>
          </cell>
          <cell r="D10353">
            <v>1973</v>
          </cell>
          <cell r="E10353">
            <v>0</v>
          </cell>
        </row>
        <row r="10354">
          <cell r="A10354">
            <v>26787</v>
          </cell>
          <cell r="B10354">
            <v>123</v>
          </cell>
          <cell r="C10354">
            <v>243</v>
          </cell>
          <cell r="D10354">
            <v>1973</v>
          </cell>
          <cell r="E10354">
            <v>0</v>
          </cell>
        </row>
        <row r="10355">
          <cell r="A10355">
            <v>26788</v>
          </cell>
          <cell r="B10355">
            <v>124</v>
          </cell>
          <cell r="C10355">
            <v>242</v>
          </cell>
          <cell r="D10355">
            <v>1973</v>
          </cell>
          <cell r="E10355">
            <v>0</v>
          </cell>
        </row>
        <row r="10356">
          <cell r="A10356">
            <v>26789</v>
          </cell>
          <cell r="B10356">
            <v>125</v>
          </cell>
          <cell r="C10356">
            <v>241</v>
          </cell>
          <cell r="D10356">
            <v>1973</v>
          </cell>
          <cell r="E10356">
            <v>0</v>
          </cell>
        </row>
        <row r="10357">
          <cell r="A10357">
            <v>26790</v>
          </cell>
          <cell r="B10357">
            <v>126</v>
          </cell>
          <cell r="C10357">
            <v>240</v>
          </cell>
          <cell r="D10357">
            <v>1973</v>
          </cell>
          <cell r="E10357">
            <v>0</v>
          </cell>
        </row>
        <row r="10358">
          <cell r="A10358">
            <v>26791</v>
          </cell>
          <cell r="B10358">
            <v>127</v>
          </cell>
          <cell r="C10358">
            <v>239</v>
          </cell>
          <cell r="D10358">
            <v>1973</v>
          </cell>
          <cell r="E10358">
            <v>0</v>
          </cell>
        </row>
        <row r="10359">
          <cell r="A10359">
            <v>26792</v>
          </cell>
          <cell r="B10359">
            <v>128</v>
          </cell>
          <cell r="C10359">
            <v>238</v>
          </cell>
          <cell r="D10359">
            <v>1973</v>
          </cell>
          <cell r="E10359">
            <v>0</v>
          </cell>
        </row>
        <row r="10360">
          <cell r="A10360">
            <v>26793</v>
          </cell>
          <cell r="B10360">
            <v>129</v>
          </cell>
          <cell r="C10360">
            <v>237</v>
          </cell>
          <cell r="D10360">
            <v>1973</v>
          </cell>
          <cell r="E10360">
            <v>0</v>
          </cell>
        </row>
        <row r="10361">
          <cell r="A10361">
            <v>26794</v>
          </cell>
          <cell r="B10361">
            <v>130</v>
          </cell>
          <cell r="C10361">
            <v>236</v>
          </cell>
          <cell r="D10361">
            <v>1973</v>
          </cell>
          <cell r="E10361">
            <v>0</v>
          </cell>
        </row>
        <row r="10362">
          <cell r="A10362">
            <v>26795</v>
          </cell>
          <cell r="B10362">
            <v>131</v>
          </cell>
          <cell r="C10362">
            <v>235</v>
          </cell>
          <cell r="D10362">
            <v>1973</v>
          </cell>
          <cell r="E10362">
            <v>0</v>
          </cell>
        </row>
        <row r="10363">
          <cell r="A10363">
            <v>26796</v>
          </cell>
          <cell r="B10363">
            <v>132</v>
          </cell>
          <cell r="C10363">
            <v>234</v>
          </cell>
          <cell r="D10363">
            <v>1973</v>
          </cell>
          <cell r="E10363">
            <v>0</v>
          </cell>
        </row>
        <row r="10364">
          <cell r="A10364">
            <v>26797</v>
          </cell>
          <cell r="B10364">
            <v>133</v>
          </cell>
          <cell r="C10364">
            <v>233</v>
          </cell>
          <cell r="D10364">
            <v>1973</v>
          </cell>
          <cell r="E10364">
            <v>0</v>
          </cell>
        </row>
        <row r="10365">
          <cell r="A10365">
            <v>26798</v>
          </cell>
          <cell r="B10365">
            <v>134</v>
          </cell>
          <cell r="C10365">
            <v>232</v>
          </cell>
          <cell r="D10365">
            <v>1973</v>
          </cell>
          <cell r="E10365">
            <v>0</v>
          </cell>
        </row>
        <row r="10366">
          <cell r="A10366">
            <v>26799</v>
          </cell>
          <cell r="B10366">
            <v>135</v>
          </cell>
          <cell r="C10366">
            <v>231</v>
          </cell>
          <cell r="D10366">
            <v>1973</v>
          </cell>
          <cell r="E10366">
            <v>0</v>
          </cell>
        </row>
        <row r="10367">
          <cell r="A10367">
            <v>26800</v>
          </cell>
          <cell r="B10367">
            <v>136</v>
          </cell>
          <cell r="C10367">
            <v>230</v>
          </cell>
          <cell r="D10367">
            <v>1973</v>
          </cell>
          <cell r="E10367">
            <v>0</v>
          </cell>
        </row>
        <row r="10368">
          <cell r="A10368">
            <v>26801</v>
          </cell>
          <cell r="B10368">
            <v>137</v>
          </cell>
          <cell r="C10368">
            <v>229</v>
          </cell>
          <cell r="D10368">
            <v>1973</v>
          </cell>
          <cell r="E10368">
            <v>0</v>
          </cell>
        </row>
        <row r="10369">
          <cell r="A10369">
            <v>26802</v>
          </cell>
          <cell r="B10369">
            <v>138</v>
          </cell>
          <cell r="C10369">
            <v>228</v>
          </cell>
          <cell r="D10369">
            <v>1973</v>
          </cell>
          <cell r="E10369">
            <v>0</v>
          </cell>
        </row>
        <row r="10370">
          <cell r="A10370">
            <v>26803</v>
          </cell>
          <cell r="B10370">
            <v>139</v>
          </cell>
          <cell r="C10370">
            <v>227</v>
          </cell>
          <cell r="D10370">
            <v>1973</v>
          </cell>
          <cell r="E10370">
            <v>0</v>
          </cell>
        </row>
        <row r="10371">
          <cell r="A10371">
            <v>26804</v>
          </cell>
          <cell r="B10371">
            <v>140</v>
          </cell>
          <cell r="C10371">
            <v>226</v>
          </cell>
          <cell r="D10371">
            <v>1973</v>
          </cell>
          <cell r="E10371">
            <v>0</v>
          </cell>
        </row>
        <row r="10372">
          <cell r="A10372">
            <v>26805</v>
          </cell>
          <cell r="B10372">
            <v>141</v>
          </cell>
          <cell r="C10372">
            <v>225</v>
          </cell>
          <cell r="D10372">
            <v>1973</v>
          </cell>
          <cell r="E10372">
            <v>0</v>
          </cell>
        </row>
        <row r="10373">
          <cell r="A10373">
            <v>26806</v>
          </cell>
          <cell r="B10373">
            <v>142</v>
          </cell>
          <cell r="C10373">
            <v>224</v>
          </cell>
          <cell r="D10373">
            <v>1973</v>
          </cell>
          <cell r="E10373">
            <v>0</v>
          </cell>
        </row>
        <row r="10374">
          <cell r="A10374">
            <v>26807</v>
          </cell>
          <cell r="B10374">
            <v>143</v>
          </cell>
          <cell r="C10374">
            <v>223</v>
          </cell>
          <cell r="D10374">
            <v>1973</v>
          </cell>
          <cell r="E10374">
            <v>0</v>
          </cell>
        </row>
        <row r="10375">
          <cell r="A10375">
            <v>26808</v>
          </cell>
          <cell r="B10375">
            <v>144</v>
          </cell>
          <cell r="C10375">
            <v>222</v>
          </cell>
          <cell r="D10375">
            <v>1973</v>
          </cell>
          <cell r="E10375">
            <v>0</v>
          </cell>
        </row>
        <row r="10376">
          <cell r="A10376">
            <v>26809</v>
          </cell>
          <cell r="B10376">
            <v>145</v>
          </cell>
          <cell r="C10376">
            <v>221</v>
          </cell>
          <cell r="D10376">
            <v>1973</v>
          </cell>
          <cell r="E10376">
            <v>0</v>
          </cell>
        </row>
        <row r="10377">
          <cell r="A10377">
            <v>26810</v>
          </cell>
          <cell r="B10377">
            <v>146</v>
          </cell>
          <cell r="C10377">
            <v>220</v>
          </cell>
          <cell r="D10377">
            <v>1973</v>
          </cell>
          <cell r="E10377">
            <v>0</v>
          </cell>
        </row>
        <row r="10378">
          <cell r="A10378">
            <v>26811</v>
          </cell>
          <cell r="B10378">
            <v>147</v>
          </cell>
          <cell r="C10378">
            <v>219</v>
          </cell>
          <cell r="D10378">
            <v>1973</v>
          </cell>
          <cell r="E10378">
            <v>0</v>
          </cell>
        </row>
        <row r="10379">
          <cell r="A10379">
            <v>26812</v>
          </cell>
          <cell r="B10379">
            <v>148</v>
          </cell>
          <cell r="C10379">
            <v>218</v>
          </cell>
          <cell r="D10379">
            <v>1973</v>
          </cell>
          <cell r="E10379">
            <v>0</v>
          </cell>
        </row>
        <row r="10380">
          <cell r="A10380">
            <v>26813</v>
          </cell>
          <cell r="B10380">
            <v>149</v>
          </cell>
          <cell r="C10380">
            <v>217</v>
          </cell>
          <cell r="D10380">
            <v>1973</v>
          </cell>
          <cell r="E10380">
            <v>0</v>
          </cell>
        </row>
        <row r="10381">
          <cell r="A10381">
            <v>26814</v>
          </cell>
          <cell r="B10381">
            <v>150</v>
          </cell>
          <cell r="C10381">
            <v>216</v>
          </cell>
          <cell r="D10381">
            <v>1973</v>
          </cell>
          <cell r="E10381">
            <v>0</v>
          </cell>
        </row>
        <row r="10382">
          <cell r="A10382">
            <v>26815</v>
          </cell>
          <cell r="B10382">
            <v>151</v>
          </cell>
          <cell r="C10382">
            <v>215</v>
          </cell>
          <cell r="D10382">
            <v>1973</v>
          </cell>
          <cell r="E10382">
            <v>0</v>
          </cell>
        </row>
        <row r="10383">
          <cell r="A10383">
            <v>26816</v>
          </cell>
          <cell r="B10383">
            <v>152</v>
          </cell>
          <cell r="C10383">
            <v>214</v>
          </cell>
          <cell r="D10383">
            <v>1973</v>
          </cell>
          <cell r="E10383">
            <v>0</v>
          </cell>
        </row>
        <row r="10384">
          <cell r="A10384">
            <v>26817</v>
          </cell>
          <cell r="B10384">
            <v>153</v>
          </cell>
          <cell r="C10384">
            <v>213</v>
          </cell>
          <cell r="D10384">
            <v>1973</v>
          </cell>
          <cell r="E10384">
            <v>0</v>
          </cell>
        </row>
        <row r="10385">
          <cell r="A10385">
            <v>26818</v>
          </cell>
          <cell r="B10385">
            <v>154</v>
          </cell>
          <cell r="C10385">
            <v>212</v>
          </cell>
          <cell r="D10385">
            <v>1973</v>
          </cell>
          <cell r="E10385">
            <v>0</v>
          </cell>
        </row>
        <row r="10386">
          <cell r="A10386">
            <v>26819</v>
          </cell>
          <cell r="B10386">
            <v>155</v>
          </cell>
          <cell r="C10386">
            <v>211</v>
          </cell>
          <cell r="D10386">
            <v>1973</v>
          </cell>
          <cell r="E10386">
            <v>0</v>
          </cell>
        </row>
        <row r="10387">
          <cell r="A10387">
            <v>26820</v>
          </cell>
          <cell r="B10387">
            <v>156</v>
          </cell>
          <cell r="C10387">
            <v>210</v>
          </cell>
          <cell r="D10387">
            <v>1973</v>
          </cell>
          <cell r="E10387">
            <v>0</v>
          </cell>
        </row>
        <row r="10388">
          <cell r="A10388">
            <v>26821</v>
          </cell>
          <cell r="B10388">
            <v>157</v>
          </cell>
          <cell r="C10388">
            <v>209</v>
          </cell>
          <cell r="D10388">
            <v>1973</v>
          </cell>
          <cell r="E10388">
            <v>0</v>
          </cell>
        </row>
        <row r="10389">
          <cell r="A10389">
            <v>26822</v>
          </cell>
          <cell r="B10389">
            <v>158</v>
          </cell>
          <cell r="C10389">
            <v>208</v>
          </cell>
          <cell r="D10389">
            <v>1973</v>
          </cell>
          <cell r="E10389">
            <v>0</v>
          </cell>
        </row>
        <row r="10390">
          <cell r="A10390">
            <v>26823</v>
          </cell>
          <cell r="B10390">
            <v>159</v>
          </cell>
          <cell r="C10390">
            <v>207</v>
          </cell>
          <cell r="D10390">
            <v>1973</v>
          </cell>
          <cell r="E10390">
            <v>0</v>
          </cell>
        </row>
        <row r="10391">
          <cell r="A10391">
            <v>26824</v>
          </cell>
          <cell r="B10391">
            <v>160</v>
          </cell>
          <cell r="C10391">
            <v>206</v>
          </cell>
          <cell r="D10391">
            <v>1973</v>
          </cell>
          <cell r="E10391">
            <v>0</v>
          </cell>
        </row>
        <row r="10392">
          <cell r="A10392">
            <v>26825</v>
          </cell>
          <cell r="B10392">
            <v>161</v>
          </cell>
          <cell r="C10392">
            <v>205</v>
          </cell>
          <cell r="D10392">
            <v>1973</v>
          </cell>
          <cell r="E10392">
            <v>0</v>
          </cell>
        </row>
        <row r="10393">
          <cell r="A10393">
            <v>26826</v>
          </cell>
          <cell r="B10393">
            <v>162</v>
          </cell>
          <cell r="C10393">
            <v>204</v>
          </cell>
          <cell r="D10393">
            <v>1973</v>
          </cell>
          <cell r="E10393">
            <v>0</v>
          </cell>
        </row>
        <row r="10394">
          <cell r="A10394">
            <v>26827</v>
          </cell>
          <cell r="B10394">
            <v>163</v>
          </cell>
          <cell r="C10394">
            <v>203</v>
          </cell>
          <cell r="D10394">
            <v>1973</v>
          </cell>
          <cell r="E10394">
            <v>0</v>
          </cell>
        </row>
        <row r="10395">
          <cell r="A10395">
            <v>26828</v>
          </cell>
          <cell r="B10395">
            <v>164</v>
          </cell>
          <cell r="C10395">
            <v>202</v>
          </cell>
          <cell r="D10395">
            <v>1973</v>
          </cell>
          <cell r="E10395">
            <v>0</v>
          </cell>
        </row>
        <row r="10396">
          <cell r="A10396">
            <v>26829</v>
          </cell>
          <cell r="B10396">
            <v>165</v>
          </cell>
          <cell r="C10396">
            <v>201</v>
          </cell>
          <cell r="D10396">
            <v>1973</v>
          </cell>
          <cell r="E10396">
            <v>0</v>
          </cell>
        </row>
        <row r="10397">
          <cell r="A10397">
            <v>26830</v>
          </cell>
          <cell r="B10397">
            <v>166</v>
          </cell>
          <cell r="C10397">
            <v>200</v>
          </cell>
          <cell r="D10397">
            <v>1973</v>
          </cell>
          <cell r="E10397">
            <v>0</v>
          </cell>
        </row>
        <row r="10398">
          <cell r="A10398">
            <v>26831</v>
          </cell>
          <cell r="B10398">
            <v>167</v>
          </cell>
          <cell r="C10398">
            <v>199</v>
          </cell>
          <cell r="D10398">
            <v>1973</v>
          </cell>
          <cell r="E10398">
            <v>0</v>
          </cell>
        </row>
        <row r="10399">
          <cell r="A10399">
            <v>26832</v>
          </cell>
          <cell r="B10399">
            <v>168</v>
          </cell>
          <cell r="C10399">
            <v>198</v>
          </cell>
          <cell r="D10399">
            <v>1973</v>
          </cell>
          <cell r="E10399">
            <v>0</v>
          </cell>
        </row>
        <row r="10400">
          <cell r="A10400">
            <v>26833</v>
          </cell>
          <cell r="B10400">
            <v>169</v>
          </cell>
          <cell r="C10400">
            <v>197</v>
          </cell>
          <cell r="D10400">
            <v>1973</v>
          </cell>
          <cell r="E10400">
            <v>0</v>
          </cell>
        </row>
        <row r="10401">
          <cell r="A10401">
            <v>26834</v>
          </cell>
          <cell r="B10401">
            <v>170</v>
          </cell>
          <cell r="C10401">
            <v>196</v>
          </cell>
          <cell r="D10401">
            <v>1973</v>
          </cell>
          <cell r="E10401">
            <v>0</v>
          </cell>
        </row>
        <row r="10402">
          <cell r="A10402">
            <v>26835</v>
          </cell>
          <cell r="B10402">
            <v>171</v>
          </cell>
          <cell r="C10402">
            <v>195</v>
          </cell>
          <cell r="D10402">
            <v>1973</v>
          </cell>
          <cell r="E10402">
            <v>0</v>
          </cell>
        </row>
        <row r="10403">
          <cell r="A10403">
            <v>26836</v>
          </cell>
          <cell r="B10403">
            <v>172</v>
          </cell>
          <cell r="C10403">
            <v>194</v>
          </cell>
          <cell r="D10403">
            <v>1973</v>
          </cell>
          <cell r="E10403">
            <v>0</v>
          </cell>
        </row>
        <row r="10404">
          <cell r="A10404">
            <v>26837</v>
          </cell>
          <cell r="B10404">
            <v>173</v>
          </cell>
          <cell r="C10404">
            <v>193</v>
          </cell>
          <cell r="D10404">
            <v>1973</v>
          </cell>
          <cell r="E10404">
            <v>0</v>
          </cell>
        </row>
        <row r="10405">
          <cell r="A10405">
            <v>26838</v>
          </cell>
          <cell r="B10405">
            <v>174</v>
          </cell>
          <cell r="C10405">
            <v>192</v>
          </cell>
          <cell r="D10405">
            <v>1973</v>
          </cell>
          <cell r="E10405">
            <v>0</v>
          </cell>
        </row>
        <row r="10406">
          <cell r="A10406">
            <v>26839</v>
          </cell>
          <cell r="B10406">
            <v>175</v>
          </cell>
          <cell r="C10406">
            <v>191</v>
          </cell>
          <cell r="D10406">
            <v>1973</v>
          </cell>
          <cell r="E10406">
            <v>0</v>
          </cell>
        </row>
        <row r="10407">
          <cell r="A10407">
            <v>26840</v>
          </cell>
          <cell r="B10407">
            <v>176</v>
          </cell>
          <cell r="C10407">
            <v>190</v>
          </cell>
          <cell r="D10407">
            <v>1973</v>
          </cell>
          <cell r="E10407">
            <v>0</v>
          </cell>
        </row>
        <row r="10408">
          <cell r="A10408">
            <v>26841</v>
          </cell>
          <cell r="B10408">
            <v>177</v>
          </cell>
          <cell r="C10408">
            <v>189</v>
          </cell>
          <cell r="D10408">
            <v>1973</v>
          </cell>
          <cell r="E10408">
            <v>0</v>
          </cell>
        </row>
        <row r="10409">
          <cell r="A10409">
            <v>26842</v>
          </cell>
          <cell r="B10409">
            <v>178</v>
          </cell>
          <cell r="C10409">
            <v>188</v>
          </cell>
          <cell r="D10409">
            <v>1973</v>
          </cell>
          <cell r="E10409">
            <v>0</v>
          </cell>
        </row>
        <row r="10410">
          <cell r="A10410">
            <v>26843</v>
          </cell>
          <cell r="B10410">
            <v>179</v>
          </cell>
          <cell r="C10410">
            <v>187</v>
          </cell>
          <cell r="D10410">
            <v>1973</v>
          </cell>
          <cell r="E10410">
            <v>0</v>
          </cell>
        </row>
        <row r="10411">
          <cell r="A10411">
            <v>26844</v>
          </cell>
          <cell r="B10411">
            <v>180</v>
          </cell>
          <cell r="C10411">
            <v>186</v>
          </cell>
          <cell r="D10411">
            <v>1973</v>
          </cell>
          <cell r="E10411">
            <v>0</v>
          </cell>
        </row>
        <row r="10412">
          <cell r="A10412">
            <v>26845</v>
          </cell>
          <cell r="B10412">
            <v>181</v>
          </cell>
          <cell r="C10412">
            <v>185</v>
          </cell>
          <cell r="D10412">
            <v>1973</v>
          </cell>
          <cell r="E10412">
            <v>0</v>
          </cell>
        </row>
        <row r="10413">
          <cell r="A10413">
            <v>26846</v>
          </cell>
          <cell r="B10413">
            <v>182</v>
          </cell>
          <cell r="C10413">
            <v>184</v>
          </cell>
          <cell r="D10413">
            <v>1973</v>
          </cell>
          <cell r="E10413">
            <v>0</v>
          </cell>
        </row>
        <row r="10414">
          <cell r="A10414">
            <v>26847</v>
          </cell>
          <cell r="B10414">
            <v>183</v>
          </cell>
          <cell r="C10414">
            <v>183</v>
          </cell>
          <cell r="D10414">
            <v>1973</v>
          </cell>
          <cell r="E10414">
            <v>0</v>
          </cell>
        </row>
        <row r="10415">
          <cell r="A10415">
            <v>26848</v>
          </cell>
          <cell r="B10415">
            <v>184</v>
          </cell>
          <cell r="C10415">
            <v>182</v>
          </cell>
          <cell r="D10415">
            <v>1973</v>
          </cell>
          <cell r="E10415">
            <v>0</v>
          </cell>
        </row>
        <row r="10416">
          <cell r="A10416">
            <v>26849</v>
          </cell>
          <cell r="B10416">
            <v>185</v>
          </cell>
          <cell r="C10416">
            <v>181</v>
          </cell>
          <cell r="D10416">
            <v>1973</v>
          </cell>
          <cell r="E10416">
            <v>0</v>
          </cell>
        </row>
        <row r="10417">
          <cell r="A10417">
            <v>26850</v>
          </cell>
          <cell r="B10417">
            <v>186</v>
          </cell>
          <cell r="C10417">
            <v>180</v>
          </cell>
          <cell r="D10417">
            <v>1973</v>
          </cell>
          <cell r="E10417">
            <v>0</v>
          </cell>
        </row>
        <row r="10418">
          <cell r="A10418">
            <v>26851</v>
          </cell>
          <cell r="B10418">
            <v>187</v>
          </cell>
          <cell r="C10418">
            <v>179</v>
          </cell>
          <cell r="D10418">
            <v>1973</v>
          </cell>
          <cell r="E10418">
            <v>0</v>
          </cell>
        </row>
        <row r="10419">
          <cell r="A10419">
            <v>26852</v>
          </cell>
          <cell r="B10419">
            <v>188</v>
          </cell>
          <cell r="C10419">
            <v>178</v>
          </cell>
          <cell r="D10419">
            <v>1973</v>
          </cell>
          <cell r="E10419">
            <v>0</v>
          </cell>
        </row>
        <row r="10420">
          <cell r="A10420">
            <v>26853</v>
          </cell>
          <cell r="B10420">
            <v>189</v>
          </cell>
          <cell r="C10420">
            <v>177</v>
          </cell>
          <cell r="D10420">
            <v>1973</v>
          </cell>
          <cell r="E10420">
            <v>0</v>
          </cell>
        </row>
        <row r="10421">
          <cell r="A10421">
            <v>26854</v>
          </cell>
          <cell r="B10421">
            <v>190</v>
          </cell>
          <cell r="C10421">
            <v>176</v>
          </cell>
          <cell r="D10421">
            <v>1973</v>
          </cell>
          <cell r="E10421">
            <v>0</v>
          </cell>
        </row>
        <row r="10422">
          <cell r="A10422">
            <v>26855</v>
          </cell>
          <cell r="B10422">
            <v>191</v>
          </cell>
          <cell r="C10422">
            <v>175</v>
          </cell>
          <cell r="D10422">
            <v>1973</v>
          </cell>
          <cell r="E10422">
            <v>0</v>
          </cell>
        </row>
        <row r="10423">
          <cell r="A10423">
            <v>26856</v>
          </cell>
          <cell r="B10423">
            <v>192</v>
          </cell>
          <cell r="C10423">
            <v>174</v>
          </cell>
          <cell r="D10423">
            <v>1973</v>
          </cell>
          <cell r="E10423">
            <v>0</v>
          </cell>
        </row>
        <row r="10424">
          <cell r="A10424">
            <v>26857</v>
          </cell>
          <cell r="B10424">
            <v>193</v>
          </cell>
          <cell r="C10424">
            <v>173</v>
          </cell>
          <cell r="D10424">
            <v>1973</v>
          </cell>
          <cell r="E10424">
            <v>0</v>
          </cell>
        </row>
        <row r="10425">
          <cell r="A10425">
            <v>26858</v>
          </cell>
          <cell r="B10425">
            <v>194</v>
          </cell>
          <cell r="C10425">
            <v>172</v>
          </cell>
          <cell r="D10425">
            <v>1973</v>
          </cell>
          <cell r="E10425">
            <v>0</v>
          </cell>
        </row>
        <row r="10426">
          <cell r="A10426">
            <v>26859</v>
          </cell>
          <cell r="B10426">
            <v>195</v>
          </cell>
          <cell r="C10426">
            <v>171</v>
          </cell>
          <cell r="D10426">
            <v>1973</v>
          </cell>
          <cell r="E10426">
            <v>0</v>
          </cell>
        </row>
        <row r="10427">
          <cell r="A10427">
            <v>26860</v>
          </cell>
          <cell r="B10427">
            <v>196</v>
          </cell>
          <cell r="C10427">
            <v>170</v>
          </cell>
          <cell r="D10427">
            <v>1973</v>
          </cell>
          <cell r="E10427">
            <v>0</v>
          </cell>
        </row>
        <row r="10428">
          <cell r="A10428">
            <v>26861</v>
          </cell>
          <cell r="B10428">
            <v>197</v>
          </cell>
          <cell r="C10428">
            <v>169</v>
          </cell>
          <cell r="D10428">
            <v>1973</v>
          </cell>
          <cell r="E10428">
            <v>0</v>
          </cell>
        </row>
        <row r="10429">
          <cell r="A10429">
            <v>26862</v>
          </cell>
          <cell r="B10429">
            <v>198</v>
          </cell>
          <cell r="C10429">
            <v>168</v>
          </cell>
          <cell r="D10429">
            <v>1973</v>
          </cell>
          <cell r="E10429">
            <v>0</v>
          </cell>
        </row>
        <row r="10430">
          <cell r="A10430">
            <v>26863</v>
          </cell>
          <cell r="B10430">
            <v>199</v>
          </cell>
          <cell r="C10430">
            <v>167</v>
          </cell>
          <cell r="D10430">
            <v>1973</v>
          </cell>
          <cell r="E10430">
            <v>0</v>
          </cell>
        </row>
        <row r="10431">
          <cell r="A10431">
            <v>26864</v>
          </cell>
          <cell r="B10431">
            <v>200</v>
          </cell>
          <cell r="C10431">
            <v>166</v>
          </cell>
          <cell r="D10431">
            <v>1973</v>
          </cell>
          <cell r="E10431">
            <v>0</v>
          </cell>
        </row>
        <row r="10432">
          <cell r="A10432">
            <v>26865</v>
          </cell>
          <cell r="B10432">
            <v>201</v>
          </cell>
          <cell r="C10432">
            <v>165</v>
          </cell>
          <cell r="D10432">
            <v>1973</v>
          </cell>
          <cell r="E10432">
            <v>0</v>
          </cell>
        </row>
        <row r="10433">
          <cell r="A10433">
            <v>26866</v>
          </cell>
          <cell r="B10433">
            <v>202</v>
          </cell>
          <cell r="C10433">
            <v>164</v>
          </cell>
          <cell r="D10433">
            <v>1973</v>
          </cell>
          <cell r="E10433">
            <v>0</v>
          </cell>
        </row>
        <row r="10434">
          <cell r="A10434">
            <v>26867</v>
          </cell>
          <cell r="B10434">
            <v>203</v>
          </cell>
          <cell r="C10434">
            <v>163</v>
          </cell>
          <cell r="D10434">
            <v>1973</v>
          </cell>
          <cell r="E10434">
            <v>0</v>
          </cell>
        </row>
        <row r="10435">
          <cell r="A10435">
            <v>26868</v>
          </cell>
          <cell r="B10435">
            <v>204</v>
          </cell>
          <cell r="C10435">
            <v>162</v>
          </cell>
          <cell r="D10435">
            <v>1973</v>
          </cell>
          <cell r="E10435">
            <v>0</v>
          </cell>
        </row>
        <row r="10436">
          <cell r="A10436">
            <v>26869</v>
          </cell>
          <cell r="B10436">
            <v>205</v>
          </cell>
          <cell r="C10436">
            <v>161</v>
          </cell>
          <cell r="D10436">
            <v>1973</v>
          </cell>
          <cell r="E10436">
            <v>0</v>
          </cell>
        </row>
        <row r="10437">
          <cell r="A10437">
            <v>26870</v>
          </cell>
          <cell r="B10437">
            <v>206</v>
          </cell>
          <cell r="C10437">
            <v>160</v>
          </cell>
          <cell r="D10437">
            <v>1973</v>
          </cell>
          <cell r="E10437">
            <v>0</v>
          </cell>
        </row>
        <row r="10438">
          <cell r="A10438">
            <v>26871</v>
          </cell>
          <cell r="B10438">
            <v>207</v>
          </cell>
          <cell r="C10438">
            <v>159</v>
          </cell>
          <cell r="D10438">
            <v>1973</v>
          </cell>
          <cell r="E10438">
            <v>0</v>
          </cell>
        </row>
        <row r="10439">
          <cell r="A10439">
            <v>26872</v>
          </cell>
          <cell r="B10439">
            <v>208</v>
          </cell>
          <cell r="C10439">
            <v>158</v>
          </cell>
          <cell r="D10439">
            <v>1973</v>
          </cell>
          <cell r="E10439">
            <v>0</v>
          </cell>
        </row>
        <row r="10440">
          <cell r="A10440">
            <v>26873</v>
          </cell>
          <cell r="B10440">
            <v>209</v>
          </cell>
          <cell r="C10440">
            <v>157</v>
          </cell>
          <cell r="D10440">
            <v>1973</v>
          </cell>
          <cell r="E10440">
            <v>0</v>
          </cell>
        </row>
        <row r="10441">
          <cell r="A10441">
            <v>26874</v>
          </cell>
          <cell r="B10441">
            <v>210</v>
          </cell>
          <cell r="C10441">
            <v>156</v>
          </cell>
          <cell r="D10441">
            <v>1973</v>
          </cell>
          <cell r="E10441">
            <v>0</v>
          </cell>
        </row>
        <row r="10442">
          <cell r="A10442">
            <v>26875</v>
          </cell>
          <cell r="B10442">
            <v>211</v>
          </cell>
          <cell r="C10442">
            <v>155</v>
          </cell>
          <cell r="D10442">
            <v>1973</v>
          </cell>
          <cell r="E10442">
            <v>0</v>
          </cell>
        </row>
        <row r="10443">
          <cell r="A10443">
            <v>26876</v>
          </cell>
          <cell r="B10443">
            <v>212</v>
          </cell>
          <cell r="C10443">
            <v>154</v>
          </cell>
          <cell r="D10443">
            <v>1973</v>
          </cell>
          <cell r="E10443">
            <v>0</v>
          </cell>
        </row>
        <row r="10444">
          <cell r="A10444">
            <v>26877</v>
          </cell>
          <cell r="B10444">
            <v>213</v>
          </cell>
          <cell r="C10444">
            <v>153</v>
          </cell>
          <cell r="D10444">
            <v>1973</v>
          </cell>
          <cell r="E10444">
            <v>0</v>
          </cell>
        </row>
        <row r="10445">
          <cell r="A10445">
            <v>26878</v>
          </cell>
          <cell r="B10445">
            <v>214</v>
          </cell>
          <cell r="C10445">
            <v>152</v>
          </cell>
          <cell r="D10445">
            <v>1973</v>
          </cell>
          <cell r="E10445">
            <v>0</v>
          </cell>
        </row>
        <row r="10446">
          <cell r="A10446">
            <v>26879</v>
          </cell>
          <cell r="B10446">
            <v>215</v>
          </cell>
          <cell r="C10446">
            <v>151</v>
          </cell>
          <cell r="D10446">
            <v>1973</v>
          </cell>
          <cell r="E10446">
            <v>0</v>
          </cell>
        </row>
        <row r="10447">
          <cell r="A10447">
            <v>26880</v>
          </cell>
          <cell r="B10447">
            <v>216</v>
          </cell>
          <cell r="C10447">
            <v>150</v>
          </cell>
          <cell r="D10447">
            <v>1973</v>
          </cell>
          <cell r="E10447">
            <v>0</v>
          </cell>
        </row>
        <row r="10448">
          <cell r="A10448">
            <v>26881</v>
          </cell>
          <cell r="B10448">
            <v>217</v>
          </cell>
          <cell r="C10448">
            <v>149</v>
          </cell>
          <cell r="D10448">
            <v>1973</v>
          </cell>
          <cell r="E10448">
            <v>0</v>
          </cell>
        </row>
        <row r="10449">
          <cell r="A10449">
            <v>26882</v>
          </cell>
          <cell r="B10449">
            <v>218</v>
          </cell>
          <cell r="C10449">
            <v>148</v>
          </cell>
          <cell r="D10449">
            <v>1973</v>
          </cell>
          <cell r="E10449">
            <v>0</v>
          </cell>
        </row>
        <row r="10450">
          <cell r="A10450">
            <v>26883</v>
          </cell>
          <cell r="B10450">
            <v>219</v>
          </cell>
          <cell r="C10450">
            <v>147</v>
          </cell>
          <cell r="D10450">
            <v>1973</v>
          </cell>
          <cell r="E10450">
            <v>0</v>
          </cell>
        </row>
        <row r="10451">
          <cell r="A10451">
            <v>26884</v>
          </cell>
          <cell r="B10451">
            <v>220</v>
          </cell>
          <cell r="C10451">
            <v>146</v>
          </cell>
          <cell r="D10451">
            <v>1973</v>
          </cell>
          <cell r="E10451">
            <v>0</v>
          </cell>
        </row>
        <row r="10452">
          <cell r="A10452">
            <v>26885</v>
          </cell>
          <cell r="B10452">
            <v>221</v>
          </cell>
          <cell r="C10452">
            <v>145</v>
          </cell>
          <cell r="D10452">
            <v>1973</v>
          </cell>
          <cell r="E10452">
            <v>0</v>
          </cell>
        </row>
        <row r="10453">
          <cell r="A10453">
            <v>26886</v>
          </cell>
          <cell r="B10453">
            <v>222</v>
          </cell>
          <cell r="C10453">
            <v>144</v>
          </cell>
          <cell r="D10453">
            <v>1973</v>
          </cell>
          <cell r="E10453">
            <v>0</v>
          </cell>
        </row>
        <row r="10454">
          <cell r="A10454">
            <v>26887</v>
          </cell>
          <cell r="B10454">
            <v>223</v>
          </cell>
          <cell r="C10454">
            <v>143</v>
          </cell>
          <cell r="D10454">
            <v>1973</v>
          </cell>
          <cell r="E10454">
            <v>0</v>
          </cell>
        </row>
        <row r="10455">
          <cell r="A10455">
            <v>26888</v>
          </cell>
          <cell r="B10455">
            <v>224</v>
          </cell>
          <cell r="C10455">
            <v>142</v>
          </cell>
          <cell r="D10455">
            <v>1973</v>
          </cell>
          <cell r="E10455">
            <v>0</v>
          </cell>
        </row>
        <row r="10456">
          <cell r="A10456">
            <v>26889</v>
          </cell>
          <cell r="B10456">
            <v>225</v>
          </cell>
          <cell r="C10456">
            <v>141</v>
          </cell>
          <cell r="D10456">
            <v>1973</v>
          </cell>
          <cell r="E10456">
            <v>0</v>
          </cell>
        </row>
        <row r="10457">
          <cell r="A10457">
            <v>26890</v>
          </cell>
          <cell r="B10457">
            <v>226</v>
          </cell>
          <cell r="C10457">
            <v>140</v>
          </cell>
          <cell r="D10457">
            <v>1973</v>
          </cell>
          <cell r="E10457">
            <v>0</v>
          </cell>
        </row>
        <row r="10458">
          <cell r="A10458">
            <v>26891</v>
          </cell>
          <cell r="B10458">
            <v>227</v>
          </cell>
          <cell r="C10458">
            <v>139</v>
          </cell>
          <cell r="D10458">
            <v>1973</v>
          </cell>
          <cell r="E10458">
            <v>0</v>
          </cell>
        </row>
        <row r="10459">
          <cell r="A10459">
            <v>26892</v>
          </cell>
          <cell r="B10459">
            <v>228</v>
          </cell>
          <cell r="C10459">
            <v>138</v>
          </cell>
          <cell r="D10459">
            <v>1973</v>
          </cell>
          <cell r="E10459">
            <v>0</v>
          </cell>
        </row>
        <row r="10460">
          <cell r="A10460">
            <v>26893</v>
          </cell>
          <cell r="B10460">
            <v>229</v>
          </cell>
          <cell r="C10460">
            <v>137</v>
          </cell>
          <cell r="D10460">
            <v>1973</v>
          </cell>
          <cell r="E10460">
            <v>0</v>
          </cell>
        </row>
        <row r="10461">
          <cell r="A10461">
            <v>26894</v>
          </cell>
          <cell r="B10461">
            <v>230</v>
          </cell>
          <cell r="C10461">
            <v>136</v>
          </cell>
          <cell r="D10461">
            <v>1973</v>
          </cell>
          <cell r="E10461">
            <v>0</v>
          </cell>
        </row>
        <row r="10462">
          <cell r="A10462">
            <v>26895</v>
          </cell>
          <cell r="B10462">
            <v>231</v>
          </cell>
          <cell r="C10462">
            <v>135</v>
          </cell>
          <cell r="D10462">
            <v>1973</v>
          </cell>
          <cell r="E10462">
            <v>0</v>
          </cell>
        </row>
        <row r="10463">
          <cell r="A10463">
            <v>26896</v>
          </cell>
          <cell r="B10463">
            <v>232</v>
          </cell>
          <cell r="C10463">
            <v>134</v>
          </cell>
          <cell r="D10463">
            <v>1973</v>
          </cell>
          <cell r="E10463">
            <v>0</v>
          </cell>
        </row>
        <row r="10464">
          <cell r="A10464">
            <v>26897</v>
          </cell>
          <cell r="B10464">
            <v>233</v>
          </cell>
          <cell r="C10464">
            <v>133</v>
          </cell>
          <cell r="D10464">
            <v>1973</v>
          </cell>
          <cell r="E10464">
            <v>0</v>
          </cell>
        </row>
        <row r="10465">
          <cell r="A10465">
            <v>26898</v>
          </cell>
          <cell r="B10465">
            <v>234</v>
          </cell>
          <cell r="C10465">
            <v>132</v>
          </cell>
          <cell r="D10465">
            <v>1973</v>
          </cell>
          <cell r="E10465">
            <v>0</v>
          </cell>
        </row>
        <row r="10466">
          <cell r="A10466">
            <v>26899</v>
          </cell>
          <cell r="B10466">
            <v>235</v>
          </cell>
          <cell r="C10466">
            <v>131</v>
          </cell>
          <cell r="D10466">
            <v>1973</v>
          </cell>
          <cell r="E10466">
            <v>0</v>
          </cell>
        </row>
        <row r="10467">
          <cell r="A10467">
            <v>26900</v>
          </cell>
          <cell r="B10467">
            <v>236</v>
          </cell>
          <cell r="C10467">
            <v>130</v>
          </cell>
          <cell r="D10467">
            <v>1973</v>
          </cell>
          <cell r="E10467">
            <v>0</v>
          </cell>
        </row>
        <row r="10468">
          <cell r="A10468">
            <v>26901</v>
          </cell>
          <cell r="B10468">
            <v>237</v>
          </cell>
          <cell r="C10468">
            <v>129</v>
          </cell>
          <cell r="D10468">
            <v>1973</v>
          </cell>
          <cell r="E10468">
            <v>0</v>
          </cell>
        </row>
        <row r="10469">
          <cell r="A10469">
            <v>26902</v>
          </cell>
          <cell r="B10469">
            <v>238</v>
          </cell>
          <cell r="C10469">
            <v>128</v>
          </cell>
          <cell r="D10469">
            <v>1973</v>
          </cell>
          <cell r="E10469">
            <v>0</v>
          </cell>
        </row>
        <row r="10470">
          <cell r="A10470">
            <v>26903</v>
          </cell>
          <cell r="B10470">
            <v>239</v>
          </cell>
          <cell r="C10470">
            <v>127</v>
          </cell>
          <cell r="D10470">
            <v>1973</v>
          </cell>
          <cell r="E10470">
            <v>0</v>
          </cell>
        </row>
        <row r="10471">
          <cell r="A10471">
            <v>26904</v>
          </cell>
          <cell r="B10471">
            <v>240</v>
          </cell>
          <cell r="C10471">
            <v>126</v>
          </cell>
          <cell r="D10471">
            <v>1973</v>
          </cell>
          <cell r="E10471">
            <v>0</v>
          </cell>
        </row>
        <row r="10472">
          <cell r="A10472">
            <v>26905</v>
          </cell>
          <cell r="B10472">
            <v>241</v>
          </cell>
          <cell r="C10472">
            <v>125</v>
          </cell>
          <cell r="D10472">
            <v>1973</v>
          </cell>
          <cell r="E10472">
            <v>0</v>
          </cell>
        </row>
        <row r="10473">
          <cell r="A10473">
            <v>26906</v>
          </cell>
          <cell r="B10473">
            <v>242</v>
          </cell>
          <cell r="C10473">
            <v>124</v>
          </cell>
          <cell r="D10473">
            <v>1973</v>
          </cell>
          <cell r="E10473">
            <v>0</v>
          </cell>
        </row>
        <row r="10474">
          <cell r="A10474">
            <v>26907</v>
          </cell>
          <cell r="B10474">
            <v>243</v>
          </cell>
          <cell r="C10474">
            <v>123</v>
          </cell>
          <cell r="D10474">
            <v>1973</v>
          </cell>
          <cell r="E10474">
            <v>0</v>
          </cell>
        </row>
        <row r="10475">
          <cell r="A10475">
            <v>26908</v>
          </cell>
          <cell r="B10475">
            <v>244</v>
          </cell>
          <cell r="C10475">
            <v>122</v>
          </cell>
          <cell r="D10475">
            <v>1973</v>
          </cell>
          <cell r="E10475">
            <v>0</v>
          </cell>
        </row>
        <row r="10476">
          <cell r="A10476">
            <v>26909</v>
          </cell>
          <cell r="B10476">
            <v>245</v>
          </cell>
          <cell r="C10476">
            <v>121</v>
          </cell>
          <cell r="D10476">
            <v>1973</v>
          </cell>
          <cell r="E10476">
            <v>0</v>
          </cell>
        </row>
        <row r="10477">
          <cell r="A10477">
            <v>26910</v>
          </cell>
          <cell r="B10477">
            <v>246</v>
          </cell>
          <cell r="C10477">
            <v>120</v>
          </cell>
          <cell r="D10477">
            <v>1973</v>
          </cell>
          <cell r="E10477">
            <v>0</v>
          </cell>
        </row>
        <row r="10478">
          <cell r="A10478">
            <v>26911</v>
          </cell>
          <cell r="B10478">
            <v>247</v>
          </cell>
          <cell r="C10478">
            <v>119</v>
          </cell>
          <cell r="D10478">
            <v>1973</v>
          </cell>
          <cell r="E10478">
            <v>0</v>
          </cell>
        </row>
        <row r="10479">
          <cell r="A10479">
            <v>26912</v>
          </cell>
          <cell r="B10479">
            <v>248</v>
          </cell>
          <cell r="C10479">
            <v>118</v>
          </cell>
          <cell r="D10479">
            <v>1973</v>
          </cell>
          <cell r="E10479">
            <v>0</v>
          </cell>
        </row>
        <row r="10480">
          <cell r="A10480">
            <v>26913</v>
          </cell>
          <cell r="B10480">
            <v>249</v>
          </cell>
          <cell r="C10480">
            <v>117</v>
          </cell>
          <cell r="D10480">
            <v>1973</v>
          </cell>
          <cell r="E10480">
            <v>0</v>
          </cell>
        </row>
        <row r="10481">
          <cell r="A10481">
            <v>26914</v>
          </cell>
          <cell r="B10481">
            <v>250</v>
          </cell>
          <cell r="C10481">
            <v>116</v>
          </cell>
          <cell r="D10481">
            <v>1973</v>
          </cell>
          <cell r="E10481">
            <v>0</v>
          </cell>
        </row>
        <row r="10482">
          <cell r="A10482">
            <v>26915</v>
          </cell>
          <cell r="B10482">
            <v>251</v>
          </cell>
          <cell r="C10482">
            <v>115</v>
          </cell>
          <cell r="D10482">
            <v>1973</v>
          </cell>
          <cell r="E10482">
            <v>0</v>
          </cell>
        </row>
        <row r="10483">
          <cell r="A10483">
            <v>26916</v>
          </cell>
          <cell r="B10483">
            <v>252</v>
          </cell>
          <cell r="C10483">
            <v>114</v>
          </cell>
          <cell r="D10483">
            <v>1973</v>
          </cell>
          <cell r="E10483">
            <v>0</v>
          </cell>
        </row>
        <row r="10484">
          <cell r="A10484">
            <v>26917</v>
          </cell>
          <cell r="B10484">
            <v>253</v>
          </cell>
          <cell r="C10484">
            <v>113</v>
          </cell>
          <cell r="D10484">
            <v>1973</v>
          </cell>
          <cell r="E10484">
            <v>0</v>
          </cell>
        </row>
        <row r="10485">
          <cell r="A10485">
            <v>26918</v>
          </cell>
          <cell r="B10485">
            <v>254</v>
          </cell>
          <cell r="C10485">
            <v>112</v>
          </cell>
          <cell r="D10485">
            <v>1973</v>
          </cell>
          <cell r="E10485">
            <v>0</v>
          </cell>
        </row>
        <row r="10486">
          <cell r="A10486">
            <v>26919</v>
          </cell>
          <cell r="B10486">
            <v>255</v>
          </cell>
          <cell r="C10486">
            <v>111</v>
          </cell>
          <cell r="D10486">
            <v>1973</v>
          </cell>
          <cell r="E10486">
            <v>0</v>
          </cell>
        </row>
        <row r="10487">
          <cell r="A10487">
            <v>26920</v>
          </cell>
          <cell r="B10487">
            <v>256</v>
          </cell>
          <cell r="C10487">
            <v>110</v>
          </cell>
          <cell r="D10487">
            <v>1973</v>
          </cell>
          <cell r="E10487">
            <v>0</v>
          </cell>
        </row>
        <row r="10488">
          <cell r="A10488">
            <v>26921</v>
          </cell>
          <cell r="B10488">
            <v>257</v>
          </cell>
          <cell r="C10488">
            <v>109</v>
          </cell>
          <cell r="D10488">
            <v>1973</v>
          </cell>
          <cell r="E10488">
            <v>0</v>
          </cell>
        </row>
        <row r="10489">
          <cell r="A10489">
            <v>26922</v>
          </cell>
          <cell r="B10489">
            <v>258</v>
          </cell>
          <cell r="C10489">
            <v>108</v>
          </cell>
          <cell r="D10489">
            <v>1973</v>
          </cell>
          <cell r="E10489">
            <v>0</v>
          </cell>
        </row>
        <row r="10490">
          <cell r="A10490">
            <v>26923</v>
          </cell>
          <cell r="B10490">
            <v>259</v>
          </cell>
          <cell r="C10490">
            <v>107</v>
          </cell>
          <cell r="D10490">
            <v>1973</v>
          </cell>
          <cell r="E10490">
            <v>0</v>
          </cell>
        </row>
        <row r="10491">
          <cell r="A10491">
            <v>26924</v>
          </cell>
          <cell r="B10491">
            <v>260</v>
          </cell>
          <cell r="C10491">
            <v>106</v>
          </cell>
          <cell r="D10491">
            <v>1973</v>
          </cell>
          <cell r="E10491">
            <v>0</v>
          </cell>
        </row>
        <row r="10492">
          <cell r="A10492">
            <v>26925</v>
          </cell>
          <cell r="B10492">
            <v>261</v>
          </cell>
          <cell r="C10492">
            <v>105</v>
          </cell>
          <cell r="D10492">
            <v>1973</v>
          </cell>
          <cell r="E10492">
            <v>0</v>
          </cell>
        </row>
        <row r="10493">
          <cell r="A10493">
            <v>26926</v>
          </cell>
          <cell r="B10493">
            <v>262</v>
          </cell>
          <cell r="C10493">
            <v>104</v>
          </cell>
          <cell r="D10493">
            <v>1973</v>
          </cell>
          <cell r="E10493">
            <v>0</v>
          </cell>
        </row>
        <row r="10494">
          <cell r="A10494">
            <v>26927</v>
          </cell>
          <cell r="B10494">
            <v>263</v>
          </cell>
          <cell r="C10494">
            <v>103</v>
          </cell>
          <cell r="D10494">
            <v>1973</v>
          </cell>
          <cell r="E10494">
            <v>0</v>
          </cell>
        </row>
        <row r="10495">
          <cell r="A10495">
            <v>26928</v>
          </cell>
          <cell r="B10495">
            <v>264</v>
          </cell>
          <cell r="C10495">
            <v>102</v>
          </cell>
          <cell r="D10495">
            <v>1973</v>
          </cell>
          <cell r="E10495">
            <v>0</v>
          </cell>
        </row>
        <row r="10496">
          <cell r="A10496">
            <v>26929</v>
          </cell>
          <cell r="B10496">
            <v>265</v>
          </cell>
          <cell r="C10496">
            <v>101</v>
          </cell>
          <cell r="D10496">
            <v>1973</v>
          </cell>
          <cell r="E10496">
            <v>0</v>
          </cell>
        </row>
        <row r="10497">
          <cell r="A10497">
            <v>26930</v>
          </cell>
          <cell r="B10497">
            <v>266</v>
          </cell>
          <cell r="C10497">
            <v>100</v>
          </cell>
          <cell r="D10497">
            <v>1973</v>
          </cell>
          <cell r="E10497">
            <v>0</v>
          </cell>
        </row>
        <row r="10498">
          <cell r="A10498">
            <v>26931</v>
          </cell>
          <cell r="B10498">
            <v>267</v>
          </cell>
          <cell r="C10498">
            <v>99</v>
          </cell>
          <cell r="D10498">
            <v>1973</v>
          </cell>
          <cell r="E10498">
            <v>0</v>
          </cell>
        </row>
        <row r="10499">
          <cell r="A10499">
            <v>26932</v>
          </cell>
          <cell r="B10499">
            <v>268</v>
          </cell>
          <cell r="C10499">
            <v>98</v>
          </cell>
          <cell r="D10499">
            <v>1973</v>
          </cell>
          <cell r="E10499">
            <v>0</v>
          </cell>
        </row>
        <row r="10500">
          <cell r="A10500">
            <v>26933</v>
          </cell>
          <cell r="B10500">
            <v>269</v>
          </cell>
          <cell r="C10500">
            <v>97</v>
          </cell>
          <cell r="D10500">
            <v>1973</v>
          </cell>
          <cell r="E10500">
            <v>0</v>
          </cell>
        </row>
        <row r="10501">
          <cell r="A10501">
            <v>26934</v>
          </cell>
          <cell r="B10501">
            <v>270</v>
          </cell>
          <cell r="C10501">
            <v>96</v>
          </cell>
          <cell r="D10501">
            <v>1973</v>
          </cell>
          <cell r="E10501">
            <v>0</v>
          </cell>
        </row>
        <row r="10502">
          <cell r="A10502">
            <v>26935</v>
          </cell>
          <cell r="B10502">
            <v>271</v>
          </cell>
          <cell r="C10502">
            <v>95</v>
          </cell>
          <cell r="D10502">
            <v>1973</v>
          </cell>
          <cell r="E10502">
            <v>0</v>
          </cell>
        </row>
        <row r="10503">
          <cell r="A10503">
            <v>26936</v>
          </cell>
          <cell r="B10503">
            <v>272</v>
          </cell>
          <cell r="C10503">
            <v>94</v>
          </cell>
          <cell r="D10503">
            <v>1973</v>
          </cell>
          <cell r="E10503">
            <v>0</v>
          </cell>
        </row>
        <row r="10504">
          <cell r="A10504">
            <v>26937</v>
          </cell>
          <cell r="B10504">
            <v>273</v>
          </cell>
          <cell r="C10504">
            <v>93</v>
          </cell>
          <cell r="D10504">
            <v>1973</v>
          </cell>
          <cell r="E10504">
            <v>0</v>
          </cell>
        </row>
        <row r="10505">
          <cell r="A10505">
            <v>26938</v>
          </cell>
          <cell r="B10505">
            <v>274</v>
          </cell>
          <cell r="C10505">
            <v>92</v>
          </cell>
          <cell r="D10505">
            <v>1973</v>
          </cell>
          <cell r="E10505">
            <v>0</v>
          </cell>
        </row>
        <row r="10506">
          <cell r="A10506">
            <v>26939</v>
          </cell>
          <cell r="B10506">
            <v>275</v>
          </cell>
          <cell r="C10506">
            <v>91</v>
          </cell>
          <cell r="D10506">
            <v>1973</v>
          </cell>
          <cell r="E10506">
            <v>0</v>
          </cell>
        </row>
        <row r="10507">
          <cell r="A10507">
            <v>26940</v>
          </cell>
          <cell r="B10507">
            <v>276</v>
          </cell>
          <cell r="C10507">
            <v>90</v>
          </cell>
          <cell r="D10507">
            <v>1973</v>
          </cell>
          <cell r="E10507">
            <v>0</v>
          </cell>
        </row>
        <row r="10508">
          <cell r="A10508">
            <v>26941</v>
          </cell>
          <cell r="B10508">
            <v>277</v>
          </cell>
          <cell r="C10508">
            <v>89</v>
          </cell>
          <cell r="D10508">
            <v>1973</v>
          </cell>
          <cell r="E10508">
            <v>0</v>
          </cell>
        </row>
        <row r="10509">
          <cell r="A10509">
            <v>26942</v>
          </cell>
          <cell r="B10509">
            <v>278</v>
          </cell>
          <cell r="C10509">
            <v>88</v>
          </cell>
          <cell r="D10509">
            <v>1973</v>
          </cell>
          <cell r="E10509">
            <v>0</v>
          </cell>
        </row>
        <row r="10510">
          <cell r="A10510">
            <v>26943</v>
          </cell>
          <cell r="B10510">
            <v>279</v>
          </cell>
          <cell r="C10510">
            <v>87</v>
          </cell>
          <cell r="D10510">
            <v>1973</v>
          </cell>
          <cell r="E10510">
            <v>0</v>
          </cell>
        </row>
        <row r="10511">
          <cell r="A10511">
            <v>26944</v>
          </cell>
          <cell r="B10511">
            <v>280</v>
          </cell>
          <cell r="C10511">
            <v>86</v>
          </cell>
          <cell r="D10511">
            <v>1973</v>
          </cell>
          <cell r="E10511">
            <v>0</v>
          </cell>
        </row>
        <row r="10512">
          <cell r="A10512">
            <v>26945</v>
          </cell>
          <cell r="B10512">
            <v>281</v>
          </cell>
          <cell r="C10512">
            <v>85</v>
          </cell>
          <cell r="D10512">
            <v>1973</v>
          </cell>
          <cell r="E10512">
            <v>0</v>
          </cell>
        </row>
        <row r="10513">
          <cell r="A10513">
            <v>26946</v>
          </cell>
          <cell r="B10513">
            <v>282</v>
          </cell>
          <cell r="C10513">
            <v>84</v>
          </cell>
          <cell r="D10513">
            <v>1973</v>
          </cell>
          <cell r="E10513">
            <v>0</v>
          </cell>
        </row>
        <row r="10514">
          <cell r="A10514">
            <v>26947</v>
          </cell>
          <cell r="B10514">
            <v>283</v>
          </cell>
          <cell r="C10514">
            <v>83</v>
          </cell>
          <cell r="D10514">
            <v>1973</v>
          </cell>
          <cell r="E10514">
            <v>0</v>
          </cell>
        </row>
        <row r="10515">
          <cell r="A10515">
            <v>26948</v>
          </cell>
          <cell r="B10515">
            <v>284</v>
          </cell>
          <cell r="C10515">
            <v>82</v>
          </cell>
          <cell r="D10515">
            <v>1973</v>
          </cell>
          <cell r="E10515">
            <v>0</v>
          </cell>
        </row>
        <row r="10516">
          <cell r="A10516">
            <v>26949</v>
          </cell>
          <cell r="B10516">
            <v>285</v>
          </cell>
          <cell r="C10516">
            <v>81</v>
          </cell>
          <cell r="D10516">
            <v>1973</v>
          </cell>
          <cell r="E10516">
            <v>0</v>
          </cell>
        </row>
        <row r="10517">
          <cell r="A10517">
            <v>26950</v>
          </cell>
          <cell r="B10517">
            <v>286</v>
          </cell>
          <cell r="C10517">
            <v>80</v>
          </cell>
          <cell r="D10517">
            <v>1973</v>
          </cell>
          <cell r="E10517">
            <v>0</v>
          </cell>
        </row>
        <row r="10518">
          <cell r="A10518">
            <v>26951</v>
          </cell>
          <cell r="B10518">
            <v>287</v>
          </cell>
          <cell r="C10518">
            <v>79</v>
          </cell>
          <cell r="D10518">
            <v>1973</v>
          </cell>
          <cell r="E10518">
            <v>0</v>
          </cell>
        </row>
        <row r="10519">
          <cell r="A10519">
            <v>26952</v>
          </cell>
          <cell r="B10519">
            <v>288</v>
          </cell>
          <cell r="C10519">
            <v>78</v>
          </cell>
          <cell r="D10519">
            <v>1973</v>
          </cell>
          <cell r="E10519">
            <v>0</v>
          </cell>
        </row>
        <row r="10520">
          <cell r="A10520">
            <v>26953</v>
          </cell>
          <cell r="B10520">
            <v>289</v>
          </cell>
          <cell r="C10520">
            <v>77</v>
          </cell>
          <cell r="D10520">
            <v>1973</v>
          </cell>
          <cell r="E10520">
            <v>0</v>
          </cell>
        </row>
        <row r="10521">
          <cell r="A10521">
            <v>26954</v>
          </cell>
          <cell r="B10521">
            <v>290</v>
          </cell>
          <cell r="C10521">
            <v>76</v>
          </cell>
          <cell r="D10521">
            <v>1973</v>
          </cell>
          <cell r="E10521">
            <v>0</v>
          </cell>
        </row>
        <row r="10522">
          <cell r="A10522">
            <v>26955</v>
          </cell>
          <cell r="B10522">
            <v>291</v>
          </cell>
          <cell r="C10522">
            <v>75</v>
          </cell>
          <cell r="D10522">
            <v>1973</v>
          </cell>
          <cell r="E10522">
            <v>0</v>
          </cell>
        </row>
        <row r="10523">
          <cell r="A10523">
            <v>26956</v>
          </cell>
          <cell r="B10523">
            <v>292</v>
          </cell>
          <cell r="C10523">
            <v>74</v>
          </cell>
          <cell r="D10523">
            <v>1973</v>
          </cell>
          <cell r="E10523">
            <v>0</v>
          </cell>
        </row>
        <row r="10524">
          <cell r="A10524">
            <v>26957</v>
          </cell>
          <cell r="B10524">
            <v>293</v>
          </cell>
          <cell r="C10524">
            <v>73</v>
          </cell>
          <cell r="D10524">
            <v>1973</v>
          </cell>
          <cell r="E10524">
            <v>0</v>
          </cell>
        </row>
        <row r="10525">
          <cell r="A10525">
            <v>26958</v>
          </cell>
          <cell r="B10525">
            <v>294</v>
          </cell>
          <cell r="C10525">
            <v>72</v>
          </cell>
          <cell r="D10525">
            <v>1973</v>
          </cell>
          <cell r="E10525">
            <v>0</v>
          </cell>
        </row>
        <row r="10526">
          <cell r="A10526">
            <v>26959</v>
          </cell>
          <cell r="B10526">
            <v>295</v>
          </cell>
          <cell r="C10526">
            <v>71</v>
          </cell>
          <cell r="D10526">
            <v>1973</v>
          </cell>
          <cell r="E10526">
            <v>0</v>
          </cell>
        </row>
        <row r="10527">
          <cell r="A10527">
            <v>26960</v>
          </cell>
          <cell r="B10527">
            <v>296</v>
          </cell>
          <cell r="C10527">
            <v>70</v>
          </cell>
          <cell r="D10527">
            <v>1973</v>
          </cell>
          <cell r="E10527">
            <v>0</v>
          </cell>
        </row>
        <row r="10528">
          <cell r="A10528">
            <v>26961</v>
          </cell>
          <cell r="B10528">
            <v>297</v>
          </cell>
          <cell r="C10528">
            <v>69</v>
          </cell>
          <cell r="D10528">
            <v>1973</v>
          </cell>
          <cell r="E10528">
            <v>0</v>
          </cell>
        </row>
        <row r="10529">
          <cell r="A10529">
            <v>26962</v>
          </cell>
          <cell r="B10529">
            <v>298</v>
          </cell>
          <cell r="C10529">
            <v>68</v>
          </cell>
          <cell r="D10529">
            <v>1973</v>
          </cell>
          <cell r="E10529">
            <v>0</v>
          </cell>
        </row>
        <row r="10530">
          <cell r="A10530">
            <v>26963</v>
          </cell>
          <cell r="B10530">
            <v>299</v>
          </cell>
          <cell r="C10530">
            <v>67</v>
          </cell>
          <cell r="D10530">
            <v>1973</v>
          </cell>
          <cell r="E10530">
            <v>0</v>
          </cell>
        </row>
        <row r="10531">
          <cell r="A10531">
            <v>26964</v>
          </cell>
          <cell r="B10531">
            <v>300</v>
          </cell>
          <cell r="C10531">
            <v>66</v>
          </cell>
          <cell r="D10531">
            <v>1973</v>
          </cell>
          <cell r="E10531">
            <v>0</v>
          </cell>
        </row>
        <row r="10532">
          <cell r="A10532">
            <v>26965</v>
          </cell>
          <cell r="B10532">
            <v>301</v>
          </cell>
          <cell r="C10532">
            <v>65</v>
          </cell>
          <cell r="D10532">
            <v>1973</v>
          </cell>
          <cell r="E10532">
            <v>0</v>
          </cell>
        </row>
        <row r="10533">
          <cell r="A10533">
            <v>26966</v>
          </cell>
          <cell r="B10533">
            <v>302</v>
          </cell>
          <cell r="C10533">
            <v>64</v>
          </cell>
          <cell r="D10533">
            <v>1973</v>
          </cell>
          <cell r="E10533">
            <v>0</v>
          </cell>
        </row>
        <row r="10534">
          <cell r="A10534">
            <v>26967</v>
          </cell>
          <cell r="B10534">
            <v>303</v>
          </cell>
          <cell r="C10534">
            <v>63</v>
          </cell>
          <cell r="D10534">
            <v>1973</v>
          </cell>
          <cell r="E10534">
            <v>0</v>
          </cell>
        </row>
        <row r="10535">
          <cell r="A10535">
            <v>26968</v>
          </cell>
          <cell r="B10535">
            <v>304</v>
          </cell>
          <cell r="C10535">
            <v>62</v>
          </cell>
          <cell r="D10535">
            <v>1973</v>
          </cell>
          <cell r="E10535">
            <v>0</v>
          </cell>
        </row>
        <row r="10536">
          <cell r="A10536">
            <v>26969</v>
          </cell>
          <cell r="B10536">
            <v>305</v>
          </cell>
          <cell r="C10536">
            <v>61</v>
          </cell>
          <cell r="D10536">
            <v>1973</v>
          </cell>
          <cell r="E10536">
            <v>0</v>
          </cell>
        </row>
        <row r="10537">
          <cell r="A10537">
            <v>26970</v>
          </cell>
          <cell r="B10537">
            <v>306</v>
          </cell>
          <cell r="C10537">
            <v>60</v>
          </cell>
          <cell r="D10537">
            <v>1973</v>
          </cell>
          <cell r="E10537">
            <v>0</v>
          </cell>
        </row>
        <row r="10538">
          <cell r="A10538">
            <v>26971</v>
          </cell>
          <cell r="B10538">
            <v>307</v>
          </cell>
          <cell r="C10538">
            <v>59</v>
          </cell>
          <cell r="D10538">
            <v>1973</v>
          </cell>
          <cell r="E10538">
            <v>0</v>
          </cell>
        </row>
        <row r="10539">
          <cell r="A10539">
            <v>26972</v>
          </cell>
          <cell r="B10539">
            <v>308</v>
          </cell>
          <cell r="C10539">
            <v>58</v>
          </cell>
          <cell r="D10539">
            <v>1973</v>
          </cell>
          <cell r="E10539">
            <v>0</v>
          </cell>
        </row>
        <row r="10540">
          <cell r="A10540">
            <v>26973</v>
          </cell>
          <cell r="B10540">
            <v>309</v>
          </cell>
          <cell r="C10540">
            <v>57</v>
          </cell>
          <cell r="D10540">
            <v>1973</v>
          </cell>
          <cell r="E10540">
            <v>0</v>
          </cell>
        </row>
        <row r="10541">
          <cell r="A10541">
            <v>26974</v>
          </cell>
          <cell r="B10541">
            <v>310</v>
          </cell>
          <cell r="C10541">
            <v>56</v>
          </cell>
          <cell r="D10541">
            <v>1973</v>
          </cell>
          <cell r="E10541">
            <v>0</v>
          </cell>
        </row>
        <row r="10542">
          <cell r="A10542">
            <v>26975</v>
          </cell>
          <cell r="B10542">
            <v>311</v>
          </cell>
          <cell r="C10542">
            <v>55</v>
          </cell>
          <cell r="D10542">
            <v>1973</v>
          </cell>
          <cell r="E10542">
            <v>0</v>
          </cell>
        </row>
        <row r="10543">
          <cell r="A10543">
            <v>26976</v>
          </cell>
          <cell r="B10543">
            <v>312</v>
          </cell>
          <cell r="C10543">
            <v>54</v>
          </cell>
          <cell r="D10543">
            <v>1973</v>
          </cell>
          <cell r="E10543">
            <v>0</v>
          </cell>
        </row>
        <row r="10544">
          <cell r="A10544">
            <v>26977</v>
          </cell>
          <cell r="B10544">
            <v>313</v>
          </cell>
          <cell r="C10544">
            <v>53</v>
          </cell>
          <cell r="D10544">
            <v>1973</v>
          </cell>
          <cell r="E10544">
            <v>0</v>
          </cell>
        </row>
        <row r="10545">
          <cell r="A10545">
            <v>26978</v>
          </cell>
          <cell r="B10545">
            <v>314</v>
          </cell>
          <cell r="C10545">
            <v>52</v>
          </cell>
          <cell r="D10545">
            <v>1973</v>
          </cell>
          <cell r="E10545">
            <v>0</v>
          </cell>
        </row>
        <row r="10546">
          <cell r="A10546">
            <v>26979</v>
          </cell>
          <cell r="B10546">
            <v>315</v>
          </cell>
          <cell r="C10546">
            <v>51</v>
          </cell>
          <cell r="D10546">
            <v>1973</v>
          </cell>
          <cell r="E10546">
            <v>0</v>
          </cell>
        </row>
        <row r="10547">
          <cell r="A10547">
            <v>26980</v>
          </cell>
          <cell r="B10547">
            <v>316</v>
          </cell>
          <cell r="C10547">
            <v>50</v>
          </cell>
          <cell r="D10547">
            <v>1973</v>
          </cell>
          <cell r="E10547">
            <v>0</v>
          </cell>
        </row>
        <row r="10548">
          <cell r="A10548">
            <v>26981</v>
          </cell>
          <cell r="B10548">
            <v>317</v>
          </cell>
          <cell r="C10548">
            <v>49</v>
          </cell>
          <cell r="D10548">
            <v>1973</v>
          </cell>
          <cell r="E10548">
            <v>0</v>
          </cell>
        </row>
        <row r="10549">
          <cell r="A10549">
            <v>26982</v>
          </cell>
          <cell r="B10549">
            <v>318</v>
          </cell>
          <cell r="C10549">
            <v>48</v>
          </cell>
          <cell r="D10549">
            <v>1973</v>
          </cell>
          <cell r="E10549">
            <v>0</v>
          </cell>
        </row>
        <row r="10550">
          <cell r="A10550">
            <v>26983</v>
          </cell>
          <cell r="B10550">
            <v>319</v>
          </cell>
          <cell r="C10550">
            <v>47</v>
          </cell>
          <cell r="D10550">
            <v>1973</v>
          </cell>
          <cell r="E10550">
            <v>0</v>
          </cell>
        </row>
        <row r="10551">
          <cell r="A10551">
            <v>26984</v>
          </cell>
          <cell r="B10551">
            <v>320</v>
          </cell>
          <cell r="C10551">
            <v>46</v>
          </cell>
          <cell r="D10551">
            <v>1973</v>
          </cell>
          <cell r="E10551">
            <v>0</v>
          </cell>
        </row>
        <row r="10552">
          <cell r="A10552">
            <v>26985</v>
          </cell>
          <cell r="B10552">
            <v>321</v>
          </cell>
          <cell r="C10552">
            <v>45</v>
          </cell>
          <cell r="D10552">
            <v>1973</v>
          </cell>
          <cell r="E10552">
            <v>0</v>
          </cell>
        </row>
        <row r="10553">
          <cell r="A10553">
            <v>26986</v>
          </cell>
          <cell r="B10553">
            <v>322</v>
          </cell>
          <cell r="C10553">
            <v>44</v>
          </cell>
          <cell r="D10553">
            <v>1973</v>
          </cell>
          <cell r="E10553">
            <v>0</v>
          </cell>
        </row>
        <row r="10554">
          <cell r="A10554">
            <v>26987</v>
          </cell>
          <cell r="B10554">
            <v>323</v>
          </cell>
          <cell r="C10554">
            <v>43</v>
          </cell>
          <cell r="D10554">
            <v>1973</v>
          </cell>
          <cell r="E10554">
            <v>0</v>
          </cell>
        </row>
        <row r="10555">
          <cell r="A10555">
            <v>26988</v>
          </cell>
          <cell r="B10555">
            <v>324</v>
          </cell>
          <cell r="C10555">
            <v>42</v>
          </cell>
          <cell r="D10555">
            <v>1973</v>
          </cell>
          <cell r="E10555">
            <v>0</v>
          </cell>
        </row>
        <row r="10556">
          <cell r="A10556">
            <v>26989</v>
          </cell>
          <cell r="B10556">
            <v>325</v>
          </cell>
          <cell r="C10556">
            <v>41</v>
          </cell>
          <cell r="D10556">
            <v>1973</v>
          </cell>
          <cell r="E10556">
            <v>0</v>
          </cell>
        </row>
        <row r="10557">
          <cell r="A10557">
            <v>26990</v>
          </cell>
          <cell r="B10557">
            <v>326</v>
          </cell>
          <cell r="C10557">
            <v>40</v>
          </cell>
          <cell r="D10557">
            <v>1973</v>
          </cell>
          <cell r="E10557">
            <v>0</v>
          </cell>
        </row>
        <row r="10558">
          <cell r="A10558">
            <v>26991</v>
          </cell>
          <cell r="B10558">
            <v>327</v>
          </cell>
          <cell r="C10558">
            <v>39</v>
          </cell>
          <cell r="D10558">
            <v>1973</v>
          </cell>
          <cell r="E10558">
            <v>0</v>
          </cell>
        </row>
        <row r="10559">
          <cell r="A10559">
            <v>26992</v>
          </cell>
          <cell r="B10559">
            <v>328</v>
          </cell>
          <cell r="C10559">
            <v>38</v>
          </cell>
          <cell r="D10559">
            <v>1973</v>
          </cell>
          <cell r="E10559">
            <v>0</v>
          </cell>
        </row>
        <row r="10560">
          <cell r="A10560">
            <v>26993</v>
          </cell>
          <cell r="B10560">
            <v>329</v>
          </cell>
          <cell r="C10560">
            <v>37</v>
          </cell>
          <cell r="D10560">
            <v>1973</v>
          </cell>
          <cell r="E10560">
            <v>0</v>
          </cell>
        </row>
        <row r="10561">
          <cell r="A10561">
            <v>26994</v>
          </cell>
          <cell r="B10561">
            <v>330</v>
          </cell>
          <cell r="C10561">
            <v>36</v>
          </cell>
          <cell r="D10561">
            <v>1973</v>
          </cell>
          <cell r="E10561">
            <v>0</v>
          </cell>
        </row>
        <row r="10562">
          <cell r="A10562">
            <v>26995</v>
          </cell>
          <cell r="B10562">
            <v>331</v>
          </cell>
          <cell r="C10562">
            <v>35</v>
          </cell>
          <cell r="D10562">
            <v>1973</v>
          </cell>
          <cell r="E10562">
            <v>0</v>
          </cell>
        </row>
        <row r="10563">
          <cell r="A10563">
            <v>26996</v>
          </cell>
          <cell r="B10563">
            <v>332</v>
          </cell>
          <cell r="C10563">
            <v>34</v>
          </cell>
          <cell r="D10563">
            <v>1973</v>
          </cell>
          <cell r="E10563">
            <v>0</v>
          </cell>
        </row>
        <row r="10564">
          <cell r="A10564">
            <v>26997</v>
          </cell>
          <cell r="B10564">
            <v>333</v>
          </cell>
          <cell r="C10564">
            <v>33</v>
          </cell>
          <cell r="D10564">
            <v>1973</v>
          </cell>
          <cell r="E10564">
            <v>0</v>
          </cell>
        </row>
        <row r="10565">
          <cell r="A10565">
            <v>26998</v>
          </cell>
          <cell r="B10565">
            <v>334</v>
          </cell>
          <cell r="C10565">
            <v>32</v>
          </cell>
          <cell r="D10565">
            <v>1973</v>
          </cell>
          <cell r="E10565">
            <v>0</v>
          </cell>
        </row>
        <row r="10566">
          <cell r="A10566">
            <v>26999</v>
          </cell>
          <cell r="B10566">
            <v>335</v>
          </cell>
          <cell r="C10566">
            <v>31</v>
          </cell>
          <cell r="D10566">
            <v>1973</v>
          </cell>
          <cell r="E10566">
            <v>0</v>
          </cell>
        </row>
        <row r="10567">
          <cell r="A10567">
            <v>27000</v>
          </cell>
          <cell r="B10567">
            <v>336</v>
          </cell>
          <cell r="C10567">
            <v>30</v>
          </cell>
          <cell r="D10567">
            <v>1973</v>
          </cell>
          <cell r="E10567">
            <v>0</v>
          </cell>
        </row>
        <row r="10568">
          <cell r="A10568">
            <v>27001</v>
          </cell>
          <cell r="B10568">
            <v>337</v>
          </cell>
          <cell r="C10568">
            <v>29</v>
          </cell>
          <cell r="D10568">
            <v>1973</v>
          </cell>
          <cell r="E10568">
            <v>0</v>
          </cell>
        </row>
        <row r="10569">
          <cell r="A10569">
            <v>27002</v>
          </cell>
          <cell r="B10569">
            <v>338</v>
          </cell>
          <cell r="C10569">
            <v>28</v>
          </cell>
          <cell r="D10569">
            <v>1973</v>
          </cell>
          <cell r="E10569">
            <v>0</v>
          </cell>
        </row>
        <row r="10570">
          <cell r="A10570">
            <v>27003</v>
          </cell>
          <cell r="B10570">
            <v>339</v>
          </cell>
          <cell r="C10570">
            <v>27</v>
          </cell>
          <cell r="D10570">
            <v>1973</v>
          </cell>
          <cell r="E10570">
            <v>0</v>
          </cell>
        </row>
        <row r="10571">
          <cell r="A10571">
            <v>27004</v>
          </cell>
          <cell r="B10571">
            <v>340</v>
          </cell>
          <cell r="C10571">
            <v>26</v>
          </cell>
          <cell r="D10571">
            <v>1973</v>
          </cell>
          <cell r="E10571">
            <v>0</v>
          </cell>
        </row>
        <row r="10572">
          <cell r="A10572">
            <v>27005</v>
          </cell>
          <cell r="B10572">
            <v>341</v>
          </cell>
          <cell r="C10572">
            <v>25</v>
          </cell>
          <cell r="D10572">
            <v>1973</v>
          </cell>
          <cell r="E10572">
            <v>0</v>
          </cell>
        </row>
        <row r="10573">
          <cell r="A10573">
            <v>27006</v>
          </cell>
          <cell r="B10573">
            <v>342</v>
          </cell>
          <cell r="C10573">
            <v>24</v>
          </cell>
          <cell r="D10573">
            <v>1973</v>
          </cell>
          <cell r="E10573">
            <v>0</v>
          </cell>
        </row>
        <row r="10574">
          <cell r="A10574">
            <v>27007</v>
          </cell>
          <cell r="B10574">
            <v>343</v>
          </cell>
          <cell r="C10574">
            <v>23</v>
          </cell>
          <cell r="D10574">
            <v>1973</v>
          </cell>
          <cell r="E10574">
            <v>0</v>
          </cell>
        </row>
        <row r="10575">
          <cell r="A10575">
            <v>27008</v>
          </cell>
          <cell r="B10575">
            <v>344</v>
          </cell>
          <cell r="C10575">
            <v>22</v>
          </cell>
          <cell r="D10575">
            <v>1973</v>
          </cell>
          <cell r="E10575">
            <v>0</v>
          </cell>
        </row>
        <row r="10576">
          <cell r="A10576">
            <v>27009</v>
          </cell>
          <cell r="B10576">
            <v>345</v>
          </cell>
          <cell r="C10576">
            <v>21</v>
          </cell>
          <cell r="D10576">
            <v>1973</v>
          </cell>
          <cell r="E10576">
            <v>0</v>
          </cell>
        </row>
        <row r="10577">
          <cell r="A10577">
            <v>27010</v>
          </cell>
          <cell r="B10577">
            <v>346</v>
          </cell>
          <cell r="C10577">
            <v>20</v>
          </cell>
          <cell r="D10577">
            <v>1973</v>
          </cell>
          <cell r="E10577">
            <v>0</v>
          </cell>
        </row>
        <row r="10578">
          <cell r="A10578">
            <v>27011</v>
          </cell>
          <cell r="B10578">
            <v>347</v>
          </cell>
          <cell r="C10578">
            <v>19</v>
          </cell>
          <cell r="D10578">
            <v>1973</v>
          </cell>
          <cell r="E10578">
            <v>0</v>
          </cell>
        </row>
        <row r="10579">
          <cell r="A10579">
            <v>27012</v>
          </cell>
          <cell r="B10579">
            <v>348</v>
          </cell>
          <cell r="C10579">
            <v>18</v>
          </cell>
          <cell r="D10579">
            <v>1973</v>
          </cell>
          <cell r="E10579">
            <v>0</v>
          </cell>
        </row>
        <row r="10580">
          <cell r="A10580">
            <v>27013</v>
          </cell>
          <cell r="B10580">
            <v>349</v>
          </cell>
          <cell r="C10580">
            <v>17</v>
          </cell>
          <cell r="D10580">
            <v>1973</v>
          </cell>
          <cell r="E10580">
            <v>0</v>
          </cell>
        </row>
        <row r="10581">
          <cell r="A10581">
            <v>27014</v>
          </cell>
          <cell r="B10581">
            <v>350</v>
          </cell>
          <cell r="C10581">
            <v>16</v>
          </cell>
          <cell r="D10581">
            <v>1973</v>
          </cell>
          <cell r="E10581">
            <v>0</v>
          </cell>
        </row>
        <row r="10582">
          <cell r="A10582">
            <v>27015</v>
          </cell>
          <cell r="B10582">
            <v>351</v>
          </cell>
          <cell r="C10582">
            <v>15</v>
          </cell>
          <cell r="D10582">
            <v>1973</v>
          </cell>
          <cell r="E10582">
            <v>0</v>
          </cell>
        </row>
        <row r="10583">
          <cell r="A10583">
            <v>27016</v>
          </cell>
          <cell r="B10583">
            <v>352</v>
          </cell>
          <cell r="C10583">
            <v>14</v>
          </cell>
          <cell r="D10583">
            <v>1973</v>
          </cell>
          <cell r="E10583">
            <v>0</v>
          </cell>
        </row>
        <row r="10584">
          <cell r="A10584">
            <v>27017</v>
          </cell>
          <cell r="B10584">
            <v>353</v>
          </cell>
          <cell r="C10584">
            <v>13</v>
          </cell>
          <cell r="D10584">
            <v>1973</v>
          </cell>
          <cell r="E10584">
            <v>0</v>
          </cell>
        </row>
        <row r="10585">
          <cell r="A10585">
            <v>27018</v>
          </cell>
          <cell r="B10585">
            <v>354</v>
          </cell>
          <cell r="C10585">
            <v>12</v>
          </cell>
          <cell r="D10585">
            <v>1973</v>
          </cell>
          <cell r="E10585">
            <v>0</v>
          </cell>
        </row>
        <row r="10586">
          <cell r="A10586">
            <v>27019</v>
          </cell>
          <cell r="B10586">
            <v>355</v>
          </cell>
          <cell r="C10586">
            <v>11</v>
          </cell>
          <cell r="D10586">
            <v>1973</v>
          </cell>
          <cell r="E10586">
            <v>0</v>
          </cell>
        </row>
        <row r="10587">
          <cell r="A10587">
            <v>27020</v>
          </cell>
          <cell r="B10587">
            <v>356</v>
          </cell>
          <cell r="C10587">
            <v>10</v>
          </cell>
          <cell r="D10587">
            <v>1973</v>
          </cell>
          <cell r="E10587">
            <v>0</v>
          </cell>
        </row>
        <row r="10588">
          <cell r="A10588">
            <v>27021</v>
          </cell>
          <cell r="B10588">
            <v>357</v>
          </cell>
          <cell r="C10588">
            <v>9</v>
          </cell>
          <cell r="D10588">
            <v>1973</v>
          </cell>
          <cell r="E10588">
            <v>0</v>
          </cell>
        </row>
        <row r="10589">
          <cell r="A10589">
            <v>27022</v>
          </cell>
          <cell r="B10589">
            <v>358</v>
          </cell>
          <cell r="C10589">
            <v>8</v>
          </cell>
          <cell r="D10589">
            <v>1973</v>
          </cell>
          <cell r="E10589">
            <v>0</v>
          </cell>
        </row>
        <row r="10590">
          <cell r="A10590">
            <v>27023</v>
          </cell>
          <cell r="B10590">
            <v>359</v>
          </cell>
          <cell r="C10590">
            <v>7</v>
          </cell>
          <cell r="D10590">
            <v>1973</v>
          </cell>
          <cell r="E10590">
            <v>0</v>
          </cell>
        </row>
        <row r="10591">
          <cell r="A10591">
            <v>27024</v>
          </cell>
          <cell r="B10591">
            <v>360</v>
          </cell>
          <cell r="C10591">
            <v>6</v>
          </cell>
          <cell r="D10591">
            <v>1973</v>
          </cell>
          <cell r="E10591">
            <v>0</v>
          </cell>
        </row>
        <row r="10592">
          <cell r="A10592">
            <v>27025</v>
          </cell>
          <cell r="B10592">
            <v>361</v>
          </cell>
          <cell r="C10592">
            <v>5</v>
          </cell>
          <cell r="D10592">
            <v>1973</v>
          </cell>
          <cell r="E10592">
            <v>0</v>
          </cell>
        </row>
        <row r="10593">
          <cell r="A10593">
            <v>27026</v>
          </cell>
          <cell r="B10593">
            <v>362</v>
          </cell>
          <cell r="C10593">
            <v>4</v>
          </cell>
          <cell r="D10593">
            <v>1973</v>
          </cell>
          <cell r="E10593">
            <v>0</v>
          </cell>
        </row>
        <row r="10594">
          <cell r="A10594">
            <v>27027</v>
          </cell>
          <cell r="B10594">
            <v>363</v>
          </cell>
          <cell r="C10594">
            <v>3</v>
          </cell>
          <cell r="D10594">
            <v>1973</v>
          </cell>
          <cell r="E10594">
            <v>0</v>
          </cell>
        </row>
        <row r="10595">
          <cell r="A10595">
            <v>27028</v>
          </cell>
          <cell r="B10595">
            <v>364</v>
          </cell>
          <cell r="C10595">
            <v>2</v>
          </cell>
          <cell r="D10595">
            <v>1973</v>
          </cell>
          <cell r="E10595">
            <v>0</v>
          </cell>
        </row>
        <row r="10596">
          <cell r="A10596">
            <v>27029</v>
          </cell>
          <cell r="B10596">
            <v>365</v>
          </cell>
          <cell r="C10596">
            <v>1</v>
          </cell>
          <cell r="D10596">
            <v>1973</v>
          </cell>
          <cell r="E10596">
            <v>27029</v>
          </cell>
        </row>
        <row r="10597">
          <cell r="A10597">
            <v>27030</v>
          </cell>
          <cell r="B10597">
            <v>1</v>
          </cell>
          <cell r="C10597">
            <v>365</v>
          </cell>
          <cell r="D10597">
            <v>1974</v>
          </cell>
          <cell r="E10597">
            <v>0</v>
          </cell>
        </row>
        <row r="10598">
          <cell r="A10598">
            <v>27031</v>
          </cell>
          <cell r="B10598">
            <v>2</v>
          </cell>
          <cell r="C10598">
            <v>364</v>
          </cell>
          <cell r="D10598">
            <v>1974</v>
          </cell>
          <cell r="E10598">
            <v>0</v>
          </cell>
        </row>
        <row r="10599">
          <cell r="A10599">
            <v>27032</v>
          </cell>
          <cell r="B10599">
            <v>3</v>
          </cell>
          <cell r="C10599">
            <v>363</v>
          </cell>
          <cell r="D10599">
            <v>1974</v>
          </cell>
          <cell r="E10599">
            <v>0</v>
          </cell>
        </row>
        <row r="10600">
          <cell r="A10600">
            <v>27033</v>
          </cell>
          <cell r="B10600">
            <v>4</v>
          </cell>
          <cell r="C10600">
            <v>362</v>
          </cell>
          <cell r="D10600">
            <v>1974</v>
          </cell>
          <cell r="E10600">
            <v>0</v>
          </cell>
        </row>
        <row r="10601">
          <cell r="A10601">
            <v>27034</v>
          </cell>
          <cell r="B10601">
            <v>5</v>
          </cell>
          <cell r="C10601">
            <v>361</v>
          </cell>
          <cell r="D10601">
            <v>1974</v>
          </cell>
          <cell r="E10601">
            <v>0</v>
          </cell>
        </row>
        <row r="10602">
          <cell r="A10602">
            <v>27035</v>
          </cell>
          <cell r="B10602">
            <v>6</v>
          </cell>
          <cell r="C10602">
            <v>360</v>
          </cell>
          <cell r="D10602">
            <v>1974</v>
          </cell>
          <cell r="E10602">
            <v>0</v>
          </cell>
        </row>
        <row r="10603">
          <cell r="A10603">
            <v>27036</v>
          </cell>
          <cell r="B10603">
            <v>7</v>
          </cell>
          <cell r="C10603">
            <v>359</v>
          </cell>
          <cell r="D10603">
            <v>1974</v>
          </cell>
          <cell r="E10603">
            <v>0</v>
          </cell>
        </row>
        <row r="10604">
          <cell r="A10604">
            <v>27037</v>
          </cell>
          <cell r="B10604">
            <v>8</v>
          </cell>
          <cell r="C10604">
            <v>358</v>
          </cell>
          <cell r="D10604">
            <v>1974</v>
          </cell>
          <cell r="E10604">
            <v>0</v>
          </cell>
        </row>
        <row r="10605">
          <cell r="A10605">
            <v>27038</v>
          </cell>
          <cell r="B10605">
            <v>9</v>
          </cell>
          <cell r="C10605">
            <v>357</v>
          </cell>
          <cell r="D10605">
            <v>1974</v>
          </cell>
          <cell r="E10605">
            <v>0</v>
          </cell>
        </row>
        <row r="10606">
          <cell r="A10606">
            <v>27039</v>
          </cell>
          <cell r="B10606">
            <v>10</v>
          </cell>
          <cell r="C10606">
            <v>356</v>
          </cell>
          <cell r="D10606">
            <v>1974</v>
          </cell>
          <cell r="E10606">
            <v>0</v>
          </cell>
        </row>
        <row r="10607">
          <cell r="A10607">
            <v>27040</v>
          </cell>
          <cell r="B10607">
            <v>11</v>
          </cell>
          <cell r="C10607">
            <v>355</v>
          </cell>
          <cell r="D10607">
            <v>1974</v>
          </cell>
          <cell r="E10607">
            <v>0</v>
          </cell>
        </row>
        <row r="10608">
          <cell r="A10608">
            <v>27041</v>
          </cell>
          <cell r="B10608">
            <v>12</v>
          </cell>
          <cell r="C10608">
            <v>354</v>
          </cell>
          <cell r="D10608">
            <v>1974</v>
          </cell>
          <cell r="E10608">
            <v>0</v>
          </cell>
        </row>
        <row r="10609">
          <cell r="A10609">
            <v>27042</v>
          </cell>
          <cell r="B10609">
            <v>13</v>
          </cell>
          <cell r="C10609">
            <v>353</v>
          </cell>
          <cell r="D10609">
            <v>1974</v>
          </cell>
          <cell r="E10609">
            <v>0</v>
          </cell>
        </row>
        <row r="10610">
          <cell r="A10610">
            <v>27043</v>
          </cell>
          <cell r="B10610">
            <v>14</v>
          </cell>
          <cell r="C10610">
            <v>352</v>
          </cell>
          <cell r="D10610">
            <v>1974</v>
          </cell>
          <cell r="E10610">
            <v>0</v>
          </cell>
        </row>
        <row r="10611">
          <cell r="A10611">
            <v>27044</v>
          </cell>
          <cell r="B10611">
            <v>15</v>
          </cell>
          <cell r="C10611">
            <v>351</v>
          </cell>
          <cell r="D10611">
            <v>1974</v>
          </cell>
          <cell r="E10611">
            <v>0</v>
          </cell>
        </row>
        <row r="10612">
          <cell r="A10612">
            <v>27045</v>
          </cell>
          <cell r="B10612">
            <v>16</v>
          </cell>
          <cell r="C10612">
            <v>350</v>
          </cell>
          <cell r="D10612">
            <v>1974</v>
          </cell>
          <cell r="E10612">
            <v>0</v>
          </cell>
        </row>
        <row r="10613">
          <cell r="A10613">
            <v>27046</v>
          </cell>
          <cell r="B10613">
            <v>17</v>
          </cell>
          <cell r="C10613">
            <v>349</v>
          </cell>
          <cell r="D10613">
            <v>1974</v>
          </cell>
          <cell r="E10613">
            <v>0</v>
          </cell>
        </row>
        <row r="10614">
          <cell r="A10614">
            <v>27047</v>
          </cell>
          <cell r="B10614">
            <v>18</v>
          </cell>
          <cell r="C10614">
            <v>348</v>
          </cell>
          <cell r="D10614">
            <v>1974</v>
          </cell>
          <cell r="E10614">
            <v>0</v>
          </cell>
        </row>
        <row r="10615">
          <cell r="A10615">
            <v>27048</v>
          </cell>
          <cell r="B10615">
            <v>19</v>
          </cell>
          <cell r="C10615">
            <v>347</v>
          </cell>
          <cell r="D10615">
            <v>1974</v>
          </cell>
          <cell r="E10615">
            <v>0</v>
          </cell>
        </row>
        <row r="10616">
          <cell r="A10616">
            <v>27049</v>
          </cell>
          <cell r="B10616">
            <v>20</v>
          </cell>
          <cell r="C10616">
            <v>346</v>
          </cell>
          <cell r="D10616">
            <v>1974</v>
          </cell>
          <cell r="E10616">
            <v>0</v>
          </cell>
        </row>
        <row r="10617">
          <cell r="A10617">
            <v>27050</v>
          </cell>
          <cell r="B10617">
            <v>21</v>
          </cell>
          <cell r="C10617">
            <v>345</v>
          </cell>
          <cell r="D10617">
            <v>1974</v>
          </cell>
          <cell r="E10617">
            <v>0</v>
          </cell>
        </row>
        <row r="10618">
          <cell r="A10618">
            <v>27051</v>
          </cell>
          <cell r="B10618">
            <v>22</v>
          </cell>
          <cell r="C10618">
            <v>344</v>
          </cell>
          <cell r="D10618">
            <v>1974</v>
          </cell>
          <cell r="E10618">
            <v>0</v>
          </cell>
        </row>
        <row r="10619">
          <cell r="A10619">
            <v>27052</v>
          </cell>
          <cell r="B10619">
            <v>23</v>
          </cell>
          <cell r="C10619">
            <v>343</v>
          </cell>
          <cell r="D10619">
            <v>1974</v>
          </cell>
          <cell r="E10619">
            <v>0</v>
          </cell>
        </row>
        <row r="10620">
          <cell r="A10620">
            <v>27053</v>
          </cell>
          <cell r="B10620">
            <v>24</v>
          </cell>
          <cell r="C10620">
            <v>342</v>
          </cell>
          <cell r="D10620">
            <v>1974</v>
          </cell>
          <cell r="E10620">
            <v>0</v>
          </cell>
        </row>
        <row r="10621">
          <cell r="A10621">
            <v>27054</v>
          </cell>
          <cell r="B10621">
            <v>25</v>
          </cell>
          <cell r="C10621">
            <v>341</v>
          </cell>
          <cell r="D10621">
            <v>1974</v>
          </cell>
          <cell r="E10621">
            <v>0</v>
          </cell>
        </row>
        <row r="10622">
          <cell r="A10622">
            <v>27055</v>
          </cell>
          <cell r="B10622">
            <v>26</v>
          </cell>
          <cell r="C10622">
            <v>340</v>
          </cell>
          <cell r="D10622">
            <v>1974</v>
          </cell>
          <cell r="E10622">
            <v>0</v>
          </cell>
        </row>
        <row r="10623">
          <cell r="A10623">
            <v>27056</v>
          </cell>
          <cell r="B10623">
            <v>27</v>
          </cell>
          <cell r="C10623">
            <v>339</v>
          </cell>
          <cell r="D10623">
            <v>1974</v>
          </cell>
          <cell r="E10623">
            <v>0</v>
          </cell>
        </row>
        <row r="10624">
          <cell r="A10624">
            <v>27057</v>
          </cell>
          <cell r="B10624">
            <v>28</v>
          </cell>
          <cell r="C10624">
            <v>338</v>
          </cell>
          <cell r="D10624">
            <v>1974</v>
          </cell>
          <cell r="E10624">
            <v>0</v>
          </cell>
        </row>
        <row r="10625">
          <cell r="A10625">
            <v>27058</v>
          </cell>
          <cell r="B10625">
            <v>29</v>
          </cell>
          <cell r="C10625">
            <v>337</v>
          </cell>
          <cell r="D10625">
            <v>1974</v>
          </cell>
          <cell r="E10625">
            <v>0</v>
          </cell>
        </row>
        <row r="10626">
          <cell r="A10626">
            <v>27059</v>
          </cell>
          <cell r="B10626">
            <v>30</v>
          </cell>
          <cell r="C10626">
            <v>336</v>
          </cell>
          <cell r="D10626">
            <v>1974</v>
          </cell>
          <cell r="E10626">
            <v>0</v>
          </cell>
        </row>
        <row r="10627">
          <cell r="A10627">
            <v>27060</v>
          </cell>
          <cell r="B10627">
            <v>31</v>
          </cell>
          <cell r="C10627">
            <v>335</v>
          </cell>
          <cell r="D10627">
            <v>1974</v>
          </cell>
          <cell r="E10627">
            <v>0</v>
          </cell>
        </row>
        <row r="10628">
          <cell r="A10628">
            <v>27061</v>
          </cell>
          <cell r="B10628">
            <v>32</v>
          </cell>
          <cell r="C10628">
            <v>334</v>
          </cell>
          <cell r="D10628">
            <v>1974</v>
          </cell>
          <cell r="E10628">
            <v>0</v>
          </cell>
        </row>
        <row r="10629">
          <cell r="A10629">
            <v>27062</v>
          </cell>
          <cell r="B10629">
            <v>33</v>
          </cell>
          <cell r="C10629">
            <v>333</v>
          </cell>
          <cell r="D10629">
            <v>1974</v>
          </cell>
          <cell r="E10629">
            <v>0</v>
          </cell>
        </row>
        <row r="10630">
          <cell r="A10630">
            <v>27063</v>
          </cell>
          <cell r="B10630">
            <v>34</v>
          </cell>
          <cell r="C10630">
            <v>332</v>
          </cell>
          <cell r="D10630">
            <v>1974</v>
          </cell>
          <cell r="E10630">
            <v>0</v>
          </cell>
        </row>
        <row r="10631">
          <cell r="A10631">
            <v>27064</v>
          </cell>
          <cell r="B10631">
            <v>35</v>
          </cell>
          <cell r="C10631">
            <v>331</v>
          </cell>
          <cell r="D10631">
            <v>1974</v>
          </cell>
          <cell r="E10631">
            <v>0</v>
          </cell>
        </row>
        <row r="10632">
          <cell r="A10632">
            <v>27065</v>
          </cell>
          <cell r="B10632">
            <v>36</v>
          </cell>
          <cell r="C10632">
            <v>330</v>
          </cell>
          <cell r="D10632">
            <v>1974</v>
          </cell>
          <cell r="E10632">
            <v>0</v>
          </cell>
        </row>
        <row r="10633">
          <cell r="A10633">
            <v>27066</v>
          </cell>
          <cell r="B10633">
            <v>37</v>
          </cell>
          <cell r="C10633">
            <v>329</v>
          </cell>
          <cell r="D10633">
            <v>1974</v>
          </cell>
          <cell r="E10633">
            <v>0</v>
          </cell>
        </row>
        <row r="10634">
          <cell r="A10634">
            <v>27067</v>
          </cell>
          <cell r="B10634">
            <v>38</v>
          </cell>
          <cell r="C10634">
            <v>328</v>
          </cell>
          <cell r="D10634">
            <v>1974</v>
          </cell>
          <cell r="E10634">
            <v>0</v>
          </cell>
        </row>
        <row r="10635">
          <cell r="A10635">
            <v>27068</v>
          </cell>
          <cell r="B10635">
            <v>39</v>
          </cell>
          <cell r="C10635">
            <v>327</v>
          </cell>
          <cell r="D10635">
            <v>1974</v>
          </cell>
          <cell r="E10635">
            <v>0</v>
          </cell>
        </row>
        <row r="10636">
          <cell r="A10636">
            <v>27069</v>
          </cell>
          <cell r="B10636">
            <v>40</v>
          </cell>
          <cell r="C10636">
            <v>326</v>
          </cell>
          <cell r="D10636">
            <v>1974</v>
          </cell>
          <cell r="E10636">
            <v>0</v>
          </cell>
        </row>
        <row r="10637">
          <cell r="A10637">
            <v>27070</v>
          </cell>
          <cell r="B10637">
            <v>41</v>
          </cell>
          <cell r="C10637">
            <v>325</v>
          </cell>
          <cell r="D10637">
            <v>1974</v>
          </cell>
          <cell r="E10637">
            <v>0</v>
          </cell>
        </row>
        <row r="10638">
          <cell r="A10638">
            <v>27071</v>
          </cell>
          <cell r="B10638">
            <v>42</v>
          </cell>
          <cell r="C10638">
            <v>324</v>
          </cell>
          <cell r="D10638">
            <v>1974</v>
          </cell>
          <cell r="E10638">
            <v>0</v>
          </cell>
        </row>
        <row r="10639">
          <cell r="A10639">
            <v>27072</v>
          </cell>
          <cell r="B10639">
            <v>43</v>
          </cell>
          <cell r="C10639">
            <v>323</v>
          </cell>
          <cell r="D10639">
            <v>1974</v>
          </cell>
          <cell r="E10639">
            <v>0</v>
          </cell>
        </row>
        <row r="10640">
          <cell r="A10640">
            <v>27073</v>
          </cell>
          <cell r="B10640">
            <v>44</v>
          </cell>
          <cell r="C10640">
            <v>322</v>
          </cell>
          <cell r="D10640">
            <v>1974</v>
          </cell>
          <cell r="E10640">
            <v>0</v>
          </cell>
        </row>
        <row r="10641">
          <cell r="A10641">
            <v>27074</v>
          </cell>
          <cell r="B10641">
            <v>45</v>
          </cell>
          <cell r="C10641">
            <v>321</v>
          </cell>
          <cell r="D10641">
            <v>1974</v>
          </cell>
          <cell r="E10641">
            <v>0</v>
          </cell>
        </row>
        <row r="10642">
          <cell r="A10642">
            <v>27075</v>
          </cell>
          <cell r="B10642">
            <v>46</v>
          </cell>
          <cell r="C10642">
            <v>320</v>
          </cell>
          <cell r="D10642">
            <v>1974</v>
          </cell>
          <cell r="E10642">
            <v>0</v>
          </cell>
        </row>
        <row r="10643">
          <cell r="A10643">
            <v>27076</v>
          </cell>
          <cell r="B10643">
            <v>47</v>
          </cell>
          <cell r="C10643">
            <v>319</v>
          </cell>
          <cell r="D10643">
            <v>1974</v>
          </cell>
          <cell r="E10643">
            <v>0</v>
          </cell>
        </row>
        <row r="10644">
          <cell r="A10644">
            <v>27077</v>
          </cell>
          <cell r="B10644">
            <v>48</v>
          </cell>
          <cell r="C10644">
            <v>318</v>
          </cell>
          <cell r="D10644">
            <v>1974</v>
          </cell>
          <cell r="E10644">
            <v>0</v>
          </cell>
        </row>
        <row r="10645">
          <cell r="A10645">
            <v>27078</v>
          </cell>
          <cell r="B10645">
            <v>49</v>
          </cell>
          <cell r="C10645">
            <v>317</v>
          </cell>
          <cell r="D10645">
            <v>1974</v>
          </cell>
          <cell r="E10645">
            <v>0</v>
          </cell>
        </row>
        <row r="10646">
          <cell r="A10646">
            <v>27079</v>
          </cell>
          <cell r="B10646">
            <v>50</v>
          </cell>
          <cell r="C10646">
            <v>316</v>
          </cell>
          <cell r="D10646">
            <v>1974</v>
          </cell>
          <cell r="E10646">
            <v>0</v>
          </cell>
        </row>
        <row r="10647">
          <cell r="A10647">
            <v>27080</v>
          </cell>
          <cell r="B10647">
            <v>51</v>
          </cell>
          <cell r="C10647">
            <v>315</v>
          </cell>
          <cell r="D10647">
            <v>1974</v>
          </cell>
          <cell r="E10647">
            <v>0</v>
          </cell>
        </row>
        <row r="10648">
          <cell r="A10648">
            <v>27081</v>
          </cell>
          <cell r="B10648">
            <v>52</v>
          </cell>
          <cell r="C10648">
            <v>314</v>
          </cell>
          <cell r="D10648">
            <v>1974</v>
          </cell>
          <cell r="E10648">
            <v>0</v>
          </cell>
        </row>
        <row r="10649">
          <cell r="A10649">
            <v>27082</v>
          </cell>
          <cell r="B10649">
            <v>53</v>
          </cell>
          <cell r="C10649">
            <v>313</v>
          </cell>
          <cell r="D10649">
            <v>1974</v>
          </cell>
          <cell r="E10649">
            <v>0</v>
          </cell>
        </row>
        <row r="10650">
          <cell r="A10650">
            <v>27083</v>
          </cell>
          <cell r="B10650">
            <v>54</v>
          </cell>
          <cell r="C10650">
            <v>312</v>
          </cell>
          <cell r="D10650">
            <v>1974</v>
          </cell>
          <cell r="E10650">
            <v>0</v>
          </cell>
        </row>
        <row r="10651">
          <cell r="A10651">
            <v>27084</v>
          </cell>
          <cell r="B10651">
            <v>55</v>
          </cell>
          <cell r="C10651">
            <v>311</v>
          </cell>
          <cell r="D10651">
            <v>1974</v>
          </cell>
          <cell r="E10651">
            <v>0</v>
          </cell>
        </row>
        <row r="10652">
          <cell r="A10652">
            <v>27085</v>
          </cell>
          <cell r="B10652">
            <v>56</v>
          </cell>
          <cell r="C10652">
            <v>310</v>
          </cell>
          <cell r="D10652">
            <v>1974</v>
          </cell>
          <cell r="E10652">
            <v>0</v>
          </cell>
        </row>
        <row r="10653">
          <cell r="A10653">
            <v>27086</v>
          </cell>
          <cell r="B10653">
            <v>57</v>
          </cell>
          <cell r="C10653">
            <v>309</v>
          </cell>
          <cell r="D10653">
            <v>1974</v>
          </cell>
          <cell r="E10653">
            <v>0</v>
          </cell>
        </row>
        <row r="10654">
          <cell r="A10654">
            <v>27087</v>
          </cell>
          <cell r="B10654">
            <v>58</v>
          </cell>
          <cell r="C10654">
            <v>308</v>
          </cell>
          <cell r="D10654">
            <v>1974</v>
          </cell>
          <cell r="E10654">
            <v>0</v>
          </cell>
        </row>
        <row r="10655">
          <cell r="A10655">
            <v>27088</v>
          </cell>
          <cell r="B10655">
            <v>59</v>
          </cell>
          <cell r="C10655">
            <v>307</v>
          </cell>
          <cell r="D10655">
            <v>1974</v>
          </cell>
          <cell r="E10655">
            <v>0</v>
          </cell>
        </row>
        <row r="10656">
          <cell r="A10656">
            <v>27089</v>
          </cell>
          <cell r="B10656">
            <v>60</v>
          </cell>
          <cell r="C10656">
            <v>306</v>
          </cell>
          <cell r="D10656">
            <v>1974</v>
          </cell>
          <cell r="E10656">
            <v>0</v>
          </cell>
        </row>
        <row r="10657">
          <cell r="A10657">
            <v>27090</v>
          </cell>
          <cell r="B10657">
            <v>61</v>
          </cell>
          <cell r="C10657">
            <v>305</v>
          </cell>
          <cell r="D10657">
            <v>1974</v>
          </cell>
          <cell r="E10657">
            <v>0</v>
          </cell>
        </row>
        <row r="10658">
          <cell r="A10658">
            <v>27091</v>
          </cell>
          <cell r="B10658">
            <v>62</v>
          </cell>
          <cell r="C10658">
            <v>304</v>
          </cell>
          <cell r="D10658">
            <v>1974</v>
          </cell>
          <cell r="E10658">
            <v>0</v>
          </cell>
        </row>
        <row r="10659">
          <cell r="A10659">
            <v>27092</v>
          </cell>
          <cell r="B10659">
            <v>63</v>
          </cell>
          <cell r="C10659">
            <v>303</v>
          </cell>
          <cell r="D10659">
            <v>1974</v>
          </cell>
          <cell r="E10659">
            <v>0</v>
          </cell>
        </row>
        <row r="10660">
          <cell r="A10660">
            <v>27093</v>
          </cell>
          <cell r="B10660">
            <v>64</v>
          </cell>
          <cell r="C10660">
            <v>302</v>
          </cell>
          <cell r="D10660">
            <v>1974</v>
          </cell>
          <cell r="E10660">
            <v>0</v>
          </cell>
        </row>
        <row r="10661">
          <cell r="A10661">
            <v>27094</v>
          </cell>
          <cell r="B10661">
            <v>65</v>
          </cell>
          <cell r="C10661">
            <v>301</v>
          </cell>
          <cell r="D10661">
            <v>1974</v>
          </cell>
          <cell r="E10661">
            <v>0</v>
          </cell>
        </row>
        <row r="10662">
          <cell r="A10662">
            <v>27095</v>
          </cell>
          <cell r="B10662">
            <v>66</v>
          </cell>
          <cell r="C10662">
            <v>300</v>
          </cell>
          <cell r="D10662">
            <v>1974</v>
          </cell>
          <cell r="E10662">
            <v>0</v>
          </cell>
        </row>
        <row r="10663">
          <cell r="A10663">
            <v>27096</v>
          </cell>
          <cell r="B10663">
            <v>67</v>
          </cell>
          <cell r="C10663">
            <v>299</v>
          </cell>
          <cell r="D10663">
            <v>1974</v>
          </cell>
          <cell r="E10663">
            <v>0</v>
          </cell>
        </row>
        <row r="10664">
          <cell r="A10664">
            <v>27097</v>
          </cell>
          <cell r="B10664">
            <v>68</v>
          </cell>
          <cell r="C10664">
            <v>298</v>
          </cell>
          <cell r="D10664">
            <v>1974</v>
          </cell>
          <cell r="E10664">
            <v>0</v>
          </cell>
        </row>
        <row r="10665">
          <cell r="A10665">
            <v>27098</v>
          </cell>
          <cell r="B10665">
            <v>69</v>
          </cell>
          <cell r="C10665">
            <v>297</v>
          </cell>
          <cell r="D10665">
            <v>1974</v>
          </cell>
          <cell r="E10665">
            <v>0</v>
          </cell>
        </row>
        <row r="10666">
          <cell r="A10666">
            <v>27099</v>
          </cell>
          <cell r="B10666">
            <v>70</v>
          </cell>
          <cell r="C10666">
            <v>296</v>
          </cell>
          <cell r="D10666">
            <v>1974</v>
          </cell>
          <cell r="E10666">
            <v>0</v>
          </cell>
        </row>
        <row r="10667">
          <cell r="A10667">
            <v>27100</v>
          </cell>
          <cell r="B10667">
            <v>71</v>
          </cell>
          <cell r="C10667">
            <v>295</v>
          </cell>
          <cell r="D10667">
            <v>1974</v>
          </cell>
          <cell r="E10667">
            <v>0</v>
          </cell>
        </row>
        <row r="10668">
          <cell r="A10668">
            <v>27101</v>
          </cell>
          <cell r="B10668">
            <v>72</v>
          </cell>
          <cell r="C10668">
            <v>294</v>
          </cell>
          <cell r="D10668">
            <v>1974</v>
          </cell>
          <cell r="E10668">
            <v>0</v>
          </cell>
        </row>
        <row r="10669">
          <cell r="A10669">
            <v>27102</v>
          </cell>
          <cell r="B10669">
            <v>73</v>
          </cell>
          <cell r="C10669">
            <v>293</v>
          </cell>
          <cell r="D10669">
            <v>1974</v>
          </cell>
          <cell r="E10669">
            <v>0</v>
          </cell>
        </row>
        <row r="10670">
          <cell r="A10670">
            <v>27103</v>
          </cell>
          <cell r="B10670">
            <v>74</v>
          </cell>
          <cell r="C10670">
            <v>292</v>
          </cell>
          <cell r="D10670">
            <v>1974</v>
          </cell>
          <cell r="E10670">
            <v>0</v>
          </cell>
        </row>
        <row r="10671">
          <cell r="A10671">
            <v>27104</v>
          </cell>
          <cell r="B10671">
            <v>75</v>
          </cell>
          <cell r="C10671">
            <v>291</v>
          </cell>
          <cell r="D10671">
            <v>1974</v>
          </cell>
          <cell r="E10671">
            <v>0</v>
          </cell>
        </row>
        <row r="10672">
          <cell r="A10672">
            <v>27105</v>
          </cell>
          <cell r="B10672">
            <v>76</v>
          </cell>
          <cell r="C10672">
            <v>290</v>
          </cell>
          <cell r="D10672">
            <v>1974</v>
          </cell>
          <cell r="E10672">
            <v>0</v>
          </cell>
        </row>
        <row r="10673">
          <cell r="A10673">
            <v>27106</v>
          </cell>
          <cell r="B10673">
            <v>77</v>
          </cell>
          <cell r="C10673">
            <v>289</v>
          </cell>
          <cell r="D10673">
            <v>1974</v>
          </cell>
          <cell r="E10673">
            <v>0</v>
          </cell>
        </row>
        <row r="10674">
          <cell r="A10674">
            <v>27107</v>
          </cell>
          <cell r="B10674">
            <v>78</v>
          </cell>
          <cell r="C10674">
            <v>288</v>
          </cell>
          <cell r="D10674">
            <v>1974</v>
          </cell>
          <cell r="E10674">
            <v>0</v>
          </cell>
        </row>
        <row r="10675">
          <cell r="A10675">
            <v>27108</v>
          </cell>
          <cell r="B10675">
            <v>79</v>
          </cell>
          <cell r="C10675">
            <v>287</v>
          </cell>
          <cell r="D10675">
            <v>1974</v>
          </cell>
          <cell r="E10675">
            <v>0</v>
          </cell>
        </row>
        <row r="10676">
          <cell r="A10676">
            <v>27109</v>
          </cell>
          <cell r="B10676">
            <v>80</v>
          </cell>
          <cell r="C10676">
            <v>286</v>
          </cell>
          <cell r="D10676">
            <v>1974</v>
          </cell>
          <cell r="E10676">
            <v>0</v>
          </cell>
        </row>
        <row r="10677">
          <cell r="A10677">
            <v>27110</v>
          </cell>
          <cell r="B10677">
            <v>81</v>
          </cell>
          <cell r="C10677">
            <v>285</v>
          </cell>
          <cell r="D10677">
            <v>1974</v>
          </cell>
          <cell r="E10677">
            <v>0</v>
          </cell>
        </row>
        <row r="10678">
          <cell r="A10678">
            <v>27111</v>
          </cell>
          <cell r="B10678">
            <v>82</v>
          </cell>
          <cell r="C10678">
            <v>284</v>
          </cell>
          <cell r="D10678">
            <v>1974</v>
          </cell>
          <cell r="E10678">
            <v>0</v>
          </cell>
        </row>
        <row r="10679">
          <cell r="A10679">
            <v>27112</v>
          </cell>
          <cell r="B10679">
            <v>83</v>
          </cell>
          <cell r="C10679">
            <v>283</v>
          </cell>
          <cell r="D10679">
            <v>1974</v>
          </cell>
          <cell r="E10679">
            <v>0</v>
          </cell>
        </row>
        <row r="10680">
          <cell r="A10680">
            <v>27113</v>
          </cell>
          <cell r="B10680">
            <v>84</v>
          </cell>
          <cell r="C10680">
            <v>282</v>
          </cell>
          <cell r="D10680">
            <v>1974</v>
          </cell>
          <cell r="E10680">
            <v>0</v>
          </cell>
        </row>
        <row r="10681">
          <cell r="A10681">
            <v>27114</v>
          </cell>
          <cell r="B10681">
            <v>85</v>
          </cell>
          <cell r="C10681">
            <v>281</v>
          </cell>
          <cell r="D10681">
            <v>1974</v>
          </cell>
          <cell r="E10681">
            <v>0</v>
          </cell>
        </row>
        <row r="10682">
          <cell r="A10682">
            <v>27115</v>
          </cell>
          <cell r="B10682">
            <v>86</v>
          </cell>
          <cell r="C10682">
            <v>280</v>
          </cell>
          <cell r="D10682">
            <v>1974</v>
          </cell>
          <cell r="E10682">
            <v>0</v>
          </cell>
        </row>
        <row r="10683">
          <cell r="A10683">
            <v>27116</v>
          </cell>
          <cell r="B10683">
            <v>87</v>
          </cell>
          <cell r="C10683">
            <v>279</v>
          </cell>
          <cell r="D10683">
            <v>1974</v>
          </cell>
          <cell r="E10683">
            <v>0</v>
          </cell>
        </row>
        <row r="10684">
          <cell r="A10684">
            <v>27117</v>
          </cell>
          <cell r="B10684">
            <v>88</v>
          </cell>
          <cell r="C10684">
            <v>278</v>
          </cell>
          <cell r="D10684">
            <v>1974</v>
          </cell>
          <cell r="E10684">
            <v>0</v>
          </cell>
        </row>
        <row r="10685">
          <cell r="A10685">
            <v>27118</v>
          </cell>
          <cell r="B10685">
            <v>89</v>
          </cell>
          <cell r="C10685">
            <v>277</v>
          </cell>
          <cell r="D10685">
            <v>1974</v>
          </cell>
          <cell r="E10685">
            <v>0</v>
          </cell>
        </row>
        <row r="10686">
          <cell r="A10686">
            <v>27119</v>
          </cell>
          <cell r="B10686">
            <v>90</v>
          </cell>
          <cell r="C10686">
            <v>276</v>
          </cell>
          <cell r="D10686">
            <v>1974</v>
          </cell>
          <cell r="E10686">
            <v>0</v>
          </cell>
        </row>
        <row r="10687">
          <cell r="A10687">
            <v>27120</v>
          </cell>
          <cell r="B10687">
            <v>91</v>
          </cell>
          <cell r="C10687">
            <v>275</v>
          </cell>
          <cell r="D10687">
            <v>1974</v>
          </cell>
          <cell r="E10687">
            <v>0</v>
          </cell>
        </row>
        <row r="10688">
          <cell r="A10688">
            <v>27121</v>
          </cell>
          <cell r="B10688">
            <v>92</v>
          </cell>
          <cell r="C10688">
            <v>274</v>
          </cell>
          <cell r="D10688">
            <v>1974</v>
          </cell>
          <cell r="E10688">
            <v>0</v>
          </cell>
        </row>
        <row r="10689">
          <cell r="A10689">
            <v>27122</v>
          </cell>
          <cell r="B10689">
            <v>93</v>
          </cell>
          <cell r="C10689">
            <v>273</v>
          </cell>
          <cell r="D10689">
            <v>1974</v>
          </cell>
          <cell r="E10689">
            <v>0</v>
          </cell>
        </row>
        <row r="10690">
          <cell r="A10690">
            <v>27123</v>
          </cell>
          <cell r="B10690">
            <v>94</v>
          </cell>
          <cell r="C10690">
            <v>272</v>
          </cell>
          <cell r="D10690">
            <v>1974</v>
          </cell>
          <cell r="E10690">
            <v>0</v>
          </cell>
        </row>
        <row r="10691">
          <cell r="A10691">
            <v>27124</v>
          </cell>
          <cell r="B10691">
            <v>95</v>
          </cell>
          <cell r="C10691">
            <v>271</v>
          </cell>
          <cell r="D10691">
            <v>1974</v>
          </cell>
          <cell r="E10691">
            <v>0</v>
          </cell>
        </row>
        <row r="10692">
          <cell r="A10692">
            <v>27125</v>
          </cell>
          <cell r="B10692">
            <v>96</v>
          </cell>
          <cell r="C10692">
            <v>270</v>
          </cell>
          <cell r="D10692">
            <v>1974</v>
          </cell>
          <cell r="E10692">
            <v>0</v>
          </cell>
        </row>
        <row r="10693">
          <cell r="A10693">
            <v>27126</v>
          </cell>
          <cell r="B10693">
            <v>97</v>
          </cell>
          <cell r="C10693">
            <v>269</v>
          </cell>
          <cell r="D10693">
            <v>1974</v>
          </cell>
          <cell r="E10693">
            <v>0</v>
          </cell>
        </row>
        <row r="10694">
          <cell r="A10694">
            <v>27127</v>
          </cell>
          <cell r="B10694">
            <v>98</v>
          </cell>
          <cell r="C10694">
            <v>268</v>
          </cell>
          <cell r="D10694">
            <v>1974</v>
          </cell>
          <cell r="E10694">
            <v>0</v>
          </cell>
        </row>
        <row r="10695">
          <cell r="A10695">
            <v>27128</v>
          </cell>
          <cell r="B10695">
            <v>99</v>
          </cell>
          <cell r="C10695">
            <v>267</v>
          </cell>
          <cell r="D10695">
            <v>1974</v>
          </cell>
          <cell r="E10695">
            <v>0</v>
          </cell>
        </row>
        <row r="10696">
          <cell r="A10696">
            <v>27129</v>
          </cell>
          <cell r="B10696">
            <v>100</v>
          </cell>
          <cell r="C10696">
            <v>266</v>
          </cell>
          <cell r="D10696">
            <v>1974</v>
          </cell>
          <cell r="E10696">
            <v>0</v>
          </cell>
        </row>
        <row r="10697">
          <cell r="A10697">
            <v>27130</v>
          </cell>
          <cell r="B10697">
            <v>101</v>
          </cell>
          <cell r="C10697">
            <v>265</v>
          </cell>
          <cell r="D10697">
            <v>1974</v>
          </cell>
          <cell r="E10697">
            <v>0</v>
          </cell>
        </row>
        <row r="10698">
          <cell r="A10698">
            <v>27131</v>
          </cell>
          <cell r="B10698">
            <v>102</v>
          </cell>
          <cell r="C10698">
            <v>264</v>
          </cell>
          <cell r="D10698">
            <v>1974</v>
          </cell>
          <cell r="E10698">
            <v>0</v>
          </cell>
        </row>
        <row r="10699">
          <cell r="A10699">
            <v>27132</v>
          </cell>
          <cell r="B10699">
            <v>103</v>
          </cell>
          <cell r="C10699">
            <v>263</v>
          </cell>
          <cell r="D10699">
            <v>1974</v>
          </cell>
          <cell r="E10699">
            <v>0</v>
          </cell>
        </row>
        <row r="10700">
          <cell r="A10700">
            <v>27133</v>
          </cell>
          <cell r="B10700">
            <v>104</v>
          </cell>
          <cell r="C10700">
            <v>262</v>
          </cell>
          <cell r="D10700">
            <v>1974</v>
          </cell>
          <cell r="E10700">
            <v>0</v>
          </cell>
        </row>
        <row r="10701">
          <cell r="A10701">
            <v>27134</v>
          </cell>
          <cell r="B10701">
            <v>105</v>
          </cell>
          <cell r="C10701">
            <v>261</v>
          </cell>
          <cell r="D10701">
            <v>1974</v>
          </cell>
          <cell r="E10701">
            <v>0</v>
          </cell>
        </row>
        <row r="10702">
          <cell r="A10702">
            <v>27135</v>
          </cell>
          <cell r="B10702">
            <v>106</v>
          </cell>
          <cell r="C10702">
            <v>260</v>
          </cell>
          <cell r="D10702">
            <v>1974</v>
          </cell>
          <cell r="E10702">
            <v>0</v>
          </cell>
        </row>
        <row r="10703">
          <cell r="A10703">
            <v>27136</v>
          </cell>
          <cell r="B10703">
            <v>107</v>
          </cell>
          <cell r="C10703">
            <v>259</v>
          </cell>
          <cell r="D10703">
            <v>1974</v>
          </cell>
          <cell r="E10703">
            <v>0</v>
          </cell>
        </row>
        <row r="10704">
          <cell r="A10704">
            <v>27137</v>
          </cell>
          <cell r="B10704">
            <v>108</v>
          </cell>
          <cell r="C10704">
            <v>258</v>
          </cell>
          <cell r="D10704">
            <v>1974</v>
          </cell>
          <cell r="E10704">
            <v>0</v>
          </cell>
        </row>
        <row r="10705">
          <cell r="A10705">
            <v>27138</v>
          </cell>
          <cell r="B10705">
            <v>109</v>
          </cell>
          <cell r="C10705">
            <v>257</v>
          </cell>
          <cell r="D10705">
            <v>1974</v>
          </cell>
          <cell r="E10705">
            <v>0</v>
          </cell>
        </row>
        <row r="10706">
          <cell r="A10706">
            <v>27139</v>
          </cell>
          <cell r="B10706">
            <v>110</v>
          </cell>
          <cell r="C10706">
            <v>256</v>
          </cell>
          <cell r="D10706">
            <v>1974</v>
          </cell>
          <cell r="E10706">
            <v>0</v>
          </cell>
        </row>
        <row r="10707">
          <cell r="A10707">
            <v>27140</v>
          </cell>
          <cell r="B10707">
            <v>111</v>
          </cell>
          <cell r="C10707">
            <v>255</v>
          </cell>
          <cell r="D10707">
            <v>1974</v>
          </cell>
          <cell r="E10707">
            <v>0</v>
          </cell>
        </row>
        <row r="10708">
          <cell r="A10708">
            <v>27141</v>
          </cell>
          <cell r="B10708">
            <v>112</v>
          </cell>
          <cell r="C10708">
            <v>254</v>
          </cell>
          <cell r="D10708">
            <v>1974</v>
          </cell>
          <cell r="E10708">
            <v>0</v>
          </cell>
        </row>
        <row r="10709">
          <cell r="A10709">
            <v>27142</v>
          </cell>
          <cell r="B10709">
            <v>113</v>
          </cell>
          <cell r="C10709">
            <v>253</v>
          </cell>
          <cell r="D10709">
            <v>1974</v>
          </cell>
          <cell r="E10709">
            <v>0</v>
          </cell>
        </row>
        <row r="10710">
          <cell r="A10710">
            <v>27143</v>
          </cell>
          <cell r="B10710">
            <v>114</v>
          </cell>
          <cell r="C10710">
            <v>252</v>
          </cell>
          <cell r="D10710">
            <v>1974</v>
          </cell>
          <cell r="E10710">
            <v>0</v>
          </cell>
        </row>
        <row r="10711">
          <cell r="A10711">
            <v>27144</v>
          </cell>
          <cell r="B10711">
            <v>115</v>
          </cell>
          <cell r="C10711">
            <v>251</v>
          </cell>
          <cell r="D10711">
            <v>1974</v>
          </cell>
          <cell r="E10711">
            <v>0</v>
          </cell>
        </row>
        <row r="10712">
          <cell r="A10712">
            <v>27145</v>
          </cell>
          <cell r="B10712">
            <v>116</v>
          </cell>
          <cell r="C10712">
            <v>250</v>
          </cell>
          <cell r="D10712">
            <v>1974</v>
          </cell>
          <cell r="E10712">
            <v>0</v>
          </cell>
        </row>
        <row r="10713">
          <cell r="A10713">
            <v>27146</v>
          </cell>
          <cell r="B10713">
            <v>117</v>
          </cell>
          <cell r="C10713">
            <v>249</v>
          </cell>
          <cell r="D10713">
            <v>1974</v>
          </cell>
          <cell r="E10713">
            <v>0</v>
          </cell>
        </row>
        <row r="10714">
          <cell r="A10714">
            <v>27147</v>
          </cell>
          <cell r="B10714">
            <v>118</v>
          </cell>
          <cell r="C10714">
            <v>248</v>
          </cell>
          <cell r="D10714">
            <v>1974</v>
          </cell>
          <cell r="E10714">
            <v>0</v>
          </cell>
        </row>
        <row r="10715">
          <cell r="A10715">
            <v>27148</v>
          </cell>
          <cell r="B10715">
            <v>119</v>
          </cell>
          <cell r="C10715">
            <v>247</v>
          </cell>
          <cell r="D10715">
            <v>1974</v>
          </cell>
          <cell r="E10715">
            <v>0</v>
          </cell>
        </row>
        <row r="10716">
          <cell r="A10716">
            <v>27149</v>
          </cell>
          <cell r="B10716">
            <v>120</v>
          </cell>
          <cell r="C10716">
            <v>246</v>
          </cell>
          <cell r="D10716">
            <v>1974</v>
          </cell>
          <cell r="E10716">
            <v>0</v>
          </cell>
        </row>
        <row r="10717">
          <cell r="A10717">
            <v>27150</v>
          </cell>
          <cell r="B10717">
            <v>121</v>
          </cell>
          <cell r="C10717">
            <v>245</v>
          </cell>
          <cell r="D10717">
            <v>1974</v>
          </cell>
          <cell r="E10717">
            <v>0</v>
          </cell>
        </row>
        <row r="10718">
          <cell r="A10718">
            <v>27151</v>
          </cell>
          <cell r="B10718">
            <v>122</v>
          </cell>
          <cell r="C10718">
            <v>244</v>
          </cell>
          <cell r="D10718">
            <v>1974</v>
          </cell>
          <cell r="E10718">
            <v>0</v>
          </cell>
        </row>
        <row r="10719">
          <cell r="A10719">
            <v>27152</v>
          </cell>
          <cell r="B10719">
            <v>123</v>
          </cell>
          <cell r="C10719">
            <v>243</v>
          </cell>
          <cell r="D10719">
            <v>1974</v>
          </cell>
          <cell r="E10719">
            <v>0</v>
          </cell>
        </row>
        <row r="10720">
          <cell r="A10720">
            <v>27153</v>
          </cell>
          <cell r="B10720">
            <v>124</v>
          </cell>
          <cell r="C10720">
            <v>242</v>
          </cell>
          <cell r="D10720">
            <v>1974</v>
          </cell>
          <cell r="E10720">
            <v>0</v>
          </cell>
        </row>
        <row r="10721">
          <cell r="A10721">
            <v>27154</v>
          </cell>
          <cell r="B10721">
            <v>125</v>
          </cell>
          <cell r="C10721">
            <v>241</v>
          </cell>
          <cell r="D10721">
            <v>1974</v>
          </cell>
          <cell r="E10721">
            <v>0</v>
          </cell>
        </row>
        <row r="10722">
          <cell r="A10722">
            <v>27155</v>
          </cell>
          <cell r="B10722">
            <v>126</v>
          </cell>
          <cell r="C10722">
            <v>240</v>
          </cell>
          <cell r="D10722">
            <v>1974</v>
          </cell>
          <cell r="E10722">
            <v>0</v>
          </cell>
        </row>
        <row r="10723">
          <cell r="A10723">
            <v>27156</v>
          </cell>
          <cell r="B10723">
            <v>127</v>
          </cell>
          <cell r="C10723">
            <v>239</v>
          </cell>
          <cell r="D10723">
            <v>1974</v>
          </cell>
          <cell r="E10723">
            <v>0</v>
          </cell>
        </row>
        <row r="10724">
          <cell r="A10724">
            <v>27157</v>
          </cell>
          <cell r="B10724">
            <v>128</v>
          </cell>
          <cell r="C10724">
            <v>238</v>
          </cell>
          <cell r="D10724">
            <v>1974</v>
          </cell>
          <cell r="E10724">
            <v>0</v>
          </cell>
        </row>
        <row r="10725">
          <cell r="A10725">
            <v>27158</v>
          </cell>
          <cell r="B10725">
            <v>129</v>
          </cell>
          <cell r="C10725">
            <v>237</v>
          </cell>
          <cell r="D10725">
            <v>1974</v>
          </cell>
          <cell r="E10725">
            <v>0</v>
          </cell>
        </row>
        <row r="10726">
          <cell r="A10726">
            <v>27159</v>
          </cell>
          <cell r="B10726">
            <v>130</v>
          </cell>
          <cell r="C10726">
            <v>236</v>
          </cell>
          <cell r="D10726">
            <v>1974</v>
          </cell>
          <cell r="E10726">
            <v>0</v>
          </cell>
        </row>
        <row r="10727">
          <cell r="A10727">
            <v>27160</v>
          </cell>
          <cell r="B10727">
            <v>131</v>
          </cell>
          <cell r="C10727">
            <v>235</v>
          </cell>
          <cell r="D10727">
            <v>1974</v>
          </cell>
          <cell r="E10727">
            <v>0</v>
          </cell>
        </row>
        <row r="10728">
          <cell r="A10728">
            <v>27161</v>
          </cell>
          <cell r="B10728">
            <v>132</v>
          </cell>
          <cell r="C10728">
            <v>234</v>
          </cell>
          <cell r="D10728">
            <v>1974</v>
          </cell>
          <cell r="E10728">
            <v>0</v>
          </cell>
        </row>
        <row r="10729">
          <cell r="A10729">
            <v>27162</v>
          </cell>
          <cell r="B10729">
            <v>133</v>
          </cell>
          <cell r="C10729">
            <v>233</v>
          </cell>
          <cell r="D10729">
            <v>1974</v>
          </cell>
          <cell r="E10729">
            <v>0</v>
          </cell>
        </row>
        <row r="10730">
          <cell r="A10730">
            <v>27163</v>
          </cell>
          <cell r="B10730">
            <v>134</v>
          </cell>
          <cell r="C10730">
            <v>232</v>
          </cell>
          <cell r="D10730">
            <v>1974</v>
          </cell>
          <cell r="E10730">
            <v>0</v>
          </cell>
        </row>
        <row r="10731">
          <cell r="A10731">
            <v>27164</v>
          </cell>
          <cell r="B10731">
            <v>135</v>
          </cell>
          <cell r="C10731">
            <v>231</v>
          </cell>
          <cell r="D10731">
            <v>1974</v>
          </cell>
          <cell r="E10731">
            <v>0</v>
          </cell>
        </row>
        <row r="10732">
          <cell r="A10732">
            <v>27165</v>
          </cell>
          <cell r="B10732">
            <v>136</v>
          </cell>
          <cell r="C10732">
            <v>230</v>
          </cell>
          <cell r="D10732">
            <v>1974</v>
          </cell>
          <cell r="E10732">
            <v>0</v>
          </cell>
        </row>
        <row r="10733">
          <cell r="A10733">
            <v>27166</v>
          </cell>
          <cell r="B10733">
            <v>137</v>
          </cell>
          <cell r="C10733">
            <v>229</v>
          </cell>
          <cell r="D10733">
            <v>1974</v>
          </cell>
          <cell r="E10733">
            <v>0</v>
          </cell>
        </row>
        <row r="10734">
          <cell r="A10734">
            <v>27167</v>
          </cell>
          <cell r="B10734">
            <v>138</v>
          </cell>
          <cell r="C10734">
            <v>228</v>
          </cell>
          <cell r="D10734">
            <v>1974</v>
          </cell>
          <cell r="E10734">
            <v>0</v>
          </cell>
        </row>
        <row r="10735">
          <cell r="A10735">
            <v>27168</v>
          </cell>
          <cell r="B10735">
            <v>139</v>
          </cell>
          <cell r="C10735">
            <v>227</v>
          </cell>
          <cell r="D10735">
            <v>1974</v>
          </cell>
          <cell r="E10735">
            <v>0</v>
          </cell>
        </row>
        <row r="10736">
          <cell r="A10736">
            <v>27169</v>
          </cell>
          <cell r="B10736">
            <v>140</v>
          </cell>
          <cell r="C10736">
            <v>226</v>
          </cell>
          <cell r="D10736">
            <v>1974</v>
          </cell>
          <cell r="E10736">
            <v>0</v>
          </cell>
        </row>
        <row r="10737">
          <cell r="A10737">
            <v>27170</v>
          </cell>
          <cell r="B10737">
            <v>141</v>
          </cell>
          <cell r="C10737">
            <v>225</v>
          </cell>
          <cell r="D10737">
            <v>1974</v>
          </cell>
          <cell r="E10737">
            <v>0</v>
          </cell>
        </row>
        <row r="10738">
          <cell r="A10738">
            <v>27171</v>
          </cell>
          <cell r="B10738">
            <v>142</v>
          </cell>
          <cell r="C10738">
            <v>224</v>
          </cell>
          <cell r="D10738">
            <v>1974</v>
          </cell>
          <cell r="E10738">
            <v>0</v>
          </cell>
        </row>
        <row r="10739">
          <cell r="A10739">
            <v>27172</v>
          </cell>
          <cell r="B10739">
            <v>143</v>
          </cell>
          <cell r="C10739">
            <v>223</v>
          </cell>
          <cell r="D10739">
            <v>1974</v>
          </cell>
          <cell r="E10739">
            <v>0</v>
          </cell>
        </row>
        <row r="10740">
          <cell r="A10740">
            <v>27173</v>
          </cell>
          <cell r="B10740">
            <v>144</v>
          </cell>
          <cell r="C10740">
            <v>222</v>
          </cell>
          <cell r="D10740">
            <v>1974</v>
          </cell>
          <cell r="E10740">
            <v>0</v>
          </cell>
        </row>
        <row r="10741">
          <cell r="A10741">
            <v>27174</v>
          </cell>
          <cell r="B10741">
            <v>145</v>
          </cell>
          <cell r="C10741">
            <v>221</v>
          </cell>
          <cell r="D10741">
            <v>1974</v>
          </cell>
          <cell r="E10741">
            <v>0</v>
          </cell>
        </row>
        <row r="10742">
          <cell r="A10742">
            <v>27175</v>
          </cell>
          <cell r="B10742">
            <v>146</v>
          </cell>
          <cell r="C10742">
            <v>220</v>
          </cell>
          <cell r="D10742">
            <v>1974</v>
          </cell>
          <cell r="E10742">
            <v>0</v>
          </cell>
        </row>
        <row r="10743">
          <cell r="A10743">
            <v>27176</v>
          </cell>
          <cell r="B10743">
            <v>147</v>
          </cell>
          <cell r="C10743">
            <v>219</v>
          </cell>
          <cell r="D10743">
            <v>1974</v>
          </cell>
          <cell r="E10743">
            <v>0</v>
          </cell>
        </row>
        <row r="10744">
          <cell r="A10744">
            <v>27177</v>
          </cell>
          <cell r="B10744">
            <v>148</v>
          </cell>
          <cell r="C10744">
            <v>218</v>
          </cell>
          <cell r="D10744">
            <v>1974</v>
          </cell>
          <cell r="E10744">
            <v>0</v>
          </cell>
        </row>
        <row r="10745">
          <cell r="A10745">
            <v>27178</v>
          </cell>
          <cell r="B10745">
            <v>149</v>
          </cell>
          <cell r="C10745">
            <v>217</v>
          </cell>
          <cell r="D10745">
            <v>1974</v>
          </cell>
          <cell r="E10745">
            <v>0</v>
          </cell>
        </row>
        <row r="10746">
          <cell r="A10746">
            <v>27179</v>
          </cell>
          <cell r="B10746">
            <v>150</v>
          </cell>
          <cell r="C10746">
            <v>216</v>
          </cell>
          <cell r="D10746">
            <v>1974</v>
          </cell>
          <cell r="E10746">
            <v>0</v>
          </cell>
        </row>
        <row r="10747">
          <cell r="A10747">
            <v>27180</v>
          </cell>
          <cell r="B10747">
            <v>151</v>
          </cell>
          <cell r="C10747">
            <v>215</v>
          </cell>
          <cell r="D10747">
            <v>1974</v>
          </cell>
          <cell r="E10747">
            <v>0</v>
          </cell>
        </row>
        <row r="10748">
          <cell r="A10748">
            <v>27181</v>
          </cell>
          <cell r="B10748">
            <v>152</v>
          </cell>
          <cell r="C10748">
            <v>214</v>
          </cell>
          <cell r="D10748">
            <v>1974</v>
          </cell>
          <cell r="E10748">
            <v>0</v>
          </cell>
        </row>
        <row r="10749">
          <cell r="A10749">
            <v>27182</v>
          </cell>
          <cell r="B10749">
            <v>153</v>
          </cell>
          <cell r="C10749">
            <v>213</v>
          </cell>
          <cell r="D10749">
            <v>1974</v>
          </cell>
          <cell r="E10749">
            <v>0</v>
          </cell>
        </row>
        <row r="10750">
          <cell r="A10750">
            <v>27183</v>
          </cell>
          <cell r="B10750">
            <v>154</v>
          </cell>
          <cell r="C10750">
            <v>212</v>
          </cell>
          <cell r="D10750">
            <v>1974</v>
          </cell>
          <cell r="E10750">
            <v>0</v>
          </cell>
        </row>
        <row r="10751">
          <cell r="A10751">
            <v>27184</v>
          </cell>
          <cell r="B10751">
            <v>155</v>
          </cell>
          <cell r="C10751">
            <v>211</v>
          </cell>
          <cell r="D10751">
            <v>1974</v>
          </cell>
          <cell r="E10751">
            <v>0</v>
          </cell>
        </row>
        <row r="10752">
          <cell r="A10752">
            <v>27185</v>
          </cell>
          <cell r="B10752">
            <v>156</v>
          </cell>
          <cell r="C10752">
            <v>210</v>
          </cell>
          <cell r="D10752">
            <v>1974</v>
          </cell>
          <cell r="E10752">
            <v>0</v>
          </cell>
        </row>
        <row r="10753">
          <cell r="A10753">
            <v>27186</v>
          </cell>
          <cell r="B10753">
            <v>157</v>
          </cell>
          <cell r="C10753">
            <v>209</v>
          </cell>
          <cell r="D10753">
            <v>1974</v>
          </cell>
          <cell r="E10753">
            <v>0</v>
          </cell>
        </row>
        <row r="10754">
          <cell r="A10754">
            <v>27187</v>
          </cell>
          <cell r="B10754">
            <v>158</v>
          </cell>
          <cell r="C10754">
            <v>208</v>
          </cell>
          <cell r="D10754">
            <v>1974</v>
          </cell>
          <cell r="E10754">
            <v>0</v>
          </cell>
        </row>
        <row r="10755">
          <cell r="A10755">
            <v>27188</v>
          </cell>
          <cell r="B10755">
            <v>159</v>
          </cell>
          <cell r="C10755">
            <v>207</v>
          </cell>
          <cell r="D10755">
            <v>1974</v>
          </cell>
          <cell r="E10755">
            <v>0</v>
          </cell>
        </row>
        <row r="10756">
          <cell r="A10756">
            <v>27189</v>
          </cell>
          <cell r="B10756">
            <v>160</v>
          </cell>
          <cell r="C10756">
            <v>206</v>
          </cell>
          <cell r="D10756">
            <v>1974</v>
          </cell>
          <cell r="E10756">
            <v>0</v>
          </cell>
        </row>
        <row r="10757">
          <cell r="A10757">
            <v>27190</v>
          </cell>
          <cell r="B10757">
            <v>161</v>
          </cell>
          <cell r="C10757">
            <v>205</v>
          </cell>
          <cell r="D10757">
            <v>1974</v>
          </cell>
          <cell r="E10757">
            <v>0</v>
          </cell>
        </row>
        <row r="10758">
          <cell r="A10758">
            <v>27191</v>
          </cell>
          <cell r="B10758">
            <v>162</v>
          </cell>
          <cell r="C10758">
            <v>204</v>
          </cell>
          <cell r="D10758">
            <v>1974</v>
          </cell>
          <cell r="E10758">
            <v>0</v>
          </cell>
        </row>
        <row r="10759">
          <cell r="A10759">
            <v>27192</v>
          </cell>
          <cell r="B10759">
            <v>163</v>
          </cell>
          <cell r="C10759">
            <v>203</v>
          </cell>
          <cell r="D10759">
            <v>1974</v>
          </cell>
          <cell r="E10759">
            <v>0</v>
          </cell>
        </row>
        <row r="10760">
          <cell r="A10760">
            <v>27193</v>
          </cell>
          <cell r="B10760">
            <v>164</v>
          </cell>
          <cell r="C10760">
            <v>202</v>
          </cell>
          <cell r="D10760">
            <v>1974</v>
          </cell>
          <cell r="E10760">
            <v>0</v>
          </cell>
        </row>
        <row r="10761">
          <cell r="A10761">
            <v>27194</v>
          </cell>
          <cell r="B10761">
            <v>165</v>
          </cell>
          <cell r="C10761">
            <v>201</v>
          </cell>
          <cell r="D10761">
            <v>1974</v>
          </cell>
          <cell r="E10761">
            <v>0</v>
          </cell>
        </row>
        <row r="10762">
          <cell r="A10762">
            <v>27195</v>
          </cell>
          <cell r="B10762">
            <v>166</v>
          </cell>
          <cell r="C10762">
            <v>200</v>
          </cell>
          <cell r="D10762">
            <v>1974</v>
          </cell>
          <cell r="E10762">
            <v>0</v>
          </cell>
        </row>
        <row r="10763">
          <cell r="A10763">
            <v>27196</v>
          </cell>
          <cell r="B10763">
            <v>167</v>
          </cell>
          <cell r="C10763">
            <v>199</v>
          </cell>
          <cell r="D10763">
            <v>1974</v>
          </cell>
          <cell r="E10763">
            <v>0</v>
          </cell>
        </row>
        <row r="10764">
          <cell r="A10764">
            <v>27197</v>
          </cell>
          <cell r="B10764">
            <v>168</v>
          </cell>
          <cell r="C10764">
            <v>198</v>
          </cell>
          <cell r="D10764">
            <v>1974</v>
          </cell>
          <cell r="E10764">
            <v>0</v>
          </cell>
        </row>
        <row r="10765">
          <cell r="A10765">
            <v>27198</v>
          </cell>
          <cell r="B10765">
            <v>169</v>
          </cell>
          <cell r="C10765">
            <v>197</v>
          </cell>
          <cell r="D10765">
            <v>1974</v>
          </cell>
          <cell r="E10765">
            <v>0</v>
          </cell>
        </row>
        <row r="10766">
          <cell r="A10766">
            <v>27199</v>
          </cell>
          <cell r="B10766">
            <v>170</v>
          </cell>
          <cell r="C10766">
            <v>196</v>
          </cell>
          <cell r="D10766">
            <v>1974</v>
          </cell>
          <cell r="E10766">
            <v>0</v>
          </cell>
        </row>
        <row r="10767">
          <cell r="A10767">
            <v>27200</v>
          </cell>
          <cell r="B10767">
            <v>171</v>
          </cell>
          <cell r="C10767">
            <v>195</v>
          </cell>
          <cell r="D10767">
            <v>1974</v>
          </cell>
          <cell r="E10767">
            <v>0</v>
          </cell>
        </row>
        <row r="10768">
          <cell r="A10768">
            <v>27201</v>
          </cell>
          <cell r="B10768">
            <v>172</v>
          </cell>
          <cell r="C10768">
            <v>194</v>
          </cell>
          <cell r="D10768">
            <v>1974</v>
          </cell>
          <cell r="E10768">
            <v>0</v>
          </cell>
        </row>
        <row r="10769">
          <cell r="A10769">
            <v>27202</v>
          </cell>
          <cell r="B10769">
            <v>173</v>
          </cell>
          <cell r="C10769">
            <v>193</v>
          </cell>
          <cell r="D10769">
            <v>1974</v>
          </cell>
          <cell r="E10769">
            <v>0</v>
          </cell>
        </row>
        <row r="10770">
          <cell r="A10770">
            <v>27203</v>
          </cell>
          <cell r="B10770">
            <v>174</v>
          </cell>
          <cell r="C10770">
            <v>192</v>
          </cell>
          <cell r="D10770">
            <v>1974</v>
          </cell>
          <cell r="E10770">
            <v>0</v>
          </cell>
        </row>
        <row r="10771">
          <cell r="A10771">
            <v>27204</v>
          </cell>
          <cell r="B10771">
            <v>175</v>
          </cell>
          <cell r="C10771">
            <v>191</v>
          </cell>
          <cell r="D10771">
            <v>1974</v>
          </cell>
          <cell r="E10771">
            <v>0</v>
          </cell>
        </row>
        <row r="10772">
          <cell r="A10772">
            <v>27205</v>
          </cell>
          <cell r="B10772">
            <v>176</v>
          </cell>
          <cell r="C10772">
            <v>190</v>
          </cell>
          <cell r="D10772">
            <v>1974</v>
          </cell>
          <cell r="E10772">
            <v>0</v>
          </cell>
        </row>
        <row r="10773">
          <cell r="A10773">
            <v>27206</v>
          </cell>
          <cell r="B10773">
            <v>177</v>
          </cell>
          <cell r="C10773">
            <v>189</v>
          </cell>
          <cell r="D10773">
            <v>1974</v>
          </cell>
          <cell r="E10773">
            <v>0</v>
          </cell>
        </row>
        <row r="10774">
          <cell r="A10774">
            <v>27207</v>
          </cell>
          <cell r="B10774">
            <v>178</v>
          </cell>
          <cell r="C10774">
            <v>188</v>
          </cell>
          <cell r="D10774">
            <v>1974</v>
          </cell>
          <cell r="E10774">
            <v>0</v>
          </cell>
        </row>
        <row r="10775">
          <cell r="A10775">
            <v>27208</v>
          </cell>
          <cell r="B10775">
            <v>179</v>
          </cell>
          <cell r="C10775">
            <v>187</v>
          </cell>
          <cell r="D10775">
            <v>1974</v>
          </cell>
          <cell r="E10775">
            <v>0</v>
          </cell>
        </row>
        <row r="10776">
          <cell r="A10776">
            <v>27209</v>
          </cell>
          <cell r="B10776">
            <v>180</v>
          </cell>
          <cell r="C10776">
            <v>186</v>
          </cell>
          <cell r="D10776">
            <v>1974</v>
          </cell>
          <cell r="E10776">
            <v>0</v>
          </cell>
        </row>
        <row r="10777">
          <cell r="A10777">
            <v>27210</v>
          </cell>
          <cell r="B10777">
            <v>181</v>
          </cell>
          <cell r="C10777">
            <v>185</v>
          </cell>
          <cell r="D10777">
            <v>1974</v>
          </cell>
          <cell r="E10777">
            <v>0</v>
          </cell>
        </row>
        <row r="10778">
          <cell r="A10778">
            <v>27211</v>
          </cell>
          <cell r="B10778">
            <v>182</v>
          </cell>
          <cell r="C10778">
            <v>184</v>
          </cell>
          <cell r="D10778">
            <v>1974</v>
          </cell>
          <cell r="E10778">
            <v>0</v>
          </cell>
        </row>
        <row r="10779">
          <cell r="A10779">
            <v>27212</v>
          </cell>
          <cell r="B10779">
            <v>183</v>
          </cell>
          <cell r="C10779">
            <v>183</v>
          </cell>
          <cell r="D10779">
            <v>1974</v>
          </cell>
          <cell r="E10779">
            <v>0</v>
          </cell>
        </row>
        <row r="10780">
          <cell r="A10780">
            <v>27213</v>
          </cell>
          <cell r="B10780">
            <v>184</v>
          </cell>
          <cell r="C10780">
            <v>182</v>
          </cell>
          <cell r="D10780">
            <v>1974</v>
          </cell>
          <cell r="E10780">
            <v>0</v>
          </cell>
        </row>
        <row r="10781">
          <cell r="A10781">
            <v>27214</v>
          </cell>
          <cell r="B10781">
            <v>185</v>
          </cell>
          <cell r="C10781">
            <v>181</v>
          </cell>
          <cell r="D10781">
            <v>1974</v>
          </cell>
          <cell r="E10781">
            <v>0</v>
          </cell>
        </row>
        <row r="10782">
          <cell r="A10782">
            <v>27215</v>
          </cell>
          <cell r="B10782">
            <v>186</v>
          </cell>
          <cell r="C10782">
            <v>180</v>
          </cell>
          <cell r="D10782">
            <v>1974</v>
          </cell>
          <cell r="E10782">
            <v>0</v>
          </cell>
        </row>
        <row r="10783">
          <cell r="A10783">
            <v>27216</v>
          </cell>
          <cell r="B10783">
            <v>187</v>
          </cell>
          <cell r="C10783">
            <v>179</v>
          </cell>
          <cell r="D10783">
            <v>1974</v>
          </cell>
          <cell r="E10783">
            <v>0</v>
          </cell>
        </row>
        <row r="10784">
          <cell r="A10784">
            <v>27217</v>
          </cell>
          <cell r="B10784">
            <v>188</v>
          </cell>
          <cell r="C10784">
            <v>178</v>
          </cell>
          <cell r="D10784">
            <v>1974</v>
          </cell>
          <cell r="E10784">
            <v>0</v>
          </cell>
        </row>
        <row r="10785">
          <cell r="A10785">
            <v>27218</v>
          </cell>
          <cell r="B10785">
            <v>189</v>
          </cell>
          <cell r="C10785">
            <v>177</v>
          </cell>
          <cell r="D10785">
            <v>1974</v>
          </cell>
          <cell r="E10785">
            <v>0</v>
          </cell>
        </row>
        <row r="10786">
          <cell r="A10786">
            <v>27219</v>
          </cell>
          <cell r="B10786">
            <v>190</v>
          </cell>
          <cell r="C10786">
            <v>176</v>
          </cell>
          <cell r="D10786">
            <v>1974</v>
          </cell>
          <cell r="E10786">
            <v>0</v>
          </cell>
        </row>
        <row r="10787">
          <cell r="A10787">
            <v>27220</v>
          </cell>
          <cell r="B10787">
            <v>191</v>
          </cell>
          <cell r="C10787">
            <v>175</v>
          </cell>
          <cell r="D10787">
            <v>1974</v>
          </cell>
          <cell r="E10787">
            <v>0</v>
          </cell>
        </row>
        <row r="10788">
          <cell r="A10788">
            <v>27221</v>
          </cell>
          <cell r="B10788">
            <v>192</v>
          </cell>
          <cell r="C10788">
            <v>174</v>
          </cell>
          <cell r="D10788">
            <v>1974</v>
          </cell>
          <cell r="E10788">
            <v>0</v>
          </cell>
        </row>
        <row r="10789">
          <cell r="A10789">
            <v>27222</v>
          </cell>
          <cell r="B10789">
            <v>193</v>
          </cell>
          <cell r="C10789">
            <v>173</v>
          </cell>
          <cell r="D10789">
            <v>1974</v>
          </cell>
          <cell r="E10789">
            <v>0</v>
          </cell>
        </row>
        <row r="10790">
          <cell r="A10790">
            <v>27223</v>
          </cell>
          <cell r="B10790">
            <v>194</v>
          </cell>
          <cell r="C10790">
            <v>172</v>
          </cell>
          <cell r="D10790">
            <v>1974</v>
          </cell>
          <cell r="E10790">
            <v>0</v>
          </cell>
        </row>
        <row r="10791">
          <cell r="A10791">
            <v>27224</v>
          </cell>
          <cell r="B10791">
            <v>195</v>
          </cell>
          <cell r="C10791">
            <v>171</v>
          </cell>
          <cell r="D10791">
            <v>1974</v>
          </cell>
          <cell r="E10791">
            <v>0</v>
          </cell>
        </row>
        <row r="10792">
          <cell r="A10792">
            <v>27225</v>
          </cell>
          <cell r="B10792">
            <v>196</v>
          </cell>
          <cell r="C10792">
            <v>170</v>
          </cell>
          <cell r="D10792">
            <v>1974</v>
          </cell>
          <cell r="E10792">
            <v>0</v>
          </cell>
        </row>
        <row r="10793">
          <cell r="A10793">
            <v>27226</v>
          </cell>
          <cell r="B10793">
            <v>197</v>
          </cell>
          <cell r="C10793">
            <v>169</v>
          </cell>
          <cell r="D10793">
            <v>1974</v>
          </cell>
          <cell r="E10793">
            <v>0</v>
          </cell>
        </row>
        <row r="10794">
          <cell r="A10794">
            <v>27227</v>
          </cell>
          <cell r="B10794">
            <v>198</v>
          </cell>
          <cell r="C10794">
            <v>168</v>
          </cell>
          <cell r="D10794">
            <v>1974</v>
          </cell>
          <cell r="E10794">
            <v>0</v>
          </cell>
        </row>
        <row r="10795">
          <cell r="A10795">
            <v>27228</v>
          </cell>
          <cell r="B10795">
            <v>199</v>
          </cell>
          <cell r="C10795">
            <v>167</v>
          </cell>
          <cell r="D10795">
            <v>1974</v>
          </cell>
          <cell r="E10795">
            <v>0</v>
          </cell>
        </row>
        <row r="10796">
          <cell r="A10796">
            <v>27229</v>
          </cell>
          <cell r="B10796">
            <v>200</v>
          </cell>
          <cell r="C10796">
            <v>166</v>
          </cell>
          <cell r="D10796">
            <v>1974</v>
          </cell>
          <cell r="E10796">
            <v>0</v>
          </cell>
        </row>
        <row r="10797">
          <cell r="A10797">
            <v>27230</v>
          </cell>
          <cell r="B10797">
            <v>201</v>
          </cell>
          <cell r="C10797">
            <v>165</v>
          </cell>
          <cell r="D10797">
            <v>1974</v>
          </cell>
          <cell r="E10797">
            <v>0</v>
          </cell>
        </row>
        <row r="10798">
          <cell r="A10798">
            <v>27231</v>
          </cell>
          <cell r="B10798">
            <v>202</v>
          </cell>
          <cell r="C10798">
            <v>164</v>
          </cell>
          <cell r="D10798">
            <v>1974</v>
          </cell>
          <cell r="E10798">
            <v>0</v>
          </cell>
        </row>
        <row r="10799">
          <cell r="A10799">
            <v>27232</v>
          </cell>
          <cell r="B10799">
            <v>203</v>
          </cell>
          <cell r="C10799">
            <v>163</v>
          </cell>
          <cell r="D10799">
            <v>1974</v>
          </cell>
          <cell r="E10799">
            <v>0</v>
          </cell>
        </row>
        <row r="10800">
          <cell r="A10800">
            <v>27233</v>
          </cell>
          <cell r="B10800">
            <v>204</v>
          </cell>
          <cell r="C10800">
            <v>162</v>
          </cell>
          <cell r="D10800">
            <v>1974</v>
          </cell>
          <cell r="E10800">
            <v>0</v>
          </cell>
        </row>
        <row r="10801">
          <cell r="A10801">
            <v>27234</v>
          </cell>
          <cell r="B10801">
            <v>205</v>
          </cell>
          <cell r="C10801">
            <v>161</v>
          </cell>
          <cell r="D10801">
            <v>1974</v>
          </cell>
          <cell r="E10801">
            <v>0</v>
          </cell>
        </row>
        <row r="10802">
          <cell r="A10802">
            <v>27235</v>
          </cell>
          <cell r="B10802">
            <v>206</v>
          </cell>
          <cell r="C10802">
            <v>160</v>
          </cell>
          <cell r="D10802">
            <v>1974</v>
          </cell>
          <cell r="E10802">
            <v>0</v>
          </cell>
        </row>
        <row r="10803">
          <cell r="A10803">
            <v>27236</v>
          </cell>
          <cell r="B10803">
            <v>207</v>
          </cell>
          <cell r="C10803">
            <v>159</v>
          </cell>
          <cell r="D10803">
            <v>1974</v>
          </cell>
          <cell r="E10803">
            <v>0</v>
          </cell>
        </row>
        <row r="10804">
          <cell r="A10804">
            <v>27237</v>
          </cell>
          <cell r="B10804">
            <v>208</v>
          </cell>
          <cell r="C10804">
            <v>158</v>
          </cell>
          <cell r="D10804">
            <v>1974</v>
          </cell>
          <cell r="E10804">
            <v>0</v>
          </cell>
        </row>
        <row r="10805">
          <cell r="A10805">
            <v>27238</v>
          </cell>
          <cell r="B10805">
            <v>209</v>
          </cell>
          <cell r="C10805">
            <v>157</v>
          </cell>
          <cell r="D10805">
            <v>1974</v>
          </cell>
          <cell r="E10805">
            <v>0</v>
          </cell>
        </row>
        <row r="10806">
          <cell r="A10806">
            <v>27239</v>
          </cell>
          <cell r="B10806">
            <v>210</v>
          </cell>
          <cell r="C10806">
            <v>156</v>
          </cell>
          <cell r="D10806">
            <v>1974</v>
          </cell>
          <cell r="E10806">
            <v>0</v>
          </cell>
        </row>
        <row r="10807">
          <cell r="A10807">
            <v>27240</v>
          </cell>
          <cell r="B10807">
            <v>211</v>
          </cell>
          <cell r="C10807">
            <v>155</v>
          </cell>
          <cell r="D10807">
            <v>1974</v>
          </cell>
          <cell r="E10807">
            <v>0</v>
          </cell>
        </row>
        <row r="10808">
          <cell r="A10808">
            <v>27241</v>
          </cell>
          <cell r="B10808">
            <v>212</v>
          </cell>
          <cell r="C10808">
            <v>154</v>
          </cell>
          <cell r="D10808">
            <v>1974</v>
          </cell>
          <cell r="E10808">
            <v>0</v>
          </cell>
        </row>
        <row r="10809">
          <cell r="A10809">
            <v>27242</v>
          </cell>
          <cell r="B10809">
            <v>213</v>
          </cell>
          <cell r="C10809">
            <v>153</v>
          </cell>
          <cell r="D10809">
            <v>1974</v>
          </cell>
          <cell r="E10809">
            <v>0</v>
          </cell>
        </row>
        <row r="10810">
          <cell r="A10810">
            <v>27243</v>
          </cell>
          <cell r="B10810">
            <v>214</v>
          </cell>
          <cell r="C10810">
            <v>152</v>
          </cell>
          <cell r="D10810">
            <v>1974</v>
          </cell>
          <cell r="E10810">
            <v>0</v>
          </cell>
        </row>
        <row r="10811">
          <cell r="A10811">
            <v>27244</v>
          </cell>
          <cell r="B10811">
            <v>215</v>
          </cell>
          <cell r="C10811">
            <v>151</v>
          </cell>
          <cell r="D10811">
            <v>1974</v>
          </cell>
          <cell r="E10811">
            <v>0</v>
          </cell>
        </row>
        <row r="10812">
          <cell r="A10812">
            <v>27245</v>
          </cell>
          <cell r="B10812">
            <v>216</v>
          </cell>
          <cell r="C10812">
            <v>150</v>
          </cell>
          <cell r="D10812">
            <v>1974</v>
          </cell>
          <cell r="E10812">
            <v>0</v>
          </cell>
        </row>
        <row r="10813">
          <cell r="A10813">
            <v>27246</v>
          </cell>
          <cell r="B10813">
            <v>217</v>
          </cell>
          <cell r="C10813">
            <v>149</v>
          </cell>
          <cell r="D10813">
            <v>1974</v>
          </cell>
          <cell r="E10813">
            <v>0</v>
          </cell>
        </row>
        <row r="10814">
          <cell r="A10814">
            <v>27247</v>
          </cell>
          <cell r="B10814">
            <v>218</v>
          </cell>
          <cell r="C10814">
            <v>148</v>
          </cell>
          <cell r="D10814">
            <v>1974</v>
          </cell>
          <cell r="E10814">
            <v>0</v>
          </cell>
        </row>
        <row r="10815">
          <cell r="A10815">
            <v>27248</v>
          </cell>
          <cell r="B10815">
            <v>219</v>
          </cell>
          <cell r="C10815">
            <v>147</v>
          </cell>
          <cell r="D10815">
            <v>1974</v>
          </cell>
          <cell r="E10815">
            <v>0</v>
          </cell>
        </row>
        <row r="10816">
          <cell r="A10816">
            <v>27249</v>
          </cell>
          <cell r="B10816">
            <v>220</v>
          </cell>
          <cell r="C10816">
            <v>146</v>
          </cell>
          <cell r="D10816">
            <v>1974</v>
          </cell>
          <cell r="E10816">
            <v>0</v>
          </cell>
        </row>
        <row r="10817">
          <cell r="A10817">
            <v>27250</v>
          </cell>
          <cell r="B10817">
            <v>221</v>
          </cell>
          <cell r="C10817">
            <v>145</v>
          </cell>
          <cell r="D10817">
            <v>1974</v>
          </cell>
          <cell r="E10817">
            <v>0</v>
          </cell>
        </row>
        <row r="10818">
          <cell r="A10818">
            <v>27251</v>
          </cell>
          <cell r="B10818">
            <v>222</v>
          </cell>
          <cell r="C10818">
            <v>144</v>
          </cell>
          <cell r="D10818">
            <v>1974</v>
          </cell>
          <cell r="E10818">
            <v>0</v>
          </cell>
        </row>
        <row r="10819">
          <cell r="A10819">
            <v>27252</v>
          </cell>
          <cell r="B10819">
            <v>223</v>
          </cell>
          <cell r="C10819">
            <v>143</v>
          </cell>
          <cell r="D10819">
            <v>1974</v>
          </cell>
          <cell r="E10819">
            <v>0</v>
          </cell>
        </row>
        <row r="10820">
          <cell r="A10820">
            <v>27253</v>
          </cell>
          <cell r="B10820">
            <v>224</v>
          </cell>
          <cell r="C10820">
            <v>142</v>
          </cell>
          <cell r="D10820">
            <v>1974</v>
          </cell>
          <cell r="E10820">
            <v>0</v>
          </cell>
        </row>
        <row r="10821">
          <cell r="A10821">
            <v>27254</v>
          </cell>
          <cell r="B10821">
            <v>225</v>
          </cell>
          <cell r="C10821">
            <v>141</v>
          </cell>
          <cell r="D10821">
            <v>1974</v>
          </cell>
          <cell r="E10821">
            <v>0</v>
          </cell>
        </row>
        <row r="10822">
          <cell r="A10822">
            <v>27255</v>
          </cell>
          <cell r="B10822">
            <v>226</v>
          </cell>
          <cell r="C10822">
            <v>140</v>
          </cell>
          <cell r="D10822">
            <v>1974</v>
          </cell>
          <cell r="E10822">
            <v>0</v>
          </cell>
        </row>
        <row r="10823">
          <cell r="A10823">
            <v>27256</v>
          </cell>
          <cell r="B10823">
            <v>227</v>
          </cell>
          <cell r="C10823">
            <v>139</v>
          </cell>
          <cell r="D10823">
            <v>1974</v>
          </cell>
          <cell r="E10823">
            <v>0</v>
          </cell>
        </row>
        <row r="10824">
          <cell r="A10824">
            <v>27257</v>
          </cell>
          <cell r="B10824">
            <v>228</v>
          </cell>
          <cell r="C10824">
            <v>138</v>
          </cell>
          <cell r="D10824">
            <v>1974</v>
          </cell>
          <cell r="E10824">
            <v>0</v>
          </cell>
        </row>
        <row r="10825">
          <cell r="A10825">
            <v>27258</v>
          </cell>
          <cell r="B10825">
            <v>229</v>
          </cell>
          <cell r="C10825">
            <v>137</v>
          </cell>
          <cell r="D10825">
            <v>1974</v>
          </cell>
          <cell r="E10825">
            <v>0</v>
          </cell>
        </row>
        <row r="10826">
          <cell r="A10826">
            <v>27259</v>
          </cell>
          <cell r="B10826">
            <v>230</v>
          </cell>
          <cell r="C10826">
            <v>136</v>
          </cell>
          <cell r="D10826">
            <v>1974</v>
          </cell>
          <cell r="E10826">
            <v>0</v>
          </cell>
        </row>
        <row r="10827">
          <cell r="A10827">
            <v>27260</v>
          </cell>
          <cell r="B10827">
            <v>231</v>
          </cell>
          <cell r="C10827">
            <v>135</v>
          </cell>
          <cell r="D10827">
            <v>1974</v>
          </cell>
          <cell r="E10827">
            <v>0</v>
          </cell>
        </row>
        <row r="10828">
          <cell r="A10828">
            <v>27261</v>
          </cell>
          <cell r="B10828">
            <v>232</v>
          </cell>
          <cell r="C10828">
            <v>134</v>
          </cell>
          <cell r="D10828">
            <v>1974</v>
          </cell>
          <cell r="E10828">
            <v>0</v>
          </cell>
        </row>
        <row r="10829">
          <cell r="A10829">
            <v>27262</v>
          </cell>
          <cell r="B10829">
            <v>233</v>
          </cell>
          <cell r="C10829">
            <v>133</v>
          </cell>
          <cell r="D10829">
            <v>1974</v>
          </cell>
          <cell r="E10829">
            <v>0</v>
          </cell>
        </row>
        <row r="10830">
          <cell r="A10830">
            <v>27263</v>
          </cell>
          <cell r="B10830">
            <v>234</v>
          </cell>
          <cell r="C10830">
            <v>132</v>
          </cell>
          <cell r="D10830">
            <v>1974</v>
          </cell>
          <cell r="E10830">
            <v>0</v>
          </cell>
        </row>
        <row r="10831">
          <cell r="A10831">
            <v>27264</v>
          </cell>
          <cell r="B10831">
            <v>235</v>
          </cell>
          <cell r="C10831">
            <v>131</v>
          </cell>
          <cell r="D10831">
            <v>1974</v>
          </cell>
          <cell r="E10831">
            <v>0</v>
          </cell>
        </row>
        <row r="10832">
          <cell r="A10832">
            <v>27265</v>
          </cell>
          <cell r="B10832">
            <v>236</v>
          </cell>
          <cell r="C10832">
            <v>130</v>
          </cell>
          <cell r="D10832">
            <v>1974</v>
          </cell>
          <cell r="E10832">
            <v>0</v>
          </cell>
        </row>
        <row r="10833">
          <cell r="A10833">
            <v>27266</v>
          </cell>
          <cell r="B10833">
            <v>237</v>
          </cell>
          <cell r="C10833">
            <v>129</v>
          </cell>
          <cell r="D10833">
            <v>1974</v>
          </cell>
          <cell r="E10833">
            <v>0</v>
          </cell>
        </row>
        <row r="10834">
          <cell r="A10834">
            <v>27267</v>
          </cell>
          <cell r="B10834">
            <v>238</v>
          </cell>
          <cell r="C10834">
            <v>128</v>
          </cell>
          <cell r="D10834">
            <v>1974</v>
          </cell>
          <cell r="E10834">
            <v>0</v>
          </cell>
        </row>
        <row r="10835">
          <cell r="A10835">
            <v>27268</v>
          </cell>
          <cell r="B10835">
            <v>239</v>
          </cell>
          <cell r="C10835">
            <v>127</v>
          </cell>
          <cell r="D10835">
            <v>1974</v>
          </cell>
          <cell r="E10835">
            <v>0</v>
          </cell>
        </row>
        <row r="10836">
          <cell r="A10836">
            <v>27269</v>
          </cell>
          <cell r="B10836">
            <v>240</v>
          </cell>
          <cell r="C10836">
            <v>126</v>
          </cell>
          <cell r="D10836">
            <v>1974</v>
          </cell>
          <cell r="E10836">
            <v>0</v>
          </cell>
        </row>
        <row r="10837">
          <cell r="A10837">
            <v>27270</v>
          </cell>
          <cell r="B10837">
            <v>241</v>
          </cell>
          <cell r="C10837">
            <v>125</v>
          </cell>
          <cell r="D10837">
            <v>1974</v>
          </cell>
          <cell r="E10837">
            <v>0</v>
          </cell>
        </row>
        <row r="10838">
          <cell r="A10838">
            <v>27271</v>
          </cell>
          <cell r="B10838">
            <v>242</v>
          </cell>
          <cell r="C10838">
            <v>124</v>
          </cell>
          <cell r="D10838">
            <v>1974</v>
          </cell>
          <cell r="E10838">
            <v>0</v>
          </cell>
        </row>
        <row r="10839">
          <cell r="A10839">
            <v>27272</v>
          </cell>
          <cell r="B10839">
            <v>243</v>
          </cell>
          <cell r="C10839">
            <v>123</v>
          </cell>
          <cell r="D10839">
            <v>1974</v>
          </cell>
          <cell r="E10839">
            <v>0</v>
          </cell>
        </row>
        <row r="10840">
          <cell r="A10840">
            <v>27273</v>
          </cell>
          <cell r="B10840">
            <v>244</v>
          </cell>
          <cell r="C10840">
            <v>122</v>
          </cell>
          <cell r="D10840">
            <v>1974</v>
          </cell>
          <cell r="E10840">
            <v>0</v>
          </cell>
        </row>
        <row r="10841">
          <cell r="A10841">
            <v>27274</v>
          </cell>
          <cell r="B10841">
            <v>245</v>
          </cell>
          <cell r="C10841">
            <v>121</v>
          </cell>
          <cell r="D10841">
            <v>1974</v>
          </cell>
          <cell r="E10841">
            <v>0</v>
          </cell>
        </row>
        <row r="10842">
          <cell r="A10842">
            <v>27275</v>
          </cell>
          <cell r="B10842">
            <v>246</v>
          </cell>
          <cell r="C10842">
            <v>120</v>
          </cell>
          <cell r="D10842">
            <v>1974</v>
          </cell>
          <cell r="E10842">
            <v>0</v>
          </cell>
        </row>
        <row r="10843">
          <cell r="A10843">
            <v>27276</v>
          </cell>
          <cell r="B10843">
            <v>247</v>
          </cell>
          <cell r="C10843">
            <v>119</v>
          </cell>
          <cell r="D10843">
            <v>1974</v>
          </cell>
          <cell r="E10843">
            <v>0</v>
          </cell>
        </row>
        <row r="10844">
          <cell r="A10844">
            <v>27277</v>
          </cell>
          <cell r="B10844">
            <v>248</v>
          </cell>
          <cell r="C10844">
            <v>118</v>
          </cell>
          <cell r="D10844">
            <v>1974</v>
          </cell>
          <cell r="E10844">
            <v>0</v>
          </cell>
        </row>
        <row r="10845">
          <cell r="A10845">
            <v>27278</v>
          </cell>
          <cell r="B10845">
            <v>249</v>
          </cell>
          <cell r="C10845">
            <v>117</v>
          </cell>
          <cell r="D10845">
            <v>1974</v>
          </cell>
          <cell r="E10845">
            <v>0</v>
          </cell>
        </row>
        <row r="10846">
          <cell r="A10846">
            <v>27279</v>
          </cell>
          <cell r="B10846">
            <v>250</v>
          </cell>
          <cell r="C10846">
            <v>116</v>
          </cell>
          <cell r="D10846">
            <v>1974</v>
          </cell>
          <cell r="E10846">
            <v>0</v>
          </cell>
        </row>
        <row r="10847">
          <cell r="A10847">
            <v>27280</v>
          </cell>
          <cell r="B10847">
            <v>251</v>
          </cell>
          <cell r="C10847">
            <v>115</v>
          </cell>
          <cell r="D10847">
            <v>1974</v>
          </cell>
          <cell r="E10847">
            <v>0</v>
          </cell>
        </row>
        <row r="10848">
          <cell r="A10848">
            <v>27281</v>
          </cell>
          <cell r="B10848">
            <v>252</v>
          </cell>
          <cell r="C10848">
            <v>114</v>
          </cell>
          <cell r="D10848">
            <v>1974</v>
          </cell>
          <cell r="E10848">
            <v>0</v>
          </cell>
        </row>
        <row r="10849">
          <cell r="A10849">
            <v>27282</v>
          </cell>
          <cell r="B10849">
            <v>253</v>
          </cell>
          <cell r="C10849">
            <v>113</v>
          </cell>
          <cell r="D10849">
            <v>1974</v>
          </cell>
          <cell r="E10849">
            <v>0</v>
          </cell>
        </row>
        <row r="10850">
          <cell r="A10850">
            <v>27283</v>
          </cell>
          <cell r="B10850">
            <v>254</v>
          </cell>
          <cell r="C10850">
            <v>112</v>
          </cell>
          <cell r="D10850">
            <v>1974</v>
          </cell>
          <cell r="E10850">
            <v>0</v>
          </cell>
        </row>
        <row r="10851">
          <cell r="A10851">
            <v>27284</v>
          </cell>
          <cell r="B10851">
            <v>255</v>
          </cell>
          <cell r="C10851">
            <v>111</v>
          </cell>
          <cell r="D10851">
            <v>1974</v>
          </cell>
          <cell r="E10851">
            <v>0</v>
          </cell>
        </row>
        <row r="10852">
          <cell r="A10852">
            <v>27285</v>
          </cell>
          <cell r="B10852">
            <v>256</v>
          </cell>
          <cell r="C10852">
            <v>110</v>
          </cell>
          <cell r="D10852">
            <v>1974</v>
          </cell>
          <cell r="E10852">
            <v>0</v>
          </cell>
        </row>
        <row r="10853">
          <cell r="A10853">
            <v>27286</v>
          </cell>
          <cell r="B10853">
            <v>257</v>
          </cell>
          <cell r="C10853">
            <v>109</v>
          </cell>
          <cell r="D10853">
            <v>1974</v>
          </cell>
          <cell r="E10853">
            <v>0</v>
          </cell>
        </row>
        <row r="10854">
          <cell r="A10854">
            <v>27287</v>
          </cell>
          <cell r="B10854">
            <v>258</v>
          </cell>
          <cell r="C10854">
            <v>108</v>
          </cell>
          <cell r="D10854">
            <v>1974</v>
          </cell>
          <cell r="E10854">
            <v>0</v>
          </cell>
        </row>
        <row r="10855">
          <cell r="A10855">
            <v>27288</v>
          </cell>
          <cell r="B10855">
            <v>259</v>
          </cell>
          <cell r="C10855">
            <v>107</v>
          </cell>
          <cell r="D10855">
            <v>1974</v>
          </cell>
          <cell r="E10855">
            <v>0</v>
          </cell>
        </row>
        <row r="10856">
          <cell r="A10856">
            <v>27289</v>
          </cell>
          <cell r="B10856">
            <v>260</v>
          </cell>
          <cell r="C10856">
            <v>106</v>
          </cell>
          <cell r="D10856">
            <v>1974</v>
          </cell>
          <cell r="E10856">
            <v>0</v>
          </cell>
        </row>
        <row r="10857">
          <cell r="A10857">
            <v>27290</v>
          </cell>
          <cell r="B10857">
            <v>261</v>
          </cell>
          <cell r="C10857">
            <v>105</v>
          </cell>
          <cell r="D10857">
            <v>1974</v>
          </cell>
          <cell r="E10857">
            <v>0</v>
          </cell>
        </row>
        <row r="10858">
          <cell r="A10858">
            <v>27291</v>
          </cell>
          <cell r="B10858">
            <v>262</v>
          </cell>
          <cell r="C10858">
            <v>104</v>
          </cell>
          <cell r="D10858">
            <v>1974</v>
          </cell>
          <cell r="E10858">
            <v>0</v>
          </cell>
        </row>
        <row r="10859">
          <cell r="A10859">
            <v>27292</v>
          </cell>
          <cell r="B10859">
            <v>263</v>
          </cell>
          <cell r="C10859">
            <v>103</v>
          </cell>
          <cell r="D10859">
            <v>1974</v>
          </cell>
          <cell r="E10859">
            <v>0</v>
          </cell>
        </row>
        <row r="10860">
          <cell r="A10860">
            <v>27293</v>
          </cell>
          <cell r="B10860">
            <v>264</v>
          </cell>
          <cell r="C10860">
            <v>102</v>
          </cell>
          <cell r="D10860">
            <v>1974</v>
          </cell>
          <cell r="E10860">
            <v>0</v>
          </cell>
        </row>
        <row r="10861">
          <cell r="A10861">
            <v>27294</v>
          </cell>
          <cell r="B10861">
            <v>265</v>
          </cell>
          <cell r="C10861">
            <v>101</v>
          </cell>
          <cell r="D10861">
            <v>1974</v>
          </cell>
          <cell r="E10861">
            <v>0</v>
          </cell>
        </row>
        <row r="10862">
          <cell r="A10862">
            <v>27295</v>
          </cell>
          <cell r="B10862">
            <v>266</v>
          </cell>
          <cell r="C10862">
            <v>100</v>
          </cell>
          <cell r="D10862">
            <v>1974</v>
          </cell>
          <cell r="E10862">
            <v>0</v>
          </cell>
        </row>
        <row r="10863">
          <cell r="A10863">
            <v>27296</v>
          </cell>
          <cell r="B10863">
            <v>267</v>
          </cell>
          <cell r="C10863">
            <v>99</v>
          </cell>
          <cell r="D10863">
            <v>1974</v>
          </cell>
          <cell r="E10863">
            <v>0</v>
          </cell>
        </row>
        <row r="10864">
          <cell r="A10864">
            <v>27297</v>
          </cell>
          <cell r="B10864">
            <v>268</v>
          </cell>
          <cell r="C10864">
            <v>98</v>
          </cell>
          <cell r="D10864">
            <v>1974</v>
          </cell>
          <cell r="E10864">
            <v>0</v>
          </cell>
        </row>
        <row r="10865">
          <cell r="A10865">
            <v>27298</v>
          </cell>
          <cell r="B10865">
            <v>269</v>
          </cell>
          <cell r="C10865">
            <v>97</v>
          </cell>
          <cell r="D10865">
            <v>1974</v>
          </cell>
          <cell r="E10865">
            <v>0</v>
          </cell>
        </row>
        <row r="10866">
          <cell r="A10866">
            <v>27299</v>
          </cell>
          <cell r="B10866">
            <v>270</v>
          </cell>
          <cell r="C10866">
            <v>96</v>
          </cell>
          <cell r="D10866">
            <v>1974</v>
          </cell>
          <cell r="E10866">
            <v>0</v>
          </cell>
        </row>
        <row r="10867">
          <cell r="A10867">
            <v>27300</v>
          </cell>
          <cell r="B10867">
            <v>271</v>
          </cell>
          <cell r="C10867">
            <v>95</v>
          </cell>
          <cell r="D10867">
            <v>1974</v>
          </cell>
          <cell r="E10867">
            <v>0</v>
          </cell>
        </row>
        <row r="10868">
          <cell r="A10868">
            <v>27301</v>
          </cell>
          <cell r="B10868">
            <v>272</v>
          </cell>
          <cell r="C10868">
            <v>94</v>
          </cell>
          <cell r="D10868">
            <v>1974</v>
          </cell>
          <cell r="E10868">
            <v>0</v>
          </cell>
        </row>
        <row r="10869">
          <cell r="A10869">
            <v>27302</v>
          </cell>
          <cell r="B10869">
            <v>273</v>
          </cell>
          <cell r="C10869">
            <v>93</v>
          </cell>
          <cell r="D10869">
            <v>1974</v>
          </cell>
          <cell r="E10869">
            <v>0</v>
          </cell>
        </row>
        <row r="10870">
          <cell r="A10870">
            <v>27303</v>
          </cell>
          <cell r="B10870">
            <v>274</v>
          </cell>
          <cell r="C10870">
            <v>92</v>
          </cell>
          <cell r="D10870">
            <v>1974</v>
          </cell>
          <cell r="E10870">
            <v>0</v>
          </cell>
        </row>
        <row r="10871">
          <cell r="A10871">
            <v>27304</v>
          </cell>
          <cell r="B10871">
            <v>275</v>
          </cell>
          <cell r="C10871">
            <v>91</v>
          </cell>
          <cell r="D10871">
            <v>1974</v>
          </cell>
          <cell r="E10871">
            <v>0</v>
          </cell>
        </row>
        <row r="10872">
          <cell r="A10872">
            <v>27305</v>
          </cell>
          <cell r="B10872">
            <v>276</v>
          </cell>
          <cell r="C10872">
            <v>90</v>
          </cell>
          <cell r="D10872">
            <v>1974</v>
          </cell>
          <cell r="E10872">
            <v>0</v>
          </cell>
        </row>
        <row r="10873">
          <cell r="A10873">
            <v>27306</v>
          </cell>
          <cell r="B10873">
            <v>277</v>
          </cell>
          <cell r="C10873">
            <v>89</v>
          </cell>
          <cell r="D10873">
            <v>1974</v>
          </cell>
          <cell r="E10873">
            <v>0</v>
          </cell>
        </row>
        <row r="10874">
          <cell r="A10874">
            <v>27307</v>
          </cell>
          <cell r="B10874">
            <v>278</v>
          </cell>
          <cell r="C10874">
            <v>88</v>
          </cell>
          <cell r="D10874">
            <v>1974</v>
          </cell>
          <cell r="E10874">
            <v>0</v>
          </cell>
        </row>
        <row r="10875">
          <cell r="A10875">
            <v>27308</v>
          </cell>
          <cell r="B10875">
            <v>279</v>
          </cell>
          <cell r="C10875">
            <v>87</v>
          </cell>
          <cell r="D10875">
            <v>1974</v>
          </cell>
          <cell r="E10875">
            <v>0</v>
          </cell>
        </row>
        <row r="10876">
          <cell r="A10876">
            <v>27309</v>
          </cell>
          <cell r="B10876">
            <v>280</v>
          </cell>
          <cell r="C10876">
            <v>86</v>
          </cell>
          <cell r="D10876">
            <v>1974</v>
          </cell>
          <cell r="E10876">
            <v>0</v>
          </cell>
        </row>
        <row r="10877">
          <cell r="A10877">
            <v>27310</v>
          </cell>
          <cell r="B10877">
            <v>281</v>
          </cell>
          <cell r="C10877">
            <v>85</v>
          </cell>
          <cell r="D10877">
            <v>1974</v>
          </cell>
          <cell r="E10877">
            <v>0</v>
          </cell>
        </row>
        <row r="10878">
          <cell r="A10878">
            <v>27311</v>
          </cell>
          <cell r="B10878">
            <v>282</v>
          </cell>
          <cell r="C10878">
            <v>84</v>
          </cell>
          <cell r="D10878">
            <v>1974</v>
          </cell>
          <cell r="E10878">
            <v>0</v>
          </cell>
        </row>
        <row r="10879">
          <cell r="A10879">
            <v>27312</v>
          </cell>
          <cell r="B10879">
            <v>283</v>
          </cell>
          <cell r="C10879">
            <v>83</v>
          </cell>
          <cell r="D10879">
            <v>1974</v>
          </cell>
          <cell r="E10879">
            <v>0</v>
          </cell>
        </row>
        <row r="10880">
          <cell r="A10880">
            <v>27313</v>
          </cell>
          <cell r="B10880">
            <v>284</v>
          </cell>
          <cell r="C10880">
            <v>82</v>
          </cell>
          <cell r="D10880">
            <v>1974</v>
          </cell>
          <cell r="E10880">
            <v>0</v>
          </cell>
        </row>
        <row r="10881">
          <cell r="A10881">
            <v>27314</v>
          </cell>
          <cell r="B10881">
            <v>285</v>
          </cell>
          <cell r="C10881">
            <v>81</v>
          </cell>
          <cell r="D10881">
            <v>1974</v>
          </cell>
          <cell r="E10881">
            <v>0</v>
          </cell>
        </row>
        <row r="10882">
          <cell r="A10882">
            <v>27315</v>
          </cell>
          <cell r="B10882">
            <v>286</v>
          </cell>
          <cell r="C10882">
            <v>80</v>
          </cell>
          <cell r="D10882">
            <v>1974</v>
          </cell>
          <cell r="E10882">
            <v>0</v>
          </cell>
        </row>
        <row r="10883">
          <cell r="A10883">
            <v>27316</v>
          </cell>
          <cell r="B10883">
            <v>287</v>
          </cell>
          <cell r="C10883">
            <v>79</v>
          </cell>
          <cell r="D10883">
            <v>1974</v>
          </cell>
          <cell r="E10883">
            <v>0</v>
          </cell>
        </row>
        <row r="10884">
          <cell r="A10884">
            <v>27317</v>
          </cell>
          <cell r="B10884">
            <v>288</v>
          </cell>
          <cell r="C10884">
            <v>78</v>
          </cell>
          <cell r="D10884">
            <v>1974</v>
          </cell>
          <cell r="E10884">
            <v>0</v>
          </cell>
        </row>
        <row r="10885">
          <cell r="A10885">
            <v>27318</v>
          </cell>
          <cell r="B10885">
            <v>289</v>
          </cell>
          <cell r="C10885">
            <v>77</v>
          </cell>
          <cell r="D10885">
            <v>1974</v>
          </cell>
          <cell r="E10885">
            <v>0</v>
          </cell>
        </row>
        <row r="10886">
          <cell r="A10886">
            <v>27319</v>
          </cell>
          <cell r="B10886">
            <v>290</v>
          </cell>
          <cell r="C10886">
            <v>76</v>
          </cell>
          <cell r="D10886">
            <v>1974</v>
          </cell>
          <cell r="E10886">
            <v>0</v>
          </cell>
        </row>
        <row r="10887">
          <cell r="A10887">
            <v>27320</v>
          </cell>
          <cell r="B10887">
            <v>291</v>
          </cell>
          <cell r="C10887">
            <v>75</v>
          </cell>
          <cell r="D10887">
            <v>1974</v>
          </cell>
          <cell r="E10887">
            <v>0</v>
          </cell>
        </row>
        <row r="10888">
          <cell r="A10888">
            <v>27321</v>
          </cell>
          <cell r="B10888">
            <v>292</v>
          </cell>
          <cell r="C10888">
            <v>74</v>
          </cell>
          <cell r="D10888">
            <v>1974</v>
          </cell>
          <cell r="E10888">
            <v>0</v>
          </cell>
        </row>
        <row r="10889">
          <cell r="A10889">
            <v>27322</v>
          </cell>
          <cell r="B10889">
            <v>293</v>
          </cell>
          <cell r="C10889">
            <v>73</v>
          </cell>
          <cell r="D10889">
            <v>1974</v>
          </cell>
          <cell r="E10889">
            <v>0</v>
          </cell>
        </row>
        <row r="10890">
          <cell r="A10890">
            <v>27323</v>
          </cell>
          <cell r="B10890">
            <v>294</v>
          </cell>
          <cell r="C10890">
            <v>72</v>
          </cell>
          <cell r="D10890">
            <v>1974</v>
          </cell>
          <cell r="E10890">
            <v>0</v>
          </cell>
        </row>
        <row r="10891">
          <cell r="A10891">
            <v>27324</v>
          </cell>
          <cell r="B10891">
            <v>295</v>
          </cell>
          <cell r="C10891">
            <v>71</v>
          </cell>
          <cell r="D10891">
            <v>1974</v>
          </cell>
          <cell r="E10891">
            <v>0</v>
          </cell>
        </row>
        <row r="10892">
          <cell r="A10892">
            <v>27325</v>
          </cell>
          <cell r="B10892">
            <v>296</v>
          </cell>
          <cell r="C10892">
            <v>70</v>
          </cell>
          <cell r="D10892">
            <v>1974</v>
          </cell>
          <cell r="E10892">
            <v>0</v>
          </cell>
        </row>
        <row r="10893">
          <cell r="A10893">
            <v>27326</v>
          </cell>
          <cell r="B10893">
            <v>297</v>
          </cell>
          <cell r="C10893">
            <v>69</v>
          </cell>
          <cell r="D10893">
            <v>1974</v>
          </cell>
          <cell r="E10893">
            <v>0</v>
          </cell>
        </row>
        <row r="10894">
          <cell r="A10894">
            <v>27327</v>
          </cell>
          <cell r="B10894">
            <v>298</v>
          </cell>
          <cell r="C10894">
            <v>68</v>
          </cell>
          <cell r="D10894">
            <v>1974</v>
          </cell>
          <cell r="E10894">
            <v>0</v>
          </cell>
        </row>
        <row r="10895">
          <cell r="A10895">
            <v>27328</v>
          </cell>
          <cell r="B10895">
            <v>299</v>
          </cell>
          <cell r="C10895">
            <v>67</v>
          </cell>
          <cell r="D10895">
            <v>1974</v>
          </cell>
          <cell r="E10895">
            <v>0</v>
          </cell>
        </row>
        <row r="10896">
          <cell r="A10896">
            <v>27329</v>
          </cell>
          <cell r="B10896">
            <v>300</v>
          </cell>
          <cell r="C10896">
            <v>66</v>
          </cell>
          <cell r="D10896">
            <v>1974</v>
          </cell>
          <cell r="E10896">
            <v>0</v>
          </cell>
        </row>
        <row r="10897">
          <cell r="A10897">
            <v>27330</v>
          </cell>
          <cell r="B10897">
            <v>301</v>
          </cell>
          <cell r="C10897">
            <v>65</v>
          </cell>
          <cell r="D10897">
            <v>1974</v>
          </cell>
          <cell r="E10897">
            <v>0</v>
          </cell>
        </row>
        <row r="10898">
          <cell r="A10898">
            <v>27331</v>
          </cell>
          <cell r="B10898">
            <v>302</v>
          </cell>
          <cell r="C10898">
            <v>64</v>
          </cell>
          <cell r="D10898">
            <v>1974</v>
          </cell>
          <cell r="E10898">
            <v>0</v>
          </cell>
        </row>
        <row r="10899">
          <cell r="A10899">
            <v>27332</v>
          </cell>
          <cell r="B10899">
            <v>303</v>
          </cell>
          <cell r="C10899">
            <v>63</v>
          </cell>
          <cell r="D10899">
            <v>1974</v>
          </cell>
          <cell r="E10899">
            <v>0</v>
          </cell>
        </row>
        <row r="10900">
          <cell r="A10900">
            <v>27333</v>
          </cell>
          <cell r="B10900">
            <v>304</v>
          </cell>
          <cell r="C10900">
            <v>62</v>
          </cell>
          <cell r="D10900">
            <v>1974</v>
          </cell>
          <cell r="E10900">
            <v>0</v>
          </cell>
        </row>
        <row r="10901">
          <cell r="A10901">
            <v>27334</v>
          </cell>
          <cell r="B10901">
            <v>305</v>
          </cell>
          <cell r="C10901">
            <v>61</v>
          </cell>
          <cell r="D10901">
            <v>1974</v>
          </cell>
          <cell r="E10901">
            <v>0</v>
          </cell>
        </row>
        <row r="10902">
          <cell r="A10902">
            <v>27335</v>
          </cell>
          <cell r="B10902">
            <v>306</v>
          </cell>
          <cell r="C10902">
            <v>60</v>
          </cell>
          <cell r="D10902">
            <v>1974</v>
          </cell>
          <cell r="E10902">
            <v>0</v>
          </cell>
        </row>
        <row r="10903">
          <cell r="A10903">
            <v>27336</v>
          </cell>
          <cell r="B10903">
            <v>307</v>
          </cell>
          <cell r="C10903">
            <v>59</v>
          </cell>
          <cell r="D10903">
            <v>1974</v>
          </cell>
          <cell r="E10903">
            <v>0</v>
          </cell>
        </row>
        <row r="10904">
          <cell r="A10904">
            <v>27337</v>
          </cell>
          <cell r="B10904">
            <v>308</v>
          </cell>
          <cell r="C10904">
            <v>58</v>
          </cell>
          <cell r="D10904">
            <v>1974</v>
          </cell>
          <cell r="E10904">
            <v>0</v>
          </cell>
        </row>
        <row r="10905">
          <cell r="A10905">
            <v>27338</v>
          </cell>
          <cell r="B10905">
            <v>309</v>
          </cell>
          <cell r="C10905">
            <v>57</v>
          </cell>
          <cell r="D10905">
            <v>1974</v>
          </cell>
          <cell r="E10905">
            <v>0</v>
          </cell>
        </row>
        <row r="10906">
          <cell r="A10906">
            <v>27339</v>
          </cell>
          <cell r="B10906">
            <v>310</v>
          </cell>
          <cell r="C10906">
            <v>56</v>
          </cell>
          <cell r="D10906">
            <v>1974</v>
          </cell>
          <cell r="E10906">
            <v>0</v>
          </cell>
        </row>
        <row r="10907">
          <cell r="A10907">
            <v>27340</v>
          </cell>
          <cell r="B10907">
            <v>311</v>
          </cell>
          <cell r="C10907">
            <v>55</v>
          </cell>
          <cell r="D10907">
            <v>1974</v>
          </cell>
          <cell r="E10907">
            <v>0</v>
          </cell>
        </row>
        <row r="10908">
          <cell r="A10908">
            <v>27341</v>
          </cell>
          <cell r="B10908">
            <v>312</v>
          </cell>
          <cell r="C10908">
            <v>54</v>
          </cell>
          <cell r="D10908">
            <v>1974</v>
          </cell>
          <cell r="E10908">
            <v>0</v>
          </cell>
        </row>
        <row r="10909">
          <cell r="A10909">
            <v>27342</v>
          </cell>
          <cell r="B10909">
            <v>313</v>
          </cell>
          <cell r="C10909">
            <v>53</v>
          </cell>
          <cell r="D10909">
            <v>1974</v>
          </cell>
          <cell r="E10909">
            <v>0</v>
          </cell>
        </row>
        <row r="10910">
          <cell r="A10910">
            <v>27343</v>
          </cell>
          <cell r="B10910">
            <v>314</v>
          </cell>
          <cell r="C10910">
            <v>52</v>
          </cell>
          <cell r="D10910">
            <v>1974</v>
          </cell>
          <cell r="E10910">
            <v>0</v>
          </cell>
        </row>
        <row r="10911">
          <cell r="A10911">
            <v>27344</v>
          </cell>
          <cell r="B10911">
            <v>315</v>
          </cell>
          <cell r="C10911">
            <v>51</v>
          </cell>
          <cell r="D10911">
            <v>1974</v>
          </cell>
          <cell r="E10911">
            <v>0</v>
          </cell>
        </row>
        <row r="10912">
          <cell r="A10912">
            <v>27345</v>
          </cell>
          <cell r="B10912">
            <v>316</v>
          </cell>
          <cell r="C10912">
            <v>50</v>
          </cell>
          <cell r="D10912">
            <v>1974</v>
          </cell>
          <cell r="E10912">
            <v>0</v>
          </cell>
        </row>
        <row r="10913">
          <cell r="A10913">
            <v>27346</v>
          </cell>
          <cell r="B10913">
            <v>317</v>
          </cell>
          <cell r="C10913">
            <v>49</v>
          </cell>
          <cell r="D10913">
            <v>1974</v>
          </cell>
          <cell r="E10913">
            <v>0</v>
          </cell>
        </row>
        <row r="10914">
          <cell r="A10914">
            <v>27347</v>
          </cell>
          <cell r="B10914">
            <v>318</v>
          </cell>
          <cell r="C10914">
            <v>48</v>
          </cell>
          <cell r="D10914">
            <v>1974</v>
          </cell>
          <cell r="E10914">
            <v>0</v>
          </cell>
        </row>
        <row r="10915">
          <cell r="A10915">
            <v>27348</v>
          </cell>
          <cell r="B10915">
            <v>319</v>
          </cell>
          <cell r="C10915">
            <v>47</v>
          </cell>
          <cell r="D10915">
            <v>1974</v>
          </cell>
          <cell r="E10915">
            <v>0</v>
          </cell>
        </row>
        <row r="10916">
          <cell r="A10916">
            <v>27349</v>
          </cell>
          <cell r="B10916">
            <v>320</v>
          </cell>
          <cell r="C10916">
            <v>46</v>
          </cell>
          <cell r="D10916">
            <v>1974</v>
          </cell>
          <cell r="E10916">
            <v>0</v>
          </cell>
        </row>
        <row r="10917">
          <cell r="A10917">
            <v>27350</v>
          </cell>
          <cell r="B10917">
            <v>321</v>
          </cell>
          <cell r="C10917">
            <v>45</v>
          </cell>
          <cell r="D10917">
            <v>1974</v>
          </cell>
          <cell r="E10917">
            <v>0</v>
          </cell>
        </row>
        <row r="10918">
          <cell r="A10918">
            <v>27351</v>
          </cell>
          <cell r="B10918">
            <v>322</v>
          </cell>
          <cell r="C10918">
            <v>44</v>
          </cell>
          <cell r="D10918">
            <v>1974</v>
          </cell>
          <cell r="E10918">
            <v>0</v>
          </cell>
        </row>
        <row r="10919">
          <cell r="A10919">
            <v>27352</v>
          </cell>
          <cell r="B10919">
            <v>323</v>
          </cell>
          <cell r="C10919">
            <v>43</v>
          </cell>
          <cell r="D10919">
            <v>1974</v>
          </cell>
          <cell r="E10919">
            <v>0</v>
          </cell>
        </row>
        <row r="10920">
          <cell r="A10920">
            <v>27353</v>
          </cell>
          <cell r="B10920">
            <v>324</v>
          </cell>
          <cell r="C10920">
            <v>42</v>
          </cell>
          <cell r="D10920">
            <v>1974</v>
          </cell>
          <cell r="E10920">
            <v>0</v>
          </cell>
        </row>
        <row r="10921">
          <cell r="A10921">
            <v>27354</v>
          </cell>
          <cell r="B10921">
            <v>325</v>
          </cell>
          <cell r="C10921">
            <v>41</v>
          </cell>
          <cell r="D10921">
            <v>1974</v>
          </cell>
          <cell r="E10921">
            <v>0</v>
          </cell>
        </row>
        <row r="10922">
          <cell r="A10922">
            <v>27355</v>
          </cell>
          <cell r="B10922">
            <v>326</v>
          </cell>
          <cell r="C10922">
            <v>40</v>
          </cell>
          <cell r="D10922">
            <v>1974</v>
          </cell>
          <cell r="E10922">
            <v>0</v>
          </cell>
        </row>
        <row r="10923">
          <cell r="A10923">
            <v>27356</v>
          </cell>
          <cell r="B10923">
            <v>327</v>
          </cell>
          <cell r="C10923">
            <v>39</v>
          </cell>
          <cell r="D10923">
            <v>1974</v>
          </cell>
          <cell r="E10923">
            <v>0</v>
          </cell>
        </row>
        <row r="10924">
          <cell r="A10924">
            <v>27357</v>
          </cell>
          <cell r="B10924">
            <v>328</v>
          </cell>
          <cell r="C10924">
            <v>38</v>
          </cell>
          <cell r="D10924">
            <v>1974</v>
          </cell>
          <cell r="E10924">
            <v>0</v>
          </cell>
        </row>
        <row r="10925">
          <cell r="A10925">
            <v>27358</v>
          </cell>
          <cell r="B10925">
            <v>329</v>
          </cell>
          <cell r="C10925">
            <v>37</v>
          </cell>
          <cell r="D10925">
            <v>1974</v>
          </cell>
          <cell r="E10925">
            <v>0</v>
          </cell>
        </row>
        <row r="10926">
          <cell r="A10926">
            <v>27359</v>
          </cell>
          <cell r="B10926">
            <v>330</v>
          </cell>
          <cell r="C10926">
            <v>36</v>
          </cell>
          <cell r="D10926">
            <v>1974</v>
          </cell>
          <cell r="E10926">
            <v>0</v>
          </cell>
        </row>
        <row r="10927">
          <cell r="A10927">
            <v>27360</v>
          </cell>
          <cell r="B10927">
            <v>331</v>
          </cell>
          <cell r="C10927">
            <v>35</v>
          </cell>
          <cell r="D10927">
            <v>1974</v>
          </cell>
          <cell r="E10927">
            <v>0</v>
          </cell>
        </row>
        <row r="10928">
          <cell r="A10928">
            <v>27361</v>
          </cell>
          <cell r="B10928">
            <v>332</v>
          </cell>
          <cell r="C10928">
            <v>34</v>
          </cell>
          <cell r="D10928">
            <v>1974</v>
          </cell>
          <cell r="E10928">
            <v>0</v>
          </cell>
        </row>
        <row r="10929">
          <cell r="A10929">
            <v>27362</v>
          </cell>
          <cell r="B10929">
            <v>333</v>
          </cell>
          <cell r="C10929">
            <v>33</v>
          </cell>
          <cell r="D10929">
            <v>1974</v>
          </cell>
          <cell r="E10929">
            <v>0</v>
          </cell>
        </row>
        <row r="10930">
          <cell r="A10930">
            <v>27363</v>
          </cell>
          <cell r="B10930">
            <v>334</v>
          </cell>
          <cell r="C10930">
            <v>32</v>
          </cell>
          <cell r="D10930">
            <v>1974</v>
          </cell>
          <cell r="E10930">
            <v>0</v>
          </cell>
        </row>
        <row r="10931">
          <cell r="A10931">
            <v>27364</v>
          </cell>
          <cell r="B10931">
            <v>335</v>
          </cell>
          <cell r="C10931">
            <v>31</v>
          </cell>
          <cell r="D10931">
            <v>1974</v>
          </cell>
          <cell r="E10931">
            <v>0</v>
          </cell>
        </row>
        <row r="10932">
          <cell r="A10932">
            <v>27365</v>
          </cell>
          <cell r="B10932">
            <v>336</v>
          </cell>
          <cell r="C10932">
            <v>30</v>
          </cell>
          <cell r="D10932">
            <v>1974</v>
          </cell>
          <cell r="E10932">
            <v>0</v>
          </cell>
        </row>
        <row r="10933">
          <cell r="A10933">
            <v>27366</v>
          </cell>
          <cell r="B10933">
            <v>337</v>
          </cell>
          <cell r="C10933">
            <v>29</v>
          </cell>
          <cell r="D10933">
            <v>1974</v>
          </cell>
          <cell r="E10933">
            <v>0</v>
          </cell>
        </row>
        <row r="10934">
          <cell r="A10934">
            <v>27367</v>
          </cell>
          <cell r="B10934">
            <v>338</v>
          </cell>
          <cell r="C10934">
            <v>28</v>
          </cell>
          <cell r="D10934">
            <v>1974</v>
          </cell>
          <cell r="E10934">
            <v>0</v>
          </cell>
        </row>
        <row r="10935">
          <cell r="A10935">
            <v>27368</v>
          </cell>
          <cell r="B10935">
            <v>339</v>
          </cell>
          <cell r="C10935">
            <v>27</v>
          </cell>
          <cell r="D10935">
            <v>1974</v>
          </cell>
          <cell r="E10935">
            <v>0</v>
          </cell>
        </row>
        <row r="10936">
          <cell r="A10936">
            <v>27369</v>
          </cell>
          <cell r="B10936">
            <v>340</v>
          </cell>
          <cell r="C10936">
            <v>26</v>
          </cell>
          <cell r="D10936">
            <v>1974</v>
          </cell>
          <cell r="E10936">
            <v>0</v>
          </cell>
        </row>
        <row r="10937">
          <cell r="A10937">
            <v>27370</v>
          </cell>
          <cell r="B10937">
            <v>341</v>
          </cell>
          <cell r="C10937">
            <v>25</v>
          </cell>
          <cell r="D10937">
            <v>1974</v>
          </cell>
          <cell r="E10937">
            <v>0</v>
          </cell>
        </row>
        <row r="10938">
          <cell r="A10938">
            <v>27371</v>
          </cell>
          <cell r="B10938">
            <v>342</v>
          </cell>
          <cell r="C10938">
            <v>24</v>
          </cell>
          <cell r="D10938">
            <v>1974</v>
          </cell>
          <cell r="E10938">
            <v>0</v>
          </cell>
        </row>
        <row r="10939">
          <cell r="A10939">
            <v>27372</v>
          </cell>
          <cell r="B10939">
            <v>343</v>
          </cell>
          <cell r="C10939">
            <v>23</v>
          </cell>
          <cell r="D10939">
            <v>1974</v>
          </cell>
          <cell r="E10939">
            <v>0</v>
          </cell>
        </row>
        <row r="10940">
          <cell r="A10940">
            <v>27373</v>
          </cell>
          <cell r="B10940">
            <v>344</v>
          </cell>
          <cell r="C10940">
            <v>22</v>
          </cell>
          <cell r="D10940">
            <v>1974</v>
          </cell>
          <cell r="E10940">
            <v>0</v>
          </cell>
        </row>
        <row r="10941">
          <cell r="A10941">
            <v>27374</v>
          </cell>
          <cell r="B10941">
            <v>345</v>
          </cell>
          <cell r="C10941">
            <v>21</v>
          </cell>
          <cell r="D10941">
            <v>1974</v>
          </cell>
          <cell r="E10941">
            <v>0</v>
          </cell>
        </row>
        <row r="10942">
          <cell r="A10942">
            <v>27375</v>
          </cell>
          <cell r="B10942">
            <v>346</v>
          </cell>
          <cell r="C10942">
            <v>20</v>
          </cell>
          <cell r="D10942">
            <v>1974</v>
          </cell>
          <cell r="E10942">
            <v>0</v>
          </cell>
        </row>
        <row r="10943">
          <cell r="A10943">
            <v>27376</v>
          </cell>
          <cell r="B10943">
            <v>347</v>
          </cell>
          <cell r="C10943">
            <v>19</v>
          </cell>
          <cell r="D10943">
            <v>1974</v>
          </cell>
          <cell r="E10943">
            <v>0</v>
          </cell>
        </row>
        <row r="10944">
          <cell r="A10944">
            <v>27377</v>
          </cell>
          <cell r="B10944">
            <v>348</v>
          </cell>
          <cell r="C10944">
            <v>18</v>
          </cell>
          <cell r="D10944">
            <v>1974</v>
          </cell>
          <cell r="E10944">
            <v>0</v>
          </cell>
        </row>
        <row r="10945">
          <cell r="A10945">
            <v>27378</v>
          </cell>
          <cell r="B10945">
            <v>349</v>
          </cell>
          <cell r="C10945">
            <v>17</v>
          </cell>
          <cell r="D10945">
            <v>1974</v>
          </cell>
          <cell r="E10945">
            <v>0</v>
          </cell>
        </row>
        <row r="10946">
          <cell r="A10946">
            <v>27379</v>
          </cell>
          <cell r="B10946">
            <v>350</v>
          </cell>
          <cell r="C10946">
            <v>16</v>
          </cell>
          <cell r="D10946">
            <v>1974</v>
          </cell>
          <cell r="E10946">
            <v>0</v>
          </cell>
        </row>
        <row r="10947">
          <cell r="A10947">
            <v>27380</v>
          </cell>
          <cell r="B10947">
            <v>351</v>
          </cell>
          <cell r="C10947">
            <v>15</v>
          </cell>
          <cell r="D10947">
            <v>1974</v>
          </cell>
          <cell r="E10947">
            <v>0</v>
          </cell>
        </row>
        <row r="10948">
          <cell r="A10948">
            <v>27381</v>
          </cell>
          <cell r="B10948">
            <v>352</v>
          </cell>
          <cell r="C10948">
            <v>14</v>
          </cell>
          <cell r="D10948">
            <v>1974</v>
          </cell>
          <cell r="E10948">
            <v>0</v>
          </cell>
        </row>
        <row r="10949">
          <cell r="A10949">
            <v>27382</v>
          </cell>
          <cell r="B10949">
            <v>353</v>
          </cell>
          <cell r="C10949">
            <v>13</v>
          </cell>
          <cell r="D10949">
            <v>1974</v>
          </cell>
          <cell r="E10949">
            <v>0</v>
          </cell>
        </row>
        <row r="10950">
          <cell r="A10950">
            <v>27383</v>
          </cell>
          <cell r="B10950">
            <v>354</v>
          </cell>
          <cell r="C10950">
            <v>12</v>
          </cell>
          <cell r="D10950">
            <v>1974</v>
          </cell>
          <cell r="E10950">
            <v>0</v>
          </cell>
        </row>
        <row r="10951">
          <cell r="A10951">
            <v>27384</v>
          </cell>
          <cell r="B10951">
            <v>355</v>
          </cell>
          <cell r="C10951">
            <v>11</v>
          </cell>
          <cell r="D10951">
            <v>1974</v>
          </cell>
          <cell r="E10951">
            <v>0</v>
          </cell>
        </row>
        <row r="10952">
          <cell r="A10952">
            <v>27385</v>
          </cell>
          <cell r="B10952">
            <v>356</v>
          </cell>
          <cell r="C10952">
            <v>10</v>
          </cell>
          <cell r="D10952">
            <v>1974</v>
          </cell>
          <cell r="E10952">
            <v>0</v>
          </cell>
        </row>
        <row r="10953">
          <cell r="A10953">
            <v>27386</v>
          </cell>
          <cell r="B10953">
            <v>357</v>
          </cell>
          <cell r="C10953">
            <v>9</v>
          </cell>
          <cell r="D10953">
            <v>1974</v>
          </cell>
          <cell r="E10953">
            <v>0</v>
          </cell>
        </row>
        <row r="10954">
          <cell r="A10954">
            <v>27387</v>
          </cell>
          <cell r="B10954">
            <v>358</v>
          </cell>
          <cell r="C10954">
            <v>8</v>
          </cell>
          <cell r="D10954">
            <v>1974</v>
          </cell>
          <cell r="E10954">
            <v>0</v>
          </cell>
        </row>
        <row r="10955">
          <cell r="A10955">
            <v>27388</v>
          </cell>
          <cell r="B10955">
            <v>359</v>
          </cell>
          <cell r="C10955">
            <v>7</v>
          </cell>
          <cell r="D10955">
            <v>1974</v>
          </cell>
          <cell r="E10955">
            <v>0</v>
          </cell>
        </row>
        <row r="10956">
          <cell r="A10956">
            <v>27389</v>
          </cell>
          <cell r="B10956">
            <v>360</v>
          </cell>
          <cell r="C10956">
            <v>6</v>
          </cell>
          <cell r="D10956">
            <v>1974</v>
          </cell>
          <cell r="E10956">
            <v>0</v>
          </cell>
        </row>
        <row r="10957">
          <cell r="A10957">
            <v>27390</v>
          </cell>
          <cell r="B10957">
            <v>361</v>
          </cell>
          <cell r="C10957">
            <v>5</v>
          </cell>
          <cell r="D10957">
            <v>1974</v>
          </cell>
          <cell r="E10957">
            <v>0</v>
          </cell>
        </row>
        <row r="10958">
          <cell r="A10958">
            <v>27391</v>
          </cell>
          <cell r="B10958">
            <v>362</v>
          </cell>
          <cell r="C10958">
            <v>4</v>
          </cell>
          <cell r="D10958">
            <v>1974</v>
          </cell>
          <cell r="E10958">
            <v>0</v>
          </cell>
        </row>
        <row r="10959">
          <cell r="A10959">
            <v>27392</v>
          </cell>
          <cell r="B10959">
            <v>363</v>
          </cell>
          <cell r="C10959">
            <v>3</v>
          </cell>
          <cell r="D10959">
            <v>1974</v>
          </cell>
          <cell r="E10959">
            <v>0</v>
          </cell>
        </row>
        <row r="10960">
          <cell r="A10960">
            <v>27393</v>
          </cell>
          <cell r="B10960">
            <v>364</v>
          </cell>
          <cell r="C10960">
            <v>2</v>
          </cell>
          <cell r="D10960">
            <v>1974</v>
          </cell>
          <cell r="E10960">
            <v>0</v>
          </cell>
        </row>
        <row r="10961">
          <cell r="A10961">
            <v>27394</v>
          </cell>
          <cell r="B10961">
            <v>365</v>
          </cell>
          <cell r="C10961">
            <v>1</v>
          </cell>
          <cell r="D10961">
            <v>1974</v>
          </cell>
          <cell r="E10961">
            <v>27394</v>
          </cell>
        </row>
        <row r="10962">
          <cell r="A10962">
            <v>27395</v>
          </cell>
          <cell r="B10962">
            <v>1</v>
          </cell>
          <cell r="C10962">
            <v>365</v>
          </cell>
          <cell r="D10962">
            <v>1975</v>
          </cell>
          <cell r="E10962">
            <v>0</v>
          </cell>
        </row>
        <row r="10963">
          <cell r="A10963">
            <v>27396</v>
          </cell>
          <cell r="B10963">
            <v>2</v>
          </cell>
          <cell r="C10963">
            <v>364</v>
          </cell>
          <cell r="D10963">
            <v>1975</v>
          </cell>
          <cell r="E10963">
            <v>0</v>
          </cell>
        </row>
        <row r="10964">
          <cell r="A10964">
            <v>27397</v>
          </cell>
          <cell r="B10964">
            <v>3</v>
          </cell>
          <cell r="C10964">
            <v>363</v>
          </cell>
          <cell r="D10964">
            <v>1975</v>
          </cell>
          <cell r="E10964">
            <v>0</v>
          </cell>
        </row>
        <row r="10965">
          <cell r="A10965">
            <v>27398</v>
          </cell>
          <cell r="B10965">
            <v>4</v>
          </cell>
          <cell r="C10965">
            <v>362</v>
          </cell>
          <cell r="D10965">
            <v>1975</v>
          </cell>
          <cell r="E10965">
            <v>0</v>
          </cell>
        </row>
        <row r="10966">
          <cell r="A10966">
            <v>27399</v>
          </cell>
          <cell r="B10966">
            <v>5</v>
          </cell>
          <cell r="C10966">
            <v>361</v>
          </cell>
          <cell r="D10966">
            <v>1975</v>
          </cell>
          <cell r="E10966">
            <v>0</v>
          </cell>
        </row>
        <row r="10967">
          <cell r="A10967">
            <v>27400</v>
          </cell>
          <cell r="B10967">
            <v>6</v>
          </cell>
          <cell r="C10967">
            <v>360</v>
          </cell>
          <cell r="D10967">
            <v>1975</v>
          </cell>
          <cell r="E10967">
            <v>0</v>
          </cell>
        </row>
        <row r="10968">
          <cell r="A10968">
            <v>27401</v>
          </cell>
          <cell r="B10968">
            <v>7</v>
          </cell>
          <cell r="C10968">
            <v>359</v>
          </cell>
          <cell r="D10968">
            <v>1975</v>
          </cell>
          <cell r="E10968">
            <v>0</v>
          </cell>
        </row>
        <row r="10969">
          <cell r="A10969">
            <v>27402</v>
          </cell>
          <cell r="B10969">
            <v>8</v>
          </cell>
          <cell r="C10969">
            <v>358</v>
          </cell>
          <cell r="D10969">
            <v>1975</v>
          </cell>
          <cell r="E10969">
            <v>0</v>
          </cell>
        </row>
        <row r="10970">
          <cell r="A10970">
            <v>27403</v>
          </cell>
          <cell r="B10970">
            <v>9</v>
          </cell>
          <cell r="C10970">
            <v>357</v>
          </cell>
          <cell r="D10970">
            <v>1975</v>
          </cell>
          <cell r="E10970">
            <v>0</v>
          </cell>
        </row>
        <row r="10971">
          <cell r="A10971">
            <v>27404</v>
          </cell>
          <cell r="B10971">
            <v>10</v>
          </cell>
          <cell r="C10971">
            <v>356</v>
          </cell>
          <cell r="D10971">
            <v>1975</v>
          </cell>
          <cell r="E10971">
            <v>0</v>
          </cell>
        </row>
        <row r="10972">
          <cell r="A10972">
            <v>27405</v>
          </cell>
          <cell r="B10972">
            <v>11</v>
          </cell>
          <cell r="C10972">
            <v>355</v>
          </cell>
          <cell r="D10972">
            <v>1975</v>
          </cell>
          <cell r="E10972">
            <v>0</v>
          </cell>
        </row>
        <row r="10973">
          <cell r="A10973">
            <v>27406</v>
          </cell>
          <cell r="B10973">
            <v>12</v>
          </cell>
          <cell r="C10973">
            <v>354</v>
          </cell>
          <cell r="D10973">
            <v>1975</v>
          </cell>
          <cell r="E10973">
            <v>0</v>
          </cell>
        </row>
        <row r="10974">
          <cell r="A10974">
            <v>27407</v>
          </cell>
          <cell r="B10974">
            <v>13</v>
          </cell>
          <cell r="C10974">
            <v>353</v>
          </cell>
          <cell r="D10974">
            <v>1975</v>
          </cell>
          <cell r="E10974">
            <v>0</v>
          </cell>
        </row>
        <row r="10975">
          <cell r="A10975">
            <v>27408</v>
          </cell>
          <cell r="B10975">
            <v>14</v>
          </cell>
          <cell r="C10975">
            <v>352</v>
          </cell>
          <cell r="D10975">
            <v>1975</v>
          </cell>
          <cell r="E10975">
            <v>0</v>
          </cell>
        </row>
        <row r="10976">
          <cell r="A10976">
            <v>27409</v>
          </cell>
          <cell r="B10976">
            <v>15</v>
          </cell>
          <cell r="C10976">
            <v>351</v>
          </cell>
          <cell r="D10976">
            <v>1975</v>
          </cell>
          <cell r="E10976">
            <v>0</v>
          </cell>
        </row>
        <row r="10977">
          <cell r="A10977">
            <v>27410</v>
          </cell>
          <cell r="B10977">
            <v>16</v>
          </cell>
          <cell r="C10977">
            <v>350</v>
          </cell>
          <cell r="D10977">
            <v>1975</v>
          </cell>
          <cell r="E10977">
            <v>0</v>
          </cell>
        </row>
        <row r="10978">
          <cell r="A10978">
            <v>27411</v>
          </cell>
          <cell r="B10978">
            <v>17</v>
          </cell>
          <cell r="C10978">
            <v>349</v>
          </cell>
          <cell r="D10978">
            <v>1975</v>
          </cell>
          <cell r="E10978">
            <v>0</v>
          </cell>
        </row>
        <row r="10979">
          <cell r="A10979">
            <v>27412</v>
          </cell>
          <cell r="B10979">
            <v>18</v>
          </cell>
          <cell r="C10979">
            <v>348</v>
          </cell>
          <cell r="D10979">
            <v>1975</v>
          </cell>
          <cell r="E10979">
            <v>0</v>
          </cell>
        </row>
        <row r="10980">
          <cell r="A10980">
            <v>27413</v>
          </cell>
          <cell r="B10980">
            <v>19</v>
          </cell>
          <cell r="C10980">
            <v>347</v>
          </cell>
          <cell r="D10980">
            <v>1975</v>
          </cell>
          <cell r="E10980">
            <v>0</v>
          </cell>
        </row>
        <row r="10981">
          <cell r="A10981">
            <v>27414</v>
          </cell>
          <cell r="B10981">
            <v>20</v>
          </cell>
          <cell r="C10981">
            <v>346</v>
          </cell>
          <cell r="D10981">
            <v>1975</v>
          </cell>
          <cell r="E10981">
            <v>0</v>
          </cell>
        </row>
        <row r="10982">
          <cell r="A10982">
            <v>27415</v>
          </cell>
          <cell r="B10982">
            <v>21</v>
          </cell>
          <cell r="C10982">
            <v>345</v>
          </cell>
          <cell r="D10982">
            <v>1975</v>
          </cell>
          <cell r="E10982">
            <v>0</v>
          </cell>
        </row>
        <row r="10983">
          <cell r="A10983">
            <v>27416</v>
          </cell>
          <cell r="B10983">
            <v>22</v>
          </cell>
          <cell r="C10983">
            <v>344</v>
          </cell>
          <cell r="D10983">
            <v>1975</v>
          </cell>
          <cell r="E10983">
            <v>0</v>
          </cell>
        </row>
        <row r="10984">
          <cell r="A10984">
            <v>27417</v>
          </cell>
          <cell r="B10984">
            <v>23</v>
          </cell>
          <cell r="C10984">
            <v>343</v>
          </cell>
          <cell r="D10984">
            <v>1975</v>
          </cell>
          <cell r="E10984">
            <v>0</v>
          </cell>
        </row>
        <row r="10985">
          <cell r="A10985">
            <v>27418</v>
          </cell>
          <cell r="B10985">
            <v>24</v>
          </cell>
          <cell r="C10985">
            <v>342</v>
          </cell>
          <cell r="D10985">
            <v>1975</v>
          </cell>
          <cell r="E10985">
            <v>0</v>
          </cell>
        </row>
        <row r="10986">
          <cell r="A10986">
            <v>27419</v>
          </cell>
          <cell r="B10986">
            <v>25</v>
          </cell>
          <cell r="C10986">
            <v>341</v>
          </cell>
          <cell r="D10986">
            <v>1975</v>
          </cell>
          <cell r="E10986">
            <v>0</v>
          </cell>
        </row>
        <row r="10987">
          <cell r="A10987">
            <v>27420</v>
          </cell>
          <cell r="B10987">
            <v>26</v>
          </cell>
          <cell r="C10987">
            <v>340</v>
          </cell>
          <cell r="D10987">
            <v>1975</v>
          </cell>
          <cell r="E10987">
            <v>0</v>
          </cell>
        </row>
        <row r="10988">
          <cell r="A10988">
            <v>27421</v>
          </cell>
          <cell r="B10988">
            <v>27</v>
          </cell>
          <cell r="C10988">
            <v>339</v>
          </cell>
          <cell r="D10988">
            <v>1975</v>
          </cell>
          <cell r="E10988">
            <v>0</v>
          </cell>
        </row>
        <row r="10989">
          <cell r="A10989">
            <v>27422</v>
          </cell>
          <cell r="B10989">
            <v>28</v>
          </cell>
          <cell r="C10989">
            <v>338</v>
          </cell>
          <cell r="D10989">
            <v>1975</v>
          </cell>
          <cell r="E10989">
            <v>0</v>
          </cell>
        </row>
        <row r="10990">
          <cell r="A10990">
            <v>27423</v>
          </cell>
          <cell r="B10990">
            <v>29</v>
          </cell>
          <cell r="C10990">
            <v>337</v>
          </cell>
          <cell r="D10990">
            <v>1975</v>
          </cell>
          <cell r="E10990">
            <v>0</v>
          </cell>
        </row>
        <row r="10991">
          <cell r="A10991">
            <v>27424</v>
          </cell>
          <cell r="B10991">
            <v>30</v>
          </cell>
          <cell r="C10991">
            <v>336</v>
          </cell>
          <cell r="D10991">
            <v>1975</v>
          </cell>
          <cell r="E10991">
            <v>0</v>
          </cell>
        </row>
        <row r="10992">
          <cell r="A10992">
            <v>27425</v>
          </cell>
          <cell r="B10992">
            <v>31</v>
          </cell>
          <cell r="C10992">
            <v>335</v>
          </cell>
          <cell r="D10992">
            <v>1975</v>
          </cell>
          <cell r="E10992">
            <v>0</v>
          </cell>
        </row>
        <row r="10993">
          <cell r="A10993">
            <v>27426</v>
          </cell>
          <cell r="B10993">
            <v>32</v>
          </cell>
          <cell r="C10993">
            <v>334</v>
          </cell>
          <cell r="D10993">
            <v>1975</v>
          </cell>
          <cell r="E10993">
            <v>0</v>
          </cell>
        </row>
        <row r="10994">
          <cell r="A10994">
            <v>27427</v>
          </cell>
          <cell r="B10994">
            <v>33</v>
          </cell>
          <cell r="C10994">
            <v>333</v>
          </cell>
          <cell r="D10994">
            <v>1975</v>
          </cell>
          <cell r="E10994">
            <v>0</v>
          </cell>
        </row>
        <row r="10995">
          <cell r="A10995">
            <v>27428</v>
          </cell>
          <cell r="B10995">
            <v>34</v>
          </cell>
          <cell r="C10995">
            <v>332</v>
          </cell>
          <cell r="D10995">
            <v>1975</v>
          </cell>
          <cell r="E10995">
            <v>0</v>
          </cell>
        </row>
        <row r="10996">
          <cell r="A10996">
            <v>27429</v>
          </cell>
          <cell r="B10996">
            <v>35</v>
          </cell>
          <cell r="C10996">
            <v>331</v>
          </cell>
          <cell r="D10996">
            <v>1975</v>
          </cell>
          <cell r="E10996">
            <v>0</v>
          </cell>
        </row>
        <row r="10997">
          <cell r="A10997">
            <v>27430</v>
          </cell>
          <cell r="B10997">
            <v>36</v>
          </cell>
          <cell r="C10997">
            <v>330</v>
          </cell>
          <cell r="D10997">
            <v>1975</v>
          </cell>
          <cell r="E10997">
            <v>0</v>
          </cell>
        </row>
        <row r="10998">
          <cell r="A10998">
            <v>27431</v>
          </cell>
          <cell r="B10998">
            <v>37</v>
          </cell>
          <cell r="C10998">
            <v>329</v>
          </cell>
          <cell r="D10998">
            <v>1975</v>
          </cell>
          <cell r="E10998">
            <v>0</v>
          </cell>
        </row>
        <row r="10999">
          <cell r="A10999">
            <v>27432</v>
          </cell>
          <cell r="B10999">
            <v>38</v>
          </cell>
          <cell r="C10999">
            <v>328</v>
          </cell>
          <cell r="D10999">
            <v>1975</v>
          </cell>
          <cell r="E10999">
            <v>0</v>
          </cell>
        </row>
        <row r="11000">
          <cell r="A11000">
            <v>27433</v>
          </cell>
          <cell r="B11000">
            <v>39</v>
          </cell>
          <cell r="C11000">
            <v>327</v>
          </cell>
          <cell r="D11000">
            <v>1975</v>
          </cell>
          <cell r="E11000">
            <v>0</v>
          </cell>
        </row>
        <row r="11001">
          <cell r="A11001">
            <v>27434</v>
          </cell>
          <cell r="B11001">
            <v>40</v>
          </cell>
          <cell r="C11001">
            <v>326</v>
          </cell>
          <cell r="D11001">
            <v>1975</v>
          </cell>
          <cell r="E11001">
            <v>0</v>
          </cell>
        </row>
        <row r="11002">
          <cell r="A11002">
            <v>27435</v>
          </cell>
          <cell r="B11002">
            <v>41</v>
          </cell>
          <cell r="C11002">
            <v>325</v>
          </cell>
          <cell r="D11002">
            <v>1975</v>
          </cell>
          <cell r="E11002">
            <v>0</v>
          </cell>
        </row>
        <row r="11003">
          <cell r="A11003">
            <v>27436</v>
          </cell>
          <cell r="B11003">
            <v>42</v>
          </cell>
          <cell r="C11003">
            <v>324</v>
          </cell>
          <cell r="D11003">
            <v>1975</v>
          </cell>
          <cell r="E11003">
            <v>0</v>
          </cell>
        </row>
        <row r="11004">
          <cell r="A11004">
            <v>27437</v>
          </cell>
          <cell r="B11004">
            <v>43</v>
          </cell>
          <cell r="C11004">
            <v>323</v>
          </cell>
          <cell r="D11004">
            <v>1975</v>
          </cell>
          <cell r="E11004">
            <v>0</v>
          </cell>
        </row>
        <row r="11005">
          <cell r="A11005">
            <v>27438</v>
          </cell>
          <cell r="B11005">
            <v>44</v>
          </cell>
          <cell r="C11005">
            <v>322</v>
          </cell>
          <cell r="D11005">
            <v>1975</v>
          </cell>
          <cell r="E11005">
            <v>0</v>
          </cell>
        </row>
        <row r="11006">
          <cell r="A11006">
            <v>27439</v>
          </cell>
          <cell r="B11006">
            <v>45</v>
          </cell>
          <cell r="C11006">
            <v>321</v>
          </cell>
          <cell r="D11006">
            <v>1975</v>
          </cell>
          <cell r="E11006">
            <v>0</v>
          </cell>
        </row>
        <row r="11007">
          <cell r="A11007">
            <v>27440</v>
          </cell>
          <cell r="B11007">
            <v>46</v>
          </cell>
          <cell r="C11007">
            <v>320</v>
          </cell>
          <cell r="D11007">
            <v>1975</v>
          </cell>
          <cell r="E11007">
            <v>0</v>
          </cell>
        </row>
        <row r="11008">
          <cell r="A11008">
            <v>27441</v>
          </cell>
          <cell r="B11008">
            <v>47</v>
          </cell>
          <cell r="C11008">
            <v>319</v>
          </cell>
          <cell r="D11008">
            <v>1975</v>
          </cell>
          <cell r="E11008">
            <v>0</v>
          </cell>
        </row>
        <row r="11009">
          <cell r="A11009">
            <v>27442</v>
          </cell>
          <cell r="B11009">
            <v>48</v>
          </cell>
          <cell r="C11009">
            <v>318</v>
          </cell>
          <cell r="D11009">
            <v>1975</v>
          </cell>
          <cell r="E11009">
            <v>0</v>
          </cell>
        </row>
        <row r="11010">
          <cell r="A11010">
            <v>27443</v>
          </cell>
          <cell r="B11010">
            <v>49</v>
          </cell>
          <cell r="C11010">
            <v>317</v>
          </cell>
          <cell r="D11010">
            <v>1975</v>
          </cell>
          <cell r="E11010">
            <v>0</v>
          </cell>
        </row>
        <row r="11011">
          <cell r="A11011">
            <v>27444</v>
          </cell>
          <cell r="B11011">
            <v>50</v>
          </cell>
          <cell r="C11011">
            <v>316</v>
          </cell>
          <cell r="D11011">
            <v>1975</v>
          </cell>
          <cell r="E11011">
            <v>0</v>
          </cell>
        </row>
        <row r="11012">
          <cell r="A11012">
            <v>27445</v>
          </cell>
          <cell r="B11012">
            <v>51</v>
          </cell>
          <cell r="C11012">
            <v>315</v>
          </cell>
          <cell r="D11012">
            <v>1975</v>
          </cell>
          <cell r="E11012">
            <v>0</v>
          </cell>
        </row>
        <row r="11013">
          <cell r="A11013">
            <v>27446</v>
          </cell>
          <cell r="B11013">
            <v>52</v>
          </cell>
          <cell r="C11013">
            <v>314</v>
          </cell>
          <cell r="D11013">
            <v>1975</v>
          </cell>
          <cell r="E11013">
            <v>0</v>
          </cell>
        </row>
        <row r="11014">
          <cell r="A11014">
            <v>27447</v>
          </cell>
          <cell r="B11014">
            <v>53</v>
          </cell>
          <cell r="C11014">
            <v>313</v>
          </cell>
          <cell r="D11014">
            <v>1975</v>
          </cell>
          <cell r="E11014">
            <v>0</v>
          </cell>
        </row>
        <row r="11015">
          <cell r="A11015">
            <v>27448</v>
          </cell>
          <cell r="B11015">
            <v>54</v>
          </cell>
          <cell r="C11015">
            <v>312</v>
          </cell>
          <cell r="D11015">
            <v>1975</v>
          </cell>
          <cell r="E11015">
            <v>0</v>
          </cell>
        </row>
        <row r="11016">
          <cell r="A11016">
            <v>27449</v>
          </cell>
          <cell r="B11016">
            <v>55</v>
          </cell>
          <cell r="C11016">
            <v>311</v>
          </cell>
          <cell r="D11016">
            <v>1975</v>
          </cell>
          <cell r="E11016">
            <v>0</v>
          </cell>
        </row>
        <row r="11017">
          <cell r="A11017">
            <v>27450</v>
          </cell>
          <cell r="B11017">
            <v>56</v>
          </cell>
          <cell r="C11017">
            <v>310</v>
          </cell>
          <cell r="D11017">
            <v>1975</v>
          </cell>
          <cell r="E11017">
            <v>0</v>
          </cell>
        </row>
        <row r="11018">
          <cell r="A11018">
            <v>27451</v>
          </cell>
          <cell r="B11018">
            <v>57</v>
          </cell>
          <cell r="C11018">
            <v>309</v>
          </cell>
          <cell r="D11018">
            <v>1975</v>
          </cell>
          <cell r="E11018">
            <v>0</v>
          </cell>
        </row>
        <row r="11019">
          <cell r="A11019">
            <v>27452</v>
          </cell>
          <cell r="B11019">
            <v>58</v>
          </cell>
          <cell r="C11019">
            <v>308</v>
          </cell>
          <cell r="D11019">
            <v>1975</v>
          </cell>
          <cell r="E11019">
            <v>0</v>
          </cell>
        </row>
        <row r="11020">
          <cell r="A11020">
            <v>27453</v>
          </cell>
          <cell r="B11020">
            <v>59</v>
          </cell>
          <cell r="C11020">
            <v>307</v>
          </cell>
          <cell r="D11020">
            <v>1975</v>
          </cell>
          <cell r="E11020">
            <v>0</v>
          </cell>
        </row>
        <row r="11021">
          <cell r="A11021">
            <v>27454</v>
          </cell>
          <cell r="B11021">
            <v>60</v>
          </cell>
          <cell r="C11021">
            <v>306</v>
          </cell>
          <cell r="D11021">
            <v>1975</v>
          </cell>
          <cell r="E11021">
            <v>0</v>
          </cell>
        </row>
        <row r="11022">
          <cell r="A11022">
            <v>27455</v>
          </cell>
          <cell r="B11022">
            <v>61</v>
          </cell>
          <cell r="C11022">
            <v>305</v>
          </cell>
          <cell r="D11022">
            <v>1975</v>
          </cell>
          <cell r="E11022">
            <v>0</v>
          </cell>
        </row>
        <row r="11023">
          <cell r="A11023">
            <v>27456</v>
          </cell>
          <cell r="B11023">
            <v>62</v>
          </cell>
          <cell r="C11023">
            <v>304</v>
          </cell>
          <cell r="D11023">
            <v>1975</v>
          </cell>
          <cell r="E11023">
            <v>0</v>
          </cell>
        </row>
        <row r="11024">
          <cell r="A11024">
            <v>27457</v>
          </cell>
          <cell r="B11024">
            <v>63</v>
          </cell>
          <cell r="C11024">
            <v>303</v>
          </cell>
          <cell r="D11024">
            <v>1975</v>
          </cell>
          <cell r="E11024">
            <v>0</v>
          </cell>
        </row>
        <row r="11025">
          <cell r="A11025">
            <v>27458</v>
          </cell>
          <cell r="B11025">
            <v>64</v>
          </cell>
          <cell r="C11025">
            <v>302</v>
          </cell>
          <cell r="D11025">
            <v>1975</v>
          </cell>
          <cell r="E11025">
            <v>0</v>
          </cell>
        </row>
        <row r="11026">
          <cell r="A11026">
            <v>27459</v>
          </cell>
          <cell r="B11026">
            <v>65</v>
          </cell>
          <cell r="C11026">
            <v>301</v>
          </cell>
          <cell r="D11026">
            <v>1975</v>
          </cell>
          <cell r="E11026">
            <v>0</v>
          </cell>
        </row>
        <row r="11027">
          <cell r="A11027">
            <v>27460</v>
          </cell>
          <cell r="B11027">
            <v>66</v>
          </cell>
          <cell r="C11027">
            <v>300</v>
          </cell>
          <cell r="D11027">
            <v>1975</v>
          </cell>
          <cell r="E11027">
            <v>0</v>
          </cell>
        </row>
        <row r="11028">
          <cell r="A11028">
            <v>27461</v>
          </cell>
          <cell r="B11028">
            <v>67</v>
          </cell>
          <cell r="C11028">
            <v>299</v>
          </cell>
          <cell r="D11028">
            <v>1975</v>
          </cell>
          <cell r="E11028">
            <v>0</v>
          </cell>
        </row>
        <row r="11029">
          <cell r="A11029">
            <v>27462</v>
          </cell>
          <cell r="B11029">
            <v>68</v>
          </cell>
          <cell r="C11029">
            <v>298</v>
          </cell>
          <cell r="D11029">
            <v>1975</v>
          </cell>
          <cell r="E11029">
            <v>0</v>
          </cell>
        </row>
        <row r="11030">
          <cell r="A11030">
            <v>27463</v>
          </cell>
          <cell r="B11030">
            <v>69</v>
          </cell>
          <cell r="C11030">
            <v>297</v>
          </cell>
          <cell r="D11030">
            <v>1975</v>
          </cell>
          <cell r="E11030">
            <v>0</v>
          </cell>
        </row>
        <row r="11031">
          <cell r="A11031">
            <v>27464</v>
          </cell>
          <cell r="B11031">
            <v>70</v>
          </cell>
          <cell r="C11031">
            <v>296</v>
          </cell>
          <cell r="D11031">
            <v>1975</v>
          </cell>
          <cell r="E11031">
            <v>0</v>
          </cell>
        </row>
        <row r="11032">
          <cell r="A11032">
            <v>27465</v>
          </cell>
          <cell r="B11032">
            <v>71</v>
          </cell>
          <cell r="C11032">
            <v>295</v>
          </cell>
          <cell r="D11032">
            <v>1975</v>
          </cell>
          <cell r="E11032">
            <v>0</v>
          </cell>
        </row>
        <row r="11033">
          <cell r="A11033">
            <v>27466</v>
          </cell>
          <cell r="B11033">
            <v>72</v>
          </cell>
          <cell r="C11033">
            <v>294</v>
          </cell>
          <cell r="D11033">
            <v>1975</v>
          </cell>
          <cell r="E11033">
            <v>0</v>
          </cell>
        </row>
        <row r="11034">
          <cell r="A11034">
            <v>27467</v>
          </cell>
          <cell r="B11034">
            <v>73</v>
          </cell>
          <cell r="C11034">
            <v>293</v>
          </cell>
          <cell r="D11034">
            <v>1975</v>
          </cell>
          <cell r="E11034">
            <v>0</v>
          </cell>
        </row>
        <row r="11035">
          <cell r="A11035">
            <v>27468</v>
          </cell>
          <cell r="B11035">
            <v>74</v>
          </cell>
          <cell r="C11035">
            <v>292</v>
          </cell>
          <cell r="D11035">
            <v>1975</v>
          </cell>
          <cell r="E11035">
            <v>0</v>
          </cell>
        </row>
        <row r="11036">
          <cell r="A11036">
            <v>27469</v>
          </cell>
          <cell r="B11036">
            <v>75</v>
          </cell>
          <cell r="C11036">
            <v>291</v>
          </cell>
          <cell r="D11036">
            <v>1975</v>
          </cell>
          <cell r="E11036">
            <v>0</v>
          </cell>
        </row>
        <row r="11037">
          <cell r="A11037">
            <v>27470</v>
          </cell>
          <cell r="B11037">
            <v>76</v>
          </cell>
          <cell r="C11037">
            <v>290</v>
          </cell>
          <cell r="D11037">
            <v>1975</v>
          </cell>
          <cell r="E11037">
            <v>0</v>
          </cell>
        </row>
        <row r="11038">
          <cell r="A11038">
            <v>27471</v>
          </cell>
          <cell r="B11038">
            <v>77</v>
          </cell>
          <cell r="C11038">
            <v>289</v>
          </cell>
          <cell r="D11038">
            <v>1975</v>
          </cell>
          <cell r="E11038">
            <v>0</v>
          </cell>
        </row>
        <row r="11039">
          <cell r="A11039">
            <v>27472</v>
          </cell>
          <cell r="B11039">
            <v>78</v>
          </cell>
          <cell r="C11039">
            <v>288</v>
          </cell>
          <cell r="D11039">
            <v>1975</v>
          </cell>
          <cell r="E11039">
            <v>0</v>
          </cell>
        </row>
        <row r="11040">
          <cell r="A11040">
            <v>27473</v>
          </cell>
          <cell r="B11040">
            <v>79</v>
          </cell>
          <cell r="C11040">
            <v>287</v>
          </cell>
          <cell r="D11040">
            <v>1975</v>
          </cell>
          <cell r="E11040">
            <v>0</v>
          </cell>
        </row>
        <row r="11041">
          <cell r="A11041">
            <v>27474</v>
          </cell>
          <cell r="B11041">
            <v>80</v>
          </cell>
          <cell r="C11041">
            <v>286</v>
          </cell>
          <cell r="D11041">
            <v>1975</v>
          </cell>
          <cell r="E11041">
            <v>0</v>
          </cell>
        </row>
        <row r="11042">
          <cell r="A11042">
            <v>27475</v>
          </cell>
          <cell r="B11042">
            <v>81</v>
          </cell>
          <cell r="C11042">
            <v>285</v>
          </cell>
          <cell r="D11042">
            <v>1975</v>
          </cell>
          <cell r="E11042">
            <v>0</v>
          </cell>
        </row>
        <row r="11043">
          <cell r="A11043">
            <v>27476</v>
          </cell>
          <cell r="B11043">
            <v>82</v>
          </cell>
          <cell r="C11043">
            <v>284</v>
          </cell>
          <cell r="D11043">
            <v>1975</v>
          </cell>
          <cell r="E11043">
            <v>0</v>
          </cell>
        </row>
        <row r="11044">
          <cell r="A11044">
            <v>27477</v>
          </cell>
          <cell r="B11044">
            <v>83</v>
          </cell>
          <cell r="C11044">
            <v>283</v>
          </cell>
          <cell r="D11044">
            <v>1975</v>
          </cell>
          <cell r="E11044">
            <v>0</v>
          </cell>
        </row>
        <row r="11045">
          <cell r="A11045">
            <v>27478</v>
          </cell>
          <cell r="B11045">
            <v>84</v>
          </cell>
          <cell r="C11045">
            <v>282</v>
          </cell>
          <cell r="D11045">
            <v>1975</v>
          </cell>
          <cell r="E11045">
            <v>0</v>
          </cell>
        </row>
        <row r="11046">
          <cell r="A11046">
            <v>27479</v>
          </cell>
          <cell r="B11046">
            <v>85</v>
          </cell>
          <cell r="C11046">
            <v>281</v>
          </cell>
          <cell r="D11046">
            <v>1975</v>
          </cell>
          <cell r="E11046">
            <v>0</v>
          </cell>
        </row>
        <row r="11047">
          <cell r="A11047">
            <v>27480</v>
          </cell>
          <cell r="B11047">
            <v>86</v>
          </cell>
          <cell r="C11047">
            <v>280</v>
          </cell>
          <cell r="D11047">
            <v>1975</v>
          </cell>
          <cell r="E11047">
            <v>0</v>
          </cell>
        </row>
        <row r="11048">
          <cell r="A11048">
            <v>27481</v>
          </cell>
          <cell r="B11048">
            <v>87</v>
          </cell>
          <cell r="C11048">
            <v>279</v>
          </cell>
          <cell r="D11048">
            <v>1975</v>
          </cell>
          <cell r="E11048">
            <v>0</v>
          </cell>
        </row>
        <row r="11049">
          <cell r="A11049">
            <v>27482</v>
          </cell>
          <cell r="B11049">
            <v>88</v>
          </cell>
          <cell r="C11049">
            <v>278</v>
          </cell>
          <cell r="D11049">
            <v>1975</v>
          </cell>
          <cell r="E11049">
            <v>0</v>
          </cell>
        </row>
        <row r="11050">
          <cell r="A11050">
            <v>27483</v>
          </cell>
          <cell r="B11050">
            <v>89</v>
          </cell>
          <cell r="C11050">
            <v>277</v>
          </cell>
          <cell r="D11050">
            <v>1975</v>
          </cell>
          <cell r="E11050">
            <v>0</v>
          </cell>
        </row>
        <row r="11051">
          <cell r="A11051">
            <v>27484</v>
          </cell>
          <cell r="B11051">
            <v>90</v>
          </cell>
          <cell r="C11051">
            <v>276</v>
          </cell>
          <cell r="D11051">
            <v>1975</v>
          </cell>
          <cell r="E11051">
            <v>0</v>
          </cell>
        </row>
        <row r="11052">
          <cell r="A11052">
            <v>27485</v>
          </cell>
          <cell r="B11052">
            <v>91</v>
          </cell>
          <cell r="C11052">
            <v>275</v>
          </cell>
          <cell r="D11052">
            <v>1975</v>
          </cell>
          <cell r="E11052">
            <v>0</v>
          </cell>
        </row>
        <row r="11053">
          <cell r="A11053">
            <v>27486</v>
          </cell>
          <cell r="B11053">
            <v>92</v>
          </cell>
          <cell r="C11053">
            <v>274</v>
          </cell>
          <cell r="D11053">
            <v>1975</v>
          </cell>
          <cell r="E11053">
            <v>0</v>
          </cell>
        </row>
        <row r="11054">
          <cell r="A11054">
            <v>27487</v>
          </cell>
          <cell r="B11054">
            <v>93</v>
          </cell>
          <cell r="C11054">
            <v>273</v>
          </cell>
          <cell r="D11054">
            <v>1975</v>
          </cell>
          <cell r="E11054">
            <v>0</v>
          </cell>
        </row>
        <row r="11055">
          <cell r="A11055">
            <v>27488</v>
          </cell>
          <cell r="B11055">
            <v>94</v>
          </cell>
          <cell r="C11055">
            <v>272</v>
          </cell>
          <cell r="D11055">
            <v>1975</v>
          </cell>
          <cell r="E11055">
            <v>0</v>
          </cell>
        </row>
        <row r="11056">
          <cell r="A11056">
            <v>27489</v>
          </cell>
          <cell r="B11056">
            <v>95</v>
          </cell>
          <cell r="C11056">
            <v>271</v>
          </cell>
          <cell r="D11056">
            <v>1975</v>
          </cell>
          <cell r="E11056">
            <v>0</v>
          </cell>
        </row>
        <row r="11057">
          <cell r="A11057">
            <v>27490</v>
          </cell>
          <cell r="B11057">
            <v>96</v>
          </cell>
          <cell r="C11057">
            <v>270</v>
          </cell>
          <cell r="D11057">
            <v>1975</v>
          </cell>
          <cell r="E11057">
            <v>0</v>
          </cell>
        </row>
        <row r="11058">
          <cell r="A11058">
            <v>27491</v>
          </cell>
          <cell r="B11058">
            <v>97</v>
          </cell>
          <cell r="C11058">
            <v>269</v>
          </cell>
          <cell r="D11058">
            <v>1975</v>
          </cell>
          <cell r="E11058">
            <v>0</v>
          </cell>
        </row>
        <row r="11059">
          <cell r="A11059">
            <v>27492</v>
          </cell>
          <cell r="B11059">
            <v>98</v>
          </cell>
          <cell r="C11059">
            <v>268</v>
          </cell>
          <cell r="D11059">
            <v>1975</v>
          </cell>
          <cell r="E11059">
            <v>0</v>
          </cell>
        </row>
        <row r="11060">
          <cell r="A11060">
            <v>27493</v>
          </cell>
          <cell r="B11060">
            <v>99</v>
          </cell>
          <cell r="C11060">
            <v>267</v>
          </cell>
          <cell r="D11060">
            <v>1975</v>
          </cell>
          <cell r="E11060">
            <v>0</v>
          </cell>
        </row>
        <row r="11061">
          <cell r="A11061">
            <v>27494</v>
          </cell>
          <cell r="B11061">
            <v>100</v>
          </cell>
          <cell r="C11061">
            <v>266</v>
          </cell>
          <cell r="D11061">
            <v>1975</v>
          </cell>
          <cell r="E11061">
            <v>0</v>
          </cell>
        </row>
        <row r="11062">
          <cell r="A11062">
            <v>27495</v>
          </cell>
          <cell r="B11062">
            <v>101</v>
          </cell>
          <cell r="C11062">
            <v>265</v>
          </cell>
          <cell r="D11062">
            <v>1975</v>
          </cell>
          <cell r="E11062">
            <v>0</v>
          </cell>
        </row>
        <row r="11063">
          <cell r="A11063">
            <v>27496</v>
          </cell>
          <cell r="B11063">
            <v>102</v>
          </cell>
          <cell r="C11063">
            <v>264</v>
          </cell>
          <cell r="D11063">
            <v>1975</v>
          </cell>
          <cell r="E11063">
            <v>0</v>
          </cell>
        </row>
        <row r="11064">
          <cell r="A11064">
            <v>27497</v>
          </cell>
          <cell r="B11064">
            <v>103</v>
          </cell>
          <cell r="C11064">
            <v>263</v>
          </cell>
          <cell r="D11064">
            <v>1975</v>
          </cell>
          <cell r="E11064">
            <v>0</v>
          </cell>
        </row>
        <row r="11065">
          <cell r="A11065">
            <v>27498</v>
          </cell>
          <cell r="B11065">
            <v>104</v>
          </cell>
          <cell r="C11065">
            <v>262</v>
          </cell>
          <cell r="D11065">
            <v>1975</v>
          </cell>
          <cell r="E11065">
            <v>0</v>
          </cell>
        </row>
        <row r="11066">
          <cell r="A11066">
            <v>27499</v>
          </cell>
          <cell r="B11066">
            <v>105</v>
          </cell>
          <cell r="C11066">
            <v>261</v>
          </cell>
          <cell r="D11066">
            <v>1975</v>
          </cell>
          <cell r="E11066">
            <v>0</v>
          </cell>
        </row>
        <row r="11067">
          <cell r="A11067">
            <v>27500</v>
          </cell>
          <cell r="B11067">
            <v>106</v>
          </cell>
          <cell r="C11067">
            <v>260</v>
          </cell>
          <cell r="D11067">
            <v>1975</v>
          </cell>
          <cell r="E11067">
            <v>0</v>
          </cell>
        </row>
        <row r="11068">
          <cell r="A11068">
            <v>27501</v>
          </cell>
          <cell r="B11068">
            <v>107</v>
          </cell>
          <cell r="C11068">
            <v>259</v>
          </cell>
          <cell r="D11068">
            <v>1975</v>
          </cell>
          <cell r="E11068">
            <v>0</v>
          </cell>
        </row>
        <row r="11069">
          <cell r="A11069">
            <v>27502</v>
          </cell>
          <cell r="B11069">
            <v>108</v>
          </cell>
          <cell r="C11069">
            <v>258</v>
          </cell>
          <cell r="D11069">
            <v>1975</v>
          </cell>
          <cell r="E11069">
            <v>0</v>
          </cell>
        </row>
        <row r="11070">
          <cell r="A11070">
            <v>27503</v>
          </cell>
          <cell r="B11070">
            <v>109</v>
          </cell>
          <cell r="C11070">
            <v>257</v>
          </cell>
          <cell r="D11070">
            <v>1975</v>
          </cell>
          <cell r="E11070">
            <v>0</v>
          </cell>
        </row>
        <row r="11071">
          <cell r="A11071">
            <v>27504</v>
          </cell>
          <cell r="B11071">
            <v>110</v>
          </cell>
          <cell r="C11071">
            <v>256</v>
          </cell>
          <cell r="D11071">
            <v>1975</v>
          </cell>
          <cell r="E11071">
            <v>0</v>
          </cell>
        </row>
        <row r="11072">
          <cell r="A11072">
            <v>27505</v>
          </cell>
          <cell r="B11072">
            <v>111</v>
          </cell>
          <cell r="C11072">
            <v>255</v>
          </cell>
          <cell r="D11072">
            <v>1975</v>
          </cell>
          <cell r="E11072">
            <v>0</v>
          </cell>
        </row>
        <row r="11073">
          <cell r="A11073">
            <v>27506</v>
          </cell>
          <cell r="B11073">
            <v>112</v>
          </cell>
          <cell r="C11073">
            <v>254</v>
          </cell>
          <cell r="D11073">
            <v>1975</v>
          </cell>
          <cell r="E11073">
            <v>0</v>
          </cell>
        </row>
        <row r="11074">
          <cell r="A11074">
            <v>27507</v>
          </cell>
          <cell r="B11074">
            <v>113</v>
          </cell>
          <cell r="C11074">
            <v>253</v>
          </cell>
          <cell r="D11074">
            <v>1975</v>
          </cell>
          <cell r="E11074">
            <v>0</v>
          </cell>
        </row>
        <row r="11075">
          <cell r="A11075">
            <v>27508</v>
          </cell>
          <cell r="B11075">
            <v>114</v>
          </cell>
          <cell r="C11075">
            <v>252</v>
          </cell>
          <cell r="D11075">
            <v>1975</v>
          </cell>
          <cell r="E11075">
            <v>0</v>
          </cell>
        </row>
        <row r="11076">
          <cell r="A11076">
            <v>27509</v>
          </cell>
          <cell r="B11076">
            <v>115</v>
          </cell>
          <cell r="C11076">
            <v>251</v>
          </cell>
          <cell r="D11076">
            <v>1975</v>
          </cell>
          <cell r="E11076">
            <v>0</v>
          </cell>
        </row>
        <row r="11077">
          <cell r="A11077">
            <v>27510</v>
          </cell>
          <cell r="B11077">
            <v>116</v>
          </cell>
          <cell r="C11077">
            <v>250</v>
          </cell>
          <cell r="D11077">
            <v>1975</v>
          </cell>
          <cell r="E11077">
            <v>0</v>
          </cell>
        </row>
        <row r="11078">
          <cell r="A11078">
            <v>27511</v>
          </cell>
          <cell r="B11078">
            <v>117</v>
          </cell>
          <cell r="C11078">
            <v>249</v>
          </cell>
          <cell r="D11078">
            <v>1975</v>
          </cell>
          <cell r="E11078">
            <v>0</v>
          </cell>
        </row>
        <row r="11079">
          <cell r="A11079">
            <v>27512</v>
          </cell>
          <cell r="B11079">
            <v>118</v>
          </cell>
          <cell r="C11079">
            <v>248</v>
          </cell>
          <cell r="D11079">
            <v>1975</v>
          </cell>
          <cell r="E11079">
            <v>0</v>
          </cell>
        </row>
        <row r="11080">
          <cell r="A11080">
            <v>27513</v>
          </cell>
          <cell r="B11080">
            <v>119</v>
          </cell>
          <cell r="C11080">
            <v>247</v>
          </cell>
          <cell r="D11080">
            <v>1975</v>
          </cell>
          <cell r="E11080">
            <v>0</v>
          </cell>
        </row>
        <row r="11081">
          <cell r="A11081">
            <v>27514</v>
          </cell>
          <cell r="B11081">
            <v>120</v>
          </cell>
          <cell r="C11081">
            <v>246</v>
          </cell>
          <cell r="D11081">
            <v>1975</v>
          </cell>
          <cell r="E11081">
            <v>0</v>
          </cell>
        </row>
        <row r="11082">
          <cell r="A11082">
            <v>27515</v>
          </cell>
          <cell r="B11082">
            <v>121</v>
          </cell>
          <cell r="C11082">
            <v>245</v>
          </cell>
          <cell r="D11082">
            <v>1975</v>
          </cell>
          <cell r="E11082">
            <v>0</v>
          </cell>
        </row>
        <row r="11083">
          <cell r="A11083">
            <v>27516</v>
          </cell>
          <cell r="B11083">
            <v>122</v>
          </cell>
          <cell r="C11083">
            <v>244</v>
          </cell>
          <cell r="D11083">
            <v>1975</v>
          </cell>
          <cell r="E11083">
            <v>0</v>
          </cell>
        </row>
        <row r="11084">
          <cell r="A11084">
            <v>27517</v>
          </cell>
          <cell r="B11084">
            <v>123</v>
          </cell>
          <cell r="C11084">
            <v>243</v>
          </cell>
          <cell r="D11084">
            <v>1975</v>
          </cell>
          <cell r="E11084">
            <v>0</v>
          </cell>
        </row>
        <row r="11085">
          <cell r="A11085">
            <v>27518</v>
          </cell>
          <cell r="B11085">
            <v>124</v>
          </cell>
          <cell r="C11085">
            <v>242</v>
          </cell>
          <cell r="D11085">
            <v>1975</v>
          </cell>
          <cell r="E11085">
            <v>0</v>
          </cell>
        </row>
        <row r="11086">
          <cell r="A11086">
            <v>27519</v>
          </cell>
          <cell r="B11086">
            <v>125</v>
          </cell>
          <cell r="C11086">
            <v>241</v>
          </cell>
          <cell r="D11086">
            <v>1975</v>
          </cell>
          <cell r="E11086">
            <v>0</v>
          </cell>
        </row>
        <row r="11087">
          <cell r="A11087">
            <v>27520</v>
          </cell>
          <cell r="B11087">
            <v>126</v>
          </cell>
          <cell r="C11087">
            <v>240</v>
          </cell>
          <cell r="D11087">
            <v>1975</v>
          </cell>
          <cell r="E11087">
            <v>0</v>
          </cell>
        </row>
        <row r="11088">
          <cell r="A11088">
            <v>27521</v>
          </cell>
          <cell r="B11088">
            <v>127</v>
          </cell>
          <cell r="C11088">
            <v>239</v>
          </cell>
          <cell r="D11088">
            <v>1975</v>
          </cell>
          <cell r="E11088">
            <v>0</v>
          </cell>
        </row>
        <row r="11089">
          <cell r="A11089">
            <v>27522</v>
          </cell>
          <cell r="B11089">
            <v>128</v>
          </cell>
          <cell r="C11089">
            <v>238</v>
          </cell>
          <cell r="D11089">
            <v>1975</v>
          </cell>
          <cell r="E11089">
            <v>0</v>
          </cell>
        </row>
        <row r="11090">
          <cell r="A11090">
            <v>27523</v>
          </cell>
          <cell r="B11090">
            <v>129</v>
          </cell>
          <cell r="C11090">
            <v>237</v>
          </cell>
          <cell r="D11090">
            <v>1975</v>
          </cell>
          <cell r="E11090">
            <v>0</v>
          </cell>
        </row>
        <row r="11091">
          <cell r="A11091">
            <v>27524</v>
          </cell>
          <cell r="B11091">
            <v>130</v>
          </cell>
          <cell r="C11091">
            <v>236</v>
          </cell>
          <cell r="D11091">
            <v>1975</v>
          </cell>
          <cell r="E11091">
            <v>0</v>
          </cell>
        </row>
        <row r="11092">
          <cell r="A11092">
            <v>27525</v>
          </cell>
          <cell r="B11092">
            <v>131</v>
          </cell>
          <cell r="C11092">
            <v>235</v>
          </cell>
          <cell r="D11092">
            <v>1975</v>
          </cell>
          <cell r="E11092">
            <v>0</v>
          </cell>
        </row>
        <row r="11093">
          <cell r="A11093">
            <v>27526</v>
          </cell>
          <cell r="B11093">
            <v>132</v>
          </cell>
          <cell r="C11093">
            <v>234</v>
          </cell>
          <cell r="D11093">
            <v>1975</v>
          </cell>
          <cell r="E11093">
            <v>0</v>
          </cell>
        </row>
        <row r="11094">
          <cell r="A11094">
            <v>27527</v>
          </cell>
          <cell r="B11094">
            <v>133</v>
          </cell>
          <cell r="C11094">
            <v>233</v>
          </cell>
          <cell r="D11094">
            <v>1975</v>
          </cell>
          <cell r="E11094">
            <v>0</v>
          </cell>
        </row>
        <row r="11095">
          <cell r="A11095">
            <v>27528</v>
          </cell>
          <cell r="B11095">
            <v>134</v>
          </cell>
          <cell r="C11095">
            <v>232</v>
          </cell>
          <cell r="D11095">
            <v>1975</v>
          </cell>
          <cell r="E11095">
            <v>0</v>
          </cell>
        </row>
        <row r="11096">
          <cell r="A11096">
            <v>27529</v>
          </cell>
          <cell r="B11096">
            <v>135</v>
          </cell>
          <cell r="C11096">
            <v>231</v>
          </cell>
          <cell r="D11096">
            <v>1975</v>
          </cell>
          <cell r="E11096">
            <v>0</v>
          </cell>
        </row>
        <row r="11097">
          <cell r="A11097">
            <v>27530</v>
          </cell>
          <cell r="B11097">
            <v>136</v>
          </cell>
          <cell r="C11097">
            <v>230</v>
          </cell>
          <cell r="D11097">
            <v>1975</v>
          </cell>
          <cell r="E11097">
            <v>0</v>
          </cell>
        </row>
        <row r="11098">
          <cell r="A11098">
            <v>27531</v>
          </cell>
          <cell r="B11098">
            <v>137</v>
          </cell>
          <cell r="C11098">
            <v>229</v>
          </cell>
          <cell r="D11098">
            <v>1975</v>
          </cell>
          <cell r="E11098">
            <v>0</v>
          </cell>
        </row>
        <row r="11099">
          <cell r="A11099">
            <v>27532</v>
          </cell>
          <cell r="B11099">
            <v>138</v>
          </cell>
          <cell r="C11099">
            <v>228</v>
          </cell>
          <cell r="D11099">
            <v>1975</v>
          </cell>
          <cell r="E11099">
            <v>0</v>
          </cell>
        </row>
        <row r="11100">
          <cell r="A11100">
            <v>27533</v>
          </cell>
          <cell r="B11100">
            <v>139</v>
          </cell>
          <cell r="C11100">
            <v>227</v>
          </cell>
          <cell r="D11100">
            <v>1975</v>
          </cell>
          <cell r="E11100">
            <v>0</v>
          </cell>
        </row>
        <row r="11101">
          <cell r="A11101">
            <v>27534</v>
          </cell>
          <cell r="B11101">
            <v>140</v>
          </cell>
          <cell r="C11101">
            <v>226</v>
          </cell>
          <cell r="D11101">
            <v>1975</v>
          </cell>
          <cell r="E11101">
            <v>0</v>
          </cell>
        </row>
        <row r="11102">
          <cell r="A11102">
            <v>27535</v>
          </cell>
          <cell r="B11102">
            <v>141</v>
          </cell>
          <cell r="C11102">
            <v>225</v>
          </cell>
          <cell r="D11102">
            <v>1975</v>
          </cell>
          <cell r="E11102">
            <v>0</v>
          </cell>
        </row>
        <row r="11103">
          <cell r="A11103">
            <v>27536</v>
          </cell>
          <cell r="B11103">
            <v>142</v>
          </cell>
          <cell r="C11103">
            <v>224</v>
          </cell>
          <cell r="D11103">
            <v>1975</v>
          </cell>
          <cell r="E11103">
            <v>0</v>
          </cell>
        </row>
        <row r="11104">
          <cell r="A11104">
            <v>27537</v>
          </cell>
          <cell r="B11104">
            <v>143</v>
          </cell>
          <cell r="C11104">
            <v>223</v>
          </cell>
          <cell r="D11104">
            <v>1975</v>
          </cell>
          <cell r="E11104">
            <v>0</v>
          </cell>
        </row>
        <row r="11105">
          <cell r="A11105">
            <v>27538</v>
          </cell>
          <cell r="B11105">
            <v>144</v>
          </cell>
          <cell r="C11105">
            <v>222</v>
          </cell>
          <cell r="D11105">
            <v>1975</v>
          </cell>
          <cell r="E11105">
            <v>0</v>
          </cell>
        </row>
        <row r="11106">
          <cell r="A11106">
            <v>27539</v>
          </cell>
          <cell r="B11106">
            <v>145</v>
          </cell>
          <cell r="C11106">
            <v>221</v>
          </cell>
          <cell r="D11106">
            <v>1975</v>
          </cell>
          <cell r="E11106">
            <v>0</v>
          </cell>
        </row>
        <row r="11107">
          <cell r="A11107">
            <v>27540</v>
          </cell>
          <cell r="B11107">
            <v>146</v>
          </cell>
          <cell r="C11107">
            <v>220</v>
          </cell>
          <cell r="D11107">
            <v>1975</v>
          </cell>
          <cell r="E11107">
            <v>0</v>
          </cell>
        </row>
        <row r="11108">
          <cell r="A11108">
            <v>27541</v>
          </cell>
          <cell r="B11108">
            <v>147</v>
          </cell>
          <cell r="C11108">
            <v>219</v>
          </cell>
          <cell r="D11108">
            <v>1975</v>
          </cell>
          <cell r="E11108">
            <v>0</v>
          </cell>
        </row>
        <row r="11109">
          <cell r="A11109">
            <v>27542</v>
          </cell>
          <cell r="B11109">
            <v>148</v>
          </cell>
          <cell r="C11109">
            <v>218</v>
          </cell>
          <cell r="D11109">
            <v>1975</v>
          </cell>
          <cell r="E11109">
            <v>0</v>
          </cell>
        </row>
        <row r="11110">
          <cell r="A11110">
            <v>27543</v>
          </cell>
          <cell r="B11110">
            <v>149</v>
          </cell>
          <cell r="C11110">
            <v>217</v>
          </cell>
          <cell r="D11110">
            <v>1975</v>
          </cell>
          <cell r="E11110">
            <v>0</v>
          </cell>
        </row>
        <row r="11111">
          <cell r="A11111">
            <v>27544</v>
          </cell>
          <cell r="B11111">
            <v>150</v>
          </cell>
          <cell r="C11111">
            <v>216</v>
          </cell>
          <cell r="D11111">
            <v>1975</v>
          </cell>
          <cell r="E11111">
            <v>0</v>
          </cell>
        </row>
        <row r="11112">
          <cell r="A11112">
            <v>27545</v>
          </cell>
          <cell r="B11112">
            <v>151</v>
          </cell>
          <cell r="C11112">
            <v>215</v>
          </cell>
          <cell r="D11112">
            <v>1975</v>
          </cell>
          <cell r="E11112">
            <v>0</v>
          </cell>
        </row>
        <row r="11113">
          <cell r="A11113">
            <v>27546</v>
          </cell>
          <cell r="B11113">
            <v>152</v>
          </cell>
          <cell r="C11113">
            <v>214</v>
          </cell>
          <cell r="D11113">
            <v>1975</v>
          </cell>
          <cell r="E11113">
            <v>0</v>
          </cell>
        </row>
        <row r="11114">
          <cell r="A11114">
            <v>27547</v>
          </cell>
          <cell r="B11114">
            <v>153</v>
          </cell>
          <cell r="C11114">
            <v>213</v>
          </cell>
          <cell r="D11114">
            <v>1975</v>
          </cell>
          <cell r="E11114">
            <v>0</v>
          </cell>
        </row>
        <row r="11115">
          <cell r="A11115">
            <v>27548</v>
          </cell>
          <cell r="B11115">
            <v>154</v>
          </cell>
          <cell r="C11115">
            <v>212</v>
          </cell>
          <cell r="D11115">
            <v>1975</v>
          </cell>
          <cell r="E11115">
            <v>0</v>
          </cell>
        </row>
        <row r="11116">
          <cell r="A11116">
            <v>27549</v>
          </cell>
          <cell r="B11116">
            <v>155</v>
          </cell>
          <cell r="C11116">
            <v>211</v>
          </cell>
          <cell r="D11116">
            <v>1975</v>
          </cell>
          <cell r="E11116">
            <v>0</v>
          </cell>
        </row>
        <row r="11117">
          <cell r="A11117">
            <v>27550</v>
          </cell>
          <cell r="B11117">
            <v>156</v>
          </cell>
          <cell r="C11117">
            <v>210</v>
          </cell>
          <cell r="D11117">
            <v>1975</v>
          </cell>
          <cell r="E11117">
            <v>0</v>
          </cell>
        </row>
        <row r="11118">
          <cell r="A11118">
            <v>27551</v>
          </cell>
          <cell r="B11118">
            <v>157</v>
          </cell>
          <cell r="C11118">
            <v>209</v>
          </cell>
          <cell r="D11118">
            <v>1975</v>
          </cell>
          <cell r="E11118">
            <v>0</v>
          </cell>
        </row>
        <row r="11119">
          <cell r="A11119">
            <v>27552</v>
          </cell>
          <cell r="B11119">
            <v>158</v>
          </cell>
          <cell r="C11119">
            <v>208</v>
          </cell>
          <cell r="D11119">
            <v>1975</v>
          </cell>
          <cell r="E11119">
            <v>0</v>
          </cell>
        </row>
        <row r="11120">
          <cell r="A11120">
            <v>27553</v>
          </cell>
          <cell r="B11120">
            <v>159</v>
          </cell>
          <cell r="C11120">
            <v>207</v>
          </cell>
          <cell r="D11120">
            <v>1975</v>
          </cell>
          <cell r="E11120">
            <v>0</v>
          </cell>
        </row>
        <row r="11121">
          <cell r="A11121">
            <v>27554</v>
          </cell>
          <cell r="B11121">
            <v>160</v>
          </cell>
          <cell r="C11121">
            <v>206</v>
          </cell>
          <cell r="D11121">
            <v>1975</v>
          </cell>
          <cell r="E11121">
            <v>0</v>
          </cell>
        </row>
        <row r="11122">
          <cell r="A11122">
            <v>27555</v>
          </cell>
          <cell r="B11122">
            <v>161</v>
          </cell>
          <cell r="C11122">
            <v>205</v>
          </cell>
          <cell r="D11122">
            <v>1975</v>
          </cell>
          <cell r="E11122">
            <v>0</v>
          </cell>
        </row>
        <row r="11123">
          <cell r="A11123">
            <v>27556</v>
          </cell>
          <cell r="B11123">
            <v>162</v>
          </cell>
          <cell r="C11123">
            <v>204</v>
          </cell>
          <cell r="D11123">
            <v>1975</v>
          </cell>
          <cell r="E11123">
            <v>0</v>
          </cell>
        </row>
        <row r="11124">
          <cell r="A11124">
            <v>27557</v>
          </cell>
          <cell r="B11124">
            <v>163</v>
          </cell>
          <cell r="C11124">
            <v>203</v>
          </cell>
          <cell r="D11124">
            <v>1975</v>
          </cell>
          <cell r="E11124">
            <v>0</v>
          </cell>
        </row>
        <row r="11125">
          <cell r="A11125">
            <v>27558</v>
          </cell>
          <cell r="B11125">
            <v>164</v>
          </cell>
          <cell r="C11125">
            <v>202</v>
          </cell>
          <cell r="D11125">
            <v>1975</v>
          </cell>
          <cell r="E11125">
            <v>0</v>
          </cell>
        </row>
        <row r="11126">
          <cell r="A11126">
            <v>27559</v>
          </cell>
          <cell r="B11126">
            <v>165</v>
          </cell>
          <cell r="C11126">
            <v>201</v>
          </cell>
          <cell r="D11126">
            <v>1975</v>
          </cell>
          <cell r="E11126">
            <v>0</v>
          </cell>
        </row>
        <row r="11127">
          <cell r="A11127">
            <v>27560</v>
          </cell>
          <cell r="B11127">
            <v>166</v>
          </cell>
          <cell r="C11127">
            <v>200</v>
          </cell>
          <cell r="D11127">
            <v>1975</v>
          </cell>
          <cell r="E11127">
            <v>0</v>
          </cell>
        </row>
        <row r="11128">
          <cell r="A11128">
            <v>27561</v>
          </cell>
          <cell r="B11128">
            <v>167</v>
          </cell>
          <cell r="C11128">
            <v>199</v>
          </cell>
          <cell r="D11128">
            <v>1975</v>
          </cell>
          <cell r="E11128">
            <v>0</v>
          </cell>
        </row>
        <row r="11129">
          <cell r="A11129">
            <v>27562</v>
          </cell>
          <cell r="B11129">
            <v>168</v>
          </cell>
          <cell r="C11129">
            <v>198</v>
          </cell>
          <cell r="D11129">
            <v>1975</v>
          </cell>
          <cell r="E11129">
            <v>0</v>
          </cell>
        </row>
        <row r="11130">
          <cell r="A11130">
            <v>27563</v>
          </cell>
          <cell r="B11130">
            <v>169</v>
          </cell>
          <cell r="C11130">
            <v>197</v>
          </cell>
          <cell r="D11130">
            <v>1975</v>
          </cell>
          <cell r="E11130">
            <v>0</v>
          </cell>
        </row>
        <row r="11131">
          <cell r="A11131">
            <v>27564</v>
          </cell>
          <cell r="B11131">
            <v>170</v>
          </cell>
          <cell r="C11131">
            <v>196</v>
          </cell>
          <cell r="D11131">
            <v>1975</v>
          </cell>
          <cell r="E11131">
            <v>0</v>
          </cell>
        </row>
        <row r="11132">
          <cell r="A11132">
            <v>27565</v>
          </cell>
          <cell r="B11132">
            <v>171</v>
          </cell>
          <cell r="C11132">
            <v>195</v>
          </cell>
          <cell r="D11132">
            <v>1975</v>
          </cell>
          <cell r="E11132">
            <v>0</v>
          </cell>
        </row>
        <row r="11133">
          <cell r="A11133">
            <v>27566</v>
          </cell>
          <cell r="B11133">
            <v>172</v>
          </cell>
          <cell r="C11133">
            <v>194</v>
          </cell>
          <cell r="D11133">
            <v>1975</v>
          </cell>
          <cell r="E11133">
            <v>0</v>
          </cell>
        </row>
        <row r="11134">
          <cell r="A11134">
            <v>27567</v>
          </cell>
          <cell r="B11134">
            <v>173</v>
          </cell>
          <cell r="C11134">
            <v>193</v>
          </cell>
          <cell r="D11134">
            <v>1975</v>
          </cell>
          <cell r="E11134">
            <v>0</v>
          </cell>
        </row>
        <row r="11135">
          <cell r="A11135">
            <v>27568</v>
          </cell>
          <cell r="B11135">
            <v>174</v>
          </cell>
          <cell r="C11135">
            <v>192</v>
          </cell>
          <cell r="D11135">
            <v>1975</v>
          </cell>
          <cell r="E11135">
            <v>0</v>
          </cell>
        </row>
        <row r="11136">
          <cell r="A11136">
            <v>27569</v>
          </cell>
          <cell r="B11136">
            <v>175</v>
          </cell>
          <cell r="C11136">
            <v>191</v>
          </cell>
          <cell r="D11136">
            <v>1975</v>
          </cell>
          <cell r="E11136">
            <v>0</v>
          </cell>
        </row>
        <row r="11137">
          <cell r="A11137">
            <v>27570</v>
          </cell>
          <cell r="B11137">
            <v>176</v>
          </cell>
          <cell r="C11137">
            <v>190</v>
          </cell>
          <cell r="D11137">
            <v>1975</v>
          </cell>
          <cell r="E11137">
            <v>0</v>
          </cell>
        </row>
        <row r="11138">
          <cell r="A11138">
            <v>27571</v>
          </cell>
          <cell r="B11138">
            <v>177</v>
          </cell>
          <cell r="C11138">
            <v>189</v>
          </cell>
          <cell r="D11138">
            <v>1975</v>
          </cell>
          <cell r="E11138">
            <v>0</v>
          </cell>
        </row>
        <row r="11139">
          <cell r="A11139">
            <v>27572</v>
          </cell>
          <cell r="B11139">
            <v>178</v>
          </cell>
          <cell r="C11139">
            <v>188</v>
          </cell>
          <cell r="D11139">
            <v>1975</v>
          </cell>
          <cell r="E11139">
            <v>0</v>
          </cell>
        </row>
        <row r="11140">
          <cell r="A11140">
            <v>27573</v>
          </cell>
          <cell r="B11140">
            <v>179</v>
          </cell>
          <cell r="C11140">
            <v>187</v>
          </cell>
          <cell r="D11140">
            <v>1975</v>
          </cell>
          <cell r="E11140">
            <v>0</v>
          </cell>
        </row>
        <row r="11141">
          <cell r="A11141">
            <v>27574</v>
          </cell>
          <cell r="B11141">
            <v>180</v>
          </cell>
          <cell r="C11141">
            <v>186</v>
          </cell>
          <cell r="D11141">
            <v>1975</v>
          </cell>
          <cell r="E11141">
            <v>0</v>
          </cell>
        </row>
        <row r="11142">
          <cell r="A11142">
            <v>27575</v>
          </cell>
          <cell r="B11142">
            <v>181</v>
          </cell>
          <cell r="C11142">
            <v>185</v>
          </cell>
          <cell r="D11142">
            <v>1975</v>
          </cell>
          <cell r="E11142">
            <v>0</v>
          </cell>
        </row>
        <row r="11143">
          <cell r="A11143">
            <v>27576</v>
          </cell>
          <cell r="B11143">
            <v>182</v>
          </cell>
          <cell r="C11143">
            <v>184</v>
          </cell>
          <cell r="D11143">
            <v>1975</v>
          </cell>
          <cell r="E11143">
            <v>0</v>
          </cell>
        </row>
        <row r="11144">
          <cell r="A11144">
            <v>27577</v>
          </cell>
          <cell r="B11144">
            <v>183</v>
          </cell>
          <cell r="C11144">
            <v>183</v>
          </cell>
          <cell r="D11144">
            <v>1975</v>
          </cell>
          <cell r="E11144">
            <v>0</v>
          </cell>
        </row>
        <row r="11145">
          <cell r="A11145">
            <v>27578</v>
          </cell>
          <cell r="B11145">
            <v>184</v>
          </cell>
          <cell r="C11145">
            <v>182</v>
          </cell>
          <cell r="D11145">
            <v>1975</v>
          </cell>
          <cell r="E11145">
            <v>0</v>
          </cell>
        </row>
        <row r="11146">
          <cell r="A11146">
            <v>27579</v>
          </cell>
          <cell r="B11146">
            <v>185</v>
          </cell>
          <cell r="C11146">
            <v>181</v>
          </cell>
          <cell r="D11146">
            <v>1975</v>
          </cell>
          <cell r="E11146">
            <v>0</v>
          </cell>
        </row>
        <row r="11147">
          <cell r="A11147">
            <v>27580</v>
          </cell>
          <cell r="B11147">
            <v>186</v>
          </cell>
          <cell r="C11147">
            <v>180</v>
          </cell>
          <cell r="D11147">
            <v>1975</v>
          </cell>
          <cell r="E11147">
            <v>0</v>
          </cell>
        </row>
        <row r="11148">
          <cell r="A11148">
            <v>27581</v>
          </cell>
          <cell r="B11148">
            <v>187</v>
          </cell>
          <cell r="C11148">
            <v>179</v>
          </cell>
          <cell r="D11148">
            <v>1975</v>
          </cell>
          <cell r="E11148">
            <v>0</v>
          </cell>
        </row>
        <row r="11149">
          <cell r="A11149">
            <v>27582</v>
          </cell>
          <cell r="B11149">
            <v>188</v>
          </cell>
          <cell r="C11149">
            <v>178</v>
          </cell>
          <cell r="D11149">
            <v>1975</v>
          </cell>
          <cell r="E11149">
            <v>0</v>
          </cell>
        </row>
        <row r="11150">
          <cell r="A11150">
            <v>27583</v>
          </cell>
          <cell r="B11150">
            <v>189</v>
          </cell>
          <cell r="C11150">
            <v>177</v>
          </cell>
          <cell r="D11150">
            <v>1975</v>
          </cell>
          <cell r="E11150">
            <v>0</v>
          </cell>
        </row>
        <row r="11151">
          <cell r="A11151">
            <v>27584</v>
          </cell>
          <cell r="B11151">
            <v>190</v>
          </cell>
          <cell r="C11151">
            <v>176</v>
          </cell>
          <cell r="D11151">
            <v>1975</v>
          </cell>
          <cell r="E11151">
            <v>0</v>
          </cell>
        </row>
        <row r="11152">
          <cell r="A11152">
            <v>27585</v>
          </cell>
          <cell r="B11152">
            <v>191</v>
          </cell>
          <cell r="C11152">
            <v>175</v>
          </cell>
          <cell r="D11152">
            <v>1975</v>
          </cell>
          <cell r="E11152">
            <v>0</v>
          </cell>
        </row>
        <row r="11153">
          <cell r="A11153">
            <v>27586</v>
          </cell>
          <cell r="B11153">
            <v>192</v>
          </cell>
          <cell r="C11153">
            <v>174</v>
          </cell>
          <cell r="D11153">
            <v>1975</v>
          </cell>
          <cell r="E11153">
            <v>0</v>
          </cell>
        </row>
        <row r="11154">
          <cell r="A11154">
            <v>27587</v>
          </cell>
          <cell r="B11154">
            <v>193</v>
          </cell>
          <cell r="C11154">
            <v>173</v>
          </cell>
          <cell r="D11154">
            <v>1975</v>
          </cell>
          <cell r="E11154">
            <v>0</v>
          </cell>
        </row>
        <row r="11155">
          <cell r="A11155">
            <v>27588</v>
          </cell>
          <cell r="B11155">
            <v>194</v>
          </cell>
          <cell r="C11155">
            <v>172</v>
          </cell>
          <cell r="D11155">
            <v>1975</v>
          </cell>
          <cell r="E11155">
            <v>0</v>
          </cell>
        </row>
        <row r="11156">
          <cell r="A11156">
            <v>27589</v>
          </cell>
          <cell r="B11156">
            <v>195</v>
          </cell>
          <cell r="C11156">
            <v>171</v>
          </cell>
          <cell r="D11156">
            <v>1975</v>
          </cell>
          <cell r="E11156">
            <v>0</v>
          </cell>
        </row>
        <row r="11157">
          <cell r="A11157">
            <v>27590</v>
          </cell>
          <cell r="B11157">
            <v>196</v>
          </cell>
          <cell r="C11157">
            <v>170</v>
          </cell>
          <cell r="D11157">
            <v>1975</v>
          </cell>
          <cell r="E11157">
            <v>0</v>
          </cell>
        </row>
        <row r="11158">
          <cell r="A11158">
            <v>27591</v>
          </cell>
          <cell r="B11158">
            <v>197</v>
          </cell>
          <cell r="C11158">
            <v>169</v>
          </cell>
          <cell r="D11158">
            <v>1975</v>
          </cell>
          <cell r="E11158">
            <v>0</v>
          </cell>
        </row>
        <row r="11159">
          <cell r="A11159">
            <v>27592</v>
          </cell>
          <cell r="B11159">
            <v>198</v>
          </cell>
          <cell r="C11159">
            <v>168</v>
          </cell>
          <cell r="D11159">
            <v>1975</v>
          </cell>
          <cell r="E11159">
            <v>0</v>
          </cell>
        </row>
        <row r="11160">
          <cell r="A11160">
            <v>27593</v>
          </cell>
          <cell r="B11160">
            <v>199</v>
          </cell>
          <cell r="C11160">
            <v>167</v>
          </cell>
          <cell r="D11160">
            <v>1975</v>
          </cell>
          <cell r="E11160">
            <v>0</v>
          </cell>
        </row>
        <row r="11161">
          <cell r="A11161">
            <v>27594</v>
          </cell>
          <cell r="B11161">
            <v>200</v>
          </cell>
          <cell r="C11161">
            <v>166</v>
          </cell>
          <cell r="D11161">
            <v>1975</v>
          </cell>
          <cell r="E11161">
            <v>0</v>
          </cell>
        </row>
        <row r="11162">
          <cell r="A11162">
            <v>27595</v>
          </cell>
          <cell r="B11162">
            <v>201</v>
          </cell>
          <cell r="C11162">
            <v>165</v>
          </cell>
          <cell r="D11162">
            <v>1975</v>
          </cell>
          <cell r="E11162">
            <v>0</v>
          </cell>
        </row>
        <row r="11163">
          <cell r="A11163">
            <v>27596</v>
          </cell>
          <cell r="B11163">
            <v>202</v>
          </cell>
          <cell r="C11163">
            <v>164</v>
          </cell>
          <cell r="D11163">
            <v>1975</v>
          </cell>
          <cell r="E11163">
            <v>0</v>
          </cell>
        </row>
        <row r="11164">
          <cell r="A11164">
            <v>27597</v>
          </cell>
          <cell r="B11164">
            <v>203</v>
          </cell>
          <cell r="C11164">
            <v>163</v>
          </cell>
          <cell r="D11164">
            <v>1975</v>
          </cell>
          <cell r="E11164">
            <v>0</v>
          </cell>
        </row>
        <row r="11165">
          <cell r="A11165">
            <v>27598</v>
          </cell>
          <cell r="B11165">
            <v>204</v>
          </cell>
          <cell r="C11165">
            <v>162</v>
          </cell>
          <cell r="D11165">
            <v>1975</v>
          </cell>
          <cell r="E11165">
            <v>0</v>
          </cell>
        </row>
        <row r="11166">
          <cell r="A11166">
            <v>27599</v>
          </cell>
          <cell r="B11166">
            <v>205</v>
          </cell>
          <cell r="C11166">
            <v>161</v>
          </cell>
          <cell r="D11166">
            <v>1975</v>
          </cell>
          <cell r="E11166">
            <v>0</v>
          </cell>
        </row>
        <row r="11167">
          <cell r="A11167">
            <v>27600</v>
          </cell>
          <cell r="B11167">
            <v>206</v>
          </cell>
          <cell r="C11167">
            <v>160</v>
          </cell>
          <cell r="D11167">
            <v>1975</v>
          </cell>
          <cell r="E11167">
            <v>0</v>
          </cell>
        </row>
        <row r="11168">
          <cell r="A11168">
            <v>27601</v>
          </cell>
          <cell r="B11168">
            <v>207</v>
          </cell>
          <cell r="C11168">
            <v>159</v>
          </cell>
          <cell r="D11168">
            <v>1975</v>
          </cell>
          <cell r="E11168">
            <v>0</v>
          </cell>
        </row>
        <row r="11169">
          <cell r="A11169">
            <v>27602</v>
          </cell>
          <cell r="B11169">
            <v>208</v>
          </cell>
          <cell r="C11169">
            <v>158</v>
          </cell>
          <cell r="D11169">
            <v>1975</v>
          </cell>
          <cell r="E11169">
            <v>0</v>
          </cell>
        </row>
        <row r="11170">
          <cell r="A11170">
            <v>27603</v>
          </cell>
          <cell r="B11170">
            <v>209</v>
          </cell>
          <cell r="C11170">
            <v>157</v>
          </cell>
          <cell r="D11170">
            <v>1975</v>
          </cell>
          <cell r="E11170">
            <v>0</v>
          </cell>
        </row>
        <row r="11171">
          <cell r="A11171">
            <v>27604</v>
          </cell>
          <cell r="B11171">
            <v>210</v>
          </cell>
          <cell r="C11171">
            <v>156</v>
          </cell>
          <cell r="D11171">
            <v>1975</v>
          </cell>
          <cell r="E11171">
            <v>0</v>
          </cell>
        </row>
        <row r="11172">
          <cell r="A11172">
            <v>27605</v>
          </cell>
          <cell r="B11172">
            <v>211</v>
          </cell>
          <cell r="C11172">
            <v>155</v>
          </cell>
          <cell r="D11172">
            <v>1975</v>
          </cell>
          <cell r="E11172">
            <v>0</v>
          </cell>
        </row>
        <row r="11173">
          <cell r="A11173">
            <v>27606</v>
          </cell>
          <cell r="B11173">
            <v>212</v>
          </cell>
          <cell r="C11173">
            <v>154</v>
          </cell>
          <cell r="D11173">
            <v>1975</v>
          </cell>
          <cell r="E11173">
            <v>0</v>
          </cell>
        </row>
        <row r="11174">
          <cell r="A11174">
            <v>27607</v>
          </cell>
          <cell r="B11174">
            <v>213</v>
          </cell>
          <cell r="C11174">
            <v>153</v>
          </cell>
          <cell r="D11174">
            <v>1975</v>
          </cell>
          <cell r="E11174">
            <v>0</v>
          </cell>
        </row>
        <row r="11175">
          <cell r="A11175">
            <v>27608</v>
          </cell>
          <cell r="B11175">
            <v>214</v>
          </cell>
          <cell r="C11175">
            <v>152</v>
          </cell>
          <cell r="D11175">
            <v>1975</v>
          </cell>
          <cell r="E11175">
            <v>0</v>
          </cell>
        </row>
        <row r="11176">
          <cell r="A11176">
            <v>27609</v>
          </cell>
          <cell r="B11176">
            <v>215</v>
          </cell>
          <cell r="C11176">
            <v>151</v>
          </cell>
          <cell r="D11176">
            <v>1975</v>
          </cell>
          <cell r="E11176">
            <v>0</v>
          </cell>
        </row>
        <row r="11177">
          <cell r="A11177">
            <v>27610</v>
          </cell>
          <cell r="B11177">
            <v>216</v>
          </cell>
          <cell r="C11177">
            <v>150</v>
          </cell>
          <cell r="D11177">
            <v>1975</v>
          </cell>
          <cell r="E11177">
            <v>0</v>
          </cell>
        </row>
        <row r="11178">
          <cell r="A11178">
            <v>27611</v>
          </cell>
          <cell r="B11178">
            <v>217</v>
          </cell>
          <cell r="C11178">
            <v>149</v>
          </cell>
          <cell r="D11178">
            <v>1975</v>
          </cell>
          <cell r="E11178">
            <v>0</v>
          </cell>
        </row>
        <row r="11179">
          <cell r="A11179">
            <v>27612</v>
          </cell>
          <cell r="B11179">
            <v>218</v>
          </cell>
          <cell r="C11179">
            <v>148</v>
          </cell>
          <cell r="D11179">
            <v>1975</v>
          </cell>
          <cell r="E11179">
            <v>0</v>
          </cell>
        </row>
        <row r="11180">
          <cell r="A11180">
            <v>27613</v>
          </cell>
          <cell r="B11180">
            <v>219</v>
          </cell>
          <cell r="C11180">
            <v>147</v>
          </cell>
          <cell r="D11180">
            <v>1975</v>
          </cell>
          <cell r="E11180">
            <v>0</v>
          </cell>
        </row>
        <row r="11181">
          <cell r="A11181">
            <v>27614</v>
          </cell>
          <cell r="B11181">
            <v>220</v>
          </cell>
          <cell r="C11181">
            <v>146</v>
          </cell>
          <cell r="D11181">
            <v>1975</v>
          </cell>
          <cell r="E11181">
            <v>0</v>
          </cell>
        </row>
        <row r="11182">
          <cell r="A11182">
            <v>27615</v>
          </cell>
          <cell r="B11182">
            <v>221</v>
          </cell>
          <cell r="C11182">
            <v>145</v>
          </cell>
          <cell r="D11182">
            <v>1975</v>
          </cell>
          <cell r="E11182">
            <v>0</v>
          </cell>
        </row>
        <row r="11183">
          <cell r="A11183">
            <v>27616</v>
          </cell>
          <cell r="B11183">
            <v>222</v>
          </cell>
          <cell r="C11183">
            <v>144</v>
          </cell>
          <cell r="D11183">
            <v>1975</v>
          </cell>
          <cell r="E11183">
            <v>0</v>
          </cell>
        </row>
        <row r="11184">
          <cell r="A11184">
            <v>27617</v>
          </cell>
          <cell r="B11184">
            <v>223</v>
          </cell>
          <cell r="C11184">
            <v>143</v>
          </cell>
          <cell r="D11184">
            <v>1975</v>
          </cell>
          <cell r="E11184">
            <v>0</v>
          </cell>
        </row>
        <row r="11185">
          <cell r="A11185">
            <v>27618</v>
          </cell>
          <cell r="B11185">
            <v>224</v>
          </cell>
          <cell r="C11185">
            <v>142</v>
          </cell>
          <cell r="D11185">
            <v>1975</v>
          </cell>
          <cell r="E11185">
            <v>0</v>
          </cell>
        </row>
        <row r="11186">
          <cell r="A11186">
            <v>27619</v>
          </cell>
          <cell r="B11186">
            <v>225</v>
          </cell>
          <cell r="C11186">
            <v>141</v>
          </cell>
          <cell r="D11186">
            <v>1975</v>
          </cell>
          <cell r="E11186">
            <v>0</v>
          </cell>
        </row>
        <row r="11187">
          <cell r="A11187">
            <v>27620</v>
          </cell>
          <cell r="B11187">
            <v>226</v>
          </cell>
          <cell r="C11187">
            <v>140</v>
          </cell>
          <cell r="D11187">
            <v>1975</v>
          </cell>
          <cell r="E11187">
            <v>0</v>
          </cell>
        </row>
        <row r="11188">
          <cell r="A11188">
            <v>27621</v>
          </cell>
          <cell r="B11188">
            <v>227</v>
          </cell>
          <cell r="C11188">
            <v>139</v>
          </cell>
          <cell r="D11188">
            <v>1975</v>
          </cell>
          <cell r="E11188">
            <v>0</v>
          </cell>
        </row>
        <row r="11189">
          <cell r="A11189">
            <v>27622</v>
          </cell>
          <cell r="B11189">
            <v>228</v>
          </cell>
          <cell r="C11189">
            <v>138</v>
          </cell>
          <cell r="D11189">
            <v>1975</v>
          </cell>
          <cell r="E11189">
            <v>0</v>
          </cell>
        </row>
        <row r="11190">
          <cell r="A11190">
            <v>27623</v>
          </cell>
          <cell r="B11190">
            <v>229</v>
          </cell>
          <cell r="C11190">
            <v>137</v>
          </cell>
          <cell r="D11190">
            <v>1975</v>
          </cell>
          <cell r="E11190">
            <v>0</v>
          </cell>
        </row>
        <row r="11191">
          <cell r="A11191">
            <v>27624</v>
          </cell>
          <cell r="B11191">
            <v>230</v>
          </cell>
          <cell r="C11191">
            <v>136</v>
          </cell>
          <cell r="D11191">
            <v>1975</v>
          </cell>
          <cell r="E11191">
            <v>0</v>
          </cell>
        </row>
        <row r="11192">
          <cell r="A11192">
            <v>27625</v>
          </cell>
          <cell r="B11192">
            <v>231</v>
          </cell>
          <cell r="C11192">
            <v>135</v>
          </cell>
          <cell r="D11192">
            <v>1975</v>
          </cell>
          <cell r="E11192">
            <v>0</v>
          </cell>
        </row>
        <row r="11193">
          <cell r="A11193">
            <v>27626</v>
          </cell>
          <cell r="B11193">
            <v>232</v>
          </cell>
          <cell r="C11193">
            <v>134</v>
          </cell>
          <cell r="D11193">
            <v>1975</v>
          </cell>
          <cell r="E11193">
            <v>0</v>
          </cell>
        </row>
        <row r="11194">
          <cell r="A11194">
            <v>27627</v>
          </cell>
          <cell r="B11194">
            <v>233</v>
          </cell>
          <cell r="C11194">
            <v>133</v>
          </cell>
          <cell r="D11194">
            <v>1975</v>
          </cell>
          <cell r="E11194">
            <v>0</v>
          </cell>
        </row>
        <row r="11195">
          <cell r="A11195">
            <v>27628</v>
          </cell>
          <cell r="B11195">
            <v>234</v>
          </cell>
          <cell r="C11195">
            <v>132</v>
          </cell>
          <cell r="D11195">
            <v>1975</v>
          </cell>
          <cell r="E11195">
            <v>0</v>
          </cell>
        </row>
        <row r="11196">
          <cell r="A11196">
            <v>27629</v>
          </cell>
          <cell r="B11196">
            <v>235</v>
          </cell>
          <cell r="C11196">
            <v>131</v>
          </cell>
          <cell r="D11196">
            <v>1975</v>
          </cell>
          <cell r="E11196">
            <v>0</v>
          </cell>
        </row>
        <row r="11197">
          <cell r="A11197">
            <v>27630</v>
          </cell>
          <cell r="B11197">
            <v>236</v>
          </cell>
          <cell r="C11197">
            <v>130</v>
          </cell>
          <cell r="D11197">
            <v>1975</v>
          </cell>
          <cell r="E11197">
            <v>0</v>
          </cell>
        </row>
        <row r="11198">
          <cell r="A11198">
            <v>27631</v>
          </cell>
          <cell r="B11198">
            <v>237</v>
          </cell>
          <cell r="C11198">
            <v>129</v>
          </cell>
          <cell r="D11198">
            <v>1975</v>
          </cell>
          <cell r="E11198">
            <v>0</v>
          </cell>
        </row>
        <row r="11199">
          <cell r="A11199">
            <v>27632</v>
          </cell>
          <cell r="B11199">
            <v>238</v>
          </cell>
          <cell r="C11199">
            <v>128</v>
          </cell>
          <cell r="D11199">
            <v>1975</v>
          </cell>
          <cell r="E11199">
            <v>0</v>
          </cell>
        </row>
        <row r="11200">
          <cell r="A11200">
            <v>27633</v>
          </cell>
          <cell r="B11200">
            <v>239</v>
          </cell>
          <cell r="C11200">
            <v>127</v>
          </cell>
          <cell r="D11200">
            <v>1975</v>
          </cell>
          <cell r="E11200">
            <v>0</v>
          </cell>
        </row>
        <row r="11201">
          <cell r="A11201">
            <v>27634</v>
          </cell>
          <cell r="B11201">
            <v>240</v>
          </cell>
          <cell r="C11201">
            <v>126</v>
          </cell>
          <cell r="D11201">
            <v>1975</v>
          </cell>
          <cell r="E11201">
            <v>0</v>
          </cell>
        </row>
        <row r="11202">
          <cell r="A11202">
            <v>27635</v>
          </cell>
          <cell r="B11202">
            <v>241</v>
          </cell>
          <cell r="C11202">
            <v>125</v>
          </cell>
          <cell r="D11202">
            <v>1975</v>
          </cell>
          <cell r="E11202">
            <v>0</v>
          </cell>
        </row>
        <row r="11203">
          <cell r="A11203">
            <v>27636</v>
          </cell>
          <cell r="B11203">
            <v>242</v>
          </cell>
          <cell r="C11203">
            <v>124</v>
          </cell>
          <cell r="D11203">
            <v>1975</v>
          </cell>
          <cell r="E11203">
            <v>0</v>
          </cell>
        </row>
        <row r="11204">
          <cell r="A11204">
            <v>27637</v>
          </cell>
          <cell r="B11204">
            <v>243</v>
          </cell>
          <cell r="C11204">
            <v>123</v>
          </cell>
          <cell r="D11204">
            <v>1975</v>
          </cell>
          <cell r="E11204">
            <v>0</v>
          </cell>
        </row>
        <row r="11205">
          <cell r="A11205">
            <v>27638</v>
          </cell>
          <cell r="B11205">
            <v>244</v>
          </cell>
          <cell r="C11205">
            <v>122</v>
          </cell>
          <cell r="D11205">
            <v>1975</v>
          </cell>
          <cell r="E11205">
            <v>0</v>
          </cell>
        </row>
        <row r="11206">
          <cell r="A11206">
            <v>27639</v>
          </cell>
          <cell r="B11206">
            <v>245</v>
          </cell>
          <cell r="C11206">
            <v>121</v>
          </cell>
          <cell r="D11206">
            <v>1975</v>
          </cell>
          <cell r="E11206">
            <v>0</v>
          </cell>
        </row>
        <row r="11207">
          <cell r="A11207">
            <v>27640</v>
          </cell>
          <cell r="B11207">
            <v>246</v>
          </cell>
          <cell r="C11207">
            <v>120</v>
          </cell>
          <cell r="D11207">
            <v>1975</v>
          </cell>
          <cell r="E11207">
            <v>0</v>
          </cell>
        </row>
        <row r="11208">
          <cell r="A11208">
            <v>27641</v>
          </cell>
          <cell r="B11208">
            <v>247</v>
          </cell>
          <cell r="C11208">
            <v>119</v>
          </cell>
          <cell r="D11208">
            <v>1975</v>
          </cell>
          <cell r="E11208">
            <v>0</v>
          </cell>
        </row>
        <row r="11209">
          <cell r="A11209">
            <v>27642</v>
          </cell>
          <cell r="B11209">
            <v>248</v>
          </cell>
          <cell r="C11209">
            <v>118</v>
          </cell>
          <cell r="D11209">
            <v>1975</v>
          </cell>
          <cell r="E11209">
            <v>0</v>
          </cell>
        </row>
        <row r="11210">
          <cell r="A11210">
            <v>27643</v>
          </cell>
          <cell r="B11210">
            <v>249</v>
          </cell>
          <cell r="C11210">
            <v>117</v>
          </cell>
          <cell r="D11210">
            <v>1975</v>
          </cell>
          <cell r="E11210">
            <v>0</v>
          </cell>
        </row>
        <row r="11211">
          <cell r="A11211">
            <v>27644</v>
          </cell>
          <cell r="B11211">
            <v>250</v>
          </cell>
          <cell r="C11211">
            <v>116</v>
          </cell>
          <cell r="D11211">
            <v>1975</v>
          </cell>
          <cell r="E11211">
            <v>0</v>
          </cell>
        </row>
        <row r="11212">
          <cell r="A11212">
            <v>27645</v>
          </cell>
          <cell r="B11212">
            <v>251</v>
          </cell>
          <cell r="C11212">
            <v>115</v>
          </cell>
          <cell r="D11212">
            <v>1975</v>
          </cell>
          <cell r="E11212">
            <v>0</v>
          </cell>
        </row>
        <row r="11213">
          <cell r="A11213">
            <v>27646</v>
          </cell>
          <cell r="B11213">
            <v>252</v>
          </cell>
          <cell r="C11213">
            <v>114</v>
          </cell>
          <cell r="D11213">
            <v>1975</v>
          </cell>
          <cell r="E11213">
            <v>0</v>
          </cell>
        </row>
        <row r="11214">
          <cell r="A11214">
            <v>27647</v>
          </cell>
          <cell r="B11214">
            <v>253</v>
          </cell>
          <cell r="C11214">
            <v>113</v>
          </cell>
          <cell r="D11214">
            <v>1975</v>
          </cell>
          <cell r="E11214">
            <v>0</v>
          </cell>
        </row>
        <row r="11215">
          <cell r="A11215">
            <v>27648</v>
          </cell>
          <cell r="B11215">
            <v>254</v>
          </cell>
          <cell r="C11215">
            <v>112</v>
          </cell>
          <cell r="D11215">
            <v>1975</v>
          </cell>
          <cell r="E11215">
            <v>0</v>
          </cell>
        </row>
        <row r="11216">
          <cell r="A11216">
            <v>27649</v>
          </cell>
          <cell r="B11216">
            <v>255</v>
          </cell>
          <cell r="C11216">
            <v>111</v>
          </cell>
          <cell r="D11216">
            <v>1975</v>
          </cell>
          <cell r="E11216">
            <v>0</v>
          </cell>
        </row>
        <row r="11217">
          <cell r="A11217">
            <v>27650</v>
          </cell>
          <cell r="B11217">
            <v>256</v>
          </cell>
          <cell r="C11217">
            <v>110</v>
          </cell>
          <cell r="D11217">
            <v>1975</v>
          </cell>
          <cell r="E11217">
            <v>0</v>
          </cell>
        </row>
        <row r="11218">
          <cell r="A11218">
            <v>27651</v>
          </cell>
          <cell r="B11218">
            <v>257</v>
          </cell>
          <cell r="C11218">
            <v>109</v>
          </cell>
          <cell r="D11218">
            <v>1975</v>
          </cell>
          <cell r="E11218">
            <v>0</v>
          </cell>
        </row>
        <row r="11219">
          <cell r="A11219">
            <v>27652</v>
          </cell>
          <cell r="B11219">
            <v>258</v>
          </cell>
          <cell r="C11219">
            <v>108</v>
          </cell>
          <cell r="D11219">
            <v>1975</v>
          </cell>
          <cell r="E11219">
            <v>0</v>
          </cell>
        </row>
        <row r="11220">
          <cell r="A11220">
            <v>27653</v>
          </cell>
          <cell r="B11220">
            <v>259</v>
          </cell>
          <cell r="C11220">
            <v>107</v>
          </cell>
          <cell r="D11220">
            <v>1975</v>
          </cell>
          <cell r="E11220">
            <v>0</v>
          </cell>
        </row>
        <row r="11221">
          <cell r="A11221">
            <v>27654</v>
          </cell>
          <cell r="B11221">
            <v>260</v>
          </cell>
          <cell r="C11221">
            <v>106</v>
          </cell>
          <cell r="D11221">
            <v>1975</v>
          </cell>
          <cell r="E11221">
            <v>0</v>
          </cell>
        </row>
        <row r="11222">
          <cell r="A11222">
            <v>27655</v>
          </cell>
          <cell r="B11222">
            <v>261</v>
          </cell>
          <cell r="C11222">
            <v>105</v>
          </cell>
          <cell r="D11222">
            <v>1975</v>
          </cell>
          <cell r="E11222">
            <v>0</v>
          </cell>
        </row>
        <row r="11223">
          <cell r="A11223">
            <v>27656</v>
          </cell>
          <cell r="B11223">
            <v>262</v>
          </cell>
          <cell r="C11223">
            <v>104</v>
          </cell>
          <cell r="D11223">
            <v>1975</v>
          </cell>
          <cell r="E11223">
            <v>0</v>
          </cell>
        </row>
        <row r="11224">
          <cell r="A11224">
            <v>27657</v>
          </cell>
          <cell r="B11224">
            <v>263</v>
          </cell>
          <cell r="C11224">
            <v>103</v>
          </cell>
          <cell r="D11224">
            <v>1975</v>
          </cell>
          <cell r="E11224">
            <v>0</v>
          </cell>
        </row>
        <row r="11225">
          <cell r="A11225">
            <v>27658</v>
          </cell>
          <cell r="B11225">
            <v>264</v>
          </cell>
          <cell r="C11225">
            <v>102</v>
          </cell>
          <cell r="D11225">
            <v>1975</v>
          </cell>
          <cell r="E11225">
            <v>0</v>
          </cell>
        </row>
        <row r="11226">
          <cell r="A11226">
            <v>27659</v>
          </cell>
          <cell r="B11226">
            <v>265</v>
          </cell>
          <cell r="C11226">
            <v>101</v>
          </cell>
          <cell r="D11226">
            <v>1975</v>
          </cell>
          <cell r="E11226">
            <v>0</v>
          </cell>
        </row>
        <row r="11227">
          <cell r="A11227">
            <v>27660</v>
          </cell>
          <cell r="B11227">
            <v>266</v>
          </cell>
          <cell r="C11227">
            <v>100</v>
          </cell>
          <cell r="D11227">
            <v>1975</v>
          </cell>
          <cell r="E11227">
            <v>0</v>
          </cell>
        </row>
        <row r="11228">
          <cell r="A11228">
            <v>27661</v>
          </cell>
          <cell r="B11228">
            <v>267</v>
          </cell>
          <cell r="C11228">
            <v>99</v>
          </cell>
          <cell r="D11228">
            <v>1975</v>
          </cell>
          <cell r="E11228">
            <v>0</v>
          </cell>
        </row>
        <row r="11229">
          <cell r="A11229">
            <v>27662</v>
          </cell>
          <cell r="B11229">
            <v>268</v>
          </cell>
          <cell r="C11229">
            <v>98</v>
          </cell>
          <cell r="D11229">
            <v>1975</v>
          </cell>
          <cell r="E11229">
            <v>0</v>
          </cell>
        </row>
        <row r="11230">
          <cell r="A11230">
            <v>27663</v>
          </cell>
          <cell r="B11230">
            <v>269</v>
          </cell>
          <cell r="C11230">
            <v>97</v>
          </cell>
          <cell r="D11230">
            <v>1975</v>
          </cell>
          <cell r="E11230">
            <v>0</v>
          </cell>
        </row>
        <row r="11231">
          <cell r="A11231">
            <v>27664</v>
          </cell>
          <cell r="B11231">
            <v>270</v>
          </cell>
          <cell r="C11231">
            <v>96</v>
          </cell>
          <cell r="D11231">
            <v>1975</v>
          </cell>
          <cell r="E11231">
            <v>0</v>
          </cell>
        </row>
        <row r="11232">
          <cell r="A11232">
            <v>27665</v>
          </cell>
          <cell r="B11232">
            <v>271</v>
          </cell>
          <cell r="C11232">
            <v>95</v>
          </cell>
          <cell r="D11232">
            <v>1975</v>
          </cell>
          <cell r="E11232">
            <v>0</v>
          </cell>
        </row>
        <row r="11233">
          <cell r="A11233">
            <v>27666</v>
          </cell>
          <cell r="B11233">
            <v>272</v>
          </cell>
          <cell r="C11233">
            <v>94</v>
          </cell>
          <cell r="D11233">
            <v>1975</v>
          </cell>
          <cell r="E11233">
            <v>0</v>
          </cell>
        </row>
        <row r="11234">
          <cell r="A11234">
            <v>27667</v>
          </cell>
          <cell r="B11234">
            <v>273</v>
          </cell>
          <cell r="C11234">
            <v>93</v>
          </cell>
          <cell r="D11234">
            <v>1975</v>
          </cell>
          <cell r="E11234">
            <v>0</v>
          </cell>
        </row>
        <row r="11235">
          <cell r="A11235">
            <v>27668</v>
          </cell>
          <cell r="B11235">
            <v>274</v>
          </cell>
          <cell r="C11235">
            <v>92</v>
          </cell>
          <cell r="D11235">
            <v>1975</v>
          </cell>
          <cell r="E11235">
            <v>0</v>
          </cell>
        </row>
        <row r="11236">
          <cell r="A11236">
            <v>27669</v>
          </cell>
          <cell r="B11236">
            <v>275</v>
          </cell>
          <cell r="C11236">
            <v>91</v>
          </cell>
          <cell r="D11236">
            <v>1975</v>
          </cell>
          <cell r="E11236">
            <v>0</v>
          </cell>
        </row>
        <row r="11237">
          <cell r="A11237">
            <v>27670</v>
          </cell>
          <cell r="B11237">
            <v>276</v>
          </cell>
          <cell r="C11237">
            <v>90</v>
          </cell>
          <cell r="D11237">
            <v>1975</v>
          </cell>
          <cell r="E11237">
            <v>0</v>
          </cell>
        </row>
        <row r="11238">
          <cell r="A11238">
            <v>27671</v>
          </cell>
          <cell r="B11238">
            <v>277</v>
          </cell>
          <cell r="C11238">
            <v>89</v>
          </cell>
          <cell r="D11238">
            <v>1975</v>
          </cell>
          <cell r="E11238">
            <v>0</v>
          </cell>
        </row>
        <row r="11239">
          <cell r="A11239">
            <v>27672</v>
          </cell>
          <cell r="B11239">
            <v>278</v>
          </cell>
          <cell r="C11239">
            <v>88</v>
          </cell>
          <cell r="D11239">
            <v>1975</v>
          </cell>
          <cell r="E11239">
            <v>0</v>
          </cell>
        </row>
        <row r="11240">
          <cell r="A11240">
            <v>27673</v>
          </cell>
          <cell r="B11240">
            <v>279</v>
          </cell>
          <cell r="C11240">
            <v>87</v>
          </cell>
          <cell r="D11240">
            <v>1975</v>
          </cell>
          <cell r="E11240">
            <v>0</v>
          </cell>
        </row>
        <row r="11241">
          <cell r="A11241">
            <v>27674</v>
          </cell>
          <cell r="B11241">
            <v>280</v>
          </cell>
          <cell r="C11241">
            <v>86</v>
          </cell>
          <cell r="D11241">
            <v>1975</v>
          </cell>
          <cell r="E11241">
            <v>0</v>
          </cell>
        </row>
        <row r="11242">
          <cell r="A11242">
            <v>27675</v>
          </cell>
          <cell r="B11242">
            <v>281</v>
          </cell>
          <cell r="C11242">
            <v>85</v>
          </cell>
          <cell r="D11242">
            <v>1975</v>
          </cell>
          <cell r="E11242">
            <v>0</v>
          </cell>
        </row>
        <row r="11243">
          <cell r="A11243">
            <v>27676</v>
          </cell>
          <cell r="B11243">
            <v>282</v>
          </cell>
          <cell r="C11243">
            <v>84</v>
          </cell>
          <cell r="D11243">
            <v>1975</v>
          </cell>
          <cell r="E11243">
            <v>0</v>
          </cell>
        </row>
        <row r="11244">
          <cell r="A11244">
            <v>27677</v>
          </cell>
          <cell r="B11244">
            <v>283</v>
          </cell>
          <cell r="C11244">
            <v>83</v>
          </cell>
          <cell r="D11244">
            <v>1975</v>
          </cell>
          <cell r="E11244">
            <v>0</v>
          </cell>
        </row>
        <row r="11245">
          <cell r="A11245">
            <v>27678</v>
          </cell>
          <cell r="B11245">
            <v>284</v>
          </cell>
          <cell r="C11245">
            <v>82</v>
          </cell>
          <cell r="D11245">
            <v>1975</v>
          </cell>
          <cell r="E11245">
            <v>0</v>
          </cell>
        </row>
        <row r="11246">
          <cell r="A11246">
            <v>27679</v>
          </cell>
          <cell r="B11246">
            <v>285</v>
          </cell>
          <cell r="C11246">
            <v>81</v>
          </cell>
          <cell r="D11246">
            <v>1975</v>
          </cell>
          <cell r="E11246">
            <v>0</v>
          </cell>
        </row>
        <row r="11247">
          <cell r="A11247">
            <v>27680</v>
          </cell>
          <cell r="B11247">
            <v>286</v>
          </cell>
          <cell r="C11247">
            <v>80</v>
          </cell>
          <cell r="D11247">
            <v>1975</v>
          </cell>
          <cell r="E11247">
            <v>0</v>
          </cell>
        </row>
        <row r="11248">
          <cell r="A11248">
            <v>27681</v>
          </cell>
          <cell r="B11248">
            <v>287</v>
          </cell>
          <cell r="C11248">
            <v>79</v>
          </cell>
          <cell r="D11248">
            <v>1975</v>
          </cell>
          <cell r="E11248">
            <v>0</v>
          </cell>
        </row>
        <row r="11249">
          <cell r="A11249">
            <v>27682</v>
          </cell>
          <cell r="B11249">
            <v>288</v>
          </cell>
          <cell r="C11249">
            <v>78</v>
          </cell>
          <cell r="D11249">
            <v>1975</v>
          </cell>
          <cell r="E11249">
            <v>0</v>
          </cell>
        </row>
        <row r="11250">
          <cell r="A11250">
            <v>27683</v>
          </cell>
          <cell r="B11250">
            <v>289</v>
          </cell>
          <cell r="C11250">
            <v>77</v>
          </cell>
          <cell r="D11250">
            <v>1975</v>
          </cell>
          <cell r="E11250">
            <v>0</v>
          </cell>
        </row>
        <row r="11251">
          <cell r="A11251">
            <v>27684</v>
          </cell>
          <cell r="B11251">
            <v>290</v>
          </cell>
          <cell r="C11251">
            <v>76</v>
          </cell>
          <cell r="D11251">
            <v>1975</v>
          </cell>
          <cell r="E11251">
            <v>0</v>
          </cell>
        </row>
        <row r="11252">
          <cell r="A11252">
            <v>27685</v>
          </cell>
          <cell r="B11252">
            <v>291</v>
          </cell>
          <cell r="C11252">
            <v>75</v>
          </cell>
          <cell r="D11252">
            <v>1975</v>
          </cell>
          <cell r="E11252">
            <v>0</v>
          </cell>
        </row>
        <row r="11253">
          <cell r="A11253">
            <v>27686</v>
          </cell>
          <cell r="B11253">
            <v>292</v>
          </cell>
          <cell r="C11253">
            <v>74</v>
          </cell>
          <cell r="D11253">
            <v>1975</v>
          </cell>
          <cell r="E11253">
            <v>0</v>
          </cell>
        </row>
        <row r="11254">
          <cell r="A11254">
            <v>27687</v>
          </cell>
          <cell r="B11254">
            <v>293</v>
          </cell>
          <cell r="C11254">
            <v>73</v>
          </cell>
          <cell r="D11254">
            <v>1975</v>
          </cell>
          <cell r="E11254">
            <v>0</v>
          </cell>
        </row>
        <row r="11255">
          <cell r="A11255">
            <v>27688</v>
          </cell>
          <cell r="B11255">
            <v>294</v>
          </cell>
          <cell r="C11255">
            <v>72</v>
          </cell>
          <cell r="D11255">
            <v>1975</v>
          </cell>
          <cell r="E11255">
            <v>0</v>
          </cell>
        </row>
        <row r="11256">
          <cell r="A11256">
            <v>27689</v>
          </cell>
          <cell r="B11256">
            <v>295</v>
          </cell>
          <cell r="C11256">
            <v>71</v>
          </cell>
          <cell r="D11256">
            <v>1975</v>
          </cell>
          <cell r="E11256">
            <v>0</v>
          </cell>
        </row>
        <row r="11257">
          <cell r="A11257">
            <v>27690</v>
          </cell>
          <cell r="B11257">
            <v>296</v>
          </cell>
          <cell r="C11257">
            <v>70</v>
          </cell>
          <cell r="D11257">
            <v>1975</v>
          </cell>
          <cell r="E11257">
            <v>0</v>
          </cell>
        </row>
        <row r="11258">
          <cell r="A11258">
            <v>27691</v>
          </cell>
          <cell r="B11258">
            <v>297</v>
          </cell>
          <cell r="C11258">
            <v>69</v>
          </cell>
          <cell r="D11258">
            <v>1975</v>
          </cell>
          <cell r="E11258">
            <v>0</v>
          </cell>
        </row>
        <row r="11259">
          <cell r="A11259">
            <v>27692</v>
          </cell>
          <cell r="B11259">
            <v>298</v>
          </cell>
          <cell r="C11259">
            <v>68</v>
          </cell>
          <cell r="D11259">
            <v>1975</v>
          </cell>
          <cell r="E11259">
            <v>0</v>
          </cell>
        </row>
        <row r="11260">
          <cell r="A11260">
            <v>27693</v>
          </cell>
          <cell r="B11260">
            <v>299</v>
          </cell>
          <cell r="C11260">
            <v>67</v>
          </cell>
          <cell r="D11260">
            <v>1975</v>
          </cell>
          <cell r="E11260">
            <v>0</v>
          </cell>
        </row>
        <row r="11261">
          <cell r="A11261">
            <v>27694</v>
          </cell>
          <cell r="B11261">
            <v>300</v>
          </cell>
          <cell r="C11261">
            <v>66</v>
          </cell>
          <cell r="D11261">
            <v>1975</v>
          </cell>
          <cell r="E11261">
            <v>0</v>
          </cell>
        </row>
        <row r="11262">
          <cell r="A11262">
            <v>27695</v>
          </cell>
          <cell r="B11262">
            <v>301</v>
          </cell>
          <cell r="C11262">
            <v>65</v>
          </cell>
          <cell r="D11262">
            <v>1975</v>
          </cell>
          <cell r="E11262">
            <v>0</v>
          </cell>
        </row>
        <row r="11263">
          <cell r="A11263">
            <v>27696</v>
          </cell>
          <cell r="B11263">
            <v>302</v>
          </cell>
          <cell r="C11263">
            <v>64</v>
          </cell>
          <cell r="D11263">
            <v>1975</v>
          </cell>
          <cell r="E11263">
            <v>0</v>
          </cell>
        </row>
        <row r="11264">
          <cell r="A11264">
            <v>27697</v>
          </cell>
          <cell r="B11264">
            <v>303</v>
          </cell>
          <cell r="C11264">
            <v>63</v>
          </cell>
          <cell r="D11264">
            <v>1975</v>
          </cell>
          <cell r="E11264">
            <v>0</v>
          </cell>
        </row>
        <row r="11265">
          <cell r="A11265">
            <v>27698</v>
          </cell>
          <cell r="B11265">
            <v>304</v>
          </cell>
          <cell r="C11265">
            <v>62</v>
          </cell>
          <cell r="D11265">
            <v>1975</v>
          </cell>
          <cell r="E11265">
            <v>0</v>
          </cell>
        </row>
        <row r="11266">
          <cell r="A11266">
            <v>27699</v>
          </cell>
          <cell r="B11266">
            <v>305</v>
          </cell>
          <cell r="C11266">
            <v>61</v>
          </cell>
          <cell r="D11266">
            <v>1975</v>
          </cell>
          <cell r="E11266">
            <v>0</v>
          </cell>
        </row>
        <row r="11267">
          <cell r="A11267">
            <v>27700</v>
          </cell>
          <cell r="B11267">
            <v>306</v>
          </cell>
          <cell r="C11267">
            <v>60</v>
          </cell>
          <cell r="D11267">
            <v>1975</v>
          </cell>
          <cell r="E11267">
            <v>0</v>
          </cell>
        </row>
        <row r="11268">
          <cell r="A11268">
            <v>27701</v>
          </cell>
          <cell r="B11268">
            <v>307</v>
          </cell>
          <cell r="C11268">
            <v>59</v>
          </cell>
          <cell r="D11268">
            <v>1975</v>
          </cell>
          <cell r="E11268">
            <v>0</v>
          </cell>
        </row>
        <row r="11269">
          <cell r="A11269">
            <v>27702</v>
          </cell>
          <cell r="B11269">
            <v>308</v>
          </cell>
          <cell r="C11269">
            <v>58</v>
          </cell>
          <cell r="D11269">
            <v>1975</v>
          </cell>
          <cell r="E11269">
            <v>0</v>
          </cell>
        </row>
        <row r="11270">
          <cell r="A11270">
            <v>27703</v>
          </cell>
          <cell r="B11270">
            <v>309</v>
          </cell>
          <cell r="C11270">
            <v>57</v>
          </cell>
          <cell r="D11270">
            <v>1975</v>
          </cell>
          <cell r="E11270">
            <v>0</v>
          </cell>
        </row>
        <row r="11271">
          <cell r="A11271">
            <v>27704</v>
          </cell>
          <cell r="B11271">
            <v>310</v>
          </cell>
          <cell r="C11271">
            <v>56</v>
          </cell>
          <cell r="D11271">
            <v>1975</v>
          </cell>
          <cell r="E11271">
            <v>0</v>
          </cell>
        </row>
        <row r="11272">
          <cell r="A11272">
            <v>27705</v>
          </cell>
          <cell r="B11272">
            <v>311</v>
          </cell>
          <cell r="C11272">
            <v>55</v>
          </cell>
          <cell r="D11272">
            <v>1975</v>
          </cell>
          <cell r="E11272">
            <v>0</v>
          </cell>
        </row>
        <row r="11273">
          <cell r="A11273">
            <v>27706</v>
          </cell>
          <cell r="B11273">
            <v>312</v>
          </cell>
          <cell r="C11273">
            <v>54</v>
          </cell>
          <cell r="D11273">
            <v>1975</v>
          </cell>
          <cell r="E11273">
            <v>0</v>
          </cell>
        </row>
        <row r="11274">
          <cell r="A11274">
            <v>27707</v>
          </cell>
          <cell r="B11274">
            <v>313</v>
          </cell>
          <cell r="C11274">
            <v>53</v>
          </cell>
          <cell r="D11274">
            <v>1975</v>
          </cell>
          <cell r="E11274">
            <v>0</v>
          </cell>
        </row>
        <row r="11275">
          <cell r="A11275">
            <v>27708</v>
          </cell>
          <cell r="B11275">
            <v>314</v>
          </cell>
          <cell r="C11275">
            <v>52</v>
          </cell>
          <cell r="D11275">
            <v>1975</v>
          </cell>
          <cell r="E11275">
            <v>0</v>
          </cell>
        </row>
        <row r="11276">
          <cell r="A11276">
            <v>27709</v>
          </cell>
          <cell r="B11276">
            <v>315</v>
          </cell>
          <cell r="C11276">
            <v>51</v>
          </cell>
          <cell r="D11276">
            <v>1975</v>
          </cell>
          <cell r="E11276">
            <v>0</v>
          </cell>
        </row>
        <row r="11277">
          <cell r="A11277">
            <v>27710</v>
          </cell>
          <cell r="B11277">
            <v>316</v>
          </cell>
          <cell r="C11277">
            <v>50</v>
          </cell>
          <cell r="D11277">
            <v>1975</v>
          </cell>
          <cell r="E11277">
            <v>0</v>
          </cell>
        </row>
        <row r="11278">
          <cell r="A11278">
            <v>27711</v>
          </cell>
          <cell r="B11278">
            <v>317</v>
          </cell>
          <cell r="C11278">
            <v>49</v>
          </cell>
          <cell r="D11278">
            <v>1975</v>
          </cell>
          <cell r="E11278">
            <v>0</v>
          </cell>
        </row>
        <row r="11279">
          <cell r="A11279">
            <v>27712</v>
          </cell>
          <cell r="B11279">
            <v>318</v>
          </cell>
          <cell r="C11279">
            <v>48</v>
          </cell>
          <cell r="D11279">
            <v>1975</v>
          </cell>
          <cell r="E11279">
            <v>0</v>
          </cell>
        </row>
        <row r="11280">
          <cell r="A11280">
            <v>27713</v>
          </cell>
          <cell r="B11280">
            <v>319</v>
          </cell>
          <cell r="C11280">
            <v>47</v>
          </cell>
          <cell r="D11280">
            <v>1975</v>
          </cell>
          <cell r="E11280">
            <v>0</v>
          </cell>
        </row>
        <row r="11281">
          <cell r="A11281">
            <v>27714</v>
          </cell>
          <cell r="B11281">
            <v>320</v>
          </cell>
          <cell r="C11281">
            <v>46</v>
          </cell>
          <cell r="D11281">
            <v>1975</v>
          </cell>
          <cell r="E11281">
            <v>0</v>
          </cell>
        </row>
        <row r="11282">
          <cell r="A11282">
            <v>27715</v>
          </cell>
          <cell r="B11282">
            <v>321</v>
          </cell>
          <cell r="C11282">
            <v>45</v>
          </cell>
          <cell r="D11282">
            <v>1975</v>
          </cell>
          <cell r="E11282">
            <v>0</v>
          </cell>
        </row>
        <row r="11283">
          <cell r="A11283">
            <v>27716</v>
          </cell>
          <cell r="B11283">
            <v>322</v>
          </cell>
          <cell r="C11283">
            <v>44</v>
          </cell>
          <cell r="D11283">
            <v>1975</v>
          </cell>
          <cell r="E11283">
            <v>0</v>
          </cell>
        </row>
        <row r="11284">
          <cell r="A11284">
            <v>27717</v>
          </cell>
          <cell r="B11284">
            <v>323</v>
          </cell>
          <cell r="C11284">
            <v>43</v>
          </cell>
          <cell r="D11284">
            <v>1975</v>
          </cell>
          <cell r="E11284">
            <v>0</v>
          </cell>
        </row>
        <row r="11285">
          <cell r="A11285">
            <v>27718</v>
          </cell>
          <cell r="B11285">
            <v>324</v>
          </cell>
          <cell r="C11285">
            <v>42</v>
          </cell>
          <cell r="D11285">
            <v>1975</v>
          </cell>
          <cell r="E11285">
            <v>0</v>
          </cell>
        </row>
        <row r="11286">
          <cell r="A11286">
            <v>27719</v>
          </cell>
          <cell r="B11286">
            <v>325</v>
          </cell>
          <cell r="C11286">
            <v>41</v>
          </cell>
          <cell r="D11286">
            <v>1975</v>
          </cell>
          <cell r="E11286">
            <v>0</v>
          </cell>
        </row>
        <row r="11287">
          <cell r="A11287">
            <v>27720</v>
          </cell>
          <cell r="B11287">
            <v>326</v>
          </cell>
          <cell r="C11287">
            <v>40</v>
          </cell>
          <cell r="D11287">
            <v>1975</v>
          </cell>
          <cell r="E11287">
            <v>0</v>
          </cell>
        </row>
        <row r="11288">
          <cell r="A11288">
            <v>27721</v>
          </cell>
          <cell r="B11288">
            <v>327</v>
          </cell>
          <cell r="C11288">
            <v>39</v>
          </cell>
          <cell r="D11288">
            <v>1975</v>
          </cell>
          <cell r="E11288">
            <v>0</v>
          </cell>
        </row>
        <row r="11289">
          <cell r="A11289">
            <v>27722</v>
          </cell>
          <cell r="B11289">
            <v>328</v>
          </cell>
          <cell r="C11289">
            <v>38</v>
          </cell>
          <cell r="D11289">
            <v>1975</v>
          </cell>
          <cell r="E11289">
            <v>0</v>
          </cell>
        </row>
        <row r="11290">
          <cell r="A11290">
            <v>27723</v>
          </cell>
          <cell r="B11290">
            <v>329</v>
          </cell>
          <cell r="C11290">
            <v>37</v>
          </cell>
          <cell r="D11290">
            <v>1975</v>
          </cell>
          <cell r="E11290">
            <v>0</v>
          </cell>
        </row>
        <row r="11291">
          <cell r="A11291">
            <v>27724</v>
          </cell>
          <cell r="B11291">
            <v>330</v>
          </cell>
          <cell r="C11291">
            <v>36</v>
          </cell>
          <cell r="D11291">
            <v>1975</v>
          </cell>
          <cell r="E11291">
            <v>0</v>
          </cell>
        </row>
        <row r="11292">
          <cell r="A11292">
            <v>27725</v>
          </cell>
          <cell r="B11292">
            <v>331</v>
          </cell>
          <cell r="C11292">
            <v>35</v>
          </cell>
          <cell r="D11292">
            <v>1975</v>
          </cell>
          <cell r="E11292">
            <v>0</v>
          </cell>
        </row>
        <row r="11293">
          <cell r="A11293">
            <v>27726</v>
          </cell>
          <cell r="B11293">
            <v>332</v>
          </cell>
          <cell r="C11293">
            <v>34</v>
          </cell>
          <cell r="D11293">
            <v>1975</v>
          </cell>
          <cell r="E11293">
            <v>0</v>
          </cell>
        </row>
        <row r="11294">
          <cell r="A11294">
            <v>27727</v>
          </cell>
          <cell r="B11294">
            <v>333</v>
          </cell>
          <cell r="C11294">
            <v>33</v>
          </cell>
          <cell r="D11294">
            <v>1975</v>
          </cell>
          <cell r="E11294">
            <v>0</v>
          </cell>
        </row>
        <row r="11295">
          <cell r="A11295">
            <v>27728</v>
          </cell>
          <cell r="B11295">
            <v>334</v>
          </cell>
          <cell r="C11295">
            <v>32</v>
          </cell>
          <cell r="D11295">
            <v>1975</v>
          </cell>
          <cell r="E11295">
            <v>0</v>
          </cell>
        </row>
        <row r="11296">
          <cell r="A11296">
            <v>27729</v>
          </cell>
          <cell r="B11296">
            <v>335</v>
          </cell>
          <cell r="C11296">
            <v>31</v>
          </cell>
          <cell r="D11296">
            <v>1975</v>
          </cell>
          <cell r="E11296">
            <v>0</v>
          </cell>
        </row>
        <row r="11297">
          <cell r="A11297">
            <v>27730</v>
          </cell>
          <cell r="B11297">
            <v>336</v>
          </cell>
          <cell r="C11297">
            <v>30</v>
          </cell>
          <cell r="D11297">
            <v>1975</v>
          </cell>
          <cell r="E11297">
            <v>0</v>
          </cell>
        </row>
        <row r="11298">
          <cell r="A11298">
            <v>27731</v>
          </cell>
          <cell r="B11298">
            <v>337</v>
          </cell>
          <cell r="C11298">
            <v>29</v>
          </cell>
          <cell r="D11298">
            <v>1975</v>
          </cell>
          <cell r="E11298">
            <v>0</v>
          </cell>
        </row>
        <row r="11299">
          <cell r="A11299">
            <v>27732</v>
          </cell>
          <cell r="B11299">
            <v>338</v>
          </cell>
          <cell r="C11299">
            <v>28</v>
          </cell>
          <cell r="D11299">
            <v>1975</v>
          </cell>
          <cell r="E11299">
            <v>0</v>
          </cell>
        </row>
        <row r="11300">
          <cell r="A11300">
            <v>27733</v>
          </cell>
          <cell r="B11300">
            <v>339</v>
          </cell>
          <cell r="C11300">
            <v>27</v>
          </cell>
          <cell r="D11300">
            <v>1975</v>
          </cell>
          <cell r="E11300">
            <v>0</v>
          </cell>
        </row>
        <row r="11301">
          <cell r="A11301">
            <v>27734</v>
          </cell>
          <cell r="B11301">
            <v>340</v>
          </cell>
          <cell r="C11301">
            <v>26</v>
          </cell>
          <cell r="D11301">
            <v>1975</v>
          </cell>
          <cell r="E11301">
            <v>0</v>
          </cell>
        </row>
        <row r="11302">
          <cell r="A11302">
            <v>27735</v>
          </cell>
          <cell r="B11302">
            <v>341</v>
          </cell>
          <cell r="C11302">
            <v>25</v>
          </cell>
          <cell r="D11302">
            <v>1975</v>
          </cell>
          <cell r="E11302">
            <v>0</v>
          </cell>
        </row>
        <row r="11303">
          <cell r="A11303">
            <v>27736</v>
          </cell>
          <cell r="B11303">
            <v>342</v>
          </cell>
          <cell r="C11303">
            <v>24</v>
          </cell>
          <cell r="D11303">
            <v>1975</v>
          </cell>
          <cell r="E11303">
            <v>0</v>
          </cell>
        </row>
        <row r="11304">
          <cell r="A11304">
            <v>27737</v>
          </cell>
          <cell r="B11304">
            <v>343</v>
          </cell>
          <cell r="C11304">
            <v>23</v>
          </cell>
          <cell r="D11304">
            <v>1975</v>
          </cell>
          <cell r="E11304">
            <v>0</v>
          </cell>
        </row>
        <row r="11305">
          <cell r="A11305">
            <v>27738</v>
          </cell>
          <cell r="B11305">
            <v>344</v>
          </cell>
          <cell r="C11305">
            <v>22</v>
          </cell>
          <cell r="D11305">
            <v>1975</v>
          </cell>
          <cell r="E11305">
            <v>0</v>
          </cell>
        </row>
        <row r="11306">
          <cell r="A11306">
            <v>27739</v>
          </cell>
          <cell r="B11306">
            <v>345</v>
          </cell>
          <cell r="C11306">
            <v>21</v>
          </cell>
          <cell r="D11306">
            <v>1975</v>
          </cell>
          <cell r="E11306">
            <v>0</v>
          </cell>
        </row>
        <row r="11307">
          <cell r="A11307">
            <v>27740</v>
          </cell>
          <cell r="B11307">
            <v>346</v>
          </cell>
          <cell r="C11307">
            <v>20</v>
          </cell>
          <cell r="D11307">
            <v>1975</v>
          </cell>
          <cell r="E11307">
            <v>0</v>
          </cell>
        </row>
        <row r="11308">
          <cell r="A11308">
            <v>27741</v>
          </cell>
          <cell r="B11308">
            <v>347</v>
          </cell>
          <cell r="C11308">
            <v>19</v>
          </cell>
          <cell r="D11308">
            <v>1975</v>
          </cell>
          <cell r="E11308">
            <v>0</v>
          </cell>
        </row>
        <row r="11309">
          <cell r="A11309">
            <v>27742</v>
          </cell>
          <cell r="B11309">
            <v>348</v>
          </cell>
          <cell r="C11309">
            <v>18</v>
          </cell>
          <cell r="D11309">
            <v>1975</v>
          </cell>
          <cell r="E11309">
            <v>0</v>
          </cell>
        </row>
        <row r="11310">
          <cell r="A11310">
            <v>27743</v>
          </cell>
          <cell r="B11310">
            <v>349</v>
          </cell>
          <cell r="C11310">
            <v>17</v>
          </cell>
          <cell r="D11310">
            <v>1975</v>
          </cell>
          <cell r="E11310">
            <v>0</v>
          </cell>
        </row>
        <row r="11311">
          <cell r="A11311">
            <v>27744</v>
          </cell>
          <cell r="B11311">
            <v>350</v>
          </cell>
          <cell r="C11311">
            <v>16</v>
          </cell>
          <cell r="D11311">
            <v>1975</v>
          </cell>
          <cell r="E11311">
            <v>0</v>
          </cell>
        </row>
        <row r="11312">
          <cell r="A11312">
            <v>27745</v>
          </cell>
          <cell r="B11312">
            <v>351</v>
          </cell>
          <cell r="C11312">
            <v>15</v>
          </cell>
          <cell r="D11312">
            <v>1975</v>
          </cell>
          <cell r="E11312">
            <v>0</v>
          </cell>
        </row>
        <row r="11313">
          <cell r="A11313">
            <v>27746</v>
          </cell>
          <cell r="B11313">
            <v>352</v>
          </cell>
          <cell r="C11313">
            <v>14</v>
          </cell>
          <cell r="D11313">
            <v>1975</v>
          </cell>
          <cell r="E11313">
            <v>0</v>
          </cell>
        </row>
        <row r="11314">
          <cell r="A11314">
            <v>27747</v>
          </cell>
          <cell r="B11314">
            <v>353</v>
          </cell>
          <cell r="C11314">
            <v>13</v>
          </cell>
          <cell r="D11314">
            <v>1975</v>
          </cell>
          <cell r="E11314">
            <v>0</v>
          </cell>
        </row>
        <row r="11315">
          <cell r="A11315">
            <v>27748</v>
          </cell>
          <cell r="B11315">
            <v>354</v>
          </cell>
          <cell r="C11315">
            <v>12</v>
          </cell>
          <cell r="D11315">
            <v>1975</v>
          </cell>
          <cell r="E11315">
            <v>0</v>
          </cell>
        </row>
        <row r="11316">
          <cell r="A11316">
            <v>27749</v>
          </cell>
          <cell r="B11316">
            <v>355</v>
          </cell>
          <cell r="C11316">
            <v>11</v>
          </cell>
          <cell r="D11316">
            <v>1975</v>
          </cell>
          <cell r="E11316">
            <v>0</v>
          </cell>
        </row>
        <row r="11317">
          <cell r="A11317">
            <v>27750</v>
          </cell>
          <cell r="B11317">
            <v>356</v>
          </cell>
          <cell r="C11317">
            <v>10</v>
          </cell>
          <cell r="D11317">
            <v>1975</v>
          </cell>
          <cell r="E11317">
            <v>0</v>
          </cell>
        </row>
        <row r="11318">
          <cell r="A11318">
            <v>27751</v>
          </cell>
          <cell r="B11318">
            <v>357</v>
          </cell>
          <cell r="C11318">
            <v>9</v>
          </cell>
          <cell r="D11318">
            <v>1975</v>
          </cell>
          <cell r="E11318">
            <v>0</v>
          </cell>
        </row>
        <row r="11319">
          <cell r="A11319">
            <v>27752</v>
          </cell>
          <cell r="B11319">
            <v>358</v>
          </cell>
          <cell r="C11319">
            <v>8</v>
          </cell>
          <cell r="D11319">
            <v>1975</v>
          </cell>
          <cell r="E11319">
            <v>0</v>
          </cell>
        </row>
        <row r="11320">
          <cell r="A11320">
            <v>27753</v>
          </cell>
          <cell r="B11320">
            <v>359</v>
          </cell>
          <cell r="C11320">
            <v>7</v>
          </cell>
          <cell r="D11320">
            <v>1975</v>
          </cell>
          <cell r="E11320">
            <v>0</v>
          </cell>
        </row>
        <row r="11321">
          <cell r="A11321">
            <v>27754</v>
          </cell>
          <cell r="B11321">
            <v>360</v>
          </cell>
          <cell r="C11321">
            <v>6</v>
          </cell>
          <cell r="D11321">
            <v>1975</v>
          </cell>
          <cell r="E11321">
            <v>0</v>
          </cell>
        </row>
        <row r="11322">
          <cell r="A11322">
            <v>27755</v>
          </cell>
          <cell r="B11322">
            <v>361</v>
          </cell>
          <cell r="C11322">
            <v>5</v>
          </cell>
          <cell r="D11322">
            <v>1975</v>
          </cell>
          <cell r="E11322">
            <v>0</v>
          </cell>
        </row>
        <row r="11323">
          <cell r="A11323">
            <v>27756</v>
          </cell>
          <cell r="B11323">
            <v>362</v>
          </cell>
          <cell r="C11323">
            <v>4</v>
          </cell>
          <cell r="D11323">
            <v>1975</v>
          </cell>
          <cell r="E11323">
            <v>0</v>
          </cell>
        </row>
        <row r="11324">
          <cell r="A11324">
            <v>27757</v>
          </cell>
          <cell r="B11324">
            <v>363</v>
          </cell>
          <cell r="C11324">
            <v>3</v>
          </cell>
          <cell r="D11324">
            <v>1975</v>
          </cell>
          <cell r="E11324">
            <v>0</v>
          </cell>
        </row>
        <row r="11325">
          <cell r="A11325">
            <v>27758</v>
          </cell>
          <cell r="B11325">
            <v>364</v>
          </cell>
          <cell r="C11325">
            <v>2</v>
          </cell>
          <cell r="D11325">
            <v>1975</v>
          </cell>
          <cell r="E11325">
            <v>0</v>
          </cell>
        </row>
        <row r="11326">
          <cell r="A11326">
            <v>27759</v>
          </cell>
          <cell r="B11326">
            <v>365</v>
          </cell>
          <cell r="C11326">
            <v>1</v>
          </cell>
          <cell r="D11326">
            <v>1975</v>
          </cell>
          <cell r="E11326">
            <v>27759</v>
          </cell>
        </row>
        <row r="11327">
          <cell r="A11327">
            <v>27760</v>
          </cell>
          <cell r="B11327">
            <v>1</v>
          </cell>
          <cell r="C11327">
            <v>366</v>
          </cell>
          <cell r="D11327">
            <v>1976</v>
          </cell>
          <cell r="E11327">
            <v>0</v>
          </cell>
        </row>
        <row r="11328">
          <cell r="A11328">
            <v>27761</v>
          </cell>
          <cell r="B11328">
            <v>2</v>
          </cell>
          <cell r="C11328">
            <v>365</v>
          </cell>
          <cell r="D11328">
            <v>1976</v>
          </cell>
          <cell r="E11328">
            <v>0</v>
          </cell>
        </row>
        <row r="11329">
          <cell r="A11329">
            <v>27762</v>
          </cell>
          <cell r="B11329">
            <v>3</v>
          </cell>
          <cell r="C11329">
            <v>364</v>
          </cell>
          <cell r="D11329">
            <v>1976</v>
          </cell>
          <cell r="E11329">
            <v>0</v>
          </cell>
        </row>
        <row r="11330">
          <cell r="A11330">
            <v>27763</v>
          </cell>
          <cell r="B11330">
            <v>4</v>
          </cell>
          <cell r="C11330">
            <v>363</v>
          </cell>
          <cell r="D11330">
            <v>1976</v>
          </cell>
          <cell r="E11330">
            <v>0</v>
          </cell>
        </row>
        <row r="11331">
          <cell r="A11331">
            <v>27764</v>
          </cell>
          <cell r="B11331">
            <v>5</v>
          </cell>
          <cell r="C11331">
            <v>362</v>
          </cell>
          <cell r="D11331">
            <v>1976</v>
          </cell>
          <cell r="E11331">
            <v>0</v>
          </cell>
        </row>
        <row r="11332">
          <cell r="A11332">
            <v>27765</v>
          </cell>
          <cell r="B11332">
            <v>6</v>
          </cell>
          <cell r="C11332">
            <v>361</v>
          </cell>
          <cell r="D11332">
            <v>1976</v>
          </cell>
          <cell r="E11332">
            <v>0</v>
          </cell>
        </row>
        <row r="11333">
          <cell r="A11333">
            <v>27766</v>
          </cell>
          <cell r="B11333">
            <v>7</v>
          </cell>
          <cell r="C11333">
            <v>360</v>
          </cell>
          <cell r="D11333">
            <v>1976</v>
          </cell>
          <cell r="E11333">
            <v>0</v>
          </cell>
        </row>
        <row r="11334">
          <cell r="A11334">
            <v>27767</v>
          </cell>
          <cell r="B11334">
            <v>8</v>
          </cell>
          <cell r="C11334">
            <v>359</v>
          </cell>
          <cell r="D11334">
            <v>1976</v>
          </cell>
          <cell r="E11334">
            <v>0</v>
          </cell>
        </row>
        <row r="11335">
          <cell r="A11335">
            <v>27768</v>
          </cell>
          <cell r="B11335">
            <v>9</v>
          </cell>
          <cell r="C11335">
            <v>358</v>
          </cell>
          <cell r="D11335">
            <v>1976</v>
          </cell>
          <cell r="E11335">
            <v>0</v>
          </cell>
        </row>
        <row r="11336">
          <cell r="A11336">
            <v>27769</v>
          </cell>
          <cell r="B11336">
            <v>10</v>
          </cell>
          <cell r="C11336">
            <v>357</v>
          </cell>
          <cell r="D11336">
            <v>1976</v>
          </cell>
          <cell r="E11336">
            <v>0</v>
          </cell>
        </row>
        <row r="11337">
          <cell r="A11337">
            <v>27770</v>
          </cell>
          <cell r="B11337">
            <v>11</v>
          </cell>
          <cell r="C11337">
            <v>356</v>
          </cell>
          <cell r="D11337">
            <v>1976</v>
          </cell>
          <cell r="E11337">
            <v>0</v>
          </cell>
        </row>
        <row r="11338">
          <cell r="A11338">
            <v>27771</v>
          </cell>
          <cell r="B11338">
            <v>12</v>
          </cell>
          <cell r="C11338">
            <v>355</v>
          </cell>
          <cell r="D11338">
            <v>1976</v>
          </cell>
          <cell r="E11338">
            <v>0</v>
          </cell>
        </row>
        <row r="11339">
          <cell r="A11339">
            <v>27772</v>
          </cell>
          <cell r="B11339">
            <v>13</v>
          </cell>
          <cell r="C11339">
            <v>354</v>
          </cell>
          <cell r="D11339">
            <v>1976</v>
          </cell>
          <cell r="E11339">
            <v>0</v>
          </cell>
        </row>
        <row r="11340">
          <cell r="A11340">
            <v>27773</v>
          </cell>
          <cell r="B11340">
            <v>14</v>
          </cell>
          <cell r="C11340">
            <v>353</v>
          </cell>
          <cell r="D11340">
            <v>1976</v>
          </cell>
          <cell r="E11340">
            <v>0</v>
          </cell>
        </row>
        <row r="11341">
          <cell r="A11341">
            <v>27774</v>
          </cell>
          <cell r="B11341">
            <v>15</v>
          </cell>
          <cell r="C11341">
            <v>352</v>
          </cell>
          <cell r="D11341">
            <v>1976</v>
          </cell>
          <cell r="E11341">
            <v>0</v>
          </cell>
        </row>
        <row r="11342">
          <cell r="A11342">
            <v>27775</v>
          </cell>
          <cell r="B11342">
            <v>16</v>
          </cell>
          <cell r="C11342">
            <v>351</v>
          </cell>
          <cell r="D11342">
            <v>1976</v>
          </cell>
          <cell r="E11342">
            <v>0</v>
          </cell>
        </row>
        <row r="11343">
          <cell r="A11343">
            <v>27776</v>
          </cell>
          <cell r="B11343">
            <v>17</v>
          </cell>
          <cell r="C11343">
            <v>350</v>
          </cell>
          <cell r="D11343">
            <v>1976</v>
          </cell>
          <cell r="E11343">
            <v>0</v>
          </cell>
        </row>
        <row r="11344">
          <cell r="A11344">
            <v>27777</v>
          </cell>
          <cell r="B11344">
            <v>18</v>
          </cell>
          <cell r="C11344">
            <v>349</v>
          </cell>
          <cell r="D11344">
            <v>1976</v>
          </cell>
          <cell r="E11344">
            <v>0</v>
          </cell>
        </row>
        <row r="11345">
          <cell r="A11345">
            <v>27778</v>
          </cell>
          <cell r="B11345">
            <v>19</v>
          </cell>
          <cell r="C11345">
            <v>348</v>
          </cell>
          <cell r="D11345">
            <v>1976</v>
          </cell>
          <cell r="E11345">
            <v>0</v>
          </cell>
        </row>
        <row r="11346">
          <cell r="A11346">
            <v>27779</v>
          </cell>
          <cell r="B11346">
            <v>20</v>
          </cell>
          <cell r="C11346">
            <v>347</v>
          </cell>
          <cell r="D11346">
            <v>1976</v>
          </cell>
          <cell r="E11346">
            <v>0</v>
          </cell>
        </row>
        <row r="11347">
          <cell r="A11347">
            <v>27780</v>
          </cell>
          <cell r="B11347">
            <v>21</v>
          </cell>
          <cell r="C11347">
            <v>346</v>
          </cell>
          <cell r="D11347">
            <v>1976</v>
          </cell>
          <cell r="E11347">
            <v>0</v>
          </cell>
        </row>
        <row r="11348">
          <cell r="A11348">
            <v>27781</v>
          </cell>
          <cell r="B11348">
            <v>22</v>
          </cell>
          <cell r="C11348">
            <v>345</v>
          </cell>
          <cell r="D11348">
            <v>1976</v>
          </cell>
          <cell r="E11348">
            <v>0</v>
          </cell>
        </row>
        <row r="11349">
          <cell r="A11349">
            <v>27782</v>
          </cell>
          <cell r="B11349">
            <v>23</v>
          </cell>
          <cell r="C11349">
            <v>344</v>
          </cell>
          <cell r="D11349">
            <v>1976</v>
          </cell>
          <cell r="E11349">
            <v>0</v>
          </cell>
        </row>
        <row r="11350">
          <cell r="A11350">
            <v>27783</v>
          </cell>
          <cell r="B11350">
            <v>24</v>
          </cell>
          <cell r="C11350">
            <v>343</v>
          </cell>
          <cell r="D11350">
            <v>1976</v>
          </cell>
          <cell r="E11350">
            <v>0</v>
          </cell>
        </row>
        <row r="11351">
          <cell r="A11351">
            <v>27784</v>
          </cell>
          <cell r="B11351">
            <v>25</v>
          </cell>
          <cell r="C11351">
            <v>342</v>
          </cell>
          <cell r="D11351">
            <v>1976</v>
          </cell>
          <cell r="E11351">
            <v>0</v>
          </cell>
        </row>
        <row r="11352">
          <cell r="A11352">
            <v>27785</v>
          </cell>
          <cell r="B11352">
            <v>26</v>
          </cell>
          <cell r="C11352">
            <v>341</v>
          </cell>
          <cell r="D11352">
            <v>1976</v>
          </cell>
          <cell r="E11352">
            <v>0</v>
          </cell>
        </row>
        <row r="11353">
          <cell r="A11353">
            <v>27786</v>
          </cell>
          <cell r="B11353">
            <v>27</v>
          </cell>
          <cell r="C11353">
            <v>340</v>
          </cell>
          <cell r="D11353">
            <v>1976</v>
          </cell>
          <cell r="E11353">
            <v>0</v>
          </cell>
        </row>
        <row r="11354">
          <cell r="A11354">
            <v>27787</v>
          </cell>
          <cell r="B11354">
            <v>28</v>
          </cell>
          <cell r="C11354">
            <v>339</v>
          </cell>
          <cell r="D11354">
            <v>1976</v>
          </cell>
          <cell r="E11354">
            <v>0</v>
          </cell>
        </row>
        <row r="11355">
          <cell r="A11355">
            <v>27788</v>
          </cell>
          <cell r="B11355">
            <v>29</v>
          </cell>
          <cell r="C11355">
            <v>338</v>
          </cell>
          <cell r="D11355">
            <v>1976</v>
          </cell>
          <cell r="E11355">
            <v>0</v>
          </cell>
        </row>
        <row r="11356">
          <cell r="A11356">
            <v>27789</v>
          </cell>
          <cell r="B11356">
            <v>30</v>
          </cell>
          <cell r="C11356">
            <v>337</v>
          </cell>
          <cell r="D11356">
            <v>1976</v>
          </cell>
          <cell r="E11356">
            <v>0</v>
          </cell>
        </row>
        <row r="11357">
          <cell r="A11357">
            <v>27790</v>
          </cell>
          <cell r="B11357">
            <v>31</v>
          </cell>
          <cell r="C11357">
            <v>336</v>
          </cell>
          <cell r="D11357">
            <v>1976</v>
          </cell>
          <cell r="E11357">
            <v>0</v>
          </cell>
        </row>
        <row r="11358">
          <cell r="A11358">
            <v>27791</v>
          </cell>
          <cell r="B11358">
            <v>32</v>
          </cell>
          <cell r="C11358">
            <v>335</v>
          </cell>
          <cell r="D11358">
            <v>1976</v>
          </cell>
          <cell r="E11358">
            <v>0</v>
          </cell>
        </row>
        <row r="11359">
          <cell r="A11359">
            <v>27792</v>
          </cell>
          <cell r="B11359">
            <v>33</v>
          </cell>
          <cell r="C11359">
            <v>334</v>
          </cell>
          <cell r="D11359">
            <v>1976</v>
          </cell>
          <cell r="E11359">
            <v>0</v>
          </cell>
        </row>
        <row r="11360">
          <cell r="A11360">
            <v>27793</v>
          </cell>
          <cell r="B11360">
            <v>34</v>
          </cell>
          <cell r="C11360">
            <v>333</v>
          </cell>
          <cell r="D11360">
            <v>1976</v>
          </cell>
          <cell r="E11360">
            <v>0</v>
          </cell>
        </row>
        <row r="11361">
          <cell r="A11361">
            <v>27794</v>
          </cell>
          <cell r="B11361">
            <v>35</v>
          </cell>
          <cell r="C11361">
            <v>332</v>
          </cell>
          <cell r="D11361">
            <v>1976</v>
          </cell>
          <cell r="E11361">
            <v>0</v>
          </cell>
        </row>
        <row r="11362">
          <cell r="A11362">
            <v>27795</v>
          </cell>
          <cell r="B11362">
            <v>36</v>
          </cell>
          <cell r="C11362">
            <v>331</v>
          </cell>
          <cell r="D11362">
            <v>1976</v>
          </cell>
          <cell r="E11362">
            <v>0</v>
          </cell>
        </row>
        <row r="11363">
          <cell r="A11363">
            <v>27796</v>
          </cell>
          <cell r="B11363">
            <v>37</v>
          </cell>
          <cell r="C11363">
            <v>330</v>
          </cell>
          <cell r="D11363">
            <v>1976</v>
          </cell>
          <cell r="E11363">
            <v>0</v>
          </cell>
        </row>
        <row r="11364">
          <cell r="A11364">
            <v>27797</v>
          </cell>
          <cell r="B11364">
            <v>38</v>
          </cell>
          <cell r="C11364">
            <v>329</v>
          </cell>
          <cell r="D11364">
            <v>1976</v>
          </cell>
          <cell r="E11364">
            <v>0</v>
          </cell>
        </row>
        <row r="11365">
          <cell r="A11365">
            <v>27798</v>
          </cell>
          <cell r="B11365">
            <v>39</v>
          </cell>
          <cell r="C11365">
            <v>328</v>
          </cell>
          <cell r="D11365">
            <v>1976</v>
          </cell>
          <cell r="E11365">
            <v>0</v>
          </cell>
        </row>
        <row r="11366">
          <cell r="A11366">
            <v>27799</v>
          </cell>
          <cell r="B11366">
            <v>40</v>
          </cell>
          <cell r="C11366">
            <v>327</v>
          </cell>
          <cell r="D11366">
            <v>1976</v>
          </cell>
          <cell r="E11366">
            <v>0</v>
          </cell>
        </row>
        <row r="11367">
          <cell r="A11367">
            <v>27800</v>
          </cell>
          <cell r="B11367">
            <v>41</v>
          </cell>
          <cell r="C11367">
            <v>326</v>
          </cell>
          <cell r="D11367">
            <v>1976</v>
          </cell>
          <cell r="E11367">
            <v>0</v>
          </cell>
        </row>
        <row r="11368">
          <cell r="A11368">
            <v>27801</v>
          </cell>
          <cell r="B11368">
            <v>42</v>
          </cell>
          <cell r="C11368">
            <v>325</v>
          </cell>
          <cell r="D11368">
            <v>1976</v>
          </cell>
          <cell r="E11368">
            <v>0</v>
          </cell>
        </row>
        <row r="11369">
          <cell r="A11369">
            <v>27802</v>
          </cell>
          <cell r="B11369">
            <v>43</v>
          </cell>
          <cell r="C11369">
            <v>324</v>
          </cell>
          <cell r="D11369">
            <v>1976</v>
          </cell>
          <cell r="E11369">
            <v>0</v>
          </cell>
        </row>
        <row r="11370">
          <cell r="A11370">
            <v>27803</v>
          </cell>
          <cell r="B11370">
            <v>44</v>
          </cell>
          <cell r="C11370">
            <v>323</v>
          </cell>
          <cell r="D11370">
            <v>1976</v>
          </cell>
          <cell r="E11370">
            <v>0</v>
          </cell>
        </row>
        <row r="11371">
          <cell r="A11371">
            <v>27804</v>
          </cell>
          <cell r="B11371">
            <v>45</v>
          </cell>
          <cell r="C11371">
            <v>322</v>
          </cell>
          <cell r="D11371">
            <v>1976</v>
          </cell>
          <cell r="E11371">
            <v>0</v>
          </cell>
        </row>
        <row r="11372">
          <cell r="A11372">
            <v>27805</v>
          </cell>
          <cell r="B11372">
            <v>46</v>
          </cell>
          <cell r="C11372">
            <v>321</v>
          </cell>
          <cell r="D11372">
            <v>1976</v>
          </cell>
          <cell r="E11372">
            <v>0</v>
          </cell>
        </row>
        <row r="11373">
          <cell r="A11373">
            <v>27806</v>
          </cell>
          <cell r="B11373">
            <v>47</v>
          </cell>
          <cell r="C11373">
            <v>320</v>
          </cell>
          <cell r="D11373">
            <v>1976</v>
          </cell>
          <cell r="E11373">
            <v>0</v>
          </cell>
        </row>
        <row r="11374">
          <cell r="A11374">
            <v>27807</v>
          </cell>
          <cell r="B11374">
            <v>48</v>
          </cell>
          <cell r="C11374">
            <v>319</v>
          </cell>
          <cell r="D11374">
            <v>1976</v>
          </cell>
          <cell r="E11374">
            <v>0</v>
          </cell>
        </row>
        <row r="11375">
          <cell r="A11375">
            <v>27808</v>
          </cell>
          <cell r="B11375">
            <v>49</v>
          </cell>
          <cell r="C11375">
            <v>318</v>
          </cell>
          <cell r="D11375">
            <v>1976</v>
          </cell>
          <cell r="E11375">
            <v>0</v>
          </cell>
        </row>
        <row r="11376">
          <cell r="A11376">
            <v>27809</v>
          </cell>
          <cell r="B11376">
            <v>50</v>
          </cell>
          <cell r="C11376">
            <v>317</v>
          </cell>
          <cell r="D11376">
            <v>1976</v>
          </cell>
          <cell r="E11376">
            <v>0</v>
          </cell>
        </row>
        <row r="11377">
          <cell r="A11377">
            <v>27810</v>
          </cell>
          <cell r="B11377">
            <v>51</v>
          </cell>
          <cell r="C11377">
            <v>316</v>
          </cell>
          <cell r="D11377">
            <v>1976</v>
          </cell>
          <cell r="E11377">
            <v>0</v>
          </cell>
        </row>
        <row r="11378">
          <cell r="A11378">
            <v>27811</v>
          </cell>
          <cell r="B11378">
            <v>52</v>
          </cell>
          <cell r="C11378">
            <v>315</v>
          </cell>
          <cell r="D11378">
            <v>1976</v>
          </cell>
          <cell r="E11378">
            <v>0</v>
          </cell>
        </row>
        <row r="11379">
          <cell r="A11379">
            <v>27812</v>
          </cell>
          <cell r="B11379">
            <v>53</v>
          </cell>
          <cell r="C11379">
            <v>314</v>
          </cell>
          <cell r="D11379">
            <v>1976</v>
          </cell>
          <cell r="E11379">
            <v>0</v>
          </cell>
        </row>
        <row r="11380">
          <cell r="A11380">
            <v>27813</v>
          </cell>
          <cell r="B11380">
            <v>54</v>
          </cell>
          <cell r="C11380">
            <v>313</v>
          </cell>
          <cell r="D11380">
            <v>1976</v>
          </cell>
          <cell r="E11380">
            <v>0</v>
          </cell>
        </row>
        <row r="11381">
          <cell r="A11381">
            <v>27814</v>
          </cell>
          <cell r="B11381">
            <v>55</v>
          </cell>
          <cell r="C11381">
            <v>312</v>
          </cell>
          <cell r="D11381">
            <v>1976</v>
          </cell>
          <cell r="E11381">
            <v>0</v>
          </cell>
        </row>
        <row r="11382">
          <cell r="A11382">
            <v>27815</v>
          </cell>
          <cell r="B11382">
            <v>56</v>
          </cell>
          <cell r="C11382">
            <v>311</v>
          </cell>
          <cell r="D11382">
            <v>1976</v>
          </cell>
          <cell r="E11382">
            <v>0</v>
          </cell>
        </row>
        <row r="11383">
          <cell r="A11383">
            <v>27816</v>
          </cell>
          <cell r="B11383">
            <v>57</v>
          </cell>
          <cell r="C11383">
            <v>310</v>
          </cell>
          <cell r="D11383">
            <v>1976</v>
          </cell>
          <cell r="E11383">
            <v>0</v>
          </cell>
        </row>
        <row r="11384">
          <cell r="A11384">
            <v>27817</v>
          </cell>
          <cell r="B11384">
            <v>58</v>
          </cell>
          <cell r="C11384">
            <v>309</v>
          </cell>
          <cell r="D11384">
            <v>1976</v>
          </cell>
          <cell r="E11384">
            <v>0</v>
          </cell>
        </row>
        <row r="11385">
          <cell r="A11385">
            <v>27818</v>
          </cell>
          <cell r="B11385">
            <v>59</v>
          </cell>
          <cell r="C11385">
            <v>308</v>
          </cell>
          <cell r="D11385">
            <v>1976</v>
          </cell>
          <cell r="E11385">
            <v>0</v>
          </cell>
        </row>
        <row r="11386">
          <cell r="A11386">
            <v>27819</v>
          </cell>
          <cell r="B11386">
            <v>60</v>
          </cell>
          <cell r="C11386">
            <v>307</v>
          </cell>
          <cell r="D11386">
            <v>1976</v>
          </cell>
          <cell r="E11386">
            <v>0</v>
          </cell>
        </row>
        <row r="11387">
          <cell r="A11387">
            <v>27820</v>
          </cell>
          <cell r="B11387">
            <v>61</v>
          </cell>
          <cell r="C11387">
            <v>306</v>
          </cell>
          <cell r="D11387">
            <v>1976</v>
          </cell>
          <cell r="E11387">
            <v>0</v>
          </cell>
        </row>
        <row r="11388">
          <cell r="A11388">
            <v>27821</v>
          </cell>
          <cell r="B11388">
            <v>62</v>
          </cell>
          <cell r="C11388">
            <v>305</v>
          </cell>
          <cell r="D11388">
            <v>1976</v>
          </cell>
          <cell r="E11388">
            <v>0</v>
          </cell>
        </row>
        <row r="11389">
          <cell r="A11389">
            <v>27822</v>
          </cell>
          <cell r="B11389">
            <v>63</v>
          </cell>
          <cell r="C11389">
            <v>304</v>
          </cell>
          <cell r="D11389">
            <v>1976</v>
          </cell>
          <cell r="E11389">
            <v>0</v>
          </cell>
        </row>
        <row r="11390">
          <cell r="A11390">
            <v>27823</v>
          </cell>
          <cell r="B11390">
            <v>64</v>
          </cell>
          <cell r="C11390">
            <v>303</v>
          </cell>
          <cell r="D11390">
            <v>1976</v>
          </cell>
          <cell r="E11390">
            <v>0</v>
          </cell>
        </row>
        <row r="11391">
          <cell r="A11391">
            <v>27824</v>
          </cell>
          <cell r="B11391">
            <v>65</v>
          </cell>
          <cell r="C11391">
            <v>302</v>
          </cell>
          <cell r="D11391">
            <v>1976</v>
          </cell>
          <cell r="E11391">
            <v>0</v>
          </cell>
        </row>
        <row r="11392">
          <cell r="A11392">
            <v>27825</v>
          </cell>
          <cell r="B11392">
            <v>66</v>
          </cell>
          <cell r="C11392">
            <v>301</v>
          </cell>
          <cell r="D11392">
            <v>1976</v>
          </cell>
          <cell r="E11392">
            <v>0</v>
          </cell>
        </row>
        <row r="11393">
          <cell r="A11393">
            <v>27826</v>
          </cell>
          <cell r="B11393">
            <v>67</v>
          </cell>
          <cell r="C11393">
            <v>300</v>
          </cell>
          <cell r="D11393">
            <v>1976</v>
          </cell>
          <cell r="E11393">
            <v>0</v>
          </cell>
        </row>
        <row r="11394">
          <cell r="A11394">
            <v>27827</v>
          </cell>
          <cell r="B11394">
            <v>68</v>
          </cell>
          <cell r="C11394">
            <v>299</v>
          </cell>
          <cell r="D11394">
            <v>1976</v>
          </cell>
          <cell r="E11394">
            <v>0</v>
          </cell>
        </row>
        <row r="11395">
          <cell r="A11395">
            <v>27828</v>
          </cell>
          <cell r="B11395">
            <v>69</v>
          </cell>
          <cell r="C11395">
            <v>298</v>
          </cell>
          <cell r="D11395">
            <v>1976</v>
          </cell>
          <cell r="E11395">
            <v>0</v>
          </cell>
        </row>
        <row r="11396">
          <cell r="A11396">
            <v>27829</v>
          </cell>
          <cell r="B11396">
            <v>70</v>
          </cell>
          <cell r="C11396">
            <v>297</v>
          </cell>
          <cell r="D11396">
            <v>1976</v>
          </cell>
          <cell r="E11396">
            <v>0</v>
          </cell>
        </row>
        <row r="11397">
          <cell r="A11397">
            <v>27830</v>
          </cell>
          <cell r="B11397">
            <v>71</v>
          </cell>
          <cell r="C11397">
            <v>296</v>
          </cell>
          <cell r="D11397">
            <v>1976</v>
          </cell>
          <cell r="E11397">
            <v>0</v>
          </cell>
        </row>
        <row r="11398">
          <cell r="A11398">
            <v>27831</v>
          </cell>
          <cell r="B11398">
            <v>72</v>
          </cell>
          <cell r="C11398">
            <v>295</v>
          </cell>
          <cell r="D11398">
            <v>1976</v>
          </cell>
          <cell r="E11398">
            <v>0</v>
          </cell>
        </row>
        <row r="11399">
          <cell r="A11399">
            <v>27832</v>
          </cell>
          <cell r="B11399">
            <v>73</v>
          </cell>
          <cell r="C11399">
            <v>294</v>
          </cell>
          <cell r="D11399">
            <v>1976</v>
          </cell>
          <cell r="E11399">
            <v>0</v>
          </cell>
        </row>
        <row r="11400">
          <cell r="A11400">
            <v>27833</v>
          </cell>
          <cell r="B11400">
            <v>74</v>
          </cell>
          <cell r="C11400">
            <v>293</v>
          </cell>
          <cell r="D11400">
            <v>1976</v>
          </cell>
          <cell r="E11400">
            <v>0</v>
          </cell>
        </row>
        <row r="11401">
          <cell r="A11401">
            <v>27834</v>
          </cell>
          <cell r="B11401">
            <v>75</v>
          </cell>
          <cell r="C11401">
            <v>292</v>
          </cell>
          <cell r="D11401">
            <v>1976</v>
          </cell>
          <cell r="E11401">
            <v>0</v>
          </cell>
        </row>
        <row r="11402">
          <cell r="A11402">
            <v>27835</v>
          </cell>
          <cell r="B11402">
            <v>76</v>
          </cell>
          <cell r="C11402">
            <v>291</v>
          </cell>
          <cell r="D11402">
            <v>1976</v>
          </cell>
          <cell r="E11402">
            <v>0</v>
          </cell>
        </row>
        <row r="11403">
          <cell r="A11403">
            <v>27836</v>
          </cell>
          <cell r="B11403">
            <v>77</v>
          </cell>
          <cell r="C11403">
            <v>290</v>
          </cell>
          <cell r="D11403">
            <v>1976</v>
          </cell>
          <cell r="E11403">
            <v>0</v>
          </cell>
        </row>
        <row r="11404">
          <cell r="A11404">
            <v>27837</v>
          </cell>
          <cell r="B11404">
            <v>78</v>
          </cell>
          <cell r="C11404">
            <v>289</v>
          </cell>
          <cell r="D11404">
            <v>1976</v>
          </cell>
          <cell r="E11404">
            <v>0</v>
          </cell>
        </row>
        <row r="11405">
          <cell r="A11405">
            <v>27838</v>
          </cell>
          <cell r="B11405">
            <v>79</v>
          </cell>
          <cell r="C11405">
            <v>288</v>
          </cell>
          <cell r="D11405">
            <v>1976</v>
          </cell>
          <cell r="E11405">
            <v>0</v>
          </cell>
        </row>
        <row r="11406">
          <cell r="A11406">
            <v>27839</v>
          </cell>
          <cell r="B11406">
            <v>80</v>
          </cell>
          <cell r="C11406">
            <v>287</v>
          </cell>
          <cell r="D11406">
            <v>1976</v>
          </cell>
          <cell r="E11406">
            <v>0</v>
          </cell>
        </row>
        <row r="11407">
          <cell r="A11407">
            <v>27840</v>
          </cell>
          <cell r="B11407">
            <v>81</v>
          </cell>
          <cell r="C11407">
            <v>286</v>
          </cell>
          <cell r="D11407">
            <v>1976</v>
          </cell>
          <cell r="E11407">
            <v>0</v>
          </cell>
        </row>
        <row r="11408">
          <cell r="A11408">
            <v>27841</v>
          </cell>
          <cell r="B11408">
            <v>82</v>
          </cell>
          <cell r="C11408">
            <v>285</v>
          </cell>
          <cell r="D11408">
            <v>1976</v>
          </cell>
          <cell r="E11408">
            <v>0</v>
          </cell>
        </row>
        <row r="11409">
          <cell r="A11409">
            <v>27842</v>
          </cell>
          <cell r="B11409">
            <v>83</v>
          </cell>
          <cell r="C11409">
            <v>284</v>
          </cell>
          <cell r="D11409">
            <v>1976</v>
          </cell>
          <cell r="E11409">
            <v>0</v>
          </cell>
        </row>
        <row r="11410">
          <cell r="A11410">
            <v>27843</v>
          </cell>
          <cell r="B11410">
            <v>84</v>
          </cell>
          <cell r="C11410">
            <v>283</v>
          </cell>
          <cell r="D11410">
            <v>1976</v>
          </cell>
          <cell r="E11410">
            <v>0</v>
          </cell>
        </row>
        <row r="11411">
          <cell r="A11411">
            <v>27844</v>
          </cell>
          <cell r="B11411">
            <v>85</v>
          </cell>
          <cell r="C11411">
            <v>282</v>
          </cell>
          <cell r="D11411">
            <v>1976</v>
          </cell>
          <cell r="E11411">
            <v>0</v>
          </cell>
        </row>
        <row r="11412">
          <cell r="A11412">
            <v>27845</v>
          </cell>
          <cell r="B11412">
            <v>86</v>
          </cell>
          <cell r="C11412">
            <v>281</v>
          </cell>
          <cell r="D11412">
            <v>1976</v>
          </cell>
          <cell r="E11412">
            <v>0</v>
          </cell>
        </row>
        <row r="11413">
          <cell r="A11413">
            <v>27846</v>
          </cell>
          <cell r="B11413">
            <v>87</v>
          </cell>
          <cell r="C11413">
            <v>280</v>
          </cell>
          <cell r="D11413">
            <v>1976</v>
          </cell>
          <cell r="E11413">
            <v>0</v>
          </cell>
        </row>
        <row r="11414">
          <cell r="A11414">
            <v>27847</v>
          </cell>
          <cell r="B11414">
            <v>88</v>
          </cell>
          <cell r="C11414">
            <v>279</v>
          </cell>
          <cell r="D11414">
            <v>1976</v>
          </cell>
          <cell r="E11414">
            <v>0</v>
          </cell>
        </row>
        <row r="11415">
          <cell r="A11415">
            <v>27848</v>
          </cell>
          <cell r="B11415">
            <v>89</v>
          </cell>
          <cell r="C11415">
            <v>278</v>
          </cell>
          <cell r="D11415">
            <v>1976</v>
          </cell>
          <cell r="E11415">
            <v>0</v>
          </cell>
        </row>
        <row r="11416">
          <cell r="A11416">
            <v>27849</v>
          </cell>
          <cell r="B11416">
            <v>90</v>
          </cell>
          <cell r="C11416">
            <v>277</v>
          </cell>
          <cell r="D11416">
            <v>1976</v>
          </cell>
          <cell r="E11416">
            <v>0</v>
          </cell>
        </row>
        <row r="11417">
          <cell r="A11417">
            <v>27850</v>
          </cell>
          <cell r="B11417">
            <v>91</v>
          </cell>
          <cell r="C11417">
            <v>276</v>
          </cell>
          <cell r="D11417">
            <v>1976</v>
          </cell>
          <cell r="E11417">
            <v>0</v>
          </cell>
        </row>
        <row r="11418">
          <cell r="A11418">
            <v>27851</v>
          </cell>
          <cell r="B11418">
            <v>92</v>
          </cell>
          <cell r="C11418">
            <v>275</v>
          </cell>
          <cell r="D11418">
            <v>1976</v>
          </cell>
          <cell r="E11418">
            <v>0</v>
          </cell>
        </row>
        <row r="11419">
          <cell r="A11419">
            <v>27852</v>
          </cell>
          <cell r="B11419">
            <v>93</v>
          </cell>
          <cell r="C11419">
            <v>274</v>
          </cell>
          <cell r="D11419">
            <v>1976</v>
          </cell>
          <cell r="E11419">
            <v>0</v>
          </cell>
        </row>
        <row r="11420">
          <cell r="A11420">
            <v>27853</v>
          </cell>
          <cell r="B11420">
            <v>94</v>
          </cell>
          <cell r="C11420">
            <v>273</v>
          </cell>
          <cell r="D11420">
            <v>1976</v>
          </cell>
          <cell r="E11420">
            <v>0</v>
          </cell>
        </row>
        <row r="11421">
          <cell r="A11421">
            <v>27854</v>
          </cell>
          <cell r="B11421">
            <v>95</v>
          </cell>
          <cell r="C11421">
            <v>272</v>
          </cell>
          <cell r="D11421">
            <v>1976</v>
          </cell>
          <cell r="E11421">
            <v>0</v>
          </cell>
        </row>
        <row r="11422">
          <cell r="A11422">
            <v>27855</v>
          </cell>
          <cell r="B11422">
            <v>96</v>
          </cell>
          <cell r="C11422">
            <v>271</v>
          </cell>
          <cell r="D11422">
            <v>1976</v>
          </cell>
          <cell r="E11422">
            <v>0</v>
          </cell>
        </row>
        <row r="11423">
          <cell r="A11423">
            <v>27856</v>
          </cell>
          <cell r="B11423">
            <v>97</v>
          </cell>
          <cell r="C11423">
            <v>270</v>
          </cell>
          <cell r="D11423">
            <v>1976</v>
          </cell>
          <cell r="E11423">
            <v>0</v>
          </cell>
        </row>
        <row r="11424">
          <cell r="A11424">
            <v>27857</v>
          </cell>
          <cell r="B11424">
            <v>98</v>
          </cell>
          <cell r="C11424">
            <v>269</v>
          </cell>
          <cell r="D11424">
            <v>1976</v>
          </cell>
          <cell r="E11424">
            <v>0</v>
          </cell>
        </row>
        <row r="11425">
          <cell r="A11425">
            <v>27858</v>
          </cell>
          <cell r="B11425">
            <v>99</v>
          </cell>
          <cell r="C11425">
            <v>268</v>
          </cell>
          <cell r="D11425">
            <v>1976</v>
          </cell>
          <cell r="E11425">
            <v>0</v>
          </cell>
        </row>
        <row r="11426">
          <cell r="A11426">
            <v>27859</v>
          </cell>
          <cell r="B11426">
            <v>100</v>
          </cell>
          <cell r="C11426">
            <v>267</v>
          </cell>
          <cell r="D11426">
            <v>1976</v>
          </cell>
          <cell r="E11426">
            <v>0</v>
          </cell>
        </row>
        <row r="11427">
          <cell r="A11427">
            <v>27860</v>
          </cell>
          <cell r="B11427">
            <v>101</v>
          </cell>
          <cell r="C11427">
            <v>266</v>
          </cell>
          <cell r="D11427">
            <v>1976</v>
          </cell>
          <cell r="E11427">
            <v>0</v>
          </cell>
        </row>
        <row r="11428">
          <cell r="A11428">
            <v>27861</v>
          </cell>
          <cell r="B11428">
            <v>102</v>
          </cell>
          <cell r="C11428">
            <v>265</v>
          </cell>
          <cell r="D11428">
            <v>1976</v>
          </cell>
          <cell r="E11428">
            <v>0</v>
          </cell>
        </row>
        <row r="11429">
          <cell r="A11429">
            <v>27862</v>
          </cell>
          <cell r="B11429">
            <v>103</v>
          </cell>
          <cell r="C11429">
            <v>264</v>
          </cell>
          <cell r="D11429">
            <v>1976</v>
          </cell>
          <cell r="E11429">
            <v>0</v>
          </cell>
        </row>
        <row r="11430">
          <cell r="A11430">
            <v>27863</v>
          </cell>
          <cell r="B11430">
            <v>104</v>
          </cell>
          <cell r="C11430">
            <v>263</v>
          </cell>
          <cell r="D11430">
            <v>1976</v>
          </cell>
          <cell r="E11430">
            <v>0</v>
          </cell>
        </row>
        <row r="11431">
          <cell r="A11431">
            <v>27864</v>
          </cell>
          <cell r="B11431">
            <v>105</v>
          </cell>
          <cell r="C11431">
            <v>262</v>
          </cell>
          <cell r="D11431">
            <v>1976</v>
          </cell>
          <cell r="E11431">
            <v>0</v>
          </cell>
        </row>
        <row r="11432">
          <cell r="A11432">
            <v>27865</v>
          </cell>
          <cell r="B11432">
            <v>106</v>
          </cell>
          <cell r="C11432">
            <v>261</v>
          </cell>
          <cell r="D11432">
            <v>1976</v>
          </cell>
          <cell r="E11432">
            <v>0</v>
          </cell>
        </row>
        <row r="11433">
          <cell r="A11433">
            <v>27866</v>
          </cell>
          <cell r="B11433">
            <v>107</v>
          </cell>
          <cell r="C11433">
            <v>260</v>
          </cell>
          <cell r="D11433">
            <v>1976</v>
          </cell>
          <cell r="E11433">
            <v>0</v>
          </cell>
        </row>
        <row r="11434">
          <cell r="A11434">
            <v>27867</v>
          </cell>
          <cell r="B11434">
            <v>108</v>
          </cell>
          <cell r="C11434">
            <v>259</v>
          </cell>
          <cell r="D11434">
            <v>1976</v>
          </cell>
          <cell r="E11434">
            <v>0</v>
          </cell>
        </row>
        <row r="11435">
          <cell r="A11435">
            <v>27868</v>
          </cell>
          <cell r="B11435">
            <v>109</v>
          </cell>
          <cell r="C11435">
            <v>258</v>
          </cell>
          <cell r="D11435">
            <v>1976</v>
          </cell>
          <cell r="E11435">
            <v>0</v>
          </cell>
        </row>
        <row r="11436">
          <cell r="A11436">
            <v>27869</v>
          </cell>
          <cell r="B11436">
            <v>110</v>
          </cell>
          <cell r="C11436">
            <v>257</v>
          </cell>
          <cell r="D11436">
            <v>1976</v>
          </cell>
          <cell r="E11436">
            <v>0</v>
          </cell>
        </row>
        <row r="11437">
          <cell r="A11437">
            <v>27870</v>
          </cell>
          <cell r="B11437">
            <v>111</v>
          </cell>
          <cell r="C11437">
            <v>256</v>
          </cell>
          <cell r="D11437">
            <v>1976</v>
          </cell>
          <cell r="E11437">
            <v>0</v>
          </cell>
        </row>
        <row r="11438">
          <cell r="A11438">
            <v>27871</v>
          </cell>
          <cell r="B11438">
            <v>112</v>
          </cell>
          <cell r="C11438">
            <v>255</v>
          </cell>
          <cell r="D11438">
            <v>1976</v>
          </cell>
          <cell r="E11438">
            <v>0</v>
          </cell>
        </row>
        <row r="11439">
          <cell r="A11439">
            <v>27872</v>
          </cell>
          <cell r="B11439">
            <v>113</v>
          </cell>
          <cell r="C11439">
            <v>254</v>
          </cell>
          <cell r="D11439">
            <v>1976</v>
          </cell>
          <cell r="E11439">
            <v>0</v>
          </cell>
        </row>
        <row r="11440">
          <cell r="A11440">
            <v>27873</v>
          </cell>
          <cell r="B11440">
            <v>114</v>
          </cell>
          <cell r="C11440">
            <v>253</v>
          </cell>
          <cell r="D11440">
            <v>1976</v>
          </cell>
          <cell r="E11440">
            <v>0</v>
          </cell>
        </row>
        <row r="11441">
          <cell r="A11441">
            <v>27874</v>
          </cell>
          <cell r="B11441">
            <v>115</v>
          </cell>
          <cell r="C11441">
            <v>252</v>
          </cell>
          <cell r="D11441">
            <v>1976</v>
          </cell>
          <cell r="E11441">
            <v>0</v>
          </cell>
        </row>
        <row r="11442">
          <cell r="A11442">
            <v>27875</v>
          </cell>
          <cell r="B11442">
            <v>116</v>
          </cell>
          <cell r="C11442">
            <v>251</v>
          </cell>
          <cell r="D11442">
            <v>1976</v>
          </cell>
          <cell r="E11442">
            <v>0</v>
          </cell>
        </row>
        <row r="11443">
          <cell r="A11443">
            <v>27876</v>
          </cell>
          <cell r="B11443">
            <v>117</v>
          </cell>
          <cell r="C11443">
            <v>250</v>
          </cell>
          <cell r="D11443">
            <v>1976</v>
          </cell>
          <cell r="E11443">
            <v>0</v>
          </cell>
        </row>
        <row r="11444">
          <cell r="A11444">
            <v>27877</v>
          </cell>
          <cell r="B11444">
            <v>118</v>
          </cell>
          <cell r="C11444">
            <v>249</v>
          </cell>
          <cell r="D11444">
            <v>1976</v>
          </cell>
          <cell r="E11444">
            <v>0</v>
          </cell>
        </row>
        <row r="11445">
          <cell r="A11445">
            <v>27878</v>
          </cell>
          <cell r="B11445">
            <v>119</v>
          </cell>
          <cell r="C11445">
            <v>248</v>
          </cell>
          <cell r="D11445">
            <v>1976</v>
          </cell>
          <cell r="E11445">
            <v>0</v>
          </cell>
        </row>
        <row r="11446">
          <cell r="A11446">
            <v>27879</v>
          </cell>
          <cell r="B11446">
            <v>120</v>
          </cell>
          <cell r="C11446">
            <v>247</v>
          </cell>
          <cell r="D11446">
            <v>1976</v>
          </cell>
          <cell r="E11446">
            <v>0</v>
          </cell>
        </row>
        <row r="11447">
          <cell r="A11447">
            <v>27880</v>
          </cell>
          <cell r="B11447">
            <v>121</v>
          </cell>
          <cell r="C11447">
            <v>246</v>
          </cell>
          <cell r="D11447">
            <v>1976</v>
          </cell>
          <cell r="E11447">
            <v>0</v>
          </cell>
        </row>
        <row r="11448">
          <cell r="A11448">
            <v>27881</v>
          </cell>
          <cell r="B11448">
            <v>122</v>
          </cell>
          <cell r="C11448">
            <v>245</v>
          </cell>
          <cell r="D11448">
            <v>1976</v>
          </cell>
          <cell r="E11448">
            <v>0</v>
          </cell>
        </row>
        <row r="11449">
          <cell r="A11449">
            <v>27882</v>
          </cell>
          <cell r="B11449">
            <v>123</v>
          </cell>
          <cell r="C11449">
            <v>244</v>
          </cell>
          <cell r="D11449">
            <v>1976</v>
          </cell>
          <cell r="E11449">
            <v>0</v>
          </cell>
        </row>
        <row r="11450">
          <cell r="A11450">
            <v>27883</v>
          </cell>
          <cell r="B11450">
            <v>124</v>
          </cell>
          <cell r="C11450">
            <v>243</v>
          </cell>
          <cell r="D11450">
            <v>1976</v>
          </cell>
          <cell r="E11450">
            <v>0</v>
          </cell>
        </row>
        <row r="11451">
          <cell r="A11451">
            <v>27884</v>
          </cell>
          <cell r="B11451">
            <v>125</v>
          </cell>
          <cell r="C11451">
            <v>242</v>
          </cell>
          <cell r="D11451">
            <v>1976</v>
          </cell>
          <cell r="E11451">
            <v>0</v>
          </cell>
        </row>
        <row r="11452">
          <cell r="A11452">
            <v>27885</v>
          </cell>
          <cell r="B11452">
            <v>126</v>
          </cell>
          <cell r="C11452">
            <v>241</v>
          </cell>
          <cell r="D11452">
            <v>1976</v>
          </cell>
          <cell r="E11452">
            <v>0</v>
          </cell>
        </row>
        <row r="11453">
          <cell r="A11453">
            <v>27886</v>
          </cell>
          <cell r="B11453">
            <v>127</v>
          </cell>
          <cell r="C11453">
            <v>240</v>
          </cell>
          <cell r="D11453">
            <v>1976</v>
          </cell>
          <cell r="E11453">
            <v>0</v>
          </cell>
        </row>
        <row r="11454">
          <cell r="A11454">
            <v>27887</v>
          </cell>
          <cell r="B11454">
            <v>128</v>
          </cell>
          <cell r="C11454">
            <v>239</v>
          </cell>
          <cell r="D11454">
            <v>1976</v>
          </cell>
          <cell r="E11454">
            <v>0</v>
          </cell>
        </row>
        <row r="11455">
          <cell r="A11455">
            <v>27888</v>
          </cell>
          <cell r="B11455">
            <v>129</v>
          </cell>
          <cell r="C11455">
            <v>238</v>
          </cell>
          <cell r="D11455">
            <v>1976</v>
          </cell>
          <cell r="E11455">
            <v>0</v>
          </cell>
        </row>
        <row r="11456">
          <cell r="A11456">
            <v>27889</v>
          </cell>
          <cell r="B11456">
            <v>130</v>
          </cell>
          <cell r="C11456">
            <v>237</v>
          </cell>
          <cell r="D11456">
            <v>1976</v>
          </cell>
          <cell r="E11456">
            <v>0</v>
          </cell>
        </row>
        <row r="11457">
          <cell r="A11457">
            <v>27890</v>
          </cell>
          <cell r="B11457">
            <v>131</v>
          </cell>
          <cell r="C11457">
            <v>236</v>
          </cell>
          <cell r="D11457">
            <v>1976</v>
          </cell>
          <cell r="E11457">
            <v>0</v>
          </cell>
        </row>
        <row r="11458">
          <cell r="A11458">
            <v>27891</v>
          </cell>
          <cell r="B11458">
            <v>132</v>
          </cell>
          <cell r="C11458">
            <v>235</v>
          </cell>
          <cell r="D11458">
            <v>1976</v>
          </cell>
          <cell r="E11458">
            <v>0</v>
          </cell>
        </row>
        <row r="11459">
          <cell r="A11459">
            <v>27892</v>
          </cell>
          <cell r="B11459">
            <v>133</v>
          </cell>
          <cell r="C11459">
            <v>234</v>
          </cell>
          <cell r="D11459">
            <v>1976</v>
          </cell>
          <cell r="E11459">
            <v>0</v>
          </cell>
        </row>
        <row r="11460">
          <cell r="A11460">
            <v>27893</v>
          </cell>
          <cell r="B11460">
            <v>134</v>
          </cell>
          <cell r="C11460">
            <v>233</v>
          </cell>
          <cell r="D11460">
            <v>1976</v>
          </cell>
          <cell r="E11460">
            <v>0</v>
          </cell>
        </row>
        <row r="11461">
          <cell r="A11461">
            <v>27894</v>
          </cell>
          <cell r="B11461">
            <v>135</v>
          </cell>
          <cell r="C11461">
            <v>232</v>
          </cell>
          <cell r="D11461">
            <v>1976</v>
          </cell>
          <cell r="E11461">
            <v>0</v>
          </cell>
        </row>
        <row r="11462">
          <cell r="A11462">
            <v>27895</v>
          </cell>
          <cell r="B11462">
            <v>136</v>
          </cell>
          <cell r="C11462">
            <v>231</v>
          </cell>
          <cell r="D11462">
            <v>1976</v>
          </cell>
          <cell r="E11462">
            <v>0</v>
          </cell>
        </row>
        <row r="11463">
          <cell r="A11463">
            <v>27896</v>
          </cell>
          <cell r="B11463">
            <v>137</v>
          </cell>
          <cell r="C11463">
            <v>230</v>
          </cell>
          <cell r="D11463">
            <v>1976</v>
          </cell>
          <cell r="E11463">
            <v>0</v>
          </cell>
        </row>
        <row r="11464">
          <cell r="A11464">
            <v>27897</v>
          </cell>
          <cell r="B11464">
            <v>138</v>
          </cell>
          <cell r="C11464">
            <v>229</v>
          </cell>
          <cell r="D11464">
            <v>1976</v>
          </cell>
          <cell r="E11464">
            <v>0</v>
          </cell>
        </row>
        <row r="11465">
          <cell r="A11465">
            <v>27898</v>
          </cell>
          <cell r="B11465">
            <v>139</v>
          </cell>
          <cell r="C11465">
            <v>228</v>
          </cell>
          <cell r="D11465">
            <v>1976</v>
          </cell>
          <cell r="E11465">
            <v>0</v>
          </cell>
        </row>
        <row r="11466">
          <cell r="A11466">
            <v>27899</v>
          </cell>
          <cell r="B11466">
            <v>140</v>
          </cell>
          <cell r="C11466">
            <v>227</v>
          </cell>
          <cell r="D11466">
            <v>1976</v>
          </cell>
          <cell r="E11466">
            <v>0</v>
          </cell>
        </row>
        <row r="11467">
          <cell r="A11467">
            <v>27900</v>
          </cell>
          <cell r="B11467">
            <v>141</v>
          </cell>
          <cell r="C11467">
            <v>226</v>
          </cell>
          <cell r="D11467">
            <v>1976</v>
          </cell>
          <cell r="E11467">
            <v>0</v>
          </cell>
        </row>
        <row r="11468">
          <cell r="A11468">
            <v>27901</v>
          </cell>
          <cell r="B11468">
            <v>142</v>
          </cell>
          <cell r="C11468">
            <v>225</v>
          </cell>
          <cell r="D11468">
            <v>1976</v>
          </cell>
          <cell r="E11468">
            <v>0</v>
          </cell>
        </row>
        <row r="11469">
          <cell r="A11469">
            <v>27902</v>
          </cell>
          <cell r="B11469">
            <v>143</v>
          </cell>
          <cell r="C11469">
            <v>224</v>
          </cell>
          <cell r="D11469">
            <v>1976</v>
          </cell>
          <cell r="E11469">
            <v>0</v>
          </cell>
        </row>
        <row r="11470">
          <cell r="A11470">
            <v>27903</v>
          </cell>
          <cell r="B11470">
            <v>144</v>
          </cell>
          <cell r="C11470">
            <v>223</v>
          </cell>
          <cell r="D11470">
            <v>1976</v>
          </cell>
          <cell r="E11470">
            <v>0</v>
          </cell>
        </row>
        <row r="11471">
          <cell r="A11471">
            <v>27904</v>
          </cell>
          <cell r="B11471">
            <v>145</v>
          </cell>
          <cell r="C11471">
            <v>222</v>
          </cell>
          <cell r="D11471">
            <v>1976</v>
          </cell>
          <cell r="E11471">
            <v>0</v>
          </cell>
        </row>
        <row r="11472">
          <cell r="A11472">
            <v>27905</v>
          </cell>
          <cell r="B11472">
            <v>146</v>
          </cell>
          <cell r="C11472">
            <v>221</v>
          </cell>
          <cell r="D11472">
            <v>1976</v>
          </cell>
          <cell r="E11472">
            <v>0</v>
          </cell>
        </row>
        <row r="11473">
          <cell r="A11473">
            <v>27906</v>
          </cell>
          <cell r="B11473">
            <v>147</v>
          </cell>
          <cell r="C11473">
            <v>220</v>
          </cell>
          <cell r="D11473">
            <v>1976</v>
          </cell>
          <cell r="E11473">
            <v>0</v>
          </cell>
        </row>
        <row r="11474">
          <cell r="A11474">
            <v>27907</v>
          </cell>
          <cell r="B11474">
            <v>148</v>
          </cell>
          <cell r="C11474">
            <v>219</v>
          </cell>
          <cell r="D11474">
            <v>1976</v>
          </cell>
          <cell r="E11474">
            <v>0</v>
          </cell>
        </row>
        <row r="11475">
          <cell r="A11475">
            <v>27908</v>
          </cell>
          <cell r="B11475">
            <v>149</v>
          </cell>
          <cell r="C11475">
            <v>218</v>
          </cell>
          <cell r="D11475">
            <v>1976</v>
          </cell>
          <cell r="E11475">
            <v>0</v>
          </cell>
        </row>
        <row r="11476">
          <cell r="A11476">
            <v>27909</v>
          </cell>
          <cell r="B11476">
            <v>150</v>
          </cell>
          <cell r="C11476">
            <v>217</v>
          </cell>
          <cell r="D11476">
            <v>1976</v>
          </cell>
          <cell r="E11476">
            <v>0</v>
          </cell>
        </row>
        <row r="11477">
          <cell r="A11477">
            <v>27910</v>
          </cell>
          <cell r="B11477">
            <v>151</v>
          </cell>
          <cell r="C11477">
            <v>216</v>
          </cell>
          <cell r="D11477">
            <v>1976</v>
          </cell>
          <cell r="E11477">
            <v>0</v>
          </cell>
        </row>
        <row r="11478">
          <cell r="A11478">
            <v>27911</v>
          </cell>
          <cell r="B11478">
            <v>152</v>
          </cell>
          <cell r="C11478">
            <v>215</v>
          </cell>
          <cell r="D11478">
            <v>1976</v>
          </cell>
          <cell r="E11478">
            <v>0</v>
          </cell>
        </row>
        <row r="11479">
          <cell r="A11479">
            <v>27912</v>
          </cell>
          <cell r="B11479">
            <v>153</v>
          </cell>
          <cell r="C11479">
            <v>214</v>
          </cell>
          <cell r="D11479">
            <v>1976</v>
          </cell>
          <cell r="E11479">
            <v>0</v>
          </cell>
        </row>
        <row r="11480">
          <cell r="A11480">
            <v>27913</v>
          </cell>
          <cell r="B11480">
            <v>154</v>
          </cell>
          <cell r="C11480">
            <v>213</v>
          </cell>
          <cell r="D11480">
            <v>1976</v>
          </cell>
          <cell r="E11480">
            <v>0</v>
          </cell>
        </row>
        <row r="11481">
          <cell r="A11481">
            <v>27914</v>
          </cell>
          <cell r="B11481">
            <v>155</v>
          </cell>
          <cell r="C11481">
            <v>212</v>
          </cell>
          <cell r="D11481">
            <v>1976</v>
          </cell>
          <cell r="E11481">
            <v>0</v>
          </cell>
        </row>
        <row r="11482">
          <cell r="A11482">
            <v>27915</v>
          </cell>
          <cell r="B11482">
            <v>156</v>
          </cell>
          <cell r="C11482">
            <v>211</v>
          </cell>
          <cell r="D11482">
            <v>1976</v>
          </cell>
          <cell r="E11482">
            <v>0</v>
          </cell>
        </row>
        <row r="11483">
          <cell r="A11483">
            <v>27916</v>
          </cell>
          <cell r="B11483">
            <v>157</v>
          </cell>
          <cell r="C11483">
            <v>210</v>
          </cell>
          <cell r="D11483">
            <v>1976</v>
          </cell>
          <cell r="E11483">
            <v>0</v>
          </cell>
        </row>
        <row r="11484">
          <cell r="A11484">
            <v>27917</v>
          </cell>
          <cell r="B11484">
            <v>158</v>
          </cell>
          <cell r="C11484">
            <v>209</v>
          </cell>
          <cell r="D11484">
            <v>1976</v>
          </cell>
          <cell r="E11484">
            <v>0</v>
          </cell>
        </row>
        <row r="11485">
          <cell r="A11485">
            <v>27918</v>
          </cell>
          <cell r="B11485">
            <v>159</v>
          </cell>
          <cell r="C11485">
            <v>208</v>
          </cell>
          <cell r="D11485">
            <v>1976</v>
          </cell>
          <cell r="E11485">
            <v>0</v>
          </cell>
        </row>
        <row r="11486">
          <cell r="A11486">
            <v>27919</v>
          </cell>
          <cell r="B11486">
            <v>160</v>
          </cell>
          <cell r="C11486">
            <v>207</v>
          </cell>
          <cell r="D11486">
            <v>1976</v>
          </cell>
          <cell r="E11486">
            <v>0</v>
          </cell>
        </row>
        <row r="11487">
          <cell r="A11487">
            <v>27920</v>
          </cell>
          <cell r="B11487">
            <v>161</v>
          </cell>
          <cell r="C11487">
            <v>206</v>
          </cell>
          <cell r="D11487">
            <v>1976</v>
          </cell>
          <cell r="E11487">
            <v>0</v>
          </cell>
        </row>
        <row r="11488">
          <cell r="A11488">
            <v>27921</v>
          </cell>
          <cell r="B11488">
            <v>162</v>
          </cell>
          <cell r="C11488">
            <v>205</v>
          </cell>
          <cell r="D11488">
            <v>1976</v>
          </cell>
          <cell r="E11488">
            <v>0</v>
          </cell>
        </row>
        <row r="11489">
          <cell r="A11489">
            <v>27922</v>
          </cell>
          <cell r="B11489">
            <v>163</v>
          </cell>
          <cell r="C11489">
            <v>204</v>
          </cell>
          <cell r="D11489">
            <v>1976</v>
          </cell>
          <cell r="E11489">
            <v>0</v>
          </cell>
        </row>
        <row r="11490">
          <cell r="A11490">
            <v>27923</v>
          </cell>
          <cell r="B11490">
            <v>164</v>
          </cell>
          <cell r="C11490">
            <v>203</v>
          </cell>
          <cell r="D11490">
            <v>1976</v>
          </cell>
          <cell r="E11490">
            <v>0</v>
          </cell>
        </row>
        <row r="11491">
          <cell r="A11491">
            <v>27924</v>
          </cell>
          <cell r="B11491">
            <v>165</v>
          </cell>
          <cell r="C11491">
            <v>202</v>
          </cell>
          <cell r="D11491">
            <v>1976</v>
          </cell>
          <cell r="E11491">
            <v>0</v>
          </cell>
        </row>
        <row r="11492">
          <cell r="A11492">
            <v>27925</v>
          </cell>
          <cell r="B11492">
            <v>166</v>
          </cell>
          <cell r="C11492">
            <v>201</v>
          </cell>
          <cell r="D11492">
            <v>1976</v>
          </cell>
          <cell r="E11492">
            <v>0</v>
          </cell>
        </row>
        <row r="11493">
          <cell r="A11493">
            <v>27926</v>
          </cell>
          <cell r="B11493">
            <v>167</v>
          </cell>
          <cell r="C11493">
            <v>200</v>
          </cell>
          <cell r="D11493">
            <v>1976</v>
          </cell>
          <cell r="E11493">
            <v>0</v>
          </cell>
        </row>
        <row r="11494">
          <cell r="A11494">
            <v>27927</v>
          </cell>
          <cell r="B11494">
            <v>168</v>
          </cell>
          <cell r="C11494">
            <v>199</v>
          </cell>
          <cell r="D11494">
            <v>1976</v>
          </cell>
          <cell r="E11494">
            <v>0</v>
          </cell>
        </row>
        <row r="11495">
          <cell r="A11495">
            <v>27928</v>
          </cell>
          <cell r="B11495">
            <v>169</v>
          </cell>
          <cell r="C11495">
            <v>198</v>
          </cell>
          <cell r="D11495">
            <v>1976</v>
          </cell>
          <cell r="E11495">
            <v>0</v>
          </cell>
        </row>
        <row r="11496">
          <cell r="A11496">
            <v>27929</v>
          </cell>
          <cell r="B11496">
            <v>170</v>
          </cell>
          <cell r="C11496">
            <v>197</v>
          </cell>
          <cell r="D11496">
            <v>1976</v>
          </cell>
          <cell r="E11496">
            <v>0</v>
          </cell>
        </row>
        <row r="11497">
          <cell r="A11497">
            <v>27930</v>
          </cell>
          <cell r="B11497">
            <v>171</v>
          </cell>
          <cell r="C11497">
            <v>196</v>
          </cell>
          <cell r="D11497">
            <v>1976</v>
          </cell>
          <cell r="E11497">
            <v>0</v>
          </cell>
        </row>
        <row r="11498">
          <cell r="A11498">
            <v>27931</v>
          </cell>
          <cell r="B11498">
            <v>172</v>
          </cell>
          <cell r="C11498">
            <v>195</v>
          </cell>
          <cell r="D11498">
            <v>1976</v>
          </cell>
          <cell r="E11498">
            <v>0</v>
          </cell>
        </row>
        <row r="11499">
          <cell r="A11499">
            <v>27932</v>
          </cell>
          <cell r="B11499">
            <v>173</v>
          </cell>
          <cell r="C11499">
            <v>194</v>
          </cell>
          <cell r="D11499">
            <v>1976</v>
          </cell>
          <cell r="E11499">
            <v>0</v>
          </cell>
        </row>
        <row r="11500">
          <cell r="A11500">
            <v>27933</v>
          </cell>
          <cell r="B11500">
            <v>174</v>
          </cell>
          <cell r="C11500">
            <v>193</v>
          </cell>
          <cell r="D11500">
            <v>1976</v>
          </cell>
          <cell r="E11500">
            <v>0</v>
          </cell>
        </row>
        <row r="11501">
          <cell r="A11501">
            <v>27934</v>
          </cell>
          <cell r="B11501">
            <v>175</v>
          </cell>
          <cell r="C11501">
            <v>192</v>
          </cell>
          <cell r="D11501">
            <v>1976</v>
          </cell>
          <cell r="E11501">
            <v>0</v>
          </cell>
        </row>
        <row r="11502">
          <cell r="A11502">
            <v>27935</v>
          </cell>
          <cell r="B11502">
            <v>176</v>
          </cell>
          <cell r="C11502">
            <v>191</v>
          </cell>
          <cell r="D11502">
            <v>1976</v>
          </cell>
          <cell r="E11502">
            <v>0</v>
          </cell>
        </row>
        <row r="11503">
          <cell r="A11503">
            <v>27936</v>
          </cell>
          <cell r="B11503">
            <v>177</v>
          </cell>
          <cell r="C11503">
            <v>190</v>
          </cell>
          <cell r="D11503">
            <v>1976</v>
          </cell>
          <cell r="E11503">
            <v>0</v>
          </cell>
        </row>
        <row r="11504">
          <cell r="A11504">
            <v>27937</v>
          </cell>
          <cell r="B11504">
            <v>178</v>
          </cell>
          <cell r="C11504">
            <v>189</v>
          </cell>
          <cell r="D11504">
            <v>1976</v>
          </cell>
          <cell r="E11504">
            <v>0</v>
          </cell>
        </row>
        <row r="11505">
          <cell r="A11505">
            <v>27938</v>
          </cell>
          <cell r="B11505">
            <v>179</v>
          </cell>
          <cell r="C11505">
            <v>188</v>
          </cell>
          <cell r="D11505">
            <v>1976</v>
          </cell>
          <cell r="E11505">
            <v>0</v>
          </cell>
        </row>
        <row r="11506">
          <cell r="A11506">
            <v>27939</v>
          </cell>
          <cell r="B11506">
            <v>180</v>
          </cell>
          <cell r="C11506">
            <v>187</v>
          </cell>
          <cell r="D11506">
            <v>1976</v>
          </cell>
          <cell r="E11506">
            <v>0</v>
          </cell>
        </row>
        <row r="11507">
          <cell r="A11507">
            <v>27940</v>
          </cell>
          <cell r="B11507">
            <v>181</v>
          </cell>
          <cell r="C11507">
            <v>186</v>
          </cell>
          <cell r="D11507">
            <v>1976</v>
          </cell>
          <cell r="E11507">
            <v>0</v>
          </cell>
        </row>
        <row r="11508">
          <cell r="A11508">
            <v>27941</v>
          </cell>
          <cell r="B11508">
            <v>182</v>
          </cell>
          <cell r="C11508">
            <v>185</v>
          </cell>
          <cell r="D11508">
            <v>1976</v>
          </cell>
          <cell r="E11508">
            <v>0</v>
          </cell>
        </row>
        <row r="11509">
          <cell r="A11509">
            <v>27942</v>
          </cell>
          <cell r="B11509">
            <v>183</v>
          </cell>
          <cell r="C11509">
            <v>184</v>
          </cell>
          <cell r="D11509">
            <v>1976</v>
          </cell>
          <cell r="E11509">
            <v>0</v>
          </cell>
        </row>
        <row r="11510">
          <cell r="A11510">
            <v>27943</v>
          </cell>
          <cell r="B11510">
            <v>184</v>
          </cell>
          <cell r="C11510">
            <v>183</v>
          </cell>
          <cell r="D11510">
            <v>1976</v>
          </cell>
          <cell r="E11510">
            <v>0</v>
          </cell>
        </row>
        <row r="11511">
          <cell r="A11511">
            <v>27944</v>
          </cell>
          <cell r="B11511">
            <v>185</v>
          </cell>
          <cell r="C11511">
            <v>182</v>
          </cell>
          <cell r="D11511">
            <v>1976</v>
          </cell>
          <cell r="E11511">
            <v>0</v>
          </cell>
        </row>
        <row r="11512">
          <cell r="A11512">
            <v>27945</v>
          </cell>
          <cell r="B11512">
            <v>186</v>
          </cell>
          <cell r="C11512">
            <v>181</v>
          </cell>
          <cell r="D11512">
            <v>1976</v>
          </cell>
          <cell r="E11512">
            <v>0</v>
          </cell>
        </row>
        <row r="11513">
          <cell r="A11513">
            <v>27946</v>
          </cell>
          <cell r="B11513">
            <v>187</v>
          </cell>
          <cell r="C11513">
            <v>180</v>
          </cell>
          <cell r="D11513">
            <v>1976</v>
          </cell>
          <cell r="E11513">
            <v>0</v>
          </cell>
        </row>
        <row r="11514">
          <cell r="A11514">
            <v>27947</v>
          </cell>
          <cell r="B11514">
            <v>188</v>
          </cell>
          <cell r="C11514">
            <v>179</v>
          </cell>
          <cell r="D11514">
            <v>1976</v>
          </cell>
          <cell r="E11514">
            <v>0</v>
          </cell>
        </row>
        <row r="11515">
          <cell r="A11515">
            <v>27948</v>
          </cell>
          <cell r="B11515">
            <v>189</v>
          </cell>
          <cell r="C11515">
            <v>178</v>
          </cell>
          <cell r="D11515">
            <v>1976</v>
          </cell>
          <cell r="E11515">
            <v>0</v>
          </cell>
        </row>
        <row r="11516">
          <cell r="A11516">
            <v>27949</v>
          </cell>
          <cell r="B11516">
            <v>190</v>
          </cell>
          <cell r="C11516">
            <v>177</v>
          </cell>
          <cell r="D11516">
            <v>1976</v>
          </cell>
          <cell r="E11516">
            <v>0</v>
          </cell>
        </row>
        <row r="11517">
          <cell r="A11517">
            <v>27950</v>
          </cell>
          <cell r="B11517">
            <v>191</v>
          </cell>
          <cell r="C11517">
            <v>176</v>
          </cell>
          <cell r="D11517">
            <v>1976</v>
          </cell>
          <cell r="E11517">
            <v>0</v>
          </cell>
        </row>
        <row r="11518">
          <cell r="A11518">
            <v>27951</v>
          </cell>
          <cell r="B11518">
            <v>192</v>
          </cell>
          <cell r="C11518">
            <v>175</v>
          </cell>
          <cell r="D11518">
            <v>1976</v>
          </cell>
          <cell r="E11518">
            <v>0</v>
          </cell>
        </row>
        <row r="11519">
          <cell r="A11519">
            <v>27952</v>
          </cell>
          <cell r="B11519">
            <v>193</v>
          </cell>
          <cell r="C11519">
            <v>174</v>
          </cell>
          <cell r="D11519">
            <v>1976</v>
          </cell>
          <cell r="E11519">
            <v>0</v>
          </cell>
        </row>
        <row r="11520">
          <cell r="A11520">
            <v>27953</v>
          </cell>
          <cell r="B11520">
            <v>194</v>
          </cell>
          <cell r="C11520">
            <v>173</v>
          </cell>
          <cell r="D11520">
            <v>1976</v>
          </cell>
          <cell r="E11520">
            <v>0</v>
          </cell>
        </row>
        <row r="11521">
          <cell r="A11521">
            <v>27954</v>
          </cell>
          <cell r="B11521">
            <v>195</v>
          </cell>
          <cell r="C11521">
            <v>172</v>
          </cell>
          <cell r="D11521">
            <v>1976</v>
          </cell>
          <cell r="E11521">
            <v>0</v>
          </cell>
        </row>
        <row r="11522">
          <cell r="A11522">
            <v>27955</v>
          </cell>
          <cell r="B11522">
            <v>196</v>
          </cell>
          <cell r="C11522">
            <v>171</v>
          </cell>
          <cell r="D11522">
            <v>1976</v>
          </cell>
          <cell r="E11522">
            <v>0</v>
          </cell>
        </row>
        <row r="11523">
          <cell r="A11523">
            <v>27956</v>
          </cell>
          <cell r="B11523">
            <v>197</v>
          </cell>
          <cell r="C11523">
            <v>170</v>
          </cell>
          <cell r="D11523">
            <v>1976</v>
          </cell>
          <cell r="E11523">
            <v>0</v>
          </cell>
        </row>
        <row r="11524">
          <cell r="A11524">
            <v>27957</v>
          </cell>
          <cell r="B11524">
            <v>198</v>
          </cell>
          <cell r="C11524">
            <v>169</v>
          </cell>
          <cell r="D11524">
            <v>1976</v>
          </cell>
          <cell r="E11524">
            <v>0</v>
          </cell>
        </row>
        <row r="11525">
          <cell r="A11525">
            <v>27958</v>
          </cell>
          <cell r="B11525">
            <v>199</v>
          </cell>
          <cell r="C11525">
            <v>168</v>
          </cell>
          <cell r="D11525">
            <v>1976</v>
          </cell>
          <cell r="E11525">
            <v>0</v>
          </cell>
        </row>
        <row r="11526">
          <cell r="A11526">
            <v>27959</v>
          </cell>
          <cell r="B11526">
            <v>200</v>
          </cell>
          <cell r="C11526">
            <v>167</v>
          </cell>
          <cell r="D11526">
            <v>1976</v>
          </cell>
          <cell r="E11526">
            <v>0</v>
          </cell>
        </row>
        <row r="11527">
          <cell r="A11527">
            <v>27960</v>
          </cell>
          <cell r="B11527">
            <v>201</v>
          </cell>
          <cell r="C11527">
            <v>166</v>
          </cell>
          <cell r="D11527">
            <v>1976</v>
          </cell>
          <cell r="E11527">
            <v>0</v>
          </cell>
        </row>
        <row r="11528">
          <cell r="A11528">
            <v>27961</v>
          </cell>
          <cell r="B11528">
            <v>202</v>
          </cell>
          <cell r="C11528">
            <v>165</v>
          </cell>
          <cell r="D11528">
            <v>1976</v>
          </cell>
          <cell r="E11528">
            <v>0</v>
          </cell>
        </row>
        <row r="11529">
          <cell r="A11529">
            <v>27962</v>
          </cell>
          <cell r="B11529">
            <v>203</v>
          </cell>
          <cell r="C11529">
            <v>164</v>
          </cell>
          <cell r="D11529">
            <v>1976</v>
          </cell>
          <cell r="E11529">
            <v>0</v>
          </cell>
        </row>
        <row r="11530">
          <cell r="A11530">
            <v>27963</v>
          </cell>
          <cell r="B11530">
            <v>204</v>
          </cell>
          <cell r="C11530">
            <v>163</v>
          </cell>
          <cell r="D11530">
            <v>1976</v>
          </cell>
          <cell r="E11530">
            <v>0</v>
          </cell>
        </row>
        <row r="11531">
          <cell r="A11531">
            <v>27964</v>
          </cell>
          <cell r="B11531">
            <v>205</v>
          </cell>
          <cell r="C11531">
            <v>162</v>
          </cell>
          <cell r="D11531">
            <v>1976</v>
          </cell>
          <cell r="E11531">
            <v>0</v>
          </cell>
        </row>
        <row r="11532">
          <cell r="A11532">
            <v>27965</v>
          </cell>
          <cell r="B11532">
            <v>206</v>
          </cell>
          <cell r="C11532">
            <v>161</v>
          </cell>
          <cell r="D11532">
            <v>1976</v>
          </cell>
          <cell r="E11532">
            <v>0</v>
          </cell>
        </row>
        <row r="11533">
          <cell r="A11533">
            <v>27966</v>
          </cell>
          <cell r="B11533">
            <v>207</v>
          </cell>
          <cell r="C11533">
            <v>160</v>
          </cell>
          <cell r="D11533">
            <v>1976</v>
          </cell>
          <cell r="E11533">
            <v>0</v>
          </cell>
        </row>
        <row r="11534">
          <cell r="A11534">
            <v>27967</v>
          </cell>
          <cell r="B11534">
            <v>208</v>
          </cell>
          <cell r="C11534">
            <v>159</v>
          </cell>
          <cell r="D11534">
            <v>1976</v>
          </cell>
          <cell r="E11534">
            <v>0</v>
          </cell>
        </row>
        <row r="11535">
          <cell r="A11535">
            <v>27968</v>
          </cell>
          <cell r="B11535">
            <v>209</v>
          </cell>
          <cell r="C11535">
            <v>158</v>
          </cell>
          <cell r="D11535">
            <v>1976</v>
          </cell>
          <cell r="E11535">
            <v>0</v>
          </cell>
        </row>
        <row r="11536">
          <cell r="A11536">
            <v>27969</v>
          </cell>
          <cell r="B11536">
            <v>210</v>
          </cell>
          <cell r="C11536">
            <v>157</v>
          </cell>
          <cell r="D11536">
            <v>1976</v>
          </cell>
          <cell r="E11536">
            <v>0</v>
          </cell>
        </row>
        <row r="11537">
          <cell r="A11537">
            <v>27970</v>
          </cell>
          <cell r="B11537">
            <v>211</v>
          </cell>
          <cell r="C11537">
            <v>156</v>
          </cell>
          <cell r="D11537">
            <v>1976</v>
          </cell>
          <cell r="E11537">
            <v>0</v>
          </cell>
        </row>
        <row r="11538">
          <cell r="A11538">
            <v>27971</v>
          </cell>
          <cell r="B11538">
            <v>212</v>
          </cell>
          <cell r="C11538">
            <v>155</v>
          </cell>
          <cell r="D11538">
            <v>1976</v>
          </cell>
          <cell r="E11538">
            <v>0</v>
          </cell>
        </row>
        <row r="11539">
          <cell r="A11539">
            <v>27972</v>
          </cell>
          <cell r="B11539">
            <v>213</v>
          </cell>
          <cell r="C11539">
            <v>154</v>
          </cell>
          <cell r="D11539">
            <v>1976</v>
          </cell>
          <cell r="E11539">
            <v>0</v>
          </cell>
        </row>
        <row r="11540">
          <cell r="A11540">
            <v>27973</v>
          </cell>
          <cell r="B11540">
            <v>214</v>
          </cell>
          <cell r="C11540">
            <v>153</v>
          </cell>
          <cell r="D11540">
            <v>1976</v>
          </cell>
          <cell r="E11540">
            <v>0</v>
          </cell>
        </row>
        <row r="11541">
          <cell r="A11541">
            <v>27974</v>
          </cell>
          <cell r="B11541">
            <v>215</v>
          </cell>
          <cell r="C11541">
            <v>152</v>
          </cell>
          <cell r="D11541">
            <v>1976</v>
          </cell>
          <cell r="E11541">
            <v>0</v>
          </cell>
        </row>
        <row r="11542">
          <cell r="A11542">
            <v>27975</v>
          </cell>
          <cell r="B11542">
            <v>216</v>
          </cell>
          <cell r="C11542">
            <v>151</v>
          </cell>
          <cell r="D11542">
            <v>1976</v>
          </cell>
          <cell r="E11542">
            <v>0</v>
          </cell>
        </row>
        <row r="11543">
          <cell r="A11543">
            <v>27976</v>
          </cell>
          <cell r="B11543">
            <v>217</v>
          </cell>
          <cell r="C11543">
            <v>150</v>
          </cell>
          <cell r="D11543">
            <v>1976</v>
          </cell>
          <cell r="E11543">
            <v>0</v>
          </cell>
        </row>
        <row r="11544">
          <cell r="A11544">
            <v>27977</v>
          </cell>
          <cell r="B11544">
            <v>218</v>
          </cell>
          <cell r="C11544">
            <v>149</v>
          </cell>
          <cell r="D11544">
            <v>1976</v>
          </cell>
          <cell r="E11544">
            <v>0</v>
          </cell>
        </row>
        <row r="11545">
          <cell r="A11545">
            <v>27978</v>
          </cell>
          <cell r="B11545">
            <v>219</v>
          </cell>
          <cell r="C11545">
            <v>148</v>
          </cell>
          <cell r="D11545">
            <v>1976</v>
          </cell>
          <cell r="E11545">
            <v>0</v>
          </cell>
        </row>
        <row r="11546">
          <cell r="A11546">
            <v>27979</v>
          </cell>
          <cell r="B11546">
            <v>220</v>
          </cell>
          <cell r="C11546">
            <v>147</v>
          </cell>
          <cell r="D11546">
            <v>1976</v>
          </cell>
          <cell r="E11546">
            <v>0</v>
          </cell>
        </row>
        <row r="11547">
          <cell r="A11547">
            <v>27980</v>
          </cell>
          <cell r="B11547">
            <v>221</v>
          </cell>
          <cell r="C11547">
            <v>146</v>
          </cell>
          <cell r="D11547">
            <v>1976</v>
          </cell>
          <cell r="E11547">
            <v>0</v>
          </cell>
        </row>
        <row r="11548">
          <cell r="A11548">
            <v>27981</v>
          </cell>
          <cell r="B11548">
            <v>222</v>
          </cell>
          <cell r="C11548">
            <v>145</v>
          </cell>
          <cell r="D11548">
            <v>1976</v>
          </cell>
          <cell r="E11548">
            <v>0</v>
          </cell>
        </row>
        <row r="11549">
          <cell r="A11549">
            <v>27982</v>
          </cell>
          <cell r="B11549">
            <v>223</v>
          </cell>
          <cell r="C11549">
            <v>144</v>
          </cell>
          <cell r="D11549">
            <v>1976</v>
          </cell>
          <cell r="E11549">
            <v>0</v>
          </cell>
        </row>
        <row r="11550">
          <cell r="A11550">
            <v>27983</v>
          </cell>
          <cell r="B11550">
            <v>224</v>
          </cell>
          <cell r="C11550">
            <v>143</v>
          </cell>
          <cell r="D11550">
            <v>1976</v>
          </cell>
          <cell r="E11550">
            <v>0</v>
          </cell>
        </row>
        <row r="11551">
          <cell r="A11551">
            <v>27984</v>
          </cell>
          <cell r="B11551">
            <v>225</v>
          </cell>
          <cell r="C11551">
            <v>142</v>
          </cell>
          <cell r="D11551">
            <v>1976</v>
          </cell>
          <cell r="E11551">
            <v>0</v>
          </cell>
        </row>
        <row r="11552">
          <cell r="A11552">
            <v>27985</v>
          </cell>
          <cell r="B11552">
            <v>226</v>
          </cell>
          <cell r="C11552">
            <v>141</v>
          </cell>
          <cell r="D11552">
            <v>1976</v>
          </cell>
          <cell r="E11552">
            <v>0</v>
          </cell>
        </row>
        <row r="11553">
          <cell r="A11553">
            <v>27986</v>
          </cell>
          <cell r="B11553">
            <v>227</v>
          </cell>
          <cell r="C11553">
            <v>140</v>
          </cell>
          <cell r="D11553">
            <v>1976</v>
          </cell>
          <cell r="E11553">
            <v>0</v>
          </cell>
        </row>
        <row r="11554">
          <cell r="A11554">
            <v>27987</v>
          </cell>
          <cell r="B11554">
            <v>228</v>
          </cell>
          <cell r="C11554">
            <v>139</v>
          </cell>
          <cell r="D11554">
            <v>1976</v>
          </cell>
          <cell r="E11554">
            <v>0</v>
          </cell>
        </row>
        <row r="11555">
          <cell r="A11555">
            <v>27988</v>
          </cell>
          <cell r="B11555">
            <v>229</v>
          </cell>
          <cell r="C11555">
            <v>138</v>
          </cell>
          <cell r="D11555">
            <v>1976</v>
          </cell>
          <cell r="E11555">
            <v>0</v>
          </cell>
        </row>
        <row r="11556">
          <cell r="A11556">
            <v>27989</v>
          </cell>
          <cell r="B11556">
            <v>230</v>
          </cell>
          <cell r="C11556">
            <v>137</v>
          </cell>
          <cell r="D11556">
            <v>1976</v>
          </cell>
          <cell r="E11556">
            <v>0</v>
          </cell>
        </row>
        <row r="11557">
          <cell r="A11557">
            <v>27990</v>
          </cell>
          <cell r="B11557">
            <v>231</v>
          </cell>
          <cell r="C11557">
            <v>136</v>
          </cell>
          <cell r="D11557">
            <v>1976</v>
          </cell>
          <cell r="E11557">
            <v>0</v>
          </cell>
        </row>
        <row r="11558">
          <cell r="A11558">
            <v>27991</v>
          </cell>
          <cell r="B11558">
            <v>232</v>
          </cell>
          <cell r="C11558">
            <v>135</v>
          </cell>
          <cell r="D11558">
            <v>1976</v>
          </cell>
          <cell r="E11558">
            <v>0</v>
          </cell>
        </row>
        <row r="11559">
          <cell r="A11559">
            <v>27992</v>
          </cell>
          <cell r="B11559">
            <v>233</v>
          </cell>
          <cell r="C11559">
            <v>134</v>
          </cell>
          <cell r="D11559">
            <v>1976</v>
          </cell>
          <cell r="E11559">
            <v>0</v>
          </cell>
        </row>
        <row r="11560">
          <cell r="A11560">
            <v>27993</v>
          </cell>
          <cell r="B11560">
            <v>234</v>
          </cell>
          <cell r="C11560">
            <v>133</v>
          </cell>
          <cell r="D11560">
            <v>1976</v>
          </cell>
          <cell r="E11560">
            <v>0</v>
          </cell>
        </row>
        <row r="11561">
          <cell r="A11561">
            <v>27994</v>
          </cell>
          <cell r="B11561">
            <v>235</v>
          </cell>
          <cell r="C11561">
            <v>132</v>
          </cell>
          <cell r="D11561">
            <v>1976</v>
          </cell>
          <cell r="E11561">
            <v>0</v>
          </cell>
        </row>
        <row r="11562">
          <cell r="A11562">
            <v>27995</v>
          </cell>
          <cell r="B11562">
            <v>236</v>
          </cell>
          <cell r="C11562">
            <v>131</v>
          </cell>
          <cell r="D11562">
            <v>1976</v>
          </cell>
          <cell r="E11562">
            <v>0</v>
          </cell>
        </row>
        <row r="11563">
          <cell r="A11563">
            <v>27996</v>
          </cell>
          <cell r="B11563">
            <v>237</v>
          </cell>
          <cell r="C11563">
            <v>130</v>
          </cell>
          <cell r="D11563">
            <v>1976</v>
          </cell>
          <cell r="E11563">
            <v>0</v>
          </cell>
        </row>
        <row r="11564">
          <cell r="A11564">
            <v>27997</v>
          </cell>
          <cell r="B11564">
            <v>238</v>
          </cell>
          <cell r="C11564">
            <v>129</v>
          </cell>
          <cell r="D11564">
            <v>1976</v>
          </cell>
          <cell r="E11564">
            <v>0</v>
          </cell>
        </row>
        <row r="11565">
          <cell r="A11565">
            <v>27998</v>
          </cell>
          <cell r="B11565">
            <v>239</v>
          </cell>
          <cell r="C11565">
            <v>128</v>
          </cell>
          <cell r="D11565">
            <v>1976</v>
          </cell>
          <cell r="E11565">
            <v>0</v>
          </cell>
        </row>
        <row r="11566">
          <cell r="A11566">
            <v>27999</v>
          </cell>
          <cell r="B11566">
            <v>240</v>
          </cell>
          <cell r="C11566">
            <v>127</v>
          </cell>
          <cell r="D11566">
            <v>1976</v>
          </cell>
          <cell r="E11566">
            <v>0</v>
          </cell>
        </row>
        <row r="11567">
          <cell r="A11567">
            <v>28000</v>
          </cell>
          <cell r="B11567">
            <v>241</v>
          </cell>
          <cell r="C11567">
            <v>126</v>
          </cell>
          <cell r="D11567">
            <v>1976</v>
          </cell>
          <cell r="E11567">
            <v>0</v>
          </cell>
        </row>
        <row r="11568">
          <cell r="A11568">
            <v>28001</v>
          </cell>
          <cell r="B11568">
            <v>242</v>
          </cell>
          <cell r="C11568">
            <v>125</v>
          </cell>
          <cell r="D11568">
            <v>1976</v>
          </cell>
          <cell r="E11568">
            <v>0</v>
          </cell>
        </row>
        <row r="11569">
          <cell r="A11569">
            <v>28002</v>
          </cell>
          <cell r="B11569">
            <v>243</v>
          </cell>
          <cell r="C11569">
            <v>124</v>
          </cell>
          <cell r="D11569">
            <v>1976</v>
          </cell>
          <cell r="E11569">
            <v>0</v>
          </cell>
        </row>
        <row r="11570">
          <cell r="A11570">
            <v>28003</v>
          </cell>
          <cell r="B11570">
            <v>244</v>
          </cell>
          <cell r="C11570">
            <v>123</v>
          </cell>
          <cell r="D11570">
            <v>1976</v>
          </cell>
          <cell r="E11570">
            <v>0</v>
          </cell>
        </row>
        <row r="11571">
          <cell r="A11571">
            <v>28004</v>
          </cell>
          <cell r="B11571">
            <v>245</v>
          </cell>
          <cell r="C11571">
            <v>122</v>
          </cell>
          <cell r="D11571">
            <v>1976</v>
          </cell>
          <cell r="E11571">
            <v>0</v>
          </cell>
        </row>
        <row r="11572">
          <cell r="A11572">
            <v>28005</v>
          </cell>
          <cell r="B11572">
            <v>246</v>
          </cell>
          <cell r="C11572">
            <v>121</v>
          </cell>
          <cell r="D11572">
            <v>1976</v>
          </cell>
          <cell r="E11572">
            <v>0</v>
          </cell>
        </row>
        <row r="11573">
          <cell r="A11573">
            <v>28006</v>
          </cell>
          <cell r="B11573">
            <v>247</v>
          </cell>
          <cell r="C11573">
            <v>120</v>
          </cell>
          <cell r="D11573">
            <v>1976</v>
          </cell>
          <cell r="E11573">
            <v>0</v>
          </cell>
        </row>
        <row r="11574">
          <cell r="A11574">
            <v>28007</v>
          </cell>
          <cell r="B11574">
            <v>248</v>
          </cell>
          <cell r="C11574">
            <v>119</v>
          </cell>
          <cell r="D11574">
            <v>1976</v>
          </cell>
          <cell r="E11574">
            <v>0</v>
          </cell>
        </row>
        <row r="11575">
          <cell r="A11575">
            <v>28008</v>
          </cell>
          <cell r="B11575">
            <v>249</v>
          </cell>
          <cell r="C11575">
            <v>118</v>
          </cell>
          <cell r="D11575">
            <v>1976</v>
          </cell>
          <cell r="E11575">
            <v>0</v>
          </cell>
        </row>
        <row r="11576">
          <cell r="A11576">
            <v>28009</v>
          </cell>
          <cell r="B11576">
            <v>250</v>
          </cell>
          <cell r="C11576">
            <v>117</v>
          </cell>
          <cell r="D11576">
            <v>1976</v>
          </cell>
          <cell r="E11576">
            <v>0</v>
          </cell>
        </row>
        <row r="11577">
          <cell r="A11577">
            <v>28010</v>
          </cell>
          <cell r="B11577">
            <v>251</v>
          </cell>
          <cell r="C11577">
            <v>116</v>
          </cell>
          <cell r="D11577">
            <v>1976</v>
          </cell>
          <cell r="E11577">
            <v>0</v>
          </cell>
        </row>
        <row r="11578">
          <cell r="A11578">
            <v>28011</v>
          </cell>
          <cell r="B11578">
            <v>252</v>
          </cell>
          <cell r="C11578">
            <v>115</v>
          </cell>
          <cell r="D11578">
            <v>1976</v>
          </cell>
          <cell r="E11578">
            <v>0</v>
          </cell>
        </row>
        <row r="11579">
          <cell r="A11579">
            <v>28012</v>
          </cell>
          <cell r="B11579">
            <v>253</v>
          </cell>
          <cell r="C11579">
            <v>114</v>
          </cell>
          <cell r="D11579">
            <v>1976</v>
          </cell>
          <cell r="E11579">
            <v>0</v>
          </cell>
        </row>
        <row r="11580">
          <cell r="A11580">
            <v>28013</v>
          </cell>
          <cell r="B11580">
            <v>254</v>
          </cell>
          <cell r="C11580">
            <v>113</v>
          </cell>
          <cell r="D11580">
            <v>1976</v>
          </cell>
          <cell r="E11580">
            <v>0</v>
          </cell>
        </row>
        <row r="11581">
          <cell r="A11581">
            <v>28014</v>
          </cell>
          <cell r="B11581">
            <v>255</v>
          </cell>
          <cell r="C11581">
            <v>112</v>
          </cell>
          <cell r="D11581">
            <v>1976</v>
          </cell>
          <cell r="E11581">
            <v>0</v>
          </cell>
        </row>
        <row r="11582">
          <cell r="A11582">
            <v>28015</v>
          </cell>
          <cell r="B11582">
            <v>256</v>
          </cell>
          <cell r="C11582">
            <v>111</v>
          </cell>
          <cell r="D11582">
            <v>1976</v>
          </cell>
          <cell r="E11582">
            <v>0</v>
          </cell>
        </row>
        <row r="11583">
          <cell r="A11583">
            <v>28016</v>
          </cell>
          <cell r="B11583">
            <v>257</v>
          </cell>
          <cell r="C11583">
            <v>110</v>
          </cell>
          <cell r="D11583">
            <v>1976</v>
          </cell>
          <cell r="E11583">
            <v>0</v>
          </cell>
        </row>
        <row r="11584">
          <cell r="A11584">
            <v>28017</v>
          </cell>
          <cell r="B11584">
            <v>258</v>
          </cell>
          <cell r="C11584">
            <v>109</v>
          </cell>
          <cell r="D11584">
            <v>1976</v>
          </cell>
          <cell r="E11584">
            <v>0</v>
          </cell>
        </row>
        <row r="11585">
          <cell r="A11585">
            <v>28018</v>
          </cell>
          <cell r="B11585">
            <v>259</v>
          </cell>
          <cell r="C11585">
            <v>108</v>
          </cell>
          <cell r="D11585">
            <v>1976</v>
          </cell>
          <cell r="E11585">
            <v>0</v>
          </cell>
        </row>
        <row r="11586">
          <cell r="A11586">
            <v>28019</v>
          </cell>
          <cell r="B11586">
            <v>260</v>
          </cell>
          <cell r="C11586">
            <v>107</v>
          </cell>
          <cell r="D11586">
            <v>1976</v>
          </cell>
          <cell r="E11586">
            <v>0</v>
          </cell>
        </row>
        <row r="11587">
          <cell r="A11587">
            <v>28020</v>
          </cell>
          <cell r="B11587">
            <v>261</v>
          </cell>
          <cell r="C11587">
            <v>106</v>
          </cell>
          <cell r="D11587">
            <v>1976</v>
          </cell>
          <cell r="E11587">
            <v>0</v>
          </cell>
        </row>
        <row r="11588">
          <cell r="A11588">
            <v>28021</v>
          </cell>
          <cell r="B11588">
            <v>262</v>
          </cell>
          <cell r="C11588">
            <v>105</v>
          </cell>
          <cell r="D11588">
            <v>1976</v>
          </cell>
          <cell r="E11588">
            <v>0</v>
          </cell>
        </row>
        <row r="11589">
          <cell r="A11589">
            <v>28022</v>
          </cell>
          <cell r="B11589">
            <v>263</v>
          </cell>
          <cell r="C11589">
            <v>104</v>
          </cell>
          <cell r="D11589">
            <v>1976</v>
          </cell>
          <cell r="E11589">
            <v>0</v>
          </cell>
        </row>
        <row r="11590">
          <cell r="A11590">
            <v>28023</v>
          </cell>
          <cell r="B11590">
            <v>264</v>
          </cell>
          <cell r="C11590">
            <v>103</v>
          </cell>
          <cell r="D11590">
            <v>1976</v>
          </cell>
          <cell r="E11590">
            <v>0</v>
          </cell>
        </row>
        <row r="11591">
          <cell r="A11591">
            <v>28024</v>
          </cell>
          <cell r="B11591">
            <v>265</v>
          </cell>
          <cell r="C11591">
            <v>102</v>
          </cell>
          <cell r="D11591">
            <v>1976</v>
          </cell>
          <cell r="E11591">
            <v>0</v>
          </cell>
        </row>
        <row r="11592">
          <cell r="A11592">
            <v>28025</v>
          </cell>
          <cell r="B11592">
            <v>266</v>
          </cell>
          <cell r="C11592">
            <v>101</v>
          </cell>
          <cell r="D11592">
            <v>1976</v>
          </cell>
          <cell r="E11592">
            <v>0</v>
          </cell>
        </row>
        <row r="11593">
          <cell r="A11593">
            <v>28026</v>
          </cell>
          <cell r="B11593">
            <v>267</v>
          </cell>
          <cell r="C11593">
            <v>100</v>
          </cell>
          <cell r="D11593">
            <v>1976</v>
          </cell>
          <cell r="E11593">
            <v>0</v>
          </cell>
        </row>
        <row r="11594">
          <cell r="A11594">
            <v>28027</v>
          </cell>
          <cell r="B11594">
            <v>268</v>
          </cell>
          <cell r="C11594">
            <v>99</v>
          </cell>
          <cell r="D11594">
            <v>1976</v>
          </cell>
          <cell r="E11594">
            <v>0</v>
          </cell>
        </row>
        <row r="11595">
          <cell r="A11595">
            <v>28028</v>
          </cell>
          <cell r="B11595">
            <v>269</v>
          </cell>
          <cell r="C11595">
            <v>98</v>
          </cell>
          <cell r="D11595">
            <v>1976</v>
          </cell>
          <cell r="E11595">
            <v>0</v>
          </cell>
        </row>
        <row r="11596">
          <cell r="A11596">
            <v>28029</v>
          </cell>
          <cell r="B11596">
            <v>270</v>
          </cell>
          <cell r="C11596">
            <v>97</v>
          </cell>
          <cell r="D11596">
            <v>1976</v>
          </cell>
          <cell r="E11596">
            <v>0</v>
          </cell>
        </row>
        <row r="11597">
          <cell r="A11597">
            <v>28030</v>
          </cell>
          <cell r="B11597">
            <v>271</v>
          </cell>
          <cell r="C11597">
            <v>96</v>
          </cell>
          <cell r="D11597">
            <v>1976</v>
          </cell>
          <cell r="E11597">
            <v>0</v>
          </cell>
        </row>
        <row r="11598">
          <cell r="A11598">
            <v>28031</v>
          </cell>
          <cell r="B11598">
            <v>272</v>
          </cell>
          <cell r="C11598">
            <v>95</v>
          </cell>
          <cell r="D11598">
            <v>1976</v>
          </cell>
          <cell r="E11598">
            <v>0</v>
          </cell>
        </row>
        <row r="11599">
          <cell r="A11599">
            <v>28032</v>
          </cell>
          <cell r="B11599">
            <v>273</v>
          </cell>
          <cell r="C11599">
            <v>94</v>
          </cell>
          <cell r="D11599">
            <v>1976</v>
          </cell>
          <cell r="E11599">
            <v>0</v>
          </cell>
        </row>
        <row r="11600">
          <cell r="A11600">
            <v>28033</v>
          </cell>
          <cell r="B11600">
            <v>274</v>
          </cell>
          <cell r="C11600">
            <v>93</v>
          </cell>
          <cell r="D11600">
            <v>1976</v>
          </cell>
          <cell r="E11600">
            <v>0</v>
          </cell>
        </row>
        <row r="11601">
          <cell r="A11601">
            <v>28034</v>
          </cell>
          <cell r="B11601">
            <v>275</v>
          </cell>
          <cell r="C11601">
            <v>92</v>
          </cell>
          <cell r="D11601">
            <v>1976</v>
          </cell>
          <cell r="E11601">
            <v>0</v>
          </cell>
        </row>
        <row r="11602">
          <cell r="A11602">
            <v>28035</v>
          </cell>
          <cell r="B11602">
            <v>276</v>
          </cell>
          <cell r="C11602">
            <v>91</v>
          </cell>
          <cell r="D11602">
            <v>1976</v>
          </cell>
          <cell r="E11602">
            <v>0</v>
          </cell>
        </row>
        <row r="11603">
          <cell r="A11603">
            <v>28036</v>
          </cell>
          <cell r="B11603">
            <v>277</v>
          </cell>
          <cell r="C11603">
            <v>90</v>
          </cell>
          <cell r="D11603">
            <v>1976</v>
          </cell>
          <cell r="E11603">
            <v>0</v>
          </cell>
        </row>
        <row r="11604">
          <cell r="A11604">
            <v>28037</v>
          </cell>
          <cell r="B11604">
            <v>278</v>
          </cell>
          <cell r="C11604">
            <v>89</v>
          </cell>
          <cell r="D11604">
            <v>1976</v>
          </cell>
          <cell r="E11604">
            <v>0</v>
          </cell>
        </row>
        <row r="11605">
          <cell r="A11605">
            <v>28038</v>
          </cell>
          <cell r="B11605">
            <v>279</v>
          </cell>
          <cell r="C11605">
            <v>88</v>
          </cell>
          <cell r="D11605">
            <v>1976</v>
          </cell>
          <cell r="E11605">
            <v>0</v>
          </cell>
        </row>
        <row r="11606">
          <cell r="A11606">
            <v>28039</v>
          </cell>
          <cell r="B11606">
            <v>280</v>
          </cell>
          <cell r="C11606">
            <v>87</v>
          </cell>
          <cell r="D11606">
            <v>1976</v>
          </cell>
          <cell r="E11606">
            <v>0</v>
          </cell>
        </row>
        <row r="11607">
          <cell r="A11607">
            <v>28040</v>
          </cell>
          <cell r="B11607">
            <v>281</v>
          </cell>
          <cell r="C11607">
            <v>86</v>
          </cell>
          <cell r="D11607">
            <v>1976</v>
          </cell>
          <cell r="E11607">
            <v>0</v>
          </cell>
        </row>
        <row r="11608">
          <cell r="A11608">
            <v>28041</v>
          </cell>
          <cell r="B11608">
            <v>282</v>
          </cell>
          <cell r="C11608">
            <v>85</v>
          </cell>
          <cell r="D11608">
            <v>1976</v>
          </cell>
          <cell r="E11608">
            <v>0</v>
          </cell>
        </row>
        <row r="11609">
          <cell r="A11609">
            <v>28042</v>
          </cell>
          <cell r="B11609">
            <v>283</v>
          </cell>
          <cell r="C11609">
            <v>84</v>
          </cell>
          <cell r="D11609">
            <v>1976</v>
          </cell>
          <cell r="E11609">
            <v>0</v>
          </cell>
        </row>
        <row r="11610">
          <cell r="A11610">
            <v>28043</v>
          </cell>
          <cell r="B11610">
            <v>284</v>
          </cell>
          <cell r="C11610">
            <v>83</v>
          </cell>
          <cell r="D11610">
            <v>1976</v>
          </cell>
          <cell r="E11610">
            <v>0</v>
          </cell>
        </row>
        <row r="11611">
          <cell r="A11611">
            <v>28044</v>
          </cell>
          <cell r="B11611">
            <v>285</v>
          </cell>
          <cell r="C11611">
            <v>82</v>
          </cell>
          <cell r="D11611">
            <v>1976</v>
          </cell>
          <cell r="E11611">
            <v>0</v>
          </cell>
        </row>
        <row r="11612">
          <cell r="A11612">
            <v>28045</v>
          </cell>
          <cell r="B11612">
            <v>286</v>
          </cell>
          <cell r="C11612">
            <v>81</v>
          </cell>
          <cell r="D11612">
            <v>1976</v>
          </cell>
          <cell r="E11612">
            <v>0</v>
          </cell>
        </row>
        <row r="11613">
          <cell r="A11613">
            <v>28046</v>
          </cell>
          <cell r="B11613">
            <v>287</v>
          </cell>
          <cell r="C11613">
            <v>80</v>
          </cell>
          <cell r="D11613">
            <v>1976</v>
          </cell>
          <cell r="E11613">
            <v>0</v>
          </cell>
        </row>
        <row r="11614">
          <cell r="A11614">
            <v>28047</v>
          </cell>
          <cell r="B11614">
            <v>288</v>
          </cell>
          <cell r="C11614">
            <v>79</v>
          </cell>
          <cell r="D11614">
            <v>1976</v>
          </cell>
          <cell r="E11614">
            <v>0</v>
          </cell>
        </row>
        <row r="11615">
          <cell r="A11615">
            <v>28048</v>
          </cell>
          <cell r="B11615">
            <v>289</v>
          </cell>
          <cell r="C11615">
            <v>78</v>
          </cell>
          <cell r="D11615">
            <v>1976</v>
          </cell>
          <cell r="E11615">
            <v>0</v>
          </cell>
        </row>
        <row r="11616">
          <cell r="A11616">
            <v>28049</v>
          </cell>
          <cell r="B11616">
            <v>290</v>
          </cell>
          <cell r="C11616">
            <v>77</v>
          </cell>
          <cell r="D11616">
            <v>1976</v>
          </cell>
          <cell r="E11616">
            <v>0</v>
          </cell>
        </row>
        <row r="11617">
          <cell r="A11617">
            <v>28050</v>
          </cell>
          <cell r="B11617">
            <v>291</v>
          </cell>
          <cell r="C11617">
            <v>76</v>
          </cell>
          <cell r="D11617">
            <v>1976</v>
          </cell>
          <cell r="E11617">
            <v>0</v>
          </cell>
        </row>
        <row r="11618">
          <cell r="A11618">
            <v>28051</v>
          </cell>
          <cell r="B11618">
            <v>292</v>
          </cell>
          <cell r="C11618">
            <v>75</v>
          </cell>
          <cell r="D11618">
            <v>1976</v>
          </cell>
          <cell r="E11618">
            <v>0</v>
          </cell>
        </row>
        <row r="11619">
          <cell r="A11619">
            <v>28052</v>
          </cell>
          <cell r="B11619">
            <v>293</v>
          </cell>
          <cell r="C11619">
            <v>74</v>
          </cell>
          <cell r="D11619">
            <v>1976</v>
          </cell>
          <cell r="E11619">
            <v>0</v>
          </cell>
        </row>
        <row r="11620">
          <cell r="A11620">
            <v>28053</v>
          </cell>
          <cell r="B11620">
            <v>294</v>
          </cell>
          <cell r="C11620">
            <v>73</v>
          </cell>
          <cell r="D11620">
            <v>1976</v>
          </cell>
          <cell r="E11620">
            <v>0</v>
          </cell>
        </row>
        <row r="11621">
          <cell r="A11621">
            <v>28054</v>
          </cell>
          <cell r="B11621">
            <v>295</v>
          </cell>
          <cell r="C11621">
            <v>72</v>
          </cell>
          <cell r="D11621">
            <v>1976</v>
          </cell>
          <cell r="E11621">
            <v>0</v>
          </cell>
        </row>
        <row r="11622">
          <cell r="A11622">
            <v>28055</v>
          </cell>
          <cell r="B11622">
            <v>296</v>
          </cell>
          <cell r="C11622">
            <v>71</v>
          </cell>
          <cell r="D11622">
            <v>1976</v>
          </cell>
          <cell r="E11622">
            <v>0</v>
          </cell>
        </row>
        <row r="11623">
          <cell r="A11623">
            <v>28056</v>
          </cell>
          <cell r="B11623">
            <v>297</v>
          </cell>
          <cell r="C11623">
            <v>70</v>
          </cell>
          <cell r="D11623">
            <v>1976</v>
          </cell>
          <cell r="E11623">
            <v>0</v>
          </cell>
        </row>
        <row r="11624">
          <cell r="A11624">
            <v>28057</v>
          </cell>
          <cell r="B11624">
            <v>298</v>
          </cell>
          <cell r="C11624">
            <v>69</v>
          </cell>
          <cell r="D11624">
            <v>1976</v>
          </cell>
          <cell r="E11624">
            <v>0</v>
          </cell>
        </row>
        <row r="11625">
          <cell r="A11625">
            <v>28058</v>
          </cell>
          <cell r="B11625">
            <v>299</v>
          </cell>
          <cell r="C11625">
            <v>68</v>
          </cell>
          <cell r="D11625">
            <v>1976</v>
          </cell>
          <cell r="E11625">
            <v>0</v>
          </cell>
        </row>
        <row r="11626">
          <cell r="A11626">
            <v>28059</v>
          </cell>
          <cell r="B11626">
            <v>300</v>
          </cell>
          <cell r="C11626">
            <v>67</v>
          </cell>
          <cell r="D11626">
            <v>1976</v>
          </cell>
          <cell r="E11626">
            <v>0</v>
          </cell>
        </row>
        <row r="11627">
          <cell r="A11627">
            <v>28060</v>
          </cell>
          <cell r="B11627">
            <v>301</v>
          </cell>
          <cell r="C11627">
            <v>66</v>
          </cell>
          <cell r="D11627">
            <v>1976</v>
          </cell>
          <cell r="E11627">
            <v>0</v>
          </cell>
        </row>
        <row r="11628">
          <cell r="A11628">
            <v>28061</v>
          </cell>
          <cell r="B11628">
            <v>302</v>
          </cell>
          <cell r="C11628">
            <v>65</v>
          </cell>
          <cell r="D11628">
            <v>1976</v>
          </cell>
          <cell r="E11628">
            <v>0</v>
          </cell>
        </row>
        <row r="11629">
          <cell r="A11629">
            <v>28062</v>
          </cell>
          <cell r="B11629">
            <v>303</v>
          </cell>
          <cell r="C11629">
            <v>64</v>
          </cell>
          <cell r="D11629">
            <v>1976</v>
          </cell>
          <cell r="E11629">
            <v>0</v>
          </cell>
        </row>
        <row r="11630">
          <cell r="A11630">
            <v>28063</v>
          </cell>
          <cell r="B11630">
            <v>304</v>
          </cell>
          <cell r="C11630">
            <v>63</v>
          </cell>
          <cell r="D11630">
            <v>1976</v>
          </cell>
          <cell r="E11630">
            <v>0</v>
          </cell>
        </row>
        <row r="11631">
          <cell r="A11631">
            <v>28064</v>
          </cell>
          <cell r="B11631">
            <v>305</v>
          </cell>
          <cell r="C11631">
            <v>62</v>
          </cell>
          <cell r="D11631">
            <v>1976</v>
          </cell>
          <cell r="E11631">
            <v>0</v>
          </cell>
        </row>
        <row r="11632">
          <cell r="A11632">
            <v>28065</v>
          </cell>
          <cell r="B11632">
            <v>306</v>
          </cell>
          <cell r="C11632">
            <v>61</v>
          </cell>
          <cell r="D11632">
            <v>1976</v>
          </cell>
          <cell r="E11632">
            <v>0</v>
          </cell>
        </row>
        <row r="11633">
          <cell r="A11633">
            <v>28066</v>
          </cell>
          <cell r="B11633">
            <v>307</v>
          </cell>
          <cell r="C11633">
            <v>60</v>
          </cell>
          <cell r="D11633">
            <v>1976</v>
          </cell>
          <cell r="E11633">
            <v>0</v>
          </cell>
        </row>
        <row r="11634">
          <cell r="A11634">
            <v>28067</v>
          </cell>
          <cell r="B11634">
            <v>308</v>
          </cell>
          <cell r="C11634">
            <v>59</v>
          </cell>
          <cell r="D11634">
            <v>1976</v>
          </cell>
          <cell r="E11634">
            <v>0</v>
          </cell>
        </row>
        <row r="11635">
          <cell r="A11635">
            <v>28068</v>
          </cell>
          <cell r="B11635">
            <v>309</v>
          </cell>
          <cell r="C11635">
            <v>58</v>
          </cell>
          <cell r="D11635">
            <v>1976</v>
          </cell>
          <cell r="E11635">
            <v>0</v>
          </cell>
        </row>
        <row r="11636">
          <cell r="A11636">
            <v>28069</v>
          </cell>
          <cell r="B11636">
            <v>310</v>
          </cell>
          <cell r="C11636">
            <v>57</v>
          </cell>
          <cell r="D11636">
            <v>1976</v>
          </cell>
          <cell r="E11636">
            <v>0</v>
          </cell>
        </row>
        <row r="11637">
          <cell r="A11637">
            <v>28070</v>
          </cell>
          <cell r="B11637">
            <v>311</v>
          </cell>
          <cell r="C11637">
            <v>56</v>
          </cell>
          <cell r="D11637">
            <v>1976</v>
          </cell>
          <cell r="E11637">
            <v>0</v>
          </cell>
        </row>
        <row r="11638">
          <cell r="A11638">
            <v>28071</v>
          </cell>
          <cell r="B11638">
            <v>312</v>
          </cell>
          <cell r="C11638">
            <v>55</v>
          </cell>
          <cell r="D11638">
            <v>1976</v>
          </cell>
          <cell r="E11638">
            <v>0</v>
          </cell>
        </row>
        <row r="11639">
          <cell r="A11639">
            <v>28072</v>
          </cell>
          <cell r="B11639">
            <v>313</v>
          </cell>
          <cell r="C11639">
            <v>54</v>
          </cell>
          <cell r="D11639">
            <v>1976</v>
          </cell>
          <cell r="E11639">
            <v>0</v>
          </cell>
        </row>
        <row r="11640">
          <cell r="A11640">
            <v>28073</v>
          </cell>
          <cell r="B11640">
            <v>314</v>
          </cell>
          <cell r="C11640">
            <v>53</v>
          </cell>
          <cell r="D11640">
            <v>1976</v>
          </cell>
          <cell r="E11640">
            <v>0</v>
          </cell>
        </row>
        <row r="11641">
          <cell r="A11641">
            <v>28074</v>
          </cell>
          <cell r="B11641">
            <v>315</v>
          </cell>
          <cell r="C11641">
            <v>52</v>
          </cell>
          <cell r="D11641">
            <v>1976</v>
          </cell>
          <cell r="E11641">
            <v>0</v>
          </cell>
        </row>
        <row r="11642">
          <cell r="A11642">
            <v>28075</v>
          </cell>
          <cell r="B11642">
            <v>316</v>
          </cell>
          <cell r="C11642">
            <v>51</v>
          </cell>
          <cell r="D11642">
            <v>1976</v>
          </cell>
          <cell r="E11642">
            <v>0</v>
          </cell>
        </row>
        <row r="11643">
          <cell r="A11643">
            <v>28076</v>
          </cell>
          <cell r="B11643">
            <v>317</v>
          </cell>
          <cell r="C11643">
            <v>50</v>
          </cell>
          <cell r="D11643">
            <v>1976</v>
          </cell>
          <cell r="E11643">
            <v>0</v>
          </cell>
        </row>
        <row r="11644">
          <cell r="A11644">
            <v>28077</v>
          </cell>
          <cell r="B11644">
            <v>318</v>
          </cell>
          <cell r="C11644">
            <v>49</v>
          </cell>
          <cell r="D11644">
            <v>1976</v>
          </cell>
          <cell r="E11644">
            <v>0</v>
          </cell>
        </row>
        <row r="11645">
          <cell r="A11645">
            <v>28078</v>
          </cell>
          <cell r="B11645">
            <v>319</v>
          </cell>
          <cell r="C11645">
            <v>48</v>
          </cell>
          <cell r="D11645">
            <v>1976</v>
          </cell>
          <cell r="E11645">
            <v>0</v>
          </cell>
        </row>
        <row r="11646">
          <cell r="A11646">
            <v>28079</v>
          </cell>
          <cell r="B11646">
            <v>320</v>
          </cell>
          <cell r="C11646">
            <v>47</v>
          </cell>
          <cell r="D11646">
            <v>1976</v>
          </cell>
          <cell r="E11646">
            <v>0</v>
          </cell>
        </row>
        <row r="11647">
          <cell r="A11647">
            <v>28080</v>
          </cell>
          <cell r="B11647">
            <v>321</v>
          </cell>
          <cell r="C11647">
            <v>46</v>
          </cell>
          <cell r="D11647">
            <v>1976</v>
          </cell>
          <cell r="E11647">
            <v>0</v>
          </cell>
        </row>
        <row r="11648">
          <cell r="A11648">
            <v>28081</v>
          </cell>
          <cell r="B11648">
            <v>322</v>
          </cell>
          <cell r="C11648">
            <v>45</v>
          </cell>
          <cell r="D11648">
            <v>1976</v>
          </cell>
          <cell r="E11648">
            <v>0</v>
          </cell>
        </row>
        <row r="11649">
          <cell r="A11649">
            <v>28082</v>
          </cell>
          <cell r="B11649">
            <v>323</v>
          </cell>
          <cell r="C11649">
            <v>44</v>
          </cell>
          <cell r="D11649">
            <v>1976</v>
          </cell>
          <cell r="E11649">
            <v>0</v>
          </cell>
        </row>
        <row r="11650">
          <cell r="A11650">
            <v>28083</v>
          </cell>
          <cell r="B11650">
            <v>324</v>
          </cell>
          <cell r="C11650">
            <v>43</v>
          </cell>
          <cell r="D11650">
            <v>1976</v>
          </cell>
          <cell r="E11650">
            <v>0</v>
          </cell>
        </row>
        <row r="11651">
          <cell r="A11651">
            <v>28084</v>
          </cell>
          <cell r="B11651">
            <v>325</v>
          </cell>
          <cell r="C11651">
            <v>42</v>
          </cell>
          <cell r="D11651">
            <v>1976</v>
          </cell>
          <cell r="E11651">
            <v>0</v>
          </cell>
        </row>
        <row r="11652">
          <cell r="A11652">
            <v>28085</v>
          </cell>
          <cell r="B11652">
            <v>326</v>
          </cell>
          <cell r="C11652">
            <v>41</v>
          </cell>
          <cell r="D11652">
            <v>1976</v>
          </cell>
          <cell r="E11652">
            <v>0</v>
          </cell>
        </row>
        <row r="11653">
          <cell r="A11653">
            <v>28086</v>
          </cell>
          <cell r="B11653">
            <v>327</v>
          </cell>
          <cell r="C11653">
            <v>40</v>
          </cell>
          <cell r="D11653">
            <v>1976</v>
          </cell>
          <cell r="E11653">
            <v>0</v>
          </cell>
        </row>
        <row r="11654">
          <cell r="A11654">
            <v>28087</v>
          </cell>
          <cell r="B11654">
            <v>328</v>
          </cell>
          <cell r="C11654">
            <v>39</v>
          </cell>
          <cell r="D11654">
            <v>1976</v>
          </cell>
          <cell r="E11654">
            <v>0</v>
          </cell>
        </row>
        <row r="11655">
          <cell r="A11655">
            <v>28088</v>
          </cell>
          <cell r="B11655">
            <v>329</v>
          </cell>
          <cell r="C11655">
            <v>38</v>
          </cell>
          <cell r="D11655">
            <v>1976</v>
          </cell>
          <cell r="E11655">
            <v>0</v>
          </cell>
        </row>
        <row r="11656">
          <cell r="A11656">
            <v>28089</v>
          </cell>
          <cell r="B11656">
            <v>330</v>
          </cell>
          <cell r="C11656">
            <v>37</v>
          </cell>
          <cell r="D11656">
            <v>1976</v>
          </cell>
          <cell r="E11656">
            <v>0</v>
          </cell>
        </row>
        <row r="11657">
          <cell r="A11657">
            <v>28090</v>
          </cell>
          <cell r="B11657">
            <v>331</v>
          </cell>
          <cell r="C11657">
            <v>36</v>
          </cell>
          <cell r="D11657">
            <v>1976</v>
          </cell>
          <cell r="E11657">
            <v>0</v>
          </cell>
        </row>
        <row r="11658">
          <cell r="A11658">
            <v>28091</v>
          </cell>
          <cell r="B11658">
            <v>332</v>
          </cell>
          <cell r="C11658">
            <v>35</v>
          </cell>
          <cell r="D11658">
            <v>1976</v>
          </cell>
          <cell r="E11658">
            <v>0</v>
          </cell>
        </row>
        <row r="11659">
          <cell r="A11659">
            <v>28092</v>
          </cell>
          <cell r="B11659">
            <v>333</v>
          </cell>
          <cell r="C11659">
            <v>34</v>
          </cell>
          <cell r="D11659">
            <v>1976</v>
          </cell>
          <cell r="E11659">
            <v>0</v>
          </cell>
        </row>
        <row r="11660">
          <cell r="A11660">
            <v>28093</v>
          </cell>
          <cell r="B11660">
            <v>334</v>
          </cell>
          <cell r="C11660">
            <v>33</v>
          </cell>
          <cell r="D11660">
            <v>1976</v>
          </cell>
          <cell r="E11660">
            <v>0</v>
          </cell>
        </row>
        <row r="11661">
          <cell r="A11661">
            <v>28094</v>
          </cell>
          <cell r="B11661">
            <v>335</v>
          </cell>
          <cell r="C11661">
            <v>32</v>
          </cell>
          <cell r="D11661">
            <v>1976</v>
          </cell>
          <cell r="E11661">
            <v>0</v>
          </cell>
        </row>
        <row r="11662">
          <cell r="A11662">
            <v>28095</v>
          </cell>
          <cell r="B11662">
            <v>336</v>
          </cell>
          <cell r="C11662">
            <v>31</v>
          </cell>
          <cell r="D11662">
            <v>1976</v>
          </cell>
          <cell r="E11662">
            <v>0</v>
          </cell>
        </row>
        <row r="11663">
          <cell r="A11663">
            <v>28096</v>
          </cell>
          <cell r="B11663">
            <v>337</v>
          </cell>
          <cell r="C11663">
            <v>30</v>
          </cell>
          <cell r="D11663">
            <v>1976</v>
          </cell>
          <cell r="E11663">
            <v>0</v>
          </cell>
        </row>
        <row r="11664">
          <cell r="A11664">
            <v>28097</v>
          </cell>
          <cell r="B11664">
            <v>338</v>
          </cell>
          <cell r="C11664">
            <v>29</v>
          </cell>
          <cell r="D11664">
            <v>1976</v>
          </cell>
          <cell r="E11664">
            <v>0</v>
          </cell>
        </row>
        <row r="11665">
          <cell r="A11665">
            <v>28098</v>
          </cell>
          <cell r="B11665">
            <v>339</v>
          </cell>
          <cell r="C11665">
            <v>28</v>
          </cell>
          <cell r="D11665">
            <v>1976</v>
          </cell>
          <cell r="E11665">
            <v>0</v>
          </cell>
        </row>
        <row r="11666">
          <cell r="A11666">
            <v>28099</v>
          </cell>
          <cell r="B11666">
            <v>340</v>
          </cell>
          <cell r="C11666">
            <v>27</v>
          </cell>
          <cell r="D11666">
            <v>1976</v>
          </cell>
          <cell r="E11666">
            <v>0</v>
          </cell>
        </row>
        <row r="11667">
          <cell r="A11667">
            <v>28100</v>
          </cell>
          <cell r="B11667">
            <v>341</v>
          </cell>
          <cell r="C11667">
            <v>26</v>
          </cell>
          <cell r="D11667">
            <v>1976</v>
          </cell>
          <cell r="E11667">
            <v>0</v>
          </cell>
        </row>
        <row r="11668">
          <cell r="A11668">
            <v>28101</v>
          </cell>
          <cell r="B11668">
            <v>342</v>
          </cell>
          <cell r="C11668">
            <v>25</v>
          </cell>
          <cell r="D11668">
            <v>1976</v>
          </cell>
          <cell r="E11668">
            <v>0</v>
          </cell>
        </row>
        <row r="11669">
          <cell r="A11669">
            <v>28102</v>
          </cell>
          <cell r="B11669">
            <v>343</v>
          </cell>
          <cell r="C11669">
            <v>24</v>
          </cell>
          <cell r="D11669">
            <v>1976</v>
          </cell>
          <cell r="E11669">
            <v>0</v>
          </cell>
        </row>
        <row r="11670">
          <cell r="A11670">
            <v>28103</v>
          </cell>
          <cell r="B11670">
            <v>344</v>
          </cell>
          <cell r="C11670">
            <v>23</v>
          </cell>
          <cell r="D11670">
            <v>1976</v>
          </cell>
          <cell r="E11670">
            <v>0</v>
          </cell>
        </row>
        <row r="11671">
          <cell r="A11671">
            <v>28104</v>
          </cell>
          <cell r="B11671">
            <v>345</v>
          </cell>
          <cell r="C11671">
            <v>22</v>
          </cell>
          <cell r="D11671">
            <v>1976</v>
          </cell>
          <cell r="E11671">
            <v>0</v>
          </cell>
        </row>
        <row r="11672">
          <cell r="A11672">
            <v>28105</v>
          </cell>
          <cell r="B11672">
            <v>346</v>
          </cell>
          <cell r="C11672">
            <v>21</v>
          </cell>
          <cell r="D11672">
            <v>1976</v>
          </cell>
          <cell r="E11672">
            <v>0</v>
          </cell>
        </row>
        <row r="11673">
          <cell r="A11673">
            <v>28106</v>
          </cell>
          <cell r="B11673">
            <v>347</v>
          </cell>
          <cell r="C11673">
            <v>20</v>
          </cell>
          <cell r="D11673">
            <v>1976</v>
          </cell>
          <cell r="E11673">
            <v>0</v>
          </cell>
        </row>
        <row r="11674">
          <cell r="A11674">
            <v>28107</v>
          </cell>
          <cell r="B11674">
            <v>348</v>
          </cell>
          <cell r="C11674">
            <v>19</v>
          </cell>
          <cell r="D11674">
            <v>1976</v>
          </cell>
          <cell r="E11674">
            <v>0</v>
          </cell>
        </row>
        <row r="11675">
          <cell r="A11675">
            <v>28108</v>
          </cell>
          <cell r="B11675">
            <v>349</v>
          </cell>
          <cell r="C11675">
            <v>18</v>
          </cell>
          <cell r="D11675">
            <v>1976</v>
          </cell>
          <cell r="E11675">
            <v>0</v>
          </cell>
        </row>
        <row r="11676">
          <cell r="A11676">
            <v>28109</v>
          </cell>
          <cell r="B11676">
            <v>350</v>
          </cell>
          <cell r="C11676">
            <v>17</v>
          </cell>
          <cell r="D11676">
            <v>1976</v>
          </cell>
          <cell r="E11676">
            <v>0</v>
          </cell>
        </row>
        <row r="11677">
          <cell r="A11677">
            <v>28110</v>
          </cell>
          <cell r="B11677">
            <v>351</v>
          </cell>
          <cell r="C11677">
            <v>16</v>
          </cell>
          <cell r="D11677">
            <v>1976</v>
          </cell>
          <cell r="E11677">
            <v>0</v>
          </cell>
        </row>
        <row r="11678">
          <cell r="A11678">
            <v>28111</v>
          </cell>
          <cell r="B11678">
            <v>352</v>
          </cell>
          <cell r="C11678">
            <v>15</v>
          </cell>
          <cell r="D11678">
            <v>1976</v>
          </cell>
          <cell r="E11678">
            <v>0</v>
          </cell>
        </row>
        <row r="11679">
          <cell r="A11679">
            <v>28112</v>
          </cell>
          <cell r="B11679">
            <v>353</v>
          </cell>
          <cell r="C11679">
            <v>14</v>
          </cell>
          <cell r="D11679">
            <v>1976</v>
          </cell>
          <cell r="E11679">
            <v>0</v>
          </cell>
        </row>
        <row r="11680">
          <cell r="A11680">
            <v>28113</v>
          </cell>
          <cell r="B11680">
            <v>354</v>
          </cell>
          <cell r="C11680">
            <v>13</v>
          </cell>
          <cell r="D11680">
            <v>1976</v>
          </cell>
          <cell r="E11680">
            <v>0</v>
          </cell>
        </row>
        <row r="11681">
          <cell r="A11681">
            <v>28114</v>
          </cell>
          <cell r="B11681">
            <v>355</v>
          </cell>
          <cell r="C11681">
            <v>12</v>
          </cell>
          <cell r="D11681">
            <v>1976</v>
          </cell>
          <cell r="E11681">
            <v>0</v>
          </cell>
        </row>
        <row r="11682">
          <cell r="A11682">
            <v>28115</v>
          </cell>
          <cell r="B11682">
            <v>356</v>
          </cell>
          <cell r="C11682">
            <v>11</v>
          </cell>
          <cell r="D11682">
            <v>1976</v>
          </cell>
          <cell r="E11682">
            <v>0</v>
          </cell>
        </row>
        <row r="11683">
          <cell r="A11683">
            <v>28116</v>
          </cell>
          <cell r="B11683">
            <v>357</v>
          </cell>
          <cell r="C11683">
            <v>10</v>
          </cell>
          <cell r="D11683">
            <v>1976</v>
          </cell>
          <cell r="E11683">
            <v>0</v>
          </cell>
        </row>
        <row r="11684">
          <cell r="A11684">
            <v>28117</v>
          </cell>
          <cell r="B11684">
            <v>358</v>
          </cell>
          <cell r="C11684">
            <v>9</v>
          </cell>
          <cell r="D11684">
            <v>1976</v>
          </cell>
          <cell r="E11684">
            <v>0</v>
          </cell>
        </row>
        <row r="11685">
          <cell r="A11685">
            <v>28118</v>
          </cell>
          <cell r="B11685">
            <v>359</v>
          </cell>
          <cell r="C11685">
            <v>8</v>
          </cell>
          <cell r="D11685">
            <v>1976</v>
          </cell>
          <cell r="E11685">
            <v>0</v>
          </cell>
        </row>
        <row r="11686">
          <cell r="A11686">
            <v>28119</v>
          </cell>
          <cell r="B11686">
            <v>360</v>
          </cell>
          <cell r="C11686">
            <v>7</v>
          </cell>
          <cell r="D11686">
            <v>1976</v>
          </cell>
          <cell r="E11686">
            <v>0</v>
          </cell>
        </row>
        <row r="11687">
          <cell r="A11687">
            <v>28120</v>
          </cell>
          <cell r="B11687">
            <v>361</v>
          </cell>
          <cell r="C11687">
            <v>6</v>
          </cell>
          <cell r="D11687">
            <v>1976</v>
          </cell>
          <cell r="E11687">
            <v>0</v>
          </cell>
        </row>
        <row r="11688">
          <cell r="A11688">
            <v>28121</v>
          </cell>
          <cell r="B11688">
            <v>362</v>
          </cell>
          <cell r="C11688">
            <v>5</v>
          </cell>
          <cell r="D11688">
            <v>1976</v>
          </cell>
          <cell r="E11688">
            <v>0</v>
          </cell>
        </row>
        <row r="11689">
          <cell r="A11689">
            <v>28122</v>
          </cell>
          <cell r="B11689">
            <v>363</v>
          </cell>
          <cell r="C11689">
            <v>4</v>
          </cell>
          <cell r="D11689">
            <v>1976</v>
          </cell>
          <cell r="E11689">
            <v>0</v>
          </cell>
        </row>
        <row r="11690">
          <cell r="A11690">
            <v>28123</v>
          </cell>
          <cell r="B11690">
            <v>364</v>
          </cell>
          <cell r="C11690">
            <v>3</v>
          </cell>
          <cell r="D11690">
            <v>1976</v>
          </cell>
          <cell r="E11690">
            <v>0</v>
          </cell>
        </row>
        <row r="11691">
          <cell r="A11691">
            <v>28124</v>
          </cell>
          <cell r="B11691">
            <v>365</v>
          </cell>
          <cell r="C11691">
            <v>2</v>
          </cell>
          <cell r="D11691">
            <v>1976</v>
          </cell>
          <cell r="E11691">
            <v>0</v>
          </cell>
        </row>
        <row r="11692">
          <cell r="A11692">
            <v>28125</v>
          </cell>
          <cell r="B11692">
            <v>366</v>
          </cell>
          <cell r="C11692">
            <v>1</v>
          </cell>
          <cell r="D11692">
            <v>1976</v>
          </cell>
          <cell r="E11692">
            <v>28125</v>
          </cell>
        </row>
        <row r="11693">
          <cell r="A11693">
            <v>28126</v>
          </cell>
          <cell r="B11693">
            <v>1</v>
          </cell>
          <cell r="C11693">
            <v>365</v>
          </cell>
          <cell r="D11693">
            <v>1977</v>
          </cell>
          <cell r="E11693">
            <v>0</v>
          </cell>
        </row>
        <row r="11694">
          <cell r="A11694">
            <v>28127</v>
          </cell>
          <cell r="B11694">
            <v>2</v>
          </cell>
          <cell r="C11694">
            <v>364</v>
          </cell>
          <cell r="D11694">
            <v>1977</v>
          </cell>
          <cell r="E11694">
            <v>0</v>
          </cell>
        </row>
        <row r="11695">
          <cell r="A11695">
            <v>28128</v>
          </cell>
          <cell r="B11695">
            <v>3</v>
          </cell>
          <cell r="C11695">
            <v>363</v>
          </cell>
          <cell r="D11695">
            <v>1977</v>
          </cell>
          <cell r="E11695">
            <v>0</v>
          </cell>
        </row>
        <row r="11696">
          <cell r="A11696">
            <v>28129</v>
          </cell>
          <cell r="B11696">
            <v>4</v>
          </cell>
          <cell r="C11696">
            <v>362</v>
          </cell>
          <cell r="D11696">
            <v>1977</v>
          </cell>
          <cell r="E11696">
            <v>0</v>
          </cell>
        </row>
        <row r="11697">
          <cell r="A11697">
            <v>28130</v>
          </cell>
          <cell r="B11697">
            <v>5</v>
          </cell>
          <cell r="C11697">
            <v>361</v>
          </cell>
          <cell r="D11697">
            <v>1977</v>
          </cell>
          <cell r="E11697">
            <v>0</v>
          </cell>
        </row>
        <row r="11698">
          <cell r="A11698">
            <v>28131</v>
          </cell>
          <cell r="B11698">
            <v>6</v>
          </cell>
          <cell r="C11698">
            <v>360</v>
          </cell>
          <cell r="D11698">
            <v>1977</v>
          </cell>
          <cell r="E11698">
            <v>0</v>
          </cell>
        </row>
        <row r="11699">
          <cell r="A11699">
            <v>28132</v>
          </cell>
          <cell r="B11699">
            <v>7</v>
          </cell>
          <cell r="C11699">
            <v>359</v>
          </cell>
          <cell r="D11699">
            <v>1977</v>
          </cell>
          <cell r="E11699">
            <v>0</v>
          </cell>
        </row>
        <row r="11700">
          <cell r="A11700">
            <v>28133</v>
          </cell>
          <cell r="B11700">
            <v>8</v>
          </cell>
          <cell r="C11700">
            <v>358</v>
          </cell>
          <cell r="D11700">
            <v>1977</v>
          </cell>
          <cell r="E11700">
            <v>0</v>
          </cell>
        </row>
        <row r="11701">
          <cell r="A11701">
            <v>28134</v>
          </cell>
          <cell r="B11701">
            <v>9</v>
          </cell>
          <cell r="C11701">
            <v>357</v>
          </cell>
          <cell r="D11701">
            <v>1977</v>
          </cell>
          <cell r="E11701">
            <v>0</v>
          </cell>
        </row>
        <row r="11702">
          <cell r="A11702">
            <v>28135</v>
          </cell>
          <cell r="B11702">
            <v>10</v>
          </cell>
          <cell r="C11702">
            <v>356</v>
          </cell>
          <cell r="D11702">
            <v>1977</v>
          </cell>
          <cell r="E11702">
            <v>0</v>
          </cell>
        </row>
        <row r="11703">
          <cell r="A11703">
            <v>28136</v>
          </cell>
          <cell r="B11703">
            <v>11</v>
          </cell>
          <cell r="C11703">
            <v>355</v>
          </cell>
          <cell r="D11703">
            <v>1977</v>
          </cell>
          <cell r="E11703">
            <v>0</v>
          </cell>
        </row>
        <row r="11704">
          <cell r="A11704">
            <v>28137</v>
          </cell>
          <cell r="B11704">
            <v>12</v>
          </cell>
          <cell r="C11704">
            <v>354</v>
          </cell>
          <cell r="D11704">
            <v>1977</v>
          </cell>
          <cell r="E11704">
            <v>0</v>
          </cell>
        </row>
        <row r="11705">
          <cell r="A11705">
            <v>28138</v>
          </cell>
          <cell r="B11705">
            <v>13</v>
          </cell>
          <cell r="C11705">
            <v>353</v>
          </cell>
          <cell r="D11705">
            <v>1977</v>
          </cell>
          <cell r="E11705">
            <v>0</v>
          </cell>
        </row>
        <row r="11706">
          <cell r="A11706">
            <v>28139</v>
          </cell>
          <cell r="B11706">
            <v>14</v>
          </cell>
          <cell r="C11706">
            <v>352</v>
          </cell>
          <cell r="D11706">
            <v>1977</v>
          </cell>
          <cell r="E11706">
            <v>0</v>
          </cell>
        </row>
        <row r="11707">
          <cell r="A11707">
            <v>28140</v>
          </cell>
          <cell r="B11707">
            <v>15</v>
          </cell>
          <cell r="C11707">
            <v>351</v>
          </cell>
          <cell r="D11707">
            <v>1977</v>
          </cell>
          <cell r="E11707">
            <v>0</v>
          </cell>
        </row>
        <row r="11708">
          <cell r="A11708">
            <v>28141</v>
          </cell>
          <cell r="B11708">
            <v>16</v>
          </cell>
          <cell r="C11708">
            <v>350</v>
          </cell>
          <cell r="D11708">
            <v>1977</v>
          </cell>
          <cell r="E11708">
            <v>0</v>
          </cell>
        </row>
        <row r="11709">
          <cell r="A11709">
            <v>28142</v>
          </cell>
          <cell r="B11709">
            <v>17</v>
          </cell>
          <cell r="C11709">
            <v>349</v>
          </cell>
          <cell r="D11709">
            <v>1977</v>
          </cell>
          <cell r="E11709">
            <v>0</v>
          </cell>
        </row>
        <row r="11710">
          <cell r="A11710">
            <v>28143</v>
          </cell>
          <cell r="B11710">
            <v>18</v>
          </cell>
          <cell r="C11710">
            <v>348</v>
          </cell>
          <cell r="D11710">
            <v>1977</v>
          </cell>
          <cell r="E11710">
            <v>0</v>
          </cell>
        </row>
        <row r="11711">
          <cell r="A11711">
            <v>28144</v>
          </cell>
          <cell r="B11711">
            <v>19</v>
          </cell>
          <cell r="C11711">
            <v>347</v>
          </cell>
          <cell r="D11711">
            <v>1977</v>
          </cell>
          <cell r="E11711">
            <v>0</v>
          </cell>
        </row>
        <row r="11712">
          <cell r="A11712">
            <v>28145</v>
          </cell>
          <cell r="B11712">
            <v>20</v>
          </cell>
          <cell r="C11712">
            <v>346</v>
          </cell>
          <cell r="D11712">
            <v>1977</v>
          </cell>
          <cell r="E11712">
            <v>0</v>
          </cell>
        </row>
        <row r="11713">
          <cell r="A11713">
            <v>28146</v>
          </cell>
          <cell r="B11713">
            <v>21</v>
          </cell>
          <cell r="C11713">
            <v>345</v>
          </cell>
          <cell r="D11713">
            <v>1977</v>
          </cell>
          <cell r="E11713">
            <v>0</v>
          </cell>
        </row>
        <row r="11714">
          <cell r="A11714">
            <v>28147</v>
          </cell>
          <cell r="B11714">
            <v>22</v>
          </cell>
          <cell r="C11714">
            <v>344</v>
          </cell>
          <cell r="D11714">
            <v>1977</v>
          </cell>
          <cell r="E11714">
            <v>0</v>
          </cell>
        </row>
        <row r="11715">
          <cell r="A11715">
            <v>28148</v>
          </cell>
          <cell r="B11715">
            <v>23</v>
          </cell>
          <cell r="C11715">
            <v>343</v>
          </cell>
          <cell r="D11715">
            <v>1977</v>
          </cell>
          <cell r="E11715">
            <v>0</v>
          </cell>
        </row>
        <row r="11716">
          <cell r="A11716">
            <v>28149</v>
          </cell>
          <cell r="B11716">
            <v>24</v>
          </cell>
          <cell r="C11716">
            <v>342</v>
          </cell>
          <cell r="D11716">
            <v>1977</v>
          </cell>
          <cell r="E11716">
            <v>0</v>
          </cell>
        </row>
        <row r="11717">
          <cell r="A11717">
            <v>28150</v>
          </cell>
          <cell r="B11717">
            <v>25</v>
          </cell>
          <cell r="C11717">
            <v>341</v>
          </cell>
          <cell r="D11717">
            <v>1977</v>
          </cell>
          <cell r="E11717">
            <v>0</v>
          </cell>
        </row>
        <row r="11718">
          <cell r="A11718">
            <v>28151</v>
          </cell>
          <cell r="B11718">
            <v>26</v>
          </cell>
          <cell r="C11718">
            <v>340</v>
          </cell>
          <cell r="D11718">
            <v>1977</v>
          </cell>
          <cell r="E11718">
            <v>0</v>
          </cell>
        </row>
        <row r="11719">
          <cell r="A11719">
            <v>28152</v>
          </cell>
          <cell r="B11719">
            <v>27</v>
          </cell>
          <cell r="C11719">
            <v>339</v>
          </cell>
          <cell r="D11719">
            <v>1977</v>
          </cell>
          <cell r="E11719">
            <v>0</v>
          </cell>
        </row>
        <row r="11720">
          <cell r="A11720">
            <v>28153</v>
          </cell>
          <cell r="B11720">
            <v>28</v>
          </cell>
          <cell r="C11720">
            <v>338</v>
          </cell>
          <cell r="D11720">
            <v>1977</v>
          </cell>
          <cell r="E11720">
            <v>0</v>
          </cell>
        </row>
        <row r="11721">
          <cell r="A11721">
            <v>28154</v>
          </cell>
          <cell r="B11721">
            <v>29</v>
          </cell>
          <cell r="C11721">
            <v>337</v>
          </cell>
          <cell r="D11721">
            <v>1977</v>
          </cell>
          <cell r="E11721">
            <v>0</v>
          </cell>
        </row>
        <row r="11722">
          <cell r="A11722">
            <v>28155</v>
          </cell>
          <cell r="B11722">
            <v>30</v>
          </cell>
          <cell r="C11722">
            <v>336</v>
          </cell>
          <cell r="D11722">
            <v>1977</v>
          </cell>
          <cell r="E11722">
            <v>0</v>
          </cell>
        </row>
        <row r="11723">
          <cell r="A11723">
            <v>28156</v>
          </cell>
          <cell r="B11723">
            <v>31</v>
          </cell>
          <cell r="C11723">
            <v>335</v>
          </cell>
          <cell r="D11723">
            <v>1977</v>
          </cell>
          <cell r="E11723">
            <v>0</v>
          </cell>
        </row>
        <row r="11724">
          <cell r="A11724">
            <v>28157</v>
          </cell>
          <cell r="B11724">
            <v>32</v>
          </cell>
          <cell r="C11724">
            <v>334</v>
          </cell>
          <cell r="D11724">
            <v>1977</v>
          </cell>
          <cell r="E11724">
            <v>0</v>
          </cell>
        </row>
        <row r="11725">
          <cell r="A11725">
            <v>28158</v>
          </cell>
          <cell r="B11725">
            <v>33</v>
          </cell>
          <cell r="C11725">
            <v>333</v>
          </cell>
          <cell r="D11725">
            <v>1977</v>
          </cell>
          <cell r="E11725">
            <v>0</v>
          </cell>
        </row>
        <row r="11726">
          <cell r="A11726">
            <v>28159</v>
          </cell>
          <cell r="B11726">
            <v>34</v>
          </cell>
          <cell r="C11726">
            <v>332</v>
          </cell>
          <cell r="D11726">
            <v>1977</v>
          </cell>
          <cell r="E11726">
            <v>0</v>
          </cell>
        </row>
        <row r="11727">
          <cell r="A11727">
            <v>28160</v>
          </cell>
          <cell r="B11727">
            <v>35</v>
          </cell>
          <cell r="C11727">
            <v>331</v>
          </cell>
          <cell r="D11727">
            <v>1977</v>
          </cell>
          <cell r="E11727">
            <v>0</v>
          </cell>
        </row>
        <row r="11728">
          <cell r="A11728">
            <v>28161</v>
          </cell>
          <cell r="B11728">
            <v>36</v>
          </cell>
          <cell r="C11728">
            <v>330</v>
          </cell>
          <cell r="D11728">
            <v>1977</v>
          </cell>
          <cell r="E11728">
            <v>0</v>
          </cell>
        </row>
        <row r="11729">
          <cell r="A11729">
            <v>28162</v>
          </cell>
          <cell r="B11729">
            <v>37</v>
          </cell>
          <cell r="C11729">
            <v>329</v>
          </cell>
          <cell r="D11729">
            <v>1977</v>
          </cell>
          <cell r="E11729">
            <v>0</v>
          </cell>
        </row>
        <row r="11730">
          <cell r="A11730">
            <v>28163</v>
          </cell>
          <cell r="B11730">
            <v>38</v>
          </cell>
          <cell r="C11730">
            <v>328</v>
          </cell>
          <cell r="D11730">
            <v>1977</v>
          </cell>
          <cell r="E11730">
            <v>0</v>
          </cell>
        </row>
        <row r="11731">
          <cell r="A11731">
            <v>28164</v>
          </cell>
          <cell r="B11731">
            <v>39</v>
          </cell>
          <cell r="C11731">
            <v>327</v>
          </cell>
          <cell r="D11731">
            <v>1977</v>
          </cell>
          <cell r="E11731">
            <v>0</v>
          </cell>
        </row>
        <row r="11732">
          <cell r="A11732">
            <v>28165</v>
          </cell>
          <cell r="B11732">
            <v>40</v>
          </cell>
          <cell r="C11732">
            <v>326</v>
          </cell>
          <cell r="D11732">
            <v>1977</v>
          </cell>
          <cell r="E11732">
            <v>0</v>
          </cell>
        </row>
        <row r="11733">
          <cell r="A11733">
            <v>28166</v>
          </cell>
          <cell r="B11733">
            <v>41</v>
          </cell>
          <cell r="C11733">
            <v>325</v>
          </cell>
          <cell r="D11733">
            <v>1977</v>
          </cell>
          <cell r="E11733">
            <v>0</v>
          </cell>
        </row>
        <row r="11734">
          <cell r="A11734">
            <v>28167</v>
          </cell>
          <cell r="B11734">
            <v>42</v>
          </cell>
          <cell r="C11734">
            <v>324</v>
          </cell>
          <cell r="D11734">
            <v>1977</v>
          </cell>
          <cell r="E11734">
            <v>0</v>
          </cell>
        </row>
        <row r="11735">
          <cell r="A11735">
            <v>28168</v>
          </cell>
          <cell r="B11735">
            <v>43</v>
          </cell>
          <cell r="C11735">
            <v>323</v>
          </cell>
          <cell r="D11735">
            <v>1977</v>
          </cell>
          <cell r="E11735">
            <v>0</v>
          </cell>
        </row>
        <row r="11736">
          <cell r="A11736">
            <v>28169</v>
          </cell>
          <cell r="B11736">
            <v>44</v>
          </cell>
          <cell r="C11736">
            <v>322</v>
          </cell>
          <cell r="D11736">
            <v>1977</v>
          </cell>
          <cell r="E11736">
            <v>0</v>
          </cell>
        </row>
        <row r="11737">
          <cell r="A11737">
            <v>28170</v>
          </cell>
          <cell r="B11737">
            <v>45</v>
          </cell>
          <cell r="C11737">
            <v>321</v>
          </cell>
          <cell r="D11737">
            <v>1977</v>
          </cell>
          <cell r="E11737">
            <v>0</v>
          </cell>
        </row>
        <row r="11738">
          <cell r="A11738">
            <v>28171</v>
          </cell>
          <cell r="B11738">
            <v>46</v>
          </cell>
          <cell r="C11738">
            <v>320</v>
          </cell>
          <cell r="D11738">
            <v>1977</v>
          </cell>
          <cell r="E11738">
            <v>0</v>
          </cell>
        </row>
        <row r="11739">
          <cell r="A11739">
            <v>28172</v>
          </cell>
          <cell r="B11739">
            <v>47</v>
          </cell>
          <cell r="C11739">
            <v>319</v>
          </cell>
          <cell r="D11739">
            <v>1977</v>
          </cell>
          <cell r="E11739">
            <v>0</v>
          </cell>
        </row>
        <row r="11740">
          <cell r="A11740">
            <v>28173</v>
          </cell>
          <cell r="B11740">
            <v>48</v>
          </cell>
          <cell r="C11740">
            <v>318</v>
          </cell>
          <cell r="D11740">
            <v>1977</v>
          </cell>
          <cell r="E11740">
            <v>0</v>
          </cell>
        </row>
        <row r="11741">
          <cell r="A11741">
            <v>28174</v>
          </cell>
          <cell r="B11741">
            <v>49</v>
          </cell>
          <cell r="C11741">
            <v>317</v>
          </cell>
          <cell r="D11741">
            <v>1977</v>
          </cell>
          <cell r="E11741">
            <v>0</v>
          </cell>
        </row>
        <row r="11742">
          <cell r="A11742">
            <v>28175</v>
          </cell>
          <cell r="B11742">
            <v>50</v>
          </cell>
          <cell r="C11742">
            <v>316</v>
          </cell>
          <cell r="D11742">
            <v>1977</v>
          </cell>
          <cell r="E11742">
            <v>0</v>
          </cell>
        </row>
        <row r="11743">
          <cell r="A11743">
            <v>28176</v>
          </cell>
          <cell r="B11743">
            <v>51</v>
          </cell>
          <cell r="C11743">
            <v>315</v>
          </cell>
          <cell r="D11743">
            <v>1977</v>
          </cell>
          <cell r="E11743">
            <v>0</v>
          </cell>
        </row>
        <row r="11744">
          <cell r="A11744">
            <v>28177</v>
          </cell>
          <cell r="B11744">
            <v>52</v>
          </cell>
          <cell r="C11744">
            <v>314</v>
          </cell>
          <cell r="D11744">
            <v>1977</v>
          </cell>
          <cell r="E11744">
            <v>0</v>
          </cell>
        </row>
        <row r="11745">
          <cell r="A11745">
            <v>28178</v>
          </cell>
          <cell r="B11745">
            <v>53</v>
          </cell>
          <cell r="C11745">
            <v>313</v>
          </cell>
          <cell r="D11745">
            <v>1977</v>
          </cell>
          <cell r="E11745">
            <v>0</v>
          </cell>
        </row>
        <row r="11746">
          <cell r="A11746">
            <v>28179</v>
          </cell>
          <cell r="B11746">
            <v>54</v>
          </cell>
          <cell r="C11746">
            <v>312</v>
          </cell>
          <cell r="D11746">
            <v>1977</v>
          </cell>
          <cell r="E11746">
            <v>0</v>
          </cell>
        </row>
        <row r="11747">
          <cell r="A11747">
            <v>28180</v>
          </cell>
          <cell r="B11747">
            <v>55</v>
          </cell>
          <cell r="C11747">
            <v>311</v>
          </cell>
          <cell r="D11747">
            <v>1977</v>
          </cell>
          <cell r="E11747">
            <v>0</v>
          </cell>
        </row>
        <row r="11748">
          <cell r="A11748">
            <v>28181</v>
          </cell>
          <cell r="B11748">
            <v>56</v>
          </cell>
          <cell r="C11748">
            <v>310</v>
          </cell>
          <cell r="D11748">
            <v>1977</v>
          </cell>
          <cell r="E11748">
            <v>0</v>
          </cell>
        </row>
        <row r="11749">
          <cell r="A11749">
            <v>28182</v>
          </cell>
          <cell r="B11749">
            <v>57</v>
          </cell>
          <cell r="C11749">
            <v>309</v>
          </cell>
          <cell r="D11749">
            <v>1977</v>
          </cell>
          <cell r="E11749">
            <v>0</v>
          </cell>
        </row>
        <row r="11750">
          <cell r="A11750">
            <v>28183</v>
          </cell>
          <cell r="B11750">
            <v>58</v>
          </cell>
          <cell r="C11750">
            <v>308</v>
          </cell>
          <cell r="D11750">
            <v>1977</v>
          </cell>
          <cell r="E11750">
            <v>0</v>
          </cell>
        </row>
        <row r="11751">
          <cell r="A11751">
            <v>28184</v>
          </cell>
          <cell r="B11751">
            <v>59</v>
          </cell>
          <cell r="C11751">
            <v>307</v>
          </cell>
          <cell r="D11751">
            <v>1977</v>
          </cell>
          <cell r="E11751">
            <v>0</v>
          </cell>
        </row>
        <row r="11752">
          <cell r="A11752">
            <v>28185</v>
          </cell>
          <cell r="B11752">
            <v>60</v>
          </cell>
          <cell r="C11752">
            <v>306</v>
          </cell>
          <cell r="D11752">
            <v>1977</v>
          </cell>
          <cell r="E11752">
            <v>0</v>
          </cell>
        </row>
        <row r="11753">
          <cell r="A11753">
            <v>28186</v>
          </cell>
          <cell r="B11753">
            <v>61</v>
          </cell>
          <cell r="C11753">
            <v>305</v>
          </cell>
          <cell r="D11753">
            <v>1977</v>
          </cell>
          <cell r="E11753">
            <v>0</v>
          </cell>
        </row>
        <row r="11754">
          <cell r="A11754">
            <v>28187</v>
          </cell>
          <cell r="B11754">
            <v>62</v>
          </cell>
          <cell r="C11754">
            <v>304</v>
          </cell>
          <cell r="D11754">
            <v>1977</v>
          </cell>
          <cell r="E11754">
            <v>0</v>
          </cell>
        </row>
        <row r="11755">
          <cell r="A11755">
            <v>28188</v>
          </cell>
          <cell r="B11755">
            <v>63</v>
          </cell>
          <cell r="C11755">
            <v>303</v>
          </cell>
          <cell r="D11755">
            <v>1977</v>
          </cell>
          <cell r="E11755">
            <v>0</v>
          </cell>
        </row>
        <row r="11756">
          <cell r="A11756">
            <v>28189</v>
          </cell>
          <cell r="B11756">
            <v>64</v>
          </cell>
          <cell r="C11756">
            <v>302</v>
          </cell>
          <cell r="D11756">
            <v>1977</v>
          </cell>
          <cell r="E11756">
            <v>0</v>
          </cell>
        </row>
        <row r="11757">
          <cell r="A11757">
            <v>28190</v>
          </cell>
          <cell r="B11757">
            <v>65</v>
          </cell>
          <cell r="C11757">
            <v>301</v>
          </cell>
          <cell r="D11757">
            <v>1977</v>
          </cell>
          <cell r="E11757">
            <v>0</v>
          </cell>
        </row>
        <row r="11758">
          <cell r="A11758">
            <v>28191</v>
          </cell>
          <cell r="B11758">
            <v>66</v>
          </cell>
          <cell r="C11758">
            <v>300</v>
          </cell>
          <cell r="D11758">
            <v>1977</v>
          </cell>
          <cell r="E11758">
            <v>0</v>
          </cell>
        </row>
        <row r="11759">
          <cell r="A11759">
            <v>28192</v>
          </cell>
          <cell r="B11759">
            <v>67</v>
          </cell>
          <cell r="C11759">
            <v>299</v>
          </cell>
          <cell r="D11759">
            <v>1977</v>
          </cell>
          <cell r="E11759">
            <v>0</v>
          </cell>
        </row>
        <row r="11760">
          <cell r="A11760">
            <v>28193</v>
          </cell>
          <cell r="B11760">
            <v>68</v>
          </cell>
          <cell r="C11760">
            <v>298</v>
          </cell>
          <cell r="D11760">
            <v>1977</v>
          </cell>
          <cell r="E11760">
            <v>0</v>
          </cell>
        </row>
        <row r="11761">
          <cell r="A11761">
            <v>28194</v>
          </cell>
          <cell r="B11761">
            <v>69</v>
          </cell>
          <cell r="C11761">
            <v>297</v>
          </cell>
          <cell r="D11761">
            <v>1977</v>
          </cell>
          <cell r="E11761">
            <v>0</v>
          </cell>
        </row>
        <row r="11762">
          <cell r="A11762">
            <v>28195</v>
          </cell>
          <cell r="B11762">
            <v>70</v>
          </cell>
          <cell r="C11762">
            <v>296</v>
          </cell>
          <cell r="D11762">
            <v>1977</v>
          </cell>
          <cell r="E11762">
            <v>0</v>
          </cell>
        </row>
        <row r="11763">
          <cell r="A11763">
            <v>28196</v>
          </cell>
          <cell r="B11763">
            <v>71</v>
          </cell>
          <cell r="C11763">
            <v>295</v>
          </cell>
          <cell r="D11763">
            <v>1977</v>
          </cell>
          <cell r="E11763">
            <v>0</v>
          </cell>
        </row>
        <row r="11764">
          <cell r="A11764">
            <v>28197</v>
          </cell>
          <cell r="B11764">
            <v>72</v>
          </cell>
          <cell r="C11764">
            <v>294</v>
          </cell>
          <cell r="D11764">
            <v>1977</v>
          </cell>
          <cell r="E11764">
            <v>0</v>
          </cell>
        </row>
        <row r="11765">
          <cell r="A11765">
            <v>28198</v>
          </cell>
          <cell r="B11765">
            <v>73</v>
          </cell>
          <cell r="C11765">
            <v>293</v>
          </cell>
          <cell r="D11765">
            <v>1977</v>
          </cell>
          <cell r="E11765">
            <v>0</v>
          </cell>
        </row>
        <row r="11766">
          <cell r="A11766">
            <v>28199</v>
          </cell>
          <cell r="B11766">
            <v>74</v>
          </cell>
          <cell r="C11766">
            <v>292</v>
          </cell>
          <cell r="D11766">
            <v>1977</v>
          </cell>
          <cell r="E11766">
            <v>0</v>
          </cell>
        </row>
        <row r="11767">
          <cell r="A11767">
            <v>28200</v>
          </cell>
          <cell r="B11767">
            <v>75</v>
          </cell>
          <cell r="C11767">
            <v>291</v>
          </cell>
          <cell r="D11767">
            <v>1977</v>
          </cell>
          <cell r="E11767">
            <v>0</v>
          </cell>
        </row>
        <row r="11768">
          <cell r="A11768">
            <v>28201</v>
          </cell>
          <cell r="B11768">
            <v>76</v>
          </cell>
          <cell r="C11768">
            <v>290</v>
          </cell>
          <cell r="D11768">
            <v>1977</v>
          </cell>
          <cell r="E11768">
            <v>0</v>
          </cell>
        </row>
        <row r="11769">
          <cell r="A11769">
            <v>28202</v>
          </cell>
          <cell r="B11769">
            <v>77</v>
          </cell>
          <cell r="C11769">
            <v>289</v>
          </cell>
          <cell r="D11769">
            <v>1977</v>
          </cell>
          <cell r="E11769">
            <v>0</v>
          </cell>
        </row>
        <row r="11770">
          <cell r="A11770">
            <v>28203</v>
          </cell>
          <cell r="B11770">
            <v>78</v>
          </cell>
          <cell r="C11770">
            <v>288</v>
          </cell>
          <cell r="D11770">
            <v>1977</v>
          </cell>
          <cell r="E11770">
            <v>0</v>
          </cell>
        </row>
        <row r="11771">
          <cell r="A11771">
            <v>28204</v>
          </cell>
          <cell r="B11771">
            <v>79</v>
          </cell>
          <cell r="C11771">
            <v>287</v>
          </cell>
          <cell r="D11771">
            <v>1977</v>
          </cell>
          <cell r="E11771">
            <v>0</v>
          </cell>
        </row>
        <row r="11772">
          <cell r="A11772">
            <v>28205</v>
          </cell>
          <cell r="B11772">
            <v>80</v>
          </cell>
          <cell r="C11772">
            <v>286</v>
          </cell>
          <cell r="D11772">
            <v>1977</v>
          </cell>
          <cell r="E11772">
            <v>0</v>
          </cell>
        </row>
        <row r="11773">
          <cell r="A11773">
            <v>28206</v>
          </cell>
          <cell r="B11773">
            <v>81</v>
          </cell>
          <cell r="C11773">
            <v>285</v>
          </cell>
          <cell r="D11773">
            <v>1977</v>
          </cell>
          <cell r="E11773">
            <v>0</v>
          </cell>
        </row>
        <row r="11774">
          <cell r="A11774">
            <v>28207</v>
          </cell>
          <cell r="B11774">
            <v>82</v>
          </cell>
          <cell r="C11774">
            <v>284</v>
          </cell>
          <cell r="D11774">
            <v>1977</v>
          </cell>
          <cell r="E11774">
            <v>0</v>
          </cell>
        </row>
        <row r="11775">
          <cell r="A11775">
            <v>28208</v>
          </cell>
          <cell r="B11775">
            <v>83</v>
          </cell>
          <cell r="C11775">
            <v>283</v>
          </cell>
          <cell r="D11775">
            <v>1977</v>
          </cell>
          <cell r="E11775">
            <v>0</v>
          </cell>
        </row>
        <row r="11776">
          <cell r="A11776">
            <v>28209</v>
          </cell>
          <cell r="B11776">
            <v>84</v>
          </cell>
          <cell r="C11776">
            <v>282</v>
          </cell>
          <cell r="D11776">
            <v>1977</v>
          </cell>
          <cell r="E11776">
            <v>0</v>
          </cell>
        </row>
        <row r="11777">
          <cell r="A11777">
            <v>28210</v>
          </cell>
          <cell r="B11777">
            <v>85</v>
          </cell>
          <cell r="C11777">
            <v>281</v>
          </cell>
          <cell r="D11777">
            <v>1977</v>
          </cell>
          <cell r="E11777">
            <v>0</v>
          </cell>
        </row>
        <row r="11778">
          <cell r="A11778">
            <v>28211</v>
          </cell>
          <cell r="B11778">
            <v>86</v>
          </cell>
          <cell r="C11778">
            <v>280</v>
          </cell>
          <cell r="D11778">
            <v>1977</v>
          </cell>
          <cell r="E11778">
            <v>0</v>
          </cell>
        </row>
        <row r="11779">
          <cell r="A11779">
            <v>28212</v>
          </cell>
          <cell r="B11779">
            <v>87</v>
          </cell>
          <cell r="C11779">
            <v>279</v>
          </cell>
          <cell r="D11779">
            <v>1977</v>
          </cell>
          <cell r="E11779">
            <v>0</v>
          </cell>
        </row>
        <row r="11780">
          <cell r="A11780">
            <v>28213</v>
          </cell>
          <cell r="B11780">
            <v>88</v>
          </cell>
          <cell r="C11780">
            <v>278</v>
          </cell>
          <cell r="D11780">
            <v>1977</v>
          </cell>
          <cell r="E11780">
            <v>0</v>
          </cell>
        </row>
        <row r="11781">
          <cell r="A11781">
            <v>28214</v>
          </cell>
          <cell r="B11781">
            <v>89</v>
          </cell>
          <cell r="C11781">
            <v>277</v>
          </cell>
          <cell r="D11781">
            <v>1977</v>
          </cell>
          <cell r="E11781">
            <v>0</v>
          </cell>
        </row>
        <row r="11782">
          <cell r="A11782">
            <v>28215</v>
          </cell>
          <cell r="B11782">
            <v>90</v>
          </cell>
          <cell r="C11782">
            <v>276</v>
          </cell>
          <cell r="D11782">
            <v>1977</v>
          </cell>
          <cell r="E11782">
            <v>0</v>
          </cell>
        </row>
        <row r="11783">
          <cell r="A11783">
            <v>28216</v>
          </cell>
          <cell r="B11783">
            <v>91</v>
          </cell>
          <cell r="C11783">
            <v>275</v>
          </cell>
          <cell r="D11783">
            <v>1977</v>
          </cell>
          <cell r="E11783">
            <v>0</v>
          </cell>
        </row>
        <row r="11784">
          <cell r="A11784">
            <v>28217</v>
          </cell>
          <cell r="B11784">
            <v>92</v>
          </cell>
          <cell r="C11784">
            <v>274</v>
          </cell>
          <cell r="D11784">
            <v>1977</v>
          </cell>
          <cell r="E11784">
            <v>0</v>
          </cell>
        </row>
        <row r="11785">
          <cell r="A11785">
            <v>28218</v>
          </cell>
          <cell r="B11785">
            <v>93</v>
          </cell>
          <cell r="C11785">
            <v>273</v>
          </cell>
          <cell r="D11785">
            <v>1977</v>
          </cell>
          <cell r="E11785">
            <v>0</v>
          </cell>
        </row>
        <row r="11786">
          <cell r="A11786">
            <v>28219</v>
          </cell>
          <cell r="B11786">
            <v>94</v>
          </cell>
          <cell r="C11786">
            <v>272</v>
          </cell>
          <cell r="D11786">
            <v>1977</v>
          </cell>
          <cell r="E11786">
            <v>0</v>
          </cell>
        </row>
        <row r="11787">
          <cell r="A11787">
            <v>28220</v>
          </cell>
          <cell r="B11787">
            <v>95</v>
          </cell>
          <cell r="C11787">
            <v>271</v>
          </cell>
          <cell r="D11787">
            <v>1977</v>
          </cell>
          <cell r="E11787">
            <v>0</v>
          </cell>
        </row>
        <row r="11788">
          <cell r="A11788">
            <v>28221</v>
          </cell>
          <cell r="B11788">
            <v>96</v>
          </cell>
          <cell r="C11788">
            <v>270</v>
          </cell>
          <cell r="D11788">
            <v>1977</v>
          </cell>
          <cell r="E11788">
            <v>0</v>
          </cell>
        </row>
        <row r="11789">
          <cell r="A11789">
            <v>28222</v>
          </cell>
          <cell r="B11789">
            <v>97</v>
          </cell>
          <cell r="C11789">
            <v>269</v>
          </cell>
          <cell r="D11789">
            <v>1977</v>
          </cell>
          <cell r="E11789">
            <v>0</v>
          </cell>
        </row>
        <row r="11790">
          <cell r="A11790">
            <v>28223</v>
          </cell>
          <cell r="B11790">
            <v>98</v>
          </cell>
          <cell r="C11790">
            <v>268</v>
          </cell>
          <cell r="D11790">
            <v>1977</v>
          </cell>
          <cell r="E11790">
            <v>0</v>
          </cell>
        </row>
        <row r="11791">
          <cell r="A11791">
            <v>28224</v>
          </cell>
          <cell r="B11791">
            <v>99</v>
          </cell>
          <cell r="C11791">
            <v>267</v>
          </cell>
          <cell r="D11791">
            <v>1977</v>
          </cell>
          <cell r="E11791">
            <v>0</v>
          </cell>
        </row>
        <row r="11792">
          <cell r="A11792">
            <v>28225</v>
          </cell>
          <cell r="B11792">
            <v>100</v>
          </cell>
          <cell r="C11792">
            <v>266</v>
          </cell>
          <cell r="D11792">
            <v>1977</v>
          </cell>
          <cell r="E11792">
            <v>0</v>
          </cell>
        </row>
        <row r="11793">
          <cell r="A11793">
            <v>28226</v>
          </cell>
          <cell r="B11793">
            <v>101</v>
          </cell>
          <cell r="C11793">
            <v>265</v>
          </cell>
          <cell r="D11793">
            <v>1977</v>
          </cell>
          <cell r="E11793">
            <v>0</v>
          </cell>
        </row>
        <row r="11794">
          <cell r="A11794">
            <v>28227</v>
          </cell>
          <cell r="B11794">
            <v>102</v>
          </cell>
          <cell r="C11794">
            <v>264</v>
          </cell>
          <cell r="D11794">
            <v>1977</v>
          </cell>
          <cell r="E11794">
            <v>0</v>
          </cell>
        </row>
        <row r="11795">
          <cell r="A11795">
            <v>28228</v>
          </cell>
          <cell r="B11795">
            <v>103</v>
          </cell>
          <cell r="C11795">
            <v>263</v>
          </cell>
          <cell r="D11795">
            <v>1977</v>
          </cell>
          <cell r="E11795">
            <v>0</v>
          </cell>
        </row>
        <row r="11796">
          <cell r="A11796">
            <v>28229</v>
          </cell>
          <cell r="B11796">
            <v>104</v>
          </cell>
          <cell r="C11796">
            <v>262</v>
          </cell>
          <cell r="D11796">
            <v>1977</v>
          </cell>
          <cell r="E11796">
            <v>0</v>
          </cell>
        </row>
        <row r="11797">
          <cell r="A11797">
            <v>28230</v>
          </cell>
          <cell r="B11797">
            <v>105</v>
          </cell>
          <cell r="C11797">
            <v>261</v>
          </cell>
          <cell r="D11797">
            <v>1977</v>
          </cell>
          <cell r="E11797">
            <v>0</v>
          </cell>
        </row>
        <row r="11798">
          <cell r="A11798">
            <v>28231</v>
          </cell>
          <cell r="B11798">
            <v>106</v>
          </cell>
          <cell r="C11798">
            <v>260</v>
          </cell>
          <cell r="D11798">
            <v>1977</v>
          </cell>
          <cell r="E11798">
            <v>0</v>
          </cell>
        </row>
        <row r="11799">
          <cell r="A11799">
            <v>28232</v>
          </cell>
          <cell r="B11799">
            <v>107</v>
          </cell>
          <cell r="C11799">
            <v>259</v>
          </cell>
          <cell r="D11799">
            <v>1977</v>
          </cell>
          <cell r="E11799">
            <v>0</v>
          </cell>
        </row>
        <row r="11800">
          <cell r="A11800">
            <v>28233</v>
          </cell>
          <cell r="B11800">
            <v>108</v>
          </cell>
          <cell r="C11800">
            <v>258</v>
          </cell>
          <cell r="D11800">
            <v>1977</v>
          </cell>
          <cell r="E11800">
            <v>0</v>
          </cell>
        </row>
        <row r="11801">
          <cell r="A11801">
            <v>28234</v>
          </cell>
          <cell r="B11801">
            <v>109</v>
          </cell>
          <cell r="C11801">
            <v>257</v>
          </cell>
          <cell r="D11801">
            <v>1977</v>
          </cell>
          <cell r="E11801">
            <v>0</v>
          </cell>
        </row>
        <row r="11802">
          <cell r="A11802">
            <v>28235</v>
          </cell>
          <cell r="B11802">
            <v>110</v>
          </cell>
          <cell r="C11802">
            <v>256</v>
          </cell>
          <cell r="D11802">
            <v>1977</v>
          </cell>
          <cell r="E11802">
            <v>0</v>
          </cell>
        </row>
        <row r="11803">
          <cell r="A11803">
            <v>28236</v>
          </cell>
          <cell r="B11803">
            <v>111</v>
          </cell>
          <cell r="C11803">
            <v>255</v>
          </cell>
          <cell r="D11803">
            <v>1977</v>
          </cell>
          <cell r="E11803">
            <v>0</v>
          </cell>
        </row>
        <row r="11804">
          <cell r="A11804">
            <v>28237</v>
          </cell>
          <cell r="B11804">
            <v>112</v>
          </cell>
          <cell r="C11804">
            <v>254</v>
          </cell>
          <cell r="D11804">
            <v>1977</v>
          </cell>
          <cell r="E11804">
            <v>0</v>
          </cell>
        </row>
        <row r="11805">
          <cell r="A11805">
            <v>28238</v>
          </cell>
          <cell r="B11805">
            <v>113</v>
          </cell>
          <cell r="C11805">
            <v>253</v>
          </cell>
          <cell r="D11805">
            <v>1977</v>
          </cell>
          <cell r="E11805">
            <v>0</v>
          </cell>
        </row>
        <row r="11806">
          <cell r="A11806">
            <v>28239</v>
          </cell>
          <cell r="B11806">
            <v>114</v>
          </cell>
          <cell r="C11806">
            <v>252</v>
          </cell>
          <cell r="D11806">
            <v>1977</v>
          </cell>
          <cell r="E11806">
            <v>0</v>
          </cell>
        </row>
        <row r="11807">
          <cell r="A11807">
            <v>28240</v>
          </cell>
          <cell r="B11807">
            <v>115</v>
          </cell>
          <cell r="C11807">
            <v>251</v>
          </cell>
          <cell r="D11807">
            <v>1977</v>
          </cell>
          <cell r="E11807">
            <v>0</v>
          </cell>
        </row>
        <row r="11808">
          <cell r="A11808">
            <v>28241</v>
          </cell>
          <cell r="B11808">
            <v>116</v>
          </cell>
          <cell r="C11808">
            <v>250</v>
          </cell>
          <cell r="D11808">
            <v>1977</v>
          </cell>
          <cell r="E11808">
            <v>0</v>
          </cell>
        </row>
        <row r="11809">
          <cell r="A11809">
            <v>28242</v>
          </cell>
          <cell r="B11809">
            <v>117</v>
          </cell>
          <cell r="C11809">
            <v>249</v>
          </cell>
          <cell r="D11809">
            <v>1977</v>
          </cell>
          <cell r="E11809">
            <v>0</v>
          </cell>
        </row>
        <row r="11810">
          <cell r="A11810">
            <v>28243</v>
          </cell>
          <cell r="B11810">
            <v>118</v>
          </cell>
          <cell r="C11810">
            <v>248</v>
          </cell>
          <cell r="D11810">
            <v>1977</v>
          </cell>
          <cell r="E11810">
            <v>0</v>
          </cell>
        </row>
        <row r="11811">
          <cell r="A11811">
            <v>28244</v>
          </cell>
          <cell r="B11811">
            <v>119</v>
          </cell>
          <cell r="C11811">
            <v>247</v>
          </cell>
          <cell r="D11811">
            <v>1977</v>
          </cell>
          <cell r="E11811">
            <v>0</v>
          </cell>
        </row>
        <row r="11812">
          <cell r="A11812">
            <v>28245</v>
          </cell>
          <cell r="B11812">
            <v>120</v>
          </cell>
          <cell r="C11812">
            <v>246</v>
          </cell>
          <cell r="D11812">
            <v>1977</v>
          </cell>
          <cell r="E11812">
            <v>0</v>
          </cell>
        </row>
        <row r="11813">
          <cell r="A11813">
            <v>28246</v>
          </cell>
          <cell r="B11813">
            <v>121</v>
          </cell>
          <cell r="C11813">
            <v>245</v>
          </cell>
          <cell r="D11813">
            <v>1977</v>
          </cell>
          <cell r="E11813">
            <v>0</v>
          </cell>
        </row>
        <row r="11814">
          <cell r="A11814">
            <v>28247</v>
          </cell>
          <cell r="B11814">
            <v>122</v>
          </cell>
          <cell r="C11814">
            <v>244</v>
          </cell>
          <cell r="D11814">
            <v>1977</v>
          </cell>
          <cell r="E11814">
            <v>0</v>
          </cell>
        </row>
        <row r="11815">
          <cell r="A11815">
            <v>28248</v>
          </cell>
          <cell r="B11815">
            <v>123</v>
          </cell>
          <cell r="C11815">
            <v>243</v>
          </cell>
          <cell r="D11815">
            <v>1977</v>
          </cell>
          <cell r="E11815">
            <v>0</v>
          </cell>
        </row>
        <row r="11816">
          <cell r="A11816">
            <v>28249</v>
          </cell>
          <cell r="B11816">
            <v>124</v>
          </cell>
          <cell r="C11816">
            <v>242</v>
          </cell>
          <cell r="D11816">
            <v>1977</v>
          </cell>
          <cell r="E11816">
            <v>0</v>
          </cell>
        </row>
        <row r="11817">
          <cell r="A11817">
            <v>28250</v>
          </cell>
          <cell r="B11817">
            <v>125</v>
          </cell>
          <cell r="C11817">
            <v>241</v>
          </cell>
          <cell r="D11817">
            <v>1977</v>
          </cell>
          <cell r="E11817">
            <v>0</v>
          </cell>
        </row>
        <row r="11818">
          <cell r="A11818">
            <v>28251</v>
          </cell>
          <cell r="B11818">
            <v>126</v>
          </cell>
          <cell r="C11818">
            <v>240</v>
          </cell>
          <cell r="D11818">
            <v>1977</v>
          </cell>
          <cell r="E11818">
            <v>0</v>
          </cell>
        </row>
        <row r="11819">
          <cell r="A11819">
            <v>28252</v>
          </cell>
          <cell r="B11819">
            <v>127</v>
          </cell>
          <cell r="C11819">
            <v>239</v>
          </cell>
          <cell r="D11819">
            <v>1977</v>
          </cell>
          <cell r="E11819">
            <v>0</v>
          </cell>
        </row>
        <row r="11820">
          <cell r="A11820">
            <v>28253</v>
          </cell>
          <cell r="B11820">
            <v>128</v>
          </cell>
          <cell r="C11820">
            <v>238</v>
          </cell>
          <cell r="D11820">
            <v>1977</v>
          </cell>
          <cell r="E11820">
            <v>0</v>
          </cell>
        </row>
        <row r="11821">
          <cell r="A11821">
            <v>28254</v>
          </cell>
          <cell r="B11821">
            <v>129</v>
          </cell>
          <cell r="C11821">
            <v>237</v>
          </cell>
          <cell r="D11821">
            <v>1977</v>
          </cell>
          <cell r="E11821">
            <v>0</v>
          </cell>
        </row>
        <row r="11822">
          <cell r="A11822">
            <v>28255</v>
          </cell>
          <cell r="B11822">
            <v>130</v>
          </cell>
          <cell r="C11822">
            <v>236</v>
          </cell>
          <cell r="D11822">
            <v>1977</v>
          </cell>
          <cell r="E11822">
            <v>0</v>
          </cell>
        </row>
        <row r="11823">
          <cell r="A11823">
            <v>28256</v>
          </cell>
          <cell r="B11823">
            <v>131</v>
          </cell>
          <cell r="C11823">
            <v>235</v>
          </cell>
          <cell r="D11823">
            <v>1977</v>
          </cell>
          <cell r="E11823">
            <v>0</v>
          </cell>
        </row>
        <row r="11824">
          <cell r="A11824">
            <v>28257</v>
          </cell>
          <cell r="B11824">
            <v>132</v>
          </cell>
          <cell r="C11824">
            <v>234</v>
          </cell>
          <cell r="D11824">
            <v>1977</v>
          </cell>
          <cell r="E11824">
            <v>0</v>
          </cell>
        </row>
        <row r="11825">
          <cell r="A11825">
            <v>28258</v>
          </cell>
          <cell r="B11825">
            <v>133</v>
          </cell>
          <cell r="C11825">
            <v>233</v>
          </cell>
          <cell r="D11825">
            <v>1977</v>
          </cell>
          <cell r="E11825">
            <v>0</v>
          </cell>
        </row>
        <row r="11826">
          <cell r="A11826">
            <v>28259</v>
          </cell>
          <cell r="B11826">
            <v>134</v>
          </cell>
          <cell r="C11826">
            <v>232</v>
          </cell>
          <cell r="D11826">
            <v>1977</v>
          </cell>
          <cell r="E11826">
            <v>0</v>
          </cell>
        </row>
        <row r="11827">
          <cell r="A11827">
            <v>28260</v>
          </cell>
          <cell r="B11827">
            <v>135</v>
          </cell>
          <cell r="C11827">
            <v>231</v>
          </cell>
          <cell r="D11827">
            <v>1977</v>
          </cell>
          <cell r="E11827">
            <v>0</v>
          </cell>
        </row>
        <row r="11828">
          <cell r="A11828">
            <v>28261</v>
          </cell>
          <cell r="B11828">
            <v>136</v>
          </cell>
          <cell r="C11828">
            <v>230</v>
          </cell>
          <cell r="D11828">
            <v>1977</v>
          </cell>
          <cell r="E11828">
            <v>0</v>
          </cell>
        </row>
        <row r="11829">
          <cell r="A11829">
            <v>28262</v>
          </cell>
          <cell r="B11829">
            <v>137</v>
          </cell>
          <cell r="C11829">
            <v>229</v>
          </cell>
          <cell r="D11829">
            <v>1977</v>
          </cell>
          <cell r="E11829">
            <v>0</v>
          </cell>
        </row>
        <row r="11830">
          <cell r="A11830">
            <v>28263</v>
          </cell>
          <cell r="B11830">
            <v>138</v>
          </cell>
          <cell r="C11830">
            <v>228</v>
          </cell>
          <cell r="D11830">
            <v>1977</v>
          </cell>
          <cell r="E11830">
            <v>0</v>
          </cell>
        </row>
        <row r="11831">
          <cell r="A11831">
            <v>28264</v>
          </cell>
          <cell r="B11831">
            <v>139</v>
          </cell>
          <cell r="C11831">
            <v>227</v>
          </cell>
          <cell r="D11831">
            <v>1977</v>
          </cell>
          <cell r="E11831">
            <v>0</v>
          </cell>
        </row>
        <row r="11832">
          <cell r="A11832">
            <v>28265</v>
          </cell>
          <cell r="B11832">
            <v>140</v>
          </cell>
          <cell r="C11832">
            <v>226</v>
          </cell>
          <cell r="D11832">
            <v>1977</v>
          </cell>
          <cell r="E11832">
            <v>0</v>
          </cell>
        </row>
        <row r="11833">
          <cell r="A11833">
            <v>28266</v>
          </cell>
          <cell r="B11833">
            <v>141</v>
          </cell>
          <cell r="C11833">
            <v>225</v>
          </cell>
          <cell r="D11833">
            <v>1977</v>
          </cell>
          <cell r="E11833">
            <v>0</v>
          </cell>
        </row>
        <row r="11834">
          <cell r="A11834">
            <v>28267</v>
          </cell>
          <cell r="B11834">
            <v>142</v>
          </cell>
          <cell r="C11834">
            <v>224</v>
          </cell>
          <cell r="D11834">
            <v>1977</v>
          </cell>
          <cell r="E11834">
            <v>0</v>
          </cell>
        </row>
        <row r="11835">
          <cell r="A11835">
            <v>28268</v>
          </cell>
          <cell r="B11835">
            <v>143</v>
          </cell>
          <cell r="C11835">
            <v>223</v>
          </cell>
          <cell r="D11835">
            <v>1977</v>
          </cell>
          <cell r="E11835">
            <v>0</v>
          </cell>
        </row>
        <row r="11836">
          <cell r="A11836">
            <v>28269</v>
          </cell>
          <cell r="B11836">
            <v>144</v>
          </cell>
          <cell r="C11836">
            <v>222</v>
          </cell>
          <cell r="D11836">
            <v>1977</v>
          </cell>
          <cell r="E11836">
            <v>0</v>
          </cell>
        </row>
        <row r="11837">
          <cell r="A11837">
            <v>28270</v>
          </cell>
          <cell r="B11837">
            <v>145</v>
          </cell>
          <cell r="C11837">
            <v>221</v>
          </cell>
          <cell r="D11837">
            <v>1977</v>
          </cell>
          <cell r="E11837">
            <v>0</v>
          </cell>
        </row>
        <row r="11838">
          <cell r="A11838">
            <v>28271</v>
          </cell>
          <cell r="B11838">
            <v>146</v>
          </cell>
          <cell r="C11838">
            <v>220</v>
          </cell>
          <cell r="D11838">
            <v>1977</v>
          </cell>
          <cell r="E11838">
            <v>0</v>
          </cell>
        </row>
        <row r="11839">
          <cell r="A11839">
            <v>28272</v>
          </cell>
          <cell r="B11839">
            <v>147</v>
          </cell>
          <cell r="C11839">
            <v>219</v>
          </cell>
          <cell r="D11839">
            <v>1977</v>
          </cell>
          <cell r="E11839">
            <v>0</v>
          </cell>
        </row>
        <row r="11840">
          <cell r="A11840">
            <v>28273</v>
          </cell>
          <cell r="B11840">
            <v>148</v>
          </cell>
          <cell r="C11840">
            <v>218</v>
          </cell>
          <cell r="D11840">
            <v>1977</v>
          </cell>
          <cell r="E11840">
            <v>0</v>
          </cell>
        </row>
        <row r="11841">
          <cell r="A11841">
            <v>28274</v>
          </cell>
          <cell r="B11841">
            <v>149</v>
          </cell>
          <cell r="C11841">
            <v>217</v>
          </cell>
          <cell r="D11841">
            <v>1977</v>
          </cell>
          <cell r="E11841">
            <v>0</v>
          </cell>
        </row>
        <row r="11842">
          <cell r="A11842">
            <v>28275</v>
          </cell>
          <cell r="B11842">
            <v>150</v>
          </cell>
          <cell r="C11842">
            <v>216</v>
          </cell>
          <cell r="D11842">
            <v>1977</v>
          </cell>
          <cell r="E11842">
            <v>0</v>
          </cell>
        </row>
        <row r="11843">
          <cell r="A11843">
            <v>28276</v>
          </cell>
          <cell r="B11843">
            <v>151</v>
          </cell>
          <cell r="C11843">
            <v>215</v>
          </cell>
          <cell r="D11843">
            <v>1977</v>
          </cell>
          <cell r="E11843">
            <v>0</v>
          </cell>
        </row>
        <row r="11844">
          <cell r="A11844">
            <v>28277</v>
          </cell>
          <cell r="B11844">
            <v>152</v>
          </cell>
          <cell r="C11844">
            <v>214</v>
          </cell>
          <cell r="D11844">
            <v>1977</v>
          </cell>
          <cell r="E11844">
            <v>0</v>
          </cell>
        </row>
        <row r="11845">
          <cell r="A11845">
            <v>28278</v>
          </cell>
          <cell r="B11845">
            <v>153</v>
          </cell>
          <cell r="C11845">
            <v>213</v>
          </cell>
          <cell r="D11845">
            <v>1977</v>
          </cell>
          <cell r="E11845">
            <v>0</v>
          </cell>
        </row>
        <row r="11846">
          <cell r="A11846">
            <v>28279</v>
          </cell>
          <cell r="B11846">
            <v>154</v>
          </cell>
          <cell r="C11846">
            <v>212</v>
          </cell>
          <cell r="D11846">
            <v>1977</v>
          </cell>
          <cell r="E11846">
            <v>0</v>
          </cell>
        </row>
        <row r="11847">
          <cell r="A11847">
            <v>28280</v>
          </cell>
          <cell r="B11847">
            <v>155</v>
          </cell>
          <cell r="C11847">
            <v>211</v>
          </cell>
          <cell r="D11847">
            <v>1977</v>
          </cell>
          <cell r="E11847">
            <v>0</v>
          </cell>
        </row>
        <row r="11848">
          <cell r="A11848">
            <v>28281</v>
          </cell>
          <cell r="B11848">
            <v>156</v>
          </cell>
          <cell r="C11848">
            <v>210</v>
          </cell>
          <cell r="D11848">
            <v>1977</v>
          </cell>
          <cell r="E11848">
            <v>0</v>
          </cell>
        </row>
        <row r="11849">
          <cell r="A11849">
            <v>28282</v>
          </cell>
          <cell r="B11849">
            <v>157</v>
          </cell>
          <cell r="C11849">
            <v>209</v>
          </cell>
          <cell r="D11849">
            <v>1977</v>
          </cell>
          <cell r="E11849">
            <v>0</v>
          </cell>
        </row>
        <row r="11850">
          <cell r="A11850">
            <v>28283</v>
          </cell>
          <cell r="B11850">
            <v>158</v>
          </cell>
          <cell r="C11850">
            <v>208</v>
          </cell>
          <cell r="D11850">
            <v>1977</v>
          </cell>
          <cell r="E11850">
            <v>0</v>
          </cell>
        </row>
        <row r="11851">
          <cell r="A11851">
            <v>28284</v>
          </cell>
          <cell r="B11851">
            <v>159</v>
          </cell>
          <cell r="C11851">
            <v>207</v>
          </cell>
          <cell r="D11851">
            <v>1977</v>
          </cell>
          <cell r="E11851">
            <v>0</v>
          </cell>
        </row>
        <row r="11852">
          <cell r="A11852">
            <v>28285</v>
          </cell>
          <cell r="B11852">
            <v>160</v>
          </cell>
          <cell r="C11852">
            <v>206</v>
          </cell>
          <cell r="D11852">
            <v>1977</v>
          </cell>
          <cell r="E11852">
            <v>0</v>
          </cell>
        </row>
        <row r="11853">
          <cell r="A11853">
            <v>28286</v>
          </cell>
          <cell r="B11853">
            <v>161</v>
          </cell>
          <cell r="C11853">
            <v>205</v>
          </cell>
          <cell r="D11853">
            <v>1977</v>
          </cell>
          <cell r="E11853">
            <v>0</v>
          </cell>
        </row>
        <row r="11854">
          <cell r="A11854">
            <v>28287</v>
          </cell>
          <cell r="B11854">
            <v>162</v>
          </cell>
          <cell r="C11854">
            <v>204</v>
          </cell>
          <cell r="D11854">
            <v>1977</v>
          </cell>
          <cell r="E11854">
            <v>0</v>
          </cell>
        </row>
        <row r="11855">
          <cell r="A11855">
            <v>28288</v>
          </cell>
          <cell r="B11855">
            <v>163</v>
          </cell>
          <cell r="C11855">
            <v>203</v>
          </cell>
          <cell r="D11855">
            <v>1977</v>
          </cell>
          <cell r="E11855">
            <v>0</v>
          </cell>
        </row>
        <row r="11856">
          <cell r="A11856">
            <v>28289</v>
          </cell>
          <cell r="B11856">
            <v>164</v>
          </cell>
          <cell r="C11856">
            <v>202</v>
          </cell>
          <cell r="D11856">
            <v>1977</v>
          </cell>
          <cell r="E11856">
            <v>0</v>
          </cell>
        </row>
        <row r="11857">
          <cell r="A11857">
            <v>28290</v>
          </cell>
          <cell r="B11857">
            <v>165</v>
          </cell>
          <cell r="C11857">
            <v>201</v>
          </cell>
          <cell r="D11857">
            <v>1977</v>
          </cell>
          <cell r="E11857">
            <v>0</v>
          </cell>
        </row>
        <row r="11858">
          <cell r="A11858">
            <v>28291</v>
          </cell>
          <cell r="B11858">
            <v>166</v>
          </cell>
          <cell r="C11858">
            <v>200</v>
          </cell>
          <cell r="D11858">
            <v>1977</v>
          </cell>
          <cell r="E11858">
            <v>0</v>
          </cell>
        </row>
        <row r="11859">
          <cell r="A11859">
            <v>28292</v>
          </cell>
          <cell r="B11859">
            <v>167</v>
          </cell>
          <cell r="C11859">
            <v>199</v>
          </cell>
          <cell r="D11859">
            <v>1977</v>
          </cell>
          <cell r="E11859">
            <v>0</v>
          </cell>
        </row>
        <row r="11860">
          <cell r="A11860">
            <v>28293</v>
          </cell>
          <cell r="B11860">
            <v>168</v>
          </cell>
          <cell r="C11860">
            <v>198</v>
          </cell>
          <cell r="D11860">
            <v>1977</v>
          </cell>
          <cell r="E11860">
            <v>0</v>
          </cell>
        </row>
        <row r="11861">
          <cell r="A11861">
            <v>28294</v>
          </cell>
          <cell r="B11861">
            <v>169</v>
          </cell>
          <cell r="C11861">
            <v>197</v>
          </cell>
          <cell r="D11861">
            <v>1977</v>
          </cell>
          <cell r="E11861">
            <v>0</v>
          </cell>
        </row>
        <row r="11862">
          <cell r="A11862">
            <v>28295</v>
          </cell>
          <cell r="B11862">
            <v>170</v>
          </cell>
          <cell r="C11862">
            <v>196</v>
          </cell>
          <cell r="D11862">
            <v>1977</v>
          </cell>
          <cell r="E11862">
            <v>0</v>
          </cell>
        </row>
        <row r="11863">
          <cell r="A11863">
            <v>28296</v>
          </cell>
          <cell r="B11863">
            <v>171</v>
          </cell>
          <cell r="C11863">
            <v>195</v>
          </cell>
          <cell r="D11863">
            <v>1977</v>
          </cell>
          <cell r="E11863">
            <v>0</v>
          </cell>
        </row>
        <row r="11864">
          <cell r="A11864">
            <v>28297</v>
          </cell>
          <cell r="B11864">
            <v>172</v>
          </cell>
          <cell r="C11864">
            <v>194</v>
          </cell>
          <cell r="D11864">
            <v>1977</v>
          </cell>
          <cell r="E11864">
            <v>0</v>
          </cell>
        </row>
        <row r="11865">
          <cell r="A11865">
            <v>28298</v>
          </cell>
          <cell r="B11865">
            <v>173</v>
          </cell>
          <cell r="C11865">
            <v>193</v>
          </cell>
          <cell r="D11865">
            <v>1977</v>
          </cell>
          <cell r="E11865">
            <v>0</v>
          </cell>
        </row>
        <row r="11866">
          <cell r="A11866">
            <v>28299</v>
          </cell>
          <cell r="B11866">
            <v>174</v>
          </cell>
          <cell r="C11866">
            <v>192</v>
          </cell>
          <cell r="D11866">
            <v>1977</v>
          </cell>
          <cell r="E11866">
            <v>0</v>
          </cell>
        </row>
        <row r="11867">
          <cell r="A11867">
            <v>28300</v>
          </cell>
          <cell r="B11867">
            <v>175</v>
          </cell>
          <cell r="C11867">
            <v>191</v>
          </cell>
          <cell r="D11867">
            <v>1977</v>
          </cell>
          <cell r="E11867">
            <v>0</v>
          </cell>
        </row>
        <row r="11868">
          <cell r="A11868">
            <v>28301</v>
          </cell>
          <cell r="B11868">
            <v>176</v>
          </cell>
          <cell r="C11868">
            <v>190</v>
          </cell>
          <cell r="D11868">
            <v>1977</v>
          </cell>
          <cell r="E11868">
            <v>0</v>
          </cell>
        </row>
        <row r="11869">
          <cell r="A11869">
            <v>28302</v>
          </cell>
          <cell r="B11869">
            <v>177</v>
          </cell>
          <cell r="C11869">
            <v>189</v>
          </cell>
          <cell r="D11869">
            <v>1977</v>
          </cell>
          <cell r="E11869">
            <v>0</v>
          </cell>
        </row>
        <row r="11870">
          <cell r="A11870">
            <v>28303</v>
          </cell>
          <cell r="B11870">
            <v>178</v>
          </cell>
          <cell r="C11870">
            <v>188</v>
          </cell>
          <cell r="D11870">
            <v>1977</v>
          </cell>
          <cell r="E11870">
            <v>0</v>
          </cell>
        </row>
        <row r="11871">
          <cell r="A11871">
            <v>28304</v>
          </cell>
          <cell r="B11871">
            <v>179</v>
          </cell>
          <cell r="C11871">
            <v>187</v>
          </cell>
          <cell r="D11871">
            <v>1977</v>
          </cell>
          <cell r="E11871">
            <v>0</v>
          </cell>
        </row>
        <row r="11872">
          <cell r="A11872">
            <v>28305</v>
          </cell>
          <cell r="B11872">
            <v>180</v>
          </cell>
          <cell r="C11872">
            <v>186</v>
          </cell>
          <cell r="D11872">
            <v>1977</v>
          </cell>
          <cell r="E11872">
            <v>0</v>
          </cell>
        </row>
        <row r="11873">
          <cell r="A11873">
            <v>28306</v>
          </cell>
          <cell r="B11873">
            <v>181</v>
          </cell>
          <cell r="C11873">
            <v>185</v>
          </cell>
          <cell r="D11873">
            <v>1977</v>
          </cell>
          <cell r="E11873">
            <v>0</v>
          </cell>
        </row>
        <row r="11874">
          <cell r="A11874">
            <v>28307</v>
          </cell>
          <cell r="B11874">
            <v>182</v>
          </cell>
          <cell r="C11874">
            <v>184</v>
          </cell>
          <cell r="D11874">
            <v>1977</v>
          </cell>
          <cell r="E11874">
            <v>0</v>
          </cell>
        </row>
        <row r="11875">
          <cell r="A11875">
            <v>28308</v>
          </cell>
          <cell r="B11875">
            <v>183</v>
          </cell>
          <cell r="C11875">
            <v>183</v>
          </cell>
          <cell r="D11875">
            <v>1977</v>
          </cell>
          <cell r="E11875">
            <v>0</v>
          </cell>
        </row>
        <row r="11876">
          <cell r="A11876">
            <v>28309</v>
          </cell>
          <cell r="B11876">
            <v>184</v>
          </cell>
          <cell r="C11876">
            <v>182</v>
          </cell>
          <cell r="D11876">
            <v>1977</v>
          </cell>
          <cell r="E11876">
            <v>0</v>
          </cell>
        </row>
        <row r="11877">
          <cell r="A11877">
            <v>28310</v>
          </cell>
          <cell r="B11877">
            <v>185</v>
          </cell>
          <cell r="C11877">
            <v>181</v>
          </cell>
          <cell r="D11877">
            <v>1977</v>
          </cell>
          <cell r="E11877">
            <v>0</v>
          </cell>
        </row>
        <row r="11878">
          <cell r="A11878">
            <v>28311</v>
          </cell>
          <cell r="B11878">
            <v>186</v>
          </cell>
          <cell r="C11878">
            <v>180</v>
          </cell>
          <cell r="D11878">
            <v>1977</v>
          </cell>
          <cell r="E11878">
            <v>0</v>
          </cell>
        </row>
        <row r="11879">
          <cell r="A11879">
            <v>28312</v>
          </cell>
          <cell r="B11879">
            <v>187</v>
          </cell>
          <cell r="C11879">
            <v>179</v>
          </cell>
          <cell r="D11879">
            <v>1977</v>
          </cell>
          <cell r="E11879">
            <v>0</v>
          </cell>
        </row>
        <row r="11880">
          <cell r="A11880">
            <v>28313</v>
          </cell>
          <cell r="B11880">
            <v>188</v>
          </cell>
          <cell r="C11880">
            <v>178</v>
          </cell>
          <cell r="D11880">
            <v>1977</v>
          </cell>
          <cell r="E11880">
            <v>0</v>
          </cell>
        </row>
        <row r="11881">
          <cell r="A11881">
            <v>28314</v>
          </cell>
          <cell r="B11881">
            <v>189</v>
          </cell>
          <cell r="C11881">
            <v>177</v>
          </cell>
          <cell r="D11881">
            <v>1977</v>
          </cell>
          <cell r="E11881">
            <v>0</v>
          </cell>
        </row>
        <row r="11882">
          <cell r="A11882">
            <v>28315</v>
          </cell>
          <cell r="B11882">
            <v>190</v>
          </cell>
          <cell r="C11882">
            <v>176</v>
          </cell>
          <cell r="D11882">
            <v>1977</v>
          </cell>
          <cell r="E11882">
            <v>0</v>
          </cell>
        </row>
        <row r="11883">
          <cell r="A11883">
            <v>28316</v>
          </cell>
          <cell r="B11883">
            <v>191</v>
          </cell>
          <cell r="C11883">
            <v>175</v>
          </cell>
          <cell r="D11883">
            <v>1977</v>
          </cell>
          <cell r="E11883">
            <v>0</v>
          </cell>
        </row>
        <row r="11884">
          <cell r="A11884">
            <v>28317</v>
          </cell>
          <cell r="B11884">
            <v>192</v>
          </cell>
          <cell r="C11884">
            <v>174</v>
          </cell>
          <cell r="D11884">
            <v>1977</v>
          </cell>
          <cell r="E11884">
            <v>0</v>
          </cell>
        </row>
        <row r="11885">
          <cell r="A11885">
            <v>28318</v>
          </cell>
          <cell r="B11885">
            <v>193</v>
          </cell>
          <cell r="C11885">
            <v>173</v>
          </cell>
          <cell r="D11885">
            <v>1977</v>
          </cell>
          <cell r="E11885">
            <v>0</v>
          </cell>
        </row>
        <row r="11886">
          <cell r="A11886">
            <v>28319</v>
          </cell>
          <cell r="B11886">
            <v>194</v>
          </cell>
          <cell r="C11886">
            <v>172</v>
          </cell>
          <cell r="D11886">
            <v>1977</v>
          </cell>
          <cell r="E11886">
            <v>0</v>
          </cell>
        </row>
        <row r="11887">
          <cell r="A11887">
            <v>28320</v>
          </cell>
          <cell r="B11887">
            <v>195</v>
          </cell>
          <cell r="C11887">
            <v>171</v>
          </cell>
          <cell r="D11887">
            <v>1977</v>
          </cell>
          <cell r="E11887">
            <v>0</v>
          </cell>
        </row>
        <row r="11888">
          <cell r="A11888">
            <v>28321</v>
          </cell>
          <cell r="B11888">
            <v>196</v>
          </cell>
          <cell r="C11888">
            <v>170</v>
          </cell>
          <cell r="D11888">
            <v>1977</v>
          </cell>
          <cell r="E11888">
            <v>0</v>
          </cell>
        </row>
        <row r="11889">
          <cell r="A11889">
            <v>28322</v>
          </cell>
          <cell r="B11889">
            <v>197</v>
          </cell>
          <cell r="C11889">
            <v>169</v>
          </cell>
          <cell r="D11889">
            <v>1977</v>
          </cell>
          <cell r="E11889">
            <v>0</v>
          </cell>
        </row>
        <row r="11890">
          <cell r="A11890">
            <v>28323</v>
          </cell>
          <cell r="B11890">
            <v>198</v>
          </cell>
          <cell r="C11890">
            <v>168</v>
          </cell>
          <cell r="D11890">
            <v>1977</v>
          </cell>
          <cell r="E11890">
            <v>0</v>
          </cell>
        </row>
        <row r="11891">
          <cell r="A11891">
            <v>28324</v>
          </cell>
          <cell r="B11891">
            <v>199</v>
          </cell>
          <cell r="C11891">
            <v>167</v>
          </cell>
          <cell r="D11891">
            <v>1977</v>
          </cell>
          <cell r="E11891">
            <v>0</v>
          </cell>
        </row>
        <row r="11892">
          <cell r="A11892">
            <v>28325</v>
          </cell>
          <cell r="B11892">
            <v>200</v>
          </cell>
          <cell r="C11892">
            <v>166</v>
          </cell>
          <cell r="D11892">
            <v>1977</v>
          </cell>
          <cell r="E11892">
            <v>0</v>
          </cell>
        </row>
        <row r="11893">
          <cell r="A11893">
            <v>28326</v>
          </cell>
          <cell r="B11893">
            <v>201</v>
          </cell>
          <cell r="C11893">
            <v>165</v>
          </cell>
          <cell r="D11893">
            <v>1977</v>
          </cell>
          <cell r="E11893">
            <v>0</v>
          </cell>
        </row>
        <row r="11894">
          <cell r="A11894">
            <v>28327</v>
          </cell>
          <cell r="B11894">
            <v>202</v>
          </cell>
          <cell r="C11894">
            <v>164</v>
          </cell>
          <cell r="D11894">
            <v>1977</v>
          </cell>
          <cell r="E11894">
            <v>0</v>
          </cell>
        </row>
        <row r="11895">
          <cell r="A11895">
            <v>28328</v>
          </cell>
          <cell r="B11895">
            <v>203</v>
          </cell>
          <cell r="C11895">
            <v>163</v>
          </cell>
          <cell r="D11895">
            <v>1977</v>
          </cell>
          <cell r="E11895">
            <v>0</v>
          </cell>
        </row>
        <row r="11896">
          <cell r="A11896">
            <v>28329</v>
          </cell>
          <cell r="B11896">
            <v>204</v>
          </cell>
          <cell r="C11896">
            <v>162</v>
          </cell>
          <cell r="D11896">
            <v>1977</v>
          </cell>
          <cell r="E11896">
            <v>0</v>
          </cell>
        </row>
        <row r="11897">
          <cell r="A11897">
            <v>28330</v>
          </cell>
          <cell r="B11897">
            <v>205</v>
          </cell>
          <cell r="C11897">
            <v>161</v>
          </cell>
          <cell r="D11897">
            <v>1977</v>
          </cell>
          <cell r="E11897">
            <v>0</v>
          </cell>
        </row>
        <row r="11898">
          <cell r="A11898">
            <v>28331</v>
          </cell>
          <cell r="B11898">
            <v>206</v>
          </cell>
          <cell r="C11898">
            <v>160</v>
          </cell>
          <cell r="D11898">
            <v>1977</v>
          </cell>
          <cell r="E11898">
            <v>0</v>
          </cell>
        </row>
        <row r="11899">
          <cell r="A11899">
            <v>28332</v>
          </cell>
          <cell r="B11899">
            <v>207</v>
          </cell>
          <cell r="C11899">
            <v>159</v>
          </cell>
          <cell r="D11899">
            <v>1977</v>
          </cell>
          <cell r="E11899">
            <v>0</v>
          </cell>
        </row>
        <row r="11900">
          <cell r="A11900">
            <v>28333</v>
          </cell>
          <cell r="B11900">
            <v>208</v>
          </cell>
          <cell r="C11900">
            <v>158</v>
          </cell>
          <cell r="D11900">
            <v>1977</v>
          </cell>
          <cell r="E11900">
            <v>0</v>
          </cell>
        </row>
        <row r="11901">
          <cell r="A11901">
            <v>28334</v>
          </cell>
          <cell r="B11901">
            <v>209</v>
          </cell>
          <cell r="C11901">
            <v>157</v>
          </cell>
          <cell r="D11901">
            <v>1977</v>
          </cell>
          <cell r="E11901">
            <v>0</v>
          </cell>
        </row>
        <row r="11902">
          <cell r="A11902">
            <v>28335</v>
          </cell>
          <cell r="B11902">
            <v>210</v>
          </cell>
          <cell r="C11902">
            <v>156</v>
          </cell>
          <cell r="D11902">
            <v>1977</v>
          </cell>
          <cell r="E11902">
            <v>0</v>
          </cell>
        </row>
        <row r="11903">
          <cell r="A11903">
            <v>28336</v>
          </cell>
          <cell r="B11903">
            <v>211</v>
          </cell>
          <cell r="C11903">
            <v>155</v>
          </cell>
          <cell r="D11903">
            <v>1977</v>
          </cell>
          <cell r="E11903">
            <v>0</v>
          </cell>
        </row>
        <row r="11904">
          <cell r="A11904">
            <v>28337</v>
          </cell>
          <cell r="B11904">
            <v>212</v>
          </cell>
          <cell r="C11904">
            <v>154</v>
          </cell>
          <cell r="D11904">
            <v>1977</v>
          </cell>
          <cell r="E11904">
            <v>0</v>
          </cell>
        </row>
        <row r="11905">
          <cell r="A11905">
            <v>28338</v>
          </cell>
          <cell r="B11905">
            <v>213</v>
          </cell>
          <cell r="C11905">
            <v>153</v>
          </cell>
          <cell r="D11905">
            <v>1977</v>
          </cell>
          <cell r="E11905">
            <v>0</v>
          </cell>
        </row>
        <row r="11906">
          <cell r="A11906">
            <v>28339</v>
          </cell>
          <cell r="B11906">
            <v>214</v>
          </cell>
          <cell r="C11906">
            <v>152</v>
          </cell>
          <cell r="D11906">
            <v>1977</v>
          </cell>
          <cell r="E11906">
            <v>0</v>
          </cell>
        </row>
        <row r="11907">
          <cell r="A11907">
            <v>28340</v>
          </cell>
          <cell r="B11907">
            <v>215</v>
          </cell>
          <cell r="C11907">
            <v>151</v>
          </cell>
          <cell r="D11907">
            <v>1977</v>
          </cell>
          <cell r="E11907">
            <v>0</v>
          </cell>
        </row>
        <row r="11908">
          <cell r="A11908">
            <v>28341</v>
          </cell>
          <cell r="B11908">
            <v>216</v>
          </cell>
          <cell r="C11908">
            <v>150</v>
          </cell>
          <cell r="D11908">
            <v>1977</v>
          </cell>
          <cell r="E11908">
            <v>0</v>
          </cell>
        </row>
        <row r="11909">
          <cell r="A11909">
            <v>28342</v>
          </cell>
          <cell r="B11909">
            <v>217</v>
          </cell>
          <cell r="C11909">
            <v>149</v>
          </cell>
          <cell r="D11909">
            <v>1977</v>
          </cell>
          <cell r="E11909">
            <v>0</v>
          </cell>
        </row>
        <row r="11910">
          <cell r="A11910">
            <v>28343</v>
          </cell>
          <cell r="B11910">
            <v>218</v>
          </cell>
          <cell r="C11910">
            <v>148</v>
          </cell>
          <cell r="D11910">
            <v>1977</v>
          </cell>
          <cell r="E11910">
            <v>0</v>
          </cell>
        </row>
        <row r="11911">
          <cell r="A11911">
            <v>28344</v>
          </cell>
          <cell r="B11911">
            <v>219</v>
          </cell>
          <cell r="C11911">
            <v>147</v>
          </cell>
          <cell r="D11911">
            <v>1977</v>
          </cell>
          <cell r="E11911">
            <v>0</v>
          </cell>
        </row>
        <row r="11912">
          <cell r="A11912">
            <v>28345</v>
          </cell>
          <cell r="B11912">
            <v>220</v>
          </cell>
          <cell r="C11912">
            <v>146</v>
          </cell>
          <cell r="D11912">
            <v>1977</v>
          </cell>
          <cell r="E11912">
            <v>0</v>
          </cell>
        </row>
        <row r="11913">
          <cell r="A11913">
            <v>28346</v>
          </cell>
          <cell r="B11913">
            <v>221</v>
          </cell>
          <cell r="C11913">
            <v>145</v>
          </cell>
          <cell r="D11913">
            <v>1977</v>
          </cell>
          <cell r="E11913">
            <v>0</v>
          </cell>
        </row>
        <row r="11914">
          <cell r="A11914">
            <v>28347</v>
          </cell>
          <cell r="B11914">
            <v>222</v>
          </cell>
          <cell r="C11914">
            <v>144</v>
          </cell>
          <cell r="D11914">
            <v>1977</v>
          </cell>
          <cell r="E11914">
            <v>0</v>
          </cell>
        </row>
        <row r="11915">
          <cell r="A11915">
            <v>28348</v>
          </cell>
          <cell r="B11915">
            <v>223</v>
          </cell>
          <cell r="C11915">
            <v>143</v>
          </cell>
          <cell r="D11915">
            <v>1977</v>
          </cell>
          <cell r="E11915">
            <v>0</v>
          </cell>
        </row>
        <row r="11916">
          <cell r="A11916">
            <v>28349</v>
          </cell>
          <cell r="B11916">
            <v>224</v>
          </cell>
          <cell r="C11916">
            <v>142</v>
          </cell>
          <cell r="D11916">
            <v>1977</v>
          </cell>
          <cell r="E11916">
            <v>0</v>
          </cell>
        </row>
        <row r="11917">
          <cell r="A11917">
            <v>28350</v>
          </cell>
          <cell r="B11917">
            <v>225</v>
          </cell>
          <cell r="C11917">
            <v>141</v>
          </cell>
          <cell r="D11917">
            <v>1977</v>
          </cell>
          <cell r="E11917">
            <v>0</v>
          </cell>
        </row>
        <row r="11918">
          <cell r="A11918">
            <v>28351</v>
          </cell>
          <cell r="B11918">
            <v>226</v>
          </cell>
          <cell r="C11918">
            <v>140</v>
          </cell>
          <cell r="D11918">
            <v>1977</v>
          </cell>
          <cell r="E11918">
            <v>0</v>
          </cell>
        </row>
        <row r="11919">
          <cell r="A11919">
            <v>28352</v>
          </cell>
          <cell r="B11919">
            <v>227</v>
          </cell>
          <cell r="C11919">
            <v>139</v>
          </cell>
          <cell r="D11919">
            <v>1977</v>
          </cell>
          <cell r="E11919">
            <v>0</v>
          </cell>
        </row>
        <row r="11920">
          <cell r="A11920">
            <v>28353</v>
          </cell>
          <cell r="B11920">
            <v>228</v>
          </cell>
          <cell r="C11920">
            <v>138</v>
          </cell>
          <cell r="D11920">
            <v>1977</v>
          </cell>
          <cell r="E11920">
            <v>0</v>
          </cell>
        </row>
        <row r="11921">
          <cell r="A11921">
            <v>28354</v>
          </cell>
          <cell r="B11921">
            <v>229</v>
          </cell>
          <cell r="C11921">
            <v>137</v>
          </cell>
          <cell r="D11921">
            <v>1977</v>
          </cell>
          <cell r="E11921">
            <v>0</v>
          </cell>
        </row>
        <row r="11922">
          <cell r="A11922">
            <v>28355</v>
          </cell>
          <cell r="B11922">
            <v>230</v>
          </cell>
          <cell r="C11922">
            <v>136</v>
          </cell>
          <cell r="D11922">
            <v>1977</v>
          </cell>
          <cell r="E11922">
            <v>0</v>
          </cell>
        </row>
        <row r="11923">
          <cell r="A11923">
            <v>28356</v>
          </cell>
          <cell r="B11923">
            <v>231</v>
          </cell>
          <cell r="C11923">
            <v>135</v>
          </cell>
          <cell r="D11923">
            <v>1977</v>
          </cell>
          <cell r="E11923">
            <v>0</v>
          </cell>
        </row>
        <row r="11924">
          <cell r="A11924">
            <v>28357</v>
          </cell>
          <cell r="B11924">
            <v>232</v>
          </cell>
          <cell r="C11924">
            <v>134</v>
          </cell>
          <cell r="D11924">
            <v>1977</v>
          </cell>
          <cell r="E11924">
            <v>0</v>
          </cell>
        </row>
        <row r="11925">
          <cell r="A11925">
            <v>28358</v>
          </cell>
          <cell r="B11925">
            <v>233</v>
          </cell>
          <cell r="C11925">
            <v>133</v>
          </cell>
          <cell r="D11925">
            <v>1977</v>
          </cell>
          <cell r="E11925">
            <v>0</v>
          </cell>
        </row>
        <row r="11926">
          <cell r="A11926">
            <v>28359</v>
          </cell>
          <cell r="B11926">
            <v>234</v>
          </cell>
          <cell r="C11926">
            <v>132</v>
          </cell>
          <cell r="D11926">
            <v>1977</v>
          </cell>
          <cell r="E11926">
            <v>0</v>
          </cell>
        </row>
        <row r="11927">
          <cell r="A11927">
            <v>28360</v>
          </cell>
          <cell r="B11927">
            <v>235</v>
          </cell>
          <cell r="C11927">
            <v>131</v>
          </cell>
          <cell r="D11927">
            <v>1977</v>
          </cell>
          <cell r="E11927">
            <v>0</v>
          </cell>
        </row>
        <row r="11928">
          <cell r="A11928">
            <v>28361</v>
          </cell>
          <cell r="B11928">
            <v>236</v>
          </cell>
          <cell r="C11928">
            <v>130</v>
          </cell>
          <cell r="D11928">
            <v>1977</v>
          </cell>
          <cell r="E11928">
            <v>0</v>
          </cell>
        </row>
        <row r="11929">
          <cell r="A11929">
            <v>28362</v>
          </cell>
          <cell r="B11929">
            <v>237</v>
          </cell>
          <cell r="C11929">
            <v>129</v>
          </cell>
          <cell r="D11929">
            <v>1977</v>
          </cell>
          <cell r="E11929">
            <v>0</v>
          </cell>
        </row>
        <row r="11930">
          <cell r="A11930">
            <v>28363</v>
          </cell>
          <cell r="B11930">
            <v>238</v>
          </cell>
          <cell r="C11930">
            <v>128</v>
          </cell>
          <cell r="D11930">
            <v>1977</v>
          </cell>
          <cell r="E11930">
            <v>0</v>
          </cell>
        </row>
        <row r="11931">
          <cell r="A11931">
            <v>28364</v>
          </cell>
          <cell r="B11931">
            <v>239</v>
          </cell>
          <cell r="C11931">
            <v>127</v>
          </cell>
          <cell r="D11931">
            <v>1977</v>
          </cell>
          <cell r="E11931">
            <v>0</v>
          </cell>
        </row>
        <row r="11932">
          <cell r="A11932">
            <v>28365</v>
          </cell>
          <cell r="B11932">
            <v>240</v>
          </cell>
          <cell r="C11932">
            <v>126</v>
          </cell>
          <cell r="D11932">
            <v>1977</v>
          </cell>
          <cell r="E11932">
            <v>0</v>
          </cell>
        </row>
        <row r="11933">
          <cell r="A11933">
            <v>28366</v>
          </cell>
          <cell r="B11933">
            <v>241</v>
          </cell>
          <cell r="C11933">
            <v>125</v>
          </cell>
          <cell r="D11933">
            <v>1977</v>
          </cell>
          <cell r="E11933">
            <v>0</v>
          </cell>
        </row>
        <row r="11934">
          <cell r="A11934">
            <v>28367</v>
          </cell>
          <cell r="B11934">
            <v>242</v>
          </cell>
          <cell r="C11934">
            <v>124</v>
          </cell>
          <cell r="D11934">
            <v>1977</v>
          </cell>
          <cell r="E11934">
            <v>0</v>
          </cell>
        </row>
        <row r="11935">
          <cell r="A11935">
            <v>28368</v>
          </cell>
          <cell r="B11935">
            <v>243</v>
          </cell>
          <cell r="C11935">
            <v>123</v>
          </cell>
          <cell r="D11935">
            <v>1977</v>
          </cell>
          <cell r="E11935">
            <v>0</v>
          </cell>
        </row>
        <row r="11936">
          <cell r="A11936">
            <v>28369</v>
          </cell>
          <cell r="B11936">
            <v>244</v>
          </cell>
          <cell r="C11936">
            <v>122</v>
          </cell>
          <cell r="D11936">
            <v>1977</v>
          </cell>
          <cell r="E11936">
            <v>0</v>
          </cell>
        </row>
        <row r="11937">
          <cell r="A11937">
            <v>28370</v>
          </cell>
          <cell r="B11937">
            <v>245</v>
          </cell>
          <cell r="C11937">
            <v>121</v>
          </cell>
          <cell r="D11937">
            <v>1977</v>
          </cell>
          <cell r="E11937">
            <v>0</v>
          </cell>
        </row>
        <row r="11938">
          <cell r="A11938">
            <v>28371</v>
          </cell>
          <cell r="B11938">
            <v>246</v>
          </cell>
          <cell r="C11938">
            <v>120</v>
          </cell>
          <cell r="D11938">
            <v>1977</v>
          </cell>
          <cell r="E11938">
            <v>0</v>
          </cell>
        </row>
        <row r="11939">
          <cell r="A11939">
            <v>28372</v>
          </cell>
          <cell r="B11939">
            <v>247</v>
          </cell>
          <cell r="C11939">
            <v>119</v>
          </cell>
          <cell r="D11939">
            <v>1977</v>
          </cell>
          <cell r="E11939">
            <v>0</v>
          </cell>
        </row>
        <row r="11940">
          <cell r="A11940">
            <v>28373</v>
          </cell>
          <cell r="B11940">
            <v>248</v>
          </cell>
          <cell r="C11940">
            <v>118</v>
          </cell>
          <cell r="D11940">
            <v>1977</v>
          </cell>
          <cell r="E11940">
            <v>0</v>
          </cell>
        </row>
        <row r="11941">
          <cell r="A11941">
            <v>28374</v>
          </cell>
          <cell r="B11941">
            <v>249</v>
          </cell>
          <cell r="C11941">
            <v>117</v>
          </cell>
          <cell r="D11941">
            <v>1977</v>
          </cell>
          <cell r="E11941">
            <v>0</v>
          </cell>
        </row>
        <row r="11942">
          <cell r="A11942">
            <v>28375</v>
          </cell>
          <cell r="B11942">
            <v>250</v>
          </cell>
          <cell r="C11942">
            <v>116</v>
          </cell>
          <cell r="D11942">
            <v>1977</v>
          </cell>
          <cell r="E11942">
            <v>0</v>
          </cell>
        </row>
        <row r="11943">
          <cell r="A11943">
            <v>28376</v>
          </cell>
          <cell r="B11943">
            <v>251</v>
          </cell>
          <cell r="C11943">
            <v>115</v>
          </cell>
          <cell r="D11943">
            <v>1977</v>
          </cell>
          <cell r="E11943">
            <v>0</v>
          </cell>
        </row>
        <row r="11944">
          <cell r="A11944">
            <v>28377</v>
          </cell>
          <cell r="B11944">
            <v>252</v>
          </cell>
          <cell r="C11944">
            <v>114</v>
          </cell>
          <cell r="D11944">
            <v>1977</v>
          </cell>
          <cell r="E11944">
            <v>0</v>
          </cell>
        </row>
        <row r="11945">
          <cell r="A11945">
            <v>28378</v>
          </cell>
          <cell r="B11945">
            <v>253</v>
          </cell>
          <cell r="C11945">
            <v>113</v>
          </cell>
          <cell r="D11945">
            <v>1977</v>
          </cell>
          <cell r="E11945">
            <v>0</v>
          </cell>
        </row>
        <row r="11946">
          <cell r="A11946">
            <v>28379</v>
          </cell>
          <cell r="B11946">
            <v>254</v>
          </cell>
          <cell r="C11946">
            <v>112</v>
          </cell>
          <cell r="D11946">
            <v>1977</v>
          </cell>
          <cell r="E11946">
            <v>0</v>
          </cell>
        </row>
        <row r="11947">
          <cell r="A11947">
            <v>28380</v>
          </cell>
          <cell r="B11947">
            <v>255</v>
          </cell>
          <cell r="C11947">
            <v>111</v>
          </cell>
          <cell r="D11947">
            <v>1977</v>
          </cell>
          <cell r="E11947">
            <v>0</v>
          </cell>
        </row>
        <row r="11948">
          <cell r="A11948">
            <v>28381</v>
          </cell>
          <cell r="B11948">
            <v>256</v>
          </cell>
          <cell r="C11948">
            <v>110</v>
          </cell>
          <cell r="D11948">
            <v>1977</v>
          </cell>
          <cell r="E11948">
            <v>0</v>
          </cell>
        </row>
        <row r="11949">
          <cell r="A11949">
            <v>28382</v>
          </cell>
          <cell r="B11949">
            <v>257</v>
          </cell>
          <cell r="C11949">
            <v>109</v>
          </cell>
          <cell r="D11949">
            <v>1977</v>
          </cell>
          <cell r="E11949">
            <v>0</v>
          </cell>
        </row>
        <row r="11950">
          <cell r="A11950">
            <v>28383</v>
          </cell>
          <cell r="B11950">
            <v>258</v>
          </cell>
          <cell r="C11950">
            <v>108</v>
          </cell>
          <cell r="D11950">
            <v>1977</v>
          </cell>
          <cell r="E11950">
            <v>0</v>
          </cell>
        </row>
        <row r="11951">
          <cell r="A11951">
            <v>28384</v>
          </cell>
          <cell r="B11951">
            <v>259</v>
          </cell>
          <cell r="C11951">
            <v>107</v>
          </cell>
          <cell r="D11951">
            <v>1977</v>
          </cell>
          <cell r="E11951">
            <v>0</v>
          </cell>
        </row>
        <row r="11952">
          <cell r="A11952">
            <v>28385</v>
          </cell>
          <cell r="B11952">
            <v>260</v>
          </cell>
          <cell r="C11952">
            <v>106</v>
          </cell>
          <cell r="D11952">
            <v>1977</v>
          </cell>
          <cell r="E11952">
            <v>0</v>
          </cell>
        </row>
        <row r="11953">
          <cell r="A11953">
            <v>28386</v>
          </cell>
          <cell r="B11953">
            <v>261</v>
          </cell>
          <cell r="C11953">
            <v>105</v>
          </cell>
          <cell r="D11953">
            <v>1977</v>
          </cell>
          <cell r="E11953">
            <v>0</v>
          </cell>
        </row>
        <row r="11954">
          <cell r="A11954">
            <v>28387</v>
          </cell>
          <cell r="B11954">
            <v>262</v>
          </cell>
          <cell r="C11954">
            <v>104</v>
          </cell>
          <cell r="D11954">
            <v>1977</v>
          </cell>
          <cell r="E11954">
            <v>0</v>
          </cell>
        </row>
        <row r="11955">
          <cell r="A11955">
            <v>28388</v>
          </cell>
          <cell r="B11955">
            <v>263</v>
          </cell>
          <cell r="C11955">
            <v>103</v>
          </cell>
          <cell r="D11955">
            <v>1977</v>
          </cell>
          <cell r="E11955">
            <v>0</v>
          </cell>
        </row>
        <row r="11956">
          <cell r="A11956">
            <v>28389</v>
          </cell>
          <cell r="B11956">
            <v>264</v>
          </cell>
          <cell r="C11956">
            <v>102</v>
          </cell>
          <cell r="D11956">
            <v>1977</v>
          </cell>
          <cell r="E11956">
            <v>0</v>
          </cell>
        </row>
        <row r="11957">
          <cell r="A11957">
            <v>28390</v>
          </cell>
          <cell r="B11957">
            <v>265</v>
          </cell>
          <cell r="C11957">
            <v>101</v>
          </cell>
          <cell r="D11957">
            <v>1977</v>
          </cell>
          <cell r="E11957">
            <v>0</v>
          </cell>
        </row>
        <row r="11958">
          <cell r="A11958">
            <v>28391</v>
          </cell>
          <cell r="B11958">
            <v>266</v>
          </cell>
          <cell r="C11958">
            <v>100</v>
          </cell>
          <cell r="D11958">
            <v>1977</v>
          </cell>
          <cell r="E11958">
            <v>0</v>
          </cell>
        </row>
        <row r="11959">
          <cell r="A11959">
            <v>28392</v>
          </cell>
          <cell r="B11959">
            <v>267</v>
          </cell>
          <cell r="C11959">
            <v>99</v>
          </cell>
          <cell r="D11959">
            <v>1977</v>
          </cell>
          <cell r="E11959">
            <v>0</v>
          </cell>
        </row>
        <row r="11960">
          <cell r="A11960">
            <v>28393</v>
          </cell>
          <cell r="B11960">
            <v>268</v>
          </cell>
          <cell r="C11960">
            <v>98</v>
          </cell>
          <cell r="D11960">
            <v>1977</v>
          </cell>
          <cell r="E11960">
            <v>0</v>
          </cell>
        </row>
        <row r="11961">
          <cell r="A11961">
            <v>28394</v>
          </cell>
          <cell r="B11961">
            <v>269</v>
          </cell>
          <cell r="C11961">
            <v>97</v>
          </cell>
          <cell r="D11961">
            <v>1977</v>
          </cell>
          <cell r="E11961">
            <v>0</v>
          </cell>
        </row>
        <row r="11962">
          <cell r="A11962">
            <v>28395</v>
          </cell>
          <cell r="B11962">
            <v>270</v>
          </cell>
          <cell r="C11962">
            <v>96</v>
          </cell>
          <cell r="D11962">
            <v>1977</v>
          </cell>
          <cell r="E11962">
            <v>0</v>
          </cell>
        </row>
        <row r="11963">
          <cell r="A11963">
            <v>28396</v>
          </cell>
          <cell r="B11963">
            <v>271</v>
          </cell>
          <cell r="C11963">
            <v>95</v>
          </cell>
          <cell r="D11963">
            <v>1977</v>
          </cell>
          <cell r="E11963">
            <v>0</v>
          </cell>
        </row>
        <row r="11964">
          <cell r="A11964">
            <v>28397</v>
          </cell>
          <cell r="B11964">
            <v>272</v>
          </cell>
          <cell r="C11964">
            <v>94</v>
          </cell>
          <cell r="D11964">
            <v>1977</v>
          </cell>
          <cell r="E11964">
            <v>0</v>
          </cell>
        </row>
        <row r="11965">
          <cell r="A11965">
            <v>28398</v>
          </cell>
          <cell r="B11965">
            <v>273</v>
          </cell>
          <cell r="C11965">
            <v>93</v>
          </cell>
          <cell r="D11965">
            <v>1977</v>
          </cell>
          <cell r="E11965">
            <v>0</v>
          </cell>
        </row>
        <row r="11966">
          <cell r="A11966">
            <v>28399</v>
          </cell>
          <cell r="B11966">
            <v>274</v>
          </cell>
          <cell r="C11966">
            <v>92</v>
          </cell>
          <cell r="D11966">
            <v>1977</v>
          </cell>
          <cell r="E11966">
            <v>0</v>
          </cell>
        </row>
        <row r="11967">
          <cell r="A11967">
            <v>28400</v>
          </cell>
          <cell r="B11967">
            <v>275</v>
          </cell>
          <cell r="C11967">
            <v>91</v>
          </cell>
          <cell r="D11967">
            <v>1977</v>
          </cell>
          <cell r="E11967">
            <v>0</v>
          </cell>
        </row>
        <row r="11968">
          <cell r="A11968">
            <v>28401</v>
          </cell>
          <cell r="B11968">
            <v>276</v>
          </cell>
          <cell r="C11968">
            <v>90</v>
          </cell>
          <cell r="D11968">
            <v>1977</v>
          </cell>
          <cell r="E11968">
            <v>0</v>
          </cell>
        </row>
        <row r="11969">
          <cell r="A11969">
            <v>28402</v>
          </cell>
          <cell r="B11969">
            <v>277</v>
          </cell>
          <cell r="C11969">
            <v>89</v>
          </cell>
          <cell r="D11969">
            <v>1977</v>
          </cell>
          <cell r="E11969">
            <v>0</v>
          </cell>
        </row>
        <row r="11970">
          <cell r="A11970">
            <v>28403</v>
          </cell>
          <cell r="B11970">
            <v>278</v>
          </cell>
          <cell r="C11970">
            <v>88</v>
          </cell>
          <cell r="D11970">
            <v>1977</v>
          </cell>
          <cell r="E11970">
            <v>0</v>
          </cell>
        </row>
        <row r="11971">
          <cell r="A11971">
            <v>28404</v>
          </cell>
          <cell r="B11971">
            <v>279</v>
          </cell>
          <cell r="C11971">
            <v>87</v>
          </cell>
          <cell r="D11971">
            <v>1977</v>
          </cell>
          <cell r="E11971">
            <v>0</v>
          </cell>
        </row>
        <row r="11972">
          <cell r="A11972">
            <v>28405</v>
          </cell>
          <cell r="B11972">
            <v>280</v>
          </cell>
          <cell r="C11972">
            <v>86</v>
          </cell>
          <cell r="D11972">
            <v>1977</v>
          </cell>
          <cell r="E11972">
            <v>0</v>
          </cell>
        </row>
        <row r="11973">
          <cell r="A11973">
            <v>28406</v>
          </cell>
          <cell r="B11973">
            <v>281</v>
          </cell>
          <cell r="C11973">
            <v>85</v>
          </cell>
          <cell r="D11973">
            <v>1977</v>
          </cell>
          <cell r="E11973">
            <v>0</v>
          </cell>
        </row>
        <row r="11974">
          <cell r="A11974">
            <v>28407</v>
          </cell>
          <cell r="B11974">
            <v>282</v>
          </cell>
          <cell r="C11974">
            <v>84</v>
          </cell>
          <cell r="D11974">
            <v>1977</v>
          </cell>
          <cell r="E11974">
            <v>0</v>
          </cell>
        </row>
        <row r="11975">
          <cell r="A11975">
            <v>28408</v>
          </cell>
          <cell r="B11975">
            <v>283</v>
          </cell>
          <cell r="C11975">
            <v>83</v>
          </cell>
          <cell r="D11975">
            <v>1977</v>
          </cell>
          <cell r="E11975">
            <v>0</v>
          </cell>
        </row>
        <row r="11976">
          <cell r="A11976">
            <v>28409</v>
          </cell>
          <cell r="B11976">
            <v>284</v>
          </cell>
          <cell r="C11976">
            <v>82</v>
          </cell>
          <cell r="D11976">
            <v>1977</v>
          </cell>
          <cell r="E11976">
            <v>0</v>
          </cell>
        </row>
        <row r="11977">
          <cell r="A11977">
            <v>28410</v>
          </cell>
          <cell r="B11977">
            <v>285</v>
          </cell>
          <cell r="C11977">
            <v>81</v>
          </cell>
          <cell r="D11977">
            <v>1977</v>
          </cell>
          <cell r="E11977">
            <v>0</v>
          </cell>
        </row>
        <row r="11978">
          <cell r="A11978">
            <v>28411</v>
          </cell>
          <cell r="B11978">
            <v>286</v>
          </cell>
          <cell r="C11978">
            <v>80</v>
          </cell>
          <cell r="D11978">
            <v>1977</v>
          </cell>
          <cell r="E11978">
            <v>0</v>
          </cell>
        </row>
        <row r="11979">
          <cell r="A11979">
            <v>28412</v>
          </cell>
          <cell r="B11979">
            <v>287</v>
          </cell>
          <cell r="C11979">
            <v>79</v>
          </cell>
          <cell r="D11979">
            <v>1977</v>
          </cell>
          <cell r="E11979">
            <v>0</v>
          </cell>
        </row>
        <row r="11980">
          <cell r="A11980">
            <v>28413</v>
          </cell>
          <cell r="B11980">
            <v>288</v>
          </cell>
          <cell r="C11980">
            <v>78</v>
          </cell>
          <cell r="D11980">
            <v>1977</v>
          </cell>
          <cell r="E11980">
            <v>0</v>
          </cell>
        </row>
        <row r="11981">
          <cell r="A11981">
            <v>28414</v>
          </cell>
          <cell r="B11981">
            <v>289</v>
          </cell>
          <cell r="C11981">
            <v>77</v>
          </cell>
          <cell r="D11981">
            <v>1977</v>
          </cell>
          <cell r="E11981">
            <v>0</v>
          </cell>
        </row>
        <row r="11982">
          <cell r="A11982">
            <v>28415</v>
          </cell>
          <cell r="B11982">
            <v>290</v>
          </cell>
          <cell r="C11982">
            <v>76</v>
          </cell>
          <cell r="D11982">
            <v>1977</v>
          </cell>
          <cell r="E11982">
            <v>0</v>
          </cell>
        </row>
        <row r="11983">
          <cell r="A11983">
            <v>28416</v>
          </cell>
          <cell r="B11983">
            <v>291</v>
          </cell>
          <cell r="C11983">
            <v>75</v>
          </cell>
          <cell r="D11983">
            <v>1977</v>
          </cell>
          <cell r="E11983">
            <v>0</v>
          </cell>
        </row>
        <row r="11984">
          <cell r="A11984">
            <v>28417</v>
          </cell>
          <cell r="B11984">
            <v>292</v>
          </cell>
          <cell r="C11984">
            <v>74</v>
          </cell>
          <cell r="D11984">
            <v>1977</v>
          </cell>
          <cell r="E11984">
            <v>0</v>
          </cell>
        </row>
        <row r="11985">
          <cell r="A11985">
            <v>28418</v>
          </cell>
          <cell r="B11985">
            <v>293</v>
          </cell>
          <cell r="C11985">
            <v>73</v>
          </cell>
          <cell r="D11985">
            <v>1977</v>
          </cell>
          <cell r="E11985">
            <v>0</v>
          </cell>
        </row>
        <row r="11986">
          <cell r="A11986">
            <v>28419</v>
          </cell>
          <cell r="B11986">
            <v>294</v>
          </cell>
          <cell r="C11986">
            <v>72</v>
          </cell>
          <cell r="D11986">
            <v>1977</v>
          </cell>
          <cell r="E11986">
            <v>0</v>
          </cell>
        </row>
        <row r="11987">
          <cell r="A11987">
            <v>28420</v>
          </cell>
          <cell r="B11987">
            <v>295</v>
          </cell>
          <cell r="C11987">
            <v>71</v>
          </cell>
          <cell r="D11987">
            <v>1977</v>
          </cell>
          <cell r="E11987">
            <v>0</v>
          </cell>
        </row>
        <row r="11988">
          <cell r="A11988">
            <v>28421</v>
          </cell>
          <cell r="B11988">
            <v>296</v>
          </cell>
          <cell r="C11988">
            <v>70</v>
          </cell>
          <cell r="D11988">
            <v>1977</v>
          </cell>
          <cell r="E11988">
            <v>0</v>
          </cell>
        </row>
        <row r="11989">
          <cell r="A11989">
            <v>28422</v>
          </cell>
          <cell r="B11989">
            <v>297</v>
          </cell>
          <cell r="C11989">
            <v>69</v>
          </cell>
          <cell r="D11989">
            <v>1977</v>
          </cell>
          <cell r="E11989">
            <v>0</v>
          </cell>
        </row>
        <row r="11990">
          <cell r="A11990">
            <v>28423</v>
          </cell>
          <cell r="B11990">
            <v>298</v>
          </cell>
          <cell r="C11990">
            <v>68</v>
          </cell>
          <cell r="D11990">
            <v>1977</v>
          </cell>
          <cell r="E11990">
            <v>0</v>
          </cell>
        </row>
        <row r="11991">
          <cell r="A11991">
            <v>28424</v>
          </cell>
          <cell r="B11991">
            <v>299</v>
          </cell>
          <cell r="C11991">
            <v>67</v>
          </cell>
          <cell r="D11991">
            <v>1977</v>
          </cell>
          <cell r="E11991">
            <v>0</v>
          </cell>
        </row>
        <row r="11992">
          <cell r="A11992">
            <v>28425</v>
          </cell>
          <cell r="B11992">
            <v>300</v>
          </cell>
          <cell r="C11992">
            <v>66</v>
          </cell>
          <cell r="D11992">
            <v>1977</v>
          </cell>
          <cell r="E11992">
            <v>0</v>
          </cell>
        </row>
        <row r="11993">
          <cell r="A11993">
            <v>28426</v>
          </cell>
          <cell r="B11993">
            <v>301</v>
          </cell>
          <cell r="C11993">
            <v>65</v>
          </cell>
          <cell r="D11993">
            <v>1977</v>
          </cell>
          <cell r="E11993">
            <v>0</v>
          </cell>
        </row>
        <row r="11994">
          <cell r="A11994">
            <v>28427</v>
          </cell>
          <cell r="B11994">
            <v>302</v>
          </cell>
          <cell r="C11994">
            <v>64</v>
          </cell>
          <cell r="D11994">
            <v>1977</v>
          </cell>
          <cell r="E11994">
            <v>0</v>
          </cell>
        </row>
        <row r="11995">
          <cell r="A11995">
            <v>28428</v>
          </cell>
          <cell r="B11995">
            <v>303</v>
          </cell>
          <cell r="C11995">
            <v>63</v>
          </cell>
          <cell r="D11995">
            <v>1977</v>
          </cell>
          <cell r="E11995">
            <v>0</v>
          </cell>
        </row>
        <row r="11996">
          <cell r="A11996">
            <v>28429</v>
          </cell>
          <cell r="B11996">
            <v>304</v>
          </cell>
          <cell r="C11996">
            <v>62</v>
          </cell>
          <cell r="D11996">
            <v>1977</v>
          </cell>
          <cell r="E11996">
            <v>0</v>
          </cell>
        </row>
        <row r="11997">
          <cell r="A11997">
            <v>28430</v>
          </cell>
          <cell r="B11997">
            <v>305</v>
          </cell>
          <cell r="C11997">
            <v>61</v>
          </cell>
          <cell r="D11997">
            <v>1977</v>
          </cell>
          <cell r="E11997">
            <v>0</v>
          </cell>
        </row>
        <row r="11998">
          <cell r="A11998">
            <v>28431</v>
          </cell>
          <cell r="B11998">
            <v>306</v>
          </cell>
          <cell r="C11998">
            <v>60</v>
          </cell>
          <cell r="D11998">
            <v>1977</v>
          </cell>
          <cell r="E11998">
            <v>0</v>
          </cell>
        </row>
        <row r="11999">
          <cell r="A11999">
            <v>28432</v>
          </cell>
          <cell r="B11999">
            <v>307</v>
          </cell>
          <cell r="C11999">
            <v>59</v>
          </cell>
          <cell r="D11999">
            <v>1977</v>
          </cell>
          <cell r="E11999">
            <v>0</v>
          </cell>
        </row>
        <row r="12000">
          <cell r="A12000">
            <v>28433</v>
          </cell>
          <cell r="B12000">
            <v>308</v>
          </cell>
          <cell r="C12000">
            <v>58</v>
          </cell>
          <cell r="D12000">
            <v>1977</v>
          </cell>
          <cell r="E12000">
            <v>0</v>
          </cell>
        </row>
        <row r="12001">
          <cell r="A12001">
            <v>28434</v>
          </cell>
          <cell r="B12001">
            <v>309</v>
          </cell>
          <cell r="C12001">
            <v>57</v>
          </cell>
          <cell r="D12001">
            <v>1977</v>
          </cell>
          <cell r="E12001">
            <v>0</v>
          </cell>
        </row>
        <row r="12002">
          <cell r="A12002">
            <v>28435</v>
          </cell>
          <cell r="B12002">
            <v>310</v>
          </cell>
          <cell r="C12002">
            <v>56</v>
          </cell>
          <cell r="D12002">
            <v>1977</v>
          </cell>
          <cell r="E12002">
            <v>0</v>
          </cell>
        </row>
        <row r="12003">
          <cell r="A12003">
            <v>28436</v>
          </cell>
          <cell r="B12003">
            <v>311</v>
          </cell>
          <cell r="C12003">
            <v>55</v>
          </cell>
          <cell r="D12003">
            <v>1977</v>
          </cell>
          <cell r="E12003">
            <v>0</v>
          </cell>
        </row>
        <row r="12004">
          <cell r="A12004">
            <v>28437</v>
          </cell>
          <cell r="B12004">
            <v>312</v>
          </cell>
          <cell r="C12004">
            <v>54</v>
          </cell>
          <cell r="D12004">
            <v>1977</v>
          </cell>
          <cell r="E12004">
            <v>0</v>
          </cell>
        </row>
        <row r="12005">
          <cell r="A12005">
            <v>28438</v>
          </cell>
          <cell r="B12005">
            <v>313</v>
          </cell>
          <cell r="C12005">
            <v>53</v>
          </cell>
          <cell r="D12005">
            <v>1977</v>
          </cell>
          <cell r="E12005">
            <v>0</v>
          </cell>
        </row>
        <row r="12006">
          <cell r="A12006">
            <v>28439</v>
          </cell>
          <cell r="B12006">
            <v>314</v>
          </cell>
          <cell r="C12006">
            <v>52</v>
          </cell>
          <cell r="D12006">
            <v>1977</v>
          </cell>
          <cell r="E12006">
            <v>0</v>
          </cell>
        </row>
        <row r="12007">
          <cell r="A12007">
            <v>28440</v>
          </cell>
          <cell r="B12007">
            <v>315</v>
          </cell>
          <cell r="C12007">
            <v>51</v>
          </cell>
          <cell r="D12007">
            <v>1977</v>
          </cell>
          <cell r="E12007">
            <v>0</v>
          </cell>
        </row>
        <row r="12008">
          <cell r="A12008">
            <v>28441</v>
          </cell>
          <cell r="B12008">
            <v>316</v>
          </cell>
          <cell r="C12008">
            <v>50</v>
          </cell>
          <cell r="D12008">
            <v>1977</v>
          </cell>
          <cell r="E12008">
            <v>0</v>
          </cell>
        </row>
        <row r="12009">
          <cell r="A12009">
            <v>28442</v>
          </cell>
          <cell r="B12009">
            <v>317</v>
          </cell>
          <cell r="C12009">
            <v>49</v>
          </cell>
          <cell r="D12009">
            <v>1977</v>
          </cell>
          <cell r="E12009">
            <v>0</v>
          </cell>
        </row>
        <row r="12010">
          <cell r="A12010">
            <v>28443</v>
          </cell>
          <cell r="B12010">
            <v>318</v>
          </cell>
          <cell r="C12010">
            <v>48</v>
          </cell>
          <cell r="D12010">
            <v>1977</v>
          </cell>
          <cell r="E12010">
            <v>0</v>
          </cell>
        </row>
        <row r="12011">
          <cell r="A12011">
            <v>28444</v>
          </cell>
          <cell r="B12011">
            <v>319</v>
          </cell>
          <cell r="C12011">
            <v>47</v>
          </cell>
          <cell r="D12011">
            <v>1977</v>
          </cell>
          <cell r="E12011">
            <v>0</v>
          </cell>
        </row>
        <row r="12012">
          <cell r="A12012">
            <v>28445</v>
          </cell>
          <cell r="B12012">
            <v>320</v>
          </cell>
          <cell r="C12012">
            <v>46</v>
          </cell>
          <cell r="D12012">
            <v>1977</v>
          </cell>
          <cell r="E12012">
            <v>0</v>
          </cell>
        </row>
        <row r="12013">
          <cell r="A12013">
            <v>28446</v>
          </cell>
          <cell r="B12013">
            <v>321</v>
          </cell>
          <cell r="C12013">
            <v>45</v>
          </cell>
          <cell r="D12013">
            <v>1977</v>
          </cell>
          <cell r="E12013">
            <v>0</v>
          </cell>
        </row>
        <row r="12014">
          <cell r="A12014">
            <v>28447</v>
          </cell>
          <cell r="B12014">
            <v>322</v>
          </cell>
          <cell r="C12014">
            <v>44</v>
          </cell>
          <cell r="D12014">
            <v>1977</v>
          </cell>
          <cell r="E12014">
            <v>0</v>
          </cell>
        </row>
        <row r="12015">
          <cell r="A12015">
            <v>28448</v>
          </cell>
          <cell r="B12015">
            <v>323</v>
          </cell>
          <cell r="C12015">
            <v>43</v>
          </cell>
          <cell r="D12015">
            <v>1977</v>
          </cell>
          <cell r="E12015">
            <v>0</v>
          </cell>
        </row>
        <row r="12016">
          <cell r="A12016">
            <v>28449</v>
          </cell>
          <cell r="B12016">
            <v>324</v>
          </cell>
          <cell r="C12016">
            <v>42</v>
          </cell>
          <cell r="D12016">
            <v>1977</v>
          </cell>
          <cell r="E12016">
            <v>0</v>
          </cell>
        </row>
        <row r="12017">
          <cell r="A12017">
            <v>28450</v>
          </cell>
          <cell r="B12017">
            <v>325</v>
          </cell>
          <cell r="C12017">
            <v>41</v>
          </cell>
          <cell r="D12017">
            <v>1977</v>
          </cell>
          <cell r="E12017">
            <v>0</v>
          </cell>
        </row>
        <row r="12018">
          <cell r="A12018">
            <v>28451</v>
          </cell>
          <cell r="B12018">
            <v>326</v>
          </cell>
          <cell r="C12018">
            <v>40</v>
          </cell>
          <cell r="D12018">
            <v>1977</v>
          </cell>
          <cell r="E12018">
            <v>0</v>
          </cell>
        </row>
        <row r="12019">
          <cell r="A12019">
            <v>28452</v>
          </cell>
          <cell r="B12019">
            <v>327</v>
          </cell>
          <cell r="C12019">
            <v>39</v>
          </cell>
          <cell r="D12019">
            <v>1977</v>
          </cell>
          <cell r="E12019">
            <v>0</v>
          </cell>
        </row>
        <row r="12020">
          <cell r="A12020">
            <v>28453</v>
          </cell>
          <cell r="B12020">
            <v>328</v>
          </cell>
          <cell r="C12020">
            <v>38</v>
          </cell>
          <cell r="D12020">
            <v>1977</v>
          </cell>
          <cell r="E12020">
            <v>0</v>
          </cell>
        </row>
        <row r="12021">
          <cell r="A12021">
            <v>28454</v>
          </cell>
          <cell r="B12021">
            <v>329</v>
          </cell>
          <cell r="C12021">
            <v>37</v>
          </cell>
          <cell r="D12021">
            <v>1977</v>
          </cell>
          <cell r="E12021">
            <v>0</v>
          </cell>
        </row>
        <row r="12022">
          <cell r="A12022">
            <v>28455</v>
          </cell>
          <cell r="B12022">
            <v>330</v>
          </cell>
          <cell r="C12022">
            <v>36</v>
          </cell>
          <cell r="D12022">
            <v>1977</v>
          </cell>
          <cell r="E12022">
            <v>0</v>
          </cell>
        </row>
        <row r="12023">
          <cell r="A12023">
            <v>28456</v>
          </cell>
          <cell r="B12023">
            <v>331</v>
          </cell>
          <cell r="C12023">
            <v>35</v>
          </cell>
          <cell r="D12023">
            <v>1977</v>
          </cell>
          <cell r="E12023">
            <v>0</v>
          </cell>
        </row>
        <row r="12024">
          <cell r="A12024">
            <v>28457</v>
          </cell>
          <cell r="B12024">
            <v>332</v>
          </cell>
          <cell r="C12024">
            <v>34</v>
          </cell>
          <cell r="D12024">
            <v>1977</v>
          </cell>
          <cell r="E12024">
            <v>0</v>
          </cell>
        </row>
        <row r="12025">
          <cell r="A12025">
            <v>28458</v>
          </cell>
          <cell r="B12025">
            <v>333</v>
          </cell>
          <cell r="C12025">
            <v>33</v>
          </cell>
          <cell r="D12025">
            <v>1977</v>
          </cell>
          <cell r="E12025">
            <v>0</v>
          </cell>
        </row>
        <row r="12026">
          <cell r="A12026">
            <v>28459</v>
          </cell>
          <cell r="B12026">
            <v>334</v>
          </cell>
          <cell r="C12026">
            <v>32</v>
          </cell>
          <cell r="D12026">
            <v>1977</v>
          </cell>
          <cell r="E12026">
            <v>0</v>
          </cell>
        </row>
        <row r="12027">
          <cell r="A12027">
            <v>28460</v>
          </cell>
          <cell r="B12027">
            <v>335</v>
          </cell>
          <cell r="C12027">
            <v>31</v>
          </cell>
          <cell r="D12027">
            <v>1977</v>
          </cell>
          <cell r="E12027">
            <v>0</v>
          </cell>
        </row>
        <row r="12028">
          <cell r="A12028">
            <v>28461</v>
          </cell>
          <cell r="B12028">
            <v>336</v>
          </cell>
          <cell r="C12028">
            <v>30</v>
          </cell>
          <cell r="D12028">
            <v>1977</v>
          </cell>
          <cell r="E12028">
            <v>0</v>
          </cell>
        </row>
        <row r="12029">
          <cell r="A12029">
            <v>28462</v>
          </cell>
          <cell r="B12029">
            <v>337</v>
          </cell>
          <cell r="C12029">
            <v>29</v>
          </cell>
          <cell r="D12029">
            <v>1977</v>
          </cell>
          <cell r="E12029">
            <v>0</v>
          </cell>
        </row>
        <row r="12030">
          <cell r="A12030">
            <v>28463</v>
          </cell>
          <cell r="B12030">
            <v>338</v>
          </cell>
          <cell r="C12030">
            <v>28</v>
          </cell>
          <cell r="D12030">
            <v>1977</v>
          </cell>
          <cell r="E12030">
            <v>0</v>
          </cell>
        </row>
        <row r="12031">
          <cell r="A12031">
            <v>28464</v>
          </cell>
          <cell r="B12031">
            <v>339</v>
          </cell>
          <cell r="C12031">
            <v>27</v>
          </cell>
          <cell r="D12031">
            <v>1977</v>
          </cell>
          <cell r="E12031">
            <v>0</v>
          </cell>
        </row>
        <row r="12032">
          <cell r="A12032">
            <v>28465</v>
          </cell>
          <cell r="B12032">
            <v>340</v>
          </cell>
          <cell r="C12032">
            <v>26</v>
          </cell>
          <cell r="D12032">
            <v>1977</v>
          </cell>
          <cell r="E12032">
            <v>0</v>
          </cell>
        </row>
        <row r="12033">
          <cell r="A12033">
            <v>28466</v>
          </cell>
          <cell r="B12033">
            <v>341</v>
          </cell>
          <cell r="C12033">
            <v>25</v>
          </cell>
          <cell r="D12033">
            <v>1977</v>
          </cell>
          <cell r="E12033">
            <v>0</v>
          </cell>
        </row>
        <row r="12034">
          <cell r="A12034">
            <v>28467</v>
          </cell>
          <cell r="B12034">
            <v>342</v>
          </cell>
          <cell r="C12034">
            <v>24</v>
          </cell>
          <cell r="D12034">
            <v>1977</v>
          </cell>
          <cell r="E12034">
            <v>0</v>
          </cell>
        </row>
        <row r="12035">
          <cell r="A12035">
            <v>28468</v>
          </cell>
          <cell r="B12035">
            <v>343</v>
          </cell>
          <cell r="C12035">
            <v>23</v>
          </cell>
          <cell r="D12035">
            <v>1977</v>
          </cell>
          <cell r="E12035">
            <v>0</v>
          </cell>
        </row>
        <row r="12036">
          <cell r="A12036">
            <v>28469</v>
          </cell>
          <cell r="B12036">
            <v>344</v>
          </cell>
          <cell r="C12036">
            <v>22</v>
          </cell>
          <cell r="D12036">
            <v>1977</v>
          </cell>
          <cell r="E12036">
            <v>0</v>
          </cell>
        </row>
        <row r="12037">
          <cell r="A12037">
            <v>28470</v>
          </cell>
          <cell r="B12037">
            <v>345</v>
          </cell>
          <cell r="C12037">
            <v>21</v>
          </cell>
          <cell r="D12037">
            <v>1977</v>
          </cell>
          <cell r="E12037">
            <v>0</v>
          </cell>
        </row>
        <row r="12038">
          <cell r="A12038">
            <v>28471</v>
          </cell>
          <cell r="B12038">
            <v>346</v>
          </cell>
          <cell r="C12038">
            <v>20</v>
          </cell>
          <cell r="D12038">
            <v>1977</v>
          </cell>
          <cell r="E12038">
            <v>0</v>
          </cell>
        </row>
        <row r="12039">
          <cell r="A12039">
            <v>28472</v>
          </cell>
          <cell r="B12039">
            <v>347</v>
          </cell>
          <cell r="C12039">
            <v>19</v>
          </cell>
          <cell r="D12039">
            <v>1977</v>
          </cell>
          <cell r="E12039">
            <v>0</v>
          </cell>
        </row>
        <row r="12040">
          <cell r="A12040">
            <v>28473</v>
          </cell>
          <cell r="B12040">
            <v>348</v>
          </cell>
          <cell r="C12040">
            <v>18</v>
          </cell>
          <cell r="D12040">
            <v>1977</v>
          </cell>
          <cell r="E12040">
            <v>0</v>
          </cell>
        </row>
        <row r="12041">
          <cell r="A12041">
            <v>28474</v>
          </cell>
          <cell r="B12041">
            <v>349</v>
          </cell>
          <cell r="C12041">
            <v>17</v>
          </cell>
          <cell r="D12041">
            <v>1977</v>
          </cell>
          <cell r="E12041">
            <v>0</v>
          </cell>
        </row>
        <row r="12042">
          <cell r="A12042">
            <v>28475</v>
          </cell>
          <cell r="B12042">
            <v>350</v>
          </cell>
          <cell r="C12042">
            <v>16</v>
          </cell>
          <cell r="D12042">
            <v>1977</v>
          </cell>
          <cell r="E12042">
            <v>0</v>
          </cell>
        </row>
        <row r="12043">
          <cell r="A12043">
            <v>28476</v>
          </cell>
          <cell r="B12043">
            <v>351</v>
          </cell>
          <cell r="C12043">
            <v>15</v>
          </cell>
          <cell r="D12043">
            <v>1977</v>
          </cell>
          <cell r="E12043">
            <v>0</v>
          </cell>
        </row>
        <row r="12044">
          <cell r="A12044">
            <v>28477</v>
          </cell>
          <cell r="B12044">
            <v>352</v>
          </cell>
          <cell r="C12044">
            <v>14</v>
          </cell>
          <cell r="D12044">
            <v>1977</v>
          </cell>
          <cell r="E12044">
            <v>0</v>
          </cell>
        </row>
        <row r="12045">
          <cell r="A12045">
            <v>28478</v>
          </cell>
          <cell r="B12045">
            <v>353</v>
          </cell>
          <cell r="C12045">
            <v>13</v>
          </cell>
          <cell r="D12045">
            <v>1977</v>
          </cell>
          <cell r="E12045">
            <v>0</v>
          </cell>
        </row>
        <row r="12046">
          <cell r="A12046">
            <v>28479</v>
          </cell>
          <cell r="B12046">
            <v>354</v>
          </cell>
          <cell r="C12046">
            <v>12</v>
          </cell>
          <cell r="D12046">
            <v>1977</v>
          </cell>
          <cell r="E12046">
            <v>0</v>
          </cell>
        </row>
        <row r="12047">
          <cell r="A12047">
            <v>28480</v>
          </cell>
          <cell r="B12047">
            <v>355</v>
          </cell>
          <cell r="C12047">
            <v>11</v>
          </cell>
          <cell r="D12047">
            <v>1977</v>
          </cell>
          <cell r="E12047">
            <v>0</v>
          </cell>
        </row>
        <row r="12048">
          <cell r="A12048">
            <v>28481</v>
          </cell>
          <cell r="B12048">
            <v>356</v>
          </cell>
          <cell r="C12048">
            <v>10</v>
          </cell>
          <cell r="D12048">
            <v>1977</v>
          </cell>
          <cell r="E12048">
            <v>0</v>
          </cell>
        </row>
        <row r="12049">
          <cell r="A12049">
            <v>28482</v>
          </cell>
          <cell r="B12049">
            <v>357</v>
          </cell>
          <cell r="C12049">
            <v>9</v>
          </cell>
          <cell r="D12049">
            <v>1977</v>
          </cell>
          <cell r="E12049">
            <v>0</v>
          </cell>
        </row>
        <row r="12050">
          <cell r="A12050">
            <v>28483</v>
          </cell>
          <cell r="B12050">
            <v>358</v>
          </cell>
          <cell r="C12050">
            <v>8</v>
          </cell>
          <cell r="D12050">
            <v>1977</v>
          </cell>
          <cell r="E12050">
            <v>0</v>
          </cell>
        </row>
        <row r="12051">
          <cell r="A12051">
            <v>28484</v>
          </cell>
          <cell r="B12051">
            <v>359</v>
          </cell>
          <cell r="C12051">
            <v>7</v>
          </cell>
          <cell r="D12051">
            <v>1977</v>
          </cell>
          <cell r="E12051">
            <v>0</v>
          </cell>
        </row>
        <row r="12052">
          <cell r="A12052">
            <v>28485</v>
          </cell>
          <cell r="B12052">
            <v>360</v>
          </cell>
          <cell r="C12052">
            <v>6</v>
          </cell>
          <cell r="D12052">
            <v>1977</v>
          </cell>
          <cell r="E12052">
            <v>0</v>
          </cell>
        </row>
        <row r="12053">
          <cell r="A12053">
            <v>28486</v>
          </cell>
          <cell r="B12053">
            <v>361</v>
          </cell>
          <cell r="C12053">
            <v>5</v>
          </cell>
          <cell r="D12053">
            <v>1977</v>
          </cell>
          <cell r="E12053">
            <v>0</v>
          </cell>
        </row>
        <row r="12054">
          <cell r="A12054">
            <v>28487</v>
          </cell>
          <cell r="B12054">
            <v>362</v>
          </cell>
          <cell r="C12054">
            <v>4</v>
          </cell>
          <cell r="D12054">
            <v>1977</v>
          </cell>
          <cell r="E12054">
            <v>0</v>
          </cell>
        </row>
        <row r="12055">
          <cell r="A12055">
            <v>28488</v>
          </cell>
          <cell r="B12055">
            <v>363</v>
          </cell>
          <cell r="C12055">
            <v>3</v>
          </cell>
          <cell r="D12055">
            <v>1977</v>
          </cell>
          <cell r="E12055">
            <v>0</v>
          </cell>
        </row>
        <row r="12056">
          <cell r="A12056">
            <v>28489</v>
          </cell>
          <cell r="B12056">
            <v>364</v>
          </cell>
          <cell r="C12056">
            <v>2</v>
          </cell>
          <cell r="D12056">
            <v>1977</v>
          </cell>
          <cell r="E12056">
            <v>0</v>
          </cell>
        </row>
        <row r="12057">
          <cell r="A12057">
            <v>28490</v>
          </cell>
          <cell r="B12057">
            <v>365</v>
          </cell>
          <cell r="C12057">
            <v>1</v>
          </cell>
          <cell r="D12057">
            <v>1977</v>
          </cell>
          <cell r="E12057">
            <v>28490</v>
          </cell>
        </row>
        <row r="12058">
          <cell r="A12058">
            <v>28491</v>
          </cell>
          <cell r="B12058">
            <v>1</v>
          </cell>
          <cell r="C12058">
            <v>365</v>
          </cell>
          <cell r="D12058">
            <v>1978</v>
          </cell>
          <cell r="E12058">
            <v>0</v>
          </cell>
        </row>
        <row r="12059">
          <cell r="A12059">
            <v>28492</v>
          </cell>
          <cell r="B12059">
            <v>2</v>
          </cell>
          <cell r="C12059">
            <v>364</v>
          </cell>
          <cell r="D12059">
            <v>1978</v>
          </cell>
          <cell r="E12059">
            <v>0</v>
          </cell>
        </row>
        <row r="12060">
          <cell r="A12060">
            <v>28493</v>
          </cell>
          <cell r="B12060">
            <v>3</v>
          </cell>
          <cell r="C12060">
            <v>363</v>
          </cell>
          <cell r="D12060">
            <v>1978</v>
          </cell>
          <cell r="E12060">
            <v>0</v>
          </cell>
        </row>
        <row r="12061">
          <cell r="A12061">
            <v>28494</v>
          </cell>
          <cell r="B12061">
            <v>4</v>
          </cell>
          <cell r="C12061">
            <v>362</v>
          </cell>
          <cell r="D12061">
            <v>1978</v>
          </cell>
          <cell r="E12061">
            <v>0</v>
          </cell>
        </row>
        <row r="12062">
          <cell r="A12062">
            <v>28495</v>
          </cell>
          <cell r="B12062">
            <v>5</v>
          </cell>
          <cell r="C12062">
            <v>361</v>
          </cell>
          <cell r="D12062">
            <v>1978</v>
          </cell>
          <cell r="E12062">
            <v>0</v>
          </cell>
        </row>
        <row r="12063">
          <cell r="A12063">
            <v>28496</v>
          </cell>
          <cell r="B12063">
            <v>6</v>
          </cell>
          <cell r="C12063">
            <v>360</v>
          </cell>
          <cell r="D12063">
            <v>1978</v>
          </cell>
          <cell r="E12063">
            <v>0</v>
          </cell>
        </row>
        <row r="12064">
          <cell r="A12064">
            <v>28497</v>
          </cell>
          <cell r="B12064">
            <v>7</v>
          </cell>
          <cell r="C12064">
            <v>359</v>
          </cell>
          <cell r="D12064">
            <v>1978</v>
          </cell>
          <cell r="E12064">
            <v>0</v>
          </cell>
        </row>
        <row r="12065">
          <cell r="A12065">
            <v>28498</v>
          </cell>
          <cell r="B12065">
            <v>8</v>
          </cell>
          <cell r="C12065">
            <v>358</v>
          </cell>
          <cell r="D12065">
            <v>1978</v>
          </cell>
          <cell r="E12065">
            <v>0</v>
          </cell>
        </row>
        <row r="12066">
          <cell r="A12066">
            <v>28499</v>
          </cell>
          <cell r="B12066">
            <v>9</v>
          </cell>
          <cell r="C12066">
            <v>357</v>
          </cell>
          <cell r="D12066">
            <v>1978</v>
          </cell>
          <cell r="E12066">
            <v>0</v>
          </cell>
        </row>
        <row r="12067">
          <cell r="A12067">
            <v>28500</v>
          </cell>
          <cell r="B12067">
            <v>10</v>
          </cell>
          <cell r="C12067">
            <v>356</v>
          </cell>
          <cell r="D12067">
            <v>1978</v>
          </cell>
          <cell r="E12067">
            <v>0</v>
          </cell>
        </row>
        <row r="12068">
          <cell r="A12068">
            <v>28501</v>
          </cell>
          <cell r="B12068">
            <v>11</v>
          </cell>
          <cell r="C12068">
            <v>355</v>
          </cell>
          <cell r="D12068">
            <v>1978</v>
          </cell>
          <cell r="E12068">
            <v>0</v>
          </cell>
        </row>
        <row r="12069">
          <cell r="A12069">
            <v>28502</v>
          </cell>
          <cell r="B12069">
            <v>12</v>
          </cell>
          <cell r="C12069">
            <v>354</v>
          </cell>
          <cell r="D12069">
            <v>1978</v>
          </cell>
          <cell r="E12069">
            <v>0</v>
          </cell>
        </row>
        <row r="12070">
          <cell r="A12070">
            <v>28503</v>
          </cell>
          <cell r="B12070">
            <v>13</v>
          </cell>
          <cell r="C12070">
            <v>353</v>
          </cell>
          <cell r="D12070">
            <v>1978</v>
          </cell>
          <cell r="E12070">
            <v>0</v>
          </cell>
        </row>
        <row r="12071">
          <cell r="A12071">
            <v>28504</v>
          </cell>
          <cell r="B12071">
            <v>14</v>
          </cell>
          <cell r="C12071">
            <v>352</v>
          </cell>
          <cell r="D12071">
            <v>1978</v>
          </cell>
          <cell r="E12071">
            <v>0</v>
          </cell>
        </row>
        <row r="12072">
          <cell r="A12072">
            <v>28505</v>
          </cell>
          <cell r="B12072">
            <v>15</v>
          </cell>
          <cell r="C12072">
            <v>351</v>
          </cell>
          <cell r="D12072">
            <v>1978</v>
          </cell>
          <cell r="E12072">
            <v>0</v>
          </cell>
        </row>
        <row r="12073">
          <cell r="A12073">
            <v>28506</v>
          </cell>
          <cell r="B12073">
            <v>16</v>
          </cell>
          <cell r="C12073">
            <v>350</v>
          </cell>
          <cell r="D12073">
            <v>1978</v>
          </cell>
          <cell r="E12073">
            <v>0</v>
          </cell>
        </row>
        <row r="12074">
          <cell r="A12074">
            <v>28507</v>
          </cell>
          <cell r="B12074">
            <v>17</v>
          </cell>
          <cell r="C12074">
            <v>349</v>
          </cell>
          <cell r="D12074">
            <v>1978</v>
          </cell>
          <cell r="E12074">
            <v>0</v>
          </cell>
        </row>
        <row r="12075">
          <cell r="A12075">
            <v>28508</v>
          </cell>
          <cell r="B12075">
            <v>18</v>
          </cell>
          <cell r="C12075">
            <v>348</v>
          </cell>
          <cell r="D12075">
            <v>1978</v>
          </cell>
          <cell r="E12075">
            <v>0</v>
          </cell>
        </row>
        <row r="12076">
          <cell r="A12076">
            <v>28509</v>
          </cell>
          <cell r="B12076">
            <v>19</v>
          </cell>
          <cell r="C12076">
            <v>347</v>
          </cell>
          <cell r="D12076">
            <v>1978</v>
          </cell>
          <cell r="E12076">
            <v>0</v>
          </cell>
        </row>
        <row r="12077">
          <cell r="A12077">
            <v>28510</v>
          </cell>
          <cell r="B12077">
            <v>20</v>
          </cell>
          <cell r="C12077">
            <v>346</v>
          </cell>
          <cell r="D12077">
            <v>1978</v>
          </cell>
          <cell r="E12077">
            <v>0</v>
          </cell>
        </row>
        <row r="12078">
          <cell r="A12078">
            <v>28511</v>
          </cell>
          <cell r="B12078">
            <v>21</v>
          </cell>
          <cell r="C12078">
            <v>345</v>
          </cell>
          <cell r="D12078">
            <v>1978</v>
          </cell>
          <cell r="E12078">
            <v>0</v>
          </cell>
        </row>
        <row r="12079">
          <cell r="A12079">
            <v>28512</v>
          </cell>
          <cell r="B12079">
            <v>22</v>
          </cell>
          <cell r="C12079">
            <v>344</v>
          </cell>
          <cell r="D12079">
            <v>1978</v>
          </cell>
          <cell r="E12079">
            <v>0</v>
          </cell>
        </row>
        <row r="12080">
          <cell r="A12080">
            <v>28513</v>
          </cell>
          <cell r="B12080">
            <v>23</v>
          </cell>
          <cell r="C12080">
            <v>343</v>
          </cell>
          <cell r="D12080">
            <v>1978</v>
          </cell>
          <cell r="E12080">
            <v>0</v>
          </cell>
        </row>
        <row r="12081">
          <cell r="A12081">
            <v>28514</v>
          </cell>
          <cell r="B12081">
            <v>24</v>
          </cell>
          <cell r="C12081">
            <v>342</v>
          </cell>
          <cell r="D12081">
            <v>1978</v>
          </cell>
          <cell r="E12081">
            <v>0</v>
          </cell>
        </row>
        <row r="12082">
          <cell r="A12082">
            <v>28515</v>
          </cell>
          <cell r="B12082">
            <v>25</v>
          </cell>
          <cell r="C12082">
            <v>341</v>
          </cell>
          <cell r="D12082">
            <v>1978</v>
          </cell>
          <cell r="E12082">
            <v>0</v>
          </cell>
        </row>
        <row r="12083">
          <cell r="A12083">
            <v>28516</v>
          </cell>
          <cell r="B12083">
            <v>26</v>
          </cell>
          <cell r="C12083">
            <v>340</v>
          </cell>
          <cell r="D12083">
            <v>1978</v>
          </cell>
          <cell r="E12083">
            <v>0</v>
          </cell>
        </row>
        <row r="12084">
          <cell r="A12084">
            <v>28517</v>
          </cell>
          <cell r="B12084">
            <v>27</v>
          </cell>
          <cell r="C12084">
            <v>339</v>
          </cell>
          <cell r="D12084">
            <v>1978</v>
          </cell>
          <cell r="E12084">
            <v>0</v>
          </cell>
        </row>
        <row r="12085">
          <cell r="A12085">
            <v>28518</v>
          </cell>
          <cell r="B12085">
            <v>28</v>
          </cell>
          <cell r="C12085">
            <v>338</v>
          </cell>
          <cell r="D12085">
            <v>1978</v>
          </cell>
          <cell r="E12085">
            <v>0</v>
          </cell>
        </row>
        <row r="12086">
          <cell r="A12086">
            <v>28519</v>
          </cell>
          <cell r="B12086">
            <v>29</v>
          </cell>
          <cell r="C12086">
            <v>337</v>
          </cell>
          <cell r="D12086">
            <v>1978</v>
          </cell>
          <cell r="E12086">
            <v>0</v>
          </cell>
        </row>
        <row r="12087">
          <cell r="A12087">
            <v>28520</v>
          </cell>
          <cell r="B12087">
            <v>30</v>
          </cell>
          <cell r="C12087">
            <v>336</v>
          </cell>
          <cell r="D12087">
            <v>1978</v>
          </cell>
          <cell r="E12087">
            <v>0</v>
          </cell>
        </row>
        <row r="12088">
          <cell r="A12088">
            <v>28521</v>
          </cell>
          <cell r="B12088">
            <v>31</v>
          </cell>
          <cell r="C12088">
            <v>335</v>
          </cell>
          <cell r="D12088">
            <v>1978</v>
          </cell>
          <cell r="E12088">
            <v>0</v>
          </cell>
        </row>
        <row r="12089">
          <cell r="A12089">
            <v>28522</v>
          </cell>
          <cell r="B12089">
            <v>32</v>
          </cell>
          <cell r="C12089">
            <v>334</v>
          </cell>
          <cell r="D12089">
            <v>1978</v>
          </cell>
          <cell r="E12089">
            <v>0</v>
          </cell>
        </row>
        <row r="12090">
          <cell r="A12090">
            <v>28523</v>
          </cell>
          <cell r="B12090">
            <v>33</v>
          </cell>
          <cell r="C12090">
            <v>333</v>
          </cell>
          <cell r="D12090">
            <v>1978</v>
          </cell>
          <cell r="E12090">
            <v>0</v>
          </cell>
        </row>
        <row r="12091">
          <cell r="A12091">
            <v>28524</v>
          </cell>
          <cell r="B12091">
            <v>34</v>
          </cell>
          <cell r="C12091">
            <v>332</v>
          </cell>
          <cell r="D12091">
            <v>1978</v>
          </cell>
          <cell r="E12091">
            <v>0</v>
          </cell>
        </row>
        <row r="12092">
          <cell r="A12092">
            <v>28525</v>
          </cell>
          <cell r="B12092">
            <v>35</v>
          </cell>
          <cell r="C12092">
            <v>331</v>
          </cell>
          <cell r="D12092">
            <v>1978</v>
          </cell>
          <cell r="E12092">
            <v>0</v>
          </cell>
        </row>
        <row r="12093">
          <cell r="A12093">
            <v>28526</v>
          </cell>
          <cell r="B12093">
            <v>36</v>
          </cell>
          <cell r="C12093">
            <v>330</v>
          </cell>
          <cell r="D12093">
            <v>1978</v>
          </cell>
          <cell r="E12093">
            <v>0</v>
          </cell>
        </row>
        <row r="12094">
          <cell r="A12094">
            <v>28527</v>
          </cell>
          <cell r="B12094">
            <v>37</v>
          </cell>
          <cell r="C12094">
            <v>329</v>
          </cell>
          <cell r="D12094">
            <v>1978</v>
          </cell>
          <cell r="E12094">
            <v>0</v>
          </cell>
        </row>
        <row r="12095">
          <cell r="A12095">
            <v>28528</v>
          </cell>
          <cell r="B12095">
            <v>38</v>
          </cell>
          <cell r="C12095">
            <v>328</v>
          </cell>
          <cell r="D12095">
            <v>1978</v>
          </cell>
          <cell r="E12095">
            <v>0</v>
          </cell>
        </row>
        <row r="12096">
          <cell r="A12096">
            <v>28529</v>
          </cell>
          <cell r="B12096">
            <v>39</v>
          </cell>
          <cell r="C12096">
            <v>327</v>
          </cell>
          <cell r="D12096">
            <v>1978</v>
          </cell>
          <cell r="E12096">
            <v>0</v>
          </cell>
        </row>
        <row r="12097">
          <cell r="A12097">
            <v>28530</v>
          </cell>
          <cell r="B12097">
            <v>40</v>
          </cell>
          <cell r="C12097">
            <v>326</v>
          </cell>
          <cell r="D12097">
            <v>1978</v>
          </cell>
          <cell r="E12097">
            <v>0</v>
          </cell>
        </row>
        <row r="12098">
          <cell r="A12098">
            <v>28531</v>
          </cell>
          <cell r="B12098">
            <v>41</v>
          </cell>
          <cell r="C12098">
            <v>325</v>
          </cell>
          <cell r="D12098">
            <v>1978</v>
          </cell>
          <cell r="E12098">
            <v>0</v>
          </cell>
        </row>
        <row r="12099">
          <cell r="A12099">
            <v>28532</v>
          </cell>
          <cell r="B12099">
            <v>42</v>
          </cell>
          <cell r="C12099">
            <v>324</v>
          </cell>
          <cell r="D12099">
            <v>1978</v>
          </cell>
          <cell r="E12099">
            <v>0</v>
          </cell>
        </row>
        <row r="12100">
          <cell r="A12100">
            <v>28533</v>
          </cell>
          <cell r="B12100">
            <v>43</v>
          </cell>
          <cell r="C12100">
            <v>323</v>
          </cell>
          <cell r="D12100">
            <v>1978</v>
          </cell>
          <cell r="E12100">
            <v>0</v>
          </cell>
        </row>
        <row r="12101">
          <cell r="A12101">
            <v>28534</v>
          </cell>
          <cell r="B12101">
            <v>44</v>
          </cell>
          <cell r="C12101">
            <v>322</v>
          </cell>
          <cell r="D12101">
            <v>1978</v>
          </cell>
          <cell r="E12101">
            <v>0</v>
          </cell>
        </row>
        <row r="12102">
          <cell r="A12102">
            <v>28535</v>
          </cell>
          <cell r="B12102">
            <v>45</v>
          </cell>
          <cell r="C12102">
            <v>321</v>
          </cell>
          <cell r="D12102">
            <v>1978</v>
          </cell>
          <cell r="E12102">
            <v>0</v>
          </cell>
        </row>
        <row r="12103">
          <cell r="A12103">
            <v>28536</v>
          </cell>
          <cell r="B12103">
            <v>46</v>
          </cell>
          <cell r="C12103">
            <v>320</v>
          </cell>
          <cell r="D12103">
            <v>1978</v>
          </cell>
          <cell r="E12103">
            <v>0</v>
          </cell>
        </row>
        <row r="12104">
          <cell r="A12104">
            <v>28537</v>
          </cell>
          <cell r="B12104">
            <v>47</v>
          </cell>
          <cell r="C12104">
            <v>319</v>
          </cell>
          <cell r="D12104">
            <v>1978</v>
          </cell>
          <cell r="E12104">
            <v>0</v>
          </cell>
        </row>
        <row r="12105">
          <cell r="A12105">
            <v>28538</v>
          </cell>
          <cell r="B12105">
            <v>48</v>
          </cell>
          <cell r="C12105">
            <v>318</v>
          </cell>
          <cell r="D12105">
            <v>1978</v>
          </cell>
          <cell r="E12105">
            <v>0</v>
          </cell>
        </row>
        <row r="12106">
          <cell r="A12106">
            <v>28539</v>
          </cell>
          <cell r="B12106">
            <v>49</v>
          </cell>
          <cell r="C12106">
            <v>317</v>
          </cell>
          <cell r="D12106">
            <v>1978</v>
          </cell>
          <cell r="E12106">
            <v>0</v>
          </cell>
        </row>
        <row r="12107">
          <cell r="A12107">
            <v>28540</v>
          </cell>
          <cell r="B12107">
            <v>50</v>
          </cell>
          <cell r="C12107">
            <v>316</v>
          </cell>
          <cell r="D12107">
            <v>1978</v>
          </cell>
          <cell r="E12107">
            <v>0</v>
          </cell>
        </row>
        <row r="12108">
          <cell r="A12108">
            <v>28541</v>
          </cell>
          <cell r="B12108">
            <v>51</v>
          </cell>
          <cell r="C12108">
            <v>315</v>
          </cell>
          <cell r="D12108">
            <v>1978</v>
          </cell>
          <cell r="E12108">
            <v>0</v>
          </cell>
        </row>
        <row r="12109">
          <cell r="A12109">
            <v>28542</v>
          </cell>
          <cell r="B12109">
            <v>52</v>
          </cell>
          <cell r="C12109">
            <v>314</v>
          </cell>
          <cell r="D12109">
            <v>1978</v>
          </cell>
          <cell r="E12109">
            <v>0</v>
          </cell>
        </row>
        <row r="12110">
          <cell r="A12110">
            <v>28543</v>
          </cell>
          <cell r="B12110">
            <v>53</v>
          </cell>
          <cell r="C12110">
            <v>313</v>
          </cell>
          <cell r="D12110">
            <v>1978</v>
          </cell>
          <cell r="E12110">
            <v>0</v>
          </cell>
        </row>
        <row r="12111">
          <cell r="A12111">
            <v>28544</v>
          </cell>
          <cell r="B12111">
            <v>54</v>
          </cell>
          <cell r="C12111">
            <v>312</v>
          </cell>
          <cell r="D12111">
            <v>1978</v>
          </cell>
          <cell r="E12111">
            <v>0</v>
          </cell>
        </row>
        <row r="12112">
          <cell r="A12112">
            <v>28545</v>
          </cell>
          <cell r="B12112">
            <v>55</v>
          </cell>
          <cell r="C12112">
            <v>311</v>
          </cell>
          <cell r="D12112">
            <v>1978</v>
          </cell>
          <cell r="E12112">
            <v>0</v>
          </cell>
        </row>
        <row r="12113">
          <cell r="A12113">
            <v>28546</v>
          </cell>
          <cell r="B12113">
            <v>56</v>
          </cell>
          <cell r="C12113">
            <v>310</v>
          </cell>
          <cell r="D12113">
            <v>1978</v>
          </cell>
          <cell r="E12113">
            <v>0</v>
          </cell>
        </row>
        <row r="12114">
          <cell r="A12114">
            <v>28547</v>
          </cell>
          <cell r="B12114">
            <v>57</v>
          </cell>
          <cell r="C12114">
            <v>309</v>
          </cell>
          <cell r="D12114">
            <v>1978</v>
          </cell>
          <cell r="E12114">
            <v>0</v>
          </cell>
        </row>
        <row r="12115">
          <cell r="A12115">
            <v>28548</v>
          </cell>
          <cell r="B12115">
            <v>58</v>
          </cell>
          <cell r="C12115">
            <v>308</v>
          </cell>
          <cell r="D12115">
            <v>1978</v>
          </cell>
          <cell r="E12115">
            <v>0</v>
          </cell>
        </row>
        <row r="12116">
          <cell r="A12116">
            <v>28549</v>
          </cell>
          <cell r="B12116">
            <v>59</v>
          </cell>
          <cell r="C12116">
            <v>307</v>
          </cell>
          <cell r="D12116">
            <v>1978</v>
          </cell>
          <cell r="E12116">
            <v>0</v>
          </cell>
        </row>
        <row r="12117">
          <cell r="A12117">
            <v>28550</v>
          </cell>
          <cell r="B12117">
            <v>60</v>
          </cell>
          <cell r="C12117">
            <v>306</v>
          </cell>
          <cell r="D12117">
            <v>1978</v>
          </cell>
          <cell r="E12117">
            <v>0</v>
          </cell>
        </row>
        <row r="12118">
          <cell r="A12118">
            <v>28551</v>
          </cell>
          <cell r="B12118">
            <v>61</v>
          </cell>
          <cell r="C12118">
            <v>305</v>
          </cell>
          <cell r="D12118">
            <v>1978</v>
          </cell>
          <cell r="E12118">
            <v>0</v>
          </cell>
        </row>
        <row r="12119">
          <cell r="A12119">
            <v>28552</v>
          </cell>
          <cell r="B12119">
            <v>62</v>
          </cell>
          <cell r="C12119">
            <v>304</v>
          </cell>
          <cell r="D12119">
            <v>1978</v>
          </cell>
          <cell r="E12119">
            <v>0</v>
          </cell>
        </row>
        <row r="12120">
          <cell r="A12120">
            <v>28553</v>
          </cell>
          <cell r="B12120">
            <v>63</v>
          </cell>
          <cell r="C12120">
            <v>303</v>
          </cell>
          <cell r="D12120">
            <v>1978</v>
          </cell>
          <cell r="E12120">
            <v>0</v>
          </cell>
        </row>
        <row r="12121">
          <cell r="A12121">
            <v>28554</v>
          </cell>
          <cell r="B12121">
            <v>64</v>
          </cell>
          <cell r="C12121">
            <v>302</v>
          </cell>
          <cell r="D12121">
            <v>1978</v>
          </cell>
          <cell r="E12121">
            <v>0</v>
          </cell>
        </row>
        <row r="12122">
          <cell r="A12122">
            <v>28555</v>
          </cell>
          <cell r="B12122">
            <v>65</v>
          </cell>
          <cell r="C12122">
            <v>301</v>
          </cell>
          <cell r="D12122">
            <v>1978</v>
          </cell>
          <cell r="E12122">
            <v>0</v>
          </cell>
        </row>
        <row r="12123">
          <cell r="A12123">
            <v>28556</v>
          </cell>
          <cell r="B12123">
            <v>66</v>
          </cell>
          <cell r="C12123">
            <v>300</v>
          </cell>
          <cell r="D12123">
            <v>1978</v>
          </cell>
          <cell r="E12123">
            <v>0</v>
          </cell>
        </row>
        <row r="12124">
          <cell r="A12124">
            <v>28557</v>
          </cell>
          <cell r="B12124">
            <v>67</v>
          </cell>
          <cell r="C12124">
            <v>299</v>
          </cell>
          <cell r="D12124">
            <v>1978</v>
          </cell>
          <cell r="E12124">
            <v>0</v>
          </cell>
        </row>
        <row r="12125">
          <cell r="A12125">
            <v>28558</v>
          </cell>
          <cell r="B12125">
            <v>68</v>
          </cell>
          <cell r="C12125">
            <v>298</v>
          </cell>
          <cell r="D12125">
            <v>1978</v>
          </cell>
          <cell r="E12125">
            <v>0</v>
          </cell>
        </row>
        <row r="12126">
          <cell r="A12126">
            <v>28559</v>
          </cell>
          <cell r="B12126">
            <v>69</v>
          </cell>
          <cell r="C12126">
            <v>297</v>
          </cell>
          <cell r="D12126">
            <v>1978</v>
          </cell>
          <cell r="E12126">
            <v>0</v>
          </cell>
        </row>
        <row r="12127">
          <cell r="A12127">
            <v>28560</v>
          </cell>
          <cell r="B12127">
            <v>70</v>
          </cell>
          <cell r="C12127">
            <v>296</v>
          </cell>
          <cell r="D12127">
            <v>1978</v>
          </cell>
          <cell r="E12127">
            <v>0</v>
          </cell>
        </row>
        <row r="12128">
          <cell r="A12128">
            <v>28561</v>
          </cell>
          <cell r="B12128">
            <v>71</v>
          </cell>
          <cell r="C12128">
            <v>295</v>
          </cell>
          <cell r="D12128">
            <v>1978</v>
          </cell>
          <cell r="E12128">
            <v>0</v>
          </cell>
        </row>
        <row r="12129">
          <cell r="A12129">
            <v>28562</v>
          </cell>
          <cell r="B12129">
            <v>72</v>
          </cell>
          <cell r="C12129">
            <v>294</v>
          </cell>
          <cell r="D12129">
            <v>1978</v>
          </cell>
          <cell r="E12129">
            <v>0</v>
          </cell>
        </row>
        <row r="12130">
          <cell r="A12130">
            <v>28563</v>
          </cell>
          <cell r="B12130">
            <v>73</v>
          </cell>
          <cell r="C12130">
            <v>293</v>
          </cell>
          <cell r="D12130">
            <v>1978</v>
          </cell>
          <cell r="E12130">
            <v>0</v>
          </cell>
        </row>
        <row r="12131">
          <cell r="A12131">
            <v>28564</v>
          </cell>
          <cell r="B12131">
            <v>74</v>
          </cell>
          <cell r="C12131">
            <v>292</v>
          </cell>
          <cell r="D12131">
            <v>1978</v>
          </cell>
          <cell r="E12131">
            <v>0</v>
          </cell>
        </row>
        <row r="12132">
          <cell r="A12132">
            <v>28565</v>
          </cell>
          <cell r="B12132">
            <v>75</v>
          </cell>
          <cell r="C12132">
            <v>291</v>
          </cell>
          <cell r="D12132">
            <v>1978</v>
          </cell>
          <cell r="E12132">
            <v>0</v>
          </cell>
        </row>
        <row r="12133">
          <cell r="A12133">
            <v>28566</v>
          </cell>
          <cell r="B12133">
            <v>76</v>
          </cell>
          <cell r="C12133">
            <v>290</v>
          </cell>
          <cell r="D12133">
            <v>1978</v>
          </cell>
          <cell r="E12133">
            <v>0</v>
          </cell>
        </row>
        <row r="12134">
          <cell r="A12134">
            <v>28567</v>
          </cell>
          <cell r="B12134">
            <v>77</v>
          </cell>
          <cell r="C12134">
            <v>289</v>
          </cell>
          <cell r="D12134">
            <v>1978</v>
          </cell>
          <cell r="E12134">
            <v>0</v>
          </cell>
        </row>
        <row r="12135">
          <cell r="A12135">
            <v>28568</v>
          </cell>
          <cell r="B12135">
            <v>78</v>
          </cell>
          <cell r="C12135">
            <v>288</v>
          </cell>
          <cell r="D12135">
            <v>1978</v>
          </cell>
          <cell r="E12135">
            <v>0</v>
          </cell>
        </row>
        <row r="12136">
          <cell r="A12136">
            <v>28569</v>
          </cell>
          <cell r="B12136">
            <v>79</v>
          </cell>
          <cell r="C12136">
            <v>287</v>
          </cell>
          <cell r="D12136">
            <v>1978</v>
          </cell>
          <cell r="E12136">
            <v>0</v>
          </cell>
        </row>
        <row r="12137">
          <cell r="A12137">
            <v>28570</v>
          </cell>
          <cell r="B12137">
            <v>80</v>
          </cell>
          <cell r="C12137">
            <v>286</v>
          </cell>
          <cell r="D12137">
            <v>1978</v>
          </cell>
          <cell r="E12137">
            <v>0</v>
          </cell>
        </row>
        <row r="12138">
          <cell r="A12138">
            <v>28571</v>
          </cell>
          <cell r="B12138">
            <v>81</v>
          </cell>
          <cell r="C12138">
            <v>285</v>
          </cell>
          <cell r="D12138">
            <v>1978</v>
          </cell>
          <cell r="E12138">
            <v>0</v>
          </cell>
        </row>
        <row r="12139">
          <cell r="A12139">
            <v>28572</v>
          </cell>
          <cell r="B12139">
            <v>82</v>
          </cell>
          <cell r="C12139">
            <v>284</v>
          </cell>
          <cell r="D12139">
            <v>1978</v>
          </cell>
          <cell r="E12139">
            <v>0</v>
          </cell>
        </row>
        <row r="12140">
          <cell r="A12140">
            <v>28573</v>
          </cell>
          <cell r="B12140">
            <v>83</v>
          </cell>
          <cell r="C12140">
            <v>283</v>
          </cell>
          <cell r="D12140">
            <v>1978</v>
          </cell>
          <cell r="E12140">
            <v>0</v>
          </cell>
        </row>
        <row r="12141">
          <cell r="A12141">
            <v>28574</v>
          </cell>
          <cell r="B12141">
            <v>84</v>
          </cell>
          <cell r="C12141">
            <v>282</v>
          </cell>
          <cell r="D12141">
            <v>1978</v>
          </cell>
          <cell r="E12141">
            <v>0</v>
          </cell>
        </row>
        <row r="12142">
          <cell r="A12142">
            <v>28575</v>
          </cell>
          <cell r="B12142">
            <v>85</v>
          </cell>
          <cell r="C12142">
            <v>281</v>
          </cell>
          <cell r="D12142">
            <v>1978</v>
          </cell>
          <cell r="E12142">
            <v>0</v>
          </cell>
        </row>
        <row r="12143">
          <cell r="A12143">
            <v>28576</v>
          </cell>
          <cell r="B12143">
            <v>86</v>
          </cell>
          <cell r="C12143">
            <v>280</v>
          </cell>
          <cell r="D12143">
            <v>1978</v>
          </cell>
          <cell r="E12143">
            <v>0</v>
          </cell>
        </row>
        <row r="12144">
          <cell r="A12144">
            <v>28577</v>
          </cell>
          <cell r="B12144">
            <v>87</v>
          </cell>
          <cell r="C12144">
            <v>279</v>
          </cell>
          <cell r="D12144">
            <v>1978</v>
          </cell>
          <cell r="E12144">
            <v>0</v>
          </cell>
        </row>
        <row r="12145">
          <cell r="A12145">
            <v>28578</v>
          </cell>
          <cell r="B12145">
            <v>88</v>
          </cell>
          <cell r="C12145">
            <v>278</v>
          </cell>
          <cell r="D12145">
            <v>1978</v>
          </cell>
          <cell r="E12145">
            <v>0</v>
          </cell>
        </row>
        <row r="12146">
          <cell r="A12146">
            <v>28579</v>
          </cell>
          <cell r="B12146">
            <v>89</v>
          </cell>
          <cell r="C12146">
            <v>277</v>
          </cell>
          <cell r="D12146">
            <v>1978</v>
          </cell>
          <cell r="E12146">
            <v>0</v>
          </cell>
        </row>
        <row r="12147">
          <cell r="A12147">
            <v>28580</v>
          </cell>
          <cell r="B12147">
            <v>90</v>
          </cell>
          <cell r="C12147">
            <v>276</v>
          </cell>
          <cell r="D12147">
            <v>1978</v>
          </cell>
          <cell r="E12147">
            <v>0</v>
          </cell>
        </row>
        <row r="12148">
          <cell r="A12148">
            <v>28581</v>
          </cell>
          <cell r="B12148">
            <v>91</v>
          </cell>
          <cell r="C12148">
            <v>275</v>
          </cell>
          <cell r="D12148">
            <v>1978</v>
          </cell>
          <cell r="E12148">
            <v>0</v>
          </cell>
        </row>
        <row r="12149">
          <cell r="A12149">
            <v>28582</v>
          </cell>
          <cell r="B12149">
            <v>92</v>
          </cell>
          <cell r="C12149">
            <v>274</v>
          </cell>
          <cell r="D12149">
            <v>1978</v>
          </cell>
          <cell r="E12149">
            <v>0</v>
          </cell>
        </row>
        <row r="12150">
          <cell r="A12150">
            <v>28583</v>
          </cell>
          <cell r="B12150">
            <v>93</v>
          </cell>
          <cell r="C12150">
            <v>273</v>
          </cell>
          <cell r="D12150">
            <v>1978</v>
          </cell>
          <cell r="E12150">
            <v>0</v>
          </cell>
        </row>
        <row r="12151">
          <cell r="A12151">
            <v>28584</v>
          </cell>
          <cell r="B12151">
            <v>94</v>
          </cell>
          <cell r="C12151">
            <v>272</v>
          </cell>
          <cell r="D12151">
            <v>1978</v>
          </cell>
          <cell r="E12151">
            <v>0</v>
          </cell>
        </row>
        <row r="12152">
          <cell r="A12152">
            <v>28585</v>
          </cell>
          <cell r="B12152">
            <v>95</v>
          </cell>
          <cell r="C12152">
            <v>271</v>
          </cell>
          <cell r="D12152">
            <v>1978</v>
          </cell>
          <cell r="E12152">
            <v>0</v>
          </cell>
        </row>
        <row r="12153">
          <cell r="A12153">
            <v>28586</v>
          </cell>
          <cell r="B12153">
            <v>96</v>
          </cell>
          <cell r="C12153">
            <v>270</v>
          </cell>
          <cell r="D12153">
            <v>1978</v>
          </cell>
          <cell r="E12153">
            <v>0</v>
          </cell>
        </row>
        <row r="12154">
          <cell r="A12154">
            <v>28587</v>
          </cell>
          <cell r="B12154">
            <v>97</v>
          </cell>
          <cell r="C12154">
            <v>269</v>
          </cell>
          <cell r="D12154">
            <v>1978</v>
          </cell>
          <cell r="E12154">
            <v>0</v>
          </cell>
        </row>
        <row r="12155">
          <cell r="A12155">
            <v>28588</v>
          </cell>
          <cell r="B12155">
            <v>98</v>
          </cell>
          <cell r="C12155">
            <v>268</v>
          </cell>
          <cell r="D12155">
            <v>1978</v>
          </cell>
          <cell r="E12155">
            <v>0</v>
          </cell>
        </row>
        <row r="12156">
          <cell r="A12156">
            <v>28589</v>
          </cell>
          <cell r="B12156">
            <v>99</v>
          </cell>
          <cell r="C12156">
            <v>267</v>
          </cell>
          <cell r="D12156">
            <v>1978</v>
          </cell>
          <cell r="E12156">
            <v>0</v>
          </cell>
        </row>
        <row r="12157">
          <cell r="A12157">
            <v>28590</v>
          </cell>
          <cell r="B12157">
            <v>100</v>
          </cell>
          <cell r="C12157">
            <v>266</v>
          </cell>
          <cell r="D12157">
            <v>1978</v>
          </cell>
          <cell r="E12157">
            <v>0</v>
          </cell>
        </row>
        <row r="12158">
          <cell r="A12158">
            <v>28591</v>
          </cell>
          <cell r="B12158">
            <v>101</v>
          </cell>
          <cell r="C12158">
            <v>265</v>
          </cell>
          <cell r="D12158">
            <v>1978</v>
          </cell>
          <cell r="E12158">
            <v>0</v>
          </cell>
        </row>
        <row r="12159">
          <cell r="A12159">
            <v>28592</v>
          </cell>
          <cell r="B12159">
            <v>102</v>
          </cell>
          <cell r="C12159">
            <v>264</v>
          </cell>
          <cell r="D12159">
            <v>1978</v>
          </cell>
          <cell r="E12159">
            <v>0</v>
          </cell>
        </row>
        <row r="12160">
          <cell r="A12160">
            <v>28593</v>
          </cell>
          <cell r="B12160">
            <v>103</v>
          </cell>
          <cell r="C12160">
            <v>263</v>
          </cell>
          <cell r="D12160">
            <v>1978</v>
          </cell>
          <cell r="E12160">
            <v>0</v>
          </cell>
        </row>
        <row r="12161">
          <cell r="A12161">
            <v>28594</v>
          </cell>
          <cell r="B12161">
            <v>104</v>
          </cell>
          <cell r="C12161">
            <v>262</v>
          </cell>
          <cell r="D12161">
            <v>1978</v>
          </cell>
          <cell r="E12161">
            <v>0</v>
          </cell>
        </row>
        <row r="12162">
          <cell r="A12162">
            <v>28595</v>
          </cell>
          <cell r="B12162">
            <v>105</v>
          </cell>
          <cell r="C12162">
            <v>261</v>
          </cell>
          <cell r="D12162">
            <v>1978</v>
          </cell>
          <cell r="E12162">
            <v>0</v>
          </cell>
        </row>
        <row r="12163">
          <cell r="A12163">
            <v>28596</v>
          </cell>
          <cell r="B12163">
            <v>106</v>
          </cell>
          <cell r="C12163">
            <v>260</v>
          </cell>
          <cell r="D12163">
            <v>1978</v>
          </cell>
          <cell r="E12163">
            <v>0</v>
          </cell>
        </row>
        <row r="12164">
          <cell r="A12164">
            <v>28597</v>
          </cell>
          <cell r="B12164">
            <v>107</v>
          </cell>
          <cell r="C12164">
            <v>259</v>
          </cell>
          <cell r="D12164">
            <v>1978</v>
          </cell>
          <cell r="E12164">
            <v>0</v>
          </cell>
        </row>
        <row r="12165">
          <cell r="A12165">
            <v>28598</v>
          </cell>
          <cell r="B12165">
            <v>108</v>
          </cell>
          <cell r="C12165">
            <v>258</v>
          </cell>
          <cell r="D12165">
            <v>1978</v>
          </cell>
          <cell r="E12165">
            <v>0</v>
          </cell>
        </row>
        <row r="12166">
          <cell r="A12166">
            <v>28599</v>
          </cell>
          <cell r="B12166">
            <v>109</v>
          </cell>
          <cell r="C12166">
            <v>257</v>
          </cell>
          <cell r="D12166">
            <v>1978</v>
          </cell>
          <cell r="E12166">
            <v>0</v>
          </cell>
        </row>
        <row r="12167">
          <cell r="A12167">
            <v>28600</v>
          </cell>
          <cell r="B12167">
            <v>110</v>
          </cell>
          <cell r="C12167">
            <v>256</v>
          </cell>
          <cell r="D12167">
            <v>1978</v>
          </cell>
          <cell r="E12167">
            <v>0</v>
          </cell>
        </row>
        <row r="12168">
          <cell r="A12168">
            <v>28601</v>
          </cell>
          <cell r="B12168">
            <v>111</v>
          </cell>
          <cell r="C12168">
            <v>255</v>
          </cell>
          <cell r="D12168">
            <v>1978</v>
          </cell>
          <cell r="E12168">
            <v>0</v>
          </cell>
        </row>
        <row r="12169">
          <cell r="A12169">
            <v>28602</v>
          </cell>
          <cell r="B12169">
            <v>112</v>
          </cell>
          <cell r="C12169">
            <v>254</v>
          </cell>
          <cell r="D12169">
            <v>1978</v>
          </cell>
          <cell r="E12169">
            <v>0</v>
          </cell>
        </row>
        <row r="12170">
          <cell r="A12170">
            <v>28603</v>
          </cell>
          <cell r="B12170">
            <v>113</v>
          </cell>
          <cell r="C12170">
            <v>253</v>
          </cell>
          <cell r="D12170">
            <v>1978</v>
          </cell>
          <cell r="E12170">
            <v>0</v>
          </cell>
        </row>
        <row r="12171">
          <cell r="A12171">
            <v>28604</v>
          </cell>
          <cell r="B12171">
            <v>114</v>
          </cell>
          <cell r="C12171">
            <v>252</v>
          </cell>
          <cell r="D12171">
            <v>1978</v>
          </cell>
          <cell r="E12171">
            <v>0</v>
          </cell>
        </row>
        <row r="12172">
          <cell r="A12172">
            <v>28605</v>
          </cell>
          <cell r="B12172">
            <v>115</v>
          </cell>
          <cell r="C12172">
            <v>251</v>
          </cell>
          <cell r="D12172">
            <v>1978</v>
          </cell>
          <cell r="E12172">
            <v>0</v>
          </cell>
        </row>
        <row r="12173">
          <cell r="A12173">
            <v>28606</v>
          </cell>
          <cell r="B12173">
            <v>116</v>
          </cell>
          <cell r="C12173">
            <v>250</v>
          </cell>
          <cell r="D12173">
            <v>1978</v>
          </cell>
          <cell r="E12173">
            <v>0</v>
          </cell>
        </row>
        <row r="12174">
          <cell r="A12174">
            <v>28607</v>
          </cell>
          <cell r="B12174">
            <v>117</v>
          </cell>
          <cell r="C12174">
            <v>249</v>
          </cell>
          <cell r="D12174">
            <v>1978</v>
          </cell>
          <cell r="E12174">
            <v>0</v>
          </cell>
        </row>
        <row r="12175">
          <cell r="A12175">
            <v>28608</v>
          </cell>
          <cell r="B12175">
            <v>118</v>
          </cell>
          <cell r="C12175">
            <v>248</v>
          </cell>
          <cell r="D12175">
            <v>1978</v>
          </cell>
          <cell r="E12175">
            <v>0</v>
          </cell>
        </row>
        <row r="12176">
          <cell r="A12176">
            <v>28609</v>
          </cell>
          <cell r="B12176">
            <v>119</v>
          </cell>
          <cell r="C12176">
            <v>247</v>
          </cell>
          <cell r="D12176">
            <v>1978</v>
          </cell>
          <cell r="E12176">
            <v>0</v>
          </cell>
        </row>
        <row r="12177">
          <cell r="A12177">
            <v>28610</v>
          </cell>
          <cell r="B12177">
            <v>120</v>
          </cell>
          <cell r="C12177">
            <v>246</v>
          </cell>
          <cell r="D12177">
            <v>1978</v>
          </cell>
          <cell r="E12177">
            <v>0</v>
          </cell>
        </row>
        <row r="12178">
          <cell r="A12178">
            <v>28611</v>
          </cell>
          <cell r="B12178">
            <v>121</v>
          </cell>
          <cell r="C12178">
            <v>245</v>
          </cell>
          <cell r="D12178">
            <v>1978</v>
          </cell>
          <cell r="E12178">
            <v>0</v>
          </cell>
        </row>
        <row r="12179">
          <cell r="A12179">
            <v>28612</v>
          </cell>
          <cell r="B12179">
            <v>122</v>
          </cell>
          <cell r="C12179">
            <v>244</v>
          </cell>
          <cell r="D12179">
            <v>1978</v>
          </cell>
          <cell r="E12179">
            <v>0</v>
          </cell>
        </row>
        <row r="12180">
          <cell r="A12180">
            <v>28613</v>
          </cell>
          <cell r="B12180">
            <v>123</v>
          </cell>
          <cell r="C12180">
            <v>243</v>
          </cell>
          <cell r="D12180">
            <v>1978</v>
          </cell>
          <cell r="E12180">
            <v>0</v>
          </cell>
        </row>
        <row r="12181">
          <cell r="A12181">
            <v>28614</v>
          </cell>
          <cell r="B12181">
            <v>124</v>
          </cell>
          <cell r="C12181">
            <v>242</v>
          </cell>
          <cell r="D12181">
            <v>1978</v>
          </cell>
          <cell r="E12181">
            <v>0</v>
          </cell>
        </row>
        <row r="12182">
          <cell r="A12182">
            <v>28615</v>
          </cell>
          <cell r="B12182">
            <v>125</v>
          </cell>
          <cell r="C12182">
            <v>241</v>
          </cell>
          <cell r="D12182">
            <v>1978</v>
          </cell>
          <cell r="E12182">
            <v>0</v>
          </cell>
        </row>
        <row r="12183">
          <cell r="A12183">
            <v>28616</v>
          </cell>
          <cell r="B12183">
            <v>126</v>
          </cell>
          <cell r="C12183">
            <v>240</v>
          </cell>
          <cell r="D12183">
            <v>1978</v>
          </cell>
          <cell r="E12183">
            <v>0</v>
          </cell>
        </row>
        <row r="12184">
          <cell r="A12184">
            <v>28617</v>
          </cell>
          <cell r="B12184">
            <v>127</v>
          </cell>
          <cell r="C12184">
            <v>239</v>
          </cell>
          <cell r="D12184">
            <v>1978</v>
          </cell>
          <cell r="E12184">
            <v>0</v>
          </cell>
        </row>
        <row r="12185">
          <cell r="A12185">
            <v>28618</v>
          </cell>
          <cell r="B12185">
            <v>128</v>
          </cell>
          <cell r="C12185">
            <v>238</v>
          </cell>
          <cell r="D12185">
            <v>1978</v>
          </cell>
          <cell r="E12185">
            <v>0</v>
          </cell>
        </row>
        <row r="12186">
          <cell r="A12186">
            <v>28619</v>
          </cell>
          <cell r="B12186">
            <v>129</v>
          </cell>
          <cell r="C12186">
            <v>237</v>
          </cell>
          <cell r="D12186">
            <v>1978</v>
          </cell>
          <cell r="E12186">
            <v>0</v>
          </cell>
        </row>
        <row r="12187">
          <cell r="A12187">
            <v>28620</v>
          </cell>
          <cell r="B12187">
            <v>130</v>
          </cell>
          <cell r="C12187">
            <v>236</v>
          </cell>
          <cell r="D12187">
            <v>1978</v>
          </cell>
          <cell r="E12187">
            <v>0</v>
          </cell>
        </row>
        <row r="12188">
          <cell r="A12188">
            <v>28621</v>
          </cell>
          <cell r="B12188">
            <v>131</v>
          </cell>
          <cell r="C12188">
            <v>235</v>
          </cell>
          <cell r="D12188">
            <v>1978</v>
          </cell>
          <cell r="E12188">
            <v>0</v>
          </cell>
        </row>
        <row r="12189">
          <cell r="A12189">
            <v>28622</v>
          </cell>
          <cell r="B12189">
            <v>132</v>
          </cell>
          <cell r="C12189">
            <v>234</v>
          </cell>
          <cell r="D12189">
            <v>1978</v>
          </cell>
          <cell r="E12189">
            <v>0</v>
          </cell>
        </row>
        <row r="12190">
          <cell r="A12190">
            <v>28623</v>
          </cell>
          <cell r="B12190">
            <v>133</v>
          </cell>
          <cell r="C12190">
            <v>233</v>
          </cell>
          <cell r="D12190">
            <v>1978</v>
          </cell>
          <cell r="E12190">
            <v>0</v>
          </cell>
        </row>
        <row r="12191">
          <cell r="A12191">
            <v>28624</v>
          </cell>
          <cell r="B12191">
            <v>134</v>
          </cell>
          <cell r="C12191">
            <v>232</v>
          </cell>
          <cell r="D12191">
            <v>1978</v>
          </cell>
          <cell r="E12191">
            <v>0</v>
          </cell>
        </row>
        <row r="12192">
          <cell r="A12192">
            <v>28625</v>
          </cell>
          <cell r="B12192">
            <v>135</v>
          </cell>
          <cell r="C12192">
            <v>231</v>
          </cell>
          <cell r="D12192">
            <v>1978</v>
          </cell>
          <cell r="E12192">
            <v>0</v>
          </cell>
        </row>
        <row r="12193">
          <cell r="A12193">
            <v>28626</v>
          </cell>
          <cell r="B12193">
            <v>136</v>
          </cell>
          <cell r="C12193">
            <v>230</v>
          </cell>
          <cell r="D12193">
            <v>1978</v>
          </cell>
          <cell r="E12193">
            <v>0</v>
          </cell>
        </row>
        <row r="12194">
          <cell r="A12194">
            <v>28627</v>
          </cell>
          <cell r="B12194">
            <v>137</v>
          </cell>
          <cell r="C12194">
            <v>229</v>
          </cell>
          <cell r="D12194">
            <v>1978</v>
          </cell>
          <cell r="E12194">
            <v>0</v>
          </cell>
        </row>
        <row r="12195">
          <cell r="A12195">
            <v>28628</v>
          </cell>
          <cell r="B12195">
            <v>138</v>
          </cell>
          <cell r="C12195">
            <v>228</v>
          </cell>
          <cell r="D12195">
            <v>1978</v>
          </cell>
          <cell r="E12195">
            <v>0</v>
          </cell>
        </row>
        <row r="12196">
          <cell r="A12196">
            <v>28629</v>
          </cell>
          <cell r="B12196">
            <v>139</v>
          </cell>
          <cell r="C12196">
            <v>227</v>
          </cell>
          <cell r="D12196">
            <v>1978</v>
          </cell>
          <cell r="E12196">
            <v>0</v>
          </cell>
        </row>
        <row r="12197">
          <cell r="A12197">
            <v>28630</v>
          </cell>
          <cell r="B12197">
            <v>140</v>
          </cell>
          <cell r="C12197">
            <v>226</v>
          </cell>
          <cell r="D12197">
            <v>1978</v>
          </cell>
          <cell r="E12197">
            <v>0</v>
          </cell>
        </row>
        <row r="12198">
          <cell r="A12198">
            <v>28631</v>
          </cell>
          <cell r="B12198">
            <v>141</v>
          </cell>
          <cell r="C12198">
            <v>225</v>
          </cell>
          <cell r="D12198">
            <v>1978</v>
          </cell>
          <cell r="E12198">
            <v>0</v>
          </cell>
        </row>
        <row r="12199">
          <cell r="A12199">
            <v>28632</v>
          </cell>
          <cell r="B12199">
            <v>142</v>
          </cell>
          <cell r="C12199">
            <v>224</v>
          </cell>
          <cell r="D12199">
            <v>1978</v>
          </cell>
          <cell r="E12199">
            <v>0</v>
          </cell>
        </row>
        <row r="12200">
          <cell r="A12200">
            <v>28633</v>
          </cell>
          <cell r="B12200">
            <v>143</v>
          </cell>
          <cell r="C12200">
            <v>223</v>
          </cell>
          <cell r="D12200">
            <v>1978</v>
          </cell>
          <cell r="E12200">
            <v>0</v>
          </cell>
        </row>
        <row r="12201">
          <cell r="A12201">
            <v>28634</v>
          </cell>
          <cell r="B12201">
            <v>144</v>
          </cell>
          <cell r="C12201">
            <v>222</v>
          </cell>
          <cell r="D12201">
            <v>1978</v>
          </cell>
          <cell r="E12201">
            <v>0</v>
          </cell>
        </row>
        <row r="12202">
          <cell r="A12202">
            <v>28635</v>
          </cell>
          <cell r="B12202">
            <v>145</v>
          </cell>
          <cell r="C12202">
            <v>221</v>
          </cell>
          <cell r="D12202">
            <v>1978</v>
          </cell>
          <cell r="E12202">
            <v>0</v>
          </cell>
        </row>
        <row r="12203">
          <cell r="A12203">
            <v>28636</v>
          </cell>
          <cell r="B12203">
            <v>146</v>
          </cell>
          <cell r="C12203">
            <v>220</v>
          </cell>
          <cell r="D12203">
            <v>1978</v>
          </cell>
          <cell r="E12203">
            <v>0</v>
          </cell>
        </row>
        <row r="12204">
          <cell r="A12204">
            <v>28637</v>
          </cell>
          <cell r="B12204">
            <v>147</v>
          </cell>
          <cell r="C12204">
            <v>219</v>
          </cell>
          <cell r="D12204">
            <v>1978</v>
          </cell>
          <cell r="E12204">
            <v>0</v>
          </cell>
        </row>
        <row r="12205">
          <cell r="A12205">
            <v>28638</v>
          </cell>
          <cell r="B12205">
            <v>148</v>
          </cell>
          <cell r="C12205">
            <v>218</v>
          </cell>
          <cell r="D12205">
            <v>1978</v>
          </cell>
          <cell r="E12205">
            <v>0</v>
          </cell>
        </row>
        <row r="12206">
          <cell r="A12206">
            <v>28639</v>
          </cell>
          <cell r="B12206">
            <v>149</v>
          </cell>
          <cell r="C12206">
            <v>217</v>
          </cell>
          <cell r="D12206">
            <v>1978</v>
          </cell>
          <cell r="E12206">
            <v>0</v>
          </cell>
        </row>
        <row r="12207">
          <cell r="A12207">
            <v>28640</v>
          </cell>
          <cell r="B12207">
            <v>150</v>
          </cell>
          <cell r="C12207">
            <v>216</v>
          </cell>
          <cell r="D12207">
            <v>1978</v>
          </cell>
          <cell r="E12207">
            <v>0</v>
          </cell>
        </row>
        <row r="12208">
          <cell r="A12208">
            <v>28641</v>
          </cell>
          <cell r="B12208">
            <v>151</v>
          </cell>
          <cell r="C12208">
            <v>215</v>
          </cell>
          <cell r="D12208">
            <v>1978</v>
          </cell>
          <cell r="E12208">
            <v>0</v>
          </cell>
        </row>
        <row r="12209">
          <cell r="A12209">
            <v>28642</v>
          </cell>
          <cell r="B12209">
            <v>152</v>
          </cell>
          <cell r="C12209">
            <v>214</v>
          </cell>
          <cell r="D12209">
            <v>1978</v>
          </cell>
          <cell r="E12209">
            <v>0</v>
          </cell>
        </row>
        <row r="12210">
          <cell r="A12210">
            <v>28643</v>
          </cell>
          <cell r="B12210">
            <v>153</v>
          </cell>
          <cell r="C12210">
            <v>213</v>
          </cell>
          <cell r="D12210">
            <v>1978</v>
          </cell>
          <cell r="E12210">
            <v>0</v>
          </cell>
        </row>
        <row r="12211">
          <cell r="A12211">
            <v>28644</v>
          </cell>
          <cell r="B12211">
            <v>154</v>
          </cell>
          <cell r="C12211">
            <v>212</v>
          </cell>
          <cell r="D12211">
            <v>1978</v>
          </cell>
          <cell r="E12211">
            <v>0</v>
          </cell>
        </row>
        <row r="12212">
          <cell r="A12212">
            <v>28645</v>
          </cell>
          <cell r="B12212">
            <v>155</v>
          </cell>
          <cell r="C12212">
            <v>211</v>
          </cell>
          <cell r="D12212">
            <v>1978</v>
          </cell>
          <cell r="E12212">
            <v>0</v>
          </cell>
        </row>
        <row r="12213">
          <cell r="A12213">
            <v>28646</v>
          </cell>
          <cell r="B12213">
            <v>156</v>
          </cell>
          <cell r="C12213">
            <v>210</v>
          </cell>
          <cell r="D12213">
            <v>1978</v>
          </cell>
          <cell r="E12213">
            <v>0</v>
          </cell>
        </row>
        <row r="12214">
          <cell r="A12214">
            <v>28647</v>
          </cell>
          <cell r="B12214">
            <v>157</v>
          </cell>
          <cell r="C12214">
            <v>209</v>
          </cell>
          <cell r="D12214">
            <v>1978</v>
          </cell>
          <cell r="E12214">
            <v>0</v>
          </cell>
        </row>
        <row r="12215">
          <cell r="A12215">
            <v>28648</v>
          </cell>
          <cell r="B12215">
            <v>158</v>
          </cell>
          <cell r="C12215">
            <v>208</v>
          </cell>
          <cell r="D12215">
            <v>1978</v>
          </cell>
          <cell r="E12215">
            <v>0</v>
          </cell>
        </row>
        <row r="12216">
          <cell r="A12216">
            <v>28649</v>
          </cell>
          <cell r="B12216">
            <v>159</v>
          </cell>
          <cell r="C12216">
            <v>207</v>
          </cell>
          <cell r="D12216">
            <v>1978</v>
          </cell>
          <cell r="E12216">
            <v>0</v>
          </cell>
        </row>
        <row r="12217">
          <cell r="A12217">
            <v>28650</v>
          </cell>
          <cell r="B12217">
            <v>160</v>
          </cell>
          <cell r="C12217">
            <v>206</v>
          </cell>
          <cell r="D12217">
            <v>1978</v>
          </cell>
          <cell r="E12217">
            <v>0</v>
          </cell>
        </row>
        <row r="12218">
          <cell r="A12218">
            <v>28651</v>
          </cell>
          <cell r="B12218">
            <v>161</v>
          </cell>
          <cell r="C12218">
            <v>205</v>
          </cell>
          <cell r="D12218">
            <v>1978</v>
          </cell>
          <cell r="E12218">
            <v>0</v>
          </cell>
        </row>
        <row r="12219">
          <cell r="A12219">
            <v>28652</v>
          </cell>
          <cell r="B12219">
            <v>162</v>
          </cell>
          <cell r="C12219">
            <v>204</v>
          </cell>
          <cell r="D12219">
            <v>1978</v>
          </cell>
          <cell r="E12219">
            <v>0</v>
          </cell>
        </row>
        <row r="12220">
          <cell r="A12220">
            <v>28653</v>
          </cell>
          <cell r="B12220">
            <v>163</v>
          </cell>
          <cell r="C12220">
            <v>203</v>
          </cell>
          <cell r="D12220">
            <v>1978</v>
          </cell>
          <cell r="E12220">
            <v>0</v>
          </cell>
        </row>
        <row r="12221">
          <cell r="A12221">
            <v>28654</v>
          </cell>
          <cell r="B12221">
            <v>164</v>
          </cell>
          <cell r="C12221">
            <v>202</v>
          </cell>
          <cell r="D12221">
            <v>1978</v>
          </cell>
          <cell r="E12221">
            <v>0</v>
          </cell>
        </row>
        <row r="12222">
          <cell r="A12222">
            <v>28655</v>
          </cell>
          <cell r="B12222">
            <v>165</v>
          </cell>
          <cell r="C12222">
            <v>201</v>
          </cell>
          <cell r="D12222">
            <v>1978</v>
          </cell>
          <cell r="E12222">
            <v>0</v>
          </cell>
        </row>
        <row r="12223">
          <cell r="A12223">
            <v>28656</v>
          </cell>
          <cell r="B12223">
            <v>166</v>
          </cell>
          <cell r="C12223">
            <v>200</v>
          </cell>
          <cell r="D12223">
            <v>1978</v>
          </cell>
          <cell r="E12223">
            <v>0</v>
          </cell>
        </row>
        <row r="12224">
          <cell r="A12224">
            <v>28657</v>
          </cell>
          <cell r="B12224">
            <v>167</v>
          </cell>
          <cell r="C12224">
            <v>199</v>
          </cell>
          <cell r="D12224">
            <v>1978</v>
          </cell>
          <cell r="E12224">
            <v>0</v>
          </cell>
        </row>
        <row r="12225">
          <cell r="A12225">
            <v>28658</v>
          </cell>
          <cell r="B12225">
            <v>168</v>
          </cell>
          <cell r="C12225">
            <v>198</v>
          </cell>
          <cell r="D12225">
            <v>1978</v>
          </cell>
          <cell r="E12225">
            <v>0</v>
          </cell>
        </row>
        <row r="12226">
          <cell r="A12226">
            <v>28659</v>
          </cell>
          <cell r="B12226">
            <v>169</v>
          </cell>
          <cell r="C12226">
            <v>197</v>
          </cell>
          <cell r="D12226">
            <v>1978</v>
          </cell>
          <cell r="E12226">
            <v>0</v>
          </cell>
        </row>
        <row r="12227">
          <cell r="A12227">
            <v>28660</v>
          </cell>
          <cell r="B12227">
            <v>170</v>
          </cell>
          <cell r="C12227">
            <v>196</v>
          </cell>
          <cell r="D12227">
            <v>1978</v>
          </cell>
          <cell r="E12227">
            <v>0</v>
          </cell>
        </row>
        <row r="12228">
          <cell r="A12228">
            <v>28661</v>
          </cell>
          <cell r="B12228">
            <v>171</v>
          </cell>
          <cell r="C12228">
            <v>195</v>
          </cell>
          <cell r="D12228">
            <v>1978</v>
          </cell>
          <cell r="E12228">
            <v>0</v>
          </cell>
        </row>
        <row r="12229">
          <cell r="A12229">
            <v>28662</v>
          </cell>
          <cell r="B12229">
            <v>172</v>
          </cell>
          <cell r="C12229">
            <v>194</v>
          </cell>
          <cell r="D12229">
            <v>1978</v>
          </cell>
          <cell r="E12229">
            <v>0</v>
          </cell>
        </row>
        <row r="12230">
          <cell r="A12230">
            <v>28663</v>
          </cell>
          <cell r="B12230">
            <v>173</v>
          </cell>
          <cell r="C12230">
            <v>193</v>
          </cell>
          <cell r="D12230">
            <v>1978</v>
          </cell>
          <cell r="E12230">
            <v>0</v>
          </cell>
        </row>
        <row r="12231">
          <cell r="A12231">
            <v>28664</v>
          </cell>
          <cell r="B12231">
            <v>174</v>
          </cell>
          <cell r="C12231">
            <v>192</v>
          </cell>
          <cell r="D12231">
            <v>1978</v>
          </cell>
          <cell r="E12231">
            <v>0</v>
          </cell>
        </row>
        <row r="12232">
          <cell r="A12232">
            <v>28665</v>
          </cell>
          <cell r="B12232">
            <v>175</v>
          </cell>
          <cell r="C12232">
            <v>191</v>
          </cell>
          <cell r="D12232">
            <v>1978</v>
          </cell>
          <cell r="E12232">
            <v>0</v>
          </cell>
        </row>
        <row r="12233">
          <cell r="A12233">
            <v>28666</v>
          </cell>
          <cell r="B12233">
            <v>176</v>
          </cell>
          <cell r="C12233">
            <v>190</v>
          </cell>
          <cell r="D12233">
            <v>1978</v>
          </cell>
          <cell r="E12233">
            <v>0</v>
          </cell>
        </row>
        <row r="12234">
          <cell r="A12234">
            <v>28667</v>
          </cell>
          <cell r="B12234">
            <v>177</v>
          </cell>
          <cell r="C12234">
            <v>189</v>
          </cell>
          <cell r="D12234">
            <v>1978</v>
          </cell>
          <cell r="E12234">
            <v>0</v>
          </cell>
        </row>
        <row r="12235">
          <cell r="A12235">
            <v>28668</v>
          </cell>
          <cell r="B12235">
            <v>178</v>
          </cell>
          <cell r="C12235">
            <v>188</v>
          </cell>
          <cell r="D12235">
            <v>1978</v>
          </cell>
          <cell r="E12235">
            <v>0</v>
          </cell>
        </row>
        <row r="12236">
          <cell r="A12236">
            <v>28669</v>
          </cell>
          <cell r="B12236">
            <v>179</v>
          </cell>
          <cell r="C12236">
            <v>187</v>
          </cell>
          <cell r="D12236">
            <v>1978</v>
          </cell>
          <cell r="E12236">
            <v>0</v>
          </cell>
        </row>
        <row r="12237">
          <cell r="A12237">
            <v>28670</v>
          </cell>
          <cell r="B12237">
            <v>180</v>
          </cell>
          <cell r="C12237">
            <v>186</v>
          </cell>
          <cell r="D12237">
            <v>1978</v>
          </cell>
          <cell r="E12237">
            <v>0</v>
          </cell>
        </row>
        <row r="12238">
          <cell r="A12238">
            <v>28671</v>
          </cell>
          <cell r="B12238">
            <v>181</v>
          </cell>
          <cell r="C12238">
            <v>185</v>
          </cell>
          <cell r="D12238">
            <v>1978</v>
          </cell>
          <cell r="E12238">
            <v>0</v>
          </cell>
        </row>
        <row r="12239">
          <cell r="A12239">
            <v>28672</v>
          </cell>
          <cell r="B12239">
            <v>182</v>
          </cell>
          <cell r="C12239">
            <v>184</v>
          </cell>
          <cell r="D12239">
            <v>1978</v>
          </cell>
          <cell r="E12239">
            <v>0</v>
          </cell>
        </row>
        <row r="12240">
          <cell r="A12240">
            <v>28673</v>
          </cell>
          <cell r="B12240">
            <v>183</v>
          </cell>
          <cell r="C12240">
            <v>183</v>
          </cell>
          <cell r="D12240">
            <v>1978</v>
          </cell>
          <cell r="E12240">
            <v>0</v>
          </cell>
        </row>
        <row r="12241">
          <cell r="A12241">
            <v>28674</v>
          </cell>
          <cell r="B12241">
            <v>184</v>
          </cell>
          <cell r="C12241">
            <v>182</v>
          </cell>
          <cell r="D12241">
            <v>1978</v>
          </cell>
          <cell r="E12241">
            <v>0</v>
          </cell>
        </row>
        <row r="12242">
          <cell r="A12242">
            <v>28675</v>
          </cell>
          <cell r="B12242">
            <v>185</v>
          </cell>
          <cell r="C12242">
            <v>181</v>
          </cell>
          <cell r="D12242">
            <v>1978</v>
          </cell>
          <cell r="E12242">
            <v>0</v>
          </cell>
        </row>
        <row r="12243">
          <cell r="A12243">
            <v>28676</v>
          </cell>
          <cell r="B12243">
            <v>186</v>
          </cell>
          <cell r="C12243">
            <v>180</v>
          </cell>
          <cell r="D12243">
            <v>1978</v>
          </cell>
          <cell r="E12243">
            <v>0</v>
          </cell>
        </row>
        <row r="12244">
          <cell r="A12244">
            <v>28677</v>
          </cell>
          <cell r="B12244">
            <v>187</v>
          </cell>
          <cell r="C12244">
            <v>179</v>
          </cell>
          <cell r="D12244">
            <v>1978</v>
          </cell>
          <cell r="E12244">
            <v>0</v>
          </cell>
        </row>
        <row r="12245">
          <cell r="A12245">
            <v>28678</v>
          </cell>
          <cell r="B12245">
            <v>188</v>
          </cell>
          <cell r="C12245">
            <v>178</v>
          </cell>
          <cell r="D12245">
            <v>1978</v>
          </cell>
          <cell r="E12245">
            <v>0</v>
          </cell>
        </row>
        <row r="12246">
          <cell r="A12246">
            <v>28679</v>
          </cell>
          <cell r="B12246">
            <v>189</v>
          </cell>
          <cell r="C12246">
            <v>177</v>
          </cell>
          <cell r="D12246">
            <v>1978</v>
          </cell>
          <cell r="E12246">
            <v>0</v>
          </cell>
        </row>
        <row r="12247">
          <cell r="A12247">
            <v>28680</v>
          </cell>
          <cell r="B12247">
            <v>190</v>
          </cell>
          <cell r="C12247">
            <v>176</v>
          </cell>
          <cell r="D12247">
            <v>1978</v>
          </cell>
          <cell r="E12247">
            <v>0</v>
          </cell>
        </row>
        <row r="12248">
          <cell r="A12248">
            <v>28681</v>
          </cell>
          <cell r="B12248">
            <v>191</v>
          </cell>
          <cell r="C12248">
            <v>175</v>
          </cell>
          <cell r="D12248">
            <v>1978</v>
          </cell>
          <cell r="E12248">
            <v>0</v>
          </cell>
        </row>
        <row r="12249">
          <cell r="A12249">
            <v>28682</v>
          </cell>
          <cell r="B12249">
            <v>192</v>
          </cell>
          <cell r="C12249">
            <v>174</v>
          </cell>
          <cell r="D12249">
            <v>1978</v>
          </cell>
          <cell r="E12249">
            <v>0</v>
          </cell>
        </row>
        <row r="12250">
          <cell r="A12250">
            <v>28683</v>
          </cell>
          <cell r="B12250">
            <v>193</v>
          </cell>
          <cell r="C12250">
            <v>173</v>
          </cell>
          <cell r="D12250">
            <v>1978</v>
          </cell>
          <cell r="E12250">
            <v>0</v>
          </cell>
        </row>
        <row r="12251">
          <cell r="A12251">
            <v>28684</v>
          </cell>
          <cell r="B12251">
            <v>194</v>
          </cell>
          <cell r="C12251">
            <v>172</v>
          </cell>
          <cell r="D12251">
            <v>1978</v>
          </cell>
          <cell r="E12251">
            <v>0</v>
          </cell>
        </row>
        <row r="12252">
          <cell r="A12252">
            <v>28685</v>
          </cell>
          <cell r="B12252">
            <v>195</v>
          </cell>
          <cell r="C12252">
            <v>171</v>
          </cell>
          <cell r="D12252">
            <v>1978</v>
          </cell>
          <cell r="E12252">
            <v>0</v>
          </cell>
        </row>
        <row r="12253">
          <cell r="A12253">
            <v>28686</v>
          </cell>
          <cell r="B12253">
            <v>196</v>
          </cell>
          <cell r="C12253">
            <v>170</v>
          </cell>
          <cell r="D12253">
            <v>1978</v>
          </cell>
          <cell r="E12253">
            <v>0</v>
          </cell>
        </row>
        <row r="12254">
          <cell r="A12254">
            <v>28687</v>
          </cell>
          <cell r="B12254">
            <v>197</v>
          </cell>
          <cell r="C12254">
            <v>169</v>
          </cell>
          <cell r="D12254">
            <v>1978</v>
          </cell>
          <cell r="E12254">
            <v>0</v>
          </cell>
        </row>
        <row r="12255">
          <cell r="A12255">
            <v>28688</v>
          </cell>
          <cell r="B12255">
            <v>198</v>
          </cell>
          <cell r="C12255">
            <v>168</v>
          </cell>
          <cell r="D12255">
            <v>1978</v>
          </cell>
          <cell r="E12255">
            <v>0</v>
          </cell>
        </row>
        <row r="12256">
          <cell r="A12256">
            <v>28689</v>
          </cell>
          <cell r="B12256">
            <v>199</v>
          </cell>
          <cell r="C12256">
            <v>167</v>
          </cell>
          <cell r="D12256">
            <v>1978</v>
          </cell>
          <cell r="E12256">
            <v>0</v>
          </cell>
        </row>
        <row r="12257">
          <cell r="A12257">
            <v>28690</v>
          </cell>
          <cell r="B12257">
            <v>200</v>
          </cell>
          <cell r="C12257">
            <v>166</v>
          </cell>
          <cell r="D12257">
            <v>1978</v>
          </cell>
          <cell r="E12257">
            <v>0</v>
          </cell>
        </row>
        <row r="12258">
          <cell r="A12258">
            <v>28691</v>
          </cell>
          <cell r="B12258">
            <v>201</v>
          </cell>
          <cell r="C12258">
            <v>165</v>
          </cell>
          <cell r="D12258">
            <v>1978</v>
          </cell>
          <cell r="E12258">
            <v>0</v>
          </cell>
        </row>
        <row r="12259">
          <cell r="A12259">
            <v>28692</v>
          </cell>
          <cell r="B12259">
            <v>202</v>
          </cell>
          <cell r="C12259">
            <v>164</v>
          </cell>
          <cell r="D12259">
            <v>1978</v>
          </cell>
          <cell r="E12259">
            <v>0</v>
          </cell>
        </row>
        <row r="12260">
          <cell r="A12260">
            <v>28693</v>
          </cell>
          <cell r="B12260">
            <v>203</v>
          </cell>
          <cell r="C12260">
            <v>163</v>
          </cell>
          <cell r="D12260">
            <v>1978</v>
          </cell>
          <cell r="E12260">
            <v>0</v>
          </cell>
        </row>
        <row r="12261">
          <cell r="A12261">
            <v>28694</v>
          </cell>
          <cell r="B12261">
            <v>204</v>
          </cell>
          <cell r="C12261">
            <v>162</v>
          </cell>
          <cell r="D12261">
            <v>1978</v>
          </cell>
          <cell r="E12261">
            <v>0</v>
          </cell>
        </row>
        <row r="12262">
          <cell r="A12262">
            <v>28695</v>
          </cell>
          <cell r="B12262">
            <v>205</v>
          </cell>
          <cell r="C12262">
            <v>161</v>
          </cell>
          <cell r="D12262">
            <v>1978</v>
          </cell>
          <cell r="E12262">
            <v>0</v>
          </cell>
        </row>
        <row r="12263">
          <cell r="A12263">
            <v>28696</v>
          </cell>
          <cell r="B12263">
            <v>206</v>
          </cell>
          <cell r="C12263">
            <v>160</v>
          </cell>
          <cell r="D12263">
            <v>1978</v>
          </cell>
          <cell r="E12263">
            <v>0</v>
          </cell>
        </row>
        <row r="12264">
          <cell r="A12264">
            <v>28697</v>
          </cell>
          <cell r="B12264">
            <v>207</v>
          </cell>
          <cell r="C12264">
            <v>159</v>
          </cell>
          <cell r="D12264">
            <v>1978</v>
          </cell>
          <cell r="E12264">
            <v>0</v>
          </cell>
        </row>
        <row r="12265">
          <cell r="A12265">
            <v>28698</v>
          </cell>
          <cell r="B12265">
            <v>208</v>
          </cell>
          <cell r="C12265">
            <v>158</v>
          </cell>
          <cell r="D12265">
            <v>1978</v>
          </cell>
          <cell r="E12265">
            <v>0</v>
          </cell>
        </row>
        <row r="12266">
          <cell r="A12266">
            <v>28699</v>
          </cell>
          <cell r="B12266">
            <v>209</v>
          </cell>
          <cell r="C12266">
            <v>157</v>
          </cell>
          <cell r="D12266">
            <v>1978</v>
          </cell>
          <cell r="E12266">
            <v>0</v>
          </cell>
        </row>
        <row r="12267">
          <cell r="A12267">
            <v>28700</v>
          </cell>
          <cell r="B12267">
            <v>210</v>
          </cell>
          <cell r="C12267">
            <v>156</v>
          </cell>
          <cell r="D12267">
            <v>1978</v>
          </cell>
          <cell r="E12267">
            <v>0</v>
          </cell>
        </row>
        <row r="12268">
          <cell r="A12268">
            <v>28701</v>
          </cell>
          <cell r="B12268">
            <v>211</v>
          </cell>
          <cell r="C12268">
            <v>155</v>
          </cell>
          <cell r="D12268">
            <v>1978</v>
          </cell>
          <cell r="E12268">
            <v>0</v>
          </cell>
        </row>
        <row r="12269">
          <cell r="A12269">
            <v>28702</v>
          </cell>
          <cell r="B12269">
            <v>212</v>
          </cell>
          <cell r="C12269">
            <v>154</v>
          </cell>
          <cell r="D12269">
            <v>1978</v>
          </cell>
          <cell r="E12269">
            <v>0</v>
          </cell>
        </row>
        <row r="12270">
          <cell r="A12270">
            <v>28703</v>
          </cell>
          <cell r="B12270">
            <v>213</v>
          </cell>
          <cell r="C12270">
            <v>153</v>
          </cell>
          <cell r="D12270">
            <v>1978</v>
          </cell>
          <cell r="E12270">
            <v>0</v>
          </cell>
        </row>
        <row r="12271">
          <cell r="A12271">
            <v>28704</v>
          </cell>
          <cell r="B12271">
            <v>214</v>
          </cell>
          <cell r="C12271">
            <v>152</v>
          </cell>
          <cell r="D12271">
            <v>1978</v>
          </cell>
          <cell r="E12271">
            <v>0</v>
          </cell>
        </row>
        <row r="12272">
          <cell r="A12272">
            <v>28705</v>
          </cell>
          <cell r="B12272">
            <v>215</v>
          </cell>
          <cell r="C12272">
            <v>151</v>
          </cell>
          <cell r="D12272">
            <v>1978</v>
          </cell>
          <cell r="E12272">
            <v>0</v>
          </cell>
        </row>
        <row r="12273">
          <cell r="A12273">
            <v>28706</v>
          </cell>
          <cell r="B12273">
            <v>216</v>
          </cell>
          <cell r="C12273">
            <v>150</v>
          </cell>
          <cell r="D12273">
            <v>1978</v>
          </cell>
          <cell r="E12273">
            <v>0</v>
          </cell>
        </row>
        <row r="12274">
          <cell r="A12274">
            <v>28707</v>
          </cell>
          <cell r="B12274">
            <v>217</v>
          </cell>
          <cell r="C12274">
            <v>149</v>
          </cell>
          <cell r="D12274">
            <v>1978</v>
          </cell>
          <cell r="E12274">
            <v>0</v>
          </cell>
        </row>
        <row r="12275">
          <cell r="A12275">
            <v>28708</v>
          </cell>
          <cell r="B12275">
            <v>218</v>
          </cell>
          <cell r="C12275">
            <v>148</v>
          </cell>
          <cell r="D12275">
            <v>1978</v>
          </cell>
          <cell r="E12275">
            <v>0</v>
          </cell>
        </row>
        <row r="12276">
          <cell r="A12276">
            <v>28709</v>
          </cell>
          <cell r="B12276">
            <v>219</v>
          </cell>
          <cell r="C12276">
            <v>147</v>
          </cell>
          <cell r="D12276">
            <v>1978</v>
          </cell>
          <cell r="E12276">
            <v>0</v>
          </cell>
        </row>
        <row r="12277">
          <cell r="A12277">
            <v>28710</v>
          </cell>
          <cell r="B12277">
            <v>220</v>
          </cell>
          <cell r="C12277">
            <v>146</v>
          </cell>
          <cell r="D12277">
            <v>1978</v>
          </cell>
          <cell r="E12277">
            <v>0</v>
          </cell>
        </row>
        <row r="12278">
          <cell r="A12278">
            <v>28711</v>
          </cell>
          <cell r="B12278">
            <v>221</v>
          </cell>
          <cell r="C12278">
            <v>145</v>
          </cell>
          <cell r="D12278">
            <v>1978</v>
          </cell>
          <cell r="E12278">
            <v>0</v>
          </cell>
        </row>
        <row r="12279">
          <cell r="A12279">
            <v>28712</v>
          </cell>
          <cell r="B12279">
            <v>222</v>
          </cell>
          <cell r="C12279">
            <v>144</v>
          </cell>
          <cell r="D12279">
            <v>1978</v>
          </cell>
          <cell r="E12279">
            <v>0</v>
          </cell>
        </row>
        <row r="12280">
          <cell r="A12280">
            <v>28713</v>
          </cell>
          <cell r="B12280">
            <v>223</v>
          </cell>
          <cell r="C12280">
            <v>143</v>
          </cell>
          <cell r="D12280">
            <v>1978</v>
          </cell>
          <cell r="E12280">
            <v>0</v>
          </cell>
        </row>
        <row r="12281">
          <cell r="A12281">
            <v>28714</v>
          </cell>
          <cell r="B12281">
            <v>224</v>
          </cell>
          <cell r="C12281">
            <v>142</v>
          </cell>
          <cell r="D12281">
            <v>1978</v>
          </cell>
          <cell r="E12281">
            <v>0</v>
          </cell>
        </row>
        <row r="12282">
          <cell r="A12282">
            <v>28715</v>
          </cell>
          <cell r="B12282">
            <v>225</v>
          </cell>
          <cell r="C12282">
            <v>141</v>
          </cell>
          <cell r="D12282">
            <v>1978</v>
          </cell>
          <cell r="E12282">
            <v>0</v>
          </cell>
        </row>
        <row r="12283">
          <cell r="A12283">
            <v>28716</v>
          </cell>
          <cell r="B12283">
            <v>226</v>
          </cell>
          <cell r="C12283">
            <v>140</v>
          </cell>
          <cell r="D12283">
            <v>1978</v>
          </cell>
          <cell r="E12283">
            <v>0</v>
          </cell>
        </row>
        <row r="12284">
          <cell r="A12284">
            <v>28717</v>
          </cell>
          <cell r="B12284">
            <v>227</v>
          </cell>
          <cell r="C12284">
            <v>139</v>
          </cell>
          <cell r="D12284">
            <v>1978</v>
          </cell>
          <cell r="E12284">
            <v>0</v>
          </cell>
        </row>
        <row r="12285">
          <cell r="A12285">
            <v>28718</v>
          </cell>
          <cell r="B12285">
            <v>228</v>
          </cell>
          <cell r="C12285">
            <v>138</v>
          </cell>
          <cell r="D12285">
            <v>1978</v>
          </cell>
          <cell r="E12285">
            <v>0</v>
          </cell>
        </row>
        <row r="12286">
          <cell r="A12286">
            <v>28719</v>
          </cell>
          <cell r="B12286">
            <v>229</v>
          </cell>
          <cell r="C12286">
            <v>137</v>
          </cell>
          <cell r="D12286">
            <v>1978</v>
          </cell>
          <cell r="E12286">
            <v>0</v>
          </cell>
        </row>
        <row r="12287">
          <cell r="A12287">
            <v>28720</v>
          </cell>
          <cell r="B12287">
            <v>230</v>
          </cell>
          <cell r="C12287">
            <v>136</v>
          </cell>
          <cell r="D12287">
            <v>1978</v>
          </cell>
          <cell r="E12287">
            <v>0</v>
          </cell>
        </row>
        <row r="12288">
          <cell r="A12288">
            <v>28721</v>
          </cell>
          <cell r="B12288">
            <v>231</v>
          </cell>
          <cell r="C12288">
            <v>135</v>
          </cell>
          <cell r="D12288">
            <v>1978</v>
          </cell>
          <cell r="E12288">
            <v>0</v>
          </cell>
        </row>
        <row r="12289">
          <cell r="A12289">
            <v>28722</v>
          </cell>
          <cell r="B12289">
            <v>232</v>
          </cell>
          <cell r="C12289">
            <v>134</v>
          </cell>
          <cell r="D12289">
            <v>1978</v>
          </cell>
          <cell r="E12289">
            <v>0</v>
          </cell>
        </row>
        <row r="12290">
          <cell r="A12290">
            <v>28723</v>
          </cell>
          <cell r="B12290">
            <v>233</v>
          </cell>
          <cell r="C12290">
            <v>133</v>
          </cell>
          <cell r="D12290">
            <v>1978</v>
          </cell>
          <cell r="E12290">
            <v>0</v>
          </cell>
        </row>
        <row r="12291">
          <cell r="A12291">
            <v>28724</v>
          </cell>
          <cell r="B12291">
            <v>234</v>
          </cell>
          <cell r="C12291">
            <v>132</v>
          </cell>
          <cell r="D12291">
            <v>1978</v>
          </cell>
          <cell r="E12291">
            <v>0</v>
          </cell>
        </row>
        <row r="12292">
          <cell r="A12292">
            <v>28725</v>
          </cell>
          <cell r="B12292">
            <v>235</v>
          </cell>
          <cell r="C12292">
            <v>131</v>
          </cell>
          <cell r="D12292">
            <v>1978</v>
          </cell>
          <cell r="E12292">
            <v>0</v>
          </cell>
        </row>
        <row r="12293">
          <cell r="A12293">
            <v>28726</v>
          </cell>
          <cell r="B12293">
            <v>236</v>
          </cell>
          <cell r="C12293">
            <v>130</v>
          </cell>
          <cell r="D12293">
            <v>1978</v>
          </cell>
          <cell r="E12293">
            <v>0</v>
          </cell>
        </row>
        <row r="12294">
          <cell r="A12294">
            <v>28727</v>
          </cell>
          <cell r="B12294">
            <v>237</v>
          </cell>
          <cell r="C12294">
            <v>129</v>
          </cell>
          <cell r="D12294">
            <v>1978</v>
          </cell>
          <cell r="E12294">
            <v>0</v>
          </cell>
        </row>
        <row r="12295">
          <cell r="A12295">
            <v>28728</v>
          </cell>
          <cell r="B12295">
            <v>238</v>
          </cell>
          <cell r="C12295">
            <v>128</v>
          </cell>
          <cell r="D12295">
            <v>1978</v>
          </cell>
          <cell r="E12295">
            <v>0</v>
          </cell>
        </row>
        <row r="12296">
          <cell r="A12296">
            <v>28729</v>
          </cell>
          <cell r="B12296">
            <v>239</v>
          </cell>
          <cell r="C12296">
            <v>127</v>
          </cell>
          <cell r="D12296">
            <v>1978</v>
          </cell>
          <cell r="E12296">
            <v>0</v>
          </cell>
        </row>
        <row r="12297">
          <cell r="A12297">
            <v>28730</v>
          </cell>
          <cell r="B12297">
            <v>240</v>
          </cell>
          <cell r="C12297">
            <v>126</v>
          </cell>
          <cell r="D12297">
            <v>1978</v>
          </cell>
          <cell r="E12297">
            <v>0</v>
          </cell>
        </row>
        <row r="12298">
          <cell r="A12298">
            <v>28731</v>
          </cell>
          <cell r="B12298">
            <v>241</v>
          </cell>
          <cell r="C12298">
            <v>125</v>
          </cell>
          <cell r="D12298">
            <v>1978</v>
          </cell>
          <cell r="E12298">
            <v>0</v>
          </cell>
        </row>
        <row r="12299">
          <cell r="A12299">
            <v>28732</v>
          </cell>
          <cell r="B12299">
            <v>242</v>
          </cell>
          <cell r="C12299">
            <v>124</v>
          </cell>
          <cell r="D12299">
            <v>1978</v>
          </cell>
          <cell r="E12299">
            <v>0</v>
          </cell>
        </row>
        <row r="12300">
          <cell r="A12300">
            <v>28733</v>
          </cell>
          <cell r="B12300">
            <v>243</v>
          </cell>
          <cell r="C12300">
            <v>123</v>
          </cell>
          <cell r="D12300">
            <v>1978</v>
          </cell>
          <cell r="E12300">
            <v>0</v>
          </cell>
        </row>
        <row r="12301">
          <cell r="A12301">
            <v>28734</v>
          </cell>
          <cell r="B12301">
            <v>244</v>
          </cell>
          <cell r="C12301">
            <v>122</v>
          </cell>
          <cell r="D12301">
            <v>1978</v>
          </cell>
          <cell r="E12301">
            <v>0</v>
          </cell>
        </row>
        <row r="12302">
          <cell r="A12302">
            <v>28735</v>
          </cell>
          <cell r="B12302">
            <v>245</v>
          </cell>
          <cell r="C12302">
            <v>121</v>
          </cell>
          <cell r="D12302">
            <v>1978</v>
          </cell>
          <cell r="E12302">
            <v>0</v>
          </cell>
        </row>
        <row r="12303">
          <cell r="A12303">
            <v>28736</v>
          </cell>
          <cell r="B12303">
            <v>246</v>
          </cell>
          <cell r="C12303">
            <v>120</v>
          </cell>
          <cell r="D12303">
            <v>1978</v>
          </cell>
          <cell r="E12303">
            <v>0</v>
          </cell>
        </row>
        <row r="12304">
          <cell r="A12304">
            <v>28737</v>
          </cell>
          <cell r="B12304">
            <v>247</v>
          </cell>
          <cell r="C12304">
            <v>119</v>
          </cell>
          <cell r="D12304">
            <v>1978</v>
          </cell>
          <cell r="E12304">
            <v>0</v>
          </cell>
        </row>
        <row r="12305">
          <cell r="A12305">
            <v>28738</v>
          </cell>
          <cell r="B12305">
            <v>248</v>
          </cell>
          <cell r="C12305">
            <v>118</v>
          </cell>
          <cell r="D12305">
            <v>1978</v>
          </cell>
          <cell r="E12305">
            <v>0</v>
          </cell>
        </row>
        <row r="12306">
          <cell r="A12306">
            <v>28739</v>
          </cell>
          <cell r="B12306">
            <v>249</v>
          </cell>
          <cell r="C12306">
            <v>117</v>
          </cell>
          <cell r="D12306">
            <v>1978</v>
          </cell>
          <cell r="E12306">
            <v>0</v>
          </cell>
        </row>
        <row r="12307">
          <cell r="A12307">
            <v>28740</v>
          </cell>
          <cell r="B12307">
            <v>250</v>
          </cell>
          <cell r="C12307">
            <v>116</v>
          </cell>
          <cell r="D12307">
            <v>1978</v>
          </cell>
          <cell r="E12307">
            <v>0</v>
          </cell>
        </row>
        <row r="12308">
          <cell r="A12308">
            <v>28741</v>
          </cell>
          <cell r="B12308">
            <v>251</v>
          </cell>
          <cell r="C12308">
            <v>115</v>
          </cell>
          <cell r="D12308">
            <v>1978</v>
          </cell>
          <cell r="E12308">
            <v>0</v>
          </cell>
        </row>
        <row r="12309">
          <cell r="A12309">
            <v>28742</v>
          </cell>
          <cell r="B12309">
            <v>252</v>
          </cell>
          <cell r="C12309">
            <v>114</v>
          </cell>
          <cell r="D12309">
            <v>1978</v>
          </cell>
          <cell r="E12309">
            <v>0</v>
          </cell>
        </row>
        <row r="12310">
          <cell r="A12310">
            <v>28743</v>
          </cell>
          <cell r="B12310">
            <v>253</v>
          </cell>
          <cell r="C12310">
            <v>113</v>
          </cell>
          <cell r="D12310">
            <v>1978</v>
          </cell>
          <cell r="E12310">
            <v>0</v>
          </cell>
        </row>
        <row r="12311">
          <cell r="A12311">
            <v>28744</v>
          </cell>
          <cell r="B12311">
            <v>254</v>
          </cell>
          <cell r="C12311">
            <v>112</v>
          </cell>
          <cell r="D12311">
            <v>1978</v>
          </cell>
          <cell r="E12311">
            <v>0</v>
          </cell>
        </row>
        <row r="12312">
          <cell r="A12312">
            <v>28745</v>
          </cell>
          <cell r="B12312">
            <v>255</v>
          </cell>
          <cell r="C12312">
            <v>111</v>
          </cell>
          <cell r="D12312">
            <v>1978</v>
          </cell>
          <cell r="E12312">
            <v>0</v>
          </cell>
        </row>
        <row r="12313">
          <cell r="A12313">
            <v>28746</v>
          </cell>
          <cell r="B12313">
            <v>256</v>
          </cell>
          <cell r="C12313">
            <v>110</v>
          </cell>
          <cell r="D12313">
            <v>1978</v>
          </cell>
          <cell r="E12313">
            <v>0</v>
          </cell>
        </row>
        <row r="12314">
          <cell r="A12314">
            <v>28747</v>
          </cell>
          <cell r="B12314">
            <v>257</v>
          </cell>
          <cell r="C12314">
            <v>109</v>
          </cell>
          <cell r="D12314">
            <v>1978</v>
          </cell>
          <cell r="E12314">
            <v>0</v>
          </cell>
        </row>
        <row r="12315">
          <cell r="A12315">
            <v>28748</v>
          </cell>
          <cell r="B12315">
            <v>258</v>
          </cell>
          <cell r="C12315">
            <v>108</v>
          </cell>
          <cell r="D12315">
            <v>1978</v>
          </cell>
          <cell r="E12315">
            <v>0</v>
          </cell>
        </row>
        <row r="12316">
          <cell r="A12316">
            <v>28749</v>
          </cell>
          <cell r="B12316">
            <v>259</v>
          </cell>
          <cell r="C12316">
            <v>107</v>
          </cell>
          <cell r="D12316">
            <v>1978</v>
          </cell>
          <cell r="E12316">
            <v>0</v>
          </cell>
        </row>
        <row r="12317">
          <cell r="A12317">
            <v>28750</v>
          </cell>
          <cell r="B12317">
            <v>260</v>
          </cell>
          <cell r="C12317">
            <v>106</v>
          </cell>
          <cell r="D12317">
            <v>1978</v>
          </cell>
          <cell r="E12317">
            <v>0</v>
          </cell>
        </row>
        <row r="12318">
          <cell r="A12318">
            <v>28751</v>
          </cell>
          <cell r="B12318">
            <v>261</v>
          </cell>
          <cell r="C12318">
            <v>105</v>
          </cell>
          <cell r="D12318">
            <v>1978</v>
          </cell>
          <cell r="E12318">
            <v>0</v>
          </cell>
        </row>
        <row r="12319">
          <cell r="A12319">
            <v>28752</v>
          </cell>
          <cell r="B12319">
            <v>262</v>
          </cell>
          <cell r="C12319">
            <v>104</v>
          </cell>
          <cell r="D12319">
            <v>1978</v>
          </cell>
          <cell r="E12319">
            <v>0</v>
          </cell>
        </row>
        <row r="12320">
          <cell r="A12320">
            <v>28753</v>
          </cell>
          <cell r="B12320">
            <v>263</v>
          </cell>
          <cell r="C12320">
            <v>103</v>
          </cell>
          <cell r="D12320">
            <v>1978</v>
          </cell>
          <cell r="E12320">
            <v>0</v>
          </cell>
        </row>
        <row r="12321">
          <cell r="A12321">
            <v>28754</v>
          </cell>
          <cell r="B12321">
            <v>264</v>
          </cell>
          <cell r="C12321">
            <v>102</v>
          </cell>
          <cell r="D12321">
            <v>1978</v>
          </cell>
          <cell r="E12321">
            <v>0</v>
          </cell>
        </row>
        <row r="12322">
          <cell r="A12322">
            <v>28755</v>
          </cell>
          <cell r="B12322">
            <v>265</v>
          </cell>
          <cell r="C12322">
            <v>101</v>
          </cell>
          <cell r="D12322">
            <v>1978</v>
          </cell>
          <cell r="E12322">
            <v>0</v>
          </cell>
        </row>
        <row r="12323">
          <cell r="A12323">
            <v>28756</v>
          </cell>
          <cell r="B12323">
            <v>266</v>
          </cell>
          <cell r="C12323">
            <v>100</v>
          </cell>
          <cell r="D12323">
            <v>1978</v>
          </cell>
          <cell r="E12323">
            <v>0</v>
          </cell>
        </row>
        <row r="12324">
          <cell r="A12324">
            <v>28757</v>
          </cell>
          <cell r="B12324">
            <v>267</v>
          </cell>
          <cell r="C12324">
            <v>99</v>
          </cell>
          <cell r="D12324">
            <v>1978</v>
          </cell>
          <cell r="E12324">
            <v>0</v>
          </cell>
        </row>
        <row r="12325">
          <cell r="A12325">
            <v>28758</v>
          </cell>
          <cell r="B12325">
            <v>268</v>
          </cell>
          <cell r="C12325">
            <v>98</v>
          </cell>
          <cell r="D12325">
            <v>1978</v>
          </cell>
          <cell r="E12325">
            <v>0</v>
          </cell>
        </row>
        <row r="12326">
          <cell r="A12326">
            <v>28759</v>
          </cell>
          <cell r="B12326">
            <v>269</v>
          </cell>
          <cell r="C12326">
            <v>97</v>
          </cell>
          <cell r="D12326">
            <v>1978</v>
          </cell>
          <cell r="E12326">
            <v>0</v>
          </cell>
        </row>
        <row r="12327">
          <cell r="A12327">
            <v>28760</v>
          </cell>
          <cell r="B12327">
            <v>270</v>
          </cell>
          <cell r="C12327">
            <v>96</v>
          </cell>
          <cell r="D12327">
            <v>1978</v>
          </cell>
          <cell r="E12327">
            <v>0</v>
          </cell>
        </row>
        <row r="12328">
          <cell r="A12328">
            <v>28761</v>
          </cell>
          <cell r="B12328">
            <v>271</v>
          </cell>
          <cell r="C12328">
            <v>95</v>
          </cell>
          <cell r="D12328">
            <v>1978</v>
          </cell>
          <cell r="E12328">
            <v>0</v>
          </cell>
        </row>
        <row r="12329">
          <cell r="A12329">
            <v>28762</v>
          </cell>
          <cell r="B12329">
            <v>272</v>
          </cell>
          <cell r="C12329">
            <v>94</v>
          </cell>
          <cell r="D12329">
            <v>1978</v>
          </cell>
          <cell r="E12329">
            <v>0</v>
          </cell>
        </row>
        <row r="12330">
          <cell r="A12330">
            <v>28763</v>
          </cell>
          <cell r="B12330">
            <v>273</v>
          </cell>
          <cell r="C12330">
            <v>93</v>
          </cell>
          <cell r="D12330">
            <v>1978</v>
          </cell>
          <cell r="E12330">
            <v>0</v>
          </cell>
        </row>
        <row r="12331">
          <cell r="A12331">
            <v>28764</v>
          </cell>
          <cell r="B12331">
            <v>274</v>
          </cell>
          <cell r="C12331">
            <v>92</v>
          </cell>
          <cell r="D12331">
            <v>1978</v>
          </cell>
          <cell r="E12331">
            <v>0</v>
          </cell>
        </row>
        <row r="12332">
          <cell r="A12332">
            <v>28765</v>
          </cell>
          <cell r="B12332">
            <v>275</v>
          </cell>
          <cell r="C12332">
            <v>91</v>
          </cell>
          <cell r="D12332">
            <v>1978</v>
          </cell>
          <cell r="E12332">
            <v>0</v>
          </cell>
        </row>
        <row r="12333">
          <cell r="A12333">
            <v>28766</v>
          </cell>
          <cell r="B12333">
            <v>276</v>
          </cell>
          <cell r="C12333">
            <v>90</v>
          </cell>
          <cell r="D12333">
            <v>1978</v>
          </cell>
          <cell r="E12333">
            <v>0</v>
          </cell>
        </row>
        <row r="12334">
          <cell r="A12334">
            <v>28767</v>
          </cell>
          <cell r="B12334">
            <v>277</v>
          </cell>
          <cell r="C12334">
            <v>89</v>
          </cell>
          <cell r="D12334">
            <v>1978</v>
          </cell>
          <cell r="E12334">
            <v>0</v>
          </cell>
        </row>
        <row r="12335">
          <cell r="A12335">
            <v>28768</v>
          </cell>
          <cell r="B12335">
            <v>278</v>
          </cell>
          <cell r="C12335">
            <v>88</v>
          </cell>
          <cell r="D12335">
            <v>1978</v>
          </cell>
          <cell r="E12335">
            <v>0</v>
          </cell>
        </row>
        <row r="12336">
          <cell r="A12336">
            <v>28769</v>
          </cell>
          <cell r="B12336">
            <v>279</v>
          </cell>
          <cell r="C12336">
            <v>87</v>
          </cell>
          <cell r="D12336">
            <v>1978</v>
          </cell>
          <cell r="E12336">
            <v>0</v>
          </cell>
        </row>
        <row r="12337">
          <cell r="A12337">
            <v>28770</v>
          </cell>
          <cell r="B12337">
            <v>280</v>
          </cell>
          <cell r="C12337">
            <v>86</v>
          </cell>
          <cell r="D12337">
            <v>1978</v>
          </cell>
          <cell r="E12337">
            <v>0</v>
          </cell>
        </row>
        <row r="12338">
          <cell r="A12338">
            <v>28771</v>
          </cell>
          <cell r="B12338">
            <v>281</v>
          </cell>
          <cell r="C12338">
            <v>85</v>
          </cell>
          <cell r="D12338">
            <v>1978</v>
          </cell>
          <cell r="E12338">
            <v>0</v>
          </cell>
        </row>
        <row r="12339">
          <cell r="A12339">
            <v>28772</v>
          </cell>
          <cell r="B12339">
            <v>282</v>
          </cell>
          <cell r="C12339">
            <v>84</v>
          </cell>
          <cell r="D12339">
            <v>1978</v>
          </cell>
          <cell r="E12339">
            <v>0</v>
          </cell>
        </row>
        <row r="12340">
          <cell r="A12340">
            <v>28773</v>
          </cell>
          <cell r="B12340">
            <v>283</v>
          </cell>
          <cell r="C12340">
            <v>83</v>
          </cell>
          <cell r="D12340">
            <v>1978</v>
          </cell>
          <cell r="E12340">
            <v>0</v>
          </cell>
        </row>
        <row r="12341">
          <cell r="A12341">
            <v>28774</v>
          </cell>
          <cell r="B12341">
            <v>284</v>
          </cell>
          <cell r="C12341">
            <v>82</v>
          </cell>
          <cell r="D12341">
            <v>1978</v>
          </cell>
          <cell r="E12341">
            <v>0</v>
          </cell>
        </row>
        <row r="12342">
          <cell r="A12342">
            <v>28775</v>
          </cell>
          <cell r="B12342">
            <v>285</v>
          </cell>
          <cell r="C12342">
            <v>81</v>
          </cell>
          <cell r="D12342">
            <v>1978</v>
          </cell>
          <cell r="E12342">
            <v>0</v>
          </cell>
        </row>
        <row r="12343">
          <cell r="A12343">
            <v>28776</v>
          </cell>
          <cell r="B12343">
            <v>286</v>
          </cell>
          <cell r="C12343">
            <v>80</v>
          </cell>
          <cell r="D12343">
            <v>1978</v>
          </cell>
          <cell r="E12343">
            <v>0</v>
          </cell>
        </row>
        <row r="12344">
          <cell r="A12344">
            <v>28777</v>
          </cell>
          <cell r="B12344">
            <v>287</v>
          </cell>
          <cell r="C12344">
            <v>79</v>
          </cell>
          <cell r="D12344">
            <v>1978</v>
          </cell>
          <cell r="E12344">
            <v>0</v>
          </cell>
        </row>
        <row r="12345">
          <cell r="A12345">
            <v>28778</v>
          </cell>
          <cell r="B12345">
            <v>288</v>
          </cell>
          <cell r="C12345">
            <v>78</v>
          </cell>
          <cell r="D12345">
            <v>1978</v>
          </cell>
          <cell r="E12345">
            <v>0</v>
          </cell>
        </row>
        <row r="12346">
          <cell r="A12346">
            <v>28779</v>
          </cell>
          <cell r="B12346">
            <v>289</v>
          </cell>
          <cell r="C12346">
            <v>77</v>
          </cell>
          <cell r="D12346">
            <v>1978</v>
          </cell>
          <cell r="E12346">
            <v>0</v>
          </cell>
        </row>
        <row r="12347">
          <cell r="A12347">
            <v>28780</v>
          </cell>
          <cell r="B12347">
            <v>290</v>
          </cell>
          <cell r="C12347">
            <v>76</v>
          </cell>
          <cell r="D12347">
            <v>1978</v>
          </cell>
          <cell r="E12347">
            <v>0</v>
          </cell>
        </row>
        <row r="12348">
          <cell r="A12348">
            <v>28781</v>
          </cell>
          <cell r="B12348">
            <v>291</v>
          </cell>
          <cell r="C12348">
            <v>75</v>
          </cell>
          <cell r="D12348">
            <v>1978</v>
          </cell>
          <cell r="E12348">
            <v>0</v>
          </cell>
        </row>
        <row r="12349">
          <cell r="A12349">
            <v>28782</v>
          </cell>
          <cell r="B12349">
            <v>292</v>
          </cell>
          <cell r="C12349">
            <v>74</v>
          </cell>
          <cell r="D12349">
            <v>1978</v>
          </cell>
          <cell r="E12349">
            <v>0</v>
          </cell>
        </row>
        <row r="12350">
          <cell r="A12350">
            <v>28783</v>
          </cell>
          <cell r="B12350">
            <v>293</v>
          </cell>
          <cell r="C12350">
            <v>73</v>
          </cell>
          <cell r="D12350">
            <v>1978</v>
          </cell>
          <cell r="E12350">
            <v>0</v>
          </cell>
        </row>
        <row r="12351">
          <cell r="A12351">
            <v>28784</v>
          </cell>
          <cell r="B12351">
            <v>294</v>
          </cell>
          <cell r="C12351">
            <v>72</v>
          </cell>
          <cell r="D12351">
            <v>1978</v>
          </cell>
          <cell r="E12351">
            <v>0</v>
          </cell>
        </row>
        <row r="12352">
          <cell r="A12352">
            <v>28785</v>
          </cell>
          <cell r="B12352">
            <v>295</v>
          </cell>
          <cell r="C12352">
            <v>71</v>
          </cell>
          <cell r="D12352">
            <v>1978</v>
          </cell>
          <cell r="E12352">
            <v>0</v>
          </cell>
        </row>
        <row r="12353">
          <cell r="A12353">
            <v>28786</v>
          </cell>
          <cell r="B12353">
            <v>296</v>
          </cell>
          <cell r="C12353">
            <v>70</v>
          </cell>
          <cell r="D12353">
            <v>1978</v>
          </cell>
          <cell r="E12353">
            <v>0</v>
          </cell>
        </row>
        <row r="12354">
          <cell r="A12354">
            <v>28787</v>
          </cell>
          <cell r="B12354">
            <v>297</v>
          </cell>
          <cell r="C12354">
            <v>69</v>
          </cell>
          <cell r="D12354">
            <v>1978</v>
          </cell>
          <cell r="E12354">
            <v>0</v>
          </cell>
        </row>
        <row r="12355">
          <cell r="A12355">
            <v>28788</v>
          </cell>
          <cell r="B12355">
            <v>298</v>
          </cell>
          <cell r="C12355">
            <v>68</v>
          </cell>
          <cell r="D12355">
            <v>1978</v>
          </cell>
          <cell r="E12355">
            <v>0</v>
          </cell>
        </row>
        <row r="12356">
          <cell r="A12356">
            <v>28789</v>
          </cell>
          <cell r="B12356">
            <v>299</v>
          </cell>
          <cell r="C12356">
            <v>67</v>
          </cell>
          <cell r="D12356">
            <v>1978</v>
          </cell>
          <cell r="E12356">
            <v>0</v>
          </cell>
        </row>
        <row r="12357">
          <cell r="A12357">
            <v>28790</v>
          </cell>
          <cell r="B12357">
            <v>300</v>
          </cell>
          <cell r="C12357">
            <v>66</v>
          </cell>
          <cell r="D12357">
            <v>1978</v>
          </cell>
          <cell r="E12357">
            <v>0</v>
          </cell>
        </row>
        <row r="12358">
          <cell r="A12358">
            <v>28791</v>
          </cell>
          <cell r="B12358">
            <v>301</v>
          </cell>
          <cell r="C12358">
            <v>65</v>
          </cell>
          <cell r="D12358">
            <v>1978</v>
          </cell>
          <cell r="E12358">
            <v>0</v>
          </cell>
        </row>
        <row r="12359">
          <cell r="A12359">
            <v>28792</v>
          </cell>
          <cell r="B12359">
            <v>302</v>
          </cell>
          <cell r="C12359">
            <v>64</v>
          </cell>
          <cell r="D12359">
            <v>1978</v>
          </cell>
          <cell r="E12359">
            <v>0</v>
          </cell>
        </row>
        <row r="12360">
          <cell r="A12360">
            <v>28793</v>
          </cell>
          <cell r="B12360">
            <v>303</v>
          </cell>
          <cell r="C12360">
            <v>63</v>
          </cell>
          <cell r="D12360">
            <v>1978</v>
          </cell>
          <cell r="E12360">
            <v>0</v>
          </cell>
        </row>
        <row r="12361">
          <cell r="A12361">
            <v>28794</v>
          </cell>
          <cell r="B12361">
            <v>304</v>
          </cell>
          <cell r="C12361">
            <v>62</v>
          </cell>
          <cell r="D12361">
            <v>1978</v>
          </cell>
          <cell r="E12361">
            <v>0</v>
          </cell>
        </row>
        <row r="12362">
          <cell r="A12362">
            <v>28795</v>
          </cell>
          <cell r="B12362">
            <v>305</v>
          </cell>
          <cell r="C12362">
            <v>61</v>
          </cell>
          <cell r="D12362">
            <v>1978</v>
          </cell>
          <cell r="E12362">
            <v>0</v>
          </cell>
        </row>
        <row r="12363">
          <cell r="A12363">
            <v>28796</v>
          </cell>
          <cell r="B12363">
            <v>306</v>
          </cell>
          <cell r="C12363">
            <v>60</v>
          </cell>
          <cell r="D12363">
            <v>1978</v>
          </cell>
          <cell r="E12363">
            <v>0</v>
          </cell>
        </row>
        <row r="12364">
          <cell r="A12364">
            <v>28797</v>
          </cell>
          <cell r="B12364">
            <v>307</v>
          </cell>
          <cell r="C12364">
            <v>59</v>
          </cell>
          <cell r="D12364">
            <v>1978</v>
          </cell>
          <cell r="E12364">
            <v>0</v>
          </cell>
        </row>
        <row r="12365">
          <cell r="A12365">
            <v>28798</v>
          </cell>
          <cell r="B12365">
            <v>308</v>
          </cell>
          <cell r="C12365">
            <v>58</v>
          </cell>
          <cell r="D12365">
            <v>1978</v>
          </cell>
          <cell r="E12365">
            <v>0</v>
          </cell>
        </row>
        <row r="12366">
          <cell r="A12366">
            <v>28799</v>
          </cell>
          <cell r="B12366">
            <v>309</v>
          </cell>
          <cell r="C12366">
            <v>57</v>
          </cell>
          <cell r="D12366">
            <v>1978</v>
          </cell>
          <cell r="E12366">
            <v>0</v>
          </cell>
        </row>
        <row r="12367">
          <cell r="A12367">
            <v>28800</v>
          </cell>
          <cell r="B12367">
            <v>310</v>
          </cell>
          <cell r="C12367">
            <v>56</v>
          </cell>
          <cell r="D12367">
            <v>1978</v>
          </cell>
          <cell r="E12367">
            <v>0</v>
          </cell>
        </row>
        <row r="12368">
          <cell r="A12368">
            <v>28801</v>
          </cell>
          <cell r="B12368">
            <v>311</v>
          </cell>
          <cell r="C12368">
            <v>55</v>
          </cell>
          <cell r="D12368">
            <v>1978</v>
          </cell>
          <cell r="E12368">
            <v>0</v>
          </cell>
        </row>
        <row r="12369">
          <cell r="A12369">
            <v>28802</v>
          </cell>
          <cell r="B12369">
            <v>312</v>
          </cell>
          <cell r="C12369">
            <v>54</v>
          </cell>
          <cell r="D12369">
            <v>1978</v>
          </cell>
          <cell r="E12369">
            <v>0</v>
          </cell>
        </row>
        <row r="12370">
          <cell r="A12370">
            <v>28803</v>
          </cell>
          <cell r="B12370">
            <v>313</v>
          </cell>
          <cell r="C12370">
            <v>53</v>
          </cell>
          <cell r="D12370">
            <v>1978</v>
          </cell>
          <cell r="E12370">
            <v>0</v>
          </cell>
        </row>
        <row r="12371">
          <cell r="A12371">
            <v>28804</v>
          </cell>
          <cell r="B12371">
            <v>314</v>
          </cell>
          <cell r="C12371">
            <v>52</v>
          </cell>
          <cell r="D12371">
            <v>1978</v>
          </cell>
          <cell r="E12371">
            <v>0</v>
          </cell>
        </row>
        <row r="12372">
          <cell r="A12372">
            <v>28805</v>
          </cell>
          <cell r="B12372">
            <v>315</v>
          </cell>
          <cell r="C12372">
            <v>51</v>
          </cell>
          <cell r="D12372">
            <v>1978</v>
          </cell>
          <cell r="E12372">
            <v>0</v>
          </cell>
        </row>
        <row r="12373">
          <cell r="A12373">
            <v>28806</v>
          </cell>
          <cell r="B12373">
            <v>316</v>
          </cell>
          <cell r="C12373">
            <v>50</v>
          </cell>
          <cell r="D12373">
            <v>1978</v>
          </cell>
          <cell r="E12373">
            <v>0</v>
          </cell>
        </row>
        <row r="12374">
          <cell r="A12374">
            <v>28807</v>
          </cell>
          <cell r="B12374">
            <v>317</v>
          </cell>
          <cell r="C12374">
            <v>49</v>
          </cell>
          <cell r="D12374">
            <v>1978</v>
          </cell>
          <cell r="E12374">
            <v>0</v>
          </cell>
        </row>
        <row r="12375">
          <cell r="A12375">
            <v>28808</v>
          </cell>
          <cell r="B12375">
            <v>318</v>
          </cell>
          <cell r="C12375">
            <v>48</v>
          </cell>
          <cell r="D12375">
            <v>1978</v>
          </cell>
          <cell r="E12375">
            <v>0</v>
          </cell>
        </row>
        <row r="12376">
          <cell r="A12376">
            <v>28809</v>
          </cell>
          <cell r="B12376">
            <v>319</v>
          </cell>
          <cell r="C12376">
            <v>47</v>
          </cell>
          <cell r="D12376">
            <v>1978</v>
          </cell>
          <cell r="E12376">
            <v>0</v>
          </cell>
        </row>
        <row r="12377">
          <cell r="A12377">
            <v>28810</v>
          </cell>
          <cell r="B12377">
            <v>320</v>
          </cell>
          <cell r="C12377">
            <v>46</v>
          </cell>
          <cell r="D12377">
            <v>1978</v>
          </cell>
          <cell r="E12377">
            <v>0</v>
          </cell>
        </row>
        <row r="12378">
          <cell r="A12378">
            <v>28811</v>
          </cell>
          <cell r="B12378">
            <v>321</v>
          </cell>
          <cell r="C12378">
            <v>45</v>
          </cell>
          <cell r="D12378">
            <v>1978</v>
          </cell>
          <cell r="E12378">
            <v>0</v>
          </cell>
        </row>
        <row r="12379">
          <cell r="A12379">
            <v>28812</v>
          </cell>
          <cell r="B12379">
            <v>322</v>
          </cell>
          <cell r="C12379">
            <v>44</v>
          </cell>
          <cell r="D12379">
            <v>1978</v>
          </cell>
          <cell r="E12379">
            <v>0</v>
          </cell>
        </row>
        <row r="12380">
          <cell r="A12380">
            <v>28813</v>
          </cell>
          <cell r="B12380">
            <v>323</v>
          </cell>
          <cell r="C12380">
            <v>43</v>
          </cell>
          <cell r="D12380">
            <v>1978</v>
          </cell>
          <cell r="E12380">
            <v>0</v>
          </cell>
        </row>
        <row r="12381">
          <cell r="A12381">
            <v>28814</v>
          </cell>
          <cell r="B12381">
            <v>324</v>
          </cell>
          <cell r="C12381">
            <v>42</v>
          </cell>
          <cell r="D12381">
            <v>1978</v>
          </cell>
          <cell r="E12381">
            <v>0</v>
          </cell>
        </row>
        <row r="12382">
          <cell r="A12382">
            <v>28815</v>
          </cell>
          <cell r="B12382">
            <v>325</v>
          </cell>
          <cell r="C12382">
            <v>41</v>
          </cell>
          <cell r="D12382">
            <v>1978</v>
          </cell>
          <cell r="E12382">
            <v>0</v>
          </cell>
        </row>
        <row r="12383">
          <cell r="A12383">
            <v>28816</v>
          </cell>
          <cell r="B12383">
            <v>326</v>
          </cell>
          <cell r="C12383">
            <v>40</v>
          </cell>
          <cell r="D12383">
            <v>1978</v>
          </cell>
          <cell r="E12383">
            <v>0</v>
          </cell>
        </row>
        <row r="12384">
          <cell r="A12384">
            <v>28817</v>
          </cell>
          <cell r="B12384">
            <v>327</v>
          </cell>
          <cell r="C12384">
            <v>39</v>
          </cell>
          <cell r="D12384">
            <v>1978</v>
          </cell>
          <cell r="E12384">
            <v>0</v>
          </cell>
        </row>
        <row r="12385">
          <cell r="A12385">
            <v>28818</v>
          </cell>
          <cell r="B12385">
            <v>328</v>
          </cell>
          <cell r="C12385">
            <v>38</v>
          </cell>
          <cell r="D12385">
            <v>1978</v>
          </cell>
          <cell r="E12385">
            <v>0</v>
          </cell>
        </row>
        <row r="12386">
          <cell r="A12386">
            <v>28819</v>
          </cell>
          <cell r="B12386">
            <v>329</v>
          </cell>
          <cell r="C12386">
            <v>37</v>
          </cell>
          <cell r="D12386">
            <v>1978</v>
          </cell>
          <cell r="E12386">
            <v>0</v>
          </cell>
        </row>
        <row r="12387">
          <cell r="A12387">
            <v>28820</v>
          </cell>
          <cell r="B12387">
            <v>330</v>
          </cell>
          <cell r="C12387">
            <v>36</v>
          </cell>
          <cell r="D12387">
            <v>1978</v>
          </cell>
          <cell r="E12387">
            <v>0</v>
          </cell>
        </row>
        <row r="12388">
          <cell r="A12388">
            <v>28821</v>
          </cell>
          <cell r="B12388">
            <v>331</v>
          </cell>
          <cell r="C12388">
            <v>35</v>
          </cell>
          <cell r="D12388">
            <v>1978</v>
          </cell>
          <cell r="E12388">
            <v>0</v>
          </cell>
        </row>
        <row r="12389">
          <cell r="A12389">
            <v>28822</v>
          </cell>
          <cell r="B12389">
            <v>332</v>
          </cell>
          <cell r="C12389">
            <v>34</v>
          </cell>
          <cell r="D12389">
            <v>1978</v>
          </cell>
          <cell r="E12389">
            <v>0</v>
          </cell>
        </row>
        <row r="12390">
          <cell r="A12390">
            <v>28823</v>
          </cell>
          <cell r="B12390">
            <v>333</v>
          </cell>
          <cell r="C12390">
            <v>33</v>
          </cell>
          <cell r="D12390">
            <v>1978</v>
          </cell>
          <cell r="E12390">
            <v>0</v>
          </cell>
        </row>
        <row r="12391">
          <cell r="A12391">
            <v>28824</v>
          </cell>
          <cell r="B12391">
            <v>334</v>
          </cell>
          <cell r="C12391">
            <v>32</v>
          </cell>
          <cell r="D12391">
            <v>1978</v>
          </cell>
          <cell r="E12391">
            <v>0</v>
          </cell>
        </row>
        <row r="12392">
          <cell r="A12392">
            <v>28825</v>
          </cell>
          <cell r="B12392">
            <v>335</v>
          </cell>
          <cell r="C12392">
            <v>31</v>
          </cell>
          <cell r="D12392">
            <v>1978</v>
          </cell>
          <cell r="E12392">
            <v>0</v>
          </cell>
        </row>
        <row r="12393">
          <cell r="A12393">
            <v>28826</v>
          </cell>
          <cell r="B12393">
            <v>336</v>
          </cell>
          <cell r="C12393">
            <v>30</v>
          </cell>
          <cell r="D12393">
            <v>1978</v>
          </cell>
          <cell r="E12393">
            <v>0</v>
          </cell>
        </row>
        <row r="12394">
          <cell r="A12394">
            <v>28827</v>
          </cell>
          <cell r="B12394">
            <v>337</v>
          </cell>
          <cell r="C12394">
            <v>29</v>
          </cell>
          <cell r="D12394">
            <v>1978</v>
          </cell>
          <cell r="E12394">
            <v>0</v>
          </cell>
        </row>
        <row r="12395">
          <cell r="A12395">
            <v>28828</v>
          </cell>
          <cell r="B12395">
            <v>338</v>
          </cell>
          <cell r="C12395">
            <v>28</v>
          </cell>
          <cell r="D12395">
            <v>1978</v>
          </cell>
          <cell r="E12395">
            <v>0</v>
          </cell>
        </row>
        <row r="12396">
          <cell r="A12396">
            <v>28829</v>
          </cell>
          <cell r="B12396">
            <v>339</v>
          </cell>
          <cell r="C12396">
            <v>27</v>
          </cell>
          <cell r="D12396">
            <v>1978</v>
          </cell>
          <cell r="E12396">
            <v>0</v>
          </cell>
        </row>
        <row r="12397">
          <cell r="A12397">
            <v>28830</v>
          </cell>
          <cell r="B12397">
            <v>340</v>
          </cell>
          <cell r="C12397">
            <v>26</v>
          </cell>
          <cell r="D12397">
            <v>1978</v>
          </cell>
          <cell r="E12397">
            <v>0</v>
          </cell>
        </row>
        <row r="12398">
          <cell r="A12398">
            <v>28831</v>
          </cell>
          <cell r="B12398">
            <v>341</v>
          </cell>
          <cell r="C12398">
            <v>25</v>
          </cell>
          <cell r="D12398">
            <v>1978</v>
          </cell>
          <cell r="E12398">
            <v>0</v>
          </cell>
        </row>
        <row r="12399">
          <cell r="A12399">
            <v>28832</v>
          </cell>
          <cell r="B12399">
            <v>342</v>
          </cell>
          <cell r="C12399">
            <v>24</v>
          </cell>
          <cell r="D12399">
            <v>1978</v>
          </cell>
          <cell r="E12399">
            <v>0</v>
          </cell>
        </row>
        <row r="12400">
          <cell r="A12400">
            <v>28833</v>
          </cell>
          <cell r="B12400">
            <v>343</v>
          </cell>
          <cell r="C12400">
            <v>23</v>
          </cell>
          <cell r="D12400">
            <v>1978</v>
          </cell>
          <cell r="E12400">
            <v>0</v>
          </cell>
        </row>
        <row r="12401">
          <cell r="A12401">
            <v>28834</v>
          </cell>
          <cell r="B12401">
            <v>344</v>
          </cell>
          <cell r="C12401">
            <v>22</v>
          </cell>
          <cell r="D12401">
            <v>1978</v>
          </cell>
          <cell r="E12401">
            <v>0</v>
          </cell>
        </row>
        <row r="12402">
          <cell r="A12402">
            <v>28835</v>
          </cell>
          <cell r="B12402">
            <v>345</v>
          </cell>
          <cell r="C12402">
            <v>21</v>
          </cell>
          <cell r="D12402">
            <v>1978</v>
          </cell>
          <cell r="E12402">
            <v>0</v>
          </cell>
        </row>
        <row r="12403">
          <cell r="A12403">
            <v>28836</v>
          </cell>
          <cell r="B12403">
            <v>346</v>
          </cell>
          <cell r="C12403">
            <v>20</v>
          </cell>
          <cell r="D12403">
            <v>1978</v>
          </cell>
          <cell r="E12403">
            <v>0</v>
          </cell>
        </row>
        <row r="12404">
          <cell r="A12404">
            <v>28837</v>
          </cell>
          <cell r="B12404">
            <v>347</v>
          </cell>
          <cell r="C12404">
            <v>19</v>
          </cell>
          <cell r="D12404">
            <v>1978</v>
          </cell>
          <cell r="E12404">
            <v>0</v>
          </cell>
        </row>
        <row r="12405">
          <cell r="A12405">
            <v>28838</v>
          </cell>
          <cell r="B12405">
            <v>348</v>
          </cell>
          <cell r="C12405">
            <v>18</v>
          </cell>
          <cell r="D12405">
            <v>1978</v>
          </cell>
          <cell r="E12405">
            <v>0</v>
          </cell>
        </row>
        <row r="12406">
          <cell r="A12406">
            <v>28839</v>
          </cell>
          <cell r="B12406">
            <v>349</v>
          </cell>
          <cell r="C12406">
            <v>17</v>
          </cell>
          <cell r="D12406">
            <v>1978</v>
          </cell>
          <cell r="E12406">
            <v>0</v>
          </cell>
        </row>
        <row r="12407">
          <cell r="A12407">
            <v>28840</v>
          </cell>
          <cell r="B12407">
            <v>350</v>
          </cell>
          <cell r="C12407">
            <v>16</v>
          </cell>
          <cell r="D12407">
            <v>1978</v>
          </cell>
          <cell r="E12407">
            <v>0</v>
          </cell>
        </row>
        <row r="12408">
          <cell r="A12408">
            <v>28841</v>
          </cell>
          <cell r="B12408">
            <v>351</v>
          </cell>
          <cell r="C12408">
            <v>15</v>
          </cell>
          <cell r="D12408">
            <v>1978</v>
          </cell>
          <cell r="E12408">
            <v>0</v>
          </cell>
        </row>
        <row r="12409">
          <cell r="A12409">
            <v>28842</v>
          </cell>
          <cell r="B12409">
            <v>352</v>
          </cell>
          <cell r="C12409">
            <v>14</v>
          </cell>
          <cell r="D12409">
            <v>1978</v>
          </cell>
          <cell r="E12409">
            <v>0</v>
          </cell>
        </row>
        <row r="12410">
          <cell r="A12410">
            <v>28843</v>
          </cell>
          <cell r="B12410">
            <v>353</v>
          </cell>
          <cell r="C12410">
            <v>13</v>
          </cell>
          <cell r="D12410">
            <v>1978</v>
          </cell>
          <cell r="E12410">
            <v>0</v>
          </cell>
        </row>
        <row r="12411">
          <cell r="A12411">
            <v>28844</v>
          </cell>
          <cell r="B12411">
            <v>354</v>
          </cell>
          <cell r="C12411">
            <v>12</v>
          </cell>
          <cell r="D12411">
            <v>1978</v>
          </cell>
          <cell r="E12411">
            <v>0</v>
          </cell>
        </row>
        <row r="12412">
          <cell r="A12412">
            <v>28845</v>
          </cell>
          <cell r="B12412">
            <v>355</v>
          </cell>
          <cell r="C12412">
            <v>11</v>
          </cell>
          <cell r="D12412">
            <v>1978</v>
          </cell>
          <cell r="E12412">
            <v>0</v>
          </cell>
        </row>
        <row r="12413">
          <cell r="A12413">
            <v>28846</v>
          </cell>
          <cell r="B12413">
            <v>356</v>
          </cell>
          <cell r="C12413">
            <v>10</v>
          </cell>
          <cell r="D12413">
            <v>1978</v>
          </cell>
          <cell r="E12413">
            <v>0</v>
          </cell>
        </row>
        <row r="12414">
          <cell r="A12414">
            <v>28847</v>
          </cell>
          <cell r="B12414">
            <v>357</v>
          </cell>
          <cell r="C12414">
            <v>9</v>
          </cell>
          <cell r="D12414">
            <v>1978</v>
          </cell>
          <cell r="E12414">
            <v>0</v>
          </cell>
        </row>
        <row r="12415">
          <cell r="A12415">
            <v>28848</v>
          </cell>
          <cell r="B12415">
            <v>358</v>
          </cell>
          <cell r="C12415">
            <v>8</v>
          </cell>
          <cell r="D12415">
            <v>1978</v>
          </cell>
          <cell r="E12415">
            <v>0</v>
          </cell>
        </row>
        <row r="12416">
          <cell r="A12416">
            <v>28849</v>
          </cell>
          <cell r="B12416">
            <v>359</v>
          </cell>
          <cell r="C12416">
            <v>7</v>
          </cell>
          <cell r="D12416">
            <v>1978</v>
          </cell>
          <cell r="E12416">
            <v>0</v>
          </cell>
        </row>
        <row r="12417">
          <cell r="A12417">
            <v>28850</v>
          </cell>
          <cell r="B12417">
            <v>360</v>
          </cell>
          <cell r="C12417">
            <v>6</v>
          </cell>
          <cell r="D12417">
            <v>1978</v>
          </cell>
          <cell r="E12417">
            <v>0</v>
          </cell>
        </row>
        <row r="12418">
          <cell r="A12418">
            <v>28851</v>
          </cell>
          <cell r="B12418">
            <v>361</v>
          </cell>
          <cell r="C12418">
            <v>5</v>
          </cell>
          <cell r="D12418">
            <v>1978</v>
          </cell>
          <cell r="E12418">
            <v>0</v>
          </cell>
        </row>
        <row r="12419">
          <cell r="A12419">
            <v>28852</v>
          </cell>
          <cell r="B12419">
            <v>362</v>
          </cell>
          <cell r="C12419">
            <v>4</v>
          </cell>
          <cell r="D12419">
            <v>1978</v>
          </cell>
          <cell r="E12419">
            <v>0</v>
          </cell>
        </row>
        <row r="12420">
          <cell r="A12420">
            <v>28853</v>
          </cell>
          <cell r="B12420">
            <v>363</v>
          </cell>
          <cell r="C12420">
            <v>3</v>
          </cell>
          <cell r="D12420">
            <v>1978</v>
          </cell>
          <cell r="E12420">
            <v>0</v>
          </cell>
        </row>
        <row r="12421">
          <cell r="A12421">
            <v>28854</v>
          </cell>
          <cell r="B12421">
            <v>364</v>
          </cell>
          <cell r="C12421">
            <v>2</v>
          </cell>
          <cell r="D12421">
            <v>1978</v>
          </cell>
          <cell r="E12421">
            <v>0</v>
          </cell>
        </row>
        <row r="12422">
          <cell r="A12422">
            <v>28855</v>
          </cell>
          <cell r="B12422">
            <v>365</v>
          </cell>
          <cell r="C12422">
            <v>1</v>
          </cell>
          <cell r="D12422">
            <v>1978</v>
          </cell>
          <cell r="E12422">
            <v>28855</v>
          </cell>
        </row>
        <row r="12423">
          <cell r="A12423">
            <v>28856</v>
          </cell>
          <cell r="B12423">
            <v>1</v>
          </cell>
          <cell r="C12423">
            <v>365</v>
          </cell>
          <cell r="D12423">
            <v>1979</v>
          </cell>
          <cell r="E12423">
            <v>0</v>
          </cell>
        </row>
        <row r="12424">
          <cell r="A12424">
            <v>28857</v>
          </cell>
          <cell r="B12424">
            <v>2</v>
          </cell>
          <cell r="C12424">
            <v>364</v>
          </cell>
          <cell r="D12424">
            <v>1979</v>
          </cell>
          <cell r="E12424">
            <v>0</v>
          </cell>
        </row>
        <row r="12425">
          <cell r="A12425">
            <v>28858</v>
          </cell>
          <cell r="B12425">
            <v>3</v>
          </cell>
          <cell r="C12425">
            <v>363</v>
          </cell>
          <cell r="D12425">
            <v>1979</v>
          </cell>
          <cell r="E12425">
            <v>0</v>
          </cell>
        </row>
        <row r="12426">
          <cell r="A12426">
            <v>28859</v>
          </cell>
          <cell r="B12426">
            <v>4</v>
          </cell>
          <cell r="C12426">
            <v>362</v>
          </cell>
          <cell r="D12426">
            <v>1979</v>
          </cell>
          <cell r="E12426">
            <v>0</v>
          </cell>
        </row>
        <row r="12427">
          <cell r="A12427">
            <v>28860</v>
          </cell>
          <cell r="B12427">
            <v>5</v>
          </cell>
          <cell r="C12427">
            <v>361</v>
          </cell>
          <cell r="D12427">
            <v>1979</v>
          </cell>
          <cell r="E12427">
            <v>0</v>
          </cell>
        </row>
        <row r="12428">
          <cell r="A12428">
            <v>28861</v>
          </cell>
          <cell r="B12428">
            <v>6</v>
          </cell>
          <cell r="C12428">
            <v>360</v>
          </cell>
          <cell r="D12428">
            <v>1979</v>
          </cell>
          <cell r="E12428">
            <v>0</v>
          </cell>
        </row>
        <row r="12429">
          <cell r="A12429">
            <v>28862</v>
          </cell>
          <cell r="B12429">
            <v>7</v>
          </cell>
          <cell r="C12429">
            <v>359</v>
          </cell>
          <cell r="D12429">
            <v>1979</v>
          </cell>
          <cell r="E12429">
            <v>0</v>
          </cell>
        </row>
        <row r="12430">
          <cell r="A12430">
            <v>28863</v>
          </cell>
          <cell r="B12430">
            <v>8</v>
          </cell>
          <cell r="C12430">
            <v>358</v>
          </cell>
          <cell r="D12430">
            <v>1979</v>
          </cell>
          <cell r="E12430">
            <v>0</v>
          </cell>
        </row>
        <row r="12431">
          <cell r="A12431">
            <v>28864</v>
          </cell>
          <cell r="B12431">
            <v>9</v>
          </cell>
          <cell r="C12431">
            <v>357</v>
          </cell>
          <cell r="D12431">
            <v>1979</v>
          </cell>
          <cell r="E12431">
            <v>0</v>
          </cell>
        </row>
        <row r="12432">
          <cell r="A12432">
            <v>28865</v>
          </cell>
          <cell r="B12432">
            <v>10</v>
          </cell>
          <cell r="C12432">
            <v>356</v>
          </cell>
          <cell r="D12432">
            <v>1979</v>
          </cell>
          <cell r="E12432">
            <v>0</v>
          </cell>
        </row>
        <row r="12433">
          <cell r="A12433">
            <v>28866</v>
          </cell>
          <cell r="B12433">
            <v>11</v>
          </cell>
          <cell r="C12433">
            <v>355</v>
          </cell>
          <cell r="D12433">
            <v>1979</v>
          </cell>
          <cell r="E12433">
            <v>0</v>
          </cell>
        </row>
        <row r="12434">
          <cell r="A12434">
            <v>28867</v>
          </cell>
          <cell r="B12434">
            <v>12</v>
          </cell>
          <cell r="C12434">
            <v>354</v>
          </cell>
          <cell r="D12434">
            <v>1979</v>
          </cell>
          <cell r="E12434">
            <v>0</v>
          </cell>
        </row>
        <row r="12435">
          <cell r="A12435">
            <v>28868</v>
          </cell>
          <cell r="B12435">
            <v>13</v>
          </cell>
          <cell r="C12435">
            <v>353</v>
          </cell>
          <cell r="D12435">
            <v>1979</v>
          </cell>
          <cell r="E12435">
            <v>0</v>
          </cell>
        </row>
        <row r="12436">
          <cell r="A12436">
            <v>28869</v>
          </cell>
          <cell r="B12436">
            <v>14</v>
          </cell>
          <cell r="C12436">
            <v>352</v>
          </cell>
          <cell r="D12436">
            <v>1979</v>
          </cell>
          <cell r="E12436">
            <v>0</v>
          </cell>
        </row>
        <row r="12437">
          <cell r="A12437">
            <v>28870</v>
          </cell>
          <cell r="B12437">
            <v>15</v>
          </cell>
          <cell r="C12437">
            <v>351</v>
          </cell>
          <cell r="D12437">
            <v>1979</v>
          </cell>
          <cell r="E12437">
            <v>0</v>
          </cell>
        </row>
        <row r="12438">
          <cell r="A12438">
            <v>28871</v>
          </cell>
          <cell r="B12438">
            <v>16</v>
          </cell>
          <cell r="C12438">
            <v>350</v>
          </cell>
          <cell r="D12438">
            <v>1979</v>
          </cell>
          <cell r="E12438">
            <v>0</v>
          </cell>
        </row>
        <row r="12439">
          <cell r="A12439">
            <v>28872</v>
          </cell>
          <cell r="B12439">
            <v>17</v>
          </cell>
          <cell r="C12439">
            <v>349</v>
          </cell>
          <cell r="D12439">
            <v>1979</v>
          </cell>
          <cell r="E12439">
            <v>0</v>
          </cell>
        </row>
        <row r="12440">
          <cell r="A12440">
            <v>28873</v>
          </cell>
          <cell r="B12440">
            <v>18</v>
          </cell>
          <cell r="C12440">
            <v>348</v>
          </cell>
          <cell r="D12440">
            <v>1979</v>
          </cell>
          <cell r="E12440">
            <v>0</v>
          </cell>
        </row>
        <row r="12441">
          <cell r="A12441">
            <v>28874</v>
          </cell>
          <cell r="B12441">
            <v>19</v>
          </cell>
          <cell r="C12441">
            <v>347</v>
          </cell>
          <cell r="D12441">
            <v>1979</v>
          </cell>
          <cell r="E12441">
            <v>0</v>
          </cell>
        </row>
        <row r="12442">
          <cell r="A12442">
            <v>28875</v>
          </cell>
          <cell r="B12442">
            <v>20</v>
          </cell>
          <cell r="C12442">
            <v>346</v>
          </cell>
          <cell r="D12442">
            <v>1979</v>
          </cell>
          <cell r="E12442">
            <v>0</v>
          </cell>
        </row>
        <row r="12443">
          <cell r="A12443">
            <v>28876</v>
          </cell>
          <cell r="B12443">
            <v>21</v>
          </cell>
          <cell r="C12443">
            <v>345</v>
          </cell>
          <cell r="D12443">
            <v>1979</v>
          </cell>
          <cell r="E12443">
            <v>0</v>
          </cell>
        </row>
        <row r="12444">
          <cell r="A12444">
            <v>28877</v>
          </cell>
          <cell r="B12444">
            <v>22</v>
          </cell>
          <cell r="C12444">
            <v>344</v>
          </cell>
          <cell r="D12444">
            <v>1979</v>
          </cell>
          <cell r="E12444">
            <v>0</v>
          </cell>
        </row>
        <row r="12445">
          <cell r="A12445">
            <v>28878</v>
          </cell>
          <cell r="B12445">
            <v>23</v>
          </cell>
          <cell r="C12445">
            <v>343</v>
          </cell>
          <cell r="D12445">
            <v>1979</v>
          </cell>
          <cell r="E12445">
            <v>0</v>
          </cell>
        </row>
        <row r="12446">
          <cell r="A12446">
            <v>28879</v>
          </cell>
          <cell r="B12446">
            <v>24</v>
          </cell>
          <cell r="C12446">
            <v>342</v>
          </cell>
          <cell r="D12446">
            <v>1979</v>
          </cell>
          <cell r="E12446">
            <v>0</v>
          </cell>
        </row>
        <row r="12447">
          <cell r="A12447">
            <v>28880</v>
          </cell>
          <cell r="B12447">
            <v>25</v>
          </cell>
          <cell r="C12447">
            <v>341</v>
          </cell>
          <cell r="D12447">
            <v>1979</v>
          </cell>
          <cell r="E12447">
            <v>0</v>
          </cell>
        </row>
        <row r="12448">
          <cell r="A12448">
            <v>28881</v>
          </cell>
          <cell r="B12448">
            <v>26</v>
          </cell>
          <cell r="C12448">
            <v>340</v>
          </cell>
          <cell r="D12448">
            <v>1979</v>
          </cell>
          <cell r="E12448">
            <v>0</v>
          </cell>
        </row>
        <row r="12449">
          <cell r="A12449">
            <v>28882</v>
          </cell>
          <cell r="B12449">
            <v>27</v>
          </cell>
          <cell r="C12449">
            <v>339</v>
          </cell>
          <cell r="D12449">
            <v>1979</v>
          </cell>
          <cell r="E12449">
            <v>0</v>
          </cell>
        </row>
        <row r="12450">
          <cell r="A12450">
            <v>28883</v>
          </cell>
          <cell r="B12450">
            <v>28</v>
          </cell>
          <cell r="C12450">
            <v>338</v>
          </cell>
          <cell r="D12450">
            <v>1979</v>
          </cell>
          <cell r="E12450">
            <v>0</v>
          </cell>
        </row>
        <row r="12451">
          <cell r="A12451">
            <v>28884</v>
          </cell>
          <cell r="B12451">
            <v>29</v>
          </cell>
          <cell r="C12451">
            <v>337</v>
          </cell>
          <cell r="D12451">
            <v>1979</v>
          </cell>
          <cell r="E12451">
            <v>0</v>
          </cell>
        </row>
        <row r="12452">
          <cell r="A12452">
            <v>28885</v>
          </cell>
          <cell r="B12452">
            <v>30</v>
          </cell>
          <cell r="C12452">
            <v>336</v>
          </cell>
          <cell r="D12452">
            <v>1979</v>
          </cell>
          <cell r="E12452">
            <v>0</v>
          </cell>
        </row>
        <row r="12453">
          <cell r="A12453">
            <v>28886</v>
          </cell>
          <cell r="B12453">
            <v>31</v>
          </cell>
          <cell r="C12453">
            <v>335</v>
          </cell>
          <cell r="D12453">
            <v>1979</v>
          </cell>
          <cell r="E12453">
            <v>0</v>
          </cell>
        </row>
        <row r="12454">
          <cell r="A12454">
            <v>28887</v>
          </cell>
          <cell r="B12454">
            <v>32</v>
          </cell>
          <cell r="C12454">
            <v>334</v>
          </cell>
          <cell r="D12454">
            <v>1979</v>
          </cell>
          <cell r="E12454">
            <v>0</v>
          </cell>
        </row>
        <row r="12455">
          <cell r="A12455">
            <v>28888</v>
          </cell>
          <cell r="B12455">
            <v>33</v>
          </cell>
          <cell r="C12455">
            <v>333</v>
          </cell>
          <cell r="D12455">
            <v>1979</v>
          </cell>
          <cell r="E12455">
            <v>0</v>
          </cell>
        </row>
        <row r="12456">
          <cell r="A12456">
            <v>28889</v>
          </cell>
          <cell r="B12456">
            <v>34</v>
          </cell>
          <cell r="C12456">
            <v>332</v>
          </cell>
          <cell r="D12456">
            <v>1979</v>
          </cell>
          <cell r="E12456">
            <v>0</v>
          </cell>
        </row>
        <row r="12457">
          <cell r="A12457">
            <v>28890</v>
          </cell>
          <cell r="B12457">
            <v>35</v>
          </cell>
          <cell r="C12457">
            <v>331</v>
          </cell>
          <cell r="D12457">
            <v>1979</v>
          </cell>
          <cell r="E12457">
            <v>0</v>
          </cell>
        </row>
        <row r="12458">
          <cell r="A12458">
            <v>28891</v>
          </cell>
          <cell r="B12458">
            <v>36</v>
          </cell>
          <cell r="C12458">
            <v>330</v>
          </cell>
          <cell r="D12458">
            <v>1979</v>
          </cell>
          <cell r="E12458">
            <v>0</v>
          </cell>
        </row>
        <row r="12459">
          <cell r="A12459">
            <v>28892</v>
          </cell>
          <cell r="B12459">
            <v>37</v>
          </cell>
          <cell r="C12459">
            <v>329</v>
          </cell>
          <cell r="D12459">
            <v>1979</v>
          </cell>
          <cell r="E12459">
            <v>0</v>
          </cell>
        </row>
        <row r="12460">
          <cell r="A12460">
            <v>28893</v>
          </cell>
          <cell r="B12460">
            <v>38</v>
          </cell>
          <cell r="C12460">
            <v>328</v>
          </cell>
          <cell r="D12460">
            <v>1979</v>
          </cell>
          <cell r="E12460">
            <v>0</v>
          </cell>
        </row>
        <row r="12461">
          <cell r="A12461">
            <v>28894</v>
          </cell>
          <cell r="B12461">
            <v>39</v>
          </cell>
          <cell r="C12461">
            <v>327</v>
          </cell>
          <cell r="D12461">
            <v>1979</v>
          </cell>
          <cell r="E12461">
            <v>0</v>
          </cell>
        </row>
        <row r="12462">
          <cell r="A12462">
            <v>28895</v>
          </cell>
          <cell r="B12462">
            <v>40</v>
          </cell>
          <cell r="C12462">
            <v>326</v>
          </cell>
          <cell r="D12462">
            <v>1979</v>
          </cell>
          <cell r="E12462">
            <v>0</v>
          </cell>
        </row>
        <row r="12463">
          <cell r="A12463">
            <v>28896</v>
          </cell>
          <cell r="B12463">
            <v>41</v>
          </cell>
          <cell r="C12463">
            <v>325</v>
          </cell>
          <cell r="D12463">
            <v>1979</v>
          </cell>
          <cell r="E12463">
            <v>0</v>
          </cell>
        </row>
        <row r="12464">
          <cell r="A12464">
            <v>28897</v>
          </cell>
          <cell r="B12464">
            <v>42</v>
          </cell>
          <cell r="C12464">
            <v>324</v>
          </cell>
          <cell r="D12464">
            <v>1979</v>
          </cell>
          <cell r="E12464">
            <v>0</v>
          </cell>
        </row>
        <row r="12465">
          <cell r="A12465">
            <v>28898</v>
          </cell>
          <cell r="B12465">
            <v>43</v>
          </cell>
          <cell r="C12465">
            <v>323</v>
          </cell>
          <cell r="D12465">
            <v>1979</v>
          </cell>
          <cell r="E12465">
            <v>0</v>
          </cell>
        </row>
        <row r="12466">
          <cell r="A12466">
            <v>28899</v>
          </cell>
          <cell r="B12466">
            <v>44</v>
          </cell>
          <cell r="C12466">
            <v>322</v>
          </cell>
          <cell r="D12466">
            <v>1979</v>
          </cell>
          <cell r="E12466">
            <v>0</v>
          </cell>
        </row>
        <row r="12467">
          <cell r="A12467">
            <v>28900</v>
          </cell>
          <cell r="B12467">
            <v>45</v>
          </cell>
          <cell r="C12467">
            <v>321</v>
          </cell>
          <cell r="D12467">
            <v>1979</v>
          </cell>
          <cell r="E12467">
            <v>0</v>
          </cell>
        </row>
        <row r="12468">
          <cell r="A12468">
            <v>28901</v>
          </cell>
          <cell r="B12468">
            <v>46</v>
          </cell>
          <cell r="C12468">
            <v>320</v>
          </cell>
          <cell r="D12468">
            <v>1979</v>
          </cell>
          <cell r="E12468">
            <v>0</v>
          </cell>
        </row>
        <row r="12469">
          <cell r="A12469">
            <v>28902</v>
          </cell>
          <cell r="B12469">
            <v>47</v>
          </cell>
          <cell r="C12469">
            <v>319</v>
          </cell>
          <cell r="D12469">
            <v>1979</v>
          </cell>
          <cell r="E12469">
            <v>0</v>
          </cell>
        </row>
        <row r="12470">
          <cell r="A12470">
            <v>28903</v>
          </cell>
          <cell r="B12470">
            <v>48</v>
          </cell>
          <cell r="C12470">
            <v>318</v>
          </cell>
          <cell r="D12470">
            <v>1979</v>
          </cell>
          <cell r="E12470">
            <v>0</v>
          </cell>
        </row>
        <row r="12471">
          <cell r="A12471">
            <v>28904</v>
          </cell>
          <cell r="B12471">
            <v>49</v>
          </cell>
          <cell r="C12471">
            <v>317</v>
          </cell>
          <cell r="D12471">
            <v>1979</v>
          </cell>
          <cell r="E12471">
            <v>0</v>
          </cell>
        </row>
        <row r="12472">
          <cell r="A12472">
            <v>28905</v>
          </cell>
          <cell r="B12472">
            <v>50</v>
          </cell>
          <cell r="C12472">
            <v>316</v>
          </cell>
          <cell r="D12472">
            <v>1979</v>
          </cell>
          <cell r="E12472">
            <v>0</v>
          </cell>
        </row>
        <row r="12473">
          <cell r="A12473">
            <v>28906</v>
          </cell>
          <cell r="B12473">
            <v>51</v>
          </cell>
          <cell r="C12473">
            <v>315</v>
          </cell>
          <cell r="D12473">
            <v>1979</v>
          </cell>
          <cell r="E12473">
            <v>0</v>
          </cell>
        </row>
        <row r="12474">
          <cell r="A12474">
            <v>28907</v>
          </cell>
          <cell r="B12474">
            <v>52</v>
          </cell>
          <cell r="C12474">
            <v>314</v>
          </cell>
          <cell r="D12474">
            <v>1979</v>
          </cell>
          <cell r="E12474">
            <v>0</v>
          </cell>
        </row>
        <row r="12475">
          <cell r="A12475">
            <v>28908</v>
          </cell>
          <cell r="B12475">
            <v>53</v>
          </cell>
          <cell r="C12475">
            <v>313</v>
          </cell>
          <cell r="D12475">
            <v>1979</v>
          </cell>
          <cell r="E12475">
            <v>0</v>
          </cell>
        </row>
        <row r="12476">
          <cell r="A12476">
            <v>28909</v>
          </cell>
          <cell r="B12476">
            <v>54</v>
          </cell>
          <cell r="C12476">
            <v>312</v>
          </cell>
          <cell r="D12476">
            <v>1979</v>
          </cell>
          <cell r="E12476">
            <v>0</v>
          </cell>
        </row>
        <row r="12477">
          <cell r="A12477">
            <v>28910</v>
          </cell>
          <cell r="B12477">
            <v>55</v>
          </cell>
          <cell r="C12477">
            <v>311</v>
          </cell>
          <cell r="D12477">
            <v>1979</v>
          </cell>
          <cell r="E12477">
            <v>0</v>
          </cell>
        </row>
        <row r="12478">
          <cell r="A12478">
            <v>28911</v>
          </cell>
          <cell r="B12478">
            <v>56</v>
          </cell>
          <cell r="C12478">
            <v>310</v>
          </cell>
          <cell r="D12478">
            <v>1979</v>
          </cell>
          <cell r="E12478">
            <v>0</v>
          </cell>
        </row>
        <row r="12479">
          <cell r="A12479">
            <v>28912</v>
          </cell>
          <cell r="B12479">
            <v>57</v>
          </cell>
          <cell r="C12479">
            <v>309</v>
          </cell>
          <cell r="D12479">
            <v>1979</v>
          </cell>
          <cell r="E12479">
            <v>0</v>
          </cell>
        </row>
        <row r="12480">
          <cell r="A12480">
            <v>28913</v>
          </cell>
          <cell r="B12480">
            <v>58</v>
          </cell>
          <cell r="C12480">
            <v>308</v>
          </cell>
          <cell r="D12480">
            <v>1979</v>
          </cell>
          <cell r="E12480">
            <v>0</v>
          </cell>
        </row>
        <row r="12481">
          <cell r="A12481">
            <v>28914</v>
          </cell>
          <cell r="B12481">
            <v>59</v>
          </cell>
          <cell r="C12481">
            <v>307</v>
          </cell>
          <cell r="D12481">
            <v>1979</v>
          </cell>
          <cell r="E12481">
            <v>0</v>
          </cell>
        </row>
        <row r="12482">
          <cell r="A12482">
            <v>28915</v>
          </cell>
          <cell r="B12482">
            <v>60</v>
          </cell>
          <cell r="C12482">
            <v>306</v>
          </cell>
          <cell r="D12482">
            <v>1979</v>
          </cell>
          <cell r="E12482">
            <v>0</v>
          </cell>
        </row>
        <row r="12483">
          <cell r="A12483">
            <v>28916</v>
          </cell>
          <cell r="B12483">
            <v>61</v>
          </cell>
          <cell r="C12483">
            <v>305</v>
          </cell>
          <cell r="D12483">
            <v>1979</v>
          </cell>
          <cell r="E12483">
            <v>0</v>
          </cell>
        </row>
        <row r="12484">
          <cell r="A12484">
            <v>28917</v>
          </cell>
          <cell r="B12484">
            <v>62</v>
          </cell>
          <cell r="C12484">
            <v>304</v>
          </cell>
          <cell r="D12484">
            <v>1979</v>
          </cell>
          <cell r="E12484">
            <v>0</v>
          </cell>
        </row>
        <row r="12485">
          <cell r="A12485">
            <v>28918</v>
          </cell>
          <cell r="B12485">
            <v>63</v>
          </cell>
          <cell r="C12485">
            <v>303</v>
          </cell>
          <cell r="D12485">
            <v>1979</v>
          </cell>
          <cell r="E12485">
            <v>0</v>
          </cell>
        </row>
        <row r="12486">
          <cell r="A12486">
            <v>28919</v>
          </cell>
          <cell r="B12486">
            <v>64</v>
          </cell>
          <cell r="C12486">
            <v>302</v>
          </cell>
          <cell r="D12486">
            <v>1979</v>
          </cell>
          <cell r="E12486">
            <v>0</v>
          </cell>
        </row>
        <row r="12487">
          <cell r="A12487">
            <v>28920</v>
          </cell>
          <cell r="B12487">
            <v>65</v>
          </cell>
          <cell r="C12487">
            <v>301</v>
          </cell>
          <cell r="D12487">
            <v>1979</v>
          </cell>
          <cell r="E12487">
            <v>0</v>
          </cell>
        </row>
        <row r="12488">
          <cell r="A12488">
            <v>28921</v>
          </cell>
          <cell r="B12488">
            <v>66</v>
          </cell>
          <cell r="C12488">
            <v>300</v>
          </cell>
          <cell r="D12488">
            <v>1979</v>
          </cell>
          <cell r="E12488">
            <v>0</v>
          </cell>
        </row>
        <row r="12489">
          <cell r="A12489">
            <v>28922</v>
          </cell>
          <cell r="B12489">
            <v>67</v>
          </cell>
          <cell r="C12489">
            <v>299</v>
          </cell>
          <cell r="D12489">
            <v>1979</v>
          </cell>
          <cell r="E12489">
            <v>0</v>
          </cell>
        </row>
        <row r="12490">
          <cell r="A12490">
            <v>28923</v>
          </cell>
          <cell r="B12490">
            <v>68</v>
          </cell>
          <cell r="C12490">
            <v>298</v>
          </cell>
          <cell r="D12490">
            <v>1979</v>
          </cell>
          <cell r="E12490">
            <v>0</v>
          </cell>
        </row>
        <row r="12491">
          <cell r="A12491">
            <v>28924</v>
          </cell>
          <cell r="B12491">
            <v>69</v>
          </cell>
          <cell r="C12491">
            <v>297</v>
          </cell>
          <cell r="D12491">
            <v>1979</v>
          </cell>
          <cell r="E12491">
            <v>0</v>
          </cell>
        </row>
        <row r="12492">
          <cell r="A12492">
            <v>28925</v>
          </cell>
          <cell r="B12492">
            <v>70</v>
          </cell>
          <cell r="C12492">
            <v>296</v>
          </cell>
          <cell r="D12492">
            <v>1979</v>
          </cell>
          <cell r="E12492">
            <v>0</v>
          </cell>
        </row>
        <row r="12493">
          <cell r="A12493">
            <v>28926</v>
          </cell>
          <cell r="B12493">
            <v>71</v>
          </cell>
          <cell r="C12493">
            <v>295</v>
          </cell>
          <cell r="D12493">
            <v>1979</v>
          </cell>
          <cell r="E12493">
            <v>0</v>
          </cell>
        </row>
        <row r="12494">
          <cell r="A12494">
            <v>28927</v>
          </cell>
          <cell r="B12494">
            <v>72</v>
          </cell>
          <cell r="C12494">
            <v>294</v>
          </cell>
          <cell r="D12494">
            <v>1979</v>
          </cell>
          <cell r="E12494">
            <v>0</v>
          </cell>
        </row>
        <row r="12495">
          <cell r="A12495">
            <v>28928</v>
          </cell>
          <cell r="B12495">
            <v>73</v>
          </cell>
          <cell r="C12495">
            <v>293</v>
          </cell>
          <cell r="D12495">
            <v>1979</v>
          </cell>
          <cell r="E12495">
            <v>0</v>
          </cell>
        </row>
        <row r="12496">
          <cell r="A12496">
            <v>28929</v>
          </cell>
          <cell r="B12496">
            <v>74</v>
          </cell>
          <cell r="C12496">
            <v>292</v>
          </cell>
          <cell r="D12496">
            <v>1979</v>
          </cell>
          <cell r="E12496">
            <v>0</v>
          </cell>
        </row>
        <row r="12497">
          <cell r="A12497">
            <v>28930</v>
          </cell>
          <cell r="B12497">
            <v>75</v>
          </cell>
          <cell r="C12497">
            <v>291</v>
          </cell>
          <cell r="D12497">
            <v>1979</v>
          </cell>
          <cell r="E12497">
            <v>0</v>
          </cell>
        </row>
        <row r="12498">
          <cell r="A12498">
            <v>28931</v>
          </cell>
          <cell r="B12498">
            <v>76</v>
          </cell>
          <cell r="C12498">
            <v>290</v>
          </cell>
          <cell r="D12498">
            <v>1979</v>
          </cell>
          <cell r="E12498">
            <v>0</v>
          </cell>
        </row>
        <row r="12499">
          <cell r="A12499">
            <v>28932</v>
          </cell>
          <cell r="B12499">
            <v>77</v>
          </cell>
          <cell r="C12499">
            <v>289</v>
          </cell>
          <cell r="D12499">
            <v>1979</v>
          </cell>
          <cell r="E12499">
            <v>0</v>
          </cell>
        </row>
        <row r="12500">
          <cell r="A12500">
            <v>28933</v>
          </cell>
          <cell r="B12500">
            <v>78</v>
          </cell>
          <cell r="C12500">
            <v>288</v>
          </cell>
          <cell r="D12500">
            <v>1979</v>
          </cell>
          <cell r="E12500">
            <v>0</v>
          </cell>
        </row>
        <row r="12501">
          <cell r="A12501">
            <v>28934</v>
          </cell>
          <cell r="B12501">
            <v>79</v>
          </cell>
          <cell r="C12501">
            <v>287</v>
          </cell>
          <cell r="D12501">
            <v>1979</v>
          </cell>
          <cell r="E12501">
            <v>0</v>
          </cell>
        </row>
        <row r="12502">
          <cell r="A12502">
            <v>28935</v>
          </cell>
          <cell r="B12502">
            <v>80</v>
          </cell>
          <cell r="C12502">
            <v>286</v>
          </cell>
          <cell r="D12502">
            <v>1979</v>
          </cell>
          <cell r="E12502">
            <v>0</v>
          </cell>
        </row>
        <row r="12503">
          <cell r="A12503">
            <v>28936</v>
          </cell>
          <cell r="B12503">
            <v>81</v>
          </cell>
          <cell r="C12503">
            <v>285</v>
          </cell>
          <cell r="D12503">
            <v>1979</v>
          </cell>
          <cell r="E12503">
            <v>0</v>
          </cell>
        </row>
        <row r="12504">
          <cell r="A12504">
            <v>28937</v>
          </cell>
          <cell r="B12504">
            <v>82</v>
          </cell>
          <cell r="C12504">
            <v>284</v>
          </cell>
          <cell r="D12504">
            <v>1979</v>
          </cell>
          <cell r="E12504">
            <v>0</v>
          </cell>
        </row>
        <row r="12505">
          <cell r="A12505">
            <v>28938</v>
          </cell>
          <cell r="B12505">
            <v>83</v>
          </cell>
          <cell r="C12505">
            <v>283</v>
          </cell>
          <cell r="D12505">
            <v>1979</v>
          </cell>
          <cell r="E12505">
            <v>0</v>
          </cell>
        </row>
        <row r="12506">
          <cell r="A12506">
            <v>28939</v>
          </cell>
          <cell r="B12506">
            <v>84</v>
          </cell>
          <cell r="C12506">
            <v>282</v>
          </cell>
          <cell r="D12506">
            <v>1979</v>
          </cell>
          <cell r="E12506">
            <v>0</v>
          </cell>
        </row>
        <row r="12507">
          <cell r="A12507">
            <v>28940</v>
          </cell>
          <cell r="B12507">
            <v>85</v>
          </cell>
          <cell r="C12507">
            <v>281</v>
          </cell>
          <cell r="D12507">
            <v>1979</v>
          </cell>
          <cell r="E12507">
            <v>0</v>
          </cell>
        </row>
        <row r="12508">
          <cell r="A12508">
            <v>28941</v>
          </cell>
          <cell r="B12508">
            <v>86</v>
          </cell>
          <cell r="C12508">
            <v>280</v>
          </cell>
          <cell r="D12508">
            <v>1979</v>
          </cell>
          <cell r="E12508">
            <v>0</v>
          </cell>
        </row>
        <row r="12509">
          <cell r="A12509">
            <v>28942</v>
          </cell>
          <cell r="B12509">
            <v>87</v>
          </cell>
          <cell r="C12509">
            <v>279</v>
          </cell>
          <cell r="D12509">
            <v>1979</v>
          </cell>
          <cell r="E12509">
            <v>0</v>
          </cell>
        </row>
        <row r="12510">
          <cell r="A12510">
            <v>28943</v>
          </cell>
          <cell r="B12510">
            <v>88</v>
          </cell>
          <cell r="C12510">
            <v>278</v>
          </cell>
          <cell r="D12510">
            <v>1979</v>
          </cell>
          <cell r="E12510">
            <v>0</v>
          </cell>
        </row>
        <row r="12511">
          <cell r="A12511">
            <v>28944</v>
          </cell>
          <cell r="B12511">
            <v>89</v>
          </cell>
          <cell r="C12511">
            <v>277</v>
          </cell>
          <cell r="D12511">
            <v>1979</v>
          </cell>
          <cell r="E12511">
            <v>0</v>
          </cell>
        </row>
        <row r="12512">
          <cell r="A12512">
            <v>28945</v>
          </cell>
          <cell r="B12512">
            <v>90</v>
          </cell>
          <cell r="C12512">
            <v>276</v>
          </cell>
          <cell r="D12512">
            <v>1979</v>
          </cell>
          <cell r="E12512">
            <v>0</v>
          </cell>
        </row>
        <row r="12513">
          <cell r="A12513">
            <v>28946</v>
          </cell>
          <cell r="B12513">
            <v>91</v>
          </cell>
          <cell r="C12513">
            <v>275</v>
          </cell>
          <cell r="D12513">
            <v>1979</v>
          </cell>
          <cell r="E12513">
            <v>0</v>
          </cell>
        </row>
        <row r="12514">
          <cell r="A12514">
            <v>28947</v>
          </cell>
          <cell r="B12514">
            <v>92</v>
          </cell>
          <cell r="C12514">
            <v>274</v>
          </cell>
          <cell r="D12514">
            <v>1979</v>
          </cell>
          <cell r="E12514">
            <v>0</v>
          </cell>
        </row>
        <row r="12515">
          <cell r="A12515">
            <v>28948</v>
          </cell>
          <cell r="B12515">
            <v>93</v>
          </cell>
          <cell r="C12515">
            <v>273</v>
          </cell>
          <cell r="D12515">
            <v>1979</v>
          </cell>
          <cell r="E12515">
            <v>0</v>
          </cell>
        </row>
        <row r="12516">
          <cell r="A12516">
            <v>28949</v>
          </cell>
          <cell r="B12516">
            <v>94</v>
          </cell>
          <cell r="C12516">
            <v>272</v>
          </cell>
          <cell r="D12516">
            <v>1979</v>
          </cell>
          <cell r="E12516">
            <v>0</v>
          </cell>
        </row>
        <row r="12517">
          <cell r="A12517">
            <v>28950</v>
          </cell>
          <cell r="B12517">
            <v>95</v>
          </cell>
          <cell r="C12517">
            <v>271</v>
          </cell>
          <cell r="D12517">
            <v>1979</v>
          </cell>
          <cell r="E12517">
            <v>0</v>
          </cell>
        </row>
        <row r="12518">
          <cell r="A12518">
            <v>28951</v>
          </cell>
          <cell r="B12518">
            <v>96</v>
          </cell>
          <cell r="C12518">
            <v>270</v>
          </cell>
          <cell r="D12518">
            <v>1979</v>
          </cell>
          <cell r="E12518">
            <v>0</v>
          </cell>
        </row>
        <row r="12519">
          <cell r="A12519">
            <v>28952</v>
          </cell>
          <cell r="B12519">
            <v>97</v>
          </cell>
          <cell r="C12519">
            <v>269</v>
          </cell>
          <cell r="D12519">
            <v>1979</v>
          </cell>
          <cell r="E12519">
            <v>0</v>
          </cell>
        </row>
        <row r="12520">
          <cell r="A12520">
            <v>28953</v>
          </cell>
          <cell r="B12520">
            <v>98</v>
          </cell>
          <cell r="C12520">
            <v>268</v>
          </cell>
          <cell r="D12520">
            <v>1979</v>
          </cell>
          <cell r="E12520">
            <v>0</v>
          </cell>
        </row>
        <row r="12521">
          <cell r="A12521">
            <v>28954</v>
          </cell>
          <cell r="B12521">
            <v>99</v>
          </cell>
          <cell r="C12521">
            <v>267</v>
          </cell>
          <cell r="D12521">
            <v>1979</v>
          </cell>
          <cell r="E12521">
            <v>0</v>
          </cell>
        </row>
        <row r="12522">
          <cell r="A12522">
            <v>28955</v>
          </cell>
          <cell r="B12522">
            <v>100</v>
          </cell>
          <cell r="C12522">
            <v>266</v>
          </cell>
          <cell r="D12522">
            <v>1979</v>
          </cell>
          <cell r="E12522">
            <v>0</v>
          </cell>
        </row>
        <row r="12523">
          <cell r="A12523">
            <v>28956</v>
          </cell>
          <cell r="B12523">
            <v>101</v>
          </cell>
          <cell r="C12523">
            <v>265</v>
          </cell>
          <cell r="D12523">
            <v>1979</v>
          </cell>
          <cell r="E12523">
            <v>0</v>
          </cell>
        </row>
        <row r="12524">
          <cell r="A12524">
            <v>28957</v>
          </cell>
          <cell r="B12524">
            <v>102</v>
          </cell>
          <cell r="C12524">
            <v>264</v>
          </cell>
          <cell r="D12524">
            <v>1979</v>
          </cell>
          <cell r="E12524">
            <v>0</v>
          </cell>
        </row>
        <row r="12525">
          <cell r="A12525">
            <v>28958</v>
          </cell>
          <cell r="B12525">
            <v>103</v>
          </cell>
          <cell r="C12525">
            <v>263</v>
          </cell>
          <cell r="D12525">
            <v>1979</v>
          </cell>
          <cell r="E12525">
            <v>0</v>
          </cell>
        </row>
        <row r="12526">
          <cell r="A12526">
            <v>28959</v>
          </cell>
          <cell r="B12526">
            <v>104</v>
          </cell>
          <cell r="C12526">
            <v>262</v>
          </cell>
          <cell r="D12526">
            <v>1979</v>
          </cell>
          <cell r="E12526">
            <v>0</v>
          </cell>
        </row>
        <row r="12527">
          <cell r="A12527">
            <v>28960</v>
          </cell>
          <cell r="B12527">
            <v>105</v>
          </cell>
          <cell r="C12527">
            <v>261</v>
          </cell>
          <cell r="D12527">
            <v>1979</v>
          </cell>
          <cell r="E12527">
            <v>0</v>
          </cell>
        </row>
        <row r="12528">
          <cell r="A12528">
            <v>28961</v>
          </cell>
          <cell r="B12528">
            <v>106</v>
          </cell>
          <cell r="C12528">
            <v>260</v>
          </cell>
          <cell r="D12528">
            <v>1979</v>
          </cell>
          <cell r="E12528">
            <v>0</v>
          </cell>
        </row>
        <row r="12529">
          <cell r="A12529">
            <v>28962</v>
          </cell>
          <cell r="B12529">
            <v>107</v>
          </cell>
          <cell r="C12529">
            <v>259</v>
          </cell>
          <cell r="D12529">
            <v>1979</v>
          </cell>
          <cell r="E12529">
            <v>0</v>
          </cell>
        </row>
        <row r="12530">
          <cell r="A12530">
            <v>28963</v>
          </cell>
          <cell r="B12530">
            <v>108</v>
          </cell>
          <cell r="C12530">
            <v>258</v>
          </cell>
          <cell r="D12530">
            <v>1979</v>
          </cell>
          <cell r="E12530">
            <v>0</v>
          </cell>
        </row>
        <row r="12531">
          <cell r="A12531">
            <v>28964</v>
          </cell>
          <cell r="B12531">
            <v>109</v>
          </cell>
          <cell r="C12531">
            <v>257</v>
          </cell>
          <cell r="D12531">
            <v>1979</v>
          </cell>
          <cell r="E12531">
            <v>0</v>
          </cell>
        </row>
        <row r="12532">
          <cell r="A12532">
            <v>28965</v>
          </cell>
          <cell r="B12532">
            <v>110</v>
          </cell>
          <cell r="C12532">
            <v>256</v>
          </cell>
          <cell r="D12532">
            <v>1979</v>
          </cell>
          <cell r="E12532">
            <v>0</v>
          </cell>
        </row>
        <row r="12533">
          <cell r="A12533">
            <v>28966</v>
          </cell>
          <cell r="B12533">
            <v>111</v>
          </cell>
          <cell r="C12533">
            <v>255</v>
          </cell>
          <cell r="D12533">
            <v>1979</v>
          </cell>
          <cell r="E12533">
            <v>0</v>
          </cell>
        </row>
        <row r="12534">
          <cell r="A12534">
            <v>28967</v>
          </cell>
          <cell r="B12534">
            <v>112</v>
          </cell>
          <cell r="C12534">
            <v>254</v>
          </cell>
          <cell r="D12534">
            <v>1979</v>
          </cell>
          <cell r="E12534">
            <v>0</v>
          </cell>
        </row>
        <row r="12535">
          <cell r="A12535">
            <v>28968</v>
          </cell>
          <cell r="B12535">
            <v>113</v>
          </cell>
          <cell r="C12535">
            <v>253</v>
          </cell>
          <cell r="D12535">
            <v>1979</v>
          </cell>
          <cell r="E12535">
            <v>0</v>
          </cell>
        </row>
        <row r="12536">
          <cell r="A12536">
            <v>28969</v>
          </cell>
          <cell r="B12536">
            <v>114</v>
          </cell>
          <cell r="C12536">
            <v>252</v>
          </cell>
          <cell r="D12536">
            <v>1979</v>
          </cell>
          <cell r="E12536">
            <v>0</v>
          </cell>
        </row>
        <row r="12537">
          <cell r="A12537">
            <v>28970</v>
          </cell>
          <cell r="B12537">
            <v>115</v>
          </cell>
          <cell r="C12537">
            <v>251</v>
          </cell>
          <cell r="D12537">
            <v>1979</v>
          </cell>
          <cell r="E12537">
            <v>0</v>
          </cell>
        </row>
        <row r="12538">
          <cell r="A12538">
            <v>28971</v>
          </cell>
          <cell r="B12538">
            <v>116</v>
          </cell>
          <cell r="C12538">
            <v>250</v>
          </cell>
          <cell r="D12538">
            <v>1979</v>
          </cell>
          <cell r="E12538">
            <v>0</v>
          </cell>
        </row>
        <row r="12539">
          <cell r="A12539">
            <v>28972</v>
          </cell>
          <cell r="B12539">
            <v>117</v>
          </cell>
          <cell r="C12539">
            <v>249</v>
          </cell>
          <cell r="D12539">
            <v>1979</v>
          </cell>
          <cell r="E12539">
            <v>0</v>
          </cell>
        </row>
        <row r="12540">
          <cell r="A12540">
            <v>28973</v>
          </cell>
          <cell r="B12540">
            <v>118</v>
          </cell>
          <cell r="C12540">
            <v>248</v>
          </cell>
          <cell r="D12540">
            <v>1979</v>
          </cell>
          <cell r="E12540">
            <v>0</v>
          </cell>
        </row>
        <row r="12541">
          <cell r="A12541">
            <v>28974</v>
          </cell>
          <cell r="B12541">
            <v>119</v>
          </cell>
          <cell r="C12541">
            <v>247</v>
          </cell>
          <cell r="D12541">
            <v>1979</v>
          </cell>
          <cell r="E12541">
            <v>0</v>
          </cell>
        </row>
        <row r="12542">
          <cell r="A12542">
            <v>28975</v>
          </cell>
          <cell r="B12542">
            <v>120</v>
          </cell>
          <cell r="C12542">
            <v>246</v>
          </cell>
          <cell r="D12542">
            <v>1979</v>
          </cell>
          <cell r="E12542">
            <v>0</v>
          </cell>
        </row>
        <row r="12543">
          <cell r="A12543">
            <v>28976</v>
          </cell>
          <cell r="B12543">
            <v>121</v>
          </cell>
          <cell r="C12543">
            <v>245</v>
          </cell>
          <cell r="D12543">
            <v>1979</v>
          </cell>
          <cell r="E12543">
            <v>0</v>
          </cell>
        </row>
        <row r="12544">
          <cell r="A12544">
            <v>28977</v>
          </cell>
          <cell r="B12544">
            <v>122</v>
          </cell>
          <cell r="C12544">
            <v>244</v>
          </cell>
          <cell r="D12544">
            <v>1979</v>
          </cell>
          <cell r="E12544">
            <v>0</v>
          </cell>
        </row>
        <row r="12545">
          <cell r="A12545">
            <v>28978</v>
          </cell>
          <cell r="B12545">
            <v>123</v>
          </cell>
          <cell r="C12545">
            <v>243</v>
          </cell>
          <cell r="D12545">
            <v>1979</v>
          </cell>
          <cell r="E12545">
            <v>0</v>
          </cell>
        </row>
        <row r="12546">
          <cell r="A12546">
            <v>28979</v>
          </cell>
          <cell r="B12546">
            <v>124</v>
          </cell>
          <cell r="C12546">
            <v>242</v>
          </cell>
          <cell r="D12546">
            <v>1979</v>
          </cell>
          <cell r="E12546">
            <v>0</v>
          </cell>
        </row>
        <row r="12547">
          <cell r="A12547">
            <v>28980</v>
          </cell>
          <cell r="B12547">
            <v>125</v>
          </cell>
          <cell r="C12547">
            <v>241</v>
          </cell>
          <cell r="D12547">
            <v>1979</v>
          </cell>
          <cell r="E12547">
            <v>0</v>
          </cell>
        </row>
        <row r="12548">
          <cell r="A12548">
            <v>28981</v>
          </cell>
          <cell r="B12548">
            <v>126</v>
          </cell>
          <cell r="C12548">
            <v>240</v>
          </cell>
          <cell r="D12548">
            <v>1979</v>
          </cell>
          <cell r="E12548">
            <v>0</v>
          </cell>
        </row>
        <row r="12549">
          <cell r="A12549">
            <v>28982</v>
          </cell>
          <cell r="B12549">
            <v>127</v>
          </cell>
          <cell r="C12549">
            <v>239</v>
          </cell>
          <cell r="D12549">
            <v>1979</v>
          </cell>
          <cell r="E12549">
            <v>0</v>
          </cell>
        </row>
        <row r="12550">
          <cell r="A12550">
            <v>28983</v>
          </cell>
          <cell r="B12550">
            <v>128</v>
          </cell>
          <cell r="C12550">
            <v>238</v>
          </cell>
          <cell r="D12550">
            <v>1979</v>
          </cell>
          <cell r="E12550">
            <v>0</v>
          </cell>
        </row>
        <row r="12551">
          <cell r="A12551">
            <v>28984</v>
          </cell>
          <cell r="B12551">
            <v>129</v>
          </cell>
          <cell r="C12551">
            <v>237</v>
          </cell>
          <cell r="D12551">
            <v>1979</v>
          </cell>
          <cell r="E12551">
            <v>0</v>
          </cell>
        </row>
        <row r="12552">
          <cell r="A12552">
            <v>28985</v>
          </cell>
          <cell r="B12552">
            <v>130</v>
          </cell>
          <cell r="C12552">
            <v>236</v>
          </cell>
          <cell r="D12552">
            <v>1979</v>
          </cell>
          <cell r="E12552">
            <v>0</v>
          </cell>
        </row>
        <row r="12553">
          <cell r="A12553">
            <v>28986</v>
          </cell>
          <cell r="B12553">
            <v>131</v>
          </cell>
          <cell r="C12553">
            <v>235</v>
          </cell>
          <cell r="D12553">
            <v>1979</v>
          </cell>
          <cell r="E12553">
            <v>0</v>
          </cell>
        </row>
        <row r="12554">
          <cell r="A12554">
            <v>28987</v>
          </cell>
          <cell r="B12554">
            <v>132</v>
          </cell>
          <cell r="C12554">
            <v>234</v>
          </cell>
          <cell r="D12554">
            <v>1979</v>
          </cell>
          <cell r="E12554">
            <v>0</v>
          </cell>
        </row>
        <row r="12555">
          <cell r="A12555">
            <v>28988</v>
          </cell>
          <cell r="B12555">
            <v>133</v>
          </cell>
          <cell r="C12555">
            <v>233</v>
          </cell>
          <cell r="D12555">
            <v>1979</v>
          </cell>
          <cell r="E12555">
            <v>0</v>
          </cell>
        </row>
        <row r="12556">
          <cell r="A12556">
            <v>28989</v>
          </cell>
          <cell r="B12556">
            <v>134</v>
          </cell>
          <cell r="C12556">
            <v>232</v>
          </cell>
          <cell r="D12556">
            <v>1979</v>
          </cell>
          <cell r="E12556">
            <v>0</v>
          </cell>
        </row>
        <row r="12557">
          <cell r="A12557">
            <v>28990</v>
          </cell>
          <cell r="B12557">
            <v>135</v>
          </cell>
          <cell r="C12557">
            <v>231</v>
          </cell>
          <cell r="D12557">
            <v>1979</v>
          </cell>
          <cell r="E12557">
            <v>0</v>
          </cell>
        </row>
        <row r="12558">
          <cell r="A12558">
            <v>28991</v>
          </cell>
          <cell r="B12558">
            <v>136</v>
          </cell>
          <cell r="C12558">
            <v>230</v>
          </cell>
          <cell r="D12558">
            <v>1979</v>
          </cell>
          <cell r="E12558">
            <v>0</v>
          </cell>
        </row>
        <row r="12559">
          <cell r="A12559">
            <v>28992</v>
          </cell>
          <cell r="B12559">
            <v>137</v>
          </cell>
          <cell r="C12559">
            <v>229</v>
          </cell>
          <cell r="D12559">
            <v>1979</v>
          </cell>
          <cell r="E12559">
            <v>0</v>
          </cell>
        </row>
        <row r="12560">
          <cell r="A12560">
            <v>28993</v>
          </cell>
          <cell r="B12560">
            <v>138</v>
          </cell>
          <cell r="C12560">
            <v>228</v>
          </cell>
          <cell r="D12560">
            <v>1979</v>
          </cell>
          <cell r="E12560">
            <v>0</v>
          </cell>
        </row>
        <row r="12561">
          <cell r="A12561">
            <v>28994</v>
          </cell>
          <cell r="B12561">
            <v>139</v>
          </cell>
          <cell r="C12561">
            <v>227</v>
          </cell>
          <cell r="D12561">
            <v>1979</v>
          </cell>
          <cell r="E12561">
            <v>0</v>
          </cell>
        </row>
        <row r="12562">
          <cell r="A12562">
            <v>28995</v>
          </cell>
          <cell r="B12562">
            <v>140</v>
          </cell>
          <cell r="C12562">
            <v>226</v>
          </cell>
          <cell r="D12562">
            <v>1979</v>
          </cell>
          <cell r="E12562">
            <v>0</v>
          </cell>
        </row>
        <row r="12563">
          <cell r="A12563">
            <v>28996</v>
          </cell>
          <cell r="B12563">
            <v>141</v>
          </cell>
          <cell r="C12563">
            <v>225</v>
          </cell>
          <cell r="D12563">
            <v>1979</v>
          </cell>
          <cell r="E12563">
            <v>0</v>
          </cell>
        </row>
        <row r="12564">
          <cell r="A12564">
            <v>28997</v>
          </cell>
          <cell r="B12564">
            <v>142</v>
          </cell>
          <cell r="C12564">
            <v>224</v>
          </cell>
          <cell r="D12564">
            <v>1979</v>
          </cell>
          <cell r="E12564">
            <v>0</v>
          </cell>
        </row>
        <row r="12565">
          <cell r="A12565">
            <v>28998</v>
          </cell>
          <cell r="B12565">
            <v>143</v>
          </cell>
          <cell r="C12565">
            <v>223</v>
          </cell>
          <cell r="D12565">
            <v>1979</v>
          </cell>
          <cell r="E12565">
            <v>0</v>
          </cell>
        </row>
        <row r="12566">
          <cell r="A12566">
            <v>28999</v>
          </cell>
          <cell r="B12566">
            <v>144</v>
          </cell>
          <cell r="C12566">
            <v>222</v>
          </cell>
          <cell r="D12566">
            <v>1979</v>
          </cell>
          <cell r="E12566">
            <v>0</v>
          </cell>
        </row>
        <row r="12567">
          <cell r="A12567">
            <v>29000</v>
          </cell>
          <cell r="B12567">
            <v>145</v>
          </cell>
          <cell r="C12567">
            <v>221</v>
          </cell>
          <cell r="D12567">
            <v>1979</v>
          </cell>
          <cell r="E12567">
            <v>0</v>
          </cell>
        </row>
        <row r="12568">
          <cell r="A12568">
            <v>29001</v>
          </cell>
          <cell r="B12568">
            <v>146</v>
          </cell>
          <cell r="C12568">
            <v>220</v>
          </cell>
          <cell r="D12568">
            <v>1979</v>
          </cell>
          <cell r="E12568">
            <v>0</v>
          </cell>
        </row>
        <row r="12569">
          <cell r="A12569">
            <v>29002</v>
          </cell>
          <cell r="B12569">
            <v>147</v>
          </cell>
          <cell r="C12569">
            <v>219</v>
          </cell>
          <cell r="D12569">
            <v>1979</v>
          </cell>
          <cell r="E12569">
            <v>0</v>
          </cell>
        </row>
        <row r="12570">
          <cell r="A12570">
            <v>29003</v>
          </cell>
          <cell r="B12570">
            <v>148</v>
          </cell>
          <cell r="C12570">
            <v>218</v>
          </cell>
          <cell r="D12570">
            <v>1979</v>
          </cell>
          <cell r="E12570">
            <v>0</v>
          </cell>
        </row>
        <row r="12571">
          <cell r="A12571">
            <v>29004</v>
          </cell>
          <cell r="B12571">
            <v>149</v>
          </cell>
          <cell r="C12571">
            <v>217</v>
          </cell>
          <cell r="D12571">
            <v>1979</v>
          </cell>
          <cell r="E12571">
            <v>0</v>
          </cell>
        </row>
        <row r="12572">
          <cell r="A12572">
            <v>29005</v>
          </cell>
          <cell r="B12572">
            <v>150</v>
          </cell>
          <cell r="C12572">
            <v>216</v>
          </cell>
          <cell r="D12572">
            <v>1979</v>
          </cell>
          <cell r="E12572">
            <v>0</v>
          </cell>
        </row>
        <row r="12573">
          <cell r="A12573">
            <v>29006</v>
          </cell>
          <cell r="B12573">
            <v>151</v>
          </cell>
          <cell r="C12573">
            <v>215</v>
          </cell>
          <cell r="D12573">
            <v>1979</v>
          </cell>
          <cell r="E12573">
            <v>0</v>
          </cell>
        </row>
        <row r="12574">
          <cell r="A12574">
            <v>29007</v>
          </cell>
          <cell r="B12574">
            <v>152</v>
          </cell>
          <cell r="C12574">
            <v>214</v>
          </cell>
          <cell r="D12574">
            <v>1979</v>
          </cell>
          <cell r="E12574">
            <v>0</v>
          </cell>
        </row>
        <row r="12575">
          <cell r="A12575">
            <v>29008</v>
          </cell>
          <cell r="B12575">
            <v>153</v>
          </cell>
          <cell r="C12575">
            <v>213</v>
          </cell>
          <cell r="D12575">
            <v>1979</v>
          </cell>
          <cell r="E12575">
            <v>0</v>
          </cell>
        </row>
        <row r="12576">
          <cell r="A12576">
            <v>29009</v>
          </cell>
          <cell r="B12576">
            <v>154</v>
          </cell>
          <cell r="C12576">
            <v>212</v>
          </cell>
          <cell r="D12576">
            <v>1979</v>
          </cell>
          <cell r="E12576">
            <v>0</v>
          </cell>
        </row>
        <row r="12577">
          <cell r="A12577">
            <v>29010</v>
          </cell>
          <cell r="B12577">
            <v>155</v>
          </cell>
          <cell r="C12577">
            <v>211</v>
          </cell>
          <cell r="D12577">
            <v>1979</v>
          </cell>
          <cell r="E12577">
            <v>0</v>
          </cell>
        </row>
        <row r="12578">
          <cell r="A12578">
            <v>29011</v>
          </cell>
          <cell r="B12578">
            <v>156</v>
          </cell>
          <cell r="C12578">
            <v>210</v>
          </cell>
          <cell r="D12578">
            <v>1979</v>
          </cell>
          <cell r="E12578">
            <v>0</v>
          </cell>
        </row>
        <row r="12579">
          <cell r="A12579">
            <v>29012</v>
          </cell>
          <cell r="B12579">
            <v>157</v>
          </cell>
          <cell r="C12579">
            <v>209</v>
          </cell>
          <cell r="D12579">
            <v>1979</v>
          </cell>
          <cell r="E12579">
            <v>0</v>
          </cell>
        </row>
        <row r="12580">
          <cell r="A12580">
            <v>29013</v>
          </cell>
          <cell r="B12580">
            <v>158</v>
          </cell>
          <cell r="C12580">
            <v>208</v>
          </cell>
          <cell r="D12580">
            <v>1979</v>
          </cell>
          <cell r="E12580">
            <v>0</v>
          </cell>
        </row>
        <row r="12581">
          <cell r="A12581">
            <v>29014</v>
          </cell>
          <cell r="B12581">
            <v>159</v>
          </cell>
          <cell r="C12581">
            <v>207</v>
          </cell>
          <cell r="D12581">
            <v>1979</v>
          </cell>
          <cell r="E12581">
            <v>0</v>
          </cell>
        </row>
        <row r="12582">
          <cell r="A12582">
            <v>29015</v>
          </cell>
          <cell r="B12582">
            <v>160</v>
          </cell>
          <cell r="C12582">
            <v>206</v>
          </cell>
          <cell r="D12582">
            <v>1979</v>
          </cell>
          <cell r="E12582">
            <v>0</v>
          </cell>
        </row>
        <row r="12583">
          <cell r="A12583">
            <v>29016</v>
          </cell>
          <cell r="B12583">
            <v>161</v>
          </cell>
          <cell r="C12583">
            <v>205</v>
          </cell>
          <cell r="D12583">
            <v>1979</v>
          </cell>
          <cell r="E12583">
            <v>0</v>
          </cell>
        </row>
        <row r="12584">
          <cell r="A12584">
            <v>29017</v>
          </cell>
          <cell r="B12584">
            <v>162</v>
          </cell>
          <cell r="C12584">
            <v>204</v>
          </cell>
          <cell r="D12584">
            <v>1979</v>
          </cell>
          <cell r="E12584">
            <v>0</v>
          </cell>
        </row>
        <row r="12585">
          <cell r="A12585">
            <v>29018</v>
          </cell>
          <cell r="B12585">
            <v>163</v>
          </cell>
          <cell r="C12585">
            <v>203</v>
          </cell>
          <cell r="D12585">
            <v>1979</v>
          </cell>
          <cell r="E12585">
            <v>0</v>
          </cell>
        </row>
        <row r="12586">
          <cell r="A12586">
            <v>29019</v>
          </cell>
          <cell r="B12586">
            <v>164</v>
          </cell>
          <cell r="C12586">
            <v>202</v>
          </cell>
          <cell r="D12586">
            <v>1979</v>
          </cell>
          <cell r="E12586">
            <v>0</v>
          </cell>
        </row>
        <row r="12587">
          <cell r="A12587">
            <v>29020</v>
          </cell>
          <cell r="B12587">
            <v>165</v>
          </cell>
          <cell r="C12587">
            <v>201</v>
          </cell>
          <cell r="D12587">
            <v>1979</v>
          </cell>
          <cell r="E12587">
            <v>0</v>
          </cell>
        </row>
        <row r="12588">
          <cell r="A12588">
            <v>29021</v>
          </cell>
          <cell r="B12588">
            <v>166</v>
          </cell>
          <cell r="C12588">
            <v>200</v>
          </cell>
          <cell r="D12588">
            <v>1979</v>
          </cell>
          <cell r="E12588">
            <v>0</v>
          </cell>
        </row>
        <row r="12589">
          <cell r="A12589">
            <v>29022</v>
          </cell>
          <cell r="B12589">
            <v>167</v>
          </cell>
          <cell r="C12589">
            <v>199</v>
          </cell>
          <cell r="D12589">
            <v>1979</v>
          </cell>
          <cell r="E12589">
            <v>0</v>
          </cell>
        </row>
        <row r="12590">
          <cell r="A12590">
            <v>29023</v>
          </cell>
          <cell r="B12590">
            <v>168</v>
          </cell>
          <cell r="C12590">
            <v>198</v>
          </cell>
          <cell r="D12590">
            <v>1979</v>
          </cell>
          <cell r="E12590">
            <v>0</v>
          </cell>
        </row>
        <row r="12591">
          <cell r="A12591">
            <v>29024</v>
          </cell>
          <cell r="B12591">
            <v>169</v>
          </cell>
          <cell r="C12591">
            <v>197</v>
          </cell>
          <cell r="D12591">
            <v>1979</v>
          </cell>
          <cell r="E12591">
            <v>0</v>
          </cell>
        </row>
        <row r="12592">
          <cell r="A12592">
            <v>29025</v>
          </cell>
          <cell r="B12592">
            <v>170</v>
          </cell>
          <cell r="C12592">
            <v>196</v>
          </cell>
          <cell r="D12592">
            <v>1979</v>
          </cell>
          <cell r="E12592">
            <v>0</v>
          </cell>
        </row>
        <row r="12593">
          <cell r="A12593">
            <v>29026</v>
          </cell>
          <cell r="B12593">
            <v>171</v>
          </cell>
          <cell r="C12593">
            <v>195</v>
          </cell>
          <cell r="D12593">
            <v>1979</v>
          </cell>
          <cell r="E12593">
            <v>0</v>
          </cell>
        </row>
        <row r="12594">
          <cell r="A12594">
            <v>29027</v>
          </cell>
          <cell r="B12594">
            <v>172</v>
          </cell>
          <cell r="C12594">
            <v>194</v>
          </cell>
          <cell r="D12594">
            <v>1979</v>
          </cell>
          <cell r="E12594">
            <v>0</v>
          </cell>
        </row>
        <row r="12595">
          <cell r="A12595">
            <v>29028</v>
          </cell>
          <cell r="B12595">
            <v>173</v>
          </cell>
          <cell r="C12595">
            <v>193</v>
          </cell>
          <cell r="D12595">
            <v>1979</v>
          </cell>
          <cell r="E12595">
            <v>0</v>
          </cell>
        </row>
        <row r="12596">
          <cell r="A12596">
            <v>29029</v>
          </cell>
          <cell r="B12596">
            <v>174</v>
          </cell>
          <cell r="C12596">
            <v>192</v>
          </cell>
          <cell r="D12596">
            <v>1979</v>
          </cell>
          <cell r="E12596">
            <v>0</v>
          </cell>
        </row>
        <row r="12597">
          <cell r="A12597">
            <v>29030</v>
          </cell>
          <cell r="B12597">
            <v>175</v>
          </cell>
          <cell r="C12597">
            <v>191</v>
          </cell>
          <cell r="D12597">
            <v>1979</v>
          </cell>
          <cell r="E12597">
            <v>0</v>
          </cell>
        </row>
        <row r="12598">
          <cell r="A12598">
            <v>29031</v>
          </cell>
          <cell r="B12598">
            <v>176</v>
          </cell>
          <cell r="C12598">
            <v>190</v>
          </cell>
          <cell r="D12598">
            <v>1979</v>
          </cell>
          <cell r="E12598">
            <v>0</v>
          </cell>
        </row>
        <row r="12599">
          <cell r="A12599">
            <v>29032</v>
          </cell>
          <cell r="B12599">
            <v>177</v>
          </cell>
          <cell r="C12599">
            <v>189</v>
          </cell>
          <cell r="D12599">
            <v>1979</v>
          </cell>
          <cell r="E12599">
            <v>0</v>
          </cell>
        </row>
        <row r="12600">
          <cell r="A12600">
            <v>29033</v>
          </cell>
          <cell r="B12600">
            <v>178</v>
          </cell>
          <cell r="C12600">
            <v>188</v>
          </cell>
          <cell r="D12600">
            <v>1979</v>
          </cell>
          <cell r="E12600">
            <v>0</v>
          </cell>
        </row>
        <row r="12601">
          <cell r="A12601">
            <v>29034</v>
          </cell>
          <cell r="B12601">
            <v>179</v>
          </cell>
          <cell r="C12601">
            <v>187</v>
          </cell>
          <cell r="D12601">
            <v>1979</v>
          </cell>
          <cell r="E12601">
            <v>0</v>
          </cell>
        </row>
        <row r="12602">
          <cell r="A12602">
            <v>29035</v>
          </cell>
          <cell r="B12602">
            <v>180</v>
          </cell>
          <cell r="C12602">
            <v>186</v>
          </cell>
          <cell r="D12602">
            <v>1979</v>
          </cell>
          <cell r="E12602">
            <v>0</v>
          </cell>
        </row>
        <row r="12603">
          <cell r="A12603">
            <v>29036</v>
          </cell>
          <cell r="B12603">
            <v>181</v>
          </cell>
          <cell r="C12603">
            <v>185</v>
          </cell>
          <cell r="D12603">
            <v>1979</v>
          </cell>
          <cell r="E12603">
            <v>0</v>
          </cell>
        </row>
        <row r="12604">
          <cell r="A12604">
            <v>29037</v>
          </cell>
          <cell r="B12604">
            <v>182</v>
          </cell>
          <cell r="C12604">
            <v>184</v>
          </cell>
          <cell r="D12604">
            <v>1979</v>
          </cell>
          <cell r="E12604">
            <v>0</v>
          </cell>
        </row>
        <row r="12605">
          <cell r="A12605">
            <v>29038</v>
          </cell>
          <cell r="B12605">
            <v>183</v>
          </cell>
          <cell r="C12605">
            <v>183</v>
          </cell>
          <cell r="D12605">
            <v>1979</v>
          </cell>
          <cell r="E12605">
            <v>0</v>
          </cell>
        </row>
        <row r="12606">
          <cell r="A12606">
            <v>29039</v>
          </cell>
          <cell r="B12606">
            <v>184</v>
          </cell>
          <cell r="C12606">
            <v>182</v>
          </cell>
          <cell r="D12606">
            <v>1979</v>
          </cell>
          <cell r="E12606">
            <v>0</v>
          </cell>
        </row>
        <row r="12607">
          <cell r="A12607">
            <v>29040</v>
          </cell>
          <cell r="B12607">
            <v>185</v>
          </cell>
          <cell r="C12607">
            <v>181</v>
          </cell>
          <cell r="D12607">
            <v>1979</v>
          </cell>
          <cell r="E12607">
            <v>0</v>
          </cell>
        </row>
        <row r="12608">
          <cell r="A12608">
            <v>29041</v>
          </cell>
          <cell r="B12608">
            <v>186</v>
          </cell>
          <cell r="C12608">
            <v>180</v>
          </cell>
          <cell r="D12608">
            <v>1979</v>
          </cell>
          <cell r="E12608">
            <v>0</v>
          </cell>
        </row>
        <row r="12609">
          <cell r="A12609">
            <v>29042</v>
          </cell>
          <cell r="B12609">
            <v>187</v>
          </cell>
          <cell r="C12609">
            <v>179</v>
          </cell>
          <cell r="D12609">
            <v>1979</v>
          </cell>
          <cell r="E12609">
            <v>0</v>
          </cell>
        </row>
        <row r="12610">
          <cell r="A12610">
            <v>29043</v>
          </cell>
          <cell r="B12610">
            <v>188</v>
          </cell>
          <cell r="C12610">
            <v>178</v>
          </cell>
          <cell r="D12610">
            <v>1979</v>
          </cell>
          <cell r="E12610">
            <v>0</v>
          </cell>
        </row>
        <row r="12611">
          <cell r="A12611">
            <v>29044</v>
          </cell>
          <cell r="B12611">
            <v>189</v>
          </cell>
          <cell r="C12611">
            <v>177</v>
          </cell>
          <cell r="D12611">
            <v>1979</v>
          </cell>
          <cell r="E12611">
            <v>0</v>
          </cell>
        </row>
        <row r="12612">
          <cell r="A12612">
            <v>29045</v>
          </cell>
          <cell r="B12612">
            <v>190</v>
          </cell>
          <cell r="C12612">
            <v>176</v>
          </cell>
          <cell r="D12612">
            <v>1979</v>
          </cell>
          <cell r="E12612">
            <v>0</v>
          </cell>
        </row>
        <row r="12613">
          <cell r="A12613">
            <v>29046</v>
          </cell>
          <cell r="B12613">
            <v>191</v>
          </cell>
          <cell r="C12613">
            <v>175</v>
          </cell>
          <cell r="D12613">
            <v>1979</v>
          </cell>
          <cell r="E12613">
            <v>0</v>
          </cell>
        </row>
        <row r="12614">
          <cell r="A12614">
            <v>29047</v>
          </cell>
          <cell r="B12614">
            <v>192</v>
          </cell>
          <cell r="C12614">
            <v>174</v>
          </cell>
          <cell r="D12614">
            <v>1979</v>
          </cell>
          <cell r="E12614">
            <v>0</v>
          </cell>
        </row>
        <row r="12615">
          <cell r="A12615">
            <v>29048</v>
          </cell>
          <cell r="B12615">
            <v>193</v>
          </cell>
          <cell r="C12615">
            <v>173</v>
          </cell>
          <cell r="D12615">
            <v>1979</v>
          </cell>
          <cell r="E12615">
            <v>0</v>
          </cell>
        </row>
        <row r="12616">
          <cell r="A12616">
            <v>29049</v>
          </cell>
          <cell r="B12616">
            <v>194</v>
          </cell>
          <cell r="C12616">
            <v>172</v>
          </cell>
          <cell r="D12616">
            <v>1979</v>
          </cell>
          <cell r="E12616">
            <v>0</v>
          </cell>
        </row>
        <row r="12617">
          <cell r="A12617">
            <v>29050</v>
          </cell>
          <cell r="B12617">
            <v>195</v>
          </cell>
          <cell r="C12617">
            <v>171</v>
          </cell>
          <cell r="D12617">
            <v>1979</v>
          </cell>
          <cell r="E12617">
            <v>0</v>
          </cell>
        </row>
        <row r="12618">
          <cell r="A12618">
            <v>29051</v>
          </cell>
          <cell r="B12618">
            <v>196</v>
          </cell>
          <cell r="C12618">
            <v>170</v>
          </cell>
          <cell r="D12618">
            <v>1979</v>
          </cell>
          <cell r="E12618">
            <v>0</v>
          </cell>
        </row>
        <row r="12619">
          <cell r="A12619">
            <v>29052</v>
          </cell>
          <cell r="B12619">
            <v>197</v>
          </cell>
          <cell r="C12619">
            <v>169</v>
          </cell>
          <cell r="D12619">
            <v>1979</v>
          </cell>
          <cell r="E12619">
            <v>0</v>
          </cell>
        </row>
        <row r="12620">
          <cell r="A12620">
            <v>29053</v>
          </cell>
          <cell r="B12620">
            <v>198</v>
          </cell>
          <cell r="C12620">
            <v>168</v>
          </cell>
          <cell r="D12620">
            <v>1979</v>
          </cell>
          <cell r="E12620">
            <v>0</v>
          </cell>
        </row>
        <row r="12621">
          <cell r="A12621">
            <v>29054</v>
          </cell>
          <cell r="B12621">
            <v>199</v>
          </cell>
          <cell r="C12621">
            <v>167</v>
          </cell>
          <cell r="D12621">
            <v>1979</v>
          </cell>
          <cell r="E12621">
            <v>0</v>
          </cell>
        </row>
        <row r="12622">
          <cell r="A12622">
            <v>29055</v>
          </cell>
          <cell r="B12622">
            <v>200</v>
          </cell>
          <cell r="C12622">
            <v>166</v>
          </cell>
          <cell r="D12622">
            <v>1979</v>
          </cell>
          <cell r="E12622">
            <v>0</v>
          </cell>
        </row>
        <row r="12623">
          <cell r="A12623">
            <v>29056</v>
          </cell>
          <cell r="B12623">
            <v>201</v>
          </cell>
          <cell r="C12623">
            <v>165</v>
          </cell>
          <cell r="D12623">
            <v>1979</v>
          </cell>
          <cell r="E12623">
            <v>0</v>
          </cell>
        </row>
        <row r="12624">
          <cell r="A12624">
            <v>29057</v>
          </cell>
          <cell r="B12624">
            <v>202</v>
          </cell>
          <cell r="C12624">
            <v>164</v>
          </cell>
          <cell r="D12624">
            <v>1979</v>
          </cell>
          <cell r="E12624">
            <v>0</v>
          </cell>
        </row>
        <row r="12625">
          <cell r="A12625">
            <v>29058</v>
          </cell>
          <cell r="B12625">
            <v>203</v>
          </cell>
          <cell r="C12625">
            <v>163</v>
          </cell>
          <cell r="D12625">
            <v>1979</v>
          </cell>
          <cell r="E12625">
            <v>0</v>
          </cell>
        </row>
        <row r="12626">
          <cell r="A12626">
            <v>29059</v>
          </cell>
          <cell r="B12626">
            <v>204</v>
          </cell>
          <cell r="C12626">
            <v>162</v>
          </cell>
          <cell r="D12626">
            <v>1979</v>
          </cell>
          <cell r="E12626">
            <v>0</v>
          </cell>
        </row>
        <row r="12627">
          <cell r="A12627">
            <v>29060</v>
          </cell>
          <cell r="B12627">
            <v>205</v>
          </cell>
          <cell r="C12627">
            <v>161</v>
          </cell>
          <cell r="D12627">
            <v>1979</v>
          </cell>
          <cell r="E12627">
            <v>0</v>
          </cell>
        </row>
        <row r="12628">
          <cell r="A12628">
            <v>29061</v>
          </cell>
          <cell r="B12628">
            <v>206</v>
          </cell>
          <cell r="C12628">
            <v>160</v>
          </cell>
          <cell r="D12628">
            <v>1979</v>
          </cell>
          <cell r="E12628">
            <v>0</v>
          </cell>
        </row>
        <row r="12629">
          <cell r="A12629">
            <v>29062</v>
          </cell>
          <cell r="B12629">
            <v>207</v>
          </cell>
          <cell r="C12629">
            <v>159</v>
          </cell>
          <cell r="D12629">
            <v>1979</v>
          </cell>
          <cell r="E12629">
            <v>0</v>
          </cell>
        </row>
        <row r="12630">
          <cell r="A12630">
            <v>29063</v>
          </cell>
          <cell r="B12630">
            <v>208</v>
          </cell>
          <cell r="C12630">
            <v>158</v>
          </cell>
          <cell r="D12630">
            <v>1979</v>
          </cell>
          <cell r="E12630">
            <v>0</v>
          </cell>
        </row>
        <row r="12631">
          <cell r="A12631">
            <v>29064</v>
          </cell>
          <cell r="B12631">
            <v>209</v>
          </cell>
          <cell r="C12631">
            <v>157</v>
          </cell>
          <cell r="D12631">
            <v>1979</v>
          </cell>
          <cell r="E12631">
            <v>0</v>
          </cell>
        </row>
        <row r="12632">
          <cell r="A12632">
            <v>29065</v>
          </cell>
          <cell r="B12632">
            <v>210</v>
          </cell>
          <cell r="C12632">
            <v>156</v>
          </cell>
          <cell r="D12632">
            <v>1979</v>
          </cell>
          <cell r="E12632">
            <v>0</v>
          </cell>
        </row>
        <row r="12633">
          <cell r="A12633">
            <v>29066</v>
          </cell>
          <cell r="B12633">
            <v>211</v>
          </cell>
          <cell r="C12633">
            <v>155</v>
          </cell>
          <cell r="D12633">
            <v>1979</v>
          </cell>
          <cell r="E12633">
            <v>0</v>
          </cell>
        </row>
        <row r="12634">
          <cell r="A12634">
            <v>29067</v>
          </cell>
          <cell r="B12634">
            <v>212</v>
          </cell>
          <cell r="C12634">
            <v>154</v>
          </cell>
          <cell r="D12634">
            <v>1979</v>
          </cell>
          <cell r="E12634">
            <v>0</v>
          </cell>
        </row>
        <row r="12635">
          <cell r="A12635">
            <v>29068</v>
          </cell>
          <cell r="B12635">
            <v>213</v>
          </cell>
          <cell r="C12635">
            <v>153</v>
          </cell>
          <cell r="D12635">
            <v>1979</v>
          </cell>
          <cell r="E12635">
            <v>0</v>
          </cell>
        </row>
        <row r="12636">
          <cell r="A12636">
            <v>29069</v>
          </cell>
          <cell r="B12636">
            <v>214</v>
          </cell>
          <cell r="C12636">
            <v>152</v>
          </cell>
          <cell r="D12636">
            <v>1979</v>
          </cell>
          <cell r="E12636">
            <v>0</v>
          </cell>
        </row>
        <row r="12637">
          <cell r="A12637">
            <v>29070</v>
          </cell>
          <cell r="B12637">
            <v>215</v>
          </cell>
          <cell r="C12637">
            <v>151</v>
          </cell>
          <cell r="D12637">
            <v>1979</v>
          </cell>
          <cell r="E12637">
            <v>0</v>
          </cell>
        </row>
        <row r="12638">
          <cell r="A12638">
            <v>29071</v>
          </cell>
          <cell r="B12638">
            <v>216</v>
          </cell>
          <cell r="C12638">
            <v>150</v>
          </cell>
          <cell r="D12638">
            <v>1979</v>
          </cell>
          <cell r="E12638">
            <v>0</v>
          </cell>
        </row>
        <row r="12639">
          <cell r="A12639">
            <v>29072</v>
          </cell>
          <cell r="B12639">
            <v>217</v>
          </cell>
          <cell r="C12639">
            <v>149</v>
          </cell>
          <cell r="D12639">
            <v>1979</v>
          </cell>
          <cell r="E12639">
            <v>0</v>
          </cell>
        </row>
        <row r="12640">
          <cell r="A12640">
            <v>29073</v>
          </cell>
          <cell r="B12640">
            <v>218</v>
          </cell>
          <cell r="C12640">
            <v>148</v>
          </cell>
          <cell r="D12640">
            <v>1979</v>
          </cell>
          <cell r="E12640">
            <v>0</v>
          </cell>
        </row>
        <row r="12641">
          <cell r="A12641">
            <v>29074</v>
          </cell>
          <cell r="B12641">
            <v>219</v>
          </cell>
          <cell r="C12641">
            <v>147</v>
          </cell>
          <cell r="D12641">
            <v>1979</v>
          </cell>
          <cell r="E12641">
            <v>0</v>
          </cell>
        </row>
        <row r="12642">
          <cell r="A12642">
            <v>29075</v>
          </cell>
          <cell r="B12642">
            <v>220</v>
          </cell>
          <cell r="C12642">
            <v>146</v>
          </cell>
          <cell r="D12642">
            <v>1979</v>
          </cell>
          <cell r="E12642">
            <v>0</v>
          </cell>
        </row>
        <row r="12643">
          <cell r="A12643">
            <v>29076</v>
          </cell>
          <cell r="B12643">
            <v>221</v>
          </cell>
          <cell r="C12643">
            <v>145</v>
          </cell>
          <cell r="D12643">
            <v>1979</v>
          </cell>
          <cell r="E12643">
            <v>0</v>
          </cell>
        </row>
        <row r="12644">
          <cell r="A12644">
            <v>29077</v>
          </cell>
          <cell r="B12644">
            <v>222</v>
          </cell>
          <cell r="C12644">
            <v>144</v>
          </cell>
          <cell r="D12644">
            <v>1979</v>
          </cell>
          <cell r="E12644">
            <v>0</v>
          </cell>
        </row>
        <row r="12645">
          <cell r="A12645">
            <v>29078</v>
          </cell>
          <cell r="B12645">
            <v>223</v>
          </cell>
          <cell r="C12645">
            <v>143</v>
          </cell>
          <cell r="D12645">
            <v>1979</v>
          </cell>
          <cell r="E12645">
            <v>0</v>
          </cell>
        </row>
        <row r="12646">
          <cell r="A12646">
            <v>29079</v>
          </cell>
          <cell r="B12646">
            <v>224</v>
          </cell>
          <cell r="C12646">
            <v>142</v>
          </cell>
          <cell r="D12646">
            <v>1979</v>
          </cell>
          <cell r="E12646">
            <v>0</v>
          </cell>
        </row>
        <row r="12647">
          <cell r="A12647">
            <v>29080</v>
          </cell>
          <cell r="B12647">
            <v>225</v>
          </cell>
          <cell r="C12647">
            <v>141</v>
          </cell>
          <cell r="D12647">
            <v>1979</v>
          </cell>
          <cell r="E12647">
            <v>0</v>
          </cell>
        </row>
        <row r="12648">
          <cell r="A12648">
            <v>29081</v>
          </cell>
          <cell r="B12648">
            <v>226</v>
          </cell>
          <cell r="C12648">
            <v>140</v>
          </cell>
          <cell r="D12648">
            <v>1979</v>
          </cell>
          <cell r="E12648">
            <v>0</v>
          </cell>
        </row>
        <row r="12649">
          <cell r="A12649">
            <v>29082</v>
          </cell>
          <cell r="B12649">
            <v>227</v>
          </cell>
          <cell r="C12649">
            <v>139</v>
          </cell>
          <cell r="D12649">
            <v>1979</v>
          </cell>
          <cell r="E12649">
            <v>0</v>
          </cell>
        </row>
        <row r="12650">
          <cell r="A12650">
            <v>29083</v>
          </cell>
          <cell r="B12650">
            <v>228</v>
          </cell>
          <cell r="C12650">
            <v>138</v>
          </cell>
          <cell r="D12650">
            <v>1979</v>
          </cell>
          <cell r="E12650">
            <v>0</v>
          </cell>
        </row>
        <row r="12651">
          <cell r="A12651">
            <v>29084</v>
          </cell>
          <cell r="B12651">
            <v>229</v>
          </cell>
          <cell r="C12651">
            <v>137</v>
          </cell>
          <cell r="D12651">
            <v>1979</v>
          </cell>
          <cell r="E12651">
            <v>0</v>
          </cell>
        </row>
        <row r="12652">
          <cell r="A12652">
            <v>29085</v>
          </cell>
          <cell r="B12652">
            <v>230</v>
          </cell>
          <cell r="C12652">
            <v>136</v>
          </cell>
          <cell r="D12652">
            <v>1979</v>
          </cell>
          <cell r="E12652">
            <v>0</v>
          </cell>
        </row>
        <row r="12653">
          <cell r="A12653">
            <v>29086</v>
          </cell>
          <cell r="B12653">
            <v>231</v>
          </cell>
          <cell r="C12653">
            <v>135</v>
          </cell>
          <cell r="D12653">
            <v>1979</v>
          </cell>
          <cell r="E12653">
            <v>0</v>
          </cell>
        </row>
        <row r="12654">
          <cell r="A12654">
            <v>29087</v>
          </cell>
          <cell r="B12654">
            <v>232</v>
          </cell>
          <cell r="C12654">
            <v>134</v>
          </cell>
          <cell r="D12654">
            <v>1979</v>
          </cell>
          <cell r="E12654">
            <v>0</v>
          </cell>
        </row>
        <row r="12655">
          <cell r="A12655">
            <v>29088</v>
          </cell>
          <cell r="B12655">
            <v>233</v>
          </cell>
          <cell r="C12655">
            <v>133</v>
          </cell>
          <cell r="D12655">
            <v>1979</v>
          </cell>
          <cell r="E12655">
            <v>0</v>
          </cell>
        </row>
        <row r="12656">
          <cell r="A12656">
            <v>29089</v>
          </cell>
          <cell r="B12656">
            <v>234</v>
          </cell>
          <cell r="C12656">
            <v>132</v>
          </cell>
          <cell r="D12656">
            <v>1979</v>
          </cell>
          <cell r="E12656">
            <v>0</v>
          </cell>
        </row>
        <row r="12657">
          <cell r="A12657">
            <v>29090</v>
          </cell>
          <cell r="B12657">
            <v>235</v>
          </cell>
          <cell r="C12657">
            <v>131</v>
          </cell>
          <cell r="D12657">
            <v>1979</v>
          </cell>
          <cell r="E12657">
            <v>0</v>
          </cell>
        </row>
        <row r="12658">
          <cell r="A12658">
            <v>29091</v>
          </cell>
          <cell r="B12658">
            <v>236</v>
          </cell>
          <cell r="C12658">
            <v>130</v>
          </cell>
          <cell r="D12658">
            <v>1979</v>
          </cell>
          <cell r="E12658">
            <v>0</v>
          </cell>
        </row>
        <row r="12659">
          <cell r="A12659">
            <v>29092</v>
          </cell>
          <cell r="B12659">
            <v>237</v>
          </cell>
          <cell r="C12659">
            <v>129</v>
          </cell>
          <cell r="D12659">
            <v>1979</v>
          </cell>
          <cell r="E12659">
            <v>0</v>
          </cell>
        </row>
        <row r="12660">
          <cell r="A12660">
            <v>29093</v>
          </cell>
          <cell r="B12660">
            <v>238</v>
          </cell>
          <cell r="C12660">
            <v>128</v>
          </cell>
          <cell r="D12660">
            <v>1979</v>
          </cell>
          <cell r="E12660">
            <v>0</v>
          </cell>
        </row>
        <row r="12661">
          <cell r="A12661">
            <v>29094</v>
          </cell>
          <cell r="B12661">
            <v>239</v>
          </cell>
          <cell r="C12661">
            <v>127</v>
          </cell>
          <cell r="D12661">
            <v>1979</v>
          </cell>
          <cell r="E12661">
            <v>0</v>
          </cell>
        </row>
        <row r="12662">
          <cell r="A12662">
            <v>29095</v>
          </cell>
          <cell r="B12662">
            <v>240</v>
          </cell>
          <cell r="C12662">
            <v>126</v>
          </cell>
          <cell r="D12662">
            <v>1979</v>
          </cell>
          <cell r="E12662">
            <v>0</v>
          </cell>
        </row>
        <row r="12663">
          <cell r="A12663">
            <v>29096</v>
          </cell>
          <cell r="B12663">
            <v>241</v>
          </cell>
          <cell r="C12663">
            <v>125</v>
          </cell>
          <cell r="D12663">
            <v>1979</v>
          </cell>
          <cell r="E12663">
            <v>0</v>
          </cell>
        </row>
        <row r="12664">
          <cell r="A12664">
            <v>29097</v>
          </cell>
          <cell r="B12664">
            <v>242</v>
          </cell>
          <cell r="C12664">
            <v>124</v>
          </cell>
          <cell r="D12664">
            <v>1979</v>
          </cell>
          <cell r="E12664">
            <v>0</v>
          </cell>
        </row>
        <row r="12665">
          <cell r="A12665">
            <v>29098</v>
          </cell>
          <cell r="B12665">
            <v>243</v>
          </cell>
          <cell r="C12665">
            <v>123</v>
          </cell>
          <cell r="D12665">
            <v>1979</v>
          </cell>
          <cell r="E12665">
            <v>0</v>
          </cell>
        </row>
        <row r="12666">
          <cell r="A12666">
            <v>29099</v>
          </cell>
          <cell r="B12666">
            <v>244</v>
          </cell>
          <cell r="C12666">
            <v>122</v>
          </cell>
          <cell r="D12666">
            <v>1979</v>
          </cell>
          <cell r="E12666">
            <v>0</v>
          </cell>
        </row>
        <row r="12667">
          <cell r="A12667">
            <v>29100</v>
          </cell>
          <cell r="B12667">
            <v>245</v>
          </cell>
          <cell r="C12667">
            <v>121</v>
          </cell>
          <cell r="D12667">
            <v>1979</v>
          </cell>
          <cell r="E12667">
            <v>0</v>
          </cell>
        </row>
        <row r="12668">
          <cell r="A12668">
            <v>29101</v>
          </cell>
          <cell r="B12668">
            <v>246</v>
          </cell>
          <cell r="C12668">
            <v>120</v>
          </cell>
          <cell r="D12668">
            <v>1979</v>
          </cell>
          <cell r="E12668">
            <v>0</v>
          </cell>
        </row>
        <row r="12669">
          <cell r="A12669">
            <v>29102</v>
          </cell>
          <cell r="B12669">
            <v>247</v>
          </cell>
          <cell r="C12669">
            <v>119</v>
          </cell>
          <cell r="D12669">
            <v>1979</v>
          </cell>
          <cell r="E12669">
            <v>0</v>
          </cell>
        </row>
        <row r="12670">
          <cell r="A12670">
            <v>29103</v>
          </cell>
          <cell r="B12670">
            <v>248</v>
          </cell>
          <cell r="C12670">
            <v>118</v>
          </cell>
          <cell r="D12670">
            <v>1979</v>
          </cell>
          <cell r="E12670">
            <v>0</v>
          </cell>
        </row>
        <row r="12671">
          <cell r="A12671">
            <v>29104</v>
          </cell>
          <cell r="B12671">
            <v>249</v>
          </cell>
          <cell r="C12671">
            <v>117</v>
          </cell>
          <cell r="D12671">
            <v>1979</v>
          </cell>
          <cell r="E12671">
            <v>0</v>
          </cell>
        </row>
        <row r="12672">
          <cell r="A12672">
            <v>29105</v>
          </cell>
          <cell r="B12672">
            <v>250</v>
          </cell>
          <cell r="C12672">
            <v>116</v>
          </cell>
          <cell r="D12672">
            <v>1979</v>
          </cell>
          <cell r="E12672">
            <v>0</v>
          </cell>
        </row>
        <row r="12673">
          <cell r="A12673">
            <v>29106</v>
          </cell>
          <cell r="B12673">
            <v>251</v>
          </cell>
          <cell r="C12673">
            <v>115</v>
          </cell>
          <cell r="D12673">
            <v>1979</v>
          </cell>
          <cell r="E12673">
            <v>0</v>
          </cell>
        </row>
        <row r="12674">
          <cell r="A12674">
            <v>29107</v>
          </cell>
          <cell r="B12674">
            <v>252</v>
          </cell>
          <cell r="C12674">
            <v>114</v>
          </cell>
          <cell r="D12674">
            <v>1979</v>
          </cell>
          <cell r="E12674">
            <v>0</v>
          </cell>
        </row>
        <row r="12675">
          <cell r="A12675">
            <v>29108</v>
          </cell>
          <cell r="B12675">
            <v>253</v>
          </cell>
          <cell r="C12675">
            <v>113</v>
          </cell>
          <cell r="D12675">
            <v>1979</v>
          </cell>
          <cell r="E12675">
            <v>0</v>
          </cell>
        </row>
        <row r="12676">
          <cell r="A12676">
            <v>29109</v>
          </cell>
          <cell r="B12676">
            <v>254</v>
          </cell>
          <cell r="C12676">
            <v>112</v>
          </cell>
          <cell r="D12676">
            <v>1979</v>
          </cell>
          <cell r="E12676">
            <v>0</v>
          </cell>
        </row>
        <row r="12677">
          <cell r="A12677">
            <v>29110</v>
          </cell>
          <cell r="B12677">
            <v>255</v>
          </cell>
          <cell r="C12677">
            <v>111</v>
          </cell>
          <cell r="D12677">
            <v>1979</v>
          </cell>
          <cell r="E12677">
            <v>0</v>
          </cell>
        </row>
        <row r="12678">
          <cell r="A12678">
            <v>29111</v>
          </cell>
          <cell r="B12678">
            <v>256</v>
          </cell>
          <cell r="C12678">
            <v>110</v>
          </cell>
          <cell r="D12678">
            <v>1979</v>
          </cell>
          <cell r="E12678">
            <v>0</v>
          </cell>
        </row>
        <row r="12679">
          <cell r="A12679">
            <v>29112</v>
          </cell>
          <cell r="B12679">
            <v>257</v>
          </cell>
          <cell r="C12679">
            <v>109</v>
          </cell>
          <cell r="D12679">
            <v>1979</v>
          </cell>
          <cell r="E12679">
            <v>0</v>
          </cell>
        </row>
        <row r="12680">
          <cell r="A12680">
            <v>29113</v>
          </cell>
          <cell r="B12680">
            <v>258</v>
          </cell>
          <cell r="C12680">
            <v>108</v>
          </cell>
          <cell r="D12680">
            <v>1979</v>
          </cell>
          <cell r="E12680">
            <v>0</v>
          </cell>
        </row>
        <row r="12681">
          <cell r="A12681">
            <v>29114</v>
          </cell>
          <cell r="B12681">
            <v>259</v>
          </cell>
          <cell r="C12681">
            <v>107</v>
          </cell>
          <cell r="D12681">
            <v>1979</v>
          </cell>
          <cell r="E12681">
            <v>0</v>
          </cell>
        </row>
        <row r="12682">
          <cell r="A12682">
            <v>29115</v>
          </cell>
          <cell r="B12682">
            <v>260</v>
          </cell>
          <cell r="C12682">
            <v>106</v>
          </cell>
          <cell r="D12682">
            <v>1979</v>
          </cell>
          <cell r="E12682">
            <v>0</v>
          </cell>
        </row>
        <row r="12683">
          <cell r="A12683">
            <v>29116</v>
          </cell>
          <cell r="B12683">
            <v>261</v>
          </cell>
          <cell r="C12683">
            <v>105</v>
          </cell>
          <cell r="D12683">
            <v>1979</v>
          </cell>
          <cell r="E12683">
            <v>0</v>
          </cell>
        </row>
        <row r="12684">
          <cell r="A12684">
            <v>29117</v>
          </cell>
          <cell r="B12684">
            <v>262</v>
          </cell>
          <cell r="C12684">
            <v>104</v>
          </cell>
          <cell r="D12684">
            <v>1979</v>
          </cell>
          <cell r="E12684">
            <v>0</v>
          </cell>
        </row>
        <row r="12685">
          <cell r="A12685">
            <v>29118</v>
          </cell>
          <cell r="B12685">
            <v>263</v>
          </cell>
          <cell r="C12685">
            <v>103</v>
          </cell>
          <cell r="D12685">
            <v>1979</v>
          </cell>
          <cell r="E12685">
            <v>0</v>
          </cell>
        </row>
        <row r="12686">
          <cell r="A12686">
            <v>29119</v>
          </cell>
          <cell r="B12686">
            <v>264</v>
          </cell>
          <cell r="C12686">
            <v>102</v>
          </cell>
          <cell r="D12686">
            <v>1979</v>
          </cell>
          <cell r="E12686">
            <v>0</v>
          </cell>
        </row>
        <row r="12687">
          <cell r="A12687">
            <v>29120</v>
          </cell>
          <cell r="B12687">
            <v>265</v>
          </cell>
          <cell r="C12687">
            <v>101</v>
          </cell>
          <cell r="D12687">
            <v>1979</v>
          </cell>
          <cell r="E12687">
            <v>0</v>
          </cell>
        </row>
        <row r="12688">
          <cell r="A12688">
            <v>29121</v>
          </cell>
          <cell r="B12688">
            <v>266</v>
          </cell>
          <cell r="C12688">
            <v>100</v>
          </cell>
          <cell r="D12688">
            <v>1979</v>
          </cell>
          <cell r="E12688">
            <v>0</v>
          </cell>
        </row>
        <row r="12689">
          <cell r="A12689">
            <v>29122</v>
          </cell>
          <cell r="B12689">
            <v>267</v>
          </cell>
          <cell r="C12689">
            <v>99</v>
          </cell>
          <cell r="D12689">
            <v>1979</v>
          </cell>
          <cell r="E12689">
            <v>0</v>
          </cell>
        </row>
        <row r="12690">
          <cell r="A12690">
            <v>29123</v>
          </cell>
          <cell r="B12690">
            <v>268</v>
          </cell>
          <cell r="C12690">
            <v>98</v>
          </cell>
          <cell r="D12690">
            <v>1979</v>
          </cell>
          <cell r="E12690">
            <v>0</v>
          </cell>
        </row>
        <row r="12691">
          <cell r="A12691">
            <v>29124</v>
          </cell>
          <cell r="B12691">
            <v>269</v>
          </cell>
          <cell r="C12691">
            <v>97</v>
          </cell>
          <cell r="D12691">
            <v>1979</v>
          </cell>
          <cell r="E12691">
            <v>0</v>
          </cell>
        </row>
        <row r="12692">
          <cell r="A12692">
            <v>29125</v>
          </cell>
          <cell r="B12692">
            <v>270</v>
          </cell>
          <cell r="C12692">
            <v>96</v>
          </cell>
          <cell r="D12692">
            <v>1979</v>
          </cell>
          <cell r="E12692">
            <v>0</v>
          </cell>
        </row>
        <row r="12693">
          <cell r="A12693">
            <v>29126</v>
          </cell>
          <cell r="B12693">
            <v>271</v>
          </cell>
          <cell r="C12693">
            <v>95</v>
          </cell>
          <cell r="D12693">
            <v>1979</v>
          </cell>
          <cell r="E12693">
            <v>0</v>
          </cell>
        </row>
        <row r="12694">
          <cell r="A12694">
            <v>29127</v>
          </cell>
          <cell r="B12694">
            <v>272</v>
          </cell>
          <cell r="C12694">
            <v>94</v>
          </cell>
          <cell r="D12694">
            <v>1979</v>
          </cell>
          <cell r="E12694">
            <v>0</v>
          </cell>
        </row>
        <row r="12695">
          <cell r="A12695">
            <v>29128</v>
          </cell>
          <cell r="B12695">
            <v>273</v>
          </cell>
          <cell r="C12695">
            <v>93</v>
          </cell>
          <cell r="D12695">
            <v>1979</v>
          </cell>
          <cell r="E12695">
            <v>0</v>
          </cell>
        </row>
        <row r="12696">
          <cell r="A12696">
            <v>29129</v>
          </cell>
          <cell r="B12696">
            <v>274</v>
          </cell>
          <cell r="C12696">
            <v>92</v>
          </cell>
          <cell r="D12696">
            <v>1979</v>
          </cell>
          <cell r="E12696">
            <v>0</v>
          </cell>
        </row>
        <row r="12697">
          <cell r="A12697">
            <v>29130</v>
          </cell>
          <cell r="B12697">
            <v>275</v>
          </cell>
          <cell r="C12697">
            <v>91</v>
          </cell>
          <cell r="D12697">
            <v>1979</v>
          </cell>
          <cell r="E12697">
            <v>0</v>
          </cell>
        </row>
        <row r="12698">
          <cell r="A12698">
            <v>29131</v>
          </cell>
          <cell r="B12698">
            <v>276</v>
          </cell>
          <cell r="C12698">
            <v>90</v>
          </cell>
          <cell r="D12698">
            <v>1979</v>
          </cell>
          <cell r="E12698">
            <v>0</v>
          </cell>
        </row>
        <row r="12699">
          <cell r="A12699">
            <v>29132</v>
          </cell>
          <cell r="B12699">
            <v>277</v>
          </cell>
          <cell r="C12699">
            <v>89</v>
          </cell>
          <cell r="D12699">
            <v>1979</v>
          </cell>
          <cell r="E12699">
            <v>0</v>
          </cell>
        </row>
        <row r="12700">
          <cell r="A12700">
            <v>29133</v>
          </cell>
          <cell r="B12700">
            <v>278</v>
          </cell>
          <cell r="C12700">
            <v>88</v>
          </cell>
          <cell r="D12700">
            <v>1979</v>
          </cell>
          <cell r="E12700">
            <v>0</v>
          </cell>
        </row>
        <row r="12701">
          <cell r="A12701">
            <v>29134</v>
          </cell>
          <cell r="B12701">
            <v>279</v>
          </cell>
          <cell r="C12701">
            <v>87</v>
          </cell>
          <cell r="D12701">
            <v>1979</v>
          </cell>
          <cell r="E12701">
            <v>0</v>
          </cell>
        </row>
        <row r="12702">
          <cell r="A12702">
            <v>29135</v>
          </cell>
          <cell r="B12702">
            <v>280</v>
          </cell>
          <cell r="C12702">
            <v>86</v>
          </cell>
          <cell r="D12702">
            <v>1979</v>
          </cell>
          <cell r="E12702">
            <v>0</v>
          </cell>
        </row>
        <row r="12703">
          <cell r="A12703">
            <v>29136</v>
          </cell>
          <cell r="B12703">
            <v>281</v>
          </cell>
          <cell r="C12703">
            <v>85</v>
          </cell>
          <cell r="D12703">
            <v>1979</v>
          </cell>
          <cell r="E12703">
            <v>0</v>
          </cell>
        </row>
        <row r="12704">
          <cell r="A12704">
            <v>29137</v>
          </cell>
          <cell r="B12704">
            <v>282</v>
          </cell>
          <cell r="C12704">
            <v>84</v>
          </cell>
          <cell r="D12704">
            <v>1979</v>
          </cell>
          <cell r="E12704">
            <v>0</v>
          </cell>
        </row>
        <row r="12705">
          <cell r="A12705">
            <v>29138</v>
          </cell>
          <cell r="B12705">
            <v>283</v>
          </cell>
          <cell r="C12705">
            <v>83</v>
          </cell>
          <cell r="D12705">
            <v>1979</v>
          </cell>
          <cell r="E12705">
            <v>0</v>
          </cell>
        </row>
        <row r="12706">
          <cell r="A12706">
            <v>29139</v>
          </cell>
          <cell r="B12706">
            <v>284</v>
          </cell>
          <cell r="C12706">
            <v>82</v>
          </cell>
          <cell r="D12706">
            <v>1979</v>
          </cell>
          <cell r="E12706">
            <v>0</v>
          </cell>
        </row>
        <row r="12707">
          <cell r="A12707">
            <v>29140</v>
          </cell>
          <cell r="B12707">
            <v>285</v>
          </cell>
          <cell r="C12707">
            <v>81</v>
          </cell>
          <cell r="D12707">
            <v>1979</v>
          </cell>
          <cell r="E12707">
            <v>0</v>
          </cell>
        </row>
        <row r="12708">
          <cell r="A12708">
            <v>29141</v>
          </cell>
          <cell r="B12708">
            <v>286</v>
          </cell>
          <cell r="C12708">
            <v>80</v>
          </cell>
          <cell r="D12708">
            <v>1979</v>
          </cell>
          <cell r="E12708">
            <v>0</v>
          </cell>
        </row>
        <row r="12709">
          <cell r="A12709">
            <v>29142</v>
          </cell>
          <cell r="B12709">
            <v>287</v>
          </cell>
          <cell r="C12709">
            <v>79</v>
          </cell>
          <cell r="D12709">
            <v>1979</v>
          </cell>
          <cell r="E12709">
            <v>0</v>
          </cell>
        </row>
        <row r="12710">
          <cell r="A12710">
            <v>29143</v>
          </cell>
          <cell r="B12710">
            <v>288</v>
          </cell>
          <cell r="C12710">
            <v>78</v>
          </cell>
          <cell r="D12710">
            <v>1979</v>
          </cell>
          <cell r="E12710">
            <v>0</v>
          </cell>
        </row>
        <row r="12711">
          <cell r="A12711">
            <v>29144</v>
          </cell>
          <cell r="B12711">
            <v>289</v>
          </cell>
          <cell r="C12711">
            <v>77</v>
          </cell>
          <cell r="D12711">
            <v>1979</v>
          </cell>
          <cell r="E12711">
            <v>0</v>
          </cell>
        </row>
        <row r="12712">
          <cell r="A12712">
            <v>29145</v>
          </cell>
          <cell r="B12712">
            <v>290</v>
          </cell>
          <cell r="C12712">
            <v>76</v>
          </cell>
          <cell r="D12712">
            <v>1979</v>
          </cell>
          <cell r="E12712">
            <v>0</v>
          </cell>
        </row>
        <row r="12713">
          <cell r="A12713">
            <v>29146</v>
          </cell>
          <cell r="B12713">
            <v>291</v>
          </cell>
          <cell r="C12713">
            <v>75</v>
          </cell>
          <cell r="D12713">
            <v>1979</v>
          </cell>
          <cell r="E12713">
            <v>0</v>
          </cell>
        </row>
        <row r="12714">
          <cell r="A12714">
            <v>29147</v>
          </cell>
          <cell r="B12714">
            <v>292</v>
          </cell>
          <cell r="C12714">
            <v>74</v>
          </cell>
          <cell r="D12714">
            <v>1979</v>
          </cell>
          <cell r="E12714">
            <v>0</v>
          </cell>
        </row>
        <row r="12715">
          <cell r="A12715">
            <v>29148</v>
          </cell>
          <cell r="B12715">
            <v>293</v>
          </cell>
          <cell r="C12715">
            <v>73</v>
          </cell>
          <cell r="D12715">
            <v>1979</v>
          </cell>
          <cell r="E12715">
            <v>0</v>
          </cell>
        </row>
        <row r="12716">
          <cell r="A12716">
            <v>29149</v>
          </cell>
          <cell r="B12716">
            <v>294</v>
          </cell>
          <cell r="C12716">
            <v>72</v>
          </cell>
          <cell r="D12716">
            <v>1979</v>
          </cell>
          <cell r="E12716">
            <v>0</v>
          </cell>
        </row>
        <row r="12717">
          <cell r="A12717">
            <v>29150</v>
          </cell>
          <cell r="B12717">
            <v>295</v>
          </cell>
          <cell r="C12717">
            <v>71</v>
          </cell>
          <cell r="D12717">
            <v>1979</v>
          </cell>
          <cell r="E12717">
            <v>0</v>
          </cell>
        </row>
        <row r="12718">
          <cell r="A12718">
            <v>29151</v>
          </cell>
          <cell r="B12718">
            <v>296</v>
          </cell>
          <cell r="C12718">
            <v>70</v>
          </cell>
          <cell r="D12718">
            <v>1979</v>
          </cell>
          <cell r="E12718">
            <v>0</v>
          </cell>
        </row>
        <row r="12719">
          <cell r="A12719">
            <v>29152</v>
          </cell>
          <cell r="B12719">
            <v>297</v>
          </cell>
          <cell r="C12719">
            <v>69</v>
          </cell>
          <cell r="D12719">
            <v>1979</v>
          </cell>
          <cell r="E12719">
            <v>0</v>
          </cell>
        </row>
        <row r="12720">
          <cell r="A12720">
            <v>29153</v>
          </cell>
          <cell r="B12720">
            <v>298</v>
          </cell>
          <cell r="C12720">
            <v>68</v>
          </cell>
          <cell r="D12720">
            <v>1979</v>
          </cell>
          <cell r="E12720">
            <v>0</v>
          </cell>
        </row>
        <row r="12721">
          <cell r="A12721">
            <v>29154</v>
          </cell>
          <cell r="B12721">
            <v>299</v>
          </cell>
          <cell r="C12721">
            <v>67</v>
          </cell>
          <cell r="D12721">
            <v>1979</v>
          </cell>
          <cell r="E12721">
            <v>0</v>
          </cell>
        </row>
        <row r="12722">
          <cell r="A12722">
            <v>29155</v>
          </cell>
          <cell r="B12722">
            <v>300</v>
          </cell>
          <cell r="C12722">
            <v>66</v>
          </cell>
          <cell r="D12722">
            <v>1979</v>
          </cell>
          <cell r="E12722">
            <v>0</v>
          </cell>
        </row>
        <row r="12723">
          <cell r="A12723">
            <v>29156</v>
          </cell>
          <cell r="B12723">
            <v>301</v>
          </cell>
          <cell r="C12723">
            <v>65</v>
          </cell>
          <cell r="D12723">
            <v>1979</v>
          </cell>
          <cell r="E12723">
            <v>0</v>
          </cell>
        </row>
        <row r="12724">
          <cell r="A12724">
            <v>29157</v>
          </cell>
          <cell r="B12724">
            <v>302</v>
          </cell>
          <cell r="C12724">
            <v>64</v>
          </cell>
          <cell r="D12724">
            <v>1979</v>
          </cell>
          <cell r="E12724">
            <v>0</v>
          </cell>
        </row>
        <row r="12725">
          <cell r="A12725">
            <v>29158</v>
          </cell>
          <cell r="B12725">
            <v>303</v>
          </cell>
          <cell r="C12725">
            <v>63</v>
          </cell>
          <cell r="D12725">
            <v>1979</v>
          </cell>
          <cell r="E12725">
            <v>0</v>
          </cell>
        </row>
        <row r="12726">
          <cell r="A12726">
            <v>29159</v>
          </cell>
          <cell r="B12726">
            <v>304</v>
          </cell>
          <cell r="C12726">
            <v>62</v>
          </cell>
          <cell r="D12726">
            <v>1979</v>
          </cell>
          <cell r="E12726">
            <v>0</v>
          </cell>
        </row>
        <row r="12727">
          <cell r="A12727">
            <v>29160</v>
          </cell>
          <cell r="B12727">
            <v>305</v>
          </cell>
          <cell r="C12727">
            <v>61</v>
          </cell>
          <cell r="D12727">
            <v>1979</v>
          </cell>
          <cell r="E12727">
            <v>0</v>
          </cell>
        </row>
        <row r="12728">
          <cell r="A12728">
            <v>29161</v>
          </cell>
          <cell r="B12728">
            <v>306</v>
          </cell>
          <cell r="C12728">
            <v>60</v>
          </cell>
          <cell r="D12728">
            <v>1979</v>
          </cell>
          <cell r="E12728">
            <v>0</v>
          </cell>
        </row>
        <row r="12729">
          <cell r="A12729">
            <v>29162</v>
          </cell>
          <cell r="B12729">
            <v>307</v>
          </cell>
          <cell r="C12729">
            <v>59</v>
          </cell>
          <cell r="D12729">
            <v>1979</v>
          </cell>
          <cell r="E12729">
            <v>0</v>
          </cell>
        </row>
        <row r="12730">
          <cell r="A12730">
            <v>29163</v>
          </cell>
          <cell r="B12730">
            <v>308</v>
          </cell>
          <cell r="C12730">
            <v>58</v>
          </cell>
          <cell r="D12730">
            <v>1979</v>
          </cell>
          <cell r="E12730">
            <v>0</v>
          </cell>
        </row>
        <row r="12731">
          <cell r="A12731">
            <v>29164</v>
          </cell>
          <cell r="B12731">
            <v>309</v>
          </cell>
          <cell r="C12731">
            <v>57</v>
          </cell>
          <cell r="D12731">
            <v>1979</v>
          </cell>
          <cell r="E12731">
            <v>0</v>
          </cell>
        </row>
        <row r="12732">
          <cell r="A12732">
            <v>29165</v>
          </cell>
          <cell r="B12732">
            <v>310</v>
          </cell>
          <cell r="C12732">
            <v>56</v>
          </cell>
          <cell r="D12732">
            <v>1979</v>
          </cell>
          <cell r="E12732">
            <v>0</v>
          </cell>
        </row>
        <row r="12733">
          <cell r="A12733">
            <v>29166</v>
          </cell>
          <cell r="B12733">
            <v>311</v>
          </cell>
          <cell r="C12733">
            <v>55</v>
          </cell>
          <cell r="D12733">
            <v>1979</v>
          </cell>
          <cell r="E12733">
            <v>0</v>
          </cell>
        </row>
        <row r="12734">
          <cell r="A12734">
            <v>29167</v>
          </cell>
          <cell r="B12734">
            <v>312</v>
          </cell>
          <cell r="C12734">
            <v>54</v>
          </cell>
          <cell r="D12734">
            <v>1979</v>
          </cell>
          <cell r="E12734">
            <v>0</v>
          </cell>
        </row>
        <row r="12735">
          <cell r="A12735">
            <v>29168</v>
          </cell>
          <cell r="B12735">
            <v>313</v>
          </cell>
          <cell r="C12735">
            <v>53</v>
          </cell>
          <cell r="D12735">
            <v>1979</v>
          </cell>
          <cell r="E12735">
            <v>0</v>
          </cell>
        </row>
        <row r="12736">
          <cell r="A12736">
            <v>29169</v>
          </cell>
          <cell r="B12736">
            <v>314</v>
          </cell>
          <cell r="C12736">
            <v>52</v>
          </cell>
          <cell r="D12736">
            <v>1979</v>
          </cell>
          <cell r="E12736">
            <v>0</v>
          </cell>
        </row>
        <row r="12737">
          <cell r="A12737">
            <v>29170</v>
          </cell>
          <cell r="B12737">
            <v>315</v>
          </cell>
          <cell r="C12737">
            <v>51</v>
          </cell>
          <cell r="D12737">
            <v>1979</v>
          </cell>
          <cell r="E12737">
            <v>0</v>
          </cell>
        </row>
        <row r="12738">
          <cell r="A12738">
            <v>29171</v>
          </cell>
          <cell r="B12738">
            <v>316</v>
          </cell>
          <cell r="C12738">
            <v>50</v>
          </cell>
          <cell r="D12738">
            <v>1979</v>
          </cell>
          <cell r="E12738">
            <v>0</v>
          </cell>
        </row>
        <row r="12739">
          <cell r="A12739">
            <v>29172</v>
          </cell>
          <cell r="B12739">
            <v>317</v>
          </cell>
          <cell r="C12739">
            <v>49</v>
          </cell>
          <cell r="D12739">
            <v>1979</v>
          </cell>
          <cell r="E12739">
            <v>0</v>
          </cell>
        </row>
        <row r="12740">
          <cell r="A12740">
            <v>29173</v>
          </cell>
          <cell r="B12740">
            <v>318</v>
          </cell>
          <cell r="C12740">
            <v>48</v>
          </cell>
          <cell r="D12740">
            <v>1979</v>
          </cell>
          <cell r="E12740">
            <v>0</v>
          </cell>
        </row>
        <row r="12741">
          <cell r="A12741">
            <v>29174</v>
          </cell>
          <cell r="B12741">
            <v>319</v>
          </cell>
          <cell r="C12741">
            <v>47</v>
          </cell>
          <cell r="D12741">
            <v>1979</v>
          </cell>
          <cell r="E12741">
            <v>0</v>
          </cell>
        </row>
        <row r="12742">
          <cell r="A12742">
            <v>29175</v>
          </cell>
          <cell r="B12742">
            <v>320</v>
          </cell>
          <cell r="C12742">
            <v>46</v>
          </cell>
          <cell r="D12742">
            <v>1979</v>
          </cell>
          <cell r="E12742">
            <v>0</v>
          </cell>
        </row>
        <row r="12743">
          <cell r="A12743">
            <v>29176</v>
          </cell>
          <cell r="B12743">
            <v>321</v>
          </cell>
          <cell r="C12743">
            <v>45</v>
          </cell>
          <cell r="D12743">
            <v>1979</v>
          </cell>
          <cell r="E12743">
            <v>0</v>
          </cell>
        </row>
        <row r="12744">
          <cell r="A12744">
            <v>29177</v>
          </cell>
          <cell r="B12744">
            <v>322</v>
          </cell>
          <cell r="C12744">
            <v>44</v>
          </cell>
          <cell r="D12744">
            <v>1979</v>
          </cell>
          <cell r="E12744">
            <v>0</v>
          </cell>
        </row>
        <row r="12745">
          <cell r="A12745">
            <v>29178</v>
          </cell>
          <cell r="B12745">
            <v>323</v>
          </cell>
          <cell r="C12745">
            <v>43</v>
          </cell>
          <cell r="D12745">
            <v>1979</v>
          </cell>
          <cell r="E12745">
            <v>0</v>
          </cell>
        </row>
        <row r="12746">
          <cell r="A12746">
            <v>29179</v>
          </cell>
          <cell r="B12746">
            <v>324</v>
          </cell>
          <cell r="C12746">
            <v>42</v>
          </cell>
          <cell r="D12746">
            <v>1979</v>
          </cell>
          <cell r="E12746">
            <v>0</v>
          </cell>
        </row>
        <row r="12747">
          <cell r="A12747">
            <v>29180</v>
          </cell>
          <cell r="B12747">
            <v>325</v>
          </cell>
          <cell r="C12747">
            <v>41</v>
          </cell>
          <cell r="D12747">
            <v>1979</v>
          </cell>
          <cell r="E12747">
            <v>0</v>
          </cell>
        </row>
        <row r="12748">
          <cell r="A12748">
            <v>29181</v>
          </cell>
          <cell r="B12748">
            <v>326</v>
          </cell>
          <cell r="C12748">
            <v>40</v>
          </cell>
          <cell r="D12748">
            <v>1979</v>
          </cell>
          <cell r="E12748">
            <v>0</v>
          </cell>
        </row>
        <row r="12749">
          <cell r="A12749">
            <v>29182</v>
          </cell>
          <cell r="B12749">
            <v>327</v>
          </cell>
          <cell r="C12749">
            <v>39</v>
          </cell>
          <cell r="D12749">
            <v>1979</v>
          </cell>
          <cell r="E12749">
            <v>0</v>
          </cell>
        </row>
        <row r="12750">
          <cell r="A12750">
            <v>29183</v>
          </cell>
          <cell r="B12750">
            <v>328</v>
          </cell>
          <cell r="C12750">
            <v>38</v>
          </cell>
          <cell r="D12750">
            <v>1979</v>
          </cell>
          <cell r="E12750">
            <v>0</v>
          </cell>
        </row>
        <row r="12751">
          <cell r="A12751">
            <v>29184</v>
          </cell>
          <cell r="B12751">
            <v>329</v>
          </cell>
          <cell r="C12751">
            <v>37</v>
          </cell>
          <cell r="D12751">
            <v>1979</v>
          </cell>
          <cell r="E12751">
            <v>0</v>
          </cell>
        </row>
        <row r="12752">
          <cell r="A12752">
            <v>29185</v>
          </cell>
          <cell r="B12752">
            <v>330</v>
          </cell>
          <cell r="C12752">
            <v>36</v>
          </cell>
          <cell r="D12752">
            <v>1979</v>
          </cell>
          <cell r="E12752">
            <v>0</v>
          </cell>
        </row>
        <row r="12753">
          <cell r="A12753">
            <v>29186</v>
          </cell>
          <cell r="B12753">
            <v>331</v>
          </cell>
          <cell r="C12753">
            <v>35</v>
          </cell>
          <cell r="D12753">
            <v>1979</v>
          </cell>
          <cell r="E12753">
            <v>0</v>
          </cell>
        </row>
        <row r="12754">
          <cell r="A12754">
            <v>29187</v>
          </cell>
          <cell r="B12754">
            <v>332</v>
          </cell>
          <cell r="C12754">
            <v>34</v>
          </cell>
          <cell r="D12754">
            <v>1979</v>
          </cell>
          <cell r="E12754">
            <v>0</v>
          </cell>
        </row>
        <row r="12755">
          <cell r="A12755">
            <v>29188</v>
          </cell>
          <cell r="B12755">
            <v>333</v>
          </cell>
          <cell r="C12755">
            <v>33</v>
          </cell>
          <cell r="D12755">
            <v>1979</v>
          </cell>
          <cell r="E12755">
            <v>0</v>
          </cell>
        </row>
        <row r="12756">
          <cell r="A12756">
            <v>29189</v>
          </cell>
          <cell r="B12756">
            <v>334</v>
          </cell>
          <cell r="C12756">
            <v>32</v>
          </cell>
          <cell r="D12756">
            <v>1979</v>
          </cell>
          <cell r="E12756">
            <v>0</v>
          </cell>
        </row>
        <row r="12757">
          <cell r="A12757">
            <v>29190</v>
          </cell>
          <cell r="B12757">
            <v>335</v>
          </cell>
          <cell r="C12757">
            <v>31</v>
          </cell>
          <cell r="D12757">
            <v>1979</v>
          </cell>
          <cell r="E12757">
            <v>0</v>
          </cell>
        </row>
        <row r="12758">
          <cell r="A12758">
            <v>29191</v>
          </cell>
          <cell r="B12758">
            <v>336</v>
          </cell>
          <cell r="C12758">
            <v>30</v>
          </cell>
          <cell r="D12758">
            <v>1979</v>
          </cell>
          <cell r="E12758">
            <v>0</v>
          </cell>
        </row>
        <row r="12759">
          <cell r="A12759">
            <v>29192</v>
          </cell>
          <cell r="B12759">
            <v>337</v>
          </cell>
          <cell r="C12759">
            <v>29</v>
          </cell>
          <cell r="D12759">
            <v>1979</v>
          </cell>
          <cell r="E12759">
            <v>0</v>
          </cell>
        </row>
        <row r="12760">
          <cell r="A12760">
            <v>29193</v>
          </cell>
          <cell r="B12760">
            <v>338</v>
          </cell>
          <cell r="C12760">
            <v>28</v>
          </cell>
          <cell r="D12760">
            <v>1979</v>
          </cell>
          <cell r="E12760">
            <v>0</v>
          </cell>
        </row>
        <row r="12761">
          <cell r="A12761">
            <v>29194</v>
          </cell>
          <cell r="B12761">
            <v>339</v>
          </cell>
          <cell r="C12761">
            <v>27</v>
          </cell>
          <cell r="D12761">
            <v>1979</v>
          </cell>
          <cell r="E12761">
            <v>0</v>
          </cell>
        </row>
        <row r="12762">
          <cell r="A12762">
            <v>29195</v>
          </cell>
          <cell r="B12762">
            <v>340</v>
          </cell>
          <cell r="C12762">
            <v>26</v>
          </cell>
          <cell r="D12762">
            <v>1979</v>
          </cell>
          <cell r="E12762">
            <v>0</v>
          </cell>
        </row>
        <row r="12763">
          <cell r="A12763">
            <v>29196</v>
          </cell>
          <cell r="B12763">
            <v>341</v>
          </cell>
          <cell r="C12763">
            <v>25</v>
          </cell>
          <cell r="D12763">
            <v>1979</v>
          </cell>
          <cell r="E12763">
            <v>0</v>
          </cell>
        </row>
        <row r="12764">
          <cell r="A12764">
            <v>29197</v>
          </cell>
          <cell r="B12764">
            <v>342</v>
          </cell>
          <cell r="C12764">
            <v>24</v>
          </cell>
          <cell r="D12764">
            <v>1979</v>
          </cell>
          <cell r="E12764">
            <v>0</v>
          </cell>
        </row>
        <row r="12765">
          <cell r="A12765">
            <v>29198</v>
          </cell>
          <cell r="B12765">
            <v>343</v>
          </cell>
          <cell r="C12765">
            <v>23</v>
          </cell>
          <cell r="D12765">
            <v>1979</v>
          </cell>
          <cell r="E12765">
            <v>0</v>
          </cell>
        </row>
        <row r="12766">
          <cell r="A12766">
            <v>29199</v>
          </cell>
          <cell r="B12766">
            <v>344</v>
          </cell>
          <cell r="C12766">
            <v>22</v>
          </cell>
          <cell r="D12766">
            <v>1979</v>
          </cell>
          <cell r="E12766">
            <v>0</v>
          </cell>
        </row>
        <row r="12767">
          <cell r="A12767">
            <v>29200</v>
          </cell>
          <cell r="B12767">
            <v>345</v>
          </cell>
          <cell r="C12767">
            <v>21</v>
          </cell>
          <cell r="D12767">
            <v>1979</v>
          </cell>
          <cell r="E12767">
            <v>0</v>
          </cell>
        </row>
        <row r="12768">
          <cell r="A12768">
            <v>29201</v>
          </cell>
          <cell r="B12768">
            <v>346</v>
          </cell>
          <cell r="C12768">
            <v>20</v>
          </cell>
          <cell r="D12768">
            <v>1979</v>
          </cell>
          <cell r="E12768">
            <v>0</v>
          </cell>
        </row>
        <row r="12769">
          <cell r="A12769">
            <v>29202</v>
          </cell>
          <cell r="B12769">
            <v>347</v>
          </cell>
          <cell r="C12769">
            <v>19</v>
          </cell>
          <cell r="D12769">
            <v>1979</v>
          </cell>
          <cell r="E12769">
            <v>0</v>
          </cell>
        </row>
        <row r="12770">
          <cell r="A12770">
            <v>29203</v>
          </cell>
          <cell r="B12770">
            <v>348</v>
          </cell>
          <cell r="C12770">
            <v>18</v>
          </cell>
          <cell r="D12770">
            <v>1979</v>
          </cell>
          <cell r="E12770">
            <v>0</v>
          </cell>
        </row>
        <row r="12771">
          <cell r="A12771">
            <v>29204</v>
          </cell>
          <cell r="B12771">
            <v>349</v>
          </cell>
          <cell r="C12771">
            <v>17</v>
          </cell>
          <cell r="D12771">
            <v>1979</v>
          </cell>
          <cell r="E12771">
            <v>0</v>
          </cell>
        </row>
        <row r="12772">
          <cell r="A12772">
            <v>29205</v>
          </cell>
          <cell r="B12772">
            <v>350</v>
          </cell>
          <cell r="C12772">
            <v>16</v>
          </cell>
          <cell r="D12772">
            <v>1979</v>
          </cell>
          <cell r="E12772">
            <v>0</v>
          </cell>
        </row>
        <row r="12773">
          <cell r="A12773">
            <v>29206</v>
          </cell>
          <cell r="B12773">
            <v>351</v>
          </cell>
          <cell r="C12773">
            <v>15</v>
          </cell>
          <cell r="D12773">
            <v>1979</v>
          </cell>
          <cell r="E12773">
            <v>0</v>
          </cell>
        </row>
        <row r="12774">
          <cell r="A12774">
            <v>29207</v>
          </cell>
          <cell r="B12774">
            <v>352</v>
          </cell>
          <cell r="C12774">
            <v>14</v>
          </cell>
          <cell r="D12774">
            <v>1979</v>
          </cell>
          <cell r="E12774">
            <v>0</v>
          </cell>
        </row>
        <row r="12775">
          <cell r="A12775">
            <v>29208</v>
          </cell>
          <cell r="B12775">
            <v>353</v>
          </cell>
          <cell r="C12775">
            <v>13</v>
          </cell>
          <cell r="D12775">
            <v>1979</v>
          </cell>
          <cell r="E12775">
            <v>0</v>
          </cell>
        </row>
        <row r="12776">
          <cell r="A12776">
            <v>29209</v>
          </cell>
          <cell r="B12776">
            <v>354</v>
          </cell>
          <cell r="C12776">
            <v>12</v>
          </cell>
          <cell r="D12776">
            <v>1979</v>
          </cell>
          <cell r="E12776">
            <v>0</v>
          </cell>
        </row>
        <row r="12777">
          <cell r="A12777">
            <v>29210</v>
          </cell>
          <cell r="B12777">
            <v>355</v>
          </cell>
          <cell r="C12777">
            <v>11</v>
          </cell>
          <cell r="D12777">
            <v>1979</v>
          </cell>
          <cell r="E12777">
            <v>0</v>
          </cell>
        </row>
        <row r="12778">
          <cell r="A12778">
            <v>29211</v>
          </cell>
          <cell r="B12778">
            <v>356</v>
          </cell>
          <cell r="C12778">
            <v>10</v>
          </cell>
          <cell r="D12778">
            <v>1979</v>
          </cell>
          <cell r="E12778">
            <v>0</v>
          </cell>
        </row>
        <row r="12779">
          <cell r="A12779">
            <v>29212</v>
          </cell>
          <cell r="B12779">
            <v>357</v>
          </cell>
          <cell r="C12779">
            <v>9</v>
          </cell>
          <cell r="D12779">
            <v>1979</v>
          </cell>
          <cell r="E12779">
            <v>0</v>
          </cell>
        </row>
        <row r="12780">
          <cell r="A12780">
            <v>29213</v>
          </cell>
          <cell r="B12780">
            <v>358</v>
          </cell>
          <cell r="C12780">
            <v>8</v>
          </cell>
          <cell r="D12780">
            <v>1979</v>
          </cell>
          <cell r="E12780">
            <v>0</v>
          </cell>
        </row>
        <row r="12781">
          <cell r="A12781">
            <v>29214</v>
          </cell>
          <cell r="B12781">
            <v>359</v>
          </cell>
          <cell r="C12781">
            <v>7</v>
          </cell>
          <cell r="D12781">
            <v>1979</v>
          </cell>
          <cell r="E12781">
            <v>0</v>
          </cell>
        </row>
        <row r="12782">
          <cell r="A12782">
            <v>29215</v>
          </cell>
          <cell r="B12782">
            <v>360</v>
          </cell>
          <cell r="C12782">
            <v>6</v>
          </cell>
          <cell r="D12782">
            <v>1979</v>
          </cell>
          <cell r="E12782">
            <v>0</v>
          </cell>
        </row>
        <row r="12783">
          <cell r="A12783">
            <v>29216</v>
          </cell>
          <cell r="B12783">
            <v>361</v>
          </cell>
          <cell r="C12783">
            <v>5</v>
          </cell>
          <cell r="D12783">
            <v>1979</v>
          </cell>
          <cell r="E12783">
            <v>0</v>
          </cell>
        </row>
        <row r="12784">
          <cell r="A12784">
            <v>29217</v>
          </cell>
          <cell r="B12784">
            <v>362</v>
          </cell>
          <cell r="C12784">
            <v>4</v>
          </cell>
          <cell r="D12784">
            <v>1979</v>
          </cell>
          <cell r="E12784">
            <v>0</v>
          </cell>
        </row>
        <row r="12785">
          <cell r="A12785">
            <v>29218</v>
          </cell>
          <cell r="B12785">
            <v>363</v>
          </cell>
          <cell r="C12785">
            <v>3</v>
          </cell>
          <cell r="D12785">
            <v>1979</v>
          </cell>
          <cell r="E12785">
            <v>0</v>
          </cell>
        </row>
        <row r="12786">
          <cell r="A12786">
            <v>29219</v>
          </cell>
          <cell r="B12786">
            <v>364</v>
          </cell>
          <cell r="C12786">
            <v>2</v>
          </cell>
          <cell r="D12786">
            <v>1979</v>
          </cell>
          <cell r="E12786">
            <v>0</v>
          </cell>
        </row>
        <row r="12787">
          <cell r="A12787">
            <v>29220</v>
          </cell>
          <cell r="B12787">
            <v>365</v>
          </cell>
          <cell r="C12787">
            <v>1</v>
          </cell>
          <cell r="D12787">
            <v>1979</v>
          </cell>
          <cell r="E12787">
            <v>29220</v>
          </cell>
        </row>
        <row r="12788">
          <cell r="A12788">
            <v>29221</v>
          </cell>
          <cell r="B12788">
            <v>1</v>
          </cell>
          <cell r="C12788">
            <v>366</v>
          </cell>
          <cell r="D12788">
            <v>1980</v>
          </cell>
          <cell r="E12788">
            <v>0</v>
          </cell>
        </row>
        <row r="12789">
          <cell r="A12789">
            <v>29222</v>
          </cell>
          <cell r="B12789">
            <v>2</v>
          </cell>
          <cell r="C12789">
            <v>365</v>
          </cell>
          <cell r="D12789">
            <v>1980</v>
          </cell>
          <cell r="E12789">
            <v>0</v>
          </cell>
        </row>
        <row r="12790">
          <cell r="A12790">
            <v>29223</v>
          </cell>
          <cell r="B12790">
            <v>3</v>
          </cell>
          <cell r="C12790">
            <v>364</v>
          </cell>
          <cell r="D12790">
            <v>1980</v>
          </cell>
          <cell r="E12790">
            <v>0</v>
          </cell>
        </row>
        <row r="12791">
          <cell r="A12791">
            <v>29224</v>
          </cell>
          <cell r="B12791">
            <v>4</v>
          </cell>
          <cell r="C12791">
            <v>363</v>
          </cell>
          <cell r="D12791">
            <v>1980</v>
          </cell>
          <cell r="E12791">
            <v>0</v>
          </cell>
        </row>
        <row r="12792">
          <cell r="A12792">
            <v>29225</v>
          </cell>
          <cell r="B12792">
            <v>5</v>
          </cell>
          <cell r="C12792">
            <v>362</v>
          </cell>
          <cell r="D12792">
            <v>1980</v>
          </cell>
          <cell r="E12792">
            <v>0</v>
          </cell>
        </row>
        <row r="12793">
          <cell r="A12793">
            <v>29226</v>
          </cell>
          <cell r="B12793">
            <v>6</v>
          </cell>
          <cell r="C12793">
            <v>361</v>
          </cell>
          <cell r="D12793">
            <v>1980</v>
          </cell>
          <cell r="E12793">
            <v>0</v>
          </cell>
        </row>
        <row r="12794">
          <cell r="A12794">
            <v>29227</v>
          </cell>
          <cell r="B12794">
            <v>7</v>
          </cell>
          <cell r="C12794">
            <v>360</v>
          </cell>
          <cell r="D12794">
            <v>1980</v>
          </cell>
          <cell r="E12794">
            <v>0</v>
          </cell>
        </row>
        <row r="12795">
          <cell r="A12795">
            <v>29228</v>
          </cell>
          <cell r="B12795">
            <v>8</v>
          </cell>
          <cell r="C12795">
            <v>359</v>
          </cell>
          <cell r="D12795">
            <v>1980</v>
          </cell>
          <cell r="E12795">
            <v>0</v>
          </cell>
        </row>
        <row r="12796">
          <cell r="A12796">
            <v>29229</v>
          </cell>
          <cell r="B12796">
            <v>9</v>
          </cell>
          <cell r="C12796">
            <v>358</v>
          </cell>
          <cell r="D12796">
            <v>1980</v>
          </cell>
          <cell r="E12796">
            <v>0</v>
          </cell>
        </row>
        <row r="12797">
          <cell r="A12797">
            <v>29230</v>
          </cell>
          <cell r="B12797">
            <v>10</v>
          </cell>
          <cell r="C12797">
            <v>357</v>
          </cell>
          <cell r="D12797">
            <v>1980</v>
          </cell>
          <cell r="E12797">
            <v>0</v>
          </cell>
        </row>
        <row r="12798">
          <cell r="A12798">
            <v>29231</v>
          </cell>
          <cell r="B12798">
            <v>11</v>
          </cell>
          <cell r="C12798">
            <v>356</v>
          </cell>
          <cell r="D12798">
            <v>1980</v>
          </cell>
          <cell r="E12798">
            <v>0</v>
          </cell>
        </row>
        <row r="12799">
          <cell r="A12799">
            <v>29232</v>
          </cell>
          <cell r="B12799">
            <v>12</v>
          </cell>
          <cell r="C12799">
            <v>355</v>
          </cell>
          <cell r="D12799">
            <v>1980</v>
          </cell>
          <cell r="E12799">
            <v>0</v>
          </cell>
        </row>
        <row r="12800">
          <cell r="A12800">
            <v>29233</v>
          </cell>
          <cell r="B12800">
            <v>13</v>
          </cell>
          <cell r="C12800">
            <v>354</v>
          </cell>
          <cell r="D12800">
            <v>1980</v>
          </cell>
          <cell r="E12800">
            <v>0</v>
          </cell>
        </row>
        <row r="12801">
          <cell r="A12801">
            <v>29234</v>
          </cell>
          <cell r="B12801">
            <v>14</v>
          </cell>
          <cell r="C12801">
            <v>353</v>
          </cell>
          <cell r="D12801">
            <v>1980</v>
          </cell>
          <cell r="E12801">
            <v>0</v>
          </cell>
        </row>
        <row r="12802">
          <cell r="A12802">
            <v>29235</v>
          </cell>
          <cell r="B12802">
            <v>15</v>
          </cell>
          <cell r="C12802">
            <v>352</v>
          </cell>
          <cell r="D12802">
            <v>1980</v>
          </cell>
          <cell r="E12802">
            <v>0</v>
          </cell>
        </row>
        <row r="12803">
          <cell r="A12803">
            <v>29236</v>
          </cell>
          <cell r="B12803">
            <v>16</v>
          </cell>
          <cell r="C12803">
            <v>351</v>
          </cell>
          <cell r="D12803">
            <v>1980</v>
          </cell>
          <cell r="E12803">
            <v>0</v>
          </cell>
        </row>
        <row r="12804">
          <cell r="A12804">
            <v>29237</v>
          </cell>
          <cell r="B12804">
            <v>17</v>
          </cell>
          <cell r="C12804">
            <v>350</v>
          </cell>
          <cell r="D12804">
            <v>1980</v>
          </cell>
          <cell r="E12804">
            <v>0</v>
          </cell>
        </row>
        <row r="12805">
          <cell r="A12805">
            <v>29238</v>
          </cell>
          <cell r="B12805">
            <v>18</v>
          </cell>
          <cell r="C12805">
            <v>349</v>
          </cell>
          <cell r="D12805">
            <v>1980</v>
          </cell>
          <cell r="E12805">
            <v>0</v>
          </cell>
        </row>
        <row r="12806">
          <cell r="A12806">
            <v>29239</v>
          </cell>
          <cell r="B12806">
            <v>19</v>
          </cell>
          <cell r="C12806">
            <v>348</v>
          </cell>
          <cell r="D12806">
            <v>1980</v>
          </cell>
          <cell r="E12806">
            <v>0</v>
          </cell>
        </row>
        <row r="12807">
          <cell r="A12807">
            <v>29240</v>
          </cell>
          <cell r="B12807">
            <v>20</v>
          </cell>
          <cell r="C12807">
            <v>347</v>
          </cell>
          <cell r="D12807">
            <v>1980</v>
          </cell>
          <cell r="E12807">
            <v>0</v>
          </cell>
        </row>
        <row r="12808">
          <cell r="A12808">
            <v>29241</v>
          </cell>
          <cell r="B12808">
            <v>21</v>
          </cell>
          <cell r="C12808">
            <v>346</v>
          </cell>
          <cell r="D12808">
            <v>1980</v>
          </cell>
          <cell r="E12808">
            <v>0</v>
          </cell>
        </row>
        <row r="12809">
          <cell r="A12809">
            <v>29242</v>
          </cell>
          <cell r="B12809">
            <v>22</v>
          </cell>
          <cell r="C12809">
            <v>345</v>
          </cell>
          <cell r="D12809">
            <v>1980</v>
          </cell>
          <cell r="E12809">
            <v>0</v>
          </cell>
        </row>
        <row r="12810">
          <cell r="A12810">
            <v>29243</v>
          </cell>
          <cell r="B12810">
            <v>23</v>
          </cell>
          <cell r="C12810">
            <v>344</v>
          </cell>
          <cell r="D12810">
            <v>1980</v>
          </cell>
          <cell r="E12810">
            <v>0</v>
          </cell>
        </row>
        <row r="12811">
          <cell r="A12811">
            <v>29244</v>
          </cell>
          <cell r="B12811">
            <v>24</v>
          </cell>
          <cell r="C12811">
            <v>343</v>
          </cell>
          <cell r="D12811">
            <v>1980</v>
          </cell>
          <cell r="E12811">
            <v>0</v>
          </cell>
        </row>
        <row r="12812">
          <cell r="A12812">
            <v>29245</v>
          </cell>
          <cell r="B12812">
            <v>25</v>
          </cell>
          <cell r="C12812">
            <v>342</v>
          </cell>
          <cell r="D12812">
            <v>1980</v>
          </cell>
          <cell r="E12812">
            <v>0</v>
          </cell>
        </row>
        <row r="12813">
          <cell r="A12813">
            <v>29246</v>
          </cell>
          <cell r="B12813">
            <v>26</v>
          </cell>
          <cell r="C12813">
            <v>341</v>
          </cell>
          <cell r="D12813">
            <v>1980</v>
          </cell>
          <cell r="E12813">
            <v>0</v>
          </cell>
        </row>
        <row r="12814">
          <cell r="A12814">
            <v>29247</v>
          </cell>
          <cell r="B12814">
            <v>27</v>
          </cell>
          <cell r="C12814">
            <v>340</v>
          </cell>
          <cell r="D12814">
            <v>1980</v>
          </cell>
          <cell r="E12814">
            <v>0</v>
          </cell>
        </row>
        <row r="12815">
          <cell r="A12815">
            <v>29248</v>
          </cell>
          <cell r="B12815">
            <v>28</v>
          </cell>
          <cell r="C12815">
            <v>339</v>
          </cell>
          <cell r="D12815">
            <v>1980</v>
          </cell>
          <cell r="E12815">
            <v>0</v>
          </cell>
        </row>
        <row r="12816">
          <cell r="A12816">
            <v>29249</v>
          </cell>
          <cell r="B12816">
            <v>29</v>
          </cell>
          <cell r="C12816">
            <v>338</v>
          </cell>
          <cell r="D12816">
            <v>1980</v>
          </cell>
          <cell r="E12816">
            <v>0</v>
          </cell>
        </row>
        <row r="12817">
          <cell r="A12817">
            <v>29250</v>
          </cell>
          <cell r="B12817">
            <v>30</v>
          </cell>
          <cell r="C12817">
            <v>337</v>
          </cell>
          <cell r="D12817">
            <v>1980</v>
          </cell>
          <cell r="E12817">
            <v>0</v>
          </cell>
        </row>
        <row r="12818">
          <cell r="A12818">
            <v>29251</v>
          </cell>
          <cell r="B12818">
            <v>31</v>
          </cell>
          <cell r="C12818">
            <v>336</v>
          </cell>
          <cell r="D12818">
            <v>1980</v>
          </cell>
          <cell r="E12818">
            <v>0</v>
          </cell>
        </row>
        <row r="12819">
          <cell r="A12819">
            <v>29252</v>
          </cell>
          <cell r="B12819">
            <v>32</v>
          </cell>
          <cell r="C12819">
            <v>335</v>
          </cell>
          <cell r="D12819">
            <v>1980</v>
          </cell>
          <cell r="E12819">
            <v>0</v>
          </cell>
        </row>
        <row r="12820">
          <cell r="A12820">
            <v>29253</v>
          </cell>
          <cell r="B12820">
            <v>33</v>
          </cell>
          <cell r="C12820">
            <v>334</v>
          </cell>
          <cell r="D12820">
            <v>1980</v>
          </cell>
          <cell r="E12820">
            <v>0</v>
          </cell>
        </row>
        <row r="12821">
          <cell r="A12821">
            <v>29254</v>
          </cell>
          <cell r="B12821">
            <v>34</v>
          </cell>
          <cell r="C12821">
            <v>333</v>
          </cell>
          <cell r="D12821">
            <v>1980</v>
          </cell>
          <cell r="E12821">
            <v>0</v>
          </cell>
        </row>
        <row r="12822">
          <cell r="A12822">
            <v>29255</v>
          </cell>
          <cell r="B12822">
            <v>35</v>
          </cell>
          <cell r="C12822">
            <v>332</v>
          </cell>
          <cell r="D12822">
            <v>1980</v>
          </cell>
          <cell r="E12822">
            <v>0</v>
          </cell>
        </row>
        <row r="12823">
          <cell r="A12823">
            <v>29256</v>
          </cell>
          <cell r="B12823">
            <v>36</v>
          </cell>
          <cell r="C12823">
            <v>331</v>
          </cell>
          <cell r="D12823">
            <v>1980</v>
          </cell>
          <cell r="E12823">
            <v>0</v>
          </cell>
        </row>
        <row r="12824">
          <cell r="A12824">
            <v>29257</v>
          </cell>
          <cell r="B12824">
            <v>37</v>
          </cell>
          <cell r="C12824">
            <v>330</v>
          </cell>
          <cell r="D12824">
            <v>1980</v>
          </cell>
          <cell r="E12824">
            <v>0</v>
          </cell>
        </row>
        <row r="12825">
          <cell r="A12825">
            <v>29258</v>
          </cell>
          <cell r="B12825">
            <v>38</v>
          </cell>
          <cell r="C12825">
            <v>329</v>
          </cell>
          <cell r="D12825">
            <v>1980</v>
          </cell>
          <cell r="E12825">
            <v>0</v>
          </cell>
        </row>
        <row r="12826">
          <cell r="A12826">
            <v>29259</v>
          </cell>
          <cell r="B12826">
            <v>39</v>
          </cell>
          <cell r="C12826">
            <v>328</v>
          </cell>
          <cell r="D12826">
            <v>1980</v>
          </cell>
          <cell r="E12826">
            <v>0</v>
          </cell>
        </row>
        <row r="12827">
          <cell r="A12827">
            <v>29260</v>
          </cell>
          <cell r="B12827">
            <v>40</v>
          </cell>
          <cell r="C12827">
            <v>327</v>
          </cell>
          <cell r="D12827">
            <v>1980</v>
          </cell>
          <cell r="E12827">
            <v>0</v>
          </cell>
        </row>
        <row r="12828">
          <cell r="A12828">
            <v>29261</v>
          </cell>
          <cell r="B12828">
            <v>41</v>
          </cell>
          <cell r="C12828">
            <v>326</v>
          </cell>
          <cell r="D12828">
            <v>1980</v>
          </cell>
          <cell r="E12828">
            <v>0</v>
          </cell>
        </row>
        <row r="12829">
          <cell r="A12829">
            <v>29262</v>
          </cell>
          <cell r="B12829">
            <v>42</v>
          </cell>
          <cell r="C12829">
            <v>325</v>
          </cell>
          <cell r="D12829">
            <v>1980</v>
          </cell>
          <cell r="E12829">
            <v>0</v>
          </cell>
        </row>
        <row r="12830">
          <cell r="A12830">
            <v>29263</v>
          </cell>
          <cell r="B12830">
            <v>43</v>
          </cell>
          <cell r="C12830">
            <v>324</v>
          </cell>
          <cell r="D12830">
            <v>1980</v>
          </cell>
          <cell r="E12830">
            <v>0</v>
          </cell>
        </row>
        <row r="12831">
          <cell r="A12831">
            <v>29264</v>
          </cell>
          <cell r="B12831">
            <v>44</v>
          </cell>
          <cell r="C12831">
            <v>323</v>
          </cell>
          <cell r="D12831">
            <v>1980</v>
          </cell>
          <cell r="E12831">
            <v>0</v>
          </cell>
        </row>
        <row r="12832">
          <cell r="A12832">
            <v>29265</v>
          </cell>
          <cell r="B12832">
            <v>45</v>
          </cell>
          <cell r="C12832">
            <v>322</v>
          </cell>
          <cell r="D12832">
            <v>1980</v>
          </cell>
          <cell r="E12832">
            <v>0</v>
          </cell>
        </row>
        <row r="12833">
          <cell r="A12833">
            <v>29266</v>
          </cell>
          <cell r="B12833">
            <v>46</v>
          </cell>
          <cell r="C12833">
            <v>321</v>
          </cell>
          <cell r="D12833">
            <v>1980</v>
          </cell>
          <cell r="E12833">
            <v>0</v>
          </cell>
        </row>
        <row r="12834">
          <cell r="A12834">
            <v>29267</v>
          </cell>
          <cell r="B12834">
            <v>47</v>
          </cell>
          <cell r="C12834">
            <v>320</v>
          </cell>
          <cell r="D12834">
            <v>1980</v>
          </cell>
          <cell r="E12834">
            <v>0</v>
          </cell>
        </row>
        <row r="12835">
          <cell r="A12835">
            <v>29268</v>
          </cell>
          <cell r="B12835">
            <v>48</v>
          </cell>
          <cell r="C12835">
            <v>319</v>
          </cell>
          <cell r="D12835">
            <v>1980</v>
          </cell>
          <cell r="E12835">
            <v>0</v>
          </cell>
        </row>
        <row r="12836">
          <cell r="A12836">
            <v>29269</v>
          </cell>
          <cell r="B12836">
            <v>49</v>
          </cell>
          <cell r="C12836">
            <v>318</v>
          </cell>
          <cell r="D12836">
            <v>1980</v>
          </cell>
          <cell r="E12836">
            <v>0</v>
          </cell>
        </row>
        <row r="12837">
          <cell r="A12837">
            <v>29270</v>
          </cell>
          <cell r="B12837">
            <v>50</v>
          </cell>
          <cell r="C12837">
            <v>317</v>
          </cell>
          <cell r="D12837">
            <v>1980</v>
          </cell>
          <cell r="E12837">
            <v>0</v>
          </cell>
        </row>
        <row r="12838">
          <cell r="A12838">
            <v>29271</v>
          </cell>
          <cell r="B12838">
            <v>51</v>
          </cell>
          <cell r="C12838">
            <v>316</v>
          </cell>
          <cell r="D12838">
            <v>1980</v>
          </cell>
          <cell r="E12838">
            <v>0</v>
          </cell>
        </row>
        <row r="12839">
          <cell r="A12839">
            <v>29272</v>
          </cell>
          <cell r="B12839">
            <v>52</v>
          </cell>
          <cell r="C12839">
            <v>315</v>
          </cell>
          <cell r="D12839">
            <v>1980</v>
          </cell>
          <cell r="E12839">
            <v>0</v>
          </cell>
        </row>
        <row r="12840">
          <cell r="A12840">
            <v>29273</v>
          </cell>
          <cell r="B12840">
            <v>53</v>
          </cell>
          <cell r="C12840">
            <v>314</v>
          </cell>
          <cell r="D12840">
            <v>1980</v>
          </cell>
          <cell r="E12840">
            <v>0</v>
          </cell>
        </row>
        <row r="12841">
          <cell r="A12841">
            <v>29274</v>
          </cell>
          <cell r="B12841">
            <v>54</v>
          </cell>
          <cell r="C12841">
            <v>313</v>
          </cell>
          <cell r="D12841">
            <v>1980</v>
          </cell>
          <cell r="E12841">
            <v>0</v>
          </cell>
        </row>
        <row r="12842">
          <cell r="A12842">
            <v>29275</v>
          </cell>
          <cell r="B12842">
            <v>55</v>
          </cell>
          <cell r="C12842">
            <v>312</v>
          </cell>
          <cell r="D12842">
            <v>1980</v>
          </cell>
          <cell r="E12842">
            <v>0</v>
          </cell>
        </row>
        <row r="12843">
          <cell r="A12843">
            <v>29276</v>
          </cell>
          <cell r="B12843">
            <v>56</v>
          </cell>
          <cell r="C12843">
            <v>311</v>
          </cell>
          <cell r="D12843">
            <v>1980</v>
          </cell>
          <cell r="E12843">
            <v>0</v>
          </cell>
        </row>
        <row r="12844">
          <cell r="A12844">
            <v>29277</v>
          </cell>
          <cell r="B12844">
            <v>57</v>
          </cell>
          <cell r="C12844">
            <v>310</v>
          </cell>
          <cell r="D12844">
            <v>1980</v>
          </cell>
          <cell r="E12844">
            <v>0</v>
          </cell>
        </row>
        <row r="12845">
          <cell r="A12845">
            <v>29278</v>
          </cell>
          <cell r="B12845">
            <v>58</v>
          </cell>
          <cell r="C12845">
            <v>309</v>
          </cell>
          <cell r="D12845">
            <v>1980</v>
          </cell>
          <cell r="E12845">
            <v>0</v>
          </cell>
        </row>
        <row r="12846">
          <cell r="A12846">
            <v>29279</v>
          </cell>
          <cell r="B12846">
            <v>59</v>
          </cell>
          <cell r="C12846">
            <v>308</v>
          </cell>
          <cell r="D12846">
            <v>1980</v>
          </cell>
          <cell r="E12846">
            <v>0</v>
          </cell>
        </row>
        <row r="12847">
          <cell r="A12847">
            <v>29280</v>
          </cell>
          <cell r="B12847">
            <v>60</v>
          </cell>
          <cell r="C12847">
            <v>307</v>
          </cell>
          <cell r="D12847">
            <v>1980</v>
          </cell>
          <cell r="E12847">
            <v>0</v>
          </cell>
        </row>
        <row r="12848">
          <cell r="A12848">
            <v>29281</v>
          </cell>
          <cell r="B12848">
            <v>61</v>
          </cell>
          <cell r="C12848">
            <v>306</v>
          </cell>
          <cell r="D12848">
            <v>1980</v>
          </cell>
          <cell r="E12848">
            <v>0</v>
          </cell>
        </row>
        <row r="12849">
          <cell r="A12849">
            <v>29282</v>
          </cell>
          <cell r="B12849">
            <v>62</v>
          </cell>
          <cell r="C12849">
            <v>305</v>
          </cell>
          <cell r="D12849">
            <v>1980</v>
          </cell>
          <cell r="E12849">
            <v>0</v>
          </cell>
        </row>
        <row r="12850">
          <cell r="A12850">
            <v>29283</v>
          </cell>
          <cell r="B12850">
            <v>63</v>
          </cell>
          <cell r="C12850">
            <v>304</v>
          </cell>
          <cell r="D12850">
            <v>1980</v>
          </cell>
          <cell r="E12850">
            <v>0</v>
          </cell>
        </row>
        <row r="12851">
          <cell r="A12851">
            <v>29284</v>
          </cell>
          <cell r="B12851">
            <v>64</v>
          </cell>
          <cell r="C12851">
            <v>303</v>
          </cell>
          <cell r="D12851">
            <v>1980</v>
          </cell>
          <cell r="E12851">
            <v>0</v>
          </cell>
        </row>
        <row r="12852">
          <cell r="A12852">
            <v>29285</v>
          </cell>
          <cell r="B12852">
            <v>65</v>
          </cell>
          <cell r="C12852">
            <v>302</v>
          </cell>
          <cell r="D12852">
            <v>1980</v>
          </cell>
          <cell r="E12852">
            <v>0</v>
          </cell>
        </row>
        <row r="12853">
          <cell r="A12853">
            <v>29286</v>
          </cell>
          <cell r="B12853">
            <v>66</v>
          </cell>
          <cell r="C12853">
            <v>301</v>
          </cell>
          <cell r="D12853">
            <v>1980</v>
          </cell>
          <cell r="E12853">
            <v>0</v>
          </cell>
        </row>
        <row r="12854">
          <cell r="A12854">
            <v>29287</v>
          </cell>
          <cell r="B12854">
            <v>67</v>
          </cell>
          <cell r="C12854">
            <v>300</v>
          </cell>
          <cell r="D12854">
            <v>1980</v>
          </cell>
          <cell r="E12854">
            <v>0</v>
          </cell>
        </row>
        <row r="12855">
          <cell r="A12855">
            <v>29288</v>
          </cell>
          <cell r="B12855">
            <v>68</v>
          </cell>
          <cell r="C12855">
            <v>299</v>
          </cell>
          <cell r="D12855">
            <v>1980</v>
          </cell>
          <cell r="E12855">
            <v>0</v>
          </cell>
        </row>
        <row r="12856">
          <cell r="A12856">
            <v>29289</v>
          </cell>
          <cell r="B12856">
            <v>69</v>
          </cell>
          <cell r="C12856">
            <v>298</v>
          </cell>
          <cell r="D12856">
            <v>1980</v>
          </cell>
          <cell r="E12856">
            <v>0</v>
          </cell>
        </row>
        <row r="12857">
          <cell r="A12857">
            <v>29290</v>
          </cell>
          <cell r="B12857">
            <v>70</v>
          </cell>
          <cell r="C12857">
            <v>297</v>
          </cell>
          <cell r="D12857">
            <v>1980</v>
          </cell>
          <cell r="E12857">
            <v>0</v>
          </cell>
        </row>
        <row r="12858">
          <cell r="A12858">
            <v>29291</v>
          </cell>
          <cell r="B12858">
            <v>71</v>
          </cell>
          <cell r="C12858">
            <v>296</v>
          </cell>
          <cell r="D12858">
            <v>1980</v>
          </cell>
          <cell r="E12858">
            <v>0</v>
          </cell>
        </row>
        <row r="12859">
          <cell r="A12859">
            <v>29292</v>
          </cell>
          <cell r="B12859">
            <v>72</v>
          </cell>
          <cell r="C12859">
            <v>295</v>
          </cell>
          <cell r="D12859">
            <v>1980</v>
          </cell>
          <cell r="E12859">
            <v>0</v>
          </cell>
        </row>
        <row r="12860">
          <cell r="A12860">
            <v>29293</v>
          </cell>
          <cell r="B12860">
            <v>73</v>
          </cell>
          <cell r="C12860">
            <v>294</v>
          </cell>
          <cell r="D12860">
            <v>1980</v>
          </cell>
          <cell r="E12860">
            <v>0</v>
          </cell>
        </row>
        <row r="12861">
          <cell r="A12861">
            <v>29294</v>
          </cell>
          <cell r="B12861">
            <v>74</v>
          </cell>
          <cell r="C12861">
            <v>293</v>
          </cell>
          <cell r="D12861">
            <v>1980</v>
          </cell>
          <cell r="E12861">
            <v>0</v>
          </cell>
        </row>
        <row r="12862">
          <cell r="A12862">
            <v>29295</v>
          </cell>
          <cell r="B12862">
            <v>75</v>
          </cell>
          <cell r="C12862">
            <v>292</v>
          </cell>
          <cell r="D12862">
            <v>1980</v>
          </cell>
          <cell r="E12862">
            <v>0</v>
          </cell>
        </row>
        <row r="12863">
          <cell r="A12863">
            <v>29296</v>
          </cell>
          <cell r="B12863">
            <v>76</v>
          </cell>
          <cell r="C12863">
            <v>291</v>
          </cell>
          <cell r="D12863">
            <v>1980</v>
          </cell>
          <cell r="E12863">
            <v>0</v>
          </cell>
        </row>
        <row r="12864">
          <cell r="A12864">
            <v>29297</v>
          </cell>
          <cell r="B12864">
            <v>77</v>
          </cell>
          <cell r="C12864">
            <v>290</v>
          </cell>
          <cell r="D12864">
            <v>1980</v>
          </cell>
          <cell r="E12864">
            <v>0</v>
          </cell>
        </row>
        <row r="12865">
          <cell r="A12865">
            <v>29298</v>
          </cell>
          <cell r="B12865">
            <v>78</v>
          </cell>
          <cell r="C12865">
            <v>289</v>
          </cell>
          <cell r="D12865">
            <v>1980</v>
          </cell>
          <cell r="E12865">
            <v>0</v>
          </cell>
        </row>
        <row r="12866">
          <cell r="A12866">
            <v>29299</v>
          </cell>
          <cell r="B12866">
            <v>79</v>
          </cell>
          <cell r="C12866">
            <v>288</v>
          </cell>
          <cell r="D12866">
            <v>1980</v>
          </cell>
          <cell r="E12866">
            <v>0</v>
          </cell>
        </row>
        <row r="12867">
          <cell r="A12867">
            <v>29300</v>
          </cell>
          <cell r="B12867">
            <v>80</v>
          </cell>
          <cell r="C12867">
            <v>287</v>
          </cell>
          <cell r="D12867">
            <v>1980</v>
          </cell>
          <cell r="E12867">
            <v>0</v>
          </cell>
        </row>
        <row r="12868">
          <cell r="A12868">
            <v>29301</v>
          </cell>
          <cell r="B12868">
            <v>81</v>
          </cell>
          <cell r="C12868">
            <v>286</v>
          </cell>
          <cell r="D12868">
            <v>1980</v>
          </cell>
          <cell r="E12868">
            <v>0</v>
          </cell>
        </row>
        <row r="12869">
          <cell r="A12869">
            <v>29302</v>
          </cell>
          <cell r="B12869">
            <v>82</v>
          </cell>
          <cell r="C12869">
            <v>285</v>
          </cell>
          <cell r="D12869">
            <v>1980</v>
          </cell>
          <cell r="E12869">
            <v>0</v>
          </cell>
        </row>
        <row r="12870">
          <cell r="A12870">
            <v>29303</v>
          </cell>
          <cell r="B12870">
            <v>83</v>
          </cell>
          <cell r="C12870">
            <v>284</v>
          </cell>
          <cell r="D12870">
            <v>1980</v>
          </cell>
          <cell r="E12870">
            <v>0</v>
          </cell>
        </row>
        <row r="12871">
          <cell r="A12871">
            <v>29304</v>
          </cell>
          <cell r="B12871">
            <v>84</v>
          </cell>
          <cell r="C12871">
            <v>283</v>
          </cell>
          <cell r="D12871">
            <v>1980</v>
          </cell>
          <cell r="E12871">
            <v>0</v>
          </cell>
        </row>
        <row r="12872">
          <cell r="A12872">
            <v>29305</v>
          </cell>
          <cell r="B12872">
            <v>85</v>
          </cell>
          <cell r="C12872">
            <v>282</v>
          </cell>
          <cell r="D12872">
            <v>1980</v>
          </cell>
          <cell r="E12872">
            <v>0</v>
          </cell>
        </row>
        <row r="12873">
          <cell r="A12873">
            <v>29306</v>
          </cell>
          <cell r="B12873">
            <v>86</v>
          </cell>
          <cell r="C12873">
            <v>281</v>
          </cell>
          <cell r="D12873">
            <v>1980</v>
          </cell>
          <cell r="E12873">
            <v>0</v>
          </cell>
        </row>
        <row r="12874">
          <cell r="A12874">
            <v>29307</v>
          </cell>
          <cell r="B12874">
            <v>87</v>
          </cell>
          <cell r="C12874">
            <v>280</v>
          </cell>
          <cell r="D12874">
            <v>1980</v>
          </cell>
          <cell r="E12874">
            <v>0</v>
          </cell>
        </row>
        <row r="12875">
          <cell r="A12875">
            <v>29308</v>
          </cell>
          <cell r="B12875">
            <v>88</v>
          </cell>
          <cell r="C12875">
            <v>279</v>
          </cell>
          <cell r="D12875">
            <v>1980</v>
          </cell>
          <cell r="E12875">
            <v>0</v>
          </cell>
        </row>
        <row r="12876">
          <cell r="A12876">
            <v>29309</v>
          </cell>
          <cell r="B12876">
            <v>89</v>
          </cell>
          <cell r="C12876">
            <v>278</v>
          </cell>
          <cell r="D12876">
            <v>1980</v>
          </cell>
          <cell r="E12876">
            <v>0</v>
          </cell>
        </row>
        <row r="12877">
          <cell r="A12877">
            <v>29310</v>
          </cell>
          <cell r="B12877">
            <v>90</v>
          </cell>
          <cell r="C12877">
            <v>277</v>
          </cell>
          <cell r="D12877">
            <v>1980</v>
          </cell>
          <cell r="E12877">
            <v>0</v>
          </cell>
        </row>
        <row r="12878">
          <cell r="A12878">
            <v>29311</v>
          </cell>
          <cell r="B12878">
            <v>91</v>
          </cell>
          <cell r="C12878">
            <v>276</v>
          </cell>
          <cell r="D12878">
            <v>1980</v>
          </cell>
          <cell r="E12878">
            <v>0</v>
          </cell>
        </row>
        <row r="12879">
          <cell r="A12879">
            <v>29312</v>
          </cell>
          <cell r="B12879">
            <v>92</v>
          </cell>
          <cell r="C12879">
            <v>275</v>
          </cell>
          <cell r="D12879">
            <v>1980</v>
          </cell>
          <cell r="E12879">
            <v>0</v>
          </cell>
        </row>
        <row r="12880">
          <cell r="A12880">
            <v>29313</v>
          </cell>
          <cell r="B12880">
            <v>93</v>
          </cell>
          <cell r="C12880">
            <v>274</v>
          </cell>
          <cell r="D12880">
            <v>1980</v>
          </cell>
          <cell r="E12880">
            <v>0</v>
          </cell>
        </row>
        <row r="12881">
          <cell r="A12881">
            <v>29314</v>
          </cell>
          <cell r="B12881">
            <v>94</v>
          </cell>
          <cell r="C12881">
            <v>273</v>
          </cell>
          <cell r="D12881">
            <v>1980</v>
          </cell>
          <cell r="E12881">
            <v>0</v>
          </cell>
        </row>
        <row r="12882">
          <cell r="A12882">
            <v>29315</v>
          </cell>
          <cell r="B12882">
            <v>95</v>
          </cell>
          <cell r="C12882">
            <v>272</v>
          </cell>
          <cell r="D12882">
            <v>1980</v>
          </cell>
          <cell r="E12882">
            <v>0</v>
          </cell>
        </row>
        <row r="12883">
          <cell r="A12883">
            <v>29316</v>
          </cell>
          <cell r="B12883">
            <v>96</v>
          </cell>
          <cell r="C12883">
            <v>271</v>
          </cell>
          <cell r="D12883">
            <v>1980</v>
          </cell>
          <cell r="E12883">
            <v>0</v>
          </cell>
        </row>
        <row r="12884">
          <cell r="A12884">
            <v>29317</v>
          </cell>
          <cell r="B12884">
            <v>97</v>
          </cell>
          <cell r="C12884">
            <v>270</v>
          </cell>
          <cell r="D12884">
            <v>1980</v>
          </cell>
          <cell r="E12884">
            <v>0</v>
          </cell>
        </row>
        <row r="12885">
          <cell r="A12885">
            <v>29318</v>
          </cell>
          <cell r="B12885">
            <v>98</v>
          </cell>
          <cell r="C12885">
            <v>269</v>
          </cell>
          <cell r="D12885">
            <v>1980</v>
          </cell>
          <cell r="E12885">
            <v>0</v>
          </cell>
        </row>
        <row r="12886">
          <cell r="A12886">
            <v>29319</v>
          </cell>
          <cell r="B12886">
            <v>99</v>
          </cell>
          <cell r="C12886">
            <v>268</v>
          </cell>
          <cell r="D12886">
            <v>1980</v>
          </cell>
          <cell r="E12886">
            <v>0</v>
          </cell>
        </row>
        <row r="12887">
          <cell r="A12887">
            <v>29320</v>
          </cell>
          <cell r="B12887">
            <v>100</v>
          </cell>
          <cell r="C12887">
            <v>267</v>
          </cell>
          <cell r="D12887">
            <v>1980</v>
          </cell>
          <cell r="E12887">
            <v>0</v>
          </cell>
        </row>
        <row r="12888">
          <cell r="A12888">
            <v>29321</v>
          </cell>
          <cell r="B12888">
            <v>101</v>
          </cell>
          <cell r="C12888">
            <v>266</v>
          </cell>
          <cell r="D12888">
            <v>1980</v>
          </cell>
          <cell r="E12888">
            <v>0</v>
          </cell>
        </row>
        <row r="12889">
          <cell r="A12889">
            <v>29322</v>
          </cell>
          <cell r="B12889">
            <v>102</v>
          </cell>
          <cell r="C12889">
            <v>265</v>
          </cell>
          <cell r="D12889">
            <v>1980</v>
          </cell>
          <cell r="E12889">
            <v>0</v>
          </cell>
        </row>
        <row r="12890">
          <cell r="A12890">
            <v>29323</v>
          </cell>
          <cell r="B12890">
            <v>103</v>
          </cell>
          <cell r="C12890">
            <v>264</v>
          </cell>
          <cell r="D12890">
            <v>1980</v>
          </cell>
          <cell r="E12890">
            <v>0</v>
          </cell>
        </row>
        <row r="12891">
          <cell r="A12891">
            <v>29324</v>
          </cell>
          <cell r="B12891">
            <v>104</v>
          </cell>
          <cell r="C12891">
            <v>263</v>
          </cell>
          <cell r="D12891">
            <v>1980</v>
          </cell>
          <cell r="E12891">
            <v>0</v>
          </cell>
        </row>
        <row r="12892">
          <cell r="A12892">
            <v>29325</v>
          </cell>
          <cell r="B12892">
            <v>105</v>
          </cell>
          <cell r="C12892">
            <v>262</v>
          </cell>
          <cell r="D12892">
            <v>1980</v>
          </cell>
          <cell r="E12892">
            <v>0</v>
          </cell>
        </row>
        <row r="12893">
          <cell r="A12893">
            <v>29326</v>
          </cell>
          <cell r="B12893">
            <v>106</v>
          </cell>
          <cell r="C12893">
            <v>261</v>
          </cell>
          <cell r="D12893">
            <v>1980</v>
          </cell>
          <cell r="E12893">
            <v>0</v>
          </cell>
        </row>
        <row r="12894">
          <cell r="A12894">
            <v>29327</v>
          </cell>
          <cell r="B12894">
            <v>107</v>
          </cell>
          <cell r="C12894">
            <v>260</v>
          </cell>
          <cell r="D12894">
            <v>1980</v>
          </cell>
          <cell r="E12894">
            <v>0</v>
          </cell>
        </row>
        <row r="12895">
          <cell r="A12895">
            <v>29328</v>
          </cell>
          <cell r="B12895">
            <v>108</v>
          </cell>
          <cell r="C12895">
            <v>259</v>
          </cell>
          <cell r="D12895">
            <v>1980</v>
          </cell>
          <cell r="E12895">
            <v>0</v>
          </cell>
        </row>
        <row r="12896">
          <cell r="A12896">
            <v>29329</v>
          </cell>
          <cell r="B12896">
            <v>109</v>
          </cell>
          <cell r="C12896">
            <v>258</v>
          </cell>
          <cell r="D12896">
            <v>1980</v>
          </cell>
          <cell r="E12896">
            <v>0</v>
          </cell>
        </row>
        <row r="12897">
          <cell r="A12897">
            <v>29330</v>
          </cell>
          <cell r="B12897">
            <v>110</v>
          </cell>
          <cell r="C12897">
            <v>257</v>
          </cell>
          <cell r="D12897">
            <v>1980</v>
          </cell>
          <cell r="E12897">
            <v>0</v>
          </cell>
        </row>
        <row r="12898">
          <cell r="A12898">
            <v>29331</v>
          </cell>
          <cell r="B12898">
            <v>111</v>
          </cell>
          <cell r="C12898">
            <v>256</v>
          </cell>
          <cell r="D12898">
            <v>1980</v>
          </cell>
          <cell r="E12898">
            <v>0</v>
          </cell>
        </row>
        <row r="12899">
          <cell r="A12899">
            <v>29332</v>
          </cell>
          <cell r="B12899">
            <v>112</v>
          </cell>
          <cell r="C12899">
            <v>255</v>
          </cell>
          <cell r="D12899">
            <v>1980</v>
          </cell>
          <cell r="E12899">
            <v>0</v>
          </cell>
        </row>
        <row r="12900">
          <cell r="A12900">
            <v>29333</v>
          </cell>
          <cell r="B12900">
            <v>113</v>
          </cell>
          <cell r="C12900">
            <v>254</v>
          </cell>
          <cell r="D12900">
            <v>1980</v>
          </cell>
          <cell r="E12900">
            <v>0</v>
          </cell>
        </row>
        <row r="12901">
          <cell r="A12901">
            <v>29334</v>
          </cell>
          <cell r="B12901">
            <v>114</v>
          </cell>
          <cell r="C12901">
            <v>253</v>
          </cell>
          <cell r="D12901">
            <v>1980</v>
          </cell>
          <cell r="E12901">
            <v>0</v>
          </cell>
        </row>
        <row r="12902">
          <cell r="A12902">
            <v>29335</v>
          </cell>
          <cell r="B12902">
            <v>115</v>
          </cell>
          <cell r="C12902">
            <v>252</v>
          </cell>
          <cell r="D12902">
            <v>1980</v>
          </cell>
          <cell r="E12902">
            <v>0</v>
          </cell>
        </row>
        <row r="12903">
          <cell r="A12903">
            <v>29336</v>
          </cell>
          <cell r="B12903">
            <v>116</v>
          </cell>
          <cell r="C12903">
            <v>251</v>
          </cell>
          <cell r="D12903">
            <v>1980</v>
          </cell>
          <cell r="E12903">
            <v>0</v>
          </cell>
        </row>
        <row r="12904">
          <cell r="A12904">
            <v>29337</v>
          </cell>
          <cell r="B12904">
            <v>117</v>
          </cell>
          <cell r="C12904">
            <v>250</v>
          </cell>
          <cell r="D12904">
            <v>1980</v>
          </cell>
          <cell r="E12904">
            <v>0</v>
          </cell>
        </row>
        <row r="12905">
          <cell r="A12905">
            <v>29338</v>
          </cell>
          <cell r="B12905">
            <v>118</v>
          </cell>
          <cell r="C12905">
            <v>249</v>
          </cell>
          <cell r="D12905">
            <v>1980</v>
          </cell>
          <cell r="E12905">
            <v>0</v>
          </cell>
        </row>
        <row r="12906">
          <cell r="A12906">
            <v>29339</v>
          </cell>
          <cell r="B12906">
            <v>119</v>
          </cell>
          <cell r="C12906">
            <v>248</v>
          </cell>
          <cell r="D12906">
            <v>1980</v>
          </cell>
          <cell r="E12906">
            <v>0</v>
          </cell>
        </row>
        <row r="12907">
          <cell r="A12907">
            <v>29340</v>
          </cell>
          <cell r="B12907">
            <v>120</v>
          </cell>
          <cell r="C12907">
            <v>247</v>
          </cell>
          <cell r="D12907">
            <v>1980</v>
          </cell>
          <cell r="E12907">
            <v>0</v>
          </cell>
        </row>
        <row r="12908">
          <cell r="A12908">
            <v>29341</v>
          </cell>
          <cell r="B12908">
            <v>121</v>
          </cell>
          <cell r="C12908">
            <v>246</v>
          </cell>
          <cell r="D12908">
            <v>1980</v>
          </cell>
          <cell r="E12908">
            <v>0</v>
          </cell>
        </row>
        <row r="12909">
          <cell r="A12909">
            <v>29342</v>
          </cell>
          <cell r="B12909">
            <v>122</v>
          </cell>
          <cell r="C12909">
            <v>245</v>
          </cell>
          <cell r="D12909">
            <v>1980</v>
          </cell>
          <cell r="E12909">
            <v>0</v>
          </cell>
        </row>
        <row r="12910">
          <cell r="A12910">
            <v>29343</v>
          </cell>
          <cell r="B12910">
            <v>123</v>
          </cell>
          <cell r="C12910">
            <v>244</v>
          </cell>
          <cell r="D12910">
            <v>1980</v>
          </cell>
          <cell r="E12910">
            <v>0</v>
          </cell>
        </row>
        <row r="12911">
          <cell r="A12911">
            <v>29344</v>
          </cell>
          <cell r="B12911">
            <v>124</v>
          </cell>
          <cell r="C12911">
            <v>243</v>
          </cell>
          <cell r="D12911">
            <v>1980</v>
          </cell>
          <cell r="E12911">
            <v>0</v>
          </cell>
        </row>
        <row r="12912">
          <cell r="A12912">
            <v>29345</v>
          </cell>
          <cell r="B12912">
            <v>125</v>
          </cell>
          <cell r="C12912">
            <v>242</v>
          </cell>
          <cell r="D12912">
            <v>1980</v>
          </cell>
          <cell r="E12912">
            <v>0</v>
          </cell>
        </row>
        <row r="12913">
          <cell r="A12913">
            <v>29346</v>
          </cell>
          <cell r="B12913">
            <v>126</v>
          </cell>
          <cell r="C12913">
            <v>241</v>
          </cell>
          <cell r="D12913">
            <v>1980</v>
          </cell>
          <cell r="E12913">
            <v>0</v>
          </cell>
        </row>
        <row r="12914">
          <cell r="A12914">
            <v>29347</v>
          </cell>
          <cell r="B12914">
            <v>127</v>
          </cell>
          <cell r="C12914">
            <v>240</v>
          </cell>
          <cell r="D12914">
            <v>1980</v>
          </cell>
          <cell r="E12914">
            <v>0</v>
          </cell>
        </row>
        <row r="12915">
          <cell r="A12915">
            <v>29348</v>
          </cell>
          <cell r="B12915">
            <v>128</v>
          </cell>
          <cell r="C12915">
            <v>239</v>
          </cell>
          <cell r="D12915">
            <v>1980</v>
          </cell>
          <cell r="E12915">
            <v>0</v>
          </cell>
        </row>
        <row r="12916">
          <cell r="A12916">
            <v>29349</v>
          </cell>
          <cell r="B12916">
            <v>129</v>
          </cell>
          <cell r="C12916">
            <v>238</v>
          </cell>
          <cell r="D12916">
            <v>1980</v>
          </cell>
          <cell r="E12916">
            <v>0</v>
          </cell>
        </row>
        <row r="12917">
          <cell r="A12917">
            <v>29350</v>
          </cell>
          <cell r="B12917">
            <v>130</v>
          </cell>
          <cell r="C12917">
            <v>237</v>
          </cell>
          <cell r="D12917">
            <v>1980</v>
          </cell>
          <cell r="E12917">
            <v>0</v>
          </cell>
        </row>
        <row r="12918">
          <cell r="A12918">
            <v>29351</v>
          </cell>
          <cell r="B12918">
            <v>131</v>
          </cell>
          <cell r="C12918">
            <v>236</v>
          </cell>
          <cell r="D12918">
            <v>1980</v>
          </cell>
          <cell r="E12918">
            <v>0</v>
          </cell>
        </row>
        <row r="12919">
          <cell r="A12919">
            <v>29352</v>
          </cell>
          <cell r="B12919">
            <v>132</v>
          </cell>
          <cell r="C12919">
            <v>235</v>
          </cell>
          <cell r="D12919">
            <v>1980</v>
          </cell>
          <cell r="E12919">
            <v>0</v>
          </cell>
        </row>
        <row r="12920">
          <cell r="A12920">
            <v>29353</v>
          </cell>
          <cell r="B12920">
            <v>133</v>
          </cell>
          <cell r="C12920">
            <v>234</v>
          </cell>
          <cell r="D12920">
            <v>1980</v>
          </cell>
          <cell r="E12920">
            <v>0</v>
          </cell>
        </row>
        <row r="12921">
          <cell r="A12921">
            <v>29354</v>
          </cell>
          <cell r="B12921">
            <v>134</v>
          </cell>
          <cell r="C12921">
            <v>233</v>
          </cell>
          <cell r="D12921">
            <v>1980</v>
          </cell>
          <cell r="E12921">
            <v>0</v>
          </cell>
        </row>
        <row r="12922">
          <cell r="A12922">
            <v>29355</v>
          </cell>
          <cell r="B12922">
            <v>135</v>
          </cell>
          <cell r="C12922">
            <v>232</v>
          </cell>
          <cell r="D12922">
            <v>1980</v>
          </cell>
          <cell r="E12922">
            <v>0</v>
          </cell>
        </row>
        <row r="12923">
          <cell r="A12923">
            <v>29356</v>
          </cell>
          <cell r="B12923">
            <v>136</v>
          </cell>
          <cell r="C12923">
            <v>231</v>
          </cell>
          <cell r="D12923">
            <v>1980</v>
          </cell>
          <cell r="E12923">
            <v>0</v>
          </cell>
        </row>
        <row r="12924">
          <cell r="A12924">
            <v>29357</v>
          </cell>
          <cell r="B12924">
            <v>137</v>
          </cell>
          <cell r="C12924">
            <v>230</v>
          </cell>
          <cell r="D12924">
            <v>1980</v>
          </cell>
          <cell r="E12924">
            <v>0</v>
          </cell>
        </row>
        <row r="12925">
          <cell r="A12925">
            <v>29358</v>
          </cell>
          <cell r="B12925">
            <v>138</v>
          </cell>
          <cell r="C12925">
            <v>229</v>
          </cell>
          <cell r="D12925">
            <v>1980</v>
          </cell>
          <cell r="E12925">
            <v>0</v>
          </cell>
        </row>
        <row r="12926">
          <cell r="A12926">
            <v>29359</v>
          </cell>
          <cell r="B12926">
            <v>139</v>
          </cell>
          <cell r="C12926">
            <v>228</v>
          </cell>
          <cell r="D12926">
            <v>1980</v>
          </cell>
          <cell r="E12926">
            <v>0</v>
          </cell>
        </row>
        <row r="12927">
          <cell r="A12927">
            <v>29360</v>
          </cell>
          <cell r="B12927">
            <v>140</v>
          </cell>
          <cell r="C12927">
            <v>227</v>
          </cell>
          <cell r="D12927">
            <v>1980</v>
          </cell>
          <cell r="E12927">
            <v>0</v>
          </cell>
        </row>
        <row r="12928">
          <cell r="A12928">
            <v>29361</v>
          </cell>
          <cell r="B12928">
            <v>141</v>
          </cell>
          <cell r="C12928">
            <v>226</v>
          </cell>
          <cell r="D12928">
            <v>1980</v>
          </cell>
          <cell r="E12928">
            <v>0</v>
          </cell>
        </row>
        <row r="12929">
          <cell r="A12929">
            <v>29362</v>
          </cell>
          <cell r="B12929">
            <v>142</v>
          </cell>
          <cell r="C12929">
            <v>225</v>
          </cell>
          <cell r="D12929">
            <v>1980</v>
          </cell>
          <cell r="E12929">
            <v>0</v>
          </cell>
        </row>
        <row r="12930">
          <cell r="A12930">
            <v>29363</v>
          </cell>
          <cell r="B12930">
            <v>143</v>
          </cell>
          <cell r="C12930">
            <v>224</v>
          </cell>
          <cell r="D12930">
            <v>1980</v>
          </cell>
          <cell r="E12930">
            <v>0</v>
          </cell>
        </row>
        <row r="12931">
          <cell r="A12931">
            <v>29364</v>
          </cell>
          <cell r="B12931">
            <v>144</v>
          </cell>
          <cell r="C12931">
            <v>223</v>
          </cell>
          <cell r="D12931">
            <v>1980</v>
          </cell>
          <cell r="E12931">
            <v>0</v>
          </cell>
        </row>
        <row r="12932">
          <cell r="A12932">
            <v>29365</v>
          </cell>
          <cell r="B12932">
            <v>145</v>
          </cell>
          <cell r="C12932">
            <v>222</v>
          </cell>
          <cell r="D12932">
            <v>1980</v>
          </cell>
          <cell r="E12932">
            <v>0</v>
          </cell>
        </row>
        <row r="12933">
          <cell r="A12933">
            <v>29366</v>
          </cell>
          <cell r="B12933">
            <v>146</v>
          </cell>
          <cell r="C12933">
            <v>221</v>
          </cell>
          <cell r="D12933">
            <v>1980</v>
          </cell>
          <cell r="E12933">
            <v>0</v>
          </cell>
        </row>
        <row r="12934">
          <cell r="A12934">
            <v>29367</v>
          </cell>
          <cell r="B12934">
            <v>147</v>
          </cell>
          <cell r="C12934">
            <v>220</v>
          </cell>
          <cell r="D12934">
            <v>1980</v>
          </cell>
          <cell r="E12934">
            <v>0</v>
          </cell>
        </row>
        <row r="12935">
          <cell r="A12935">
            <v>29368</v>
          </cell>
          <cell r="B12935">
            <v>148</v>
          </cell>
          <cell r="C12935">
            <v>219</v>
          </cell>
          <cell r="D12935">
            <v>1980</v>
          </cell>
          <cell r="E12935">
            <v>0</v>
          </cell>
        </row>
        <row r="12936">
          <cell r="A12936">
            <v>29369</v>
          </cell>
          <cell r="B12936">
            <v>149</v>
          </cell>
          <cell r="C12936">
            <v>218</v>
          </cell>
          <cell r="D12936">
            <v>1980</v>
          </cell>
          <cell r="E12936">
            <v>0</v>
          </cell>
        </row>
        <row r="12937">
          <cell r="A12937">
            <v>29370</v>
          </cell>
          <cell r="B12937">
            <v>150</v>
          </cell>
          <cell r="C12937">
            <v>217</v>
          </cell>
          <cell r="D12937">
            <v>1980</v>
          </cell>
          <cell r="E12937">
            <v>0</v>
          </cell>
        </row>
        <row r="12938">
          <cell r="A12938">
            <v>29371</v>
          </cell>
          <cell r="B12938">
            <v>151</v>
          </cell>
          <cell r="C12938">
            <v>216</v>
          </cell>
          <cell r="D12938">
            <v>1980</v>
          </cell>
          <cell r="E12938">
            <v>0</v>
          </cell>
        </row>
        <row r="12939">
          <cell r="A12939">
            <v>29372</v>
          </cell>
          <cell r="B12939">
            <v>152</v>
          </cell>
          <cell r="C12939">
            <v>215</v>
          </cell>
          <cell r="D12939">
            <v>1980</v>
          </cell>
          <cell r="E12939">
            <v>0</v>
          </cell>
        </row>
        <row r="12940">
          <cell r="A12940">
            <v>29373</v>
          </cell>
          <cell r="B12940">
            <v>153</v>
          </cell>
          <cell r="C12940">
            <v>214</v>
          </cell>
          <cell r="D12940">
            <v>1980</v>
          </cell>
          <cell r="E12940">
            <v>0</v>
          </cell>
        </row>
        <row r="12941">
          <cell r="A12941">
            <v>29374</v>
          </cell>
          <cell r="B12941">
            <v>154</v>
          </cell>
          <cell r="C12941">
            <v>213</v>
          </cell>
          <cell r="D12941">
            <v>1980</v>
          </cell>
          <cell r="E12941">
            <v>0</v>
          </cell>
        </row>
        <row r="12942">
          <cell r="A12942">
            <v>29375</v>
          </cell>
          <cell r="B12942">
            <v>155</v>
          </cell>
          <cell r="C12942">
            <v>212</v>
          </cell>
          <cell r="D12942">
            <v>1980</v>
          </cell>
          <cell r="E12942">
            <v>0</v>
          </cell>
        </row>
        <row r="12943">
          <cell r="A12943">
            <v>29376</v>
          </cell>
          <cell r="B12943">
            <v>156</v>
          </cell>
          <cell r="C12943">
            <v>211</v>
          </cell>
          <cell r="D12943">
            <v>1980</v>
          </cell>
          <cell r="E12943">
            <v>0</v>
          </cell>
        </row>
        <row r="12944">
          <cell r="A12944">
            <v>29377</v>
          </cell>
          <cell r="B12944">
            <v>157</v>
          </cell>
          <cell r="C12944">
            <v>210</v>
          </cell>
          <cell r="D12944">
            <v>1980</v>
          </cell>
          <cell r="E12944">
            <v>0</v>
          </cell>
        </row>
        <row r="12945">
          <cell r="A12945">
            <v>29378</v>
          </cell>
          <cell r="B12945">
            <v>158</v>
          </cell>
          <cell r="C12945">
            <v>209</v>
          </cell>
          <cell r="D12945">
            <v>1980</v>
          </cell>
          <cell r="E12945">
            <v>0</v>
          </cell>
        </row>
        <row r="12946">
          <cell r="A12946">
            <v>29379</v>
          </cell>
          <cell r="B12946">
            <v>159</v>
          </cell>
          <cell r="C12946">
            <v>208</v>
          </cell>
          <cell r="D12946">
            <v>1980</v>
          </cell>
          <cell r="E12946">
            <v>0</v>
          </cell>
        </row>
        <row r="12947">
          <cell r="A12947">
            <v>29380</v>
          </cell>
          <cell r="B12947">
            <v>160</v>
          </cell>
          <cell r="C12947">
            <v>207</v>
          </cell>
          <cell r="D12947">
            <v>1980</v>
          </cell>
          <cell r="E12947">
            <v>0</v>
          </cell>
        </row>
        <row r="12948">
          <cell r="A12948">
            <v>29381</v>
          </cell>
          <cell r="B12948">
            <v>161</v>
          </cell>
          <cell r="C12948">
            <v>206</v>
          </cell>
          <cell r="D12948">
            <v>1980</v>
          </cell>
          <cell r="E12948">
            <v>0</v>
          </cell>
        </row>
        <row r="12949">
          <cell r="A12949">
            <v>29382</v>
          </cell>
          <cell r="B12949">
            <v>162</v>
          </cell>
          <cell r="C12949">
            <v>205</v>
          </cell>
          <cell r="D12949">
            <v>1980</v>
          </cell>
          <cell r="E12949">
            <v>0</v>
          </cell>
        </row>
        <row r="12950">
          <cell r="A12950">
            <v>29383</v>
          </cell>
          <cell r="B12950">
            <v>163</v>
          </cell>
          <cell r="C12950">
            <v>204</v>
          </cell>
          <cell r="D12950">
            <v>1980</v>
          </cell>
          <cell r="E12950">
            <v>0</v>
          </cell>
        </row>
        <row r="12951">
          <cell r="A12951">
            <v>29384</v>
          </cell>
          <cell r="B12951">
            <v>164</v>
          </cell>
          <cell r="C12951">
            <v>203</v>
          </cell>
          <cell r="D12951">
            <v>1980</v>
          </cell>
          <cell r="E12951">
            <v>0</v>
          </cell>
        </row>
        <row r="12952">
          <cell r="A12952">
            <v>29385</v>
          </cell>
          <cell r="B12952">
            <v>165</v>
          </cell>
          <cell r="C12952">
            <v>202</v>
          </cell>
          <cell r="D12952">
            <v>1980</v>
          </cell>
          <cell r="E12952">
            <v>0</v>
          </cell>
        </row>
        <row r="12953">
          <cell r="A12953">
            <v>29386</v>
          </cell>
          <cell r="B12953">
            <v>166</v>
          </cell>
          <cell r="C12953">
            <v>201</v>
          </cell>
          <cell r="D12953">
            <v>1980</v>
          </cell>
          <cell r="E12953">
            <v>0</v>
          </cell>
        </row>
        <row r="12954">
          <cell r="A12954">
            <v>29387</v>
          </cell>
          <cell r="B12954">
            <v>167</v>
          </cell>
          <cell r="C12954">
            <v>200</v>
          </cell>
          <cell r="D12954">
            <v>1980</v>
          </cell>
          <cell r="E12954">
            <v>0</v>
          </cell>
        </row>
        <row r="12955">
          <cell r="A12955">
            <v>29388</v>
          </cell>
          <cell r="B12955">
            <v>168</v>
          </cell>
          <cell r="C12955">
            <v>199</v>
          </cell>
          <cell r="D12955">
            <v>1980</v>
          </cell>
          <cell r="E12955">
            <v>0</v>
          </cell>
        </row>
        <row r="12956">
          <cell r="A12956">
            <v>29389</v>
          </cell>
          <cell r="B12956">
            <v>169</v>
          </cell>
          <cell r="C12956">
            <v>198</v>
          </cell>
          <cell r="D12956">
            <v>1980</v>
          </cell>
          <cell r="E12956">
            <v>0</v>
          </cell>
        </row>
        <row r="12957">
          <cell r="A12957">
            <v>29390</v>
          </cell>
          <cell r="B12957">
            <v>170</v>
          </cell>
          <cell r="C12957">
            <v>197</v>
          </cell>
          <cell r="D12957">
            <v>1980</v>
          </cell>
          <cell r="E12957">
            <v>0</v>
          </cell>
        </row>
        <row r="12958">
          <cell r="A12958">
            <v>29391</v>
          </cell>
          <cell r="B12958">
            <v>171</v>
          </cell>
          <cell r="C12958">
            <v>196</v>
          </cell>
          <cell r="D12958">
            <v>1980</v>
          </cell>
          <cell r="E12958">
            <v>0</v>
          </cell>
        </row>
        <row r="12959">
          <cell r="A12959">
            <v>29392</v>
          </cell>
          <cell r="B12959">
            <v>172</v>
          </cell>
          <cell r="C12959">
            <v>195</v>
          </cell>
          <cell r="D12959">
            <v>1980</v>
          </cell>
          <cell r="E12959">
            <v>0</v>
          </cell>
        </row>
        <row r="12960">
          <cell r="A12960">
            <v>29393</v>
          </cell>
          <cell r="B12960">
            <v>173</v>
          </cell>
          <cell r="C12960">
            <v>194</v>
          </cell>
          <cell r="D12960">
            <v>1980</v>
          </cell>
          <cell r="E12960">
            <v>0</v>
          </cell>
        </row>
        <row r="12961">
          <cell r="A12961">
            <v>29394</v>
          </cell>
          <cell r="B12961">
            <v>174</v>
          </cell>
          <cell r="C12961">
            <v>193</v>
          </cell>
          <cell r="D12961">
            <v>1980</v>
          </cell>
          <cell r="E12961">
            <v>0</v>
          </cell>
        </row>
        <row r="12962">
          <cell r="A12962">
            <v>29395</v>
          </cell>
          <cell r="B12962">
            <v>175</v>
          </cell>
          <cell r="C12962">
            <v>192</v>
          </cell>
          <cell r="D12962">
            <v>1980</v>
          </cell>
          <cell r="E12962">
            <v>0</v>
          </cell>
        </row>
        <row r="12963">
          <cell r="A12963">
            <v>29396</v>
          </cell>
          <cell r="B12963">
            <v>176</v>
          </cell>
          <cell r="C12963">
            <v>191</v>
          </cell>
          <cell r="D12963">
            <v>1980</v>
          </cell>
          <cell r="E12963">
            <v>0</v>
          </cell>
        </row>
        <row r="12964">
          <cell r="A12964">
            <v>29397</v>
          </cell>
          <cell r="B12964">
            <v>177</v>
          </cell>
          <cell r="C12964">
            <v>190</v>
          </cell>
          <cell r="D12964">
            <v>1980</v>
          </cell>
          <cell r="E12964">
            <v>0</v>
          </cell>
        </row>
        <row r="12965">
          <cell r="A12965">
            <v>29398</v>
          </cell>
          <cell r="B12965">
            <v>178</v>
          </cell>
          <cell r="C12965">
            <v>189</v>
          </cell>
          <cell r="D12965">
            <v>1980</v>
          </cell>
          <cell r="E12965">
            <v>0</v>
          </cell>
        </row>
        <row r="12966">
          <cell r="A12966">
            <v>29399</v>
          </cell>
          <cell r="B12966">
            <v>179</v>
          </cell>
          <cell r="C12966">
            <v>188</v>
          </cell>
          <cell r="D12966">
            <v>1980</v>
          </cell>
          <cell r="E12966">
            <v>0</v>
          </cell>
        </row>
        <row r="12967">
          <cell r="A12967">
            <v>29400</v>
          </cell>
          <cell r="B12967">
            <v>180</v>
          </cell>
          <cell r="C12967">
            <v>187</v>
          </cell>
          <cell r="D12967">
            <v>1980</v>
          </cell>
          <cell r="E12967">
            <v>0</v>
          </cell>
        </row>
        <row r="12968">
          <cell r="A12968">
            <v>29401</v>
          </cell>
          <cell r="B12968">
            <v>181</v>
          </cell>
          <cell r="C12968">
            <v>186</v>
          </cell>
          <cell r="D12968">
            <v>1980</v>
          </cell>
          <cell r="E12968">
            <v>0</v>
          </cell>
        </row>
        <row r="12969">
          <cell r="A12969">
            <v>29402</v>
          </cell>
          <cell r="B12969">
            <v>182</v>
          </cell>
          <cell r="C12969">
            <v>185</v>
          </cell>
          <cell r="D12969">
            <v>1980</v>
          </cell>
          <cell r="E12969">
            <v>0</v>
          </cell>
        </row>
        <row r="12970">
          <cell r="A12970">
            <v>29403</v>
          </cell>
          <cell r="B12970">
            <v>183</v>
          </cell>
          <cell r="C12970">
            <v>184</v>
          </cell>
          <cell r="D12970">
            <v>1980</v>
          </cell>
          <cell r="E12970">
            <v>0</v>
          </cell>
        </row>
        <row r="12971">
          <cell r="A12971">
            <v>29404</v>
          </cell>
          <cell r="B12971">
            <v>184</v>
          </cell>
          <cell r="C12971">
            <v>183</v>
          </cell>
          <cell r="D12971">
            <v>1980</v>
          </cell>
          <cell r="E12971">
            <v>0</v>
          </cell>
        </row>
        <row r="12972">
          <cell r="A12972">
            <v>29405</v>
          </cell>
          <cell r="B12972">
            <v>185</v>
          </cell>
          <cell r="C12972">
            <v>182</v>
          </cell>
          <cell r="D12972">
            <v>1980</v>
          </cell>
          <cell r="E12972">
            <v>0</v>
          </cell>
        </row>
        <row r="12973">
          <cell r="A12973">
            <v>29406</v>
          </cell>
          <cell r="B12973">
            <v>186</v>
          </cell>
          <cell r="C12973">
            <v>181</v>
          </cell>
          <cell r="D12973">
            <v>1980</v>
          </cell>
          <cell r="E12973">
            <v>0</v>
          </cell>
        </row>
        <row r="12974">
          <cell r="A12974">
            <v>29407</v>
          </cell>
          <cell r="B12974">
            <v>187</v>
          </cell>
          <cell r="C12974">
            <v>180</v>
          </cell>
          <cell r="D12974">
            <v>1980</v>
          </cell>
          <cell r="E12974">
            <v>0</v>
          </cell>
        </row>
        <row r="12975">
          <cell r="A12975">
            <v>29408</v>
          </cell>
          <cell r="B12975">
            <v>188</v>
          </cell>
          <cell r="C12975">
            <v>179</v>
          </cell>
          <cell r="D12975">
            <v>1980</v>
          </cell>
          <cell r="E12975">
            <v>0</v>
          </cell>
        </row>
        <row r="12976">
          <cell r="A12976">
            <v>29409</v>
          </cell>
          <cell r="B12976">
            <v>189</v>
          </cell>
          <cell r="C12976">
            <v>178</v>
          </cell>
          <cell r="D12976">
            <v>1980</v>
          </cell>
          <cell r="E12976">
            <v>0</v>
          </cell>
        </row>
        <row r="12977">
          <cell r="A12977">
            <v>29410</v>
          </cell>
          <cell r="B12977">
            <v>190</v>
          </cell>
          <cell r="C12977">
            <v>177</v>
          </cell>
          <cell r="D12977">
            <v>1980</v>
          </cell>
          <cell r="E12977">
            <v>0</v>
          </cell>
        </row>
        <row r="12978">
          <cell r="A12978">
            <v>29411</v>
          </cell>
          <cell r="B12978">
            <v>191</v>
          </cell>
          <cell r="C12978">
            <v>176</v>
          </cell>
          <cell r="D12978">
            <v>1980</v>
          </cell>
          <cell r="E12978">
            <v>0</v>
          </cell>
        </row>
        <row r="12979">
          <cell r="A12979">
            <v>29412</v>
          </cell>
          <cell r="B12979">
            <v>192</v>
          </cell>
          <cell r="C12979">
            <v>175</v>
          </cell>
          <cell r="D12979">
            <v>1980</v>
          </cell>
          <cell r="E12979">
            <v>0</v>
          </cell>
        </row>
        <row r="12980">
          <cell r="A12980">
            <v>29413</v>
          </cell>
          <cell r="B12980">
            <v>193</v>
          </cell>
          <cell r="C12980">
            <v>174</v>
          </cell>
          <cell r="D12980">
            <v>1980</v>
          </cell>
          <cell r="E12980">
            <v>0</v>
          </cell>
        </row>
        <row r="12981">
          <cell r="A12981">
            <v>29414</v>
          </cell>
          <cell r="B12981">
            <v>194</v>
          </cell>
          <cell r="C12981">
            <v>173</v>
          </cell>
          <cell r="D12981">
            <v>1980</v>
          </cell>
          <cell r="E12981">
            <v>0</v>
          </cell>
        </row>
        <row r="12982">
          <cell r="A12982">
            <v>29415</v>
          </cell>
          <cell r="B12982">
            <v>195</v>
          </cell>
          <cell r="C12982">
            <v>172</v>
          </cell>
          <cell r="D12982">
            <v>1980</v>
          </cell>
          <cell r="E12982">
            <v>0</v>
          </cell>
        </row>
        <row r="12983">
          <cell r="A12983">
            <v>29416</v>
          </cell>
          <cell r="B12983">
            <v>196</v>
          </cell>
          <cell r="C12983">
            <v>171</v>
          </cell>
          <cell r="D12983">
            <v>1980</v>
          </cell>
          <cell r="E12983">
            <v>0</v>
          </cell>
        </row>
        <row r="12984">
          <cell r="A12984">
            <v>29417</v>
          </cell>
          <cell r="B12984">
            <v>197</v>
          </cell>
          <cell r="C12984">
            <v>170</v>
          </cell>
          <cell r="D12984">
            <v>1980</v>
          </cell>
          <cell r="E12984">
            <v>0</v>
          </cell>
        </row>
        <row r="12985">
          <cell r="A12985">
            <v>29418</v>
          </cell>
          <cell r="B12985">
            <v>198</v>
          </cell>
          <cell r="C12985">
            <v>169</v>
          </cell>
          <cell r="D12985">
            <v>1980</v>
          </cell>
          <cell r="E12985">
            <v>0</v>
          </cell>
        </row>
        <row r="12986">
          <cell r="A12986">
            <v>29419</v>
          </cell>
          <cell r="B12986">
            <v>199</v>
          </cell>
          <cell r="C12986">
            <v>168</v>
          </cell>
          <cell r="D12986">
            <v>1980</v>
          </cell>
          <cell r="E12986">
            <v>0</v>
          </cell>
        </row>
        <row r="12987">
          <cell r="A12987">
            <v>29420</v>
          </cell>
          <cell r="B12987">
            <v>200</v>
          </cell>
          <cell r="C12987">
            <v>167</v>
          </cell>
          <cell r="D12987">
            <v>1980</v>
          </cell>
          <cell r="E12987">
            <v>0</v>
          </cell>
        </row>
        <row r="12988">
          <cell r="A12988">
            <v>29421</v>
          </cell>
          <cell r="B12988">
            <v>201</v>
          </cell>
          <cell r="C12988">
            <v>166</v>
          </cell>
          <cell r="D12988">
            <v>1980</v>
          </cell>
          <cell r="E12988">
            <v>0</v>
          </cell>
        </row>
        <row r="12989">
          <cell r="A12989">
            <v>29422</v>
          </cell>
          <cell r="B12989">
            <v>202</v>
          </cell>
          <cell r="C12989">
            <v>165</v>
          </cell>
          <cell r="D12989">
            <v>1980</v>
          </cell>
          <cell r="E12989">
            <v>0</v>
          </cell>
        </row>
        <row r="12990">
          <cell r="A12990">
            <v>29423</v>
          </cell>
          <cell r="B12990">
            <v>203</v>
          </cell>
          <cell r="C12990">
            <v>164</v>
          </cell>
          <cell r="D12990">
            <v>1980</v>
          </cell>
          <cell r="E12990">
            <v>0</v>
          </cell>
        </row>
        <row r="12991">
          <cell r="A12991">
            <v>29424</v>
          </cell>
          <cell r="B12991">
            <v>204</v>
          </cell>
          <cell r="C12991">
            <v>163</v>
          </cell>
          <cell r="D12991">
            <v>1980</v>
          </cell>
          <cell r="E12991">
            <v>0</v>
          </cell>
        </row>
        <row r="12992">
          <cell r="A12992">
            <v>29425</v>
          </cell>
          <cell r="B12992">
            <v>205</v>
          </cell>
          <cell r="C12992">
            <v>162</v>
          </cell>
          <cell r="D12992">
            <v>1980</v>
          </cell>
          <cell r="E12992">
            <v>0</v>
          </cell>
        </row>
        <row r="12993">
          <cell r="A12993">
            <v>29426</v>
          </cell>
          <cell r="B12993">
            <v>206</v>
          </cell>
          <cell r="C12993">
            <v>161</v>
          </cell>
          <cell r="D12993">
            <v>1980</v>
          </cell>
          <cell r="E12993">
            <v>0</v>
          </cell>
        </row>
        <row r="12994">
          <cell r="A12994">
            <v>29427</v>
          </cell>
          <cell r="B12994">
            <v>207</v>
          </cell>
          <cell r="C12994">
            <v>160</v>
          </cell>
          <cell r="D12994">
            <v>1980</v>
          </cell>
          <cell r="E12994">
            <v>0</v>
          </cell>
        </row>
        <row r="12995">
          <cell r="A12995">
            <v>29428</v>
          </cell>
          <cell r="B12995">
            <v>208</v>
          </cell>
          <cell r="C12995">
            <v>159</v>
          </cell>
          <cell r="D12995">
            <v>1980</v>
          </cell>
          <cell r="E12995">
            <v>0</v>
          </cell>
        </row>
        <row r="12996">
          <cell r="A12996">
            <v>29429</v>
          </cell>
          <cell r="B12996">
            <v>209</v>
          </cell>
          <cell r="C12996">
            <v>158</v>
          </cell>
          <cell r="D12996">
            <v>1980</v>
          </cell>
          <cell r="E12996">
            <v>0</v>
          </cell>
        </row>
        <row r="12997">
          <cell r="A12997">
            <v>29430</v>
          </cell>
          <cell r="B12997">
            <v>210</v>
          </cell>
          <cell r="C12997">
            <v>157</v>
          </cell>
          <cell r="D12997">
            <v>1980</v>
          </cell>
          <cell r="E12997">
            <v>0</v>
          </cell>
        </row>
        <row r="12998">
          <cell r="A12998">
            <v>29431</v>
          </cell>
          <cell r="B12998">
            <v>211</v>
          </cell>
          <cell r="C12998">
            <v>156</v>
          </cell>
          <cell r="D12998">
            <v>1980</v>
          </cell>
          <cell r="E12998">
            <v>0</v>
          </cell>
        </row>
        <row r="12999">
          <cell r="A12999">
            <v>29432</v>
          </cell>
          <cell r="B12999">
            <v>212</v>
          </cell>
          <cell r="C12999">
            <v>155</v>
          </cell>
          <cell r="D12999">
            <v>1980</v>
          </cell>
          <cell r="E12999">
            <v>0</v>
          </cell>
        </row>
        <row r="13000">
          <cell r="A13000">
            <v>29433</v>
          </cell>
          <cell r="B13000">
            <v>213</v>
          </cell>
          <cell r="C13000">
            <v>154</v>
          </cell>
          <cell r="D13000">
            <v>1980</v>
          </cell>
          <cell r="E13000">
            <v>0</v>
          </cell>
        </row>
        <row r="13001">
          <cell r="A13001">
            <v>29434</v>
          </cell>
          <cell r="B13001">
            <v>214</v>
          </cell>
          <cell r="C13001">
            <v>153</v>
          </cell>
          <cell r="D13001">
            <v>1980</v>
          </cell>
          <cell r="E13001">
            <v>0</v>
          </cell>
        </row>
        <row r="13002">
          <cell r="A13002">
            <v>29435</v>
          </cell>
          <cell r="B13002">
            <v>215</v>
          </cell>
          <cell r="C13002">
            <v>152</v>
          </cell>
          <cell r="D13002">
            <v>1980</v>
          </cell>
          <cell r="E13002">
            <v>0</v>
          </cell>
        </row>
        <row r="13003">
          <cell r="A13003">
            <v>29436</v>
          </cell>
          <cell r="B13003">
            <v>216</v>
          </cell>
          <cell r="C13003">
            <v>151</v>
          </cell>
          <cell r="D13003">
            <v>1980</v>
          </cell>
          <cell r="E13003">
            <v>0</v>
          </cell>
        </row>
        <row r="13004">
          <cell r="A13004">
            <v>29437</v>
          </cell>
          <cell r="B13004">
            <v>217</v>
          </cell>
          <cell r="C13004">
            <v>150</v>
          </cell>
          <cell r="D13004">
            <v>1980</v>
          </cell>
          <cell r="E13004">
            <v>0</v>
          </cell>
        </row>
        <row r="13005">
          <cell r="A13005">
            <v>29438</v>
          </cell>
          <cell r="B13005">
            <v>218</v>
          </cell>
          <cell r="C13005">
            <v>149</v>
          </cell>
          <cell r="D13005">
            <v>1980</v>
          </cell>
          <cell r="E13005">
            <v>0</v>
          </cell>
        </row>
        <row r="13006">
          <cell r="A13006">
            <v>29439</v>
          </cell>
          <cell r="B13006">
            <v>219</v>
          </cell>
          <cell r="C13006">
            <v>148</v>
          </cell>
          <cell r="D13006">
            <v>1980</v>
          </cell>
          <cell r="E13006">
            <v>0</v>
          </cell>
        </row>
        <row r="13007">
          <cell r="A13007">
            <v>29440</v>
          </cell>
          <cell r="B13007">
            <v>220</v>
          </cell>
          <cell r="C13007">
            <v>147</v>
          </cell>
          <cell r="D13007">
            <v>1980</v>
          </cell>
          <cell r="E13007">
            <v>0</v>
          </cell>
        </row>
        <row r="13008">
          <cell r="A13008">
            <v>29441</v>
          </cell>
          <cell r="B13008">
            <v>221</v>
          </cell>
          <cell r="C13008">
            <v>146</v>
          </cell>
          <cell r="D13008">
            <v>1980</v>
          </cell>
          <cell r="E13008">
            <v>0</v>
          </cell>
        </row>
        <row r="13009">
          <cell r="A13009">
            <v>29442</v>
          </cell>
          <cell r="B13009">
            <v>222</v>
          </cell>
          <cell r="C13009">
            <v>145</v>
          </cell>
          <cell r="D13009">
            <v>1980</v>
          </cell>
          <cell r="E13009">
            <v>0</v>
          </cell>
        </row>
        <row r="13010">
          <cell r="A13010">
            <v>29443</v>
          </cell>
          <cell r="B13010">
            <v>223</v>
          </cell>
          <cell r="C13010">
            <v>144</v>
          </cell>
          <cell r="D13010">
            <v>1980</v>
          </cell>
          <cell r="E13010">
            <v>0</v>
          </cell>
        </row>
        <row r="13011">
          <cell r="A13011">
            <v>29444</v>
          </cell>
          <cell r="B13011">
            <v>224</v>
          </cell>
          <cell r="C13011">
            <v>143</v>
          </cell>
          <cell r="D13011">
            <v>1980</v>
          </cell>
          <cell r="E13011">
            <v>0</v>
          </cell>
        </row>
        <row r="13012">
          <cell r="A13012">
            <v>29445</v>
          </cell>
          <cell r="B13012">
            <v>225</v>
          </cell>
          <cell r="C13012">
            <v>142</v>
          </cell>
          <cell r="D13012">
            <v>1980</v>
          </cell>
          <cell r="E13012">
            <v>0</v>
          </cell>
        </row>
        <row r="13013">
          <cell r="A13013">
            <v>29446</v>
          </cell>
          <cell r="B13013">
            <v>226</v>
          </cell>
          <cell r="C13013">
            <v>141</v>
          </cell>
          <cell r="D13013">
            <v>1980</v>
          </cell>
          <cell r="E13013">
            <v>0</v>
          </cell>
        </row>
        <row r="13014">
          <cell r="A13014">
            <v>29447</v>
          </cell>
          <cell r="B13014">
            <v>227</v>
          </cell>
          <cell r="C13014">
            <v>140</v>
          </cell>
          <cell r="D13014">
            <v>1980</v>
          </cell>
          <cell r="E13014">
            <v>0</v>
          </cell>
        </row>
        <row r="13015">
          <cell r="A13015">
            <v>29448</v>
          </cell>
          <cell r="B13015">
            <v>228</v>
          </cell>
          <cell r="C13015">
            <v>139</v>
          </cell>
          <cell r="D13015">
            <v>1980</v>
          </cell>
          <cell r="E13015">
            <v>0</v>
          </cell>
        </row>
        <row r="13016">
          <cell r="A13016">
            <v>29449</v>
          </cell>
          <cell r="B13016">
            <v>229</v>
          </cell>
          <cell r="C13016">
            <v>138</v>
          </cell>
          <cell r="D13016">
            <v>1980</v>
          </cell>
          <cell r="E13016">
            <v>0</v>
          </cell>
        </row>
        <row r="13017">
          <cell r="A13017">
            <v>29450</v>
          </cell>
          <cell r="B13017">
            <v>230</v>
          </cell>
          <cell r="C13017">
            <v>137</v>
          </cell>
          <cell r="D13017">
            <v>1980</v>
          </cell>
          <cell r="E13017">
            <v>0</v>
          </cell>
        </row>
        <row r="13018">
          <cell r="A13018">
            <v>29451</v>
          </cell>
          <cell r="B13018">
            <v>231</v>
          </cell>
          <cell r="C13018">
            <v>136</v>
          </cell>
          <cell r="D13018">
            <v>1980</v>
          </cell>
          <cell r="E13018">
            <v>0</v>
          </cell>
        </row>
        <row r="13019">
          <cell r="A13019">
            <v>29452</v>
          </cell>
          <cell r="B13019">
            <v>232</v>
          </cell>
          <cell r="C13019">
            <v>135</v>
          </cell>
          <cell r="D13019">
            <v>1980</v>
          </cell>
          <cell r="E13019">
            <v>0</v>
          </cell>
        </row>
        <row r="13020">
          <cell r="A13020">
            <v>29453</v>
          </cell>
          <cell r="B13020">
            <v>233</v>
          </cell>
          <cell r="C13020">
            <v>134</v>
          </cell>
          <cell r="D13020">
            <v>1980</v>
          </cell>
          <cell r="E13020">
            <v>0</v>
          </cell>
        </row>
        <row r="13021">
          <cell r="A13021">
            <v>29454</v>
          </cell>
          <cell r="B13021">
            <v>234</v>
          </cell>
          <cell r="C13021">
            <v>133</v>
          </cell>
          <cell r="D13021">
            <v>1980</v>
          </cell>
          <cell r="E13021">
            <v>0</v>
          </cell>
        </row>
        <row r="13022">
          <cell r="A13022">
            <v>29455</v>
          </cell>
          <cell r="B13022">
            <v>235</v>
          </cell>
          <cell r="C13022">
            <v>132</v>
          </cell>
          <cell r="D13022">
            <v>1980</v>
          </cell>
          <cell r="E13022">
            <v>0</v>
          </cell>
        </row>
        <row r="13023">
          <cell r="A13023">
            <v>29456</v>
          </cell>
          <cell r="B13023">
            <v>236</v>
          </cell>
          <cell r="C13023">
            <v>131</v>
          </cell>
          <cell r="D13023">
            <v>1980</v>
          </cell>
          <cell r="E13023">
            <v>0</v>
          </cell>
        </row>
        <row r="13024">
          <cell r="A13024">
            <v>29457</v>
          </cell>
          <cell r="B13024">
            <v>237</v>
          </cell>
          <cell r="C13024">
            <v>130</v>
          </cell>
          <cell r="D13024">
            <v>1980</v>
          </cell>
          <cell r="E13024">
            <v>0</v>
          </cell>
        </row>
        <row r="13025">
          <cell r="A13025">
            <v>29458</v>
          </cell>
          <cell r="B13025">
            <v>238</v>
          </cell>
          <cell r="C13025">
            <v>129</v>
          </cell>
          <cell r="D13025">
            <v>1980</v>
          </cell>
          <cell r="E13025">
            <v>0</v>
          </cell>
        </row>
        <row r="13026">
          <cell r="A13026">
            <v>29459</v>
          </cell>
          <cell r="B13026">
            <v>239</v>
          </cell>
          <cell r="C13026">
            <v>128</v>
          </cell>
          <cell r="D13026">
            <v>1980</v>
          </cell>
          <cell r="E13026">
            <v>0</v>
          </cell>
        </row>
        <row r="13027">
          <cell r="A13027">
            <v>29460</v>
          </cell>
          <cell r="B13027">
            <v>240</v>
          </cell>
          <cell r="C13027">
            <v>127</v>
          </cell>
          <cell r="D13027">
            <v>1980</v>
          </cell>
          <cell r="E13027">
            <v>0</v>
          </cell>
        </row>
        <row r="13028">
          <cell r="A13028">
            <v>29461</v>
          </cell>
          <cell r="B13028">
            <v>241</v>
          </cell>
          <cell r="C13028">
            <v>126</v>
          </cell>
          <cell r="D13028">
            <v>1980</v>
          </cell>
          <cell r="E13028">
            <v>0</v>
          </cell>
        </row>
        <row r="13029">
          <cell r="A13029">
            <v>29462</v>
          </cell>
          <cell r="B13029">
            <v>242</v>
          </cell>
          <cell r="C13029">
            <v>125</v>
          </cell>
          <cell r="D13029">
            <v>1980</v>
          </cell>
          <cell r="E13029">
            <v>0</v>
          </cell>
        </row>
        <row r="13030">
          <cell r="A13030">
            <v>29463</v>
          </cell>
          <cell r="B13030">
            <v>243</v>
          </cell>
          <cell r="C13030">
            <v>124</v>
          </cell>
          <cell r="D13030">
            <v>1980</v>
          </cell>
          <cell r="E13030">
            <v>0</v>
          </cell>
        </row>
        <row r="13031">
          <cell r="A13031">
            <v>29464</v>
          </cell>
          <cell r="B13031">
            <v>244</v>
          </cell>
          <cell r="C13031">
            <v>123</v>
          </cell>
          <cell r="D13031">
            <v>1980</v>
          </cell>
          <cell r="E13031">
            <v>0</v>
          </cell>
        </row>
        <row r="13032">
          <cell r="A13032">
            <v>29465</v>
          </cell>
          <cell r="B13032">
            <v>245</v>
          </cell>
          <cell r="C13032">
            <v>122</v>
          </cell>
          <cell r="D13032">
            <v>1980</v>
          </cell>
          <cell r="E13032">
            <v>0</v>
          </cell>
        </row>
        <row r="13033">
          <cell r="A13033">
            <v>29466</v>
          </cell>
          <cell r="B13033">
            <v>246</v>
          </cell>
          <cell r="C13033">
            <v>121</v>
          </cell>
          <cell r="D13033">
            <v>1980</v>
          </cell>
          <cell r="E13033">
            <v>0</v>
          </cell>
        </row>
        <row r="13034">
          <cell r="A13034">
            <v>29467</v>
          </cell>
          <cell r="B13034">
            <v>247</v>
          </cell>
          <cell r="C13034">
            <v>120</v>
          </cell>
          <cell r="D13034">
            <v>1980</v>
          </cell>
          <cell r="E13034">
            <v>0</v>
          </cell>
        </row>
        <row r="13035">
          <cell r="A13035">
            <v>29468</v>
          </cell>
          <cell r="B13035">
            <v>248</v>
          </cell>
          <cell r="C13035">
            <v>119</v>
          </cell>
          <cell r="D13035">
            <v>1980</v>
          </cell>
          <cell r="E13035">
            <v>0</v>
          </cell>
        </row>
        <row r="13036">
          <cell r="A13036">
            <v>29469</v>
          </cell>
          <cell r="B13036">
            <v>249</v>
          </cell>
          <cell r="C13036">
            <v>118</v>
          </cell>
          <cell r="D13036">
            <v>1980</v>
          </cell>
          <cell r="E13036">
            <v>0</v>
          </cell>
        </row>
        <row r="13037">
          <cell r="A13037">
            <v>29470</v>
          </cell>
          <cell r="B13037">
            <v>250</v>
          </cell>
          <cell r="C13037">
            <v>117</v>
          </cell>
          <cell r="D13037">
            <v>1980</v>
          </cell>
          <cell r="E13037">
            <v>0</v>
          </cell>
        </row>
        <row r="13038">
          <cell r="A13038">
            <v>29471</v>
          </cell>
          <cell r="B13038">
            <v>251</v>
          </cell>
          <cell r="C13038">
            <v>116</v>
          </cell>
          <cell r="D13038">
            <v>1980</v>
          </cell>
          <cell r="E13038">
            <v>0</v>
          </cell>
        </row>
        <row r="13039">
          <cell r="A13039">
            <v>29472</v>
          </cell>
          <cell r="B13039">
            <v>252</v>
          </cell>
          <cell r="C13039">
            <v>115</v>
          </cell>
          <cell r="D13039">
            <v>1980</v>
          </cell>
          <cell r="E13039">
            <v>0</v>
          </cell>
        </row>
        <row r="13040">
          <cell r="A13040">
            <v>29473</v>
          </cell>
          <cell r="B13040">
            <v>253</v>
          </cell>
          <cell r="C13040">
            <v>114</v>
          </cell>
          <cell r="D13040">
            <v>1980</v>
          </cell>
          <cell r="E13040">
            <v>0</v>
          </cell>
        </row>
        <row r="13041">
          <cell r="A13041">
            <v>29474</v>
          </cell>
          <cell r="B13041">
            <v>254</v>
          </cell>
          <cell r="C13041">
            <v>113</v>
          </cell>
          <cell r="D13041">
            <v>1980</v>
          </cell>
          <cell r="E13041">
            <v>0</v>
          </cell>
        </row>
        <row r="13042">
          <cell r="A13042">
            <v>29475</v>
          </cell>
          <cell r="B13042">
            <v>255</v>
          </cell>
          <cell r="C13042">
            <v>112</v>
          </cell>
          <cell r="D13042">
            <v>1980</v>
          </cell>
          <cell r="E13042">
            <v>0</v>
          </cell>
        </row>
        <row r="13043">
          <cell r="A13043">
            <v>29476</v>
          </cell>
          <cell r="B13043">
            <v>256</v>
          </cell>
          <cell r="C13043">
            <v>111</v>
          </cell>
          <cell r="D13043">
            <v>1980</v>
          </cell>
          <cell r="E13043">
            <v>0</v>
          </cell>
        </row>
        <row r="13044">
          <cell r="A13044">
            <v>29477</v>
          </cell>
          <cell r="B13044">
            <v>257</v>
          </cell>
          <cell r="C13044">
            <v>110</v>
          </cell>
          <cell r="D13044">
            <v>1980</v>
          </cell>
          <cell r="E13044">
            <v>0</v>
          </cell>
        </row>
        <row r="13045">
          <cell r="A13045">
            <v>29478</v>
          </cell>
          <cell r="B13045">
            <v>258</v>
          </cell>
          <cell r="C13045">
            <v>109</v>
          </cell>
          <cell r="D13045">
            <v>1980</v>
          </cell>
          <cell r="E13045">
            <v>0</v>
          </cell>
        </row>
        <row r="13046">
          <cell r="A13046">
            <v>29479</v>
          </cell>
          <cell r="B13046">
            <v>259</v>
          </cell>
          <cell r="C13046">
            <v>108</v>
          </cell>
          <cell r="D13046">
            <v>1980</v>
          </cell>
          <cell r="E13046">
            <v>0</v>
          </cell>
        </row>
        <row r="13047">
          <cell r="A13047">
            <v>29480</v>
          </cell>
          <cell r="B13047">
            <v>260</v>
          </cell>
          <cell r="C13047">
            <v>107</v>
          </cell>
          <cell r="D13047">
            <v>1980</v>
          </cell>
          <cell r="E13047">
            <v>0</v>
          </cell>
        </row>
        <row r="13048">
          <cell r="A13048">
            <v>29481</v>
          </cell>
          <cell r="B13048">
            <v>261</v>
          </cell>
          <cell r="C13048">
            <v>106</v>
          </cell>
          <cell r="D13048">
            <v>1980</v>
          </cell>
          <cell r="E13048">
            <v>0</v>
          </cell>
        </row>
        <row r="13049">
          <cell r="A13049">
            <v>29482</v>
          </cell>
          <cell r="B13049">
            <v>262</v>
          </cell>
          <cell r="C13049">
            <v>105</v>
          </cell>
          <cell r="D13049">
            <v>1980</v>
          </cell>
          <cell r="E13049">
            <v>0</v>
          </cell>
        </row>
        <row r="13050">
          <cell r="A13050">
            <v>29483</v>
          </cell>
          <cell r="B13050">
            <v>263</v>
          </cell>
          <cell r="C13050">
            <v>104</v>
          </cell>
          <cell r="D13050">
            <v>1980</v>
          </cell>
          <cell r="E13050">
            <v>0</v>
          </cell>
        </row>
        <row r="13051">
          <cell r="A13051">
            <v>29484</v>
          </cell>
          <cell r="B13051">
            <v>264</v>
          </cell>
          <cell r="C13051">
            <v>103</v>
          </cell>
          <cell r="D13051">
            <v>1980</v>
          </cell>
          <cell r="E13051">
            <v>0</v>
          </cell>
        </row>
        <row r="13052">
          <cell r="A13052">
            <v>29485</v>
          </cell>
          <cell r="B13052">
            <v>265</v>
          </cell>
          <cell r="C13052">
            <v>102</v>
          </cell>
          <cell r="D13052">
            <v>1980</v>
          </cell>
          <cell r="E13052">
            <v>0</v>
          </cell>
        </row>
        <row r="13053">
          <cell r="A13053">
            <v>29486</v>
          </cell>
          <cell r="B13053">
            <v>266</v>
          </cell>
          <cell r="C13053">
            <v>101</v>
          </cell>
          <cell r="D13053">
            <v>1980</v>
          </cell>
          <cell r="E13053">
            <v>0</v>
          </cell>
        </row>
        <row r="13054">
          <cell r="A13054">
            <v>29487</v>
          </cell>
          <cell r="B13054">
            <v>267</v>
          </cell>
          <cell r="C13054">
            <v>100</v>
          </cell>
          <cell r="D13054">
            <v>1980</v>
          </cell>
          <cell r="E13054">
            <v>0</v>
          </cell>
        </row>
        <row r="13055">
          <cell r="A13055">
            <v>29488</v>
          </cell>
          <cell r="B13055">
            <v>268</v>
          </cell>
          <cell r="C13055">
            <v>99</v>
          </cell>
          <cell r="D13055">
            <v>1980</v>
          </cell>
          <cell r="E13055">
            <v>0</v>
          </cell>
        </row>
        <row r="13056">
          <cell r="A13056">
            <v>29489</v>
          </cell>
          <cell r="B13056">
            <v>269</v>
          </cell>
          <cell r="C13056">
            <v>98</v>
          </cell>
          <cell r="D13056">
            <v>1980</v>
          </cell>
          <cell r="E13056">
            <v>0</v>
          </cell>
        </row>
        <row r="13057">
          <cell r="A13057">
            <v>29490</v>
          </cell>
          <cell r="B13057">
            <v>270</v>
          </cell>
          <cell r="C13057">
            <v>97</v>
          </cell>
          <cell r="D13057">
            <v>1980</v>
          </cell>
          <cell r="E13057">
            <v>0</v>
          </cell>
        </row>
        <row r="13058">
          <cell r="A13058">
            <v>29491</v>
          </cell>
          <cell r="B13058">
            <v>271</v>
          </cell>
          <cell r="C13058">
            <v>96</v>
          </cell>
          <cell r="D13058">
            <v>1980</v>
          </cell>
          <cell r="E13058">
            <v>0</v>
          </cell>
        </row>
        <row r="13059">
          <cell r="A13059">
            <v>29492</v>
          </cell>
          <cell r="B13059">
            <v>272</v>
          </cell>
          <cell r="C13059">
            <v>95</v>
          </cell>
          <cell r="D13059">
            <v>1980</v>
          </cell>
          <cell r="E13059">
            <v>0</v>
          </cell>
        </row>
        <row r="13060">
          <cell r="A13060">
            <v>29493</v>
          </cell>
          <cell r="B13060">
            <v>273</v>
          </cell>
          <cell r="C13060">
            <v>94</v>
          </cell>
          <cell r="D13060">
            <v>1980</v>
          </cell>
          <cell r="E13060">
            <v>0</v>
          </cell>
        </row>
        <row r="13061">
          <cell r="A13061">
            <v>29494</v>
          </cell>
          <cell r="B13061">
            <v>274</v>
          </cell>
          <cell r="C13061">
            <v>93</v>
          </cell>
          <cell r="D13061">
            <v>1980</v>
          </cell>
          <cell r="E13061">
            <v>0</v>
          </cell>
        </row>
        <row r="13062">
          <cell r="A13062">
            <v>29495</v>
          </cell>
          <cell r="B13062">
            <v>275</v>
          </cell>
          <cell r="C13062">
            <v>92</v>
          </cell>
          <cell r="D13062">
            <v>1980</v>
          </cell>
          <cell r="E13062">
            <v>0</v>
          </cell>
        </row>
        <row r="13063">
          <cell r="A13063">
            <v>29496</v>
          </cell>
          <cell r="B13063">
            <v>276</v>
          </cell>
          <cell r="C13063">
            <v>91</v>
          </cell>
          <cell r="D13063">
            <v>1980</v>
          </cell>
          <cell r="E13063">
            <v>0</v>
          </cell>
        </row>
        <row r="13064">
          <cell r="A13064">
            <v>29497</v>
          </cell>
          <cell r="B13064">
            <v>277</v>
          </cell>
          <cell r="C13064">
            <v>90</v>
          </cell>
          <cell r="D13064">
            <v>1980</v>
          </cell>
          <cell r="E13064">
            <v>0</v>
          </cell>
        </row>
        <row r="13065">
          <cell r="A13065">
            <v>29498</v>
          </cell>
          <cell r="B13065">
            <v>278</v>
          </cell>
          <cell r="C13065">
            <v>89</v>
          </cell>
          <cell r="D13065">
            <v>1980</v>
          </cell>
          <cell r="E13065">
            <v>0</v>
          </cell>
        </row>
        <row r="13066">
          <cell r="A13066">
            <v>29499</v>
          </cell>
          <cell r="B13066">
            <v>279</v>
          </cell>
          <cell r="C13066">
            <v>88</v>
          </cell>
          <cell r="D13066">
            <v>1980</v>
          </cell>
          <cell r="E13066">
            <v>0</v>
          </cell>
        </row>
        <row r="13067">
          <cell r="A13067">
            <v>29500</v>
          </cell>
          <cell r="B13067">
            <v>280</v>
          </cell>
          <cell r="C13067">
            <v>87</v>
          </cell>
          <cell r="D13067">
            <v>1980</v>
          </cell>
          <cell r="E13067">
            <v>0</v>
          </cell>
        </row>
        <row r="13068">
          <cell r="A13068">
            <v>29501</v>
          </cell>
          <cell r="B13068">
            <v>281</v>
          </cell>
          <cell r="C13068">
            <v>86</v>
          </cell>
          <cell r="D13068">
            <v>1980</v>
          </cell>
          <cell r="E13068">
            <v>0</v>
          </cell>
        </row>
        <row r="13069">
          <cell r="A13069">
            <v>29502</v>
          </cell>
          <cell r="B13069">
            <v>282</v>
          </cell>
          <cell r="C13069">
            <v>85</v>
          </cell>
          <cell r="D13069">
            <v>1980</v>
          </cell>
          <cell r="E13069">
            <v>0</v>
          </cell>
        </row>
        <row r="13070">
          <cell r="A13070">
            <v>29503</v>
          </cell>
          <cell r="B13070">
            <v>283</v>
          </cell>
          <cell r="C13070">
            <v>84</v>
          </cell>
          <cell r="D13070">
            <v>1980</v>
          </cell>
          <cell r="E13070">
            <v>0</v>
          </cell>
        </row>
        <row r="13071">
          <cell r="A13071">
            <v>29504</v>
          </cell>
          <cell r="B13071">
            <v>284</v>
          </cell>
          <cell r="C13071">
            <v>83</v>
          </cell>
          <cell r="D13071">
            <v>1980</v>
          </cell>
          <cell r="E13071">
            <v>0</v>
          </cell>
        </row>
        <row r="13072">
          <cell r="A13072">
            <v>29505</v>
          </cell>
          <cell r="B13072">
            <v>285</v>
          </cell>
          <cell r="C13072">
            <v>82</v>
          </cell>
          <cell r="D13072">
            <v>1980</v>
          </cell>
          <cell r="E13072">
            <v>0</v>
          </cell>
        </row>
        <row r="13073">
          <cell r="A13073">
            <v>29506</v>
          </cell>
          <cell r="B13073">
            <v>286</v>
          </cell>
          <cell r="C13073">
            <v>81</v>
          </cell>
          <cell r="D13073">
            <v>1980</v>
          </cell>
          <cell r="E13073">
            <v>0</v>
          </cell>
        </row>
        <row r="13074">
          <cell r="A13074">
            <v>29507</v>
          </cell>
          <cell r="B13074">
            <v>287</v>
          </cell>
          <cell r="C13074">
            <v>80</v>
          </cell>
          <cell r="D13074">
            <v>1980</v>
          </cell>
          <cell r="E13074">
            <v>0</v>
          </cell>
        </row>
        <row r="13075">
          <cell r="A13075">
            <v>29508</v>
          </cell>
          <cell r="B13075">
            <v>288</v>
          </cell>
          <cell r="C13075">
            <v>79</v>
          </cell>
          <cell r="D13075">
            <v>1980</v>
          </cell>
          <cell r="E13075">
            <v>0</v>
          </cell>
        </row>
        <row r="13076">
          <cell r="A13076">
            <v>29509</v>
          </cell>
          <cell r="B13076">
            <v>289</v>
          </cell>
          <cell r="C13076">
            <v>78</v>
          </cell>
          <cell r="D13076">
            <v>1980</v>
          </cell>
          <cell r="E13076">
            <v>0</v>
          </cell>
        </row>
        <row r="13077">
          <cell r="A13077">
            <v>29510</v>
          </cell>
          <cell r="B13077">
            <v>290</v>
          </cell>
          <cell r="C13077">
            <v>77</v>
          </cell>
          <cell r="D13077">
            <v>1980</v>
          </cell>
          <cell r="E13077">
            <v>0</v>
          </cell>
        </row>
        <row r="13078">
          <cell r="A13078">
            <v>29511</v>
          </cell>
          <cell r="B13078">
            <v>291</v>
          </cell>
          <cell r="C13078">
            <v>76</v>
          </cell>
          <cell r="D13078">
            <v>1980</v>
          </cell>
          <cell r="E13078">
            <v>0</v>
          </cell>
        </row>
        <row r="13079">
          <cell r="A13079">
            <v>29512</v>
          </cell>
          <cell r="B13079">
            <v>292</v>
          </cell>
          <cell r="C13079">
            <v>75</v>
          </cell>
          <cell r="D13079">
            <v>1980</v>
          </cell>
          <cell r="E13079">
            <v>0</v>
          </cell>
        </row>
        <row r="13080">
          <cell r="A13080">
            <v>29513</v>
          </cell>
          <cell r="B13080">
            <v>293</v>
          </cell>
          <cell r="C13080">
            <v>74</v>
          </cell>
          <cell r="D13080">
            <v>1980</v>
          </cell>
          <cell r="E13080">
            <v>0</v>
          </cell>
        </row>
        <row r="13081">
          <cell r="A13081">
            <v>29514</v>
          </cell>
          <cell r="B13081">
            <v>294</v>
          </cell>
          <cell r="C13081">
            <v>73</v>
          </cell>
          <cell r="D13081">
            <v>1980</v>
          </cell>
          <cell r="E13081">
            <v>0</v>
          </cell>
        </row>
        <row r="13082">
          <cell r="A13082">
            <v>29515</v>
          </cell>
          <cell r="B13082">
            <v>295</v>
          </cell>
          <cell r="C13082">
            <v>72</v>
          </cell>
          <cell r="D13082">
            <v>1980</v>
          </cell>
          <cell r="E13082">
            <v>0</v>
          </cell>
        </row>
        <row r="13083">
          <cell r="A13083">
            <v>29516</v>
          </cell>
          <cell r="B13083">
            <v>296</v>
          </cell>
          <cell r="C13083">
            <v>71</v>
          </cell>
          <cell r="D13083">
            <v>1980</v>
          </cell>
          <cell r="E13083">
            <v>0</v>
          </cell>
        </row>
        <row r="13084">
          <cell r="A13084">
            <v>29517</v>
          </cell>
          <cell r="B13084">
            <v>297</v>
          </cell>
          <cell r="C13084">
            <v>70</v>
          </cell>
          <cell r="D13084">
            <v>1980</v>
          </cell>
          <cell r="E13084">
            <v>0</v>
          </cell>
        </row>
        <row r="13085">
          <cell r="A13085">
            <v>29518</v>
          </cell>
          <cell r="B13085">
            <v>298</v>
          </cell>
          <cell r="C13085">
            <v>69</v>
          </cell>
          <cell r="D13085">
            <v>1980</v>
          </cell>
          <cell r="E13085">
            <v>0</v>
          </cell>
        </row>
        <row r="13086">
          <cell r="A13086">
            <v>29519</v>
          </cell>
          <cell r="B13086">
            <v>299</v>
          </cell>
          <cell r="C13086">
            <v>68</v>
          </cell>
          <cell r="D13086">
            <v>1980</v>
          </cell>
          <cell r="E13086">
            <v>0</v>
          </cell>
        </row>
        <row r="13087">
          <cell r="A13087">
            <v>29520</v>
          </cell>
          <cell r="B13087">
            <v>300</v>
          </cell>
          <cell r="C13087">
            <v>67</v>
          </cell>
          <cell r="D13087">
            <v>1980</v>
          </cell>
          <cell r="E13087">
            <v>0</v>
          </cell>
        </row>
        <row r="13088">
          <cell r="A13088">
            <v>29521</v>
          </cell>
          <cell r="B13088">
            <v>301</v>
          </cell>
          <cell r="C13088">
            <v>66</v>
          </cell>
          <cell r="D13088">
            <v>1980</v>
          </cell>
          <cell r="E13088">
            <v>0</v>
          </cell>
        </row>
        <row r="13089">
          <cell r="A13089">
            <v>29522</v>
          </cell>
          <cell r="B13089">
            <v>302</v>
          </cell>
          <cell r="C13089">
            <v>65</v>
          </cell>
          <cell r="D13089">
            <v>1980</v>
          </cell>
          <cell r="E13089">
            <v>0</v>
          </cell>
        </row>
        <row r="13090">
          <cell r="A13090">
            <v>29523</v>
          </cell>
          <cell r="B13090">
            <v>303</v>
          </cell>
          <cell r="C13090">
            <v>64</v>
          </cell>
          <cell r="D13090">
            <v>1980</v>
          </cell>
          <cell r="E13090">
            <v>0</v>
          </cell>
        </row>
        <row r="13091">
          <cell r="A13091">
            <v>29524</v>
          </cell>
          <cell r="B13091">
            <v>304</v>
          </cell>
          <cell r="C13091">
            <v>63</v>
          </cell>
          <cell r="D13091">
            <v>1980</v>
          </cell>
          <cell r="E13091">
            <v>0</v>
          </cell>
        </row>
        <row r="13092">
          <cell r="A13092">
            <v>29525</v>
          </cell>
          <cell r="B13092">
            <v>305</v>
          </cell>
          <cell r="C13092">
            <v>62</v>
          </cell>
          <cell r="D13092">
            <v>1980</v>
          </cell>
          <cell r="E13092">
            <v>0</v>
          </cell>
        </row>
        <row r="13093">
          <cell r="A13093">
            <v>29526</v>
          </cell>
          <cell r="B13093">
            <v>306</v>
          </cell>
          <cell r="C13093">
            <v>61</v>
          </cell>
          <cell r="D13093">
            <v>1980</v>
          </cell>
          <cell r="E13093">
            <v>0</v>
          </cell>
        </row>
        <row r="13094">
          <cell r="A13094">
            <v>29527</v>
          </cell>
          <cell r="B13094">
            <v>307</v>
          </cell>
          <cell r="C13094">
            <v>60</v>
          </cell>
          <cell r="D13094">
            <v>1980</v>
          </cell>
          <cell r="E13094">
            <v>0</v>
          </cell>
        </row>
        <row r="13095">
          <cell r="A13095">
            <v>29528</v>
          </cell>
          <cell r="B13095">
            <v>308</v>
          </cell>
          <cell r="C13095">
            <v>59</v>
          </cell>
          <cell r="D13095">
            <v>1980</v>
          </cell>
          <cell r="E13095">
            <v>0</v>
          </cell>
        </row>
        <row r="13096">
          <cell r="A13096">
            <v>29529</v>
          </cell>
          <cell r="B13096">
            <v>309</v>
          </cell>
          <cell r="C13096">
            <v>58</v>
          </cell>
          <cell r="D13096">
            <v>1980</v>
          </cell>
          <cell r="E13096">
            <v>0</v>
          </cell>
        </row>
        <row r="13097">
          <cell r="A13097">
            <v>29530</v>
          </cell>
          <cell r="B13097">
            <v>310</v>
          </cell>
          <cell r="C13097">
            <v>57</v>
          </cell>
          <cell r="D13097">
            <v>1980</v>
          </cell>
          <cell r="E13097">
            <v>0</v>
          </cell>
        </row>
        <row r="13098">
          <cell r="A13098">
            <v>29531</v>
          </cell>
          <cell r="B13098">
            <v>311</v>
          </cell>
          <cell r="C13098">
            <v>56</v>
          </cell>
          <cell r="D13098">
            <v>1980</v>
          </cell>
          <cell r="E13098">
            <v>0</v>
          </cell>
        </row>
        <row r="13099">
          <cell r="A13099">
            <v>29532</v>
          </cell>
          <cell r="B13099">
            <v>312</v>
          </cell>
          <cell r="C13099">
            <v>55</v>
          </cell>
          <cell r="D13099">
            <v>1980</v>
          </cell>
          <cell r="E13099">
            <v>0</v>
          </cell>
        </row>
        <row r="13100">
          <cell r="A13100">
            <v>29533</v>
          </cell>
          <cell r="B13100">
            <v>313</v>
          </cell>
          <cell r="C13100">
            <v>54</v>
          </cell>
          <cell r="D13100">
            <v>1980</v>
          </cell>
          <cell r="E13100">
            <v>0</v>
          </cell>
        </row>
        <row r="13101">
          <cell r="A13101">
            <v>29534</v>
          </cell>
          <cell r="B13101">
            <v>314</v>
          </cell>
          <cell r="C13101">
            <v>53</v>
          </cell>
          <cell r="D13101">
            <v>1980</v>
          </cell>
          <cell r="E13101">
            <v>0</v>
          </cell>
        </row>
        <row r="13102">
          <cell r="A13102">
            <v>29535</v>
          </cell>
          <cell r="B13102">
            <v>315</v>
          </cell>
          <cell r="C13102">
            <v>52</v>
          </cell>
          <cell r="D13102">
            <v>1980</v>
          </cell>
          <cell r="E13102">
            <v>0</v>
          </cell>
        </row>
        <row r="13103">
          <cell r="A13103">
            <v>29536</v>
          </cell>
          <cell r="B13103">
            <v>316</v>
          </cell>
          <cell r="C13103">
            <v>51</v>
          </cell>
          <cell r="D13103">
            <v>1980</v>
          </cell>
          <cell r="E13103">
            <v>0</v>
          </cell>
        </row>
        <row r="13104">
          <cell r="A13104">
            <v>29537</v>
          </cell>
          <cell r="B13104">
            <v>317</v>
          </cell>
          <cell r="C13104">
            <v>50</v>
          </cell>
          <cell r="D13104">
            <v>1980</v>
          </cell>
          <cell r="E13104">
            <v>0</v>
          </cell>
        </row>
        <row r="13105">
          <cell r="A13105">
            <v>29538</v>
          </cell>
          <cell r="B13105">
            <v>318</v>
          </cell>
          <cell r="C13105">
            <v>49</v>
          </cell>
          <cell r="D13105">
            <v>1980</v>
          </cell>
          <cell r="E13105">
            <v>0</v>
          </cell>
        </row>
        <row r="13106">
          <cell r="A13106">
            <v>29539</v>
          </cell>
          <cell r="B13106">
            <v>319</v>
          </cell>
          <cell r="C13106">
            <v>48</v>
          </cell>
          <cell r="D13106">
            <v>1980</v>
          </cell>
          <cell r="E13106">
            <v>0</v>
          </cell>
        </row>
        <row r="13107">
          <cell r="A13107">
            <v>29540</v>
          </cell>
          <cell r="B13107">
            <v>320</v>
          </cell>
          <cell r="C13107">
            <v>47</v>
          </cell>
          <cell r="D13107">
            <v>1980</v>
          </cell>
          <cell r="E13107">
            <v>0</v>
          </cell>
        </row>
        <row r="13108">
          <cell r="A13108">
            <v>29541</v>
          </cell>
          <cell r="B13108">
            <v>321</v>
          </cell>
          <cell r="C13108">
            <v>46</v>
          </cell>
          <cell r="D13108">
            <v>1980</v>
          </cell>
          <cell r="E13108">
            <v>0</v>
          </cell>
        </row>
        <row r="13109">
          <cell r="A13109">
            <v>29542</v>
          </cell>
          <cell r="B13109">
            <v>322</v>
          </cell>
          <cell r="C13109">
            <v>45</v>
          </cell>
          <cell r="D13109">
            <v>1980</v>
          </cell>
          <cell r="E13109">
            <v>0</v>
          </cell>
        </row>
        <row r="13110">
          <cell r="A13110">
            <v>29543</v>
          </cell>
          <cell r="B13110">
            <v>323</v>
          </cell>
          <cell r="C13110">
            <v>44</v>
          </cell>
          <cell r="D13110">
            <v>1980</v>
          </cell>
          <cell r="E13110">
            <v>0</v>
          </cell>
        </row>
        <row r="13111">
          <cell r="A13111">
            <v>29544</v>
          </cell>
          <cell r="B13111">
            <v>324</v>
          </cell>
          <cell r="C13111">
            <v>43</v>
          </cell>
          <cell r="D13111">
            <v>1980</v>
          </cell>
          <cell r="E13111">
            <v>0</v>
          </cell>
        </row>
        <row r="13112">
          <cell r="A13112">
            <v>29545</v>
          </cell>
          <cell r="B13112">
            <v>325</v>
          </cell>
          <cell r="C13112">
            <v>42</v>
          </cell>
          <cell r="D13112">
            <v>1980</v>
          </cell>
          <cell r="E13112">
            <v>0</v>
          </cell>
        </row>
        <row r="13113">
          <cell r="A13113">
            <v>29546</v>
          </cell>
          <cell r="B13113">
            <v>326</v>
          </cell>
          <cell r="C13113">
            <v>41</v>
          </cell>
          <cell r="D13113">
            <v>1980</v>
          </cell>
          <cell r="E13113">
            <v>0</v>
          </cell>
        </row>
        <row r="13114">
          <cell r="A13114">
            <v>29547</v>
          </cell>
          <cell r="B13114">
            <v>327</v>
          </cell>
          <cell r="C13114">
            <v>40</v>
          </cell>
          <cell r="D13114">
            <v>1980</v>
          </cell>
          <cell r="E13114">
            <v>0</v>
          </cell>
        </row>
        <row r="13115">
          <cell r="A13115">
            <v>29548</v>
          </cell>
          <cell r="B13115">
            <v>328</v>
          </cell>
          <cell r="C13115">
            <v>39</v>
          </cell>
          <cell r="D13115">
            <v>1980</v>
          </cell>
          <cell r="E13115">
            <v>0</v>
          </cell>
        </row>
        <row r="13116">
          <cell r="A13116">
            <v>29549</v>
          </cell>
          <cell r="B13116">
            <v>329</v>
          </cell>
          <cell r="C13116">
            <v>38</v>
          </cell>
          <cell r="D13116">
            <v>1980</v>
          </cell>
          <cell r="E13116">
            <v>0</v>
          </cell>
        </row>
        <row r="13117">
          <cell r="A13117">
            <v>29550</v>
          </cell>
          <cell r="B13117">
            <v>330</v>
          </cell>
          <cell r="C13117">
            <v>37</v>
          </cell>
          <cell r="D13117">
            <v>1980</v>
          </cell>
          <cell r="E13117">
            <v>0</v>
          </cell>
        </row>
        <row r="13118">
          <cell r="A13118">
            <v>29551</v>
          </cell>
          <cell r="B13118">
            <v>331</v>
          </cell>
          <cell r="C13118">
            <v>36</v>
          </cell>
          <cell r="D13118">
            <v>1980</v>
          </cell>
          <cell r="E13118">
            <v>0</v>
          </cell>
        </row>
        <row r="13119">
          <cell r="A13119">
            <v>29552</v>
          </cell>
          <cell r="B13119">
            <v>332</v>
          </cell>
          <cell r="C13119">
            <v>35</v>
          </cell>
          <cell r="D13119">
            <v>1980</v>
          </cell>
          <cell r="E13119">
            <v>0</v>
          </cell>
        </row>
        <row r="13120">
          <cell r="A13120">
            <v>29553</v>
          </cell>
          <cell r="B13120">
            <v>333</v>
          </cell>
          <cell r="C13120">
            <v>34</v>
          </cell>
          <cell r="D13120">
            <v>1980</v>
          </cell>
          <cell r="E13120">
            <v>0</v>
          </cell>
        </row>
        <row r="13121">
          <cell r="A13121">
            <v>29554</v>
          </cell>
          <cell r="B13121">
            <v>334</v>
          </cell>
          <cell r="C13121">
            <v>33</v>
          </cell>
          <cell r="D13121">
            <v>1980</v>
          </cell>
          <cell r="E13121">
            <v>0</v>
          </cell>
        </row>
        <row r="13122">
          <cell r="A13122">
            <v>29555</v>
          </cell>
          <cell r="B13122">
            <v>335</v>
          </cell>
          <cell r="C13122">
            <v>32</v>
          </cell>
          <cell r="D13122">
            <v>1980</v>
          </cell>
          <cell r="E13122">
            <v>0</v>
          </cell>
        </row>
        <row r="13123">
          <cell r="A13123">
            <v>29556</v>
          </cell>
          <cell r="B13123">
            <v>336</v>
          </cell>
          <cell r="C13123">
            <v>31</v>
          </cell>
          <cell r="D13123">
            <v>1980</v>
          </cell>
          <cell r="E13123">
            <v>0</v>
          </cell>
        </row>
        <row r="13124">
          <cell r="A13124">
            <v>29557</v>
          </cell>
          <cell r="B13124">
            <v>337</v>
          </cell>
          <cell r="C13124">
            <v>30</v>
          </cell>
          <cell r="D13124">
            <v>1980</v>
          </cell>
          <cell r="E13124">
            <v>0</v>
          </cell>
        </row>
        <row r="13125">
          <cell r="A13125">
            <v>29558</v>
          </cell>
          <cell r="B13125">
            <v>338</v>
          </cell>
          <cell r="C13125">
            <v>29</v>
          </cell>
          <cell r="D13125">
            <v>1980</v>
          </cell>
          <cell r="E13125">
            <v>0</v>
          </cell>
        </row>
        <row r="13126">
          <cell r="A13126">
            <v>29559</v>
          </cell>
          <cell r="B13126">
            <v>339</v>
          </cell>
          <cell r="C13126">
            <v>28</v>
          </cell>
          <cell r="D13126">
            <v>1980</v>
          </cell>
          <cell r="E13126">
            <v>0</v>
          </cell>
        </row>
        <row r="13127">
          <cell r="A13127">
            <v>29560</v>
          </cell>
          <cell r="B13127">
            <v>340</v>
          </cell>
          <cell r="C13127">
            <v>27</v>
          </cell>
          <cell r="D13127">
            <v>1980</v>
          </cell>
          <cell r="E13127">
            <v>0</v>
          </cell>
        </row>
        <row r="13128">
          <cell r="A13128">
            <v>29561</v>
          </cell>
          <cell r="B13128">
            <v>341</v>
          </cell>
          <cell r="C13128">
            <v>26</v>
          </cell>
          <cell r="D13128">
            <v>1980</v>
          </cell>
          <cell r="E13128">
            <v>0</v>
          </cell>
        </row>
        <row r="13129">
          <cell r="A13129">
            <v>29562</v>
          </cell>
          <cell r="B13129">
            <v>342</v>
          </cell>
          <cell r="C13129">
            <v>25</v>
          </cell>
          <cell r="D13129">
            <v>1980</v>
          </cell>
          <cell r="E13129">
            <v>0</v>
          </cell>
        </row>
        <row r="13130">
          <cell r="A13130">
            <v>29563</v>
          </cell>
          <cell r="B13130">
            <v>343</v>
          </cell>
          <cell r="C13130">
            <v>24</v>
          </cell>
          <cell r="D13130">
            <v>1980</v>
          </cell>
          <cell r="E13130">
            <v>0</v>
          </cell>
        </row>
        <row r="13131">
          <cell r="A13131">
            <v>29564</v>
          </cell>
          <cell r="B13131">
            <v>344</v>
          </cell>
          <cell r="C13131">
            <v>23</v>
          </cell>
          <cell r="D13131">
            <v>1980</v>
          </cell>
          <cell r="E13131">
            <v>0</v>
          </cell>
        </row>
        <row r="13132">
          <cell r="A13132">
            <v>29565</v>
          </cell>
          <cell r="B13132">
            <v>345</v>
          </cell>
          <cell r="C13132">
            <v>22</v>
          </cell>
          <cell r="D13132">
            <v>1980</v>
          </cell>
          <cell r="E13132">
            <v>0</v>
          </cell>
        </row>
        <row r="13133">
          <cell r="A13133">
            <v>29566</v>
          </cell>
          <cell r="B13133">
            <v>346</v>
          </cell>
          <cell r="C13133">
            <v>21</v>
          </cell>
          <cell r="D13133">
            <v>1980</v>
          </cell>
          <cell r="E13133">
            <v>0</v>
          </cell>
        </row>
        <row r="13134">
          <cell r="A13134">
            <v>29567</v>
          </cell>
          <cell r="B13134">
            <v>347</v>
          </cell>
          <cell r="C13134">
            <v>20</v>
          </cell>
          <cell r="D13134">
            <v>1980</v>
          </cell>
          <cell r="E13134">
            <v>0</v>
          </cell>
        </row>
        <row r="13135">
          <cell r="A13135">
            <v>29568</v>
          </cell>
          <cell r="B13135">
            <v>348</v>
          </cell>
          <cell r="C13135">
            <v>19</v>
          </cell>
          <cell r="D13135">
            <v>1980</v>
          </cell>
          <cell r="E13135">
            <v>0</v>
          </cell>
        </row>
        <row r="13136">
          <cell r="A13136">
            <v>29569</v>
          </cell>
          <cell r="B13136">
            <v>349</v>
          </cell>
          <cell r="C13136">
            <v>18</v>
          </cell>
          <cell r="D13136">
            <v>1980</v>
          </cell>
          <cell r="E13136">
            <v>0</v>
          </cell>
        </row>
        <row r="13137">
          <cell r="A13137">
            <v>29570</v>
          </cell>
          <cell r="B13137">
            <v>350</v>
          </cell>
          <cell r="C13137">
            <v>17</v>
          </cell>
          <cell r="D13137">
            <v>1980</v>
          </cell>
          <cell r="E13137">
            <v>0</v>
          </cell>
        </row>
        <row r="13138">
          <cell r="A13138">
            <v>29571</v>
          </cell>
          <cell r="B13138">
            <v>351</v>
          </cell>
          <cell r="C13138">
            <v>16</v>
          </cell>
          <cell r="D13138">
            <v>1980</v>
          </cell>
          <cell r="E13138">
            <v>0</v>
          </cell>
        </row>
        <row r="13139">
          <cell r="A13139">
            <v>29572</v>
          </cell>
          <cell r="B13139">
            <v>352</v>
          </cell>
          <cell r="C13139">
            <v>15</v>
          </cell>
          <cell r="D13139">
            <v>1980</v>
          </cell>
          <cell r="E13139">
            <v>0</v>
          </cell>
        </row>
        <row r="13140">
          <cell r="A13140">
            <v>29573</v>
          </cell>
          <cell r="B13140">
            <v>353</v>
          </cell>
          <cell r="C13140">
            <v>14</v>
          </cell>
          <cell r="D13140">
            <v>1980</v>
          </cell>
          <cell r="E13140">
            <v>0</v>
          </cell>
        </row>
        <row r="13141">
          <cell r="A13141">
            <v>29574</v>
          </cell>
          <cell r="B13141">
            <v>354</v>
          </cell>
          <cell r="C13141">
            <v>13</v>
          </cell>
          <cell r="D13141">
            <v>1980</v>
          </cell>
          <cell r="E13141">
            <v>0</v>
          </cell>
        </row>
        <row r="13142">
          <cell r="A13142">
            <v>29575</v>
          </cell>
          <cell r="B13142">
            <v>355</v>
          </cell>
          <cell r="C13142">
            <v>12</v>
          </cell>
          <cell r="D13142">
            <v>1980</v>
          </cell>
          <cell r="E13142">
            <v>0</v>
          </cell>
        </row>
        <row r="13143">
          <cell r="A13143">
            <v>29576</v>
          </cell>
          <cell r="B13143">
            <v>356</v>
          </cell>
          <cell r="C13143">
            <v>11</v>
          </cell>
          <cell r="D13143">
            <v>1980</v>
          </cell>
          <cell r="E13143">
            <v>0</v>
          </cell>
        </row>
        <row r="13144">
          <cell r="A13144">
            <v>29577</v>
          </cell>
          <cell r="B13144">
            <v>357</v>
          </cell>
          <cell r="C13144">
            <v>10</v>
          </cell>
          <cell r="D13144">
            <v>1980</v>
          </cell>
          <cell r="E13144">
            <v>0</v>
          </cell>
        </row>
        <row r="13145">
          <cell r="A13145">
            <v>29578</v>
          </cell>
          <cell r="B13145">
            <v>358</v>
          </cell>
          <cell r="C13145">
            <v>9</v>
          </cell>
          <cell r="D13145">
            <v>1980</v>
          </cell>
          <cell r="E13145">
            <v>0</v>
          </cell>
        </row>
        <row r="13146">
          <cell r="A13146">
            <v>29579</v>
          </cell>
          <cell r="B13146">
            <v>359</v>
          </cell>
          <cell r="C13146">
            <v>8</v>
          </cell>
          <cell r="D13146">
            <v>1980</v>
          </cell>
          <cell r="E13146">
            <v>0</v>
          </cell>
        </row>
        <row r="13147">
          <cell r="A13147">
            <v>29580</v>
          </cell>
          <cell r="B13147">
            <v>360</v>
          </cell>
          <cell r="C13147">
            <v>7</v>
          </cell>
          <cell r="D13147">
            <v>1980</v>
          </cell>
          <cell r="E13147">
            <v>0</v>
          </cell>
        </row>
        <row r="13148">
          <cell r="A13148">
            <v>29581</v>
          </cell>
          <cell r="B13148">
            <v>361</v>
          </cell>
          <cell r="C13148">
            <v>6</v>
          </cell>
          <cell r="D13148">
            <v>1980</v>
          </cell>
          <cell r="E13148">
            <v>0</v>
          </cell>
        </row>
        <row r="13149">
          <cell r="A13149">
            <v>29582</v>
          </cell>
          <cell r="B13149">
            <v>362</v>
          </cell>
          <cell r="C13149">
            <v>5</v>
          </cell>
          <cell r="D13149">
            <v>1980</v>
          </cell>
          <cell r="E13149">
            <v>0</v>
          </cell>
        </row>
        <row r="13150">
          <cell r="A13150">
            <v>29583</v>
          </cell>
          <cell r="B13150">
            <v>363</v>
          </cell>
          <cell r="C13150">
            <v>4</v>
          </cell>
          <cell r="D13150">
            <v>1980</v>
          </cell>
          <cell r="E13150">
            <v>0</v>
          </cell>
        </row>
        <row r="13151">
          <cell r="A13151">
            <v>29584</v>
          </cell>
          <cell r="B13151">
            <v>364</v>
          </cell>
          <cell r="C13151">
            <v>3</v>
          </cell>
          <cell r="D13151">
            <v>1980</v>
          </cell>
          <cell r="E13151">
            <v>0</v>
          </cell>
        </row>
        <row r="13152">
          <cell r="A13152">
            <v>29585</v>
          </cell>
          <cell r="B13152">
            <v>365</v>
          </cell>
          <cell r="C13152">
            <v>2</v>
          </cell>
          <cell r="D13152">
            <v>1980</v>
          </cell>
          <cell r="E13152">
            <v>0</v>
          </cell>
        </row>
        <row r="13153">
          <cell r="A13153">
            <v>29586</v>
          </cell>
          <cell r="B13153">
            <v>366</v>
          </cell>
          <cell r="C13153">
            <v>1</v>
          </cell>
          <cell r="D13153">
            <v>1980</v>
          </cell>
          <cell r="E13153">
            <v>29586</v>
          </cell>
        </row>
        <row r="13154">
          <cell r="A13154">
            <v>29587</v>
          </cell>
          <cell r="B13154">
            <v>1</v>
          </cell>
          <cell r="C13154">
            <v>365</v>
          </cell>
          <cell r="D13154">
            <v>1981</v>
          </cell>
          <cell r="E13154">
            <v>0</v>
          </cell>
        </row>
        <row r="13155">
          <cell r="A13155">
            <v>29588</v>
          </cell>
          <cell r="B13155">
            <v>2</v>
          </cell>
          <cell r="C13155">
            <v>364</v>
          </cell>
          <cell r="D13155">
            <v>1981</v>
          </cell>
          <cell r="E13155">
            <v>0</v>
          </cell>
        </row>
        <row r="13156">
          <cell r="A13156">
            <v>29589</v>
          </cell>
          <cell r="B13156">
            <v>3</v>
          </cell>
          <cell r="C13156">
            <v>363</v>
          </cell>
          <cell r="D13156">
            <v>1981</v>
          </cell>
          <cell r="E13156">
            <v>0</v>
          </cell>
        </row>
        <row r="13157">
          <cell r="A13157">
            <v>29590</v>
          </cell>
          <cell r="B13157">
            <v>4</v>
          </cell>
          <cell r="C13157">
            <v>362</v>
          </cell>
          <cell r="D13157">
            <v>1981</v>
          </cell>
          <cell r="E13157">
            <v>0</v>
          </cell>
        </row>
        <row r="13158">
          <cell r="A13158">
            <v>29591</v>
          </cell>
          <cell r="B13158">
            <v>5</v>
          </cell>
          <cell r="C13158">
            <v>361</v>
          </cell>
          <cell r="D13158">
            <v>1981</v>
          </cell>
          <cell r="E13158">
            <v>0</v>
          </cell>
        </row>
        <row r="13159">
          <cell r="A13159">
            <v>29592</v>
          </cell>
          <cell r="B13159">
            <v>6</v>
          </cell>
          <cell r="C13159">
            <v>360</v>
          </cell>
          <cell r="D13159">
            <v>1981</v>
          </cell>
          <cell r="E13159">
            <v>0</v>
          </cell>
        </row>
        <row r="13160">
          <cell r="A13160">
            <v>29593</v>
          </cell>
          <cell r="B13160">
            <v>7</v>
          </cell>
          <cell r="C13160">
            <v>359</v>
          </cell>
          <cell r="D13160">
            <v>1981</v>
          </cell>
          <cell r="E13160">
            <v>0</v>
          </cell>
        </row>
        <row r="13161">
          <cell r="A13161">
            <v>29594</v>
          </cell>
          <cell r="B13161">
            <v>8</v>
          </cell>
          <cell r="C13161">
            <v>358</v>
          </cell>
          <cell r="D13161">
            <v>1981</v>
          </cell>
          <cell r="E13161">
            <v>0</v>
          </cell>
        </row>
        <row r="13162">
          <cell r="A13162">
            <v>29595</v>
          </cell>
          <cell r="B13162">
            <v>9</v>
          </cell>
          <cell r="C13162">
            <v>357</v>
          </cell>
          <cell r="D13162">
            <v>1981</v>
          </cell>
          <cell r="E13162">
            <v>0</v>
          </cell>
        </row>
        <row r="13163">
          <cell r="A13163">
            <v>29596</v>
          </cell>
          <cell r="B13163">
            <v>10</v>
          </cell>
          <cell r="C13163">
            <v>356</v>
          </cell>
          <cell r="D13163">
            <v>1981</v>
          </cell>
          <cell r="E13163">
            <v>0</v>
          </cell>
        </row>
        <row r="13164">
          <cell r="A13164">
            <v>29597</v>
          </cell>
          <cell r="B13164">
            <v>11</v>
          </cell>
          <cell r="C13164">
            <v>355</v>
          </cell>
          <cell r="D13164">
            <v>1981</v>
          </cell>
          <cell r="E13164">
            <v>0</v>
          </cell>
        </row>
        <row r="13165">
          <cell r="A13165">
            <v>29598</v>
          </cell>
          <cell r="B13165">
            <v>12</v>
          </cell>
          <cell r="C13165">
            <v>354</v>
          </cell>
          <cell r="D13165">
            <v>1981</v>
          </cell>
          <cell r="E13165">
            <v>0</v>
          </cell>
        </row>
        <row r="13166">
          <cell r="A13166">
            <v>29599</v>
          </cell>
          <cell r="B13166">
            <v>13</v>
          </cell>
          <cell r="C13166">
            <v>353</v>
          </cell>
          <cell r="D13166">
            <v>1981</v>
          </cell>
          <cell r="E13166">
            <v>0</v>
          </cell>
        </row>
        <row r="13167">
          <cell r="A13167">
            <v>29600</v>
          </cell>
          <cell r="B13167">
            <v>14</v>
          </cell>
          <cell r="C13167">
            <v>352</v>
          </cell>
          <cell r="D13167">
            <v>1981</v>
          </cell>
          <cell r="E13167">
            <v>0</v>
          </cell>
        </row>
        <row r="13168">
          <cell r="A13168">
            <v>29601</v>
          </cell>
          <cell r="B13168">
            <v>15</v>
          </cell>
          <cell r="C13168">
            <v>351</v>
          </cell>
          <cell r="D13168">
            <v>1981</v>
          </cell>
          <cell r="E13168">
            <v>0</v>
          </cell>
        </row>
        <row r="13169">
          <cell r="A13169">
            <v>29602</v>
          </cell>
          <cell r="B13169">
            <v>16</v>
          </cell>
          <cell r="C13169">
            <v>350</v>
          </cell>
          <cell r="D13169">
            <v>1981</v>
          </cell>
          <cell r="E13169">
            <v>0</v>
          </cell>
        </row>
        <row r="13170">
          <cell r="A13170">
            <v>29603</v>
          </cell>
          <cell r="B13170">
            <v>17</v>
          </cell>
          <cell r="C13170">
            <v>349</v>
          </cell>
          <cell r="D13170">
            <v>1981</v>
          </cell>
          <cell r="E13170">
            <v>0</v>
          </cell>
        </row>
        <row r="13171">
          <cell r="A13171">
            <v>29604</v>
          </cell>
          <cell r="B13171">
            <v>18</v>
          </cell>
          <cell r="C13171">
            <v>348</v>
          </cell>
          <cell r="D13171">
            <v>1981</v>
          </cell>
          <cell r="E13171">
            <v>0</v>
          </cell>
        </row>
        <row r="13172">
          <cell r="A13172">
            <v>29605</v>
          </cell>
          <cell r="B13172">
            <v>19</v>
          </cell>
          <cell r="C13172">
            <v>347</v>
          </cell>
          <cell r="D13172">
            <v>1981</v>
          </cell>
          <cell r="E13172">
            <v>0</v>
          </cell>
        </row>
        <row r="13173">
          <cell r="A13173">
            <v>29606</v>
          </cell>
          <cell r="B13173">
            <v>20</v>
          </cell>
          <cell r="C13173">
            <v>346</v>
          </cell>
          <cell r="D13173">
            <v>1981</v>
          </cell>
          <cell r="E13173">
            <v>0</v>
          </cell>
        </row>
        <row r="13174">
          <cell r="A13174">
            <v>29607</v>
          </cell>
          <cell r="B13174">
            <v>21</v>
          </cell>
          <cell r="C13174">
            <v>345</v>
          </cell>
          <cell r="D13174">
            <v>1981</v>
          </cell>
          <cell r="E13174">
            <v>0</v>
          </cell>
        </row>
        <row r="13175">
          <cell r="A13175">
            <v>29608</v>
          </cell>
          <cell r="B13175">
            <v>22</v>
          </cell>
          <cell r="C13175">
            <v>344</v>
          </cell>
          <cell r="D13175">
            <v>1981</v>
          </cell>
          <cell r="E13175">
            <v>0</v>
          </cell>
        </row>
        <row r="13176">
          <cell r="A13176">
            <v>29609</v>
          </cell>
          <cell r="B13176">
            <v>23</v>
          </cell>
          <cell r="C13176">
            <v>343</v>
          </cell>
          <cell r="D13176">
            <v>1981</v>
          </cell>
          <cell r="E13176">
            <v>0</v>
          </cell>
        </row>
        <row r="13177">
          <cell r="A13177">
            <v>29610</v>
          </cell>
          <cell r="B13177">
            <v>24</v>
          </cell>
          <cell r="C13177">
            <v>342</v>
          </cell>
          <cell r="D13177">
            <v>1981</v>
          </cell>
          <cell r="E13177">
            <v>0</v>
          </cell>
        </row>
        <row r="13178">
          <cell r="A13178">
            <v>29611</v>
          </cell>
          <cell r="B13178">
            <v>25</v>
          </cell>
          <cell r="C13178">
            <v>341</v>
          </cell>
          <cell r="D13178">
            <v>1981</v>
          </cell>
          <cell r="E13178">
            <v>0</v>
          </cell>
        </row>
        <row r="13179">
          <cell r="A13179">
            <v>29612</v>
          </cell>
          <cell r="B13179">
            <v>26</v>
          </cell>
          <cell r="C13179">
            <v>340</v>
          </cell>
          <cell r="D13179">
            <v>1981</v>
          </cell>
          <cell r="E13179">
            <v>0</v>
          </cell>
        </row>
        <row r="13180">
          <cell r="A13180">
            <v>29613</v>
          </cell>
          <cell r="B13180">
            <v>27</v>
          </cell>
          <cell r="C13180">
            <v>339</v>
          </cell>
          <cell r="D13180">
            <v>1981</v>
          </cell>
          <cell r="E13180">
            <v>0</v>
          </cell>
        </row>
        <row r="13181">
          <cell r="A13181">
            <v>29614</v>
          </cell>
          <cell r="B13181">
            <v>28</v>
          </cell>
          <cell r="C13181">
            <v>338</v>
          </cell>
          <cell r="D13181">
            <v>1981</v>
          </cell>
          <cell r="E13181">
            <v>0</v>
          </cell>
        </row>
        <row r="13182">
          <cell r="A13182">
            <v>29615</v>
          </cell>
          <cell r="B13182">
            <v>29</v>
          </cell>
          <cell r="C13182">
            <v>337</v>
          </cell>
          <cell r="D13182">
            <v>1981</v>
          </cell>
          <cell r="E13182">
            <v>0</v>
          </cell>
        </row>
        <row r="13183">
          <cell r="A13183">
            <v>29616</v>
          </cell>
          <cell r="B13183">
            <v>30</v>
          </cell>
          <cell r="C13183">
            <v>336</v>
          </cell>
          <cell r="D13183">
            <v>1981</v>
          </cell>
          <cell r="E13183">
            <v>0</v>
          </cell>
        </row>
        <row r="13184">
          <cell r="A13184">
            <v>29617</v>
          </cell>
          <cell r="B13184">
            <v>31</v>
          </cell>
          <cell r="C13184">
            <v>335</v>
          </cell>
          <cell r="D13184">
            <v>1981</v>
          </cell>
          <cell r="E13184">
            <v>0</v>
          </cell>
        </row>
        <row r="13185">
          <cell r="A13185">
            <v>29618</v>
          </cell>
          <cell r="B13185">
            <v>32</v>
          </cell>
          <cell r="C13185">
            <v>334</v>
          </cell>
          <cell r="D13185">
            <v>1981</v>
          </cell>
          <cell r="E13185">
            <v>0</v>
          </cell>
        </row>
        <row r="13186">
          <cell r="A13186">
            <v>29619</v>
          </cell>
          <cell r="B13186">
            <v>33</v>
          </cell>
          <cell r="C13186">
            <v>333</v>
          </cell>
          <cell r="D13186">
            <v>1981</v>
          </cell>
          <cell r="E13186">
            <v>0</v>
          </cell>
        </row>
        <row r="13187">
          <cell r="A13187">
            <v>29620</v>
          </cell>
          <cell r="B13187">
            <v>34</v>
          </cell>
          <cell r="C13187">
            <v>332</v>
          </cell>
          <cell r="D13187">
            <v>1981</v>
          </cell>
          <cell r="E13187">
            <v>0</v>
          </cell>
        </row>
        <row r="13188">
          <cell r="A13188">
            <v>29621</v>
          </cell>
          <cell r="B13188">
            <v>35</v>
          </cell>
          <cell r="C13188">
            <v>331</v>
          </cell>
          <cell r="D13188">
            <v>1981</v>
          </cell>
          <cell r="E13188">
            <v>0</v>
          </cell>
        </row>
        <row r="13189">
          <cell r="A13189">
            <v>29622</v>
          </cell>
          <cell r="B13189">
            <v>36</v>
          </cell>
          <cell r="C13189">
            <v>330</v>
          </cell>
          <cell r="D13189">
            <v>1981</v>
          </cell>
          <cell r="E13189">
            <v>0</v>
          </cell>
        </row>
        <row r="13190">
          <cell r="A13190">
            <v>29623</v>
          </cell>
          <cell r="B13190">
            <v>37</v>
          </cell>
          <cell r="C13190">
            <v>329</v>
          </cell>
          <cell r="D13190">
            <v>1981</v>
          </cell>
          <cell r="E13190">
            <v>0</v>
          </cell>
        </row>
        <row r="13191">
          <cell r="A13191">
            <v>29624</v>
          </cell>
          <cell r="B13191">
            <v>38</v>
          </cell>
          <cell r="C13191">
            <v>328</v>
          </cell>
          <cell r="D13191">
            <v>1981</v>
          </cell>
          <cell r="E13191">
            <v>0</v>
          </cell>
        </row>
        <row r="13192">
          <cell r="A13192">
            <v>29625</v>
          </cell>
          <cell r="B13192">
            <v>39</v>
          </cell>
          <cell r="C13192">
            <v>327</v>
          </cell>
          <cell r="D13192">
            <v>1981</v>
          </cell>
          <cell r="E13192">
            <v>0</v>
          </cell>
        </row>
        <row r="13193">
          <cell r="A13193">
            <v>29626</v>
          </cell>
          <cell r="B13193">
            <v>40</v>
          </cell>
          <cell r="C13193">
            <v>326</v>
          </cell>
          <cell r="D13193">
            <v>1981</v>
          </cell>
          <cell r="E13193">
            <v>0</v>
          </cell>
        </row>
        <row r="13194">
          <cell r="A13194">
            <v>29627</v>
          </cell>
          <cell r="B13194">
            <v>41</v>
          </cell>
          <cell r="C13194">
            <v>325</v>
          </cell>
          <cell r="D13194">
            <v>1981</v>
          </cell>
          <cell r="E13194">
            <v>0</v>
          </cell>
        </row>
        <row r="13195">
          <cell r="A13195">
            <v>29628</v>
          </cell>
          <cell r="B13195">
            <v>42</v>
          </cell>
          <cell r="C13195">
            <v>324</v>
          </cell>
          <cell r="D13195">
            <v>1981</v>
          </cell>
          <cell r="E13195">
            <v>0</v>
          </cell>
        </row>
        <row r="13196">
          <cell r="A13196">
            <v>29629</v>
          </cell>
          <cell r="B13196">
            <v>43</v>
          </cell>
          <cell r="C13196">
            <v>323</v>
          </cell>
          <cell r="D13196">
            <v>1981</v>
          </cell>
          <cell r="E13196">
            <v>0</v>
          </cell>
        </row>
        <row r="13197">
          <cell r="A13197">
            <v>29630</v>
          </cell>
          <cell r="B13197">
            <v>44</v>
          </cell>
          <cell r="C13197">
            <v>322</v>
          </cell>
          <cell r="D13197">
            <v>1981</v>
          </cell>
          <cell r="E13197">
            <v>0</v>
          </cell>
        </row>
        <row r="13198">
          <cell r="A13198">
            <v>29631</v>
          </cell>
          <cell r="B13198">
            <v>45</v>
          </cell>
          <cell r="C13198">
            <v>321</v>
          </cell>
          <cell r="D13198">
            <v>1981</v>
          </cell>
          <cell r="E13198">
            <v>0</v>
          </cell>
        </row>
        <row r="13199">
          <cell r="A13199">
            <v>29632</v>
          </cell>
          <cell r="B13199">
            <v>46</v>
          </cell>
          <cell r="C13199">
            <v>320</v>
          </cell>
          <cell r="D13199">
            <v>1981</v>
          </cell>
          <cell r="E13199">
            <v>0</v>
          </cell>
        </row>
        <row r="13200">
          <cell r="A13200">
            <v>29633</v>
          </cell>
          <cell r="B13200">
            <v>47</v>
          </cell>
          <cell r="C13200">
            <v>319</v>
          </cell>
          <cell r="D13200">
            <v>1981</v>
          </cell>
          <cell r="E13200">
            <v>0</v>
          </cell>
        </row>
        <row r="13201">
          <cell r="A13201">
            <v>29634</v>
          </cell>
          <cell r="B13201">
            <v>48</v>
          </cell>
          <cell r="C13201">
            <v>318</v>
          </cell>
          <cell r="D13201">
            <v>1981</v>
          </cell>
          <cell r="E13201">
            <v>0</v>
          </cell>
        </row>
        <row r="13202">
          <cell r="A13202">
            <v>29635</v>
          </cell>
          <cell r="B13202">
            <v>49</v>
          </cell>
          <cell r="C13202">
            <v>317</v>
          </cell>
          <cell r="D13202">
            <v>1981</v>
          </cell>
          <cell r="E13202">
            <v>0</v>
          </cell>
        </row>
        <row r="13203">
          <cell r="A13203">
            <v>29636</v>
          </cell>
          <cell r="B13203">
            <v>50</v>
          </cell>
          <cell r="C13203">
            <v>316</v>
          </cell>
          <cell r="D13203">
            <v>1981</v>
          </cell>
          <cell r="E13203">
            <v>0</v>
          </cell>
        </row>
        <row r="13204">
          <cell r="A13204">
            <v>29637</v>
          </cell>
          <cell r="B13204">
            <v>51</v>
          </cell>
          <cell r="C13204">
            <v>315</v>
          </cell>
          <cell r="D13204">
            <v>1981</v>
          </cell>
          <cell r="E13204">
            <v>0</v>
          </cell>
        </row>
        <row r="13205">
          <cell r="A13205">
            <v>29638</v>
          </cell>
          <cell r="B13205">
            <v>52</v>
          </cell>
          <cell r="C13205">
            <v>314</v>
          </cell>
          <cell r="D13205">
            <v>1981</v>
          </cell>
          <cell r="E13205">
            <v>0</v>
          </cell>
        </row>
        <row r="13206">
          <cell r="A13206">
            <v>29639</v>
          </cell>
          <cell r="B13206">
            <v>53</v>
          </cell>
          <cell r="C13206">
            <v>313</v>
          </cell>
          <cell r="D13206">
            <v>1981</v>
          </cell>
          <cell r="E13206">
            <v>0</v>
          </cell>
        </row>
        <row r="13207">
          <cell r="A13207">
            <v>29640</v>
          </cell>
          <cell r="B13207">
            <v>54</v>
          </cell>
          <cell r="C13207">
            <v>312</v>
          </cell>
          <cell r="D13207">
            <v>1981</v>
          </cell>
          <cell r="E13207">
            <v>0</v>
          </cell>
        </row>
        <row r="13208">
          <cell r="A13208">
            <v>29641</v>
          </cell>
          <cell r="B13208">
            <v>55</v>
          </cell>
          <cell r="C13208">
            <v>311</v>
          </cell>
          <cell r="D13208">
            <v>1981</v>
          </cell>
          <cell r="E13208">
            <v>0</v>
          </cell>
        </row>
        <row r="13209">
          <cell r="A13209">
            <v>29642</v>
          </cell>
          <cell r="B13209">
            <v>56</v>
          </cell>
          <cell r="C13209">
            <v>310</v>
          </cell>
          <cell r="D13209">
            <v>1981</v>
          </cell>
          <cell r="E13209">
            <v>0</v>
          </cell>
        </row>
        <row r="13210">
          <cell r="A13210">
            <v>29643</v>
          </cell>
          <cell r="B13210">
            <v>57</v>
          </cell>
          <cell r="C13210">
            <v>309</v>
          </cell>
          <cell r="D13210">
            <v>1981</v>
          </cell>
          <cell r="E13210">
            <v>0</v>
          </cell>
        </row>
        <row r="13211">
          <cell r="A13211">
            <v>29644</v>
          </cell>
          <cell r="B13211">
            <v>58</v>
          </cell>
          <cell r="C13211">
            <v>308</v>
          </cell>
          <cell r="D13211">
            <v>1981</v>
          </cell>
          <cell r="E13211">
            <v>0</v>
          </cell>
        </row>
        <row r="13212">
          <cell r="A13212">
            <v>29645</v>
          </cell>
          <cell r="B13212">
            <v>59</v>
          </cell>
          <cell r="C13212">
            <v>307</v>
          </cell>
          <cell r="D13212">
            <v>1981</v>
          </cell>
          <cell r="E13212">
            <v>0</v>
          </cell>
        </row>
        <row r="13213">
          <cell r="A13213">
            <v>29646</v>
          </cell>
          <cell r="B13213">
            <v>60</v>
          </cell>
          <cell r="C13213">
            <v>306</v>
          </cell>
          <cell r="D13213">
            <v>1981</v>
          </cell>
          <cell r="E13213">
            <v>0</v>
          </cell>
        </row>
        <row r="13214">
          <cell r="A13214">
            <v>29647</v>
          </cell>
          <cell r="B13214">
            <v>61</v>
          </cell>
          <cell r="C13214">
            <v>305</v>
          </cell>
          <cell r="D13214">
            <v>1981</v>
          </cell>
          <cell r="E13214">
            <v>0</v>
          </cell>
        </row>
        <row r="13215">
          <cell r="A13215">
            <v>29648</v>
          </cell>
          <cell r="B13215">
            <v>62</v>
          </cell>
          <cell r="C13215">
            <v>304</v>
          </cell>
          <cell r="D13215">
            <v>1981</v>
          </cell>
          <cell r="E13215">
            <v>0</v>
          </cell>
        </row>
        <row r="13216">
          <cell r="A13216">
            <v>29649</v>
          </cell>
          <cell r="B13216">
            <v>63</v>
          </cell>
          <cell r="C13216">
            <v>303</v>
          </cell>
          <cell r="D13216">
            <v>1981</v>
          </cell>
          <cell r="E13216">
            <v>0</v>
          </cell>
        </row>
        <row r="13217">
          <cell r="A13217">
            <v>29650</v>
          </cell>
          <cell r="B13217">
            <v>64</v>
          </cell>
          <cell r="C13217">
            <v>302</v>
          </cell>
          <cell r="D13217">
            <v>1981</v>
          </cell>
          <cell r="E13217">
            <v>0</v>
          </cell>
        </row>
        <row r="13218">
          <cell r="A13218">
            <v>29651</v>
          </cell>
          <cell r="B13218">
            <v>65</v>
          </cell>
          <cell r="C13218">
            <v>301</v>
          </cell>
          <cell r="D13218">
            <v>1981</v>
          </cell>
          <cell r="E13218">
            <v>0</v>
          </cell>
        </row>
        <row r="13219">
          <cell r="A13219">
            <v>29652</v>
          </cell>
          <cell r="B13219">
            <v>66</v>
          </cell>
          <cell r="C13219">
            <v>300</v>
          </cell>
          <cell r="D13219">
            <v>1981</v>
          </cell>
          <cell r="E13219">
            <v>0</v>
          </cell>
        </row>
        <row r="13220">
          <cell r="A13220">
            <v>29653</v>
          </cell>
          <cell r="B13220">
            <v>67</v>
          </cell>
          <cell r="C13220">
            <v>299</v>
          </cell>
          <cell r="D13220">
            <v>1981</v>
          </cell>
          <cell r="E13220">
            <v>0</v>
          </cell>
        </row>
        <row r="13221">
          <cell r="A13221">
            <v>29654</v>
          </cell>
          <cell r="B13221">
            <v>68</v>
          </cell>
          <cell r="C13221">
            <v>298</v>
          </cell>
          <cell r="D13221">
            <v>1981</v>
          </cell>
          <cell r="E13221">
            <v>0</v>
          </cell>
        </row>
        <row r="13222">
          <cell r="A13222">
            <v>29655</v>
          </cell>
          <cell r="B13222">
            <v>69</v>
          </cell>
          <cell r="C13222">
            <v>297</v>
          </cell>
          <cell r="D13222">
            <v>1981</v>
          </cell>
          <cell r="E13222">
            <v>0</v>
          </cell>
        </row>
        <row r="13223">
          <cell r="A13223">
            <v>29656</v>
          </cell>
          <cell r="B13223">
            <v>70</v>
          </cell>
          <cell r="C13223">
            <v>296</v>
          </cell>
          <cell r="D13223">
            <v>1981</v>
          </cell>
          <cell r="E13223">
            <v>0</v>
          </cell>
        </row>
        <row r="13224">
          <cell r="A13224">
            <v>29657</v>
          </cell>
          <cell r="B13224">
            <v>71</v>
          </cell>
          <cell r="C13224">
            <v>295</v>
          </cell>
          <cell r="D13224">
            <v>1981</v>
          </cell>
          <cell r="E13224">
            <v>0</v>
          </cell>
        </row>
        <row r="13225">
          <cell r="A13225">
            <v>29658</v>
          </cell>
          <cell r="B13225">
            <v>72</v>
          </cell>
          <cell r="C13225">
            <v>294</v>
          </cell>
          <cell r="D13225">
            <v>1981</v>
          </cell>
          <cell r="E13225">
            <v>0</v>
          </cell>
        </row>
        <row r="13226">
          <cell r="A13226">
            <v>29659</v>
          </cell>
          <cell r="B13226">
            <v>73</v>
          </cell>
          <cell r="C13226">
            <v>293</v>
          </cell>
          <cell r="D13226">
            <v>1981</v>
          </cell>
          <cell r="E13226">
            <v>0</v>
          </cell>
        </row>
        <row r="13227">
          <cell r="A13227">
            <v>29660</v>
          </cell>
          <cell r="B13227">
            <v>74</v>
          </cell>
          <cell r="C13227">
            <v>292</v>
          </cell>
          <cell r="D13227">
            <v>1981</v>
          </cell>
          <cell r="E13227">
            <v>0</v>
          </cell>
        </row>
        <row r="13228">
          <cell r="A13228">
            <v>29661</v>
          </cell>
          <cell r="B13228">
            <v>75</v>
          </cell>
          <cell r="C13228">
            <v>291</v>
          </cell>
          <cell r="D13228">
            <v>1981</v>
          </cell>
          <cell r="E13228">
            <v>0</v>
          </cell>
        </row>
        <row r="13229">
          <cell r="A13229">
            <v>29662</v>
          </cell>
          <cell r="B13229">
            <v>76</v>
          </cell>
          <cell r="C13229">
            <v>290</v>
          </cell>
          <cell r="D13229">
            <v>1981</v>
          </cell>
          <cell r="E13229">
            <v>0</v>
          </cell>
        </row>
        <row r="13230">
          <cell r="A13230">
            <v>29663</v>
          </cell>
          <cell r="B13230">
            <v>77</v>
          </cell>
          <cell r="C13230">
            <v>289</v>
          </cell>
          <cell r="D13230">
            <v>1981</v>
          </cell>
          <cell r="E13230">
            <v>0</v>
          </cell>
        </row>
        <row r="13231">
          <cell r="A13231">
            <v>29664</v>
          </cell>
          <cell r="B13231">
            <v>78</v>
          </cell>
          <cell r="C13231">
            <v>288</v>
          </cell>
          <cell r="D13231">
            <v>1981</v>
          </cell>
          <cell r="E13231">
            <v>0</v>
          </cell>
        </row>
        <row r="13232">
          <cell r="A13232">
            <v>29665</v>
          </cell>
          <cell r="B13232">
            <v>79</v>
          </cell>
          <cell r="C13232">
            <v>287</v>
          </cell>
          <cell r="D13232">
            <v>1981</v>
          </cell>
          <cell r="E13232">
            <v>0</v>
          </cell>
        </row>
        <row r="13233">
          <cell r="A13233">
            <v>29666</v>
          </cell>
          <cell r="B13233">
            <v>80</v>
          </cell>
          <cell r="C13233">
            <v>286</v>
          </cell>
          <cell r="D13233">
            <v>1981</v>
          </cell>
          <cell r="E13233">
            <v>0</v>
          </cell>
        </row>
        <row r="13234">
          <cell r="A13234">
            <v>29667</v>
          </cell>
          <cell r="B13234">
            <v>81</v>
          </cell>
          <cell r="C13234">
            <v>285</v>
          </cell>
          <cell r="D13234">
            <v>1981</v>
          </cell>
          <cell r="E13234">
            <v>0</v>
          </cell>
        </row>
        <row r="13235">
          <cell r="A13235">
            <v>29668</v>
          </cell>
          <cell r="B13235">
            <v>82</v>
          </cell>
          <cell r="C13235">
            <v>284</v>
          </cell>
          <cell r="D13235">
            <v>1981</v>
          </cell>
          <cell r="E13235">
            <v>0</v>
          </cell>
        </row>
        <row r="13236">
          <cell r="A13236">
            <v>29669</v>
          </cell>
          <cell r="B13236">
            <v>83</v>
          </cell>
          <cell r="C13236">
            <v>283</v>
          </cell>
          <cell r="D13236">
            <v>1981</v>
          </cell>
          <cell r="E13236">
            <v>0</v>
          </cell>
        </row>
        <row r="13237">
          <cell r="A13237">
            <v>29670</v>
          </cell>
          <cell r="B13237">
            <v>84</v>
          </cell>
          <cell r="C13237">
            <v>282</v>
          </cell>
          <cell r="D13237">
            <v>1981</v>
          </cell>
          <cell r="E13237">
            <v>0</v>
          </cell>
        </row>
        <row r="13238">
          <cell r="A13238">
            <v>29671</v>
          </cell>
          <cell r="B13238">
            <v>85</v>
          </cell>
          <cell r="C13238">
            <v>281</v>
          </cell>
          <cell r="D13238">
            <v>1981</v>
          </cell>
          <cell r="E13238">
            <v>0</v>
          </cell>
        </row>
        <row r="13239">
          <cell r="A13239">
            <v>29672</v>
          </cell>
          <cell r="B13239">
            <v>86</v>
          </cell>
          <cell r="C13239">
            <v>280</v>
          </cell>
          <cell r="D13239">
            <v>1981</v>
          </cell>
          <cell r="E13239">
            <v>0</v>
          </cell>
        </row>
        <row r="13240">
          <cell r="A13240">
            <v>29673</v>
          </cell>
          <cell r="B13240">
            <v>87</v>
          </cell>
          <cell r="C13240">
            <v>279</v>
          </cell>
          <cell r="D13240">
            <v>1981</v>
          </cell>
          <cell r="E13240">
            <v>0</v>
          </cell>
        </row>
        <row r="13241">
          <cell r="A13241">
            <v>29674</v>
          </cell>
          <cell r="B13241">
            <v>88</v>
          </cell>
          <cell r="C13241">
            <v>278</v>
          </cell>
          <cell r="D13241">
            <v>1981</v>
          </cell>
          <cell r="E13241">
            <v>0</v>
          </cell>
        </row>
        <row r="13242">
          <cell r="A13242">
            <v>29675</v>
          </cell>
          <cell r="B13242">
            <v>89</v>
          </cell>
          <cell r="C13242">
            <v>277</v>
          </cell>
          <cell r="D13242">
            <v>1981</v>
          </cell>
          <cell r="E13242">
            <v>0</v>
          </cell>
        </row>
        <row r="13243">
          <cell r="A13243">
            <v>29676</v>
          </cell>
          <cell r="B13243">
            <v>90</v>
          </cell>
          <cell r="C13243">
            <v>276</v>
          </cell>
          <cell r="D13243">
            <v>1981</v>
          </cell>
          <cell r="E13243">
            <v>0</v>
          </cell>
        </row>
        <row r="13244">
          <cell r="A13244">
            <v>29677</v>
          </cell>
          <cell r="B13244">
            <v>91</v>
          </cell>
          <cell r="C13244">
            <v>275</v>
          </cell>
          <cell r="D13244">
            <v>1981</v>
          </cell>
          <cell r="E13244">
            <v>0</v>
          </cell>
        </row>
        <row r="13245">
          <cell r="A13245">
            <v>29678</v>
          </cell>
          <cell r="B13245">
            <v>92</v>
          </cell>
          <cell r="C13245">
            <v>274</v>
          </cell>
          <cell r="D13245">
            <v>1981</v>
          </cell>
          <cell r="E13245">
            <v>0</v>
          </cell>
        </row>
        <row r="13246">
          <cell r="A13246">
            <v>29679</v>
          </cell>
          <cell r="B13246">
            <v>93</v>
          </cell>
          <cell r="C13246">
            <v>273</v>
          </cell>
          <cell r="D13246">
            <v>1981</v>
          </cell>
          <cell r="E13246">
            <v>0</v>
          </cell>
        </row>
        <row r="13247">
          <cell r="A13247">
            <v>29680</v>
          </cell>
          <cell r="B13247">
            <v>94</v>
          </cell>
          <cell r="C13247">
            <v>272</v>
          </cell>
          <cell r="D13247">
            <v>1981</v>
          </cell>
          <cell r="E13247">
            <v>0</v>
          </cell>
        </row>
        <row r="13248">
          <cell r="A13248">
            <v>29681</v>
          </cell>
          <cell r="B13248">
            <v>95</v>
          </cell>
          <cell r="C13248">
            <v>271</v>
          </cell>
          <cell r="D13248">
            <v>1981</v>
          </cell>
          <cell r="E13248">
            <v>0</v>
          </cell>
        </row>
        <row r="13249">
          <cell r="A13249">
            <v>29682</v>
          </cell>
          <cell r="B13249">
            <v>96</v>
          </cell>
          <cell r="C13249">
            <v>270</v>
          </cell>
          <cell r="D13249">
            <v>1981</v>
          </cell>
          <cell r="E13249">
            <v>0</v>
          </cell>
        </row>
        <row r="13250">
          <cell r="A13250">
            <v>29683</v>
          </cell>
          <cell r="B13250">
            <v>97</v>
          </cell>
          <cell r="C13250">
            <v>269</v>
          </cell>
          <cell r="D13250">
            <v>1981</v>
          </cell>
          <cell r="E13250">
            <v>0</v>
          </cell>
        </row>
        <row r="13251">
          <cell r="A13251">
            <v>29684</v>
          </cell>
          <cell r="B13251">
            <v>98</v>
          </cell>
          <cell r="C13251">
            <v>268</v>
          </cell>
          <cell r="D13251">
            <v>1981</v>
          </cell>
          <cell r="E13251">
            <v>0</v>
          </cell>
        </row>
        <row r="13252">
          <cell r="A13252">
            <v>29685</v>
          </cell>
          <cell r="B13252">
            <v>99</v>
          </cell>
          <cell r="C13252">
            <v>267</v>
          </cell>
          <cell r="D13252">
            <v>1981</v>
          </cell>
          <cell r="E13252">
            <v>0</v>
          </cell>
        </row>
        <row r="13253">
          <cell r="A13253">
            <v>29686</v>
          </cell>
          <cell r="B13253">
            <v>100</v>
          </cell>
          <cell r="C13253">
            <v>266</v>
          </cell>
          <cell r="D13253">
            <v>1981</v>
          </cell>
          <cell r="E13253">
            <v>0</v>
          </cell>
        </row>
        <row r="13254">
          <cell r="A13254">
            <v>29687</v>
          </cell>
          <cell r="B13254">
            <v>101</v>
          </cell>
          <cell r="C13254">
            <v>265</v>
          </cell>
          <cell r="D13254">
            <v>1981</v>
          </cell>
          <cell r="E13254">
            <v>0</v>
          </cell>
        </row>
        <row r="13255">
          <cell r="A13255">
            <v>29688</v>
          </cell>
          <cell r="B13255">
            <v>102</v>
          </cell>
          <cell r="C13255">
            <v>264</v>
          </cell>
          <cell r="D13255">
            <v>1981</v>
          </cell>
          <cell r="E13255">
            <v>0</v>
          </cell>
        </row>
        <row r="13256">
          <cell r="A13256">
            <v>29689</v>
          </cell>
          <cell r="B13256">
            <v>103</v>
          </cell>
          <cell r="C13256">
            <v>263</v>
          </cell>
          <cell r="D13256">
            <v>1981</v>
          </cell>
          <cell r="E13256">
            <v>0</v>
          </cell>
        </row>
        <row r="13257">
          <cell r="A13257">
            <v>29690</v>
          </cell>
          <cell r="B13257">
            <v>104</v>
          </cell>
          <cell r="C13257">
            <v>262</v>
          </cell>
          <cell r="D13257">
            <v>1981</v>
          </cell>
          <cell r="E13257">
            <v>0</v>
          </cell>
        </row>
        <row r="13258">
          <cell r="A13258">
            <v>29691</v>
          </cell>
          <cell r="B13258">
            <v>105</v>
          </cell>
          <cell r="C13258">
            <v>261</v>
          </cell>
          <cell r="D13258">
            <v>1981</v>
          </cell>
          <cell r="E13258">
            <v>0</v>
          </cell>
        </row>
        <row r="13259">
          <cell r="A13259">
            <v>29692</v>
          </cell>
          <cell r="B13259">
            <v>106</v>
          </cell>
          <cell r="C13259">
            <v>260</v>
          </cell>
          <cell r="D13259">
            <v>1981</v>
          </cell>
          <cell r="E13259">
            <v>0</v>
          </cell>
        </row>
        <row r="13260">
          <cell r="A13260">
            <v>29693</v>
          </cell>
          <cell r="B13260">
            <v>107</v>
          </cell>
          <cell r="C13260">
            <v>259</v>
          </cell>
          <cell r="D13260">
            <v>1981</v>
          </cell>
          <cell r="E13260">
            <v>0</v>
          </cell>
        </row>
        <row r="13261">
          <cell r="A13261">
            <v>29694</v>
          </cell>
          <cell r="B13261">
            <v>108</v>
          </cell>
          <cell r="C13261">
            <v>258</v>
          </cell>
          <cell r="D13261">
            <v>1981</v>
          </cell>
          <cell r="E13261">
            <v>0</v>
          </cell>
        </row>
        <row r="13262">
          <cell r="A13262">
            <v>29695</v>
          </cell>
          <cell r="B13262">
            <v>109</v>
          </cell>
          <cell r="C13262">
            <v>257</v>
          </cell>
          <cell r="D13262">
            <v>1981</v>
          </cell>
          <cell r="E13262">
            <v>0</v>
          </cell>
        </row>
        <row r="13263">
          <cell r="A13263">
            <v>29696</v>
          </cell>
          <cell r="B13263">
            <v>110</v>
          </cell>
          <cell r="C13263">
            <v>256</v>
          </cell>
          <cell r="D13263">
            <v>1981</v>
          </cell>
          <cell r="E13263">
            <v>0</v>
          </cell>
        </row>
        <row r="13264">
          <cell r="A13264">
            <v>29697</v>
          </cell>
          <cell r="B13264">
            <v>111</v>
          </cell>
          <cell r="C13264">
            <v>255</v>
          </cell>
          <cell r="D13264">
            <v>1981</v>
          </cell>
          <cell r="E13264">
            <v>0</v>
          </cell>
        </row>
        <row r="13265">
          <cell r="A13265">
            <v>29698</v>
          </cell>
          <cell r="B13265">
            <v>112</v>
          </cell>
          <cell r="C13265">
            <v>254</v>
          </cell>
          <cell r="D13265">
            <v>1981</v>
          </cell>
          <cell r="E13265">
            <v>0</v>
          </cell>
        </row>
        <row r="13266">
          <cell r="A13266">
            <v>29699</v>
          </cell>
          <cell r="B13266">
            <v>113</v>
          </cell>
          <cell r="C13266">
            <v>253</v>
          </cell>
          <cell r="D13266">
            <v>1981</v>
          </cell>
          <cell r="E13266">
            <v>0</v>
          </cell>
        </row>
        <row r="13267">
          <cell r="A13267">
            <v>29700</v>
          </cell>
          <cell r="B13267">
            <v>114</v>
          </cell>
          <cell r="C13267">
            <v>252</v>
          </cell>
          <cell r="D13267">
            <v>1981</v>
          </cell>
          <cell r="E13267">
            <v>0</v>
          </cell>
        </row>
        <row r="13268">
          <cell r="A13268">
            <v>29701</v>
          </cell>
          <cell r="B13268">
            <v>115</v>
          </cell>
          <cell r="C13268">
            <v>251</v>
          </cell>
          <cell r="D13268">
            <v>1981</v>
          </cell>
          <cell r="E13268">
            <v>0</v>
          </cell>
        </row>
        <row r="13269">
          <cell r="A13269">
            <v>29702</v>
          </cell>
          <cell r="B13269">
            <v>116</v>
          </cell>
          <cell r="C13269">
            <v>250</v>
          </cell>
          <cell r="D13269">
            <v>1981</v>
          </cell>
          <cell r="E13269">
            <v>0</v>
          </cell>
        </row>
        <row r="13270">
          <cell r="A13270">
            <v>29703</v>
          </cell>
          <cell r="B13270">
            <v>117</v>
          </cell>
          <cell r="C13270">
            <v>249</v>
          </cell>
          <cell r="D13270">
            <v>1981</v>
          </cell>
          <cell r="E13270">
            <v>0</v>
          </cell>
        </row>
        <row r="13271">
          <cell r="A13271">
            <v>29704</v>
          </cell>
          <cell r="B13271">
            <v>118</v>
          </cell>
          <cell r="C13271">
            <v>248</v>
          </cell>
          <cell r="D13271">
            <v>1981</v>
          </cell>
          <cell r="E13271">
            <v>0</v>
          </cell>
        </row>
        <row r="13272">
          <cell r="A13272">
            <v>29705</v>
          </cell>
          <cell r="B13272">
            <v>119</v>
          </cell>
          <cell r="C13272">
            <v>247</v>
          </cell>
          <cell r="D13272">
            <v>1981</v>
          </cell>
          <cell r="E13272">
            <v>0</v>
          </cell>
        </row>
        <row r="13273">
          <cell r="A13273">
            <v>29706</v>
          </cell>
          <cell r="B13273">
            <v>120</v>
          </cell>
          <cell r="C13273">
            <v>246</v>
          </cell>
          <cell r="D13273">
            <v>1981</v>
          </cell>
          <cell r="E13273">
            <v>0</v>
          </cell>
        </row>
        <row r="13274">
          <cell r="A13274">
            <v>29707</v>
          </cell>
          <cell r="B13274">
            <v>121</v>
          </cell>
          <cell r="C13274">
            <v>245</v>
          </cell>
          <cell r="D13274">
            <v>1981</v>
          </cell>
          <cell r="E13274">
            <v>0</v>
          </cell>
        </row>
        <row r="13275">
          <cell r="A13275">
            <v>29708</v>
          </cell>
          <cell r="B13275">
            <v>122</v>
          </cell>
          <cell r="C13275">
            <v>244</v>
          </cell>
          <cell r="D13275">
            <v>1981</v>
          </cell>
          <cell r="E13275">
            <v>0</v>
          </cell>
        </row>
        <row r="13276">
          <cell r="A13276">
            <v>29709</v>
          </cell>
          <cell r="B13276">
            <v>123</v>
          </cell>
          <cell r="C13276">
            <v>243</v>
          </cell>
          <cell r="D13276">
            <v>1981</v>
          </cell>
          <cell r="E13276">
            <v>0</v>
          </cell>
        </row>
        <row r="13277">
          <cell r="A13277">
            <v>29710</v>
          </cell>
          <cell r="B13277">
            <v>124</v>
          </cell>
          <cell r="C13277">
            <v>242</v>
          </cell>
          <cell r="D13277">
            <v>1981</v>
          </cell>
          <cell r="E13277">
            <v>0</v>
          </cell>
        </row>
        <row r="13278">
          <cell r="A13278">
            <v>29711</v>
          </cell>
          <cell r="B13278">
            <v>125</v>
          </cell>
          <cell r="C13278">
            <v>241</v>
          </cell>
          <cell r="D13278">
            <v>1981</v>
          </cell>
          <cell r="E13278">
            <v>0</v>
          </cell>
        </row>
        <row r="13279">
          <cell r="A13279">
            <v>29712</v>
          </cell>
          <cell r="B13279">
            <v>126</v>
          </cell>
          <cell r="C13279">
            <v>240</v>
          </cell>
          <cell r="D13279">
            <v>1981</v>
          </cell>
          <cell r="E13279">
            <v>0</v>
          </cell>
        </row>
        <row r="13280">
          <cell r="A13280">
            <v>29713</v>
          </cell>
          <cell r="B13280">
            <v>127</v>
          </cell>
          <cell r="C13280">
            <v>239</v>
          </cell>
          <cell r="D13280">
            <v>1981</v>
          </cell>
          <cell r="E13280">
            <v>0</v>
          </cell>
        </row>
        <row r="13281">
          <cell r="A13281">
            <v>29714</v>
          </cell>
          <cell r="B13281">
            <v>128</v>
          </cell>
          <cell r="C13281">
            <v>238</v>
          </cell>
          <cell r="D13281">
            <v>1981</v>
          </cell>
          <cell r="E13281">
            <v>0</v>
          </cell>
        </row>
        <row r="13282">
          <cell r="A13282">
            <v>29715</v>
          </cell>
          <cell r="B13282">
            <v>129</v>
          </cell>
          <cell r="C13282">
            <v>237</v>
          </cell>
          <cell r="D13282">
            <v>1981</v>
          </cell>
          <cell r="E13282">
            <v>0</v>
          </cell>
        </row>
        <row r="13283">
          <cell r="A13283">
            <v>29716</v>
          </cell>
          <cell r="B13283">
            <v>130</v>
          </cell>
          <cell r="C13283">
            <v>236</v>
          </cell>
          <cell r="D13283">
            <v>1981</v>
          </cell>
          <cell r="E13283">
            <v>0</v>
          </cell>
        </row>
        <row r="13284">
          <cell r="A13284">
            <v>29717</v>
          </cell>
          <cell r="B13284">
            <v>131</v>
          </cell>
          <cell r="C13284">
            <v>235</v>
          </cell>
          <cell r="D13284">
            <v>1981</v>
          </cell>
          <cell r="E13284">
            <v>0</v>
          </cell>
        </row>
        <row r="13285">
          <cell r="A13285">
            <v>29718</v>
          </cell>
          <cell r="B13285">
            <v>132</v>
          </cell>
          <cell r="C13285">
            <v>234</v>
          </cell>
          <cell r="D13285">
            <v>1981</v>
          </cell>
          <cell r="E13285">
            <v>0</v>
          </cell>
        </row>
        <row r="13286">
          <cell r="A13286">
            <v>29719</v>
          </cell>
          <cell r="B13286">
            <v>133</v>
          </cell>
          <cell r="C13286">
            <v>233</v>
          </cell>
          <cell r="D13286">
            <v>1981</v>
          </cell>
          <cell r="E13286">
            <v>0</v>
          </cell>
        </row>
        <row r="13287">
          <cell r="A13287">
            <v>29720</v>
          </cell>
          <cell r="B13287">
            <v>134</v>
          </cell>
          <cell r="C13287">
            <v>232</v>
          </cell>
          <cell r="D13287">
            <v>1981</v>
          </cell>
          <cell r="E13287">
            <v>0</v>
          </cell>
        </row>
        <row r="13288">
          <cell r="A13288">
            <v>29721</v>
          </cell>
          <cell r="B13288">
            <v>135</v>
          </cell>
          <cell r="C13288">
            <v>231</v>
          </cell>
          <cell r="D13288">
            <v>1981</v>
          </cell>
          <cell r="E13288">
            <v>0</v>
          </cell>
        </row>
        <row r="13289">
          <cell r="A13289">
            <v>29722</v>
          </cell>
          <cell r="B13289">
            <v>136</v>
          </cell>
          <cell r="C13289">
            <v>230</v>
          </cell>
          <cell r="D13289">
            <v>1981</v>
          </cell>
          <cell r="E13289">
            <v>0</v>
          </cell>
        </row>
        <row r="13290">
          <cell r="A13290">
            <v>29723</v>
          </cell>
          <cell r="B13290">
            <v>137</v>
          </cell>
          <cell r="C13290">
            <v>229</v>
          </cell>
          <cell r="D13290">
            <v>1981</v>
          </cell>
          <cell r="E13290">
            <v>0</v>
          </cell>
        </row>
        <row r="13291">
          <cell r="A13291">
            <v>29724</v>
          </cell>
          <cell r="B13291">
            <v>138</v>
          </cell>
          <cell r="C13291">
            <v>228</v>
          </cell>
          <cell r="D13291">
            <v>1981</v>
          </cell>
          <cell r="E13291">
            <v>0</v>
          </cell>
        </row>
        <row r="13292">
          <cell r="A13292">
            <v>29725</v>
          </cell>
          <cell r="B13292">
            <v>139</v>
          </cell>
          <cell r="C13292">
            <v>227</v>
          </cell>
          <cell r="D13292">
            <v>1981</v>
          </cell>
          <cell r="E13292">
            <v>0</v>
          </cell>
        </row>
        <row r="13293">
          <cell r="A13293">
            <v>29726</v>
          </cell>
          <cell r="B13293">
            <v>140</v>
          </cell>
          <cell r="C13293">
            <v>226</v>
          </cell>
          <cell r="D13293">
            <v>1981</v>
          </cell>
          <cell r="E13293">
            <v>0</v>
          </cell>
        </row>
        <row r="13294">
          <cell r="A13294">
            <v>29727</v>
          </cell>
          <cell r="B13294">
            <v>141</v>
          </cell>
          <cell r="C13294">
            <v>225</v>
          </cell>
          <cell r="D13294">
            <v>1981</v>
          </cell>
          <cell r="E13294">
            <v>0</v>
          </cell>
        </row>
        <row r="13295">
          <cell r="A13295">
            <v>29728</v>
          </cell>
          <cell r="B13295">
            <v>142</v>
          </cell>
          <cell r="C13295">
            <v>224</v>
          </cell>
          <cell r="D13295">
            <v>1981</v>
          </cell>
          <cell r="E13295">
            <v>0</v>
          </cell>
        </row>
        <row r="13296">
          <cell r="A13296">
            <v>29729</v>
          </cell>
          <cell r="B13296">
            <v>143</v>
          </cell>
          <cell r="C13296">
            <v>223</v>
          </cell>
          <cell r="D13296">
            <v>1981</v>
          </cell>
          <cell r="E13296">
            <v>0</v>
          </cell>
        </row>
        <row r="13297">
          <cell r="A13297">
            <v>29730</v>
          </cell>
          <cell r="B13297">
            <v>144</v>
          </cell>
          <cell r="C13297">
            <v>222</v>
          </cell>
          <cell r="D13297">
            <v>1981</v>
          </cell>
          <cell r="E13297">
            <v>0</v>
          </cell>
        </row>
        <row r="13298">
          <cell r="A13298">
            <v>29731</v>
          </cell>
          <cell r="B13298">
            <v>145</v>
          </cell>
          <cell r="C13298">
            <v>221</v>
          </cell>
          <cell r="D13298">
            <v>1981</v>
          </cell>
          <cell r="E13298">
            <v>0</v>
          </cell>
        </row>
        <row r="13299">
          <cell r="A13299">
            <v>29732</v>
          </cell>
          <cell r="B13299">
            <v>146</v>
          </cell>
          <cell r="C13299">
            <v>220</v>
          </cell>
          <cell r="D13299">
            <v>1981</v>
          </cell>
          <cell r="E13299">
            <v>0</v>
          </cell>
        </row>
        <row r="13300">
          <cell r="A13300">
            <v>29733</v>
          </cell>
          <cell r="B13300">
            <v>147</v>
          </cell>
          <cell r="C13300">
            <v>219</v>
          </cell>
          <cell r="D13300">
            <v>1981</v>
          </cell>
          <cell r="E13300">
            <v>0</v>
          </cell>
        </row>
        <row r="13301">
          <cell r="A13301">
            <v>29734</v>
          </cell>
          <cell r="B13301">
            <v>148</v>
          </cell>
          <cell r="C13301">
            <v>218</v>
          </cell>
          <cell r="D13301">
            <v>1981</v>
          </cell>
          <cell r="E13301">
            <v>0</v>
          </cell>
        </row>
        <row r="13302">
          <cell r="A13302">
            <v>29735</v>
          </cell>
          <cell r="B13302">
            <v>149</v>
          </cell>
          <cell r="C13302">
            <v>217</v>
          </cell>
          <cell r="D13302">
            <v>1981</v>
          </cell>
          <cell r="E13302">
            <v>0</v>
          </cell>
        </row>
        <row r="13303">
          <cell r="A13303">
            <v>29736</v>
          </cell>
          <cell r="B13303">
            <v>150</v>
          </cell>
          <cell r="C13303">
            <v>216</v>
          </cell>
          <cell r="D13303">
            <v>1981</v>
          </cell>
          <cell r="E13303">
            <v>0</v>
          </cell>
        </row>
        <row r="13304">
          <cell r="A13304">
            <v>29737</v>
          </cell>
          <cell r="B13304">
            <v>151</v>
          </cell>
          <cell r="C13304">
            <v>215</v>
          </cell>
          <cell r="D13304">
            <v>1981</v>
          </cell>
          <cell r="E13304">
            <v>0</v>
          </cell>
        </row>
        <row r="13305">
          <cell r="A13305">
            <v>29738</v>
          </cell>
          <cell r="B13305">
            <v>152</v>
          </cell>
          <cell r="C13305">
            <v>214</v>
          </cell>
          <cell r="D13305">
            <v>1981</v>
          </cell>
          <cell r="E13305">
            <v>0</v>
          </cell>
        </row>
        <row r="13306">
          <cell r="A13306">
            <v>29739</v>
          </cell>
          <cell r="B13306">
            <v>153</v>
          </cell>
          <cell r="C13306">
            <v>213</v>
          </cell>
          <cell r="D13306">
            <v>1981</v>
          </cell>
          <cell r="E13306">
            <v>0</v>
          </cell>
        </row>
        <row r="13307">
          <cell r="A13307">
            <v>29740</v>
          </cell>
          <cell r="B13307">
            <v>154</v>
          </cell>
          <cell r="C13307">
            <v>212</v>
          </cell>
          <cell r="D13307">
            <v>1981</v>
          </cell>
          <cell r="E13307">
            <v>0</v>
          </cell>
        </row>
        <row r="13308">
          <cell r="A13308">
            <v>29741</v>
          </cell>
          <cell r="B13308">
            <v>155</v>
          </cell>
          <cell r="C13308">
            <v>211</v>
          </cell>
          <cell r="D13308">
            <v>1981</v>
          </cell>
          <cell r="E13308">
            <v>0</v>
          </cell>
        </row>
        <row r="13309">
          <cell r="A13309">
            <v>29742</v>
          </cell>
          <cell r="B13309">
            <v>156</v>
          </cell>
          <cell r="C13309">
            <v>210</v>
          </cell>
          <cell r="D13309">
            <v>1981</v>
          </cell>
          <cell r="E13309">
            <v>0</v>
          </cell>
        </row>
        <row r="13310">
          <cell r="A13310">
            <v>29743</v>
          </cell>
          <cell r="B13310">
            <v>157</v>
          </cell>
          <cell r="C13310">
            <v>209</v>
          </cell>
          <cell r="D13310">
            <v>1981</v>
          </cell>
          <cell r="E13310">
            <v>0</v>
          </cell>
        </row>
        <row r="13311">
          <cell r="A13311">
            <v>29744</v>
          </cell>
          <cell r="B13311">
            <v>158</v>
          </cell>
          <cell r="C13311">
            <v>208</v>
          </cell>
          <cell r="D13311">
            <v>1981</v>
          </cell>
          <cell r="E13311">
            <v>0</v>
          </cell>
        </row>
        <row r="13312">
          <cell r="A13312">
            <v>29745</v>
          </cell>
          <cell r="B13312">
            <v>159</v>
          </cell>
          <cell r="C13312">
            <v>207</v>
          </cell>
          <cell r="D13312">
            <v>1981</v>
          </cell>
          <cell r="E13312">
            <v>0</v>
          </cell>
        </row>
        <row r="13313">
          <cell r="A13313">
            <v>29746</v>
          </cell>
          <cell r="B13313">
            <v>160</v>
          </cell>
          <cell r="C13313">
            <v>206</v>
          </cell>
          <cell r="D13313">
            <v>1981</v>
          </cell>
          <cell r="E13313">
            <v>0</v>
          </cell>
        </row>
        <row r="13314">
          <cell r="A13314">
            <v>29747</v>
          </cell>
          <cell r="B13314">
            <v>161</v>
          </cell>
          <cell r="C13314">
            <v>205</v>
          </cell>
          <cell r="D13314">
            <v>1981</v>
          </cell>
          <cell r="E13314">
            <v>0</v>
          </cell>
        </row>
        <row r="13315">
          <cell r="A13315">
            <v>29748</v>
          </cell>
          <cell r="B13315">
            <v>162</v>
          </cell>
          <cell r="C13315">
            <v>204</v>
          </cell>
          <cell r="D13315">
            <v>1981</v>
          </cell>
          <cell r="E13315">
            <v>0</v>
          </cell>
        </row>
        <row r="13316">
          <cell r="A13316">
            <v>29749</v>
          </cell>
          <cell r="B13316">
            <v>163</v>
          </cell>
          <cell r="C13316">
            <v>203</v>
          </cell>
          <cell r="D13316">
            <v>1981</v>
          </cell>
          <cell r="E13316">
            <v>0</v>
          </cell>
        </row>
        <row r="13317">
          <cell r="A13317">
            <v>29750</v>
          </cell>
          <cell r="B13317">
            <v>164</v>
          </cell>
          <cell r="C13317">
            <v>202</v>
          </cell>
          <cell r="D13317">
            <v>1981</v>
          </cell>
          <cell r="E13317">
            <v>0</v>
          </cell>
        </row>
        <row r="13318">
          <cell r="A13318">
            <v>29751</v>
          </cell>
          <cell r="B13318">
            <v>165</v>
          </cell>
          <cell r="C13318">
            <v>201</v>
          </cell>
          <cell r="D13318">
            <v>1981</v>
          </cell>
          <cell r="E13318">
            <v>0</v>
          </cell>
        </row>
        <row r="13319">
          <cell r="A13319">
            <v>29752</v>
          </cell>
          <cell r="B13319">
            <v>166</v>
          </cell>
          <cell r="C13319">
            <v>200</v>
          </cell>
          <cell r="D13319">
            <v>1981</v>
          </cell>
          <cell r="E13319">
            <v>0</v>
          </cell>
        </row>
        <row r="13320">
          <cell r="A13320">
            <v>29753</v>
          </cell>
          <cell r="B13320">
            <v>167</v>
          </cell>
          <cell r="C13320">
            <v>199</v>
          </cell>
          <cell r="D13320">
            <v>1981</v>
          </cell>
          <cell r="E13320">
            <v>0</v>
          </cell>
        </row>
        <row r="13321">
          <cell r="A13321">
            <v>29754</v>
          </cell>
          <cell r="B13321">
            <v>168</v>
          </cell>
          <cell r="C13321">
            <v>198</v>
          </cell>
          <cell r="D13321">
            <v>1981</v>
          </cell>
          <cell r="E13321">
            <v>0</v>
          </cell>
        </row>
        <row r="13322">
          <cell r="A13322">
            <v>29755</v>
          </cell>
          <cell r="B13322">
            <v>169</v>
          </cell>
          <cell r="C13322">
            <v>197</v>
          </cell>
          <cell r="D13322">
            <v>1981</v>
          </cell>
          <cell r="E13322">
            <v>0</v>
          </cell>
        </row>
        <row r="13323">
          <cell r="A13323">
            <v>29756</v>
          </cell>
          <cell r="B13323">
            <v>170</v>
          </cell>
          <cell r="C13323">
            <v>196</v>
          </cell>
          <cell r="D13323">
            <v>1981</v>
          </cell>
          <cell r="E13323">
            <v>0</v>
          </cell>
        </row>
        <row r="13324">
          <cell r="A13324">
            <v>29757</v>
          </cell>
          <cell r="B13324">
            <v>171</v>
          </cell>
          <cell r="C13324">
            <v>195</v>
          </cell>
          <cell r="D13324">
            <v>1981</v>
          </cell>
          <cell r="E13324">
            <v>0</v>
          </cell>
        </row>
        <row r="13325">
          <cell r="A13325">
            <v>29758</v>
          </cell>
          <cell r="B13325">
            <v>172</v>
          </cell>
          <cell r="C13325">
            <v>194</v>
          </cell>
          <cell r="D13325">
            <v>1981</v>
          </cell>
          <cell r="E13325">
            <v>0</v>
          </cell>
        </row>
        <row r="13326">
          <cell r="A13326">
            <v>29759</v>
          </cell>
          <cell r="B13326">
            <v>173</v>
          </cell>
          <cell r="C13326">
            <v>193</v>
          </cell>
          <cell r="D13326">
            <v>1981</v>
          </cell>
          <cell r="E13326">
            <v>0</v>
          </cell>
        </row>
        <row r="13327">
          <cell r="A13327">
            <v>29760</v>
          </cell>
          <cell r="B13327">
            <v>174</v>
          </cell>
          <cell r="C13327">
            <v>192</v>
          </cell>
          <cell r="D13327">
            <v>1981</v>
          </cell>
          <cell r="E13327">
            <v>0</v>
          </cell>
        </row>
        <row r="13328">
          <cell r="A13328">
            <v>29761</v>
          </cell>
          <cell r="B13328">
            <v>175</v>
          </cell>
          <cell r="C13328">
            <v>191</v>
          </cell>
          <cell r="D13328">
            <v>1981</v>
          </cell>
          <cell r="E13328">
            <v>0</v>
          </cell>
        </row>
        <row r="13329">
          <cell r="A13329">
            <v>29762</v>
          </cell>
          <cell r="B13329">
            <v>176</v>
          </cell>
          <cell r="C13329">
            <v>190</v>
          </cell>
          <cell r="D13329">
            <v>1981</v>
          </cell>
          <cell r="E13329">
            <v>0</v>
          </cell>
        </row>
        <row r="13330">
          <cell r="A13330">
            <v>29763</v>
          </cell>
          <cell r="B13330">
            <v>177</v>
          </cell>
          <cell r="C13330">
            <v>189</v>
          </cell>
          <cell r="D13330">
            <v>1981</v>
          </cell>
          <cell r="E13330">
            <v>0</v>
          </cell>
        </row>
        <row r="13331">
          <cell r="A13331">
            <v>29764</v>
          </cell>
          <cell r="B13331">
            <v>178</v>
          </cell>
          <cell r="C13331">
            <v>188</v>
          </cell>
          <cell r="D13331">
            <v>1981</v>
          </cell>
          <cell r="E13331">
            <v>0</v>
          </cell>
        </row>
        <row r="13332">
          <cell r="A13332">
            <v>29765</v>
          </cell>
          <cell r="B13332">
            <v>179</v>
          </cell>
          <cell r="C13332">
            <v>187</v>
          </cell>
          <cell r="D13332">
            <v>1981</v>
          </cell>
          <cell r="E13332">
            <v>0</v>
          </cell>
        </row>
        <row r="13333">
          <cell r="A13333">
            <v>29766</v>
          </cell>
          <cell r="B13333">
            <v>180</v>
          </cell>
          <cell r="C13333">
            <v>186</v>
          </cell>
          <cell r="D13333">
            <v>1981</v>
          </cell>
          <cell r="E13333">
            <v>0</v>
          </cell>
        </row>
        <row r="13334">
          <cell r="A13334">
            <v>29767</v>
          </cell>
          <cell r="B13334">
            <v>181</v>
          </cell>
          <cell r="C13334">
            <v>185</v>
          </cell>
          <cell r="D13334">
            <v>1981</v>
          </cell>
          <cell r="E13334">
            <v>0</v>
          </cell>
        </row>
        <row r="13335">
          <cell r="A13335">
            <v>29768</v>
          </cell>
          <cell r="B13335">
            <v>182</v>
          </cell>
          <cell r="C13335">
            <v>184</v>
          </cell>
          <cell r="D13335">
            <v>1981</v>
          </cell>
          <cell r="E13335">
            <v>0</v>
          </cell>
        </row>
        <row r="13336">
          <cell r="A13336">
            <v>29769</v>
          </cell>
          <cell r="B13336">
            <v>183</v>
          </cell>
          <cell r="C13336">
            <v>183</v>
          </cell>
          <cell r="D13336">
            <v>1981</v>
          </cell>
          <cell r="E13336">
            <v>0</v>
          </cell>
        </row>
        <row r="13337">
          <cell r="A13337">
            <v>29770</v>
          </cell>
          <cell r="B13337">
            <v>184</v>
          </cell>
          <cell r="C13337">
            <v>182</v>
          </cell>
          <cell r="D13337">
            <v>1981</v>
          </cell>
          <cell r="E13337">
            <v>0</v>
          </cell>
        </row>
        <row r="13338">
          <cell r="A13338">
            <v>29771</v>
          </cell>
          <cell r="B13338">
            <v>185</v>
          </cell>
          <cell r="C13338">
            <v>181</v>
          </cell>
          <cell r="D13338">
            <v>1981</v>
          </cell>
          <cell r="E13338">
            <v>0</v>
          </cell>
        </row>
        <row r="13339">
          <cell r="A13339">
            <v>29772</v>
          </cell>
          <cell r="B13339">
            <v>186</v>
          </cell>
          <cell r="C13339">
            <v>180</v>
          </cell>
          <cell r="D13339">
            <v>1981</v>
          </cell>
          <cell r="E13339">
            <v>0</v>
          </cell>
        </row>
        <row r="13340">
          <cell r="A13340">
            <v>29773</v>
          </cell>
          <cell r="B13340">
            <v>187</v>
          </cell>
          <cell r="C13340">
            <v>179</v>
          </cell>
          <cell r="D13340">
            <v>1981</v>
          </cell>
          <cell r="E13340">
            <v>0</v>
          </cell>
        </row>
        <row r="13341">
          <cell r="A13341">
            <v>29774</v>
          </cell>
          <cell r="B13341">
            <v>188</v>
          </cell>
          <cell r="C13341">
            <v>178</v>
          </cell>
          <cell r="D13341">
            <v>1981</v>
          </cell>
          <cell r="E13341">
            <v>0</v>
          </cell>
        </row>
        <row r="13342">
          <cell r="A13342">
            <v>29775</v>
          </cell>
          <cell r="B13342">
            <v>189</v>
          </cell>
          <cell r="C13342">
            <v>177</v>
          </cell>
          <cell r="D13342">
            <v>1981</v>
          </cell>
          <cell r="E13342">
            <v>0</v>
          </cell>
        </row>
        <row r="13343">
          <cell r="A13343">
            <v>29776</v>
          </cell>
          <cell r="B13343">
            <v>190</v>
          </cell>
          <cell r="C13343">
            <v>176</v>
          </cell>
          <cell r="D13343">
            <v>1981</v>
          </cell>
          <cell r="E13343">
            <v>0</v>
          </cell>
        </row>
        <row r="13344">
          <cell r="A13344">
            <v>29777</v>
          </cell>
          <cell r="B13344">
            <v>191</v>
          </cell>
          <cell r="C13344">
            <v>175</v>
          </cell>
          <cell r="D13344">
            <v>1981</v>
          </cell>
          <cell r="E13344">
            <v>0</v>
          </cell>
        </row>
        <row r="13345">
          <cell r="A13345">
            <v>29778</v>
          </cell>
          <cell r="B13345">
            <v>192</v>
          </cell>
          <cell r="C13345">
            <v>174</v>
          </cell>
          <cell r="D13345">
            <v>1981</v>
          </cell>
          <cell r="E13345">
            <v>0</v>
          </cell>
        </row>
        <row r="13346">
          <cell r="A13346">
            <v>29779</v>
          </cell>
          <cell r="B13346">
            <v>193</v>
          </cell>
          <cell r="C13346">
            <v>173</v>
          </cell>
          <cell r="D13346">
            <v>1981</v>
          </cell>
          <cell r="E13346">
            <v>0</v>
          </cell>
        </row>
        <row r="13347">
          <cell r="A13347">
            <v>29780</v>
          </cell>
          <cell r="B13347">
            <v>194</v>
          </cell>
          <cell r="C13347">
            <v>172</v>
          </cell>
          <cell r="D13347">
            <v>1981</v>
          </cell>
          <cell r="E13347">
            <v>0</v>
          </cell>
        </row>
        <row r="13348">
          <cell r="A13348">
            <v>29781</v>
          </cell>
          <cell r="B13348">
            <v>195</v>
          </cell>
          <cell r="C13348">
            <v>171</v>
          </cell>
          <cell r="D13348">
            <v>1981</v>
          </cell>
          <cell r="E13348">
            <v>0</v>
          </cell>
        </row>
        <row r="13349">
          <cell r="A13349">
            <v>29782</v>
          </cell>
          <cell r="B13349">
            <v>196</v>
          </cell>
          <cell r="C13349">
            <v>170</v>
          </cell>
          <cell r="D13349">
            <v>1981</v>
          </cell>
          <cell r="E13349">
            <v>0</v>
          </cell>
        </row>
        <row r="13350">
          <cell r="A13350">
            <v>29783</v>
          </cell>
          <cell r="B13350">
            <v>197</v>
          </cell>
          <cell r="C13350">
            <v>169</v>
          </cell>
          <cell r="D13350">
            <v>1981</v>
          </cell>
          <cell r="E13350">
            <v>0</v>
          </cell>
        </row>
        <row r="13351">
          <cell r="A13351">
            <v>29784</v>
          </cell>
          <cell r="B13351">
            <v>198</v>
          </cell>
          <cell r="C13351">
            <v>168</v>
          </cell>
          <cell r="D13351">
            <v>1981</v>
          </cell>
          <cell r="E13351">
            <v>0</v>
          </cell>
        </row>
        <row r="13352">
          <cell r="A13352">
            <v>29785</v>
          </cell>
          <cell r="B13352">
            <v>199</v>
          </cell>
          <cell r="C13352">
            <v>167</v>
          </cell>
          <cell r="D13352">
            <v>1981</v>
          </cell>
          <cell r="E13352">
            <v>0</v>
          </cell>
        </row>
        <row r="13353">
          <cell r="A13353">
            <v>29786</v>
          </cell>
          <cell r="B13353">
            <v>200</v>
          </cell>
          <cell r="C13353">
            <v>166</v>
          </cell>
          <cell r="D13353">
            <v>1981</v>
          </cell>
          <cell r="E13353">
            <v>0</v>
          </cell>
        </row>
        <row r="13354">
          <cell r="A13354">
            <v>29787</v>
          </cell>
          <cell r="B13354">
            <v>201</v>
          </cell>
          <cell r="C13354">
            <v>165</v>
          </cell>
          <cell r="D13354">
            <v>1981</v>
          </cell>
          <cell r="E13354">
            <v>0</v>
          </cell>
        </row>
        <row r="13355">
          <cell r="A13355">
            <v>29788</v>
          </cell>
          <cell r="B13355">
            <v>202</v>
          </cell>
          <cell r="C13355">
            <v>164</v>
          </cell>
          <cell r="D13355">
            <v>1981</v>
          </cell>
          <cell r="E13355">
            <v>0</v>
          </cell>
        </row>
        <row r="13356">
          <cell r="A13356">
            <v>29789</v>
          </cell>
          <cell r="B13356">
            <v>203</v>
          </cell>
          <cell r="C13356">
            <v>163</v>
          </cell>
          <cell r="D13356">
            <v>1981</v>
          </cell>
          <cell r="E13356">
            <v>0</v>
          </cell>
        </row>
        <row r="13357">
          <cell r="A13357">
            <v>29790</v>
          </cell>
          <cell r="B13357">
            <v>204</v>
          </cell>
          <cell r="C13357">
            <v>162</v>
          </cell>
          <cell r="D13357">
            <v>1981</v>
          </cell>
          <cell r="E13357">
            <v>0</v>
          </cell>
        </row>
        <row r="13358">
          <cell r="A13358">
            <v>29791</v>
          </cell>
          <cell r="B13358">
            <v>205</v>
          </cell>
          <cell r="C13358">
            <v>161</v>
          </cell>
          <cell r="D13358">
            <v>1981</v>
          </cell>
          <cell r="E13358">
            <v>0</v>
          </cell>
        </row>
        <row r="13359">
          <cell r="A13359">
            <v>29792</v>
          </cell>
          <cell r="B13359">
            <v>206</v>
          </cell>
          <cell r="C13359">
            <v>160</v>
          </cell>
          <cell r="D13359">
            <v>1981</v>
          </cell>
          <cell r="E13359">
            <v>0</v>
          </cell>
        </row>
        <row r="13360">
          <cell r="A13360">
            <v>29793</v>
          </cell>
          <cell r="B13360">
            <v>207</v>
          </cell>
          <cell r="C13360">
            <v>159</v>
          </cell>
          <cell r="D13360">
            <v>1981</v>
          </cell>
          <cell r="E13360">
            <v>0</v>
          </cell>
        </row>
        <row r="13361">
          <cell r="A13361">
            <v>29794</v>
          </cell>
          <cell r="B13361">
            <v>208</v>
          </cell>
          <cell r="C13361">
            <v>158</v>
          </cell>
          <cell r="D13361">
            <v>1981</v>
          </cell>
          <cell r="E13361">
            <v>0</v>
          </cell>
        </row>
        <row r="13362">
          <cell r="A13362">
            <v>29795</v>
          </cell>
          <cell r="B13362">
            <v>209</v>
          </cell>
          <cell r="C13362">
            <v>157</v>
          </cell>
          <cell r="D13362">
            <v>1981</v>
          </cell>
          <cell r="E13362">
            <v>0</v>
          </cell>
        </row>
        <row r="13363">
          <cell r="A13363">
            <v>29796</v>
          </cell>
          <cell r="B13363">
            <v>210</v>
          </cell>
          <cell r="C13363">
            <v>156</v>
          </cell>
          <cell r="D13363">
            <v>1981</v>
          </cell>
          <cell r="E13363">
            <v>0</v>
          </cell>
        </row>
        <row r="13364">
          <cell r="A13364">
            <v>29797</v>
          </cell>
          <cell r="B13364">
            <v>211</v>
          </cell>
          <cell r="C13364">
            <v>155</v>
          </cell>
          <cell r="D13364">
            <v>1981</v>
          </cell>
          <cell r="E13364">
            <v>0</v>
          </cell>
        </row>
        <row r="13365">
          <cell r="A13365">
            <v>29798</v>
          </cell>
          <cell r="B13365">
            <v>212</v>
          </cell>
          <cell r="C13365">
            <v>154</v>
          </cell>
          <cell r="D13365">
            <v>1981</v>
          </cell>
          <cell r="E13365">
            <v>0</v>
          </cell>
        </row>
        <row r="13366">
          <cell r="A13366">
            <v>29799</v>
          </cell>
          <cell r="B13366">
            <v>213</v>
          </cell>
          <cell r="C13366">
            <v>153</v>
          </cell>
          <cell r="D13366">
            <v>1981</v>
          </cell>
          <cell r="E13366">
            <v>0</v>
          </cell>
        </row>
        <row r="13367">
          <cell r="A13367">
            <v>29800</v>
          </cell>
          <cell r="B13367">
            <v>214</v>
          </cell>
          <cell r="C13367">
            <v>152</v>
          </cell>
          <cell r="D13367">
            <v>1981</v>
          </cell>
          <cell r="E13367">
            <v>0</v>
          </cell>
        </row>
        <row r="13368">
          <cell r="A13368">
            <v>29801</v>
          </cell>
          <cell r="B13368">
            <v>215</v>
          </cell>
          <cell r="C13368">
            <v>151</v>
          </cell>
          <cell r="D13368">
            <v>1981</v>
          </cell>
          <cell r="E13368">
            <v>0</v>
          </cell>
        </row>
        <row r="13369">
          <cell r="A13369">
            <v>29802</v>
          </cell>
          <cell r="B13369">
            <v>216</v>
          </cell>
          <cell r="C13369">
            <v>150</v>
          </cell>
          <cell r="D13369">
            <v>1981</v>
          </cell>
          <cell r="E13369">
            <v>0</v>
          </cell>
        </row>
        <row r="13370">
          <cell r="A13370">
            <v>29803</v>
          </cell>
          <cell r="B13370">
            <v>217</v>
          </cell>
          <cell r="C13370">
            <v>149</v>
          </cell>
          <cell r="D13370">
            <v>1981</v>
          </cell>
          <cell r="E13370">
            <v>0</v>
          </cell>
        </row>
        <row r="13371">
          <cell r="A13371">
            <v>29804</v>
          </cell>
          <cell r="B13371">
            <v>218</v>
          </cell>
          <cell r="C13371">
            <v>148</v>
          </cell>
          <cell r="D13371">
            <v>1981</v>
          </cell>
          <cell r="E13371">
            <v>0</v>
          </cell>
        </row>
        <row r="13372">
          <cell r="A13372">
            <v>29805</v>
          </cell>
          <cell r="B13372">
            <v>219</v>
          </cell>
          <cell r="C13372">
            <v>147</v>
          </cell>
          <cell r="D13372">
            <v>1981</v>
          </cell>
          <cell r="E13372">
            <v>0</v>
          </cell>
        </row>
        <row r="13373">
          <cell r="A13373">
            <v>29806</v>
          </cell>
          <cell r="B13373">
            <v>220</v>
          </cell>
          <cell r="C13373">
            <v>146</v>
          </cell>
          <cell r="D13373">
            <v>1981</v>
          </cell>
          <cell r="E13373">
            <v>0</v>
          </cell>
        </row>
        <row r="13374">
          <cell r="A13374">
            <v>29807</v>
          </cell>
          <cell r="B13374">
            <v>221</v>
          </cell>
          <cell r="C13374">
            <v>145</v>
          </cell>
          <cell r="D13374">
            <v>1981</v>
          </cell>
          <cell r="E13374">
            <v>0</v>
          </cell>
        </row>
        <row r="13375">
          <cell r="A13375">
            <v>29808</v>
          </cell>
          <cell r="B13375">
            <v>222</v>
          </cell>
          <cell r="C13375">
            <v>144</v>
          </cell>
          <cell r="D13375">
            <v>1981</v>
          </cell>
          <cell r="E13375">
            <v>0</v>
          </cell>
        </row>
        <row r="13376">
          <cell r="A13376">
            <v>29809</v>
          </cell>
          <cell r="B13376">
            <v>223</v>
          </cell>
          <cell r="C13376">
            <v>143</v>
          </cell>
          <cell r="D13376">
            <v>1981</v>
          </cell>
          <cell r="E13376">
            <v>0</v>
          </cell>
        </row>
        <row r="13377">
          <cell r="A13377">
            <v>29810</v>
          </cell>
          <cell r="B13377">
            <v>224</v>
          </cell>
          <cell r="C13377">
            <v>142</v>
          </cell>
          <cell r="D13377">
            <v>1981</v>
          </cell>
          <cell r="E13377">
            <v>0</v>
          </cell>
        </row>
        <row r="13378">
          <cell r="A13378">
            <v>29811</v>
          </cell>
          <cell r="B13378">
            <v>225</v>
          </cell>
          <cell r="C13378">
            <v>141</v>
          </cell>
          <cell r="D13378">
            <v>1981</v>
          </cell>
          <cell r="E13378">
            <v>0</v>
          </cell>
        </row>
        <row r="13379">
          <cell r="A13379">
            <v>29812</v>
          </cell>
          <cell r="B13379">
            <v>226</v>
          </cell>
          <cell r="C13379">
            <v>140</v>
          </cell>
          <cell r="D13379">
            <v>1981</v>
          </cell>
          <cell r="E13379">
            <v>0</v>
          </cell>
        </row>
        <row r="13380">
          <cell r="A13380">
            <v>29813</v>
          </cell>
          <cell r="B13380">
            <v>227</v>
          </cell>
          <cell r="C13380">
            <v>139</v>
          </cell>
          <cell r="D13380">
            <v>1981</v>
          </cell>
          <cell r="E13380">
            <v>0</v>
          </cell>
        </row>
        <row r="13381">
          <cell r="A13381">
            <v>29814</v>
          </cell>
          <cell r="B13381">
            <v>228</v>
          </cell>
          <cell r="C13381">
            <v>138</v>
          </cell>
          <cell r="D13381">
            <v>1981</v>
          </cell>
          <cell r="E13381">
            <v>0</v>
          </cell>
        </row>
        <row r="13382">
          <cell r="A13382">
            <v>29815</v>
          </cell>
          <cell r="B13382">
            <v>229</v>
          </cell>
          <cell r="C13382">
            <v>137</v>
          </cell>
          <cell r="D13382">
            <v>1981</v>
          </cell>
          <cell r="E13382">
            <v>0</v>
          </cell>
        </row>
        <row r="13383">
          <cell r="A13383">
            <v>29816</v>
          </cell>
          <cell r="B13383">
            <v>230</v>
          </cell>
          <cell r="C13383">
            <v>136</v>
          </cell>
          <cell r="D13383">
            <v>1981</v>
          </cell>
          <cell r="E13383">
            <v>0</v>
          </cell>
        </row>
        <row r="13384">
          <cell r="A13384">
            <v>29817</v>
          </cell>
          <cell r="B13384">
            <v>231</v>
          </cell>
          <cell r="C13384">
            <v>135</v>
          </cell>
          <cell r="D13384">
            <v>1981</v>
          </cell>
          <cell r="E13384">
            <v>0</v>
          </cell>
        </row>
        <row r="13385">
          <cell r="A13385">
            <v>29818</v>
          </cell>
          <cell r="B13385">
            <v>232</v>
          </cell>
          <cell r="C13385">
            <v>134</v>
          </cell>
          <cell r="D13385">
            <v>1981</v>
          </cell>
          <cell r="E13385">
            <v>0</v>
          </cell>
        </row>
        <row r="13386">
          <cell r="A13386">
            <v>29819</v>
          </cell>
          <cell r="B13386">
            <v>233</v>
          </cell>
          <cell r="C13386">
            <v>133</v>
          </cell>
          <cell r="D13386">
            <v>1981</v>
          </cell>
          <cell r="E13386">
            <v>0</v>
          </cell>
        </row>
        <row r="13387">
          <cell r="A13387">
            <v>29820</v>
          </cell>
          <cell r="B13387">
            <v>234</v>
          </cell>
          <cell r="C13387">
            <v>132</v>
          </cell>
          <cell r="D13387">
            <v>1981</v>
          </cell>
          <cell r="E13387">
            <v>0</v>
          </cell>
        </row>
        <row r="13388">
          <cell r="A13388">
            <v>29821</v>
          </cell>
          <cell r="B13388">
            <v>235</v>
          </cell>
          <cell r="C13388">
            <v>131</v>
          </cell>
          <cell r="D13388">
            <v>1981</v>
          </cell>
          <cell r="E13388">
            <v>0</v>
          </cell>
        </row>
        <row r="13389">
          <cell r="A13389">
            <v>29822</v>
          </cell>
          <cell r="B13389">
            <v>236</v>
          </cell>
          <cell r="C13389">
            <v>130</v>
          </cell>
          <cell r="D13389">
            <v>1981</v>
          </cell>
          <cell r="E13389">
            <v>0</v>
          </cell>
        </row>
        <row r="13390">
          <cell r="A13390">
            <v>29823</v>
          </cell>
          <cell r="B13390">
            <v>237</v>
          </cell>
          <cell r="C13390">
            <v>129</v>
          </cell>
          <cell r="D13390">
            <v>1981</v>
          </cell>
          <cell r="E13390">
            <v>0</v>
          </cell>
        </row>
        <row r="13391">
          <cell r="A13391">
            <v>29824</v>
          </cell>
          <cell r="B13391">
            <v>238</v>
          </cell>
          <cell r="C13391">
            <v>128</v>
          </cell>
          <cell r="D13391">
            <v>1981</v>
          </cell>
          <cell r="E13391">
            <v>0</v>
          </cell>
        </row>
        <row r="13392">
          <cell r="A13392">
            <v>29825</v>
          </cell>
          <cell r="B13392">
            <v>239</v>
          </cell>
          <cell r="C13392">
            <v>127</v>
          </cell>
          <cell r="D13392">
            <v>1981</v>
          </cell>
          <cell r="E13392">
            <v>0</v>
          </cell>
        </row>
        <row r="13393">
          <cell r="A13393">
            <v>29826</v>
          </cell>
          <cell r="B13393">
            <v>240</v>
          </cell>
          <cell r="C13393">
            <v>126</v>
          </cell>
          <cell r="D13393">
            <v>1981</v>
          </cell>
          <cell r="E13393">
            <v>0</v>
          </cell>
        </row>
        <row r="13394">
          <cell r="A13394">
            <v>29827</v>
          </cell>
          <cell r="B13394">
            <v>241</v>
          </cell>
          <cell r="C13394">
            <v>125</v>
          </cell>
          <cell r="D13394">
            <v>1981</v>
          </cell>
          <cell r="E13394">
            <v>0</v>
          </cell>
        </row>
        <row r="13395">
          <cell r="A13395">
            <v>29828</v>
          </cell>
          <cell r="B13395">
            <v>242</v>
          </cell>
          <cell r="C13395">
            <v>124</v>
          </cell>
          <cell r="D13395">
            <v>1981</v>
          </cell>
          <cell r="E13395">
            <v>0</v>
          </cell>
        </row>
        <row r="13396">
          <cell r="A13396">
            <v>29829</v>
          </cell>
          <cell r="B13396">
            <v>243</v>
          </cell>
          <cell r="C13396">
            <v>123</v>
          </cell>
          <cell r="D13396">
            <v>1981</v>
          </cell>
          <cell r="E13396">
            <v>0</v>
          </cell>
        </row>
        <row r="13397">
          <cell r="A13397">
            <v>29830</v>
          </cell>
          <cell r="B13397">
            <v>244</v>
          </cell>
          <cell r="C13397">
            <v>122</v>
          </cell>
          <cell r="D13397">
            <v>1981</v>
          </cell>
          <cell r="E13397">
            <v>0</v>
          </cell>
        </row>
        <row r="13398">
          <cell r="A13398">
            <v>29831</v>
          </cell>
          <cell r="B13398">
            <v>245</v>
          </cell>
          <cell r="C13398">
            <v>121</v>
          </cell>
          <cell r="D13398">
            <v>1981</v>
          </cell>
          <cell r="E13398">
            <v>0</v>
          </cell>
        </row>
        <row r="13399">
          <cell r="A13399">
            <v>29832</v>
          </cell>
          <cell r="B13399">
            <v>246</v>
          </cell>
          <cell r="C13399">
            <v>120</v>
          </cell>
          <cell r="D13399">
            <v>1981</v>
          </cell>
          <cell r="E13399">
            <v>0</v>
          </cell>
        </row>
        <row r="13400">
          <cell r="A13400">
            <v>29833</v>
          </cell>
          <cell r="B13400">
            <v>247</v>
          </cell>
          <cell r="C13400">
            <v>119</v>
          </cell>
          <cell r="D13400">
            <v>1981</v>
          </cell>
          <cell r="E13400">
            <v>0</v>
          </cell>
        </row>
        <row r="13401">
          <cell r="A13401">
            <v>29834</v>
          </cell>
          <cell r="B13401">
            <v>248</v>
          </cell>
          <cell r="C13401">
            <v>118</v>
          </cell>
          <cell r="D13401">
            <v>1981</v>
          </cell>
          <cell r="E13401">
            <v>0</v>
          </cell>
        </row>
        <row r="13402">
          <cell r="A13402">
            <v>29835</v>
          </cell>
          <cell r="B13402">
            <v>249</v>
          </cell>
          <cell r="C13402">
            <v>117</v>
          </cell>
          <cell r="D13402">
            <v>1981</v>
          </cell>
          <cell r="E13402">
            <v>0</v>
          </cell>
        </row>
        <row r="13403">
          <cell r="A13403">
            <v>29836</v>
          </cell>
          <cell r="B13403">
            <v>250</v>
          </cell>
          <cell r="C13403">
            <v>116</v>
          </cell>
          <cell r="D13403">
            <v>1981</v>
          </cell>
          <cell r="E13403">
            <v>0</v>
          </cell>
        </row>
        <row r="13404">
          <cell r="A13404">
            <v>29837</v>
          </cell>
          <cell r="B13404">
            <v>251</v>
          </cell>
          <cell r="C13404">
            <v>115</v>
          </cell>
          <cell r="D13404">
            <v>1981</v>
          </cell>
          <cell r="E13404">
            <v>0</v>
          </cell>
        </row>
        <row r="13405">
          <cell r="A13405">
            <v>29838</v>
          </cell>
          <cell r="B13405">
            <v>252</v>
          </cell>
          <cell r="C13405">
            <v>114</v>
          </cell>
          <cell r="D13405">
            <v>1981</v>
          </cell>
          <cell r="E13405">
            <v>0</v>
          </cell>
        </row>
        <row r="13406">
          <cell r="A13406">
            <v>29839</v>
          </cell>
          <cell r="B13406">
            <v>253</v>
          </cell>
          <cell r="C13406">
            <v>113</v>
          </cell>
          <cell r="D13406">
            <v>1981</v>
          </cell>
          <cell r="E13406">
            <v>0</v>
          </cell>
        </row>
        <row r="13407">
          <cell r="A13407">
            <v>29840</v>
          </cell>
          <cell r="B13407">
            <v>254</v>
          </cell>
          <cell r="C13407">
            <v>112</v>
          </cell>
          <cell r="D13407">
            <v>1981</v>
          </cell>
          <cell r="E13407">
            <v>0</v>
          </cell>
        </row>
        <row r="13408">
          <cell r="A13408">
            <v>29841</v>
          </cell>
          <cell r="B13408">
            <v>255</v>
          </cell>
          <cell r="C13408">
            <v>111</v>
          </cell>
          <cell r="D13408">
            <v>1981</v>
          </cell>
          <cell r="E13408">
            <v>0</v>
          </cell>
        </row>
        <row r="13409">
          <cell r="A13409">
            <v>29842</v>
          </cell>
          <cell r="B13409">
            <v>256</v>
          </cell>
          <cell r="C13409">
            <v>110</v>
          </cell>
          <cell r="D13409">
            <v>1981</v>
          </cell>
          <cell r="E13409">
            <v>0</v>
          </cell>
        </row>
        <row r="13410">
          <cell r="A13410">
            <v>29843</v>
          </cell>
          <cell r="B13410">
            <v>257</v>
          </cell>
          <cell r="C13410">
            <v>109</v>
          </cell>
          <cell r="D13410">
            <v>1981</v>
          </cell>
          <cell r="E13410">
            <v>0</v>
          </cell>
        </row>
        <row r="13411">
          <cell r="A13411">
            <v>29844</v>
          </cell>
          <cell r="B13411">
            <v>258</v>
          </cell>
          <cell r="C13411">
            <v>108</v>
          </cell>
          <cell r="D13411">
            <v>1981</v>
          </cell>
          <cell r="E13411">
            <v>0</v>
          </cell>
        </row>
        <row r="13412">
          <cell r="A13412">
            <v>29845</v>
          </cell>
          <cell r="B13412">
            <v>259</v>
          </cell>
          <cell r="C13412">
            <v>107</v>
          </cell>
          <cell r="D13412">
            <v>1981</v>
          </cell>
          <cell r="E13412">
            <v>0</v>
          </cell>
        </row>
        <row r="13413">
          <cell r="A13413">
            <v>29846</v>
          </cell>
          <cell r="B13413">
            <v>260</v>
          </cell>
          <cell r="C13413">
            <v>106</v>
          </cell>
          <cell r="D13413">
            <v>1981</v>
          </cell>
          <cell r="E13413">
            <v>0</v>
          </cell>
        </row>
        <row r="13414">
          <cell r="A13414">
            <v>29847</v>
          </cell>
          <cell r="B13414">
            <v>261</v>
          </cell>
          <cell r="C13414">
            <v>105</v>
          </cell>
          <cell r="D13414">
            <v>1981</v>
          </cell>
          <cell r="E13414">
            <v>0</v>
          </cell>
        </row>
        <row r="13415">
          <cell r="A13415">
            <v>29848</v>
          </cell>
          <cell r="B13415">
            <v>262</v>
          </cell>
          <cell r="C13415">
            <v>104</v>
          </cell>
          <cell r="D13415">
            <v>1981</v>
          </cell>
          <cell r="E13415">
            <v>0</v>
          </cell>
        </row>
        <row r="13416">
          <cell r="A13416">
            <v>29849</v>
          </cell>
          <cell r="B13416">
            <v>263</v>
          </cell>
          <cell r="C13416">
            <v>103</v>
          </cell>
          <cell r="D13416">
            <v>1981</v>
          </cell>
          <cell r="E13416">
            <v>0</v>
          </cell>
        </row>
        <row r="13417">
          <cell r="A13417">
            <v>29850</v>
          </cell>
          <cell r="B13417">
            <v>264</v>
          </cell>
          <cell r="C13417">
            <v>102</v>
          </cell>
          <cell r="D13417">
            <v>1981</v>
          </cell>
          <cell r="E13417">
            <v>0</v>
          </cell>
        </row>
        <row r="13418">
          <cell r="A13418">
            <v>29851</v>
          </cell>
          <cell r="B13418">
            <v>265</v>
          </cell>
          <cell r="C13418">
            <v>101</v>
          </cell>
          <cell r="D13418">
            <v>1981</v>
          </cell>
          <cell r="E13418">
            <v>0</v>
          </cell>
        </row>
        <row r="13419">
          <cell r="A13419">
            <v>29852</v>
          </cell>
          <cell r="B13419">
            <v>266</v>
          </cell>
          <cell r="C13419">
            <v>100</v>
          </cell>
          <cell r="D13419">
            <v>1981</v>
          </cell>
          <cell r="E13419">
            <v>0</v>
          </cell>
        </row>
        <row r="13420">
          <cell r="A13420">
            <v>29853</v>
          </cell>
          <cell r="B13420">
            <v>267</v>
          </cell>
          <cell r="C13420">
            <v>99</v>
          </cell>
          <cell r="D13420">
            <v>1981</v>
          </cell>
          <cell r="E13420">
            <v>0</v>
          </cell>
        </row>
        <row r="13421">
          <cell r="A13421">
            <v>29854</v>
          </cell>
          <cell r="B13421">
            <v>268</v>
          </cell>
          <cell r="C13421">
            <v>98</v>
          </cell>
          <cell r="D13421">
            <v>1981</v>
          </cell>
          <cell r="E13421">
            <v>0</v>
          </cell>
        </row>
        <row r="13422">
          <cell r="A13422">
            <v>29855</v>
          </cell>
          <cell r="B13422">
            <v>269</v>
          </cell>
          <cell r="C13422">
            <v>97</v>
          </cell>
          <cell r="D13422">
            <v>1981</v>
          </cell>
          <cell r="E13422">
            <v>0</v>
          </cell>
        </row>
        <row r="13423">
          <cell r="A13423">
            <v>29856</v>
          </cell>
          <cell r="B13423">
            <v>270</v>
          </cell>
          <cell r="C13423">
            <v>96</v>
          </cell>
          <cell r="D13423">
            <v>1981</v>
          </cell>
          <cell r="E13423">
            <v>0</v>
          </cell>
        </row>
        <row r="13424">
          <cell r="A13424">
            <v>29857</v>
          </cell>
          <cell r="B13424">
            <v>271</v>
          </cell>
          <cell r="C13424">
            <v>95</v>
          </cell>
          <cell r="D13424">
            <v>1981</v>
          </cell>
          <cell r="E13424">
            <v>0</v>
          </cell>
        </row>
        <row r="13425">
          <cell r="A13425">
            <v>29858</v>
          </cell>
          <cell r="B13425">
            <v>272</v>
          </cell>
          <cell r="C13425">
            <v>94</v>
          </cell>
          <cell r="D13425">
            <v>1981</v>
          </cell>
          <cell r="E13425">
            <v>0</v>
          </cell>
        </row>
        <row r="13426">
          <cell r="A13426">
            <v>29859</v>
          </cell>
          <cell r="B13426">
            <v>273</v>
          </cell>
          <cell r="C13426">
            <v>93</v>
          </cell>
          <cell r="D13426">
            <v>1981</v>
          </cell>
          <cell r="E13426">
            <v>0</v>
          </cell>
        </row>
        <row r="13427">
          <cell r="A13427">
            <v>29860</v>
          </cell>
          <cell r="B13427">
            <v>274</v>
          </cell>
          <cell r="C13427">
            <v>92</v>
          </cell>
          <cell r="D13427">
            <v>1981</v>
          </cell>
          <cell r="E13427">
            <v>0</v>
          </cell>
        </row>
        <row r="13428">
          <cell r="A13428">
            <v>29861</v>
          </cell>
          <cell r="B13428">
            <v>275</v>
          </cell>
          <cell r="C13428">
            <v>91</v>
          </cell>
          <cell r="D13428">
            <v>1981</v>
          </cell>
          <cell r="E13428">
            <v>0</v>
          </cell>
        </row>
        <row r="13429">
          <cell r="A13429">
            <v>29862</v>
          </cell>
          <cell r="B13429">
            <v>276</v>
          </cell>
          <cell r="C13429">
            <v>90</v>
          </cell>
          <cell r="D13429">
            <v>1981</v>
          </cell>
          <cell r="E13429">
            <v>0</v>
          </cell>
        </row>
        <row r="13430">
          <cell r="A13430">
            <v>29863</v>
          </cell>
          <cell r="B13430">
            <v>277</v>
          </cell>
          <cell r="C13430">
            <v>89</v>
          </cell>
          <cell r="D13430">
            <v>1981</v>
          </cell>
          <cell r="E13430">
            <v>0</v>
          </cell>
        </row>
        <row r="13431">
          <cell r="A13431">
            <v>29864</v>
          </cell>
          <cell r="B13431">
            <v>278</v>
          </cell>
          <cell r="C13431">
            <v>88</v>
          </cell>
          <cell r="D13431">
            <v>1981</v>
          </cell>
          <cell r="E13431">
            <v>0</v>
          </cell>
        </row>
        <row r="13432">
          <cell r="A13432">
            <v>29865</v>
          </cell>
          <cell r="B13432">
            <v>279</v>
          </cell>
          <cell r="C13432">
            <v>87</v>
          </cell>
          <cell r="D13432">
            <v>1981</v>
          </cell>
          <cell r="E13432">
            <v>0</v>
          </cell>
        </row>
        <row r="13433">
          <cell r="A13433">
            <v>29866</v>
          </cell>
          <cell r="B13433">
            <v>280</v>
          </cell>
          <cell r="C13433">
            <v>86</v>
          </cell>
          <cell r="D13433">
            <v>1981</v>
          </cell>
          <cell r="E13433">
            <v>0</v>
          </cell>
        </row>
        <row r="13434">
          <cell r="A13434">
            <v>29867</v>
          </cell>
          <cell r="B13434">
            <v>281</v>
          </cell>
          <cell r="C13434">
            <v>85</v>
          </cell>
          <cell r="D13434">
            <v>1981</v>
          </cell>
          <cell r="E13434">
            <v>0</v>
          </cell>
        </row>
        <row r="13435">
          <cell r="A13435">
            <v>29868</v>
          </cell>
          <cell r="B13435">
            <v>282</v>
          </cell>
          <cell r="C13435">
            <v>84</v>
          </cell>
          <cell r="D13435">
            <v>1981</v>
          </cell>
          <cell r="E13435">
            <v>0</v>
          </cell>
        </row>
        <row r="13436">
          <cell r="A13436">
            <v>29869</v>
          </cell>
          <cell r="B13436">
            <v>283</v>
          </cell>
          <cell r="C13436">
            <v>83</v>
          </cell>
          <cell r="D13436">
            <v>1981</v>
          </cell>
          <cell r="E13436">
            <v>0</v>
          </cell>
        </row>
        <row r="13437">
          <cell r="A13437">
            <v>29870</v>
          </cell>
          <cell r="B13437">
            <v>284</v>
          </cell>
          <cell r="C13437">
            <v>82</v>
          </cell>
          <cell r="D13437">
            <v>1981</v>
          </cell>
          <cell r="E13437">
            <v>0</v>
          </cell>
        </row>
        <row r="13438">
          <cell r="A13438">
            <v>29871</v>
          </cell>
          <cell r="B13438">
            <v>285</v>
          </cell>
          <cell r="C13438">
            <v>81</v>
          </cell>
          <cell r="D13438">
            <v>1981</v>
          </cell>
          <cell r="E13438">
            <v>0</v>
          </cell>
        </row>
        <row r="13439">
          <cell r="A13439">
            <v>29872</v>
          </cell>
          <cell r="B13439">
            <v>286</v>
          </cell>
          <cell r="C13439">
            <v>80</v>
          </cell>
          <cell r="D13439">
            <v>1981</v>
          </cell>
          <cell r="E13439">
            <v>0</v>
          </cell>
        </row>
        <row r="13440">
          <cell r="A13440">
            <v>29873</v>
          </cell>
          <cell r="B13440">
            <v>287</v>
          </cell>
          <cell r="C13440">
            <v>79</v>
          </cell>
          <cell r="D13440">
            <v>1981</v>
          </cell>
          <cell r="E13440">
            <v>0</v>
          </cell>
        </row>
        <row r="13441">
          <cell r="A13441">
            <v>29874</v>
          </cell>
          <cell r="B13441">
            <v>288</v>
          </cell>
          <cell r="C13441">
            <v>78</v>
          </cell>
          <cell r="D13441">
            <v>1981</v>
          </cell>
          <cell r="E13441">
            <v>0</v>
          </cell>
        </row>
        <row r="13442">
          <cell r="A13442">
            <v>29875</v>
          </cell>
          <cell r="B13442">
            <v>289</v>
          </cell>
          <cell r="C13442">
            <v>77</v>
          </cell>
          <cell r="D13442">
            <v>1981</v>
          </cell>
          <cell r="E13442">
            <v>0</v>
          </cell>
        </row>
        <row r="13443">
          <cell r="A13443">
            <v>29876</v>
          </cell>
          <cell r="B13443">
            <v>290</v>
          </cell>
          <cell r="C13443">
            <v>76</v>
          </cell>
          <cell r="D13443">
            <v>1981</v>
          </cell>
          <cell r="E13443">
            <v>0</v>
          </cell>
        </row>
        <row r="13444">
          <cell r="A13444">
            <v>29877</v>
          </cell>
          <cell r="B13444">
            <v>291</v>
          </cell>
          <cell r="C13444">
            <v>75</v>
          </cell>
          <cell r="D13444">
            <v>1981</v>
          </cell>
          <cell r="E13444">
            <v>0</v>
          </cell>
        </row>
        <row r="13445">
          <cell r="A13445">
            <v>29878</v>
          </cell>
          <cell r="B13445">
            <v>292</v>
          </cell>
          <cell r="C13445">
            <v>74</v>
          </cell>
          <cell r="D13445">
            <v>1981</v>
          </cell>
          <cell r="E13445">
            <v>0</v>
          </cell>
        </row>
        <row r="13446">
          <cell r="A13446">
            <v>29879</v>
          </cell>
          <cell r="B13446">
            <v>293</v>
          </cell>
          <cell r="C13446">
            <v>73</v>
          </cell>
          <cell r="D13446">
            <v>1981</v>
          </cell>
          <cell r="E13446">
            <v>0</v>
          </cell>
        </row>
        <row r="13447">
          <cell r="A13447">
            <v>29880</v>
          </cell>
          <cell r="B13447">
            <v>294</v>
          </cell>
          <cell r="C13447">
            <v>72</v>
          </cell>
          <cell r="D13447">
            <v>1981</v>
          </cell>
          <cell r="E13447">
            <v>0</v>
          </cell>
        </row>
        <row r="13448">
          <cell r="A13448">
            <v>29881</v>
          </cell>
          <cell r="B13448">
            <v>295</v>
          </cell>
          <cell r="C13448">
            <v>71</v>
          </cell>
          <cell r="D13448">
            <v>1981</v>
          </cell>
          <cell r="E13448">
            <v>0</v>
          </cell>
        </row>
        <row r="13449">
          <cell r="A13449">
            <v>29882</v>
          </cell>
          <cell r="B13449">
            <v>296</v>
          </cell>
          <cell r="C13449">
            <v>70</v>
          </cell>
          <cell r="D13449">
            <v>1981</v>
          </cell>
          <cell r="E13449">
            <v>0</v>
          </cell>
        </row>
        <row r="13450">
          <cell r="A13450">
            <v>29883</v>
          </cell>
          <cell r="B13450">
            <v>297</v>
          </cell>
          <cell r="C13450">
            <v>69</v>
          </cell>
          <cell r="D13450">
            <v>1981</v>
          </cell>
          <cell r="E13450">
            <v>0</v>
          </cell>
        </row>
        <row r="13451">
          <cell r="A13451">
            <v>29884</v>
          </cell>
          <cell r="B13451">
            <v>298</v>
          </cell>
          <cell r="C13451">
            <v>68</v>
          </cell>
          <cell r="D13451">
            <v>1981</v>
          </cell>
          <cell r="E13451">
            <v>0</v>
          </cell>
        </row>
        <row r="13452">
          <cell r="A13452">
            <v>29885</v>
          </cell>
          <cell r="B13452">
            <v>299</v>
          </cell>
          <cell r="C13452">
            <v>67</v>
          </cell>
          <cell r="D13452">
            <v>1981</v>
          </cell>
          <cell r="E13452">
            <v>0</v>
          </cell>
        </row>
        <row r="13453">
          <cell r="A13453">
            <v>29886</v>
          </cell>
          <cell r="B13453">
            <v>300</v>
          </cell>
          <cell r="C13453">
            <v>66</v>
          </cell>
          <cell r="D13453">
            <v>1981</v>
          </cell>
          <cell r="E13453">
            <v>0</v>
          </cell>
        </row>
        <row r="13454">
          <cell r="A13454">
            <v>29887</v>
          </cell>
          <cell r="B13454">
            <v>301</v>
          </cell>
          <cell r="C13454">
            <v>65</v>
          </cell>
          <cell r="D13454">
            <v>1981</v>
          </cell>
          <cell r="E13454">
            <v>0</v>
          </cell>
        </row>
        <row r="13455">
          <cell r="A13455">
            <v>29888</v>
          </cell>
          <cell r="B13455">
            <v>302</v>
          </cell>
          <cell r="C13455">
            <v>64</v>
          </cell>
          <cell r="D13455">
            <v>1981</v>
          </cell>
          <cell r="E13455">
            <v>0</v>
          </cell>
        </row>
        <row r="13456">
          <cell r="A13456">
            <v>29889</v>
          </cell>
          <cell r="B13456">
            <v>303</v>
          </cell>
          <cell r="C13456">
            <v>63</v>
          </cell>
          <cell r="D13456">
            <v>1981</v>
          </cell>
          <cell r="E13456">
            <v>0</v>
          </cell>
        </row>
        <row r="13457">
          <cell r="A13457">
            <v>29890</v>
          </cell>
          <cell r="B13457">
            <v>304</v>
          </cell>
          <cell r="C13457">
            <v>62</v>
          </cell>
          <cell r="D13457">
            <v>1981</v>
          </cell>
          <cell r="E13457">
            <v>0</v>
          </cell>
        </row>
        <row r="13458">
          <cell r="A13458">
            <v>29891</v>
          </cell>
          <cell r="B13458">
            <v>305</v>
          </cell>
          <cell r="C13458">
            <v>61</v>
          </cell>
          <cell r="D13458">
            <v>1981</v>
          </cell>
          <cell r="E13458">
            <v>0</v>
          </cell>
        </row>
        <row r="13459">
          <cell r="A13459">
            <v>29892</v>
          </cell>
          <cell r="B13459">
            <v>306</v>
          </cell>
          <cell r="C13459">
            <v>60</v>
          </cell>
          <cell r="D13459">
            <v>1981</v>
          </cell>
          <cell r="E13459">
            <v>0</v>
          </cell>
        </row>
        <row r="13460">
          <cell r="A13460">
            <v>29893</v>
          </cell>
          <cell r="B13460">
            <v>307</v>
          </cell>
          <cell r="C13460">
            <v>59</v>
          </cell>
          <cell r="D13460">
            <v>1981</v>
          </cell>
          <cell r="E13460">
            <v>0</v>
          </cell>
        </row>
        <row r="13461">
          <cell r="A13461">
            <v>29894</v>
          </cell>
          <cell r="B13461">
            <v>308</v>
          </cell>
          <cell r="C13461">
            <v>58</v>
          </cell>
          <cell r="D13461">
            <v>1981</v>
          </cell>
          <cell r="E13461">
            <v>0</v>
          </cell>
        </row>
        <row r="13462">
          <cell r="A13462">
            <v>29895</v>
          </cell>
          <cell r="B13462">
            <v>309</v>
          </cell>
          <cell r="C13462">
            <v>57</v>
          </cell>
          <cell r="D13462">
            <v>1981</v>
          </cell>
          <cell r="E13462">
            <v>0</v>
          </cell>
        </row>
        <row r="13463">
          <cell r="A13463">
            <v>29896</v>
          </cell>
          <cell r="B13463">
            <v>310</v>
          </cell>
          <cell r="C13463">
            <v>56</v>
          </cell>
          <cell r="D13463">
            <v>1981</v>
          </cell>
          <cell r="E13463">
            <v>0</v>
          </cell>
        </row>
        <row r="13464">
          <cell r="A13464">
            <v>29897</v>
          </cell>
          <cell r="B13464">
            <v>311</v>
          </cell>
          <cell r="C13464">
            <v>55</v>
          </cell>
          <cell r="D13464">
            <v>1981</v>
          </cell>
          <cell r="E13464">
            <v>0</v>
          </cell>
        </row>
        <row r="13465">
          <cell r="A13465">
            <v>29898</v>
          </cell>
          <cell r="B13465">
            <v>312</v>
          </cell>
          <cell r="C13465">
            <v>54</v>
          </cell>
          <cell r="D13465">
            <v>1981</v>
          </cell>
          <cell r="E13465">
            <v>0</v>
          </cell>
        </row>
        <row r="13466">
          <cell r="A13466">
            <v>29899</v>
          </cell>
          <cell r="B13466">
            <v>313</v>
          </cell>
          <cell r="C13466">
            <v>53</v>
          </cell>
          <cell r="D13466">
            <v>1981</v>
          </cell>
          <cell r="E13466">
            <v>0</v>
          </cell>
        </row>
        <row r="13467">
          <cell r="A13467">
            <v>29900</v>
          </cell>
          <cell r="B13467">
            <v>314</v>
          </cell>
          <cell r="C13467">
            <v>52</v>
          </cell>
          <cell r="D13467">
            <v>1981</v>
          </cell>
          <cell r="E13467">
            <v>0</v>
          </cell>
        </row>
        <row r="13468">
          <cell r="A13468">
            <v>29901</v>
          </cell>
          <cell r="B13468">
            <v>315</v>
          </cell>
          <cell r="C13468">
            <v>51</v>
          </cell>
          <cell r="D13468">
            <v>1981</v>
          </cell>
          <cell r="E13468">
            <v>0</v>
          </cell>
        </row>
        <row r="13469">
          <cell r="A13469">
            <v>29902</v>
          </cell>
          <cell r="B13469">
            <v>316</v>
          </cell>
          <cell r="C13469">
            <v>50</v>
          </cell>
          <cell r="D13469">
            <v>1981</v>
          </cell>
          <cell r="E13469">
            <v>0</v>
          </cell>
        </row>
        <row r="13470">
          <cell r="A13470">
            <v>29903</v>
          </cell>
          <cell r="B13470">
            <v>317</v>
          </cell>
          <cell r="C13470">
            <v>49</v>
          </cell>
          <cell r="D13470">
            <v>1981</v>
          </cell>
          <cell r="E13470">
            <v>0</v>
          </cell>
        </row>
        <row r="13471">
          <cell r="A13471">
            <v>29904</v>
          </cell>
          <cell r="B13471">
            <v>318</v>
          </cell>
          <cell r="C13471">
            <v>48</v>
          </cell>
          <cell r="D13471">
            <v>1981</v>
          </cell>
          <cell r="E13471">
            <v>0</v>
          </cell>
        </row>
        <row r="13472">
          <cell r="A13472">
            <v>29905</v>
          </cell>
          <cell r="B13472">
            <v>319</v>
          </cell>
          <cell r="C13472">
            <v>47</v>
          </cell>
          <cell r="D13472">
            <v>1981</v>
          </cell>
          <cell r="E13472">
            <v>0</v>
          </cell>
        </row>
        <row r="13473">
          <cell r="A13473">
            <v>29906</v>
          </cell>
          <cell r="B13473">
            <v>320</v>
          </cell>
          <cell r="C13473">
            <v>46</v>
          </cell>
          <cell r="D13473">
            <v>1981</v>
          </cell>
          <cell r="E13473">
            <v>0</v>
          </cell>
        </row>
        <row r="13474">
          <cell r="A13474">
            <v>29907</v>
          </cell>
          <cell r="B13474">
            <v>321</v>
          </cell>
          <cell r="C13474">
            <v>45</v>
          </cell>
          <cell r="D13474">
            <v>1981</v>
          </cell>
          <cell r="E13474">
            <v>0</v>
          </cell>
        </row>
        <row r="13475">
          <cell r="A13475">
            <v>29908</v>
          </cell>
          <cell r="B13475">
            <v>322</v>
          </cell>
          <cell r="C13475">
            <v>44</v>
          </cell>
          <cell r="D13475">
            <v>1981</v>
          </cell>
          <cell r="E13475">
            <v>0</v>
          </cell>
        </row>
        <row r="13476">
          <cell r="A13476">
            <v>29909</v>
          </cell>
          <cell r="B13476">
            <v>323</v>
          </cell>
          <cell r="C13476">
            <v>43</v>
          </cell>
          <cell r="D13476">
            <v>1981</v>
          </cell>
          <cell r="E13476">
            <v>0</v>
          </cell>
        </row>
        <row r="13477">
          <cell r="A13477">
            <v>29910</v>
          </cell>
          <cell r="B13477">
            <v>324</v>
          </cell>
          <cell r="C13477">
            <v>42</v>
          </cell>
          <cell r="D13477">
            <v>1981</v>
          </cell>
          <cell r="E13477">
            <v>0</v>
          </cell>
        </row>
        <row r="13478">
          <cell r="A13478">
            <v>29911</v>
          </cell>
          <cell r="B13478">
            <v>325</v>
          </cell>
          <cell r="C13478">
            <v>41</v>
          </cell>
          <cell r="D13478">
            <v>1981</v>
          </cell>
          <cell r="E13478">
            <v>0</v>
          </cell>
        </row>
        <row r="13479">
          <cell r="A13479">
            <v>29912</v>
          </cell>
          <cell r="B13479">
            <v>326</v>
          </cell>
          <cell r="C13479">
            <v>40</v>
          </cell>
          <cell r="D13479">
            <v>1981</v>
          </cell>
          <cell r="E13479">
            <v>0</v>
          </cell>
        </row>
        <row r="13480">
          <cell r="A13480">
            <v>29913</v>
          </cell>
          <cell r="B13480">
            <v>327</v>
          </cell>
          <cell r="C13480">
            <v>39</v>
          </cell>
          <cell r="D13480">
            <v>1981</v>
          </cell>
          <cell r="E13480">
            <v>0</v>
          </cell>
        </row>
        <row r="13481">
          <cell r="A13481">
            <v>29914</v>
          </cell>
          <cell r="B13481">
            <v>328</v>
          </cell>
          <cell r="C13481">
            <v>38</v>
          </cell>
          <cell r="D13481">
            <v>1981</v>
          </cell>
          <cell r="E13481">
            <v>0</v>
          </cell>
        </row>
        <row r="13482">
          <cell r="A13482">
            <v>29915</v>
          </cell>
          <cell r="B13482">
            <v>329</v>
          </cell>
          <cell r="C13482">
            <v>37</v>
          </cell>
          <cell r="D13482">
            <v>1981</v>
          </cell>
          <cell r="E13482">
            <v>0</v>
          </cell>
        </row>
        <row r="13483">
          <cell r="A13483">
            <v>29916</v>
          </cell>
          <cell r="B13483">
            <v>330</v>
          </cell>
          <cell r="C13483">
            <v>36</v>
          </cell>
          <cell r="D13483">
            <v>1981</v>
          </cell>
          <cell r="E13483">
            <v>0</v>
          </cell>
        </row>
        <row r="13484">
          <cell r="A13484">
            <v>29917</v>
          </cell>
          <cell r="B13484">
            <v>331</v>
          </cell>
          <cell r="C13484">
            <v>35</v>
          </cell>
          <cell r="D13484">
            <v>1981</v>
          </cell>
          <cell r="E13484">
            <v>0</v>
          </cell>
        </row>
        <row r="13485">
          <cell r="A13485">
            <v>29918</v>
          </cell>
          <cell r="B13485">
            <v>332</v>
          </cell>
          <cell r="C13485">
            <v>34</v>
          </cell>
          <cell r="D13485">
            <v>1981</v>
          </cell>
          <cell r="E13485">
            <v>0</v>
          </cell>
        </row>
        <row r="13486">
          <cell r="A13486">
            <v>29919</v>
          </cell>
          <cell r="B13486">
            <v>333</v>
          </cell>
          <cell r="C13486">
            <v>33</v>
          </cell>
          <cell r="D13486">
            <v>1981</v>
          </cell>
          <cell r="E13486">
            <v>0</v>
          </cell>
        </row>
        <row r="13487">
          <cell r="A13487">
            <v>29920</v>
          </cell>
          <cell r="B13487">
            <v>334</v>
          </cell>
          <cell r="C13487">
            <v>32</v>
          </cell>
          <cell r="D13487">
            <v>1981</v>
          </cell>
          <cell r="E13487">
            <v>0</v>
          </cell>
        </row>
        <row r="13488">
          <cell r="A13488">
            <v>29921</v>
          </cell>
          <cell r="B13488">
            <v>335</v>
          </cell>
          <cell r="C13488">
            <v>31</v>
          </cell>
          <cell r="D13488">
            <v>1981</v>
          </cell>
          <cell r="E13488">
            <v>0</v>
          </cell>
        </row>
        <row r="13489">
          <cell r="A13489">
            <v>29922</v>
          </cell>
          <cell r="B13489">
            <v>336</v>
          </cell>
          <cell r="C13489">
            <v>30</v>
          </cell>
          <cell r="D13489">
            <v>1981</v>
          </cell>
          <cell r="E13489">
            <v>0</v>
          </cell>
        </row>
        <row r="13490">
          <cell r="A13490">
            <v>29923</v>
          </cell>
          <cell r="B13490">
            <v>337</v>
          </cell>
          <cell r="C13490">
            <v>29</v>
          </cell>
          <cell r="D13490">
            <v>1981</v>
          </cell>
          <cell r="E13490">
            <v>0</v>
          </cell>
        </row>
        <row r="13491">
          <cell r="A13491">
            <v>29924</v>
          </cell>
          <cell r="B13491">
            <v>338</v>
          </cell>
          <cell r="C13491">
            <v>28</v>
          </cell>
          <cell r="D13491">
            <v>1981</v>
          </cell>
          <cell r="E13491">
            <v>0</v>
          </cell>
        </row>
        <row r="13492">
          <cell r="A13492">
            <v>29925</v>
          </cell>
          <cell r="B13492">
            <v>339</v>
          </cell>
          <cell r="C13492">
            <v>27</v>
          </cell>
          <cell r="D13492">
            <v>1981</v>
          </cell>
          <cell r="E13492">
            <v>0</v>
          </cell>
        </row>
        <row r="13493">
          <cell r="A13493">
            <v>29926</v>
          </cell>
          <cell r="B13493">
            <v>340</v>
          </cell>
          <cell r="C13493">
            <v>26</v>
          </cell>
          <cell r="D13493">
            <v>1981</v>
          </cell>
          <cell r="E13493">
            <v>0</v>
          </cell>
        </row>
        <row r="13494">
          <cell r="A13494">
            <v>29927</v>
          </cell>
          <cell r="B13494">
            <v>341</v>
          </cell>
          <cell r="C13494">
            <v>25</v>
          </cell>
          <cell r="D13494">
            <v>1981</v>
          </cell>
          <cell r="E13494">
            <v>0</v>
          </cell>
        </row>
        <row r="13495">
          <cell r="A13495">
            <v>29928</v>
          </cell>
          <cell r="B13495">
            <v>342</v>
          </cell>
          <cell r="C13495">
            <v>24</v>
          </cell>
          <cell r="D13495">
            <v>1981</v>
          </cell>
          <cell r="E13495">
            <v>0</v>
          </cell>
        </row>
        <row r="13496">
          <cell r="A13496">
            <v>29929</v>
          </cell>
          <cell r="B13496">
            <v>343</v>
          </cell>
          <cell r="C13496">
            <v>23</v>
          </cell>
          <cell r="D13496">
            <v>1981</v>
          </cell>
          <cell r="E13496">
            <v>0</v>
          </cell>
        </row>
        <row r="13497">
          <cell r="A13497">
            <v>29930</v>
          </cell>
          <cell r="B13497">
            <v>344</v>
          </cell>
          <cell r="C13497">
            <v>22</v>
          </cell>
          <cell r="D13497">
            <v>1981</v>
          </cell>
          <cell r="E13497">
            <v>0</v>
          </cell>
        </row>
        <row r="13498">
          <cell r="A13498">
            <v>29931</v>
          </cell>
          <cell r="B13498">
            <v>345</v>
          </cell>
          <cell r="C13498">
            <v>21</v>
          </cell>
          <cell r="D13498">
            <v>1981</v>
          </cell>
          <cell r="E13498">
            <v>0</v>
          </cell>
        </row>
        <row r="13499">
          <cell r="A13499">
            <v>29932</v>
          </cell>
          <cell r="B13499">
            <v>346</v>
          </cell>
          <cell r="C13499">
            <v>20</v>
          </cell>
          <cell r="D13499">
            <v>1981</v>
          </cell>
          <cell r="E13499">
            <v>0</v>
          </cell>
        </row>
        <row r="13500">
          <cell r="A13500">
            <v>29933</v>
          </cell>
          <cell r="B13500">
            <v>347</v>
          </cell>
          <cell r="C13500">
            <v>19</v>
          </cell>
          <cell r="D13500">
            <v>1981</v>
          </cell>
          <cell r="E13500">
            <v>0</v>
          </cell>
        </row>
        <row r="13501">
          <cell r="A13501">
            <v>29934</v>
          </cell>
          <cell r="B13501">
            <v>348</v>
          </cell>
          <cell r="C13501">
            <v>18</v>
          </cell>
          <cell r="D13501">
            <v>1981</v>
          </cell>
          <cell r="E13501">
            <v>0</v>
          </cell>
        </row>
        <row r="13502">
          <cell r="A13502">
            <v>29935</v>
          </cell>
          <cell r="B13502">
            <v>349</v>
          </cell>
          <cell r="C13502">
            <v>17</v>
          </cell>
          <cell r="D13502">
            <v>1981</v>
          </cell>
          <cell r="E13502">
            <v>0</v>
          </cell>
        </row>
        <row r="13503">
          <cell r="A13503">
            <v>29936</v>
          </cell>
          <cell r="B13503">
            <v>350</v>
          </cell>
          <cell r="C13503">
            <v>16</v>
          </cell>
          <cell r="D13503">
            <v>1981</v>
          </cell>
          <cell r="E13503">
            <v>0</v>
          </cell>
        </row>
        <row r="13504">
          <cell r="A13504">
            <v>29937</v>
          </cell>
          <cell r="B13504">
            <v>351</v>
          </cell>
          <cell r="C13504">
            <v>15</v>
          </cell>
          <cell r="D13504">
            <v>1981</v>
          </cell>
          <cell r="E13504">
            <v>0</v>
          </cell>
        </row>
        <row r="13505">
          <cell r="A13505">
            <v>29938</v>
          </cell>
          <cell r="B13505">
            <v>352</v>
          </cell>
          <cell r="C13505">
            <v>14</v>
          </cell>
          <cell r="D13505">
            <v>1981</v>
          </cell>
          <cell r="E13505">
            <v>0</v>
          </cell>
        </row>
        <row r="13506">
          <cell r="A13506">
            <v>29939</v>
          </cell>
          <cell r="B13506">
            <v>353</v>
          </cell>
          <cell r="C13506">
            <v>13</v>
          </cell>
          <cell r="D13506">
            <v>1981</v>
          </cell>
          <cell r="E13506">
            <v>0</v>
          </cell>
        </row>
        <row r="13507">
          <cell r="A13507">
            <v>29940</v>
          </cell>
          <cell r="B13507">
            <v>354</v>
          </cell>
          <cell r="C13507">
            <v>12</v>
          </cell>
          <cell r="D13507">
            <v>1981</v>
          </cell>
          <cell r="E13507">
            <v>0</v>
          </cell>
        </row>
        <row r="13508">
          <cell r="A13508">
            <v>29941</v>
          </cell>
          <cell r="B13508">
            <v>355</v>
          </cell>
          <cell r="C13508">
            <v>11</v>
          </cell>
          <cell r="D13508">
            <v>1981</v>
          </cell>
          <cell r="E13508">
            <v>0</v>
          </cell>
        </row>
        <row r="13509">
          <cell r="A13509">
            <v>29942</v>
          </cell>
          <cell r="B13509">
            <v>356</v>
          </cell>
          <cell r="C13509">
            <v>10</v>
          </cell>
          <cell r="D13509">
            <v>1981</v>
          </cell>
          <cell r="E13509">
            <v>0</v>
          </cell>
        </row>
        <row r="13510">
          <cell r="A13510">
            <v>29943</v>
          </cell>
          <cell r="B13510">
            <v>357</v>
          </cell>
          <cell r="C13510">
            <v>9</v>
          </cell>
          <cell r="D13510">
            <v>1981</v>
          </cell>
          <cell r="E13510">
            <v>0</v>
          </cell>
        </row>
        <row r="13511">
          <cell r="A13511">
            <v>29944</v>
          </cell>
          <cell r="B13511">
            <v>358</v>
          </cell>
          <cell r="C13511">
            <v>8</v>
          </cell>
          <cell r="D13511">
            <v>1981</v>
          </cell>
          <cell r="E13511">
            <v>0</v>
          </cell>
        </row>
        <row r="13512">
          <cell r="A13512">
            <v>29945</v>
          </cell>
          <cell r="B13512">
            <v>359</v>
          </cell>
          <cell r="C13512">
            <v>7</v>
          </cell>
          <cell r="D13512">
            <v>1981</v>
          </cell>
          <cell r="E13512">
            <v>0</v>
          </cell>
        </row>
        <row r="13513">
          <cell r="A13513">
            <v>29946</v>
          </cell>
          <cell r="B13513">
            <v>360</v>
          </cell>
          <cell r="C13513">
            <v>6</v>
          </cell>
          <cell r="D13513">
            <v>1981</v>
          </cell>
          <cell r="E13513">
            <v>0</v>
          </cell>
        </row>
        <row r="13514">
          <cell r="A13514">
            <v>29947</v>
          </cell>
          <cell r="B13514">
            <v>361</v>
          </cell>
          <cell r="C13514">
            <v>5</v>
          </cell>
          <cell r="D13514">
            <v>1981</v>
          </cell>
          <cell r="E13514">
            <v>0</v>
          </cell>
        </row>
        <row r="13515">
          <cell r="A13515">
            <v>29948</v>
          </cell>
          <cell r="B13515">
            <v>362</v>
          </cell>
          <cell r="C13515">
            <v>4</v>
          </cell>
          <cell r="D13515">
            <v>1981</v>
          </cell>
          <cell r="E13515">
            <v>0</v>
          </cell>
        </row>
        <row r="13516">
          <cell r="A13516">
            <v>29949</v>
          </cell>
          <cell r="B13516">
            <v>363</v>
          </cell>
          <cell r="C13516">
            <v>3</v>
          </cell>
          <cell r="D13516">
            <v>1981</v>
          </cell>
          <cell r="E13516">
            <v>0</v>
          </cell>
        </row>
        <row r="13517">
          <cell r="A13517">
            <v>29950</v>
          </cell>
          <cell r="B13517">
            <v>364</v>
          </cell>
          <cell r="C13517">
            <v>2</v>
          </cell>
          <cell r="D13517">
            <v>1981</v>
          </cell>
          <cell r="E13517">
            <v>0</v>
          </cell>
        </row>
        <row r="13518">
          <cell r="A13518">
            <v>29951</v>
          </cell>
          <cell r="B13518">
            <v>365</v>
          </cell>
          <cell r="C13518">
            <v>1</v>
          </cell>
          <cell r="D13518">
            <v>1981</v>
          </cell>
          <cell r="E13518">
            <v>29951</v>
          </cell>
        </row>
        <row r="13519">
          <cell r="A13519">
            <v>29952</v>
          </cell>
          <cell r="B13519">
            <v>1</v>
          </cell>
          <cell r="C13519">
            <v>365</v>
          </cell>
          <cell r="D13519">
            <v>1982</v>
          </cell>
          <cell r="E13519">
            <v>0</v>
          </cell>
        </row>
        <row r="13520">
          <cell r="A13520">
            <v>29953</v>
          </cell>
          <cell r="B13520">
            <v>2</v>
          </cell>
          <cell r="C13520">
            <v>364</v>
          </cell>
          <cell r="D13520">
            <v>1982</v>
          </cell>
          <cell r="E13520">
            <v>0</v>
          </cell>
        </row>
        <row r="13521">
          <cell r="A13521">
            <v>29954</v>
          </cell>
          <cell r="B13521">
            <v>3</v>
          </cell>
          <cell r="C13521">
            <v>363</v>
          </cell>
          <cell r="D13521">
            <v>1982</v>
          </cell>
          <cell r="E13521">
            <v>0</v>
          </cell>
        </row>
        <row r="13522">
          <cell r="A13522">
            <v>29955</v>
          </cell>
          <cell r="B13522">
            <v>4</v>
          </cell>
          <cell r="C13522">
            <v>362</v>
          </cell>
          <cell r="D13522">
            <v>1982</v>
          </cell>
          <cell r="E13522">
            <v>0</v>
          </cell>
        </row>
        <row r="13523">
          <cell r="A13523">
            <v>29956</v>
          </cell>
          <cell r="B13523">
            <v>5</v>
          </cell>
          <cell r="C13523">
            <v>361</v>
          </cell>
          <cell r="D13523">
            <v>1982</v>
          </cell>
          <cell r="E13523">
            <v>0</v>
          </cell>
        </row>
        <row r="13524">
          <cell r="A13524">
            <v>29957</v>
          </cell>
          <cell r="B13524">
            <v>6</v>
          </cell>
          <cell r="C13524">
            <v>360</v>
          </cell>
          <cell r="D13524">
            <v>1982</v>
          </cell>
          <cell r="E13524">
            <v>0</v>
          </cell>
        </row>
        <row r="13525">
          <cell r="A13525">
            <v>29958</v>
          </cell>
          <cell r="B13525">
            <v>7</v>
          </cell>
          <cell r="C13525">
            <v>359</v>
          </cell>
          <cell r="D13525">
            <v>1982</v>
          </cell>
          <cell r="E13525">
            <v>0</v>
          </cell>
        </row>
        <row r="13526">
          <cell r="A13526">
            <v>29959</v>
          </cell>
          <cell r="B13526">
            <v>8</v>
          </cell>
          <cell r="C13526">
            <v>358</v>
          </cell>
          <cell r="D13526">
            <v>1982</v>
          </cell>
          <cell r="E13526">
            <v>0</v>
          </cell>
        </row>
        <row r="13527">
          <cell r="A13527">
            <v>29960</v>
          </cell>
          <cell r="B13527">
            <v>9</v>
          </cell>
          <cell r="C13527">
            <v>357</v>
          </cell>
          <cell r="D13527">
            <v>1982</v>
          </cell>
          <cell r="E13527">
            <v>0</v>
          </cell>
        </row>
        <row r="13528">
          <cell r="A13528">
            <v>29961</v>
          </cell>
          <cell r="B13528">
            <v>10</v>
          </cell>
          <cell r="C13528">
            <v>356</v>
          </cell>
          <cell r="D13528">
            <v>1982</v>
          </cell>
          <cell r="E13528">
            <v>0</v>
          </cell>
        </row>
        <row r="13529">
          <cell r="A13529">
            <v>29962</v>
          </cell>
          <cell r="B13529">
            <v>11</v>
          </cell>
          <cell r="C13529">
            <v>355</v>
          </cell>
          <cell r="D13529">
            <v>1982</v>
          </cell>
          <cell r="E13529">
            <v>0</v>
          </cell>
        </row>
        <row r="13530">
          <cell r="A13530">
            <v>29963</v>
          </cell>
          <cell r="B13530">
            <v>12</v>
          </cell>
          <cell r="C13530">
            <v>354</v>
          </cell>
          <cell r="D13530">
            <v>1982</v>
          </cell>
          <cell r="E13530">
            <v>0</v>
          </cell>
        </row>
        <row r="13531">
          <cell r="A13531">
            <v>29964</v>
          </cell>
          <cell r="B13531">
            <v>13</v>
          </cell>
          <cell r="C13531">
            <v>353</v>
          </cell>
          <cell r="D13531">
            <v>1982</v>
          </cell>
          <cell r="E13531">
            <v>0</v>
          </cell>
        </row>
        <row r="13532">
          <cell r="A13532">
            <v>29965</v>
          </cell>
          <cell r="B13532">
            <v>14</v>
          </cell>
          <cell r="C13532">
            <v>352</v>
          </cell>
          <cell r="D13532">
            <v>1982</v>
          </cell>
          <cell r="E13532">
            <v>0</v>
          </cell>
        </row>
        <row r="13533">
          <cell r="A13533">
            <v>29966</v>
          </cell>
          <cell r="B13533">
            <v>15</v>
          </cell>
          <cell r="C13533">
            <v>351</v>
          </cell>
          <cell r="D13533">
            <v>1982</v>
          </cell>
          <cell r="E13533">
            <v>0</v>
          </cell>
        </row>
        <row r="13534">
          <cell r="A13534">
            <v>29967</v>
          </cell>
          <cell r="B13534">
            <v>16</v>
          </cell>
          <cell r="C13534">
            <v>350</v>
          </cell>
          <cell r="D13534">
            <v>1982</v>
          </cell>
          <cell r="E13534">
            <v>0</v>
          </cell>
        </row>
        <row r="13535">
          <cell r="A13535">
            <v>29968</v>
          </cell>
          <cell r="B13535">
            <v>17</v>
          </cell>
          <cell r="C13535">
            <v>349</v>
          </cell>
          <cell r="D13535">
            <v>1982</v>
          </cell>
          <cell r="E13535">
            <v>0</v>
          </cell>
        </row>
        <row r="13536">
          <cell r="A13536">
            <v>29969</v>
          </cell>
          <cell r="B13536">
            <v>18</v>
          </cell>
          <cell r="C13536">
            <v>348</v>
          </cell>
          <cell r="D13536">
            <v>1982</v>
          </cell>
          <cell r="E13536">
            <v>0</v>
          </cell>
        </row>
        <row r="13537">
          <cell r="A13537">
            <v>29970</v>
          </cell>
          <cell r="B13537">
            <v>19</v>
          </cell>
          <cell r="C13537">
            <v>347</v>
          </cell>
          <cell r="D13537">
            <v>1982</v>
          </cell>
          <cell r="E13537">
            <v>0</v>
          </cell>
        </row>
        <row r="13538">
          <cell r="A13538">
            <v>29971</v>
          </cell>
          <cell r="B13538">
            <v>20</v>
          </cell>
          <cell r="C13538">
            <v>346</v>
          </cell>
          <cell r="D13538">
            <v>1982</v>
          </cell>
          <cell r="E13538">
            <v>0</v>
          </cell>
        </row>
        <row r="13539">
          <cell r="A13539">
            <v>29972</v>
          </cell>
          <cell r="B13539">
            <v>21</v>
          </cell>
          <cell r="C13539">
            <v>345</v>
          </cell>
          <cell r="D13539">
            <v>1982</v>
          </cell>
          <cell r="E13539">
            <v>0</v>
          </cell>
        </row>
        <row r="13540">
          <cell r="A13540">
            <v>29973</v>
          </cell>
          <cell r="B13540">
            <v>22</v>
          </cell>
          <cell r="C13540">
            <v>344</v>
          </cell>
          <cell r="D13540">
            <v>1982</v>
          </cell>
          <cell r="E13540">
            <v>0</v>
          </cell>
        </row>
        <row r="13541">
          <cell r="A13541">
            <v>29974</v>
          </cell>
          <cell r="B13541">
            <v>23</v>
          </cell>
          <cell r="C13541">
            <v>343</v>
          </cell>
          <cell r="D13541">
            <v>1982</v>
          </cell>
          <cell r="E13541">
            <v>0</v>
          </cell>
        </row>
        <row r="13542">
          <cell r="A13542">
            <v>29975</v>
          </cell>
          <cell r="B13542">
            <v>24</v>
          </cell>
          <cell r="C13542">
            <v>342</v>
          </cell>
          <cell r="D13542">
            <v>1982</v>
          </cell>
          <cell r="E13542">
            <v>0</v>
          </cell>
        </row>
        <row r="13543">
          <cell r="A13543">
            <v>29976</v>
          </cell>
          <cell r="B13543">
            <v>25</v>
          </cell>
          <cell r="C13543">
            <v>341</v>
          </cell>
          <cell r="D13543">
            <v>1982</v>
          </cell>
          <cell r="E13543">
            <v>0</v>
          </cell>
        </row>
        <row r="13544">
          <cell r="A13544">
            <v>29977</v>
          </cell>
          <cell r="B13544">
            <v>26</v>
          </cell>
          <cell r="C13544">
            <v>340</v>
          </cell>
          <cell r="D13544">
            <v>1982</v>
          </cell>
          <cell r="E13544">
            <v>0</v>
          </cell>
        </row>
        <row r="13545">
          <cell r="A13545">
            <v>29978</v>
          </cell>
          <cell r="B13545">
            <v>27</v>
          </cell>
          <cell r="C13545">
            <v>339</v>
          </cell>
          <cell r="D13545">
            <v>1982</v>
          </cell>
          <cell r="E13545">
            <v>0</v>
          </cell>
        </row>
        <row r="13546">
          <cell r="A13546">
            <v>29979</v>
          </cell>
          <cell r="B13546">
            <v>28</v>
          </cell>
          <cell r="C13546">
            <v>338</v>
          </cell>
          <cell r="D13546">
            <v>1982</v>
          </cell>
          <cell r="E13546">
            <v>0</v>
          </cell>
        </row>
        <row r="13547">
          <cell r="A13547">
            <v>29980</v>
          </cell>
          <cell r="B13547">
            <v>29</v>
          </cell>
          <cell r="C13547">
            <v>337</v>
          </cell>
          <cell r="D13547">
            <v>1982</v>
          </cell>
          <cell r="E13547">
            <v>0</v>
          </cell>
        </row>
        <row r="13548">
          <cell r="A13548">
            <v>29981</v>
          </cell>
          <cell r="B13548">
            <v>30</v>
          </cell>
          <cell r="C13548">
            <v>336</v>
          </cell>
          <cell r="D13548">
            <v>1982</v>
          </cell>
          <cell r="E13548">
            <v>0</v>
          </cell>
        </row>
        <row r="13549">
          <cell r="A13549">
            <v>29982</v>
          </cell>
          <cell r="B13549">
            <v>31</v>
          </cell>
          <cell r="C13549">
            <v>335</v>
          </cell>
          <cell r="D13549">
            <v>1982</v>
          </cell>
          <cell r="E13549">
            <v>0</v>
          </cell>
        </row>
        <row r="13550">
          <cell r="A13550">
            <v>29983</v>
          </cell>
          <cell r="B13550">
            <v>32</v>
          </cell>
          <cell r="C13550">
            <v>334</v>
          </cell>
          <cell r="D13550">
            <v>1982</v>
          </cell>
          <cell r="E13550">
            <v>0</v>
          </cell>
        </row>
        <row r="13551">
          <cell r="A13551">
            <v>29984</v>
          </cell>
          <cell r="B13551">
            <v>33</v>
          </cell>
          <cell r="C13551">
            <v>333</v>
          </cell>
          <cell r="D13551">
            <v>1982</v>
          </cell>
          <cell r="E13551">
            <v>0</v>
          </cell>
        </row>
        <row r="13552">
          <cell r="A13552">
            <v>29985</v>
          </cell>
          <cell r="B13552">
            <v>34</v>
          </cell>
          <cell r="C13552">
            <v>332</v>
          </cell>
          <cell r="D13552">
            <v>1982</v>
          </cell>
          <cell r="E13552">
            <v>0</v>
          </cell>
        </row>
        <row r="13553">
          <cell r="A13553">
            <v>29986</v>
          </cell>
          <cell r="B13553">
            <v>35</v>
          </cell>
          <cell r="C13553">
            <v>331</v>
          </cell>
          <cell r="D13553">
            <v>1982</v>
          </cell>
          <cell r="E13553">
            <v>0</v>
          </cell>
        </row>
        <row r="13554">
          <cell r="A13554">
            <v>29987</v>
          </cell>
          <cell r="B13554">
            <v>36</v>
          </cell>
          <cell r="C13554">
            <v>330</v>
          </cell>
          <cell r="D13554">
            <v>1982</v>
          </cell>
          <cell r="E13554">
            <v>0</v>
          </cell>
        </row>
        <row r="13555">
          <cell r="A13555">
            <v>29988</v>
          </cell>
          <cell r="B13555">
            <v>37</v>
          </cell>
          <cell r="C13555">
            <v>329</v>
          </cell>
          <cell r="D13555">
            <v>1982</v>
          </cell>
          <cell r="E13555">
            <v>0</v>
          </cell>
        </row>
        <row r="13556">
          <cell r="A13556">
            <v>29989</v>
          </cell>
          <cell r="B13556">
            <v>38</v>
          </cell>
          <cell r="C13556">
            <v>328</v>
          </cell>
          <cell r="D13556">
            <v>1982</v>
          </cell>
          <cell r="E13556">
            <v>0</v>
          </cell>
        </row>
        <row r="13557">
          <cell r="A13557">
            <v>29990</v>
          </cell>
          <cell r="B13557">
            <v>39</v>
          </cell>
          <cell r="C13557">
            <v>327</v>
          </cell>
          <cell r="D13557">
            <v>1982</v>
          </cell>
          <cell r="E13557">
            <v>0</v>
          </cell>
        </row>
        <row r="13558">
          <cell r="A13558">
            <v>29991</v>
          </cell>
          <cell r="B13558">
            <v>40</v>
          </cell>
          <cell r="C13558">
            <v>326</v>
          </cell>
          <cell r="D13558">
            <v>1982</v>
          </cell>
          <cell r="E13558">
            <v>0</v>
          </cell>
        </row>
        <row r="13559">
          <cell r="A13559">
            <v>29992</v>
          </cell>
          <cell r="B13559">
            <v>41</v>
          </cell>
          <cell r="C13559">
            <v>325</v>
          </cell>
          <cell r="D13559">
            <v>1982</v>
          </cell>
          <cell r="E13559">
            <v>0</v>
          </cell>
        </row>
        <row r="13560">
          <cell r="A13560">
            <v>29993</v>
          </cell>
          <cell r="B13560">
            <v>42</v>
          </cell>
          <cell r="C13560">
            <v>324</v>
          </cell>
          <cell r="D13560">
            <v>1982</v>
          </cell>
          <cell r="E13560">
            <v>0</v>
          </cell>
        </row>
        <row r="13561">
          <cell r="A13561">
            <v>29994</v>
          </cell>
          <cell r="B13561">
            <v>43</v>
          </cell>
          <cell r="C13561">
            <v>323</v>
          </cell>
          <cell r="D13561">
            <v>1982</v>
          </cell>
          <cell r="E13561">
            <v>0</v>
          </cell>
        </row>
        <row r="13562">
          <cell r="A13562">
            <v>29995</v>
          </cell>
          <cell r="B13562">
            <v>44</v>
          </cell>
          <cell r="C13562">
            <v>322</v>
          </cell>
          <cell r="D13562">
            <v>1982</v>
          </cell>
          <cell r="E13562">
            <v>0</v>
          </cell>
        </row>
        <row r="13563">
          <cell r="A13563">
            <v>29996</v>
          </cell>
          <cell r="B13563">
            <v>45</v>
          </cell>
          <cell r="C13563">
            <v>321</v>
          </cell>
          <cell r="D13563">
            <v>1982</v>
          </cell>
          <cell r="E13563">
            <v>0</v>
          </cell>
        </row>
        <row r="13564">
          <cell r="A13564">
            <v>29997</v>
          </cell>
          <cell r="B13564">
            <v>46</v>
          </cell>
          <cell r="C13564">
            <v>320</v>
          </cell>
          <cell r="D13564">
            <v>1982</v>
          </cell>
          <cell r="E13564">
            <v>0</v>
          </cell>
        </row>
        <row r="13565">
          <cell r="A13565">
            <v>29998</v>
          </cell>
          <cell r="B13565">
            <v>47</v>
          </cell>
          <cell r="C13565">
            <v>319</v>
          </cell>
          <cell r="D13565">
            <v>1982</v>
          </cell>
          <cell r="E13565">
            <v>0</v>
          </cell>
        </row>
        <row r="13566">
          <cell r="A13566">
            <v>29999</v>
          </cell>
          <cell r="B13566">
            <v>48</v>
          </cell>
          <cell r="C13566">
            <v>318</v>
          </cell>
          <cell r="D13566">
            <v>1982</v>
          </cell>
          <cell r="E13566">
            <v>0</v>
          </cell>
        </row>
        <row r="13567">
          <cell r="A13567">
            <v>30000</v>
          </cell>
          <cell r="B13567">
            <v>49</v>
          </cell>
          <cell r="C13567">
            <v>317</v>
          </cell>
          <cell r="D13567">
            <v>1982</v>
          </cell>
          <cell r="E13567">
            <v>0</v>
          </cell>
        </row>
        <row r="13568">
          <cell r="A13568">
            <v>30001</v>
          </cell>
          <cell r="B13568">
            <v>50</v>
          </cell>
          <cell r="C13568">
            <v>316</v>
          </cell>
          <cell r="D13568">
            <v>1982</v>
          </cell>
          <cell r="E13568">
            <v>0</v>
          </cell>
        </row>
        <row r="13569">
          <cell r="A13569">
            <v>30002</v>
          </cell>
          <cell r="B13569">
            <v>51</v>
          </cell>
          <cell r="C13569">
            <v>315</v>
          </cell>
          <cell r="D13569">
            <v>1982</v>
          </cell>
          <cell r="E13569">
            <v>0</v>
          </cell>
        </row>
        <row r="13570">
          <cell r="A13570">
            <v>30003</v>
          </cell>
          <cell r="B13570">
            <v>52</v>
          </cell>
          <cell r="C13570">
            <v>314</v>
          </cell>
          <cell r="D13570">
            <v>1982</v>
          </cell>
          <cell r="E13570">
            <v>0</v>
          </cell>
        </row>
        <row r="13571">
          <cell r="A13571">
            <v>30004</v>
          </cell>
          <cell r="B13571">
            <v>53</v>
          </cell>
          <cell r="C13571">
            <v>313</v>
          </cell>
          <cell r="D13571">
            <v>1982</v>
          </cell>
          <cell r="E13571">
            <v>0</v>
          </cell>
        </row>
        <row r="13572">
          <cell r="A13572">
            <v>30005</v>
          </cell>
          <cell r="B13572">
            <v>54</v>
          </cell>
          <cell r="C13572">
            <v>312</v>
          </cell>
          <cell r="D13572">
            <v>1982</v>
          </cell>
          <cell r="E13572">
            <v>0</v>
          </cell>
        </row>
        <row r="13573">
          <cell r="A13573">
            <v>30006</v>
          </cell>
          <cell r="B13573">
            <v>55</v>
          </cell>
          <cell r="C13573">
            <v>311</v>
          </cell>
          <cell r="D13573">
            <v>1982</v>
          </cell>
          <cell r="E13573">
            <v>0</v>
          </cell>
        </row>
        <row r="13574">
          <cell r="A13574">
            <v>30007</v>
          </cell>
          <cell r="B13574">
            <v>56</v>
          </cell>
          <cell r="C13574">
            <v>310</v>
          </cell>
          <cell r="D13574">
            <v>1982</v>
          </cell>
          <cell r="E13574">
            <v>0</v>
          </cell>
        </row>
        <row r="13575">
          <cell r="A13575">
            <v>30008</v>
          </cell>
          <cell r="B13575">
            <v>57</v>
          </cell>
          <cell r="C13575">
            <v>309</v>
          </cell>
          <cell r="D13575">
            <v>1982</v>
          </cell>
          <cell r="E13575">
            <v>0</v>
          </cell>
        </row>
        <row r="13576">
          <cell r="A13576">
            <v>30009</v>
          </cell>
          <cell r="B13576">
            <v>58</v>
          </cell>
          <cell r="C13576">
            <v>308</v>
          </cell>
          <cell r="D13576">
            <v>1982</v>
          </cell>
          <cell r="E13576">
            <v>0</v>
          </cell>
        </row>
        <row r="13577">
          <cell r="A13577">
            <v>30010</v>
          </cell>
          <cell r="B13577">
            <v>59</v>
          </cell>
          <cell r="C13577">
            <v>307</v>
          </cell>
          <cell r="D13577">
            <v>1982</v>
          </cell>
          <cell r="E13577">
            <v>0</v>
          </cell>
        </row>
        <row r="13578">
          <cell r="A13578">
            <v>30011</v>
          </cell>
          <cell r="B13578">
            <v>60</v>
          </cell>
          <cell r="C13578">
            <v>306</v>
          </cell>
          <cell r="D13578">
            <v>1982</v>
          </cell>
          <cell r="E13578">
            <v>0</v>
          </cell>
        </row>
        <row r="13579">
          <cell r="A13579">
            <v>30012</v>
          </cell>
          <cell r="B13579">
            <v>61</v>
          </cell>
          <cell r="C13579">
            <v>305</v>
          </cell>
          <cell r="D13579">
            <v>1982</v>
          </cell>
          <cell r="E13579">
            <v>0</v>
          </cell>
        </row>
        <row r="13580">
          <cell r="A13580">
            <v>30013</v>
          </cell>
          <cell r="B13580">
            <v>62</v>
          </cell>
          <cell r="C13580">
            <v>304</v>
          </cell>
          <cell r="D13580">
            <v>1982</v>
          </cell>
          <cell r="E13580">
            <v>0</v>
          </cell>
        </row>
        <row r="13581">
          <cell r="A13581">
            <v>30014</v>
          </cell>
          <cell r="B13581">
            <v>63</v>
          </cell>
          <cell r="C13581">
            <v>303</v>
          </cell>
          <cell r="D13581">
            <v>1982</v>
          </cell>
          <cell r="E13581">
            <v>0</v>
          </cell>
        </row>
        <row r="13582">
          <cell r="A13582">
            <v>30015</v>
          </cell>
          <cell r="B13582">
            <v>64</v>
          </cell>
          <cell r="C13582">
            <v>302</v>
          </cell>
          <cell r="D13582">
            <v>1982</v>
          </cell>
          <cell r="E13582">
            <v>0</v>
          </cell>
        </row>
        <row r="13583">
          <cell r="A13583">
            <v>30016</v>
          </cell>
          <cell r="B13583">
            <v>65</v>
          </cell>
          <cell r="C13583">
            <v>301</v>
          </cell>
          <cell r="D13583">
            <v>1982</v>
          </cell>
          <cell r="E13583">
            <v>0</v>
          </cell>
        </row>
        <row r="13584">
          <cell r="A13584">
            <v>30017</v>
          </cell>
          <cell r="B13584">
            <v>66</v>
          </cell>
          <cell r="C13584">
            <v>300</v>
          </cell>
          <cell r="D13584">
            <v>1982</v>
          </cell>
          <cell r="E13584">
            <v>0</v>
          </cell>
        </row>
        <row r="13585">
          <cell r="A13585">
            <v>30018</v>
          </cell>
          <cell r="B13585">
            <v>67</v>
          </cell>
          <cell r="C13585">
            <v>299</v>
          </cell>
          <cell r="D13585">
            <v>1982</v>
          </cell>
          <cell r="E13585">
            <v>0</v>
          </cell>
        </row>
        <row r="13586">
          <cell r="A13586">
            <v>30019</v>
          </cell>
          <cell r="B13586">
            <v>68</v>
          </cell>
          <cell r="C13586">
            <v>298</v>
          </cell>
          <cell r="D13586">
            <v>1982</v>
          </cell>
          <cell r="E13586">
            <v>0</v>
          </cell>
        </row>
        <row r="13587">
          <cell r="A13587">
            <v>30020</v>
          </cell>
          <cell r="B13587">
            <v>69</v>
          </cell>
          <cell r="C13587">
            <v>297</v>
          </cell>
          <cell r="D13587">
            <v>1982</v>
          </cell>
          <cell r="E13587">
            <v>0</v>
          </cell>
        </row>
        <row r="13588">
          <cell r="A13588">
            <v>30021</v>
          </cell>
          <cell r="B13588">
            <v>70</v>
          </cell>
          <cell r="C13588">
            <v>296</v>
          </cell>
          <cell r="D13588">
            <v>1982</v>
          </cell>
          <cell r="E13588">
            <v>0</v>
          </cell>
        </row>
        <row r="13589">
          <cell r="A13589">
            <v>30022</v>
          </cell>
          <cell r="B13589">
            <v>71</v>
          </cell>
          <cell r="C13589">
            <v>295</v>
          </cell>
          <cell r="D13589">
            <v>1982</v>
          </cell>
          <cell r="E13589">
            <v>0</v>
          </cell>
        </row>
        <row r="13590">
          <cell r="A13590">
            <v>30023</v>
          </cell>
          <cell r="B13590">
            <v>72</v>
          </cell>
          <cell r="C13590">
            <v>294</v>
          </cell>
          <cell r="D13590">
            <v>1982</v>
          </cell>
          <cell r="E13590">
            <v>0</v>
          </cell>
        </row>
        <row r="13591">
          <cell r="A13591">
            <v>30024</v>
          </cell>
          <cell r="B13591">
            <v>73</v>
          </cell>
          <cell r="C13591">
            <v>293</v>
          </cell>
          <cell r="D13591">
            <v>1982</v>
          </cell>
          <cell r="E13591">
            <v>0</v>
          </cell>
        </row>
        <row r="13592">
          <cell r="A13592">
            <v>30025</v>
          </cell>
          <cell r="B13592">
            <v>74</v>
          </cell>
          <cell r="C13592">
            <v>292</v>
          </cell>
          <cell r="D13592">
            <v>1982</v>
          </cell>
          <cell r="E13592">
            <v>0</v>
          </cell>
        </row>
        <row r="13593">
          <cell r="A13593">
            <v>30026</v>
          </cell>
          <cell r="B13593">
            <v>75</v>
          </cell>
          <cell r="C13593">
            <v>291</v>
          </cell>
          <cell r="D13593">
            <v>1982</v>
          </cell>
          <cell r="E13593">
            <v>0</v>
          </cell>
        </row>
        <row r="13594">
          <cell r="A13594">
            <v>30027</v>
          </cell>
          <cell r="B13594">
            <v>76</v>
          </cell>
          <cell r="C13594">
            <v>290</v>
          </cell>
          <cell r="D13594">
            <v>1982</v>
          </cell>
          <cell r="E13594">
            <v>0</v>
          </cell>
        </row>
        <row r="13595">
          <cell r="A13595">
            <v>30028</v>
          </cell>
          <cell r="B13595">
            <v>77</v>
          </cell>
          <cell r="C13595">
            <v>289</v>
          </cell>
          <cell r="D13595">
            <v>1982</v>
          </cell>
          <cell r="E13595">
            <v>0</v>
          </cell>
        </row>
        <row r="13596">
          <cell r="A13596">
            <v>30029</v>
          </cell>
          <cell r="B13596">
            <v>78</v>
          </cell>
          <cell r="C13596">
            <v>288</v>
          </cell>
          <cell r="D13596">
            <v>1982</v>
          </cell>
          <cell r="E13596">
            <v>0</v>
          </cell>
        </row>
        <row r="13597">
          <cell r="A13597">
            <v>30030</v>
          </cell>
          <cell r="B13597">
            <v>79</v>
          </cell>
          <cell r="C13597">
            <v>287</v>
          </cell>
          <cell r="D13597">
            <v>1982</v>
          </cell>
          <cell r="E13597">
            <v>0</v>
          </cell>
        </row>
        <row r="13598">
          <cell r="A13598">
            <v>30031</v>
          </cell>
          <cell r="B13598">
            <v>80</v>
          </cell>
          <cell r="C13598">
            <v>286</v>
          </cell>
          <cell r="D13598">
            <v>1982</v>
          </cell>
          <cell r="E13598">
            <v>0</v>
          </cell>
        </row>
        <row r="13599">
          <cell r="A13599">
            <v>30032</v>
          </cell>
          <cell r="B13599">
            <v>81</v>
          </cell>
          <cell r="C13599">
            <v>285</v>
          </cell>
          <cell r="D13599">
            <v>1982</v>
          </cell>
          <cell r="E13599">
            <v>0</v>
          </cell>
        </row>
        <row r="13600">
          <cell r="A13600">
            <v>30033</v>
          </cell>
          <cell r="B13600">
            <v>82</v>
          </cell>
          <cell r="C13600">
            <v>284</v>
          </cell>
          <cell r="D13600">
            <v>1982</v>
          </cell>
          <cell r="E13600">
            <v>0</v>
          </cell>
        </row>
        <row r="13601">
          <cell r="A13601">
            <v>30034</v>
          </cell>
          <cell r="B13601">
            <v>83</v>
          </cell>
          <cell r="C13601">
            <v>283</v>
          </cell>
          <cell r="D13601">
            <v>1982</v>
          </cell>
          <cell r="E13601">
            <v>0</v>
          </cell>
        </row>
        <row r="13602">
          <cell r="A13602">
            <v>30035</v>
          </cell>
          <cell r="B13602">
            <v>84</v>
          </cell>
          <cell r="C13602">
            <v>282</v>
          </cell>
          <cell r="D13602">
            <v>1982</v>
          </cell>
          <cell r="E13602">
            <v>0</v>
          </cell>
        </row>
        <row r="13603">
          <cell r="A13603">
            <v>30036</v>
          </cell>
          <cell r="B13603">
            <v>85</v>
          </cell>
          <cell r="C13603">
            <v>281</v>
          </cell>
          <cell r="D13603">
            <v>1982</v>
          </cell>
          <cell r="E13603">
            <v>0</v>
          </cell>
        </row>
        <row r="13604">
          <cell r="A13604">
            <v>30037</v>
          </cell>
          <cell r="B13604">
            <v>86</v>
          </cell>
          <cell r="C13604">
            <v>280</v>
          </cell>
          <cell r="D13604">
            <v>1982</v>
          </cell>
          <cell r="E13604">
            <v>0</v>
          </cell>
        </row>
        <row r="13605">
          <cell r="A13605">
            <v>30038</v>
          </cell>
          <cell r="B13605">
            <v>87</v>
          </cell>
          <cell r="C13605">
            <v>279</v>
          </cell>
          <cell r="D13605">
            <v>1982</v>
          </cell>
          <cell r="E13605">
            <v>0</v>
          </cell>
        </row>
        <row r="13606">
          <cell r="A13606">
            <v>30039</v>
          </cell>
          <cell r="B13606">
            <v>88</v>
          </cell>
          <cell r="C13606">
            <v>278</v>
          </cell>
          <cell r="D13606">
            <v>1982</v>
          </cell>
          <cell r="E13606">
            <v>0</v>
          </cell>
        </row>
        <row r="13607">
          <cell r="A13607">
            <v>30040</v>
          </cell>
          <cell r="B13607">
            <v>89</v>
          </cell>
          <cell r="C13607">
            <v>277</v>
          </cell>
          <cell r="D13607">
            <v>1982</v>
          </cell>
          <cell r="E13607">
            <v>0</v>
          </cell>
        </row>
        <row r="13608">
          <cell r="A13608">
            <v>30041</v>
          </cell>
          <cell r="B13608">
            <v>90</v>
          </cell>
          <cell r="C13608">
            <v>276</v>
          </cell>
          <cell r="D13608">
            <v>1982</v>
          </cell>
          <cell r="E13608">
            <v>0</v>
          </cell>
        </row>
        <row r="13609">
          <cell r="A13609">
            <v>30042</v>
          </cell>
          <cell r="B13609">
            <v>91</v>
          </cell>
          <cell r="C13609">
            <v>275</v>
          </cell>
          <cell r="D13609">
            <v>1982</v>
          </cell>
          <cell r="E13609">
            <v>0</v>
          </cell>
        </row>
        <row r="13610">
          <cell r="A13610">
            <v>30043</v>
          </cell>
          <cell r="B13610">
            <v>92</v>
          </cell>
          <cell r="C13610">
            <v>274</v>
          </cell>
          <cell r="D13610">
            <v>1982</v>
          </cell>
          <cell r="E13610">
            <v>0</v>
          </cell>
        </row>
        <row r="13611">
          <cell r="A13611">
            <v>30044</v>
          </cell>
          <cell r="B13611">
            <v>93</v>
          </cell>
          <cell r="C13611">
            <v>273</v>
          </cell>
          <cell r="D13611">
            <v>1982</v>
          </cell>
          <cell r="E13611">
            <v>0</v>
          </cell>
        </row>
        <row r="13612">
          <cell r="A13612">
            <v>30045</v>
          </cell>
          <cell r="B13612">
            <v>94</v>
          </cell>
          <cell r="C13612">
            <v>272</v>
          </cell>
          <cell r="D13612">
            <v>1982</v>
          </cell>
          <cell r="E13612">
            <v>0</v>
          </cell>
        </row>
        <row r="13613">
          <cell r="A13613">
            <v>30046</v>
          </cell>
          <cell r="B13613">
            <v>95</v>
          </cell>
          <cell r="C13613">
            <v>271</v>
          </cell>
          <cell r="D13613">
            <v>1982</v>
          </cell>
          <cell r="E13613">
            <v>0</v>
          </cell>
        </row>
        <row r="13614">
          <cell r="A13614">
            <v>30047</v>
          </cell>
          <cell r="B13614">
            <v>96</v>
          </cell>
          <cell r="C13614">
            <v>270</v>
          </cell>
          <cell r="D13614">
            <v>1982</v>
          </cell>
          <cell r="E13614">
            <v>0</v>
          </cell>
        </row>
        <row r="13615">
          <cell r="A13615">
            <v>30048</v>
          </cell>
          <cell r="B13615">
            <v>97</v>
          </cell>
          <cell r="C13615">
            <v>269</v>
          </cell>
          <cell r="D13615">
            <v>1982</v>
          </cell>
          <cell r="E13615">
            <v>0</v>
          </cell>
        </row>
        <row r="13616">
          <cell r="A13616">
            <v>30049</v>
          </cell>
          <cell r="B13616">
            <v>98</v>
          </cell>
          <cell r="C13616">
            <v>268</v>
          </cell>
          <cell r="D13616">
            <v>1982</v>
          </cell>
          <cell r="E13616">
            <v>0</v>
          </cell>
        </row>
        <row r="13617">
          <cell r="A13617">
            <v>30050</v>
          </cell>
          <cell r="B13617">
            <v>99</v>
          </cell>
          <cell r="C13617">
            <v>267</v>
          </cell>
          <cell r="D13617">
            <v>1982</v>
          </cell>
          <cell r="E13617">
            <v>0</v>
          </cell>
        </row>
        <row r="13618">
          <cell r="A13618">
            <v>30051</v>
          </cell>
          <cell r="B13618">
            <v>100</v>
          </cell>
          <cell r="C13618">
            <v>266</v>
          </cell>
          <cell r="D13618">
            <v>1982</v>
          </cell>
          <cell r="E13618">
            <v>0</v>
          </cell>
        </row>
        <row r="13619">
          <cell r="A13619">
            <v>30052</v>
          </cell>
          <cell r="B13619">
            <v>101</v>
          </cell>
          <cell r="C13619">
            <v>265</v>
          </cell>
          <cell r="D13619">
            <v>1982</v>
          </cell>
          <cell r="E13619">
            <v>0</v>
          </cell>
        </row>
        <row r="13620">
          <cell r="A13620">
            <v>30053</v>
          </cell>
          <cell r="B13620">
            <v>102</v>
          </cell>
          <cell r="C13620">
            <v>264</v>
          </cell>
          <cell r="D13620">
            <v>1982</v>
          </cell>
          <cell r="E13620">
            <v>0</v>
          </cell>
        </row>
        <row r="13621">
          <cell r="A13621">
            <v>30054</v>
          </cell>
          <cell r="B13621">
            <v>103</v>
          </cell>
          <cell r="C13621">
            <v>263</v>
          </cell>
          <cell r="D13621">
            <v>1982</v>
          </cell>
          <cell r="E13621">
            <v>0</v>
          </cell>
        </row>
        <row r="13622">
          <cell r="A13622">
            <v>30055</v>
          </cell>
          <cell r="B13622">
            <v>104</v>
          </cell>
          <cell r="C13622">
            <v>262</v>
          </cell>
          <cell r="D13622">
            <v>1982</v>
          </cell>
          <cell r="E13622">
            <v>0</v>
          </cell>
        </row>
        <row r="13623">
          <cell r="A13623">
            <v>30056</v>
          </cell>
          <cell r="B13623">
            <v>105</v>
          </cell>
          <cell r="C13623">
            <v>261</v>
          </cell>
          <cell r="D13623">
            <v>1982</v>
          </cell>
          <cell r="E13623">
            <v>0</v>
          </cell>
        </row>
        <row r="13624">
          <cell r="A13624">
            <v>30057</v>
          </cell>
          <cell r="B13624">
            <v>106</v>
          </cell>
          <cell r="C13624">
            <v>260</v>
          </cell>
          <cell r="D13624">
            <v>1982</v>
          </cell>
          <cell r="E13624">
            <v>0</v>
          </cell>
        </row>
        <row r="13625">
          <cell r="A13625">
            <v>30058</v>
          </cell>
          <cell r="B13625">
            <v>107</v>
          </cell>
          <cell r="C13625">
            <v>259</v>
          </cell>
          <cell r="D13625">
            <v>1982</v>
          </cell>
          <cell r="E13625">
            <v>0</v>
          </cell>
        </row>
        <row r="13626">
          <cell r="A13626">
            <v>30059</v>
          </cell>
          <cell r="B13626">
            <v>108</v>
          </cell>
          <cell r="C13626">
            <v>258</v>
          </cell>
          <cell r="D13626">
            <v>1982</v>
          </cell>
          <cell r="E13626">
            <v>0</v>
          </cell>
        </row>
        <row r="13627">
          <cell r="A13627">
            <v>30060</v>
          </cell>
          <cell r="B13627">
            <v>109</v>
          </cell>
          <cell r="C13627">
            <v>257</v>
          </cell>
          <cell r="D13627">
            <v>1982</v>
          </cell>
          <cell r="E13627">
            <v>0</v>
          </cell>
        </row>
        <row r="13628">
          <cell r="A13628">
            <v>30061</v>
          </cell>
          <cell r="B13628">
            <v>110</v>
          </cell>
          <cell r="C13628">
            <v>256</v>
          </cell>
          <cell r="D13628">
            <v>1982</v>
          </cell>
          <cell r="E13628">
            <v>0</v>
          </cell>
        </row>
        <row r="13629">
          <cell r="A13629">
            <v>30062</v>
          </cell>
          <cell r="B13629">
            <v>111</v>
          </cell>
          <cell r="C13629">
            <v>255</v>
          </cell>
          <cell r="D13629">
            <v>1982</v>
          </cell>
          <cell r="E13629">
            <v>0</v>
          </cell>
        </row>
        <row r="13630">
          <cell r="A13630">
            <v>30063</v>
          </cell>
          <cell r="B13630">
            <v>112</v>
          </cell>
          <cell r="C13630">
            <v>254</v>
          </cell>
          <cell r="D13630">
            <v>1982</v>
          </cell>
          <cell r="E13630">
            <v>0</v>
          </cell>
        </row>
        <row r="13631">
          <cell r="A13631">
            <v>30064</v>
          </cell>
          <cell r="B13631">
            <v>113</v>
          </cell>
          <cell r="C13631">
            <v>253</v>
          </cell>
          <cell r="D13631">
            <v>1982</v>
          </cell>
          <cell r="E13631">
            <v>0</v>
          </cell>
        </row>
        <row r="13632">
          <cell r="A13632">
            <v>30065</v>
          </cell>
          <cell r="B13632">
            <v>114</v>
          </cell>
          <cell r="C13632">
            <v>252</v>
          </cell>
          <cell r="D13632">
            <v>1982</v>
          </cell>
          <cell r="E13632">
            <v>0</v>
          </cell>
        </row>
        <row r="13633">
          <cell r="A13633">
            <v>30066</v>
          </cell>
          <cell r="B13633">
            <v>115</v>
          </cell>
          <cell r="C13633">
            <v>251</v>
          </cell>
          <cell r="D13633">
            <v>1982</v>
          </cell>
          <cell r="E13633">
            <v>0</v>
          </cell>
        </row>
        <row r="13634">
          <cell r="A13634">
            <v>30067</v>
          </cell>
          <cell r="B13634">
            <v>116</v>
          </cell>
          <cell r="C13634">
            <v>250</v>
          </cell>
          <cell r="D13634">
            <v>1982</v>
          </cell>
          <cell r="E13634">
            <v>0</v>
          </cell>
        </row>
        <row r="13635">
          <cell r="A13635">
            <v>30068</v>
          </cell>
          <cell r="B13635">
            <v>117</v>
          </cell>
          <cell r="C13635">
            <v>249</v>
          </cell>
          <cell r="D13635">
            <v>1982</v>
          </cell>
          <cell r="E13635">
            <v>0</v>
          </cell>
        </row>
        <row r="13636">
          <cell r="A13636">
            <v>30069</v>
          </cell>
          <cell r="B13636">
            <v>118</v>
          </cell>
          <cell r="C13636">
            <v>248</v>
          </cell>
          <cell r="D13636">
            <v>1982</v>
          </cell>
          <cell r="E13636">
            <v>0</v>
          </cell>
        </row>
        <row r="13637">
          <cell r="A13637">
            <v>30070</v>
          </cell>
          <cell r="B13637">
            <v>119</v>
          </cell>
          <cell r="C13637">
            <v>247</v>
          </cell>
          <cell r="D13637">
            <v>1982</v>
          </cell>
          <cell r="E13637">
            <v>0</v>
          </cell>
        </row>
        <row r="13638">
          <cell r="A13638">
            <v>30071</v>
          </cell>
          <cell r="B13638">
            <v>120</v>
          </cell>
          <cell r="C13638">
            <v>246</v>
          </cell>
          <cell r="D13638">
            <v>1982</v>
          </cell>
          <cell r="E13638">
            <v>0</v>
          </cell>
        </row>
        <row r="13639">
          <cell r="A13639">
            <v>30072</v>
          </cell>
          <cell r="B13639">
            <v>121</v>
          </cell>
          <cell r="C13639">
            <v>245</v>
          </cell>
          <cell r="D13639">
            <v>1982</v>
          </cell>
          <cell r="E13639">
            <v>0</v>
          </cell>
        </row>
        <row r="13640">
          <cell r="A13640">
            <v>30073</v>
          </cell>
          <cell r="B13640">
            <v>122</v>
          </cell>
          <cell r="C13640">
            <v>244</v>
          </cell>
          <cell r="D13640">
            <v>1982</v>
          </cell>
          <cell r="E13640">
            <v>0</v>
          </cell>
        </row>
        <row r="13641">
          <cell r="A13641">
            <v>30074</v>
          </cell>
          <cell r="B13641">
            <v>123</v>
          </cell>
          <cell r="C13641">
            <v>243</v>
          </cell>
          <cell r="D13641">
            <v>1982</v>
          </cell>
          <cell r="E13641">
            <v>0</v>
          </cell>
        </row>
        <row r="13642">
          <cell r="A13642">
            <v>30075</v>
          </cell>
          <cell r="B13642">
            <v>124</v>
          </cell>
          <cell r="C13642">
            <v>242</v>
          </cell>
          <cell r="D13642">
            <v>1982</v>
          </cell>
          <cell r="E13642">
            <v>0</v>
          </cell>
        </row>
        <row r="13643">
          <cell r="A13643">
            <v>30076</v>
          </cell>
          <cell r="B13643">
            <v>125</v>
          </cell>
          <cell r="C13643">
            <v>241</v>
          </cell>
          <cell r="D13643">
            <v>1982</v>
          </cell>
          <cell r="E13643">
            <v>0</v>
          </cell>
        </row>
        <row r="13644">
          <cell r="A13644">
            <v>30077</v>
          </cell>
          <cell r="B13644">
            <v>126</v>
          </cell>
          <cell r="C13644">
            <v>240</v>
          </cell>
          <cell r="D13644">
            <v>1982</v>
          </cell>
          <cell r="E13644">
            <v>0</v>
          </cell>
        </row>
        <row r="13645">
          <cell r="A13645">
            <v>30078</v>
          </cell>
          <cell r="B13645">
            <v>127</v>
          </cell>
          <cell r="C13645">
            <v>239</v>
          </cell>
          <cell r="D13645">
            <v>1982</v>
          </cell>
          <cell r="E13645">
            <v>0</v>
          </cell>
        </row>
        <row r="13646">
          <cell r="A13646">
            <v>30079</v>
          </cell>
          <cell r="B13646">
            <v>128</v>
          </cell>
          <cell r="C13646">
            <v>238</v>
          </cell>
          <cell r="D13646">
            <v>1982</v>
          </cell>
          <cell r="E13646">
            <v>0</v>
          </cell>
        </row>
        <row r="13647">
          <cell r="A13647">
            <v>30080</v>
          </cell>
          <cell r="B13647">
            <v>129</v>
          </cell>
          <cell r="C13647">
            <v>237</v>
          </cell>
          <cell r="D13647">
            <v>1982</v>
          </cell>
          <cell r="E13647">
            <v>0</v>
          </cell>
        </row>
        <row r="13648">
          <cell r="A13648">
            <v>30081</v>
          </cell>
          <cell r="B13648">
            <v>130</v>
          </cell>
          <cell r="C13648">
            <v>236</v>
          </cell>
          <cell r="D13648">
            <v>1982</v>
          </cell>
          <cell r="E13648">
            <v>0</v>
          </cell>
        </row>
        <row r="13649">
          <cell r="A13649">
            <v>30082</v>
          </cell>
          <cell r="B13649">
            <v>131</v>
          </cell>
          <cell r="C13649">
            <v>235</v>
          </cell>
          <cell r="D13649">
            <v>1982</v>
          </cell>
          <cell r="E13649">
            <v>0</v>
          </cell>
        </row>
        <row r="13650">
          <cell r="A13650">
            <v>30083</v>
          </cell>
          <cell r="B13650">
            <v>132</v>
          </cell>
          <cell r="C13650">
            <v>234</v>
          </cell>
          <cell r="D13650">
            <v>1982</v>
          </cell>
          <cell r="E13650">
            <v>0</v>
          </cell>
        </row>
        <row r="13651">
          <cell r="A13651">
            <v>30084</v>
          </cell>
          <cell r="B13651">
            <v>133</v>
          </cell>
          <cell r="C13651">
            <v>233</v>
          </cell>
          <cell r="D13651">
            <v>1982</v>
          </cell>
          <cell r="E13651">
            <v>0</v>
          </cell>
        </row>
        <row r="13652">
          <cell r="A13652">
            <v>30085</v>
          </cell>
          <cell r="B13652">
            <v>134</v>
          </cell>
          <cell r="C13652">
            <v>232</v>
          </cell>
          <cell r="D13652">
            <v>1982</v>
          </cell>
          <cell r="E13652">
            <v>0</v>
          </cell>
        </row>
        <row r="13653">
          <cell r="A13653">
            <v>30086</v>
          </cell>
          <cell r="B13653">
            <v>135</v>
          </cell>
          <cell r="C13653">
            <v>231</v>
          </cell>
          <cell r="D13653">
            <v>1982</v>
          </cell>
          <cell r="E13653">
            <v>0</v>
          </cell>
        </row>
        <row r="13654">
          <cell r="A13654">
            <v>30087</v>
          </cell>
          <cell r="B13654">
            <v>136</v>
          </cell>
          <cell r="C13654">
            <v>230</v>
          </cell>
          <cell r="D13654">
            <v>1982</v>
          </cell>
          <cell r="E13654">
            <v>0</v>
          </cell>
        </row>
        <row r="13655">
          <cell r="A13655">
            <v>30088</v>
          </cell>
          <cell r="B13655">
            <v>137</v>
          </cell>
          <cell r="C13655">
            <v>229</v>
          </cell>
          <cell r="D13655">
            <v>1982</v>
          </cell>
          <cell r="E13655">
            <v>0</v>
          </cell>
        </row>
        <row r="13656">
          <cell r="A13656">
            <v>30089</v>
          </cell>
          <cell r="B13656">
            <v>138</v>
          </cell>
          <cell r="C13656">
            <v>228</v>
          </cell>
          <cell r="D13656">
            <v>1982</v>
          </cell>
          <cell r="E13656">
            <v>0</v>
          </cell>
        </row>
        <row r="13657">
          <cell r="A13657">
            <v>30090</v>
          </cell>
          <cell r="B13657">
            <v>139</v>
          </cell>
          <cell r="C13657">
            <v>227</v>
          </cell>
          <cell r="D13657">
            <v>1982</v>
          </cell>
          <cell r="E13657">
            <v>0</v>
          </cell>
        </row>
        <row r="13658">
          <cell r="A13658">
            <v>30091</v>
          </cell>
          <cell r="B13658">
            <v>140</v>
          </cell>
          <cell r="C13658">
            <v>226</v>
          </cell>
          <cell r="D13658">
            <v>1982</v>
          </cell>
          <cell r="E13658">
            <v>0</v>
          </cell>
        </row>
        <row r="13659">
          <cell r="A13659">
            <v>30092</v>
          </cell>
          <cell r="B13659">
            <v>141</v>
          </cell>
          <cell r="C13659">
            <v>225</v>
          </cell>
          <cell r="D13659">
            <v>1982</v>
          </cell>
          <cell r="E13659">
            <v>0</v>
          </cell>
        </row>
        <row r="13660">
          <cell r="A13660">
            <v>30093</v>
          </cell>
          <cell r="B13660">
            <v>142</v>
          </cell>
          <cell r="C13660">
            <v>224</v>
          </cell>
          <cell r="D13660">
            <v>1982</v>
          </cell>
          <cell r="E13660">
            <v>0</v>
          </cell>
        </row>
        <row r="13661">
          <cell r="A13661">
            <v>30094</v>
          </cell>
          <cell r="B13661">
            <v>143</v>
          </cell>
          <cell r="C13661">
            <v>223</v>
          </cell>
          <cell r="D13661">
            <v>1982</v>
          </cell>
          <cell r="E13661">
            <v>0</v>
          </cell>
        </row>
        <row r="13662">
          <cell r="A13662">
            <v>30095</v>
          </cell>
          <cell r="B13662">
            <v>144</v>
          </cell>
          <cell r="C13662">
            <v>222</v>
          </cell>
          <cell r="D13662">
            <v>1982</v>
          </cell>
          <cell r="E13662">
            <v>0</v>
          </cell>
        </row>
        <row r="13663">
          <cell r="A13663">
            <v>30096</v>
          </cell>
          <cell r="B13663">
            <v>145</v>
          </cell>
          <cell r="C13663">
            <v>221</v>
          </cell>
          <cell r="D13663">
            <v>1982</v>
          </cell>
          <cell r="E13663">
            <v>0</v>
          </cell>
        </row>
        <row r="13664">
          <cell r="A13664">
            <v>30097</v>
          </cell>
          <cell r="B13664">
            <v>146</v>
          </cell>
          <cell r="C13664">
            <v>220</v>
          </cell>
          <cell r="D13664">
            <v>1982</v>
          </cell>
          <cell r="E13664">
            <v>0</v>
          </cell>
        </row>
        <row r="13665">
          <cell r="A13665">
            <v>30098</v>
          </cell>
          <cell r="B13665">
            <v>147</v>
          </cell>
          <cell r="C13665">
            <v>219</v>
          </cell>
          <cell r="D13665">
            <v>1982</v>
          </cell>
          <cell r="E13665">
            <v>0</v>
          </cell>
        </row>
        <row r="13666">
          <cell r="A13666">
            <v>30099</v>
          </cell>
          <cell r="B13666">
            <v>148</v>
          </cell>
          <cell r="C13666">
            <v>218</v>
          </cell>
          <cell r="D13666">
            <v>1982</v>
          </cell>
          <cell r="E13666">
            <v>0</v>
          </cell>
        </row>
        <row r="13667">
          <cell r="A13667">
            <v>30100</v>
          </cell>
          <cell r="B13667">
            <v>149</v>
          </cell>
          <cell r="C13667">
            <v>217</v>
          </cell>
          <cell r="D13667">
            <v>1982</v>
          </cell>
          <cell r="E13667">
            <v>0</v>
          </cell>
        </row>
        <row r="13668">
          <cell r="A13668">
            <v>30101</v>
          </cell>
          <cell r="B13668">
            <v>150</v>
          </cell>
          <cell r="C13668">
            <v>216</v>
          </cell>
          <cell r="D13668">
            <v>1982</v>
          </cell>
          <cell r="E13668">
            <v>0</v>
          </cell>
        </row>
        <row r="13669">
          <cell r="A13669">
            <v>30102</v>
          </cell>
          <cell r="B13669">
            <v>151</v>
          </cell>
          <cell r="C13669">
            <v>215</v>
          </cell>
          <cell r="D13669">
            <v>1982</v>
          </cell>
          <cell r="E13669">
            <v>0</v>
          </cell>
        </row>
        <row r="13670">
          <cell r="A13670">
            <v>30103</v>
          </cell>
          <cell r="B13670">
            <v>152</v>
          </cell>
          <cell r="C13670">
            <v>214</v>
          </cell>
          <cell r="D13670">
            <v>1982</v>
          </cell>
          <cell r="E13670">
            <v>0</v>
          </cell>
        </row>
        <row r="13671">
          <cell r="A13671">
            <v>30104</v>
          </cell>
          <cell r="B13671">
            <v>153</v>
          </cell>
          <cell r="C13671">
            <v>213</v>
          </cell>
          <cell r="D13671">
            <v>1982</v>
          </cell>
          <cell r="E13671">
            <v>0</v>
          </cell>
        </row>
        <row r="13672">
          <cell r="A13672">
            <v>30105</v>
          </cell>
          <cell r="B13672">
            <v>154</v>
          </cell>
          <cell r="C13672">
            <v>212</v>
          </cell>
          <cell r="D13672">
            <v>1982</v>
          </cell>
          <cell r="E13672">
            <v>0</v>
          </cell>
        </row>
        <row r="13673">
          <cell r="A13673">
            <v>30106</v>
          </cell>
          <cell r="B13673">
            <v>155</v>
          </cell>
          <cell r="C13673">
            <v>211</v>
          </cell>
          <cell r="D13673">
            <v>1982</v>
          </cell>
          <cell r="E13673">
            <v>0</v>
          </cell>
        </row>
        <row r="13674">
          <cell r="A13674">
            <v>30107</v>
          </cell>
          <cell r="B13674">
            <v>156</v>
          </cell>
          <cell r="C13674">
            <v>210</v>
          </cell>
          <cell r="D13674">
            <v>1982</v>
          </cell>
          <cell r="E13674">
            <v>0</v>
          </cell>
        </row>
        <row r="13675">
          <cell r="A13675">
            <v>30108</v>
          </cell>
          <cell r="B13675">
            <v>157</v>
          </cell>
          <cell r="C13675">
            <v>209</v>
          </cell>
          <cell r="D13675">
            <v>1982</v>
          </cell>
          <cell r="E13675">
            <v>0</v>
          </cell>
        </row>
        <row r="13676">
          <cell r="A13676">
            <v>30109</v>
          </cell>
          <cell r="B13676">
            <v>158</v>
          </cell>
          <cell r="C13676">
            <v>208</v>
          </cell>
          <cell r="D13676">
            <v>1982</v>
          </cell>
          <cell r="E13676">
            <v>0</v>
          </cell>
        </row>
        <row r="13677">
          <cell r="A13677">
            <v>30110</v>
          </cell>
          <cell r="B13677">
            <v>159</v>
          </cell>
          <cell r="C13677">
            <v>207</v>
          </cell>
          <cell r="D13677">
            <v>1982</v>
          </cell>
          <cell r="E13677">
            <v>0</v>
          </cell>
        </row>
        <row r="13678">
          <cell r="A13678">
            <v>30111</v>
          </cell>
          <cell r="B13678">
            <v>160</v>
          </cell>
          <cell r="C13678">
            <v>206</v>
          </cell>
          <cell r="D13678">
            <v>1982</v>
          </cell>
          <cell r="E13678">
            <v>0</v>
          </cell>
        </row>
        <row r="13679">
          <cell r="A13679">
            <v>30112</v>
          </cell>
          <cell r="B13679">
            <v>161</v>
          </cell>
          <cell r="C13679">
            <v>205</v>
          </cell>
          <cell r="D13679">
            <v>1982</v>
          </cell>
          <cell r="E13679">
            <v>0</v>
          </cell>
        </row>
        <row r="13680">
          <cell r="A13680">
            <v>30113</v>
          </cell>
          <cell r="B13680">
            <v>162</v>
          </cell>
          <cell r="C13680">
            <v>204</v>
          </cell>
          <cell r="D13680">
            <v>1982</v>
          </cell>
          <cell r="E13680">
            <v>0</v>
          </cell>
        </row>
        <row r="13681">
          <cell r="A13681">
            <v>30114</v>
          </cell>
          <cell r="B13681">
            <v>163</v>
          </cell>
          <cell r="C13681">
            <v>203</v>
          </cell>
          <cell r="D13681">
            <v>1982</v>
          </cell>
          <cell r="E13681">
            <v>0</v>
          </cell>
        </row>
        <row r="13682">
          <cell r="A13682">
            <v>30115</v>
          </cell>
          <cell r="B13682">
            <v>164</v>
          </cell>
          <cell r="C13682">
            <v>202</v>
          </cell>
          <cell r="D13682">
            <v>1982</v>
          </cell>
          <cell r="E13682">
            <v>0</v>
          </cell>
        </row>
        <row r="13683">
          <cell r="A13683">
            <v>30116</v>
          </cell>
          <cell r="B13683">
            <v>165</v>
          </cell>
          <cell r="C13683">
            <v>201</v>
          </cell>
          <cell r="D13683">
            <v>1982</v>
          </cell>
          <cell r="E13683">
            <v>0</v>
          </cell>
        </row>
        <row r="13684">
          <cell r="A13684">
            <v>30117</v>
          </cell>
          <cell r="B13684">
            <v>166</v>
          </cell>
          <cell r="C13684">
            <v>200</v>
          </cell>
          <cell r="D13684">
            <v>1982</v>
          </cell>
          <cell r="E13684">
            <v>0</v>
          </cell>
        </row>
        <row r="13685">
          <cell r="A13685">
            <v>30118</v>
          </cell>
          <cell r="B13685">
            <v>167</v>
          </cell>
          <cell r="C13685">
            <v>199</v>
          </cell>
          <cell r="D13685">
            <v>1982</v>
          </cell>
          <cell r="E13685">
            <v>0</v>
          </cell>
        </row>
        <row r="13686">
          <cell r="A13686">
            <v>30119</v>
          </cell>
          <cell r="B13686">
            <v>168</v>
          </cell>
          <cell r="C13686">
            <v>198</v>
          </cell>
          <cell r="D13686">
            <v>1982</v>
          </cell>
          <cell r="E13686">
            <v>0</v>
          </cell>
        </row>
        <row r="13687">
          <cell r="A13687">
            <v>30120</v>
          </cell>
          <cell r="B13687">
            <v>169</v>
          </cell>
          <cell r="C13687">
            <v>197</v>
          </cell>
          <cell r="D13687">
            <v>1982</v>
          </cell>
          <cell r="E13687">
            <v>0</v>
          </cell>
        </row>
        <row r="13688">
          <cell r="A13688">
            <v>30121</v>
          </cell>
          <cell r="B13688">
            <v>170</v>
          </cell>
          <cell r="C13688">
            <v>196</v>
          </cell>
          <cell r="D13688">
            <v>1982</v>
          </cell>
          <cell r="E13688">
            <v>0</v>
          </cell>
        </row>
        <row r="13689">
          <cell r="A13689">
            <v>30122</v>
          </cell>
          <cell r="B13689">
            <v>171</v>
          </cell>
          <cell r="C13689">
            <v>195</v>
          </cell>
          <cell r="D13689">
            <v>1982</v>
          </cell>
          <cell r="E13689">
            <v>0</v>
          </cell>
        </row>
        <row r="13690">
          <cell r="A13690">
            <v>30123</v>
          </cell>
          <cell r="B13690">
            <v>172</v>
          </cell>
          <cell r="C13690">
            <v>194</v>
          </cell>
          <cell r="D13690">
            <v>1982</v>
          </cell>
          <cell r="E13690">
            <v>0</v>
          </cell>
        </row>
        <row r="13691">
          <cell r="A13691">
            <v>30124</v>
          </cell>
          <cell r="B13691">
            <v>173</v>
          </cell>
          <cell r="C13691">
            <v>193</v>
          </cell>
          <cell r="D13691">
            <v>1982</v>
          </cell>
          <cell r="E13691">
            <v>0</v>
          </cell>
        </row>
        <row r="13692">
          <cell r="A13692">
            <v>30125</v>
          </cell>
          <cell r="B13692">
            <v>174</v>
          </cell>
          <cell r="C13692">
            <v>192</v>
          </cell>
          <cell r="D13692">
            <v>1982</v>
          </cell>
          <cell r="E13692">
            <v>0</v>
          </cell>
        </row>
        <row r="13693">
          <cell r="A13693">
            <v>30126</v>
          </cell>
          <cell r="B13693">
            <v>175</v>
          </cell>
          <cell r="C13693">
            <v>191</v>
          </cell>
          <cell r="D13693">
            <v>1982</v>
          </cell>
          <cell r="E13693">
            <v>0</v>
          </cell>
        </row>
        <row r="13694">
          <cell r="A13694">
            <v>30127</v>
          </cell>
          <cell r="B13694">
            <v>176</v>
          </cell>
          <cell r="C13694">
            <v>190</v>
          </cell>
          <cell r="D13694">
            <v>1982</v>
          </cell>
          <cell r="E13694">
            <v>0</v>
          </cell>
        </row>
        <row r="13695">
          <cell r="A13695">
            <v>30128</v>
          </cell>
          <cell r="B13695">
            <v>177</v>
          </cell>
          <cell r="C13695">
            <v>189</v>
          </cell>
          <cell r="D13695">
            <v>1982</v>
          </cell>
          <cell r="E13695">
            <v>0</v>
          </cell>
        </row>
        <row r="13696">
          <cell r="A13696">
            <v>30129</v>
          </cell>
          <cell r="B13696">
            <v>178</v>
          </cell>
          <cell r="C13696">
            <v>188</v>
          </cell>
          <cell r="D13696">
            <v>1982</v>
          </cell>
          <cell r="E13696">
            <v>0</v>
          </cell>
        </row>
        <row r="13697">
          <cell r="A13697">
            <v>30130</v>
          </cell>
          <cell r="B13697">
            <v>179</v>
          </cell>
          <cell r="C13697">
            <v>187</v>
          </cell>
          <cell r="D13697">
            <v>1982</v>
          </cell>
          <cell r="E13697">
            <v>0</v>
          </cell>
        </row>
        <row r="13698">
          <cell r="A13698">
            <v>30131</v>
          </cell>
          <cell r="B13698">
            <v>180</v>
          </cell>
          <cell r="C13698">
            <v>186</v>
          </cell>
          <cell r="D13698">
            <v>1982</v>
          </cell>
          <cell r="E13698">
            <v>0</v>
          </cell>
        </row>
        <row r="13699">
          <cell r="A13699">
            <v>30132</v>
          </cell>
          <cell r="B13699">
            <v>181</v>
          </cell>
          <cell r="C13699">
            <v>185</v>
          </cell>
          <cell r="D13699">
            <v>1982</v>
          </cell>
          <cell r="E13699">
            <v>0</v>
          </cell>
        </row>
        <row r="13700">
          <cell r="A13700">
            <v>30133</v>
          </cell>
          <cell r="B13700">
            <v>182</v>
          </cell>
          <cell r="C13700">
            <v>184</v>
          </cell>
          <cell r="D13700">
            <v>1982</v>
          </cell>
          <cell r="E13700">
            <v>0</v>
          </cell>
        </row>
        <row r="13701">
          <cell r="A13701">
            <v>30134</v>
          </cell>
          <cell r="B13701">
            <v>183</v>
          </cell>
          <cell r="C13701">
            <v>183</v>
          </cell>
          <cell r="D13701">
            <v>1982</v>
          </cell>
          <cell r="E13701">
            <v>0</v>
          </cell>
        </row>
        <row r="13702">
          <cell r="A13702">
            <v>30135</v>
          </cell>
          <cell r="B13702">
            <v>184</v>
          </cell>
          <cell r="C13702">
            <v>182</v>
          </cell>
          <cell r="D13702">
            <v>1982</v>
          </cell>
          <cell r="E13702">
            <v>0</v>
          </cell>
        </row>
        <row r="13703">
          <cell r="A13703">
            <v>30136</v>
          </cell>
          <cell r="B13703">
            <v>185</v>
          </cell>
          <cell r="C13703">
            <v>181</v>
          </cell>
          <cell r="D13703">
            <v>1982</v>
          </cell>
          <cell r="E13703">
            <v>0</v>
          </cell>
        </row>
        <row r="13704">
          <cell r="A13704">
            <v>30137</v>
          </cell>
          <cell r="B13704">
            <v>186</v>
          </cell>
          <cell r="C13704">
            <v>180</v>
          </cell>
          <cell r="D13704">
            <v>1982</v>
          </cell>
          <cell r="E13704">
            <v>0</v>
          </cell>
        </row>
        <row r="13705">
          <cell r="A13705">
            <v>30138</v>
          </cell>
          <cell r="B13705">
            <v>187</v>
          </cell>
          <cell r="C13705">
            <v>179</v>
          </cell>
          <cell r="D13705">
            <v>1982</v>
          </cell>
          <cell r="E13705">
            <v>0</v>
          </cell>
        </row>
        <row r="13706">
          <cell r="A13706">
            <v>30139</v>
          </cell>
          <cell r="B13706">
            <v>188</v>
          </cell>
          <cell r="C13706">
            <v>178</v>
          </cell>
          <cell r="D13706">
            <v>1982</v>
          </cell>
          <cell r="E13706">
            <v>0</v>
          </cell>
        </row>
        <row r="13707">
          <cell r="A13707">
            <v>30140</v>
          </cell>
          <cell r="B13707">
            <v>189</v>
          </cell>
          <cell r="C13707">
            <v>177</v>
          </cell>
          <cell r="D13707">
            <v>1982</v>
          </cell>
          <cell r="E13707">
            <v>0</v>
          </cell>
        </row>
        <row r="13708">
          <cell r="A13708">
            <v>30141</v>
          </cell>
          <cell r="B13708">
            <v>190</v>
          </cell>
          <cell r="C13708">
            <v>176</v>
          </cell>
          <cell r="D13708">
            <v>1982</v>
          </cell>
          <cell r="E13708">
            <v>0</v>
          </cell>
        </row>
        <row r="13709">
          <cell r="A13709">
            <v>30142</v>
          </cell>
          <cell r="B13709">
            <v>191</v>
          </cell>
          <cell r="C13709">
            <v>175</v>
          </cell>
          <cell r="D13709">
            <v>1982</v>
          </cell>
          <cell r="E13709">
            <v>0</v>
          </cell>
        </row>
        <row r="13710">
          <cell r="A13710">
            <v>30143</v>
          </cell>
          <cell r="B13710">
            <v>192</v>
          </cell>
          <cell r="C13710">
            <v>174</v>
          </cell>
          <cell r="D13710">
            <v>1982</v>
          </cell>
          <cell r="E13710">
            <v>0</v>
          </cell>
        </row>
        <row r="13711">
          <cell r="A13711">
            <v>30144</v>
          </cell>
          <cell r="B13711">
            <v>193</v>
          </cell>
          <cell r="C13711">
            <v>173</v>
          </cell>
          <cell r="D13711">
            <v>1982</v>
          </cell>
          <cell r="E13711">
            <v>0</v>
          </cell>
        </row>
        <row r="13712">
          <cell r="A13712">
            <v>30145</v>
          </cell>
          <cell r="B13712">
            <v>194</v>
          </cell>
          <cell r="C13712">
            <v>172</v>
          </cell>
          <cell r="D13712">
            <v>1982</v>
          </cell>
          <cell r="E13712">
            <v>0</v>
          </cell>
        </row>
        <row r="13713">
          <cell r="A13713">
            <v>30146</v>
          </cell>
          <cell r="B13713">
            <v>195</v>
          </cell>
          <cell r="C13713">
            <v>171</v>
          </cell>
          <cell r="D13713">
            <v>1982</v>
          </cell>
          <cell r="E13713">
            <v>0</v>
          </cell>
        </row>
        <row r="13714">
          <cell r="A13714">
            <v>30147</v>
          </cell>
          <cell r="B13714">
            <v>196</v>
          </cell>
          <cell r="C13714">
            <v>170</v>
          </cell>
          <cell r="D13714">
            <v>1982</v>
          </cell>
          <cell r="E13714">
            <v>0</v>
          </cell>
        </row>
        <row r="13715">
          <cell r="A13715">
            <v>30148</v>
          </cell>
          <cell r="B13715">
            <v>197</v>
          </cell>
          <cell r="C13715">
            <v>169</v>
          </cell>
          <cell r="D13715">
            <v>1982</v>
          </cell>
          <cell r="E13715">
            <v>0</v>
          </cell>
        </row>
        <row r="13716">
          <cell r="A13716">
            <v>30149</v>
          </cell>
          <cell r="B13716">
            <v>198</v>
          </cell>
          <cell r="C13716">
            <v>168</v>
          </cell>
          <cell r="D13716">
            <v>1982</v>
          </cell>
          <cell r="E13716">
            <v>0</v>
          </cell>
        </row>
        <row r="13717">
          <cell r="A13717">
            <v>30150</v>
          </cell>
          <cell r="B13717">
            <v>199</v>
          </cell>
          <cell r="C13717">
            <v>167</v>
          </cell>
          <cell r="D13717">
            <v>1982</v>
          </cell>
          <cell r="E13717">
            <v>0</v>
          </cell>
        </row>
        <row r="13718">
          <cell r="A13718">
            <v>30151</v>
          </cell>
          <cell r="B13718">
            <v>200</v>
          </cell>
          <cell r="C13718">
            <v>166</v>
          </cell>
          <cell r="D13718">
            <v>1982</v>
          </cell>
          <cell r="E13718">
            <v>0</v>
          </cell>
        </row>
        <row r="13719">
          <cell r="A13719">
            <v>30152</v>
          </cell>
          <cell r="B13719">
            <v>201</v>
          </cell>
          <cell r="C13719">
            <v>165</v>
          </cell>
          <cell r="D13719">
            <v>1982</v>
          </cell>
          <cell r="E13719">
            <v>0</v>
          </cell>
        </row>
        <row r="13720">
          <cell r="A13720">
            <v>30153</v>
          </cell>
          <cell r="B13720">
            <v>202</v>
          </cell>
          <cell r="C13720">
            <v>164</v>
          </cell>
          <cell r="D13720">
            <v>1982</v>
          </cell>
          <cell r="E13720">
            <v>0</v>
          </cell>
        </row>
        <row r="13721">
          <cell r="A13721">
            <v>30154</v>
          </cell>
          <cell r="B13721">
            <v>203</v>
          </cell>
          <cell r="C13721">
            <v>163</v>
          </cell>
          <cell r="D13721">
            <v>1982</v>
          </cell>
          <cell r="E13721">
            <v>0</v>
          </cell>
        </row>
        <row r="13722">
          <cell r="A13722">
            <v>30155</v>
          </cell>
          <cell r="B13722">
            <v>204</v>
          </cell>
          <cell r="C13722">
            <v>162</v>
          </cell>
          <cell r="D13722">
            <v>1982</v>
          </cell>
          <cell r="E13722">
            <v>0</v>
          </cell>
        </row>
        <row r="13723">
          <cell r="A13723">
            <v>30156</v>
          </cell>
          <cell r="B13723">
            <v>205</v>
          </cell>
          <cell r="C13723">
            <v>161</v>
          </cell>
          <cell r="D13723">
            <v>1982</v>
          </cell>
          <cell r="E13723">
            <v>0</v>
          </cell>
        </row>
        <row r="13724">
          <cell r="A13724">
            <v>30157</v>
          </cell>
          <cell r="B13724">
            <v>206</v>
          </cell>
          <cell r="C13724">
            <v>160</v>
          </cell>
          <cell r="D13724">
            <v>1982</v>
          </cell>
          <cell r="E13724">
            <v>0</v>
          </cell>
        </row>
        <row r="13725">
          <cell r="A13725">
            <v>30158</v>
          </cell>
          <cell r="B13725">
            <v>207</v>
          </cell>
          <cell r="C13725">
            <v>159</v>
          </cell>
          <cell r="D13725">
            <v>1982</v>
          </cell>
          <cell r="E13725">
            <v>0</v>
          </cell>
        </row>
        <row r="13726">
          <cell r="A13726">
            <v>30159</v>
          </cell>
          <cell r="B13726">
            <v>208</v>
          </cell>
          <cell r="C13726">
            <v>158</v>
          </cell>
          <cell r="D13726">
            <v>1982</v>
          </cell>
          <cell r="E13726">
            <v>0</v>
          </cell>
        </row>
        <row r="13727">
          <cell r="A13727">
            <v>30160</v>
          </cell>
          <cell r="B13727">
            <v>209</v>
          </cell>
          <cell r="C13727">
            <v>157</v>
          </cell>
          <cell r="D13727">
            <v>1982</v>
          </cell>
          <cell r="E13727">
            <v>0</v>
          </cell>
        </row>
        <row r="13728">
          <cell r="A13728">
            <v>30161</v>
          </cell>
          <cell r="B13728">
            <v>210</v>
          </cell>
          <cell r="C13728">
            <v>156</v>
          </cell>
          <cell r="D13728">
            <v>1982</v>
          </cell>
          <cell r="E13728">
            <v>0</v>
          </cell>
        </row>
        <row r="13729">
          <cell r="A13729">
            <v>30162</v>
          </cell>
          <cell r="B13729">
            <v>211</v>
          </cell>
          <cell r="C13729">
            <v>155</v>
          </cell>
          <cell r="D13729">
            <v>1982</v>
          </cell>
          <cell r="E13729">
            <v>0</v>
          </cell>
        </row>
        <row r="13730">
          <cell r="A13730">
            <v>30163</v>
          </cell>
          <cell r="B13730">
            <v>212</v>
          </cell>
          <cell r="C13730">
            <v>154</v>
          </cell>
          <cell r="D13730">
            <v>1982</v>
          </cell>
          <cell r="E13730">
            <v>0</v>
          </cell>
        </row>
        <row r="13731">
          <cell r="A13731">
            <v>30164</v>
          </cell>
          <cell r="B13731">
            <v>213</v>
          </cell>
          <cell r="C13731">
            <v>153</v>
          </cell>
          <cell r="D13731">
            <v>1982</v>
          </cell>
          <cell r="E13731">
            <v>0</v>
          </cell>
        </row>
        <row r="13732">
          <cell r="A13732">
            <v>30165</v>
          </cell>
          <cell r="B13732">
            <v>214</v>
          </cell>
          <cell r="C13732">
            <v>152</v>
          </cell>
          <cell r="D13732">
            <v>1982</v>
          </cell>
          <cell r="E13732">
            <v>0</v>
          </cell>
        </row>
        <row r="13733">
          <cell r="A13733">
            <v>30166</v>
          </cell>
          <cell r="B13733">
            <v>215</v>
          </cell>
          <cell r="C13733">
            <v>151</v>
          </cell>
          <cell r="D13733">
            <v>1982</v>
          </cell>
          <cell r="E13733">
            <v>0</v>
          </cell>
        </row>
        <row r="13734">
          <cell r="A13734">
            <v>30167</v>
          </cell>
          <cell r="B13734">
            <v>216</v>
          </cell>
          <cell r="C13734">
            <v>150</v>
          </cell>
          <cell r="D13734">
            <v>1982</v>
          </cell>
          <cell r="E13734">
            <v>0</v>
          </cell>
        </row>
        <row r="13735">
          <cell r="A13735">
            <v>30168</v>
          </cell>
          <cell r="B13735">
            <v>217</v>
          </cell>
          <cell r="C13735">
            <v>149</v>
          </cell>
          <cell r="D13735">
            <v>1982</v>
          </cell>
          <cell r="E13735">
            <v>0</v>
          </cell>
        </row>
        <row r="13736">
          <cell r="A13736">
            <v>30169</v>
          </cell>
          <cell r="B13736">
            <v>218</v>
          </cell>
          <cell r="C13736">
            <v>148</v>
          </cell>
          <cell r="D13736">
            <v>1982</v>
          </cell>
          <cell r="E13736">
            <v>0</v>
          </cell>
        </row>
        <row r="13737">
          <cell r="A13737">
            <v>30170</v>
          </cell>
          <cell r="B13737">
            <v>219</v>
          </cell>
          <cell r="C13737">
            <v>147</v>
          </cell>
          <cell r="D13737">
            <v>1982</v>
          </cell>
          <cell r="E13737">
            <v>0</v>
          </cell>
        </row>
        <row r="13738">
          <cell r="A13738">
            <v>30171</v>
          </cell>
          <cell r="B13738">
            <v>220</v>
          </cell>
          <cell r="C13738">
            <v>146</v>
          </cell>
          <cell r="D13738">
            <v>1982</v>
          </cell>
          <cell r="E13738">
            <v>0</v>
          </cell>
        </row>
        <row r="13739">
          <cell r="A13739">
            <v>30172</v>
          </cell>
          <cell r="B13739">
            <v>221</v>
          </cell>
          <cell r="C13739">
            <v>145</v>
          </cell>
          <cell r="D13739">
            <v>1982</v>
          </cell>
          <cell r="E13739">
            <v>0</v>
          </cell>
        </row>
        <row r="13740">
          <cell r="A13740">
            <v>30173</v>
          </cell>
          <cell r="B13740">
            <v>222</v>
          </cell>
          <cell r="C13740">
            <v>144</v>
          </cell>
          <cell r="D13740">
            <v>1982</v>
          </cell>
          <cell r="E13740">
            <v>0</v>
          </cell>
        </row>
        <row r="13741">
          <cell r="A13741">
            <v>30174</v>
          </cell>
          <cell r="B13741">
            <v>223</v>
          </cell>
          <cell r="C13741">
            <v>143</v>
          </cell>
          <cell r="D13741">
            <v>1982</v>
          </cell>
          <cell r="E13741">
            <v>0</v>
          </cell>
        </row>
        <row r="13742">
          <cell r="A13742">
            <v>30175</v>
          </cell>
          <cell r="B13742">
            <v>224</v>
          </cell>
          <cell r="C13742">
            <v>142</v>
          </cell>
          <cell r="D13742">
            <v>1982</v>
          </cell>
          <cell r="E13742">
            <v>0</v>
          </cell>
        </row>
        <row r="13743">
          <cell r="A13743">
            <v>30176</v>
          </cell>
          <cell r="B13743">
            <v>225</v>
          </cell>
          <cell r="C13743">
            <v>141</v>
          </cell>
          <cell r="D13743">
            <v>1982</v>
          </cell>
          <cell r="E13743">
            <v>0</v>
          </cell>
        </row>
        <row r="13744">
          <cell r="A13744">
            <v>30177</v>
          </cell>
          <cell r="B13744">
            <v>226</v>
          </cell>
          <cell r="C13744">
            <v>140</v>
          </cell>
          <cell r="D13744">
            <v>1982</v>
          </cell>
          <cell r="E13744">
            <v>0</v>
          </cell>
        </row>
        <row r="13745">
          <cell r="A13745">
            <v>30178</v>
          </cell>
          <cell r="B13745">
            <v>227</v>
          </cell>
          <cell r="C13745">
            <v>139</v>
          </cell>
          <cell r="D13745">
            <v>1982</v>
          </cell>
          <cell r="E13745">
            <v>0</v>
          </cell>
        </row>
        <row r="13746">
          <cell r="A13746">
            <v>30179</v>
          </cell>
          <cell r="B13746">
            <v>228</v>
          </cell>
          <cell r="C13746">
            <v>138</v>
          </cell>
          <cell r="D13746">
            <v>1982</v>
          </cell>
          <cell r="E13746">
            <v>0</v>
          </cell>
        </row>
        <row r="13747">
          <cell r="A13747">
            <v>30180</v>
          </cell>
          <cell r="B13747">
            <v>229</v>
          </cell>
          <cell r="C13747">
            <v>137</v>
          </cell>
          <cell r="D13747">
            <v>1982</v>
          </cell>
          <cell r="E13747">
            <v>0</v>
          </cell>
        </row>
        <row r="13748">
          <cell r="A13748">
            <v>30181</v>
          </cell>
          <cell r="B13748">
            <v>230</v>
          </cell>
          <cell r="C13748">
            <v>136</v>
          </cell>
          <cell r="D13748">
            <v>1982</v>
          </cell>
          <cell r="E13748">
            <v>0</v>
          </cell>
        </row>
        <row r="13749">
          <cell r="A13749">
            <v>30182</v>
          </cell>
          <cell r="B13749">
            <v>231</v>
          </cell>
          <cell r="C13749">
            <v>135</v>
          </cell>
          <cell r="D13749">
            <v>1982</v>
          </cell>
          <cell r="E13749">
            <v>0</v>
          </cell>
        </row>
        <row r="13750">
          <cell r="A13750">
            <v>30183</v>
          </cell>
          <cell r="B13750">
            <v>232</v>
          </cell>
          <cell r="C13750">
            <v>134</v>
          </cell>
          <cell r="D13750">
            <v>1982</v>
          </cell>
          <cell r="E13750">
            <v>0</v>
          </cell>
        </row>
        <row r="13751">
          <cell r="A13751">
            <v>30184</v>
          </cell>
          <cell r="B13751">
            <v>233</v>
          </cell>
          <cell r="C13751">
            <v>133</v>
          </cell>
          <cell r="D13751">
            <v>1982</v>
          </cell>
          <cell r="E13751">
            <v>0</v>
          </cell>
        </row>
        <row r="13752">
          <cell r="A13752">
            <v>30185</v>
          </cell>
          <cell r="B13752">
            <v>234</v>
          </cell>
          <cell r="C13752">
            <v>132</v>
          </cell>
          <cell r="D13752">
            <v>1982</v>
          </cell>
          <cell r="E13752">
            <v>0</v>
          </cell>
        </row>
        <row r="13753">
          <cell r="A13753">
            <v>30186</v>
          </cell>
          <cell r="B13753">
            <v>235</v>
          </cell>
          <cell r="C13753">
            <v>131</v>
          </cell>
          <cell r="D13753">
            <v>1982</v>
          </cell>
          <cell r="E13753">
            <v>0</v>
          </cell>
        </row>
        <row r="13754">
          <cell r="A13754">
            <v>30187</v>
          </cell>
          <cell r="B13754">
            <v>236</v>
          </cell>
          <cell r="C13754">
            <v>130</v>
          </cell>
          <cell r="D13754">
            <v>1982</v>
          </cell>
          <cell r="E13754">
            <v>0</v>
          </cell>
        </row>
        <row r="13755">
          <cell r="A13755">
            <v>30188</v>
          </cell>
          <cell r="B13755">
            <v>237</v>
          </cell>
          <cell r="C13755">
            <v>129</v>
          </cell>
          <cell r="D13755">
            <v>1982</v>
          </cell>
          <cell r="E13755">
            <v>0</v>
          </cell>
        </row>
        <row r="13756">
          <cell r="A13756">
            <v>30189</v>
          </cell>
          <cell r="B13756">
            <v>238</v>
          </cell>
          <cell r="C13756">
            <v>128</v>
          </cell>
          <cell r="D13756">
            <v>1982</v>
          </cell>
          <cell r="E13756">
            <v>0</v>
          </cell>
        </row>
        <row r="13757">
          <cell r="A13757">
            <v>30190</v>
          </cell>
          <cell r="B13757">
            <v>239</v>
          </cell>
          <cell r="C13757">
            <v>127</v>
          </cell>
          <cell r="D13757">
            <v>1982</v>
          </cell>
          <cell r="E13757">
            <v>0</v>
          </cell>
        </row>
        <row r="13758">
          <cell r="A13758">
            <v>30191</v>
          </cell>
          <cell r="B13758">
            <v>240</v>
          </cell>
          <cell r="C13758">
            <v>126</v>
          </cell>
          <cell r="D13758">
            <v>1982</v>
          </cell>
          <cell r="E13758">
            <v>0</v>
          </cell>
        </row>
        <row r="13759">
          <cell r="A13759">
            <v>30192</v>
          </cell>
          <cell r="B13759">
            <v>241</v>
          </cell>
          <cell r="C13759">
            <v>125</v>
          </cell>
          <cell r="D13759">
            <v>1982</v>
          </cell>
          <cell r="E13759">
            <v>0</v>
          </cell>
        </row>
        <row r="13760">
          <cell r="A13760">
            <v>30193</v>
          </cell>
          <cell r="B13760">
            <v>242</v>
          </cell>
          <cell r="C13760">
            <v>124</v>
          </cell>
          <cell r="D13760">
            <v>1982</v>
          </cell>
          <cell r="E13760">
            <v>0</v>
          </cell>
        </row>
        <row r="13761">
          <cell r="A13761">
            <v>30194</v>
          </cell>
          <cell r="B13761">
            <v>243</v>
          </cell>
          <cell r="C13761">
            <v>123</v>
          </cell>
          <cell r="D13761">
            <v>1982</v>
          </cell>
          <cell r="E13761">
            <v>0</v>
          </cell>
        </row>
        <row r="13762">
          <cell r="A13762">
            <v>30195</v>
          </cell>
          <cell r="B13762">
            <v>244</v>
          </cell>
          <cell r="C13762">
            <v>122</v>
          </cell>
          <cell r="D13762">
            <v>1982</v>
          </cell>
          <cell r="E13762">
            <v>0</v>
          </cell>
        </row>
        <row r="13763">
          <cell r="A13763">
            <v>30196</v>
          </cell>
          <cell r="B13763">
            <v>245</v>
          </cell>
          <cell r="C13763">
            <v>121</v>
          </cell>
          <cell r="D13763">
            <v>1982</v>
          </cell>
          <cell r="E13763">
            <v>0</v>
          </cell>
        </row>
        <row r="13764">
          <cell r="A13764">
            <v>30197</v>
          </cell>
          <cell r="B13764">
            <v>246</v>
          </cell>
          <cell r="C13764">
            <v>120</v>
          </cell>
          <cell r="D13764">
            <v>1982</v>
          </cell>
          <cell r="E13764">
            <v>0</v>
          </cell>
        </row>
        <row r="13765">
          <cell r="A13765">
            <v>30198</v>
          </cell>
          <cell r="B13765">
            <v>247</v>
          </cell>
          <cell r="C13765">
            <v>119</v>
          </cell>
          <cell r="D13765">
            <v>1982</v>
          </cell>
          <cell r="E13765">
            <v>0</v>
          </cell>
        </row>
        <row r="13766">
          <cell r="A13766">
            <v>30199</v>
          </cell>
          <cell r="B13766">
            <v>248</v>
          </cell>
          <cell r="C13766">
            <v>118</v>
          </cell>
          <cell r="D13766">
            <v>1982</v>
          </cell>
          <cell r="E13766">
            <v>0</v>
          </cell>
        </row>
        <row r="13767">
          <cell r="A13767">
            <v>30200</v>
          </cell>
          <cell r="B13767">
            <v>249</v>
          </cell>
          <cell r="C13767">
            <v>117</v>
          </cell>
          <cell r="D13767">
            <v>1982</v>
          </cell>
          <cell r="E13767">
            <v>0</v>
          </cell>
        </row>
        <row r="13768">
          <cell r="A13768">
            <v>30201</v>
          </cell>
          <cell r="B13768">
            <v>250</v>
          </cell>
          <cell r="C13768">
            <v>116</v>
          </cell>
          <cell r="D13768">
            <v>1982</v>
          </cell>
          <cell r="E13768">
            <v>0</v>
          </cell>
        </row>
        <row r="13769">
          <cell r="A13769">
            <v>30202</v>
          </cell>
          <cell r="B13769">
            <v>251</v>
          </cell>
          <cell r="C13769">
            <v>115</v>
          </cell>
          <cell r="D13769">
            <v>1982</v>
          </cell>
          <cell r="E13769">
            <v>0</v>
          </cell>
        </row>
        <row r="13770">
          <cell r="A13770">
            <v>30203</v>
          </cell>
          <cell r="B13770">
            <v>252</v>
          </cell>
          <cell r="C13770">
            <v>114</v>
          </cell>
          <cell r="D13770">
            <v>1982</v>
          </cell>
          <cell r="E13770">
            <v>0</v>
          </cell>
        </row>
        <row r="13771">
          <cell r="A13771">
            <v>30204</v>
          </cell>
          <cell r="B13771">
            <v>253</v>
          </cell>
          <cell r="C13771">
            <v>113</v>
          </cell>
          <cell r="D13771">
            <v>1982</v>
          </cell>
          <cell r="E13771">
            <v>0</v>
          </cell>
        </row>
        <row r="13772">
          <cell r="A13772">
            <v>30205</v>
          </cell>
          <cell r="B13772">
            <v>254</v>
          </cell>
          <cell r="C13772">
            <v>112</v>
          </cell>
          <cell r="D13772">
            <v>1982</v>
          </cell>
          <cell r="E13772">
            <v>0</v>
          </cell>
        </row>
        <row r="13773">
          <cell r="A13773">
            <v>30206</v>
          </cell>
          <cell r="B13773">
            <v>255</v>
          </cell>
          <cell r="C13773">
            <v>111</v>
          </cell>
          <cell r="D13773">
            <v>1982</v>
          </cell>
          <cell r="E13773">
            <v>0</v>
          </cell>
        </row>
        <row r="13774">
          <cell r="A13774">
            <v>30207</v>
          </cell>
          <cell r="B13774">
            <v>256</v>
          </cell>
          <cell r="C13774">
            <v>110</v>
          </cell>
          <cell r="D13774">
            <v>1982</v>
          </cell>
          <cell r="E13774">
            <v>0</v>
          </cell>
        </row>
        <row r="13775">
          <cell r="A13775">
            <v>30208</v>
          </cell>
          <cell r="B13775">
            <v>257</v>
          </cell>
          <cell r="C13775">
            <v>109</v>
          </cell>
          <cell r="D13775">
            <v>1982</v>
          </cell>
          <cell r="E13775">
            <v>0</v>
          </cell>
        </row>
        <row r="13776">
          <cell r="A13776">
            <v>30209</v>
          </cell>
          <cell r="B13776">
            <v>258</v>
          </cell>
          <cell r="C13776">
            <v>108</v>
          </cell>
          <cell r="D13776">
            <v>1982</v>
          </cell>
          <cell r="E13776">
            <v>0</v>
          </cell>
        </row>
        <row r="13777">
          <cell r="A13777">
            <v>30210</v>
          </cell>
          <cell r="B13777">
            <v>259</v>
          </cell>
          <cell r="C13777">
            <v>107</v>
          </cell>
          <cell r="D13777">
            <v>1982</v>
          </cell>
          <cell r="E13777">
            <v>0</v>
          </cell>
        </row>
        <row r="13778">
          <cell r="A13778">
            <v>30211</v>
          </cell>
          <cell r="B13778">
            <v>260</v>
          </cell>
          <cell r="C13778">
            <v>106</v>
          </cell>
          <cell r="D13778">
            <v>1982</v>
          </cell>
          <cell r="E13778">
            <v>0</v>
          </cell>
        </row>
        <row r="13779">
          <cell r="A13779">
            <v>30212</v>
          </cell>
          <cell r="B13779">
            <v>261</v>
          </cell>
          <cell r="C13779">
            <v>105</v>
          </cell>
          <cell r="D13779">
            <v>1982</v>
          </cell>
          <cell r="E13779">
            <v>0</v>
          </cell>
        </row>
        <row r="13780">
          <cell r="A13780">
            <v>30213</v>
          </cell>
          <cell r="B13780">
            <v>262</v>
          </cell>
          <cell r="C13780">
            <v>104</v>
          </cell>
          <cell r="D13780">
            <v>1982</v>
          </cell>
          <cell r="E13780">
            <v>0</v>
          </cell>
        </row>
        <row r="13781">
          <cell r="A13781">
            <v>30214</v>
          </cell>
          <cell r="B13781">
            <v>263</v>
          </cell>
          <cell r="C13781">
            <v>103</v>
          </cell>
          <cell r="D13781">
            <v>1982</v>
          </cell>
          <cell r="E13781">
            <v>0</v>
          </cell>
        </row>
        <row r="13782">
          <cell r="A13782">
            <v>30215</v>
          </cell>
          <cell r="B13782">
            <v>264</v>
          </cell>
          <cell r="C13782">
            <v>102</v>
          </cell>
          <cell r="D13782">
            <v>1982</v>
          </cell>
          <cell r="E13782">
            <v>0</v>
          </cell>
        </row>
        <row r="13783">
          <cell r="A13783">
            <v>30216</v>
          </cell>
          <cell r="B13783">
            <v>265</v>
          </cell>
          <cell r="C13783">
            <v>101</v>
          </cell>
          <cell r="D13783">
            <v>1982</v>
          </cell>
          <cell r="E13783">
            <v>0</v>
          </cell>
        </row>
        <row r="13784">
          <cell r="A13784">
            <v>30217</v>
          </cell>
          <cell r="B13784">
            <v>266</v>
          </cell>
          <cell r="C13784">
            <v>100</v>
          </cell>
          <cell r="D13784">
            <v>1982</v>
          </cell>
          <cell r="E13784">
            <v>0</v>
          </cell>
        </row>
        <row r="13785">
          <cell r="A13785">
            <v>30218</v>
          </cell>
          <cell r="B13785">
            <v>267</v>
          </cell>
          <cell r="C13785">
            <v>99</v>
          </cell>
          <cell r="D13785">
            <v>1982</v>
          </cell>
          <cell r="E13785">
            <v>0</v>
          </cell>
        </row>
        <row r="13786">
          <cell r="A13786">
            <v>30219</v>
          </cell>
          <cell r="B13786">
            <v>268</v>
          </cell>
          <cell r="C13786">
            <v>98</v>
          </cell>
          <cell r="D13786">
            <v>1982</v>
          </cell>
          <cell r="E13786">
            <v>0</v>
          </cell>
        </row>
        <row r="13787">
          <cell r="A13787">
            <v>30220</v>
          </cell>
          <cell r="B13787">
            <v>269</v>
          </cell>
          <cell r="C13787">
            <v>97</v>
          </cell>
          <cell r="D13787">
            <v>1982</v>
          </cell>
          <cell r="E13787">
            <v>0</v>
          </cell>
        </row>
        <row r="13788">
          <cell r="A13788">
            <v>30221</v>
          </cell>
          <cell r="B13788">
            <v>270</v>
          </cell>
          <cell r="C13788">
            <v>96</v>
          </cell>
          <cell r="D13788">
            <v>1982</v>
          </cell>
          <cell r="E13788">
            <v>0</v>
          </cell>
        </row>
        <row r="13789">
          <cell r="A13789">
            <v>30222</v>
          </cell>
          <cell r="B13789">
            <v>271</v>
          </cell>
          <cell r="C13789">
            <v>95</v>
          </cell>
          <cell r="D13789">
            <v>1982</v>
          </cell>
          <cell r="E13789">
            <v>0</v>
          </cell>
        </row>
        <row r="13790">
          <cell r="A13790">
            <v>30223</v>
          </cell>
          <cell r="B13790">
            <v>272</v>
          </cell>
          <cell r="C13790">
            <v>94</v>
          </cell>
          <cell r="D13790">
            <v>1982</v>
          </cell>
          <cell r="E13790">
            <v>0</v>
          </cell>
        </row>
        <row r="13791">
          <cell r="A13791">
            <v>30224</v>
          </cell>
          <cell r="B13791">
            <v>273</v>
          </cell>
          <cell r="C13791">
            <v>93</v>
          </cell>
          <cell r="D13791">
            <v>1982</v>
          </cell>
          <cell r="E13791">
            <v>0</v>
          </cell>
        </row>
        <row r="13792">
          <cell r="A13792">
            <v>30225</v>
          </cell>
          <cell r="B13792">
            <v>274</v>
          </cell>
          <cell r="C13792">
            <v>92</v>
          </cell>
          <cell r="D13792">
            <v>1982</v>
          </cell>
          <cell r="E13792">
            <v>0</v>
          </cell>
        </row>
        <row r="13793">
          <cell r="A13793">
            <v>30226</v>
          </cell>
          <cell r="B13793">
            <v>275</v>
          </cell>
          <cell r="C13793">
            <v>91</v>
          </cell>
          <cell r="D13793">
            <v>1982</v>
          </cell>
          <cell r="E13793">
            <v>0</v>
          </cell>
        </row>
        <row r="13794">
          <cell r="A13794">
            <v>30227</v>
          </cell>
          <cell r="B13794">
            <v>276</v>
          </cell>
          <cell r="C13794">
            <v>90</v>
          </cell>
          <cell r="D13794">
            <v>1982</v>
          </cell>
          <cell r="E13794">
            <v>0</v>
          </cell>
        </row>
        <row r="13795">
          <cell r="A13795">
            <v>30228</v>
          </cell>
          <cell r="B13795">
            <v>277</v>
          </cell>
          <cell r="C13795">
            <v>89</v>
          </cell>
          <cell r="D13795">
            <v>1982</v>
          </cell>
          <cell r="E13795">
            <v>0</v>
          </cell>
        </row>
        <row r="13796">
          <cell r="A13796">
            <v>30229</v>
          </cell>
          <cell r="B13796">
            <v>278</v>
          </cell>
          <cell r="C13796">
            <v>88</v>
          </cell>
          <cell r="D13796">
            <v>1982</v>
          </cell>
          <cell r="E13796">
            <v>0</v>
          </cell>
        </row>
        <row r="13797">
          <cell r="A13797">
            <v>30230</v>
          </cell>
          <cell r="B13797">
            <v>279</v>
          </cell>
          <cell r="C13797">
            <v>87</v>
          </cell>
          <cell r="D13797">
            <v>1982</v>
          </cell>
          <cell r="E13797">
            <v>0</v>
          </cell>
        </row>
        <row r="13798">
          <cell r="A13798">
            <v>30231</v>
          </cell>
          <cell r="B13798">
            <v>280</v>
          </cell>
          <cell r="C13798">
            <v>86</v>
          </cell>
          <cell r="D13798">
            <v>1982</v>
          </cell>
          <cell r="E13798">
            <v>0</v>
          </cell>
        </row>
        <row r="13799">
          <cell r="A13799">
            <v>30232</v>
          </cell>
          <cell r="B13799">
            <v>281</v>
          </cell>
          <cell r="C13799">
            <v>85</v>
          </cell>
          <cell r="D13799">
            <v>1982</v>
          </cell>
          <cell r="E13799">
            <v>0</v>
          </cell>
        </row>
        <row r="13800">
          <cell r="A13800">
            <v>30233</v>
          </cell>
          <cell r="B13800">
            <v>282</v>
          </cell>
          <cell r="C13800">
            <v>84</v>
          </cell>
          <cell r="D13800">
            <v>1982</v>
          </cell>
          <cell r="E13800">
            <v>0</v>
          </cell>
        </row>
        <row r="13801">
          <cell r="A13801">
            <v>30234</v>
          </cell>
          <cell r="B13801">
            <v>283</v>
          </cell>
          <cell r="C13801">
            <v>83</v>
          </cell>
          <cell r="D13801">
            <v>1982</v>
          </cell>
          <cell r="E13801">
            <v>0</v>
          </cell>
        </row>
        <row r="13802">
          <cell r="A13802">
            <v>30235</v>
          </cell>
          <cell r="B13802">
            <v>284</v>
          </cell>
          <cell r="C13802">
            <v>82</v>
          </cell>
          <cell r="D13802">
            <v>1982</v>
          </cell>
          <cell r="E13802">
            <v>0</v>
          </cell>
        </row>
        <row r="13803">
          <cell r="A13803">
            <v>30236</v>
          </cell>
          <cell r="B13803">
            <v>285</v>
          </cell>
          <cell r="C13803">
            <v>81</v>
          </cell>
          <cell r="D13803">
            <v>1982</v>
          </cell>
          <cell r="E13803">
            <v>0</v>
          </cell>
        </row>
        <row r="13804">
          <cell r="A13804">
            <v>30237</v>
          </cell>
          <cell r="B13804">
            <v>286</v>
          </cell>
          <cell r="C13804">
            <v>80</v>
          </cell>
          <cell r="D13804">
            <v>1982</v>
          </cell>
          <cell r="E13804">
            <v>0</v>
          </cell>
        </row>
        <row r="13805">
          <cell r="A13805">
            <v>30238</v>
          </cell>
          <cell r="B13805">
            <v>287</v>
          </cell>
          <cell r="C13805">
            <v>79</v>
          </cell>
          <cell r="D13805">
            <v>1982</v>
          </cell>
          <cell r="E13805">
            <v>0</v>
          </cell>
        </row>
        <row r="13806">
          <cell r="A13806">
            <v>30239</v>
          </cell>
          <cell r="B13806">
            <v>288</v>
          </cell>
          <cell r="C13806">
            <v>78</v>
          </cell>
          <cell r="D13806">
            <v>1982</v>
          </cell>
          <cell r="E13806">
            <v>0</v>
          </cell>
        </row>
        <row r="13807">
          <cell r="A13807">
            <v>30240</v>
          </cell>
          <cell r="B13807">
            <v>289</v>
          </cell>
          <cell r="C13807">
            <v>77</v>
          </cell>
          <cell r="D13807">
            <v>1982</v>
          </cell>
          <cell r="E13807">
            <v>0</v>
          </cell>
        </row>
        <row r="13808">
          <cell r="A13808">
            <v>30241</v>
          </cell>
          <cell r="B13808">
            <v>290</v>
          </cell>
          <cell r="C13808">
            <v>76</v>
          </cell>
          <cell r="D13808">
            <v>1982</v>
          </cell>
          <cell r="E13808">
            <v>0</v>
          </cell>
        </row>
        <row r="13809">
          <cell r="A13809">
            <v>30242</v>
          </cell>
          <cell r="B13809">
            <v>291</v>
          </cell>
          <cell r="C13809">
            <v>75</v>
          </cell>
          <cell r="D13809">
            <v>1982</v>
          </cell>
          <cell r="E13809">
            <v>0</v>
          </cell>
        </row>
        <row r="13810">
          <cell r="A13810">
            <v>30243</v>
          </cell>
          <cell r="B13810">
            <v>292</v>
          </cell>
          <cell r="C13810">
            <v>74</v>
          </cell>
          <cell r="D13810">
            <v>1982</v>
          </cell>
          <cell r="E13810">
            <v>0</v>
          </cell>
        </row>
        <row r="13811">
          <cell r="A13811">
            <v>30244</v>
          </cell>
          <cell r="B13811">
            <v>293</v>
          </cell>
          <cell r="C13811">
            <v>73</v>
          </cell>
          <cell r="D13811">
            <v>1982</v>
          </cell>
          <cell r="E13811">
            <v>0</v>
          </cell>
        </row>
        <row r="13812">
          <cell r="A13812">
            <v>30245</v>
          </cell>
          <cell r="B13812">
            <v>294</v>
          </cell>
          <cell r="C13812">
            <v>72</v>
          </cell>
          <cell r="D13812">
            <v>1982</v>
          </cell>
          <cell r="E13812">
            <v>0</v>
          </cell>
        </row>
        <row r="13813">
          <cell r="A13813">
            <v>30246</v>
          </cell>
          <cell r="B13813">
            <v>295</v>
          </cell>
          <cell r="C13813">
            <v>71</v>
          </cell>
          <cell r="D13813">
            <v>1982</v>
          </cell>
          <cell r="E13813">
            <v>0</v>
          </cell>
        </row>
        <row r="13814">
          <cell r="A13814">
            <v>30247</v>
          </cell>
          <cell r="B13814">
            <v>296</v>
          </cell>
          <cell r="C13814">
            <v>70</v>
          </cell>
          <cell r="D13814">
            <v>1982</v>
          </cell>
          <cell r="E13814">
            <v>0</v>
          </cell>
        </row>
        <row r="13815">
          <cell r="A13815">
            <v>30248</v>
          </cell>
          <cell r="B13815">
            <v>297</v>
          </cell>
          <cell r="C13815">
            <v>69</v>
          </cell>
          <cell r="D13815">
            <v>1982</v>
          </cell>
          <cell r="E13815">
            <v>0</v>
          </cell>
        </row>
        <row r="13816">
          <cell r="A13816">
            <v>30249</v>
          </cell>
          <cell r="B13816">
            <v>298</v>
          </cell>
          <cell r="C13816">
            <v>68</v>
          </cell>
          <cell r="D13816">
            <v>1982</v>
          </cell>
          <cell r="E13816">
            <v>0</v>
          </cell>
        </row>
        <row r="13817">
          <cell r="A13817">
            <v>30250</v>
          </cell>
          <cell r="B13817">
            <v>299</v>
          </cell>
          <cell r="C13817">
            <v>67</v>
          </cell>
          <cell r="D13817">
            <v>1982</v>
          </cell>
          <cell r="E13817">
            <v>0</v>
          </cell>
        </row>
        <row r="13818">
          <cell r="A13818">
            <v>30251</v>
          </cell>
          <cell r="B13818">
            <v>300</v>
          </cell>
          <cell r="C13818">
            <v>66</v>
          </cell>
          <cell r="D13818">
            <v>1982</v>
          </cell>
          <cell r="E13818">
            <v>0</v>
          </cell>
        </row>
        <row r="13819">
          <cell r="A13819">
            <v>30252</v>
          </cell>
          <cell r="B13819">
            <v>301</v>
          </cell>
          <cell r="C13819">
            <v>65</v>
          </cell>
          <cell r="D13819">
            <v>1982</v>
          </cell>
          <cell r="E13819">
            <v>0</v>
          </cell>
        </row>
        <row r="13820">
          <cell r="A13820">
            <v>30253</v>
          </cell>
          <cell r="B13820">
            <v>302</v>
          </cell>
          <cell r="C13820">
            <v>64</v>
          </cell>
          <cell r="D13820">
            <v>1982</v>
          </cell>
          <cell r="E13820">
            <v>0</v>
          </cell>
        </row>
        <row r="13821">
          <cell r="A13821">
            <v>30254</v>
          </cell>
          <cell r="B13821">
            <v>303</v>
          </cell>
          <cell r="C13821">
            <v>63</v>
          </cell>
          <cell r="D13821">
            <v>1982</v>
          </cell>
          <cell r="E13821">
            <v>0</v>
          </cell>
        </row>
        <row r="13822">
          <cell r="A13822">
            <v>30255</v>
          </cell>
          <cell r="B13822">
            <v>304</v>
          </cell>
          <cell r="C13822">
            <v>62</v>
          </cell>
          <cell r="D13822">
            <v>1982</v>
          </cell>
          <cell r="E13822">
            <v>0</v>
          </cell>
        </row>
        <row r="13823">
          <cell r="A13823">
            <v>30256</v>
          </cell>
          <cell r="B13823">
            <v>305</v>
          </cell>
          <cell r="C13823">
            <v>61</v>
          </cell>
          <cell r="D13823">
            <v>1982</v>
          </cell>
          <cell r="E13823">
            <v>0</v>
          </cell>
        </row>
        <row r="13824">
          <cell r="A13824">
            <v>30257</v>
          </cell>
          <cell r="B13824">
            <v>306</v>
          </cell>
          <cell r="C13824">
            <v>60</v>
          </cell>
          <cell r="D13824">
            <v>1982</v>
          </cell>
          <cell r="E13824">
            <v>0</v>
          </cell>
        </row>
        <row r="13825">
          <cell r="A13825">
            <v>30258</v>
          </cell>
          <cell r="B13825">
            <v>307</v>
          </cell>
          <cell r="C13825">
            <v>59</v>
          </cell>
          <cell r="D13825">
            <v>1982</v>
          </cell>
          <cell r="E13825">
            <v>0</v>
          </cell>
        </row>
        <row r="13826">
          <cell r="A13826">
            <v>30259</v>
          </cell>
          <cell r="B13826">
            <v>308</v>
          </cell>
          <cell r="C13826">
            <v>58</v>
          </cell>
          <cell r="D13826">
            <v>1982</v>
          </cell>
          <cell r="E13826">
            <v>0</v>
          </cell>
        </row>
        <row r="13827">
          <cell r="A13827">
            <v>30260</v>
          </cell>
          <cell r="B13827">
            <v>309</v>
          </cell>
          <cell r="C13827">
            <v>57</v>
          </cell>
          <cell r="D13827">
            <v>1982</v>
          </cell>
          <cell r="E13827">
            <v>0</v>
          </cell>
        </row>
        <row r="13828">
          <cell r="A13828">
            <v>30261</v>
          </cell>
          <cell r="B13828">
            <v>310</v>
          </cell>
          <cell r="C13828">
            <v>56</v>
          </cell>
          <cell r="D13828">
            <v>1982</v>
          </cell>
          <cell r="E13828">
            <v>0</v>
          </cell>
        </row>
        <row r="13829">
          <cell r="A13829">
            <v>30262</v>
          </cell>
          <cell r="B13829">
            <v>311</v>
          </cell>
          <cell r="C13829">
            <v>55</v>
          </cell>
          <cell r="D13829">
            <v>1982</v>
          </cell>
          <cell r="E13829">
            <v>0</v>
          </cell>
        </row>
        <row r="13830">
          <cell r="A13830">
            <v>30263</v>
          </cell>
          <cell r="B13830">
            <v>312</v>
          </cell>
          <cell r="C13830">
            <v>54</v>
          </cell>
          <cell r="D13830">
            <v>1982</v>
          </cell>
          <cell r="E13830">
            <v>0</v>
          </cell>
        </row>
        <row r="13831">
          <cell r="A13831">
            <v>30264</v>
          </cell>
          <cell r="B13831">
            <v>313</v>
          </cell>
          <cell r="C13831">
            <v>53</v>
          </cell>
          <cell r="D13831">
            <v>1982</v>
          </cell>
          <cell r="E13831">
            <v>0</v>
          </cell>
        </row>
        <row r="13832">
          <cell r="A13832">
            <v>30265</v>
          </cell>
          <cell r="B13832">
            <v>314</v>
          </cell>
          <cell r="C13832">
            <v>52</v>
          </cell>
          <cell r="D13832">
            <v>1982</v>
          </cell>
          <cell r="E13832">
            <v>0</v>
          </cell>
        </row>
        <row r="13833">
          <cell r="A13833">
            <v>30266</v>
          </cell>
          <cell r="B13833">
            <v>315</v>
          </cell>
          <cell r="C13833">
            <v>51</v>
          </cell>
          <cell r="D13833">
            <v>1982</v>
          </cell>
          <cell r="E13833">
            <v>0</v>
          </cell>
        </row>
        <row r="13834">
          <cell r="A13834">
            <v>30267</v>
          </cell>
          <cell r="B13834">
            <v>316</v>
          </cell>
          <cell r="C13834">
            <v>50</v>
          </cell>
          <cell r="D13834">
            <v>1982</v>
          </cell>
          <cell r="E13834">
            <v>0</v>
          </cell>
        </row>
        <row r="13835">
          <cell r="A13835">
            <v>30268</v>
          </cell>
          <cell r="B13835">
            <v>317</v>
          </cell>
          <cell r="C13835">
            <v>49</v>
          </cell>
          <cell r="D13835">
            <v>1982</v>
          </cell>
          <cell r="E13835">
            <v>0</v>
          </cell>
        </row>
        <row r="13836">
          <cell r="A13836">
            <v>30269</v>
          </cell>
          <cell r="B13836">
            <v>318</v>
          </cell>
          <cell r="C13836">
            <v>48</v>
          </cell>
          <cell r="D13836">
            <v>1982</v>
          </cell>
          <cell r="E13836">
            <v>0</v>
          </cell>
        </row>
        <row r="13837">
          <cell r="A13837">
            <v>30270</v>
          </cell>
          <cell r="B13837">
            <v>319</v>
          </cell>
          <cell r="C13837">
            <v>47</v>
          </cell>
          <cell r="D13837">
            <v>1982</v>
          </cell>
          <cell r="E13837">
            <v>0</v>
          </cell>
        </row>
        <row r="13838">
          <cell r="A13838">
            <v>30271</v>
          </cell>
          <cell r="B13838">
            <v>320</v>
          </cell>
          <cell r="C13838">
            <v>46</v>
          </cell>
          <cell r="D13838">
            <v>1982</v>
          </cell>
          <cell r="E13838">
            <v>0</v>
          </cell>
        </row>
        <row r="13839">
          <cell r="A13839">
            <v>30272</v>
          </cell>
          <cell r="B13839">
            <v>321</v>
          </cell>
          <cell r="C13839">
            <v>45</v>
          </cell>
          <cell r="D13839">
            <v>1982</v>
          </cell>
          <cell r="E13839">
            <v>0</v>
          </cell>
        </row>
        <row r="13840">
          <cell r="A13840">
            <v>30273</v>
          </cell>
          <cell r="B13840">
            <v>322</v>
          </cell>
          <cell r="C13840">
            <v>44</v>
          </cell>
          <cell r="D13840">
            <v>1982</v>
          </cell>
          <cell r="E13840">
            <v>0</v>
          </cell>
        </row>
        <row r="13841">
          <cell r="A13841">
            <v>30274</v>
          </cell>
          <cell r="B13841">
            <v>323</v>
          </cell>
          <cell r="C13841">
            <v>43</v>
          </cell>
          <cell r="D13841">
            <v>1982</v>
          </cell>
          <cell r="E13841">
            <v>0</v>
          </cell>
        </row>
        <row r="13842">
          <cell r="A13842">
            <v>30275</v>
          </cell>
          <cell r="B13842">
            <v>324</v>
          </cell>
          <cell r="C13842">
            <v>42</v>
          </cell>
          <cell r="D13842">
            <v>1982</v>
          </cell>
          <cell r="E13842">
            <v>0</v>
          </cell>
        </row>
        <row r="13843">
          <cell r="A13843">
            <v>30276</v>
          </cell>
          <cell r="B13843">
            <v>325</v>
          </cell>
          <cell r="C13843">
            <v>41</v>
          </cell>
          <cell r="D13843">
            <v>1982</v>
          </cell>
          <cell r="E13843">
            <v>0</v>
          </cell>
        </row>
        <row r="13844">
          <cell r="A13844">
            <v>30277</v>
          </cell>
          <cell r="B13844">
            <v>326</v>
          </cell>
          <cell r="C13844">
            <v>40</v>
          </cell>
          <cell r="D13844">
            <v>1982</v>
          </cell>
          <cell r="E13844">
            <v>0</v>
          </cell>
        </row>
        <row r="13845">
          <cell r="A13845">
            <v>30278</v>
          </cell>
          <cell r="B13845">
            <v>327</v>
          </cell>
          <cell r="C13845">
            <v>39</v>
          </cell>
          <cell r="D13845">
            <v>1982</v>
          </cell>
          <cell r="E13845">
            <v>0</v>
          </cell>
        </row>
        <row r="13846">
          <cell r="A13846">
            <v>30279</v>
          </cell>
          <cell r="B13846">
            <v>328</v>
          </cell>
          <cell r="C13846">
            <v>38</v>
          </cell>
          <cell r="D13846">
            <v>1982</v>
          </cell>
          <cell r="E13846">
            <v>0</v>
          </cell>
        </row>
        <row r="13847">
          <cell r="A13847">
            <v>30280</v>
          </cell>
          <cell r="B13847">
            <v>329</v>
          </cell>
          <cell r="C13847">
            <v>37</v>
          </cell>
          <cell r="D13847">
            <v>1982</v>
          </cell>
          <cell r="E13847">
            <v>0</v>
          </cell>
        </row>
        <row r="13848">
          <cell r="A13848">
            <v>30281</v>
          </cell>
          <cell r="B13848">
            <v>330</v>
          </cell>
          <cell r="C13848">
            <v>36</v>
          </cell>
          <cell r="D13848">
            <v>1982</v>
          </cell>
          <cell r="E13848">
            <v>0</v>
          </cell>
        </row>
        <row r="13849">
          <cell r="A13849">
            <v>30282</v>
          </cell>
          <cell r="B13849">
            <v>331</v>
          </cell>
          <cell r="C13849">
            <v>35</v>
          </cell>
          <cell r="D13849">
            <v>1982</v>
          </cell>
          <cell r="E13849">
            <v>0</v>
          </cell>
        </row>
        <row r="13850">
          <cell r="A13850">
            <v>30283</v>
          </cell>
          <cell r="B13850">
            <v>332</v>
          </cell>
          <cell r="C13850">
            <v>34</v>
          </cell>
          <cell r="D13850">
            <v>1982</v>
          </cell>
          <cell r="E13850">
            <v>0</v>
          </cell>
        </row>
        <row r="13851">
          <cell r="A13851">
            <v>30284</v>
          </cell>
          <cell r="B13851">
            <v>333</v>
          </cell>
          <cell r="C13851">
            <v>33</v>
          </cell>
          <cell r="D13851">
            <v>1982</v>
          </cell>
          <cell r="E13851">
            <v>0</v>
          </cell>
        </row>
        <row r="13852">
          <cell r="A13852">
            <v>30285</v>
          </cell>
          <cell r="B13852">
            <v>334</v>
          </cell>
          <cell r="C13852">
            <v>32</v>
          </cell>
          <cell r="D13852">
            <v>1982</v>
          </cell>
          <cell r="E13852">
            <v>0</v>
          </cell>
        </row>
        <row r="13853">
          <cell r="A13853">
            <v>30286</v>
          </cell>
          <cell r="B13853">
            <v>335</v>
          </cell>
          <cell r="C13853">
            <v>31</v>
          </cell>
          <cell r="D13853">
            <v>1982</v>
          </cell>
          <cell r="E13853">
            <v>0</v>
          </cell>
        </row>
        <row r="13854">
          <cell r="A13854">
            <v>30287</v>
          </cell>
          <cell r="B13854">
            <v>336</v>
          </cell>
          <cell r="C13854">
            <v>30</v>
          </cell>
          <cell r="D13854">
            <v>1982</v>
          </cell>
          <cell r="E13854">
            <v>0</v>
          </cell>
        </row>
        <row r="13855">
          <cell r="A13855">
            <v>30288</v>
          </cell>
          <cell r="B13855">
            <v>337</v>
          </cell>
          <cell r="C13855">
            <v>29</v>
          </cell>
          <cell r="D13855">
            <v>1982</v>
          </cell>
          <cell r="E13855">
            <v>0</v>
          </cell>
        </row>
        <row r="13856">
          <cell r="A13856">
            <v>30289</v>
          </cell>
          <cell r="B13856">
            <v>338</v>
          </cell>
          <cell r="C13856">
            <v>28</v>
          </cell>
          <cell r="D13856">
            <v>1982</v>
          </cell>
          <cell r="E13856">
            <v>0</v>
          </cell>
        </row>
        <row r="13857">
          <cell r="A13857">
            <v>30290</v>
          </cell>
          <cell r="B13857">
            <v>339</v>
          </cell>
          <cell r="C13857">
            <v>27</v>
          </cell>
          <cell r="D13857">
            <v>1982</v>
          </cell>
          <cell r="E13857">
            <v>0</v>
          </cell>
        </row>
        <row r="13858">
          <cell r="A13858">
            <v>30291</v>
          </cell>
          <cell r="B13858">
            <v>340</v>
          </cell>
          <cell r="C13858">
            <v>26</v>
          </cell>
          <cell r="D13858">
            <v>1982</v>
          </cell>
          <cell r="E13858">
            <v>0</v>
          </cell>
        </row>
        <row r="13859">
          <cell r="A13859">
            <v>30292</v>
          </cell>
          <cell r="B13859">
            <v>341</v>
          </cell>
          <cell r="C13859">
            <v>25</v>
          </cell>
          <cell r="D13859">
            <v>1982</v>
          </cell>
          <cell r="E13859">
            <v>0</v>
          </cell>
        </row>
        <row r="13860">
          <cell r="A13860">
            <v>30293</v>
          </cell>
          <cell r="B13860">
            <v>342</v>
          </cell>
          <cell r="C13860">
            <v>24</v>
          </cell>
          <cell r="D13860">
            <v>1982</v>
          </cell>
          <cell r="E13860">
            <v>0</v>
          </cell>
        </row>
        <row r="13861">
          <cell r="A13861">
            <v>30294</v>
          </cell>
          <cell r="B13861">
            <v>343</v>
          </cell>
          <cell r="C13861">
            <v>23</v>
          </cell>
          <cell r="D13861">
            <v>1982</v>
          </cell>
          <cell r="E13861">
            <v>0</v>
          </cell>
        </row>
        <row r="13862">
          <cell r="A13862">
            <v>30295</v>
          </cell>
          <cell r="B13862">
            <v>344</v>
          </cell>
          <cell r="C13862">
            <v>22</v>
          </cell>
          <cell r="D13862">
            <v>1982</v>
          </cell>
          <cell r="E13862">
            <v>0</v>
          </cell>
        </row>
        <row r="13863">
          <cell r="A13863">
            <v>30296</v>
          </cell>
          <cell r="B13863">
            <v>345</v>
          </cell>
          <cell r="C13863">
            <v>21</v>
          </cell>
          <cell r="D13863">
            <v>1982</v>
          </cell>
          <cell r="E13863">
            <v>0</v>
          </cell>
        </row>
        <row r="13864">
          <cell r="A13864">
            <v>30297</v>
          </cell>
          <cell r="B13864">
            <v>346</v>
          </cell>
          <cell r="C13864">
            <v>20</v>
          </cell>
          <cell r="D13864">
            <v>1982</v>
          </cell>
          <cell r="E13864">
            <v>0</v>
          </cell>
        </row>
        <row r="13865">
          <cell r="A13865">
            <v>30298</v>
          </cell>
          <cell r="B13865">
            <v>347</v>
          </cell>
          <cell r="C13865">
            <v>19</v>
          </cell>
          <cell r="D13865">
            <v>1982</v>
          </cell>
          <cell r="E13865">
            <v>0</v>
          </cell>
        </row>
        <row r="13866">
          <cell r="A13866">
            <v>30299</v>
          </cell>
          <cell r="B13866">
            <v>348</v>
          </cell>
          <cell r="C13866">
            <v>18</v>
          </cell>
          <cell r="D13866">
            <v>1982</v>
          </cell>
          <cell r="E13866">
            <v>0</v>
          </cell>
        </row>
        <row r="13867">
          <cell r="A13867">
            <v>30300</v>
          </cell>
          <cell r="B13867">
            <v>349</v>
          </cell>
          <cell r="C13867">
            <v>17</v>
          </cell>
          <cell r="D13867">
            <v>1982</v>
          </cell>
          <cell r="E13867">
            <v>0</v>
          </cell>
        </row>
        <row r="13868">
          <cell r="A13868">
            <v>30301</v>
          </cell>
          <cell r="B13868">
            <v>350</v>
          </cell>
          <cell r="C13868">
            <v>16</v>
          </cell>
          <cell r="D13868">
            <v>1982</v>
          </cell>
          <cell r="E13868">
            <v>0</v>
          </cell>
        </row>
        <row r="13869">
          <cell r="A13869">
            <v>30302</v>
          </cell>
          <cell r="B13869">
            <v>351</v>
          </cell>
          <cell r="C13869">
            <v>15</v>
          </cell>
          <cell r="D13869">
            <v>1982</v>
          </cell>
          <cell r="E13869">
            <v>0</v>
          </cell>
        </row>
        <row r="13870">
          <cell r="A13870">
            <v>30303</v>
          </cell>
          <cell r="B13870">
            <v>352</v>
          </cell>
          <cell r="C13870">
            <v>14</v>
          </cell>
          <cell r="D13870">
            <v>1982</v>
          </cell>
          <cell r="E13870">
            <v>0</v>
          </cell>
        </row>
        <row r="13871">
          <cell r="A13871">
            <v>30304</v>
          </cell>
          <cell r="B13871">
            <v>353</v>
          </cell>
          <cell r="C13871">
            <v>13</v>
          </cell>
          <cell r="D13871">
            <v>1982</v>
          </cell>
          <cell r="E13871">
            <v>0</v>
          </cell>
        </row>
        <row r="13872">
          <cell r="A13872">
            <v>30305</v>
          </cell>
          <cell r="B13872">
            <v>354</v>
          </cell>
          <cell r="C13872">
            <v>12</v>
          </cell>
          <cell r="D13872">
            <v>1982</v>
          </cell>
          <cell r="E13872">
            <v>0</v>
          </cell>
        </row>
        <row r="13873">
          <cell r="A13873">
            <v>30306</v>
          </cell>
          <cell r="B13873">
            <v>355</v>
          </cell>
          <cell r="C13873">
            <v>11</v>
          </cell>
          <cell r="D13873">
            <v>1982</v>
          </cell>
          <cell r="E13873">
            <v>0</v>
          </cell>
        </row>
        <row r="13874">
          <cell r="A13874">
            <v>30307</v>
          </cell>
          <cell r="B13874">
            <v>356</v>
          </cell>
          <cell r="C13874">
            <v>10</v>
          </cell>
          <cell r="D13874">
            <v>1982</v>
          </cell>
          <cell r="E13874">
            <v>0</v>
          </cell>
        </row>
        <row r="13875">
          <cell r="A13875">
            <v>30308</v>
          </cell>
          <cell r="B13875">
            <v>357</v>
          </cell>
          <cell r="C13875">
            <v>9</v>
          </cell>
          <cell r="D13875">
            <v>1982</v>
          </cell>
          <cell r="E13875">
            <v>0</v>
          </cell>
        </row>
        <row r="13876">
          <cell r="A13876">
            <v>30309</v>
          </cell>
          <cell r="B13876">
            <v>358</v>
          </cell>
          <cell r="C13876">
            <v>8</v>
          </cell>
          <cell r="D13876">
            <v>1982</v>
          </cell>
          <cell r="E13876">
            <v>0</v>
          </cell>
        </row>
        <row r="13877">
          <cell r="A13877">
            <v>30310</v>
          </cell>
          <cell r="B13877">
            <v>359</v>
          </cell>
          <cell r="C13877">
            <v>7</v>
          </cell>
          <cell r="D13877">
            <v>1982</v>
          </cell>
          <cell r="E13877">
            <v>0</v>
          </cell>
        </row>
        <row r="13878">
          <cell r="A13878">
            <v>30311</v>
          </cell>
          <cell r="B13878">
            <v>360</v>
          </cell>
          <cell r="C13878">
            <v>6</v>
          </cell>
          <cell r="D13878">
            <v>1982</v>
          </cell>
          <cell r="E13878">
            <v>0</v>
          </cell>
        </row>
        <row r="13879">
          <cell r="A13879">
            <v>30312</v>
          </cell>
          <cell r="B13879">
            <v>361</v>
          </cell>
          <cell r="C13879">
            <v>5</v>
          </cell>
          <cell r="D13879">
            <v>1982</v>
          </cell>
          <cell r="E13879">
            <v>0</v>
          </cell>
        </row>
        <row r="13880">
          <cell r="A13880">
            <v>30313</v>
          </cell>
          <cell r="B13880">
            <v>362</v>
          </cell>
          <cell r="C13880">
            <v>4</v>
          </cell>
          <cell r="D13880">
            <v>1982</v>
          </cell>
          <cell r="E13880">
            <v>0</v>
          </cell>
        </row>
        <row r="13881">
          <cell r="A13881">
            <v>30314</v>
          </cell>
          <cell r="B13881">
            <v>363</v>
          </cell>
          <cell r="C13881">
            <v>3</v>
          </cell>
          <cell r="D13881">
            <v>1982</v>
          </cell>
          <cell r="E13881">
            <v>0</v>
          </cell>
        </row>
        <row r="13882">
          <cell r="A13882">
            <v>30315</v>
          </cell>
          <cell r="B13882">
            <v>364</v>
          </cell>
          <cell r="C13882">
            <v>2</v>
          </cell>
          <cell r="D13882">
            <v>1982</v>
          </cell>
          <cell r="E13882">
            <v>0</v>
          </cell>
        </row>
        <row r="13883">
          <cell r="A13883">
            <v>30316</v>
          </cell>
          <cell r="B13883">
            <v>365</v>
          </cell>
          <cell r="C13883">
            <v>1</v>
          </cell>
          <cell r="D13883">
            <v>1982</v>
          </cell>
          <cell r="E13883">
            <v>30316</v>
          </cell>
        </row>
        <row r="13884">
          <cell r="A13884">
            <v>30317</v>
          </cell>
          <cell r="B13884">
            <v>1</v>
          </cell>
          <cell r="C13884">
            <v>365</v>
          </cell>
          <cell r="D13884">
            <v>1983</v>
          </cell>
          <cell r="E13884">
            <v>0</v>
          </cell>
        </row>
        <row r="13885">
          <cell r="A13885">
            <v>30318</v>
          </cell>
          <cell r="B13885">
            <v>2</v>
          </cell>
          <cell r="C13885">
            <v>364</v>
          </cell>
          <cell r="D13885">
            <v>1983</v>
          </cell>
          <cell r="E13885">
            <v>0</v>
          </cell>
        </row>
        <row r="13886">
          <cell r="A13886">
            <v>30319</v>
          </cell>
          <cell r="B13886">
            <v>3</v>
          </cell>
          <cell r="C13886">
            <v>363</v>
          </cell>
          <cell r="D13886">
            <v>1983</v>
          </cell>
          <cell r="E13886">
            <v>0</v>
          </cell>
        </row>
        <row r="13887">
          <cell r="A13887">
            <v>30320</v>
          </cell>
          <cell r="B13887">
            <v>4</v>
          </cell>
          <cell r="C13887">
            <v>362</v>
          </cell>
          <cell r="D13887">
            <v>1983</v>
          </cell>
          <cell r="E13887">
            <v>0</v>
          </cell>
        </row>
        <row r="13888">
          <cell r="A13888">
            <v>30321</v>
          </cell>
          <cell r="B13888">
            <v>5</v>
          </cell>
          <cell r="C13888">
            <v>361</v>
          </cell>
          <cell r="D13888">
            <v>1983</v>
          </cell>
          <cell r="E13888">
            <v>0</v>
          </cell>
        </row>
        <row r="13889">
          <cell r="A13889">
            <v>30322</v>
          </cell>
          <cell r="B13889">
            <v>6</v>
          </cell>
          <cell r="C13889">
            <v>360</v>
          </cell>
          <cell r="D13889">
            <v>1983</v>
          </cell>
          <cell r="E13889">
            <v>0</v>
          </cell>
        </row>
        <row r="13890">
          <cell r="A13890">
            <v>30323</v>
          </cell>
          <cell r="B13890">
            <v>7</v>
          </cell>
          <cell r="C13890">
            <v>359</v>
          </cell>
          <cell r="D13890">
            <v>1983</v>
          </cell>
          <cell r="E13890">
            <v>0</v>
          </cell>
        </row>
        <row r="13891">
          <cell r="A13891">
            <v>30324</v>
          </cell>
          <cell r="B13891">
            <v>8</v>
          </cell>
          <cell r="C13891">
            <v>358</v>
          </cell>
          <cell r="D13891">
            <v>1983</v>
          </cell>
          <cell r="E13891">
            <v>0</v>
          </cell>
        </row>
        <row r="13892">
          <cell r="A13892">
            <v>30325</v>
          </cell>
          <cell r="B13892">
            <v>9</v>
          </cell>
          <cell r="C13892">
            <v>357</v>
          </cell>
          <cell r="D13892">
            <v>1983</v>
          </cell>
          <cell r="E13892">
            <v>0</v>
          </cell>
        </row>
        <row r="13893">
          <cell r="A13893">
            <v>30326</v>
          </cell>
          <cell r="B13893">
            <v>10</v>
          </cell>
          <cell r="C13893">
            <v>356</v>
          </cell>
          <cell r="D13893">
            <v>1983</v>
          </cell>
          <cell r="E13893">
            <v>0</v>
          </cell>
        </row>
        <row r="13894">
          <cell r="A13894">
            <v>30327</v>
          </cell>
          <cell r="B13894">
            <v>11</v>
          </cell>
          <cell r="C13894">
            <v>355</v>
          </cell>
          <cell r="D13894">
            <v>1983</v>
          </cell>
          <cell r="E13894">
            <v>0</v>
          </cell>
        </row>
        <row r="13895">
          <cell r="A13895">
            <v>30328</v>
          </cell>
          <cell r="B13895">
            <v>12</v>
          </cell>
          <cell r="C13895">
            <v>354</v>
          </cell>
          <cell r="D13895">
            <v>1983</v>
          </cell>
          <cell r="E13895">
            <v>0</v>
          </cell>
        </row>
        <row r="13896">
          <cell r="A13896">
            <v>30329</v>
          </cell>
          <cell r="B13896">
            <v>13</v>
          </cell>
          <cell r="C13896">
            <v>353</v>
          </cell>
          <cell r="D13896">
            <v>1983</v>
          </cell>
          <cell r="E13896">
            <v>0</v>
          </cell>
        </row>
        <row r="13897">
          <cell r="A13897">
            <v>30330</v>
          </cell>
          <cell r="B13897">
            <v>14</v>
          </cell>
          <cell r="C13897">
            <v>352</v>
          </cell>
          <cell r="D13897">
            <v>1983</v>
          </cell>
          <cell r="E13897">
            <v>0</v>
          </cell>
        </row>
        <row r="13898">
          <cell r="A13898">
            <v>30331</v>
          </cell>
          <cell r="B13898">
            <v>15</v>
          </cell>
          <cell r="C13898">
            <v>351</v>
          </cell>
          <cell r="D13898">
            <v>1983</v>
          </cell>
          <cell r="E13898">
            <v>0</v>
          </cell>
        </row>
        <row r="13899">
          <cell r="A13899">
            <v>30332</v>
          </cell>
          <cell r="B13899">
            <v>16</v>
          </cell>
          <cell r="C13899">
            <v>350</v>
          </cell>
          <cell r="D13899">
            <v>1983</v>
          </cell>
          <cell r="E13899">
            <v>0</v>
          </cell>
        </row>
        <row r="13900">
          <cell r="A13900">
            <v>30333</v>
          </cell>
          <cell r="B13900">
            <v>17</v>
          </cell>
          <cell r="C13900">
            <v>349</v>
          </cell>
          <cell r="D13900">
            <v>1983</v>
          </cell>
          <cell r="E13900">
            <v>0</v>
          </cell>
        </row>
        <row r="13901">
          <cell r="A13901">
            <v>30334</v>
          </cell>
          <cell r="B13901">
            <v>18</v>
          </cell>
          <cell r="C13901">
            <v>348</v>
          </cell>
          <cell r="D13901">
            <v>1983</v>
          </cell>
          <cell r="E13901">
            <v>0</v>
          </cell>
        </row>
        <row r="13902">
          <cell r="A13902">
            <v>30335</v>
          </cell>
          <cell r="B13902">
            <v>19</v>
          </cell>
          <cell r="C13902">
            <v>347</v>
          </cell>
          <cell r="D13902">
            <v>1983</v>
          </cell>
          <cell r="E13902">
            <v>0</v>
          </cell>
        </row>
        <row r="13903">
          <cell r="A13903">
            <v>30336</v>
          </cell>
          <cell r="B13903">
            <v>20</v>
          </cell>
          <cell r="C13903">
            <v>346</v>
          </cell>
          <cell r="D13903">
            <v>1983</v>
          </cell>
          <cell r="E13903">
            <v>0</v>
          </cell>
        </row>
        <row r="13904">
          <cell r="A13904">
            <v>30337</v>
          </cell>
          <cell r="B13904">
            <v>21</v>
          </cell>
          <cell r="C13904">
            <v>345</v>
          </cell>
          <cell r="D13904">
            <v>1983</v>
          </cell>
          <cell r="E13904">
            <v>0</v>
          </cell>
        </row>
        <row r="13905">
          <cell r="A13905">
            <v>30338</v>
          </cell>
          <cell r="B13905">
            <v>22</v>
          </cell>
          <cell r="C13905">
            <v>344</v>
          </cell>
          <cell r="D13905">
            <v>1983</v>
          </cell>
          <cell r="E13905">
            <v>0</v>
          </cell>
        </row>
        <row r="13906">
          <cell r="A13906">
            <v>30339</v>
          </cell>
          <cell r="B13906">
            <v>23</v>
          </cell>
          <cell r="C13906">
            <v>343</v>
          </cell>
          <cell r="D13906">
            <v>1983</v>
          </cell>
          <cell r="E13906">
            <v>0</v>
          </cell>
        </row>
        <row r="13907">
          <cell r="A13907">
            <v>30340</v>
          </cell>
          <cell r="B13907">
            <v>24</v>
          </cell>
          <cell r="C13907">
            <v>342</v>
          </cell>
          <cell r="D13907">
            <v>1983</v>
          </cell>
          <cell r="E13907">
            <v>0</v>
          </cell>
        </row>
        <row r="13908">
          <cell r="A13908">
            <v>30341</v>
          </cell>
          <cell r="B13908">
            <v>25</v>
          </cell>
          <cell r="C13908">
            <v>341</v>
          </cell>
          <cell r="D13908">
            <v>1983</v>
          </cell>
          <cell r="E13908">
            <v>0</v>
          </cell>
        </row>
        <row r="13909">
          <cell r="A13909">
            <v>30342</v>
          </cell>
          <cell r="B13909">
            <v>26</v>
          </cell>
          <cell r="C13909">
            <v>340</v>
          </cell>
          <cell r="D13909">
            <v>1983</v>
          </cell>
          <cell r="E13909">
            <v>0</v>
          </cell>
        </row>
        <row r="13910">
          <cell r="A13910">
            <v>30343</v>
          </cell>
          <cell r="B13910">
            <v>27</v>
          </cell>
          <cell r="C13910">
            <v>339</v>
          </cell>
          <cell r="D13910">
            <v>1983</v>
          </cell>
          <cell r="E13910">
            <v>0</v>
          </cell>
        </row>
        <row r="13911">
          <cell r="A13911">
            <v>30344</v>
          </cell>
          <cell r="B13911">
            <v>28</v>
          </cell>
          <cell r="C13911">
            <v>338</v>
          </cell>
          <cell r="D13911">
            <v>1983</v>
          </cell>
          <cell r="E13911">
            <v>0</v>
          </cell>
        </row>
        <row r="13912">
          <cell r="A13912">
            <v>30345</v>
          </cell>
          <cell r="B13912">
            <v>29</v>
          </cell>
          <cell r="C13912">
            <v>337</v>
          </cell>
          <cell r="D13912">
            <v>1983</v>
          </cell>
          <cell r="E13912">
            <v>0</v>
          </cell>
        </row>
        <row r="13913">
          <cell r="A13913">
            <v>30346</v>
          </cell>
          <cell r="B13913">
            <v>30</v>
          </cell>
          <cell r="C13913">
            <v>336</v>
          </cell>
          <cell r="D13913">
            <v>1983</v>
          </cell>
          <cell r="E13913">
            <v>0</v>
          </cell>
        </row>
        <row r="13914">
          <cell r="A13914">
            <v>30347</v>
          </cell>
          <cell r="B13914">
            <v>31</v>
          </cell>
          <cell r="C13914">
            <v>335</v>
          </cell>
          <cell r="D13914">
            <v>1983</v>
          </cell>
          <cell r="E13914">
            <v>0</v>
          </cell>
        </row>
        <row r="13915">
          <cell r="A13915">
            <v>30348</v>
          </cell>
          <cell r="B13915">
            <v>32</v>
          </cell>
          <cell r="C13915">
            <v>334</v>
          </cell>
          <cell r="D13915">
            <v>1983</v>
          </cell>
          <cell r="E13915">
            <v>0</v>
          </cell>
        </row>
        <row r="13916">
          <cell r="A13916">
            <v>30349</v>
          </cell>
          <cell r="B13916">
            <v>33</v>
          </cell>
          <cell r="C13916">
            <v>333</v>
          </cell>
          <cell r="D13916">
            <v>1983</v>
          </cell>
          <cell r="E13916">
            <v>0</v>
          </cell>
        </row>
        <row r="13917">
          <cell r="A13917">
            <v>30350</v>
          </cell>
          <cell r="B13917">
            <v>34</v>
          </cell>
          <cell r="C13917">
            <v>332</v>
          </cell>
          <cell r="D13917">
            <v>1983</v>
          </cell>
          <cell r="E13917">
            <v>0</v>
          </cell>
        </row>
        <row r="13918">
          <cell r="A13918">
            <v>30351</v>
          </cell>
          <cell r="B13918">
            <v>35</v>
          </cell>
          <cell r="C13918">
            <v>331</v>
          </cell>
          <cell r="D13918">
            <v>1983</v>
          </cell>
          <cell r="E13918">
            <v>0</v>
          </cell>
        </row>
        <row r="13919">
          <cell r="A13919">
            <v>30352</v>
          </cell>
          <cell r="B13919">
            <v>36</v>
          </cell>
          <cell r="C13919">
            <v>330</v>
          </cell>
          <cell r="D13919">
            <v>1983</v>
          </cell>
          <cell r="E13919">
            <v>0</v>
          </cell>
        </row>
        <row r="13920">
          <cell r="A13920">
            <v>30353</v>
          </cell>
          <cell r="B13920">
            <v>37</v>
          </cell>
          <cell r="C13920">
            <v>329</v>
          </cell>
          <cell r="D13920">
            <v>1983</v>
          </cell>
          <cell r="E13920">
            <v>0</v>
          </cell>
        </row>
        <row r="13921">
          <cell r="A13921">
            <v>30354</v>
          </cell>
          <cell r="B13921">
            <v>38</v>
          </cell>
          <cell r="C13921">
            <v>328</v>
          </cell>
          <cell r="D13921">
            <v>1983</v>
          </cell>
          <cell r="E13921">
            <v>0</v>
          </cell>
        </row>
        <row r="13922">
          <cell r="A13922">
            <v>30355</v>
          </cell>
          <cell r="B13922">
            <v>39</v>
          </cell>
          <cell r="C13922">
            <v>327</v>
          </cell>
          <cell r="D13922">
            <v>1983</v>
          </cell>
          <cell r="E13922">
            <v>0</v>
          </cell>
        </row>
        <row r="13923">
          <cell r="A13923">
            <v>30356</v>
          </cell>
          <cell r="B13923">
            <v>40</v>
          </cell>
          <cell r="C13923">
            <v>326</v>
          </cell>
          <cell r="D13923">
            <v>1983</v>
          </cell>
          <cell r="E13923">
            <v>0</v>
          </cell>
        </row>
        <row r="13924">
          <cell r="A13924">
            <v>30357</v>
          </cell>
          <cell r="B13924">
            <v>41</v>
          </cell>
          <cell r="C13924">
            <v>325</v>
          </cell>
          <cell r="D13924">
            <v>1983</v>
          </cell>
          <cell r="E13924">
            <v>0</v>
          </cell>
        </row>
        <row r="13925">
          <cell r="A13925">
            <v>30358</v>
          </cell>
          <cell r="B13925">
            <v>42</v>
          </cell>
          <cell r="C13925">
            <v>324</v>
          </cell>
          <cell r="D13925">
            <v>1983</v>
          </cell>
          <cell r="E13925">
            <v>0</v>
          </cell>
        </row>
        <row r="13926">
          <cell r="A13926">
            <v>30359</v>
          </cell>
          <cell r="B13926">
            <v>43</v>
          </cell>
          <cell r="C13926">
            <v>323</v>
          </cell>
          <cell r="D13926">
            <v>1983</v>
          </cell>
          <cell r="E13926">
            <v>0</v>
          </cell>
        </row>
        <row r="13927">
          <cell r="A13927">
            <v>30360</v>
          </cell>
          <cell r="B13927">
            <v>44</v>
          </cell>
          <cell r="C13927">
            <v>322</v>
          </cell>
          <cell r="D13927">
            <v>1983</v>
          </cell>
          <cell r="E13927">
            <v>0</v>
          </cell>
        </row>
        <row r="13928">
          <cell r="A13928">
            <v>30361</v>
          </cell>
          <cell r="B13928">
            <v>45</v>
          </cell>
          <cell r="C13928">
            <v>321</v>
          </cell>
          <cell r="D13928">
            <v>1983</v>
          </cell>
          <cell r="E13928">
            <v>0</v>
          </cell>
        </row>
        <row r="13929">
          <cell r="A13929">
            <v>30362</v>
          </cell>
          <cell r="B13929">
            <v>46</v>
          </cell>
          <cell r="C13929">
            <v>320</v>
          </cell>
          <cell r="D13929">
            <v>1983</v>
          </cell>
          <cell r="E13929">
            <v>0</v>
          </cell>
        </row>
        <row r="13930">
          <cell r="A13930">
            <v>30363</v>
          </cell>
          <cell r="B13930">
            <v>47</v>
          </cell>
          <cell r="C13930">
            <v>319</v>
          </cell>
          <cell r="D13930">
            <v>1983</v>
          </cell>
          <cell r="E13930">
            <v>0</v>
          </cell>
        </row>
        <row r="13931">
          <cell r="A13931">
            <v>30364</v>
          </cell>
          <cell r="B13931">
            <v>48</v>
          </cell>
          <cell r="C13931">
            <v>318</v>
          </cell>
          <cell r="D13931">
            <v>1983</v>
          </cell>
          <cell r="E13931">
            <v>0</v>
          </cell>
        </row>
        <row r="13932">
          <cell r="A13932">
            <v>30365</v>
          </cell>
          <cell r="B13932">
            <v>49</v>
          </cell>
          <cell r="C13932">
            <v>317</v>
          </cell>
          <cell r="D13932">
            <v>1983</v>
          </cell>
          <cell r="E13932">
            <v>0</v>
          </cell>
        </row>
        <row r="13933">
          <cell r="A13933">
            <v>30366</v>
          </cell>
          <cell r="B13933">
            <v>50</v>
          </cell>
          <cell r="C13933">
            <v>316</v>
          </cell>
          <cell r="D13933">
            <v>1983</v>
          </cell>
          <cell r="E13933">
            <v>0</v>
          </cell>
        </row>
        <row r="13934">
          <cell r="A13934">
            <v>30367</v>
          </cell>
          <cell r="B13934">
            <v>51</v>
          </cell>
          <cell r="C13934">
            <v>315</v>
          </cell>
          <cell r="D13934">
            <v>1983</v>
          </cell>
          <cell r="E13934">
            <v>0</v>
          </cell>
        </row>
        <row r="13935">
          <cell r="A13935">
            <v>30368</v>
          </cell>
          <cell r="B13935">
            <v>52</v>
          </cell>
          <cell r="C13935">
            <v>314</v>
          </cell>
          <cell r="D13935">
            <v>1983</v>
          </cell>
          <cell r="E13935">
            <v>0</v>
          </cell>
        </row>
        <row r="13936">
          <cell r="A13936">
            <v>30369</v>
          </cell>
          <cell r="B13936">
            <v>53</v>
          </cell>
          <cell r="C13936">
            <v>313</v>
          </cell>
          <cell r="D13936">
            <v>1983</v>
          </cell>
          <cell r="E13936">
            <v>0</v>
          </cell>
        </row>
        <row r="13937">
          <cell r="A13937">
            <v>30370</v>
          </cell>
          <cell r="B13937">
            <v>54</v>
          </cell>
          <cell r="C13937">
            <v>312</v>
          </cell>
          <cell r="D13937">
            <v>1983</v>
          </cell>
          <cell r="E13937">
            <v>0</v>
          </cell>
        </row>
        <row r="13938">
          <cell r="A13938">
            <v>30371</v>
          </cell>
          <cell r="B13938">
            <v>55</v>
          </cell>
          <cell r="C13938">
            <v>311</v>
          </cell>
          <cell r="D13938">
            <v>1983</v>
          </cell>
          <cell r="E13938">
            <v>0</v>
          </cell>
        </row>
        <row r="13939">
          <cell r="A13939">
            <v>30372</v>
          </cell>
          <cell r="B13939">
            <v>56</v>
          </cell>
          <cell r="C13939">
            <v>310</v>
          </cell>
          <cell r="D13939">
            <v>1983</v>
          </cell>
          <cell r="E13939">
            <v>0</v>
          </cell>
        </row>
        <row r="13940">
          <cell r="A13940">
            <v>30373</v>
          </cell>
          <cell r="B13940">
            <v>57</v>
          </cell>
          <cell r="C13940">
            <v>309</v>
          </cell>
          <cell r="D13940">
            <v>1983</v>
          </cell>
          <cell r="E13940">
            <v>0</v>
          </cell>
        </row>
        <row r="13941">
          <cell r="A13941">
            <v>30374</v>
          </cell>
          <cell r="B13941">
            <v>58</v>
          </cell>
          <cell r="C13941">
            <v>308</v>
          </cell>
          <cell r="D13941">
            <v>1983</v>
          </cell>
          <cell r="E13941">
            <v>0</v>
          </cell>
        </row>
        <row r="13942">
          <cell r="A13942">
            <v>30375</v>
          </cell>
          <cell r="B13942">
            <v>59</v>
          </cell>
          <cell r="C13942">
            <v>307</v>
          </cell>
          <cell r="D13942">
            <v>1983</v>
          </cell>
          <cell r="E13942">
            <v>0</v>
          </cell>
        </row>
        <row r="13943">
          <cell r="A13943">
            <v>30376</v>
          </cell>
          <cell r="B13943">
            <v>60</v>
          </cell>
          <cell r="C13943">
            <v>306</v>
          </cell>
          <cell r="D13943">
            <v>1983</v>
          </cell>
          <cell r="E13943">
            <v>0</v>
          </cell>
        </row>
        <row r="13944">
          <cell r="A13944">
            <v>30377</v>
          </cell>
          <cell r="B13944">
            <v>61</v>
          </cell>
          <cell r="C13944">
            <v>305</v>
          </cell>
          <cell r="D13944">
            <v>1983</v>
          </cell>
          <cell r="E13944">
            <v>0</v>
          </cell>
        </row>
        <row r="13945">
          <cell r="A13945">
            <v>30378</v>
          </cell>
          <cell r="B13945">
            <v>62</v>
          </cell>
          <cell r="C13945">
            <v>304</v>
          </cell>
          <cell r="D13945">
            <v>1983</v>
          </cell>
          <cell r="E13945">
            <v>0</v>
          </cell>
        </row>
        <row r="13946">
          <cell r="A13946">
            <v>30379</v>
          </cell>
          <cell r="B13946">
            <v>63</v>
          </cell>
          <cell r="C13946">
            <v>303</v>
          </cell>
          <cell r="D13946">
            <v>1983</v>
          </cell>
          <cell r="E13946">
            <v>0</v>
          </cell>
        </row>
        <row r="13947">
          <cell r="A13947">
            <v>30380</v>
          </cell>
          <cell r="B13947">
            <v>64</v>
          </cell>
          <cell r="C13947">
            <v>302</v>
          </cell>
          <cell r="D13947">
            <v>1983</v>
          </cell>
          <cell r="E13947">
            <v>0</v>
          </cell>
        </row>
        <row r="13948">
          <cell r="A13948">
            <v>30381</v>
          </cell>
          <cell r="B13948">
            <v>65</v>
          </cell>
          <cell r="C13948">
            <v>301</v>
          </cell>
          <cell r="D13948">
            <v>1983</v>
          </cell>
          <cell r="E13948">
            <v>0</v>
          </cell>
        </row>
        <row r="13949">
          <cell r="A13949">
            <v>30382</v>
          </cell>
          <cell r="B13949">
            <v>66</v>
          </cell>
          <cell r="C13949">
            <v>300</v>
          </cell>
          <cell r="D13949">
            <v>1983</v>
          </cell>
          <cell r="E13949">
            <v>0</v>
          </cell>
        </row>
        <row r="13950">
          <cell r="A13950">
            <v>30383</v>
          </cell>
          <cell r="B13950">
            <v>67</v>
          </cell>
          <cell r="C13950">
            <v>299</v>
          </cell>
          <cell r="D13950">
            <v>1983</v>
          </cell>
          <cell r="E13950">
            <v>0</v>
          </cell>
        </row>
        <row r="13951">
          <cell r="A13951">
            <v>30384</v>
          </cell>
          <cell r="B13951">
            <v>68</v>
          </cell>
          <cell r="C13951">
            <v>298</v>
          </cell>
          <cell r="D13951">
            <v>1983</v>
          </cell>
          <cell r="E13951">
            <v>0</v>
          </cell>
        </row>
        <row r="13952">
          <cell r="A13952">
            <v>30385</v>
          </cell>
          <cell r="B13952">
            <v>69</v>
          </cell>
          <cell r="C13952">
            <v>297</v>
          </cell>
          <cell r="D13952">
            <v>1983</v>
          </cell>
          <cell r="E13952">
            <v>0</v>
          </cell>
        </row>
        <row r="13953">
          <cell r="A13953">
            <v>30386</v>
          </cell>
          <cell r="B13953">
            <v>70</v>
          </cell>
          <cell r="C13953">
            <v>296</v>
          </cell>
          <cell r="D13953">
            <v>1983</v>
          </cell>
          <cell r="E13953">
            <v>0</v>
          </cell>
        </row>
        <row r="13954">
          <cell r="A13954">
            <v>30387</v>
          </cell>
          <cell r="B13954">
            <v>71</v>
          </cell>
          <cell r="C13954">
            <v>295</v>
          </cell>
          <cell r="D13954">
            <v>1983</v>
          </cell>
          <cell r="E13954">
            <v>0</v>
          </cell>
        </row>
        <row r="13955">
          <cell r="A13955">
            <v>30388</v>
          </cell>
          <cell r="B13955">
            <v>72</v>
          </cell>
          <cell r="C13955">
            <v>294</v>
          </cell>
          <cell r="D13955">
            <v>1983</v>
          </cell>
          <cell r="E13955">
            <v>0</v>
          </cell>
        </row>
        <row r="13956">
          <cell r="A13956">
            <v>30389</v>
          </cell>
          <cell r="B13956">
            <v>73</v>
          </cell>
          <cell r="C13956">
            <v>293</v>
          </cell>
          <cell r="D13956">
            <v>1983</v>
          </cell>
          <cell r="E13956">
            <v>0</v>
          </cell>
        </row>
        <row r="13957">
          <cell r="A13957">
            <v>30390</v>
          </cell>
          <cell r="B13957">
            <v>74</v>
          </cell>
          <cell r="C13957">
            <v>292</v>
          </cell>
          <cell r="D13957">
            <v>1983</v>
          </cell>
          <cell r="E13957">
            <v>0</v>
          </cell>
        </row>
        <row r="13958">
          <cell r="A13958">
            <v>30391</v>
          </cell>
          <cell r="B13958">
            <v>75</v>
          </cell>
          <cell r="C13958">
            <v>291</v>
          </cell>
          <cell r="D13958">
            <v>1983</v>
          </cell>
          <cell r="E13958">
            <v>0</v>
          </cell>
        </row>
        <row r="13959">
          <cell r="A13959">
            <v>30392</v>
          </cell>
          <cell r="B13959">
            <v>76</v>
          </cell>
          <cell r="C13959">
            <v>290</v>
          </cell>
          <cell r="D13959">
            <v>1983</v>
          </cell>
          <cell r="E13959">
            <v>0</v>
          </cell>
        </row>
        <row r="13960">
          <cell r="A13960">
            <v>30393</v>
          </cell>
          <cell r="B13960">
            <v>77</v>
          </cell>
          <cell r="C13960">
            <v>289</v>
          </cell>
          <cell r="D13960">
            <v>1983</v>
          </cell>
          <cell r="E13960">
            <v>0</v>
          </cell>
        </row>
        <row r="13961">
          <cell r="A13961">
            <v>30394</v>
          </cell>
          <cell r="B13961">
            <v>78</v>
          </cell>
          <cell r="C13961">
            <v>288</v>
          </cell>
          <cell r="D13961">
            <v>1983</v>
          </cell>
          <cell r="E13961">
            <v>0</v>
          </cell>
        </row>
        <row r="13962">
          <cell r="A13962">
            <v>30395</v>
          </cell>
          <cell r="B13962">
            <v>79</v>
          </cell>
          <cell r="C13962">
            <v>287</v>
          </cell>
          <cell r="D13962">
            <v>1983</v>
          </cell>
          <cell r="E13962">
            <v>0</v>
          </cell>
        </row>
        <row r="13963">
          <cell r="A13963">
            <v>30396</v>
          </cell>
          <cell r="B13963">
            <v>80</v>
          </cell>
          <cell r="C13963">
            <v>286</v>
          </cell>
          <cell r="D13963">
            <v>1983</v>
          </cell>
          <cell r="E13963">
            <v>0</v>
          </cell>
        </row>
        <row r="13964">
          <cell r="A13964">
            <v>30397</v>
          </cell>
          <cell r="B13964">
            <v>81</v>
          </cell>
          <cell r="C13964">
            <v>285</v>
          </cell>
          <cell r="D13964">
            <v>1983</v>
          </cell>
          <cell r="E13964">
            <v>0</v>
          </cell>
        </row>
        <row r="13965">
          <cell r="A13965">
            <v>30398</v>
          </cell>
          <cell r="B13965">
            <v>82</v>
          </cell>
          <cell r="C13965">
            <v>284</v>
          </cell>
          <cell r="D13965">
            <v>1983</v>
          </cell>
          <cell r="E13965">
            <v>0</v>
          </cell>
        </row>
        <row r="13966">
          <cell r="A13966">
            <v>30399</v>
          </cell>
          <cell r="B13966">
            <v>83</v>
          </cell>
          <cell r="C13966">
            <v>283</v>
          </cell>
          <cell r="D13966">
            <v>1983</v>
          </cell>
          <cell r="E13966">
            <v>0</v>
          </cell>
        </row>
        <row r="13967">
          <cell r="A13967">
            <v>30400</v>
          </cell>
          <cell r="B13967">
            <v>84</v>
          </cell>
          <cell r="C13967">
            <v>282</v>
          </cell>
          <cell r="D13967">
            <v>1983</v>
          </cell>
          <cell r="E13967">
            <v>0</v>
          </cell>
        </row>
        <row r="13968">
          <cell r="A13968">
            <v>30401</v>
          </cell>
          <cell r="B13968">
            <v>85</v>
          </cell>
          <cell r="C13968">
            <v>281</v>
          </cell>
          <cell r="D13968">
            <v>1983</v>
          </cell>
          <cell r="E13968">
            <v>0</v>
          </cell>
        </row>
        <row r="13969">
          <cell r="A13969">
            <v>30402</v>
          </cell>
          <cell r="B13969">
            <v>86</v>
          </cell>
          <cell r="C13969">
            <v>280</v>
          </cell>
          <cell r="D13969">
            <v>1983</v>
          </cell>
          <cell r="E13969">
            <v>0</v>
          </cell>
        </row>
        <row r="13970">
          <cell r="A13970">
            <v>30403</v>
          </cell>
          <cell r="B13970">
            <v>87</v>
          </cell>
          <cell r="C13970">
            <v>279</v>
          </cell>
          <cell r="D13970">
            <v>1983</v>
          </cell>
          <cell r="E13970">
            <v>0</v>
          </cell>
        </row>
        <row r="13971">
          <cell r="A13971">
            <v>30404</v>
          </cell>
          <cell r="B13971">
            <v>88</v>
          </cell>
          <cell r="C13971">
            <v>278</v>
          </cell>
          <cell r="D13971">
            <v>1983</v>
          </cell>
          <cell r="E13971">
            <v>0</v>
          </cell>
        </row>
        <row r="13972">
          <cell r="A13972">
            <v>30405</v>
          </cell>
          <cell r="B13972">
            <v>89</v>
          </cell>
          <cell r="C13972">
            <v>277</v>
          </cell>
          <cell r="D13972">
            <v>1983</v>
          </cell>
          <cell r="E13972">
            <v>0</v>
          </cell>
        </row>
        <row r="13973">
          <cell r="A13973">
            <v>30406</v>
          </cell>
          <cell r="B13973">
            <v>90</v>
          </cell>
          <cell r="C13973">
            <v>276</v>
          </cell>
          <cell r="D13973">
            <v>1983</v>
          </cell>
          <cell r="E13973">
            <v>0</v>
          </cell>
        </row>
        <row r="13974">
          <cell r="A13974">
            <v>30407</v>
          </cell>
          <cell r="B13974">
            <v>91</v>
          </cell>
          <cell r="C13974">
            <v>275</v>
          </cell>
          <cell r="D13974">
            <v>1983</v>
          </cell>
          <cell r="E13974">
            <v>0</v>
          </cell>
        </row>
        <row r="13975">
          <cell r="A13975">
            <v>30408</v>
          </cell>
          <cell r="B13975">
            <v>92</v>
          </cell>
          <cell r="C13975">
            <v>274</v>
          </cell>
          <cell r="D13975">
            <v>1983</v>
          </cell>
          <cell r="E13975">
            <v>0</v>
          </cell>
        </row>
        <row r="13976">
          <cell r="A13976">
            <v>30409</v>
          </cell>
          <cell r="B13976">
            <v>93</v>
          </cell>
          <cell r="C13976">
            <v>273</v>
          </cell>
          <cell r="D13976">
            <v>1983</v>
          </cell>
          <cell r="E13976">
            <v>0</v>
          </cell>
        </row>
        <row r="13977">
          <cell r="A13977">
            <v>30410</v>
          </cell>
          <cell r="B13977">
            <v>94</v>
          </cell>
          <cell r="C13977">
            <v>272</v>
          </cell>
          <cell r="D13977">
            <v>1983</v>
          </cell>
          <cell r="E13977">
            <v>0</v>
          </cell>
        </row>
        <row r="13978">
          <cell r="A13978">
            <v>30411</v>
          </cell>
          <cell r="B13978">
            <v>95</v>
          </cell>
          <cell r="C13978">
            <v>271</v>
          </cell>
          <cell r="D13978">
            <v>1983</v>
          </cell>
          <cell r="E13978">
            <v>0</v>
          </cell>
        </row>
        <row r="13979">
          <cell r="A13979">
            <v>30412</v>
          </cell>
          <cell r="B13979">
            <v>96</v>
          </cell>
          <cell r="C13979">
            <v>270</v>
          </cell>
          <cell r="D13979">
            <v>1983</v>
          </cell>
          <cell r="E13979">
            <v>0</v>
          </cell>
        </row>
        <row r="13980">
          <cell r="A13980">
            <v>30413</v>
          </cell>
          <cell r="B13980">
            <v>97</v>
          </cell>
          <cell r="C13980">
            <v>269</v>
          </cell>
          <cell r="D13980">
            <v>1983</v>
          </cell>
          <cell r="E13980">
            <v>0</v>
          </cell>
        </row>
        <row r="13981">
          <cell r="A13981">
            <v>30414</v>
          </cell>
          <cell r="B13981">
            <v>98</v>
          </cell>
          <cell r="C13981">
            <v>268</v>
          </cell>
          <cell r="D13981">
            <v>1983</v>
          </cell>
          <cell r="E13981">
            <v>0</v>
          </cell>
        </row>
        <row r="13982">
          <cell r="A13982">
            <v>30415</v>
          </cell>
          <cell r="B13982">
            <v>99</v>
          </cell>
          <cell r="C13982">
            <v>267</v>
          </cell>
          <cell r="D13982">
            <v>1983</v>
          </cell>
          <cell r="E13982">
            <v>0</v>
          </cell>
        </row>
        <row r="13983">
          <cell r="A13983">
            <v>30416</v>
          </cell>
          <cell r="B13983">
            <v>100</v>
          </cell>
          <cell r="C13983">
            <v>266</v>
          </cell>
          <cell r="D13983">
            <v>1983</v>
          </cell>
          <cell r="E13983">
            <v>0</v>
          </cell>
        </row>
        <row r="13984">
          <cell r="A13984">
            <v>30417</v>
          </cell>
          <cell r="B13984">
            <v>101</v>
          </cell>
          <cell r="C13984">
            <v>265</v>
          </cell>
          <cell r="D13984">
            <v>1983</v>
          </cell>
          <cell r="E13984">
            <v>0</v>
          </cell>
        </row>
        <row r="13985">
          <cell r="A13985">
            <v>30418</v>
          </cell>
          <cell r="B13985">
            <v>102</v>
          </cell>
          <cell r="C13985">
            <v>264</v>
          </cell>
          <cell r="D13985">
            <v>1983</v>
          </cell>
          <cell r="E13985">
            <v>0</v>
          </cell>
        </row>
        <row r="13986">
          <cell r="A13986">
            <v>30419</v>
          </cell>
          <cell r="B13986">
            <v>103</v>
          </cell>
          <cell r="C13986">
            <v>263</v>
          </cell>
          <cell r="D13986">
            <v>1983</v>
          </cell>
          <cell r="E13986">
            <v>0</v>
          </cell>
        </row>
        <row r="13987">
          <cell r="A13987">
            <v>30420</v>
          </cell>
          <cell r="B13987">
            <v>104</v>
          </cell>
          <cell r="C13987">
            <v>262</v>
          </cell>
          <cell r="D13987">
            <v>1983</v>
          </cell>
          <cell r="E13987">
            <v>0</v>
          </cell>
        </row>
        <row r="13988">
          <cell r="A13988">
            <v>30421</v>
          </cell>
          <cell r="B13988">
            <v>105</v>
          </cell>
          <cell r="C13988">
            <v>261</v>
          </cell>
          <cell r="D13988">
            <v>1983</v>
          </cell>
          <cell r="E13988">
            <v>0</v>
          </cell>
        </row>
        <row r="13989">
          <cell r="A13989">
            <v>30422</v>
          </cell>
          <cell r="B13989">
            <v>106</v>
          </cell>
          <cell r="C13989">
            <v>260</v>
          </cell>
          <cell r="D13989">
            <v>1983</v>
          </cell>
          <cell r="E13989">
            <v>0</v>
          </cell>
        </row>
        <row r="13990">
          <cell r="A13990">
            <v>30423</v>
          </cell>
          <cell r="B13990">
            <v>107</v>
          </cell>
          <cell r="C13990">
            <v>259</v>
          </cell>
          <cell r="D13990">
            <v>1983</v>
          </cell>
          <cell r="E13990">
            <v>0</v>
          </cell>
        </row>
        <row r="13991">
          <cell r="A13991">
            <v>30424</v>
          </cell>
          <cell r="B13991">
            <v>108</v>
          </cell>
          <cell r="C13991">
            <v>258</v>
          </cell>
          <cell r="D13991">
            <v>1983</v>
          </cell>
          <cell r="E13991">
            <v>0</v>
          </cell>
        </row>
        <row r="13992">
          <cell r="A13992">
            <v>30425</v>
          </cell>
          <cell r="B13992">
            <v>109</v>
          </cell>
          <cell r="C13992">
            <v>257</v>
          </cell>
          <cell r="D13992">
            <v>1983</v>
          </cell>
          <cell r="E13992">
            <v>0</v>
          </cell>
        </row>
        <row r="13993">
          <cell r="A13993">
            <v>30426</v>
          </cell>
          <cell r="B13993">
            <v>110</v>
          </cell>
          <cell r="C13993">
            <v>256</v>
          </cell>
          <cell r="D13993">
            <v>1983</v>
          </cell>
          <cell r="E13993">
            <v>0</v>
          </cell>
        </row>
        <row r="13994">
          <cell r="A13994">
            <v>30427</v>
          </cell>
          <cell r="B13994">
            <v>111</v>
          </cell>
          <cell r="C13994">
            <v>255</v>
          </cell>
          <cell r="D13994">
            <v>1983</v>
          </cell>
          <cell r="E13994">
            <v>0</v>
          </cell>
        </row>
        <row r="13995">
          <cell r="A13995">
            <v>30428</v>
          </cell>
          <cell r="B13995">
            <v>112</v>
          </cell>
          <cell r="C13995">
            <v>254</v>
          </cell>
          <cell r="D13995">
            <v>1983</v>
          </cell>
          <cell r="E13995">
            <v>0</v>
          </cell>
        </row>
        <row r="13996">
          <cell r="A13996">
            <v>30429</v>
          </cell>
          <cell r="B13996">
            <v>113</v>
          </cell>
          <cell r="C13996">
            <v>253</v>
          </cell>
          <cell r="D13996">
            <v>1983</v>
          </cell>
          <cell r="E13996">
            <v>0</v>
          </cell>
        </row>
        <row r="13997">
          <cell r="A13997">
            <v>30430</v>
          </cell>
          <cell r="B13997">
            <v>114</v>
          </cell>
          <cell r="C13997">
            <v>252</v>
          </cell>
          <cell r="D13997">
            <v>1983</v>
          </cell>
          <cell r="E13997">
            <v>0</v>
          </cell>
        </row>
        <row r="13998">
          <cell r="A13998">
            <v>30431</v>
          </cell>
          <cell r="B13998">
            <v>115</v>
          </cell>
          <cell r="C13998">
            <v>251</v>
          </cell>
          <cell r="D13998">
            <v>1983</v>
          </cell>
          <cell r="E13998">
            <v>0</v>
          </cell>
        </row>
        <row r="13999">
          <cell r="A13999">
            <v>30432</v>
          </cell>
          <cell r="B13999">
            <v>116</v>
          </cell>
          <cell r="C13999">
            <v>250</v>
          </cell>
          <cell r="D13999">
            <v>1983</v>
          </cell>
          <cell r="E13999">
            <v>0</v>
          </cell>
        </row>
        <row r="14000">
          <cell r="A14000">
            <v>30433</v>
          </cell>
          <cell r="B14000">
            <v>117</v>
          </cell>
          <cell r="C14000">
            <v>249</v>
          </cell>
          <cell r="D14000">
            <v>1983</v>
          </cell>
          <cell r="E14000">
            <v>0</v>
          </cell>
        </row>
        <row r="14001">
          <cell r="A14001">
            <v>30434</v>
          </cell>
          <cell r="B14001">
            <v>118</v>
          </cell>
          <cell r="C14001">
            <v>248</v>
          </cell>
          <cell r="D14001">
            <v>1983</v>
          </cell>
          <cell r="E14001">
            <v>0</v>
          </cell>
        </row>
        <row r="14002">
          <cell r="A14002">
            <v>30435</v>
          </cell>
          <cell r="B14002">
            <v>119</v>
          </cell>
          <cell r="C14002">
            <v>247</v>
          </cell>
          <cell r="D14002">
            <v>1983</v>
          </cell>
          <cell r="E14002">
            <v>0</v>
          </cell>
        </row>
        <row r="14003">
          <cell r="A14003">
            <v>30436</v>
          </cell>
          <cell r="B14003">
            <v>120</v>
          </cell>
          <cell r="C14003">
            <v>246</v>
          </cell>
          <cell r="D14003">
            <v>1983</v>
          </cell>
          <cell r="E14003">
            <v>0</v>
          </cell>
        </row>
        <row r="14004">
          <cell r="A14004">
            <v>30437</v>
          </cell>
          <cell r="B14004">
            <v>121</v>
          </cell>
          <cell r="C14004">
            <v>245</v>
          </cell>
          <cell r="D14004">
            <v>1983</v>
          </cell>
          <cell r="E14004">
            <v>0</v>
          </cell>
        </row>
        <row r="14005">
          <cell r="A14005">
            <v>30438</v>
          </cell>
          <cell r="B14005">
            <v>122</v>
          </cell>
          <cell r="C14005">
            <v>244</v>
          </cell>
          <cell r="D14005">
            <v>1983</v>
          </cell>
          <cell r="E14005">
            <v>0</v>
          </cell>
        </row>
        <row r="14006">
          <cell r="A14006">
            <v>30439</v>
          </cell>
          <cell r="B14006">
            <v>123</v>
          </cell>
          <cell r="C14006">
            <v>243</v>
          </cell>
          <cell r="D14006">
            <v>1983</v>
          </cell>
          <cell r="E14006">
            <v>0</v>
          </cell>
        </row>
        <row r="14007">
          <cell r="A14007">
            <v>30440</v>
          </cell>
          <cell r="B14007">
            <v>124</v>
          </cell>
          <cell r="C14007">
            <v>242</v>
          </cell>
          <cell r="D14007">
            <v>1983</v>
          </cell>
          <cell r="E14007">
            <v>0</v>
          </cell>
        </row>
        <row r="14008">
          <cell r="A14008">
            <v>30441</v>
          </cell>
          <cell r="B14008">
            <v>125</v>
          </cell>
          <cell r="C14008">
            <v>241</v>
          </cell>
          <cell r="D14008">
            <v>1983</v>
          </cell>
          <cell r="E14008">
            <v>0</v>
          </cell>
        </row>
        <row r="14009">
          <cell r="A14009">
            <v>30442</v>
          </cell>
          <cell r="B14009">
            <v>126</v>
          </cell>
          <cell r="C14009">
            <v>240</v>
          </cell>
          <cell r="D14009">
            <v>1983</v>
          </cell>
          <cell r="E14009">
            <v>0</v>
          </cell>
        </row>
        <row r="14010">
          <cell r="A14010">
            <v>30443</v>
          </cell>
          <cell r="B14010">
            <v>127</v>
          </cell>
          <cell r="C14010">
            <v>239</v>
          </cell>
          <cell r="D14010">
            <v>1983</v>
          </cell>
          <cell r="E14010">
            <v>0</v>
          </cell>
        </row>
        <row r="14011">
          <cell r="A14011">
            <v>30444</v>
          </cell>
          <cell r="B14011">
            <v>128</v>
          </cell>
          <cell r="C14011">
            <v>238</v>
          </cell>
          <cell r="D14011">
            <v>1983</v>
          </cell>
          <cell r="E14011">
            <v>0</v>
          </cell>
        </row>
        <row r="14012">
          <cell r="A14012">
            <v>30445</v>
          </cell>
          <cell r="B14012">
            <v>129</v>
          </cell>
          <cell r="C14012">
            <v>237</v>
          </cell>
          <cell r="D14012">
            <v>1983</v>
          </cell>
          <cell r="E14012">
            <v>0</v>
          </cell>
        </row>
        <row r="14013">
          <cell r="A14013">
            <v>30446</v>
          </cell>
          <cell r="B14013">
            <v>130</v>
          </cell>
          <cell r="C14013">
            <v>236</v>
          </cell>
          <cell r="D14013">
            <v>1983</v>
          </cell>
          <cell r="E14013">
            <v>0</v>
          </cell>
        </row>
        <row r="14014">
          <cell r="A14014">
            <v>30447</v>
          </cell>
          <cell r="B14014">
            <v>131</v>
          </cell>
          <cell r="C14014">
            <v>235</v>
          </cell>
          <cell r="D14014">
            <v>1983</v>
          </cell>
          <cell r="E14014">
            <v>0</v>
          </cell>
        </row>
        <row r="14015">
          <cell r="A14015">
            <v>30448</v>
          </cell>
          <cell r="B14015">
            <v>132</v>
          </cell>
          <cell r="C14015">
            <v>234</v>
          </cell>
          <cell r="D14015">
            <v>1983</v>
          </cell>
          <cell r="E14015">
            <v>0</v>
          </cell>
        </row>
        <row r="14016">
          <cell r="A14016">
            <v>30449</v>
          </cell>
          <cell r="B14016">
            <v>133</v>
          </cell>
          <cell r="C14016">
            <v>233</v>
          </cell>
          <cell r="D14016">
            <v>1983</v>
          </cell>
          <cell r="E14016">
            <v>0</v>
          </cell>
        </row>
        <row r="14017">
          <cell r="A14017">
            <v>30450</v>
          </cell>
          <cell r="B14017">
            <v>134</v>
          </cell>
          <cell r="C14017">
            <v>232</v>
          </cell>
          <cell r="D14017">
            <v>1983</v>
          </cell>
          <cell r="E14017">
            <v>0</v>
          </cell>
        </row>
        <row r="14018">
          <cell r="A14018">
            <v>30451</v>
          </cell>
          <cell r="B14018">
            <v>135</v>
          </cell>
          <cell r="C14018">
            <v>231</v>
          </cell>
          <cell r="D14018">
            <v>1983</v>
          </cell>
          <cell r="E14018">
            <v>0</v>
          </cell>
        </row>
        <row r="14019">
          <cell r="A14019">
            <v>30452</v>
          </cell>
          <cell r="B14019">
            <v>136</v>
          </cell>
          <cell r="C14019">
            <v>230</v>
          </cell>
          <cell r="D14019">
            <v>1983</v>
          </cell>
          <cell r="E14019">
            <v>0</v>
          </cell>
        </row>
        <row r="14020">
          <cell r="A14020">
            <v>30453</v>
          </cell>
          <cell r="B14020">
            <v>137</v>
          </cell>
          <cell r="C14020">
            <v>229</v>
          </cell>
          <cell r="D14020">
            <v>1983</v>
          </cell>
          <cell r="E14020">
            <v>0</v>
          </cell>
        </row>
        <row r="14021">
          <cell r="A14021">
            <v>30454</v>
          </cell>
          <cell r="B14021">
            <v>138</v>
          </cell>
          <cell r="C14021">
            <v>228</v>
          </cell>
          <cell r="D14021">
            <v>1983</v>
          </cell>
          <cell r="E14021">
            <v>0</v>
          </cell>
        </row>
        <row r="14022">
          <cell r="A14022">
            <v>30455</v>
          </cell>
          <cell r="B14022">
            <v>139</v>
          </cell>
          <cell r="C14022">
            <v>227</v>
          </cell>
          <cell r="D14022">
            <v>1983</v>
          </cell>
          <cell r="E14022">
            <v>0</v>
          </cell>
        </row>
        <row r="14023">
          <cell r="A14023">
            <v>30456</v>
          </cell>
          <cell r="B14023">
            <v>140</v>
          </cell>
          <cell r="C14023">
            <v>226</v>
          </cell>
          <cell r="D14023">
            <v>1983</v>
          </cell>
          <cell r="E14023">
            <v>0</v>
          </cell>
        </row>
        <row r="14024">
          <cell r="A14024">
            <v>30457</v>
          </cell>
          <cell r="B14024">
            <v>141</v>
          </cell>
          <cell r="C14024">
            <v>225</v>
          </cell>
          <cell r="D14024">
            <v>1983</v>
          </cell>
          <cell r="E14024">
            <v>0</v>
          </cell>
        </row>
        <row r="14025">
          <cell r="A14025">
            <v>30458</v>
          </cell>
          <cell r="B14025">
            <v>142</v>
          </cell>
          <cell r="C14025">
            <v>224</v>
          </cell>
          <cell r="D14025">
            <v>1983</v>
          </cell>
          <cell r="E14025">
            <v>0</v>
          </cell>
        </row>
        <row r="14026">
          <cell r="A14026">
            <v>30459</v>
          </cell>
          <cell r="B14026">
            <v>143</v>
          </cell>
          <cell r="C14026">
            <v>223</v>
          </cell>
          <cell r="D14026">
            <v>1983</v>
          </cell>
          <cell r="E14026">
            <v>0</v>
          </cell>
        </row>
        <row r="14027">
          <cell r="A14027">
            <v>30460</v>
          </cell>
          <cell r="B14027">
            <v>144</v>
          </cell>
          <cell r="C14027">
            <v>222</v>
          </cell>
          <cell r="D14027">
            <v>1983</v>
          </cell>
          <cell r="E14027">
            <v>0</v>
          </cell>
        </row>
        <row r="14028">
          <cell r="A14028">
            <v>30461</v>
          </cell>
          <cell r="B14028">
            <v>145</v>
          </cell>
          <cell r="C14028">
            <v>221</v>
          </cell>
          <cell r="D14028">
            <v>1983</v>
          </cell>
          <cell r="E14028">
            <v>0</v>
          </cell>
        </row>
        <row r="14029">
          <cell r="A14029">
            <v>30462</v>
          </cell>
          <cell r="B14029">
            <v>146</v>
          </cell>
          <cell r="C14029">
            <v>220</v>
          </cell>
          <cell r="D14029">
            <v>1983</v>
          </cell>
          <cell r="E14029">
            <v>0</v>
          </cell>
        </row>
        <row r="14030">
          <cell r="A14030">
            <v>30463</v>
          </cell>
          <cell r="B14030">
            <v>147</v>
          </cell>
          <cell r="C14030">
            <v>219</v>
          </cell>
          <cell r="D14030">
            <v>1983</v>
          </cell>
          <cell r="E14030">
            <v>0</v>
          </cell>
        </row>
        <row r="14031">
          <cell r="A14031">
            <v>30464</v>
          </cell>
          <cell r="B14031">
            <v>148</v>
          </cell>
          <cell r="C14031">
            <v>218</v>
          </cell>
          <cell r="D14031">
            <v>1983</v>
          </cell>
          <cell r="E14031">
            <v>0</v>
          </cell>
        </row>
        <row r="14032">
          <cell r="A14032">
            <v>30465</v>
          </cell>
          <cell r="B14032">
            <v>149</v>
          </cell>
          <cell r="C14032">
            <v>217</v>
          </cell>
          <cell r="D14032">
            <v>1983</v>
          </cell>
          <cell r="E14032">
            <v>0</v>
          </cell>
        </row>
        <row r="14033">
          <cell r="A14033">
            <v>30466</v>
          </cell>
          <cell r="B14033">
            <v>150</v>
          </cell>
          <cell r="C14033">
            <v>216</v>
          </cell>
          <cell r="D14033">
            <v>1983</v>
          </cell>
          <cell r="E14033">
            <v>0</v>
          </cell>
        </row>
        <row r="14034">
          <cell r="A14034">
            <v>30467</v>
          </cell>
          <cell r="B14034">
            <v>151</v>
          </cell>
          <cell r="C14034">
            <v>215</v>
          </cell>
          <cell r="D14034">
            <v>1983</v>
          </cell>
          <cell r="E14034">
            <v>0</v>
          </cell>
        </row>
        <row r="14035">
          <cell r="A14035">
            <v>30468</v>
          </cell>
          <cell r="B14035">
            <v>152</v>
          </cell>
          <cell r="C14035">
            <v>214</v>
          </cell>
          <cell r="D14035">
            <v>1983</v>
          </cell>
          <cell r="E14035">
            <v>0</v>
          </cell>
        </row>
        <row r="14036">
          <cell r="A14036">
            <v>30469</v>
          </cell>
          <cell r="B14036">
            <v>153</v>
          </cell>
          <cell r="C14036">
            <v>213</v>
          </cell>
          <cell r="D14036">
            <v>1983</v>
          </cell>
          <cell r="E14036">
            <v>0</v>
          </cell>
        </row>
        <row r="14037">
          <cell r="A14037">
            <v>30470</v>
          </cell>
          <cell r="B14037">
            <v>154</v>
          </cell>
          <cell r="C14037">
            <v>212</v>
          </cell>
          <cell r="D14037">
            <v>1983</v>
          </cell>
          <cell r="E14037">
            <v>0</v>
          </cell>
        </row>
        <row r="14038">
          <cell r="A14038">
            <v>30471</v>
          </cell>
          <cell r="B14038">
            <v>155</v>
          </cell>
          <cell r="C14038">
            <v>211</v>
          </cell>
          <cell r="D14038">
            <v>1983</v>
          </cell>
          <cell r="E14038">
            <v>0</v>
          </cell>
        </row>
        <row r="14039">
          <cell r="A14039">
            <v>30472</v>
          </cell>
          <cell r="B14039">
            <v>156</v>
          </cell>
          <cell r="C14039">
            <v>210</v>
          </cell>
          <cell r="D14039">
            <v>1983</v>
          </cell>
          <cell r="E14039">
            <v>0</v>
          </cell>
        </row>
        <row r="14040">
          <cell r="A14040">
            <v>30473</v>
          </cell>
          <cell r="B14040">
            <v>157</v>
          </cell>
          <cell r="C14040">
            <v>209</v>
          </cell>
          <cell r="D14040">
            <v>1983</v>
          </cell>
          <cell r="E14040">
            <v>0</v>
          </cell>
        </row>
        <row r="14041">
          <cell r="A14041">
            <v>30474</v>
          </cell>
          <cell r="B14041">
            <v>158</v>
          </cell>
          <cell r="C14041">
            <v>208</v>
          </cell>
          <cell r="D14041">
            <v>1983</v>
          </cell>
          <cell r="E14041">
            <v>0</v>
          </cell>
        </row>
        <row r="14042">
          <cell r="A14042">
            <v>30475</v>
          </cell>
          <cell r="B14042">
            <v>159</v>
          </cell>
          <cell r="C14042">
            <v>207</v>
          </cell>
          <cell r="D14042">
            <v>1983</v>
          </cell>
          <cell r="E14042">
            <v>0</v>
          </cell>
        </row>
        <row r="14043">
          <cell r="A14043">
            <v>30476</v>
          </cell>
          <cell r="B14043">
            <v>160</v>
          </cell>
          <cell r="C14043">
            <v>206</v>
          </cell>
          <cell r="D14043">
            <v>1983</v>
          </cell>
          <cell r="E14043">
            <v>0</v>
          </cell>
        </row>
        <row r="14044">
          <cell r="A14044">
            <v>30477</v>
          </cell>
          <cell r="B14044">
            <v>161</v>
          </cell>
          <cell r="C14044">
            <v>205</v>
          </cell>
          <cell r="D14044">
            <v>1983</v>
          </cell>
          <cell r="E14044">
            <v>0</v>
          </cell>
        </row>
        <row r="14045">
          <cell r="A14045">
            <v>30478</v>
          </cell>
          <cell r="B14045">
            <v>162</v>
          </cell>
          <cell r="C14045">
            <v>204</v>
          </cell>
          <cell r="D14045">
            <v>1983</v>
          </cell>
          <cell r="E14045">
            <v>0</v>
          </cell>
        </row>
        <row r="14046">
          <cell r="A14046">
            <v>30479</v>
          </cell>
          <cell r="B14046">
            <v>163</v>
          </cell>
          <cell r="C14046">
            <v>203</v>
          </cell>
          <cell r="D14046">
            <v>1983</v>
          </cell>
          <cell r="E14046">
            <v>0</v>
          </cell>
        </row>
        <row r="14047">
          <cell r="A14047">
            <v>30480</v>
          </cell>
          <cell r="B14047">
            <v>164</v>
          </cell>
          <cell r="C14047">
            <v>202</v>
          </cell>
          <cell r="D14047">
            <v>1983</v>
          </cell>
          <cell r="E14047">
            <v>0</v>
          </cell>
        </row>
        <row r="14048">
          <cell r="A14048">
            <v>30481</v>
          </cell>
          <cell r="B14048">
            <v>165</v>
          </cell>
          <cell r="C14048">
            <v>201</v>
          </cell>
          <cell r="D14048">
            <v>1983</v>
          </cell>
          <cell r="E14048">
            <v>0</v>
          </cell>
        </row>
        <row r="14049">
          <cell r="A14049">
            <v>30482</v>
          </cell>
          <cell r="B14049">
            <v>166</v>
          </cell>
          <cell r="C14049">
            <v>200</v>
          </cell>
          <cell r="D14049">
            <v>1983</v>
          </cell>
          <cell r="E14049">
            <v>0</v>
          </cell>
        </row>
        <row r="14050">
          <cell r="A14050">
            <v>30483</v>
          </cell>
          <cell r="B14050">
            <v>167</v>
          </cell>
          <cell r="C14050">
            <v>199</v>
          </cell>
          <cell r="D14050">
            <v>1983</v>
          </cell>
          <cell r="E14050">
            <v>0</v>
          </cell>
        </row>
        <row r="14051">
          <cell r="A14051">
            <v>30484</v>
          </cell>
          <cell r="B14051">
            <v>168</v>
          </cell>
          <cell r="C14051">
            <v>198</v>
          </cell>
          <cell r="D14051">
            <v>1983</v>
          </cell>
          <cell r="E14051">
            <v>0</v>
          </cell>
        </row>
        <row r="14052">
          <cell r="A14052">
            <v>30485</v>
          </cell>
          <cell r="B14052">
            <v>169</v>
          </cell>
          <cell r="C14052">
            <v>197</v>
          </cell>
          <cell r="D14052">
            <v>1983</v>
          </cell>
          <cell r="E14052">
            <v>0</v>
          </cell>
        </row>
        <row r="14053">
          <cell r="A14053">
            <v>30486</v>
          </cell>
          <cell r="B14053">
            <v>170</v>
          </cell>
          <cell r="C14053">
            <v>196</v>
          </cell>
          <cell r="D14053">
            <v>1983</v>
          </cell>
          <cell r="E14053">
            <v>0</v>
          </cell>
        </row>
        <row r="14054">
          <cell r="A14054">
            <v>30487</v>
          </cell>
          <cell r="B14054">
            <v>171</v>
          </cell>
          <cell r="C14054">
            <v>195</v>
          </cell>
          <cell r="D14054">
            <v>1983</v>
          </cell>
          <cell r="E14054">
            <v>0</v>
          </cell>
        </row>
        <row r="14055">
          <cell r="A14055">
            <v>30488</v>
          </cell>
          <cell r="B14055">
            <v>172</v>
          </cell>
          <cell r="C14055">
            <v>194</v>
          </cell>
          <cell r="D14055">
            <v>1983</v>
          </cell>
          <cell r="E14055">
            <v>0</v>
          </cell>
        </row>
        <row r="14056">
          <cell r="A14056">
            <v>30489</v>
          </cell>
          <cell r="B14056">
            <v>173</v>
          </cell>
          <cell r="C14056">
            <v>193</v>
          </cell>
          <cell r="D14056">
            <v>1983</v>
          </cell>
          <cell r="E14056">
            <v>0</v>
          </cell>
        </row>
        <row r="14057">
          <cell r="A14057">
            <v>30490</v>
          </cell>
          <cell r="B14057">
            <v>174</v>
          </cell>
          <cell r="C14057">
            <v>192</v>
          </cell>
          <cell r="D14057">
            <v>1983</v>
          </cell>
          <cell r="E14057">
            <v>0</v>
          </cell>
        </row>
        <row r="14058">
          <cell r="A14058">
            <v>30491</v>
          </cell>
          <cell r="B14058">
            <v>175</v>
          </cell>
          <cell r="C14058">
            <v>191</v>
          </cell>
          <cell r="D14058">
            <v>1983</v>
          </cell>
          <cell r="E14058">
            <v>0</v>
          </cell>
        </row>
        <row r="14059">
          <cell r="A14059">
            <v>30492</v>
          </cell>
          <cell r="B14059">
            <v>176</v>
          </cell>
          <cell r="C14059">
            <v>190</v>
          </cell>
          <cell r="D14059">
            <v>1983</v>
          </cell>
          <cell r="E14059">
            <v>0</v>
          </cell>
        </row>
        <row r="14060">
          <cell r="A14060">
            <v>30493</v>
          </cell>
          <cell r="B14060">
            <v>177</v>
          </cell>
          <cell r="C14060">
            <v>189</v>
          </cell>
          <cell r="D14060">
            <v>1983</v>
          </cell>
          <cell r="E14060">
            <v>0</v>
          </cell>
        </row>
        <row r="14061">
          <cell r="A14061">
            <v>30494</v>
          </cell>
          <cell r="B14061">
            <v>178</v>
          </cell>
          <cell r="C14061">
            <v>188</v>
          </cell>
          <cell r="D14061">
            <v>1983</v>
          </cell>
          <cell r="E14061">
            <v>0</v>
          </cell>
        </row>
        <row r="14062">
          <cell r="A14062">
            <v>30495</v>
          </cell>
          <cell r="B14062">
            <v>179</v>
          </cell>
          <cell r="C14062">
            <v>187</v>
          </cell>
          <cell r="D14062">
            <v>1983</v>
          </cell>
          <cell r="E14062">
            <v>0</v>
          </cell>
        </row>
        <row r="14063">
          <cell r="A14063">
            <v>30496</v>
          </cell>
          <cell r="B14063">
            <v>180</v>
          </cell>
          <cell r="C14063">
            <v>186</v>
          </cell>
          <cell r="D14063">
            <v>1983</v>
          </cell>
          <cell r="E14063">
            <v>0</v>
          </cell>
        </row>
        <row r="14064">
          <cell r="A14064">
            <v>30497</v>
          </cell>
          <cell r="B14064">
            <v>181</v>
          </cell>
          <cell r="C14064">
            <v>185</v>
          </cell>
          <cell r="D14064">
            <v>1983</v>
          </cell>
          <cell r="E14064">
            <v>0</v>
          </cell>
        </row>
        <row r="14065">
          <cell r="A14065">
            <v>30498</v>
          </cell>
          <cell r="B14065">
            <v>182</v>
          </cell>
          <cell r="C14065">
            <v>184</v>
          </cell>
          <cell r="D14065">
            <v>1983</v>
          </cell>
          <cell r="E14065">
            <v>0</v>
          </cell>
        </row>
        <row r="14066">
          <cell r="A14066">
            <v>30499</v>
          </cell>
          <cell r="B14066">
            <v>183</v>
          </cell>
          <cell r="C14066">
            <v>183</v>
          </cell>
          <cell r="D14066">
            <v>1983</v>
          </cell>
          <cell r="E14066">
            <v>0</v>
          </cell>
        </row>
        <row r="14067">
          <cell r="A14067">
            <v>30500</v>
          </cell>
          <cell r="B14067">
            <v>184</v>
          </cell>
          <cell r="C14067">
            <v>182</v>
          </cell>
          <cell r="D14067">
            <v>1983</v>
          </cell>
          <cell r="E14067">
            <v>0</v>
          </cell>
        </row>
        <row r="14068">
          <cell r="A14068">
            <v>30501</v>
          </cell>
          <cell r="B14068">
            <v>185</v>
          </cell>
          <cell r="C14068">
            <v>181</v>
          </cell>
          <cell r="D14068">
            <v>1983</v>
          </cell>
          <cell r="E14068">
            <v>0</v>
          </cell>
        </row>
        <row r="14069">
          <cell r="A14069">
            <v>30502</v>
          </cell>
          <cell r="B14069">
            <v>186</v>
          </cell>
          <cell r="C14069">
            <v>180</v>
          </cell>
          <cell r="D14069">
            <v>1983</v>
          </cell>
          <cell r="E14069">
            <v>0</v>
          </cell>
        </row>
        <row r="14070">
          <cell r="A14070">
            <v>30503</v>
          </cell>
          <cell r="B14070">
            <v>187</v>
          </cell>
          <cell r="C14070">
            <v>179</v>
          </cell>
          <cell r="D14070">
            <v>1983</v>
          </cell>
          <cell r="E14070">
            <v>0</v>
          </cell>
        </row>
        <row r="14071">
          <cell r="A14071">
            <v>30504</v>
          </cell>
          <cell r="B14071">
            <v>188</v>
          </cell>
          <cell r="C14071">
            <v>178</v>
          </cell>
          <cell r="D14071">
            <v>1983</v>
          </cell>
          <cell r="E14071">
            <v>0</v>
          </cell>
        </row>
        <row r="14072">
          <cell r="A14072">
            <v>30505</v>
          </cell>
          <cell r="B14072">
            <v>189</v>
          </cell>
          <cell r="C14072">
            <v>177</v>
          </cell>
          <cell r="D14072">
            <v>1983</v>
          </cell>
          <cell r="E14072">
            <v>0</v>
          </cell>
        </row>
        <row r="14073">
          <cell r="A14073">
            <v>30506</v>
          </cell>
          <cell r="B14073">
            <v>190</v>
          </cell>
          <cell r="C14073">
            <v>176</v>
          </cell>
          <cell r="D14073">
            <v>1983</v>
          </cell>
          <cell r="E14073">
            <v>0</v>
          </cell>
        </row>
        <row r="14074">
          <cell r="A14074">
            <v>30507</v>
          </cell>
          <cell r="B14074">
            <v>191</v>
          </cell>
          <cell r="C14074">
            <v>175</v>
          </cell>
          <cell r="D14074">
            <v>1983</v>
          </cell>
          <cell r="E14074">
            <v>0</v>
          </cell>
        </row>
        <row r="14075">
          <cell r="A14075">
            <v>30508</v>
          </cell>
          <cell r="B14075">
            <v>192</v>
          </cell>
          <cell r="C14075">
            <v>174</v>
          </cell>
          <cell r="D14075">
            <v>1983</v>
          </cell>
          <cell r="E14075">
            <v>0</v>
          </cell>
        </row>
        <row r="14076">
          <cell r="A14076">
            <v>30509</v>
          </cell>
          <cell r="B14076">
            <v>193</v>
          </cell>
          <cell r="C14076">
            <v>173</v>
          </cell>
          <cell r="D14076">
            <v>1983</v>
          </cell>
          <cell r="E14076">
            <v>0</v>
          </cell>
        </row>
        <row r="14077">
          <cell r="A14077">
            <v>30510</v>
          </cell>
          <cell r="B14077">
            <v>194</v>
          </cell>
          <cell r="C14077">
            <v>172</v>
          </cell>
          <cell r="D14077">
            <v>1983</v>
          </cell>
          <cell r="E14077">
            <v>0</v>
          </cell>
        </row>
        <row r="14078">
          <cell r="A14078">
            <v>30511</v>
          </cell>
          <cell r="B14078">
            <v>195</v>
          </cell>
          <cell r="C14078">
            <v>171</v>
          </cell>
          <cell r="D14078">
            <v>1983</v>
          </cell>
          <cell r="E14078">
            <v>0</v>
          </cell>
        </row>
        <row r="14079">
          <cell r="A14079">
            <v>30512</v>
          </cell>
          <cell r="B14079">
            <v>196</v>
          </cell>
          <cell r="C14079">
            <v>170</v>
          </cell>
          <cell r="D14079">
            <v>1983</v>
          </cell>
          <cell r="E14079">
            <v>0</v>
          </cell>
        </row>
        <row r="14080">
          <cell r="A14080">
            <v>30513</v>
          </cell>
          <cell r="B14080">
            <v>197</v>
          </cell>
          <cell r="C14080">
            <v>169</v>
          </cell>
          <cell r="D14080">
            <v>1983</v>
          </cell>
          <cell r="E14080">
            <v>0</v>
          </cell>
        </row>
        <row r="14081">
          <cell r="A14081">
            <v>30514</v>
          </cell>
          <cell r="B14081">
            <v>198</v>
          </cell>
          <cell r="C14081">
            <v>168</v>
          </cell>
          <cell r="D14081">
            <v>1983</v>
          </cell>
          <cell r="E14081">
            <v>0</v>
          </cell>
        </row>
        <row r="14082">
          <cell r="A14082">
            <v>30515</v>
          </cell>
          <cell r="B14082">
            <v>199</v>
          </cell>
          <cell r="C14082">
            <v>167</v>
          </cell>
          <cell r="D14082">
            <v>1983</v>
          </cell>
          <cell r="E14082">
            <v>0</v>
          </cell>
        </row>
        <row r="14083">
          <cell r="A14083">
            <v>30516</v>
          </cell>
          <cell r="B14083">
            <v>200</v>
          </cell>
          <cell r="C14083">
            <v>166</v>
          </cell>
          <cell r="D14083">
            <v>1983</v>
          </cell>
          <cell r="E14083">
            <v>0</v>
          </cell>
        </row>
        <row r="14084">
          <cell r="A14084">
            <v>30517</v>
          </cell>
          <cell r="B14084">
            <v>201</v>
          </cell>
          <cell r="C14084">
            <v>165</v>
          </cell>
          <cell r="D14084">
            <v>1983</v>
          </cell>
          <cell r="E14084">
            <v>0</v>
          </cell>
        </row>
        <row r="14085">
          <cell r="A14085">
            <v>30518</v>
          </cell>
          <cell r="B14085">
            <v>202</v>
          </cell>
          <cell r="C14085">
            <v>164</v>
          </cell>
          <cell r="D14085">
            <v>1983</v>
          </cell>
          <cell r="E14085">
            <v>0</v>
          </cell>
        </row>
        <row r="14086">
          <cell r="A14086">
            <v>30519</v>
          </cell>
          <cell r="B14086">
            <v>203</v>
          </cell>
          <cell r="C14086">
            <v>163</v>
          </cell>
          <cell r="D14086">
            <v>1983</v>
          </cell>
          <cell r="E14086">
            <v>0</v>
          </cell>
        </row>
        <row r="14087">
          <cell r="A14087">
            <v>30520</v>
          </cell>
          <cell r="B14087">
            <v>204</v>
          </cell>
          <cell r="C14087">
            <v>162</v>
          </cell>
          <cell r="D14087">
            <v>1983</v>
          </cell>
          <cell r="E14087">
            <v>0</v>
          </cell>
        </row>
        <row r="14088">
          <cell r="A14088">
            <v>30521</v>
          </cell>
          <cell r="B14088">
            <v>205</v>
          </cell>
          <cell r="C14088">
            <v>161</v>
          </cell>
          <cell r="D14088">
            <v>1983</v>
          </cell>
          <cell r="E14088">
            <v>0</v>
          </cell>
        </row>
        <row r="14089">
          <cell r="A14089">
            <v>30522</v>
          </cell>
          <cell r="B14089">
            <v>206</v>
          </cell>
          <cell r="C14089">
            <v>160</v>
          </cell>
          <cell r="D14089">
            <v>1983</v>
          </cell>
          <cell r="E14089">
            <v>0</v>
          </cell>
        </row>
        <row r="14090">
          <cell r="A14090">
            <v>30523</v>
          </cell>
          <cell r="B14090">
            <v>207</v>
          </cell>
          <cell r="C14090">
            <v>159</v>
          </cell>
          <cell r="D14090">
            <v>1983</v>
          </cell>
          <cell r="E14090">
            <v>0</v>
          </cell>
        </row>
        <row r="14091">
          <cell r="A14091">
            <v>30524</v>
          </cell>
          <cell r="B14091">
            <v>208</v>
          </cell>
          <cell r="C14091">
            <v>158</v>
          </cell>
          <cell r="D14091">
            <v>1983</v>
          </cell>
          <cell r="E14091">
            <v>0</v>
          </cell>
        </row>
        <row r="14092">
          <cell r="A14092">
            <v>30525</v>
          </cell>
          <cell r="B14092">
            <v>209</v>
          </cell>
          <cell r="C14092">
            <v>157</v>
          </cell>
          <cell r="D14092">
            <v>1983</v>
          </cell>
          <cell r="E14092">
            <v>0</v>
          </cell>
        </row>
        <row r="14093">
          <cell r="A14093">
            <v>30526</v>
          </cell>
          <cell r="B14093">
            <v>210</v>
          </cell>
          <cell r="C14093">
            <v>156</v>
          </cell>
          <cell r="D14093">
            <v>1983</v>
          </cell>
          <cell r="E14093">
            <v>0</v>
          </cell>
        </row>
        <row r="14094">
          <cell r="A14094">
            <v>30527</v>
          </cell>
          <cell r="B14094">
            <v>211</v>
          </cell>
          <cell r="C14094">
            <v>155</v>
          </cell>
          <cell r="D14094">
            <v>1983</v>
          </cell>
          <cell r="E14094">
            <v>0</v>
          </cell>
        </row>
        <row r="14095">
          <cell r="A14095">
            <v>30528</v>
          </cell>
          <cell r="B14095">
            <v>212</v>
          </cell>
          <cell r="C14095">
            <v>154</v>
          </cell>
          <cell r="D14095">
            <v>1983</v>
          </cell>
          <cell r="E14095">
            <v>0</v>
          </cell>
        </row>
        <row r="14096">
          <cell r="A14096">
            <v>30529</v>
          </cell>
          <cell r="B14096">
            <v>213</v>
          </cell>
          <cell r="C14096">
            <v>153</v>
          </cell>
          <cell r="D14096">
            <v>1983</v>
          </cell>
          <cell r="E14096">
            <v>0</v>
          </cell>
        </row>
        <row r="14097">
          <cell r="A14097">
            <v>30530</v>
          </cell>
          <cell r="B14097">
            <v>214</v>
          </cell>
          <cell r="C14097">
            <v>152</v>
          </cell>
          <cell r="D14097">
            <v>1983</v>
          </cell>
          <cell r="E14097">
            <v>0</v>
          </cell>
        </row>
        <row r="14098">
          <cell r="A14098">
            <v>30531</v>
          </cell>
          <cell r="B14098">
            <v>215</v>
          </cell>
          <cell r="C14098">
            <v>151</v>
          </cell>
          <cell r="D14098">
            <v>1983</v>
          </cell>
          <cell r="E14098">
            <v>0</v>
          </cell>
        </row>
        <row r="14099">
          <cell r="A14099">
            <v>30532</v>
          </cell>
          <cell r="B14099">
            <v>216</v>
          </cell>
          <cell r="C14099">
            <v>150</v>
          </cell>
          <cell r="D14099">
            <v>1983</v>
          </cell>
          <cell r="E14099">
            <v>0</v>
          </cell>
        </row>
        <row r="14100">
          <cell r="A14100">
            <v>30533</v>
          </cell>
          <cell r="B14100">
            <v>217</v>
          </cell>
          <cell r="C14100">
            <v>149</v>
          </cell>
          <cell r="D14100">
            <v>1983</v>
          </cell>
          <cell r="E14100">
            <v>0</v>
          </cell>
        </row>
        <row r="14101">
          <cell r="A14101">
            <v>30534</v>
          </cell>
          <cell r="B14101">
            <v>218</v>
          </cell>
          <cell r="C14101">
            <v>148</v>
          </cell>
          <cell r="D14101">
            <v>1983</v>
          </cell>
          <cell r="E14101">
            <v>0</v>
          </cell>
        </row>
        <row r="14102">
          <cell r="A14102">
            <v>30535</v>
          </cell>
          <cell r="B14102">
            <v>219</v>
          </cell>
          <cell r="C14102">
            <v>147</v>
          </cell>
          <cell r="D14102">
            <v>1983</v>
          </cell>
          <cell r="E14102">
            <v>0</v>
          </cell>
        </row>
        <row r="14103">
          <cell r="A14103">
            <v>30536</v>
          </cell>
          <cell r="B14103">
            <v>220</v>
          </cell>
          <cell r="C14103">
            <v>146</v>
          </cell>
          <cell r="D14103">
            <v>1983</v>
          </cell>
          <cell r="E14103">
            <v>0</v>
          </cell>
        </row>
        <row r="14104">
          <cell r="A14104">
            <v>30537</v>
          </cell>
          <cell r="B14104">
            <v>221</v>
          </cell>
          <cell r="C14104">
            <v>145</v>
          </cell>
          <cell r="D14104">
            <v>1983</v>
          </cell>
          <cell r="E14104">
            <v>0</v>
          </cell>
        </row>
        <row r="14105">
          <cell r="A14105">
            <v>30538</v>
          </cell>
          <cell r="B14105">
            <v>222</v>
          </cell>
          <cell r="C14105">
            <v>144</v>
          </cell>
          <cell r="D14105">
            <v>1983</v>
          </cell>
          <cell r="E14105">
            <v>0</v>
          </cell>
        </row>
        <row r="14106">
          <cell r="A14106">
            <v>30539</v>
          </cell>
          <cell r="B14106">
            <v>223</v>
          </cell>
          <cell r="C14106">
            <v>143</v>
          </cell>
          <cell r="D14106">
            <v>1983</v>
          </cell>
          <cell r="E14106">
            <v>0</v>
          </cell>
        </row>
        <row r="14107">
          <cell r="A14107">
            <v>30540</v>
          </cell>
          <cell r="B14107">
            <v>224</v>
          </cell>
          <cell r="C14107">
            <v>142</v>
          </cell>
          <cell r="D14107">
            <v>1983</v>
          </cell>
          <cell r="E14107">
            <v>0</v>
          </cell>
        </row>
        <row r="14108">
          <cell r="A14108">
            <v>30541</v>
          </cell>
          <cell r="B14108">
            <v>225</v>
          </cell>
          <cell r="C14108">
            <v>141</v>
          </cell>
          <cell r="D14108">
            <v>1983</v>
          </cell>
          <cell r="E14108">
            <v>0</v>
          </cell>
        </row>
        <row r="14109">
          <cell r="A14109">
            <v>30542</v>
          </cell>
          <cell r="B14109">
            <v>226</v>
          </cell>
          <cell r="C14109">
            <v>140</v>
          </cell>
          <cell r="D14109">
            <v>1983</v>
          </cell>
          <cell r="E14109">
            <v>0</v>
          </cell>
        </row>
        <row r="14110">
          <cell r="A14110">
            <v>30543</v>
          </cell>
          <cell r="B14110">
            <v>227</v>
          </cell>
          <cell r="C14110">
            <v>139</v>
          </cell>
          <cell r="D14110">
            <v>1983</v>
          </cell>
          <cell r="E14110">
            <v>0</v>
          </cell>
        </row>
        <row r="14111">
          <cell r="A14111">
            <v>30544</v>
          </cell>
          <cell r="B14111">
            <v>228</v>
          </cell>
          <cell r="C14111">
            <v>138</v>
          </cell>
          <cell r="D14111">
            <v>1983</v>
          </cell>
          <cell r="E14111">
            <v>0</v>
          </cell>
        </row>
        <row r="14112">
          <cell r="A14112">
            <v>30545</v>
          </cell>
          <cell r="B14112">
            <v>229</v>
          </cell>
          <cell r="C14112">
            <v>137</v>
          </cell>
          <cell r="D14112">
            <v>1983</v>
          </cell>
          <cell r="E14112">
            <v>0</v>
          </cell>
        </row>
        <row r="14113">
          <cell r="A14113">
            <v>30546</v>
          </cell>
          <cell r="B14113">
            <v>230</v>
          </cell>
          <cell r="C14113">
            <v>136</v>
          </cell>
          <cell r="D14113">
            <v>1983</v>
          </cell>
          <cell r="E14113">
            <v>0</v>
          </cell>
        </row>
        <row r="14114">
          <cell r="A14114">
            <v>30547</v>
          </cell>
          <cell r="B14114">
            <v>231</v>
          </cell>
          <cell r="C14114">
            <v>135</v>
          </cell>
          <cell r="D14114">
            <v>1983</v>
          </cell>
          <cell r="E14114">
            <v>0</v>
          </cell>
        </row>
        <row r="14115">
          <cell r="A14115">
            <v>30548</v>
          </cell>
          <cell r="B14115">
            <v>232</v>
          </cell>
          <cell r="C14115">
            <v>134</v>
          </cell>
          <cell r="D14115">
            <v>1983</v>
          </cell>
          <cell r="E14115">
            <v>0</v>
          </cell>
        </row>
        <row r="14116">
          <cell r="A14116">
            <v>30549</v>
          </cell>
          <cell r="B14116">
            <v>233</v>
          </cell>
          <cell r="C14116">
            <v>133</v>
          </cell>
          <cell r="D14116">
            <v>1983</v>
          </cell>
          <cell r="E14116">
            <v>0</v>
          </cell>
        </row>
        <row r="14117">
          <cell r="A14117">
            <v>30550</v>
          </cell>
          <cell r="B14117">
            <v>234</v>
          </cell>
          <cell r="C14117">
            <v>132</v>
          </cell>
          <cell r="D14117">
            <v>1983</v>
          </cell>
          <cell r="E14117">
            <v>0</v>
          </cell>
        </row>
        <row r="14118">
          <cell r="A14118">
            <v>30551</v>
          </cell>
          <cell r="B14118">
            <v>235</v>
          </cell>
          <cell r="C14118">
            <v>131</v>
          </cell>
          <cell r="D14118">
            <v>1983</v>
          </cell>
          <cell r="E14118">
            <v>0</v>
          </cell>
        </row>
        <row r="14119">
          <cell r="A14119">
            <v>30552</v>
          </cell>
          <cell r="B14119">
            <v>236</v>
          </cell>
          <cell r="C14119">
            <v>130</v>
          </cell>
          <cell r="D14119">
            <v>1983</v>
          </cell>
          <cell r="E14119">
            <v>0</v>
          </cell>
        </row>
        <row r="14120">
          <cell r="A14120">
            <v>30553</v>
          </cell>
          <cell r="B14120">
            <v>237</v>
          </cell>
          <cell r="C14120">
            <v>129</v>
          </cell>
          <cell r="D14120">
            <v>1983</v>
          </cell>
          <cell r="E14120">
            <v>0</v>
          </cell>
        </row>
        <row r="14121">
          <cell r="A14121">
            <v>30554</v>
          </cell>
          <cell r="B14121">
            <v>238</v>
          </cell>
          <cell r="C14121">
            <v>128</v>
          </cell>
          <cell r="D14121">
            <v>1983</v>
          </cell>
          <cell r="E14121">
            <v>0</v>
          </cell>
        </row>
        <row r="14122">
          <cell r="A14122">
            <v>30555</v>
          </cell>
          <cell r="B14122">
            <v>239</v>
          </cell>
          <cell r="C14122">
            <v>127</v>
          </cell>
          <cell r="D14122">
            <v>1983</v>
          </cell>
          <cell r="E14122">
            <v>0</v>
          </cell>
        </row>
        <row r="14123">
          <cell r="A14123">
            <v>30556</v>
          </cell>
          <cell r="B14123">
            <v>240</v>
          </cell>
          <cell r="C14123">
            <v>126</v>
          </cell>
          <cell r="D14123">
            <v>1983</v>
          </cell>
          <cell r="E14123">
            <v>0</v>
          </cell>
        </row>
        <row r="14124">
          <cell r="A14124">
            <v>30557</v>
          </cell>
          <cell r="B14124">
            <v>241</v>
          </cell>
          <cell r="C14124">
            <v>125</v>
          </cell>
          <cell r="D14124">
            <v>1983</v>
          </cell>
          <cell r="E14124">
            <v>0</v>
          </cell>
        </row>
        <row r="14125">
          <cell r="A14125">
            <v>30558</v>
          </cell>
          <cell r="B14125">
            <v>242</v>
          </cell>
          <cell r="C14125">
            <v>124</v>
          </cell>
          <cell r="D14125">
            <v>1983</v>
          </cell>
          <cell r="E14125">
            <v>0</v>
          </cell>
        </row>
        <row r="14126">
          <cell r="A14126">
            <v>30559</v>
          </cell>
          <cell r="B14126">
            <v>243</v>
          </cell>
          <cell r="C14126">
            <v>123</v>
          </cell>
          <cell r="D14126">
            <v>1983</v>
          </cell>
          <cell r="E14126">
            <v>0</v>
          </cell>
        </row>
        <row r="14127">
          <cell r="A14127">
            <v>30560</v>
          </cell>
          <cell r="B14127">
            <v>244</v>
          </cell>
          <cell r="C14127">
            <v>122</v>
          </cell>
          <cell r="D14127">
            <v>1983</v>
          </cell>
          <cell r="E14127">
            <v>0</v>
          </cell>
        </row>
        <row r="14128">
          <cell r="A14128">
            <v>30561</v>
          </cell>
          <cell r="B14128">
            <v>245</v>
          </cell>
          <cell r="C14128">
            <v>121</v>
          </cell>
          <cell r="D14128">
            <v>1983</v>
          </cell>
          <cell r="E14128">
            <v>0</v>
          </cell>
        </row>
        <row r="14129">
          <cell r="A14129">
            <v>30562</v>
          </cell>
          <cell r="B14129">
            <v>246</v>
          </cell>
          <cell r="C14129">
            <v>120</v>
          </cell>
          <cell r="D14129">
            <v>1983</v>
          </cell>
          <cell r="E14129">
            <v>0</v>
          </cell>
        </row>
        <row r="14130">
          <cell r="A14130">
            <v>30563</v>
          </cell>
          <cell r="B14130">
            <v>247</v>
          </cell>
          <cell r="C14130">
            <v>119</v>
          </cell>
          <cell r="D14130">
            <v>1983</v>
          </cell>
          <cell r="E14130">
            <v>0</v>
          </cell>
        </row>
        <row r="14131">
          <cell r="A14131">
            <v>30564</v>
          </cell>
          <cell r="B14131">
            <v>248</v>
          </cell>
          <cell r="C14131">
            <v>118</v>
          </cell>
          <cell r="D14131">
            <v>1983</v>
          </cell>
          <cell r="E14131">
            <v>0</v>
          </cell>
        </row>
        <row r="14132">
          <cell r="A14132">
            <v>30565</v>
          </cell>
          <cell r="B14132">
            <v>249</v>
          </cell>
          <cell r="C14132">
            <v>117</v>
          </cell>
          <cell r="D14132">
            <v>1983</v>
          </cell>
          <cell r="E14132">
            <v>0</v>
          </cell>
        </row>
        <row r="14133">
          <cell r="A14133">
            <v>30566</v>
          </cell>
          <cell r="B14133">
            <v>250</v>
          </cell>
          <cell r="C14133">
            <v>116</v>
          </cell>
          <cell r="D14133">
            <v>1983</v>
          </cell>
          <cell r="E14133">
            <v>0</v>
          </cell>
        </row>
        <row r="14134">
          <cell r="A14134">
            <v>30567</v>
          </cell>
          <cell r="B14134">
            <v>251</v>
          </cell>
          <cell r="C14134">
            <v>115</v>
          </cell>
          <cell r="D14134">
            <v>1983</v>
          </cell>
          <cell r="E14134">
            <v>0</v>
          </cell>
        </row>
        <row r="14135">
          <cell r="A14135">
            <v>30568</v>
          </cell>
          <cell r="B14135">
            <v>252</v>
          </cell>
          <cell r="C14135">
            <v>114</v>
          </cell>
          <cell r="D14135">
            <v>1983</v>
          </cell>
          <cell r="E14135">
            <v>0</v>
          </cell>
        </row>
        <row r="14136">
          <cell r="A14136">
            <v>30569</v>
          </cell>
          <cell r="B14136">
            <v>253</v>
          </cell>
          <cell r="C14136">
            <v>113</v>
          </cell>
          <cell r="D14136">
            <v>1983</v>
          </cell>
          <cell r="E14136">
            <v>0</v>
          </cell>
        </row>
        <row r="14137">
          <cell r="A14137">
            <v>30570</v>
          </cell>
          <cell r="B14137">
            <v>254</v>
          </cell>
          <cell r="C14137">
            <v>112</v>
          </cell>
          <cell r="D14137">
            <v>1983</v>
          </cell>
          <cell r="E14137">
            <v>0</v>
          </cell>
        </row>
        <row r="14138">
          <cell r="A14138">
            <v>30571</v>
          </cell>
          <cell r="B14138">
            <v>255</v>
          </cell>
          <cell r="C14138">
            <v>111</v>
          </cell>
          <cell r="D14138">
            <v>1983</v>
          </cell>
          <cell r="E14138">
            <v>0</v>
          </cell>
        </row>
        <row r="14139">
          <cell r="A14139">
            <v>30572</v>
          </cell>
          <cell r="B14139">
            <v>256</v>
          </cell>
          <cell r="C14139">
            <v>110</v>
          </cell>
          <cell r="D14139">
            <v>1983</v>
          </cell>
          <cell r="E14139">
            <v>0</v>
          </cell>
        </row>
        <row r="14140">
          <cell r="A14140">
            <v>30573</v>
          </cell>
          <cell r="B14140">
            <v>257</v>
          </cell>
          <cell r="C14140">
            <v>109</v>
          </cell>
          <cell r="D14140">
            <v>1983</v>
          </cell>
          <cell r="E14140">
            <v>0</v>
          </cell>
        </row>
        <row r="14141">
          <cell r="A14141">
            <v>30574</v>
          </cell>
          <cell r="B14141">
            <v>258</v>
          </cell>
          <cell r="C14141">
            <v>108</v>
          </cell>
          <cell r="D14141">
            <v>1983</v>
          </cell>
          <cell r="E14141">
            <v>0</v>
          </cell>
        </row>
        <row r="14142">
          <cell r="A14142">
            <v>30575</v>
          </cell>
          <cell r="B14142">
            <v>259</v>
          </cell>
          <cell r="C14142">
            <v>107</v>
          </cell>
          <cell r="D14142">
            <v>1983</v>
          </cell>
          <cell r="E14142">
            <v>0</v>
          </cell>
        </row>
        <row r="14143">
          <cell r="A14143">
            <v>30576</v>
          </cell>
          <cell r="B14143">
            <v>260</v>
          </cell>
          <cell r="C14143">
            <v>106</v>
          </cell>
          <cell r="D14143">
            <v>1983</v>
          </cell>
          <cell r="E14143">
            <v>0</v>
          </cell>
        </row>
        <row r="14144">
          <cell r="A14144">
            <v>30577</v>
          </cell>
          <cell r="B14144">
            <v>261</v>
          </cell>
          <cell r="C14144">
            <v>105</v>
          </cell>
          <cell r="D14144">
            <v>1983</v>
          </cell>
          <cell r="E14144">
            <v>0</v>
          </cell>
        </row>
        <row r="14145">
          <cell r="A14145">
            <v>30578</v>
          </cell>
          <cell r="B14145">
            <v>262</v>
          </cell>
          <cell r="C14145">
            <v>104</v>
          </cell>
          <cell r="D14145">
            <v>1983</v>
          </cell>
          <cell r="E14145">
            <v>0</v>
          </cell>
        </row>
        <row r="14146">
          <cell r="A14146">
            <v>30579</v>
          </cell>
          <cell r="B14146">
            <v>263</v>
          </cell>
          <cell r="C14146">
            <v>103</v>
          </cell>
          <cell r="D14146">
            <v>1983</v>
          </cell>
          <cell r="E14146">
            <v>0</v>
          </cell>
        </row>
        <row r="14147">
          <cell r="A14147">
            <v>30580</v>
          </cell>
          <cell r="B14147">
            <v>264</v>
          </cell>
          <cell r="C14147">
            <v>102</v>
          </cell>
          <cell r="D14147">
            <v>1983</v>
          </cell>
          <cell r="E14147">
            <v>0</v>
          </cell>
        </row>
        <row r="14148">
          <cell r="A14148">
            <v>30581</v>
          </cell>
          <cell r="B14148">
            <v>265</v>
          </cell>
          <cell r="C14148">
            <v>101</v>
          </cell>
          <cell r="D14148">
            <v>1983</v>
          </cell>
          <cell r="E14148">
            <v>0</v>
          </cell>
        </row>
        <row r="14149">
          <cell r="A14149">
            <v>30582</v>
          </cell>
          <cell r="B14149">
            <v>266</v>
          </cell>
          <cell r="C14149">
            <v>100</v>
          </cell>
          <cell r="D14149">
            <v>1983</v>
          </cell>
          <cell r="E14149">
            <v>0</v>
          </cell>
        </row>
        <row r="14150">
          <cell r="A14150">
            <v>30583</v>
          </cell>
          <cell r="B14150">
            <v>267</v>
          </cell>
          <cell r="C14150">
            <v>99</v>
          </cell>
          <cell r="D14150">
            <v>1983</v>
          </cell>
          <cell r="E14150">
            <v>0</v>
          </cell>
        </row>
        <row r="14151">
          <cell r="A14151">
            <v>30584</v>
          </cell>
          <cell r="B14151">
            <v>268</v>
          </cell>
          <cell r="C14151">
            <v>98</v>
          </cell>
          <cell r="D14151">
            <v>1983</v>
          </cell>
          <cell r="E14151">
            <v>0</v>
          </cell>
        </row>
        <row r="14152">
          <cell r="A14152">
            <v>30585</v>
          </cell>
          <cell r="B14152">
            <v>269</v>
          </cell>
          <cell r="C14152">
            <v>97</v>
          </cell>
          <cell r="D14152">
            <v>1983</v>
          </cell>
          <cell r="E14152">
            <v>0</v>
          </cell>
        </row>
        <row r="14153">
          <cell r="A14153">
            <v>30586</v>
          </cell>
          <cell r="B14153">
            <v>270</v>
          </cell>
          <cell r="C14153">
            <v>96</v>
          </cell>
          <cell r="D14153">
            <v>1983</v>
          </cell>
          <cell r="E14153">
            <v>0</v>
          </cell>
        </row>
        <row r="14154">
          <cell r="A14154">
            <v>30587</v>
          </cell>
          <cell r="B14154">
            <v>271</v>
          </cell>
          <cell r="C14154">
            <v>95</v>
          </cell>
          <cell r="D14154">
            <v>1983</v>
          </cell>
          <cell r="E14154">
            <v>0</v>
          </cell>
        </row>
        <row r="14155">
          <cell r="A14155">
            <v>30588</v>
          </cell>
          <cell r="B14155">
            <v>272</v>
          </cell>
          <cell r="C14155">
            <v>94</v>
          </cell>
          <cell r="D14155">
            <v>1983</v>
          </cell>
          <cell r="E14155">
            <v>0</v>
          </cell>
        </row>
        <row r="14156">
          <cell r="A14156">
            <v>30589</v>
          </cell>
          <cell r="B14156">
            <v>273</v>
          </cell>
          <cell r="C14156">
            <v>93</v>
          </cell>
          <cell r="D14156">
            <v>1983</v>
          </cell>
          <cell r="E14156">
            <v>0</v>
          </cell>
        </row>
        <row r="14157">
          <cell r="A14157">
            <v>30590</v>
          </cell>
          <cell r="B14157">
            <v>274</v>
          </cell>
          <cell r="C14157">
            <v>92</v>
          </cell>
          <cell r="D14157">
            <v>1983</v>
          </cell>
          <cell r="E14157">
            <v>0</v>
          </cell>
        </row>
        <row r="14158">
          <cell r="A14158">
            <v>30591</v>
          </cell>
          <cell r="B14158">
            <v>275</v>
          </cell>
          <cell r="C14158">
            <v>91</v>
          </cell>
          <cell r="D14158">
            <v>1983</v>
          </cell>
          <cell r="E14158">
            <v>0</v>
          </cell>
        </row>
        <row r="14159">
          <cell r="A14159">
            <v>30592</v>
          </cell>
          <cell r="B14159">
            <v>276</v>
          </cell>
          <cell r="C14159">
            <v>90</v>
          </cell>
          <cell r="D14159">
            <v>1983</v>
          </cell>
          <cell r="E14159">
            <v>0</v>
          </cell>
        </row>
        <row r="14160">
          <cell r="A14160">
            <v>30593</v>
          </cell>
          <cell r="B14160">
            <v>277</v>
          </cell>
          <cell r="C14160">
            <v>89</v>
          </cell>
          <cell r="D14160">
            <v>1983</v>
          </cell>
          <cell r="E14160">
            <v>0</v>
          </cell>
        </row>
        <row r="14161">
          <cell r="A14161">
            <v>30594</v>
          </cell>
          <cell r="B14161">
            <v>278</v>
          </cell>
          <cell r="C14161">
            <v>88</v>
          </cell>
          <cell r="D14161">
            <v>1983</v>
          </cell>
          <cell r="E14161">
            <v>0</v>
          </cell>
        </row>
        <row r="14162">
          <cell r="A14162">
            <v>30595</v>
          </cell>
          <cell r="B14162">
            <v>279</v>
          </cell>
          <cell r="C14162">
            <v>87</v>
          </cell>
          <cell r="D14162">
            <v>1983</v>
          </cell>
          <cell r="E14162">
            <v>0</v>
          </cell>
        </row>
        <row r="14163">
          <cell r="A14163">
            <v>30596</v>
          </cell>
          <cell r="B14163">
            <v>280</v>
          </cell>
          <cell r="C14163">
            <v>86</v>
          </cell>
          <cell r="D14163">
            <v>1983</v>
          </cell>
          <cell r="E14163">
            <v>0</v>
          </cell>
        </row>
        <row r="14164">
          <cell r="A14164">
            <v>30597</v>
          </cell>
          <cell r="B14164">
            <v>281</v>
          </cell>
          <cell r="C14164">
            <v>85</v>
          </cell>
          <cell r="D14164">
            <v>1983</v>
          </cell>
          <cell r="E14164">
            <v>0</v>
          </cell>
        </row>
        <row r="14165">
          <cell r="A14165">
            <v>30598</v>
          </cell>
          <cell r="B14165">
            <v>282</v>
          </cell>
          <cell r="C14165">
            <v>84</v>
          </cell>
          <cell r="D14165">
            <v>1983</v>
          </cell>
          <cell r="E14165">
            <v>0</v>
          </cell>
        </row>
        <row r="14166">
          <cell r="A14166">
            <v>30599</v>
          </cell>
          <cell r="B14166">
            <v>283</v>
          </cell>
          <cell r="C14166">
            <v>83</v>
          </cell>
          <cell r="D14166">
            <v>1983</v>
          </cell>
          <cell r="E14166">
            <v>0</v>
          </cell>
        </row>
        <row r="14167">
          <cell r="A14167">
            <v>30600</v>
          </cell>
          <cell r="B14167">
            <v>284</v>
          </cell>
          <cell r="C14167">
            <v>82</v>
          </cell>
          <cell r="D14167">
            <v>1983</v>
          </cell>
          <cell r="E14167">
            <v>0</v>
          </cell>
        </row>
        <row r="14168">
          <cell r="A14168">
            <v>30601</v>
          </cell>
          <cell r="B14168">
            <v>285</v>
          </cell>
          <cell r="C14168">
            <v>81</v>
          </cell>
          <cell r="D14168">
            <v>1983</v>
          </cell>
          <cell r="E14168">
            <v>0</v>
          </cell>
        </row>
        <row r="14169">
          <cell r="A14169">
            <v>30602</v>
          </cell>
          <cell r="B14169">
            <v>286</v>
          </cell>
          <cell r="C14169">
            <v>80</v>
          </cell>
          <cell r="D14169">
            <v>1983</v>
          </cell>
          <cell r="E14169">
            <v>0</v>
          </cell>
        </row>
        <row r="14170">
          <cell r="A14170">
            <v>30603</v>
          </cell>
          <cell r="B14170">
            <v>287</v>
          </cell>
          <cell r="C14170">
            <v>79</v>
          </cell>
          <cell r="D14170">
            <v>1983</v>
          </cell>
          <cell r="E14170">
            <v>0</v>
          </cell>
        </row>
        <row r="14171">
          <cell r="A14171">
            <v>30604</v>
          </cell>
          <cell r="B14171">
            <v>288</v>
          </cell>
          <cell r="C14171">
            <v>78</v>
          </cell>
          <cell r="D14171">
            <v>1983</v>
          </cell>
          <cell r="E14171">
            <v>0</v>
          </cell>
        </row>
        <row r="14172">
          <cell r="A14172">
            <v>30605</v>
          </cell>
          <cell r="B14172">
            <v>289</v>
          </cell>
          <cell r="C14172">
            <v>77</v>
          </cell>
          <cell r="D14172">
            <v>1983</v>
          </cell>
          <cell r="E14172">
            <v>0</v>
          </cell>
        </row>
        <row r="14173">
          <cell r="A14173">
            <v>30606</v>
          </cell>
          <cell r="B14173">
            <v>290</v>
          </cell>
          <cell r="C14173">
            <v>76</v>
          </cell>
          <cell r="D14173">
            <v>1983</v>
          </cell>
          <cell r="E14173">
            <v>0</v>
          </cell>
        </row>
        <row r="14174">
          <cell r="A14174">
            <v>30607</v>
          </cell>
          <cell r="B14174">
            <v>291</v>
          </cell>
          <cell r="C14174">
            <v>75</v>
          </cell>
          <cell r="D14174">
            <v>1983</v>
          </cell>
          <cell r="E14174">
            <v>0</v>
          </cell>
        </row>
        <row r="14175">
          <cell r="A14175">
            <v>30608</v>
          </cell>
          <cell r="B14175">
            <v>292</v>
          </cell>
          <cell r="C14175">
            <v>74</v>
          </cell>
          <cell r="D14175">
            <v>1983</v>
          </cell>
          <cell r="E14175">
            <v>0</v>
          </cell>
        </row>
        <row r="14176">
          <cell r="A14176">
            <v>30609</v>
          </cell>
          <cell r="B14176">
            <v>293</v>
          </cell>
          <cell r="C14176">
            <v>73</v>
          </cell>
          <cell r="D14176">
            <v>1983</v>
          </cell>
          <cell r="E14176">
            <v>0</v>
          </cell>
        </row>
        <row r="14177">
          <cell r="A14177">
            <v>30610</v>
          </cell>
          <cell r="B14177">
            <v>294</v>
          </cell>
          <cell r="C14177">
            <v>72</v>
          </cell>
          <cell r="D14177">
            <v>1983</v>
          </cell>
          <cell r="E14177">
            <v>0</v>
          </cell>
        </row>
        <row r="14178">
          <cell r="A14178">
            <v>30611</v>
          </cell>
          <cell r="B14178">
            <v>295</v>
          </cell>
          <cell r="C14178">
            <v>71</v>
          </cell>
          <cell r="D14178">
            <v>1983</v>
          </cell>
          <cell r="E14178">
            <v>0</v>
          </cell>
        </row>
        <row r="14179">
          <cell r="A14179">
            <v>30612</v>
          </cell>
          <cell r="B14179">
            <v>296</v>
          </cell>
          <cell r="C14179">
            <v>70</v>
          </cell>
          <cell r="D14179">
            <v>1983</v>
          </cell>
          <cell r="E14179">
            <v>0</v>
          </cell>
        </row>
        <row r="14180">
          <cell r="A14180">
            <v>30613</v>
          </cell>
          <cell r="B14180">
            <v>297</v>
          </cell>
          <cell r="C14180">
            <v>69</v>
          </cell>
          <cell r="D14180">
            <v>1983</v>
          </cell>
          <cell r="E14180">
            <v>0</v>
          </cell>
        </row>
        <row r="14181">
          <cell r="A14181">
            <v>30614</v>
          </cell>
          <cell r="B14181">
            <v>298</v>
          </cell>
          <cell r="C14181">
            <v>68</v>
          </cell>
          <cell r="D14181">
            <v>1983</v>
          </cell>
          <cell r="E14181">
            <v>0</v>
          </cell>
        </row>
        <row r="14182">
          <cell r="A14182">
            <v>30615</v>
          </cell>
          <cell r="B14182">
            <v>299</v>
          </cell>
          <cell r="C14182">
            <v>67</v>
          </cell>
          <cell r="D14182">
            <v>1983</v>
          </cell>
          <cell r="E14182">
            <v>0</v>
          </cell>
        </row>
        <row r="14183">
          <cell r="A14183">
            <v>30616</v>
          </cell>
          <cell r="B14183">
            <v>300</v>
          </cell>
          <cell r="C14183">
            <v>66</v>
          </cell>
          <cell r="D14183">
            <v>1983</v>
          </cell>
          <cell r="E14183">
            <v>0</v>
          </cell>
        </row>
        <row r="14184">
          <cell r="A14184">
            <v>30617</v>
          </cell>
          <cell r="B14184">
            <v>301</v>
          </cell>
          <cell r="C14184">
            <v>65</v>
          </cell>
          <cell r="D14184">
            <v>1983</v>
          </cell>
          <cell r="E14184">
            <v>0</v>
          </cell>
        </row>
        <row r="14185">
          <cell r="A14185">
            <v>30618</v>
          </cell>
          <cell r="B14185">
            <v>302</v>
          </cell>
          <cell r="C14185">
            <v>64</v>
          </cell>
          <cell r="D14185">
            <v>1983</v>
          </cell>
          <cell r="E14185">
            <v>0</v>
          </cell>
        </row>
        <row r="14186">
          <cell r="A14186">
            <v>30619</v>
          </cell>
          <cell r="B14186">
            <v>303</v>
          </cell>
          <cell r="C14186">
            <v>63</v>
          </cell>
          <cell r="D14186">
            <v>1983</v>
          </cell>
          <cell r="E14186">
            <v>0</v>
          </cell>
        </row>
        <row r="14187">
          <cell r="A14187">
            <v>30620</v>
          </cell>
          <cell r="B14187">
            <v>304</v>
          </cell>
          <cell r="C14187">
            <v>62</v>
          </cell>
          <cell r="D14187">
            <v>1983</v>
          </cell>
          <cell r="E14187">
            <v>0</v>
          </cell>
        </row>
        <row r="14188">
          <cell r="A14188">
            <v>30621</v>
          </cell>
          <cell r="B14188">
            <v>305</v>
          </cell>
          <cell r="C14188">
            <v>61</v>
          </cell>
          <cell r="D14188">
            <v>1983</v>
          </cell>
          <cell r="E14188">
            <v>0</v>
          </cell>
        </row>
        <row r="14189">
          <cell r="A14189">
            <v>30622</v>
          </cell>
          <cell r="B14189">
            <v>306</v>
          </cell>
          <cell r="C14189">
            <v>60</v>
          </cell>
          <cell r="D14189">
            <v>1983</v>
          </cell>
          <cell r="E14189">
            <v>0</v>
          </cell>
        </row>
        <row r="14190">
          <cell r="A14190">
            <v>30623</v>
          </cell>
          <cell r="B14190">
            <v>307</v>
          </cell>
          <cell r="C14190">
            <v>59</v>
          </cell>
          <cell r="D14190">
            <v>1983</v>
          </cell>
          <cell r="E14190">
            <v>0</v>
          </cell>
        </row>
        <row r="14191">
          <cell r="A14191">
            <v>30624</v>
          </cell>
          <cell r="B14191">
            <v>308</v>
          </cell>
          <cell r="C14191">
            <v>58</v>
          </cell>
          <cell r="D14191">
            <v>1983</v>
          </cell>
          <cell r="E14191">
            <v>0</v>
          </cell>
        </row>
        <row r="14192">
          <cell r="A14192">
            <v>30625</v>
          </cell>
          <cell r="B14192">
            <v>309</v>
          </cell>
          <cell r="C14192">
            <v>57</v>
          </cell>
          <cell r="D14192">
            <v>1983</v>
          </cell>
          <cell r="E14192">
            <v>0</v>
          </cell>
        </row>
        <row r="14193">
          <cell r="A14193">
            <v>30626</v>
          </cell>
          <cell r="B14193">
            <v>310</v>
          </cell>
          <cell r="C14193">
            <v>56</v>
          </cell>
          <cell r="D14193">
            <v>1983</v>
          </cell>
          <cell r="E14193">
            <v>0</v>
          </cell>
        </row>
        <row r="14194">
          <cell r="A14194">
            <v>30627</v>
          </cell>
          <cell r="B14194">
            <v>311</v>
          </cell>
          <cell r="C14194">
            <v>55</v>
          </cell>
          <cell r="D14194">
            <v>1983</v>
          </cell>
          <cell r="E14194">
            <v>0</v>
          </cell>
        </row>
        <row r="14195">
          <cell r="A14195">
            <v>30628</v>
          </cell>
          <cell r="B14195">
            <v>312</v>
          </cell>
          <cell r="C14195">
            <v>54</v>
          </cell>
          <cell r="D14195">
            <v>1983</v>
          </cell>
          <cell r="E14195">
            <v>0</v>
          </cell>
        </row>
        <row r="14196">
          <cell r="A14196">
            <v>30629</v>
          </cell>
          <cell r="B14196">
            <v>313</v>
          </cell>
          <cell r="C14196">
            <v>53</v>
          </cell>
          <cell r="D14196">
            <v>1983</v>
          </cell>
          <cell r="E14196">
            <v>0</v>
          </cell>
        </row>
        <row r="14197">
          <cell r="A14197">
            <v>30630</v>
          </cell>
          <cell r="B14197">
            <v>314</v>
          </cell>
          <cell r="C14197">
            <v>52</v>
          </cell>
          <cell r="D14197">
            <v>1983</v>
          </cell>
          <cell r="E14197">
            <v>0</v>
          </cell>
        </row>
        <row r="14198">
          <cell r="A14198">
            <v>30631</v>
          </cell>
          <cell r="B14198">
            <v>315</v>
          </cell>
          <cell r="C14198">
            <v>51</v>
          </cell>
          <cell r="D14198">
            <v>1983</v>
          </cell>
          <cell r="E14198">
            <v>0</v>
          </cell>
        </row>
        <row r="14199">
          <cell r="A14199">
            <v>30632</v>
          </cell>
          <cell r="B14199">
            <v>316</v>
          </cell>
          <cell r="C14199">
            <v>50</v>
          </cell>
          <cell r="D14199">
            <v>1983</v>
          </cell>
          <cell r="E14199">
            <v>0</v>
          </cell>
        </row>
        <row r="14200">
          <cell r="A14200">
            <v>30633</v>
          </cell>
          <cell r="B14200">
            <v>317</v>
          </cell>
          <cell r="C14200">
            <v>49</v>
          </cell>
          <cell r="D14200">
            <v>1983</v>
          </cell>
          <cell r="E14200">
            <v>0</v>
          </cell>
        </row>
        <row r="14201">
          <cell r="A14201">
            <v>30634</v>
          </cell>
          <cell r="B14201">
            <v>318</v>
          </cell>
          <cell r="C14201">
            <v>48</v>
          </cell>
          <cell r="D14201">
            <v>1983</v>
          </cell>
          <cell r="E14201">
            <v>0</v>
          </cell>
        </row>
        <row r="14202">
          <cell r="A14202">
            <v>30635</v>
          </cell>
          <cell r="B14202">
            <v>319</v>
          </cell>
          <cell r="C14202">
            <v>47</v>
          </cell>
          <cell r="D14202">
            <v>1983</v>
          </cell>
          <cell r="E14202">
            <v>0</v>
          </cell>
        </row>
        <row r="14203">
          <cell r="A14203">
            <v>30636</v>
          </cell>
          <cell r="B14203">
            <v>320</v>
          </cell>
          <cell r="C14203">
            <v>46</v>
          </cell>
          <cell r="D14203">
            <v>1983</v>
          </cell>
          <cell r="E14203">
            <v>0</v>
          </cell>
        </row>
        <row r="14204">
          <cell r="A14204">
            <v>30637</v>
          </cell>
          <cell r="B14204">
            <v>321</v>
          </cell>
          <cell r="C14204">
            <v>45</v>
          </cell>
          <cell r="D14204">
            <v>1983</v>
          </cell>
          <cell r="E14204">
            <v>0</v>
          </cell>
        </row>
        <row r="14205">
          <cell r="A14205">
            <v>30638</v>
          </cell>
          <cell r="B14205">
            <v>322</v>
          </cell>
          <cell r="C14205">
            <v>44</v>
          </cell>
          <cell r="D14205">
            <v>1983</v>
          </cell>
          <cell r="E14205">
            <v>0</v>
          </cell>
        </row>
        <row r="14206">
          <cell r="A14206">
            <v>30639</v>
          </cell>
          <cell r="B14206">
            <v>323</v>
          </cell>
          <cell r="C14206">
            <v>43</v>
          </cell>
          <cell r="D14206">
            <v>1983</v>
          </cell>
          <cell r="E14206">
            <v>0</v>
          </cell>
        </row>
        <row r="14207">
          <cell r="A14207">
            <v>30640</v>
          </cell>
          <cell r="B14207">
            <v>324</v>
          </cell>
          <cell r="C14207">
            <v>42</v>
          </cell>
          <cell r="D14207">
            <v>1983</v>
          </cell>
          <cell r="E14207">
            <v>0</v>
          </cell>
        </row>
        <row r="14208">
          <cell r="A14208">
            <v>30641</v>
          </cell>
          <cell r="B14208">
            <v>325</v>
          </cell>
          <cell r="C14208">
            <v>41</v>
          </cell>
          <cell r="D14208">
            <v>1983</v>
          </cell>
          <cell r="E14208">
            <v>0</v>
          </cell>
        </row>
        <row r="14209">
          <cell r="A14209">
            <v>30642</v>
          </cell>
          <cell r="B14209">
            <v>326</v>
          </cell>
          <cell r="C14209">
            <v>40</v>
          </cell>
          <cell r="D14209">
            <v>1983</v>
          </cell>
          <cell r="E14209">
            <v>0</v>
          </cell>
        </row>
        <row r="14210">
          <cell r="A14210">
            <v>30643</v>
          </cell>
          <cell r="B14210">
            <v>327</v>
          </cell>
          <cell r="C14210">
            <v>39</v>
          </cell>
          <cell r="D14210">
            <v>1983</v>
          </cell>
          <cell r="E14210">
            <v>0</v>
          </cell>
        </row>
        <row r="14211">
          <cell r="A14211">
            <v>30644</v>
          </cell>
          <cell r="B14211">
            <v>328</v>
          </cell>
          <cell r="C14211">
            <v>38</v>
          </cell>
          <cell r="D14211">
            <v>1983</v>
          </cell>
          <cell r="E14211">
            <v>0</v>
          </cell>
        </row>
        <row r="14212">
          <cell r="A14212">
            <v>30645</v>
          </cell>
          <cell r="B14212">
            <v>329</v>
          </cell>
          <cell r="C14212">
            <v>37</v>
          </cell>
          <cell r="D14212">
            <v>1983</v>
          </cell>
          <cell r="E14212">
            <v>0</v>
          </cell>
        </row>
        <row r="14213">
          <cell r="A14213">
            <v>30646</v>
          </cell>
          <cell r="B14213">
            <v>330</v>
          </cell>
          <cell r="C14213">
            <v>36</v>
          </cell>
          <cell r="D14213">
            <v>1983</v>
          </cell>
          <cell r="E14213">
            <v>0</v>
          </cell>
        </row>
        <row r="14214">
          <cell r="A14214">
            <v>30647</v>
          </cell>
          <cell r="B14214">
            <v>331</v>
          </cell>
          <cell r="C14214">
            <v>35</v>
          </cell>
          <cell r="D14214">
            <v>1983</v>
          </cell>
          <cell r="E14214">
            <v>0</v>
          </cell>
        </row>
        <row r="14215">
          <cell r="A14215">
            <v>30648</v>
          </cell>
          <cell r="B14215">
            <v>332</v>
          </cell>
          <cell r="C14215">
            <v>34</v>
          </cell>
          <cell r="D14215">
            <v>1983</v>
          </cell>
          <cell r="E14215">
            <v>0</v>
          </cell>
        </row>
        <row r="14216">
          <cell r="A14216">
            <v>30649</v>
          </cell>
          <cell r="B14216">
            <v>333</v>
          </cell>
          <cell r="C14216">
            <v>33</v>
          </cell>
          <cell r="D14216">
            <v>1983</v>
          </cell>
          <cell r="E14216">
            <v>0</v>
          </cell>
        </row>
        <row r="14217">
          <cell r="A14217">
            <v>30650</v>
          </cell>
          <cell r="B14217">
            <v>334</v>
          </cell>
          <cell r="C14217">
            <v>32</v>
          </cell>
          <cell r="D14217">
            <v>1983</v>
          </cell>
          <cell r="E14217">
            <v>0</v>
          </cell>
        </row>
        <row r="14218">
          <cell r="A14218">
            <v>30651</v>
          </cell>
          <cell r="B14218">
            <v>335</v>
          </cell>
          <cell r="C14218">
            <v>31</v>
          </cell>
          <cell r="D14218">
            <v>1983</v>
          </cell>
          <cell r="E14218">
            <v>0</v>
          </cell>
        </row>
        <row r="14219">
          <cell r="A14219">
            <v>30652</v>
          </cell>
          <cell r="B14219">
            <v>336</v>
          </cell>
          <cell r="C14219">
            <v>30</v>
          </cell>
          <cell r="D14219">
            <v>1983</v>
          </cell>
          <cell r="E14219">
            <v>0</v>
          </cell>
        </row>
        <row r="14220">
          <cell r="A14220">
            <v>30653</v>
          </cell>
          <cell r="B14220">
            <v>337</v>
          </cell>
          <cell r="C14220">
            <v>29</v>
          </cell>
          <cell r="D14220">
            <v>1983</v>
          </cell>
          <cell r="E14220">
            <v>0</v>
          </cell>
        </row>
        <row r="14221">
          <cell r="A14221">
            <v>30654</v>
          </cell>
          <cell r="B14221">
            <v>338</v>
          </cell>
          <cell r="C14221">
            <v>28</v>
          </cell>
          <cell r="D14221">
            <v>1983</v>
          </cell>
          <cell r="E14221">
            <v>0</v>
          </cell>
        </row>
        <row r="14222">
          <cell r="A14222">
            <v>30655</v>
          </cell>
          <cell r="B14222">
            <v>339</v>
          </cell>
          <cell r="C14222">
            <v>27</v>
          </cell>
          <cell r="D14222">
            <v>1983</v>
          </cell>
          <cell r="E14222">
            <v>0</v>
          </cell>
        </row>
        <row r="14223">
          <cell r="A14223">
            <v>30656</v>
          </cell>
          <cell r="B14223">
            <v>340</v>
          </cell>
          <cell r="C14223">
            <v>26</v>
          </cell>
          <cell r="D14223">
            <v>1983</v>
          </cell>
          <cell r="E14223">
            <v>0</v>
          </cell>
        </row>
        <row r="14224">
          <cell r="A14224">
            <v>30657</v>
          </cell>
          <cell r="B14224">
            <v>341</v>
          </cell>
          <cell r="C14224">
            <v>25</v>
          </cell>
          <cell r="D14224">
            <v>1983</v>
          </cell>
          <cell r="E14224">
            <v>0</v>
          </cell>
        </row>
        <row r="14225">
          <cell r="A14225">
            <v>30658</v>
          </cell>
          <cell r="B14225">
            <v>342</v>
          </cell>
          <cell r="C14225">
            <v>24</v>
          </cell>
          <cell r="D14225">
            <v>1983</v>
          </cell>
          <cell r="E14225">
            <v>0</v>
          </cell>
        </row>
        <row r="14226">
          <cell r="A14226">
            <v>30659</v>
          </cell>
          <cell r="B14226">
            <v>343</v>
          </cell>
          <cell r="C14226">
            <v>23</v>
          </cell>
          <cell r="D14226">
            <v>1983</v>
          </cell>
          <cell r="E14226">
            <v>0</v>
          </cell>
        </row>
        <row r="14227">
          <cell r="A14227">
            <v>30660</v>
          </cell>
          <cell r="B14227">
            <v>344</v>
          </cell>
          <cell r="C14227">
            <v>22</v>
          </cell>
          <cell r="D14227">
            <v>1983</v>
          </cell>
          <cell r="E14227">
            <v>0</v>
          </cell>
        </row>
        <row r="14228">
          <cell r="A14228">
            <v>30661</v>
          </cell>
          <cell r="B14228">
            <v>345</v>
          </cell>
          <cell r="C14228">
            <v>21</v>
          </cell>
          <cell r="D14228">
            <v>1983</v>
          </cell>
          <cell r="E14228">
            <v>0</v>
          </cell>
        </row>
        <row r="14229">
          <cell r="A14229">
            <v>30662</v>
          </cell>
          <cell r="B14229">
            <v>346</v>
          </cell>
          <cell r="C14229">
            <v>20</v>
          </cell>
          <cell r="D14229">
            <v>1983</v>
          </cell>
          <cell r="E14229">
            <v>0</v>
          </cell>
        </row>
        <row r="14230">
          <cell r="A14230">
            <v>30663</v>
          </cell>
          <cell r="B14230">
            <v>347</v>
          </cell>
          <cell r="C14230">
            <v>19</v>
          </cell>
          <cell r="D14230">
            <v>1983</v>
          </cell>
          <cell r="E14230">
            <v>0</v>
          </cell>
        </row>
        <row r="14231">
          <cell r="A14231">
            <v>30664</v>
          </cell>
          <cell r="B14231">
            <v>348</v>
          </cell>
          <cell r="C14231">
            <v>18</v>
          </cell>
          <cell r="D14231">
            <v>1983</v>
          </cell>
          <cell r="E14231">
            <v>0</v>
          </cell>
        </row>
        <row r="14232">
          <cell r="A14232">
            <v>30665</v>
          </cell>
          <cell r="B14232">
            <v>349</v>
          </cell>
          <cell r="C14232">
            <v>17</v>
          </cell>
          <cell r="D14232">
            <v>1983</v>
          </cell>
          <cell r="E14232">
            <v>0</v>
          </cell>
        </row>
        <row r="14233">
          <cell r="A14233">
            <v>30666</v>
          </cell>
          <cell r="B14233">
            <v>350</v>
          </cell>
          <cell r="C14233">
            <v>16</v>
          </cell>
          <cell r="D14233">
            <v>1983</v>
          </cell>
          <cell r="E14233">
            <v>0</v>
          </cell>
        </row>
        <row r="14234">
          <cell r="A14234">
            <v>30667</v>
          </cell>
          <cell r="B14234">
            <v>351</v>
          </cell>
          <cell r="C14234">
            <v>15</v>
          </cell>
          <cell r="D14234">
            <v>1983</v>
          </cell>
          <cell r="E14234">
            <v>0</v>
          </cell>
        </row>
        <row r="14235">
          <cell r="A14235">
            <v>30668</v>
          </cell>
          <cell r="B14235">
            <v>352</v>
          </cell>
          <cell r="C14235">
            <v>14</v>
          </cell>
          <cell r="D14235">
            <v>1983</v>
          </cell>
          <cell r="E14235">
            <v>0</v>
          </cell>
        </row>
        <row r="14236">
          <cell r="A14236">
            <v>30669</v>
          </cell>
          <cell r="B14236">
            <v>353</v>
          </cell>
          <cell r="C14236">
            <v>13</v>
          </cell>
          <cell r="D14236">
            <v>1983</v>
          </cell>
          <cell r="E14236">
            <v>0</v>
          </cell>
        </row>
        <row r="14237">
          <cell r="A14237">
            <v>30670</v>
          </cell>
          <cell r="B14237">
            <v>354</v>
          </cell>
          <cell r="C14237">
            <v>12</v>
          </cell>
          <cell r="D14237">
            <v>1983</v>
          </cell>
          <cell r="E14237">
            <v>0</v>
          </cell>
        </row>
        <row r="14238">
          <cell r="A14238">
            <v>30671</v>
          </cell>
          <cell r="B14238">
            <v>355</v>
          </cell>
          <cell r="C14238">
            <v>11</v>
          </cell>
          <cell r="D14238">
            <v>1983</v>
          </cell>
          <cell r="E14238">
            <v>0</v>
          </cell>
        </row>
        <row r="14239">
          <cell r="A14239">
            <v>30672</v>
          </cell>
          <cell r="B14239">
            <v>356</v>
          </cell>
          <cell r="C14239">
            <v>10</v>
          </cell>
          <cell r="D14239">
            <v>1983</v>
          </cell>
          <cell r="E14239">
            <v>0</v>
          </cell>
        </row>
        <row r="14240">
          <cell r="A14240">
            <v>30673</v>
          </cell>
          <cell r="B14240">
            <v>357</v>
          </cell>
          <cell r="C14240">
            <v>9</v>
          </cell>
          <cell r="D14240">
            <v>1983</v>
          </cell>
          <cell r="E14240">
            <v>0</v>
          </cell>
        </row>
        <row r="14241">
          <cell r="A14241">
            <v>30674</v>
          </cell>
          <cell r="B14241">
            <v>358</v>
          </cell>
          <cell r="C14241">
            <v>8</v>
          </cell>
          <cell r="D14241">
            <v>1983</v>
          </cell>
          <cell r="E14241">
            <v>0</v>
          </cell>
        </row>
        <row r="14242">
          <cell r="A14242">
            <v>30675</v>
          </cell>
          <cell r="B14242">
            <v>359</v>
          </cell>
          <cell r="C14242">
            <v>7</v>
          </cell>
          <cell r="D14242">
            <v>1983</v>
          </cell>
          <cell r="E14242">
            <v>0</v>
          </cell>
        </row>
        <row r="14243">
          <cell r="A14243">
            <v>30676</v>
          </cell>
          <cell r="B14243">
            <v>360</v>
          </cell>
          <cell r="C14243">
            <v>6</v>
          </cell>
          <cell r="D14243">
            <v>1983</v>
          </cell>
          <cell r="E14243">
            <v>0</v>
          </cell>
        </row>
        <row r="14244">
          <cell r="A14244">
            <v>30677</v>
          </cell>
          <cell r="B14244">
            <v>361</v>
          </cell>
          <cell r="C14244">
            <v>5</v>
          </cell>
          <cell r="D14244">
            <v>1983</v>
          </cell>
          <cell r="E14244">
            <v>0</v>
          </cell>
        </row>
        <row r="14245">
          <cell r="A14245">
            <v>30678</v>
          </cell>
          <cell r="B14245">
            <v>362</v>
          </cell>
          <cell r="C14245">
            <v>4</v>
          </cell>
          <cell r="D14245">
            <v>1983</v>
          </cell>
          <cell r="E14245">
            <v>0</v>
          </cell>
        </row>
        <row r="14246">
          <cell r="A14246">
            <v>30679</v>
          </cell>
          <cell r="B14246">
            <v>363</v>
          </cell>
          <cell r="C14246">
            <v>3</v>
          </cell>
          <cell r="D14246">
            <v>1983</v>
          </cell>
          <cell r="E14246">
            <v>0</v>
          </cell>
        </row>
        <row r="14247">
          <cell r="A14247">
            <v>30680</v>
          </cell>
          <cell r="B14247">
            <v>364</v>
          </cell>
          <cell r="C14247">
            <v>2</v>
          </cell>
          <cell r="D14247">
            <v>1983</v>
          </cell>
          <cell r="E14247">
            <v>0</v>
          </cell>
        </row>
        <row r="14248">
          <cell r="A14248">
            <v>30681</v>
          </cell>
          <cell r="B14248">
            <v>365</v>
          </cell>
          <cell r="C14248">
            <v>1</v>
          </cell>
          <cell r="D14248">
            <v>1983</v>
          </cell>
          <cell r="E14248">
            <v>30681</v>
          </cell>
        </row>
        <row r="14249">
          <cell r="A14249">
            <v>30682</v>
          </cell>
          <cell r="B14249">
            <v>1</v>
          </cell>
          <cell r="C14249">
            <v>366</v>
          </cell>
          <cell r="D14249">
            <v>1984</v>
          </cell>
          <cell r="E14249">
            <v>31047</v>
          </cell>
        </row>
        <row r="14250">
          <cell r="A14250">
            <v>30683</v>
          </cell>
          <cell r="B14250">
            <v>2</v>
          </cell>
          <cell r="C14250">
            <v>365</v>
          </cell>
          <cell r="D14250">
            <v>1984</v>
          </cell>
          <cell r="E14250">
            <v>31047</v>
          </cell>
        </row>
        <row r="14251">
          <cell r="A14251">
            <v>30684</v>
          </cell>
          <cell r="B14251">
            <v>3</v>
          </cell>
          <cell r="C14251">
            <v>364</v>
          </cell>
          <cell r="D14251">
            <v>1984</v>
          </cell>
          <cell r="E14251">
            <v>31047</v>
          </cell>
        </row>
        <row r="14252">
          <cell r="A14252">
            <v>30685</v>
          </cell>
          <cell r="B14252">
            <v>4</v>
          </cell>
          <cell r="C14252">
            <v>363</v>
          </cell>
          <cell r="D14252">
            <v>1984</v>
          </cell>
          <cell r="E14252">
            <v>31047</v>
          </cell>
        </row>
        <row r="14253">
          <cell r="A14253">
            <v>30686</v>
          </cell>
          <cell r="B14253">
            <v>5</v>
          </cell>
          <cell r="C14253">
            <v>362</v>
          </cell>
          <cell r="D14253">
            <v>1984</v>
          </cell>
          <cell r="E14253">
            <v>31047</v>
          </cell>
        </row>
        <row r="14254">
          <cell r="A14254">
            <v>30687</v>
          </cell>
          <cell r="B14254">
            <v>6</v>
          </cell>
          <cell r="C14254">
            <v>361</v>
          </cell>
          <cell r="D14254">
            <v>1984</v>
          </cell>
          <cell r="E14254">
            <v>31047</v>
          </cell>
        </row>
        <row r="14255">
          <cell r="A14255">
            <v>30688</v>
          </cell>
          <cell r="B14255">
            <v>7</v>
          </cell>
          <cell r="C14255">
            <v>360</v>
          </cell>
          <cell r="D14255">
            <v>1984</v>
          </cell>
          <cell r="E14255">
            <v>31047</v>
          </cell>
        </row>
        <row r="14256">
          <cell r="A14256">
            <v>30689</v>
          </cell>
          <cell r="B14256">
            <v>8</v>
          </cell>
          <cell r="C14256">
            <v>359</v>
          </cell>
          <cell r="D14256">
            <v>1984</v>
          </cell>
          <cell r="E14256">
            <v>31047</v>
          </cell>
        </row>
        <row r="14257">
          <cell r="A14257">
            <v>30690</v>
          </cell>
          <cell r="B14257">
            <v>9</v>
          </cell>
          <cell r="C14257">
            <v>358</v>
          </cell>
          <cell r="D14257">
            <v>1984</v>
          </cell>
          <cell r="E14257">
            <v>31047</v>
          </cell>
        </row>
        <row r="14258">
          <cell r="A14258">
            <v>30691</v>
          </cell>
          <cell r="B14258">
            <v>10</v>
          </cell>
          <cell r="C14258">
            <v>357</v>
          </cell>
          <cell r="D14258">
            <v>1984</v>
          </cell>
          <cell r="E14258">
            <v>31047</v>
          </cell>
        </row>
        <row r="14259">
          <cell r="A14259">
            <v>30692</v>
          </cell>
          <cell r="B14259">
            <v>11</v>
          </cell>
          <cell r="C14259">
            <v>356</v>
          </cell>
          <cell r="D14259">
            <v>1984</v>
          </cell>
          <cell r="E14259">
            <v>31047</v>
          </cell>
        </row>
        <row r="14260">
          <cell r="A14260">
            <v>30693</v>
          </cell>
          <cell r="B14260">
            <v>12</v>
          </cell>
          <cell r="C14260">
            <v>355</v>
          </cell>
          <cell r="D14260">
            <v>1984</v>
          </cell>
          <cell r="E14260">
            <v>31047</v>
          </cell>
        </row>
        <row r="14261">
          <cell r="A14261">
            <v>30694</v>
          </cell>
          <cell r="B14261">
            <v>13</v>
          </cell>
          <cell r="C14261">
            <v>354</v>
          </cell>
          <cell r="D14261">
            <v>1984</v>
          </cell>
          <cell r="E14261">
            <v>31047</v>
          </cell>
        </row>
        <row r="14262">
          <cell r="A14262">
            <v>30695</v>
          </cell>
          <cell r="B14262">
            <v>14</v>
          </cell>
          <cell r="C14262">
            <v>353</v>
          </cell>
          <cell r="D14262">
            <v>1984</v>
          </cell>
          <cell r="E14262">
            <v>31047</v>
          </cell>
        </row>
        <row r="14263">
          <cell r="A14263">
            <v>30696</v>
          </cell>
          <cell r="B14263">
            <v>15</v>
          </cell>
          <cell r="C14263">
            <v>352</v>
          </cell>
          <cell r="D14263">
            <v>1984</v>
          </cell>
          <cell r="E14263">
            <v>31047</v>
          </cell>
        </row>
        <row r="14264">
          <cell r="A14264">
            <v>30697</v>
          </cell>
          <cell r="B14264">
            <v>16</v>
          </cell>
          <cell r="C14264">
            <v>351</v>
          </cell>
          <cell r="D14264">
            <v>1984</v>
          </cell>
          <cell r="E14264">
            <v>31047</v>
          </cell>
        </row>
        <row r="14265">
          <cell r="A14265">
            <v>30698</v>
          </cell>
          <cell r="B14265">
            <v>17</v>
          </cell>
          <cell r="C14265">
            <v>350</v>
          </cell>
          <cell r="D14265">
            <v>1984</v>
          </cell>
          <cell r="E14265">
            <v>31047</v>
          </cell>
        </row>
        <row r="14266">
          <cell r="A14266">
            <v>30699</v>
          </cell>
          <cell r="B14266">
            <v>18</v>
          </cell>
          <cell r="C14266">
            <v>349</v>
          </cell>
          <cell r="D14266">
            <v>1984</v>
          </cell>
          <cell r="E14266">
            <v>31047</v>
          </cell>
        </row>
        <row r="14267">
          <cell r="A14267">
            <v>30700</v>
          </cell>
          <cell r="B14267">
            <v>19</v>
          </cell>
          <cell r="C14267">
            <v>348</v>
          </cell>
          <cell r="D14267">
            <v>1984</v>
          </cell>
          <cell r="E14267">
            <v>31047</v>
          </cell>
        </row>
        <row r="14268">
          <cell r="A14268">
            <v>30701</v>
          </cell>
          <cell r="B14268">
            <v>20</v>
          </cell>
          <cell r="C14268">
            <v>347</v>
          </cell>
          <cell r="D14268">
            <v>1984</v>
          </cell>
          <cell r="E14268">
            <v>31047</v>
          </cell>
        </row>
        <row r="14269">
          <cell r="A14269">
            <v>30702</v>
          </cell>
          <cell r="B14269">
            <v>21</v>
          </cell>
          <cell r="C14269">
            <v>346</v>
          </cell>
          <cell r="D14269">
            <v>1984</v>
          </cell>
          <cell r="E14269">
            <v>31047</v>
          </cell>
        </row>
        <row r="14270">
          <cell r="A14270">
            <v>30703</v>
          </cell>
          <cell r="B14270">
            <v>22</v>
          </cell>
          <cell r="C14270">
            <v>345</v>
          </cell>
          <cell r="D14270">
            <v>1984</v>
          </cell>
          <cell r="E14270">
            <v>31047</v>
          </cell>
        </row>
        <row r="14271">
          <cell r="A14271">
            <v>30704</v>
          </cell>
          <cell r="B14271">
            <v>23</v>
          </cell>
          <cell r="C14271">
            <v>344</v>
          </cell>
          <cell r="D14271">
            <v>1984</v>
          </cell>
          <cell r="E14271">
            <v>31047</v>
          </cell>
        </row>
        <row r="14272">
          <cell r="A14272">
            <v>30705</v>
          </cell>
          <cell r="B14272">
            <v>24</v>
          </cell>
          <cell r="C14272">
            <v>343</v>
          </cell>
          <cell r="D14272">
            <v>1984</v>
          </cell>
          <cell r="E14272">
            <v>31047</v>
          </cell>
        </row>
        <row r="14273">
          <cell r="A14273">
            <v>30706</v>
          </cell>
          <cell r="B14273">
            <v>25</v>
          </cell>
          <cell r="C14273">
            <v>342</v>
          </cell>
          <cell r="D14273">
            <v>1984</v>
          </cell>
          <cell r="E14273">
            <v>31047</v>
          </cell>
        </row>
        <row r="14274">
          <cell r="A14274">
            <v>30707</v>
          </cell>
          <cell r="B14274">
            <v>26</v>
          </cell>
          <cell r="C14274">
            <v>341</v>
          </cell>
          <cell r="D14274">
            <v>1984</v>
          </cell>
          <cell r="E14274">
            <v>31047</v>
          </cell>
        </row>
        <row r="14275">
          <cell r="A14275">
            <v>30708</v>
          </cell>
          <cell r="B14275">
            <v>27</v>
          </cell>
          <cell r="C14275">
            <v>340</v>
          </cell>
          <cell r="D14275">
            <v>1984</v>
          </cell>
          <cell r="E14275">
            <v>31047</v>
          </cell>
        </row>
        <row r="14276">
          <cell r="A14276">
            <v>30709</v>
          </cell>
          <cell r="B14276">
            <v>28</v>
          </cell>
          <cell r="C14276">
            <v>339</v>
          </cell>
          <cell r="D14276">
            <v>1984</v>
          </cell>
          <cell r="E14276">
            <v>31047</v>
          </cell>
        </row>
        <row r="14277">
          <cell r="A14277">
            <v>30710</v>
          </cell>
          <cell r="B14277">
            <v>29</v>
          </cell>
          <cell r="C14277">
            <v>338</v>
          </cell>
          <cell r="D14277">
            <v>1984</v>
          </cell>
          <cell r="E14277">
            <v>31047</v>
          </cell>
        </row>
        <row r="14278">
          <cell r="A14278">
            <v>30711</v>
          </cell>
          <cell r="B14278">
            <v>30</v>
          </cell>
          <cell r="C14278">
            <v>337</v>
          </cell>
          <cell r="D14278">
            <v>1984</v>
          </cell>
          <cell r="E14278">
            <v>31047</v>
          </cell>
        </row>
        <row r="14279">
          <cell r="A14279">
            <v>30712</v>
          </cell>
          <cell r="B14279">
            <v>31</v>
          </cell>
          <cell r="C14279">
            <v>336</v>
          </cell>
          <cell r="D14279">
            <v>1984</v>
          </cell>
          <cell r="E14279">
            <v>31047</v>
          </cell>
        </row>
        <row r="14280">
          <cell r="A14280">
            <v>30713</v>
          </cell>
          <cell r="B14280">
            <v>32</v>
          </cell>
          <cell r="C14280">
            <v>335</v>
          </cell>
          <cell r="D14280">
            <v>1984</v>
          </cell>
          <cell r="E14280">
            <v>31047</v>
          </cell>
        </row>
        <row r="14281">
          <cell r="A14281">
            <v>30714</v>
          </cell>
          <cell r="B14281">
            <v>33</v>
          </cell>
          <cell r="C14281">
            <v>334</v>
          </cell>
          <cell r="D14281">
            <v>1984</v>
          </cell>
          <cell r="E14281">
            <v>31047</v>
          </cell>
        </row>
        <row r="14282">
          <cell r="A14282">
            <v>30715</v>
          </cell>
          <cell r="B14282">
            <v>34</v>
          </cell>
          <cell r="C14282">
            <v>333</v>
          </cell>
          <cell r="D14282">
            <v>1984</v>
          </cell>
          <cell r="E14282">
            <v>31047</v>
          </cell>
        </row>
        <row r="14283">
          <cell r="A14283">
            <v>30716</v>
          </cell>
          <cell r="B14283">
            <v>35</v>
          </cell>
          <cell r="C14283">
            <v>332</v>
          </cell>
          <cell r="D14283">
            <v>1984</v>
          </cell>
          <cell r="E14283">
            <v>31047</v>
          </cell>
        </row>
        <row r="14284">
          <cell r="A14284">
            <v>30717</v>
          </cell>
          <cell r="B14284">
            <v>36</v>
          </cell>
          <cell r="C14284">
            <v>331</v>
          </cell>
          <cell r="D14284">
            <v>1984</v>
          </cell>
          <cell r="E14284">
            <v>31047</v>
          </cell>
        </row>
        <row r="14285">
          <cell r="A14285">
            <v>30718</v>
          </cell>
          <cell r="B14285">
            <v>37</v>
          </cell>
          <cell r="C14285">
            <v>330</v>
          </cell>
          <cell r="D14285">
            <v>1984</v>
          </cell>
          <cell r="E14285">
            <v>31047</v>
          </cell>
        </row>
        <row r="14286">
          <cell r="A14286">
            <v>30719</v>
          </cell>
          <cell r="B14286">
            <v>38</v>
          </cell>
          <cell r="C14286">
            <v>329</v>
          </cell>
          <cell r="D14286">
            <v>1984</v>
          </cell>
          <cell r="E14286">
            <v>31047</v>
          </cell>
        </row>
        <row r="14287">
          <cell r="A14287">
            <v>30720</v>
          </cell>
          <cell r="B14287">
            <v>39</v>
          </cell>
          <cell r="C14287">
            <v>328</v>
          </cell>
          <cell r="D14287">
            <v>1984</v>
          </cell>
          <cell r="E14287">
            <v>31047</v>
          </cell>
        </row>
        <row r="14288">
          <cell r="A14288">
            <v>30721</v>
          </cell>
          <cell r="B14288">
            <v>40</v>
          </cell>
          <cell r="C14288">
            <v>327</v>
          </cell>
          <cell r="D14288">
            <v>1984</v>
          </cell>
          <cell r="E14288">
            <v>31047</v>
          </cell>
        </row>
        <row r="14289">
          <cell r="A14289">
            <v>30722</v>
          </cell>
          <cell r="B14289">
            <v>41</v>
          </cell>
          <cell r="C14289">
            <v>326</v>
          </cell>
          <cell r="D14289">
            <v>1984</v>
          </cell>
          <cell r="E14289">
            <v>31047</v>
          </cell>
        </row>
        <row r="14290">
          <cell r="A14290">
            <v>30723</v>
          </cell>
          <cell r="B14290">
            <v>42</v>
          </cell>
          <cell r="C14290">
            <v>325</v>
          </cell>
          <cell r="D14290">
            <v>1984</v>
          </cell>
          <cell r="E14290">
            <v>31047</v>
          </cell>
        </row>
        <row r="14291">
          <cell r="A14291">
            <v>30724</v>
          </cell>
          <cell r="B14291">
            <v>43</v>
          </cell>
          <cell r="C14291">
            <v>324</v>
          </cell>
          <cell r="D14291">
            <v>1984</v>
          </cell>
          <cell r="E14291">
            <v>31047</v>
          </cell>
        </row>
        <row r="14292">
          <cell r="A14292">
            <v>30725</v>
          </cell>
          <cell r="B14292">
            <v>44</v>
          </cell>
          <cell r="C14292">
            <v>323</v>
          </cell>
          <cell r="D14292">
            <v>1984</v>
          </cell>
          <cell r="E14292">
            <v>31047</v>
          </cell>
        </row>
        <row r="14293">
          <cell r="A14293">
            <v>30726</v>
          </cell>
          <cell r="B14293">
            <v>45</v>
          </cell>
          <cell r="C14293">
            <v>322</v>
          </cell>
          <cell r="D14293">
            <v>1984</v>
          </cell>
          <cell r="E14293">
            <v>31047</v>
          </cell>
        </row>
        <row r="14294">
          <cell r="A14294">
            <v>30727</v>
          </cell>
          <cell r="B14294">
            <v>46</v>
          </cell>
          <cell r="C14294">
            <v>321</v>
          </cell>
          <cell r="D14294">
            <v>1984</v>
          </cell>
          <cell r="E14294">
            <v>31047</v>
          </cell>
        </row>
        <row r="14295">
          <cell r="A14295">
            <v>30728</v>
          </cell>
          <cell r="B14295">
            <v>47</v>
          </cell>
          <cell r="C14295">
            <v>320</v>
          </cell>
          <cell r="D14295">
            <v>1984</v>
          </cell>
          <cell r="E14295">
            <v>31047</v>
          </cell>
        </row>
        <row r="14296">
          <cell r="A14296">
            <v>30729</v>
          </cell>
          <cell r="B14296">
            <v>48</v>
          </cell>
          <cell r="C14296">
            <v>319</v>
          </cell>
          <cell r="D14296">
            <v>1984</v>
          </cell>
          <cell r="E14296">
            <v>31047</v>
          </cell>
        </row>
        <row r="14297">
          <cell r="A14297">
            <v>30730</v>
          </cell>
          <cell r="B14297">
            <v>49</v>
          </cell>
          <cell r="C14297">
            <v>318</v>
          </cell>
          <cell r="D14297">
            <v>1984</v>
          </cell>
          <cell r="E14297">
            <v>31047</v>
          </cell>
        </row>
        <row r="14298">
          <cell r="A14298">
            <v>30731</v>
          </cell>
          <cell r="B14298">
            <v>50</v>
          </cell>
          <cell r="C14298">
            <v>317</v>
          </cell>
          <cell r="D14298">
            <v>1984</v>
          </cell>
          <cell r="E14298">
            <v>31047</v>
          </cell>
        </row>
        <row r="14299">
          <cell r="A14299">
            <v>30732</v>
          </cell>
          <cell r="B14299">
            <v>51</v>
          </cell>
          <cell r="C14299">
            <v>316</v>
          </cell>
          <cell r="D14299">
            <v>1984</v>
          </cell>
          <cell r="E14299">
            <v>31047</v>
          </cell>
        </row>
        <row r="14300">
          <cell r="A14300">
            <v>30733</v>
          </cell>
          <cell r="B14300">
            <v>52</v>
          </cell>
          <cell r="C14300">
            <v>315</v>
          </cell>
          <cell r="D14300">
            <v>1984</v>
          </cell>
          <cell r="E14300">
            <v>31047</v>
          </cell>
        </row>
        <row r="14301">
          <cell r="A14301">
            <v>30734</v>
          </cell>
          <cell r="B14301">
            <v>53</v>
          </cell>
          <cell r="C14301">
            <v>314</v>
          </cell>
          <cell r="D14301">
            <v>1984</v>
          </cell>
          <cell r="E14301">
            <v>31047</v>
          </cell>
        </row>
        <row r="14302">
          <cell r="A14302">
            <v>30735</v>
          </cell>
          <cell r="B14302">
            <v>54</v>
          </cell>
          <cell r="C14302">
            <v>313</v>
          </cell>
          <cell r="D14302">
            <v>1984</v>
          </cell>
          <cell r="E14302">
            <v>31047</v>
          </cell>
        </row>
        <row r="14303">
          <cell r="A14303">
            <v>30736</v>
          </cell>
          <cell r="B14303">
            <v>55</v>
          </cell>
          <cell r="C14303">
            <v>312</v>
          </cell>
          <cell r="D14303">
            <v>1984</v>
          </cell>
          <cell r="E14303">
            <v>31047</v>
          </cell>
        </row>
        <row r="14304">
          <cell r="A14304">
            <v>30737</v>
          </cell>
          <cell r="B14304">
            <v>56</v>
          </cell>
          <cell r="C14304">
            <v>311</v>
          </cell>
          <cell r="D14304">
            <v>1984</v>
          </cell>
          <cell r="E14304">
            <v>31047</v>
          </cell>
        </row>
        <row r="14305">
          <cell r="A14305">
            <v>30738</v>
          </cell>
          <cell r="B14305">
            <v>57</v>
          </cell>
          <cell r="C14305">
            <v>310</v>
          </cell>
          <cell r="D14305">
            <v>1984</v>
          </cell>
          <cell r="E14305">
            <v>31047</v>
          </cell>
        </row>
        <row r="14306">
          <cell r="A14306">
            <v>30739</v>
          </cell>
          <cell r="B14306">
            <v>58</v>
          </cell>
          <cell r="C14306">
            <v>309</v>
          </cell>
          <cell r="D14306">
            <v>1984</v>
          </cell>
          <cell r="E14306">
            <v>31047</v>
          </cell>
        </row>
        <row r="14307">
          <cell r="A14307">
            <v>30740</v>
          </cell>
          <cell r="B14307">
            <v>59</v>
          </cell>
          <cell r="C14307">
            <v>308</v>
          </cell>
          <cell r="D14307">
            <v>1984</v>
          </cell>
          <cell r="E14307">
            <v>31047</v>
          </cell>
        </row>
        <row r="14308">
          <cell r="A14308">
            <v>30741</v>
          </cell>
          <cell r="B14308">
            <v>60</v>
          </cell>
          <cell r="C14308">
            <v>307</v>
          </cell>
          <cell r="D14308">
            <v>1984</v>
          </cell>
          <cell r="E14308">
            <v>31047</v>
          </cell>
        </row>
        <row r="14309">
          <cell r="A14309">
            <v>30742</v>
          </cell>
          <cell r="B14309">
            <v>61</v>
          </cell>
          <cell r="C14309">
            <v>306</v>
          </cell>
          <cell r="D14309">
            <v>1984</v>
          </cell>
          <cell r="E14309">
            <v>31047</v>
          </cell>
        </row>
        <row r="14310">
          <cell r="A14310">
            <v>30743</v>
          </cell>
          <cell r="B14310">
            <v>62</v>
          </cell>
          <cell r="C14310">
            <v>305</v>
          </cell>
          <cell r="D14310">
            <v>1984</v>
          </cell>
          <cell r="E14310">
            <v>31047</v>
          </cell>
        </row>
        <row r="14311">
          <cell r="A14311">
            <v>30744</v>
          </cell>
          <cell r="B14311">
            <v>63</v>
          </cell>
          <cell r="C14311">
            <v>304</v>
          </cell>
          <cell r="D14311">
            <v>1984</v>
          </cell>
          <cell r="E14311">
            <v>31047</v>
          </cell>
        </row>
        <row r="14312">
          <cell r="A14312">
            <v>30745</v>
          </cell>
          <cell r="B14312">
            <v>64</v>
          </cell>
          <cell r="C14312">
            <v>303</v>
          </cell>
          <cell r="D14312">
            <v>1984</v>
          </cell>
          <cell r="E14312">
            <v>31047</v>
          </cell>
        </row>
        <row r="14313">
          <cell r="A14313">
            <v>30746</v>
          </cell>
          <cell r="B14313">
            <v>65</v>
          </cell>
          <cell r="C14313">
            <v>302</v>
          </cell>
          <cell r="D14313">
            <v>1984</v>
          </cell>
          <cell r="E14313">
            <v>31047</v>
          </cell>
        </row>
        <row r="14314">
          <cell r="A14314">
            <v>30747</v>
          </cell>
          <cell r="B14314">
            <v>66</v>
          </cell>
          <cell r="C14314">
            <v>301</v>
          </cell>
          <cell r="D14314">
            <v>1984</v>
          </cell>
          <cell r="E14314">
            <v>31047</v>
          </cell>
        </row>
        <row r="14315">
          <cell r="A14315">
            <v>30748</v>
          </cell>
          <cell r="B14315">
            <v>67</v>
          </cell>
          <cell r="C14315">
            <v>300</v>
          </cell>
          <cell r="D14315">
            <v>1984</v>
          </cell>
          <cell r="E14315">
            <v>31047</v>
          </cell>
        </row>
        <row r="14316">
          <cell r="A14316">
            <v>30749</v>
          </cell>
          <cell r="B14316">
            <v>68</v>
          </cell>
          <cell r="C14316">
            <v>299</v>
          </cell>
          <cell r="D14316">
            <v>1984</v>
          </cell>
          <cell r="E14316">
            <v>31047</v>
          </cell>
        </row>
        <row r="14317">
          <cell r="A14317">
            <v>30750</v>
          </cell>
          <cell r="B14317">
            <v>69</v>
          </cell>
          <cell r="C14317">
            <v>298</v>
          </cell>
          <cell r="D14317">
            <v>1984</v>
          </cell>
          <cell r="E14317">
            <v>31047</v>
          </cell>
        </row>
        <row r="14318">
          <cell r="A14318">
            <v>30751</v>
          </cell>
          <cell r="B14318">
            <v>70</v>
          </cell>
          <cell r="C14318">
            <v>297</v>
          </cell>
          <cell r="D14318">
            <v>1984</v>
          </cell>
          <cell r="E14318">
            <v>31047</v>
          </cell>
        </row>
        <row r="14319">
          <cell r="A14319">
            <v>30752</v>
          </cell>
          <cell r="B14319">
            <v>71</v>
          </cell>
          <cell r="C14319">
            <v>296</v>
          </cell>
          <cell r="D14319">
            <v>1984</v>
          </cell>
          <cell r="E14319">
            <v>31047</v>
          </cell>
        </row>
        <row r="14320">
          <cell r="A14320">
            <v>30753</v>
          </cell>
          <cell r="B14320">
            <v>72</v>
          </cell>
          <cell r="C14320">
            <v>295</v>
          </cell>
          <cell r="D14320">
            <v>1984</v>
          </cell>
          <cell r="E14320">
            <v>31047</v>
          </cell>
        </row>
        <row r="14321">
          <cell r="A14321">
            <v>30754</v>
          </cell>
          <cell r="B14321">
            <v>73</v>
          </cell>
          <cell r="C14321">
            <v>294</v>
          </cell>
          <cell r="D14321">
            <v>1984</v>
          </cell>
          <cell r="E14321">
            <v>31047</v>
          </cell>
        </row>
        <row r="14322">
          <cell r="A14322">
            <v>30755</v>
          </cell>
          <cell r="B14322">
            <v>74</v>
          </cell>
          <cell r="C14322">
            <v>293</v>
          </cell>
          <cell r="D14322">
            <v>1984</v>
          </cell>
          <cell r="E14322">
            <v>31047</v>
          </cell>
        </row>
        <row r="14323">
          <cell r="A14323">
            <v>30756</v>
          </cell>
          <cell r="B14323">
            <v>75</v>
          </cell>
          <cell r="C14323">
            <v>292</v>
          </cell>
          <cell r="D14323">
            <v>1984</v>
          </cell>
          <cell r="E14323">
            <v>31047</v>
          </cell>
        </row>
        <row r="14324">
          <cell r="A14324">
            <v>30757</v>
          </cell>
          <cell r="B14324">
            <v>76</v>
          </cell>
          <cell r="C14324">
            <v>291</v>
          </cell>
          <cell r="D14324">
            <v>1984</v>
          </cell>
          <cell r="E14324">
            <v>31047</v>
          </cell>
        </row>
        <row r="14325">
          <cell r="A14325">
            <v>30758</v>
          </cell>
          <cell r="B14325">
            <v>77</v>
          </cell>
          <cell r="C14325">
            <v>290</v>
          </cell>
          <cell r="D14325">
            <v>1984</v>
          </cell>
          <cell r="E14325">
            <v>31047</v>
          </cell>
        </row>
        <row r="14326">
          <cell r="A14326">
            <v>30759</v>
          </cell>
          <cell r="B14326">
            <v>78</v>
          </cell>
          <cell r="C14326">
            <v>289</v>
          </cell>
          <cell r="D14326">
            <v>1984</v>
          </cell>
          <cell r="E14326">
            <v>31047</v>
          </cell>
        </row>
        <row r="14327">
          <cell r="A14327">
            <v>30760</v>
          </cell>
          <cell r="B14327">
            <v>79</v>
          </cell>
          <cell r="C14327">
            <v>288</v>
          </cell>
          <cell r="D14327">
            <v>1984</v>
          </cell>
          <cell r="E14327">
            <v>31047</v>
          </cell>
        </row>
        <row r="14328">
          <cell r="A14328">
            <v>30761</v>
          </cell>
          <cell r="B14328">
            <v>80</v>
          </cell>
          <cell r="C14328">
            <v>287</v>
          </cell>
          <cell r="D14328">
            <v>1984</v>
          </cell>
          <cell r="E14328">
            <v>31047</v>
          </cell>
        </row>
        <row r="14329">
          <cell r="A14329">
            <v>30762</v>
          </cell>
          <cell r="B14329">
            <v>81</v>
          </cell>
          <cell r="C14329">
            <v>286</v>
          </cell>
          <cell r="D14329">
            <v>1984</v>
          </cell>
          <cell r="E14329">
            <v>31047</v>
          </cell>
        </row>
        <row r="14330">
          <cell r="A14330">
            <v>30763</v>
          </cell>
          <cell r="B14330">
            <v>82</v>
          </cell>
          <cell r="C14330">
            <v>285</v>
          </cell>
          <cell r="D14330">
            <v>1984</v>
          </cell>
          <cell r="E14330">
            <v>31047</v>
          </cell>
        </row>
        <row r="14331">
          <cell r="A14331">
            <v>30764</v>
          </cell>
          <cell r="B14331">
            <v>83</v>
          </cell>
          <cell r="C14331">
            <v>284</v>
          </cell>
          <cell r="D14331">
            <v>1984</v>
          </cell>
          <cell r="E14331">
            <v>31047</v>
          </cell>
        </row>
        <row r="14332">
          <cell r="A14332">
            <v>30765</v>
          </cell>
          <cell r="B14332">
            <v>84</v>
          </cell>
          <cell r="C14332">
            <v>283</v>
          </cell>
          <cell r="D14332">
            <v>1984</v>
          </cell>
          <cell r="E14332">
            <v>31047</v>
          </cell>
        </row>
        <row r="14333">
          <cell r="A14333">
            <v>30766</v>
          </cell>
          <cell r="B14333">
            <v>85</v>
          </cell>
          <cell r="C14333">
            <v>282</v>
          </cell>
          <cell r="D14333">
            <v>1984</v>
          </cell>
          <cell r="E14333">
            <v>31047</v>
          </cell>
        </row>
        <row r="14334">
          <cell r="A14334">
            <v>30767</v>
          </cell>
          <cell r="B14334">
            <v>86</v>
          </cell>
          <cell r="C14334">
            <v>281</v>
          </cell>
          <cell r="D14334">
            <v>1984</v>
          </cell>
          <cell r="E14334">
            <v>31047</v>
          </cell>
        </row>
        <row r="14335">
          <cell r="A14335">
            <v>30768</v>
          </cell>
          <cell r="B14335">
            <v>87</v>
          </cell>
          <cell r="C14335">
            <v>280</v>
          </cell>
          <cell r="D14335">
            <v>1984</v>
          </cell>
          <cell r="E14335">
            <v>31047</v>
          </cell>
        </row>
        <row r="14336">
          <cell r="A14336">
            <v>30769</v>
          </cell>
          <cell r="B14336">
            <v>88</v>
          </cell>
          <cell r="C14336">
            <v>279</v>
          </cell>
          <cell r="D14336">
            <v>1984</v>
          </cell>
          <cell r="E14336">
            <v>31047</v>
          </cell>
        </row>
        <row r="14337">
          <cell r="A14337">
            <v>30770</v>
          </cell>
          <cell r="B14337">
            <v>89</v>
          </cell>
          <cell r="C14337">
            <v>278</v>
          </cell>
          <cell r="D14337">
            <v>1984</v>
          </cell>
          <cell r="E14337">
            <v>31047</v>
          </cell>
        </row>
        <row r="14338">
          <cell r="A14338">
            <v>30771</v>
          </cell>
          <cell r="B14338">
            <v>90</v>
          </cell>
          <cell r="C14338">
            <v>277</v>
          </cell>
          <cell r="D14338">
            <v>1984</v>
          </cell>
          <cell r="E14338">
            <v>31047</v>
          </cell>
        </row>
        <row r="14339">
          <cell r="A14339">
            <v>30772</v>
          </cell>
          <cell r="B14339">
            <v>91</v>
          </cell>
          <cell r="C14339">
            <v>276</v>
          </cell>
          <cell r="D14339">
            <v>1984</v>
          </cell>
          <cell r="E14339">
            <v>31047</v>
          </cell>
        </row>
        <row r="14340">
          <cell r="A14340">
            <v>30773</v>
          </cell>
          <cell r="B14340">
            <v>92</v>
          </cell>
          <cell r="C14340">
            <v>275</v>
          </cell>
          <cell r="D14340">
            <v>1984</v>
          </cell>
          <cell r="E14340">
            <v>31047</v>
          </cell>
        </row>
        <row r="14341">
          <cell r="A14341">
            <v>30774</v>
          </cell>
          <cell r="B14341">
            <v>93</v>
          </cell>
          <cell r="C14341">
            <v>274</v>
          </cell>
          <cell r="D14341">
            <v>1984</v>
          </cell>
          <cell r="E14341">
            <v>31047</v>
          </cell>
        </row>
        <row r="14342">
          <cell r="A14342">
            <v>30775</v>
          </cell>
          <cell r="B14342">
            <v>94</v>
          </cell>
          <cell r="C14342">
            <v>273</v>
          </cell>
          <cell r="D14342">
            <v>1984</v>
          </cell>
          <cell r="E14342">
            <v>31047</v>
          </cell>
        </row>
        <row r="14343">
          <cell r="A14343">
            <v>30776</v>
          </cell>
          <cell r="B14343">
            <v>95</v>
          </cell>
          <cell r="C14343">
            <v>272</v>
          </cell>
          <cell r="D14343">
            <v>1984</v>
          </cell>
          <cell r="E14343">
            <v>31047</v>
          </cell>
        </row>
        <row r="14344">
          <cell r="A14344">
            <v>30777</v>
          </cell>
          <cell r="B14344">
            <v>96</v>
          </cell>
          <cell r="C14344">
            <v>271</v>
          </cell>
          <cell r="D14344">
            <v>1984</v>
          </cell>
          <cell r="E14344">
            <v>31047</v>
          </cell>
        </row>
        <row r="14345">
          <cell r="A14345">
            <v>30778</v>
          </cell>
          <cell r="B14345">
            <v>97</v>
          </cell>
          <cell r="C14345">
            <v>270</v>
          </cell>
          <cell r="D14345">
            <v>1984</v>
          </cell>
          <cell r="E14345">
            <v>31047</v>
          </cell>
        </row>
        <row r="14346">
          <cell r="A14346">
            <v>30779</v>
          </cell>
          <cell r="B14346">
            <v>98</v>
          </cell>
          <cell r="C14346">
            <v>269</v>
          </cell>
          <cell r="D14346">
            <v>1984</v>
          </cell>
          <cell r="E14346">
            <v>31047</v>
          </cell>
        </row>
        <row r="14347">
          <cell r="A14347">
            <v>30780</v>
          </cell>
          <cell r="B14347">
            <v>99</v>
          </cell>
          <cell r="C14347">
            <v>268</v>
          </cell>
          <cell r="D14347">
            <v>1984</v>
          </cell>
          <cell r="E14347">
            <v>31047</v>
          </cell>
        </row>
        <row r="14348">
          <cell r="A14348">
            <v>30781</v>
          </cell>
          <cell r="B14348">
            <v>100</v>
          </cell>
          <cell r="C14348">
            <v>267</v>
          </cell>
          <cell r="D14348">
            <v>1984</v>
          </cell>
          <cell r="E14348">
            <v>31047</v>
          </cell>
        </row>
        <row r="14349">
          <cell r="A14349">
            <v>30782</v>
          </cell>
          <cell r="B14349">
            <v>101</v>
          </cell>
          <cell r="C14349">
            <v>266</v>
          </cell>
          <cell r="D14349">
            <v>1984</v>
          </cell>
          <cell r="E14349">
            <v>31047</v>
          </cell>
        </row>
        <row r="14350">
          <cell r="A14350">
            <v>30783</v>
          </cell>
          <cell r="B14350">
            <v>102</v>
          </cell>
          <cell r="C14350">
            <v>265</v>
          </cell>
          <cell r="D14350">
            <v>1984</v>
          </cell>
          <cell r="E14350">
            <v>31047</v>
          </cell>
        </row>
        <row r="14351">
          <cell r="A14351">
            <v>30784</v>
          </cell>
          <cell r="B14351">
            <v>103</v>
          </cell>
          <cell r="C14351">
            <v>264</v>
          </cell>
          <cell r="D14351">
            <v>1984</v>
          </cell>
          <cell r="E14351">
            <v>31047</v>
          </cell>
        </row>
        <row r="14352">
          <cell r="A14352">
            <v>30785</v>
          </cell>
          <cell r="B14352">
            <v>104</v>
          </cell>
          <cell r="C14352">
            <v>263</v>
          </cell>
          <cell r="D14352">
            <v>1984</v>
          </cell>
          <cell r="E14352">
            <v>31047</v>
          </cell>
        </row>
        <row r="14353">
          <cell r="A14353">
            <v>30786</v>
          </cell>
          <cell r="B14353">
            <v>105</v>
          </cell>
          <cell r="C14353">
            <v>262</v>
          </cell>
          <cell r="D14353">
            <v>1984</v>
          </cell>
          <cell r="E14353">
            <v>31047</v>
          </cell>
        </row>
        <row r="14354">
          <cell r="A14354">
            <v>30787</v>
          </cell>
          <cell r="B14354">
            <v>106</v>
          </cell>
          <cell r="C14354">
            <v>261</v>
          </cell>
          <cell r="D14354">
            <v>1984</v>
          </cell>
          <cell r="E14354">
            <v>31047</v>
          </cell>
        </row>
        <row r="14355">
          <cell r="A14355">
            <v>30788</v>
          </cell>
          <cell r="B14355">
            <v>107</v>
          </cell>
          <cell r="C14355">
            <v>260</v>
          </cell>
          <cell r="D14355">
            <v>1984</v>
          </cell>
          <cell r="E14355">
            <v>31047</v>
          </cell>
        </row>
        <row r="14356">
          <cell r="A14356">
            <v>30789</v>
          </cell>
          <cell r="B14356">
            <v>108</v>
          </cell>
          <cell r="C14356">
            <v>259</v>
          </cell>
          <cell r="D14356">
            <v>1984</v>
          </cell>
          <cell r="E14356">
            <v>31047</v>
          </cell>
        </row>
        <row r="14357">
          <cell r="A14357">
            <v>30790</v>
          </cell>
          <cell r="B14357">
            <v>109</v>
          </cell>
          <cell r="C14357">
            <v>258</v>
          </cell>
          <cell r="D14357">
            <v>1984</v>
          </cell>
          <cell r="E14357">
            <v>31047</v>
          </cell>
        </row>
        <row r="14358">
          <cell r="A14358">
            <v>30791</v>
          </cell>
          <cell r="B14358">
            <v>110</v>
          </cell>
          <cell r="C14358">
            <v>257</v>
          </cell>
          <cell r="D14358">
            <v>1984</v>
          </cell>
          <cell r="E14358">
            <v>31047</v>
          </cell>
        </row>
        <row r="14359">
          <cell r="A14359">
            <v>30792</v>
          </cell>
          <cell r="B14359">
            <v>111</v>
          </cell>
          <cell r="C14359">
            <v>256</v>
          </cell>
          <cell r="D14359">
            <v>1984</v>
          </cell>
          <cell r="E14359">
            <v>31047</v>
          </cell>
        </row>
        <row r="14360">
          <cell r="A14360">
            <v>30793</v>
          </cell>
          <cell r="B14360">
            <v>112</v>
          </cell>
          <cell r="C14360">
            <v>255</v>
          </cell>
          <cell r="D14360">
            <v>1984</v>
          </cell>
          <cell r="E14360">
            <v>31047</v>
          </cell>
        </row>
        <row r="14361">
          <cell r="A14361">
            <v>30794</v>
          </cell>
          <cell r="B14361">
            <v>113</v>
          </cell>
          <cell r="C14361">
            <v>254</v>
          </cell>
          <cell r="D14361">
            <v>1984</v>
          </cell>
          <cell r="E14361">
            <v>31047</v>
          </cell>
        </row>
        <row r="14362">
          <cell r="A14362">
            <v>30795</v>
          </cell>
          <cell r="B14362">
            <v>114</v>
          </cell>
          <cell r="C14362">
            <v>253</v>
          </cell>
          <cell r="D14362">
            <v>1984</v>
          </cell>
          <cell r="E14362">
            <v>31047</v>
          </cell>
        </row>
        <row r="14363">
          <cell r="A14363">
            <v>30796</v>
          </cell>
          <cell r="B14363">
            <v>115</v>
          </cell>
          <cell r="C14363">
            <v>252</v>
          </cell>
          <cell r="D14363">
            <v>1984</v>
          </cell>
          <cell r="E14363">
            <v>31047</v>
          </cell>
        </row>
        <row r="14364">
          <cell r="A14364">
            <v>30797</v>
          </cell>
          <cell r="B14364">
            <v>116</v>
          </cell>
          <cell r="C14364">
            <v>251</v>
          </cell>
          <cell r="D14364">
            <v>1984</v>
          </cell>
          <cell r="E14364">
            <v>31047</v>
          </cell>
        </row>
        <row r="14365">
          <cell r="A14365">
            <v>30798</v>
          </cell>
          <cell r="B14365">
            <v>117</v>
          </cell>
          <cell r="C14365">
            <v>250</v>
          </cell>
          <cell r="D14365">
            <v>1984</v>
          </cell>
          <cell r="E14365">
            <v>31047</v>
          </cell>
        </row>
        <row r="14366">
          <cell r="A14366">
            <v>30799</v>
          </cell>
          <cell r="B14366">
            <v>118</v>
          </cell>
          <cell r="C14366">
            <v>249</v>
          </cell>
          <cell r="D14366">
            <v>1984</v>
          </cell>
          <cell r="E14366">
            <v>31047</v>
          </cell>
        </row>
        <row r="14367">
          <cell r="A14367">
            <v>30800</v>
          </cell>
          <cell r="B14367">
            <v>119</v>
          </cell>
          <cell r="C14367">
            <v>248</v>
          </cell>
          <cell r="D14367">
            <v>1984</v>
          </cell>
          <cell r="E14367">
            <v>31047</v>
          </cell>
        </row>
        <row r="14368">
          <cell r="A14368">
            <v>30801</v>
          </cell>
          <cell r="B14368">
            <v>120</v>
          </cell>
          <cell r="C14368">
            <v>247</v>
          </cell>
          <cell r="D14368">
            <v>1984</v>
          </cell>
          <cell r="E14368">
            <v>31047</v>
          </cell>
        </row>
        <row r="14369">
          <cell r="A14369">
            <v>30802</v>
          </cell>
          <cell r="B14369">
            <v>121</v>
          </cell>
          <cell r="C14369">
            <v>246</v>
          </cell>
          <cell r="D14369">
            <v>1984</v>
          </cell>
          <cell r="E14369">
            <v>31047</v>
          </cell>
        </row>
        <row r="14370">
          <cell r="A14370">
            <v>30803</v>
          </cell>
          <cell r="B14370">
            <v>122</v>
          </cell>
          <cell r="C14370">
            <v>245</v>
          </cell>
          <cell r="D14370">
            <v>1984</v>
          </cell>
          <cell r="E14370">
            <v>31047</v>
          </cell>
        </row>
        <row r="14371">
          <cell r="A14371">
            <v>30804</v>
          </cell>
          <cell r="B14371">
            <v>123</v>
          </cell>
          <cell r="C14371">
            <v>244</v>
          </cell>
          <cell r="D14371">
            <v>1984</v>
          </cell>
          <cell r="E14371">
            <v>31047</v>
          </cell>
        </row>
        <row r="14372">
          <cell r="A14372">
            <v>30805</v>
          </cell>
          <cell r="B14372">
            <v>124</v>
          </cell>
          <cell r="C14372">
            <v>243</v>
          </cell>
          <cell r="D14372">
            <v>1984</v>
          </cell>
          <cell r="E14372">
            <v>31047</v>
          </cell>
        </row>
        <row r="14373">
          <cell r="A14373">
            <v>30806</v>
          </cell>
          <cell r="B14373">
            <v>125</v>
          </cell>
          <cell r="C14373">
            <v>242</v>
          </cell>
          <cell r="D14373">
            <v>1984</v>
          </cell>
          <cell r="E14373">
            <v>31047</v>
          </cell>
        </row>
        <row r="14374">
          <cell r="A14374">
            <v>30807</v>
          </cell>
          <cell r="B14374">
            <v>126</v>
          </cell>
          <cell r="C14374">
            <v>241</v>
          </cell>
          <cell r="D14374">
            <v>1984</v>
          </cell>
          <cell r="E14374">
            <v>31047</v>
          </cell>
        </row>
        <row r="14375">
          <cell r="A14375">
            <v>30808</v>
          </cell>
          <cell r="B14375">
            <v>127</v>
          </cell>
          <cell r="C14375">
            <v>240</v>
          </cell>
          <cell r="D14375">
            <v>1984</v>
          </cell>
          <cell r="E14375">
            <v>31047</v>
          </cell>
        </row>
        <row r="14376">
          <cell r="A14376">
            <v>30809</v>
          </cell>
          <cell r="B14376">
            <v>128</v>
          </cell>
          <cell r="C14376">
            <v>239</v>
          </cell>
          <cell r="D14376">
            <v>1984</v>
          </cell>
          <cell r="E14376">
            <v>31047</v>
          </cell>
        </row>
        <row r="14377">
          <cell r="A14377">
            <v>30810</v>
          </cell>
          <cell r="B14377">
            <v>129</v>
          </cell>
          <cell r="C14377">
            <v>238</v>
          </cell>
          <cell r="D14377">
            <v>1984</v>
          </cell>
          <cell r="E14377">
            <v>31047</v>
          </cell>
        </row>
        <row r="14378">
          <cell r="A14378">
            <v>30811</v>
          </cell>
          <cell r="B14378">
            <v>130</v>
          </cell>
          <cell r="C14378">
            <v>237</v>
          </cell>
          <cell r="D14378">
            <v>1984</v>
          </cell>
          <cell r="E14378">
            <v>31047</v>
          </cell>
        </row>
        <row r="14379">
          <cell r="A14379">
            <v>30812</v>
          </cell>
          <cell r="B14379">
            <v>131</v>
          </cell>
          <cell r="C14379">
            <v>236</v>
          </cell>
          <cell r="D14379">
            <v>1984</v>
          </cell>
          <cell r="E14379">
            <v>31047</v>
          </cell>
        </row>
        <row r="14380">
          <cell r="A14380">
            <v>30813</v>
          </cell>
          <cell r="B14380">
            <v>132</v>
          </cell>
          <cell r="C14380">
            <v>235</v>
          </cell>
          <cell r="D14380">
            <v>1984</v>
          </cell>
          <cell r="E14380">
            <v>31047</v>
          </cell>
        </row>
        <row r="14381">
          <cell r="A14381">
            <v>30814</v>
          </cell>
          <cell r="B14381">
            <v>133</v>
          </cell>
          <cell r="C14381">
            <v>234</v>
          </cell>
          <cell r="D14381">
            <v>1984</v>
          </cell>
          <cell r="E14381">
            <v>31047</v>
          </cell>
        </row>
        <row r="14382">
          <cell r="A14382">
            <v>30815</v>
          </cell>
          <cell r="B14382">
            <v>134</v>
          </cell>
          <cell r="C14382">
            <v>233</v>
          </cell>
          <cell r="D14382">
            <v>1984</v>
          </cell>
          <cell r="E14382">
            <v>31047</v>
          </cell>
        </row>
        <row r="14383">
          <cell r="A14383">
            <v>30816</v>
          </cell>
          <cell r="B14383">
            <v>135</v>
          </cell>
          <cell r="C14383">
            <v>232</v>
          </cell>
          <cell r="D14383">
            <v>1984</v>
          </cell>
          <cell r="E14383">
            <v>31047</v>
          </cell>
        </row>
        <row r="14384">
          <cell r="A14384">
            <v>30817</v>
          </cell>
          <cell r="B14384">
            <v>136</v>
          </cell>
          <cell r="C14384">
            <v>231</v>
          </cell>
          <cell r="D14384">
            <v>1984</v>
          </cell>
          <cell r="E14384">
            <v>31047</v>
          </cell>
        </row>
        <row r="14385">
          <cell r="A14385">
            <v>30818</v>
          </cell>
          <cell r="B14385">
            <v>137</v>
          </cell>
          <cell r="C14385">
            <v>230</v>
          </cell>
          <cell r="D14385">
            <v>1984</v>
          </cell>
          <cell r="E14385">
            <v>31047</v>
          </cell>
        </row>
        <row r="14386">
          <cell r="A14386">
            <v>30819</v>
          </cell>
          <cell r="B14386">
            <v>138</v>
          </cell>
          <cell r="C14386">
            <v>229</v>
          </cell>
          <cell r="D14386">
            <v>1984</v>
          </cell>
          <cell r="E14386">
            <v>31047</v>
          </cell>
        </row>
        <row r="14387">
          <cell r="A14387">
            <v>30820</v>
          </cell>
          <cell r="B14387">
            <v>139</v>
          </cell>
          <cell r="C14387">
            <v>228</v>
          </cell>
          <cell r="D14387">
            <v>1984</v>
          </cell>
          <cell r="E14387">
            <v>31047</v>
          </cell>
        </row>
        <row r="14388">
          <cell r="A14388">
            <v>30821</v>
          </cell>
          <cell r="B14388">
            <v>140</v>
          </cell>
          <cell r="C14388">
            <v>227</v>
          </cell>
          <cell r="D14388">
            <v>1984</v>
          </cell>
          <cell r="E14388">
            <v>31047</v>
          </cell>
        </row>
        <row r="14389">
          <cell r="A14389">
            <v>30822</v>
          </cell>
          <cell r="B14389">
            <v>141</v>
          </cell>
          <cell r="C14389">
            <v>226</v>
          </cell>
          <cell r="D14389">
            <v>1984</v>
          </cell>
          <cell r="E14389">
            <v>31047</v>
          </cell>
        </row>
        <row r="14390">
          <cell r="A14390">
            <v>30823</v>
          </cell>
          <cell r="B14390">
            <v>142</v>
          </cell>
          <cell r="C14390">
            <v>225</v>
          </cell>
          <cell r="D14390">
            <v>1984</v>
          </cell>
          <cell r="E14390">
            <v>31047</v>
          </cell>
        </row>
        <row r="14391">
          <cell r="A14391">
            <v>30824</v>
          </cell>
          <cell r="B14391">
            <v>143</v>
          </cell>
          <cell r="C14391">
            <v>224</v>
          </cell>
          <cell r="D14391">
            <v>1984</v>
          </cell>
          <cell r="E14391">
            <v>31047</v>
          </cell>
        </row>
        <row r="14392">
          <cell r="A14392">
            <v>30825</v>
          </cell>
          <cell r="B14392">
            <v>144</v>
          </cell>
          <cell r="C14392">
            <v>223</v>
          </cell>
          <cell r="D14392">
            <v>1984</v>
          </cell>
          <cell r="E14392">
            <v>31047</v>
          </cell>
        </row>
        <row r="14393">
          <cell r="A14393">
            <v>30826</v>
          </cell>
          <cell r="B14393">
            <v>145</v>
          </cell>
          <cell r="C14393">
            <v>222</v>
          </cell>
          <cell r="D14393">
            <v>1984</v>
          </cell>
          <cell r="E14393">
            <v>31047</v>
          </cell>
        </row>
        <row r="14394">
          <cell r="A14394">
            <v>30827</v>
          </cell>
          <cell r="B14394">
            <v>146</v>
          </cell>
          <cell r="C14394">
            <v>221</v>
          </cell>
          <cell r="D14394">
            <v>1984</v>
          </cell>
          <cell r="E14394">
            <v>31047</v>
          </cell>
        </row>
        <row r="14395">
          <cell r="A14395">
            <v>30828</v>
          </cell>
          <cell r="B14395">
            <v>147</v>
          </cell>
          <cell r="C14395">
            <v>220</v>
          </cell>
          <cell r="D14395">
            <v>1984</v>
          </cell>
          <cell r="E14395">
            <v>31047</v>
          </cell>
        </row>
        <row r="14396">
          <cell r="A14396">
            <v>30829</v>
          </cell>
          <cell r="B14396">
            <v>148</v>
          </cell>
          <cell r="C14396">
            <v>219</v>
          </cell>
          <cell r="D14396">
            <v>1984</v>
          </cell>
          <cell r="E14396">
            <v>31047</v>
          </cell>
        </row>
        <row r="14397">
          <cell r="A14397">
            <v>30830</v>
          </cell>
          <cell r="B14397">
            <v>149</v>
          </cell>
          <cell r="C14397">
            <v>218</v>
          </cell>
          <cell r="D14397">
            <v>1984</v>
          </cell>
          <cell r="E14397">
            <v>31047</v>
          </cell>
        </row>
        <row r="14398">
          <cell r="A14398">
            <v>30831</v>
          </cell>
          <cell r="B14398">
            <v>150</v>
          </cell>
          <cell r="C14398">
            <v>217</v>
          </cell>
          <cell r="D14398">
            <v>1984</v>
          </cell>
          <cell r="E14398">
            <v>31047</v>
          </cell>
        </row>
        <row r="14399">
          <cell r="A14399">
            <v>30832</v>
          </cell>
          <cell r="B14399">
            <v>151</v>
          </cell>
          <cell r="C14399">
            <v>216</v>
          </cell>
          <cell r="D14399">
            <v>1984</v>
          </cell>
          <cell r="E14399">
            <v>31047</v>
          </cell>
        </row>
        <row r="14400">
          <cell r="A14400">
            <v>30833</v>
          </cell>
          <cell r="B14400">
            <v>152</v>
          </cell>
          <cell r="C14400">
            <v>215</v>
          </cell>
          <cell r="D14400">
            <v>1984</v>
          </cell>
          <cell r="E14400">
            <v>31047</v>
          </cell>
        </row>
        <row r="14401">
          <cell r="A14401">
            <v>30834</v>
          </cell>
          <cell r="B14401">
            <v>153</v>
          </cell>
          <cell r="C14401">
            <v>214</v>
          </cell>
          <cell r="D14401">
            <v>1984</v>
          </cell>
          <cell r="E14401">
            <v>31047</v>
          </cell>
        </row>
        <row r="14402">
          <cell r="A14402">
            <v>30835</v>
          </cell>
          <cell r="B14402">
            <v>154</v>
          </cell>
          <cell r="C14402">
            <v>213</v>
          </cell>
          <cell r="D14402">
            <v>1984</v>
          </cell>
          <cell r="E14402">
            <v>31047</v>
          </cell>
        </row>
        <row r="14403">
          <cell r="A14403">
            <v>30836</v>
          </cell>
          <cell r="B14403">
            <v>155</v>
          </cell>
          <cell r="C14403">
            <v>212</v>
          </cell>
          <cell r="D14403">
            <v>1984</v>
          </cell>
          <cell r="E14403">
            <v>31047</v>
          </cell>
        </row>
        <row r="14404">
          <cell r="A14404">
            <v>30837</v>
          </cell>
          <cell r="B14404">
            <v>156</v>
          </cell>
          <cell r="C14404">
            <v>211</v>
          </cell>
          <cell r="D14404">
            <v>1984</v>
          </cell>
          <cell r="E14404">
            <v>31047</v>
          </cell>
        </row>
        <row r="14405">
          <cell r="A14405">
            <v>30838</v>
          </cell>
          <cell r="B14405">
            <v>157</v>
          </cell>
          <cell r="C14405">
            <v>210</v>
          </cell>
          <cell r="D14405">
            <v>1984</v>
          </cell>
          <cell r="E14405">
            <v>31047</v>
          </cell>
        </row>
        <row r="14406">
          <cell r="A14406">
            <v>30839</v>
          </cell>
          <cell r="B14406">
            <v>158</v>
          </cell>
          <cell r="C14406">
            <v>209</v>
          </cell>
          <cell r="D14406">
            <v>1984</v>
          </cell>
          <cell r="E14406">
            <v>31047</v>
          </cell>
        </row>
        <row r="14407">
          <cell r="A14407">
            <v>30840</v>
          </cell>
          <cell r="B14407">
            <v>159</v>
          </cell>
          <cell r="C14407">
            <v>208</v>
          </cell>
          <cell r="D14407">
            <v>1984</v>
          </cell>
          <cell r="E14407">
            <v>31047</v>
          </cell>
        </row>
        <row r="14408">
          <cell r="A14408">
            <v>30841</v>
          </cell>
          <cell r="B14408">
            <v>160</v>
          </cell>
          <cell r="C14408">
            <v>207</v>
          </cell>
          <cell r="D14408">
            <v>1984</v>
          </cell>
          <cell r="E14408">
            <v>31047</v>
          </cell>
        </row>
        <row r="14409">
          <cell r="A14409">
            <v>30842</v>
          </cell>
          <cell r="B14409">
            <v>161</v>
          </cell>
          <cell r="C14409">
            <v>206</v>
          </cell>
          <cell r="D14409">
            <v>1984</v>
          </cell>
          <cell r="E14409">
            <v>31047</v>
          </cell>
        </row>
        <row r="14410">
          <cell r="A14410">
            <v>30843</v>
          </cell>
          <cell r="B14410">
            <v>162</v>
          </cell>
          <cell r="C14410">
            <v>205</v>
          </cell>
          <cell r="D14410">
            <v>1984</v>
          </cell>
          <cell r="E14410">
            <v>31047</v>
          </cell>
        </row>
        <row r="14411">
          <cell r="A14411">
            <v>30844</v>
          </cell>
          <cell r="B14411">
            <v>163</v>
          </cell>
          <cell r="C14411">
            <v>204</v>
          </cell>
          <cell r="D14411">
            <v>1984</v>
          </cell>
          <cell r="E14411">
            <v>31047</v>
          </cell>
        </row>
        <row r="14412">
          <cell r="A14412">
            <v>30845</v>
          </cell>
          <cell r="B14412">
            <v>164</v>
          </cell>
          <cell r="C14412">
            <v>203</v>
          </cell>
          <cell r="D14412">
            <v>1984</v>
          </cell>
          <cell r="E14412">
            <v>31047</v>
          </cell>
        </row>
        <row r="14413">
          <cell r="A14413">
            <v>30846</v>
          </cell>
          <cell r="B14413">
            <v>165</v>
          </cell>
          <cell r="C14413">
            <v>202</v>
          </cell>
          <cell r="D14413">
            <v>1984</v>
          </cell>
          <cell r="E14413">
            <v>31047</v>
          </cell>
        </row>
        <row r="14414">
          <cell r="A14414">
            <v>30847</v>
          </cell>
          <cell r="B14414">
            <v>166</v>
          </cell>
          <cell r="C14414">
            <v>201</v>
          </cell>
          <cell r="D14414">
            <v>1984</v>
          </cell>
          <cell r="E14414">
            <v>31047</v>
          </cell>
        </row>
        <row r="14415">
          <cell r="A14415">
            <v>30848</v>
          </cell>
          <cell r="B14415">
            <v>167</v>
          </cell>
          <cell r="C14415">
            <v>200</v>
          </cell>
          <cell r="D14415">
            <v>1984</v>
          </cell>
          <cell r="E14415">
            <v>31047</v>
          </cell>
        </row>
        <row r="14416">
          <cell r="A14416">
            <v>30849</v>
          </cell>
          <cell r="B14416">
            <v>168</v>
          </cell>
          <cell r="C14416">
            <v>199</v>
          </cell>
          <cell r="D14416">
            <v>1984</v>
          </cell>
          <cell r="E14416">
            <v>31047</v>
          </cell>
        </row>
        <row r="14417">
          <cell r="A14417">
            <v>30850</v>
          </cell>
          <cell r="B14417">
            <v>169</v>
          </cell>
          <cell r="C14417">
            <v>198</v>
          </cell>
          <cell r="D14417">
            <v>1984</v>
          </cell>
          <cell r="E14417">
            <v>31047</v>
          </cell>
        </row>
        <row r="14418">
          <cell r="A14418">
            <v>30851</v>
          </cell>
          <cell r="B14418">
            <v>170</v>
          </cell>
          <cell r="C14418">
            <v>197</v>
          </cell>
          <cell r="D14418">
            <v>1984</v>
          </cell>
          <cell r="E14418">
            <v>31047</v>
          </cell>
        </row>
        <row r="14419">
          <cell r="A14419">
            <v>30852</v>
          </cell>
          <cell r="B14419">
            <v>171</v>
          </cell>
          <cell r="C14419">
            <v>196</v>
          </cell>
          <cell r="D14419">
            <v>1984</v>
          </cell>
          <cell r="E14419">
            <v>31047</v>
          </cell>
        </row>
        <row r="14420">
          <cell r="A14420">
            <v>30853</v>
          </cell>
          <cell r="B14420">
            <v>172</v>
          </cell>
          <cell r="C14420">
            <v>195</v>
          </cell>
          <cell r="D14420">
            <v>1984</v>
          </cell>
          <cell r="E14420">
            <v>31047</v>
          </cell>
        </row>
        <row r="14421">
          <cell r="A14421">
            <v>30854</v>
          </cell>
          <cell r="B14421">
            <v>173</v>
          </cell>
          <cell r="C14421">
            <v>194</v>
          </cell>
          <cell r="D14421">
            <v>1984</v>
          </cell>
          <cell r="E14421">
            <v>31047</v>
          </cell>
        </row>
        <row r="14422">
          <cell r="A14422">
            <v>30855</v>
          </cell>
          <cell r="B14422">
            <v>174</v>
          </cell>
          <cell r="C14422">
            <v>193</v>
          </cell>
          <cell r="D14422">
            <v>1984</v>
          </cell>
          <cell r="E14422">
            <v>31047</v>
          </cell>
        </row>
        <row r="14423">
          <cell r="A14423">
            <v>30856</v>
          </cell>
          <cell r="B14423">
            <v>175</v>
          </cell>
          <cell r="C14423">
            <v>192</v>
          </cell>
          <cell r="D14423">
            <v>1984</v>
          </cell>
          <cell r="E14423">
            <v>31047</v>
          </cell>
        </row>
        <row r="14424">
          <cell r="A14424">
            <v>30857</v>
          </cell>
          <cell r="B14424">
            <v>176</v>
          </cell>
          <cell r="C14424">
            <v>191</v>
          </cell>
          <cell r="D14424">
            <v>1984</v>
          </cell>
          <cell r="E14424">
            <v>31047</v>
          </cell>
        </row>
        <row r="14425">
          <cell r="A14425">
            <v>30858</v>
          </cell>
          <cell r="B14425">
            <v>177</v>
          </cell>
          <cell r="C14425">
            <v>190</v>
          </cell>
          <cell r="D14425">
            <v>1984</v>
          </cell>
          <cell r="E14425">
            <v>31047</v>
          </cell>
        </row>
        <row r="14426">
          <cell r="A14426">
            <v>30859</v>
          </cell>
          <cell r="B14426">
            <v>178</v>
          </cell>
          <cell r="C14426">
            <v>189</v>
          </cell>
          <cell r="D14426">
            <v>1984</v>
          </cell>
          <cell r="E14426">
            <v>31047</v>
          </cell>
        </row>
        <row r="14427">
          <cell r="A14427">
            <v>30860</v>
          </cell>
          <cell r="B14427">
            <v>179</v>
          </cell>
          <cell r="C14427">
            <v>188</v>
          </cell>
          <cell r="D14427">
            <v>1984</v>
          </cell>
          <cell r="E14427">
            <v>31047</v>
          </cell>
        </row>
        <row r="14428">
          <cell r="A14428">
            <v>30861</v>
          </cell>
          <cell r="B14428">
            <v>180</v>
          </cell>
          <cell r="C14428">
            <v>187</v>
          </cell>
          <cell r="D14428">
            <v>1984</v>
          </cell>
          <cell r="E14428">
            <v>31047</v>
          </cell>
        </row>
        <row r="14429">
          <cell r="A14429">
            <v>30862</v>
          </cell>
          <cell r="B14429">
            <v>181</v>
          </cell>
          <cell r="C14429">
            <v>186</v>
          </cell>
          <cell r="D14429">
            <v>1984</v>
          </cell>
          <cell r="E14429">
            <v>31047</v>
          </cell>
        </row>
        <row r="14430">
          <cell r="A14430">
            <v>30863</v>
          </cell>
          <cell r="B14430">
            <v>182</v>
          </cell>
          <cell r="C14430">
            <v>185</v>
          </cell>
          <cell r="D14430">
            <v>1984</v>
          </cell>
          <cell r="E14430">
            <v>31047</v>
          </cell>
        </row>
        <row r="14431">
          <cell r="A14431">
            <v>30864</v>
          </cell>
          <cell r="B14431">
            <v>183</v>
          </cell>
          <cell r="C14431">
            <v>184</v>
          </cell>
          <cell r="D14431">
            <v>1984</v>
          </cell>
          <cell r="E14431">
            <v>31047</v>
          </cell>
        </row>
        <row r="14432">
          <cell r="A14432">
            <v>30865</v>
          </cell>
          <cell r="B14432">
            <v>184</v>
          </cell>
          <cell r="C14432">
            <v>183</v>
          </cell>
          <cell r="D14432">
            <v>1984</v>
          </cell>
          <cell r="E14432">
            <v>31047</v>
          </cell>
        </row>
        <row r="14433">
          <cell r="A14433">
            <v>30866</v>
          </cell>
          <cell r="B14433">
            <v>185</v>
          </cell>
          <cell r="C14433">
            <v>182</v>
          </cell>
          <cell r="D14433">
            <v>1984</v>
          </cell>
          <cell r="E14433">
            <v>31047</v>
          </cell>
        </row>
        <row r="14434">
          <cell r="A14434">
            <v>30867</v>
          </cell>
          <cell r="B14434">
            <v>186</v>
          </cell>
          <cell r="C14434">
            <v>181</v>
          </cell>
          <cell r="D14434">
            <v>1984</v>
          </cell>
          <cell r="E14434">
            <v>31047</v>
          </cell>
        </row>
        <row r="14435">
          <cell r="A14435">
            <v>30868</v>
          </cell>
          <cell r="B14435">
            <v>187</v>
          </cell>
          <cell r="C14435">
            <v>180</v>
          </cell>
          <cell r="D14435">
            <v>1984</v>
          </cell>
          <cell r="E14435">
            <v>31047</v>
          </cell>
        </row>
        <row r="14436">
          <cell r="A14436">
            <v>30869</v>
          </cell>
          <cell r="B14436">
            <v>188</v>
          </cell>
          <cell r="C14436">
            <v>179</v>
          </cell>
          <cell r="D14436">
            <v>1984</v>
          </cell>
          <cell r="E14436">
            <v>31047</v>
          </cell>
        </row>
        <row r="14437">
          <cell r="A14437">
            <v>30870</v>
          </cell>
          <cell r="B14437">
            <v>189</v>
          </cell>
          <cell r="C14437">
            <v>178</v>
          </cell>
          <cell r="D14437">
            <v>1984</v>
          </cell>
          <cell r="E14437">
            <v>31047</v>
          </cell>
        </row>
        <row r="14438">
          <cell r="A14438">
            <v>30871</v>
          </cell>
          <cell r="B14438">
            <v>190</v>
          </cell>
          <cell r="C14438">
            <v>177</v>
          </cell>
          <cell r="D14438">
            <v>1984</v>
          </cell>
          <cell r="E14438">
            <v>31047</v>
          </cell>
        </row>
        <row r="14439">
          <cell r="A14439">
            <v>30872</v>
          </cell>
          <cell r="B14439">
            <v>191</v>
          </cell>
          <cell r="C14439">
            <v>176</v>
          </cell>
          <cell r="D14439">
            <v>1984</v>
          </cell>
          <cell r="E14439">
            <v>31047</v>
          </cell>
        </row>
        <row r="14440">
          <cell r="A14440">
            <v>30873</v>
          </cell>
          <cell r="B14440">
            <v>192</v>
          </cell>
          <cell r="C14440">
            <v>175</v>
          </cell>
          <cell r="D14440">
            <v>1984</v>
          </cell>
          <cell r="E14440">
            <v>31047</v>
          </cell>
        </row>
        <row r="14441">
          <cell r="A14441">
            <v>30874</v>
          </cell>
          <cell r="B14441">
            <v>193</v>
          </cell>
          <cell r="C14441">
            <v>174</v>
          </cell>
          <cell r="D14441">
            <v>1984</v>
          </cell>
          <cell r="E14441">
            <v>31047</v>
          </cell>
        </row>
        <row r="14442">
          <cell r="A14442">
            <v>30875</v>
          </cell>
          <cell r="B14442">
            <v>194</v>
          </cell>
          <cell r="C14442">
            <v>173</v>
          </cell>
          <cell r="D14442">
            <v>1984</v>
          </cell>
          <cell r="E14442">
            <v>31047</v>
          </cell>
        </row>
        <row r="14443">
          <cell r="A14443">
            <v>30876</v>
          </cell>
          <cell r="B14443">
            <v>195</v>
          </cell>
          <cell r="C14443">
            <v>172</v>
          </cell>
          <cell r="D14443">
            <v>1984</v>
          </cell>
          <cell r="E14443">
            <v>31047</v>
          </cell>
        </row>
        <row r="14444">
          <cell r="A14444">
            <v>30877</v>
          </cell>
          <cell r="B14444">
            <v>196</v>
          </cell>
          <cell r="C14444">
            <v>171</v>
          </cell>
          <cell r="D14444">
            <v>1984</v>
          </cell>
          <cell r="E14444">
            <v>31047</v>
          </cell>
        </row>
        <row r="14445">
          <cell r="A14445">
            <v>30878</v>
          </cell>
          <cell r="B14445">
            <v>197</v>
          </cell>
          <cell r="C14445">
            <v>170</v>
          </cell>
          <cell r="D14445">
            <v>1984</v>
          </cell>
          <cell r="E14445">
            <v>31047</v>
          </cell>
        </row>
        <row r="14446">
          <cell r="A14446">
            <v>30879</v>
          </cell>
          <cell r="B14446">
            <v>198</v>
          </cell>
          <cell r="C14446">
            <v>169</v>
          </cell>
          <cell r="D14446">
            <v>1984</v>
          </cell>
          <cell r="E14446">
            <v>31047</v>
          </cell>
        </row>
        <row r="14447">
          <cell r="A14447">
            <v>30880</v>
          </cell>
          <cell r="B14447">
            <v>199</v>
          </cell>
          <cell r="C14447">
            <v>168</v>
          </cell>
          <cell r="D14447">
            <v>1984</v>
          </cell>
          <cell r="E14447">
            <v>31047</v>
          </cell>
        </row>
        <row r="14448">
          <cell r="A14448">
            <v>30881</v>
          </cell>
          <cell r="B14448">
            <v>200</v>
          </cell>
          <cell r="C14448">
            <v>167</v>
          </cell>
          <cell r="D14448">
            <v>1984</v>
          </cell>
          <cell r="E14448">
            <v>31047</v>
          </cell>
        </row>
        <row r="14449">
          <cell r="A14449">
            <v>30882</v>
          </cell>
          <cell r="B14449">
            <v>201</v>
          </cell>
          <cell r="C14449">
            <v>166</v>
          </cell>
          <cell r="D14449">
            <v>1984</v>
          </cell>
          <cell r="E14449">
            <v>31047</v>
          </cell>
        </row>
        <row r="14450">
          <cell r="A14450">
            <v>30883</v>
          </cell>
          <cell r="B14450">
            <v>202</v>
          </cell>
          <cell r="C14450">
            <v>165</v>
          </cell>
          <cell r="D14450">
            <v>1984</v>
          </cell>
          <cell r="E14450">
            <v>31047</v>
          </cell>
        </row>
        <row r="14451">
          <cell r="A14451">
            <v>30884</v>
          </cell>
          <cell r="B14451">
            <v>203</v>
          </cell>
          <cell r="C14451">
            <v>164</v>
          </cell>
          <cell r="D14451">
            <v>1984</v>
          </cell>
          <cell r="E14451">
            <v>31047</v>
          </cell>
        </row>
        <row r="14452">
          <cell r="A14452">
            <v>30885</v>
          </cell>
          <cell r="B14452">
            <v>204</v>
          </cell>
          <cell r="C14452">
            <v>163</v>
          </cell>
          <cell r="D14452">
            <v>1984</v>
          </cell>
          <cell r="E14452">
            <v>31047</v>
          </cell>
        </row>
        <row r="14453">
          <cell r="A14453">
            <v>30886</v>
          </cell>
          <cell r="B14453">
            <v>205</v>
          </cell>
          <cell r="C14453">
            <v>162</v>
          </cell>
          <cell r="D14453">
            <v>1984</v>
          </cell>
          <cell r="E14453">
            <v>31047</v>
          </cell>
        </row>
        <row r="14454">
          <cell r="A14454">
            <v>30887</v>
          </cell>
          <cell r="B14454">
            <v>206</v>
          </cell>
          <cell r="C14454">
            <v>161</v>
          </cell>
          <cell r="D14454">
            <v>1984</v>
          </cell>
          <cell r="E14454">
            <v>31047</v>
          </cell>
        </row>
        <row r="14455">
          <cell r="A14455">
            <v>30888</v>
          </cell>
          <cell r="B14455">
            <v>207</v>
          </cell>
          <cell r="C14455">
            <v>160</v>
          </cell>
          <cell r="D14455">
            <v>1984</v>
          </cell>
          <cell r="E14455">
            <v>31047</v>
          </cell>
        </row>
        <row r="14456">
          <cell r="A14456">
            <v>30889</v>
          </cell>
          <cell r="B14456">
            <v>208</v>
          </cell>
          <cell r="C14456">
            <v>159</v>
          </cell>
          <cell r="D14456">
            <v>1984</v>
          </cell>
          <cell r="E14456">
            <v>31047</v>
          </cell>
        </row>
        <row r="14457">
          <cell r="A14457">
            <v>30890</v>
          </cell>
          <cell r="B14457">
            <v>209</v>
          </cell>
          <cell r="C14457">
            <v>158</v>
          </cell>
          <cell r="D14457">
            <v>1984</v>
          </cell>
          <cell r="E14457">
            <v>31047</v>
          </cell>
        </row>
        <row r="14458">
          <cell r="A14458">
            <v>30891</v>
          </cell>
          <cell r="B14458">
            <v>210</v>
          </cell>
          <cell r="C14458">
            <v>157</v>
          </cell>
          <cell r="D14458">
            <v>1984</v>
          </cell>
          <cell r="E14458">
            <v>31047</v>
          </cell>
        </row>
        <row r="14459">
          <cell r="A14459">
            <v>30892</v>
          </cell>
          <cell r="B14459">
            <v>211</v>
          </cell>
          <cell r="C14459">
            <v>156</v>
          </cell>
          <cell r="D14459">
            <v>1984</v>
          </cell>
          <cell r="E14459">
            <v>31047</v>
          </cell>
        </row>
        <row r="14460">
          <cell r="A14460">
            <v>30893</v>
          </cell>
          <cell r="B14460">
            <v>212</v>
          </cell>
          <cell r="C14460">
            <v>155</v>
          </cell>
          <cell r="D14460">
            <v>1984</v>
          </cell>
          <cell r="E14460">
            <v>31047</v>
          </cell>
        </row>
        <row r="14461">
          <cell r="A14461">
            <v>30894</v>
          </cell>
          <cell r="B14461">
            <v>213</v>
          </cell>
          <cell r="C14461">
            <v>154</v>
          </cell>
          <cell r="D14461">
            <v>1984</v>
          </cell>
          <cell r="E14461">
            <v>31047</v>
          </cell>
        </row>
        <row r="14462">
          <cell r="A14462">
            <v>30895</v>
          </cell>
          <cell r="B14462">
            <v>214</v>
          </cell>
          <cell r="C14462">
            <v>153</v>
          </cell>
          <cell r="D14462">
            <v>1984</v>
          </cell>
          <cell r="E14462">
            <v>31047</v>
          </cell>
        </row>
        <row r="14463">
          <cell r="A14463">
            <v>30896</v>
          </cell>
          <cell r="B14463">
            <v>215</v>
          </cell>
          <cell r="C14463">
            <v>152</v>
          </cell>
          <cell r="D14463">
            <v>1984</v>
          </cell>
          <cell r="E14463">
            <v>31047</v>
          </cell>
        </row>
        <row r="14464">
          <cell r="A14464">
            <v>30897</v>
          </cell>
          <cell r="B14464">
            <v>216</v>
          </cell>
          <cell r="C14464">
            <v>151</v>
          </cell>
          <cell r="D14464">
            <v>1984</v>
          </cell>
          <cell r="E14464">
            <v>31047</v>
          </cell>
        </row>
        <row r="14465">
          <cell r="A14465">
            <v>30898</v>
          </cell>
          <cell r="B14465">
            <v>217</v>
          </cell>
          <cell r="C14465">
            <v>150</v>
          </cell>
          <cell r="D14465">
            <v>1984</v>
          </cell>
          <cell r="E14465">
            <v>31047</v>
          </cell>
        </row>
        <row r="14466">
          <cell r="A14466">
            <v>30899</v>
          </cell>
          <cell r="B14466">
            <v>218</v>
          </cell>
          <cell r="C14466">
            <v>149</v>
          </cell>
          <cell r="D14466">
            <v>1984</v>
          </cell>
          <cell r="E14466">
            <v>31047</v>
          </cell>
        </row>
        <row r="14467">
          <cell r="A14467">
            <v>30900</v>
          </cell>
          <cell r="B14467">
            <v>219</v>
          </cell>
          <cell r="C14467">
            <v>148</v>
          </cell>
          <cell r="D14467">
            <v>1984</v>
          </cell>
          <cell r="E14467">
            <v>31047</v>
          </cell>
        </row>
        <row r="14468">
          <cell r="A14468">
            <v>30901</v>
          </cell>
          <cell r="B14468">
            <v>220</v>
          </cell>
          <cell r="C14468">
            <v>147</v>
          </cell>
          <cell r="D14468">
            <v>1984</v>
          </cell>
          <cell r="E14468">
            <v>31047</v>
          </cell>
        </row>
        <row r="14469">
          <cell r="A14469">
            <v>30902</v>
          </cell>
          <cell r="B14469">
            <v>221</v>
          </cell>
          <cell r="C14469">
            <v>146</v>
          </cell>
          <cell r="D14469">
            <v>1984</v>
          </cell>
          <cell r="E14469">
            <v>31047</v>
          </cell>
        </row>
        <row r="14470">
          <cell r="A14470">
            <v>30903</v>
          </cell>
          <cell r="B14470">
            <v>222</v>
          </cell>
          <cell r="C14470">
            <v>145</v>
          </cell>
          <cell r="D14470">
            <v>1984</v>
          </cell>
          <cell r="E14470">
            <v>31047</v>
          </cell>
        </row>
        <row r="14471">
          <cell r="A14471">
            <v>30904</v>
          </cell>
          <cell r="B14471">
            <v>223</v>
          </cell>
          <cell r="C14471">
            <v>144</v>
          </cell>
          <cell r="D14471">
            <v>1984</v>
          </cell>
          <cell r="E14471">
            <v>31047</v>
          </cell>
        </row>
        <row r="14472">
          <cell r="A14472">
            <v>30905</v>
          </cell>
          <cell r="B14472">
            <v>224</v>
          </cell>
          <cell r="C14472">
            <v>143</v>
          </cell>
          <cell r="D14472">
            <v>1984</v>
          </cell>
          <cell r="E14472">
            <v>31047</v>
          </cell>
        </row>
        <row r="14473">
          <cell r="A14473">
            <v>30906</v>
          </cell>
          <cell r="B14473">
            <v>225</v>
          </cell>
          <cell r="C14473">
            <v>142</v>
          </cell>
          <cell r="D14473">
            <v>1984</v>
          </cell>
          <cell r="E14473">
            <v>31047</v>
          </cell>
        </row>
        <row r="14474">
          <cell r="A14474">
            <v>30907</v>
          </cell>
          <cell r="B14474">
            <v>226</v>
          </cell>
          <cell r="C14474">
            <v>141</v>
          </cell>
          <cell r="D14474">
            <v>1984</v>
          </cell>
          <cell r="E14474">
            <v>31047</v>
          </cell>
        </row>
        <row r="14475">
          <cell r="A14475">
            <v>30908</v>
          </cell>
          <cell r="B14475">
            <v>227</v>
          </cell>
          <cell r="C14475">
            <v>140</v>
          </cell>
          <cell r="D14475">
            <v>1984</v>
          </cell>
          <cell r="E14475">
            <v>31047</v>
          </cell>
        </row>
        <row r="14476">
          <cell r="A14476">
            <v>30909</v>
          </cell>
          <cell r="B14476">
            <v>228</v>
          </cell>
          <cell r="C14476">
            <v>139</v>
          </cell>
          <cell r="D14476">
            <v>1984</v>
          </cell>
          <cell r="E14476">
            <v>31047</v>
          </cell>
        </row>
        <row r="14477">
          <cell r="A14477">
            <v>30910</v>
          </cell>
          <cell r="B14477">
            <v>229</v>
          </cell>
          <cell r="C14477">
            <v>138</v>
          </cell>
          <cell r="D14477">
            <v>1984</v>
          </cell>
          <cell r="E14477">
            <v>31047</v>
          </cell>
        </row>
        <row r="14478">
          <cell r="A14478">
            <v>30911</v>
          </cell>
          <cell r="B14478">
            <v>230</v>
          </cell>
          <cell r="C14478">
            <v>137</v>
          </cell>
          <cell r="D14478">
            <v>1984</v>
          </cell>
          <cell r="E14478">
            <v>31047</v>
          </cell>
        </row>
        <row r="14479">
          <cell r="A14479">
            <v>30912</v>
          </cell>
          <cell r="B14479">
            <v>231</v>
          </cell>
          <cell r="C14479">
            <v>136</v>
          </cell>
          <cell r="D14479">
            <v>1984</v>
          </cell>
          <cell r="E14479">
            <v>31047</v>
          </cell>
        </row>
        <row r="14480">
          <cell r="A14480">
            <v>30913</v>
          </cell>
          <cell r="B14480">
            <v>232</v>
          </cell>
          <cell r="C14480">
            <v>135</v>
          </cell>
          <cell r="D14480">
            <v>1984</v>
          </cell>
          <cell r="E14480">
            <v>31047</v>
          </cell>
        </row>
        <row r="14481">
          <cell r="A14481">
            <v>30914</v>
          </cell>
          <cell r="B14481">
            <v>233</v>
          </cell>
          <cell r="C14481">
            <v>134</v>
          </cell>
          <cell r="D14481">
            <v>1984</v>
          </cell>
          <cell r="E14481">
            <v>31047</v>
          </cell>
        </row>
        <row r="14482">
          <cell r="A14482">
            <v>30915</v>
          </cell>
          <cell r="B14482">
            <v>234</v>
          </cell>
          <cell r="C14482">
            <v>133</v>
          </cell>
          <cell r="D14482">
            <v>1984</v>
          </cell>
          <cell r="E14482">
            <v>31047</v>
          </cell>
        </row>
        <row r="14483">
          <cell r="A14483">
            <v>30916</v>
          </cell>
          <cell r="B14483">
            <v>235</v>
          </cell>
          <cell r="C14483">
            <v>132</v>
          </cell>
          <cell r="D14483">
            <v>1984</v>
          </cell>
          <cell r="E14483">
            <v>31047</v>
          </cell>
        </row>
        <row r="14484">
          <cell r="A14484">
            <v>30917</v>
          </cell>
          <cell r="B14484">
            <v>236</v>
          </cell>
          <cell r="C14484">
            <v>131</v>
          </cell>
          <cell r="D14484">
            <v>1984</v>
          </cell>
          <cell r="E14484">
            <v>31047</v>
          </cell>
        </row>
        <row r="14485">
          <cell r="A14485">
            <v>30918</v>
          </cell>
          <cell r="B14485">
            <v>237</v>
          </cell>
          <cell r="C14485">
            <v>130</v>
          </cell>
          <cell r="D14485">
            <v>1984</v>
          </cell>
          <cell r="E14485">
            <v>31047</v>
          </cell>
        </row>
        <row r="14486">
          <cell r="A14486">
            <v>30919</v>
          </cell>
          <cell r="B14486">
            <v>238</v>
          </cell>
          <cell r="C14486">
            <v>129</v>
          </cell>
          <cell r="D14486">
            <v>1984</v>
          </cell>
          <cell r="E14486">
            <v>31047</v>
          </cell>
        </row>
        <row r="14487">
          <cell r="A14487">
            <v>30920</v>
          </cell>
          <cell r="B14487">
            <v>239</v>
          </cell>
          <cell r="C14487">
            <v>128</v>
          </cell>
          <cell r="D14487">
            <v>1984</v>
          </cell>
          <cell r="E14487">
            <v>31047</v>
          </cell>
        </row>
        <row r="14488">
          <cell r="A14488">
            <v>30921</v>
          </cell>
          <cell r="B14488">
            <v>240</v>
          </cell>
          <cell r="C14488">
            <v>127</v>
          </cell>
          <cell r="D14488">
            <v>1984</v>
          </cell>
          <cell r="E14488">
            <v>31047</v>
          </cell>
        </row>
        <row r="14489">
          <cell r="A14489">
            <v>30922</v>
          </cell>
          <cell r="B14489">
            <v>241</v>
          </cell>
          <cell r="C14489">
            <v>126</v>
          </cell>
          <cell r="D14489">
            <v>1984</v>
          </cell>
          <cell r="E14489">
            <v>31047</v>
          </cell>
        </row>
        <row r="14490">
          <cell r="A14490">
            <v>30923</v>
          </cell>
          <cell r="B14490">
            <v>242</v>
          </cell>
          <cell r="C14490">
            <v>125</v>
          </cell>
          <cell r="D14490">
            <v>1984</v>
          </cell>
          <cell r="E14490">
            <v>31047</v>
          </cell>
        </row>
        <row r="14491">
          <cell r="A14491">
            <v>30924</v>
          </cell>
          <cell r="B14491">
            <v>243</v>
          </cell>
          <cell r="C14491">
            <v>124</v>
          </cell>
          <cell r="D14491">
            <v>1984</v>
          </cell>
          <cell r="E14491">
            <v>31047</v>
          </cell>
        </row>
        <row r="14492">
          <cell r="A14492">
            <v>30925</v>
          </cell>
          <cell r="B14492">
            <v>244</v>
          </cell>
          <cell r="C14492">
            <v>123</v>
          </cell>
          <cell r="D14492">
            <v>1984</v>
          </cell>
          <cell r="E14492">
            <v>31047</v>
          </cell>
        </row>
        <row r="14493">
          <cell r="A14493">
            <v>30926</v>
          </cell>
          <cell r="B14493">
            <v>245</v>
          </cell>
          <cell r="C14493">
            <v>122</v>
          </cell>
          <cell r="D14493">
            <v>1984</v>
          </cell>
          <cell r="E14493">
            <v>31047</v>
          </cell>
        </row>
        <row r="14494">
          <cell r="A14494">
            <v>30927</v>
          </cell>
          <cell r="B14494">
            <v>246</v>
          </cell>
          <cell r="C14494">
            <v>121</v>
          </cell>
          <cell r="D14494">
            <v>1984</v>
          </cell>
          <cell r="E14494">
            <v>31047</v>
          </cell>
        </row>
        <row r="14495">
          <cell r="A14495">
            <v>30928</v>
          </cell>
          <cell r="B14495">
            <v>247</v>
          </cell>
          <cell r="C14495">
            <v>120</v>
          </cell>
          <cell r="D14495">
            <v>1984</v>
          </cell>
          <cell r="E14495">
            <v>31047</v>
          </cell>
        </row>
        <row r="14496">
          <cell r="A14496">
            <v>30929</v>
          </cell>
          <cell r="B14496">
            <v>248</v>
          </cell>
          <cell r="C14496">
            <v>119</v>
          </cell>
          <cell r="D14496">
            <v>1984</v>
          </cell>
          <cell r="E14496">
            <v>31047</v>
          </cell>
        </row>
        <row r="14497">
          <cell r="A14497">
            <v>30930</v>
          </cell>
          <cell r="B14497">
            <v>249</v>
          </cell>
          <cell r="C14497">
            <v>118</v>
          </cell>
          <cell r="D14497">
            <v>1984</v>
          </cell>
          <cell r="E14497">
            <v>31047</v>
          </cell>
        </row>
        <row r="14498">
          <cell r="A14498">
            <v>30931</v>
          </cell>
          <cell r="B14498">
            <v>250</v>
          </cell>
          <cell r="C14498">
            <v>117</v>
          </cell>
          <cell r="D14498">
            <v>1984</v>
          </cell>
          <cell r="E14498">
            <v>31047</v>
          </cell>
        </row>
        <row r="14499">
          <cell r="A14499">
            <v>30932</v>
          </cell>
          <cell r="B14499">
            <v>251</v>
          </cell>
          <cell r="C14499">
            <v>116</v>
          </cell>
          <cell r="D14499">
            <v>1984</v>
          </cell>
          <cell r="E14499">
            <v>31047</v>
          </cell>
        </row>
        <row r="14500">
          <cell r="A14500">
            <v>30933</v>
          </cell>
          <cell r="B14500">
            <v>252</v>
          </cell>
          <cell r="C14500">
            <v>115</v>
          </cell>
          <cell r="D14500">
            <v>1984</v>
          </cell>
          <cell r="E14500">
            <v>31047</v>
          </cell>
        </row>
        <row r="14501">
          <cell r="A14501">
            <v>30934</v>
          </cell>
          <cell r="B14501">
            <v>253</v>
          </cell>
          <cell r="C14501">
            <v>114</v>
          </cell>
          <cell r="D14501">
            <v>1984</v>
          </cell>
          <cell r="E14501">
            <v>31047</v>
          </cell>
        </row>
        <row r="14502">
          <cell r="A14502">
            <v>30935</v>
          </cell>
          <cell r="B14502">
            <v>254</v>
          </cell>
          <cell r="C14502">
            <v>113</v>
          </cell>
          <cell r="D14502">
            <v>1984</v>
          </cell>
          <cell r="E14502">
            <v>31047</v>
          </cell>
        </row>
        <row r="14503">
          <cell r="A14503">
            <v>30936</v>
          </cell>
          <cell r="B14503">
            <v>255</v>
          </cell>
          <cell r="C14503">
            <v>112</v>
          </cell>
          <cell r="D14503">
            <v>1984</v>
          </cell>
          <cell r="E14503">
            <v>31047</v>
          </cell>
        </row>
        <row r="14504">
          <cell r="A14504">
            <v>30937</v>
          </cell>
          <cell r="B14504">
            <v>256</v>
          </cell>
          <cell r="C14504">
            <v>111</v>
          </cell>
          <cell r="D14504">
            <v>1984</v>
          </cell>
          <cell r="E14504">
            <v>31047</v>
          </cell>
        </row>
        <row r="14505">
          <cell r="A14505">
            <v>30938</v>
          </cell>
          <cell r="B14505">
            <v>257</v>
          </cell>
          <cell r="C14505">
            <v>110</v>
          </cell>
          <cell r="D14505">
            <v>1984</v>
          </cell>
          <cell r="E14505">
            <v>31047</v>
          </cell>
        </row>
        <row r="14506">
          <cell r="A14506">
            <v>30939</v>
          </cell>
          <cell r="B14506">
            <v>258</v>
          </cell>
          <cell r="C14506">
            <v>109</v>
          </cell>
          <cell r="D14506">
            <v>1984</v>
          </cell>
          <cell r="E14506">
            <v>31047</v>
          </cell>
        </row>
        <row r="14507">
          <cell r="A14507">
            <v>30940</v>
          </cell>
          <cell r="B14507">
            <v>259</v>
          </cell>
          <cell r="C14507">
            <v>108</v>
          </cell>
          <cell r="D14507">
            <v>1984</v>
          </cell>
          <cell r="E14507">
            <v>31047</v>
          </cell>
        </row>
        <row r="14508">
          <cell r="A14508">
            <v>30941</v>
          </cell>
          <cell r="B14508">
            <v>260</v>
          </cell>
          <cell r="C14508">
            <v>107</v>
          </cell>
          <cell r="D14508">
            <v>1984</v>
          </cell>
          <cell r="E14508">
            <v>31047</v>
          </cell>
        </row>
        <row r="14509">
          <cell r="A14509">
            <v>30942</v>
          </cell>
          <cell r="B14509">
            <v>261</v>
          </cell>
          <cell r="C14509">
            <v>106</v>
          </cell>
          <cell r="D14509">
            <v>1984</v>
          </cell>
          <cell r="E14509">
            <v>31047</v>
          </cell>
        </row>
        <row r="14510">
          <cell r="A14510">
            <v>30943</v>
          </cell>
          <cell r="B14510">
            <v>262</v>
          </cell>
          <cell r="C14510">
            <v>105</v>
          </cell>
          <cell r="D14510">
            <v>1984</v>
          </cell>
          <cell r="E14510">
            <v>31047</v>
          </cell>
        </row>
        <row r="14511">
          <cell r="A14511">
            <v>30944</v>
          </cell>
          <cell r="B14511">
            <v>263</v>
          </cell>
          <cell r="C14511">
            <v>104</v>
          </cell>
          <cell r="D14511">
            <v>1984</v>
          </cell>
          <cell r="E14511">
            <v>31047</v>
          </cell>
        </row>
        <row r="14512">
          <cell r="A14512">
            <v>30945</v>
          </cell>
          <cell r="B14512">
            <v>264</v>
          </cell>
          <cell r="C14512">
            <v>103</v>
          </cell>
          <cell r="D14512">
            <v>1984</v>
          </cell>
          <cell r="E14512">
            <v>31047</v>
          </cell>
        </row>
        <row r="14513">
          <cell r="A14513">
            <v>30946</v>
          </cell>
          <cell r="B14513">
            <v>265</v>
          </cell>
          <cell r="C14513">
            <v>102</v>
          </cell>
          <cell r="D14513">
            <v>1984</v>
          </cell>
          <cell r="E14513">
            <v>31047</v>
          </cell>
        </row>
        <row r="14514">
          <cell r="A14514">
            <v>30947</v>
          </cell>
          <cell r="B14514">
            <v>266</v>
          </cell>
          <cell r="C14514">
            <v>101</v>
          </cell>
          <cell r="D14514">
            <v>1984</v>
          </cell>
          <cell r="E14514">
            <v>31047</v>
          </cell>
        </row>
        <row r="14515">
          <cell r="A14515">
            <v>30948</v>
          </cell>
          <cell r="B14515">
            <v>267</v>
          </cell>
          <cell r="C14515">
            <v>100</v>
          </cell>
          <cell r="D14515">
            <v>1984</v>
          </cell>
          <cell r="E14515">
            <v>31047</v>
          </cell>
        </row>
        <row r="14516">
          <cell r="A14516">
            <v>30949</v>
          </cell>
          <cell r="B14516">
            <v>268</v>
          </cell>
          <cell r="C14516">
            <v>99</v>
          </cell>
          <cell r="D14516">
            <v>1984</v>
          </cell>
          <cell r="E14516">
            <v>31047</v>
          </cell>
        </row>
        <row r="14517">
          <cell r="A14517">
            <v>30950</v>
          </cell>
          <cell r="B14517">
            <v>269</v>
          </cell>
          <cell r="C14517">
            <v>98</v>
          </cell>
          <cell r="D14517">
            <v>1984</v>
          </cell>
          <cell r="E14517">
            <v>31047</v>
          </cell>
        </row>
        <row r="14518">
          <cell r="A14518">
            <v>30951</v>
          </cell>
          <cell r="B14518">
            <v>270</v>
          </cell>
          <cell r="C14518">
            <v>97</v>
          </cell>
          <cell r="D14518">
            <v>1984</v>
          </cell>
          <cell r="E14518">
            <v>31047</v>
          </cell>
        </row>
        <row r="14519">
          <cell r="A14519">
            <v>30952</v>
          </cell>
          <cell r="B14519">
            <v>271</v>
          </cell>
          <cell r="C14519">
            <v>96</v>
          </cell>
          <cell r="D14519">
            <v>1984</v>
          </cell>
          <cell r="E14519">
            <v>31047</v>
          </cell>
        </row>
        <row r="14520">
          <cell r="A14520">
            <v>30953</v>
          </cell>
          <cell r="B14520">
            <v>272</v>
          </cell>
          <cell r="C14520">
            <v>95</v>
          </cell>
          <cell r="D14520">
            <v>1984</v>
          </cell>
          <cell r="E14520">
            <v>31047</v>
          </cell>
        </row>
        <row r="14521">
          <cell r="A14521">
            <v>30954</v>
          </cell>
          <cell r="B14521">
            <v>273</v>
          </cell>
          <cell r="C14521">
            <v>94</v>
          </cell>
          <cell r="D14521">
            <v>1984</v>
          </cell>
          <cell r="E14521">
            <v>31047</v>
          </cell>
        </row>
        <row r="14522">
          <cell r="A14522">
            <v>30955</v>
          </cell>
          <cell r="B14522">
            <v>274</v>
          </cell>
          <cell r="C14522">
            <v>93</v>
          </cell>
          <cell r="D14522">
            <v>1984</v>
          </cell>
          <cell r="E14522">
            <v>31047</v>
          </cell>
        </row>
        <row r="14523">
          <cell r="A14523">
            <v>30956</v>
          </cell>
          <cell r="B14523">
            <v>275</v>
          </cell>
          <cell r="C14523">
            <v>92</v>
          </cell>
          <cell r="D14523">
            <v>1984</v>
          </cell>
          <cell r="E14523">
            <v>31047</v>
          </cell>
        </row>
        <row r="14524">
          <cell r="A14524">
            <v>30957</v>
          </cell>
          <cell r="B14524">
            <v>276</v>
          </cell>
          <cell r="C14524">
            <v>91</v>
          </cell>
          <cell r="D14524">
            <v>1984</v>
          </cell>
          <cell r="E14524">
            <v>31047</v>
          </cell>
        </row>
        <row r="14525">
          <cell r="A14525">
            <v>30958</v>
          </cell>
          <cell r="B14525">
            <v>277</v>
          </cell>
          <cell r="C14525">
            <v>90</v>
          </cell>
          <cell r="D14525">
            <v>1984</v>
          </cell>
          <cell r="E14525">
            <v>31047</v>
          </cell>
        </row>
        <row r="14526">
          <cell r="A14526">
            <v>30959</v>
          </cell>
          <cell r="B14526">
            <v>278</v>
          </cell>
          <cell r="C14526">
            <v>89</v>
          </cell>
          <cell r="D14526">
            <v>1984</v>
          </cell>
          <cell r="E14526">
            <v>31047</v>
          </cell>
        </row>
        <row r="14527">
          <cell r="A14527">
            <v>30960</v>
          </cell>
          <cell r="B14527">
            <v>279</v>
          </cell>
          <cell r="C14527">
            <v>88</v>
          </cell>
          <cell r="D14527">
            <v>1984</v>
          </cell>
          <cell r="E14527">
            <v>31047</v>
          </cell>
        </row>
        <row r="14528">
          <cell r="A14528">
            <v>30961</v>
          </cell>
          <cell r="B14528">
            <v>280</v>
          </cell>
          <cell r="C14528">
            <v>87</v>
          </cell>
          <cell r="D14528">
            <v>1984</v>
          </cell>
          <cell r="E14528">
            <v>31047</v>
          </cell>
        </row>
        <row r="14529">
          <cell r="A14529">
            <v>30962</v>
          </cell>
          <cell r="B14529">
            <v>281</v>
          </cell>
          <cell r="C14529">
            <v>86</v>
          </cell>
          <cell r="D14529">
            <v>1984</v>
          </cell>
          <cell r="E14529">
            <v>31047</v>
          </cell>
        </row>
        <row r="14530">
          <cell r="A14530">
            <v>30963</v>
          </cell>
          <cell r="B14530">
            <v>282</v>
          </cell>
          <cell r="C14530">
            <v>85</v>
          </cell>
          <cell r="D14530">
            <v>1984</v>
          </cell>
          <cell r="E14530">
            <v>31047</v>
          </cell>
        </row>
        <row r="14531">
          <cell r="A14531">
            <v>30964</v>
          </cell>
          <cell r="B14531">
            <v>283</v>
          </cell>
          <cell r="C14531">
            <v>84</v>
          </cell>
          <cell r="D14531">
            <v>1984</v>
          </cell>
          <cell r="E14531">
            <v>31047</v>
          </cell>
        </row>
        <row r="14532">
          <cell r="A14532">
            <v>30965</v>
          </cell>
          <cell r="B14532">
            <v>284</v>
          </cell>
          <cell r="C14532">
            <v>83</v>
          </cell>
          <cell r="D14532">
            <v>1984</v>
          </cell>
          <cell r="E14532">
            <v>31047</v>
          </cell>
        </row>
        <row r="14533">
          <cell r="A14533">
            <v>30966</v>
          </cell>
          <cell r="B14533">
            <v>285</v>
          </cell>
          <cell r="C14533">
            <v>82</v>
          </cell>
          <cell r="D14533">
            <v>1984</v>
          </cell>
          <cell r="E14533">
            <v>31047</v>
          </cell>
        </row>
        <row r="14534">
          <cell r="A14534">
            <v>30967</v>
          </cell>
          <cell r="B14534">
            <v>286</v>
          </cell>
          <cell r="C14534">
            <v>81</v>
          </cell>
          <cell r="D14534">
            <v>1984</v>
          </cell>
          <cell r="E14534">
            <v>31047</v>
          </cell>
        </row>
        <row r="14535">
          <cell r="A14535">
            <v>30968</v>
          </cell>
          <cell r="B14535">
            <v>287</v>
          </cell>
          <cell r="C14535">
            <v>80</v>
          </cell>
          <cell r="D14535">
            <v>1984</v>
          </cell>
          <cell r="E14535">
            <v>31047</v>
          </cell>
        </row>
        <row r="14536">
          <cell r="A14536">
            <v>30969</v>
          </cell>
          <cell r="B14536">
            <v>288</v>
          </cell>
          <cell r="C14536">
            <v>79</v>
          </cell>
          <cell r="D14536">
            <v>1984</v>
          </cell>
          <cell r="E14536">
            <v>31047</v>
          </cell>
        </row>
        <row r="14537">
          <cell r="A14537">
            <v>30970</v>
          </cell>
          <cell r="B14537">
            <v>289</v>
          </cell>
          <cell r="C14537">
            <v>78</v>
          </cell>
          <cell r="D14537">
            <v>1984</v>
          </cell>
          <cell r="E14537">
            <v>31047</v>
          </cell>
        </row>
        <row r="14538">
          <cell r="A14538">
            <v>30971</v>
          </cell>
          <cell r="B14538">
            <v>290</v>
          </cell>
          <cell r="C14538">
            <v>77</v>
          </cell>
          <cell r="D14538">
            <v>1984</v>
          </cell>
          <cell r="E14538">
            <v>31047</v>
          </cell>
        </row>
        <row r="14539">
          <cell r="A14539">
            <v>30972</v>
          </cell>
          <cell r="B14539">
            <v>291</v>
          </cell>
          <cell r="C14539">
            <v>76</v>
          </cell>
          <cell r="D14539">
            <v>1984</v>
          </cell>
          <cell r="E14539">
            <v>31047</v>
          </cell>
        </row>
        <row r="14540">
          <cell r="A14540">
            <v>30973</v>
          </cell>
          <cell r="B14540">
            <v>292</v>
          </cell>
          <cell r="C14540">
            <v>75</v>
          </cell>
          <cell r="D14540">
            <v>1984</v>
          </cell>
          <cell r="E14540">
            <v>31047</v>
          </cell>
        </row>
        <row r="14541">
          <cell r="A14541">
            <v>30974</v>
          </cell>
          <cell r="B14541">
            <v>293</v>
          </cell>
          <cell r="C14541">
            <v>74</v>
          </cell>
          <cell r="D14541">
            <v>1984</v>
          </cell>
          <cell r="E14541">
            <v>31047</v>
          </cell>
        </row>
        <row r="14542">
          <cell r="A14542">
            <v>30975</v>
          </cell>
          <cell r="B14542">
            <v>294</v>
          </cell>
          <cell r="C14542">
            <v>73</v>
          </cell>
          <cell r="D14542">
            <v>1984</v>
          </cell>
          <cell r="E14542">
            <v>31047</v>
          </cell>
        </row>
        <row r="14543">
          <cell r="A14543">
            <v>30976</v>
          </cell>
          <cell r="B14543">
            <v>295</v>
          </cell>
          <cell r="C14543">
            <v>72</v>
          </cell>
          <cell r="D14543">
            <v>1984</v>
          </cell>
          <cell r="E14543">
            <v>31047</v>
          </cell>
        </row>
        <row r="14544">
          <cell r="A14544">
            <v>30977</v>
          </cell>
          <cell r="B14544">
            <v>296</v>
          </cell>
          <cell r="C14544">
            <v>71</v>
          </cell>
          <cell r="D14544">
            <v>1984</v>
          </cell>
          <cell r="E14544">
            <v>31047</v>
          </cell>
        </row>
        <row r="14545">
          <cell r="A14545">
            <v>30978</v>
          </cell>
          <cell r="B14545">
            <v>297</v>
          </cell>
          <cell r="C14545">
            <v>70</v>
          </cell>
          <cell r="D14545">
            <v>1984</v>
          </cell>
          <cell r="E14545">
            <v>31047</v>
          </cell>
        </row>
        <row r="14546">
          <cell r="A14546">
            <v>30979</v>
          </cell>
          <cell r="B14546">
            <v>298</v>
          </cell>
          <cell r="C14546">
            <v>69</v>
          </cell>
          <cell r="D14546">
            <v>1984</v>
          </cell>
          <cell r="E14546">
            <v>31047</v>
          </cell>
        </row>
        <row r="14547">
          <cell r="A14547">
            <v>30980</v>
          </cell>
          <cell r="B14547">
            <v>299</v>
          </cell>
          <cell r="C14547">
            <v>68</v>
          </cell>
          <cell r="D14547">
            <v>1984</v>
          </cell>
          <cell r="E14547">
            <v>31047</v>
          </cell>
        </row>
        <row r="14548">
          <cell r="A14548">
            <v>30981</v>
          </cell>
          <cell r="B14548">
            <v>300</v>
          </cell>
          <cell r="C14548">
            <v>67</v>
          </cell>
          <cell r="D14548">
            <v>1984</v>
          </cell>
          <cell r="E14548">
            <v>31047</v>
          </cell>
        </row>
        <row r="14549">
          <cell r="A14549">
            <v>30982</v>
          </cell>
          <cell r="B14549">
            <v>301</v>
          </cell>
          <cell r="C14549">
            <v>66</v>
          </cell>
          <cell r="D14549">
            <v>1984</v>
          </cell>
          <cell r="E14549">
            <v>31047</v>
          </cell>
        </row>
        <row r="14550">
          <cell r="A14550">
            <v>30983</v>
          </cell>
          <cell r="B14550">
            <v>302</v>
          </cell>
          <cell r="C14550">
            <v>65</v>
          </cell>
          <cell r="D14550">
            <v>1984</v>
          </cell>
          <cell r="E14550">
            <v>31047</v>
          </cell>
        </row>
        <row r="14551">
          <cell r="A14551">
            <v>30984</v>
          </cell>
          <cell r="B14551">
            <v>303</v>
          </cell>
          <cell r="C14551">
            <v>64</v>
          </cell>
          <cell r="D14551">
            <v>1984</v>
          </cell>
          <cell r="E14551">
            <v>31047</v>
          </cell>
        </row>
        <row r="14552">
          <cell r="A14552">
            <v>30985</v>
          </cell>
          <cell r="B14552">
            <v>304</v>
          </cell>
          <cell r="C14552">
            <v>63</v>
          </cell>
          <cell r="D14552">
            <v>1984</v>
          </cell>
          <cell r="E14552">
            <v>31047</v>
          </cell>
        </row>
        <row r="14553">
          <cell r="A14553">
            <v>30986</v>
          </cell>
          <cell r="B14553">
            <v>305</v>
          </cell>
          <cell r="C14553">
            <v>62</v>
          </cell>
          <cell r="D14553">
            <v>1984</v>
          </cell>
          <cell r="E14553">
            <v>31047</v>
          </cell>
        </row>
        <row r="14554">
          <cell r="A14554">
            <v>30987</v>
          </cell>
          <cell r="B14554">
            <v>306</v>
          </cell>
          <cell r="C14554">
            <v>61</v>
          </cell>
          <cell r="D14554">
            <v>1984</v>
          </cell>
          <cell r="E14554">
            <v>31047</v>
          </cell>
        </row>
        <row r="14555">
          <cell r="A14555">
            <v>30988</v>
          </cell>
          <cell r="B14555">
            <v>307</v>
          </cell>
          <cell r="C14555">
            <v>60</v>
          </cell>
          <cell r="D14555">
            <v>1984</v>
          </cell>
          <cell r="E14555">
            <v>31047</v>
          </cell>
        </row>
        <row r="14556">
          <cell r="A14556">
            <v>30989</v>
          </cell>
          <cell r="B14556">
            <v>308</v>
          </cell>
          <cell r="C14556">
            <v>59</v>
          </cell>
          <cell r="D14556">
            <v>1984</v>
          </cell>
          <cell r="E14556">
            <v>31047</v>
          </cell>
        </row>
        <row r="14557">
          <cell r="A14557">
            <v>30990</v>
          </cell>
          <cell r="B14557">
            <v>309</v>
          </cell>
          <cell r="C14557">
            <v>58</v>
          </cell>
          <cell r="D14557">
            <v>1984</v>
          </cell>
          <cell r="E14557">
            <v>31047</v>
          </cell>
        </row>
        <row r="14558">
          <cell r="A14558">
            <v>30991</v>
          </cell>
          <cell r="B14558">
            <v>310</v>
          </cell>
          <cell r="C14558">
            <v>57</v>
          </cell>
          <cell r="D14558">
            <v>1984</v>
          </cell>
          <cell r="E14558">
            <v>31047</v>
          </cell>
        </row>
        <row r="14559">
          <cell r="A14559">
            <v>30992</v>
          </cell>
          <cell r="B14559">
            <v>311</v>
          </cell>
          <cell r="C14559">
            <v>56</v>
          </cell>
          <cell r="D14559">
            <v>1984</v>
          </cell>
          <cell r="E14559">
            <v>31047</v>
          </cell>
        </row>
        <row r="14560">
          <cell r="A14560">
            <v>30993</v>
          </cell>
          <cell r="B14560">
            <v>312</v>
          </cell>
          <cell r="C14560">
            <v>55</v>
          </cell>
          <cell r="D14560">
            <v>1984</v>
          </cell>
          <cell r="E14560">
            <v>31047</v>
          </cell>
        </row>
        <row r="14561">
          <cell r="A14561">
            <v>30994</v>
          </cell>
          <cell r="B14561">
            <v>313</v>
          </cell>
          <cell r="C14561">
            <v>54</v>
          </cell>
          <cell r="D14561">
            <v>1984</v>
          </cell>
          <cell r="E14561">
            <v>31047</v>
          </cell>
        </row>
        <row r="14562">
          <cell r="A14562">
            <v>30995</v>
          </cell>
          <cell r="B14562">
            <v>314</v>
          </cell>
          <cell r="C14562">
            <v>53</v>
          </cell>
          <cell r="D14562">
            <v>1984</v>
          </cell>
          <cell r="E14562">
            <v>31047</v>
          </cell>
        </row>
        <row r="14563">
          <cell r="A14563">
            <v>30996</v>
          </cell>
          <cell r="B14563">
            <v>315</v>
          </cell>
          <cell r="C14563">
            <v>52</v>
          </cell>
          <cell r="D14563">
            <v>1984</v>
          </cell>
          <cell r="E14563">
            <v>31047</v>
          </cell>
        </row>
        <row r="14564">
          <cell r="A14564">
            <v>30997</v>
          </cell>
          <cell r="B14564">
            <v>316</v>
          </cell>
          <cell r="C14564">
            <v>51</v>
          </cell>
          <cell r="D14564">
            <v>1984</v>
          </cell>
          <cell r="E14564">
            <v>31047</v>
          </cell>
        </row>
        <row r="14565">
          <cell r="A14565">
            <v>30998</v>
          </cell>
          <cell r="B14565">
            <v>317</v>
          </cell>
          <cell r="C14565">
            <v>50</v>
          </cell>
          <cell r="D14565">
            <v>1984</v>
          </cell>
          <cell r="E14565">
            <v>31047</v>
          </cell>
        </row>
        <row r="14566">
          <cell r="A14566">
            <v>30999</v>
          </cell>
          <cell r="B14566">
            <v>318</v>
          </cell>
          <cell r="C14566">
            <v>49</v>
          </cell>
          <cell r="D14566">
            <v>1984</v>
          </cell>
          <cell r="E14566">
            <v>31047</v>
          </cell>
        </row>
        <row r="14567">
          <cell r="A14567">
            <v>31000</v>
          </cell>
          <cell r="B14567">
            <v>319</v>
          </cell>
          <cell r="C14567">
            <v>48</v>
          </cell>
          <cell r="D14567">
            <v>1984</v>
          </cell>
          <cell r="E14567">
            <v>31047</v>
          </cell>
        </row>
        <row r="14568">
          <cell r="A14568">
            <v>31001</v>
          </cell>
          <cell r="B14568">
            <v>320</v>
          </cell>
          <cell r="C14568">
            <v>47</v>
          </cell>
          <cell r="D14568">
            <v>1984</v>
          </cell>
          <cell r="E14568">
            <v>31047</v>
          </cell>
        </row>
        <row r="14569">
          <cell r="A14569">
            <v>31002</v>
          </cell>
          <cell r="B14569">
            <v>321</v>
          </cell>
          <cell r="C14569">
            <v>46</v>
          </cell>
          <cell r="D14569">
            <v>1984</v>
          </cell>
          <cell r="E14569">
            <v>31047</v>
          </cell>
        </row>
        <row r="14570">
          <cell r="A14570">
            <v>31003</v>
          </cell>
          <cell r="B14570">
            <v>322</v>
          </cell>
          <cell r="C14570">
            <v>45</v>
          </cell>
          <cell r="D14570">
            <v>1984</v>
          </cell>
          <cell r="E14570">
            <v>31047</v>
          </cell>
        </row>
        <row r="14571">
          <cell r="A14571">
            <v>31004</v>
          </cell>
          <cell r="B14571">
            <v>323</v>
          </cell>
          <cell r="C14571">
            <v>44</v>
          </cell>
          <cell r="D14571">
            <v>1984</v>
          </cell>
          <cell r="E14571">
            <v>31047</v>
          </cell>
        </row>
        <row r="14572">
          <cell r="A14572">
            <v>31005</v>
          </cell>
          <cell r="B14572">
            <v>324</v>
          </cell>
          <cell r="C14572">
            <v>43</v>
          </cell>
          <cell r="D14572">
            <v>1984</v>
          </cell>
          <cell r="E14572">
            <v>31047</v>
          </cell>
        </row>
        <row r="14573">
          <cell r="A14573">
            <v>31006</v>
          </cell>
          <cell r="B14573">
            <v>325</v>
          </cell>
          <cell r="C14573">
            <v>42</v>
          </cell>
          <cell r="D14573">
            <v>1984</v>
          </cell>
          <cell r="E14573">
            <v>31047</v>
          </cell>
        </row>
        <row r="14574">
          <cell r="A14574">
            <v>31007</v>
          </cell>
          <cell r="B14574">
            <v>326</v>
          </cell>
          <cell r="C14574">
            <v>41</v>
          </cell>
          <cell r="D14574">
            <v>1984</v>
          </cell>
          <cell r="E14574">
            <v>31047</v>
          </cell>
        </row>
        <row r="14575">
          <cell r="A14575">
            <v>31008</v>
          </cell>
          <cell r="B14575">
            <v>327</v>
          </cell>
          <cell r="C14575">
            <v>40</v>
          </cell>
          <cell r="D14575">
            <v>1984</v>
          </cell>
          <cell r="E14575">
            <v>31047</v>
          </cell>
        </row>
        <row r="14576">
          <cell r="A14576">
            <v>31009</v>
          </cell>
          <cell r="B14576">
            <v>328</v>
          </cell>
          <cell r="C14576">
            <v>39</v>
          </cell>
          <cell r="D14576">
            <v>1984</v>
          </cell>
          <cell r="E14576">
            <v>31047</v>
          </cell>
        </row>
        <row r="14577">
          <cell r="A14577">
            <v>31010</v>
          </cell>
          <cell r="B14577">
            <v>329</v>
          </cell>
          <cell r="C14577">
            <v>38</v>
          </cell>
          <cell r="D14577">
            <v>1984</v>
          </cell>
          <cell r="E14577">
            <v>31047</v>
          </cell>
        </row>
        <row r="14578">
          <cell r="A14578">
            <v>31011</v>
          </cell>
          <cell r="B14578">
            <v>330</v>
          </cell>
          <cell r="C14578">
            <v>37</v>
          </cell>
          <cell r="D14578">
            <v>1984</v>
          </cell>
          <cell r="E14578">
            <v>31047</v>
          </cell>
        </row>
        <row r="14579">
          <cell r="A14579">
            <v>31012</v>
          </cell>
          <cell r="B14579">
            <v>331</v>
          </cell>
          <cell r="C14579">
            <v>36</v>
          </cell>
          <cell r="D14579">
            <v>1984</v>
          </cell>
          <cell r="E14579">
            <v>31047</v>
          </cell>
        </row>
        <row r="14580">
          <cell r="A14580">
            <v>31013</v>
          </cell>
          <cell r="B14580">
            <v>332</v>
          </cell>
          <cell r="C14580">
            <v>35</v>
          </cell>
          <cell r="D14580">
            <v>1984</v>
          </cell>
          <cell r="E14580">
            <v>31047</v>
          </cell>
        </row>
        <row r="14581">
          <cell r="A14581">
            <v>31014</v>
          </cell>
          <cell r="B14581">
            <v>333</v>
          </cell>
          <cell r="C14581">
            <v>34</v>
          </cell>
          <cell r="D14581">
            <v>1984</v>
          </cell>
          <cell r="E14581">
            <v>31047</v>
          </cell>
        </row>
        <row r="14582">
          <cell r="A14582">
            <v>31015</v>
          </cell>
          <cell r="B14582">
            <v>334</v>
          </cell>
          <cell r="C14582">
            <v>33</v>
          </cell>
          <cell r="D14582">
            <v>1984</v>
          </cell>
          <cell r="E14582">
            <v>31047</v>
          </cell>
        </row>
        <row r="14583">
          <cell r="A14583">
            <v>31016</v>
          </cell>
          <cell r="B14583">
            <v>335</v>
          </cell>
          <cell r="C14583">
            <v>32</v>
          </cell>
          <cell r="D14583">
            <v>1984</v>
          </cell>
          <cell r="E14583">
            <v>31047</v>
          </cell>
        </row>
        <row r="14584">
          <cell r="A14584">
            <v>31017</v>
          </cell>
          <cell r="B14584">
            <v>336</v>
          </cell>
          <cell r="C14584">
            <v>31</v>
          </cell>
          <cell r="D14584">
            <v>1984</v>
          </cell>
          <cell r="E14584">
            <v>31047</v>
          </cell>
        </row>
        <row r="14585">
          <cell r="A14585">
            <v>31018</v>
          </cell>
          <cell r="B14585">
            <v>337</v>
          </cell>
          <cell r="C14585">
            <v>30</v>
          </cell>
          <cell r="D14585">
            <v>1984</v>
          </cell>
          <cell r="E14585">
            <v>31047</v>
          </cell>
        </row>
        <row r="14586">
          <cell r="A14586">
            <v>31019</v>
          </cell>
          <cell r="B14586">
            <v>338</v>
          </cell>
          <cell r="C14586">
            <v>29</v>
          </cell>
          <cell r="D14586">
            <v>1984</v>
          </cell>
          <cell r="E14586">
            <v>31047</v>
          </cell>
        </row>
        <row r="14587">
          <cell r="A14587">
            <v>31020</v>
          </cell>
          <cell r="B14587">
            <v>339</v>
          </cell>
          <cell r="C14587">
            <v>28</v>
          </cell>
          <cell r="D14587">
            <v>1984</v>
          </cell>
          <cell r="E14587">
            <v>31047</v>
          </cell>
        </row>
        <row r="14588">
          <cell r="A14588">
            <v>31021</v>
          </cell>
          <cell r="B14588">
            <v>340</v>
          </cell>
          <cell r="C14588">
            <v>27</v>
          </cell>
          <cell r="D14588">
            <v>1984</v>
          </cell>
          <cell r="E14588">
            <v>31047</v>
          </cell>
        </row>
        <row r="14589">
          <cell r="A14589">
            <v>31022</v>
          </cell>
          <cell r="B14589">
            <v>341</v>
          </cell>
          <cell r="C14589">
            <v>26</v>
          </cell>
          <cell r="D14589">
            <v>1984</v>
          </cell>
          <cell r="E14589">
            <v>31047</v>
          </cell>
        </row>
        <row r="14590">
          <cell r="A14590">
            <v>31023</v>
          </cell>
          <cell r="B14590">
            <v>342</v>
          </cell>
          <cell r="C14590">
            <v>25</v>
          </cell>
          <cell r="D14590">
            <v>1984</v>
          </cell>
          <cell r="E14590">
            <v>31047</v>
          </cell>
        </row>
        <row r="14591">
          <cell r="A14591">
            <v>31024</v>
          </cell>
          <cell r="B14591">
            <v>343</v>
          </cell>
          <cell r="C14591">
            <v>24</v>
          </cell>
          <cell r="D14591">
            <v>1984</v>
          </cell>
          <cell r="E14591">
            <v>31047</v>
          </cell>
        </row>
        <row r="14592">
          <cell r="A14592">
            <v>31025</v>
          </cell>
          <cell r="B14592">
            <v>344</v>
          </cell>
          <cell r="C14592">
            <v>23</v>
          </cell>
          <cell r="D14592">
            <v>1984</v>
          </cell>
          <cell r="E14592">
            <v>31047</v>
          </cell>
        </row>
        <row r="14593">
          <cell r="A14593">
            <v>31026</v>
          </cell>
          <cell r="B14593">
            <v>345</v>
          </cell>
          <cell r="C14593">
            <v>22</v>
          </cell>
          <cell r="D14593">
            <v>1984</v>
          </cell>
          <cell r="E14593">
            <v>31047</v>
          </cell>
        </row>
        <row r="14594">
          <cell r="A14594">
            <v>31027</v>
          </cell>
          <cell r="B14594">
            <v>346</v>
          </cell>
          <cell r="C14594">
            <v>21</v>
          </cell>
          <cell r="D14594">
            <v>1984</v>
          </cell>
          <cell r="E14594">
            <v>31047</v>
          </cell>
        </row>
        <row r="14595">
          <cell r="A14595">
            <v>31028</v>
          </cell>
          <cell r="B14595">
            <v>347</v>
          </cell>
          <cell r="C14595">
            <v>20</v>
          </cell>
          <cell r="D14595">
            <v>1984</v>
          </cell>
          <cell r="E14595">
            <v>31047</v>
          </cell>
        </row>
        <row r="14596">
          <cell r="A14596">
            <v>31029</v>
          </cell>
          <cell r="B14596">
            <v>348</v>
          </cell>
          <cell r="C14596">
            <v>19</v>
          </cell>
          <cell r="D14596">
            <v>1984</v>
          </cell>
          <cell r="E14596">
            <v>31047</v>
          </cell>
        </row>
        <row r="14597">
          <cell r="A14597">
            <v>31030</v>
          </cell>
          <cell r="B14597">
            <v>349</v>
          </cell>
          <cell r="C14597">
            <v>18</v>
          </cell>
          <cell r="D14597">
            <v>1984</v>
          </cell>
          <cell r="E14597">
            <v>31047</v>
          </cell>
        </row>
        <row r="14598">
          <cell r="A14598">
            <v>31031</v>
          </cell>
          <cell r="B14598">
            <v>350</v>
          </cell>
          <cell r="C14598">
            <v>17</v>
          </cell>
          <cell r="D14598">
            <v>1984</v>
          </cell>
          <cell r="E14598">
            <v>31047</v>
          </cell>
        </row>
        <row r="14599">
          <cell r="A14599">
            <v>31032</v>
          </cell>
          <cell r="B14599">
            <v>351</v>
          </cell>
          <cell r="C14599">
            <v>16</v>
          </cell>
          <cell r="D14599">
            <v>1984</v>
          </cell>
          <cell r="E14599">
            <v>31047</v>
          </cell>
        </row>
        <row r="14600">
          <cell r="A14600">
            <v>31033</v>
          </cell>
          <cell r="B14600">
            <v>352</v>
          </cell>
          <cell r="C14600">
            <v>15</v>
          </cell>
          <cell r="D14600">
            <v>1984</v>
          </cell>
          <cell r="E14600">
            <v>31047</v>
          </cell>
        </row>
        <row r="14601">
          <cell r="A14601">
            <v>31034</v>
          </cell>
          <cell r="B14601">
            <v>353</v>
          </cell>
          <cell r="C14601">
            <v>14</v>
          </cell>
          <cell r="D14601">
            <v>1984</v>
          </cell>
          <cell r="E14601">
            <v>31047</v>
          </cell>
        </row>
        <row r="14602">
          <cell r="A14602">
            <v>31035</v>
          </cell>
          <cell r="B14602">
            <v>354</v>
          </cell>
          <cell r="C14602">
            <v>13</v>
          </cell>
          <cell r="D14602">
            <v>1984</v>
          </cell>
          <cell r="E14602">
            <v>31047</v>
          </cell>
        </row>
        <row r="14603">
          <cell r="A14603">
            <v>31036</v>
          </cell>
          <cell r="B14603">
            <v>355</v>
          </cell>
          <cell r="C14603">
            <v>12</v>
          </cell>
          <cell r="D14603">
            <v>1984</v>
          </cell>
          <cell r="E14603">
            <v>31047</v>
          </cell>
        </row>
        <row r="14604">
          <cell r="A14604">
            <v>31037</v>
          </cell>
          <cell r="B14604">
            <v>356</v>
          </cell>
          <cell r="C14604">
            <v>11</v>
          </cell>
          <cell r="D14604">
            <v>1984</v>
          </cell>
          <cell r="E14604">
            <v>31047</v>
          </cell>
        </row>
        <row r="14605">
          <cell r="A14605">
            <v>31038</v>
          </cell>
          <cell r="B14605">
            <v>357</v>
          </cell>
          <cell r="C14605">
            <v>10</v>
          </cell>
          <cell r="D14605">
            <v>1984</v>
          </cell>
          <cell r="E14605">
            <v>31047</v>
          </cell>
        </row>
        <row r="14606">
          <cell r="A14606">
            <v>31039</v>
          </cell>
          <cell r="B14606">
            <v>358</v>
          </cell>
          <cell r="C14606">
            <v>9</v>
          </cell>
          <cell r="D14606">
            <v>1984</v>
          </cell>
          <cell r="E14606">
            <v>31047</v>
          </cell>
        </row>
        <row r="14607">
          <cell r="A14607">
            <v>31040</v>
          </cell>
          <cell r="B14607">
            <v>359</v>
          </cell>
          <cell r="C14607">
            <v>8</v>
          </cell>
          <cell r="D14607">
            <v>1984</v>
          </cell>
          <cell r="E14607">
            <v>31047</v>
          </cell>
        </row>
        <row r="14608">
          <cell r="A14608">
            <v>31041</v>
          </cell>
          <cell r="B14608">
            <v>360</v>
          </cell>
          <cell r="C14608">
            <v>7</v>
          </cell>
          <cell r="D14608">
            <v>1984</v>
          </cell>
          <cell r="E14608">
            <v>31047</v>
          </cell>
        </row>
        <row r="14609">
          <cell r="A14609">
            <v>31042</v>
          </cell>
          <cell r="B14609">
            <v>361</v>
          </cell>
          <cell r="C14609">
            <v>6</v>
          </cell>
          <cell r="D14609">
            <v>1984</v>
          </cell>
          <cell r="E14609">
            <v>31047</v>
          </cell>
        </row>
        <row r="14610">
          <cell r="A14610">
            <v>31043</v>
          </cell>
          <cell r="B14610">
            <v>362</v>
          </cell>
          <cell r="C14610">
            <v>5</v>
          </cell>
          <cell r="D14610">
            <v>1984</v>
          </cell>
          <cell r="E14610">
            <v>31047</v>
          </cell>
        </row>
        <row r="14611">
          <cell r="A14611">
            <v>31044</v>
          </cell>
          <cell r="B14611">
            <v>363</v>
          </cell>
          <cell r="C14611">
            <v>4</v>
          </cell>
          <cell r="D14611">
            <v>1984</v>
          </cell>
          <cell r="E14611">
            <v>31047</v>
          </cell>
        </row>
        <row r="14612">
          <cell r="A14612">
            <v>31045</v>
          </cell>
          <cell r="B14612">
            <v>364</v>
          </cell>
          <cell r="C14612">
            <v>3</v>
          </cell>
          <cell r="D14612">
            <v>1984</v>
          </cell>
          <cell r="E14612">
            <v>31047</v>
          </cell>
        </row>
        <row r="14613">
          <cell r="A14613">
            <v>31046</v>
          </cell>
          <cell r="B14613">
            <v>365</v>
          </cell>
          <cell r="C14613">
            <v>2</v>
          </cell>
          <cell r="D14613">
            <v>1984</v>
          </cell>
          <cell r="E14613">
            <v>31047</v>
          </cell>
        </row>
        <row r="14614">
          <cell r="A14614">
            <v>31047</v>
          </cell>
          <cell r="B14614">
            <v>366</v>
          </cell>
          <cell r="C14614">
            <v>1</v>
          </cell>
          <cell r="D14614">
            <v>1984</v>
          </cell>
          <cell r="E14614">
            <v>31047</v>
          </cell>
        </row>
        <row r="14615">
          <cell r="A14615">
            <v>31048</v>
          </cell>
          <cell r="B14615">
            <v>1</v>
          </cell>
          <cell r="C14615">
            <v>365</v>
          </cell>
          <cell r="D14615">
            <v>1985</v>
          </cell>
          <cell r="E14615">
            <v>31412</v>
          </cell>
        </row>
        <row r="14616">
          <cell r="A14616">
            <v>31049</v>
          </cell>
          <cell r="B14616">
            <v>2</v>
          </cell>
          <cell r="C14616">
            <v>364</v>
          </cell>
          <cell r="D14616">
            <v>1985</v>
          </cell>
          <cell r="E14616">
            <v>31412</v>
          </cell>
        </row>
        <row r="14617">
          <cell r="A14617">
            <v>31050</v>
          </cell>
          <cell r="B14617">
            <v>3</v>
          </cell>
          <cell r="C14617">
            <v>363</v>
          </cell>
          <cell r="D14617">
            <v>1985</v>
          </cell>
          <cell r="E14617">
            <v>31412</v>
          </cell>
        </row>
        <row r="14618">
          <cell r="A14618">
            <v>31051</v>
          </cell>
          <cell r="B14618">
            <v>4</v>
          </cell>
          <cell r="C14618">
            <v>362</v>
          </cell>
          <cell r="D14618">
            <v>1985</v>
          </cell>
          <cell r="E14618">
            <v>31412</v>
          </cell>
        </row>
        <row r="14619">
          <cell r="A14619">
            <v>31052</v>
          </cell>
          <cell r="B14619">
            <v>5</v>
          </cell>
          <cell r="C14619">
            <v>361</v>
          </cell>
          <cell r="D14619">
            <v>1985</v>
          </cell>
          <cell r="E14619">
            <v>31412</v>
          </cell>
        </row>
        <row r="14620">
          <cell r="A14620">
            <v>31053</v>
          </cell>
          <cell r="B14620">
            <v>6</v>
          </cell>
          <cell r="C14620">
            <v>360</v>
          </cell>
          <cell r="D14620">
            <v>1985</v>
          </cell>
          <cell r="E14620">
            <v>31412</v>
          </cell>
        </row>
        <row r="14621">
          <cell r="A14621">
            <v>31054</v>
          </cell>
          <cell r="B14621">
            <v>7</v>
          </cell>
          <cell r="C14621">
            <v>359</v>
          </cell>
          <cell r="D14621">
            <v>1985</v>
          </cell>
          <cell r="E14621">
            <v>31412</v>
          </cell>
        </row>
        <row r="14622">
          <cell r="A14622">
            <v>31055</v>
          </cell>
          <cell r="B14622">
            <v>8</v>
          </cell>
          <cell r="C14622">
            <v>358</v>
          </cell>
          <cell r="D14622">
            <v>1985</v>
          </cell>
          <cell r="E14622">
            <v>31412</v>
          </cell>
        </row>
        <row r="14623">
          <cell r="A14623">
            <v>31056</v>
          </cell>
          <cell r="B14623">
            <v>9</v>
          </cell>
          <cell r="C14623">
            <v>357</v>
          </cell>
          <cell r="D14623">
            <v>1985</v>
          </cell>
          <cell r="E14623">
            <v>31412</v>
          </cell>
        </row>
        <row r="14624">
          <cell r="A14624">
            <v>31057</v>
          </cell>
          <cell r="B14624">
            <v>10</v>
          </cell>
          <cell r="C14624">
            <v>356</v>
          </cell>
          <cell r="D14624">
            <v>1985</v>
          </cell>
          <cell r="E14624">
            <v>31412</v>
          </cell>
        </row>
        <row r="14625">
          <cell r="A14625">
            <v>31058</v>
          </cell>
          <cell r="B14625">
            <v>11</v>
          </cell>
          <cell r="C14625">
            <v>355</v>
          </cell>
          <cell r="D14625">
            <v>1985</v>
          </cell>
          <cell r="E14625">
            <v>31412</v>
          </cell>
        </row>
        <row r="14626">
          <cell r="A14626">
            <v>31059</v>
          </cell>
          <cell r="B14626">
            <v>12</v>
          </cell>
          <cell r="C14626">
            <v>354</v>
          </cell>
          <cell r="D14626">
            <v>1985</v>
          </cell>
          <cell r="E14626">
            <v>31412</v>
          </cell>
        </row>
        <row r="14627">
          <cell r="A14627">
            <v>31060</v>
          </cell>
          <cell r="B14627">
            <v>13</v>
          </cell>
          <cell r="C14627">
            <v>353</v>
          </cell>
          <cell r="D14627">
            <v>1985</v>
          </cell>
          <cell r="E14627">
            <v>31412</v>
          </cell>
        </row>
        <row r="14628">
          <cell r="A14628">
            <v>31061</v>
          </cell>
          <cell r="B14628">
            <v>14</v>
          </cell>
          <cell r="C14628">
            <v>352</v>
          </cell>
          <cell r="D14628">
            <v>1985</v>
          </cell>
          <cell r="E14628">
            <v>31412</v>
          </cell>
        </row>
        <row r="14629">
          <cell r="A14629">
            <v>31062</v>
          </cell>
          <cell r="B14629">
            <v>15</v>
          </cell>
          <cell r="C14629">
            <v>351</v>
          </cell>
          <cell r="D14629">
            <v>1985</v>
          </cell>
          <cell r="E14629">
            <v>31412</v>
          </cell>
        </row>
        <row r="14630">
          <cell r="A14630">
            <v>31063</v>
          </cell>
          <cell r="B14630">
            <v>16</v>
          </cell>
          <cell r="C14630">
            <v>350</v>
          </cell>
          <cell r="D14630">
            <v>1985</v>
          </cell>
          <cell r="E14630">
            <v>31412</v>
          </cell>
        </row>
        <row r="14631">
          <cell r="A14631">
            <v>31064</v>
          </cell>
          <cell r="B14631">
            <v>17</v>
          </cell>
          <cell r="C14631">
            <v>349</v>
          </cell>
          <cell r="D14631">
            <v>1985</v>
          </cell>
          <cell r="E14631">
            <v>31412</v>
          </cell>
        </row>
        <row r="14632">
          <cell r="A14632">
            <v>31065</v>
          </cell>
          <cell r="B14632">
            <v>18</v>
          </cell>
          <cell r="C14632">
            <v>348</v>
          </cell>
          <cell r="D14632">
            <v>1985</v>
          </cell>
          <cell r="E14632">
            <v>31412</v>
          </cell>
        </row>
        <row r="14633">
          <cell r="A14633">
            <v>31066</v>
          </cell>
          <cell r="B14633">
            <v>19</v>
          </cell>
          <cell r="C14633">
            <v>347</v>
          </cell>
          <cell r="D14633">
            <v>1985</v>
          </cell>
          <cell r="E14633">
            <v>31412</v>
          </cell>
        </row>
        <row r="14634">
          <cell r="A14634">
            <v>31067</v>
          </cell>
          <cell r="B14634">
            <v>20</v>
          </cell>
          <cell r="C14634">
            <v>346</v>
          </cell>
          <cell r="D14634">
            <v>1985</v>
          </cell>
          <cell r="E14634">
            <v>31412</v>
          </cell>
        </row>
        <row r="14635">
          <cell r="A14635">
            <v>31068</v>
          </cell>
          <cell r="B14635">
            <v>21</v>
          </cell>
          <cell r="C14635">
            <v>345</v>
          </cell>
          <cell r="D14635">
            <v>1985</v>
          </cell>
          <cell r="E14635">
            <v>31412</v>
          </cell>
        </row>
        <row r="14636">
          <cell r="A14636">
            <v>31069</v>
          </cell>
          <cell r="B14636">
            <v>22</v>
          </cell>
          <cell r="C14636">
            <v>344</v>
          </cell>
          <cell r="D14636">
            <v>1985</v>
          </cell>
          <cell r="E14636">
            <v>31412</v>
          </cell>
        </row>
        <row r="14637">
          <cell r="A14637">
            <v>31070</v>
          </cell>
          <cell r="B14637">
            <v>23</v>
          </cell>
          <cell r="C14637">
            <v>343</v>
          </cell>
          <cell r="D14637">
            <v>1985</v>
          </cell>
          <cell r="E14637">
            <v>31412</v>
          </cell>
        </row>
        <row r="14638">
          <cell r="A14638">
            <v>31071</v>
          </cell>
          <cell r="B14638">
            <v>24</v>
          </cell>
          <cell r="C14638">
            <v>342</v>
          </cell>
          <cell r="D14638">
            <v>1985</v>
          </cell>
          <cell r="E14638">
            <v>31412</v>
          </cell>
        </row>
        <row r="14639">
          <cell r="A14639">
            <v>31072</v>
          </cell>
          <cell r="B14639">
            <v>25</v>
          </cell>
          <cell r="C14639">
            <v>341</v>
          </cell>
          <cell r="D14639">
            <v>1985</v>
          </cell>
          <cell r="E14639">
            <v>31412</v>
          </cell>
        </row>
        <row r="14640">
          <cell r="A14640">
            <v>31073</v>
          </cell>
          <cell r="B14640">
            <v>26</v>
          </cell>
          <cell r="C14640">
            <v>340</v>
          </cell>
          <cell r="D14640">
            <v>1985</v>
          </cell>
          <cell r="E14640">
            <v>31412</v>
          </cell>
        </row>
        <row r="14641">
          <cell r="A14641">
            <v>31074</v>
          </cell>
          <cell r="B14641">
            <v>27</v>
          </cell>
          <cell r="C14641">
            <v>339</v>
          </cell>
          <cell r="D14641">
            <v>1985</v>
          </cell>
          <cell r="E14641">
            <v>31412</v>
          </cell>
        </row>
        <row r="14642">
          <cell r="A14642">
            <v>31075</v>
          </cell>
          <cell r="B14642">
            <v>28</v>
          </cell>
          <cell r="C14642">
            <v>338</v>
          </cell>
          <cell r="D14642">
            <v>1985</v>
          </cell>
          <cell r="E14642">
            <v>31412</v>
          </cell>
        </row>
        <row r="14643">
          <cell r="A14643">
            <v>31076</v>
          </cell>
          <cell r="B14643">
            <v>29</v>
          </cell>
          <cell r="C14643">
            <v>337</v>
          </cell>
          <cell r="D14643">
            <v>1985</v>
          </cell>
          <cell r="E14643">
            <v>31412</v>
          </cell>
        </row>
        <row r="14644">
          <cell r="A14644">
            <v>31077</v>
          </cell>
          <cell r="B14644">
            <v>30</v>
          </cell>
          <cell r="C14644">
            <v>336</v>
          </cell>
          <cell r="D14644">
            <v>1985</v>
          </cell>
          <cell r="E14644">
            <v>31412</v>
          </cell>
        </row>
        <row r="14645">
          <cell r="A14645">
            <v>31078</v>
          </cell>
          <cell r="B14645">
            <v>31</v>
          </cell>
          <cell r="C14645">
            <v>335</v>
          </cell>
          <cell r="D14645">
            <v>1985</v>
          </cell>
          <cell r="E14645">
            <v>31412</v>
          </cell>
        </row>
        <row r="14646">
          <cell r="A14646">
            <v>31079</v>
          </cell>
          <cell r="B14646">
            <v>32</v>
          </cell>
          <cell r="C14646">
            <v>334</v>
          </cell>
          <cell r="D14646">
            <v>1985</v>
          </cell>
          <cell r="E14646">
            <v>31412</v>
          </cell>
        </row>
        <row r="14647">
          <cell r="A14647">
            <v>31080</v>
          </cell>
          <cell r="B14647">
            <v>33</v>
          </cell>
          <cell r="C14647">
            <v>333</v>
          </cell>
          <cell r="D14647">
            <v>1985</v>
          </cell>
          <cell r="E14647">
            <v>31412</v>
          </cell>
        </row>
        <row r="14648">
          <cell r="A14648">
            <v>31081</v>
          </cell>
          <cell r="B14648">
            <v>34</v>
          </cell>
          <cell r="C14648">
            <v>332</v>
          </cell>
          <cell r="D14648">
            <v>1985</v>
          </cell>
          <cell r="E14648">
            <v>31412</v>
          </cell>
        </row>
        <row r="14649">
          <cell r="A14649">
            <v>31082</v>
          </cell>
          <cell r="B14649">
            <v>35</v>
          </cell>
          <cell r="C14649">
            <v>331</v>
          </cell>
          <cell r="D14649">
            <v>1985</v>
          </cell>
          <cell r="E14649">
            <v>31412</v>
          </cell>
        </row>
        <row r="14650">
          <cell r="A14650">
            <v>31083</v>
          </cell>
          <cell r="B14650">
            <v>36</v>
          </cell>
          <cell r="C14650">
            <v>330</v>
          </cell>
          <cell r="D14650">
            <v>1985</v>
          </cell>
          <cell r="E14650">
            <v>31412</v>
          </cell>
        </row>
        <row r="14651">
          <cell r="A14651">
            <v>31084</v>
          </cell>
          <cell r="B14651">
            <v>37</v>
          </cell>
          <cell r="C14651">
            <v>329</v>
          </cell>
          <cell r="D14651">
            <v>1985</v>
          </cell>
          <cell r="E14651">
            <v>31412</v>
          </cell>
        </row>
        <row r="14652">
          <cell r="A14652">
            <v>31085</v>
          </cell>
          <cell r="B14652">
            <v>38</v>
          </cell>
          <cell r="C14652">
            <v>328</v>
          </cell>
          <cell r="D14652">
            <v>1985</v>
          </cell>
          <cell r="E14652">
            <v>31412</v>
          </cell>
        </row>
        <row r="14653">
          <cell r="A14653">
            <v>31086</v>
          </cell>
          <cell r="B14653">
            <v>39</v>
          </cell>
          <cell r="C14653">
            <v>327</v>
          </cell>
          <cell r="D14653">
            <v>1985</v>
          </cell>
          <cell r="E14653">
            <v>31412</v>
          </cell>
        </row>
        <row r="14654">
          <cell r="A14654">
            <v>31087</v>
          </cell>
          <cell r="B14654">
            <v>40</v>
          </cell>
          <cell r="C14654">
            <v>326</v>
          </cell>
          <cell r="D14654">
            <v>1985</v>
          </cell>
          <cell r="E14654">
            <v>31412</v>
          </cell>
        </row>
        <row r="14655">
          <cell r="A14655">
            <v>31088</v>
          </cell>
          <cell r="B14655">
            <v>41</v>
          </cell>
          <cell r="C14655">
            <v>325</v>
          </cell>
          <cell r="D14655">
            <v>1985</v>
          </cell>
          <cell r="E14655">
            <v>31412</v>
          </cell>
        </row>
        <row r="14656">
          <cell r="A14656">
            <v>31089</v>
          </cell>
          <cell r="B14656">
            <v>42</v>
          </cell>
          <cell r="C14656">
            <v>324</v>
          </cell>
          <cell r="D14656">
            <v>1985</v>
          </cell>
          <cell r="E14656">
            <v>31412</v>
          </cell>
        </row>
        <row r="14657">
          <cell r="A14657">
            <v>31090</v>
          </cell>
          <cell r="B14657">
            <v>43</v>
          </cell>
          <cell r="C14657">
            <v>323</v>
          </cell>
          <cell r="D14657">
            <v>1985</v>
          </cell>
          <cell r="E14657">
            <v>31412</v>
          </cell>
        </row>
        <row r="14658">
          <cell r="A14658">
            <v>31091</v>
          </cell>
          <cell r="B14658">
            <v>44</v>
          </cell>
          <cell r="C14658">
            <v>322</v>
          </cell>
          <cell r="D14658">
            <v>1985</v>
          </cell>
          <cell r="E14658">
            <v>31412</v>
          </cell>
        </row>
        <row r="14659">
          <cell r="A14659">
            <v>31092</v>
          </cell>
          <cell r="B14659">
            <v>45</v>
          </cell>
          <cell r="C14659">
            <v>321</v>
          </cell>
          <cell r="D14659">
            <v>1985</v>
          </cell>
          <cell r="E14659">
            <v>31412</v>
          </cell>
        </row>
        <row r="14660">
          <cell r="A14660">
            <v>31093</v>
          </cell>
          <cell r="B14660">
            <v>46</v>
          </cell>
          <cell r="C14660">
            <v>320</v>
          </cell>
          <cell r="D14660">
            <v>1985</v>
          </cell>
          <cell r="E14660">
            <v>31412</v>
          </cell>
        </row>
        <row r="14661">
          <cell r="A14661">
            <v>31094</v>
          </cell>
          <cell r="B14661">
            <v>47</v>
          </cell>
          <cell r="C14661">
            <v>319</v>
          </cell>
          <cell r="D14661">
            <v>1985</v>
          </cell>
          <cell r="E14661">
            <v>31412</v>
          </cell>
        </row>
        <row r="14662">
          <cell r="A14662">
            <v>31095</v>
          </cell>
          <cell r="B14662">
            <v>48</v>
          </cell>
          <cell r="C14662">
            <v>318</v>
          </cell>
          <cell r="D14662">
            <v>1985</v>
          </cell>
          <cell r="E14662">
            <v>31412</v>
          </cell>
        </row>
        <row r="14663">
          <cell r="A14663">
            <v>31096</v>
          </cell>
          <cell r="B14663">
            <v>49</v>
          </cell>
          <cell r="C14663">
            <v>317</v>
          </cell>
          <cell r="D14663">
            <v>1985</v>
          </cell>
          <cell r="E14663">
            <v>31412</v>
          </cell>
        </row>
        <row r="14664">
          <cell r="A14664">
            <v>31097</v>
          </cell>
          <cell r="B14664">
            <v>50</v>
          </cell>
          <cell r="C14664">
            <v>316</v>
          </cell>
          <cell r="D14664">
            <v>1985</v>
          </cell>
          <cell r="E14664">
            <v>31412</v>
          </cell>
        </row>
        <row r="14665">
          <cell r="A14665">
            <v>31098</v>
          </cell>
          <cell r="B14665">
            <v>51</v>
          </cell>
          <cell r="C14665">
            <v>315</v>
          </cell>
          <cell r="D14665">
            <v>1985</v>
          </cell>
          <cell r="E14665">
            <v>31412</v>
          </cell>
        </row>
        <row r="14666">
          <cell r="A14666">
            <v>31099</v>
          </cell>
          <cell r="B14666">
            <v>52</v>
          </cell>
          <cell r="C14666">
            <v>314</v>
          </cell>
          <cell r="D14666">
            <v>1985</v>
          </cell>
          <cell r="E14666">
            <v>31412</v>
          </cell>
        </row>
        <row r="14667">
          <cell r="A14667">
            <v>31100</v>
          </cell>
          <cell r="B14667">
            <v>53</v>
          </cell>
          <cell r="C14667">
            <v>313</v>
          </cell>
          <cell r="D14667">
            <v>1985</v>
          </cell>
          <cell r="E14667">
            <v>31412</v>
          </cell>
        </row>
        <row r="14668">
          <cell r="A14668">
            <v>31101</v>
          </cell>
          <cell r="B14668">
            <v>54</v>
          </cell>
          <cell r="C14668">
            <v>312</v>
          </cell>
          <cell r="D14668">
            <v>1985</v>
          </cell>
          <cell r="E14668">
            <v>31412</v>
          </cell>
        </row>
        <row r="14669">
          <cell r="A14669">
            <v>31102</v>
          </cell>
          <cell r="B14669">
            <v>55</v>
          </cell>
          <cell r="C14669">
            <v>311</v>
          </cell>
          <cell r="D14669">
            <v>1985</v>
          </cell>
          <cell r="E14669">
            <v>31412</v>
          </cell>
        </row>
        <row r="14670">
          <cell r="A14670">
            <v>31103</v>
          </cell>
          <cell r="B14670">
            <v>56</v>
          </cell>
          <cell r="C14670">
            <v>310</v>
          </cell>
          <cell r="D14670">
            <v>1985</v>
          </cell>
          <cell r="E14670">
            <v>31412</v>
          </cell>
        </row>
        <row r="14671">
          <cell r="A14671">
            <v>31104</v>
          </cell>
          <cell r="B14671">
            <v>57</v>
          </cell>
          <cell r="C14671">
            <v>309</v>
          </cell>
          <cell r="D14671">
            <v>1985</v>
          </cell>
          <cell r="E14671">
            <v>31412</v>
          </cell>
        </row>
        <row r="14672">
          <cell r="A14672">
            <v>31105</v>
          </cell>
          <cell r="B14672">
            <v>58</v>
          </cell>
          <cell r="C14672">
            <v>308</v>
          </cell>
          <cell r="D14672">
            <v>1985</v>
          </cell>
          <cell r="E14672">
            <v>31412</v>
          </cell>
        </row>
        <row r="14673">
          <cell r="A14673">
            <v>31106</v>
          </cell>
          <cell r="B14673">
            <v>59</v>
          </cell>
          <cell r="C14673">
            <v>307</v>
          </cell>
          <cell r="D14673">
            <v>1985</v>
          </cell>
          <cell r="E14673">
            <v>31412</v>
          </cell>
        </row>
        <row r="14674">
          <cell r="A14674">
            <v>31107</v>
          </cell>
          <cell r="B14674">
            <v>60</v>
          </cell>
          <cell r="C14674">
            <v>306</v>
          </cell>
          <cell r="D14674">
            <v>1985</v>
          </cell>
          <cell r="E14674">
            <v>31412</v>
          </cell>
        </row>
        <row r="14675">
          <cell r="A14675">
            <v>31108</v>
          </cell>
          <cell r="B14675">
            <v>61</v>
          </cell>
          <cell r="C14675">
            <v>305</v>
          </cell>
          <cell r="D14675">
            <v>1985</v>
          </cell>
          <cell r="E14675">
            <v>31412</v>
          </cell>
        </row>
        <row r="14676">
          <cell r="A14676">
            <v>31109</v>
          </cell>
          <cell r="B14676">
            <v>62</v>
          </cell>
          <cell r="C14676">
            <v>304</v>
          </cell>
          <cell r="D14676">
            <v>1985</v>
          </cell>
          <cell r="E14676">
            <v>31412</v>
          </cell>
        </row>
        <row r="14677">
          <cell r="A14677">
            <v>31110</v>
          </cell>
          <cell r="B14677">
            <v>63</v>
          </cell>
          <cell r="C14677">
            <v>303</v>
          </cell>
          <cell r="D14677">
            <v>1985</v>
          </cell>
          <cell r="E14677">
            <v>31412</v>
          </cell>
        </row>
        <row r="14678">
          <cell r="A14678">
            <v>31111</v>
          </cell>
          <cell r="B14678">
            <v>64</v>
          </cell>
          <cell r="C14678">
            <v>302</v>
          </cell>
          <cell r="D14678">
            <v>1985</v>
          </cell>
          <cell r="E14678">
            <v>31412</v>
          </cell>
        </row>
        <row r="14679">
          <cell r="A14679">
            <v>31112</v>
          </cell>
          <cell r="B14679">
            <v>65</v>
          </cell>
          <cell r="C14679">
            <v>301</v>
          </cell>
          <cell r="D14679">
            <v>1985</v>
          </cell>
          <cell r="E14679">
            <v>31412</v>
          </cell>
        </row>
        <row r="14680">
          <cell r="A14680">
            <v>31113</v>
          </cell>
          <cell r="B14680">
            <v>66</v>
          </cell>
          <cell r="C14680">
            <v>300</v>
          </cell>
          <cell r="D14680">
            <v>1985</v>
          </cell>
          <cell r="E14680">
            <v>31412</v>
          </cell>
        </row>
        <row r="14681">
          <cell r="A14681">
            <v>31114</v>
          </cell>
          <cell r="B14681">
            <v>67</v>
          </cell>
          <cell r="C14681">
            <v>299</v>
          </cell>
          <cell r="D14681">
            <v>1985</v>
          </cell>
          <cell r="E14681">
            <v>31412</v>
          </cell>
        </row>
        <row r="14682">
          <cell r="A14682">
            <v>31115</v>
          </cell>
          <cell r="B14682">
            <v>68</v>
          </cell>
          <cell r="C14682">
            <v>298</v>
          </cell>
          <cell r="D14682">
            <v>1985</v>
          </cell>
          <cell r="E14682">
            <v>31412</v>
          </cell>
        </row>
        <row r="14683">
          <cell r="A14683">
            <v>31116</v>
          </cell>
          <cell r="B14683">
            <v>69</v>
          </cell>
          <cell r="C14683">
            <v>297</v>
          </cell>
          <cell r="D14683">
            <v>1985</v>
          </cell>
          <cell r="E14683">
            <v>31412</v>
          </cell>
        </row>
        <row r="14684">
          <cell r="A14684">
            <v>31117</v>
          </cell>
          <cell r="B14684">
            <v>70</v>
          </cell>
          <cell r="C14684">
            <v>296</v>
          </cell>
          <cell r="D14684">
            <v>1985</v>
          </cell>
          <cell r="E14684">
            <v>31412</v>
          </cell>
        </row>
        <row r="14685">
          <cell r="A14685">
            <v>31118</v>
          </cell>
          <cell r="B14685">
            <v>71</v>
          </cell>
          <cell r="C14685">
            <v>295</v>
          </cell>
          <cell r="D14685">
            <v>1985</v>
          </cell>
          <cell r="E14685">
            <v>31412</v>
          </cell>
        </row>
        <row r="14686">
          <cell r="A14686">
            <v>31119</v>
          </cell>
          <cell r="B14686">
            <v>72</v>
          </cell>
          <cell r="C14686">
            <v>294</v>
          </cell>
          <cell r="D14686">
            <v>1985</v>
          </cell>
          <cell r="E14686">
            <v>31412</v>
          </cell>
        </row>
        <row r="14687">
          <cell r="A14687">
            <v>31120</v>
          </cell>
          <cell r="B14687">
            <v>73</v>
          </cell>
          <cell r="C14687">
            <v>293</v>
          </cell>
          <cell r="D14687">
            <v>1985</v>
          </cell>
          <cell r="E14687">
            <v>31412</v>
          </cell>
        </row>
        <row r="14688">
          <cell r="A14688">
            <v>31121</v>
          </cell>
          <cell r="B14688">
            <v>74</v>
          </cell>
          <cell r="C14688">
            <v>292</v>
          </cell>
          <cell r="D14688">
            <v>1985</v>
          </cell>
          <cell r="E14688">
            <v>31412</v>
          </cell>
        </row>
        <row r="14689">
          <cell r="A14689">
            <v>31122</v>
          </cell>
          <cell r="B14689">
            <v>75</v>
          </cell>
          <cell r="C14689">
            <v>291</v>
          </cell>
          <cell r="D14689">
            <v>1985</v>
          </cell>
          <cell r="E14689">
            <v>31412</v>
          </cell>
        </row>
        <row r="14690">
          <cell r="A14690">
            <v>31123</v>
          </cell>
          <cell r="B14690">
            <v>76</v>
          </cell>
          <cell r="C14690">
            <v>290</v>
          </cell>
          <cell r="D14690">
            <v>1985</v>
          </cell>
          <cell r="E14690">
            <v>31412</v>
          </cell>
        </row>
        <row r="14691">
          <cell r="A14691">
            <v>31124</v>
          </cell>
          <cell r="B14691">
            <v>77</v>
          </cell>
          <cell r="C14691">
            <v>289</v>
          </cell>
          <cell r="D14691">
            <v>1985</v>
          </cell>
          <cell r="E14691">
            <v>31412</v>
          </cell>
        </row>
        <row r="14692">
          <cell r="A14692">
            <v>31125</v>
          </cell>
          <cell r="B14692">
            <v>78</v>
          </cell>
          <cell r="C14692">
            <v>288</v>
          </cell>
          <cell r="D14692">
            <v>1985</v>
          </cell>
          <cell r="E14692">
            <v>31412</v>
          </cell>
        </row>
        <row r="14693">
          <cell r="A14693">
            <v>31126</v>
          </cell>
          <cell r="B14693">
            <v>79</v>
          </cell>
          <cell r="C14693">
            <v>287</v>
          </cell>
          <cell r="D14693">
            <v>1985</v>
          </cell>
          <cell r="E14693">
            <v>31412</v>
          </cell>
        </row>
        <row r="14694">
          <cell r="A14694">
            <v>31127</v>
          </cell>
          <cell r="B14694">
            <v>80</v>
          </cell>
          <cell r="C14694">
            <v>286</v>
          </cell>
          <cell r="D14694">
            <v>1985</v>
          </cell>
          <cell r="E14694">
            <v>31412</v>
          </cell>
        </row>
        <row r="14695">
          <cell r="A14695">
            <v>31128</v>
          </cell>
          <cell r="B14695">
            <v>81</v>
          </cell>
          <cell r="C14695">
            <v>285</v>
          </cell>
          <cell r="D14695">
            <v>1985</v>
          </cell>
          <cell r="E14695">
            <v>31412</v>
          </cell>
        </row>
        <row r="14696">
          <cell r="A14696">
            <v>31129</v>
          </cell>
          <cell r="B14696">
            <v>82</v>
          </cell>
          <cell r="C14696">
            <v>284</v>
          </cell>
          <cell r="D14696">
            <v>1985</v>
          </cell>
          <cell r="E14696">
            <v>31412</v>
          </cell>
        </row>
        <row r="14697">
          <cell r="A14697">
            <v>31130</v>
          </cell>
          <cell r="B14697">
            <v>83</v>
          </cell>
          <cell r="C14697">
            <v>283</v>
          </cell>
          <cell r="D14697">
            <v>1985</v>
          </cell>
          <cell r="E14697">
            <v>31412</v>
          </cell>
        </row>
        <row r="14698">
          <cell r="A14698">
            <v>31131</v>
          </cell>
          <cell r="B14698">
            <v>84</v>
          </cell>
          <cell r="C14698">
            <v>282</v>
          </cell>
          <cell r="D14698">
            <v>1985</v>
          </cell>
          <cell r="E14698">
            <v>31412</v>
          </cell>
        </row>
        <row r="14699">
          <cell r="A14699">
            <v>31132</v>
          </cell>
          <cell r="B14699">
            <v>85</v>
          </cell>
          <cell r="C14699">
            <v>281</v>
          </cell>
          <cell r="D14699">
            <v>1985</v>
          </cell>
          <cell r="E14699">
            <v>31412</v>
          </cell>
        </row>
        <row r="14700">
          <cell r="A14700">
            <v>31133</v>
          </cell>
          <cell r="B14700">
            <v>86</v>
          </cell>
          <cell r="C14700">
            <v>280</v>
          </cell>
          <cell r="D14700">
            <v>1985</v>
          </cell>
          <cell r="E14700">
            <v>31412</v>
          </cell>
        </row>
        <row r="14701">
          <cell r="A14701">
            <v>31134</v>
          </cell>
          <cell r="B14701">
            <v>87</v>
          </cell>
          <cell r="C14701">
            <v>279</v>
          </cell>
          <cell r="D14701">
            <v>1985</v>
          </cell>
          <cell r="E14701">
            <v>31412</v>
          </cell>
        </row>
        <row r="14702">
          <cell r="A14702">
            <v>31135</v>
          </cell>
          <cell r="B14702">
            <v>88</v>
          </cell>
          <cell r="C14702">
            <v>278</v>
          </cell>
          <cell r="D14702">
            <v>1985</v>
          </cell>
          <cell r="E14702">
            <v>31412</v>
          </cell>
        </row>
        <row r="14703">
          <cell r="A14703">
            <v>31136</v>
          </cell>
          <cell r="B14703">
            <v>89</v>
          </cell>
          <cell r="C14703">
            <v>277</v>
          </cell>
          <cell r="D14703">
            <v>1985</v>
          </cell>
          <cell r="E14703">
            <v>31412</v>
          </cell>
        </row>
        <row r="14704">
          <cell r="A14704">
            <v>31137</v>
          </cell>
          <cell r="B14704">
            <v>90</v>
          </cell>
          <cell r="C14704">
            <v>276</v>
          </cell>
          <cell r="D14704">
            <v>1985</v>
          </cell>
          <cell r="E14704">
            <v>31412</v>
          </cell>
        </row>
        <row r="14705">
          <cell r="A14705">
            <v>31138</v>
          </cell>
          <cell r="B14705">
            <v>91</v>
          </cell>
          <cell r="C14705">
            <v>275</v>
          </cell>
          <cell r="D14705">
            <v>1985</v>
          </cell>
          <cell r="E14705">
            <v>31412</v>
          </cell>
        </row>
        <row r="14706">
          <cell r="A14706">
            <v>31139</v>
          </cell>
          <cell r="B14706">
            <v>92</v>
          </cell>
          <cell r="C14706">
            <v>274</v>
          </cell>
          <cell r="D14706">
            <v>1985</v>
          </cell>
          <cell r="E14706">
            <v>31412</v>
          </cell>
        </row>
        <row r="14707">
          <cell r="A14707">
            <v>31140</v>
          </cell>
          <cell r="B14707">
            <v>93</v>
          </cell>
          <cell r="C14707">
            <v>273</v>
          </cell>
          <cell r="D14707">
            <v>1985</v>
          </cell>
          <cell r="E14707">
            <v>31412</v>
          </cell>
        </row>
        <row r="14708">
          <cell r="A14708">
            <v>31141</v>
          </cell>
          <cell r="B14708">
            <v>94</v>
          </cell>
          <cell r="C14708">
            <v>272</v>
          </cell>
          <cell r="D14708">
            <v>1985</v>
          </cell>
          <cell r="E14708">
            <v>31412</v>
          </cell>
        </row>
        <row r="14709">
          <cell r="A14709">
            <v>31142</v>
          </cell>
          <cell r="B14709">
            <v>95</v>
          </cell>
          <cell r="C14709">
            <v>271</v>
          </cell>
          <cell r="D14709">
            <v>1985</v>
          </cell>
          <cell r="E14709">
            <v>31412</v>
          </cell>
        </row>
        <row r="14710">
          <cell r="A14710">
            <v>31143</v>
          </cell>
          <cell r="B14710">
            <v>96</v>
          </cell>
          <cell r="C14710">
            <v>270</v>
          </cell>
          <cell r="D14710">
            <v>1985</v>
          </cell>
          <cell r="E14710">
            <v>31412</v>
          </cell>
        </row>
        <row r="14711">
          <cell r="A14711">
            <v>31144</v>
          </cell>
          <cell r="B14711">
            <v>97</v>
          </cell>
          <cell r="C14711">
            <v>269</v>
          </cell>
          <cell r="D14711">
            <v>1985</v>
          </cell>
          <cell r="E14711">
            <v>31412</v>
          </cell>
        </row>
        <row r="14712">
          <cell r="A14712">
            <v>31145</v>
          </cell>
          <cell r="B14712">
            <v>98</v>
          </cell>
          <cell r="C14712">
            <v>268</v>
          </cell>
          <cell r="D14712">
            <v>1985</v>
          </cell>
          <cell r="E14712">
            <v>31412</v>
          </cell>
        </row>
        <row r="14713">
          <cell r="A14713">
            <v>31146</v>
          </cell>
          <cell r="B14713">
            <v>99</v>
          </cell>
          <cell r="C14713">
            <v>267</v>
          </cell>
          <cell r="D14713">
            <v>1985</v>
          </cell>
          <cell r="E14713">
            <v>31412</v>
          </cell>
        </row>
        <row r="14714">
          <cell r="A14714">
            <v>31147</v>
          </cell>
          <cell r="B14714">
            <v>100</v>
          </cell>
          <cell r="C14714">
            <v>266</v>
          </cell>
          <cell r="D14714">
            <v>1985</v>
          </cell>
          <cell r="E14714">
            <v>31412</v>
          </cell>
        </row>
        <row r="14715">
          <cell r="A14715">
            <v>31148</v>
          </cell>
          <cell r="B14715">
            <v>101</v>
          </cell>
          <cell r="C14715">
            <v>265</v>
          </cell>
          <cell r="D14715">
            <v>1985</v>
          </cell>
          <cell r="E14715">
            <v>31412</v>
          </cell>
        </row>
        <row r="14716">
          <cell r="A14716">
            <v>31149</v>
          </cell>
          <cell r="B14716">
            <v>102</v>
          </cell>
          <cell r="C14716">
            <v>264</v>
          </cell>
          <cell r="D14716">
            <v>1985</v>
          </cell>
          <cell r="E14716">
            <v>31412</v>
          </cell>
        </row>
        <row r="14717">
          <cell r="A14717">
            <v>31150</v>
          </cell>
          <cell r="B14717">
            <v>103</v>
          </cell>
          <cell r="C14717">
            <v>263</v>
          </cell>
          <cell r="D14717">
            <v>1985</v>
          </cell>
          <cell r="E14717">
            <v>31412</v>
          </cell>
        </row>
        <row r="14718">
          <cell r="A14718">
            <v>31151</v>
          </cell>
          <cell r="B14718">
            <v>104</v>
          </cell>
          <cell r="C14718">
            <v>262</v>
          </cell>
          <cell r="D14718">
            <v>1985</v>
          </cell>
          <cell r="E14718">
            <v>31412</v>
          </cell>
        </row>
        <row r="14719">
          <cell r="A14719">
            <v>31152</v>
          </cell>
          <cell r="B14719">
            <v>105</v>
          </cell>
          <cell r="C14719">
            <v>261</v>
          </cell>
          <cell r="D14719">
            <v>1985</v>
          </cell>
          <cell r="E14719">
            <v>31412</v>
          </cell>
        </row>
        <row r="14720">
          <cell r="A14720">
            <v>31153</v>
          </cell>
          <cell r="B14720">
            <v>106</v>
          </cell>
          <cell r="C14720">
            <v>260</v>
          </cell>
          <cell r="D14720">
            <v>1985</v>
          </cell>
          <cell r="E14720">
            <v>31412</v>
          </cell>
        </row>
        <row r="14721">
          <cell r="A14721">
            <v>31154</v>
          </cell>
          <cell r="B14721">
            <v>107</v>
          </cell>
          <cell r="C14721">
            <v>259</v>
          </cell>
          <cell r="D14721">
            <v>1985</v>
          </cell>
          <cell r="E14721">
            <v>31412</v>
          </cell>
        </row>
        <row r="14722">
          <cell r="A14722">
            <v>31155</v>
          </cell>
          <cell r="B14722">
            <v>108</v>
          </cell>
          <cell r="C14722">
            <v>258</v>
          </cell>
          <cell r="D14722">
            <v>1985</v>
          </cell>
          <cell r="E14722">
            <v>31412</v>
          </cell>
        </row>
        <row r="14723">
          <cell r="A14723">
            <v>31156</v>
          </cell>
          <cell r="B14723">
            <v>109</v>
          </cell>
          <cell r="C14723">
            <v>257</v>
          </cell>
          <cell r="D14723">
            <v>1985</v>
          </cell>
          <cell r="E14723">
            <v>31412</v>
          </cell>
        </row>
        <row r="14724">
          <cell r="A14724">
            <v>31157</v>
          </cell>
          <cell r="B14724">
            <v>110</v>
          </cell>
          <cell r="C14724">
            <v>256</v>
          </cell>
          <cell r="D14724">
            <v>1985</v>
          </cell>
          <cell r="E14724">
            <v>31412</v>
          </cell>
        </row>
        <row r="14725">
          <cell r="A14725">
            <v>31158</v>
          </cell>
          <cell r="B14725">
            <v>111</v>
          </cell>
          <cell r="C14725">
            <v>255</v>
          </cell>
          <cell r="D14725">
            <v>1985</v>
          </cell>
          <cell r="E14725">
            <v>31412</v>
          </cell>
        </row>
        <row r="14726">
          <cell r="A14726">
            <v>31159</v>
          </cell>
          <cell r="B14726">
            <v>112</v>
          </cell>
          <cell r="C14726">
            <v>254</v>
          </cell>
          <cell r="D14726">
            <v>1985</v>
          </cell>
          <cell r="E14726">
            <v>31412</v>
          </cell>
        </row>
        <row r="14727">
          <cell r="A14727">
            <v>31160</v>
          </cell>
          <cell r="B14727">
            <v>113</v>
          </cell>
          <cell r="C14727">
            <v>253</v>
          </cell>
          <cell r="D14727">
            <v>1985</v>
          </cell>
          <cell r="E14727">
            <v>31412</v>
          </cell>
        </row>
        <row r="14728">
          <cell r="A14728">
            <v>31161</v>
          </cell>
          <cell r="B14728">
            <v>114</v>
          </cell>
          <cell r="C14728">
            <v>252</v>
          </cell>
          <cell r="D14728">
            <v>1985</v>
          </cell>
          <cell r="E14728">
            <v>31412</v>
          </cell>
        </row>
        <row r="14729">
          <cell r="A14729">
            <v>31162</v>
          </cell>
          <cell r="B14729">
            <v>115</v>
          </cell>
          <cell r="C14729">
            <v>251</v>
          </cell>
          <cell r="D14729">
            <v>1985</v>
          </cell>
          <cell r="E14729">
            <v>31412</v>
          </cell>
        </row>
        <row r="14730">
          <cell r="A14730">
            <v>31163</v>
          </cell>
          <cell r="B14730">
            <v>116</v>
          </cell>
          <cell r="C14730">
            <v>250</v>
          </cell>
          <cell r="D14730">
            <v>1985</v>
          </cell>
          <cell r="E14730">
            <v>31412</v>
          </cell>
        </row>
        <row r="14731">
          <cell r="A14731">
            <v>31164</v>
          </cell>
          <cell r="B14731">
            <v>117</v>
          </cell>
          <cell r="C14731">
            <v>249</v>
          </cell>
          <cell r="D14731">
            <v>1985</v>
          </cell>
          <cell r="E14731">
            <v>31412</v>
          </cell>
        </row>
        <row r="14732">
          <cell r="A14732">
            <v>31165</v>
          </cell>
          <cell r="B14732">
            <v>118</v>
          </cell>
          <cell r="C14732">
            <v>248</v>
          </cell>
          <cell r="D14732">
            <v>1985</v>
          </cell>
          <cell r="E14732">
            <v>31412</v>
          </cell>
        </row>
        <row r="14733">
          <cell r="A14733">
            <v>31166</v>
          </cell>
          <cell r="B14733">
            <v>119</v>
          </cell>
          <cell r="C14733">
            <v>247</v>
          </cell>
          <cell r="D14733">
            <v>1985</v>
          </cell>
          <cell r="E14733">
            <v>31412</v>
          </cell>
        </row>
        <row r="14734">
          <cell r="A14734">
            <v>31167</v>
          </cell>
          <cell r="B14734">
            <v>120</v>
          </cell>
          <cell r="C14734">
            <v>246</v>
          </cell>
          <cell r="D14734">
            <v>1985</v>
          </cell>
          <cell r="E14734">
            <v>31412</v>
          </cell>
        </row>
        <row r="14735">
          <cell r="A14735">
            <v>31168</v>
          </cell>
          <cell r="B14735">
            <v>121</v>
          </cell>
          <cell r="C14735">
            <v>245</v>
          </cell>
          <cell r="D14735">
            <v>1985</v>
          </cell>
          <cell r="E14735">
            <v>31412</v>
          </cell>
        </row>
        <row r="14736">
          <cell r="A14736">
            <v>31169</v>
          </cell>
          <cell r="B14736">
            <v>122</v>
          </cell>
          <cell r="C14736">
            <v>244</v>
          </cell>
          <cell r="D14736">
            <v>1985</v>
          </cell>
          <cell r="E14736">
            <v>31412</v>
          </cell>
        </row>
        <row r="14737">
          <cell r="A14737">
            <v>31170</v>
          </cell>
          <cell r="B14737">
            <v>123</v>
          </cell>
          <cell r="C14737">
            <v>243</v>
          </cell>
          <cell r="D14737">
            <v>1985</v>
          </cell>
          <cell r="E14737">
            <v>31412</v>
          </cell>
        </row>
        <row r="14738">
          <cell r="A14738">
            <v>31171</v>
          </cell>
          <cell r="B14738">
            <v>124</v>
          </cell>
          <cell r="C14738">
            <v>242</v>
          </cell>
          <cell r="D14738">
            <v>1985</v>
          </cell>
          <cell r="E14738">
            <v>31412</v>
          </cell>
        </row>
        <row r="14739">
          <cell r="A14739">
            <v>31172</v>
          </cell>
          <cell r="B14739">
            <v>125</v>
          </cell>
          <cell r="C14739">
            <v>241</v>
          </cell>
          <cell r="D14739">
            <v>1985</v>
          </cell>
          <cell r="E14739">
            <v>31412</v>
          </cell>
        </row>
        <row r="14740">
          <cell r="A14740">
            <v>31173</v>
          </cell>
          <cell r="B14740">
            <v>126</v>
          </cell>
          <cell r="C14740">
            <v>240</v>
          </cell>
          <cell r="D14740">
            <v>1985</v>
          </cell>
          <cell r="E14740">
            <v>31412</v>
          </cell>
        </row>
        <row r="14741">
          <cell r="A14741">
            <v>31174</v>
          </cell>
          <cell r="B14741">
            <v>127</v>
          </cell>
          <cell r="C14741">
            <v>239</v>
          </cell>
          <cell r="D14741">
            <v>1985</v>
          </cell>
          <cell r="E14741">
            <v>31412</v>
          </cell>
        </row>
        <row r="14742">
          <cell r="A14742">
            <v>31175</v>
          </cell>
          <cell r="B14742">
            <v>128</v>
          </cell>
          <cell r="C14742">
            <v>238</v>
          </cell>
          <cell r="D14742">
            <v>1985</v>
          </cell>
          <cell r="E14742">
            <v>31412</v>
          </cell>
        </row>
        <row r="14743">
          <cell r="A14743">
            <v>31176</v>
          </cell>
          <cell r="B14743">
            <v>129</v>
          </cell>
          <cell r="C14743">
            <v>237</v>
          </cell>
          <cell r="D14743">
            <v>1985</v>
          </cell>
          <cell r="E14743">
            <v>31412</v>
          </cell>
        </row>
        <row r="14744">
          <cell r="A14744">
            <v>31177</v>
          </cell>
          <cell r="B14744">
            <v>130</v>
          </cell>
          <cell r="C14744">
            <v>236</v>
          </cell>
          <cell r="D14744">
            <v>1985</v>
          </cell>
          <cell r="E14744">
            <v>31412</v>
          </cell>
        </row>
        <row r="14745">
          <cell r="A14745">
            <v>31178</v>
          </cell>
          <cell r="B14745">
            <v>131</v>
          </cell>
          <cell r="C14745">
            <v>235</v>
          </cell>
          <cell r="D14745">
            <v>1985</v>
          </cell>
          <cell r="E14745">
            <v>31412</v>
          </cell>
        </row>
        <row r="14746">
          <cell r="A14746">
            <v>31179</v>
          </cell>
          <cell r="B14746">
            <v>132</v>
          </cell>
          <cell r="C14746">
            <v>234</v>
          </cell>
          <cell r="D14746">
            <v>1985</v>
          </cell>
          <cell r="E14746">
            <v>31412</v>
          </cell>
        </row>
        <row r="14747">
          <cell r="A14747">
            <v>31180</v>
          </cell>
          <cell r="B14747">
            <v>133</v>
          </cell>
          <cell r="C14747">
            <v>233</v>
          </cell>
          <cell r="D14747">
            <v>1985</v>
          </cell>
          <cell r="E14747">
            <v>31412</v>
          </cell>
        </row>
        <row r="14748">
          <cell r="A14748">
            <v>31181</v>
          </cell>
          <cell r="B14748">
            <v>134</v>
          </cell>
          <cell r="C14748">
            <v>232</v>
          </cell>
          <cell r="D14748">
            <v>1985</v>
          </cell>
          <cell r="E14748">
            <v>31412</v>
          </cell>
        </row>
        <row r="14749">
          <cell r="A14749">
            <v>31182</v>
          </cell>
          <cell r="B14749">
            <v>135</v>
          </cell>
          <cell r="C14749">
            <v>231</v>
          </cell>
          <cell r="D14749">
            <v>1985</v>
          </cell>
          <cell r="E14749">
            <v>31412</v>
          </cell>
        </row>
        <row r="14750">
          <cell r="A14750">
            <v>31183</v>
          </cell>
          <cell r="B14750">
            <v>136</v>
          </cell>
          <cell r="C14750">
            <v>230</v>
          </cell>
          <cell r="D14750">
            <v>1985</v>
          </cell>
          <cell r="E14750">
            <v>31412</v>
          </cell>
        </row>
        <row r="14751">
          <cell r="A14751">
            <v>31184</v>
          </cell>
          <cell r="B14751">
            <v>137</v>
          </cell>
          <cell r="C14751">
            <v>229</v>
          </cell>
          <cell r="D14751">
            <v>1985</v>
          </cell>
          <cell r="E14751">
            <v>31412</v>
          </cell>
        </row>
        <row r="14752">
          <cell r="A14752">
            <v>31185</v>
          </cell>
          <cell r="B14752">
            <v>138</v>
          </cell>
          <cell r="C14752">
            <v>228</v>
          </cell>
          <cell r="D14752">
            <v>1985</v>
          </cell>
          <cell r="E14752">
            <v>31412</v>
          </cell>
        </row>
        <row r="14753">
          <cell r="A14753">
            <v>31186</v>
          </cell>
          <cell r="B14753">
            <v>139</v>
          </cell>
          <cell r="C14753">
            <v>227</v>
          </cell>
          <cell r="D14753">
            <v>1985</v>
          </cell>
          <cell r="E14753">
            <v>31412</v>
          </cell>
        </row>
        <row r="14754">
          <cell r="A14754">
            <v>31187</v>
          </cell>
          <cell r="B14754">
            <v>140</v>
          </cell>
          <cell r="C14754">
            <v>226</v>
          </cell>
          <cell r="D14754">
            <v>1985</v>
          </cell>
          <cell r="E14754">
            <v>31412</v>
          </cell>
        </row>
        <row r="14755">
          <cell r="A14755">
            <v>31188</v>
          </cell>
          <cell r="B14755">
            <v>141</v>
          </cell>
          <cell r="C14755">
            <v>225</v>
          </cell>
          <cell r="D14755">
            <v>1985</v>
          </cell>
          <cell r="E14755">
            <v>31412</v>
          </cell>
        </row>
        <row r="14756">
          <cell r="A14756">
            <v>31189</v>
          </cell>
          <cell r="B14756">
            <v>142</v>
          </cell>
          <cell r="C14756">
            <v>224</v>
          </cell>
          <cell r="D14756">
            <v>1985</v>
          </cell>
          <cell r="E14756">
            <v>31412</v>
          </cell>
        </row>
        <row r="14757">
          <cell r="A14757">
            <v>31190</v>
          </cell>
          <cell r="B14757">
            <v>143</v>
          </cell>
          <cell r="C14757">
            <v>223</v>
          </cell>
          <cell r="D14757">
            <v>1985</v>
          </cell>
          <cell r="E14757">
            <v>31412</v>
          </cell>
        </row>
        <row r="14758">
          <cell r="A14758">
            <v>31191</v>
          </cell>
          <cell r="B14758">
            <v>144</v>
          </cell>
          <cell r="C14758">
            <v>222</v>
          </cell>
          <cell r="D14758">
            <v>1985</v>
          </cell>
          <cell r="E14758">
            <v>31412</v>
          </cell>
        </row>
        <row r="14759">
          <cell r="A14759">
            <v>31192</v>
          </cell>
          <cell r="B14759">
            <v>145</v>
          </cell>
          <cell r="C14759">
            <v>221</v>
          </cell>
          <cell r="D14759">
            <v>1985</v>
          </cell>
          <cell r="E14759">
            <v>31412</v>
          </cell>
        </row>
        <row r="14760">
          <cell r="A14760">
            <v>31193</v>
          </cell>
          <cell r="B14760">
            <v>146</v>
          </cell>
          <cell r="C14760">
            <v>220</v>
          </cell>
          <cell r="D14760">
            <v>1985</v>
          </cell>
          <cell r="E14760">
            <v>31412</v>
          </cell>
        </row>
        <row r="14761">
          <cell r="A14761">
            <v>31194</v>
          </cell>
          <cell r="B14761">
            <v>147</v>
          </cell>
          <cell r="C14761">
            <v>219</v>
          </cell>
          <cell r="D14761">
            <v>1985</v>
          </cell>
          <cell r="E14761">
            <v>31412</v>
          </cell>
        </row>
        <row r="14762">
          <cell r="A14762">
            <v>31195</v>
          </cell>
          <cell r="B14762">
            <v>148</v>
          </cell>
          <cell r="C14762">
            <v>218</v>
          </cell>
          <cell r="D14762">
            <v>1985</v>
          </cell>
          <cell r="E14762">
            <v>31412</v>
          </cell>
        </row>
        <row r="14763">
          <cell r="A14763">
            <v>31196</v>
          </cell>
          <cell r="B14763">
            <v>149</v>
          </cell>
          <cell r="C14763">
            <v>217</v>
          </cell>
          <cell r="D14763">
            <v>1985</v>
          </cell>
          <cell r="E14763">
            <v>31412</v>
          </cell>
        </row>
        <row r="14764">
          <cell r="A14764">
            <v>31197</v>
          </cell>
          <cell r="B14764">
            <v>150</v>
          </cell>
          <cell r="C14764">
            <v>216</v>
          </cell>
          <cell r="D14764">
            <v>1985</v>
          </cell>
          <cell r="E14764">
            <v>31412</v>
          </cell>
        </row>
        <row r="14765">
          <cell r="A14765">
            <v>31198</v>
          </cell>
          <cell r="B14765">
            <v>151</v>
          </cell>
          <cell r="C14765">
            <v>215</v>
          </cell>
          <cell r="D14765">
            <v>1985</v>
          </cell>
          <cell r="E14765">
            <v>31412</v>
          </cell>
        </row>
        <row r="14766">
          <cell r="A14766">
            <v>31199</v>
          </cell>
          <cell r="B14766">
            <v>152</v>
          </cell>
          <cell r="C14766">
            <v>214</v>
          </cell>
          <cell r="D14766">
            <v>1985</v>
          </cell>
          <cell r="E14766">
            <v>31412</v>
          </cell>
        </row>
        <row r="14767">
          <cell r="A14767">
            <v>31200</v>
          </cell>
          <cell r="B14767">
            <v>153</v>
          </cell>
          <cell r="C14767">
            <v>213</v>
          </cell>
          <cell r="D14767">
            <v>1985</v>
          </cell>
          <cell r="E14767">
            <v>31412</v>
          </cell>
        </row>
        <row r="14768">
          <cell r="A14768">
            <v>31201</v>
          </cell>
          <cell r="B14768">
            <v>154</v>
          </cell>
          <cell r="C14768">
            <v>212</v>
          </cell>
          <cell r="D14768">
            <v>1985</v>
          </cell>
          <cell r="E14768">
            <v>31412</v>
          </cell>
        </row>
        <row r="14769">
          <cell r="A14769">
            <v>31202</v>
          </cell>
          <cell r="B14769">
            <v>155</v>
          </cell>
          <cell r="C14769">
            <v>211</v>
          </cell>
          <cell r="D14769">
            <v>1985</v>
          </cell>
          <cell r="E14769">
            <v>31412</v>
          </cell>
        </row>
        <row r="14770">
          <cell r="A14770">
            <v>31203</v>
          </cell>
          <cell r="B14770">
            <v>156</v>
          </cell>
          <cell r="C14770">
            <v>210</v>
          </cell>
          <cell r="D14770">
            <v>1985</v>
          </cell>
          <cell r="E14770">
            <v>31412</v>
          </cell>
        </row>
        <row r="14771">
          <cell r="A14771">
            <v>31204</v>
          </cell>
          <cell r="B14771">
            <v>157</v>
          </cell>
          <cell r="C14771">
            <v>209</v>
          </cell>
          <cell r="D14771">
            <v>1985</v>
          </cell>
          <cell r="E14771">
            <v>31412</v>
          </cell>
        </row>
        <row r="14772">
          <cell r="A14772">
            <v>31205</v>
          </cell>
          <cell r="B14772">
            <v>158</v>
          </cell>
          <cell r="C14772">
            <v>208</v>
          </cell>
          <cell r="D14772">
            <v>1985</v>
          </cell>
          <cell r="E14772">
            <v>31412</v>
          </cell>
        </row>
        <row r="14773">
          <cell r="A14773">
            <v>31206</v>
          </cell>
          <cell r="B14773">
            <v>159</v>
          </cell>
          <cell r="C14773">
            <v>207</v>
          </cell>
          <cell r="D14773">
            <v>1985</v>
          </cell>
          <cell r="E14773">
            <v>31412</v>
          </cell>
        </row>
        <row r="14774">
          <cell r="A14774">
            <v>31207</v>
          </cell>
          <cell r="B14774">
            <v>160</v>
          </cell>
          <cell r="C14774">
            <v>206</v>
          </cell>
          <cell r="D14774">
            <v>1985</v>
          </cell>
          <cell r="E14774">
            <v>31412</v>
          </cell>
        </row>
        <row r="14775">
          <cell r="A14775">
            <v>31208</v>
          </cell>
          <cell r="B14775">
            <v>161</v>
          </cell>
          <cell r="C14775">
            <v>205</v>
          </cell>
          <cell r="D14775">
            <v>1985</v>
          </cell>
          <cell r="E14775">
            <v>31412</v>
          </cell>
        </row>
        <row r="14776">
          <cell r="A14776">
            <v>31209</v>
          </cell>
          <cell r="B14776">
            <v>162</v>
          </cell>
          <cell r="C14776">
            <v>204</v>
          </cell>
          <cell r="D14776">
            <v>1985</v>
          </cell>
          <cell r="E14776">
            <v>31412</v>
          </cell>
        </row>
        <row r="14777">
          <cell r="A14777">
            <v>31210</v>
          </cell>
          <cell r="B14777">
            <v>163</v>
          </cell>
          <cell r="C14777">
            <v>203</v>
          </cell>
          <cell r="D14777">
            <v>1985</v>
          </cell>
          <cell r="E14777">
            <v>31412</v>
          </cell>
        </row>
        <row r="14778">
          <cell r="A14778">
            <v>31211</v>
          </cell>
          <cell r="B14778">
            <v>164</v>
          </cell>
          <cell r="C14778">
            <v>202</v>
          </cell>
          <cell r="D14778">
            <v>1985</v>
          </cell>
          <cell r="E14778">
            <v>31412</v>
          </cell>
        </row>
        <row r="14779">
          <cell r="A14779">
            <v>31212</v>
          </cell>
          <cell r="B14779">
            <v>165</v>
          </cell>
          <cell r="C14779">
            <v>201</v>
          </cell>
          <cell r="D14779">
            <v>1985</v>
          </cell>
          <cell r="E14779">
            <v>31412</v>
          </cell>
        </row>
        <row r="14780">
          <cell r="A14780">
            <v>31213</v>
          </cell>
          <cell r="B14780">
            <v>166</v>
          </cell>
          <cell r="C14780">
            <v>200</v>
          </cell>
          <cell r="D14780">
            <v>1985</v>
          </cell>
          <cell r="E14780">
            <v>31412</v>
          </cell>
        </row>
        <row r="14781">
          <cell r="A14781">
            <v>31214</v>
          </cell>
          <cell r="B14781">
            <v>167</v>
          </cell>
          <cell r="C14781">
            <v>199</v>
          </cell>
          <cell r="D14781">
            <v>1985</v>
          </cell>
          <cell r="E14781">
            <v>31412</v>
          </cell>
        </row>
        <row r="14782">
          <cell r="A14782">
            <v>31215</v>
          </cell>
          <cell r="B14782">
            <v>168</v>
          </cell>
          <cell r="C14782">
            <v>198</v>
          </cell>
          <cell r="D14782">
            <v>1985</v>
          </cell>
          <cell r="E14782">
            <v>31412</v>
          </cell>
        </row>
        <row r="14783">
          <cell r="A14783">
            <v>31216</v>
          </cell>
          <cell r="B14783">
            <v>169</v>
          </cell>
          <cell r="C14783">
            <v>197</v>
          </cell>
          <cell r="D14783">
            <v>1985</v>
          </cell>
          <cell r="E14783">
            <v>31412</v>
          </cell>
        </row>
        <row r="14784">
          <cell r="A14784">
            <v>31217</v>
          </cell>
          <cell r="B14784">
            <v>170</v>
          </cell>
          <cell r="C14784">
            <v>196</v>
          </cell>
          <cell r="D14784">
            <v>1985</v>
          </cell>
          <cell r="E14784">
            <v>31412</v>
          </cell>
        </row>
        <row r="14785">
          <cell r="A14785">
            <v>31218</v>
          </cell>
          <cell r="B14785">
            <v>171</v>
          </cell>
          <cell r="C14785">
            <v>195</v>
          </cell>
          <cell r="D14785">
            <v>1985</v>
          </cell>
          <cell r="E14785">
            <v>31412</v>
          </cell>
        </row>
        <row r="14786">
          <cell r="A14786">
            <v>31219</v>
          </cell>
          <cell r="B14786">
            <v>172</v>
          </cell>
          <cell r="C14786">
            <v>194</v>
          </cell>
          <cell r="D14786">
            <v>1985</v>
          </cell>
          <cell r="E14786">
            <v>31412</v>
          </cell>
        </row>
        <row r="14787">
          <cell r="A14787">
            <v>31220</v>
          </cell>
          <cell r="B14787">
            <v>173</v>
          </cell>
          <cell r="C14787">
            <v>193</v>
          </cell>
          <cell r="D14787">
            <v>1985</v>
          </cell>
          <cell r="E14787">
            <v>31412</v>
          </cell>
        </row>
        <row r="14788">
          <cell r="A14788">
            <v>31221</v>
          </cell>
          <cell r="B14788">
            <v>174</v>
          </cell>
          <cell r="C14788">
            <v>192</v>
          </cell>
          <cell r="D14788">
            <v>1985</v>
          </cell>
          <cell r="E14788">
            <v>31412</v>
          </cell>
        </row>
        <row r="14789">
          <cell r="A14789">
            <v>31222</v>
          </cell>
          <cell r="B14789">
            <v>175</v>
          </cell>
          <cell r="C14789">
            <v>191</v>
          </cell>
          <cell r="D14789">
            <v>1985</v>
          </cell>
          <cell r="E14789">
            <v>31412</v>
          </cell>
        </row>
        <row r="14790">
          <cell r="A14790">
            <v>31223</v>
          </cell>
          <cell r="B14790">
            <v>176</v>
          </cell>
          <cell r="C14790">
            <v>190</v>
          </cell>
          <cell r="D14790">
            <v>1985</v>
          </cell>
          <cell r="E14790">
            <v>31412</v>
          </cell>
        </row>
        <row r="14791">
          <cell r="A14791">
            <v>31224</v>
          </cell>
          <cell r="B14791">
            <v>177</v>
          </cell>
          <cell r="C14791">
            <v>189</v>
          </cell>
          <cell r="D14791">
            <v>1985</v>
          </cell>
          <cell r="E14791">
            <v>31412</v>
          </cell>
        </row>
        <row r="14792">
          <cell r="A14792">
            <v>31225</v>
          </cell>
          <cell r="B14792">
            <v>178</v>
          </cell>
          <cell r="C14792">
            <v>188</v>
          </cell>
          <cell r="D14792">
            <v>1985</v>
          </cell>
          <cell r="E14792">
            <v>31412</v>
          </cell>
        </row>
        <row r="14793">
          <cell r="A14793">
            <v>31226</v>
          </cell>
          <cell r="B14793">
            <v>179</v>
          </cell>
          <cell r="C14793">
            <v>187</v>
          </cell>
          <cell r="D14793">
            <v>1985</v>
          </cell>
          <cell r="E14793">
            <v>31412</v>
          </cell>
        </row>
        <row r="14794">
          <cell r="A14794">
            <v>31227</v>
          </cell>
          <cell r="B14794">
            <v>180</v>
          </cell>
          <cell r="C14794">
            <v>186</v>
          </cell>
          <cell r="D14794">
            <v>1985</v>
          </cell>
          <cell r="E14794">
            <v>31412</v>
          </cell>
        </row>
        <row r="14795">
          <cell r="A14795">
            <v>31228</v>
          </cell>
          <cell r="B14795">
            <v>181</v>
          </cell>
          <cell r="C14795">
            <v>185</v>
          </cell>
          <cell r="D14795">
            <v>1985</v>
          </cell>
          <cell r="E14795">
            <v>31412</v>
          </cell>
        </row>
        <row r="14796">
          <cell r="A14796">
            <v>31229</v>
          </cell>
          <cell r="B14796">
            <v>182</v>
          </cell>
          <cell r="C14796">
            <v>184</v>
          </cell>
          <cell r="D14796">
            <v>1985</v>
          </cell>
          <cell r="E14796">
            <v>31412</v>
          </cell>
        </row>
        <row r="14797">
          <cell r="A14797">
            <v>31230</v>
          </cell>
          <cell r="B14797">
            <v>183</v>
          </cell>
          <cell r="C14797">
            <v>183</v>
          </cell>
          <cell r="D14797">
            <v>1985</v>
          </cell>
          <cell r="E14797">
            <v>31412</v>
          </cell>
        </row>
        <row r="14798">
          <cell r="A14798">
            <v>31231</v>
          </cell>
          <cell r="B14798">
            <v>184</v>
          </cell>
          <cell r="C14798">
            <v>182</v>
          </cell>
          <cell r="D14798">
            <v>1985</v>
          </cell>
          <cell r="E14798">
            <v>31412</v>
          </cell>
        </row>
        <row r="14799">
          <cell r="A14799">
            <v>31232</v>
          </cell>
          <cell r="B14799">
            <v>185</v>
          </cell>
          <cell r="C14799">
            <v>181</v>
          </cell>
          <cell r="D14799">
            <v>1985</v>
          </cell>
          <cell r="E14799">
            <v>31412</v>
          </cell>
        </row>
        <row r="14800">
          <cell r="A14800">
            <v>31233</v>
          </cell>
          <cell r="B14800">
            <v>186</v>
          </cell>
          <cell r="C14800">
            <v>180</v>
          </cell>
          <cell r="D14800">
            <v>1985</v>
          </cell>
          <cell r="E14800">
            <v>31412</v>
          </cell>
        </row>
        <row r="14801">
          <cell r="A14801">
            <v>31234</v>
          </cell>
          <cell r="B14801">
            <v>187</v>
          </cell>
          <cell r="C14801">
            <v>179</v>
          </cell>
          <cell r="D14801">
            <v>1985</v>
          </cell>
          <cell r="E14801">
            <v>31412</v>
          </cell>
        </row>
        <row r="14802">
          <cell r="A14802">
            <v>31235</v>
          </cell>
          <cell r="B14802">
            <v>188</v>
          </cell>
          <cell r="C14802">
            <v>178</v>
          </cell>
          <cell r="D14802">
            <v>1985</v>
          </cell>
          <cell r="E14802">
            <v>31412</v>
          </cell>
        </row>
        <row r="14803">
          <cell r="A14803">
            <v>31236</v>
          </cell>
          <cell r="B14803">
            <v>189</v>
          </cell>
          <cell r="C14803">
            <v>177</v>
          </cell>
          <cell r="D14803">
            <v>1985</v>
          </cell>
          <cell r="E14803">
            <v>31412</v>
          </cell>
        </row>
        <row r="14804">
          <cell r="A14804">
            <v>31237</v>
          </cell>
          <cell r="B14804">
            <v>190</v>
          </cell>
          <cell r="C14804">
            <v>176</v>
          </cell>
          <cell r="D14804">
            <v>1985</v>
          </cell>
          <cell r="E14804">
            <v>31412</v>
          </cell>
        </row>
        <row r="14805">
          <cell r="A14805">
            <v>31238</v>
          </cell>
          <cell r="B14805">
            <v>191</v>
          </cell>
          <cell r="C14805">
            <v>175</v>
          </cell>
          <cell r="D14805">
            <v>1985</v>
          </cell>
          <cell r="E14805">
            <v>31412</v>
          </cell>
        </row>
        <row r="14806">
          <cell r="A14806">
            <v>31239</v>
          </cell>
          <cell r="B14806">
            <v>192</v>
          </cell>
          <cell r="C14806">
            <v>174</v>
          </cell>
          <cell r="D14806">
            <v>1985</v>
          </cell>
          <cell r="E14806">
            <v>31412</v>
          </cell>
        </row>
        <row r="14807">
          <cell r="A14807">
            <v>31240</v>
          </cell>
          <cell r="B14807">
            <v>193</v>
          </cell>
          <cell r="C14807">
            <v>173</v>
          </cell>
          <cell r="D14807">
            <v>1985</v>
          </cell>
          <cell r="E14807">
            <v>31412</v>
          </cell>
        </row>
        <row r="14808">
          <cell r="A14808">
            <v>31241</v>
          </cell>
          <cell r="B14808">
            <v>194</v>
          </cell>
          <cell r="C14808">
            <v>172</v>
          </cell>
          <cell r="D14808">
            <v>1985</v>
          </cell>
          <cell r="E14808">
            <v>31412</v>
          </cell>
        </row>
        <row r="14809">
          <cell r="A14809">
            <v>31242</v>
          </cell>
          <cell r="B14809">
            <v>195</v>
          </cell>
          <cell r="C14809">
            <v>171</v>
          </cell>
          <cell r="D14809">
            <v>1985</v>
          </cell>
          <cell r="E14809">
            <v>31412</v>
          </cell>
        </row>
        <row r="14810">
          <cell r="A14810">
            <v>31243</v>
          </cell>
          <cell r="B14810">
            <v>196</v>
          </cell>
          <cell r="C14810">
            <v>170</v>
          </cell>
          <cell r="D14810">
            <v>1985</v>
          </cell>
          <cell r="E14810">
            <v>31412</v>
          </cell>
        </row>
        <row r="14811">
          <cell r="A14811">
            <v>31244</v>
          </cell>
          <cell r="B14811">
            <v>197</v>
          </cell>
          <cell r="C14811">
            <v>169</v>
          </cell>
          <cell r="D14811">
            <v>1985</v>
          </cell>
          <cell r="E14811">
            <v>31412</v>
          </cell>
        </row>
        <row r="14812">
          <cell r="A14812">
            <v>31245</v>
          </cell>
          <cell r="B14812">
            <v>198</v>
          </cell>
          <cell r="C14812">
            <v>168</v>
          </cell>
          <cell r="D14812">
            <v>1985</v>
          </cell>
          <cell r="E14812">
            <v>31412</v>
          </cell>
        </row>
        <row r="14813">
          <cell r="A14813">
            <v>31246</v>
          </cell>
          <cell r="B14813">
            <v>199</v>
          </cell>
          <cell r="C14813">
            <v>167</v>
          </cell>
          <cell r="D14813">
            <v>1985</v>
          </cell>
          <cell r="E14813">
            <v>31412</v>
          </cell>
        </row>
        <row r="14814">
          <cell r="A14814">
            <v>31247</v>
          </cell>
          <cell r="B14814">
            <v>200</v>
          </cell>
          <cell r="C14814">
            <v>166</v>
          </cell>
          <cell r="D14814">
            <v>1985</v>
          </cell>
          <cell r="E14814">
            <v>31412</v>
          </cell>
        </row>
        <row r="14815">
          <cell r="A14815">
            <v>31248</v>
          </cell>
          <cell r="B14815">
            <v>201</v>
          </cell>
          <cell r="C14815">
            <v>165</v>
          </cell>
          <cell r="D14815">
            <v>1985</v>
          </cell>
          <cell r="E14815">
            <v>31412</v>
          </cell>
        </row>
        <row r="14816">
          <cell r="A14816">
            <v>31249</v>
          </cell>
          <cell r="B14816">
            <v>202</v>
          </cell>
          <cell r="C14816">
            <v>164</v>
          </cell>
          <cell r="D14816">
            <v>1985</v>
          </cell>
          <cell r="E14816">
            <v>31412</v>
          </cell>
        </row>
        <row r="14817">
          <cell r="A14817">
            <v>31250</v>
          </cell>
          <cell r="B14817">
            <v>203</v>
          </cell>
          <cell r="C14817">
            <v>163</v>
          </cell>
          <cell r="D14817">
            <v>1985</v>
          </cell>
          <cell r="E14817">
            <v>31412</v>
          </cell>
        </row>
        <row r="14818">
          <cell r="A14818">
            <v>31251</v>
          </cell>
          <cell r="B14818">
            <v>204</v>
          </cell>
          <cell r="C14818">
            <v>162</v>
          </cell>
          <cell r="D14818">
            <v>1985</v>
          </cell>
          <cell r="E14818">
            <v>31412</v>
          </cell>
        </row>
        <row r="14819">
          <cell r="A14819">
            <v>31252</v>
          </cell>
          <cell r="B14819">
            <v>205</v>
          </cell>
          <cell r="C14819">
            <v>161</v>
          </cell>
          <cell r="D14819">
            <v>1985</v>
          </cell>
          <cell r="E14819">
            <v>31412</v>
          </cell>
        </row>
        <row r="14820">
          <cell r="A14820">
            <v>31253</v>
          </cell>
          <cell r="B14820">
            <v>206</v>
          </cell>
          <cell r="C14820">
            <v>160</v>
          </cell>
          <cell r="D14820">
            <v>1985</v>
          </cell>
          <cell r="E14820">
            <v>31412</v>
          </cell>
        </row>
        <row r="14821">
          <cell r="A14821">
            <v>31254</v>
          </cell>
          <cell r="B14821">
            <v>207</v>
          </cell>
          <cell r="C14821">
            <v>159</v>
          </cell>
          <cell r="D14821">
            <v>1985</v>
          </cell>
          <cell r="E14821">
            <v>31412</v>
          </cell>
        </row>
        <row r="14822">
          <cell r="A14822">
            <v>31255</v>
          </cell>
          <cell r="B14822">
            <v>208</v>
          </cell>
          <cell r="C14822">
            <v>158</v>
          </cell>
          <cell r="D14822">
            <v>1985</v>
          </cell>
          <cell r="E14822">
            <v>31412</v>
          </cell>
        </row>
        <row r="14823">
          <cell r="A14823">
            <v>31256</v>
          </cell>
          <cell r="B14823">
            <v>209</v>
          </cell>
          <cell r="C14823">
            <v>157</v>
          </cell>
          <cell r="D14823">
            <v>1985</v>
          </cell>
          <cell r="E14823">
            <v>31412</v>
          </cell>
        </row>
        <row r="14824">
          <cell r="A14824">
            <v>31257</v>
          </cell>
          <cell r="B14824">
            <v>210</v>
          </cell>
          <cell r="C14824">
            <v>156</v>
          </cell>
          <cell r="D14824">
            <v>1985</v>
          </cell>
          <cell r="E14824">
            <v>31412</v>
          </cell>
        </row>
        <row r="14825">
          <cell r="A14825">
            <v>31258</v>
          </cell>
          <cell r="B14825">
            <v>211</v>
          </cell>
          <cell r="C14825">
            <v>155</v>
          </cell>
          <cell r="D14825">
            <v>1985</v>
          </cell>
          <cell r="E14825">
            <v>31412</v>
          </cell>
        </row>
        <row r="14826">
          <cell r="A14826">
            <v>31259</v>
          </cell>
          <cell r="B14826">
            <v>212</v>
          </cell>
          <cell r="C14826">
            <v>154</v>
          </cell>
          <cell r="D14826">
            <v>1985</v>
          </cell>
          <cell r="E14826">
            <v>31412</v>
          </cell>
        </row>
        <row r="14827">
          <cell r="A14827">
            <v>31260</v>
          </cell>
          <cell r="B14827">
            <v>213</v>
          </cell>
          <cell r="C14827">
            <v>153</v>
          </cell>
          <cell r="D14827">
            <v>1985</v>
          </cell>
          <cell r="E14827">
            <v>31412</v>
          </cell>
        </row>
        <row r="14828">
          <cell r="A14828">
            <v>31261</v>
          </cell>
          <cell r="B14828">
            <v>214</v>
          </cell>
          <cell r="C14828">
            <v>152</v>
          </cell>
          <cell r="D14828">
            <v>1985</v>
          </cell>
          <cell r="E14828">
            <v>31412</v>
          </cell>
        </row>
        <row r="14829">
          <cell r="A14829">
            <v>31262</v>
          </cell>
          <cell r="B14829">
            <v>215</v>
          </cell>
          <cell r="C14829">
            <v>151</v>
          </cell>
          <cell r="D14829">
            <v>1985</v>
          </cell>
          <cell r="E14829">
            <v>31412</v>
          </cell>
        </row>
        <row r="14830">
          <cell r="A14830">
            <v>31263</v>
          </cell>
          <cell r="B14830">
            <v>216</v>
          </cell>
          <cell r="C14830">
            <v>150</v>
          </cell>
          <cell r="D14830">
            <v>1985</v>
          </cell>
          <cell r="E14830">
            <v>31412</v>
          </cell>
        </row>
        <row r="14831">
          <cell r="A14831">
            <v>31264</v>
          </cell>
          <cell r="B14831">
            <v>217</v>
          </cell>
          <cell r="C14831">
            <v>149</v>
          </cell>
          <cell r="D14831">
            <v>1985</v>
          </cell>
          <cell r="E14831">
            <v>31412</v>
          </cell>
        </row>
        <row r="14832">
          <cell r="A14832">
            <v>31265</v>
          </cell>
          <cell r="B14832">
            <v>218</v>
          </cell>
          <cell r="C14832">
            <v>148</v>
          </cell>
          <cell r="D14832">
            <v>1985</v>
          </cell>
          <cell r="E14832">
            <v>31412</v>
          </cell>
        </row>
        <row r="14833">
          <cell r="A14833">
            <v>31266</v>
          </cell>
          <cell r="B14833">
            <v>219</v>
          </cell>
          <cell r="C14833">
            <v>147</v>
          </cell>
          <cell r="D14833">
            <v>1985</v>
          </cell>
          <cell r="E14833">
            <v>31412</v>
          </cell>
        </row>
        <row r="14834">
          <cell r="A14834">
            <v>31267</v>
          </cell>
          <cell r="B14834">
            <v>220</v>
          </cell>
          <cell r="C14834">
            <v>146</v>
          </cell>
          <cell r="D14834">
            <v>1985</v>
          </cell>
          <cell r="E14834">
            <v>31412</v>
          </cell>
        </row>
        <row r="14835">
          <cell r="A14835">
            <v>31268</v>
          </cell>
          <cell r="B14835">
            <v>221</v>
          </cell>
          <cell r="C14835">
            <v>145</v>
          </cell>
          <cell r="D14835">
            <v>1985</v>
          </cell>
          <cell r="E14835">
            <v>31412</v>
          </cell>
        </row>
        <row r="14836">
          <cell r="A14836">
            <v>31269</v>
          </cell>
          <cell r="B14836">
            <v>222</v>
          </cell>
          <cell r="C14836">
            <v>144</v>
          </cell>
          <cell r="D14836">
            <v>1985</v>
          </cell>
          <cell r="E14836">
            <v>31412</v>
          </cell>
        </row>
        <row r="14837">
          <cell r="A14837">
            <v>31270</v>
          </cell>
          <cell r="B14837">
            <v>223</v>
          </cell>
          <cell r="C14837">
            <v>143</v>
          </cell>
          <cell r="D14837">
            <v>1985</v>
          </cell>
          <cell r="E14837">
            <v>31412</v>
          </cell>
        </row>
        <row r="14838">
          <cell r="A14838">
            <v>31271</v>
          </cell>
          <cell r="B14838">
            <v>224</v>
          </cell>
          <cell r="C14838">
            <v>142</v>
          </cell>
          <cell r="D14838">
            <v>1985</v>
          </cell>
          <cell r="E14838">
            <v>31412</v>
          </cell>
        </row>
        <row r="14839">
          <cell r="A14839">
            <v>31272</v>
          </cell>
          <cell r="B14839">
            <v>225</v>
          </cell>
          <cell r="C14839">
            <v>141</v>
          </cell>
          <cell r="D14839">
            <v>1985</v>
          </cell>
          <cell r="E14839">
            <v>31412</v>
          </cell>
        </row>
        <row r="14840">
          <cell r="A14840">
            <v>31273</v>
          </cell>
          <cell r="B14840">
            <v>226</v>
          </cell>
          <cell r="C14840">
            <v>140</v>
          </cell>
          <cell r="D14840">
            <v>1985</v>
          </cell>
          <cell r="E14840">
            <v>31412</v>
          </cell>
        </row>
        <row r="14841">
          <cell r="A14841">
            <v>31274</v>
          </cell>
          <cell r="B14841">
            <v>227</v>
          </cell>
          <cell r="C14841">
            <v>139</v>
          </cell>
          <cell r="D14841">
            <v>1985</v>
          </cell>
          <cell r="E14841">
            <v>31412</v>
          </cell>
        </row>
        <row r="14842">
          <cell r="A14842">
            <v>31275</v>
          </cell>
          <cell r="B14842">
            <v>228</v>
          </cell>
          <cell r="C14842">
            <v>138</v>
          </cell>
          <cell r="D14842">
            <v>1985</v>
          </cell>
          <cell r="E14842">
            <v>31412</v>
          </cell>
        </row>
        <row r="14843">
          <cell r="A14843">
            <v>31276</v>
          </cell>
          <cell r="B14843">
            <v>229</v>
          </cell>
          <cell r="C14843">
            <v>137</v>
          </cell>
          <cell r="D14843">
            <v>1985</v>
          </cell>
          <cell r="E14843">
            <v>31412</v>
          </cell>
        </row>
        <row r="14844">
          <cell r="A14844">
            <v>31277</v>
          </cell>
          <cell r="B14844">
            <v>230</v>
          </cell>
          <cell r="C14844">
            <v>136</v>
          </cell>
          <cell r="D14844">
            <v>1985</v>
          </cell>
          <cell r="E14844">
            <v>31412</v>
          </cell>
        </row>
        <row r="14845">
          <cell r="A14845">
            <v>31278</v>
          </cell>
          <cell r="B14845">
            <v>231</v>
          </cell>
          <cell r="C14845">
            <v>135</v>
          </cell>
          <cell r="D14845">
            <v>1985</v>
          </cell>
          <cell r="E14845">
            <v>31412</v>
          </cell>
        </row>
        <row r="14846">
          <cell r="A14846">
            <v>31279</v>
          </cell>
          <cell r="B14846">
            <v>232</v>
          </cell>
          <cell r="C14846">
            <v>134</v>
          </cell>
          <cell r="D14846">
            <v>1985</v>
          </cell>
          <cell r="E14846">
            <v>31412</v>
          </cell>
        </row>
        <row r="14847">
          <cell r="A14847">
            <v>31280</v>
          </cell>
          <cell r="B14847">
            <v>233</v>
          </cell>
          <cell r="C14847">
            <v>133</v>
          </cell>
          <cell r="D14847">
            <v>1985</v>
          </cell>
          <cell r="E14847">
            <v>31412</v>
          </cell>
        </row>
        <row r="14848">
          <cell r="A14848">
            <v>31281</v>
          </cell>
          <cell r="B14848">
            <v>234</v>
          </cell>
          <cell r="C14848">
            <v>132</v>
          </cell>
          <cell r="D14848">
            <v>1985</v>
          </cell>
          <cell r="E14848">
            <v>31412</v>
          </cell>
        </row>
        <row r="14849">
          <cell r="A14849">
            <v>31282</v>
          </cell>
          <cell r="B14849">
            <v>235</v>
          </cell>
          <cell r="C14849">
            <v>131</v>
          </cell>
          <cell r="D14849">
            <v>1985</v>
          </cell>
          <cell r="E14849">
            <v>31412</v>
          </cell>
        </row>
        <row r="14850">
          <cell r="A14850">
            <v>31283</v>
          </cell>
          <cell r="B14850">
            <v>236</v>
          </cell>
          <cell r="C14850">
            <v>130</v>
          </cell>
          <cell r="D14850">
            <v>1985</v>
          </cell>
          <cell r="E14850">
            <v>31412</v>
          </cell>
        </row>
        <row r="14851">
          <cell r="A14851">
            <v>31284</v>
          </cell>
          <cell r="B14851">
            <v>237</v>
          </cell>
          <cell r="C14851">
            <v>129</v>
          </cell>
          <cell r="D14851">
            <v>1985</v>
          </cell>
          <cell r="E14851">
            <v>31412</v>
          </cell>
        </row>
        <row r="14852">
          <cell r="A14852">
            <v>31285</v>
          </cell>
          <cell r="B14852">
            <v>238</v>
          </cell>
          <cell r="C14852">
            <v>128</v>
          </cell>
          <cell r="D14852">
            <v>1985</v>
          </cell>
          <cell r="E14852">
            <v>31412</v>
          </cell>
        </row>
        <row r="14853">
          <cell r="A14853">
            <v>31286</v>
          </cell>
          <cell r="B14853">
            <v>239</v>
          </cell>
          <cell r="C14853">
            <v>127</v>
          </cell>
          <cell r="D14853">
            <v>1985</v>
          </cell>
          <cell r="E14853">
            <v>31412</v>
          </cell>
        </row>
        <row r="14854">
          <cell r="A14854">
            <v>31287</v>
          </cell>
          <cell r="B14854">
            <v>240</v>
          </cell>
          <cell r="C14854">
            <v>126</v>
          </cell>
          <cell r="D14854">
            <v>1985</v>
          </cell>
          <cell r="E14854">
            <v>31412</v>
          </cell>
        </row>
        <row r="14855">
          <cell r="A14855">
            <v>31288</v>
          </cell>
          <cell r="B14855">
            <v>241</v>
          </cell>
          <cell r="C14855">
            <v>125</v>
          </cell>
          <cell r="D14855">
            <v>1985</v>
          </cell>
          <cell r="E14855">
            <v>31412</v>
          </cell>
        </row>
        <row r="14856">
          <cell r="A14856">
            <v>31289</v>
          </cell>
          <cell r="B14856">
            <v>242</v>
          </cell>
          <cell r="C14856">
            <v>124</v>
          </cell>
          <cell r="D14856">
            <v>1985</v>
          </cell>
          <cell r="E14856">
            <v>31412</v>
          </cell>
        </row>
        <row r="14857">
          <cell r="A14857">
            <v>31290</v>
          </cell>
          <cell r="B14857">
            <v>243</v>
          </cell>
          <cell r="C14857">
            <v>123</v>
          </cell>
          <cell r="D14857">
            <v>1985</v>
          </cell>
          <cell r="E14857">
            <v>31412</v>
          </cell>
        </row>
        <row r="14858">
          <cell r="A14858">
            <v>31291</v>
          </cell>
          <cell r="B14858">
            <v>244</v>
          </cell>
          <cell r="C14858">
            <v>122</v>
          </cell>
          <cell r="D14858">
            <v>1985</v>
          </cell>
          <cell r="E14858">
            <v>31412</v>
          </cell>
        </row>
        <row r="14859">
          <cell r="A14859">
            <v>31292</v>
          </cell>
          <cell r="B14859">
            <v>245</v>
          </cell>
          <cell r="C14859">
            <v>121</v>
          </cell>
          <cell r="D14859">
            <v>1985</v>
          </cell>
          <cell r="E14859">
            <v>31412</v>
          </cell>
        </row>
        <row r="14860">
          <cell r="A14860">
            <v>31293</v>
          </cell>
          <cell r="B14860">
            <v>246</v>
          </cell>
          <cell r="C14860">
            <v>120</v>
          </cell>
          <cell r="D14860">
            <v>1985</v>
          </cell>
          <cell r="E14860">
            <v>31412</v>
          </cell>
        </row>
        <row r="14861">
          <cell r="A14861">
            <v>31294</v>
          </cell>
          <cell r="B14861">
            <v>247</v>
          </cell>
          <cell r="C14861">
            <v>119</v>
          </cell>
          <cell r="D14861">
            <v>1985</v>
          </cell>
          <cell r="E14861">
            <v>31412</v>
          </cell>
        </row>
        <row r="14862">
          <cell r="A14862">
            <v>31295</v>
          </cell>
          <cell r="B14862">
            <v>248</v>
          </cell>
          <cell r="C14862">
            <v>118</v>
          </cell>
          <cell r="D14862">
            <v>1985</v>
          </cell>
          <cell r="E14862">
            <v>31412</v>
          </cell>
        </row>
        <row r="14863">
          <cell r="A14863">
            <v>31296</v>
          </cell>
          <cell r="B14863">
            <v>249</v>
          </cell>
          <cell r="C14863">
            <v>117</v>
          </cell>
          <cell r="D14863">
            <v>1985</v>
          </cell>
          <cell r="E14863">
            <v>31412</v>
          </cell>
        </row>
        <row r="14864">
          <cell r="A14864">
            <v>31297</v>
          </cell>
          <cell r="B14864">
            <v>250</v>
          </cell>
          <cell r="C14864">
            <v>116</v>
          </cell>
          <cell r="D14864">
            <v>1985</v>
          </cell>
          <cell r="E14864">
            <v>31412</v>
          </cell>
        </row>
        <row r="14865">
          <cell r="A14865">
            <v>31298</v>
          </cell>
          <cell r="B14865">
            <v>251</v>
          </cell>
          <cell r="C14865">
            <v>115</v>
          </cell>
          <cell r="D14865">
            <v>1985</v>
          </cell>
          <cell r="E14865">
            <v>31412</v>
          </cell>
        </row>
        <row r="14866">
          <cell r="A14866">
            <v>31299</v>
          </cell>
          <cell r="B14866">
            <v>252</v>
          </cell>
          <cell r="C14866">
            <v>114</v>
          </cell>
          <cell r="D14866">
            <v>1985</v>
          </cell>
          <cell r="E14866">
            <v>31412</v>
          </cell>
        </row>
        <row r="14867">
          <cell r="A14867">
            <v>31300</v>
          </cell>
          <cell r="B14867">
            <v>253</v>
          </cell>
          <cell r="C14867">
            <v>113</v>
          </cell>
          <cell r="D14867">
            <v>1985</v>
          </cell>
          <cell r="E14867">
            <v>31412</v>
          </cell>
        </row>
        <row r="14868">
          <cell r="A14868">
            <v>31301</v>
          </cell>
          <cell r="B14868">
            <v>254</v>
          </cell>
          <cell r="C14868">
            <v>112</v>
          </cell>
          <cell r="D14868">
            <v>1985</v>
          </cell>
          <cell r="E14868">
            <v>31412</v>
          </cell>
        </row>
        <row r="14869">
          <cell r="A14869">
            <v>31302</v>
          </cell>
          <cell r="B14869">
            <v>255</v>
          </cell>
          <cell r="C14869">
            <v>111</v>
          </cell>
          <cell r="D14869">
            <v>1985</v>
          </cell>
          <cell r="E14869">
            <v>31412</v>
          </cell>
        </row>
        <row r="14870">
          <cell r="A14870">
            <v>31303</v>
          </cell>
          <cell r="B14870">
            <v>256</v>
          </cell>
          <cell r="C14870">
            <v>110</v>
          </cell>
          <cell r="D14870">
            <v>1985</v>
          </cell>
          <cell r="E14870">
            <v>31412</v>
          </cell>
        </row>
        <row r="14871">
          <cell r="A14871">
            <v>31304</v>
          </cell>
          <cell r="B14871">
            <v>257</v>
          </cell>
          <cell r="C14871">
            <v>109</v>
          </cell>
          <cell r="D14871">
            <v>1985</v>
          </cell>
          <cell r="E14871">
            <v>31412</v>
          </cell>
        </row>
        <row r="14872">
          <cell r="A14872">
            <v>31305</v>
          </cell>
          <cell r="B14872">
            <v>258</v>
          </cell>
          <cell r="C14872">
            <v>108</v>
          </cell>
          <cell r="D14872">
            <v>1985</v>
          </cell>
          <cell r="E14872">
            <v>31412</v>
          </cell>
        </row>
        <row r="14873">
          <cell r="A14873">
            <v>31306</v>
          </cell>
          <cell r="B14873">
            <v>259</v>
          </cell>
          <cell r="C14873">
            <v>107</v>
          </cell>
          <cell r="D14873">
            <v>1985</v>
          </cell>
          <cell r="E14873">
            <v>31412</v>
          </cell>
        </row>
        <row r="14874">
          <cell r="A14874">
            <v>31307</v>
          </cell>
          <cell r="B14874">
            <v>260</v>
          </cell>
          <cell r="C14874">
            <v>106</v>
          </cell>
          <cell r="D14874">
            <v>1985</v>
          </cell>
          <cell r="E14874">
            <v>31412</v>
          </cell>
        </row>
        <row r="14875">
          <cell r="A14875">
            <v>31308</v>
          </cell>
          <cell r="B14875">
            <v>261</v>
          </cell>
          <cell r="C14875">
            <v>105</v>
          </cell>
          <cell r="D14875">
            <v>1985</v>
          </cell>
          <cell r="E14875">
            <v>31412</v>
          </cell>
        </row>
        <row r="14876">
          <cell r="A14876">
            <v>31309</v>
          </cell>
          <cell r="B14876">
            <v>262</v>
          </cell>
          <cell r="C14876">
            <v>104</v>
          </cell>
          <cell r="D14876">
            <v>1985</v>
          </cell>
          <cell r="E14876">
            <v>31412</v>
          </cell>
        </row>
        <row r="14877">
          <cell r="A14877">
            <v>31310</v>
          </cell>
          <cell r="B14877">
            <v>263</v>
          </cell>
          <cell r="C14877">
            <v>103</v>
          </cell>
          <cell r="D14877">
            <v>1985</v>
          </cell>
          <cell r="E14877">
            <v>31412</v>
          </cell>
        </row>
        <row r="14878">
          <cell r="A14878">
            <v>31311</v>
          </cell>
          <cell r="B14878">
            <v>264</v>
          </cell>
          <cell r="C14878">
            <v>102</v>
          </cell>
          <cell r="D14878">
            <v>1985</v>
          </cell>
          <cell r="E14878">
            <v>31412</v>
          </cell>
        </row>
        <row r="14879">
          <cell r="A14879">
            <v>31312</v>
          </cell>
          <cell r="B14879">
            <v>265</v>
          </cell>
          <cell r="C14879">
            <v>101</v>
          </cell>
          <cell r="D14879">
            <v>1985</v>
          </cell>
          <cell r="E14879">
            <v>31412</v>
          </cell>
        </row>
        <row r="14880">
          <cell r="A14880">
            <v>31313</v>
          </cell>
          <cell r="B14880">
            <v>266</v>
          </cell>
          <cell r="C14880">
            <v>100</v>
          </cell>
          <cell r="D14880">
            <v>1985</v>
          </cell>
          <cell r="E14880">
            <v>31412</v>
          </cell>
        </row>
        <row r="14881">
          <cell r="A14881">
            <v>31314</v>
          </cell>
          <cell r="B14881">
            <v>267</v>
          </cell>
          <cell r="C14881">
            <v>99</v>
          </cell>
          <cell r="D14881">
            <v>1985</v>
          </cell>
          <cell r="E14881">
            <v>31412</v>
          </cell>
        </row>
        <row r="14882">
          <cell r="A14882">
            <v>31315</v>
          </cell>
          <cell r="B14882">
            <v>268</v>
          </cell>
          <cell r="C14882">
            <v>98</v>
          </cell>
          <cell r="D14882">
            <v>1985</v>
          </cell>
          <cell r="E14882">
            <v>31412</v>
          </cell>
        </row>
        <row r="14883">
          <cell r="A14883">
            <v>31316</v>
          </cell>
          <cell r="B14883">
            <v>269</v>
          </cell>
          <cell r="C14883">
            <v>97</v>
          </cell>
          <cell r="D14883">
            <v>1985</v>
          </cell>
          <cell r="E14883">
            <v>31412</v>
          </cell>
        </row>
        <row r="14884">
          <cell r="A14884">
            <v>31317</v>
          </cell>
          <cell r="B14884">
            <v>270</v>
          </cell>
          <cell r="C14884">
            <v>96</v>
          </cell>
          <cell r="D14884">
            <v>1985</v>
          </cell>
          <cell r="E14884">
            <v>31412</v>
          </cell>
        </row>
        <row r="14885">
          <cell r="A14885">
            <v>31318</v>
          </cell>
          <cell r="B14885">
            <v>271</v>
          </cell>
          <cell r="C14885">
            <v>95</v>
          </cell>
          <cell r="D14885">
            <v>1985</v>
          </cell>
          <cell r="E14885">
            <v>31412</v>
          </cell>
        </row>
        <row r="14886">
          <cell r="A14886">
            <v>31319</v>
          </cell>
          <cell r="B14886">
            <v>272</v>
          </cell>
          <cell r="C14886">
            <v>94</v>
          </cell>
          <cell r="D14886">
            <v>1985</v>
          </cell>
          <cell r="E14886">
            <v>31412</v>
          </cell>
        </row>
        <row r="14887">
          <cell r="A14887">
            <v>31320</v>
          </cell>
          <cell r="B14887">
            <v>273</v>
          </cell>
          <cell r="C14887">
            <v>93</v>
          </cell>
          <cell r="D14887">
            <v>1985</v>
          </cell>
          <cell r="E14887">
            <v>31412</v>
          </cell>
        </row>
        <row r="14888">
          <cell r="A14888">
            <v>31321</v>
          </cell>
          <cell r="B14888">
            <v>274</v>
          </cell>
          <cell r="C14888">
            <v>92</v>
          </cell>
          <cell r="D14888">
            <v>1985</v>
          </cell>
          <cell r="E14888">
            <v>31412</v>
          </cell>
        </row>
        <row r="14889">
          <cell r="A14889">
            <v>31322</v>
          </cell>
          <cell r="B14889">
            <v>275</v>
          </cell>
          <cell r="C14889">
            <v>91</v>
          </cell>
          <cell r="D14889">
            <v>1985</v>
          </cell>
          <cell r="E14889">
            <v>31412</v>
          </cell>
        </row>
        <row r="14890">
          <cell r="A14890">
            <v>31323</v>
          </cell>
          <cell r="B14890">
            <v>276</v>
          </cell>
          <cell r="C14890">
            <v>90</v>
          </cell>
          <cell r="D14890">
            <v>1985</v>
          </cell>
          <cell r="E14890">
            <v>31412</v>
          </cell>
        </row>
        <row r="14891">
          <cell r="A14891">
            <v>31324</v>
          </cell>
          <cell r="B14891">
            <v>277</v>
          </cell>
          <cell r="C14891">
            <v>89</v>
          </cell>
          <cell r="D14891">
            <v>1985</v>
          </cell>
          <cell r="E14891">
            <v>31412</v>
          </cell>
        </row>
        <row r="14892">
          <cell r="A14892">
            <v>31325</v>
          </cell>
          <cell r="B14892">
            <v>278</v>
          </cell>
          <cell r="C14892">
            <v>88</v>
          </cell>
          <cell r="D14892">
            <v>1985</v>
          </cell>
          <cell r="E14892">
            <v>31412</v>
          </cell>
        </row>
        <row r="14893">
          <cell r="A14893">
            <v>31326</v>
          </cell>
          <cell r="B14893">
            <v>279</v>
          </cell>
          <cell r="C14893">
            <v>87</v>
          </cell>
          <cell r="D14893">
            <v>1985</v>
          </cell>
          <cell r="E14893">
            <v>31412</v>
          </cell>
        </row>
        <row r="14894">
          <cell r="A14894">
            <v>31327</v>
          </cell>
          <cell r="B14894">
            <v>280</v>
          </cell>
          <cell r="C14894">
            <v>86</v>
          </cell>
          <cell r="D14894">
            <v>1985</v>
          </cell>
          <cell r="E14894">
            <v>31412</v>
          </cell>
        </row>
        <row r="14895">
          <cell r="A14895">
            <v>31328</v>
          </cell>
          <cell r="B14895">
            <v>281</v>
          </cell>
          <cell r="C14895">
            <v>85</v>
          </cell>
          <cell r="D14895">
            <v>1985</v>
          </cell>
          <cell r="E14895">
            <v>31412</v>
          </cell>
        </row>
        <row r="14896">
          <cell r="A14896">
            <v>31329</v>
          </cell>
          <cell r="B14896">
            <v>282</v>
          </cell>
          <cell r="C14896">
            <v>84</v>
          </cell>
          <cell r="D14896">
            <v>1985</v>
          </cell>
          <cell r="E14896">
            <v>31412</v>
          </cell>
        </row>
        <row r="14897">
          <cell r="A14897">
            <v>31330</v>
          </cell>
          <cell r="B14897">
            <v>283</v>
          </cell>
          <cell r="C14897">
            <v>83</v>
          </cell>
          <cell r="D14897">
            <v>1985</v>
          </cell>
          <cell r="E14897">
            <v>31412</v>
          </cell>
        </row>
        <row r="14898">
          <cell r="A14898">
            <v>31331</v>
          </cell>
          <cell r="B14898">
            <v>284</v>
          </cell>
          <cell r="C14898">
            <v>82</v>
          </cell>
          <cell r="D14898">
            <v>1985</v>
          </cell>
          <cell r="E14898">
            <v>31412</v>
          </cell>
        </row>
        <row r="14899">
          <cell r="A14899">
            <v>31332</v>
          </cell>
          <cell r="B14899">
            <v>285</v>
          </cell>
          <cell r="C14899">
            <v>81</v>
          </cell>
          <cell r="D14899">
            <v>1985</v>
          </cell>
          <cell r="E14899">
            <v>31412</v>
          </cell>
        </row>
        <row r="14900">
          <cell r="A14900">
            <v>31333</v>
          </cell>
          <cell r="B14900">
            <v>286</v>
          </cell>
          <cell r="C14900">
            <v>80</v>
          </cell>
          <cell r="D14900">
            <v>1985</v>
          </cell>
          <cell r="E14900">
            <v>31412</v>
          </cell>
        </row>
        <row r="14901">
          <cell r="A14901">
            <v>31334</v>
          </cell>
          <cell r="B14901">
            <v>287</v>
          </cell>
          <cell r="C14901">
            <v>79</v>
          </cell>
          <cell r="D14901">
            <v>1985</v>
          </cell>
          <cell r="E14901">
            <v>31412</v>
          </cell>
        </row>
        <row r="14902">
          <cell r="A14902">
            <v>31335</v>
          </cell>
          <cell r="B14902">
            <v>288</v>
          </cell>
          <cell r="C14902">
            <v>78</v>
          </cell>
          <cell r="D14902">
            <v>1985</v>
          </cell>
          <cell r="E14902">
            <v>31412</v>
          </cell>
        </row>
        <row r="14903">
          <cell r="A14903">
            <v>31336</v>
          </cell>
          <cell r="B14903">
            <v>289</v>
          </cell>
          <cell r="C14903">
            <v>77</v>
          </cell>
          <cell r="D14903">
            <v>1985</v>
          </cell>
          <cell r="E14903">
            <v>31412</v>
          </cell>
        </row>
        <row r="14904">
          <cell r="A14904">
            <v>31337</v>
          </cell>
          <cell r="B14904">
            <v>290</v>
          </cell>
          <cell r="C14904">
            <v>76</v>
          </cell>
          <cell r="D14904">
            <v>1985</v>
          </cell>
          <cell r="E14904">
            <v>31412</v>
          </cell>
        </row>
        <row r="14905">
          <cell r="A14905">
            <v>31338</v>
          </cell>
          <cell r="B14905">
            <v>291</v>
          </cell>
          <cell r="C14905">
            <v>75</v>
          </cell>
          <cell r="D14905">
            <v>1985</v>
          </cell>
          <cell r="E14905">
            <v>31412</v>
          </cell>
        </row>
        <row r="14906">
          <cell r="A14906">
            <v>31339</v>
          </cell>
          <cell r="B14906">
            <v>292</v>
          </cell>
          <cell r="C14906">
            <v>74</v>
          </cell>
          <cell r="D14906">
            <v>1985</v>
          </cell>
          <cell r="E14906">
            <v>31412</v>
          </cell>
        </row>
        <row r="14907">
          <cell r="A14907">
            <v>31340</v>
          </cell>
          <cell r="B14907">
            <v>293</v>
          </cell>
          <cell r="C14907">
            <v>73</v>
          </cell>
          <cell r="D14907">
            <v>1985</v>
          </cell>
          <cell r="E14907">
            <v>31412</v>
          </cell>
        </row>
        <row r="14908">
          <cell r="A14908">
            <v>31341</v>
          </cell>
          <cell r="B14908">
            <v>294</v>
          </cell>
          <cell r="C14908">
            <v>72</v>
          </cell>
          <cell r="D14908">
            <v>1985</v>
          </cell>
          <cell r="E14908">
            <v>31412</v>
          </cell>
        </row>
        <row r="14909">
          <cell r="A14909">
            <v>31342</v>
          </cell>
          <cell r="B14909">
            <v>295</v>
          </cell>
          <cell r="C14909">
            <v>71</v>
          </cell>
          <cell r="D14909">
            <v>1985</v>
          </cell>
          <cell r="E14909">
            <v>31412</v>
          </cell>
        </row>
        <row r="14910">
          <cell r="A14910">
            <v>31343</v>
          </cell>
          <cell r="B14910">
            <v>296</v>
          </cell>
          <cell r="C14910">
            <v>70</v>
          </cell>
          <cell r="D14910">
            <v>1985</v>
          </cell>
          <cell r="E14910">
            <v>31412</v>
          </cell>
        </row>
        <row r="14911">
          <cell r="A14911">
            <v>31344</v>
          </cell>
          <cell r="B14911">
            <v>297</v>
          </cell>
          <cell r="C14911">
            <v>69</v>
          </cell>
          <cell r="D14911">
            <v>1985</v>
          </cell>
          <cell r="E14911">
            <v>31412</v>
          </cell>
        </row>
        <row r="14912">
          <cell r="A14912">
            <v>31345</v>
          </cell>
          <cell r="B14912">
            <v>298</v>
          </cell>
          <cell r="C14912">
            <v>68</v>
          </cell>
          <cell r="D14912">
            <v>1985</v>
          </cell>
          <cell r="E14912">
            <v>31412</v>
          </cell>
        </row>
        <row r="14913">
          <cell r="A14913">
            <v>31346</v>
          </cell>
          <cell r="B14913">
            <v>299</v>
          </cell>
          <cell r="C14913">
            <v>67</v>
          </cell>
          <cell r="D14913">
            <v>1985</v>
          </cell>
          <cell r="E14913">
            <v>31412</v>
          </cell>
        </row>
        <row r="14914">
          <cell r="A14914">
            <v>31347</v>
          </cell>
          <cell r="B14914">
            <v>300</v>
          </cell>
          <cell r="C14914">
            <v>66</v>
          </cell>
          <cell r="D14914">
            <v>1985</v>
          </cell>
          <cell r="E14914">
            <v>31412</v>
          </cell>
        </row>
        <row r="14915">
          <cell r="A14915">
            <v>31348</v>
          </cell>
          <cell r="B14915">
            <v>301</v>
          </cell>
          <cell r="C14915">
            <v>65</v>
          </cell>
          <cell r="D14915">
            <v>1985</v>
          </cell>
          <cell r="E14915">
            <v>31412</v>
          </cell>
        </row>
        <row r="14916">
          <cell r="A14916">
            <v>31349</v>
          </cell>
          <cell r="B14916">
            <v>302</v>
          </cell>
          <cell r="C14916">
            <v>64</v>
          </cell>
          <cell r="D14916">
            <v>1985</v>
          </cell>
          <cell r="E14916">
            <v>31412</v>
          </cell>
        </row>
        <row r="14917">
          <cell r="A14917">
            <v>31350</v>
          </cell>
          <cell r="B14917">
            <v>303</v>
          </cell>
          <cell r="C14917">
            <v>63</v>
          </cell>
          <cell r="D14917">
            <v>1985</v>
          </cell>
          <cell r="E14917">
            <v>31412</v>
          </cell>
        </row>
        <row r="14918">
          <cell r="A14918">
            <v>31351</v>
          </cell>
          <cell r="B14918">
            <v>304</v>
          </cell>
          <cell r="C14918">
            <v>62</v>
          </cell>
          <cell r="D14918">
            <v>1985</v>
          </cell>
          <cell r="E14918">
            <v>31412</v>
          </cell>
        </row>
        <row r="14919">
          <cell r="A14919">
            <v>31352</v>
          </cell>
          <cell r="B14919">
            <v>305</v>
          </cell>
          <cell r="C14919">
            <v>61</v>
          </cell>
          <cell r="D14919">
            <v>1985</v>
          </cell>
          <cell r="E14919">
            <v>31412</v>
          </cell>
        </row>
        <row r="14920">
          <cell r="A14920">
            <v>31353</v>
          </cell>
          <cell r="B14920">
            <v>306</v>
          </cell>
          <cell r="C14920">
            <v>60</v>
          </cell>
          <cell r="D14920">
            <v>1985</v>
          </cell>
          <cell r="E14920">
            <v>31412</v>
          </cell>
        </row>
        <row r="14921">
          <cell r="A14921">
            <v>31354</v>
          </cell>
          <cell r="B14921">
            <v>307</v>
          </cell>
          <cell r="C14921">
            <v>59</v>
          </cell>
          <cell r="D14921">
            <v>1985</v>
          </cell>
          <cell r="E14921">
            <v>31412</v>
          </cell>
        </row>
        <row r="14922">
          <cell r="A14922">
            <v>31355</v>
          </cell>
          <cell r="B14922">
            <v>308</v>
          </cell>
          <cell r="C14922">
            <v>58</v>
          </cell>
          <cell r="D14922">
            <v>1985</v>
          </cell>
          <cell r="E14922">
            <v>31412</v>
          </cell>
        </row>
        <row r="14923">
          <cell r="A14923">
            <v>31356</v>
          </cell>
          <cell r="B14923">
            <v>309</v>
          </cell>
          <cell r="C14923">
            <v>57</v>
          </cell>
          <cell r="D14923">
            <v>1985</v>
          </cell>
          <cell r="E14923">
            <v>31412</v>
          </cell>
        </row>
        <row r="14924">
          <cell r="A14924">
            <v>31357</v>
          </cell>
          <cell r="B14924">
            <v>310</v>
          </cell>
          <cell r="C14924">
            <v>56</v>
          </cell>
          <cell r="D14924">
            <v>1985</v>
          </cell>
          <cell r="E14924">
            <v>31412</v>
          </cell>
        </row>
        <row r="14925">
          <cell r="A14925">
            <v>31358</v>
          </cell>
          <cell r="B14925">
            <v>311</v>
          </cell>
          <cell r="C14925">
            <v>55</v>
          </cell>
          <cell r="D14925">
            <v>1985</v>
          </cell>
          <cell r="E14925">
            <v>31412</v>
          </cell>
        </row>
        <row r="14926">
          <cell r="A14926">
            <v>31359</v>
          </cell>
          <cell r="B14926">
            <v>312</v>
          </cell>
          <cell r="C14926">
            <v>54</v>
          </cell>
          <cell r="D14926">
            <v>1985</v>
          </cell>
          <cell r="E14926">
            <v>31412</v>
          </cell>
        </row>
        <row r="14927">
          <cell r="A14927">
            <v>31360</v>
          </cell>
          <cell r="B14927">
            <v>313</v>
          </cell>
          <cell r="C14927">
            <v>53</v>
          </cell>
          <cell r="D14927">
            <v>1985</v>
          </cell>
          <cell r="E14927">
            <v>31412</v>
          </cell>
        </row>
        <row r="14928">
          <cell r="A14928">
            <v>31361</v>
          </cell>
          <cell r="B14928">
            <v>314</v>
          </cell>
          <cell r="C14928">
            <v>52</v>
          </cell>
          <cell r="D14928">
            <v>1985</v>
          </cell>
          <cell r="E14928">
            <v>31412</v>
          </cell>
        </row>
        <row r="14929">
          <cell r="A14929">
            <v>31362</v>
          </cell>
          <cell r="B14929">
            <v>315</v>
          </cell>
          <cell r="C14929">
            <v>51</v>
          </cell>
          <cell r="D14929">
            <v>1985</v>
          </cell>
          <cell r="E14929">
            <v>31412</v>
          </cell>
        </row>
        <row r="14930">
          <cell r="A14930">
            <v>31363</v>
          </cell>
          <cell r="B14930">
            <v>316</v>
          </cell>
          <cell r="C14930">
            <v>50</v>
          </cell>
          <cell r="D14930">
            <v>1985</v>
          </cell>
          <cell r="E14930">
            <v>31412</v>
          </cell>
        </row>
        <row r="14931">
          <cell r="A14931">
            <v>31364</v>
          </cell>
          <cell r="B14931">
            <v>317</v>
          </cell>
          <cell r="C14931">
            <v>49</v>
          </cell>
          <cell r="D14931">
            <v>1985</v>
          </cell>
          <cell r="E14931">
            <v>31412</v>
          </cell>
        </row>
        <row r="14932">
          <cell r="A14932">
            <v>31365</v>
          </cell>
          <cell r="B14932">
            <v>318</v>
          </cell>
          <cell r="C14932">
            <v>48</v>
          </cell>
          <cell r="D14932">
            <v>1985</v>
          </cell>
          <cell r="E14932">
            <v>31412</v>
          </cell>
        </row>
        <row r="14933">
          <cell r="A14933">
            <v>31366</v>
          </cell>
          <cell r="B14933">
            <v>319</v>
          </cell>
          <cell r="C14933">
            <v>47</v>
          </cell>
          <cell r="D14933">
            <v>1985</v>
          </cell>
          <cell r="E14933">
            <v>31412</v>
          </cell>
        </row>
        <row r="14934">
          <cell r="A14934">
            <v>31367</v>
          </cell>
          <cell r="B14934">
            <v>320</v>
          </cell>
          <cell r="C14934">
            <v>46</v>
          </cell>
          <cell r="D14934">
            <v>1985</v>
          </cell>
          <cell r="E14934">
            <v>31412</v>
          </cell>
        </row>
        <row r="14935">
          <cell r="A14935">
            <v>31368</v>
          </cell>
          <cell r="B14935">
            <v>321</v>
          </cell>
          <cell r="C14935">
            <v>45</v>
          </cell>
          <cell r="D14935">
            <v>1985</v>
          </cell>
          <cell r="E14935">
            <v>31412</v>
          </cell>
        </row>
        <row r="14936">
          <cell r="A14936">
            <v>31369</v>
          </cell>
          <cell r="B14936">
            <v>322</v>
          </cell>
          <cell r="C14936">
            <v>44</v>
          </cell>
          <cell r="D14936">
            <v>1985</v>
          </cell>
          <cell r="E14936">
            <v>31412</v>
          </cell>
        </row>
        <row r="14937">
          <cell r="A14937">
            <v>31370</v>
          </cell>
          <cell r="B14937">
            <v>323</v>
          </cell>
          <cell r="C14937">
            <v>43</v>
          </cell>
          <cell r="D14937">
            <v>1985</v>
          </cell>
          <cell r="E14937">
            <v>31412</v>
          </cell>
        </row>
        <row r="14938">
          <cell r="A14938">
            <v>31371</v>
          </cell>
          <cell r="B14938">
            <v>324</v>
          </cell>
          <cell r="C14938">
            <v>42</v>
          </cell>
          <cell r="D14938">
            <v>1985</v>
          </cell>
          <cell r="E14938">
            <v>31412</v>
          </cell>
        </row>
        <row r="14939">
          <cell r="A14939">
            <v>31372</v>
          </cell>
          <cell r="B14939">
            <v>325</v>
          </cell>
          <cell r="C14939">
            <v>41</v>
          </cell>
          <cell r="D14939">
            <v>1985</v>
          </cell>
          <cell r="E14939">
            <v>31412</v>
          </cell>
        </row>
        <row r="14940">
          <cell r="A14940">
            <v>31373</v>
          </cell>
          <cell r="B14940">
            <v>326</v>
          </cell>
          <cell r="C14940">
            <v>40</v>
          </cell>
          <cell r="D14940">
            <v>1985</v>
          </cell>
          <cell r="E14940">
            <v>31412</v>
          </cell>
        </row>
        <row r="14941">
          <cell r="A14941">
            <v>31374</v>
          </cell>
          <cell r="B14941">
            <v>327</v>
          </cell>
          <cell r="C14941">
            <v>39</v>
          </cell>
          <cell r="D14941">
            <v>1985</v>
          </cell>
          <cell r="E14941">
            <v>31412</v>
          </cell>
        </row>
        <row r="14942">
          <cell r="A14942">
            <v>31375</v>
          </cell>
          <cell r="B14942">
            <v>328</v>
          </cell>
          <cell r="C14942">
            <v>38</v>
          </cell>
          <cell r="D14942">
            <v>1985</v>
          </cell>
          <cell r="E14942">
            <v>31412</v>
          </cell>
        </row>
        <row r="14943">
          <cell r="A14943">
            <v>31376</v>
          </cell>
          <cell r="B14943">
            <v>329</v>
          </cell>
          <cell r="C14943">
            <v>37</v>
          </cell>
          <cell r="D14943">
            <v>1985</v>
          </cell>
          <cell r="E14943">
            <v>31412</v>
          </cell>
        </row>
        <row r="14944">
          <cell r="A14944">
            <v>31377</v>
          </cell>
          <cell r="B14944">
            <v>330</v>
          </cell>
          <cell r="C14944">
            <v>36</v>
          </cell>
          <cell r="D14944">
            <v>1985</v>
          </cell>
          <cell r="E14944">
            <v>31412</v>
          </cell>
        </row>
        <row r="14945">
          <cell r="A14945">
            <v>31378</v>
          </cell>
          <cell r="B14945">
            <v>331</v>
          </cell>
          <cell r="C14945">
            <v>35</v>
          </cell>
          <cell r="D14945">
            <v>1985</v>
          </cell>
          <cell r="E14945">
            <v>31412</v>
          </cell>
        </row>
        <row r="14946">
          <cell r="A14946">
            <v>31379</v>
          </cell>
          <cell r="B14946">
            <v>332</v>
          </cell>
          <cell r="C14946">
            <v>34</v>
          </cell>
          <cell r="D14946">
            <v>1985</v>
          </cell>
          <cell r="E14946">
            <v>31412</v>
          </cell>
        </row>
        <row r="14947">
          <cell r="A14947">
            <v>31380</v>
          </cell>
          <cell r="B14947">
            <v>333</v>
          </cell>
          <cell r="C14947">
            <v>33</v>
          </cell>
          <cell r="D14947">
            <v>1985</v>
          </cell>
          <cell r="E14947">
            <v>31412</v>
          </cell>
        </row>
        <row r="14948">
          <cell r="A14948">
            <v>31381</v>
          </cell>
          <cell r="B14948">
            <v>334</v>
          </cell>
          <cell r="C14948">
            <v>32</v>
          </cell>
          <cell r="D14948">
            <v>1985</v>
          </cell>
          <cell r="E14948">
            <v>31412</v>
          </cell>
        </row>
        <row r="14949">
          <cell r="A14949">
            <v>31382</v>
          </cell>
          <cell r="B14949">
            <v>335</v>
          </cell>
          <cell r="C14949">
            <v>31</v>
          </cell>
          <cell r="D14949">
            <v>1985</v>
          </cell>
          <cell r="E14949">
            <v>31412</v>
          </cell>
        </row>
        <row r="14950">
          <cell r="A14950">
            <v>31383</v>
          </cell>
          <cell r="B14950">
            <v>336</v>
          </cell>
          <cell r="C14950">
            <v>30</v>
          </cell>
          <cell r="D14950">
            <v>1985</v>
          </cell>
          <cell r="E14950">
            <v>31412</v>
          </cell>
        </row>
        <row r="14951">
          <cell r="A14951">
            <v>31384</v>
          </cell>
          <cell r="B14951">
            <v>337</v>
          </cell>
          <cell r="C14951">
            <v>29</v>
          </cell>
          <cell r="D14951">
            <v>1985</v>
          </cell>
          <cell r="E14951">
            <v>31412</v>
          </cell>
        </row>
        <row r="14952">
          <cell r="A14952">
            <v>31385</v>
          </cell>
          <cell r="B14952">
            <v>338</v>
          </cell>
          <cell r="C14952">
            <v>28</v>
          </cell>
          <cell r="D14952">
            <v>1985</v>
          </cell>
          <cell r="E14952">
            <v>31412</v>
          </cell>
        </row>
        <row r="14953">
          <cell r="A14953">
            <v>31386</v>
          </cell>
          <cell r="B14953">
            <v>339</v>
          </cell>
          <cell r="C14953">
            <v>27</v>
          </cell>
          <cell r="D14953">
            <v>1985</v>
          </cell>
          <cell r="E14953">
            <v>31412</v>
          </cell>
        </row>
        <row r="14954">
          <cell r="A14954">
            <v>31387</v>
          </cell>
          <cell r="B14954">
            <v>340</v>
          </cell>
          <cell r="C14954">
            <v>26</v>
          </cell>
          <cell r="D14954">
            <v>1985</v>
          </cell>
          <cell r="E14954">
            <v>31412</v>
          </cell>
        </row>
        <row r="14955">
          <cell r="A14955">
            <v>31388</v>
          </cell>
          <cell r="B14955">
            <v>341</v>
          </cell>
          <cell r="C14955">
            <v>25</v>
          </cell>
          <cell r="D14955">
            <v>1985</v>
          </cell>
          <cell r="E14955">
            <v>31412</v>
          </cell>
        </row>
        <row r="14956">
          <cell r="A14956">
            <v>31389</v>
          </cell>
          <cell r="B14956">
            <v>342</v>
          </cell>
          <cell r="C14956">
            <v>24</v>
          </cell>
          <cell r="D14956">
            <v>1985</v>
          </cell>
          <cell r="E14956">
            <v>31412</v>
          </cell>
        </row>
        <row r="14957">
          <cell r="A14957">
            <v>31390</v>
          </cell>
          <cell r="B14957">
            <v>343</v>
          </cell>
          <cell r="C14957">
            <v>23</v>
          </cell>
          <cell r="D14957">
            <v>1985</v>
          </cell>
          <cell r="E14957">
            <v>31412</v>
          </cell>
        </row>
        <row r="14958">
          <cell r="A14958">
            <v>31391</v>
          </cell>
          <cell r="B14958">
            <v>344</v>
          </cell>
          <cell r="C14958">
            <v>22</v>
          </cell>
          <cell r="D14958">
            <v>1985</v>
          </cell>
          <cell r="E14958">
            <v>31412</v>
          </cell>
        </row>
        <row r="14959">
          <cell r="A14959">
            <v>31392</v>
          </cell>
          <cell r="B14959">
            <v>345</v>
          </cell>
          <cell r="C14959">
            <v>21</v>
          </cell>
          <cell r="D14959">
            <v>1985</v>
          </cell>
          <cell r="E14959">
            <v>31412</v>
          </cell>
        </row>
        <row r="14960">
          <cell r="A14960">
            <v>31393</v>
          </cell>
          <cell r="B14960">
            <v>346</v>
          </cell>
          <cell r="C14960">
            <v>20</v>
          </cell>
          <cell r="D14960">
            <v>1985</v>
          </cell>
          <cell r="E14960">
            <v>31412</v>
          </cell>
        </row>
        <row r="14961">
          <cell r="A14961">
            <v>31394</v>
          </cell>
          <cell r="B14961">
            <v>347</v>
          </cell>
          <cell r="C14961">
            <v>19</v>
          </cell>
          <cell r="D14961">
            <v>1985</v>
          </cell>
          <cell r="E14961">
            <v>31412</v>
          </cell>
        </row>
        <row r="14962">
          <cell r="A14962">
            <v>31395</v>
          </cell>
          <cell r="B14962">
            <v>348</v>
          </cell>
          <cell r="C14962">
            <v>18</v>
          </cell>
          <cell r="D14962">
            <v>1985</v>
          </cell>
          <cell r="E14962">
            <v>31412</v>
          </cell>
        </row>
        <row r="14963">
          <cell r="A14963">
            <v>31396</v>
          </cell>
          <cell r="B14963">
            <v>349</v>
          </cell>
          <cell r="C14963">
            <v>17</v>
          </cell>
          <cell r="D14963">
            <v>1985</v>
          </cell>
          <cell r="E14963">
            <v>31412</v>
          </cell>
        </row>
        <row r="14964">
          <cell r="A14964">
            <v>31397</v>
          </cell>
          <cell r="B14964">
            <v>350</v>
          </cell>
          <cell r="C14964">
            <v>16</v>
          </cell>
          <cell r="D14964">
            <v>1985</v>
          </cell>
          <cell r="E14964">
            <v>31412</v>
          </cell>
        </row>
        <row r="14965">
          <cell r="A14965">
            <v>31398</v>
          </cell>
          <cell r="B14965">
            <v>351</v>
          </cell>
          <cell r="C14965">
            <v>15</v>
          </cell>
          <cell r="D14965">
            <v>1985</v>
          </cell>
          <cell r="E14965">
            <v>31412</v>
          </cell>
        </row>
        <row r="14966">
          <cell r="A14966">
            <v>31399</v>
          </cell>
          <cell r="B14966">
            <v>352</v>
          </cell>
          <cell r="C14966">
            <v>14</v>
          </cell>
          <cell r="D14966">
            <v>1985</v>
          </cell>
          <cell r="E14966">
            <v>31412</v>
          </cell>
        </row>
        <row r="14967">
          <cell r="A14967">
            <v>31400</v>
          </cell>
          <cell r="B14967">
            <v>353</v>
          </cell>
          <cell r="C14967">
            <v>13</v>
          </cell>
          <cell r="D14967">
            <v>1985</v>
          </cell>
          <cell r="E14967">
            <v>31412</v>
          </cell>
        </row>
        <row r="14968">
          <cell r="A14968">
            <v>31401</v>
          </cell>
          <cell r="B14968">
            <v>354</v>
          </cell>
          <cell r="C14968">
            <v>12</v>
          </cell>
          <cell r="D14968">
            <v>1985</v>
          </cell>
          <cell r="E14968">
            <v>31412</v>
          </cell>
        </row>
        <row r="14969">
          <cell r="A14969">
            <v>31402</v>
          </cell>
          <cell r="B14969">
            <v>355</v>
          </cell>
          <cell r="C14969">
            <v>11</v>
          </cell>
          <cell r="D14969">
            <v>1985</v>
          </cell>
          <cell r="E14969">
            <v>31412</v>
          </cell>
        </row>
        <row r="14970">
          <cell r="A14970">
            <v>31403</v>
          </cell>
          <cell r="B14970">
            <v>356</v>
          </cell>
          <cell r="C14970">
            <v>10</v>
          </cell>
          <cell r="D14970">
            <v>1985</v>
          </cell>
          <cell r="E14970">
            <v>31412</v>
          </cell>
        </row>
        <row r="14971">
          <cell r="A14971">
            <v>31404</v>
          </cell>
          <cell r="B14971">
            <v>357</v>
          </cell>
          <cell r="C14971">
            <v>9</v>
          </cell>
          <cell r="D14971">
            <v>1985</v>
          </cell>
          <cell r="E14971">
            <v>31412</v>
          </cell>
        </row>
        <row r="14972">
          <cell r="A14972">
            <v>31405</v>
          </cell>
          <cell r="B14972">
            <v>358</v>
          </cell>
          <cell r="C14972">
            <v>8</v>
          </cell>
          <cell r="D14972">
            <v>1985</v>
          </cell>
          <cell r="E14972">
            <v>31412</v>
          </cell>
        </row>
        <row r="14973">
          <cell r="A14973">
            <v>31406</v>
          </cell>
          <cell r="B14973">
            <v>359</v>
          </cell>
          <cell r="C14973">
            <v>7</v>
          </cell>
          <cell r="D14973">
            <v>1985</v>
          </cell>
          <cell r="E14973">
            <v>31412</v>
          </cell>
        </row>
        <row r="14974">
          <cell r="A14974">
            <v>31407</v>
          </cell>
          <cell r="B14974">
            <v>360</v>
          </cell>
          <cell r="C14974">
            <v>6</v>
          </cell>
          <cell r="D14974">
            <v>1985</v>
          </cell>
          <cell r="E14974">
            <v>31412</v>
          </cell>
        </row>
        <row r="14975">
          <cell r="A14975">
            <v>31408</v>
          </cell>
          <cell r="B14975">
            <v>361</v>
          </cell>
          <cell r="C14975">
            <v>5</v>
          </cell>
          <cell r="D14975">
            <v>1985</v>
          </cell>
          <cell r="E14975">
            <v>31412</v>
          </cell>
        </row>
        <row r="14976">
          <cell r="A14976">
            <v>31409</v>
          </cell>
          <cell r="B14976">
            <v>362</v>
          </cell>
          <cell r="C14976">
            <v>4</v>
          </cell>
          <cell r="D14976">
            <v>1985</v>
          </cell>
          <cell r="E14976">
            <v>31412</v>
          </cell>
        </row>
        <row r="14977">
          <cell r="A14977">
            <v>31410</v>
          </cell>
          <cell r="B14977">
            <v>363</v>
          </cell>
          <cell r="C14977">
            <v>3</v>
          </cell>
          <cell r="D14977">
            <v>1985</v>
          </cell>
          <cell r="E14977">
            <v>31412</v>
          </cell>
        </row>
        <row r="14978">
          <cell r="A14978">
            <v>31411</v>
          </cell>
          <cell r="B14978">
            <v>364</v>
          </cell>
          <cell r="C14978">
            <v>2</v>
          </cell>
          <cell r="D14978">
            <v>1985</v>
          </cell>
          <cell r="E14978">
            <v>31412</v>
          </cell>
        </row>
        <row r="14979">
          <cell r="A14979">
            <v>31412</v>
          </cell>
          <cell r="B14979">
            <v>365</v>
          </cell>
          <cell r="C14979">
            <v>1</v>
          </cell>
          <cell r="D14979">
            <v>1985</v>
          </cell>
          <cell r="E14979">
            <v>31412</v>
          </cell>
        </row>
        <row r="14980">
          <cell r="A14980">
            <v>31413</v>
          </cell>
          <cell r="B14980">
            <v>1</v>
          </cell>
          <cell r="C14980">
            <v>365</v>
          </cell>
          <cell r="D14980">
            <v>1986</v>
          </cell>
          <cell r="E14980">
            <v>31777</v>
          </cell>
        </row>
        <row r="14981">
          <cell r="A14981">
            <v>31414</v>
          </cell>
          <cell r="B14981">
            <v>2</v>
          </cell>
          <cell r="C14981">
            <v>364</v>
          </cell>
          <cell r="D14981">
            <v>1986</v>
          </cell>
          <cell r="E14981">
            <v>31777</v>
          </cell>
        </row>
        <row r="14982">
          <cell r="A14982">
            <v>31415</v>
          </cell>
          <cell r="B14982">
            <v>3</v>
          </cell>
          <cell r="C14982">
            <v>363</v>
          </cell>
          <cell r="D14982">
            <v>1986</v>
          </cell>
          <cell r="E14982">
            <v>31777</v>
          </cell>
        </row>
        <row r="14983">
          <cell r="A14983">
            <v>31416</v>
          </cell>
          <cell r="B14983">
            <v>4</v>
          </cell>
          <cell r="C14983">
            <v>362</v>
          </cell>
          <cell r="D14983">
            <v>1986</v>
          </cell>
          <cell r="E14983">
            <v>31777</v>
          </cell>
        </row>
        <row r="14984">
          <cell r="A14984">
            <v>31417</v>
          </cell>
          <cell r="B14984">
            <v>5</v>
          </cell>
          <cell r="C14984">
            <v>361</v>
          </cell>
          <cell r="D14984">
            <v>1986</v>
          </cell>
          <cell r="E14984">
            <v>31777</v>
          </cell>
        </row>
        <row r="14985">
          <cell r="A14985">
            <v>31418</v>
          </cell>
          <cell r="B14985">
            <v>6</v>
          </cell>
          <cell r="C14985">
            <v>360</v>
          </cell>
          <cell r="D14985">
            <v>1986</v>
          </cell>
          <cell r="E14985">
            <v>31777</v>
          </cell>
        </row>
        <row r="14986">
          <cell r="A14986">
            <v>31419</v>
          </cell>
          <cell r="B14986">
            <v>7</v>
          </cell>
          <cell r="C14986">
            <v>359</v>
          </cell>
          <cell r="D14986">
            <v>1986</v>
          </cell>
          <cell r="E14986">
            <v>31777</v>
          </cell>
        </row>
        <row r="14987">
          <cell r="A14987">
            <v>31420</v>
          </cell>
          <cell r="B14987">
            <v>8</v>
          </cell>
          <cell r="C14987">
            <v>358</v>
          </cell>
          <cell r="D14987">
            <v>1986</v>
          </cell>
          <cell r="E14987">
            <v>31777</v>
          </cell>
        </row>
        <row r="14988">
          <cell r="A14988">
            <v>31421</v>
          </cell>
          <cell r="B14988">
            <v>9</v>
          </cell>
          <cell r="C14988">
            <v>357</v>
          </cell>
          <cell r="D14988">
            <v>1986</v>
          </cell>
          <cell r="E14988">
            <v>31777</v>
          </cell>
        </row>
        <row r="14989">
          <cell r="A14989">
            <v>31422</v>
          </cell>
          <cell r="B14989">
            <v>10</v>
          </cell>
          <cell r="C14989">
            <v>356</v>
          </cell>
          <cell r="D14989">
            <v>1986</v>
          </cell>
          <cell r="E14989">
            <v>31777</v>
          </cell>
        </row>
        <row r="14990">
          <cell r="A14990">
            <v>31423</v>
          </cell>
          <cell r="B14990">
            <v>11</v>
          </cell>
          <cell r="C14990">
            <v>355</v>
          </cell>
          <cell r="D14990">
            <v>1986</v>
          </cell>
          <cell r="E14990">
            <v>31777</v>
          </cell>
        </row>
        <row r="14991">
          <cell r="A14991">
            <v>31424</v>
          </cell>
          <cell r="B14991">
            <v>12</v>
          </cell>
          <cell r="C14991">
            <v>354</v>
          </cell>
          <cell r="D14991">
            <v>1986</v>
          </cell>
          <cell r="E14991">
            <v>31777</v>
          </cell>
        </row>
        <row r="14992">
          <cell r="A14992">
            <v>31425</v>
          </cell>
          <cell r="B14992">
            <v>13</v>
          </cell>
          <cell r="C14992">
            <v>353</v>
          </cell>
          <cell r="D14992">
            <v>1986</v>
          </cell>
          <cell r="E14992">
            <v>31777</v>
          </cell>
        </row>
        <row r="14993">
          <cell r="A14993">
            <v>31426</v>
          </cell>
          <cell r="B14993">
            <v>14</v>
          </cell>
          <cell r="C14993">
            <v>352</v>
          </cell>
          <cell r="D14993">
            <v>1986</v>
          </cell>
          <cell r="E14993">
            <v>31777</v>
          </cell>
        </row>
        <row r="14994">
          <cell r="A14994">
            <v>31427</v>
          </cell>
          <cell r="B14994">
            <v>15</v>
          </cell>
          <cell r="C14994">
            <v>351</v>
          </cell>
          <cell r="D14994">
            <v>1986</v>
          </cell>
          <cell r="E14994">
            <v>31777</v>
          </cell>
        </row>
        <row r="14995">
          <cell r="A14995">
            <v>31428</v>
          </cell>
          <cell r="B14995">
            <v>16</v>
          </cell>
          <cell r="C14995">
            <v>350</v>
          </cell>
          <cell r="D14995">
            <v>1986</v>
          </cell>
          <cell r="E14995">
            <v>31777</v>
          </cell>
        </row>
        <row r="14996">
          <cell r="A14996">
            <v>31429</v>
          </cell>
          <cell r="B14996">
            <v>17</v>
          </cell>
          <cell r="C14996">
            <v>349</v>
          </cell>
          <cell r="D14996">
            <v>1986</v>
          </cell>
          <cell r="E14996">
            <v>31777</v>
          </cell>
        </row>
        <row r="14997">
          <cell r="A14997">
            <v>31430</v>
          </cell>
          <cell r="B14997">
            <v>18</v>
          </cell>
          <cell r="C14997">
            <v>348</v>
          </cell>
          <cell r="D14997">
            <v>1986</v>
          </cell>
          <cell r="E14997">
            <v>31777</v>
          </cell>
        </row>
        <row r="14998">
          <cell r="A14998">
            <v>31431</v>
          </cell>
          <cell r="B14998">
            <v>19</v>
          </cell>
          <cell r="C14998">
            <v>347</v>
          </cell>
          <cell r="D14998">
            <v>1986</v>
          </cell>
          <cell r="E14998">
            <v>31777</v>
          </cell>
        </row>
        <row r="14999">
          <cell r="A14999">
            <v>31432</v>
          </cell>
          <cell r="B14999">
            <v>20</v>
          </cell>
          <cell r="C14999">
            <v>346</v>
          </cell>
          <cell r="D14999">
            <v>1986</v>
          </cell>
          <cell r="E14999">
            <v>31777</v>
          </cell>
        </row>
        <row r="15000">
          <cell r="A15000">
            <v>31433</v>
          </cell>
          <cell r="B15000">
            <v>21</v>
          </cell>
          <cell r="C15000">
            <v>345</v>
          </cell>
          <cell r="D15000">
            <v>1986</v>
          </cell>
          <cell r="E15000">
            <v>31777</v>
          </cell>
        </row>
        <row r="15001">
          <cell r="A15001">
            <v>31434</v>
          </cell>
          <cell r="B15001">
            <v>22</v>
          </cell>
          <cell r="C15001">
            <v>344</v>
          </cell>
          <cell r="D15001">
            <v>1986</v>
          </cell>
          <cell r="E15001">
            <v>31777</v>
          </cell>
        </row>
        <row r="15002">
          <cell r="A15002">
            <v>31435</v>
          </cell>
          <cell r="B15002">
            <v>23</v>
          </cell>
          <cell r="C15002">
            <v>343</v>
          </cell>
          <cell r="D15002">
            <v>1986</v>
          </cell>
          <cell r="E15002">
            <v>31777</v>
          </cell>
        </row>
        <row r="15003">
          <cell r="A15003">
            <v>31436</v>
          </cell>
          <cell r="B15003">
            <v>24</v>
          </cell>
          <cell r="C15003">
            <v>342</v>
          </cell>
          <cell r="D15003">
            <v>1986</v>
          </cell>
          <cell r="E15003">
            <v>31777</v>
          </cell>
        </row>
        <row r="15004">
          <cell r="A15004">
            <v>31437</v>
          </cell>
          <cell r="B15004">
            <v>25</v>
          </cell>
          <cell r="C15004">
            <v>341</v>
          </cell>
          <cell r="D15004">
            <v>1986</v>
          </cell>
          <cell r="E15004">
            <v>31777</v>
          </cell>
        </row>
        <row r="15005">
          <cell r="A15005">
            <v>31438</v>
          </cell>
          <cell r="B15005">
            <v>26</v>
          </cell>
          <cell r="C15005">
            <v>340</v>
          </cell>
          <cell r="D15005">
            <v>1986</v>
          </cell>
          <cell r="E15005">
            <v>31777</v>
          </cell>
        </row>
        <row r="15006">
          <cell r="A15006">
            <v>31439</v>
          </cell>
          <cell r="B15006">
            <v>27</v>
          </cell>
          <cell r="C15006">
            <v>339</v>
          </cell>
          <cell r="D15006">
            <v>1986</v>
          </cell>
          <cell r="E15006">
            <v>31777</v>
          </cell>
        </row>
        <row r="15007">
          <cell r="A15007">
            <v>31440</v>
          </cell>
          <cell r="B15007">
            <v>28</v>
          </cell>
          <cell r="C15007">
            <v>338</v>
          </cell>
          <cell r="D15007">
            <v>1986</v>
          </cell>
          <cell r="E15007">
            <v>31777</v>
          </cell>
        </row>
        <row r="15008">
          <cell r="A15008">
            <v>31441</v>
          </cell>
          <cell r="B15008">
            <v>29</v>
          </cell>
          <cell r="C15008">
            <v>337</v>
          </cell>
          <cell r="D15008">
            <v>1986</v>
          </cell>
          <cell r="E15008">
            <v>31777</v>
          </cell>
        </row>
        <row r="15009">
          <cell r="A15009">
            <v>31442</v>
          </cell>
          <cell r="B15009">
            <v>30</v>
          </cell>
          <cell r="C15009">
            <v>336</v>
          </cell>
          <cell r="D15009">
            <v>1986</v>
          </cell>
          <cell r="E15009">
            <v>31777</v>
          </cell>
        </row>
        <row r="15010">
          <cell r="A15010">
            <v>31443</v>
          </cell>
          <cell r="B15010">
            <v>31</v>
          </cell>
          <cell r="C15010">
            <v>335</v>
          </cell>
          <cell r="D15010">
            <v>1986</v>
          </cell>
          <cell r="E15010">
            <v>31777</v>
          </cell>
        </row>
        <row r="15011">
          <cell r="A15011">
            <v>31444</v>
          </cell>
          <cell r="B15011">
            <v>32</v>
          </cell>
          <cell r="C15011">
            <v>334</v>
          </cell>
          <cell r="D15011">
            <v>1986</v>
          </cell>
          <cell r="E15011">
            <v>31777</v>
          </cell>
        </row>
        <row r="15012">
          <cell r="A15012">
            <v>31445</v>
          </cell>
          <cell r="B15012">
            <v>33</v>
          </cell>
          <cell r="C15012">
            <v>333</v>
          </cell>
          <cell r="D15012">
            <v>1986</v>
          </cell>
          <cell r="E15012">
            <v>31777</v>
          </cell>
        </row>
        <row r="15013">
          <cell r="A15013">
            <v>31446</v>
          </cell>
          <cell r="B15013">
            <v>34</v>
          </cell>
          <cell r="C15013">
            <v>332</v>
          </cell>
          <cell r="D15013">
            <v>1986</v>
          </cell>
          <cell r="E15013">
            <v>31777</v>
          </cell>
        </row>
        <row r="15014">
          <cell r="A15014">
            <v>31447</v>
          </cell>
          <cell r="B15014">
            <v>35</v>
          </cell>
          <cell r="C15014">
            <v>331</v>
          </cell>
          <cell r="D15014">
            <v>1986</v>
          </cell>
          <cell r="E15014">
            <v>31777</v>
          </cell>
        </row>
        <row r="15015">
          <cell r="A15015">
            <v>31448</v>
          </cell>
          <cell r="B15015">
            <v>36</v>
          </cell>
          <cell r="C15015">
            <v>330</v>
          </cell>
          <cell r="D15015">
            <v>1986</v>
          </cell>
          <cell r="E15015">
            <v>31777</v>
          </cell>
        </row>
        <row r="15016">
          <cell r="A15016">
            <v>31449</v>
          </cell>
          <cell r="B15016">
            <v>37</v>
          </cell>
          <cell r="C15016">
            <v>329</v>
          </cell>
          <cell r="D15016">
            <v>1986</v>
          </cell>
          <cell r="E15016">
            <v>31777</v>
          </cell>
        </row>
        <row r="15017">
          <cell r="A15017">
            <v>31450</v>
          </cell>
          <cell r="B15017">
            <v>38</v>
          </cell>
          <cell r="C15017">
            <v>328</v>
          </cell>
          <cell r="D15017">
            <v>1986</v>
          </cell>
          <cell r="E15017">
            <v>31777</v>
          </cell>
        </row>
        <row r="15018">
          <cell r="A15018">
            <v>31451</v>
          </cell>
          <cell r="B15018">
            <v>39</v>
          </cell>
          <cell r="C15018">
            <v>327</v>
          </cell>
          <cell r="D15018">
            <v>1986</v>
          </cell>
          <cell r="E15018">
            <v>31777</v>
          </cell>
        </row>
        <row r="15019">
          <cell r="A15019">
            <v>31452</v>
          </cell>
          <cell r="B15019">
            <v>40</v>
          </cell>
          <cell r="C15019">
            <v>326</v>
          </cell>
          <cell r="D15019">
            <v>1986</v>
          </cell>
          <cell r="E15019">
            <v>31777</v>
          </cell>
        </row>
        <row r="15020">
          <cell r="A15020">
            <v>31453</v>
          </cell>
          <cell r="B15020">
            <v>41</v>
          </cell>
          <cell r="C15020">
            <v>325</v>
          </cell>
          <cell r="D15020">
            <v>1986</v>
          </cell>
          <cell r="E15020">
            <v>31777</v>
          </cell>
        </row>
        <row r="15021">
          <cell r="A15021">
            <v>31454</v>
          </cell>
          <cell r="B15021">
            <v>42</v>
          </cell>
          <cell r="C15021">
            <v>324</v>
          </cell>
          <cell r="D15021">
            <v>1986</v>
          </cell>
          <cell r="E15021">
            <v>31777</v>
          </cell>
        </row>
        <row r="15022">
          <cell r="A15022">
            <v>31455</v>
          </cell>
          <cell r="B15022">
            <v>43</v>
          </cell>
          <cell r="C15022">
            <v>323</v>
          </cell>
          <cell r="D15022">
            <v>1986</v>
          </cell>
          <cell r="E15022">
            <v>31777</v>
          </cell>
        </row>
        <row r="15023">
          <cell r="A15023">
            <v>31456</v>
          </cell>
          <cell r="B15023">
            <v>44</v>
          </cell>
          <cell r="C15023">
            <v>322</v>
          </cell>
          <cell r="D15023">
            <v>1986</v>
          </cell>
          <cell r="E15023">
            <v>31777</v>
          </cell>
        </row>
        <row r="15024">
          <cell r="A15024">
            <v>31457</v>
          </cell>
          <cell r="B15024">
            <v>45</v>
          </cell>
          <cell r="C15024">
            <v>321</v>
          </cell>
          <cell r="D15024">
            <v>1986</v>
          </cell>
          <cell r="E15024">
            <v>31777</v>
          </cell>
        </row>
        <row r="15025">
          <cell r="A15025">
            <v>31458</v>
          </cell>
          <cell r="B15025">
            <v>46</v>
          </cell>
          <cell r="C15025">
            <v>320</v>
          </cell>
          <cell r="D15025">
            <v>1986</v>
          </cell>
          <cell r="E15025">
            <v>31777</v>
          </cell>
        </row>
        <row r="15026">
          <cell r="A15026">
            <v>31459</v>
          </cell>
          <cell r="B15026">
            <v>47</v>
          </cell>
          <cell r="C15026">
            <v>319</v>
          </cell>
          <cell r="D15026">
            <v>1986</v>
          </cell>
          <cell r="E15026">
            <v>31777</v>
          </cell>
        </row>
        <row r="15027">
          <cell r="A15027">
            <v>31460</v>
          </cell>
          <cell r="B15027">
            <v>48</v>
          </cell>
          <cell r="C15027">
            <v>318</v>
          </cell>
          <cell r="D15027">
            <v>1986</v>
          </cell>
          <cell r="E15027">
            <v>31777</v>
          </cell>
        </row>
        <row r="15028">
          <cell r="A15028">
            <v>31461</v>
          </cell>
          <cell r="B15028">
            <v>49</v>
          </cell>
          <cell r="C15028">
            <v>317</v>
          </cell>
          <cell r="D15028">
            <v>1986</v>
          </cell>
          <cell r="E15028">
            <v>31777</v>
          </cell>
        </row>
        <row r="15029">
          <cell r="A15029">
            <v>31462</v>
          </cell>
          <cell r="B15029">
            <v>50</v>
          </cell>
          <cell r="C15029">
            <v>316</v>
          </cell>
          <cell r="D15029">
            <v>1986</v>
          </cell>
          <cell r="E15029">
            <v>31777</v>
          </cell>
        </row>
        <row r="15030">
          <cell r="A15030">
            <v>31463</v>
          </cell>
          <cell r="B15030">
            <v>51</v>
          </cell>
          <cell r="C15030">
            <v>315</v>
          </cell>
          <cell r="D15030">
            <v>1986</v>
          </cell>
          <cell r="E15030">
            <v>31777</v>
          </cell>
        </row>
        <row r="15031">
          <cell r="A15031">
            <v>31464</v>
          </cell>
          <cell r="B15031">
            <v>52</v>
          </cell>
          <cell r="C15031">
            <v>314</v>
          </cell>
          <cell r="D15031">
            <v>1986</v>
          </cell>
          <cell r="E15031">
            <v>31777</v>
          </cell>
        </row>
        <row r="15032">
          <cell r="A15032">
            <v>31465</v>
          </cell>
          <cell r="B15032">
            <v>53</v>
          </cell>
          <cell r="C15032">
            <v>313</v>
          </cell>
          <cell r="D15032">
            <v>1986</v>
          </cell>
          <cell r="E15032">
            <v>31777</v>
          </cell>
        </row>
        <row r="15033">
          <cell r="A15033">
            <v>31466</v>
          </cell>
          <cell r="B15033">
            <v>54</v>
          </cell>
          <cell r="C15033">
            <v>312</v>
          </cell>
          <cell r="D15033">
            <v>1986</v>
          </cell>
          <cell r="E15033">
            <v>31777</v>
          </cell>
        </row>
        <row r="15034">
          <cell r="A15034">
            <v>31467</v>
          </cell>
          <cell r="B15034">
            <v>55</v>
          </cell>
          <cell r="C15034">
            <v>311</v>
          </cell>
          <cell r="D15034">
            <v>1986</v>
          </cell>
          <cell r="E15034">
            <v>31777</v>
          </cell>
        </row>
        <row r="15035">
          <cell r="A15035">
            <v>31468</v>
          </cell>
          <cell r="B15035">
            <v>56</v>
          </cell>
          <cell r="C15035">
            <v>310</v>
          </cell>
          <cell r="D15035">
            <v>1986</v>
          </cell>
          <cell r="E15035">
            <v>31777</v>
          </cell>
        </row>
        <row r="15036">
          <cell r="A15036">
            <v>31469</v>
          </cell>
          <cell r="B15036">
            <v>57</v>
          </cell>
          <cell r="C15036">
            <v>309</v>
          </cell>
          <cell r="D15036">
            <v>1986</v>
          </cell>
          <cell r="E15036">
            <v>31777</v>
          </cell>
        </row>
        <row r="15037">
          <cell r="A15037">
            <v>31470</v>
          </cell>
          <cell r="B15037">
            <v>58</v>
          </cell>
          <cell r="C15037">
            <v>308</v>
          </cell>
          <cell r="D15037">
            <v>1986</v>
          </cell>
          <cell r="E15037">
            <v>31777</v>
          </cell>
        </row>
        <row r="15038">
          <cell r="A15038">
            <v>31471</v>
          </cell>
          <cell r="B15038">
            <v>59</v>
          </cell>
          <cell r="C15038">
            <v>307</v>
          </cell>
          <cell r="D15038">
            <v>1986</v>
          </cell>
          <cell r="E15038">
            <v>31777</v>
          </cell>
        </row>
        <row r="15039">
          <cell r="A15039">
            <v>31472</v>
          </cell>
          <cell r="B15039">
            <v>60</v>
          </cell>
          <cell r="C15039">
            <v>306</v>
          </cell>
          <cell r="D15039">
            <v>1986</v>
          </cell>
          <cell r="E15039">
            <v>31777</v>
          </cell>
        </row>
        <row r="15040">
          <cell r="A15040">
            <v>31473</v>
          </cell>
          <cell r="B15040">
            <v>61</v>
          </cell>
          <cell r="C15040">
            <v>305</v>
          </cell>
          <cell r="D15040">
            <v>1986</v>
          </cell>
          <cell r="E15040">
            <v>31777</v>
          </cell>
        </row>
        <row r="15041">
          <cell r="A15041">
            <v>31474</v>
          </cell>
          <cell r="B15041">
            <v>62</v>
          </cell>
          <cell r="C15041">
            <v>304</v>
          </cell>
          <cell r="D15041">
            <v>1986</v>
          </cell>
          <cell r="E15041">
            <v>31777</v>
          </cell>
        </row>
        <row r="15042">
          <cell r="A15042">
            <v>31475</v>
          </cell>
          <cell r="B15042">
            <v>63</v>
          </cell>
          <cell r="C15042">
            <v>303</v>
          </cell>
          <cell r="D15042">
            <v>1986</v>
          </cell>
          <cell r="E15042">
            <v>31777</v>
          </cell>
        </row>
        <row r="15043">
          <cell r="A15043">
            <v>31476</v>
          </cell>
          <cell r="B15043">
            <v>64</v>
          </cell>
          <cell r="C15043">
            <v>302</v>
          </cell>
          <cell r="D15043">
            <v>1986</v>
          </cell>
          <cell r="E15043">
            <v>31777</v>
          </cell>
        </row>
        <row r="15044">
          <cell r="A15044">
            <v>31477</v>
          </cell>
          <cell r="B15044">
            <v>65</v>
          </cell>
          <cell r="C15044">
            <v>301</v>
          </cell>
          <cell r="D15044">
            <v>1986</v>
          </cell>
          <cell r="E15044">
            <v>31777</v>
          </cell>
        </row>
        <row r="15045">
          <cell r="A15045">
            <v>31478</v>
          </cell>
          <cell r="B15045">
            <v>66</v>
          </cell>
          <cell r="C15045">
            <v>300</v>
          </cell>
          <cell r="D15045">
            <v>1986</v>
          </cell>
          <cell r="E15045">
            <v>31777</v>
          </cell>
        </row>
        <row r="15046">
          <cell r="A15046">
            <v>31479</v>
          </cell>
          <cell r="B15046">
            <v>67</v>
          </cell>
          <cell r="C15046">
            <v>299</v>
          </cell>
          <cell r="D15046">
            <v>1986</v>
          </cell>
          <cell r="E15046">
            <v>31777</v>
          </cell>
        </row>
        <row r="15047">
          <cell r="A15047">
            <v>31480</v>
          </cell>
          <cell r="B15047">
            <v>68</v>
          </cell>
          <cell r="C15047">
            <v>298</v>
          </cell>
          <cell r="D15047">
            <v>1986</v>
          </cell>
          <cell r="E15047">
            <v>31777</v>
          </cell>
        </row>
        <row r="15048">
          <cell r="A15048">
            <v>31481</v>
          </cell>
          <cell r="B15048">
            <v>69</v>
          </cell>
          <cell r="C15048">
            <v>297</v>
          </cell>
          <cell r="D15048">
            <v>1986</v>
          </cell>
          <cell r="E15048">
            <v>31777</v>
          </cell>
        </row>
        <row r="15049">
          <cell r="A15049">
            <v>31482</v>
          </cell>
          <cell r="B15049">
            <v>70</v>
          </cell>
          <cell r="C15049">
            <v>296</v>
          </cell>
          <cell r="D15049">
            <v>1986</v>
          </cell>
          <cell r="E15049">
            <v>31777</v>
          </cell>
        </row>
        <row r="15050">
          <cell r="A15050">
            <v>31483</v>
          </cell>
          <cell r="B15050">
            <v>71</v>
          </cell>
          <cell r="C15050">
            <v>295</v>
          </cell>
          <cell r="D15050">
            <v>1986</v>
          </cell>
          <cell r="E15050">
            <v>31777</v>
          </cell>
        </row>
        <row r="15051">
          <cell r="A15051">
            <v>31484</v>
          </cell>
          <cell r="B15051">
            <v>72</v>
          </cell>
          <cell r="C15051">
            <v>294</v>
          </cell>
          <cell r="D15051">
            <v>1986</v>
          </cell>
          <cell r="E15051">
            <v>31777</v>
          </cell>
        </row>
        <row r="15052">
          <cell r="A15052">
            <v>31485</v>
          </cell>
          <cell r="B15052">
            <v>73</v>
          </cell>
          <cell r="C15052">
            <v>293</v>
          </cell>
          <cell r="D15052">
            <v>1986</v>
          </cell>
          <cell r="E15052">
            <v>31777</v>
          </cell>
        </row>
        <row r="15053">
          <cell r="A15053">
            <v>31486</v>
          </cell>
          <cell r="B15053">
            <v>74</v>
          </cell>
          <cell r="C15053">
            <v>292</v>
          </cell>
          <cell r="D15053">
            <v>1986</v>
          </cell>
          <cell r="E15053">
            <v>31777</v>
          </cell>
        </row>
        <row r="15054">
          <cell r="A15054">
            <v>31487</v>
          </cell>
          <cell r="B15054">
            <v>75</v>
          </cell>
          <cell r="C15054">
            <v>291</v>
          </cell>
          <cell r="D15054">
            <v>1986</v>
          </cell>
          <cell r="E15054">
            <v>31777</v>
          </cell>
        </row>
        <row r="15055">
          <cell r="A15055">
            <v>31488</v>
          </cell>
          <cell r="B15055">
            <v>76</v>
          </cell>
          <cell r="C15055">
            <v>290</v>
          </cell>
          <cell r="D15055">
            <v>1986</v>
          </cell>
          <cell r="E15055">
            <v>31777</v>
          </cell>
        </row>
        <row r="15056">
          <cell r="A15056">
            <v>31489</v>
          </cell>
          <cell r="B15056">
            <v>77</v>
          </cell>
          <cell r="C15056">
            <v>289</v>
          </cell>
          <cell r="D15056">
            <v>1986</v>
          </cell>
          <cell r="E15056">
            <v>31777</v>
          </cell>
        </row>
        <row r="15057">
          <cell r="A15057">
            <v>31490</v>
          </cell>
          <cell r="B15057">
            <v>78</v>
          </cell>
          <cell r="C15057">
            <v>288</v>
          </cell>
          <cell r="D15057">
            <v>1986</v>
          </cell>
          <cell r="E15057">
            <v>31777</v>
          </cell>
        </row>
        <row r="15058">
          <cell r="A15058">
            <v>31491</v>
          </cell>
          <cell r="B15058">
            <v>79</v>
          </cell>
          <cell r="C15058">
            <v>287</v>
          </cell>
          <cell r="D15058">
            <v>1986</v>
          </cell>
          <cell r="E15058">
            <v>31777</v>
          </cell>
        </row>
        <row r="15059">
          <cell r="A15059">
            <v>31492</v>
          </cell>
          <cell r="B15059">
            <v>80</v>
          </cell>
          <cell r="C15059">
            <v>286</v>
          </cell>
          <cell r="D15059">
            <v>1986</v>
          </cell>
          <cell r="E15059">
            <v>31777</v>
          </cell>
        </row>
        <row r="15060">
          <cell r="A15060">
            <v>31493</v>
          </cell>
          <cell r="B15060">
            <v>81</v>
          </cell>
          <cell r="C15060">
            <v>285</v>
          </cell>
          <cell r="D15060">
            <v>1986</v>
          </cell>
          <cell r="E15060">
            <v>31777</v>
          </cell>
        </row>
        <row r="15061">
          <cell r="A15061">
            <v>31494</v>
          </cell>
          <cell r="B15061">
            <v>82</v>
          </cell>
          <cell r="C15061">
            <v>284</v>
          </cell>
          <cell r="D15061">
            <v>1986</v>
          </cell>
          <cell r="E15061">
            <v>31777</v>
          </cell>
        </row>
        <row r="15062">
          <cell r="A15062">
            <v>31495</v>
          </cell>
          <cell r="B15062">
            <v>83</v>
          </cell>
          <cell r="C15062">
            <v>283</v>
          </cell>
          <cell r="D15062">
            <v>1986</v>
          </cell>
          <cell r="E15062">
            <v>31777</v>
          </cell>
        </row>
        <row r="15063">
          <cell r="A15063">
            <v>31496</v>
          </cell>
          <cell r="B15063">
            <v>84</v>
          </cell>
          <cell r="C15063">
            <v>282</v>
          </cell>
          <cell r="D15063">
            <v>1986</v>
          </cell>
          <cell r="E15063">
            <v>31777</v>
          </cell>
        </row>
        <row r="15064">
          <cell r="A15064">
            <v>31497</v>
          </cell>
          <cell r="B15064">
            <v>85</v>
          </cell>
          <cell r="C15064">
            <v>281</v>
          </cell>
          <cell r="D15064">
            <v>1986</v>
          </cell>
          <cell r="E15064">
            <v>31777</v>
          </cell>
        </row>
        <row r="15065">
          <cell r="A15065">
            <v>31498</v>
          </cell>
          <cell r="B15065">
            <v>86</v>
          </cell>
          <cell r="C15065">
            <v>280</v>
          </cell>
          <cell r="D15065">
            <v>1986</v>
          </cell>
          <cell r="E15065">
            <v>31777</v>
          </cell>
        </row>
        <row r="15066">
          <cell r="A15066">
            <v>31499</v>
          </cell>
          <cell r="B15066">
            <v>87</v>
          </cell>
          <cell r="C15066">
            <v>279</v>
          </cell>
          <cell r="D15066">
            <v>1986</v>
          </cell>
          <cell r="E15066">
            <v>31777</v>
          </cell>
        </row>
        <row r="15067">
          <cell r="A15067">
            <v>31500</v>
          </cell>
          <cell r="B15067">
            <v>88</v>
          </cell>
          <cell r="C15067">
            <v>278</v>
          </cell>
          <cell r="D15067">
            <v>1986</v>
          </cell>
          <cell r="E15067">
            <v>31777</v>
          </cell>
        </row>
        <row r="15068">
          <cell r="A15068">
            <v>31501</v>
          </cell>
          <cell r="B15068">
            <v>89</v>
          </cell>
          <cell r="C15068">
            <v>277</v>
          </cell>
          <cell r="D15068">
            <v>1986</v>
          </cell>
          <cell r="E15068">
            <v>31777</v>
          </cell>
        </row>
        <row r="15069">
          <cell r="A15069">
            <v>31502</v>
          </cell>
          <cell r="B15069">
            <v>90</v>
          </cell>
          <cell r="C15069">
            <v>276</v>
          </cell>
          <cell r="D15069">
            <v>1986</v>
          </cell>
          <cell r="E15069">
            <v>31777</v>
          </cell>
        </row>
        <row r="15070">
          <cell r="A15070">
            <v>31503</v>
          </cell>
          <cell r="B15070">
            <v>91</v>
          </cell>
          <cell r="C15070">
            <v>275</v>
          </cell>
          <cell r="D15070">
            <v>1986</v>
          </cell>
          <cell r="E15070">
            <v>31777</v>
          </cell>
        </row>
        <row r="15071">
          <cell r="A15071">
            <v>31504</v>
          </cell>
          <cell r="B15071">
            <v>92</v>
          </cell>
          <cell r="C15071">
            <v>274</v>
          </cell>
          <cell r="D15071">
            <v>1986</v>
          </cell>
          <cell r="E15071">
            <v>31777</v>
          </cell>
        </row>
        <row r="15072">
          <cell r="A15072">
            <v>31505</v>
          </cell>
          <cell r="B15072">
            <v>93</v>
          </cell>
          <cell r="C15072">
            <v>273</v>
          </cell>
          <cell r="D15072">
            <v>1986</v>
          </cell>
          <cell r="E15072">
            <v>31777</v>
          </cell>
        </row>
        <row r="15073">
          <cell r="A15073">
            <v>31506</v>
          </cell>
          <cell r="B15073">
            <v>94</v>
          </cell>
          <cell r="C15073">
            <v>272</v>
          </cell>
          <cell r="D15073">
            <v>1986</v>
          </cell>
          <cell r="E15073">
            <v>31777</v>
          </cell>
        </row>
        <row r="15074">
          <cell r="A15074">
            <v>31507</v>
          </cell>
          <cell r="B15074">
            <v>95</v>
          </cell>
          <cell r="C15074">
            <v>271</v>
          </cell>
          <cell r="D15074">
            <v>1986</v>
          </cell>
          <cell r="E15074">
            <v>31777</v>
          </cell>
        </row>
        <row r="15075">
          <cell r="A15075">
            <v>31508</v>
          </cell>
          <cell r="B15075">
            <v>96</v>
          </cell>
          <cell r="C15075">
            <v>270</v>
          </cell>
          <cell r="D15075">
            <v>1986</v>
          </cell>
          <cell r="E15075">
            <v>31777</v>
          </cell>
        </row>
        <row r="15076">
          <cell r="A15076">
            <v>31509</v>
          </cell>
          <cell r="B15076">
            <v>97</v>
          </cell>
          <cell r="C15076">
            <v>269</v>
          </cell>
          <cell r="D15076">
            <v>1986</v>
          </cell>
          <cell r="E15076">
            <v>31777</v>
          </cell>
        </row>
        <row r="15077">
          <cell r="A15077">
            <v>31510</v>
          </cell>
          <cell r="B15077">
            <v>98</v>
          </cell>
          <cell r="C15077">
            <v>268</v>
          </cell>
          <cell r="D15077">
            <v>1986</v>
          </cell>
          <cell r="E15077">
            <v>31777</v>
          </cell>
        </row>
        <row r="15078">
          <cell r="A15078">
            <v>31511</v>
          </cell>
          <cell r="B15078">
            <v>99</v>
          </cell>
          <cell r="C15078">
            <v>267</v>
          </cell>
          <cell r="D15078">
            <v>1986</v>
          </cell>
          <cell r="E15078">
            <v>31777</v>
          </cell>
        </row>
        <row r="15079">
          <cell r="A15079">
            <v>31512</v>
          </cell>
          <cell r="B15079">
            <v>100</v>
          </cell>
          <cell r="C15079">
            <v>266</v>
          </cell>
          <cell r="D15079">
            <v>1986</v>
          </cell>
          <cell r="E15079">
            <v>31777</v>
          </cell>
        </row>
        <row r="15080">
          <cell r="A15080">
            <v>31513</v>
          </cell>
          <cell r="B15080">
            <v>101</v>
          </cell>
          <cell r="C15080">
            <v>265</v>
          </cell>
          <cell r="D15080">
            <v>1986</v>
          </cell>
          <cell r="E15080">
            <v>31777</v>
          </cell>
        </row>
        <row r="15081">
          <cell r="A15081">
            <v>31514</v>
          </cell>
          <cell r="B15081">
            <v>102</v>
          </cell>
          <cell r="C15081">
            <v>264</v>
          </cell>
          <cell r="D15081">
            <v>1986</v>
          </cell>
          <cell r="E15081">
            <v>31777</v>
          </cell>
        </row>
        <row r="15082">
          <cell r="A15082">
            <v>31515</v>
          </cell>
          <cell r="B15082">
            <v>103</v>
          </cell>
          <cell r="C15082">
            <v>263</v>
          </cell>
          <cell r="D15082">
            <v>1986</v>
          </cell>
          <cell r="E15082">
            <v>31777</v>
          </cell>
        </row>
        <row r="15083">
          <cell r="A15083">
            <v>31516</v>
          </cell>
          <cell r="B15083">
            <v>104</v>
          </cell>
          <cell r="C15083">
            <v>262</v>
          </cell>
          <cell r="D15083">
            <v>1986</v>
          </cell>
          <cell r="E15083">
            <v>31777</v>
          </cell>
        </row>
        <row r="15084">
          <cell r="A15084">
            <v>31517</v>
          </cell>
          <cell r="B15084">
            <v>105</v>
          </cell>
          <cell r="C15084">
            <v>261</v>
          </cell>
          <cell r="D15084">
            <v>1986</v>
          </cell>
          <cell r="E15084">
            <v>31777</v>
          </cell>
        </row>
        <row r="15085">
          <cell r="A15085">
            <v>31518</v>
          </cell>
          <cell r="B15085">
            <v>106</v>
          </cell>
          <cell r="C15085">
            <v>260</v>
          </cell>
          <cell r="D15085">
            <v>1986</v>
          </cell>
          <cell r="E15085">
            <v>31777</v>
          </cell>
        </row>
        <row r="15086">
          <cell r="A15086">
            <v>31519</v>
          </cell>
          <cell r="B15086">
            <v>107</v>
          </cell>
          <cell r="C15086">
            <v>259</v>
          </cell>
          <cell r="D15086">
            <v>1986</v>
          </cell>
          <cell r="E15086">
            <v>31777</v>
          </cell>
        </row>
        <row r="15087">
          <cell r="A15087">
            <v>31520</v>
          </cell>
          <cell r="B15087">
            <v>108</v>
          </cell>
          <cell r="C15087">
            <v>258</v>
          </cell>
          <cell r="D15087">
            <v>1986</v>
          </cell>
          <cell r="E15087">
            <v>31777</v>
          </cell>
        </row>
        <row r="15088">
          <cell r="A15088">
            <v>31521</v>
          </cell>
          <cell r="B15088">
            <v>109</v>
          </cell>
          <cell r="C15088">
            <v>257</v>
          </cell>
          <cell r="D15088">
            <v>1986</v>
          </cell>
          <cell r="E15088">
            <v>31777</v>
          </cell>
        </row>
        <row r="15089">
          <cell r="A15089">
            <v>31522</v>
          </cell>
          <cell r="B15089">
            <v>110</v>
          </cell>
          <cell r="C15089">
            <v>256</v>
          </cell>
          <cell r="D15089">
            <v>1986</v>
          </cell>
          <cell r="E15089">
            <v>31777</v>
          </cell>
        </row>
        <row r="15090">
          <cell r="A15090">
            <v>31523</v>
          </cell>
          <cell r="B15090">
            <v>111</v>
          </cell>
          <cell r="C15090">
            <v>255</v>
          </cell>
          <cell r="D15090">
            <v>1986</v>
          </cell>
          <cell r="E15090">
            <v>31777</v>
          </cell>
        </row>
        <row r="15091">
          <cell r="A15091">
            <v>31524</v>
          </cell>
          <cell r="B15091">
            <v>112</v>
          </cell>
          <cell r="C15091">
            <v>254</v>
          </cell>
          <cell r="D15091">
            <v>1986</v>
          </cell>
          <cell r="E15091">
            <v>31777</v>
          </cell>
        </row>
        <row r="15092">
          <cell r="A15092">
            <v>31525</v>
          </cell>
          <cell r="B15092">
            <v>113</v>
          </cell>
          <cell r="C15092">
            <v>253</v>
          </cell>
          <cell r="D15092">
            <v>1986</v>
          </cell>
          <cell r="E15092">
            <v>31777</v>
          </cell>
        </row>
        <row r="15093">
          <cell r="A15093">
            <v>31526</v>
          </cell>
          <cell r="B15093">
            <v>114</v>
          </cell>
          <cell r="C15093">
            <v>252</v>
          </cell>
          <cell r="D15093">
            <v>1986</v>
          </cell>
          <cell r="E15093">
            <v>31777</v>
          </cell>
        </row>
        <row r="15094">
          <cell r="A15094">
            <v>31527</v>
          </cell>
          <cell r="B15094">
            <v>115</v>
          </cell>
          <cell r="C15094">
            <v>251</v>
          </cell>
          <cell r="D15094">
            <v>1986</v>
          </cell>
          <cell r="E15094">
            <v>31777</v>
          </cell>
        </row>
        <row r="15095">
          <cell r="A15095">
            <v>31528</v>
          </cell>
          <cell r="B15095">
            <v>116</v>
          </cell>
          <cell r="C15095">
            <v>250</v>
          </cell>
          <cell r="D15095">
            <v>1986</v>
          </cell>
          <cell r="E15095">
            <v>31777</v>
          </cell>
        </row>
        <row r="15096">
          <cell r="A15096">
            <v>31529</v>
          </cell>
          <cell r="B15096">
            <v>117</v>
          </cell>
          <cell r="C15096">
            <v>249</v>
          </cell>
          <cell r="D15096">
            <v>1986</v>
          </cell>
          <cell r="E15096">
            <v>31777</v>
          </cell>
        </row>
        <row r="15097">
          <cell r="A15097">
            <v>31530</v>
          </cell>
          <cell r="B15097">
            <v>118</v>
          </cell>
          <cell r="C15097">
            <v>248</v>
          </cell>
          <cell r="D15097">
            <v>1986</v>
          </cell>
          <cell r="E15097">
            <v>31777</v>
          </cell>
        </row>
        <row r="15098">
          <cell r="A15098">
            <v>31531</v>
          </cell>
          <cell r="B15098">
            <v>119</v>
          </cell>
          <cell r="C15098">
            <v>247</v>
          </cell>
          <cell r="D15098">
            <v>1986</v>
          </cell>
          <cell r="E15098">
            <v>31777</v>
          </cell>
        </row>
        <row r="15099">
          <cell r="A15099">
            <v>31532</v>
          </cell>
          <cell r="B15099">
            <v>120</v>
          </cell>
          <cell r="C15099">
            <v>246</v>
          </cell>
          <cell r="D15099">
            <v>1986</v>
          </cell>
          <cell r="E15099">
            <v>31777</v>
          </cell>
        </row>
        <row r="15100">
          <cell r="A15100">
            <v>31533</v>
          </cell>
          <cell r="B15100">
            <v>121</v>
          </cell>
          <cell r="C15100">
            <v>245</v>
          </cell>
          <cell r="D15100">
            <v>1986</v>
          </cell>
          <cell r="E15100">
            <v>31777</v>
          </cell>
        </row>
        <row r="15101">
          <cell r="A15101">
            <v>31534</v>
          </cell>
          <cell r="B15101">
            <v>122</v>
          </cell>
          <cell r="C15101">
            <v>244</v>
          </cell>
          <cell r="D15101">
            <v>1986</v>
          </cell>
          <cell r="E15101">
            <v>31777</v>
          </cell>
        </row>
        <row r="15102">
          <cell r="A15102">
            <v>31535</v>
          </cell>
          <cell r="B15102">
            <v>123</v>
          </cell>
          <cell r="C15102">
            <v>243</v>
          </cell>
          <cell r="D15102">
            <v>1986</v>
          </cell>
          <cell r="E15102">
            <v>31777</v>
          </cell>
        </row>
        <row r="15103">
          <cell r="A15103">
            <v>31536</v>
          </cell>
          <cell r="B15103">
            <v>124</v>
          </cell>
          <cell r="C15103">
            <v>242</v>
          </cell>
          <cell r="D15103">
            <v>1986</v>
          </cell>
          <cell r="E15103">
            <v>31777</v>
          </cell>
        </row>
        <row r="15104">
          <cell r="A15104">
            <v>31537</v>
          </cell>
          <cell r="B15104">
            <v>125</v>
          </cell>
          <cell r="C15104">
            <v>241</v>
          </cell>
          <cell r="D15104">
            <v>1986</v>
          </cell>
          <cell r="E15104">
            <v>31777</v>
          </cell>
        </row>
        <row r="15105">
          <cell r="A15105">
            <v>31538</v>
          </cell>
          <cell r="B15105">
            <v>126</v>
          </cell>
          <cell r="C15105">
            <v>240</v>
          </cell>
          <cell r="D15105">
            <v>1986</v>
          </cell>
          <cell r="E15105">
            <v>31777</v>
          </cell>
        </row>
        <row r="15106">
          <cell r="A15106">
            <v>31539</v>
          </cell>
          <cell r="B15106">
            <v>127</v>
          </cell>
          <cell r="C15106">
            <v>239</v>
          </cell>
          <cell r="D15106">
            <v>1986</v>
          </cell>
          <cell r="E15106">
            <v>31777</v>
          </cell>
        </row>
        <row r="15107">
          <cell r="A15107">
            <v>31540</v>
          </cell>
          <cell r="B15107">
            <v>128</v>
          </cell>
          <cell r="C15107">
            <v>238</v>
          </cell>
          <cell r="D15107">
            <v>1986</v>
          </cell>
          <cell r="E15107">
            <v>31777</v>
          </cell>
        </row>
        <row r="15108">
          <cell r="A15108">
            <v>31541</v>
          </cell>
          <cell r="B15108">
            <v>129</v>
          </cell>
          <cell r="C15108">
            <v>237</v>
          </cell>
          <cell r="D15108">
            <v>1986</v>
          </cell>
          <cell r="E15108">
            <v>31777</v>
          </cell>
        </row>
        <row r="15109">
          <cell r="A15109">
            <v>31542</v>
          </cell>
          <cell r="B15109">
            <v>130</v>
          </cell>
          <cell r="C15109">
            <v>236</v>
          </cell>
          <cell r="D15109">
            <v>1986</v>
          </cell>
          <cell r="E15109">
            <v>31777</v>
          </cell>
        </row>
        <row r="15110">
          <cell r="A15110">
            <v>31543</v>
          </cell>
          <cell r="B15110">
            <v>131</v>
          </cell>
          <cell r="C15110">
            <v>235</v>
          </cell>
          <cell r="D15110">
            <v>1986</v>
          </cell>
          <cell r="E15110">
            <v>31777</v>
          </cell>
        </row>
        <row r="15111">
          <cell r="A15111">
            <v>31544</v>
          </cell>
          <cell r="B15111">
            <v>132</v>
          </cell>
          <cell r="C15111">
            <v>234</v>
          </cell>
          <cell r="D15111">
            <v>1986</v>
          </cell>
          <cell r="E15111">
            <v>31777</v>
          </cell>
        </row>
        <row r="15112">
          <cell r="A15112">
            <v>31545</v>
          </cell>
          <cell r="B15112">
            <v>133</v>
          </cell>
          <cell r="C15112">
            <v>233</v>
          </cell>
          <cell r="D15112">
            <v>1986</v>
          </cell>
          <cell r="E15112">
            <v>31777</v>
          </cell>
        </row>
        <row r="15113">
          <cell r="A15113">
            <v>31546</v>
          </cell>
          <cell r="B15113">
            <v>134</v>
          </cell>
          <cell r="C15113">
            <v>232</v>
          </cell>
          <cell r="D15113">
            <v>1986</v>
          </cell>
          <cell r="E15113">
            <v>31777</v>
          </cell>
        </row>
        <row r="15114">
          <cell r="A15114">
            <v>31547</v>
          </cell>
          <cell r="B15114">
            <v>135</v>
          </cell>
          <cell r="C15114">
            <v>231</v>
          </cell>
          <cell r="D15114">
            <v>1986</v>
          </cell>
          <cell r="E15114">
            <v>31777</v>
          </cell>
        </row>
        <row r="15115">
          <cell r="A15115">
            <v>31548</v>
          </cell>
          <cell r="B15115">
            <v>136</v>
          </cell>
          <cell r="C15115">
            <v>230</v>
          </cell>
          <cell r="D15115">
            <v>1986</v>
          </cell>
          <cell r="E15115">
            <v>31777</v>
          </cell>
        </row>
        <row r="15116">
          <cell r="A15116">
            <v>31549</v>
          </cell>
          <cell r="B15116">
            <v>137</v>
          </cell>
          <cell r="C15116">
            <v>229</v>
          </cell>
          <cell r="D15116">
            <v>1986</v>
          </cell>
          <cell r="E15116">
            <v>31777</v>
          </cell>
        </row>
        <row r="15117">
          <cell r="A15117">
            <v>31550</v>
          </cell>
          <cell r="B15117">
            <v>138</v>
          </cell>
          <cell r="C15117">
            <v>228</v>
          </cell>
          <cell r="D15117">
            <v>1986</v>
          </cell>
          <cell r="E15117">
            <v>31777</v>
          </cell>
        </row>
        <row r="15118">
          <cell r="A15118">
            <v>31551</v>
          </cell>
          <cell r="B15118">
            <v>139</v>
          </cell>
          <cell r="C15118">
            <v>227</v>
          </cell>
          <cell r="D15118">
            <v>1986</v>
          </cell>
          <cell r="E15118">
            <v>31777</v>
          </cell>
        </row>
        <row r="15119">
          <cell r="A15119">
            <v>31552</v>
          </cell>
          <cell r="B15119">
            <v>140</v>
          </cell>
          <cell r="C15119">
            <v>226</v>
          </cell>
          <cell r="D15119">
            <v>1986</v>
          </cell>
          <cell r="E15119">
            <v>31777</v>
          </cell>
        </row>
        <row r="15120">
          <cell r="A15120">
            <v>31553</v>
          </cell>
          <cell r="B15120">
            <v>141</v>
          </cell>
          <cell r="C15120">
            <v>225</v>
          </cell>
          <cell r="D15120">
            <v>1986</v>
          </cell>
          <cell r="E15120">
            <v>31777</v>
          </cell>
        </row>
        <row r="15121">
          <cell r="A15121">
            <v>31554</v>
          </cell>
          <cell r="B15121">
            <v>142</v>
          </cell>
          <cell r="C15121">
            <v>224</v>
          </cell>
          <cell r="D15121">
            <v>1986</v>
          </cell>
          <cell r="E15121">
            <v>31777</v>
          </cell>
        </row>
        <row r="15122">
          <cell r="A15122">
            <v>31555</v>
          </cell>
          <cell r="B15122">
            <v>143</v>
          </cell>
          <cell r="C15122">
            <v>223</v>
          </cell>
          <cell r="D15122">
            <v>1986</v>
          </cell>
          <cell r="E15122">
            <v>31777</v>
          </cell>
        </row>
        <row r="15123">
          <cell r="A15123">
            <v>31556</v>
          </cell>
          <cell r="B15123">
            <v>144</v>
          </cell>
          <cell r="C15123">
            <v>222</v>
          </cell>
          <cell r="D15123">
            <v>1986</v>
          </cell>
          <cell r="E15123">
            <v>31777</v>
          </cell>
        </row>
        <row r="15124">
          <cell r="A15124">
            <v>31557</v>
          </cell>
          <cell r="B15124">
            <v>145</v>
          </cell>
          <cell r="C15124">
            <v>221</v>
          </cell>
          <cell r="D15124">
            <v>1986</v>
          </cell>
          <cell r="E15124">
            <v>31777</v>
          </cell>
        </row>
        <row r="15125">
          <cell r="A15125">
            <v>31558</v>
          </cell>
          <cell r="B15125">
            <v>146</v>
          </cell>
          <cell r="C15125">
            <v>220</v>
          </cell>
          <cell r="D15125">
            <v>1986</v>
          </cell>
          <cell r="E15125">
            <v>31777</v>
          </cell>
        </row>
        <row r="15126">
          <cell r="A15126">
            <v>31559</v>
          </cell>
          <cell r="B15126">
            <v>147</v>
          </cell>
          <cell r="C15126">
            <v>219</v>
          </cell>
          <cell r="D15126">
            <v>1986</v>
          </cell>
          <cell r="E15126">
            <v>31777</v>
          </cell>
        </row>
        <row r="15127">
          <cell r="A15127">
            <v>31560</v>
          </cell>
          <cell r="B15127">
            <v>148</v>
          </cell>
          <cell r="C15127">
            <v>218</v>
          </cell>
          <cell r="D15127">
            <v>1986</v>
          </cell>
          <cell r="E15127">
            <v>31777</v>
          </cell>
        </row>
        <row r="15128">
          <cell r="A15128">
            <v>31561</v>
          </cell>
          <cell r="B15128">
            <v>149</v>
          </cell>
          <cell r="C15128">
            <v>217</v>
          </cell>
          <cell r="D15128">
            <v>1986</v>
          </cell>
          <cell r="E15128">
            <v>31777</v>
          </cell>
        </row>
        <row r="15129">
          <cell r="A15129">
            <v>31562</v>
          </cell>
          <cell r="B15129">
            <v>150</v>
          </cell>
          <cell r="C15129">
            <v>216</v>
          </cell>
          <cell r="D15129">
            <v>1986</v>
          </cell>
          <cell r="E15129">
            <v>31777</v>
          </cell>
        </row>
        <row r="15130">
          <cell r="A15130">
            <v>31563</v>
          </cell>
          <cell r="B15130">
            <v>151</v>
          </cell>
          <cell r="C15130">
            <v>215</v>
          </cell>
          <cell r="D15130">
            <v>1986</v>
          </cell>
          <cell r="E15130">
            <v>31777</v>
          </cell>
        </row>
        <row r="15131">
          <cell r="A15131">
            <v>31564</v>
          </cell>
          <cell r="B15131">
            <v>152</v>
          </cell>
          <cell r="C15131">
            <v>214</v>
          </cell>
          <cell r="D15131">
            <v>1986</v>
          </cell>
          <cell r="E15131">
            <v>31777</v>
          </cell>
        </row>
        <row r="15132">
          <cell r="A15132">
            <v>31565</v>
          </cell>
          <cell r="B15132">
            <v>153</v>
          </cell>
          <cell r="C15132">
            <v>213</v>
          </cell>
          <cell r="D15132">
            <v>1986</v>
          </cell>
          <cell r="E15132">
            <v>31777</v>
          </cell>
        </row>
        <row r="15133">
          <cell r="A15133">
            <v>31566</v>
          </cell>
          <cell r="B15133">
            <v>154</v>
          </cell>
          <cell r="C15133">
            <v>212</v>
          </cell>
          <cell r="D15133">
            <v>1986</v>
          </cell>
          <cell r="E15133">
            <v>31777</v>
          </cell>
        </row>
        <row r="15134">
          <cell r="A15134">
            <v>31567</v>
          </cell>
          <cell r="B15134">
            <v>155</v>
          </cell>
          <cell r="C15134">
            <v>211</v>
          </cell>
          <cell r="D15134">
            <v>1986</v>
          </cell>
          <cell r="E15134">
            <v>31777</v>
          </cell>
        </row>
        <row r="15135">
          <cell r="A15135">
            <v>31568</v>
          </cell>
          <cell r="B15135">
            <v>156</v>
          </cell>
          <cell r="C15135">
            <v>210</v>
          </cell>
          <cell r="D15135">
            <v>1986</v>
          </cell>
          <cell r="E15135">
            <v>31777</v>
          </cell>
        </row>
        <row r="15136">
          <cell r="A15136">
            <v>31569</v>
          </cell>
          <cell r="B15136">
            <v>157</v>
          </cell>
          <cell r="C15136">
            <v>209</v>
          </cell>
          <cell r="D15136">
            <v>1986</v>
          </cell>
          <cell r="E15136">
            <v>31777</v>
          </cell>
        </row>
        <row r="15137">
          <cell r="A15137">
            <v>31570</v>
          </cell>
          <cell r="B15137">
            <v>158</v>
          </cell>
          <cell r="C15137">
            <v>208</v>
          </cell>
          <cell r="D15137">
            <v>1986</v>
          </cell>
          <cell r="E15137">
            <v>31777</v>
          </cell>
        </row>
        <row r="15138">
          <cell r="A15138">
            <v>31571</v>
          </cell>
          <cell r="B15138">
            <v>159</v>
          </cell>
          <cell r="C15138">
            <v>207</v>
          </cell>
          <cell r="D15138">
            <v>1986</v>
          </cell>
          <cell r="E15138">
            <v>31777</v>
          </cell>
        </row>
        <row r="15139">
          <cell r="A15139">
            <v>31572</v>
          </cell>
          <cell r="B15139">
            <v>160</v>
          </cell>
          <cell r="C15139">
            <v>206</v>
          </cell>
          <cell r="D15139">
            <v>1986</v>
          </cell>
          <cell r="E15139">
            <v>31777</v>
          </cell>
        </row>
        <row r="15140">
          <cell r="A15140">
            <v>31573</v>
          </cell>
          <cell r="B15140">
            <v>161</v>
          </cell>
          <cell r="C15140">
            <v>205</v>
          </cell>
          <cell r="D15140">
            <v>1986</v>
          </cell>
          <cell r="E15140">
            <v>31777</v>
          </cell>
        </row>
        <row r="15141">
          <cell r="A15141">
            <v>31574</v>
          </cell>
          <cell r="B15141">
            <v>162</v>
          </cell>
          <cell r="C15141">
            <v>204</v>
          </cell>
          <cell r="D15141">
            <v>1986</v>
          </cell>
          <cell r="E15141">
            <v>31777</v>
          </cell>
        </row>
        <row r="15142">
          <cell r="A15142">
            <v>31575</v>
          </cell>
          <cell r="B15142">
            <v>163</v>
          </cell>
          <cell r="C15142">
            <v>203</v>
          </cell>
          <cell r="D15142">
            <v>1986</v>
          </cell>
          <cell r="E15142">
            <v>31777</v>
          </cell>
        </row>
        <row r="15143">
          <cell r="A15143">
            <v>31576</v>
          </cell>
          <cell r="B15143">
            <v>164</v>
          </cell>
          <cell r="C15143">
            <v>202</v>
          </cell>
          <cell r="D15143">
            <v>1986</v>
          </cell>
          <cell r="E15143">
            <v>31777</v>
          </cell>
        </row>
        <row r="15144">
          <cell r="A15144">
            <v>31577</v>
          </cell>
          <cell r="B15144">
            <v>165</v>
          </cell>
          <cell r="C15144">
            <v>201</v>
          </cell>
          <cell r="D15144">
            <v>1986</v>
          </cell>
          <cell r="E15144">
            <v>31777</v>
          </cell>
        </row>
        <row r="15145">
          <cell r="A15145">
            <v>31578</v>
          </cell>
          <cell r="B15145">
            <v>166</v>
          </cell>
          <cell r="C15145">
            <v>200</v>
          </cell>
          <cell r="D15145">
            <v>1986</v>
          </cell>
          <cell r="E15145">
            <v>31777</v>
          </cell>
        </row>
        <row r="15146">
          <cell r="A15146">
            <v>31579</v>
          </cell>
          <cell r="B15146">
            <v>167</v>
          </cell>
          <cell r="C15146">
            <v>199</v>
          </cell>
          <cell r="D15146">
            <v>1986</v>
          </cell>
          <cell r="E15146">
            <v>31777</v>
          </cell>
        </row>
        <row r="15147">
          <cell r="A15147">
            <v>31580</v>
          </cell>
          <cell r="B15147">
            <v>168</v>
          </cell>
          <cell r="C15147">
            <v>198</v>
          </cell>
          <cell r="D15147">
            <v>1986</v>
          </cell>
          <cell r="E15147">
            <v>31777</v>
          </cell>
        </row>
        <row r="15148">
          <cell r="A15148">
            <v>31581</v>
          </cell>
          <cell r="B15148">
            <v>169</v>
          </cell>
          <cell r="C15148">
            <v>197</v>
          </cell>
          <cell r="D15148">
            <v>1986</v>
          </cell>
          <cell r="E15148">
            <v>31777</v>
          </cell>
        </row>
        <row r="15149">
          <cell r="A15149">
            <v>31582</v>
          </cell>
          <cell r="B15149">
            <v>170</v>
          </cell>
          <cell r="C15149">
            <v>196</v>
          </cell>
          <cell r="D15149">
            <v>1986</v>
          </cell>
          <cell r="E15149">
            <v>31777</v>
          </cell>
        </row>
        <row r="15150">
          <cell r="A15150">
            <v>31583</v>
          </cell>
          <cell r="B15150">
            <v>171</v>
          </cell>
          <cell r="C15150">
            <v>195</v>
          </cell>
          <cell r="D15150">
            <v>1986</v>
          </cell>
          <cell r="E15150">
            <v>31777</v>
          </cell>
        </row>
        <row r="15151">
          <cell r="A15151">
            <v>31584</v>
          </cell>
          <cell r="B15151">
            <v>172</v>
          </cell>
          <cell r="C15151">
            <v>194</v>
          </cell>
          <cell r="D15151">
            <v>1986</v>
          </cell>
          <cell r="E15151">
            <v>31777</v>
          </cell>
        </row>
        <row r="15152">
          <cell r="A15152">
            <v>31585</v>
          </cell>
          <cell r="B15152">
            <v>173</v>
          </cell>
          <cell r="C15152">
            <v>193</v>
          </cell>
          <cell r="D15152">
            <v>1986</v>
          </cell>
          <cell r="E15152">
            <v>31777</v>
          </cell>
        </row>
        <row r="15153">
          <cell r="A15153">
            <v>31586</v>
          </cell>
          <cell r="B15153">
            <v>174</v>
          </cell>
          <cell r="C15153">
            <v>192</v>
          </cell>
          <cell r="D15153">
            <v>1986</v>
          </cell>
          <cell r="E15153">
            <v>31777</v>
          </cell>
        </row>
        <row r="15154">
          <cell r="A15154">
            <v>31587</v>
          </cell>
          <cell r="B15154">
            <v>175</v>
          </cell>
          <cell r="C15154">
            <v>191</v>
          </cell>
          <cell r="D15154">
            <v>1986</v>
          </cell>
          <cell r="E15154">
            <v>31777</v>
          </cell>
        </row>
        <row r="15155">
          <cell r="A15155">
            <v>31588</v>
          </cell>
          <cell r="B15155">
            <v>176</v>
          </cell>
          <cell r="C15155">
            <v>190</v>
          </cell>
          <cell r="D15155">
            <v>1986</v>
          </cell>
          <cell r="E15155">
            <v>31777</v>
          </cell>
        </row>
        <row r="15156">
          <cell r="A15156">
            <v>31589</v>
          </cell>
          <cell r="B15156">
            <v>177</v>
          </cell>
          <cell r="C15156">
            <v>189</v>
          </cell>
          <cell r="D15156">
            <v>1986</v>
          </cell>
          <cell r="E15156">
            <v>31777</v>
          </cell>
        </row>
        <row r="15157">
          <cell r="A15157">
            <v>31590</v>
          </cell>
          <cell r="B15157">
            <v>178</v>
          </cell>
          <cell r="C15157">
            <v>188</v>
          </cell>
          <cell r="D15157">
            <v>1986</v>
          </cell>
          <cell r="E15157">
            <v>31777</v>
          </cell>
        </row>
        <row r="15158">
          <cell r="A15158">
            <v>31591</v>
          </cell>
          <cell r="B15158">
            <v>179</v>
          </cell>
          <cell r="C15158">
            <v>187</v>
          </cell>
          <cell r="D15158">
            <v>1986</v>
          </cell>
          <cell r="E15158">
            <v>31777</v>
          </cell>
        </row>
        <row r="15159">
          <cell r="A15159">
            <v>31592</v>
          </cell>
          <cell r="B15159">
            <v>180</v>
          </cell>
          <cell r="C15159">
            <v>186</v>
          </cell>
          <cell r="D15159">
            <v>1986</v>
          </cell>
          <cell r="E15159">
            <v>31777</v>
          </cell>
        </row>
        <row r="15160">
          <cell r="A15160">
            <v>31593</v>
          </cell>
          <cell r="B15160">
            <v>181</v>
          </cell>
          <cell r="C15160">
            <v>185</v>
          </cell>
          <cell r="D15160">
            <v>1986</v>
          </cell>
          <cell r="E15160">
            <v>31777</v>
          </cell>
        </row>
        <row r="15161">
          <cell r="A15161">
            <v>31594</v>
          </cell>
          <cell r="B15161">
            <v>182</v>
          </cell>
          <cell r="C15161">
            <v>184</v>
          </cell>
          <cell r="D15161">
            <v>1986</v>
          </cell>
          <cell r="E15161">
            <v>31777</v>
          </cell>
        </row>
        <row r="15162">
          <cell r="A15162">
            <v>31595</v>
          </cell>
          <cell r="B15162">
            <v>183</v>
          </cell>
          <cell r="C15162">
            <v>183</v>
          </cell>
          <cell r="D15162">
            <v>1986</v>
          </cell>
          <cell r="E15162">
            <v>31777</v>
          </cell>
        </row>
        <row r="15163">
          <cell r="A15163">
            <v>31596</v>
          </cell>
          <cell r="B15163">
            <v>184</v>
          </cell>
          <cell r="C15163">
            <v>182</v>
          </cell>
          <cell r="D15163">
            <v>1986</v>
          </cell>
          <cell r="E15163">
            <v>31777</v>
          </cell>
        </row>
        <row r="15164">
          <cell r="A15164">
            <v>31597</v>
          </cell>
          <cell r="B15164">
            <v>185</v>
          </cell>
          <cell r="C15164">
            <v>181</v>
          </cell>
          <cell r="D15164">
            <v>1986</v>
          </cell>
          <cell r="E15164">
            <v>31777</v>
          </cell>
        </row>
        <row r="15165">
          <cell r="A15165">
            <v>31598</v>
          </cell>
          <cell r="B15165">
            <v>186</v>
          </cell>
          <cell r="C15165">
            <v>180</v>
          </cell>
          <cell r="D15165">
            <v>1986</v>
          </cell>
          <cell r="E15165">
            <v>31777</v>
          </cell>
        </row>
        <row r="15166">
          <cell r="A15166">
            <v>31599</v>
          </cell>
          <cell r="B15166">
            <v>187</v>
          </cell>
          <cell r="C15166">
            <v>179</v>
          </cell>
          <cell r="D15166">
            <v>1986</v>
          </cell>
          <cell r="E15166">
            <v>31777</v>
          </cell>
        </row>
        <row r="15167">
          <cell r="A15167">
            <v>31600</v>
          </cell>
          <cell r="B15167">
            <v>188</v>
          </cell>
          <cell r="C15167">
            <v>178</v>
          </cell>
          <cell r="D15167">
            <v>1986</v>
          </cell>
          <cell r="E15167">
            <v>31777</v>
          </cell>
        </row>
        <row r="15168">
          <cell r="A15168">
            <v>31601</v>
          </cell>
          <cell r="B15168">
            <v>189</v>
          </cell>
          <cell r="C15168">
            <v>177</v>
          </cell>
          <cell r="D15168">
            <v>1986</v>
          </cell>
          <cell r="E15168">
            <v>31777</v>
          </cell>
        </row>
        <row r="15169">
          <cell r="A15169">
            <v>31602</v>
          </cell>
          <cell r="B15169">
            <v>190</v>
          </cell>
          <cell r="C15169">
            <v>176</v>
          </cell>
          <cell r="D15169">
            <v>1986</v>
          </cell>
          <cell r="E15169">
            <v>31777</v>
          </cell>
        </row>
        <row r="15170">
          <cell r="A15170">
            <v>31603</v>
          </cell>
          <cell r="B15170">
            <v>191</v>
          </cell>
          <cell r="C15170">
            <v>175</v>
          </cell>
          <cell r="D15170">
            <v>1986</v>
          </cell>
          <cell r="E15170">
            <v>31777</v>
          </cell>
        </row>
        <row r="15171">
          <cell r="A15171">
            <v>31604</v>
          </cell>
          <cell r="B15171">
            <v>192</v>
          </cell>
          <cell r="C15171">
            <v>174</v>
          </cell>
          <cell r="D15171">
            <v>1986</v>
          </cell>
          <cell r="E15171">
            <v>31777</v>
          </cell>
        </row>
        <row r="15172">
          <cell r="A15172">
            <v>31605</v>
          </cell>
          <cell r="B15172">
            <v>193</v>
          </cell>
          <cell r="C15172">
            <v>173</v>
          </cell>
          <cell r="D15172">
            <v>1986</v>
          </cell>
          <cell r="E15172">
            <v>31777</v>
          </cell>
        </row>
        <row r="15173">
          <cell r="A15173">
            <v>31606</v>
          </cell>
          <cell r="B15173">
            <v>194</v>
          </cell>
          <cell r="C15173">
            <v>172</v>
          </cell>
          <cell r="D15173">
            <v>1986</v>
          </cell>
          <cell r="E15173">
            <v>31777</v>
          </cell>
        </row>
        <row r="15174">
          <cell r="A15174">
            <v>31607</v>
          </cell>
          <cell r="B15174">
            <v>195</v>
          </cell>
          <cell r="C15174">
            <v>171</v>
          </cell>
          <cell r="D15174">
            <v>1986</v>
          </cell>
          <cell r="E15174">
            <v>31777</v>
          </cell>
        </row>
        <row r="15175">
          <cell r="A15175">
            <v>31608</v>
          </cell>
          <cell r="B15175">
            <v>196</v>
          </cell>
          <cell r="C15175">
            <v>170</v>
          </cell>
          <cell r="D15175">
            <v>1986</v>
          </cell>
          <cell r="E15175">
            <v>31777</v>
          </cell>
        </row>
        <row r="15176">
          <cell r="A15176">
            <v>31609</v>
          </cell>
          <cell r="B15176">
            <v>197</v>
          </cell>
          <cell r="C15176">
            <v>169</v>
          </cell>
          <cell r="D15176">
            <v>1986</v>
          </cell>
          <cell r="E15176">
            <v>31777</v>
          </cell>
        </row>
        <row r="15177">
          <cell r="A15177">
            <v>31610</v>
          </cell>
          <cell r="B15177">
            <v>198</v>
          </cell>
          <cell r="C15177">
            <v>168</v>
          </cell>
          <cell r="D15177">
            <v>1986</v>
          </cell>
          <cell r="E15177">
            <v>31777</v>
          </cell>
        </row>
        <row r="15178">
          <cell r="A15178">
            <v>31611</v>
          </cell>
          <cell r="B15178">
            <v>199</v>
          </cell>
          <cell r="C15178">
            <v>167</v>
          </cell>
          <cell r="D15178">
            <v>1986</v>
          </cell>
          <cell r="E15178">
            <v>31777</v>
          </cell>
        </row>
        <row r="15179">
          <cell r="A15179">
            <v>31612</v>
          </cell>
          <cell r="B15179">
            <v>200</v>
          </cell>
          <cell r="C15179">
            <v>166</v>
          </cell>
          <cell r="D15179">
            <v>1986</v>
          </cell>
          <cell r="E15179">
            <v>31777</v>
          </cell>
        </row>
        <row r="15180">
          <cell r="A15180">
            <v>31613</v>
          </cell>
          <cell r="B15180">
            <v>201</v>
          </cell>
          <cell r="C15180">
            <v>165</v>
          </cell>
          <cell r="D15180">
            <v>1986</v>
          </cell>
          <cell r="E15180">
            <v>31777</v>
          </cell>
        </row>
        <row r="15181">
          <cell r="A15181">
            <v>31614</v>
          </cell>
          <cell r="B15181">
            <v>202</v>
          </cell>
          <cell r="C15181">
            <v>164</v>
          </cell>
          <cell r="D15181">
            <v>1986</v>
          </cell>
          <cell r="E15181">
            <v>31777</v>
          </cell>
        </row>
        <row r="15182">
          <cell r="A15182">
            <v>31615</v>
          </cell>
          <cell r="B15182">
            <v>203</v>
          </cell>
          <cell r="C15182">
            <v>163</v>
          </cell>
          <cell r="D15182">
            <v>1986</v>
          </cell>
          <cell r="E15182">
            <v>31777</v>
          </cell>
        </row>
        <row r="15183">
          <cell r="A15183">
            <v>31616</v>
          </cell>
          <cell r="B15183">
            <v>204</v>
          </cell>
          <cell r="C15183">
            <v>162</v>
          </cell>
          <cell r="D15183">
            <v>1986</v>
          </cell>
          <cell r="E15183">
            <v>31777</v>
          </cell>
        </row>
        <row r="15184">
          <cell r="A15184">
            <v>31617</v>
          </cell>
          <cell r="B15184">
            <v>205</v>
          </cell>
          <cell r="C15184">
            <v>161</v>
          </cell>
          <cell r="D15184">
            <v>1986</v>
          </cell>
          <cell r="E15184">
            <v>31777</v>
          </cell>
        </row>
        <row r="15185">
          <cell r="A15185">
            <v>31618</v>
          </cell>
          <cell r="B15185">
            <v>206</v>
          </cell>
          <cell r="C15185">
            <v>160</v>
          </cell>
          <cell r="D15185">
            <v>1986</v>
          </cell>
          <cell r="E15185">
            <v>31777</v>
          </cell>
        </row>
        <row r="15186">
          <cell r="A15186">
            <v>31619</v>
          </cell>
          <cell r="B15186">
            <v>207</v>
          </cell>
          <cell r="C15186">
            <v>159</v>
          </cell>
          <cell r="D15186">
            <v>1986</v>
          </cell>
          <cell r="E15186">
            <v>31777</v>
          </cell>
        </row>
        <row r="15187">
          <cell r="A15187">
            <v>31620</v>
          </cell>
          <cell r="B15187">
            <v>208</v>
          </cell>
          <cell r="C15187">
            <v>158</v>
          </cell>
          <cell r="D15187">
            <v>1986</v>
          </cell>
          <cell r="E15187">
            <v>31777</v>
          </cell>
        </row>
        <row r="15188">
          <cell r="A15188">
            <v>31621</v>
          </cell>
          <cell r="B15188">
            <v>209</v>
          </cell>
          <cell r="C15188">
            <v>157</v>
          </cell>
          <cell r="D15188">
            <v>1986</v>
          </cell>
          <cell r="E15188">
            <v>31777</v>
          </cell>
        </row>
        <row r="15189">
          <cell r="A15189">
            <v>31622</v>
          </cell>
          <cell r="B15189">
            <v>210</v>
          </cell>
          <cell r="C15189">
            <v>156</v>
          </cell>
          <cell r="D15189">
            <v>1986</v>
          </cell>
          <cell r="E15189">
            <v>31777</v>
          </cell>
        </row>
        <row r="15190">
          <cell r="A15190">
            <v>31623</v>
          </cell>
          <cell r="B15190">
            <v>211</v>
          </cell>
          <cell r="C15190">
            <v>155</v>
          </cell>
          <cell r="D15190">
            <v>1986</v>
          </cell>
          <cell r="E15190">
            <v>31777</v>
          </cell>
        </row>
        <row r="15191">
          <cell r="A15191">
            <v>31624</v>
          </cell>
          <cell r="B15191">
            <v>212</v>
          </cell>
          <cell r="C15191">
            <v>154</v>
          </cell>
          <cell r="D15191">
            <v>1986</v>
          </cell>
          <cell r="E15191">
            <v>31777</v>
          </cell>
        </row>
        <row r="15192">
          <cell r="A15192">
            <v>31625</v>
          </cell>
          <cell r="B15192">
            <v>213</v>
          </cell>
          <cell r="C15192">
            <v>153</v>
          </cell>
          <cell r="D15192">
            <v>1986</v>
          </cell>
          <cell r="E15192">
            <v>31777</v>
          </cell>
        </row>
        <row r="15193">
          <cell r="A15193">
            <v>31626</v>
          </cell>
          <cell r="B15193">
            <v>214</v>
          </cell>
          <cell r="C15193">
            <v>152</v>
          </cell>
          <cell r="D15193">
            <v>1986</v>
          </cell>
          <cell r="E15193">
            <v>31777</v>
          </cell>
        </row>
        <row r="15194">
          <cell r="A15194">
            <v>31627</v>
          </cell>
          <cell r="B15194">
            <v>215</v>
          </cell>
          <cell r="C15194">
            <v>151</v>
          </cell>
          <cell r="D15194">
            <v>1986</v>
          </cell>
          <cell r="E15194">
            <v>31777</v>
          </cell>
        </row>
        <row r="15195">
          <cell r="A15195">
            <v>31628</v>
          </cell>
          <cell r="B15195">
            <v>216</v>
          </cell>
          <cell r="C15195">
            <v>150</v>
          </cell>
          <cell r="D15195">
            <v>1986</v>
          </cell>
          <cell r="E15195">
            <v>31777</v>
          </cell>
        </row>
        <row r="15196">
          <cell r="A15196">
            <v>31629</v>
          </cell>
          <cell r="B15196">
            <v>217</v>
          </cell>
          <cell r="C15196">
            <v>149</v>
          </cell>
          <cell r="D15196">
            <v>1986</v>
          </cell>
          <cell r="E15196">
            <v>31777</v>
          </cell>
        </row>
        <row r="15197">
          <cell r="A15197">
            <v>31630</v>
          </cell>
          <cell r="B15197">
            <v>218</v>
          </cell>
          <cell r="C15197">
            <v>148</v>
          </cell>
          <cell r="D15197">
            <v>1986</v>
          </cell>
          <cell r="E15197">
            <v>31777</v>
          </cell>
        </row>
        <row r="15198">
          <cell r="A15198">
            <v>31631</v>
          </cell>
          <cell r="B15198">
            <v>219</v>
          </cell>
          <cell r="C15198">
            <v>147</v>
          </cell>
          <cell r="D15198">
            <v>1986</v>
          </cell>
          <cell r="E15198">
            <v>31777</v>
          </cell>
        </row>
        <row r="15199">
          <cell r="A15199">
            <v>31632</v>
          </cell>
          <cell r="B15199">
            <v>220</v>
          </cell>
          <cell r="C15199">
            <v>146</v>
          </cell>
          <cell r="D15199">
            <v>1986</v>
          </cell>
          <cell r="E15199">
            <v>31777</v>
          </cell>
        </row>
        <row r="15200">
          <cell r="A15200">
            <v>31633</v>
          </cell>
          <cell r="B15200">
            <v>221</v>
          </cell>
          <cell r="C15200">
            <v>145</v>
          </cell>
          <cell r="D15200">
            <v>1986</v>
          </cell>
          <cell r="E15200">
            <v>31777</v>
          </cell>
        </row>
        <row r="15201">
          <cell r="A15201">
            <v>31634</v>
          </cell>
          <cell r="B15201">
            <v>222</v>
          </cell>
          <cell r="C15201">
            <v>144</v>
          </cell>
          <cell r="D15201">
            <v>1986</v>
          </cell>
          <cell r="E15201">
            <v>31777</v>
          </cell>
        </row>
        <row r="15202">
          <cell r="A15202">
            <v>31635</v>
          </cell>
          <cell r="B15202">
            <v>223</v>
          </cell>
          <cell r="C15202">
            <v>143</v>
          </cell>
          <cell r="D15202">
            <v>1986</v>
          </cell>
          <cell r="E15202">
            <v>31777</v>
          </cell>
        </row>
        <row r="15203">
          <cell r="A15203">
            <v>31636</v>
          </cell>
          <cell r="B15203">
            <v>224</v>
          </cell>
          <cell r="C15203">
            <v>142</v>
          </cell>
          <cell r="D15203">
            <v>1986</v>
          </cell>
          <cell r="E15203">
            <v>31777</v>
          </cell>
        </row>
        <row r="15204">
          <cell r="A15204">
            <v>31637</v>
          </cell>
          <cell r="B15204">
            <v>225</v>
          </cell>
          <cell r="C15204">
            <v>141</v>
          </cell>
          <cell r="D15204">
            <v>1986</v>
          </cell>
          <cell r="E15204">
            <v>31777</v>
          </cell>
        </row>
        <row r="15205">
          <cell r="A15205">
            <v>31638</v>
          </cell>
          <cell r="B15205">
            <v>226</v>
          </cell>
          <cell r="C15205">
            <v>140</v>
          </cell>
          <cell r="D15205">
            <v>1986</v>
          </cell>
          <cell r="E15205">
            <v>31777</v>
          </cell>
        </row>
        <row r="15206">
          <cell r="A15206">
            <v>31639</v>
          </cell>
          <cell r="B15206">
            <v>227</v>
          </cell>
          <cell r="C15206">
            <v>139</v>
          </cell>
          <cell r="D15206">
            <v>1986</v>
          </cell>
          <cell r="E15206">
            <v>31777</v>
          </cell>
        </row>
        <row r="15207">
          <cell r="A15207">
            <v>31640</v>
          </cell>
          <cell r="B15207">
            <v>228</v>
          </cell>
          <cell r="C15207">
            <v>138</v>
          </cell>
          <cell r="D15207">
            <v>1986</v>
          </cell>
          <cell r="E15207">
            <v>31777</v>
          </cell>
        </row>
        <row r="15208">
          <cell r="A15208">
            <v>31641</v>
          </cell>
          <cell r="B15208">
            <v>229</v>
          </cell>
          <cell r="C15208">
            <v>137</v>
          </cell>
          <cell r="D15208">
            <v>1986</v>
          </cell>
          <cell r="E15208">
            <v>31777</v>
          </cell>
        </row>
        <row r="15209">
          <cell r="A15209">
            <v>31642</v>
          </cell>
          <cell r="B15209">
            <v>230</v>
          </cell>
          <cell r="C15209">
            <v>136</v>
          </cell>
          <cell r="D15209">
            <v>1986</v>
          </cell>
          <cell r="E15209">
            <v>31777</v>
          </cell>
        </row>
        <row r="15210">
          <cell r="A15210">
            <v>31643</v>
          </cell>
          <cell r="B15210">
            <v>231</v>
          </cell>
          <cell r="C15210">
            <v>135</v>
          </cell>
          <cell r="D15210">
            <v>1986</v>
          </cell>
          <cell r="E15210">
            <v>31777</v>
          </cell>
        </row>
        <row r="15211">
          <cell r="A15211">
            <v>31644</v>
          </cell>
          <cell r="B15211">
            <v>232</v>
          </cell>
          <cell r="C15211">
            <v>134</v>
          </cell>
          <cell r="D15211">
            <v>1986</v>
          </cell>
          <cell r="E15211">
            <v>31777</v>
          </cell>
        </row>
        <row r="15212">
          <cell r="A15212">
            <v>31645</v>
          </cell>
          <cell r="B15212">
            <v>233</v>
          </cell>
          <cell r="C15212">
            <v>133</v>
          </cell>
          <cell r="D15212">
            <v>1986</v>
          </cell>
          <cell r="E15212">
            <v>31777</v>
          </cell>
        </row>
        <row r="15213">
          <cell r="A15213">
            <v>31646</v>
          </cell>
          <cell r="B15213">
            <v>234</v>
          </cell>
          <cell r="C15213">
            <v>132</v>
          </cell>
          <cell r="D15213">
            <v>1986</v>
          </cell>
          <cell r="E15213">
            <v>31777</v>
          </cell>
        </row>
        <row r="15214">
          <cell r="A15214">
            <v>31647</v>
          </cell>
          <cell r="B15214">
            <v>235</v>
          </cell>
          <cell r="C15214">
            <v>131</v>
          </cell>
          <cell r="D15214">
            <v>1986</v>
          </cell>
          <cell r="E15214">
            <v>31777</v>
          </cell>
        </row>
        <row r="15215">
          <cell r="A15215">
            <v>31648</v>
          </cell>
          <cell r="B15215">
            <v>236</v>
          </cell>
          <cell r="C15215">
            <v>130</v>
          </cell>
          <cell r="D15215">
            <v>1986</v>
          </cell>
          <cell r="E15215">
            <v>31777</v>
          </cell>
        </row>
        <row r="15216">
          <cell r="A15216">
            <v>31649</v>
          </cell>
          <cell r="B15216">
            <v>237</v>
          </cell>
          <cell r="C15216">
            <v>129</v>
          </cell>
          <cell r="D15216">
            <v>1986</v>
          </cell>
          <cell r="E15216">
            <v>31777</v>
          </cell>
        </row>
        <row r="15217">
          <cell r="A15217">
            <v>31650</v>
          </cell>
          <cell r="B15217">
            <v>238</v>
          </cell>
          <cell r="C15217">
            <v>128</v>
          </cell>
          <cell r="D15217">
            <v>1986</v>
          </cell>
          <cell r="E15217">
            <v>31777</v>
          </cell>
        </row>
        <row r="15218">
          <cell r="A15218">
            <v>31651</v>
          </cell>
          <cell r="B15218">
            <v>239</v>
          </cell>
          <cell r="C15218">
            <v>127</v>
          </cell>
          <cell r="D15218">
            <v>1986</v>
          </cell>
          <cell r="E15218">
            <v>31777</v>
          </cell>
        </row>
        <row r="15219">
          <cell r="A15219">
            <v>31652</v>
          </cell>
          <cell r="B15219">
            <v>240</v>
          </cell>
          <cell r="C15219">
            <v>126</v>
          </cell>
          <cell r="D15219">
            <v>1986</v>
          </cell>
          <cell r="E15219">
            <v>31777</v>
          </cell>
        </row>
        <row r="15220">
          <cell r="A15220">
            <v>31653</v>
          </cell>
          <cell r="B15220">
            <v>241</v>
          </cell>
          <cell r="C15220">
            <v>125</v>
          </cell>
          <cell r="D15220">
            <v>1986</v>
          </cell>
          <cell r="E15220">
            <v>31777</v>
          </cell>
        </row>
        <row r="15221">
          <cell r="A15221">
            <v>31654</v>
          </cell>
          <cell r="B15221">
            <v>242</v>
          </cell>
          <cell r="C15221">
            <v>124</v>
          </cell>
          <cell r="D15221">
            <v>1986</v>
          </cell>
          <cell r="E15221">
            <v>31777</v>
          </cell>
        </row>
        <row r="15222">
          <cell r="A15222">
            <v>31655</v>
          </cell>
          <cell r="B15222">
            <v>243</v>
          </cell>
          <cell r="C15222">
            <v>123</v>
          </cell>
          <cell r="D15222">
            <v>1986</v>
          </cell>
          <cell r="E15222">
            <v>31777</v>
          </cell>
        </row>
        <row r="15223">
          <cell r="A15223">
            <v>31656</v>
          </cell>
          <cell r="B15223">
            <v>244</v>
          </cell>
          <cell r="C15223">
            <v>122</v>
          </cell>
          <cell r="D15223">
            <v>1986</v>
          </cell>
          <cell r="E15223">
            <v>31777</v>
          </cell>
        </row>
        <row r="15224">
          <cell r="A15224">
            <v>31657</v>
          </cell>
          <cell r="B15224">
            <v>245</v>
          </cell>
          <cell r="C15224">
            <v>121</v>
          </cell>
          <cell r="D15224">
            <v>1986</v>
          </cell>
          <cell r="E15224">
            <v>31777</v>
          </cell>
        </row>
        <row r="15225">
          <cell r="A15225">
            <v>31658</v>
          </cell>
          <cell r="B15225">
            <v>246</v>
          </cell>
          <cell r="C15225">
            <v>120</v>
          </cell>
          <cell r="D15225">
            <v>1986</v>
          </cell>
          <cell r="E15225">
            <v>31777</v>
          </cell>
        </row>
        <row r="15226">
          <cell r="A15226">
            <v>31659</v>
          </cell>
          <cell r="B15226">
            <v>247</v>
          </cell>
          <cell r="C15226">
            <v>119</v>
          </cell>
          <cell r="D15226">
            <v>1986</v>
          </cell>
          <cell r="E15226">
            <v>31777</v>
          </cell>
        </row>
        <row r="15227">
          <cell r="A15227">
            <v>31660</v>
          </cell>
          <cell r="B15227">
            <v>248</v>
          </cell>
          <cell r="C15227">
            <v>118</v>
          </cell>
          <cell r="D15227">
            <v>1986</v>
          </cell>
          <cell r="E15227">
            <v>31777</v>
          </cell>
        </row>
        <row r="15228">
          <cell r="A15228">
            <v>31661</v>
          </cell>
          <cell r="B15228">
            <v>249</v>
          </cell>
          <cell r="C15228">
            <v>117</v>
          </cell>
          <cell r="D15228">
            <v>1986</v>
          </cell>
          <cell r="E15228">
            <v>31777</v>
          </cell>
        </row>
        <row r="15229">
          <cell r="A15229">
            <v>31662</v>
          </cell>
          <cell r="B15229">
            <v>250</v>
          </cell>
          <cell r="C15229">
            <v>116</v>
          </cell>
          <cell r="D15229">
            <v>1986</v>
          </cell>
          <cell r="E15229">
            <v>31777</v>
          </cell>
        </row>
        <row r="15230">
          <cell r="A15230">
            <v>31663</v>
          </cell>
          <cell r="B15230">
            <v>251</v>
          </cell>
          <cell r="C15230">
            <v>115</v>
          </cell>
          <cell r="D15230">
            <v>1986</v>
          </cell>
          <cell r="E15230">
            <v>31777</v>
          </cell>
        </row>
        <row r="15231">
          <cell r="A15231">
            <v>31664</v>
          </cell>
          <cell r="B15231">
            <v>252</v>
          </cell>
          <cell r="C15231">
            <v>114</v>
          </cell>
          <cell r="D15231">
            <v>1986</v>
          </cell>
          <cell r="E15231">
            <v>31777</v>
          </cell>
        </row>
        <row r="15232">
          <cell r="A15232">
            <v>31665</v>
          </cell>
          <cell r="B15232">
            <v>253</v>
          </cell>
          <cell r="C15232">
            <v>113</v>
          </cell>
          <cell r="D15232">
            <v>1986</v>
          </cell>
          <cell r="E15232">
            <v>31777</v>
          </cell>
        </row>
        <row r="15233">
          <cell r="A15233">
            <v>31666</v>
          </cell>
          <cell r="B15233">
            <v>254</v>
          </cell>
          <cell r="C15233">
            <v>112</v>
          </cell>
          <cell r="D15233">
            <v>1986</v>
          </cell>
          <cell r="E15233">
            <v>31777</v>
          </cell>
        </row>
        <row r="15234">
          <cell r="A15234">
            <v>31667</v>
          </cell>
          <cell r="B15234">
            <v>255</v>
          </cell>
          <cell r="C15234">
            <v>111</v>
          </cell>
          <cell r="D15234">
            <v>1986</v>
          </cell>
          <cell r="E15234">
            <v>31777</v>
          </cell>
        </row>
        <row r="15235">
          <cell r="A15235">
            <v>31668</v>
          </cell>
          <cell r="B15235">
            <v>256</v>
          </cell>
          <cell r="C15235">
            <v>110</v>
          </cell>
          <cell r="D15235">
            <v>1986</v>
          </cell>
          <cell r="E15235">
            <v>31777</v>
          </cell>
        </row>
        <row r="15236">
          <cell r="A15236">
            <v>31669</v>
          </cell>
          <cell r="B15236">
            <v>257</v>
          </cell>
          <cell r="C15236">
            <v>109</v>
          </cell>
          <cell r="D15236">
            <v>1986</v>
          </cell>
          <cell r="E15236">
            <v>31777</v>
          </cell>
        </row>
        <row r="15237">
          <cell r="A15237">
            <v>31670</v>
          </cell>
          <cell r="B15237">
            <v>258</v>
          </cell>
          <cell r="C15237">
            <v>108</v>
          </cell>
          <cell r="D15237">
            <v>1986</v>
          </cell>
          <cell r="E15237">
            <v>31777</v>
          </cell>
        </row>
        <row r="15238">
          <cell r="A15238">
            <v>31671</v>
          </cell>
          <cell r="B15238">
            <v>259</v>
          </cell>
          <cell r="C15238">
            <v>107</v>
          </cell>
          <cell r="D15238">
            <v>1986</v>
          </cell>
          <cell r="E15238">
            <v>31777</v>
          </cell>
        </row>
        <row r="15239">
          <cell r="A15239">
            <v>31672</v>
          </cell>
          <cell r="B15239">
            <v>260</v>
          </cell>
          <cell r="C15239">
            <v>106</v>
          </cell>
          <cell r="D15239">
            <v>1986</v>
          </cell>
          <cell r="E15239">
            <v>31777</v>
          </cell>
        </row>
        <row r="15240">
          <cell r="A15240">
            <v>31673</v>
          </cell>
          <cell r="B15240">
            <v>261</v>
          </cell>
          <cell r="C15240">
            <v>105</v>
          </cell>
          <cell r="D15240">
            <v>1986</v>
          </cell>
          <cell r="E15240">
            <v>31777</v>
          </cell>
        </row>
        <row r="15241">
          <cell r="A15241">
            <v>31674</v>
          </cell>
          <cell r="B15241">
            <v>262</v>
          </cell>
          <cell r="C15241">
            <v>104</v>
          </cell>
          <cell r="D15241">
            <v>1986</v>
          </cell>
          <cell r="E15241">
            <v>31777</v>
          </cell>
        </row>
        <row r="15242">
          <cell r="A15242">
            <v>31675</v>
          </cell>
          <cell r="B15242">
            <v>263</v>
          </cell>
          <cell r="C15242">
            <v>103</v>
          </cell>
          <cell r="D15242">
            <v>1986</v>
          </cell>
          <cell r="E15242">
            <v>31777</v>
          </cell>
        </row>
        <row r="15243">
          <cell r="A15243">
            <v>31676</v>
          </cell>
          <cell r="B15243">
            <v>264</v>
          </cell>
          <cell r="C15243">
            <v>102</v>
          </cell>
          <cell r="D15243">
            <v>1986</v>
          </cell>
          <cell r="E15243">
            <v>31777</v>
          </cell>
        </row>
        <row r="15244">
          <cell r="A15244">
            <v>31677</v>
          </cell>
          <cell r="B15244">
            <v>265</v>
          </cell>
          <cell r="C15244">
            <v>101</v>
          </cell>
          <cell r="D15244">
            <v>1986</v>
          </cell>
          <cell r="E15244">
            <v>31777</v>
          </cell>
        </row>
        <row r="15245">
          <cell r="A15245">
            <v>31678</v>
          </cell>
          <cell r="B15245">
            <v>266</v>
          </cell>
          <cell r="C15245">
            <v>100</v>
          </cell>
          <cell r="D15245">
            <v>1986</v>
          </cell>
          <cell r="E15245">
            <v>31777</v>
          </cell>
        </row>
        <row r="15246">
          <cell r="A15246">
            <v>31679</v>
          </cell>
          <cell r="B15246">
            <v>267</v>
          </cell>
          <cell r="C15246">
            <v>99</v>
          </cell>
          <cell r="D15246">
            <v>1986</v>
          </cell>
          <cell r="E15246">
            <v>31777</v>
          </cell>
        </row>
        <row r="15247">
          <cell r="A15247">
            <v>31680</v>
          </cell>
          <cell r="B15247">
            <v>268</v>
          </cell>
          <cell r="C15247">
            <v>98</v>
          </cell>
          <cell r="D15247">
            <v>1986</v>
          </cell>
          <cell r="E15247">
            <v>31777</v>
          </cell>
        </row>
        <row r="15248">
          <cell r="A15248">
            <v>31681</v>
          </cell>
          <cell r="B15248">
            <v>269</v>
          </cell>
          <cell r="C15248">
            <v>97</v>
          </cell>
          <cell r="D15248">
            <v>1986</v>
          </cell>
          <cell r="E15248">
            <v>31777</v>
          </cell>
        </row>
        <row r="15249">
          <cell r="A15249">
            <v>31682</v>
          </cell>
          <cell r="B15249">
            <v>270</v>
          </cell>
          <cell r="C15249">
            <v>96</v>
          </cell>
          <cell r="D15249">
            <v>1986</v>
          </cell>
          <cell r="E15249">
            <v>31777</v>
          </cell>
        </row>
        <row r="15250">
          <cell r="A15250">
            <v>31683</v>
          </cell>
          <cell r="B15250">
            <v>271</v>
          </cell>
          <cell r="C15250">
            <v>95</v>
          </cell>
          <cell r="D15250">
            <v>1986</v>
          </cell>
          <cell r="E15250">
            <v>31777</v>
          </cell>
        </row>
        <row r="15251">
          <cell r="A15251">
            <v>31684</v>
          </cell>
          <cell r="B15251">
            <v>272</v>
          </cell>
          <cell r="C15251">
            <v>94</v>
          </cell>
          <cell r="D15251">
            <v>1986</v>
          </cell>
          <cell r="E15251">
            <v>31777</v>
          </cell>
        </row>
        <row r="15252">
          <cell r="A15252">
            <v>31685</v>
          </cell>
          <cell r="B15252">
            <v>273</v>
          </cell>
          <cell r="C15252">
            <v>93</v>
          </cell>
          <cell r="D15252">
            <v>1986</v>
          </cell>
          <cell r="E15252">
            <v>31777</v>
          </cell>
        </row>
        <row r="15253">
          <cell r="A15253">
            <v>31686</v>
          </cell>
          <cell r="B15253">
            <v>274</v>
          </cell>
          <cell r="C15253">
            <v>92</v>
          </cell>
          <cell r="D15253">
            <v>1986</v>
          </cell>
          <cell r="E15253">
            <v>31777</v>
          </cell>
        </row>
        <row r="15254">
          <cell r="A15254">
            <v>31687</v>
          </cell>
          <cell r="B15254">
            <v>275</v>
          </cell>
          <cell r="C15254">
            <v>91</v>
          </cell>
          <cell r="D15254">
            <v>1986</v>
          </cell>
          <cell r="E15254">
            <v>31777</v>
          </cell>
        </row>
        <row r="15255">
          <cell r="A15255">
            <v>31688</v>
          </cell>
          <cell r="B15255">
            <v>276</v>
          </cell>
          <cell r="C15255">
            <v>90</v>
          </cell>
          <cell r="D15255">
            <v>1986</v>
          </cell>
          <cell r="E15255">
            <v>31777</v>
          </cell>
        </row>
        <row r="15256">
          <cell r="A15256">
            <v>31689</v>
          </cell>
          <cell r="B15256">
            <v>277</v>
          </cell>
          <cell r="C15256">
            <v>89</v>
          </cell>
          <cell r="D15256">
            <v>1986</v>
          </cell>
          <cell r="E15256">
            <v>31777</v>
          </cell>
        </row>
        <row r="15257">
          <cell r="A15257">
            <v>31690</v>
          </cell>
          <cell r="B15257">
            <v>278</v>
          </cell>
          <cell r="C15257">
            <v>88</v>
          </cell>
          <cell r="D15257">
            <v>1986</v>
          </cell>
          <cell r="E15257">
            <v>31777</v>
          </cell>
        </row>
        <row r="15258">
          <cell r="A15258">
            <v>31691</v>
          </cell>
          <cell r="B15258">
            <v>279</v>
          </cell>
          <cell r="C15258">
            <v>87</v>
          </cell>
          <cell r="D15258">
            <v>1986</v>
          </cell>
          <cell r="E15258">
            <v>31777</v>
          </cell>
        </row>
        <row r="15259">
          <cell r="A15259">
            <v>31692</v>
          </cell>
          <cell r="B15259">
            <v>280</v>
          </cell>
          <cell r="C15259">
            <v>86</v>
          </cell>
          <cell r="D15259">
            <v>1986</v>
          </cell>
          <cell r="E15259">
            <v>31777</v>
          </cell>
        </row>
        <row r="15260">
          <cell r="A15260">
            <v>31693</v>
          </cell>
          <cell r="B15260">
            <v>281</v>
          </cell>
          <cell r="C15260">
            <v>85</v>
          </cell>
          <cell r="D15260">
            <v>1986</v>
          </cell>
          <cell r="E15260">
            <v>31777</v>
          </cell>
        </row>
        <row r="15261">
          <cell r="A15261">
            <v>31694</v>
          </cell>
          <cell r="B15261">
            <v>282</v>
          </cell>
          <cell r="C15261">
            <v>84</v>
          </cell>
          <cell r="D15261">
            <v>1986</v>
          </cell>
          <cell r="E15261">
            <v>31777</v>
          </cell>
        </row>
        <row r="15262">
          <cell r="A15262">
            <v>31695</v>
          </cell>
          <cell r="B15262">
            <v>283</v>
          </cell>
          <cell r="C15262">
            <v>83</v>
          </cell>
          <cell r="D15262">
            <v>1986</v>
          </cell>
          <cell r="E15262">
            <v>31777</v>
          </cell>
        </row>
        <row r="15263">
          <cell r="A15263">
            <v>31696</v>
          </cell>
          <cell r="B15263">
            <v>284</v>
          </cell>
          <cell r="C15263">
            <v>82</v>
          </cell>
          <cell r="D15263">
            <v>1986</v>
          </cell>
          <cell r="E15263">
            <v>31777</v>
          </cell>
        </row>
        <row r="15264">
          <cell r="A15264">
            <v>31697</v>
          </cell>
          <cell r="B15264">
            <v>285</v>
          </cell>
          <cell r="C15264">
            <v>81</v>
          </cell>
          <cell r="D15264">
            <v>1986</v>
          </cell>
          <cell r="E15264">
            <v>31777</v>
          </cell>
        </row>
        <row r="15265">
          <cell r="A15265">
            <v>31698</v>
          </cell>
          <cell r="B15265">
            <v>286</v>
          </cell>
          <cell r="C15265">
            <v>80</v>
          </cell>
          <cell r="D15265">
            <v>1986</v>
          </cell>
          <cell r="E15265">
            <v>31777</v>
          </cell>
        </row>
        <row r="15266">
          <cell r="A15266">
            <v>31699</v>
          </cell>
          <cell r="B15266">
            <v>287</v>
          </cell>
          <cell r="C15266">
            <v>79</v>
          </cell>
          <cell r="D15266">
            <v>1986</v>
          </cell>
          <cell r="E15266">
            <v>31777</v>
          </cell>
        </row>
        <row r="15267">
          <cell r="A15267">
            <v>31700</v>
          </cell>
          <cell r="B15267">
            <v>288</v>
          </cell>
          <cell r="C15267">
            <v>78</v>
          </cell>
          <cell r="D15267">
            <v>1986</v>
          </cell>
          <cell r="E15267">
            <v>31777</v>
          </cell>
        </row>
        <row r="15268">
          <cell r="A15268">
            <v>31701</v>
          </cell>
          <cell r="B15268">
            <v>289</v>
          </cell>
          <cell r="C15268">
            <v>77</v>
          </cell>
          <cell r="D15268">
            <v>1986</v>
          </cell>
          <cell r="E15268">
            <v>31777</v>
          </cell>
        </row>
        <row r="15269">
          <cell r="A15269">
            <v>31702</v>
          </cell>
          <cell r="B15269">
            <v>290</v>
          </cell>
          <cell r="C15269">
            <v>76</v>
          </cell>
          <cell r="D15269">
            <v>1986</v>
          </cell>
          <cell r="E15269">
            <v>31777</v>
          </cell>
        </row>
        <row r="15270">
          <cell r="A15270">
            <v>31703</v>
          </cell>
          <cell r="B15270">
            <v>291</v>
          </cell>
          <cell r="C15270">
            <v>75</v>
          </cell>
          <cell r="D15270">
            <v>1986</v>
          </cell>
          <cell r="E15270">
            <v>31777</v>
          </cell>
        </row>
        <row r="15271">
          <cell r="A15271">
            <v>31704</v>
          </cell>
          <cell r="B15271">
            <v>292</v>
          </cell>
          <cell r="C15271">
            <v>74</v>
          </cell>
          <cell r="D15271">
            <v>1986</v>
          </cell>
          <cell r="E15271">
            <v>31777</v>
          </cell>
        </row>
        <row r="15272">
          <cell r="A15272">
            <v>31705</v>
          </cell>
          <cell r="B15272">
            <v>293</v>
          </cell>
          <cell r="C15272">
            <v>73</v>
          </cell>
          <cell r="D15272">
            <v>1986</v>
          </cell>
          <cell r="E15272">
            <v>31777</v>
          </cell>
        </row>
        <row r="15273">
          <cell r="A15273">
            <v>31706</v>
          </cell>
          <cell r="B15273">
            <v>294</v>
          </cell>
          <cell r="C15273">
            <v>72</v>
          </cell>
          <cell r="D15273">
            <v>1986</v>
          </cell>
          <cell r="E15273">
            <v>31777</v>
          </cell>
        </row>
        <row r="15274">
          <cell r="A15274">
            <v>31707</v>
          </cell>
          <cell r="B15274">
            <v>295</v>
          </cell>
          <cell r="C15274">
            <v>71</v>
          </cell>
          <cell r="D15274">
            <v>1986</v>
          </cell>
          <cell r="E15274">
            <v>31777</v>
          </cell>
        </row>
        <row r="15275">
          <cell r="A15275">
            <v>31708</v>
          </cell>
          <cell r="B15275">
            <v>296</v>
          </cell>
          <cell r="C15275">
            <v>70</v>
          </cell>
          <cell r="D15275">
            <v>1986</v>
          </cell>
          <cell r="E15275">
            <v>31777</v>
          </cell>
        </row>
        <row r="15276">
          <cell r="A15276">
            <v>31709</v>
          </cell>
          <cell r="B15276">
            <v>297</v>
          </cell>
          <cell r="C15276">
            <v>69</v>
          </cell>
          <cell r="D15276">
            <v>1986</v>
          </cell>
          <cell r="E15276">
            <v>31777</v>
          </cell>
        </row>
        <row r="15277">
          <cell r="A15277">
            <v>31710</v>
          </cell>
          <cell r="B15277">
            <v>298</v>
          </cell>
          <cell r="C15277">
            <v>68</v>
          </cell>
          <cell r="D15277">
            <v>1986</v>
          </cell>
          <cell r="E15277">
            <v>31777</v>
          </cell>
        </row>
        <row r="15278">
          <cell r="A15278">
            <v>31711</v>
          </cell>
          <cell r="B15278">
            <v>299</v>
          </cell>
          <cell r="C15278">
            <v>67</v>
          </cell>
          <cell r="D15278">
            <v>1986</v>
          </cell>
          <cell r="E15278">
            <v>31777</v>
          </cell>
        </row>
        <row r="15279">
          <cell r="A15279">
            <v>31712</v>
          </cell>
          <cell r="B15279">
            <v>300</v>
          </cell>
          <cell r="C15279">
            <v>66</v>
          </cell>
          <cell r="D15279">
            <v>1986</v>
          </cell>
          <cell r="E15279">
            <v>31777</v>
          </cell>
        </row>
        <row r="15280">
          <cell r="A15280">
            <v>31713</v>
          </cell>
          <cell r="B15280">
            <v>301</v>
          </cell>
          <cell r="C15280">
            <v>65</v>
          </cell>
          <cell r="D15280">
            <v>1986</v>
          </cell>
          <cell r="E15280">
            <v>31777</v>
          </cell>
        </row>
        <row r="15281">
          <cell r="A15281">
            <v>31714</v>
          </cell>
          <cell r="B15281">
            <v>302</v>
          </cell>
          <cell r="C15281">
            <v>64</v>
          </cell>
          <cell r="D15281">
            <v>1986</v>
          </cell>
          <cell r="E15281">
            <v>31777</v>
          </cell>
        </row>
        <row r="15282">
          <cell r="A15282">
            <v>31715</v>
          </cell>
          <cell r="B15282">
            <v>303</v>
          </cell>
          <cell r="C15282">
            <v>63</v>
          </cell>
          <cell r="D15282">
            <v>1986</v>
          </cell>
          <cell r="E15282">
            <v>31777</v>
          </cell>
        </row>
        <row r="15283">
          <cell r="A15283">
            <v>31716</v>
          </cell>
          <cell r="B15283">
            <v>304</v>
          </cell>
          <cell r="C15283">
            <v>62</v>
          </cell>
          <cell r="D15283">
            <v>1986</v>
          </cell>
          <cell r="E15283">
            <v>31777</v>
          </cell>
        </row>
        <row r="15284">
          <cell r="A15284">
            <v>31717</v>
          </cell>
          <cell r="B15284">
            <v>305</v>
          </cell>
          <cell r="C15284">
            <v>61</v>
          </cell>
          <cell r="D15284">
            <v>1986</v>
          </cell>
          <cell r="E15284">
            <v>31777</v>
          </cell>
        </row>
        <row r="15285">
          <cell r="A15285">
            <v>31718</v>
          </cell>
          <cell r="B15285">
            <v>306</v>
          </cell>
          <cell r="C15285">
            <v>60</v>
          </cell>
          <cell r="D15285">
            <v>1986</v>
          </cell>
          <cell r="E15285">
            <v>31777</v>
          </cell>
        </row>
        <row r="15286">
          <cell r="A15286">
            <v>31719</v>
          </cell>
          <cell r="B15286">
            <v>307</v>
          </cell>
          <cell r="C15286">
            <v>59</v>
          </cell>
          <cell r="D15286">
            <v>1986</v>
          </cell>
          <cell r="E15286">
            <v>31777</v>
          </cell>
        </row>
        <row r="15287">
          <cell r="A15287">
            <v>31720</v>
          </cell>
          <cell r="B15287">
            <v>308</v>
          </cell>
          <cell r="C15287">
            <v>58</v>
          </cell>
          <cell r="D15287">
            <v>1986</v>
          </cell>
          <cell r="E15287">
            <v>31777</v>
          </cell>
        </row>
        <row r="15288">
          <cell r="A15288">
            <v>31721</v>
          </cell>
          <cell r="B15288">
            <v>309</v>
          </cell>
          <cell r="C15288">
            <v>57</v>
          </cell>
          <cell r="D15288">
            <v>1986</v>
          </cell>
          <cell r="E15288">
            <v>31777</v>
          </cell>
        </row>
        <row r="15289">
          <cell r="A15289">
            <v>31722</v>
          </cell>
          <cell r="B15289">
            <v>310</v>
          </cell>
          <cell r="C15289">
            <v>56</v>
          </cell>
          <cell r="D15289">
            <v>1986</v>
          </cell>
          <cell r="E15289">
            <v>31777</v>
          </cell>
        </row>
        <row r="15290">
          <cell r="A15290">
            <v>31723</v>
          </cell>
          <cell r="B15290">
            <v>311</v>
          </cell>
          <cell r="C15290">
            <v>55</v>
          </cell>
          <cell r="D15290">
            <v>1986</v>
          </cell>
          <cell r="E15290">
            <v>31777</v>
          </cell>
        </row>
        <row r="15291">
          <cell r="A15291">
            <v>31724</v>
          </cell>
          <cell r="B15291">
            <v>312</v>
          </cell>
          <cell r="C15291">
            <v>54</v>
          </cell>
          <cell r="D15291">
            <v>1986</v>
          </cell>
          <cell r="E15291">
            <v>31777</v>
          </cell>
        </row>
        <row r="15292">
          <cell r="A15292">
            <v>31725</v>
          </cell>
          <cell r="B15292">
            <v>313</v>
          </cell>
          <cell r="C15292">
            <v>53</v>
          </cell>
          <cell r="D15292">
            <v>1986</v>
          </cell>
          <cell r="E15292">
            <v>31777</v>
          </cell>
        </row>
        <row r="15293">
          <cell r="A15293">
            <v>31726</v>
          </cell>
          <cell r="B15293">
            <v>314</v>
          </cell>
          <cell r="C15293">
            <v>52</v>
          </cell>
          <cell r="D15293">
            <v>1986</v>
          </cell>
          <cell r="E15293">
            <v>31777</v>
          </cell>
        </row>
        <row r="15294">
          <cell r="A15294">
            <v>31727</v>
          </cell>
          <cell r="B15294">
            <v>315</v>
          </cell>
          <cell r="C15294">
            <v>51</v>
          </cell>
          <cell r="D15294">
            <v>1986</v>
          </cell>
          <cell r="E15294">
            <v>31777</v>
          </cell>
        </row>
        <row r="15295">
          <cell r="A15295">
            <v>31728</v>
          </cell>
          <cell r="B15295">
            <v>316</v>
          </cell>
          <cell r="C15295">
            <v>50</v>
          </cell>
          <cell r="D15295">
            <v>1986</v>
          </cell>
          <cell r="E15295">
            <v>31777</v>
          </cell>
        </row>
        <row r="15296">
          <cell r="A15296">
            <v>31729</v>
          </cell>
          <cell r="B15296">
            <v>317</v>
          </cell>
          <cell r="C15296">
            <v>49</v>
          </cell>
          <cell r="D15296">
            <v>1986</v>
          </cell>
          <cell r="E15296">
            <v>31777</v>
          </cell>
        </row>
        <row r="15297">
          <cell r="A15297">
            <v>31730</v>
          </cell>
          <cell r="B15297">
            <v>318</v>
          </cell>
          <cell r="C15297">
            <v>48</v>
          </cell>
          <cell r="D15297">
            <v>1986</v>
          </cell>
          <cell r="E15297">
            <v>31777</v>
          </cell>
        </row>
        <row r="15298">
          <cell r="A15298">
            <v>31731</v>
          </cell>
          <cell r="B15298">
            <v>319</v>
          </cell>
          <cell r="C15298">
            <v>47</v>
          </cell>
          <cell r="D15298">
            <v>1986</v>
          </cell>
          <cell r="E15298">
            <v>31777</v>
          </cell>
        </row>
        <row r="15299">
          <cell r="A15299">
            <v>31732</v>
          </cell>
          <cell r="B15299">
            <v>320</v>
          </cell>
          <cell r="C15299">
            <v>46</v>
          </cell>
          <cell r="D15299">
            <v>1986</v>
          </cell>
          <cell r="E15299">
            <v>31777</v>
          </cell>
        </row>
        <row r="15300">
          <cell r="A15300">
            <v>31733</v>
          </cell>
          <cell r="B15300">
            <v>321</v>
          </cell>
          <cell r="C15300">
            <v>45</v>
          </cell>
          <cell r="D15300">
            <v>1986</v>
          </cell>
          <cell r="E15300">
            <v>31777</v>
          </cell>
        </row>
        <row r="15301">
          <cell r="A15301">
            <v>31734</v>
          </cell>
          <cell r="B15301">
            <v>322</v>
          </cell>
          <cell r="C15301">
            <v>44</v>
          </cell>
          <cell r="D15301">
            <v>1986</v>
          </cell>
          <cell r="E15301">
            <v>31777</v>
          </cell>
        </row>
        <row r="15302">
          <cell r="A15302">
            <v>31735</v>
          </cell>
          <cell r="B15302">
            <v>323</v>
          </cell>
          <cell r="C15302">
            <v>43</v>
          </cell>
          <cell r="D15302">
            <v>1986</v>
          </cell>
          <cell r="E15302">
            <v>31777</v>
          </cell>
        </row>
        <row r="15303">
          <cell r="A15303">
            <v>31736</v>
          </cell>
          <cell r="B15303">
            <v>324</v>
          </cell>
          <cell r="C15303">
            <v>42</v>
          </cell>
          <cell r="D15303">
            <v>1986</v>
          </cell>
          <cell r="E15303">
            <v>31777</v>
          </cell>
        </row>
        <row r="15304">
          <cell r="A15304">
            <v>31737</v>
          </cell>
          <cell r="B15304">
            <v>325</v>
          </cell>
          <cell r="C15304">
            <v>41</v>
          </cell>
          <cell r="D15304">
            <v>1986</v>
          </cell>
          <cell r="E15304">
            <v>31777</v>
          </cell>
        </row>
        <row r="15305">
          <cell r="A15305">
            <v>31738</v>
          </cell>
          <cell r="B15305">
            <v>326</v>
          </cell>
          <cell r="C15305">
            <v>40</v>
          </cell>
          <cell r="D15305">
            <v>1986</v>
          </cell>
          <cell r="E15305">
            <v>31777</v>
          </cell>
        </row>
        <row r="15306">
          <cell r="A15306">
            <v>31739</v>
          </cell>
          <cell r="B15306">
            <v>327</v>
          </cell>
          <cell r="C15306">
            <v>39</v>
          </cell>
          <cell r="D15306">
            <v>1986</v>
          </cell>
          <cell r="E15306">
            <v>31777</v>
          </cell>
        </row>
        <row r="15307">
          <cell r="A15307">
            <v>31740</v>
          </cell>
          <cell r="B15307">
            <v>328</v>
          </cell>
          <cell r="C15307">
            <v>38</v>
          </cell>
          <cell r="D15307">
            <v>1986</v>
          </cell>
          <cell r="E15307">
            <v>31777</v>
          </cell>
        </row>
        <row r="15308">
          <cell r="A15308">
            <v>31741</v>
          </cell>
          <cell r="B15308">
            <v>329</v>
          </cell>
          <cell r="C15308">
            <v>37</v>
          </cell>
          <cell r="D15308">
            <v>1986</v>
          </cell>
          <cell r="E15308">
            <v>31777</v>
          </cell>
        </row>
        <row r="15309">
          <cell r="A15309">
            <v>31742</v>
          </cell>
          <cell r="B15309">
            <v>330</v>
          </cell>
          <cell r="C15309">
            <v>36</v>
          </cell>
          <cell r="D15309">
            <v>1986</v>
          </cell>
          <cell r="E15309">
            <v>31777</v>
          </cell>
        </row>
        <row r="15310">
          <cell r="A15310">
            <v>31743</v>
          </cell>
          <cell r="B15310">
            <v>331</v>
          </cell>
          <cell r="C15310">
            <v>35</v>
          </cell>
          <cell r="D15310">
            <v>1986</v>
          </cell>
          <cell r="E15310">
            <v>31777</v>
          </cell>
        </row>
        <row r="15311">
          <cell r="A15311">
            <v>31744</v>
          </cell>
          <cell r="B15311">
            <v>332</v>
          </cell>
          <cell r="C15311">
            <v>34</v>
          </cell>
          <cell r="D15311">
            <v>1986</v>
          </cell>
          <cell r="E15311">
            <v>31777</v>
          </cell>
        </row>
        <row r="15312">
          <cell r="A15312">
            <v>31745</v>
          </cell>
          <cell r="B15312">
            <v>333</v>
          </cell>
          <cell r="C15312">
            <v>33</v>
          </cell>
          <cell r="D15312">
            <v>1986</v>
          </cell>
          <cell r="E15312">
            <v>31777</v>
          </cell>
        </row>
        <row r="15313">
          <cell r="A15313">
            <v>31746</v>
          </cell>
          <cell r="B15313">
            <v>334</v>
          </cell>
          <cell r="C15313">
            <v>32</v>
          </cell>
          <cell r="D15313">
            <v>1986</v>
          </cell>
          <cell r="E15313">
            <v>31777</v>
          </cell>
        </row>
        <row r="15314">
          <cell r="A15314">
            <v>31747</v>
          </cell>
          <cell r="B15314">
            <v>335</v>
          </cell>
          <cell r="C15314">
            <v>31</v>
          </cell>
          <cell r="D15314">
            <v>1986</v>
          </cell>
          <cell r="E15314">
            <v>31777</v>
          </cell>
        </row>
        <row r="15315">
          <cell r="A15315">
            <v>31748</v>
          </cell>
          <cell r="B15315">
            <v>336</v>
          </cell>
          <cell r="C15315">
            <v>30</v>
          </cell>
          <cell r="D15315">
            <v>1986</v>
          </cell>
          <cell r="E15315">
            <v>31777</v>
          </cell>
        </row>
        <row r="15316">
          <cell r="A15316">
            <v>31749</v>
          </cell>
          <cell r="B15316">
            <v>337</v>
          </cell>
          <cell r="C15316">
            <v>29</v>
          </cell>
          <cell r="D15316">
            <v>1986</v>
          </cell>
          <cell r="E15316">
            <v>31777</v>
          </cell>
        </row>
        <row r="15317">
          <cell r="A15317">
            <v>31750</v>
          </cell>
          <cell r="B15317">
            <v>338</v>
          </cell>
          <cell r="C15317">
            <v>28</v>
          </cell>
          <cell r="D15317">
            <v>1986</v>
          </cell>
          <cell r="E15317">
            <v>31777</v>
          </cell>
        </row>
        <row r="15318">
          <cell r="A15318">
            <v>31751</v>
          </cell>
          <cell r="B15318">
            <v>339</v>
          </cell>
          <cell r="C15318">
            <v>27</v>
          </cell>
          <cell r="D15318">
            <v>1986</v>
          </cell>
          <cell r="E15318">
            <v>31777</v>
          </cell>
        </row>
        <row r="15319">
          <cell r="A15319">
            <v>31752</v>
          </cell>
          <cell r="B15319">
            <v>340</v>
          </cell>
          <cell r="C15319">
            <v>26</v>
          </cell>
          <cell r="D15319">
            <v>1986</v>
          </cell>
          <cell r="E15319">
            <v>31777</v>
          </cell>
        </row>
        <row r="15320">
          <cell r="A15320">
            <v>31753</v>
          </cell>
          <cell r="B15320">
            <v>341</v>
          </cell>
          <cell r="C15320">
            <v>25</v>
          </cell>
          <cell r="D15320">
            <v>1986</v>
          </cell>
          <cell r="E15320">
            <v>31777</v>
          </cell>
        </row>
        <row r="15321">
          <cell r="A15321">
            <v>31754</v>
          </cell>
          <cell r="B15321">
            <v>342</v>
          </cell>
          <cell r="C15321">
            <v>24</v>
          </cell>
          <cell r="D15321">
            <v>1986</v>
          </cell>
          <cell r="E15321">
            <v>31777</v>
          </cell>
        </row>
        <row r="15322">
          <cell r="A15322">
            <v>31755</v>
          </cell>
          <cell r="B15322">
            <v>343</v>
          </cell>
          <cell r="C15322">
            <v>23</v>
          </cell>
          <cell r="D15322">
            <v>1986</v>
          </cell>
          <cell r="E15322">
            <v>31777</v>
          </cell>
        </row>
        <row r="15323">
          <cell r="A15323">
            <v>31756</v>
          </cell>
          <cell r="B15323">
            <v>344</v>
          </cell>
          <cell r="C15323">
            <v>22</v>
          </cell>
          <cell r="D15323">
            <v>1986</v>
          </cell>
          <cell r="E15323">
            <v>31777</v>
          </cell>
        </row>
        <row r="15324">
          <cell r="A15324">
            <v>31757</v>
          </cell>
          <cell r="B15324">
            <v>345</v>
          </cell>
          <cell r="C15324">
            <v>21</v>
          </cell>
          <cell r="D15324">
            <v>1986</v>
          </cell>
          <cell r="E15324">
            <v>31777</v>
          </cell>
        </row>
        <row r="15325">
          <cell r="A15325">
            <v>31758</v>
          </cell>
          <cell r="B15325">
            <v>346</v>
          </cell>
          <cell r="C15325">
            <v>20</v>
          </cell>
          <cell r="D15325">
            <v>1986</v>
          </cell>
          <cell r="E15325">
            <v>31777</v>
          </cell>
        </row>
        <row r="15326">
          <cell r="A15326">
            <v>31759</v>
          </cell>
          <cell r="B15326">
            <v>347</v>
          </cell>
          <cell r="C15326">
            <v>19</v>
          </cell>
          <cell r="D15326">
            <v>1986</v>
          </cell>
          <cell r="E15326">
            <v>31777</v>
          </cell>
        </row>
        <row r="15327">
          <cell r="A15327">
            <v>31760</v>
          </cell>
          <cell r="B15327">
            <v>348</v>
          </cell>
          <cell r="C15327">
            <v>18</v>
          </cell>
          <cell r="D15327">
            <v>1986</v>
          </cell>
          <cell r="E15327">
            <v>31777</v>
          </cell>
        </row>
        <row r="15328">
          <cell r="A15328">
            <v>31761</v>
          </cell>
          <cell r="B15328">
            <v>349</v>
          </cell>
          <cell r="C15328">
            <v>17</v>
          </cell>
          <cell r="D15328">
            <v>1986</v>
          </cell>
          <cell r="E15328">
            <v>31777</v>
          </cell>
        </row>
        <row r="15329">
          <cell r="A15329">
            <v>31762</v>
          </cell>
          <cell r="B15329">
            <v>350</v>
          </cell>
          <cell r="C15329">
            <v>16</v>
          </cell>
          <cell r="D15329">
            <v>1986</v>
          </cell>
          <cell r="E15329">
            <v>31777</v>
          </cell>
        </row>
        <row r="15330">
          <cell r="A15330">
            <v>31763</v>
          </cell>
          <cell r="B15330">
            <v>351</v>
          </cell>
          <cell r="C15330">
            <v>15</v>
          </cell>
          <cell r="D15330">
            <v>1986</v>
          </cell>
          <cell r="E15330">
            <v>31777</v>
          </cell>
        </row>
        <row r="15331">
          <cell r="A15331">
            <v>31764</v>
          </cell>
          <cell r="B15331">
            <v>352</v>
          </cell>
          <cell r="C15331">
            <v>14</v>
          </cell>
          <cell r="D15331">
            <v>1986</v>
          </cell>
          <cell r="E15331">
            <v>31777</v>
          </cell>
        </row>
        <row r="15332">
          <cell r="A15332">
            <v>31765</v>
          </cell>
          <cell r="B15332">
            <v>353</v>
          </cell>
          <cell r="C15332">
            <v>13</v>
          </cell>
          <cell r="D15332">
            <v>1986</v>
          </cell>
          <cell r="E15332">
            <v>31777</v>
          </cell>
        </row>
        <row r="15333">
          <cell r="A15333">
            <v>31766</v>
          </cell>
          <cell r="B15333">
            <v>354</v>
          </cell>
          <cell r="C15333">
            <v>12</v>
          </cell>
          <cell r="D15333">
            <v>1986</v>
          </cell>
          <cell r="E15333">
            <v>31777</v>
          </cell>
        </row>
        <row r="15334">
          <cell r="A15334">
            <v>31767</v>
          </cell>
          <cell r="B15334">
            <v>355</v>
          </cell>
          <cell r="C15334">
            <v>11</v>
          </cell>
          <cell r="D15334">
            <v>1986</v>
          </cell>
          <cell r="E15334">
            <v>31777</v>
          </cell>
        </row>
        <row r="15335">
          <cell r="A15335">
            <v>31768</v>
          </cell>
          <cell r="B15335">
            <v>356</v>
          </cell>
          <cell r="C15335">
            <v>10</v>
          </cell>
          <cell r="D15335">
            <v>1986</v>
          </cell>
          <cell r="E15335">
            <v>31777</v>
          </cell>
        </row>
        <row r="15336">
          <cell r="A15336">
            <v>31769</v>
          </cell>
          <cell r="B15336">
            <v>357</v>
          </cell>
          <cell r="C15336">
            <v>9</v>
          </cell>
          <cell r="D15336">
            <v>1986</v>
          </cell>
          <cell r="E15336">
            <v>31777</v>
          </cell>
        </row>
        <row r="15337">
          <cell r="A15337">
            <v>31770</v>
          </cell>
          <cell r="B15337">
            <v>358</v>
          </cell>
          <cell r="C15337">
            <v>8</v>
          </cell>
          <cell r="D15337">
            <v>1986</v>
          </cell>
          <cell r="E15337">
            <v>31777</v>
          </cell>
        </row>
        <row r="15338">
          <cell r="A15338">
            <v>31771</v>
          </cell>
          <cell r="B15338">
            <v>359</v>
          </cell>
          <cell r="C15338">
            <v>7</v>
          </cell>
          <cell r="D15338">
            <v>1986</v>
          </cell>
          <cell r="E15338">
            <v>31777</v>
          </cell>
        </row>
        <row r="15339">
          <cell r="A15339">
            <v>31772</v>
          </cell>
          <cell r="B15339">
            <v>360</v>
          </cell>
          <cell r="C15339">
            <v>6</v>
          </cell>
          <cell r="D15339">
            <v>1986</v>
          </cell>
          <cell r="E15339">
            <v>31777</v>
          </cell>
        </row>
        <row r="15340">
          <cell r="A15340">
            <v>31773</v>
          </cell>
          <cell r="B15340">
            <v>361</v>
          </cell>
          <cell r="C15340">
            <v>5</v>
          </cell>
          <cell r="D15340">
            <v>1986</v>
          </cell>
          <cell r="E15340">
            <v>31777</v>
          </cell>
        </row>
        <row r="15341">
          <cell r="A15341">
            <v>31774</v>
          </cell>
          <cell r="B15341">
            <v>362</v>
          </cell>
          <cell r="C15341">
            <v>4</v>
          </cell>
          <cell r="D15341">
            <v>1986</v>
          </cell>
          <cell r="E15341">
            <v>31777</v>
          </cell>
        </row>
        <row r="15342">
          <cell r="A15342">
            <v>31775</v>
          </cell>
          <cell r="B15342">
            <v>363</v>
          </cell>
          <cell r="C15342">
            <v>3</v>
          </cell>
          <cell r="D15342">
            <v>1986</v>
          </cell>
          <cell r="E15342">
            <v>31777</v>
          </cell>
        </row>
        <row r="15343">
          <cell r="A15343">
            <v>31776</v>
          </cell>
          <cell r="B15343">
            <v>364</v>
          </cell>
          <cell r="C15343">
            <v>2</v>
          </cell>
          <cell r="D15343">
            <v>1986</v>
          </cell>
          <cell r="E15343">
            <v>31777</v>
          </cell>
        </row>
        <row r="15344">
          <cell r="A15344">
            <v>31777</v>
          </cell>
          <cell r="B15344">
            <v>365</v>
          </cell>
          <cell r="C15344">
            <v>1</v>
          </cell>
          <cell r="D15344">
            <v>1986</v>
          </cell>
          <cell r="E15344">
            <v>31777</v>
          </cell>
        </row>
        <row r="15345">
          <cell r="A15345">
            <v>31778</v>
          </cell>
          <cell r="B15345">
            <v>1</v>
          </cell>
          <cell r="C15345">
            <v>365</v>
          </cell>
          <cell r="D15345">
            <v>1987</v>
          </cell>
          <cell r="E15345">
            <v>32142</v>
          </cell>
        </row>
        <row r="15346">
          <cell r="A15346">
            <v>31779</v>
          </cell>
          <cell r="B15346">
            <v>2</v>
          </cell>
          <cell r="C15346">
            <v>364</v>
          </cell>
          <cell r="D15346">
            <v>1987</v>
          </cell>
          <cell r="E15346">
            <v>32142</v>
          </cell>
        </row>
        <row r="15347">
          <cell r="A15347">
            <v>31780</v>
          </cell>
          <cell r="B15347">
            <v>3</v>
          </cell>
          <cell r="C15347">
            <v>363</v>
          </cell>
          <cell r="D15347">
            <v>1987</v>
          </cell>
          <cell r="E15347">
            <v>32142</v>
          </cell>
        </row>
        <row r="15348">
          <cell r="A15348">
            <v>31781</v>
          </cell>
          <cell r="B15348">
            <v>4</v>
          </cell>
          <cell r="C15348">
            <v>362</v>
          </cell>
          <cell r="D15348">
            <v>1987</v>
          </cell>
          <cell r="E15348">
            <v>32142</v>
          </cell>
        </row>
        <row r="15349">
          <cell r="A15349">
            <v>31782</v>
          </cell>
          <cell r="B15349">
            <v>5</v>
          </cell>
          <cell r="C15349">
            <v>361</v>
          </cell>
          <cell r="D15349">
            <v>1987</v>
          </cell>
          <cell r="E15349">
            <v>32142</v>
          </cell>
        </row>
        <row r="15350">
          <cell r="A15350">
            <v>31783</v>
          </cell>
          <cell r="B15350">
            <v>6</v>
          </cell>
          <cell r="C15350">
            <v>360</v>
          </cell>
          <cell r="D15350">
            <v>1987</v>
          </cell>
          <cell r="E15350">
            <v>32142</v>
          </cell>
        </row>
        <row r="15351">
          <cell r="A15351">
            <v>31784</v>
          </cell>
          <cell r="B15351">
            <v>7</v>
          </cell>
          <cell r="C15351">
            <v>359</v>
          </cell>
          <cell r="D15351">
            <v>1987</v>
          </cell>
          <cell r="E15351">
            <v>32142</v>
          </cell>
        </row>
        <row r="15352">
          <cell r="A15352">
            <v>31785</v>
          </cell>
          <cell r="B15352">
            <v>8</v>
          </cell>
          <cell r="C15352">
            <v>358</v>
          </cell>
          <cell r="D15352">
            <v>1987</v>
          </cell>
          <cell r="E15352">
            <v>32142</v>
          </cell>
        </row>
        <row r="15353">
          <cell r="A15353">
            <v>31786</v>
          </cell>
          <cell r="B15353">
            <v>9</v>
          </cell>
          <cell r="C15353">
            <v>357</v>
          </cell>
          <cell r="D15353">
            <v>1987</v>
          </cell>
          <cell r="E15353">
            <v>32142</v>
          </cell>
        </row>
        <row r="15354">
          <cell r="A15354">
            <v>31787</v>
          </cell>
          <cell r="B15354">
            <v>10</v>
          </cell>
          <cell r="C15354">
            <v>356</v>
          </cell>
          <cell r="D15354">
            <v>1987</v>
          </cell>
          <cell r="E15354">
            <v>32142</v>
          </cell>
        </row>
        <row r="15355">
          <cell r="A15355">
            <v>31788</v>
          </cell>
          <cell r="B15355">
            <v>11</v>
          </cell>
          <cell r="C15355">
            <v>355</v>
          </cell>
          <cell r="D15355">
            <v>1987</v>
          </cell>
          <cell r="E15355">
            <v>32142</v>
          </cell>
        </row>
        <row r="15356">
          <cell r="A15356">
            <v>31789</v>
          </cell>
          <cell r="B15356">
            <v>12</v>
          </cell>
          <cell r="C15356">
            <v>354</v>
          </cell>
          <cell r="D15356">
            <v>1987</v>
          </cell>
          <cell r="E15356">
            <v>32142</v>
          </cell>
        </row>
        <row r="15357">
          <cell r="A15357">
            <v>31790</v>
          </cell>
          <cell r="B15357">
            <v>13</v>
          </cell>
          <cell r="C15357">
            <v>353</v>
          </cell>
          <cell r="D15357">
            <v>1987</v>
          </cell>
          <cell r="E15357">
            <v>32142</v>
          </cell>
        </row>
        <row r="15358">
          <cell r="A15358">
            <v>31791</v>
          </cell>
          <cell r="B15358">
            <v>14</v>
          </cell>
          <cell r="C15358">
            <v>352</v>
          </cell>
          <cell r="D15358">
            <v>1987</v>
          </cell>
          <cell r="E15358">
            <v>32142</v>
          </cell>
        </row>
        <row r="15359">
          <cell r="A15359">
            <v>31792</v>
          </cell>
          <cell r="B15359">
            <v>15</v>
          </cell>
          <cell r="C15359">
            <v>351</v>
          </cell>
          <cell r="D15359">
            <v>1987</v>
          </cell>
          <cell r="E15359">
            <v>32142</v>
          </cell>
        </row>
        <row r="15360">
          <cell r="A15360">
            <v>31793</v>
          </cell>
          <cell r="B15360">
            <v>16</v>
          </cell>
          <cell r="C15360">
            <v>350</v>
          </cell>
          <cell r="D15360">
            <v>1987</v>
          </cell>
          <cell r="E15360">
            <v>32142</v>
          </cell>
        </row>
        <row r="15361">
          <cell r="A15361">
            <v>31794</v>
          </cell>
          <cell r="B15361">
            <v>17</v>
          </cell>
          <cell r="C15361">
            <v>349</v>
          </cell>
          <cell r="D15361">
            <v>1987</v>
          </cell>
          <cell r="E15361">
            <v>32142</v>
          </cell>
        </row>
        <row r="15362">
          <cell r="A15362">
            <v>31795</v>
          </cell>
          <cell r="B15362">
            <v>18</v>
          </cell>
          <cell r="C15362">
            <v>348</v>
          </cell>
          <cell r="D15362">
            <v>1987</v>
          </cell>
          <cell r="E15362">
            <v>32142</v>
          </cell>
        </row>
        <row r="15363">
          <cell r="A15363">
            <v>31796</v>
          </cell>
          <cell r="B15363">
            <v>19</v>
          </cell>
          <cell r="C15363">
            <v>347</v>
          </cell>
          <cell r="D15363">
            <v>1987</v>
          </cell>
          <cell r="E15363">
            <v>32142</v>
          </cell>
        </row>
        <row r="15364">
          <cell r="A15364">
            <v>31797</v>
          </cell>
          <cell r="B15364">
            <v>20</v>
          </cell>
          <cell r="C15364">
            <v>346</v>
          </cell>
          <cell r="D15364">
            <v>1987</v>
          </cell>
          <cell r="E15364">
            <v>32142</v>
          </cell>
        </row>
        <row r="15365">
          <cell r="A15365">
            <v>31798</v>
          </cell>
          <cell r="B15365">
            <v>21</v>
          </cell>
          <cell r="C15365">
            <v>345</v>
          </cell>
          <cell r="D15365">
            <v>1987</v>
          </cell>
          <cell r="E15365">
            <v>32142</v>
          </cell>
        </row>
        <row r="15366">
          <cell r="A15366">
            <v>31799</v>
          </cell>
          <cell r="B15366">
            <v>22</v>
          </cell>
          <cell r="C15366">
            <v>344</v>
          </cell>
          <cell r="D15366">
            <v>1987</v>
          </cell>
          <cell r="E15366">
            <v>32142</v>
          </cell>
        </row>
        <row r="15367">
          <cell r="A15367">
            <v>31800</v>
          </cell>
          <cell r="B15367">
            <v>23</v>
          </cell>
          <cell r="C15367">
            <v>343</v>
          </cell>
          <cell r="D15367">
            <v>1987</v>
          </cell>
          <cell r="E15367">
            <v>32142</v>
          </cell>
        </row>
        <row r="15368">
          <cell r="A15368">
            <v>31801</v>
          </cell>
          <cell r="B15368">
            <v>24</v>
          </cell>
          <cell r="C15368">
            <v>342</v>
          </cell>
          <cell r="D15368">
            <v>1987</v>
          </cell>
          <cell r="E15368">
            <v>32142</v>
          </cell>
        </row>
        <row r="15369">
          <cell r="A15369">
            <v>31802</v>
          </cell>
          <cell r="B15369">
            <v>25</v>
          </cell>
          <cell r="C15369">
            <v>341</v>
          </cell>
          <cell r="D15369">
            <v>1987</v>
          </cell>
          <cell r="E15369">
            <v>32142</v>
          </cell>
        </row>
        <row r="15370">
          <cell r="A15370">
            <v>31803</v>
          </cell>
          <cell r="B15370">
            <v>26</v>
          </cell>
          <cell r="C15370">
            <v>340</v>
          </cell>
          <cell r="D15370">
            <v>1987</v>
          </cell>
          <cell r="E15370">
            <v>32142</v>
          </cell>
        </row>
        <row r="15371">
          <cell r="A15371">
            <v>31804</v>
          </cell>
          <cell r="B15371">
            <v>27</v>
          </cell>
          <cell r="C15371">
            <v>339</v>
          </cell>
          <cell r="D15371">
            <v>1987</v>
          </cell>
          <cell r="E15371">
            <v>32142</v>
          </cell>
        </row>
        <row r="15372">
          <cell r="A15372">
            <v>31805</v>
          </cell>
          <cell r="B15372">
            <v>28</v>
          </cell>
          <cell r="C15372">
            <v>338</v>
          </cell>
          <cell r="D15372">
            <v>1987</v>
          </cell>
          <cell r="E15372">
            <v>32142</v>
          </cell>
        </row>
        <row r="15373">
          <cell r="A15373">
            <v>31806</v>
          </cell>
          <cell r="B15373">
            <v>29</v>
          </cell>
          <cell r="C15373">
            <v>337</v>
          </cell>
          <cell r="D15373">
            <v>1987</v>
          </cell>
          <cell r="E15373">
            <v>32142</v>
          </cell>
        </row>
        <row r="15374">
          <cell r="A15374">
            <v>31807</v>
          </cell>
          <cell r="B15374">
            <v>30</v>
          </cell>
          <cell r="C15374">
            <v>336</v>
          </cell>
          <cell r="D15374">
            <v>1987</v>
          </cell>
          <cell r="E15374">
            <v>32142</v>
          </cell>
        </row>
        <row r="15375">
          <cell r="A15375">
            <v>31808</v>
          </cell>
          <cell r="B15375">
            <v>31</v>
          </cell>
          <cell r="C15375">
            <v>335</v>
          </cell>
          <cell r="D15375">
            <v>1987</v>
          </cell>
          <cell r="E15375">
            <v>32142</v>
          </cell>
        </row>
        <row r="15376">
          <cell r="A15376">
            <v>31809</v>
          </cell>
          <cell r="B15376">
            <v>32</v>
          </cell>
          <cell r="C15376">
            <v>334</v>
          </cell>
          <cell r="D15376">
            <v>1987</v>
          </cell>
          <cell r="E15376">
            <v>32142</v>
          </cell>
        </row>
        <row r="15377">
          <cell r="A15377">
            <v>31810</v>
          </cell>
          <cell r="B15377">
            <v>33</v>
          </cell>
          <cell r="C15377">
            <v>333</v>
          </cell>
          <cell r="D15377">
            <v>1987</v>
          </cell>
          <cell r="E15377">
            <v>32142</v>
          </cell>
        </row>
        <row r="15378">
          <cell r="A15378">
            <v>31811</v>
          </cell>
          <cell r="B15378">
            <v>34</v>
          </cell>
          <cell r="C15378">
            <v>332</v>
          </cell>
          <cell r="D15378">
            <v>1987</v>
          </cell>
          <cell r="E15378">
            <v>32142</v>
          </cell>
        </row>
        <row r="15379">
          <cell r="A15379">
            <v>31812</v>
          </cell>
          <cell r="B15379">
            <v>35</v>
          </cell>
          <cell r="C15379">
            <v>331</v>
          </cell>
          <cell r="D15379">
            <v>1987</v>
          </cell>
          <cell r="E15379">
            <v>32142</v>
          </cell>
        </row>
        <row r="15380">
          <cell r="A15380">
            <v>31813</v>
          </cell>
          <cell r="B15380">
            <v>36</v>
          </cell>
          <cell r="C15380">
            <v>330</v>
          </cell>
          <cell r="D15380">
            <v>1987</v>
          </cell>
          <cell r="E15380">
            <v>32142</v>
          </cell>
        </row>
        <row r="15381">
          <cell r="A15381">
            <v>31814</v>
          </cell>
          <cell r="B15381">
            <v>37</v>
          </cell>
          <cell r="C15381">
            <v>329</v>
          </cell>
          <cell r="D15381">
            <v>1987</v>
          </cell>
          <cell r="E15381">
            <v>32142</v>
          </cell>
        </row>
        <row r="15382">
          <cell r="A15382">
            <v>31815</v>
          </cell>
          <cell r="B15382">
            <v>38</v>
          </cell>
          <cell r="C15382">
            <v>328</v>
          </cell>
          <cell r="D15382">
            <v>1987</v>
          </cell>
          <cell r="E15382">
            <v>32142</v>
          </cell>
        </row>
        <row r="15383">
          <cell r="A15383">
            <v>31816</v>
          </cell>
          <cell r="B15383">
            <v>39</v>
          </cell>
          <cell r="C15383">
            <v>327</v>
          </cell>
          <cell r="D15383">
            <v>1987</v>
          </cell>
          <cell r="E15383">
            <v>32142</v>
          </cell>
        </row>
        <row r="15384">
          <cell r="A15384">
            <v>31817</v>
          </cell>
          <cell r="B15384">
            <v>40</v>
          </cell>
          <cell r="C15384">
            <v>326</v>
          </cell>
          <cell r="D15384">
            <v>1987</v>
          </cell>
          <cell r="E15384">
            <v>32142</v>
          </cell>
        </row>
        <row r="15385">
          <cell r="A15385">
            <v>31818</v>
          </cell>
          <cell r="B15385">
            <v>41</v>
          </cell>
          <cell r="C15385">
            <v>325</v>
          </cell>
          <cell r="D15385">
            <v>1987</v>
          </cell>
          <cell r="E15385">
            <v>32142</v>
          </cell>
        </row>
        <row r="15386">
          <cell r="A15386">
            <v>31819</v>
          </cell>
          <cell r="B15386">
            <v>42</v>
          </cell>
          <cell r="C15386">
            <v>324</v>
          </cell>
          <cell r="D15386">
            <v>1987</v>
          </cell>
          <cell r="E15386">
            <v>32142</v>
          </cell>
        </row>
        <row r="15387">
          <cell r="A15387">
            <v>31820</v>
          </cell>
          <cell r="B15387">
            <v>43</v>
          </cell>
          <cell r="C15387">
            <v>323</v>
          </cell>
          <cell r="D15387">
            <v>1987</v>
          </cell>
          <cell r="E15387">
            <v>32142</v>
          </cell>
        </row>
        <row r="15388">
          <cell r="A15388">
            <v>31821</v>
          </cell>
          <cell r="B15388">
            <v>44</v>
          </cell>
          <cell r="C15388">
            <v>322</v>
          </cell>
          <cell r="D15388">
            <v>1987</v>
          </cell>
          <cell r="E15388">
            <v>32142</v>
          </cell>
        </row>
        <row r="15389">
          <cell r="A15389">
            <v>31822</v>
          </cell>
          <cell r="B15389">
            <v>45</v>
          </cell>
          <cell r="C15389">
            <v>321</v>
          </cell>
          <cell r="D15389">
            <v>1987</v>
          </cell>
          <cell r="E15389">
            <v>32142</v>
          </cell>
        </row>
        <row r="15390">
          <cell r="A15390">
            <v>31823</v>
          </cell>
          <cell r="B15390">
            <v>46</v>
          </cell>
          <cell r="C15390">
            <v>320</v>
          </cell>
          <cell r="D15390">
            <v>1987</v>
          </cell>
          <cell r="E15390">
            <v>32142</v>
          </cell>
        </row>
        <row r="15391">
          <cell r="A15391">
            <v>31824</v>
          </cell>
          <cell r="B15391">
            <v>47</v>
          </cell>
          <cell r="C15391">
            <v>319</v>
          </cell>
          <cell r="D15391">
            <v>1987</v>
          </cell>
          <cell r="E15391">
            <v>32142</v>
          </cell>
        </row>
        <row r="15392">
          <cell r="A15392">
            <v>31825</v>
          </cell>
          <cell r="B15392">
            <v>48</v>
          </cell>
          <cell r="C15392">
            <v>318</v>
          </cell>
          <cell r="D15392">
            <v>1987</v>
          </cell>
          <cell r="E15392">
            <v>32142</v>
          </cell>
        </row>
        <row r="15393">
          <cell r="A15393">
            <v>31826</v>
          </cell>
          <cell r="B15393">
            <v>49</v>
          </cell>
          <cell r="C15393">
            <v>317</v>
          </cell>
          <cell r="D15393">
            <v>1987</v>
          </cell>
          <cell r="E15393">
            <v>32142</v>
          </cell>
        </row>
        <row r="15394">
          <cell r="A15394">
            <v>31827</v>
          </cell>
          <cell r="B15394">
            <v>50</v>
          </cell>
          <cell r="C15394">
            <v>316</v>
          </cell>
          <cell r="D15394">
            <v>1987</v>
          </cell>
          <cell r="E15394">
            <v>32142</v>
          </cell>
        </row>
        <row r="15395">
          <cell r="A15395">
            <v>31828</v>
          </cell>
          <cell r="B15395">
            <v>51</v>
          </cell>
          <cell r="C15395">
            <v>315</v>
          </cell>
          <cell r="D15395">
            <v>1987</v>
          </cell>
          <cell r="E15395">
            <v>32142</v>
          </cell>
        </row>
        <row r="15396">
          <cell r="A15396">
            <v>31829</v>
          </cell>
          <cell r="B15396">
            <v>52</v>
          </cell>
          <cell r="C15396">
            <v>314</v>
          </cell>
          <cell r="D15396">
            <v>1987</v>
          </cell>
          <cell r="E15396">
            <v>32142</v>
          </cell>
        </row>
        <row r="15397">
          <cell r="A15397">
            <v>31830</v>
          </cell>
          <cell r="B15397">
            <v>53</v>
          </cell>
          <cell r="C15397">
            <v>313</v>
          </cell>
          <cell r="D15397">
            <v>1987</v>
          </cell>
          <cell r="E15397">
            <v>32142</v>
          </cell>
        </row>
        <row r="15398">
          <cell r="A15398">
            <v>31831</v>
          </cell>
          <cell r="B15398">
            <v>54</v>
          </cell>
          <cell r="C15398">
            <v>312</v>
          </cell>
          <cell r="D15398">
            <v>1987</v>
          </cell>
          <cell r="E15398">
            <v>32142</v>
          </cell>
        </row>
        <row r="15399">
          <cell r="A15399">
            <v>31832</v>
          </cell>
          <cell r="B15399">
            <v>55</v>
          </cell>
          <cell r="C15399">
            <v>311</v>
          </cell>
          <cell r="D15399">
            <v>1987</v>
          </cell>
          <cell r="E15399">
            <v>32142</v>
          </cell>
        </row>
        <row r="15400">
          <cell r="A15400">
            <v>31833</v>
          </cell>
          <cell r="B15400">
            <v>56</v>
          </cell>
          <cell r="C15400">
            <v>310</v>
          </cell>
          <cell r="D15400">
            <v>1987</v>
          </cell>
          <cell r="E15400">
            <v>32142</v>
          </cell>
        </row>
        <row r="15401">
          <cell r="A15401">
            <v>31834</v>
          </cell>
          <cell r="B15401">
            <v>57</v>
          </cell>
          <cell r="C15401">
            <v>309</v>
          </cell>
          <cell r="D15401">
            <v>1987</v>
          </cell>
          <cell r="E15401">
            <v>32142</v>
          </cell>
        </row>
        <row r="15402">
          <cell r="A15402">
            <v>31835</v>
          </cell>
          <cell r="B15402">
            <v>58</v>
          </cell>
          <cell r="C15402">
            <v>308</v>
          </cell>
          <cell r="D15402">
            <v>1987</v>
          </cell>
          <cell r="E15402">
            <v>32142</v>
          </cell>
        </row>
        <row r="15403">
          <cell r="A15403">
            <v>31836</v>
          </cell>
          <cell r="B15403">
            <v>59</v>
          </cell>
          <cell r="C15403">
            <v>307</v>
          </cell>
          <cell r="D15403">
            <v>1987</v>
          </cell>
          <cell r="E15403">
            <v>32142</v>
          </cell>
        </row>
        <row r="15404">
          <cell r="A15404">
            <v>31837</v>
          </cell>
          <cell r="B15404">
            <v>60</v>
          </cell>
          <cell r="C15404">
            <v>306</v>
          </cell>
          <cell r="D15404">
            <v>1987</v>
          </cell>
          <cell r="E15404">
            <v>32142</v>
          </cell>
        </row>
        <row r="15405">
          <cell r="A15405">
            <v>31838</v>
          </cell>
          <cell r="B15405">
            <v>61</v>
          </cell>
          <cell r="C15405">
            <v>305</v>
          </cell>
          <cell r="D15405">
            <v>1987</v>
          </cell>
          <cell r="E15405">
            <v>32142</v>
          </cell>
        </row>
        <row r="15406">
          <cell r="A15406">
            <v>31839</v>
          </cell>
          <cell r="B15406">
            <v>62</v>
          </cell>
          <cell r="C15406">
            <v>304</v>
          </cell>
          <cell r="D15406">
            <v>1987</v>
          </cell>
          <cell r="E15406">
            <v>32142</v>
          </cell>
        </row>
        <row r="15407">
          <cell r="A15407">
            <v>31840</v>
          </cell>
          <cell r="B15407">
            <v>63</v>
          </cell>
          <cell r="C15407">
            <v>303</v>
          </cell>
          <cell r="D15407">
            <v>1987</v>
          </cell>
          <cell r="E15407">
            <v>32142</v>
          </cell>
        </row>
        <row r="15408">
          <cell r="A15408">
            <v>31841</v>
          </cell>
          <cell r="B15408">
            <v>64</v>
          </cell>
          <cell r="C15408">
            <v>302</v>
          </cell>
          <cell r="D15408">
            <v>1987</v>
          </cell>
          <cell r="E15408">
            <v>32142</v>
          </cell>
        </row>
        <row r="15409">
          <cell r="A15409">
            <v>31842</v>
          </cell>
          <cell r="B15409">
            <v>65</v>
          </cell>
          <cell r="C15409">
            <v>301</v>
          </cell>
          <cell r="D15409">
            <v>1987</v>
          </cell>
          <cell r="E15409">
            <v>32142</v>
          </cell>
        </row>
        <row r="15410">
          <cell r="A15410">
            <v>31843</v>
          </cell>
          <cell r="B15410">
            <v>66</v>
          </cell>
          <cell r="C15410">
            <v>300</v>
          </cell>
          <cell r="D15410">
            <v>1987</v>
          </cell>
          <cell r="E15410">
            <v>32142</v>
          </cell>
        </row>
        <row r="15411">
          <cell r="A15411">
            <v>31844</v>
          </cell>
          <cell r="B15411">
            <v>67</v>
          </cell>
          <cell r="C15411">
            <v>299</v>
          </cell>
          <cell r="D15411">
            <v>1987</v>
          </cell>
          <cell r="E15411">
            <v>32142</v>
          </cell>
        </row>
        <row r="15412">
          <cell r="A15412">
            <v>31845</v>
          </cell>
          <cell r="B15412">
            <v>68</v>
          </cell>
          <cell r="C15412">
            <v>298</v>
          </cell>
          <cell r="D15412">
            <v>1987</v>
          </cell>
          <cell r="E15412">
            <v>32142</v>
          </cell>
        </row>
        <row r="15413">
          <cell r="A15413">
            <v>31846</v>
          </cell>
          <cell r="B15413">
            <v>69</v>
          </cell>
          <cell r="C15413">
            <v>297</v>
          </cell>
          <cell r="D15413">
            <v>1987</v>
          </cell>
          <cell r="E15413">
            <v>32142</v>
          </cell>
        </row>
        <row r="15414">
          <cell r="A15414">
            <v>31847</v>
          </cell>
          <cell r="B15414">
            <v>70</v>
          </cell>
          <cell r="C15414">
            <v>296</v>
          </cell>
          <cell r="D15414">
            <v>1987</v>
          </cell>
          <cell r="E15414">
            <v>32142</v>
          </cell>
        </row>
        <row r="15415">
          <cell r="A15415">
            <v>31848</v>
          </cell>
          <cell r="B15415">
            <v>71</v>
          </cell>
          <cell r="C15415">
            <v>295</v>
          </cell>
          <cell r="D15415">
            <v>1987</v>
          </cell>
          <cell r="E15415">
            <v>32142</v>
          </cell>
        </row>
        <row r="15416">
          <cell r="A15416">
            <v>31849</v>
          </cell>
          <cell r="B15416">
            <v>72</v>
          </cell>
          <cell r="C15416">
            <v>294</v>
          </cell>
          <cell r="D15416">
            <v>1987</v>
          </cell>
          <cell r="E15416">
            <v>32142</v>
          </cell>
        </row>
        <row r="15417">
          <cell r="A15417">
            <v>31850</v>
          </cell>
          <cell r="B15417">
            <v>73</v>
          </cell>
          <cell r="C15417">
            <v>293</v>
          </cell>
          <cell r="D15417">
            <v>1987</v>
          </cell>
          <cell r="E15417">
            <v>32142</v>
          </cell>
        </row>
        <row r="15418">
          <cell r="A15418">
            <v>31851</v>
          </cell>
          <cell r="B15418">
            <v>74</v>
          </cell>
          <cell r="C15418">
            <v>292</v>
          </cell>
          <cell r="D15418">
            <v>1987</v>
          </cell>
          <cell r="E15418">
            <v>32142</v>
          </cell>
        </row>
        <row r="15419">
          <cell r="A15419">
            <v>31852</v>
          </cell>
          <cell r="B15419">
            <v>75</v>
          </cell>
          <cell r="C15419">
            <v>291</v>
          </cell>
          <cell r="D15419">
            <v>1987</v>
          </cell>
          <cell r="E15419">
            <v>32142</v>
          </cell>
        </row>
        <row r="15420">
          <cell r="A15420">
            <v>31853</v>
          </cell>
          <cell r="B15420">
            <v>76</v>
          </cell>
          <cell r="C15420">
            <v>290</v>
          </cell>
          <cell r="D15420">
            <v>1987</v>
          </cell>
          <cell r="E15420">
            <v>32142</v>
          </cell>
        </row>
        <row r="15421">
          <cell r="A15421">
            <v>31854</v>
          </cell>
          <cell r="B15421">
            <v>77</v>
          </cell>
          <cell r="C15421">
            <v>289</v>
          </cell>
          <cell r="D15421">
            <v>1987</v>
          </cell>
          <cell r="E15421">
            <v>32142</v>
          </cell>
        </row>
        <row r="15422">
          <cell r="A15422">
            <v>31855</v>
          </cell>
          <cell r="B15422">
            <v>78</v>
          </cell>
          <cell r="C15422">
            <v>288</v>
          </cell>
          <cell r="D15422">
            <v>1987</v>
          </cell>
          <cell r="E15422">
            <v>32142</v>
          </cell>
        </row>
        <row r="15423">
          <cell r="A15423">
            <v>31856</v>
          </cell>
          <cell r="B15423">
            <v>79</v>
          </cell>
          <cell r="C15423">
            <v>287</v>
          </cell>
          <cell r="D15423">
            <v>1987</v>
          </cell>
          <cell r="E15423">
            <v>32142</v>
          </cell>
        </row>
        <row r="15424">
          <cell r="A15424">
            <v>31857</v>
          </cell>
          <cell r="B15424">
            <v>80</v>
          </cell>
          <cell r="C15424">
            <v>286</v>
          </cell>
          <cell r="D15424">
            <v>1987</v>
          </cell>
          <cell r="E15424">
            <v>32142</v>
          </cell>
        </row>
        <row r="15425">
          <cell r="A15425">
            <v>31858</v>
          </cell>
          <cell r="B15425">
            <v>81</v>
          </cell>
          <cell r="C15425">
            <v>285</v>
          </cell>
          <cell r="D15425">
            <v>1987</v>
          </cell>
          <cell r="E15425">
            <v>32142</v>
          </cell>
        </row>
        <row r="15426">
          <cell r="A15426">
            <v>31859</v>
          </cell>
          <cell r="B15426">
            <v>82</v>
          </cell>
          <cell r="C15426">
            <v>284</v>
          </cell>
          <cell r="D15426">
            <v>1987</v>
          </cell>
          <cell r="E15426">
            <v>32142</v>
          </cell>
        </row>
        <row r="15427">
          <cell r="A15427">
            <v>31860</v>
          </cell>
          <cell r="B15427">
            <v>83</v>
          </cell>
          <cell r="C15427">
            <v>283</v>
          </cell>
          <cell r="D15427">
            <v>1987</v>
          </cell>
          <cell r="E15427">
            <v>32142</v>
          </cell>
        </row>
        <row r="15428">
          <cell r="A15428">
            <v>31861</v>
          </cell>
          <cell r="B15428">
            <v>84</v>
          </cell>
          <cell r="C15428">
            <v>282</v>
          </cell>
          <cell r="D15428">
            <v>1987</v>
          </cell>
          <cell r="E15428">
            <v>32142</v>
          </cell>
        </row>
        <row r="15429">
          <cell r="A15429">
            <v>31862</v>
          </cell>
          <cell r="B15429">
            <v>85</v>
          </cell>
          <cell r="C15429">
            <v>281</v>
          </cell>
          <cell r="D15429">
            <v>1987</v>
          </cell>
          <cell r="E15429">
            <v>32142</v>
          </cell>
        </row>
        <row r="15430">
          <cell r="A15430">
            <v>31863</v>
          </cell>
          <cell r="B15430">
            <v>86</v>
          </cell>
          <cell r="C15430">
            <v>280</v>
          </cell>
          <cell r="D15430">
            <v>1987</v>
          </cell>
          <cell r="E15430">
            <v>32142</v>
          </cell>
        </row>
        <row r="15431">
          <cell r="A15431">
            <v>31864</v>
          </cell>
          <cell r="B15431">
            <v>87</v>
          </cell>
          <cell r="C15431">
            <v>279</v>
          </cell>
          <cell r="D15431">
            <v>1987</v>
          </cell>
          <cell r="E15431">
            <v>32142</v>
          </cell>
        </row>
        <row r="15432">
          <cell r="A15432">
            <v>31865</v>
          </cell>
          <cell r="B15432">
            <v>88</v>
          </cell>
          <cell r="C15432">
            <v>278</v>
          </cell>
          <cell r="D15432">
            <v>1987</v>
          </cell>
          <cell r="E15432">
            <v>32142</v>
          </cell>
        </row>
        <row r="15433">
          <cell r="A15433">
            <v>31866</v>
          </cell>
          <cell r="B15433">
            <v>89</v>
          </cell>
          <cell r="C15433">
            <v>277</v>
          </cell>
          <cell r="D15433">
            <v>1987</v>
          </cell>
          <cell r="E15433">
            <v>32142</v>
          </cell>
        </row>
        <row r="15434">
          <cell r="A15434">
            <v>31867</v>
          </cell>
          <cell r="B15434">
            <v>90</v>
          </cell>
          <cell r="C15434">
            <v>276</v>
          </cell>
          <cell r="D15434">
            <v>1987</v>
          </cell>
          <cell r="E15434">
            <v>32142</v>
          </cell>
        </row>
        <row r="15435">
          <cell r="A15435">
            <v>31868</v>
          </cell>
          <cell r="B15435">
            <v>91</v>
          </cell>
          <cell r="C15435">
            <v>275</v>
          </cell>
          <cell r="D15435">
            <v>1987</v>
          </cell>
          <cell r="E15435">
            <v>32142</v>
          </cell>
        </row>
        <row r="15436">
          <cell r="A15436">
            <v>31869</v>
          </cell>
          <cell r="B15436">
            <v>92</v>
          </cell>
          <cell r="C15436">
            <v>274</v>
          </cell>
          <cell r="D15436">
            <v>1987</v>
          </cell>
          <cell r="E15436">
            <v>32142</v>
          </cell>
        </row>
        <row r="15437">
          <cell r="A15437">
            <v>31870</v>
          </cell>
          <cell r="B15437">
            <v>93</v>
          </cell>
          <cell r="C15437">
            <v>273</v>
          </cell>
          <cell r="D15437">
            <v>1987</v>
          </cell>
          <cell r="E15437">
            <v>32142</v>
          </cell>
        </row>
        <row r="15438">
          <cell r="A15438">
            <v>31871</v>
          </cell>
          <cell r="B15438">
            <v>94</v>
          </cell>
          <cell r="C15438">
            <v>272</v>
          </cell>
          <cell r="D15438">
            <v>1987</v>
          </cell>
          <cell r="E15438">
            <v>32142</v>
          </cell>
        </row>
        <row r="15439">
          <cell r="A15439">
            <v>31872</v>
          </cell>
          <cell r="B15439">
            <v>95</v>
          </cell>
          <cell r="C15439">
            <v>271</v>
          </cell>
          <cell r="D15439">
            <v>1987</v>
          </cell>
          <cell r="E15439">
            <v>32142</v>
          </cell>
        </row>
        <row r="15440">
          <cell r="A15440">
            <v>31873</v>
          </cell>
          <cell r="B15440">
            <v>96</v>
          </cell>
          <cell r="C15440">
            <v>270</v>
          </cell>
          <cell r="D15440">
            <v>1987</v>
          </cell>
          <cell r="E15440">
            <v>32142</v>
          </cell>
        </row>
        <row r="15441">
          <cell r="A15441">
            <v>31874</v>
          </cell>
          <cell r="B15441">
            <v>97</v>
          </cell>
          <cell r="C15441">
            <v>269</v>
          </cell>
          <cell r="D15441">
            <v>1987</v>
          </cell>
          <cell r="E15441">
            <v>32142</v>
          </cell>
        </row>
        <row r="15442">
          <cell r="A15442">
            <v>31875</v>
          </cell>
          <cell r="B15442">
            <v>98</v>
          </cell>
          <cell r="C15442">
            <v>268</v>
          </cell>
          <cell r="D15442">
            <v>1987</v>
          </cell>
          <cell r="E15442">
            <v>32142</v>
          </cell>
        </row>
        <row r="15443">
          <cell r="A15443">
            <v>31876</v>
          </cell>
          <cell r="B15443">
            <v>99</v>
          </cell>
          <cell r="C15443">
            <v>267</v>
          </cell>
          <cell r="D15443">
            <v>1987</v>
          </cell>
          <cell r="E15443">
            <v>32142</v>
          </cell>
        </row>
        <row r="15444">
          <cell r="A15444">
            <v>31877</v>
          </cell>
          <cell r="B15444">
            <v>100</v>
          </cell>
          <cell r="C15444">
            <v>266</v>
          </cell>
          <cell r="D15444">
            <v>1987</v>
          </cell>
          <cell r="E15444">
            <v>32142</v>
          </cell>
        </row>
        <row r="15445">
          <cell r="A15445">
            <v>31878</v>
          </cell>
          <cell r="B15445">
            <v>101</v>
          </cell>
          <cell r="C15445">
            <v>265</v>
          </cell>
          <cell r="D15445">
            <v>1987</v>
          </cell>
          <cell r="E15445">
            <v>32142</v>
          </cell>
        </row>
        <row r="15446">
          <cell r="A15446">
            <v>31879</v>
          </cell>
          <cell r="B15446">
            <v>102</v>
          </cell>
          <cell r="C15446">
            <v>264</v>
          </cell>
          <cell r="D15446">
            <v>1987</v>
          </cell>
          <cell r="E15446">
            <v>32142</v>
          </cell>
        </row>
        <row r="15447">
          <cell r="A15447">
            <v>31880</v>
          </cell>
          <cell r="B15447">
            <v>103</v>
          </cell>
          <cell r="C15447">
            <v>263</v>
          </cell>
          <cell r="D15447">
            <v>1987</v>
          </cell>
          <cell r="E15447">
            <v>32142</v>
          </cell>
        </row>
        <row r="15448">
          <cell r="A15448">
            <v>31881</v>
          </cell>
          <cell r="B15448">
            <v>104</v>
          </cell>
          <cell r="C15448">
            <v>262</v>
          </cell>
          <cell r="D15448">
            <v>1987</v>
          </cell>
          <cell r="E15448">
            <v>32142</v>
          </cell>
        </row>
        <row r="15449">
          <cell r="A15449">
            <v>31882</v>
          </cell>
          <cell r="B15449">
            <v>105</v>
          </cell>
          <cell r="C15449">
            <v>261</v>
          </cell>
          <cell r="D15449">
            <v>1987</v>
          </cell>
          <cell r="E15449">
            <v>32142</v>
          </cell>
        </row>
        <row r="15450">
          <cell r="A15450">
            <v>31883</v>
          </cell>
          <cell r="B15450">
            <v>106</v>
          </cell>
          <cell r="C15450">
            <v>260</v>
          </cell>
          <cell r="D15450">
            <v>1987</v>
          </cell>
          <cell r="E15450">
            <v>32142</v>
          </cell>
        </row>
        <row r="15451">
          <cell r="A15451">
            <v>31884</v>
          </cell>
          <cell r="B15451">
            <v>107</v>
          </cell>
          <cell r="C15451">
            <v>259</v>
          </cell>
          <cell r="D15451">
            <v>1987</v>
          </cell>
          <cell r="E15451">
            <v>32142</v>
          </cell>
        </row>
        <row r="15452">
          <cell r="A15452">
            <v>31885</v>
          </cell>
          <cell r="B15452">
            <v>108</v>
          </cell>
          <cell r="C15452">
            <v>258</v>
          </cell>
          <cell r="D15452">
            <v>1987</v>
          </cell>
          <cell r="E15452">
            <v>32142</v>
          </cell>
        </row>
        <row r="15453">
          <cell r="A15453">
            <v>31886</v>
          </cell>
          <cell r="B15453">
            <v>109</v>
          </cell>
          <cell r="C15453">
            <v>257</v>
          </cell>
          <cell r="D15453">
            <v>1987</v>
          </cell>
          <cell r="E15453">
            <v>32142</v>
          </cell>
        </row>
        <row r="15454">
          <cell r="A15454">
            <v>31887</v>
          </cell>
          <cell r="B15454">
            <v>110</v>
          </cell>
          <cell r="C15454">
            <v>256</v>
          </cell>
          <cell r="D15454">
            <v>1987</v>
          </cell>
          <cell r="E15454">
            <v>32142</v>
          </cell>
        </row>
        <row r="15455">
          <cell r="A15455">
            <v>31888</v>
          </cell>
          <cell r="B15455">
            <v>111</v>
          </cell>
          <cell r="C15455">
            <v>255</v>
          </cell>
          <cell r="D15455">
            <v>1987</v>
          </cell>
          <cell r="E15455">
            <v>32142</v>
          </cell>
        </row>
        <row r="15456">
          <cell r="A15456">
            <v>31889</v>
          </cell>
          <cell r="B15456">
            <v>112</v>
          </cell>
          <cell r="C15456">
            <v>254</v>
          </cell>
          <cell r="D15456">
            <v>1987</v>
          </cell>
          <cell r="E15456">
            <v>32142</v>
          </cell>
        </row>
        <row r="15457">
          <cell r="A15457">
            <v>31890</v>
          </cell>
          <cell r="B15457">
            <v>113</v>
          </cell>
          <cell r="C15457">
            <v>253</v>
          </cell>
          <cell r="D15457">
            <v>1987</v>
          </cell>
          <cell r="E15457">
            <v>32142</v>
          </cell>
        </row>
        <row r="15458">
          <cell r="A15458">
            <v>31891</v>
          </cell>
          <cell r="B15458">
            <v>114</v>
          </cell>
          <cell r="C15458">
            <v>252</v>
          </cell>
          <cell r="D15458">
            <v>1987</v>
          </cell>
          <cell r="E15458">
            <v>32142</v>
          </cell>
        </row>
        <row r="15459">
          <cell r="A15459">
            <v>31892</v>
          </cell>
          <cell r="B15459">
            <v>115</v>
          </cell>
          <cell r="C15459">
            <v>251</v>
          </cell>
          <cell r="D15459">
            <v>1987</v>
          </cell>
          <cell r="E15459">
            <v>32142</v>
          </cell>
        </row>
        <row r="15460">
          <cell r="A15460">
            <v>31893</v>
          </cell>
          <cell r="B15460">
            <v>116</v>
          </cell>
          <cell r="C15460">
            <v>250</v>
          </cell>
          <cell r="D15460">
            <v>1987</v>
          </cell>
          <cell r="E15460">
            <v>32142</v>
          </cell>
        </row>
        <row r="15461">
          <cell r="A15461">
            <v>31894</v>
          </cell>
          <cell r="B15461">
            <v>117</v>
          </cell>
          <cell r="C15461">
            <v>249</v>
          </cell>
          <cell r="D15461">
            <v>1987</v>
          </cell>
          <cell r="E15461">
            <v>32142</v>
          </cell>
        </row>
        <row r="15462">
          <cell r="A15462">
            <v>31895</v>
          </cell>
          <cell r="B15462">
            <v>118</v>
          </cell>
          <cell r="C15462">
            <v>248</v>
          </cell>
          <cell r="D15462">
            <v>1987</v>
          </cell>
          <cell r="E15462">
            <v>32142</v>
          </cell>
        </row>
        <row r="15463">
          <cell r="A15463">
            <v>31896</v>
          </cell>
          <cell r="B15463">
            <v>119</v>
          </cell>
          <cell r="C15463">
            <v>247</v>
          </cell>
          <cell r="D15463">
            <v>1987</v>
          </cell>
          <cell r="E15463">
            <v>32142</v>
          </cell>
        </row>
        <row r="15464">
          <cell r="A15464">
            <v>31897</v>
          </cell>
          <cell r="B15464">
            <v>120</v>
          </cell>
          <cell r="C15464">
            <v>246</v>
          </cell>
          <cell r="D15464">
            <v>1987</v>
          </cell>
          <cell r="E15464">
            <v>32142</v>
          </cell>
        </row>
        <row r="15465">
          <cell r="A15465">
            <v>31898</v>
          </cell>
          <cell r="B15465">
            <v>121</v>
          </cell>
          <cell r="C15465">
            <v>245</v>
          </cell>
          <cell r="D15465">
            <v>1987</v>
          </cell>
          <cell r="E15465">
            <v>32142</v>
          </cell>
        </row>
        <row r="15466">
          <cell r="A15466">
            <v>31899</v>
          </cell>
          <cell r="B15466">
            <v>122</v>
          </cell>
          <cell r="C15466">
            <v>244</v>
          </cell>
          <cell r="D15466">
            <v>1987</v>
          </cell>
          <cell r="E15466">
            <v>32142</v>
          </cell>
        </row>
        <row r="15467">
          <cell r="A15467">
            <v>31900</v>
          </cell>
          <cell r="B15467">
            <v>123</v>
          </cell>
          <cell r="C15467">
            <v>243</v>
          </cell>
          <cell r="D15467">
            <v>1987</v>
          </cell>
          <cell r="E15467">
            <v>32142</v>
          </cell>
        </row>
        <row r="15468">
          <cell r="A15468">
            <v>31901</v>
          </cell>
          <cell r="B15468">
            <v>124</v>
          </cell>
          <cell r="C15468">
            <v>242</v>
          </cell>
          <cell r="D15468">
            <v>1987</v>
          </cell>
          <cell r="E15468">
            <v>32142</v>
          </cell>
        </row>
        <row r="15469">
          <cell r="A15469">
            <v>31902</v>
          </cell>
          <cell r="B15469">
            <v>125</v>
          </cell>
          <cell r="C15469">
            <v>241</v>
          </cell>
          <cell r="D15469">
            <v>1987</v>
          </cell>
          <cell r="E15469">
            <v>32142</v>
          </cell>
        </row>
        <row r="15470">
          <cell r="A15470">
            <v>31903</v>
          </cell>
          <cell r="B15470">
            <v>126</v>
          </cell>
          <cell r="C15470">
            <v>240</v>
          </cell>
          <cell r="D15470">
            <v>1987</v>
          </cell>
          <cell r="E15470">
            <v>32142</v>
          </cell>
        </row>
        <row r="15471">
          <cell r="A15471">
            <v>31904</v>
          </cell>
          <cell r="B15471">
            <v>127</v>
          </cell>
          <cell r="C15471">
            <v>239</v>
          </cell>
          <cell r="D15471">
            <v>1987</v>
          </cell>
          <cell r="E15471">
            <v>32142</v>
          </cell>
        </row>
        <row r="15472">
          <cell r="A15472">
            <v>31905</v>
          </cell>
          <cell r="B15472">
            <v>128</v>
          </cell>
          <cell r="C15472">
            <v>238</v>
          </cell>
          <cell r="D15472">
            <v>1987</v>
          </cell>
          <cell r="E15472">
            <v>32142</v>
          </cell>
        </row>
        <row r="15473">
          <cell r="A15473">
            <v>31906</v>
          </cell>
          <cell r="B15473">
            <v>129</v>
          </cell>
          <cell r="C15473">
            <v>237</v>
          </cell>
          <cell r="D15473">
            <v>1987</v>
          </cell>
          <cell r="E15473">
            <v>32142</v>
          </cell>
        </row>
        <row r="15474">
          <cell r="A15474">
            <v>31907</v>
          </cell>
          <cell r="B15474">
            <v>130</v>
          </cell>
          <cell r="C15474">
            <v>236</v>
          </cell>
          <cell r="D15474">
            <v>1987</v>
          </cell>
          <cell r="E15474">
            <v>32142</v>
          </cell>
        </row>
        <row r="15475">
          <cell r="A15475">
            <v>31908</v>
          </cell>
          <cell r="B15475">
            <v>131</v>
          </cell>
          <cell r="C15475">
            <v>235</v>
          </cell>
          <cell r="D15475">
            <v>1987</v>
          </cell>
          <cell r="E15475">
            <v>32142</v>
          </cell>
        </row>
        <row r="15476">
          <cell r="A15476">
            <v>31909</v>
          </cell>
          <cell r="B15476">
            <v>132</v>
          </cell>
          <cell r="C15476">
            <v>234</v>
          </cell>
          <cell r="D15476">
            <v>1987</v>
          </cell>
          <cell r="E15476">
            <v>32142</v>
          </cell>
        </row>
        <row r="15477">
          <cell r="A15477">
            <v>31910</v>
          </cell>
          <cell r="B15477">
            <v>133</v>
          </cell>
          <cell r="C15477">
            <v>233</v>
          </cell>
          <cell r="D15477">
            <v>1987</v>
          </cell>
          <cell r="E15477">
            <v>32142</v>
          </cell>
        </row>
        <row r="15478">
          <cell r="A15478">
            <v>31911</v>
          </cell>
          <cell r="B15478">
            <v>134</v>
          </cell>
          <cell r="C15478">
            <v>232</v>
          </cell>
          <cell r="D15478">
            <v>1987</v>
          </cell>
          <cell r="E15478">
            <v>32142</v>
          </cell>
        </row>
        <row r="15479">
          <cell r="A15479">
            <v>31912</v>
          </cell>
          <cell r="B15479">
            <v>135</v>
          </cell>
          <cell r="C15479">
            <v>231</v>
          </cell>
          <cell r="D15479">
            <v>1987</v>
          </cell>
          <cell r="E15479">
            <v>32142</v>
          </cell>
        </row>
        <row r="15480">
          <cell r="A15480">
            <v>31913</v>
          </cell>
          <cell r="B15480">
            <v>136</v>
          </cell>
          <cell r="C15480">
            <v>230</v>
          </cell>
          <cell r="D15480">
            <v>1987</v>
          </cell>
          <cell r="E15480">
            <v>32142</v>
          </cell>
        </row>
        <row r="15481">
          <cell r="A15481">
            <v>31914</v>
          </cell>
          <cell r="B15481">
            <v>137</v>
          </cell>
          <cell r="C15481">
            <v>229</v>
          </cell>
          <cell r="D15481">
            <v>1987</v>
          </cell>
          <cell r="E15481">
            <v>32142</v>
          </cell>
        </row>
        <row r="15482">
          <cell r="A15482">
            <v>31915</v>
          </cell>
          <cell r="B15482">
            <v>138</v>
          </cell>
          <cell r="C15482">
            <v>228</v>
          </cell>
          <cell r="D15482">
            <v>1987</v>
          </cell>
          <cell r="E15482">
            <v>32142</v>
          </cell>
        </row>
        <row r="15483">
          <cell r="A15483">
            <v>31916</v>
          </cell>
          <cell r="B15483">
            <v>139</v>
          </cell>
          <cell r="C15483">
            <v>227</v>
          </cell>
          <cell r="D15483">
            <v>1987</v>
          </cell>
          <cell r="E15483">
            <v>32142</v>
          </cell>
        </row>
        <row r="15484">
          <cell r="A15484">
            <v>31917</v>
          </cell>
          <cell r="B15484">
            <v>140</v>
          </cell>
          <cell r="C15484">
            <v>226</v>
          </cell>
          <cell r="D15484">
            <v>1987</v>
          </cell>
          <cell r="E15484">
            <v>32142</v>
          </cell>
        </row>
        <row r="15485">
          <cell r="A15485">
            <v>31918</v>
          </cell>
          <cell r="B15485">
            <v>141</v>
          </cell>
          <cell r="C15485">
            <v>225</v>
          </cell>
          <cell r="D15485">
            <v>1987</v>
          </cell>
          <cell r="E15485">
            <v>32142</v>
          </cell>
        </row>
        <row r="15486">
          <cell r="A15486">
            <v>31919</v>
          </cell>
          <cell r="B15486">
            <v>142</v>
          </cell>
          <cell r="C15486">
            <v>224</v>
          </cell>
          <cell r="D15486">
            <v>1987</v>
          </cell>
          <cell r="E15486">
            <v>32142</v>
          </cell>
        </row>
        <row r="15487">
          <cell r="A15487">
            <v>31920</v>
          </cell>
          <cell r="B15487">
            <v>143</v>
          </cell>
          <cell r="C15487">
            <v>223</v>
          </cell>
          <cell r="D15487">
            <v>1987</v>
          </cell>
          <cell r="E15487">
            <v>32142</v>
          </cell>
        </row>
        <row r="15488">
          <cell r="A15488">
            <v>31921</v>
          </cell>
          <cell r="B15488">
            <v>144</v>
          </cell>
          <cell r="C15488">
            <v>222</v>
          </cell>
          <cell r="D15488">
            <v>1987</v>
          </cell>
          <cell r="E15488">
            <v>32142</v>
          </cell>
        </row>
        <row r="15489">
          <cell r="A15489">
            <v>31922</v>
          </cell>
          <cell r="B15489">
            <v>145</v>
          </cell>
          <cell r="C15489">
            <v>221</v>
          </cell>
          <cell r="D15489">
            <v>1987</v>
          </cell>
          <cell r="E15489">
            <v>32142</v>
          </cell>
        </row>
        <row r="15490">
          <cell r="A15490">
            <v>31923</v>
          </cell>
          <cell r="B15490">
            <v>146</v>
          </cell>
          <cell r="C15490">
            <v>220</v>
          </cell>
          <cell r="D15490">
            <v>1987</v>
          </cell>
          <cell r="E15490">
            <v>32142</v>
          </cell>
        </row>
        <row r="15491">
          <cell r="A15491">
            <v>31924</v>
          </cell>
          <cell r="B15491">
            <v>147</v>
          </cell>
          <cell r="C15491">
            <v>219</v>
          </cell>
          <cell r="D15491">
            <v>1987</v>
          </cell>
          <cell r="E15491">
            <v>32142</v>
          </cell>
        </row>
        <row r="15492">
          <cell r="A15492">
            <v>31925</v>
          </cell>
          <cell r="B15492">
            <v>148</v>
          </cell>
          <cell r="C15492">
            <v>218</v>
          </cell>
          <cell r="D15492">
            <v>1987</v>
          </cell>
          <cell r="E15492">
            <v>32142</v>
          </cell>
        </row>
        <row r="15493">
          <cell r="A15493">
            <v>31926</v>
          </cell>
          <cell r="B15493">
            <v>149</v>
          </cell>
          <cell r="C15493">
            <v>217</v>
          </cell>
          <cell r="D15493">
            <v>1987</v>
          </cell>
          <cell r="E15493">
            <v>32142</v>
          </cell>
        </row>
        <row r="15494">
          <cell r="A15494">
            <v>31927</v>
          </cell>
          <cell r="B15494">
            <v>150</v>
          </cell>
          <cell r="C15494">
            <v>216</v>
          </cell>
          <cell r="D15494">
            <v>1987</v>
          </cell>
          <cell r="E15494">
            <v>32142</v>
          </cell>
        </row>
        <row r="15495">
          <cell r="A15495">
            <v>31928</v>
          </cell>
          <cell r="B15495">
            <v>151</v>
          </cell>
          <cell r="C15495">
            <v>215</v>
          </cell>
          <cell r="D15495">
            <v>1987</v>
          </cell>
          <cell r="E15495">
            <v>32142</v>
          </cell>
        </row>
        <row r="15496">
          <cell r="A15496">
            <v>31929</v>
          </cell>
          <cell r="B15496">
            <v>152</v>
          </cell>
          <cell r="C15496">
            <v>214</v>
          </cell>
          <cell r="D15496">
            <v>1987</v>
          </cell>
          <cell r="E15496">
            <v>32142</v>
          </cell>
        </row>
        <row r="15497">
          <cell r="A15497">
            <v>31930</v>
          </cell>
          <cell r="B15497">
            <v>153</v>
          </cell>
          <cell r="C15497">
            <v>213</v>
          </cell>
          <cell r="D15497">
            <v>1987</v>
          </cell>
          <cell r="E15497">
            <v>32142</v>
          </cell>
        </row>
        <row r="15498">
          <cell r="A15498">
            <v>31931</v>
          </cell>
          <cell r="B15498">
            <v>154</v>
          </cell>
          <cell r="C15498">
            <v>212</v>
          </cell>
          <cell r="D15498">
            <v>1987</v>
          </cell>
          <cell r="E15498">
            <v>32142</v>
          </cell>
        </row>
        <row r="15499">
          <cell r="A15499">
            <v>31932</v>
          </cell>
          <cell r="B15499">
            <v>155</v>
          </cell>
          <cell r="C15499">
            <v>211</v>
          </cell>
          <cell r="D15499">
            <v>1987</v>
          </cell>
          <cell r="E15499">
            <v>32142</v>
          </cell>
        </row>
        <row r="15500">
          <cell r="A15500">
            <v>31933</v>
          </cell>
          <cell r="B15500">
            <v>156</v>
          </cell>
          <cell r="C15500">
            <v>210</v>
          </cell>
          <cell r="D15500">
            <v>1987</v>
          </cell>
          <cell r="E15500">
            <v>32142</v>
          </cell>
        </row>
        <row r="15501">
          <cell r="A15501">
            <v>31934</v>
          </cell>
          <cell r="B15501">
            <v>157</v>
          </cell>
          <cell r="C15501">
            <v>209</v>
          </cell>
          <cell r="D15501">
            <v>1987</v>
          </cell>
          <cell r="E15501">
            <v>32142</v>
          </cell>
        </row>
        <row r="15502">
          <cell r="A15502">
            <v>31935</v>
          </cell>
          <cell r="B15502">
            <v>158</v>
          </cell>
          <cell r="C15502">
            <v>208</v>
          </cell>
          <cell r="D15502">
            <v>1987</v>
          </cell>
          <cell r="E15502">
            <v>32142</v>
          </cell>
        </row>
        <row r="15503">
          <cell r="A15503">
            <v>31936</v>
          </cell>
          <cell r="B15503">
            <v>159</v>
          </cell>
          <cell r="C15503">
            <v>207</v>
          </cell>
          <cell r="D15503">
            <v>1987</v>
          </cell>
          <cell r="E15503">
            <v>32142</v>
          </cell>
        </row>
        <row r="15504">
          <cell r="A15504">
            <v>31937</v>
          </cell>
          <cell r="B15504">
            <v>160</v>
          </cell>
          <cell r="C15504">
            <v>206</v>
          </cell>
          <cell r="D15504">
            <v>1987</v>
          </cell>
          <cell r="E15504">
            <v>32142</v>
          </cell>
        </row>
        <row r="15505">
          <cell r="A15505">
            <v>31938</v>
          </cell>
          <cell r="B15505">
            <v>161</v>
          </cell>
          <cell r="C15505">
            <v>205</v>
          </cell>
          <cell r="D15505">
            <v>1987</v>
          </cell>
          <cell r="E15505">
            <v>32142</v>
          </cell>
        </row>
        <row r="15506">
          <cell r="A15506">
            <v>31939</v>
          </cell>
          <cell r="B15506">
            <v>162</v>
          </cell>
          <cell r="C15506">
            <v>204</v>
          </cell>
          <cell r="D15506">
            <v>1987</v>
          </cell>
          <cell r="E15506">
            <v>32142</v>
          </cell>
        </row>
        <row r="15507">
          <cell r="A15507">
            <v>31940</v>
          </cell>
          <cell r="B15507">
            <v>163</v>
          </cell>
          <cell r="C15507">
            <v>203</v>
          </cell>
          <cell r="D15507">
            <v>1987</v>
          </cell>
          <cell r="E15507">
            <v>32142</v>
          </cell>
        </row>
        <row r="15508">
          <cell r="A15508">
            <v>31941</v>
          </cell>
          <cell r="B15508">
            <v>164</v>
          </cell>
          <cell r="C15508">
            <v>202</v>
          </cell>
          <cell r="D15508">
            <v>1987</v>
          </cell>
          <cell r="E15508">
            <v>32142</v>
          </cell>
        </row>
        <row r="15509">
          <cell r="A15509">
            <v>31942</v>
          </cell>
          <cell r="B15509">
            <v>165</v>
          </cell>
          <cell r="C15509">
            <v>201</v>
          </cell>
          <cell r="D15509">
            <v>1987</v>
          </cell>
          <cell r="E15509">
            <v>32142</v>
          </cell>
        </row>
        <row r="15510">
          <cell r="A15510">
            <v>31943</v>
          </cell>
          <cell r="B15510">
            <v>166</v>
          </cell>
          <cell r="C15510">
            <v>200</v>
          </cell>
          <cell r="D15510">
            <v>1987</v>
          </cell>
          <cell r="E15510">
            <v>32142</v>
          </cell>
        </row>
        <row r="15511">
          <cell r="A15511">
            <v>31944</v>
          </cell>
          <cell r="B15511">
            <v>167</v>
          </cell>
          <cell r="C15511">
            <v>199</v>
          </cell>
          <cell r="D15511">
            <v>1987</v>
          </cell>
          <cell r="E15511">
            <v>32142</v>
          </cell>
        </row>
        <row r="15512">
          <cell r="A15512">
            <v>31945</v>
          </cell>
          <cell r="B15512">
            <v>168</v>
          </cell>
          <cell r="C15512">
            <v>198</v>
          </cell>
          <cell r="D15512">
            <v>1987</v>
          </cell>
          <cell r="E15512">
            <v>32142</v>
          </cell>
        </row>
        <row r="15513">
          <cell r="A15513">
            <v>31946</v>
          </cell>
          <cell r="B15513">
            <v>169</v>
          </cell>
          <cell r="C15513">
            <v>197</v>
          </cell>
          <cell r="D15513">
            <v>1987</v>
          </cell>
          <cell r="E15513">
            <v>32142</v>
          </cell>
        </row>
        <row r="15514">
          <cell r="A15514">
            <v>31947</v>
          </cell>
          <cell r="B15514">
            <v>170</v>
          </cell>
          <cell r="C15514">
            <v>196</v>
          </cell>
          <cell r="D15514">
            <v>1987</v>
          </cell>
          <cell r="E15514">
            <v>32142</v>
          </cell>
        </row>
        <row r="15515">
          <cell r="A15515">
            <v>31948</v>
          </cell>
          <cell r="B15515">
            <v>171</v>
          </cell>
          <cell r="C15515">
            <v>195</v>
          </cell>
          <cell r="D15515">
            <v>1987</v>
          </cell>
          <cell r="E15515">
            <v>32142</v>
          </cell>
        </row>
        <row r="15516">
          <cell r="A15516">
            <v>31949</v>
          </cell>
          <cell r="B15516">
            <v>172</v>
          </cell>
          <cell r="C15516">
            <v>194</v>
          </cell>
          <cell r="D15516">
            <v>1987</v>
          </cell>
          <cell r="E15516">
            <v>32142</v>
          </cell>
        </row>
        <row r="15517">
          <cell r="A15517">
            <v>31950</v>
          </cell>
          <cell r="B15517">
            <v>173</v>
          </cell>
          <cell r="C15517">
            <v>193</v>
          </cell>
          <cell r="D15517">
            <v>1987</v>
          </cell>
          <cell r="E15517">
            <v>32142</v>
          </cell>
        </row>
        <row r="15518">
          <cell r="A15518">
            <v>31951</v>
          </cell>
          <cell r="B15518">
            <v>174</v>
          </cell>
          <cell r="C15518">
            <v>192</v>
          </cell>
          <cell r="D15518">
            <v>1987</v>
          </cell>
          <cell r="E15518">
            <v>32142</v>
          </cell>
        </row>
        <row r="15519">
          <cell r="A15519">
            <v>31952</v>
          </cell>
          <cell r="B15519">
            <v>175</v>
          </cell>
          <cell r="C15519">
            <v>191</v>
          </cell>
          <cell r="D15519">
            <v>1987</v>
          </cell>
          <cell r="E15519">
            <v>32142</v>
          </cell>
        </row>
        <row r="15520">
          <cell r="A15520">
            <v>31953</v>
          </cell>
          <cell r="B15520">
            <v>176</v>
          </cell>
          <cell r="C15520">
            <v>190</v>
          </cell>
          <cell r="D15520">
            <v>1987</v>
          </cell>
          <cell r="E15520">
            <v>32142</v>
          </cell>
        </row>
        <row r="15521">
          <cell r="A15521">
            <v>31954</v>
          </cell>
          <cell r="B15521">
            <v>177</v>
          </cell>
          <cell r="C15521">
            <v>189</v>
          </cell>
          <cell r="D15521">
            <v>1987</v>
          </cell>
          <cell r="E15521">
            <v>32142</v>
          </cell>
        </row>
        <row r="15522">
          <cell r="A15522">
            <v>31955</v>
          </cell>
          <cell r="B15522">
            <v>178</v>
          </cell>
          <cell r="C15522">
            <v>188</v>
          </cell>
          <cell r="D15522">
            <v>1987</v>
          </cell>
          <cell r="E15522">
            <v>32142</v>
          </cell>
        </row>
        <row r="15523">
          <cell r="A15523">
            <v>31956</v>
          </cell>
          <cell r="B15523">
            <v>179</v>
          </cell>
          <cell r="C15523">
            <v>187</v>
          </cell>
          <cell r="D15523">
            <v>1987</v>
          </cell>
          <cell r="E15523">
            <v>32142</v>
          </cell>
        </row>
        <row r="15524">
          <cell r="A15524">
            <v>31957</v>
          </cell>
          <cell r="B15524">
            <v>180</v>
          </cell>
          <cell r="C15524">
            <v>186</v>
          </cell>
          <cell r="D15524">
            <v>1987</v>
          </cell>
          <cell r="E15524">
            <v>32142</v>
          </cell>
        </row>
        <row r="15525">
          <cell r="A15525">
            <v>31958</v>
          </cell>
          <cell r="B15525">
            <v>181</v>
          </cell>
          <cell r="C15525">
            <v>185</v>
          </cell>
          <cell r="D15525">
            <v>1987</v>
          </cell>
          <cell r="E15525">
            <v>32142</v>
          </cell>
        </row>
        <row r="15526">
          <cell r="A15526">
            <v>31959</v>
          </cell>
          <cell r="B15526">
            <v>182</v>
          </cell>
          <cell r="C15526">
            <v>184</v>
          </cell>
          <cell r="D15526">
            <v>1987</v>
          </cell>
          <cell r="E15526">
            <v>32142</v>
          </cell>
        </row>
        <row r="15527">
          <cell r="A15527">
            <v>31960</v>
          </cell>
          <cell r="B15527">
            <v>183</v>
          </cell>
          <cell r="C15527">
            <v>183</v>
          </cell>
          <cell r="D15527">
            <v>1987</v>
          </cell>
          <cell r="E15527">
            <v>32142</v>
          </cell>
        </row>
        <row r="15528">
          <cell r="A15528">
            <v>31961</v>
          </cell>
          <cell r="B15528">
            <v>184</v>
          </cell>
          <cell r="C15528">
            <v>182</v>
          </cell>
          <cell r="D15528">
            <v>1987</v>
          </cell>
          <cell r="E15528">
            <v>32142</v>
          </cell>
        </row>
        <row r="15529">
          <cell r="A15529">
            <v>31962</v>
          </cell>
          <cell r="B15529">
            <v>185</v>
          </cell>
          <cell r="C15529">
            <v>181</v>
          </cell>
          <cell r="D15529">
            <v>1987</v>
          </cell>
          <cell r="E15529">
            <v>32142</v>
          </cell>
        </row>
        <row r="15530">
          <cell r="A15530">
            <v>31963</v>
          </cell>
          <cell r="B15530">
            <v>186</v>
          </cell>
          <cell r="C15530">
            <v>180</v>
          </cell>
          <cell r="D15530">
            <v>1987</v>
          </cell>
          <cell r="E15530">
            <v>32142</v>
          </cell>
        </row>
        <row r="15531">
          <cell r="A15531">
            <v>31964</v>
          </cell>
          <cell r="B15531">
            <v>187</v>
          </cell>
          <cell r="C15531">
            <v>179</v>
          </cell>
          <cell r="D15531">
            <v>1987</v>
          </cell>
          <cell r="E15531">
            <v>32142</v>
          </cell>
        </row>
        <row r="15532">
          <cell r="A15532">
            <v>31965</v>
          </cell>
          <cell r="B15532">
            <v>188</v>
          </cell>
          <cell r="C15532">
            <v>178</v>
          </cell>
          <cell r="D15532">
            <v>1987</v>
          </cell>
          <cell r="E15532">
            <v>32142</v>
          </cell>
        </row>
        <row r="15533">
          <cell r="A15533">
            <v>31966</v>
          </cell>
          <cell r="B15533">
            <v>189</v>
          </cell>
          <cell r="C15533">
            <v>177</v>
          </cell>
          <cell r="D15533">
            <v>1987</v>
          </cell>
          <cell r="E15533">
            <v>32142</v>
          </cell>
        </row>
        <row r="15534">
          <cell r="A15534">
            <v>31967</v>
          </cell>
          <cell r="B15534">
            <v>190</v>
          </cell>
          <cell r="C15534">
            <v>176</v>
          </cell>
          <cell r="D15534">
            <v>1987</v>
          </cell>
          <cell r="E15534">
            <v>32142</v>
          </cell>
        </row>
        <row r="15535">
          <cell r="A15535">
            <v>31968</v>
          </cell>
          <cell r="B15535">
            <v>191</v>
          </cell>
          <cell r="C15535">
            <v>175</v>
          </cell>
          <cell r="D15535">
            <v>1987</v>
          </cell>
          <cell r="E15535">
            <v>32142</v>
          </cell>
        </row>
        <row r="15536">
          <cell r="A15536">
            <v>31969</v>
          </cell>
          <cell r="B15536">
            <v>192</v>
          </cell>
          <cell r="C15536">
            <v>174</v>
          </cell>
          <cell r="D15536">
            <v>1987</v>
          </cell>
          <cell r="E15536">
            <v>32142</v>
          </cell>
        </row>
        <row r="15537">
          <cell r="A15537">
            <v>31970</v>
          </cell>
          <cell r="B15537">
            <v>193</v>
          </cell>
          <cell r="C15537">
            <v>173</v>
          </cell>
          <cell r="D15537">
            <v>1987</v>
          </cell>
          <cell r="E15537">
            <v>32142</v>
          </cell>
        </row>
        <row r="15538">
          <cell r="A15538">
            <v>31971</v>
          </cell>
          <cell r="B15538">
            <v>194</v>
          </cell>
          <cell r="C15538">
            <v>172</v>
          </cell>
          <cell r="D15538">
            <v>1987</v>
          </cell>
          <cell r="E15538">
            <v>32142</v>
          </cell>
        </row>
        <row r="15539">
          <cell r="A15539">
            <v>31972</v>
          </cell>
          <cell r="B15539">
            <v>195</v>
          </cell>
          <cell r="C15539">
            <v>171</v>
          </cell>
          <cell r="D15539">
            <v>1987</v>
          </cell>
          <cell r="E15539">
            <v>32142</v>
          </cell>
        </row>
        <row r="15540">
          <cell r="A15540">
            <v>31973</v>
          </cell>
          <cell r="B15540">
            <v>196</v>
          </cell>
          <cell r="C15540">
            <v>170</v>
          </cell>
          <cell r="D15540">
            <v>1987</v>
          </cell>
          <cell r="E15540">
            <v>32142</v>
          </cell>
        </row>
        <row r="15541">
          <cell r="A15541">
            <v>31974</v>
          </cell>
          <cell r="B15541">
            <v>197</v>
          </cell>
          <cell r="C15541">
            <v>169</v>
          </cell>
          <cell r="D15541">
            <v>1987</v>
          </cell>
          <cell r="E15541">
            <v>32142</v>
          </cell>
        </row>
        <row r="15542">
          <cell r="A15542">
            <v>31975</v>
          </cell>
          <cell r="B15542">
            <v>198</v>
          </cell>
          <cell r="C15542">
            <v>168</v>
          </cell>
          <cell r="D15542">
            <v>1987</v>
          </cell>
          <cell r="E15542">
            <v>32142</v>
          </cell>
        </row>
        <row r="15543">
          <cell r="A15543">
            <v>31976</v>
          </cell>
          <cell r="B15543">
            <v>199</v>
          </cell>
          <cell r="C15543">
            <v>167</v>
          </cell>
          <cell r="D15543">
            <v>1987</v>
          </cell>
          <cell r="E15543">
            <v>32142</v>
          </cell>
        </row>
        <row r="15544">
          <cell r="A15544">
            <v>31977</v>
          </cell>
          <cell r="B15544">
            <v>200</v>
          </cell>
          <cell r="C15544">
            <v>166</v>
          </cell>
          <cell r="D15544">
            <v>1987</v>
          </cell>
          <cell r="E15544">
            <v>32142</v>
          </cell>
        </row>
        <row r="15545">
          <cell r="A15545">
            <v>31978</v>
          </cell>
          <cell r="B15545">
            <v>201</v>
          </cell>
          <cell r="C15545">
            <v>165</v>
          </cell>
          <cell r="D15545">
            <v>1987</v>
          </cell>
          <cell r="E15545">
            <v>32142</v>
          </cell>
        </row>
        <row r="15546">
          <cell r="A15546">
            <v>31979</v>
          </cell>
          <cell r="B15546">
            <v>202</v>
          </cell>
          <cell r="C15546">
            <v>164</v>
          </cell>
          <cell r="D15546">
            <v>1987</v>
          </cell>
          <cell r="E15546">
            <v>32142</v>
          </cell>
        </row>
        <row r="15547">
          <cell r="A15547">
            <v>31980</v>
          </cell>
          <cell r="B15547">
            <v>203</v>
          </cell>
          <cell r="C15547">
            <v>163</v>
          </cell>
          <cell r="D15547">
            <v>1987</v>
          </cell>
          <cell r="E15547">
            <v>32142</v>
          </cell>
        </row>
        <row r="15548">
          <cell r="A15548">
            <v>31981</v>
          </cell>
          <cell r="B15548">
            <v>204</v>
          </cell>
          <cell r="C15548">
            <v>162</v>
          </cell>
          <cell r="D15548">
            <v>1987</v>
          </cell>
          <cell r="E15548">
            <v>32142</v>
          </cell>
        </row>
        <row r="15549">
          <cell r="A15549">
            <v>31982</v>
          </cell>
          <cell r="B15549">
            <v>205</v>
          </cell>
          <cell r="C15549">
            <v>161</v>
          </cell>
          <cell r="D15549">
            <v>1987</v>
          </cell>
          <cell r="E15549">
            <v>32142</v>
          </cell>
        </row>
        <row r="15550">
          <cell r="A15550">
            <v>31983</v>
          </cell>
          <cell r="B15550">
            <v>206</v>
          </cell>
          <cell r="C15550">
            <v>160</v>
          </cell>
          <cell r="D15550">
            <v>1987</v>
          </cell>
          <cell r="E15550">
            <v>32142</v>
          </cell>
        </row>
        <row r="15551">
          <cell r="A15551">
            <v>31984</v>
          </cell>
          <cell r="B15551">
            <v>207</v>
          </cell>
          <cell r="C15551">
            <v>159</v>
          </cell>
          <cell r="D15551">
            <v>1987</v>
          </cell>
          <cell r="E15551">
            <v>32142</v>
          </cell>
        </row>
        <row r="15552">
          <cell r="A15552">
            <v>31985</v>
          </cell>
          <cell r="B15552">
            <v>208</v>
          </cell>
          <cell r="C15552">
            <v>158</v>
          </cell>
          <cell r="D15552">
            <v>1987</v>
          </cell>
          <cell r="E15552">
            <v>32142</v>
          </cell>
        </row>
        <row r="15553">
          <cell r="A15553">
            <v>31986</v>
          </cell>
          <cell r="B15553">
            <v>209</v>
          </cell>
          <cell r="C15553">
            <v>157</v>
          </cell>
          <cell r="D15553">
            <v>1987</v>
          </cell>
          <cell r="E15553">
            <v>32142</v>
          </cell>
        </row>
        <row r="15554">
          <cell r="A15554">
            <v>31987</v>
          </cell>
          <cell r="B15554">
            <v>210</v>
          </cell>
          <cell r="C15554">
            <v>156</v>
          </cell>
          <cell r="D15554">
            <v>1987</v>
          </cell>
          <cell r="E15554">
            <v>32142</v>
          </cell>
        </row>
        <row r="15555">
          <cell r="A15555">
            <v>31988</v>
          </cell>
          <cell r="B15555">
            <v>211</v>
          </cell>
          <cell r="C15555">
            <v>155</v>
          </cell>
          <cell r="D15555">
            <v>1987</v>
          </cell>
          <cell r="E15555">
            <v>32142</v>
          </cell>
        </row>
        <row r="15556">
          <cell r="A15556">
            <v>31989</v>
          </cell>
          <cell r="B15556">
            <v>212</v>
          </cell>
          <cell r="C15556">
            <v>154</v>
          </cell>
          <cell r="D15556">
            <v>1987</v>
          </cell>
          <cell r="E15556">
            <v>32142</v>
          </cell>
        </row>
        <row r="15557">
          <cell r="A15557">
            <v>31990</v>
          </cell>
          <cell r="B15557">
            <v>213</v>
          </cell>
          <cell r="C15557">
            <v>153</v>
          </cell>
          <cell r="D15557">
            <v>1987</v>
          </cell>
          <cell r="E15557">
            <v>32142</v>
          </cell>
        </row>
        <row r="15558">
          <cell r="A15558">
            <v>31991</v>
          </cell>
          <cell r="B15558">
            <v>214</v>
          </cell>
          <cell r="C15558">
            <v>152</v>
          </cell>
          <cell r="D15558">
            <v>1987</v>
          </cell>
          <cell r="E15558">
            <v>32142</v>
          </cell>
        </row>
        <row r="15559">
          <cell r="A15559">
            <v>31992</v>
          </cell>
          <cell r="B15559">
            <v>215</v>
          </cell>
          <cell r="C15559">
            <v>151</v>
          </cell>
          <cell r="D15559">
            <v>1987</v>
          </cell>
          <cell r="E15559">
            <v>32142</v>
          </cell>
        </row>
        <row r="15560">
          <cell r="A15560">
            <v>31993</v>
          </cell>
          <cell r="B15560">
            <v>216</v>
          </cell>
          <cell r="C15560">
            <v>150</v>
          </cell>
          <cell r="D15560">
            <v>1987</v>
          </cell>
          <cell r="E15560">
            <v>32142</v>
          </cell>
        </row>
        <row r="15561">
          <cell r="A15561">
            <v>31994</v>
          </cell>
          <cell r="B15561">
            <v>217</v>
          </cell>
          <cell r="C15561">
            <v>149</v>
          </cell>
          <cell r="D15561">
            <v>1987</v>
          </cell>
          <cell r="E15561">
            <v>32142</v>
          </cell>
        </row>
        <row r="15562">
          <cell r="A15562">
            <v>31995</v>
          </cell>
          <cell r="B15562">
            <v>218</v>
          </cell>
          <cell r="C15562">
            <v>148</v>
          </cell>
          <cell r="D15562">
            <v>1987</v>
          </cell>
          <cell r="E15562">
            <v>32142</v>
          </cell>
        </row>
        <row r="15563">
          <cell r="A15563">
            <v>31996</v>
          </cell>
          <cell r="B15563">
            <v>219</v>
          </cell>
          <cell r="C15563">
            <v>147</v>
          </cell>
          <cell r="D15563">
            <v>1987</v>
          </cell>
          <cell r="E15563">
            <v>32142</v>
          </cell>
        </row>
        <row r="15564">
          <cell r="A15564">
            <v>31997</v>
          </cell>
          <cell r="B15564">
            <v>220</v>
          </cell>
          <cell r="C15564">
            <v>146</v>
          </cell>
          <cell r="D15564">
            <v>1987</v>
          </cell>
          <cell r="E15564">
            <v>32142</v>
          </cell>
        </row>
        <row r="15565">
          <cell r="A15565">
            <v>31998</v>
          </cell>
          <cell r="B15565">
            <v>221</v>
          </cell>
          <cell r="C15565">
            <v>145</v>
          </cell>
          <cell r="D15565">
            <v>1987</v>
          </cell>
          <cell r="E15565">
            <v>32142</v>
          </cell>
        </row>
        <row r="15566">
          <cell r="A15566">
            <v>31999</v>
          </cell>
          <cell r="B15566">
            <v>222</v>
          </cell>
          <cell r="C15566">
            <v>144</v>
          </cell>
          <cell r="D15566">
            <v>1987</v>
          </cell>
          <cell r="E15566">
            <v>32142</v>
          </cell>
        </row>
        <row r="15567">
          <cell r="A15567">
            <v>32000</v>
          </cell>
          <cell r="B15567">
            <v>223</v>
          </cell>
          <cell r="C15567">
            <v>143</v>
          </cell>
          <cell r="D15567">
            <v>1987</v>
          </cell>
          <cell r="E15567">
            <v>32142</v>
          </cell>
        </row>
        <row r="15568">
          <cell r="A15568">
            <v>32001</v>
          </cell>
          <cell r="B15568">
            <v>224</v>
          </cell>
          <cell r="C15568">
            <v>142</v>
          </cell>
          <cell r="D15568">
            <v>1987</v>
          </cell>
          <cell r="E15568">
            <v>32142</v>
          </cell>
        </row>
        <row r="15569">
          <cell r="A15569">
            <v>32002</v>
          </cell>
          <cell r="B15569">
            <v>225</v>
          </cell>
          <cell r="C15569">
            <v>141</v>
          </cell>
          <cell r="D15569">
            <v>1987</v>
          </cell>
          <cell r="E15569">
            <v>32142</v>
          </cell>
        </row>
        <row r="15570">
          <cell r="A15570">
            <v>32003</v>
          </cell>
          <cell r="B15570">
            <v>226</v>
          </cell>
          <cell r="C15570">
            <v>140</v>
          </cell>
          <cell r="D15570">
            <v>1987</v>
          </cell>
          <cell r="E15570">
            <v>32142</v>
          </cell>
        </row>
        <row r="15571">
          <cell r="A15571">
            <v>32004</v>
          </cell>
          <cell r="B15571">
            <v>227</v>
          </cell>
          <cell r="C15571">
            <v>139</v>
          </cell>
          <cell r="D15571">
            <v>1987</v>
          </cell>
          <cell r="E15571">
            <v>32142</v>
          </cell>
        </row>
        <row r="15572">
          <cell r="A15572">
            <v>32005</v>
          </cell>
          <cell r="B15572">
            <v>228</v>
          </cell>
          <cell r="C15572">
            <v>138</v>
          </cell>
          <cell r="D15572">
            <v>1987</v>
          </cell>
          <cell r="E15572">
            <v>32142</v>
          </cell>
        </row>
        <row r="15573">
          <cell r="A15573">
            <v>32006</v>
          </cell>
          <cell r="B15573">
            <v>229</v>
          </cell>
          <cell r="C15573">
            <v>137</v>
          </cell>
          <cell r="D15573">
            <v>1987</v>
          </cell>
          <cell r="E15573">
            <v>32142</v>
          </cell>
        </row>
        <row r="15574">
          <cell r="A15574">
            <v>32007</v>
          </cell>
          <cell r="B15574">
            <v>230</v>
          </cell>
          <cell r="C15574">
            <v>136</v>
          </cell>
          <cell r="D15574">
            <v>1987</v>
          </cell>
          <cell r="E15574">
            <v>32142</v>
          </cell>
        </row>
        <row r="15575">
          <cell r="A15575">
            <v>32008</v>
          </cell>
          <cell r="B15575">
            <v>231</v>
          </cell>
          <cell r="C15575">
            <v>135</v>
          </cell>
          <cell r="D15575">
            <v>1987</v>
          </cell>
          <cell r="E15575">
            <v>32142</v>
          </cell>
        </row>
        <row r="15576">
          <cell r="A15576">
            <v>32009</v>
          </cell>
          <cell r="B15576">
            <v>232</v>
          </cell>
          <cell r="C15576">
            <v>134</v>
          </cell>
          <cell r="D15576">
            <v>1987</v>
          </cell>
          <cell r="E15576">
            <v>32142</v>
          </cell>
        </row>
        <row r="15577">
          <cell r="A15577">
            <v>32010</v>
          </cell>
          <cell r="B15577">
            <v>233</v>
          </cell>
          <cell r="C15577">
            <v>133</v>
          </cell>
          <cell r="D15577">
            <v>1987</v>
          </cell>
          <cell r="E15577">
            <v>32142</v>
          </cell>
        </row>
        <row r="15578">
          <cell r="A15578">
            <v>32011</v>
          </cell>
          <cell r="B15578">
            <v>234</v>
          </cell>
          <cell r="C15578">
            <v>132</v>
          </cell>
          <cell r="D15578">
            <v>1987</v>
          </cell>
          <cell r="E15578">
            <v>32142</v>
          </cell>
        </row>
        <row r="15579">
          <cell r="A15579">
            <v>32012</v>
          </cell>
          <cell r="B15579">
            <v>235</v>
          </cell>
          <cell r="C15579">
            <v>131</v>
          </cell>
          <cell r="D15579">
            <v>1987</v>
          </cell>
          <cell r="E15579">
            <v>32142</v>
          </cell>
        </row>
        <row r="15580">
          <cell r="A15580">
            <v>32013</v>
          </cell>
          <cell r="B15580">
            <v>236</v>
          </cell>
          <cell r="C15580">
            <v>130</v>
          </cell>
          <cell r="D15580">
            <v>1987</v>
          </cell>
          <cell r="E15580">
            <v>32142</v>
          </cell>
        </row>
        <row r="15581">
          <cell r="A15581">
            <v>32014</v>
          </cell>
          <cell r="B15581">
            <v>237</v>
          </cell>
          <cell r="C15581">
            <v>129</v>
          </cell>
          <cell r="D15581">
            <v>1987</v>
          </cell>
          <cell r="E15581">
            <v>32142</v>
          </cell>
        </row>
        <row r="15582">
          <cell r="A15582">
            <v>32015</v>
          </cell>
          <cell r="B15582">
            <v>238</v>
          </cell>
          <cell r="C15582">
            <v>128</v>
          </cell>
          <cell r="D15582">
            <v>1987</v>
          </cell>
          <cell r="E15582">
            <v>32142</v>
          </cell>
        </row>
        <row r="15583">
          <cell r="A15583">
            <v>32016</v>
          </cell>
          <cell r="B15583">
            <v>239</v>
          </cell>
          <cell r="C15583">
            <v>127</v>
          </cell>
          <cell r="D15583">
            <v>1987</v>
          </cell>
          <cell r="E15583">
            <v>32142</v>
          </cell>
        </row>
        <row r="15584">
          <cell r="A15584">
            <v>32017</v>
          </cell>
          <cell r="B15584">
            <v>240</v>
          </cell>
          <cell r="C15584">
            <v>126</v>
          </cell>
          <cell r="D15584">
            <v>1987</v>
          </cell>
          <cell r="E15584">
            <v>32142</v>
          </cell>
        </row>
        <row r="15585">
          <cell r="A15585">
            <v>32018</v>
          </cell>
          <cell r="B15585">
            <v>241</v>
          </cell>
          <cell r="C15585">
            <v>125</v>
          </cell>
          <cell r="D15585">
            <v>1987</v>
          </cell>
          <cell r="E15585">
            <v>32142</v>
          </cell>
        </row>
        <row r="15586">
          <cell r="A15586">
            <v>32019</v>
          </cell>
          <cell r="B15586">
            <v>242</v>
          </cell>
          <cell r="C15586">
            <v>124</v>
          </cell>
          <cell r="D15586">
            <v>1987</v>
          </cell>
          <cell r="E15586">
            <v>32142</v>
          </cell>
        </row>
        <row r="15587">
          <cell r="A15587">
            <v>32020</v>
          </cell>
          <cell r="B15587">
            <v>243</v>
          </cell>
          <cell r="C15587">
            <v>123</v>
          </cell>
          <cell r="D15587">
            <v>1987</v>
          </cell>
          <cell r="E15587">
            <v>32142</v>
          </cell>
        </row>
        <row r="15588">
          <cell r="A15588">
            <v>32021</v>
          </cell>
          <cell r="B15588">
            <v>244</v>
          </cell>
          <cell r="C15588">
            <v>122</v>
          </cell>
          <cell r="D15588">
            <v>1987</v>
          </cell>
          <cell r="E15588">
            <v>32142</v>
          </cell>
        </row>
        <row r="15589">
          <cell r="A15589">
            <v>32022</v>
          </cell>
          <cell r="B15589">
            <v>245</v>
          </cell>
          <cell r="C15589">
            <v>121</v>
          </cell>
          <cell r="D15589">
            <v>1987</v>
          </cell>
          <cell r="E15589">
            <v>32142</v>
          </cell>
        </row>
        <row r="15590">
          <cell r="A15590">
            <v>32023</v>
          </cell>
          <cell r="B15590">
            <v>246</v>
          </cell>
          <cell r="C15590">
            <v>120</v>
          </cell>
          <cell r="D15590">
            <v>1987</v>
          </cell>
          <cell r="E15590">
            <v>32142</v>
          </cell>
        </row>
        <row r="15591">
          <cell r="A15591">
            <v>32024</v>
          </cell>
          <cell r="B15591">
            <v>247</v>
          </cell>
          <cell r="C15591">
            <v>119</v>
          </cell>
          <cell r="D15591">
            <v>1987</v>
          </cell>
          <cell r="E15591">
            <v>32142</v>
          </cell>
        </row>
        <row r="15592">
          <cell r="A15592">
            <v>32025</v>
          </cell>
          <cell r="B15592">
            <v>248</v>
          </cell>
          <cell r="C15592">
            <v>118</v>
          </cell>
          <cell r="D15592">
            <v>1987</v>
          </cell>
          <cell r="E15592">
            <v>32142</v>
          </cell>
        </row>
        <row r="15593">
          <cell r="A15593">
            <v>32026</v>
          </cell>
          <cell r="B15593">
            <v>249</v>
          </cell>
          <cell r="C15593">
            <v>117</v>
          </cell>
          <cell r="D15593">
            <v>1987</v>
          </cell>
          <cell r="E15593">
            <v>32142</v>
          </cell>
        </row>
        <row r="15594">
          <cell r="A15594">
            <v>32027</v>
          </cell>
          <cell r="B15594">
            <v>250</v>
          </cell>
          <cell r="C15594">
            <v>116</v>
          </cell>
          <cell r="D15594">
            <v>1987</v>
          </cell>
          <cell r="E15594">
            <v>32142</v>
          </cell>
        </row>
        <row r="15595">
          <cell r="A15595">
            <v>32028</v>
          </cell>
          <cell r="B15595">
            <v>251</v>
          </cell>
          <cell r="C15595">
            <v>115</v>
          </cell>
          <cell r="D15595">
            <v>1987</v>
          </cell>
          <cell r="E15595">
            <v>32142</v>
          </cell>
        </row>
        <row r="15596">
          <cell r="A15596">
            <v>32029</v>
          </cell>
          <cell r="B15596">
            <v>252</v>
          </cell>
          <cell r="C15596">
            <v>114</v>
          </cell>
          <cell r="D15596">
            <v>1987</v>
          </cell>
          <cell r="E15596">
            <v>32142</v>
          </cell>
        </row>
        <row r="15597">
          <cell r="A15597">
            <v>32030</v>
          </cell>
          <cell r="B15597">
            <v>253</v>
          </cell>
          <cell r="C15597">
            <v>113</v>
          </cell>
          <cell r="D15597">
            <v>1987</v>
          </cell>
          <cell r="E15597">
            <v>32142</v>
          </cell>
        </row>
        <row r="15598">
          <cell r="A15598">
            <v>32031</v>
          </cell>
          <cell r="B15598">
            <v>254</v>
          </cell>
          <cell r="C15598">
            <v>112</v>
          </cell>
          <cell r="D15598">
            <v>1987</v>
          </cell>
          <cell r="E15598">
            <v>32142</v>
          </cell>
        </row>
        <row r="15599">
          <cell r="A15599">
            <v>32032</v>
          </cell>
          <cell r="B15599">
            <v>255</v>
          </cell>
          <cell r="C15599">
            <v>111</v>
          </cell>
          <cell r="D15599">
            <v>1987</v>
          </cell>
          <cell r="E15599">
            <v>32142</v>
          </cell>
        </row>
        <row r="15600">
          <cell r="A15600">
            <v>32033</v>
          </cell>
          <cell r="B15600">
            <v>256</v>
          </cell>
          <cell r="C15600">
            <v>110</v>
          </cell>
          <cell r="D15600">
            <v>1987</v>
          </cell>
          <cell r="E15600">
            <v>32142</v>
          </cell>
        </row>
        <row r="15601">
          <cell r="A15601">
            <v>32034</v>
          </cell>
          <cell r="B15601">
            <v>257</v>
          </cell>
          <cell r="C15601">
            <v>109</v>
          </cell>
          <cell r="D15601">
            <v>1987</v>
          </cell>
          <cell r="E15601">
            <v>32142</v>
          </cell>
        </row>
        <row r="15602">
          <cell r="A15602">
            <v>32035</v>
          </cell>
          <cell r="B15602">
            <v>258</v>
          </cell>
          <cell r="C15602">
            <v>108</v>
          </cell>
          <cell r="D15602">
            <v>1987</v>
          </cell>
          <cell r="E15602">
            <v>32142</v>
          </cell>
        </row>
        <row r="15603">
          <cell r="A15603">
            <v>32036</v>
          </cell>
          <cell r="B15603">
            <v>259</v>
          </cell>
          <cell r="C15603">
            <v>107</v>
          </cell>
          <cell r="D15603">
            <v>1987</v>
          </cell>
          <cell r="E15603">
            <v>32142</v>
          </cell>
        </row>
        <row r="15604">
          <cell r="A15604">
            <v>32037</v>
          </cell>
          <cell r="B15604">
            <v>260</v>
          </cell>
          <cell r="C15604">
            <v>106</v>
          </cell>
          <cell r="D15604">
            <v>1987</v>
          </cell>
          <cell r="E15604">
            <v>32142</v>
          </cell>
        </row>
        <row r="15605">
          <cell r="A15605">
            <v>32038</v>
          </cell>
          <cell r="B15605">
            <v>261</v>
          </cell>
          <cell r="C15605">
            <v>105</v>
          </cell>
          <cell r="D15605">
            <v>1987</v>
          </cell>
          <cell r="E15605">
            <v>32142</v>
          </cell>
        </row>
        <row r="15606">
          <cell r="A15606">
            <v>32039</v>
          </cell>
          <cell r="B15606">
            <v>262</v>
          </cell>
          <cell r="C15606">
            <v>104</v>
          </cell>
          <cell r="D15606">
            <v>1987</v>
          </cell>
          <cell r="E15606">
            <v>32142</v>
          </cell>
        </row>
        <row r="15607">
          <cell r="A15607">
            <v>32040</v>
          </cell>
          <cell r="B15607">
            <v>263</v>
          </cell>
          <cell r="C15607">
            <v>103</v>
          </cell>
          <cell r="D15607">
            <v>1987</v>
          </cell>
          <cell r="E15607">
            <v>32142</v>
          </cell>
        </row>
        <row r="15608">
          <cell r="A15608">
            <v>32041</v>
          </cell>
          <cell r="B15608">
            <v>264</v>
          </cell>
          <cell r="C15608">
            <v>102</v>
          </cell>
          <cell r="D15608">
            <v>1987</v>
          </cell>
          <cell r="E15608">
            <v>32142</v>
          </cell>
        </row>
        <row r="15609">
          <cell r="A15609">
            <v>32042</v>
          </cell>
          <cell r="B15609">
            <v>265</v>
          </cell>
          <cell r="C15609">
            <v>101</v>
          </cell>
          <cell r="D15609">
            <v>1987</v>
          </cell>
          <cell r="E15609">
            <v>32142</v>
          </cell>
        </row>
        <row r="15610">
          <cell r="A15610">
            <v>32043</v>
          </cell>
          <cell r="B15610">
            <v>266</v>
          </cell>
          <cell r="C15610">
            <v>100</v>
          </cell>
          <cell r="D15610">
            <v>1987</v>
          </cell>
          <cell r="E15610">
            <v>32142</v>
          </cell>
        </row>
        <row r="15611">
          <cell r="A15611">
            <v>32044</v>
          </cell>
          <cell r="B15611">
            <v>267</v>
          </cell>
          <cell r="C15611">
            <v>99</v>
          </cell>
          <cell r="D15611">
            <v>1987</v>
          </cell>
          <cell r="E15611">
            <v>32142</v>
          </cell>
        </row>
        <row r="15612">
          <cell r="A15612">
            <v>32045</v>
          </cell>
          <cell r="B15612">
            <v>268</v>
          </cell>
          <cell r="C15612">
            <v>98</v>
          </cell>
          <cell r="D15612">
            <v>1987</v>
          </cell>
          <cell r="E15612">
            <v>32142</v>
          </cell>
        </row>
        <row r="15613">
          <cell r="A15613">
            <v>32046</v>
          </cell>
          <cell r="B15613">
            <v>269</v>
          </cell>
          <cell r="C15613">
            <v>97</v>
          </cell>
          <cell r="D15613">
            <v>1987</v>
          </cell>
          <cell r="E15613">
            <v>32142</v>
          </cell>
        </row>
        <row r="15614">
          <cell r="A15614">
            <v>32047</v>
          </cell>
          <cell r="B15614">
            <v>270</v>
          </cell>
          <cell r="C15614">
            <v>96</v>
          </cell>
          <cell r="D15614">
            <v>1987</v>
          </cell>
          <cell r="E15614">
            <v>32142</v>
          </cell>
        </row>
        <row r="15615">
          <cell r="A15615">
            <v>32048</v>
          </cell>
          <cell r="B15615">
            <v>271</v>
          </cell>
          <cell r="C15615">
            <v>95</v>
          </cell>
          <cell r="D15615">
            <v>1987</v>
          </cell>
          <cell r="E15615">
            <v>32142</v>
          </cell>
        </row>
        <row r="15616">
          <cell r="A15616">
            <v>32049</v>
          </cell>
          <cell r="B15616">
            <v>272</v>
          </cell>
          <cell r="C15616">
            <v>94</v>
          </cell>
          <cell r="D15616">
            <v>1987</v>
          </cell>
          <cell r="E15616">
            <v>32142</v>
          </cell>
        </row>
        <row r="15617">
          <cell r="A15617">
            <v>32050</v>
          </cell>
          <cell r="B15617">
            <v>273</v>
          </cell>
          <cell r="C15617">
            <v>93</v>
          </cell>
          <cell r="D15617">
            <v>1987</v>
          </cell>
          <cell r="E15617">
            <v>32142</v>
          </cell>
        </row>
        <row r="15618">
          <cell r="A15618">
            <v>32051</v>
          </cell>
          <cell r="B15618">
            <v>274</v>
          </cell>
          <cell r="C15618">
            <v>92</v>
          </cell>
          <cell r="D15618">
            <v>1987</v>
          </cell>
          <cell r="E15618">
            <v>32142</v>
          </cell>
        </row>
        <row r="15619">
          <cell r="A15619">
            <v>32052</v>
          </cell>
          <cell r="B15619">
            <v>275</v>
          </cell>
          <cell r="C15619">
            <v>91</v>
          </cell>
          <cell r="D15619">
            <v>1987</v>
          </cell>
          <cell r="E15619">
            <v>32142</v>
          </cell>
        </row>
        <row r="15620">
          <cell r="A15620">
            <v>32053</v>
          </cell>
          <cell r="B15620">
            <v>276</v>
          </cell>
          <cell r="C15620">
            <v>90</v>
          </cell>
          <cell r="D15620">
            <v>1987</v>
          </cell>
          <cell r="E15620">
            <v>32142</v>
          </cell>
        </row>
        <row r="15621">
          <cell r="A15621">
            <v>32054</v>
          </cell>
          <cell r="B15621">
            <v>277</v>
          </cell>
          <cell r="C15621">
            <v>89</v>
          </cell>
          <cell r="D15621">
            <v>1987</v>
          </cell>
          <cell r="E15621">
            <v>32142</v>
          </cell>
        </row>
        <row r="15622">
          <cell r="A15622">
            <v>32055</v>
          </cell>
          <cell r="B15622">
            <v>278</v>
          </cell>
          <cell r="C15622">
            <v>88</v>
          </cell>
          <cell r="D15622">
            <v>1987</v>
          </cell>
          <cell r="E15622">
            <v>32142</v>
          </cell>
        </row>
        <row r="15623">
          <cell r="A15623">
            <v>32056</v>
          </cell>
          <cell r="B15623">
            <v>279</v>
          </cell>
          <cell r="C15623">
            <v>87</v>
          </cell>
          <cell r="D15623">
            <v>1987</v>
          </cell>
          <cell r="E15623">
            <v>32142</v>
          </cell>
        </row>
        <row r="15624">
          <cell r="A15624">
            <v>32057</v>
          </cell>
          <cell r="B15624">
            <v>280</v>
          </cell>
          <cell r="C15624">
            <v>86</v>
          </cell>
          <cell r="D15624">
            <v>1987</v>
          </cell>
          <cell r="E15624">
            <v>32142</v>
          </cell>
        </row>
        <row r="15625">
          <cell r="A15625">
            <v>32058</v>
          </cell>
          <cell r="B15625">
            <v>281</v>
          </cell>
          <cell r="C15625">
            <v>85</v>
          </cell>
          <cell r="D15625">
            <v>1987</v>
          </cell>
          <cell r="E15625">
            <v>32142</v>
          </cell>
        </row>
        <row r="15626">
          <cell r="A15626">
            <v>32059</v>
          </cell>
          <cell r="B15626">
            <v>282</v>
          </cell>
          <cell r="C15626">
            <v>84</v>
          </cell>
          <cell r="D15626">
            <v>1987</v>
          </cell>
          <cell r="E15626">
            <v>32142</v>
          </cell>
        </row>
        <row r="15627">
          <cell r="A15627">
            <v>32060</v>
          </cell>
          <cell r="B15627">
            <v>283</v>
          </cell>
          <cell r="C15627">
            <v>83</v>
          </cell>
          <cell r="D15627">
            <v>1987</v>
          </cell>
          <cell r="E15627">
            <v>32142</v>
          </cell>
        </row>
        <row r="15628">
          <cell r="A15628">
            <v>32061</v>
          </cell>
          <cell r="B15628">
            <v>284</v>
          </cell>
          <cell r="C15628">
            <v>82</v>
          </cell>
          <cell r="D15628">
            <v>1987</v>
          </cell>
          <cell r="E15628">
            <v>32142</v>
          </cell>
        </row>
        <row r="15629">
          <cell r="A15629">
            <v>32062</v>
          </cell>
          <cell r="B15629">
            <v>285</v>
          </cell>
          <cell r="C15629">
            <v>81</v>
          </cell>
          <cell r="D15629">
            <v>1987</v>
          </cell>
          <cell r="E15629">
            <v>32142</v>
          </cell>
        </row>
        <row r="15630">
          <cell r="A15630">
            <v>32063</v>
          </cell>
          <cell r="B15630">
            <v>286</v>
          </cell>
          <cell r="C15630">
            <v>80</v>
          </cell>
          <cell r="D15630">
            <v>1987</v>
          </cell>
          <cell r="E15630">
            <v>32142</v>
          </cell>
        </row>
        <row r="15631">
          <cell r="A15631">
            <v>32064</v>
          </cell>
          <cell r="B15631">
            <v>287</v>
          </cell>
          <cell r="C15631">
            <v>79</v>
          </cell>
          <cell r="D15631">
            <v>1987</v>
          </cell>
          <cell r="E15631">
            <v>32142</v>
          </cell>
        </row>
        <row r="15632">
          <cell r="A15632">
            <v>32065</v>
          </cell>
          <cell r="B15632">
            <v>288</v>
          </cell>
          <cell r="C15632">
            <v>78</v>
          </cell>
          <cell r="D15632">
            <v>1987</v>
          </cell>
          <cell r="E15632">
            <v>32142</v>
          </cell>
        </row>
        <row r="15633">
          <cell r="A15633">
            <v>32066</v>
          </cell>
          <cell r="B15633">
            <v>289</v>
          </cell>
          <cell r="C15633">
            <v>77</v>
          </cell>
          <cell r="D15633">
            <v>1987</v>
          </cell>
          <cell r="E15633">
            <v>32142</v>
          </cell>
        </row>
        <row r="15634">
          <cell r="A15634">
            <v>32067</v>
          </cell>
          <cell r="B15634">
            <v>290</v>
          </cell>
          <cell r="C15634">
            <v>76</v>
          </cell>
          <cell r="D15634">
            <v>1987</v>
          </cell>
          <cell r="E15634">
            <v>32142</v>
          </cell>
        </row>
        <row r="15635">
          <cell r="A15635">
            <v>32068</v>
          </cell>
          <cell r="B15635">
            <v>291</v>
          </cell>
          <cell r="C15635">
            <v>75</v>
          </cell>
          <cell r="D15635">
            <v>1987</v>
          </cell>
          <cell r="E15635">
            <v>32142</v>
          </cell>
        </row>
        <row r="15636">
          <cell r="A15636">
            <v>32069</v>
          </cell>
          <cell r="B15636">
            <v>292</v>
          </cell>
          <cell r="C15636">
            <v>74</v>
          </cell>
          <cell r="D15636">
            <v>1987</v>
          </cell>
          <cell r="E15636">
            <v>32142</v>
          </cell>
        </row>
        <row r="15637">
          <cell r="A15637">
            <v>32070</v>
          </cell>
          <cell r="B15637">
            <v>293</v>
          </cell>
          <cell r="C15637">
            <v>73</v>
          </cell>
          <cell r="D15637">
            <v>1987</v>
          </cell>
          <cell r="E15637">
            <v>32142</v>
          </cell>
        </row>
        <row r="15638">
          <cell r="A15638">
            <v>32071</v>
          </cell>
          <cell r="B15638">
            <v>294</v>
          </cell>
          <cell r="C15638">
            <v>72</v>
          </cell>
          <cell r="D15638">
            <v>1987</v>
          </cell>
          <cell r="E15638">
            <v>32142</v>
          </cell>
        </row>
        <row r="15639">
          <cell r="A15639">
            <v>32072</v>
          </cell>
          <cell r="B15639">
            <v>295</v>
          </cell>
          <cell r="C15639">
            <v>71</v>
          </cell>
          <cell r="D15639">
            <v>1987</v>
          </cell>
          <cell r="E15639">
            <v>32142</v>
          </cell>
        </row>
        <row r="15640">
          <cell r="A15640">
            <v>32073</v>
          </cell>
          <cell r="B15640">
            <v>296</v>
          </cell>
          <cell r="C15640">
            <v>70</v>
          </cell>
          <cell r="D15640">
            <v>1987</v>
          </cell>
          <cell r="E15640">
            <v>32142</v>
          </cell>
        </row>
        <row r="15641">
          <cell r="A15641">
            <v>32074</v>
          </cell>
          <cell r="B15641">
            <v>297</v>
          </cell>
          <cell r="C15641">
            <v>69</v>
          </cell>
          <cell r="D15641">
            <v>1987</v>
          </cell>
          <cell r="E15641">
            <v>32142</v>
          </cell>
        </row>
        <row r="15642">
          <cell r="A15642">
            <v>32075</v>
          </cell>
          <cell r="B15642">
            <v>298</v>
          </cell>
          <cell r="C15642">
            <v>68</v>
          </cell>
          <cell r="D15642">
            <v>1987</v>
          </cell>
          <cell r="E15642">
            <v>32142</v>
          </cell>
        </row>
        <row r="15643">
          <cell r="A15643">
            <v>32076</v>
          </cell>
          <cell r="B15643">
            <v>299</v>
          </cell>
          <cell r="C15643">
            <v>67</v>
          </cell>
          <cell r="D15643">
            <v>1987</v>
          </cell>
          <cell r="E15643">
            <v>32142</v>
          </cell>
        </row>
        <row r="15644">
          <cell r="A15644">
            <v>32077</v>
          </cell>
          <cell r="B15644">
            <v>300</v>
          </cell>
          <cell r="C15644">
            <v>66</v>
          </cell>
          <cell r="D15644">
            <v>1987</v>
          </cell>
          <cell r="E15644">
            <v>32142</v>
          </cell>
        </row>
        <row r="15645">
          <cell r="A15645">
            <v>32078</v>
          </cell>
          <cell r="B15645">
            <v>301</v>
          </cell>
          <cell r="C15645">
            <v>65</v>
          </cell>
          <cell r="D15645">
            <v>1987</v>
          </cell>
          <cell r="E15645">
            <v>32142</v>
          </cell>
        </row>
        <row r="15646">
          <cell r="A15646">
            <v>32079</v>
          </cell>
          <cell r="B15646">
            <v>302</v>
          </cell>
          <cell r="C15646">
            <v>64</v>
          </cell>
          <cell r="D15646">
            <v>1987</v>
          </cell>
          <cell r="E15646">
            <v>32142</v>
          </cell>
        </row>
        <row r="15647">
          <cell r="A15647">
            <v>32080</v>
          </cell>
          <cell r="B15647">
            <v>303</v>
          </cell>
          <cell r="C15647">
            <v>63</v>
          </cell>
          <cell r="D15647">
            <v>1987</v>
          </cell>
          <cell r="E15647">
            <v>32142</v>
          </cell>
        </row>
        <row r="15648">
          <cell r="A15648">
            <v>32081</v>
          </cell>
          <cell r="B15648">
            <v>304</v>
          </cell>
          <cell r="C15648">
            <v>62</v>
          </cell>
          <cell r="D15648">
            <v>1987</v>
          </cell>
          <cell r="E15648">
            <v>32142</v>
          </cell>
        </row>
        <row r="15649">
          <cell r="A15649">
            <v>32082</v>
          </cell>
          <cell r="B15649">
            <v>305</v>
          </cell>
          <cell r="C15649">
            <v>61</v>
          </cell>
          <cell r="D15649">
            <v>1987</v>
          </cell>
          <cell r="E15649">
            <v>32142</v>
          </cell>
        </row>
        <row r="15650">
          <cell r="A15650">
            <v>32083</v>
          </cell>
          <cell r="B15650">
            <v>306</v>
          </cell>
          <cell r="C15650">
            <v>60</v>
          </cell>
          <cell r="D15650">
            <v>1987</v>
          </cell>
          <cell r="E15650">
            <v>32142</v>
          </cell>
        </row>
        <row r="15651">
          <cell r="A15651">
            <v>32084</v>
          </cell>
          <cell r="B15651">
            <v>307</v>
          </cell>
          <cell r="C15651">
            <v>59</v>
          </cell>
          <cell r="D15651">
            <v>1987</v>
          </cell>
          <cell r="E15651">
            <v>32142</v>
          </cell>
        </row>
        <row r="15652">
          <cell r="A15652">
            <v>32085</v>
          </cell>
          <cell r="B15652">
            <v>308</v>
          </cell>
          <cell r="C15652">
            <v>58</v>
          </cell>
          <cell r="D15652">
            <v>1987</v>
          </cell>
          <cell r="E15652">
            <v>32142</v>
          </cell>
        </row>
        <row r="15653">
          <cell r="A15653">
            <v>32086</v>
          </cell>
          <cell r="B15653">
            <v>309</v>
          </cell>
          <cell r="C15653">
            <v>57</v>
          </cell>
          <cell r="D15653">
            <v>1987</v>
          </cell>
          <cell r="E15653">
            <v>32142</v>
          </cell>
        </row>
        <row r="15654">
          <cell r="A15654">
            <v>32087</v>
          </cell>
          <cell r="B15654">
            <v>310</v>
          </cell>
          <cell r="C15654">
            <v>56</v>
          </cell>
          <cell r="D15654">
            <v>1987</v>
          </cell>
          <cell r="E15654">
            <v>32142</v>
          </cell>
        </row>
        <row r="15655">
          <cell r="A15655">
            <v>32088</v>
          </cell>
          <cell r="B15655">
            <v>311</v>
          </cell>
          <cell r="C15655">
            <v>55</v>
          </cell>
          <cell r="D15655">
            <v>1987</v>
          </cell>
          <cell r="E15655">
            <v>32142</v>
          </cell>
        </row>
        <row r="15656">
          <cell r="A15656">
            <v>32089</v>
          </cell>
          <cell r="B15656">
            <v>312</v>
          </cell>
          <cell r="C15656">
            <v>54</v>
          </cell>
          <cell r="D15656">
            <v>1987</v>
          </cell>
          <cell r="E15656">
            <v>32142</v>
          </cell>
        </row>
        <row r="15657">
          <cell r="A15657">
            <v>32090</v>
          </cell>
          <cell r="B15657">
            <v>313</v>
          </cell>
          <cell r="C15657">
            <v>53</v>
          </cell>
          <cell r="D15657">
            <v>1987</v>
          </cell>
          <cell r="E15657">
            <v>32142</v>
          </cell>
        </row>
        <row r="15658">
          <cell r="A15658">
            <v>32091</v>
          </cell>
          <cell r="B15658">
            <v>314</v>
          </cell>
          <cell r="C15658">
            <v>52</v>
          </cell>
          <cell r="D15658">
            <v>1987</v>
          </cell>
          <cell r="E15658">
            <v>32142</v>
          </cell>
        </row>
        <row r="15659">
          <cell r="A15659">
            <v>32092</v>
          </cell>
          <cell r="B15659">
            <v>315</v>
          </cell>
          <cell r="C15659">
            <v>51</v>
          </cell>
          <cell r="D15659">
            <v>1987</v>
          </cell>
          <cell r="E15659">
            <v>32142</v>
          </cell>
        </row>
        <row r="15660">
          <cell r="A15660">
            <v>32093</v>
          </cell>
          <cell r="B15660">
            <v>316</v>
          </cell>
          <cell r="C15660">
            <v>50</v>
          </cell>
          <cell r="D15660">
            <v>1987</v>
          </cell>
          <cell r="E15660">
            <v>32142</v>
          </cell>
        </row>
        <row r="15661">
          <cell r="A15661">
            <v>32094</v>
          </cell>
          <cell r="B15661">
            <v>317</v>
          </cell>
          <cell r="C15661">
            <v>49</v>
          </cell>
          <cell r="D15661">
            <v>1987</v>
          </cell>
          <cell r="E15661">
            <v>32142</v>
          </cell>
        </row>
        <row r="15662">
          <cell r="A15662">
            <v>32095</v>
          </cell>
          <cell r="B15662">
            <v>318</v>
          </cell>
          <cell r="C15662">
            <v>48</v>
          </cell>
          <cell r="D15662">
            <v>1987</v>
          </cell>
          <cell r="E15662">
            <v>32142</v>
          </cell>
        </row>
        <row r="15663">
          <cell r="A15663">
            <v>32096</v>
          </cell>
          <cell r="B15663">
            <v>319</v>
          </cell>
          <cell r="C15663">
            <v>47</v>
          </cell>
          <cell r="D15663">
            <v>1987</v>
          </cell>
          <cell r="E15663">
            <v>32142</v>
          </cell>
        </row>
        <row r="15664">
          <cell r="A15664">
            <v>32097</v>
          </cell>
          <cell r="B15664">
            <v>320</v>
          </cell>
          <cell r="C15664">
            <v>46</v>
          </cell>
          <cell r="D15664">
            <v>1987</v>
          </cell>
          <cell r="E15664">
            <v>32142</v>
          </cell>
        </row>
        <row r="15665">
          <cell r="A15665">
            <v>32098</v>
          </cell>
          <cell r="B15665">
            <v>321</v>
          </cell>
          <cell r="C15665">
            <v>45</v>
          </cell>
          <cell r="D15665">
            <v>1987</v>
          </cell>
          <cell r="E15665">
            <v>32142</v>
          </cell>
        </row>
        <row r="15666">
          <cell r="A15666">
            <v>32099</v>
          </cell>
          <cell r="B15666">
            <v>322</v>
          </cell>
          <cell r="C15666">
            <v>44</v>
          </cell>
          <cell r="D15666">
            <v>1987</v>
          </cell>
          <cell r="E15666">
            <v>32142</v>
          </cell>
        </row>
        <row r="15667">
          <cell r="A15667">
            <v>32100</v>
          </cell>
          <cell r="B15667">
            <v>323</v>
          </cell>
          <cell r="C15667">
            <v>43</v>
          </cell>
          <cell r="D15667">
            <v>1987</v>
          </cell>
          <cell r="E15667">
            <v>32142</v>
          </cell>
        </row>
        <row r="15668">
          <cell r="A15668">
            <v>32101</v>
          </cell>
          <cell r="B15668">
            <v>324</v>
          </cell>
          <cell r="C15668">
            <v>42</v>
          </cell>
          <cell r="D15668">
            <v>1987</v>
          </cell>
          <cell r="E15668">
            <v>32142</v>
          </cell>
        </row>
        <row r="15669">
          <cell r="A15669">
            <v>32102</v>
          </cell>
          <cell r="B15669">
            <v>325</v>
          </cell>
          <cell r="C15669">
            <v>41</v>
          </cell>
          <cell r="D15669">
            <v>1987</v>
          </cell>
          <cell r="E15669">
            <v>32142</v>
          </cell>
        </row>
        <row r="15670">
          <cell r="A15670">
            <v>32103</v>
          </cell>
          <cell r="B15670">
            <v>326</v>
          </cell>
          <cell r="C15670">
            <v>40</v>
          </cell>
          <cell r="D15670">
            <v>1987</v>
          </cell>
          <cell r="E15670">
            <v>32142</v>
          </cell>
        </row>
        <row r="15671">
          <cell r="A15671">
            <v>32104</v>
          </cell>
          <cell r="B15671">
            <v>327</v>
          </cell>
          <cell r="C15671">
            <v>39</v>
          </cell>
          <cell r="D15671">
            <v>1987</v>
          </cell>
          <cell r="E15671">
            <v>32142</v>
          </cell>
        </row>
        <row r="15672">
          <cell r="A15672">
            <v>32105</v>
          </cell>
          <cell r="B15672">
            <v>328</v>
          </cell>
          <cell r="C15672">
            <v>38</v>
          </cell>
          <cell r="D15672">
            <v>1987</v>
          </cell>
          <cell r="E15672">
            <v>32142</v>
          </cell>
        </row>
        <row r="15673">
          <cell r="A15673">
            <v>32106</v>
          </cell>
          <cell r="B15673">
            <v>329</v>
          </cell>
          <cell r="C15673">
            <v>37</v>
          </cell>
          <cell r="D15673">
            <v>1987</v>
          </cell>
          <cell r="E15673">
            <v>32142</v>
          </cell>
        </row>
        <row r="15674">
          <cell r="A15674">
            <v>32107</v>
          </cell>
          <cell r="B15674">
            <v>330</v>
          </cell>
          <cell r="C15674">
            <v>36</v>
          </cell>
          <cell r="D15674">
            <v>1987</v>
          </cell>
          <cell r="E15674">
            <v>32142</v>
          </cell>
        </row>
        <row r="15675">
          <cell r="A15675">
            <v>32108</v>
          </cell>
          <cell r="B15675">
            <v>331</v>
          </cell>
          <cell r="C15675">
            <v>35</v>
          </cell>
          <cell r="D15675">
            <v>1987</v>
          </cell>
          <cell r="E15675">
            <v>32142</v>
          </cell>
        </row>
        <row r="15676">
          <cell r="A15676">
            <v>32109</v>
          </cell>
          <cell r="B15676">
            <v>332</v>
          </cell>
          <cell r="C15676">
            <v>34</v>
          </cell>
          <cell r="D15676">
            <v>1987</v>
          </cell>
          <cell r="E15676">
            <v>32142</v>
          </cell>
        </row>
        <row r="15677">
          <cell r="A15677">
            <v>32110</v>
          </cell>
          <cell r="B15677">
            <v>333</v>
          </cell>
          <cell r="C15677">
            <v>33</v>
          </cell>
          <cell r="D15677">
            <v>1987</v>
          </cell>
          <cell r="E15677">
            <v>32142</v>
          </cell>
        </row>
        <row r="15678">
          <cell r="A15678">
            <v>32111</v>
          </cell>
          <cell r="B15678">
            <v>334</v>
          </cell>
          <cell r="C15678">
            <v>32</v>
          </cell>
          <cell r="D15678">
            <v>1987</v>
          </cell>
          <cell r="E15678">
            <v>32142</v>
          </cell>
        </row>
        <row r="15679">
          <cell r="A15679">
            <v>32112</v>
          </cell>
          <cell r="B15679">
            <v>335</v>
          </cell>
          <cell r="C15679">
            <v>31</v>
          </cell>
          <cell r="D15679">
            <v>1987</v>
          </cell>
          <cell r="E15679">
            <v>32142</v>
          </cell>
        </row>
        <row r="15680">
          <cell r="A15680">
            <v>32113</v>
          </cell>
          <cell r="B15680">
            <v>336</v>
          </cell>
          <cell r="C15680">
            <v>30</v>
          </cell>
          <cell r="D15680">
            <v>1987</v>
          </cell>
          <cell r="E15680">
            <v>32142</v>
          </cell>
        </row>
        <row r="15681">
          <cell r="A15681">
            <v>32114</v>
          </cell>
          <cell r="B15681">
            <v>337</v>
          </cell>
          <cell r="C15681">
            <v>29</v>
          </cell>
          <cell r="D15681">
            <v>1987</v>
          </cell>
          <cell r="E15681">
            <v>32142</v>
          </cell>
        </row>
        <row r="15682">
          <cell r="A15682">
            <v>32115</v>
          </cell>
          <cell r="B15682">
            <v>338</v>
          </cell>
          <cell r="C15682">
            <v>28</v>
          </cell>
          <cell r="D15682">
            <v>1987</v>
          </cell>
          <cell r="E15682">
            <v>32142</v>
          </cell>
        </row>
        <row r="15683">
          <cell r="A15683">
            <v>32116</v>
          </cell>
          <cell r="B15683">
            <v>339</v>
          </cell>
          <cell r="C15683">
            <v>27</v>
          </cell>
          <cell r="D15683">
            <v>1987</v>
          </cell>
          <cell r="E15683">
            <v>32142</v>
          </cell>
        </row>
        <row r="15684">
          <cell r="A15684">
            <v>32117</v>
          </cell>
          <cell r="B15684">
            <v>340</v>
          </cell>
          <cell r="C15684">
            <v>26</v>
          </cell>
          <cell r="D15684">
            <v>1987</v>
          </cell>
          <cell r="E15684">
            <v>32142</v>
          </cell>
        </row>
        <row r="15685">
          <cell r="A15685">
            <v>32118</v>
          </cell>
          <cell r="B15685">
            <v>341</v>
          </cell>
          <cell r="C15685">
            <v>25</v>
          </cell>
          <cell r="D15685">
            <v>1987</v>
          </cell>
          <cell r="E15685">
            <v>32142</v>
          </cell>
        </row>
        <row r="15686">
          <cell r="A15686">
            <v>32119</v>
          </cell>
          <cell r="B15686">
            <v>342</v>
          </cell>
          <cell r="C15686">
            <v>24</v>
          </cell>
          <cell r="D15686">
            <v>1987</v>
          </cell>
          <cell r="E15686">
            <v>32142</v>
          </cell>
        </row>
        <row r="15687">
          <cell r="A15687">
            <v>32120</v>
          </cell>
          <cell r="B15687">
            <v>343</v>
          </cell>
          <cell r="C15687">
            <v>23</v>
          </cell>
          <cell r="D15687">
            <v>1987</v>
          </cell>
          <cell r="E15687">
            <v>32142</v>
          </cell>
        </row>
        <row r="15688">
          <cell r="A15688">
            <v>32121</v>
          </cell>
          <cell r="B15688">
            <v>344</v>
          </cell>
          <cell r="C15688">
            <v>22</v>
          </cell>
          <cell r="D15688">
            <v>1987</v>
          </cell>
          <cell r="E15688">
            <v>32142</v>
          </cell>
        </row>
        <row r="15689">
          <cell r="A15689">
            <v>32122</v>
          </cell>
          <cell r="B15689">
            <v>345</v>
          </cell>
          <cell r="C15689">
            <v>21</v>
          </cell>
          <cell r="D15689">
            <v>1987</v>
          </cell>
          <cell r="E15689">
            <v>32142</v>
          </cell>
        </row>
        <row r="15690">
          <cell r="A15690">
            <v>32123</v>
          </cell>
          <cell r="B15690">
            <v>346</v>
          </cell>
          <cell r="C15690">
            <v>20</v>
          </cell>
          <cell r="D15690">
            <v>1987</v>
          </cell>
          <cell r="E15690">
            <v>32142</v>
          </cell>
        </row>
        <row r="15691">
          <cell r="A15691">
            <v>32124</v>
          </cell>
          <cell r="B15691">
            <v>347</v>
          </cell>
          <cell r="C15691">
            <v>19</v>
          </cell>
          <cell r="D15691">
            <v>1987</v>
          </cell>
          <cell r="E15691">
            <v>32142</v>
          </cell>
        </row>
        <row r="15692">
          <cell r="A15692">
            <v>32125</v>
          </cell>
          <cell r="B15692">
            <v>348</v>
          </cell>
          <cell r="C15692">
            <v>18</v>
          </cell>
          <cell r="D15692">
            <v>1987</v>
          </cell>
          <cell r="E15692">
            <v>32142</v>
          </cell>
        </row>
        <row r="15693">
          <cell r="A15693">
            <v>32126</v>
          </cell>
          <cell r="B15693">
            <v>349</v>
          </cell>
          <cell r="C15693">
            <v>17</v>
          </cell>
          <cell r="D15693">
            <v>1987</v>
          </cell>
          <cell r="E15693">
            <v>32142</v>
          </cell>
        </row>
        <row r="15694">
          <cell r="A15694">
            <v>32127</v>
          </cell>
          <cell r="B15694">
            <v>350</v>
          </cell>
          <cell r="C15694">
            <v>16</v>
          </cell>
          <cell r="D15694">
            <v>1987</v>
          </cell>
          <cell r="E15694">
            <v>32142</v>
          </cell>
        </row>
        <row r="15695">
          <cell r="A15695">
            <v>32128</v>
          </cell>
          <cell r="B15695">
            <v>351</v>
          </cell>
          <cell r="C15695">
            <v>15</v>
          </cell>
          <cell r="D15695">
            <v>1987</v>
          </cell>
          <cell r="E15695">
            <v>32142</v>
          </cell>
        </row>
        <row r="15696">
          <cell r="A15696">
            <v>32129</v>
          </cell>
          <cell r="B15696">
            <v>352</v>
          </cell>
          <cell r="C15696">
            <v>14</v>
          </cell>
          <cell r="D15696">
            <v>1987</v>
          </cell>
          <cell r="E15696">
            <v>32142</v>
          </cell>
        </row>
        <row r="15697">
          <cell r="A15697">
            <v>32130</v>
          </cell>
          <cell r="B15697">
            <v>353</v>
          </cell>
          <cell r="C15697">
            <v>13</v>
          </cell>
          <cell r="D15697">
            <v>1987</v>
          </cell>
          <cell r="E15697">
            <v>32142</v>
          </cell>
        </row>
        <row r="15698">
          <cell r="A15698">
            <v>32131</v>
          </cell>
          <cell r="B15698">
            <v>354</v>
          </cell>
          <cell r="C15698">
            <v>12</v>
          </cell>
          <cell r="D15698">
            <v>1987</v>
          </cell>
          <cell r="E15698">
            <v>32142</v>
          </cell>
        </row>
        <row r="15699">
          <cell r="A15699">
            <v>32132</v>
          </cell>
          <cell r="B15699">
            <v>355</v>
          </cell>
          <cell r="C15699">
            <v>11</v>
          </cell>
          <cell r="D15699">
            <v>1987</v>
          </cell>
          <cell r="E15699">
            <v>32142</v>
          </cell>
        </row>
        <row r="15700">
          <cell r="A15700">
            <v>32133</v>
          </cell>
          <cell r="B15700">
            <v>356</v>
          </cell>
          <cell r="C15700">
            <v>10</v>
          </cell>
          <cell r="D15700">
            <v>1987</v>
          </cell>
          <cell r="E15700">
            <v>32142</v>
          </cell>
        </row>
        <row r="15701">
          <cell r="A15701">
            <v>32134</v>
          </cell>
          <cell r="B15701">
            <v>357</v>
          </cell>
          <cell r="C15701">
            <v>9</v>
          </cell>
          <cell r="D15701">
            <v>1987</v>
          </cell>
          <cell r="E15701">
            <v>32142</v>
          </cell>
        </row>
        <row r="15702">
          <cell r="A15702">
            <v>32135</v>
          </cell>
          <cell r="B15702">
            <v>358</v>
          </cell>
          <cell r="C15702">
            <v>8</v>
          </cell>
          <cell r="D15702">
            <v>1987</v>
          </cell>
          <cell r="E15702">
            <v>32142</v>
          </cell>
        </row>
        <row r="15703">
          <cell r="A15703">
            <v>32136</v>
          </cell>
          <cell r="B15703">
            <v>359</v>
          </cell>
          <cell r="C15703">
            <v>7</v>
          </cell>
          <cell r="D15703">
            <v>1987</v>
          </cell>
          <cell r="E15703">
            <v>32142</v>
          </cell>
        </row>
        <row r="15704">
          <cell r="A15704">
            <v>32137</v>
          </cell>
          <cell r="B15704">
            <v>360</v>
          </cell>
          <cell r="C15704">
            <v>6</v>
          </cell>
          <cell r="D15704">
            <v>1987</v>
          </cell>
          <cell r="E15704">
            <v>32142</v>
          </cell>
        </row>
        <row r="15705">
          <cell r="A15705">
            <v>32138</v>
          </cell>
          <cell r="B15705">
            <v>361</v>
          </cell>
          <cell r="C15705">
            <v>5</v>
          </cell>
          <cell r="D15705">
            <v>1987</v>
          </cell>
          <cell r="E15705">
            <v>32142</v>
          </cell>
        </row>
        <row r="15706">
          <cell r="A15706">
            <v>32139</v>
          </cell>
          <cell r="B15706">
            <v>362</v>
          </cell>
          <cell r="C15706">
            <v>4</v>
          </cell>
          <cell r="D15706">
            <v>1987</v>
          </cell>
          <cell r="E15706">
            <v>32142</v>
          </cell>
        </row>
        <row r="15707">
          <cell r="A15707">
            <v>32140</v>
          </cell>
          <cell r="B15707">
            <v>363</v>
          </cell>
          <cell r="C15707">
            <v>3</v>
          </cell>
          <cell r="D15707">
            <v>1987</v>
          </cell>
          <cell r="E15707">
            <v>32142</v>
          </cell>
        </row>
        <row r="15708">
          <cell r="A15708">
            <v>32141</v>
          </cell>
          <cell r="B15708">
            <v>364</v>
          </cell>
          <cell r="C15708">
            <v>2</v>
          </cell>
          <cell r="D15708">
            <v>1987</v>
          </cell>
          <cell r="E15708">
            <v>32142</v>
          </cell>
        </row>
        <row r="15709">
          <cell r="A15709">
            <v>32142</v>
          </cell>
          <cell r="B15709">
            <v>365</v>
          </cell>
          <cell r="C15709">
            <v>1</v>
          </cell>
          <cell r="D15709">
            <v>1987</v>
          </cell>
          <cell r="E15709">
            <v>32142</v>
          </cell>
        </row>
        <row r="15710">
          <cell r="A15710">
            <v>32143</v>
          </cell>
          <cell r="B15710">
            <v>1</v>
          </cell>
          <cell r="C15710">
            <v>366</v>
          </cell>
          <cell r="D15710">
            <v>1988</v>
          </cell>
          <cell r="E15710">
            <v>32508</v>
          </cell>
        </row>
        <row r="15711">
          <cell r="A15711">
            <v>32144</v>
          </cell>
          <cell r="B15711">
            <v>2</v>
          </cell>
          <cell r="C15711">
            <v>365</v>
          </cell>
          <cell r="D15711">
            <v>1988</v>
          </cell>
          <cell r="E15711">
            <v>32508</v>
          </cell>
        </row>
        <row r="15712">
          <cell r="A15712">
            <v>32145</v>
          </cell>
          <cell r="B15712">
            <v>3</v>
          </cell>
          <cell r="C15712">
            <v>364</v>
          </cell>
          <cell r="D15712">
            <v>1988</v>
          </cell>
          <cell r="E15712">
            <v>32508</v>
          </cell>
        </row>
        <row r="15713">
          <cell r="A15713">
            <v>32146</v>
          </cell>
          <cell r="B15713">
            <v>4</v>
          </cell>
          <cell r="C15713">
            <v>363</v>
          </cell>
          <cell r="D15713">
            <v>1988</v>
          </cell>
          <cell r="E15713">
            <v>32508</v>
          </cell>
        </row>
        <row r="15714">
          <cell r="A15714">
            <v>32147</v>
          </cell>
          <cell r="B15714">
            <v>5</v>
          </cell>
          <cell r="C15714">
            <v>362</v>
          </cell>
          <cell r="D15714">
            <v>1988</v>
          </cell>
          <cell r="E15714">
            <v>32508</v>
          </cell>
        </row>
        <row r="15715">
          <cell r="A15715">
            <v>32148</v>
          </cell>
          <cell r="B15715">
            <v>6</v>
          </cell>
          <cell r="C15715">
            <v>361</v>
          </cell>
          <cell r="D15715">
            <v>1988</v>
          </cell>
          <cell r="E15715">
            <v>32508</v>
          </cell>
        </row>
        <row r="15716">
          <cell r="A15716">
            <v>32149</v>
          </cell>
          <cell r="B15716">
            <v>7</v>
          </cell>
          <cell r="C15716">
            <v>360</v>
          </cell>
          <cell r="D15716">
            <v>1988</v>
          </cell>
          <cell r="E15716">
            <v>32508</v>
          </cell>
        </row>
        <row r="15717">
          <cell r="A15717">
            <v>32150</v>
          </cell>
          <cell r="B15717">
            <v>8</v>
          </cell>
          <cell r="C15717">
            <v>359</v>
          </cell>
          <cell r="D15717">
            <v>1988</v>
          </cell>
          <cell r="E15717">
            <v>32508</v>
          </cell>
        </row>
        <row r="15718">
          <cell r="A15718">
            <v>32151</v>
          </cell>
          <cell r="B15718">
            <v>9</v>
          </cell>
          <cell r="C15718">
            <v>358</v>
          </cell>
          <cell r="D15718">
            <v>1988</v>
          </cell>
          <cell r="E15718">
            <v>32508</v>
          </cell>
        </row>
        <row r="15719">
          <cell r="A15719">
            <v>32152</v>
          </cell>
          <cell r="B15719">
            <v>10</v>
          </cell>
          <cell r="C15719">
            <v>357</v>
          </cell>
          <cell r="D15719">
            <v>1988</v>
          </cell>
          <cell r="E15719">
            <v>32508</v>
          </cell>
        </row>
        <row r="15720">
          <cell r="A15720">
            <v>32153</v>
          </cell>
          <cell r="B15720">
            <v>11</v>
          </cell>
          <cell r="C15720">
            <v>356</v>
          </cell>
          <cell r="D15720">
            <v>1988</v>
          </cell>
          <cell r="E15720">
            <v>32508</v>
          </cell>
        </row>
        <row r="15721">
          <cell r="A15721">
            <v>32154</v>
          </cell>
          <cell r="B15721">
            <v>12</v>
          </cell>
          <cell r="C15721">
            <v>355</v>
          </cell>
          <cell r="D15721">
            <v>1988</v>
          </cell>
          <cell r="E15721">
            <v>32508</v>
          </cell>
        </row>
        <row r="15722">
          <cell r="A15722">
            <v>32155</v>
          </cell>
          <cell r="B15722">
            <v>13</v>
          </cell>
          <cell r="C15722">
            <v>354</v>
          </cell>
          <cell r="D15722">
            <v>1988</v>
          </cell>
          <cell r="E15722">
            <v>32508</v>
          </cell>
        </row>
        <row r="15723">
          <cell r="A15723">
            <v>32156</v>
          </cell>
          <cell r="B15723">
            <v>14</v>
          </cell>
          <cell r="C15723">
            <v>353</v>
          </cell>
          <cell r="D15723">
            <v>1988</v>
          </cell>
          <cell r="E15723">
            <v>32508</v>
          </cell>
        </row>
        <row r="15724">
          <cell r="A15724">
            <v>32157</v>
          </cell>
          <cell r="B15724">
            <v>15</v>
          </cell>
          <cell r="C15724">
            <v>352</v>
          </cell>
          <cell r="D15724">
            <v>1988</v>
          </cell>
          <cell r="E15724">
            <v>32508</v>
          </cell>
        </row>
        <row r="15725">
          <cell r="A15725">
            <v>32158</v>
          </cell>
          <cell r="B15725">
            <v>16</v>
          </cell>
          <cell r="C15725">
            <v>351</v>
          </cell>
          <cell r="D15725">
            <v>1988</v>
          </cell>
          <cell r="E15725">
            <v>32508</v>
          </cell>
        </row>
        <row r="15726">
          <cell r="A15726">
            <v>32159</v>
          </cell>
          <cell r="B15726">
            <v>17</v>
          </cell>
          <cell r="C15726">
            <v>350</v>
          </cell>
          <cell r="D15726">
            <v>1988</v>
          </cell>
          <cell r="E15726">
            <v>32508</v>
          </cell>
        </row>
        <row r="15727">
          <cell r="A15727">
            <v>32160</v>
          </cell>
          <cell r="B15727">
            <v>18</v>
          </cell>
          <cell r="C15727">
            <v>349</v>
          </cell>
          <cell r="D15727">
            <v>1988</v>
          </cell>
          <cell r="E15727">
            <v>32508</v>
          </cell>
        </row>
        <row r="15728">
          <cell r="A15728">
            <v>32161</v>
          </cell>
          <cell r="B15728">
            <v>19</v>
          </cell>
          <cell r="C15728">
            <v>348</v>
          </cell>
          <cell r="D15728">
            <v>1988</v>
          </cell>
          <cell r="E15728">
            <v>32508</v>
          </cell>
        </row>
        <row r="15729">
          <cell r="A15729">
            <v>32162</v>
          </cell>
          <cell r="B15729">
            <v>20</v>
          </cell>
          <cell r="C15729">
            <v>347</v>
          </cell>
          <cell r="D15729">
            <v>1988</v>
          </cell>
          <cell r="E15729">
            <v>32508</v>
          </cell>
        </row>
        <row r="15730">
          <cell r="A15730">
            <v>32163</v>
          </cell>
          <cell r="B15730">
            <v>21</v>
          </cell>
          <cell r="C15730">
            <v>346</v>
          </cell>
          <cell r="D15730">
            <v>1988</v>
          </cell>
          <cell r="E15730">
            <v>32508</v>
          </cell>
        </row>
        <row r="15731">
          <cell r="A15731">
            <v>32164</v>
          </cell>
          <cell r="B15731">
            <v>22</v>
          </cell>
          <cell r="C15731">
            <v>345</v>
          </cell>
          <cell r="D15731">
            <v>1988</v>
          </cell>
          <cell r="E15731">
            <v>32508</v>
          </cell>
        </row>
        <row r="15732">
          <cell r="A15732">
            <v>32165</v>
          </cell>
          <cell r="B15732">
            <v>23</v>
          </cell>
          <cell r="C15732">
            <v>344</v>
          </cell>
          <cell r="D15732">
            <v>1988</v>
          </cell>
          <cell r="E15732">
            <v>32508</v>
          </cell>
        </row>
        <row r="15733">
          <cell r="A15733">
            <v>32166</v>
          </cell>
          <cell r="B15733">
            <v>24</v>
          </cell>
          <cell r="C15733">
            <v>343</v>
          </cell>
          <cell r="D15733">
            <v>1988</v>
          </cell>
          <cell r="E15733">
            <v>32508</v>
          </cell>
        </row>
        <row r="15734">
          <cell r="A15734">
            <v>32167</v>
          </cell>
          <cell r="B15734">
            <v>25</v>
          </cell>
          <cell r="C15734">
            <v>342</v>
          </cell>
          <cell r="D15734">
            <v>1988</v>
          </cell>
          <cell r="E15734">
            <v>32508</v>
          </cell>
        </row>
        <row r="15735">
          <cell r="A15735">
            <v>32168</v>
          </cell>
          <cell r="B15735">
            <v>26</v>
          </cell>
          <cell r="C15735">
            <v>341</v>
          </cell>
          <cell r="D15735">
            <v>1988</v>
          </cell>
          <cell r="E15735">
            <v>32508</v>
          </cell>
        </row>
        <row r="15736">
          <cell r="A15736">
            <v>32169</v>
          </cell>
          <cell r="B15736">
            <v>27</v>
          </cell>
          <cell r="C15736">
            <v>340</v>
          </cell>
          <cell r="D15736">
            <v>1988</v>
          </cell>
          <cell r="E15736">
            <v>32508</v>
          </cell>
        </row>
        <row r="15737">
          <cell r="A15737">
            <v>32170</v>
          </cell>
          <cell r="B15737">
            <v>28</v>
          </cell>
          <cell r="C15737">
            <v>339</v>
          </cell>
          <cell r="D15737">
            <v>1988</v>
          </cell>
          <cell r="E15737">
            <v>32508</v>
          </cell>
        </row>
        <row r="15738">
          <cell r="A15738">
            <v>32171</v>
          </cell>
          <cell r="B15738">
            <v>29</v>
          </cell>
          <cell r="C15738">
            <v>338</v>
          </cell>
          <cell r="D15738">
            <v>1988</v>
          </cell>
          <cell r="E15738">
            <v>32508</v>
          </cell>
        </row>
        <row r="15739">
          <cell r="A15739">
            <v>32172</v>
          </cell>
          <cell r="B15739">
            <v>30</v>
          </cell>
          <cell r="C15739">
            <v>337</v>
          </cell>
          <cell r="D15739">
            <v>1988</v>
          </cell>
          <cell r="E15739">
            <v>32508</v>
          </cell>
        </row>
        <row r="15740">
          <cell r="A15740">
            <v>32173</v>
          </cell>
          <cell r="B15740">
            <v>31</v>
          </cell>
          <cell r="C15740">
            <v>336</v>
          </cell>
          <cell r="D15740">
            <v>1988</v>
          </cell>
          <cell r="E15740">
            <v>32508</v>
          </cell>
        </row>
        <row r="15741">
          <cell r="A15741">
            <v>32174</v>
          </cell>
          <cell r="B15741">
            <v>32</v>
          </cell>
          <cell r="C15741">
            <v>335</v>
          </cell>
          <cell r="D15741">
            <v>1988</v>
          </cell>
          <cell r="E15741">
            <v>32508</v>
          </cell>
        </row>
        <row r="15742">
          <cell r="A15742">
            <v>32175</v>
          </cell>
          <cell r="B15742">
            <v>33</v>
          </cell>
          <cell r="C15742">
            <v>334</v>
          </cell>
          <cell r="D15742">
            <v>1988</v>
          </cell>
          <cell r="E15742">
            <v>32508</v>
          </cell>
        </row>
        <row r="15743">
          <cell r="A15743">
            <v>32176</v>
          </cell>
          <cell r="B15743">
            <v>34</v>
          </cell>
          <cell r="C15743">
            <v>333</v>
          </cell>
          <cell r="D15743">
            <v>1988</v>
          </cell>
          <cell r="E15743">
            <v>32508</v>
          </cell>
        </row>
        <row r="15744">
          <cell r="A15744">
            <v>32177</v>
          </cell>
          <cell r="B15744">
            <v>35</v>
          </cell>
          <cell r="C15744">
            <v>332</v>
          </cell>
          <cell r="D15744">
            <v>1988</v>
          </cell>
          <cell r="E15744">
            <v>32508</v>
          </cell>
        </row>
        <row r="15745">
          <cell r="A15745">
            <v>32178</v>
          </cell>
          <cell r="B15745">
            <v>36</v>
          </cell>
          <cell r="C15745">
            <v>331</v>
          </cell>
          <cell r="D15745">
            <v>1988</v>
          </cell>
          <cell r="E15745">
            <v>32508</v>
          </cell>
        </row>
        <row r="15746">
          <cell r="A15746">
            <v>32179</v>
          </cell>
          <cell r="B15746">
            <v>37</v>
          </cell>
          <cell r="C15746">
            <v>330</v>
          </cell>
          <cell r="D15746">
            <v>1988</v>
          </cell>
          <cell r="E15746">
            <v>32508</v>
          </cell>
        </row>
        <row r="15747">
          <cell r="A15747">
            <v>32180</v>
          </cell>
          <cell r="B15747">
            <v>38</v>
          </cell>
          <cell r="C15747">
            <v>329</v>
          </cell>
          <cell r="D15747">
            <v>1988</v>
          </cell>
          <cell r="E15747">
            <v>32508</v>
          </cell>
        </row>
        <row r="15748">
          <cell r="A15748">
            <v>32181</v>
          </cell>
          <cell r="B15748">
            <v>39</v>
          </cell>
          <cell r="C15748">
            <v>328</v>
          </cell>
          <cell r="D15748">
            <v>1988</v>
          </cell>
          <cell r="E15748">
            <v>32508</v>
          </cell>
        </row>
        <row r="15749">
          <cell r="A15749">
            <v>32182</v>
          </cell>
          <cell r="B15749">
            <v>40</v>
          </cell>
          <cell r="C15749">
            <v>327</v>
          </cell>
          <cell r="D15749">
            <v>1988</v>
          </cell>
          <cell r="E15749">
            <v>32508</v>
          </cell>
        </row>
        <row r="15750">
          <cell r="A15750">
            <v>32183</v>
          </cell>
          <cell r="B15750">
            <v>41</v>
          </cell>
          <cell r="C15750">
            <v>326</v>
          </cell>
          <cell r="D15750">
            <v>1988</v>
          </cell>
          <cell r="E15750">
            <v>32508</v>
          </cell>
        </row>
        <row r="15751">
          <cell r="A15751">
            <v>32184</v>
          </cell>
          <cell r="B15751">
            <v>42</v>
          </cell>
          <cell r="C15751">
            <v>325</v>
          </cell>
          <cell r="D15751">
            <v>1988</v>
          </cell>
          <cell r="E15751">
            <v>32508</v>
          </cell>
        </row>
        <row r="15752">
          <cell r="A15752">
            <v>32185</v>
          </cell>
          <cell r="B15752">
            <v>43</v>
          </cell>
          <cell r="C15752">
            <v>324</v>
          </cell>
          <cell r="D15752">
            <v>1988</v>
          </cell>
          <cell r="E15752">
            <v>32508</v>
          </cell>
        </row>
        <row r="15753">
          <cell r="A15753">
            <v>32186</v>
          </cell>
          <cell r="B15753">
            <v>44</v>
          </cell>
          <cell r="C15753">
            <v>323</v>
          </cell>
          <cell r="D15753">
            <v>1988</v>
          </cell>
          <cell r="E15753">
            <v>32508</v>
          </cell>
        </row>
        <row r="15754">
          <cell r="A15754">
            <v>32187</v>
          </cell>
          <cell r="B15754">
            <v>45</v>
          </cell>
          <cell r="C15754">
            <v>322</v>
          </cell>
          <cell r="D15754">
            <v>1988</v>
          </cell>
          <cell r="E15754">
            <v>32508</v>
          </cell>
        </row>
        <row r="15755">
          <cell r="A15755">
            <v>32188</v>
          </cell>
          <cell r="B15755">
            <v>46</v>
          </cell>
          <cell r="C15755">
            <v>321</v>
          </cell>
          <cell r="D15755">
            <v>1988</v>
          </cell>
          <cell r="E15755">
            <v>32508</v>
          </cell>
        </row>
        <row r="15756">
          <cell r="A15756">
            <v>32189</v>
          </cell>
          <cell r="B15756">
            <v>47</v>
          </cell>
          <cell r="C15756">
            <v>320</v>
          </cell>
          <cell r="D15756">
            <v>1988</v>
          </cell>
          <cell r="E15756">
            <v>32508</v>
          </cell>
        </row>
        <row r="15757">
          <cell r="A15757">
            <v>32190</v>
          </cell>
          <cell r="B15757">
            <v>48</v>
          </cell>
          <cell r="C15757">
            <v>319</v>
          </cell>
          <cell r="D15757">
            <v>1988</v>
          </cell>
          <cell r="E15757">
            <v>32508</v>
          </cell>
        </row>
        <row r="15758">
          <cell r="A15758">
            <v>32191</v>
          </cell>
          <cell r="B15758">
            <v>49</v>
          </cell>
          <cell r="C15758">
            <v>318</v>
          </cell>
          <cell r="D15758">
            <v>1988</v>
          </cell>
          <cell r="E15758">
            <v>32508</v>
          </cell>
        </row>
        <row r="15759">
          <cell r="A15759">
            <v>32192</v>
          </cell>
          <cell r="B15759">
            <v>50</v>
          </cell>
          <cell r="C15759">
            <v>317</v>
          </cell>
          <cell r="D15759">
            <v>1988</v>
          </cell>
          <cell r="E15759">
            <v>32508</v>
          </cell>
        </row>
        <row r="15760">
          <cell r="A15760">
            <v>32193</v>
          </cell>
          <cell r="B15760">
            <v>51</v>
          </cell>
          <cell r="C15760">
            <v>316</v>
          </cell>
          <cell r="D15760">
            <v>1988</v>
          </cell>
          <cell r="E15760">
            <v>32508</v>
          </cell>
        </row>
        <row r="15761">
          <cell r="A15761">
            <v>32194</v>
          </cell>
          <cell r="B15761">
            <v>52</v>
          </cell>
          <cell r="C15761">
            <v>315</v>
          </cell>
          <cell r="D15761">
            <v>1988</v>
          </cell>
          <cell r="E15761">
            <v>32508</v>
          </cell>
        </row>
        <row r="15762">
          <cell r="A15762">
            <v>32195</v>
          </cell>
          <cell r="B15762">
            <v>53</v>
          </cell>
          <cell r="C15762">
            <v>314</v>
          </cell>
          <cell r="D15762">
            <v>1988</v>
          </cell>
          <cell r="E15762">
            <v>32508</v>
          </cell>
        </row>
        <row r="15763">
          <cell r="A15763">
            <v>32196</v>
          </cell>
          <cell r="B15763">
            <v>54</v>
          </cell>
          <cell r="C15763">
            <v>313</v>
          </cell>
          <cell r="D15763">
            <v>1988</v>
          </cell>
          <cell r="E15763">
            <v>32508</v>
          </cell>
        </row>
        <row r="15764">
          <cell r="A15764">
            <v>32197</v>
          </cell>
          <cell r="B15764">
            <v>55</v>
          </cell>
          <cell r="C15764">
            <v>312</v>
          </cell>
          <cell r="D15764">
            <v>1988</v>
          </cell>
          <cell r="E15764">
            <v>32508</v>
          </cell>
        </row>
        <row r="15765">
          <cell r="A15765">
            <v>32198</v>
          </cell>
          <cell r="B15765">
            <v>56</v>
          </cell>
          <cell r="C15765">
            <v>311</v>
          </cell>
          <cell r="D15765">
            <v>1988</v>
          </cell>
          <cell r="E15765">
            <v>32508</v>
          </cell>
        </row>
        <row r="15766">
          <cell r="A15766">
            <v>32199</v>
          </cell>
          <cell r="B15766">
            <v>57</v>
          </cell>
          <cell r="C15766">
            <v>310</v>
          </cell>
          <cell r="D15766">
            <v>1988</v>
          </cell>
          <cell r="E15766">
            <v>32508</v>
          </cell>
        </row>
        <row r="15767">
          <cell r="A15767">
            <v>32200</v>
          </cell>
          <cell r="B15767">
            <v>58</v>
          </cell>
          <cell r="C15767">
            <v>309</v>
          </cell>
          <cell r="D15767">
            <v>1988</v>
          </cell>
          <cell r="E15767">
            <v>32508</v>
          </cell>
        </row>
        <row r="15768">
          <cell r="A15768">
            <v>32201</v>
          </cell>
          <cell r="B15768">
            <v>59</v>
          </cell>
          <cell r="C15768">
            <v>308</v>
          </cell>
          <cell r="D15768">
            <v>1988</v>
          </cell>
          <cell r="E15768">
            <v>32508</v>
          </cell>
        </row>
        <row r="15769">
          <cell r="A15769">
            <v>32202</v>
          </cell>
          <cell r="B15769">
            <v>60</v>
          </cell>
          <cell r="C15769">
            <v>307</v>
          </cell>
          <cell r="D15769">
            <v>1988</v>
          </cell>
          <cell r="E15769">
            <v>32508</v>
          </cell>
        </row>
        <row r="15770">
          <cell r="A15770">
            <v>32203</v>
          </cell>
          <cell r="B15770">
            <v>61</v>
          </cell>
          <cell r="C15770">
            <v>306</v>
          </cell>
          <cell r="D15770">
            <v>1988</v>
          </cell>
          <cell r="E15770">
            <v>32508</v>
          </cell>
        </row>
        <row r="15771">
          <cell r="A15771">
            <v>32204</v>
          </cell>
          <cell r="B15771">
            <v>62</v>
          </cell>
          <cell r="C15771">
            <v>305</v>
          </cell>
          <cell r="D15771">
            <v>1988</v>
          </cell>
          <cell r="E15771">
            <v>32508</v>
          </cell>
        </row>
        <row r="15772">
          <cell r="A15772">
            <v>32205</v>
          </cell>
          <cell r="B15772">
            <v>63</v>
          </cell>
          <cell r="C15772">
            <v>304</v>
          </cell>
          <cell r="D15772">
            <v>1988</v>
          </cell>
          <cell r="E15772">
            <v>32508</v>
          </cell>
        </row>
        <row r="15773">
          <cell r="A15773">
            <v>32206</v>
          </cell>
          <cell r="B15773">
            <v>64</v>
          </cell>
          <cell r="C15773">
            <v>303</v>
          </cell>
          <cell r="D15773">
            <v>1988</v>
          </cell>
          <cell r="E15773">
            <v>32508</v>
          </cell>
        </row>
        <row r="15774">
          <cell r="A15774">
            <v>32207</v>
          </cell>
          <cell r="B15774">
            <v>65</v>
          </cell>
          <cell r="C15774">
            <v>302</v>
          </cell>
          <cell r="D15774">
            <v>1988</v>
          </cell>
          <cell r="E15774">
            <v>32508</v>
          </cell>
        </row>
        <row r="15775">
          <cell r="A15775">
            <v>32208</v>
          </cell>
          <cell r="B15775">
            <v>66</v>
          </cell>
          <cell r="C15775">
            <v>301</v>
          </cell>
          <cell r="D15775">
            <v>1988</v>
          </cell>
          <cell r="E15775">
            <v>32508</v>
          </cell>
        </row>
        <row r="15776">
          <cell r="A15776">
            <v>32209</v>
          </cell>
          <cell r="B15776">
            <v>67</v>
          </cell>
          <cell r="C15776">
            <v>300</v>
          </cell>
          <cell r="D15776">
            <v>1988</v>
          </cell>
          <cell r="E15776">
            <v>32508</v>
          </cell>
        </row>
        <row r="15777">
          <cell r="A15777">
            <v>32210</v>
          </cell>
          <cell r="B15777">
            <v>68</v>
          </cell>
          <cell r="C15777">
            <v>299</v>
          </cell>
          <cell r="D15777">
            <v>1988</v>
          </cell>
          <cell r="E15777">
            <v>32508</v>
          </cell>
        </row>
        <row r="15778">
          <cell r="A15778">
            <v>32211</v>
          </cell>
          <cell r="B15778">
            <v>69</v>
          </cell>
          <cell r="C15778">
            <v>298</v>
          </cell>
          <cell r="D15778">
            <v>1988</v>
          </cell>
          <cell r="E15778">
            <v>32508</v>
          </cell>
        </row>
        <row r="15779">
          <cell r="A15779">
            <v>32212</v>
          </cell>
          <cell r="B15779">
            <v>70</v>
          </cell>
          <cell r="C15779">
            <v>297</v>
          </cell>
          <cell r="D15779">
            <v>1988</v>
          </cell>
          <cell r="E15779">
            <v>32508</v>
          </cell>
        </row>
        <row r="15780">
          <cell r="A15780">
            <v>32213</v>
          </cell>
          <cell r="B15780">
            <v>71</v>
          </cell>
          <cell r="C15780">
            <v>296</v>
          </cell>
          <cell r="D15780">
            <v>1988</v>
          </cell>
          <cell r="E15780">
            <v>32508</v>
          </cell>
        </row>
        <row r="15781">
          <cell r="A15781">
            <v>32214</v>
          </cell>
          <cell r="B15781">
            <v>72</v>
          </cell>
          <cell r="C15781">
            <v>295</v>
          </cell>
          <cell r="D15781">
            <v>1988</v>
          </cell>
          <cell r="E15781">
            <v>32508</v>
          </cell>
        </row>
        <row r="15782">
          <cell r="A15782">
            <v>32215</v>
          </cell>
          <cell r="B15782">
            <v>73</v>
          </cell>
          <cell r="C15782">
            <v>294</v>
          </cell>
          <cell r="D15782">
            <v>1988</v>
          </cell>
          <cell r="E15782">
            <v>32508</v>
          </cell>
        </row>
        <row r="15783">
          <cell r="A15783">
            <v>32216</v>
          </cell>
          <cell r="B15783">
            <v>74</v>
          </cell>
          <cell r="C15783">
            <v>293</v>
          </cell>
          <cell r="D15783">
            <v>1988</v>
          </cell>
          <cell r="E15783">
            <v>32508</v>
          </cell>
        </row>
        <row r="15784">
          <cell r="A15784">
            <v>32217</v>
          </cell>
          <cell r="B15784">
            <v>75</v>
          </cell>
          <cell r="C15784">
            <v>292</v>
          </cell>
          <cell r="D15784">
            <v>1988</v>
          </cell>
          <cell r="E15784">
            <v>32508</v>
          </cell>
        </row>
        <row r="15785">
          <cell r="A15785">
            <v>32218</v>
          </cell>
          <cell r="B15785">
            <v>76</v>
          </cell>
          <cell r="C15785">
            <v>291</v>
          </cell>
          <cell r="D15785">
            <v>1988</v>
          </cell>
          <cell r="E15785">
            <v>32508</v>
          </cell>
        </row>
        <row r="15786">
          <cell r="A15786">
            <v>32219</v>
          </cell>
          <cell r="B15786">
            <v>77</v>
          </cell>
          <cell r="C15786">
            <v>290</v>
          </cell>
          <cell r="D15786">
            <v>1988</v>
          </cell>
          <cell r="E15786">
            <v>32508</v>
          </cell>
        </row>
        <row r="15787">
          <cell r="A15787">
            <v>32220</v>
          </cell>
          <cell r="B15787">
            <v>78</v>
          </cell>
          <cell r="C15787">
            <v>289</v>
          </cell>
          <cell r="D15787">
            <v>1988</v>
          </cell>
          <cell r="E15787">
            <v>32508</v>
          </cell>
        </row>
        <row r="15788">
          <cell r="A15788">
            <v>32221</v>
          </cell>
          <cell r="B15788">
            <v>79</v>
          </cell>
          <cell r="C15788">
            <v>288</v>
          </cell>
          <cell r="D15788">
            <v>1988</v>
          </cell>
          <cell r="E15788">
            <v>32508</v>
          </cell>
        </row>
        <row r="15789">
          <cell r="A15789">
            <v>32222</v>
          </cell>
          <cell r="B15789">
            <v>80</v>
          </cell>
          <cell r="C15789">
            <v>287</v>
          </cell>
          <cell r="D15789">
            <v>1988</v>
          </cell>
          <cell r="E15789">
            <v>32508</v>
          </cell>
        </row>
        <row r="15790">
          <cell r="A15790">
            <v>32223</v>
          </cell>
          <cell r="B15790">
            <v>81</v>
          </cell>
          <cell r="C15790">
            <v>286</v>
          </cell>
          <cell r="D15790">
            <v>1988</v>
          </cell>
          <cell r="E15790">
            <v>32508</v>
          </cell>
        </row>
        <row r="15791">
          <cell r="A15791">
            <v>32224</v>
          </cell>
          <cell r="B15791">
            <v>82</v>
          </cell>
          <cell r="C15791">
            <v>285</v>
          </cell>
          <cell r="D15791">
            <v>1988</v>
          </cell>
          <cell r="E15791">
            <v>32508</v>
          </cell>
        </row>
        <row r="15792">
          <cell r="A15792">
            <v>32225</v>
          </cell>
          <cell r="B15792">
            <v>83</v>
          </cell>
          <cell r="C15792">
            <v>284</v>
          </cell>
          <cell r="D15792">
            <v>1988</v>
          </cell>
          <cell r="E15792">
            <v>32508</v>
          </cell>
        </row>
        <row r="15793">
          <cell r="A15793">
            <v>32226</v>
          </cell>
          <cell r="B15793">
            <v>84</v>
          </cell>
          <cell r="C15793">
            <v>283</v>
          </cell>
          <cell r="D15793">
            <v>1988</v>
          </cell>
          <cell r="E15793">
            <v>32508</v>
          </cell>
        </row>
        <row r="15794">
          <cell r="A15794">
            <v>32227</v>
          </cell>
          <cell r="B15794">
            <v>85</v>
          </cell>
          <cell r="C15794">
            <v>282</v>
          </cell>
          <cell r="D15794">
            <v>1988</v>
          </cell>
          <cell r="E15794">
            <v>32508</v>
          </cell>
        </row>
        <row r="15795">
          <cell r="A15795">
            <v>32228</v>
          </cell>
          <cell r="B15795">
            <v>86</v>
          </cell>
          <cell r="C15795">
            <v>281</v>
          </cell>
          <cell r="D15795">
            <v>1988</v>
          </cell>
          <cell r="E15795">
            <v>32508</v>
          </cell>
        </row>
        <row r="15796">
          <cell r="A15796">
            <v>32229</v>
          </cell>
          <cell r="B15796">
            <v>87</v>
          </cell>
          <cell r="C15796">
            <v>280</v>
          </cell>
          <cell r="D15796">
            <v>1988</v>
          </cell>
          <cell r="E15796">
            <v>32508</v>
          </cell>
        </row>
        <row r="15797">
          <cell r="A15797">
            <v>32230</v>
          </cell>
          <cell r="B15797">
            <v>88</v>
          </cell>
          <cell r="C15797">
            <v>279</v>
          </cell>
          <cell r="D15797">
            <v>1988</v>
          </cell>
          <cell r="E15797">
            <v>32508</v>
          </cell>
        </row>
        <row r="15798">
          <cell r="A15798">
            <v>32231</v>
          </cell>
          <cell r="B15798">
            <v>89</v>
          </cell>
          <cell r="C15798">
            <v>278</v>
          </cell>
          <cell r="D15798">
            <v>1988</v>
          </cell>
          <cell r="E15798">
            <v>32508</v>
          </cell>
        </row>
        <row r="15799">
          <cell r="A15799">
            <v>32232</v>
          </cell>
          <cell r="B15799">
            <v>90</v>
          </cell>
          <cell r="C15799">
            <v>277</v>
          </cell>
          <cell r="D15799">
            <v>1988</v>
          </cell>
          <cell r="E15799">
            <v>32508</v>
          </cell>
        </row>
        <row r="15800">
          <cell r="A15800">
            <v>32233</v>
          </cell>
          <cell r="B15800">
            <v>91</v>
          </cell>
          <cell r="C15800">
            <v>276</v>
          </cell>
          <cell r="D15800">
            <v>1988</v>
          </cell>
          <cell r="E15800">
            <v>32508</v>
          </cell>
        </row>
        <row r="15801">
          <cell r="A15801">
            <v>32234</v>
          </cell>
          <cell r="B15801">
            <v>92</v>
          </cell>
          <cell r="C15801">
            <v>275</v>
          </cell>
          <cell r="D15801">
            <v>1988</v>
          </cell>
          <cell r="E15801">
            <v>32508</v>
          </cell>
        </row>
        <row r="15802">
          <cell r="A15802">
            <v>32235</v>
          </cell>
          <cell r="B15802">
            <v>93</v>
          </cell>
          <cell r="C15802">
            <v>274</v>
          </cell>
          <cell r="D15802">
            <v>1988</v>
          </cell>
          <cell r="E15802">
            <v>32508</v>
          </cell>
        </row>
        <row r="15803">
          <cell r="A15803">
            <v>32236</v>
          </cell>
          <cell r="B15803">
            <v>94</v>
          </cell>
          <cell r="C15803">
            <v>273</v>
          </cell>
          <cell r="D15803">
            <v>1988</v>
          </cell>
          <cell r="E15803">
            <v>32508</v>
          </cell>
        </row>
        <row r="15804">
          <cell r="A15804">
            <v>32237</v>
          </cell>
          <cell r="B15804">
            <v>95</v>
          </cell>
          <cell r="C15804">
            <v>272</v>
          </cell>
          <cell r="D15804">
            <v>1988</v>
          </cell>
          <cell r="E15804">
            <v>32508</v>
          </cell>
        </row>
        <row r="15805">
          <cell r="A15805">
            <v>32238</v>
          </cell>
          <cell r="B15805">
            <v>96</v>
          </cell>
          <cell r="C15805">
            <v>271</v>
          </cell>
          <cell r="D15805">
            <v>1988</v>
          </cell>
          <cell r="E15805">
            <v>32508</v>
          </cell>
        </row>
        <row r="15806">
          <cell r="A15806">
            <v>32239</v>
          </cell>
          <cell r="B15806">
            <v>97</v>
          </cell>
          <cell r="C15806">
            <v>270</v>
          </cell>
          <cell r="D15806">
            <v>1988</v>
          </cell>
          <cell r="E15806">
            <v>32508</v>
          </cell>
        </row>
        <row r="15807">
          <cell r="A15807">
            <v>32240</v>
          </cell>
          <cell r="B15807">
            <v>98</v>
          </cell>
          <cell r="C15807">
            <v>269</v>
          </cell>
          <cell r="D15807">
            <v>1988</v>
          </cell>
          <cell r="E15807">
            <v>32508</v>
          </cell>
        </row>
        <row r="15808">
          <cell r="A15808">
            <v>32241</v>
          </cell>
          <cell r="B15808">
            <v>99</v>
          </cell>
          <cell r="C15808">
            <v>268</v>
          </cell>
          <cell r="D15808">
            <v>1988</v>
          </cell>
          <cell r="E15808">
            <v>32508</v>
          </cell>
        </row>
        <row r="15809">
          <cell r="A15809">
            <v>32242</v>
          </cell>
          <cell r="B15809">
            <v>100</v>
          </cell>
          <cell r="C15809">
            <v>267</v>
          </cell>
          <cell r="D15809">
            <v>1988</v>
          </cell>
          <cell r="E15809">
            <v>32508</v>
          </cell>
        </row>
        <row r="15810">
          <cell r="A15810">
            <v>32243</v>
          </cell>
          <cell r="B15810">
            <v>101</v>
          </cell>
          <cell r="C15810">
            <v>266</v>
          </cell>
          <cell r="D15810">
            <v>1988</v>
          </cell>
          <cell r="E15810">
            <v>32508</v>
          </cell>
        </row>
        <row r="15811">
          <cell r="A15811">
            <v>32244</v>
          </cell>
          <cell r="B15811">
            <v>102</v>
          </cell>
          <cell r="C15811">
            <v>265</v>
          </cell>
          <cell r="D15811">
            <v>1988</v>
          </cell>
          <cell r="E15811">
            <v>32508</v>
          </cell>
        </row>
        <row r="15812">
          <cell r="A15812">
            <v>32245</v>
          </cell>
          <cell r="B15812">
            <v>103</v>
          </cell>
          <cell r="C15812">
            <v>264</v>
          </cell>
          <cell r="D15812">
            <v>1988</v>
          </cell>
          <cell r="E15812">
            <v>32508</v>
          </cell>
        </row>
        <row r="15813">
          <cell r="A15813">
            <v>32246</v>
          </cell>
          <cell r="B15813">
            <v>104</v>
          </cell>
          <cell r="C15813">
            <v>263</v>
          </cell>
          <cell r="D15813">
            <v>1988</v>
          </cell>
          <cell r="E15813">
            <v>32508</v>
          </cell>
        </row>
        <row r="15814">
          <cell r="A15814">
            <v>32247</v>
          </cell>
          <cell r="B15814">
            <v>105</v>
          </cell>
          <cell r="C15814">
            <v>262</v>
          </cell>
          <cell r="D15814">
            <v>1988</v>
          </cell>
          <cell r="E15814">
            <v>32508</v>
          </cell>
        </row>
        <row r="15815">
          <cell r="A15815">
            <v>32248</v>
          </cell>
          <cell r="B15815">
            <v>106</v>
          </cell>
          <cell r="C15815">
            <v>261</v>
          </cell>
          <cell r="D15815">
            <v>1988</v>
          </cell>
          <cell r="E15815">
            <v>32508</v>
          </cell>
        </row>
        <row r="15816">
          <cell r="A15816">
            <v>32249</v>
          </cell>
          <cell r="B15816">
            <v>107</v>
          </cell>
          <cell r="C15816">
            <v>260</v>
          </cell>
          <cell r="D15816">
            <v>1988</v>
          </cell>
          <cell r="E15816">
            <v>32508</v>
          </cell>
        </row>
        <row r="15817">
          <cell r="A15817">
            <v>32250</v>
          </cell>
          <cell r="B15817">
            <v>108</v>
          </cell>
          <cell r="C15817">
            <v>259</v>
          </cell>
          <cell r="D15817">
            <v>1988</v>
          </cell>
          <cell r="E15817">
            <v>32508</v>
          </cell>
        </row>
        <row r="15818">
          <cell r="A15818">
            <v>32251</v>
          </cell>
          <cell r="B15818">
            <v>109</v>
          </cell>
          <cell r="C15818">
            <v>258</v>
          </cell>
          <cell r="D15818">
            <v>1988</v>
          </cell>
          <cell r="E15818">
            <v>32508</v>
          </cell>
        </row>
        <row r="15819">
          <cell r="A15819">
            <v>32252</v>
          </cell>
          <cell r="B15819">
            <v>110</v>
          </cell>
          <cell r="C15819">
            <v>257</v>
          </cell>
          <cell r="D15819">
            <v>1988</v>
          </cell>
          <cell r="E15819">
            <v>32508</v>
          </cell>
        </row>
        <row r="15820">
          <cell r="A15820">
            <v>32253</v>
          </cell>
          <cell r="B15820">
            <v>111</v>
          </cell>
          <cell r="C15820">
            <v>256</v>
          </cell>
          <cell r="D15820">
            <v>1988</v>
          </cell>
          <cell r="E15820">
            <v>32508</v>
          </cell>
        </row>
        <row r="15821">
          <cell r="A15821">
            <v>32254</v>
          </cell>
          <cell r="B15821">
            <v>112</v>
          </cell>
          <cell r="C15821">
            <v>255</v>
          </cell>
          <cell r="D15821">
            <v>1988</v>
          </cell>
          <cell r="E15821">
            <v>32508</v>
          </cell>
        </row>
        <row r="15822">
          <cell r="A15822">
            <v>32255</v>
          </cell>
          <cell r="B15822">
            <v>113</v>
          </cell>
          <cell r="C15822">
            <v>254</v>
          </cell>
          <cell r="D15822">
            <v>1988</v>
          </cell>
          <cell r="E15822">
            <v>32508</v>
          </cell>
        </row>
        <row r="15823">
          <cell r="A15823">
            <v>32256</v>
          </cell>
          <cell r="B15823">
            <v>114</v>
          </cell>
          <cell r="C15823">
            <v>253</v>
          </cell>
          <cell r="D15823">
            <v>1988</v>
          </cell>
          <cell r="E15823">
            <v>32508</v>
          </cell>
        </row>
        <row r="15824">
          <cell r="A15824">
            <v>32257</v>
          </cell>
          <cell r="B15824">
            <v>115</v>
          </cell>
          <cell r="C15824">
            <v>252</v>
          </cell>
          <cell r="D15824">
            <v>1988</v>
          </cell>
          <cell r="E15824">
            <v>32508</v>
          </cell>
        </row>
        <row r="15825">
          <cell r="A15825">
            <v>32258</v>
          </cell>
          <cell r="B15825">
            <v>116</v>
          </cell>
          <cell r="C15825">
            <v>251</v>
          </cell>
          <cell r="D15825">
            <v>1988</v>
          </cell>
          <cell r="E15825">
            <v>32508</v>
          </cell>
        </row>
        <row r="15826">
          <cell r="A15826">
            <v>32259</v>
          </cell>
          <cell r="B15826">
            <v>117</v>
          </cell>
          <cell r="C15826">
            <v>250</v>
          </cell>
          <cell r="D15826">
            <v>1988</v>
          </cell>
          <cell r="E15826">
            <v>32508</v>
          </cell>
        </row>
        <row r="15827">
          <cell r="A15827">
            <v>32260</v>
          </cell>
          <cell r="B15827">
            <v>118</v>
          </cell>
          <cell r="C15827">
            <v>249</v>
          </cell>
          <cell r="D15827">
            <v>1988</v>
          </cell>
          <cell r="E15827">
            <v>32508</v>
          </cell>
        </row>
        <row r="15828">
          <cell r="A15828">
            <v>32261</v>
          </cell>
          <cell r="B15828">
            <v>119</v>
          </cell>
          <cell r="C15828">
            <v>248</v>
          </cell>
          <cell r="D15828">
            <v>1988</v>
          </cell>
          <cell r="E15828">
            <v>32508</v>
          </cell>
        </row>
        <row r="15829">
          <cell r="A15829">
            <v>32262</v>
          </cell>
          <cell r="B15829">
            <v>120</v>
          </cell>
          <cell r="C15829">
            <v>247</v>
          </cell>
          <cell r="D15829">
            <v>1988</v>
          </cell>
          <cell r="E15829">
            <v>32508</v>
          </cell>
        </row>
        <row r="15830">
          <cell r="A15830">
            <v>32263</v>
          </cell>
          <cell r="B15830">
            <v>121</v>
          </cell>
          <cell r="C15830">
            <v>246</v>
          </cell>
          <cell r="D15830">
            <v>1988</v>
          </cell>
          <cell r="E15830">
            <v>32508</v>
          </cell>
        </row>
        <row r="15831">
          <cell r="A15831">
            <v>32264</v>
          </cell>
          <cell r="B15831">
            <v>122</v>
          </cell>
          <cell r="C15831">
            <v>245</v>
          </cell>
          <cell r="D15831">
            <v>1988</v>
          </cell>
          <cell r="E15831">
            <v>32508</v>
          </cell>
        </row>
        <row r="15832">
          <cell r="A15832">
            <v>32265</v>
          </cell>
          <cell r="B15832">
            <v>123</v>
          </cell>
          <cell r="C15832">
            <v>244</v>
          </cell>
          <cell r="D15832">
            <v>1988</v>
          </cell>
          <cell r="E15832">
            <v>32508</v>
          </cell>
        </row>
        <row r="15833">
          <cell r="A15833">
            <v>32266</v>
          </cell>
          <cell r="B15833">
            <v>124</v>
          </cell>
          <cell r="C15833">
            <v>243</v>
          </cell>
          <cell r="D15833">
            <v>1988</v>
          </cell>
          <cell r="E15833">
            <v>32508</v>
          </cell>
        </row>
        <row r="15834">
          <cell r="A15834">
            <v>32267</v>
          </cell>
          <cell r="B15834">
            <v>125</v>
          </cell>
          <cell r="C15834">
            <v>242</v>
          </cell>
          <cell r="D15834">
            <v>1988</v>
          </cell>
          <cell r="E15834">
            <v>32508</v>
          </cell>
        </row>
        <row r="15835">
          <cell r="A15835">
            <v>32268</v>
          </cell>
          <cell r="B15835">
            <v>126</v>
          </cell>
          <cell r="C15835">
            <v>241</v>
          </cell>
          <cell r="D15835">
            <v>1988</v>
          </cell>
          <cell r="E15835">
            <v>32508</v>
          </cell>
        </row>
        <row r="15836">
          <cell r="A15836">
            <v>32269</v>
          </cell>
          <cell r="B15836">
            <v>127</v>
          </cell>
          <cell r="C15836">
            <v>240</v>
          </cell>
          <cell r="D15836">
            <v>1988</v>
          </cell>
          <cell r="E15836">
            <v>32508</v>
          </cell>
        </row>
        <row r="15837">
          <cell r="A15837">
            <v>32270</v>
          </cell>
          <cell r="B15837">
            <v>128</v>
          </cell>
          <cell r="C15837">
            <v>239</v>
          </cell>
          <cell r="D15837">
            <v>1988</v>
          </cell>
          <cell r="E15837">
            <v>32508</v>
          </cell>
        </row>
        <row r="15838">
          <cell r="A15838">
            <v>32271</v>
          </cell>
          <cell r="B15838">
            <v>129</v>
          </cell>
          <cell r="C15838">
            <v>238</v>
          </cell>
          <cell r="D15838">
            <v>1988</v>
          </cell>
          <cell r="E15838">
            <v>32508</v>
          </cell>
        </row>
        <row r="15839">
          <cell r="A15839">
            <v>32272</v>
          </cell>
          <cell r="B15839">
            <v>130</v>
          </cell>
          <cell r="C15839">
            <v>237</v>
          </cell>
          <cell r="D15839">
            <v>1988</v>
          </cell>
          <cell r="E15839">
            <v>32508</v>
          </cell>
        </row>
        <row r="15840">
          <cell r="A15840">
            <v>32273</v>
          </cell>
          <cell r="B15840">
            <v>131</v>
          </cell>
          <cell r="C15840">
            <v>236</v>
          </cell>
          <cell r="D15840">
            <v>1988</v>
          </cell>
          <cell r="E15840">
            <v>32508</v>
          </cell>
        </row>
        <row r="15841">
          <cell r="A15841">
            <v>32274</v>
          </cell>
          <cell r="B15841">
            <v>132</v>
          </cell>
          <cell r="C15841">
            <v>235</v>
          </cell>
          <cell r="D15841">
            <v>1988</v>
          </cell>
          <cell r="E15841">
            <v>32508</v>
          </cell>
        </row>
        <row r="15842">
          <cell r="A15842">
            <v>32275</v>
          </cell>
          <cell r="B15842">
            <v>133</v>
          </cell>
          <cell r="C15842">
            <v>234</v>
          </cell>
          <cell r="D15842">
            <v>1988</v>
          </cell>
          <cell r="E15842">
            <v>32508</v>
          </cell>
        </row>
        <row r="15843">
          <cell r="A15843">
            <v>32276</v>
          </cell>
          <cell r="B15843">
            <v>134</v>
          </cell>
          <cell r="C15843">
            <v>233</v>
          </cell>
          <cell r="D15843">
            <v>1988</v>
          </cell>
          <cell r="E15843">
            <v>32508</v>
          </cell>
        </row>
        <row r="15844">
          <cell r="A15844">
            <v>32277</v>
          </cell>
          <cell r="B15844">
            <v>135</v>
          </cell>
          <cell r="C15844">
            <v>232</v>
          </cell>
          <cell r="D15844">
            <v>1988</v>
          </cell>
          <cell r="E15844">
            <v>32508</v>
          </cell>
        </row>
        <row r="15845">
          <cell r="A15845">
            <v>32278</v>
          </cell>
          <cell r="B15845">
            <v>136</v>
          </cell>
          <cell r="C15845">
            <v>231</v>
          </cell>
          <cell r="D15845">
            <v>1988</v>
          </cell>
          <cell r="E15845">
            <v>32508</v>
          </cell>
        </row>
        <row r="15846">
          <cell r="A15846">
            <v>32279</v>
          </cell>
          <cell r="B15846">
            <v>137</v>
          </cell>
          <cell r="C15846">
            <v>230</v>
          </cell>
          <cell r="D15846">
            <v>1988</v>
          </cell>
          <cell r="E15846">
            <v>32508</v>
          </cell>
        </row>
        <row r="15847">
          <cell r="A15847">
            <v>32280</v>
          </cell>
          <cell r="B15847">
            <v>138</v>
          </cell>
          <cell r="C15847">
            <v>229</v>
          </cell>
          <cell r="D15847">
            <v>1988</v>
          </cell>
          <cell r="E15847">
            <v>32508</v>
          </cell>
        </row>
        <row r="15848">
          <cell r="A15848">
            <v>32281</v>
          </cell>
          <cell r="B15848">
            <v>139</v>
          </cell>
          <cell r="C15848">
            <v>228</v>
          </cell>
          <cell r="D15848">
            <v>1988</v>
          </cell>
          <cell r="E15848">
            <v>32508</v>
          </cell>
        </row>
        <row r="15849">
          <cell r="A15849">
            <v>32282</v>
          </cell>
          <cell r="B15849">
            <v>140</v>
          </cell>
          <cell r="C15849">
            <v>227</v>
          </cell>
          <cell r="D15849">
            <v>1988</v>
          </cell>
          <cell r="E15849">
            <v>32508</v>
          </cell>
        </row>
        <row r="15850">
          <cell r="A15850">
            <v>32283</v>
          </cell>
          <cell r="B15850">
            <v>141</v>
          </cell>
          <cell r="C15850">
            <v>226</v>
          </cell>
          <cell r="D15850">
            <v>1988</v>
          </cell>
          <cell r="E15850">
            <v>32508</v>
          </cell>
        </row>
        <row r="15851">
          <cell r="A15851">
            <v>32284</v>
          </cell>
          <cell r="B15851">
            <v>142</v>
          </cell>
          <cell r="C15851">
            <v>225</v>
          </cell>
          <cell r="D15851">
            <v>1988</v>
          </cell>
          <cell r="E15851">
            <v>32508</v>
          </cell>
        </row>
        <row r="15852">
          <cell r="A15852">
            <v>32285</v>
          </cell>
          <cell r="B15852">
            <v>143</v>
          </cell>
          <cell r="C15852">
            <v>224</v>
          </cell>
          <cell r="D15852">
            <v>1988</v>
          </cell>
          <cell r="E15852">
            <v>32508</v>
          </cell>
        </row>
        <row r="15853">
          <cell r="A15853">
            <v>32286</v>
          </cell>
          <cell r="B15853">
            <v>144</v>
          </cell>
          <cell r="C15853">
            <v>223</v>
          </cell>
          <cell r="D15853">
            <v>1988</v>
          </cell>
          <cell r="E15853">
            <v>32508</v>
          </cell>
        </row>
        <row r="15854">
          <cell r="A15854">
            <v>32287</v>
          </cell>
          <cell r="B15854">
            <v>145</v>
          </cell>
          <cell r="C15854">
            <v>222</v>
          </cell>
          <cell r="D15854">
            <v>1988</v>
          </cell>
          <cell r="E15854">
            <v>32508</v>
          </cell>
        </row>
        <row r="15855">
          <cell r="A15855">
            <v>32288</v>
          </cell>
          <cell r="B15855">
            <v>146</v>
          </cell>
          <cell r="C15855">
            <v>221</v>
          </cell>
          <cell r="D15855">
            <v>1988</v>
          </cell>
          <cell r="E15855">
            <v>32508</v>
          </cell>
        </row>
        <row r="15856">
          <cell r="A15856">
            <v>32289</v>
          </cell>
          <cell r="B15856">
            <v>147</v>
          </cell>
          <cell r="C15856">
            <v>220</v>
          </cell>
          <cell r="D15856">
            <v>1988</v>
          </cell>
          <cell r="E15856">
            <v>32508</v>
          </cell>
        </row>
        <row r="15857">
          <cell r="A15857">
            <v>32290</v>
          </cell>
          <cell r="B15857">
            <v>148</v>
          </cell>
          <cell r="C15857">
            <v>219</v>
          </cell>
          <cell r="D15857">
            <v>1988</v>
          </cell>
          <cell r="E15857">
            <v>32508</v>
          </cell>
        </row>
        <row r="15858">
          <cell r="A15858">
            <v>32291</v>
          </cell>
          <cell r="B15858">
            <v>149</v>
          </cell>
          <cell r="C15858">
            <v>218</v>
          </cell>
          <cell r="D15858">
            <v>1988</v>
          </cell>
          <cell r="E15858">
            <v>32508</v>
          </cell>
        </row>
        <row r="15859">
          <cell r="A15859">
            <v>32292</v>
          </cell>
          <cell r="B15859">
            <v>150</v>
          </cell>
          <cell r="C15859">
            <v>217</v>
          </cell>
          <cell r="D15859">
            <v>1988</v>
          </cell>
          <cell r="E15859">
            <v>32508</v>
          </cell>
        </row>
        <row r="15860">
          <cell r="A15860">
            <v>32293</v>
          </cell>
          <cell r="B15860">
            <v>151</v>
          </cell>
          <cell r="C15860">
            <v>216</v>
          </cell>
          <cell r="D15860">
            <v>1988</v>
          </cell>
          <cell r="E15860">
            <v>32508</v>
          </cell>
        </row>
        <row r="15861">
          <cell r="A15861">
            <v>32294</v>
          </cell>
          <cell r="B15861">
            <v>152</v>
          </cell>
          <cell r="C15861">
            <v>215</v>
          </cell>
          <cell r="D15861">
            <v>1988</v>
          </cell>
          <cell r="E15861">
            <v>32508</v>
          </cell>
        </row>
        <row r="15862">
          <cell r="A15862">
            <v>32295</v>
          </cell>
          <cell r="B15862">
            <v>153</v>
          </cell>
          <cell r="C15862">
            <v>214</v>
          </cell>
          <cell r="D15862">
            <v>1988</v>
          </cell>
          <cell r="E15862">
            <v>32508</v>
          </cell>
        </row>
        <row r="15863">
          <cell r="A15863">
            <v>32296</v>
          </cell>
          <cell r="B15863">
            <v>154</v>
          </cell>
          <cell r="C15863">
            <v>213</v>
          </cell>
          <cell r="D15863">
            <v>1988</v>
          </cell>
          <cell r="E15863">
            <v>32508</v>
          </cell>
        </row>
        <row r="15864">
          <cell r="A15864">
            <v>32297</v>
          </cell>
          <cell r="B15864">
            <v>155</v>
          </cell>
          <cell r="C15864">
            <v>212</v>
          </cell>
          <cell r="D15864">
            <v>1988</v>
          </cell>
          <cell r="E15864">
            <v>32508</v>
          </cell>
        </row>
        <row r="15865">
          <cell r="A15865">
            <v>32298</v>
          </cell>
          <cell r="B15865">
            <v>156</v>
          </cell>
          <cell r="C15865">
            <v>211</v>
          </cell>
          <cell r="D15865">
            <v>1988</v>
          </cell>
          <cell r="E15865">
            <v>32508</v>
          </cell>
        </row>
        <row r="15866">
          <cell r="A15866">
            <v>32299</v>
          </cell>
          <cell r="B15866">
            <v>157</v>
          </cell>
          <cell r="C15866">
            <v>210</v>
          </cell>
          <cell r="D15866">
            <v>1988</v>
          </cell>
          <cell r="E15866">
            <v>32508</v>
          </cell>
        </row>
        <row r="15867">
          <cell r="A15867">
            <v>32300</v>
          </cell>
          <cell r="B15867">
            <v>158</v>
          </cell>
          <cell r="C15867">
            <v>209</v>
          </cell>
          <cell r="D15867">
            <v>1988</v>
          </cell>
          <cell r="E15867">
            <v>32508</v>
          </cell>
        </row>
        <row r="15868">
          <cell r="A15868">
            <v>32301</v>
          </cell>
          <cell r="B15868">
            <v>159</v>
          </cell>
          <cell r="C15868">
            <v>208</v>
          </cell>
          <cell r="D15868">
            <v>1988</v>
          </cell>
          <cell r="E15868">
            <v>32508</v>
          </cell>
        </row>
        <row r="15869">
          <cell r="A15869">
            <v>32302</v>
          </cell>
          <cell r="B15869">
            <v>160</v>
          </cell>
          <cell r="C15869">
            <v>207</v>
          </cell>
          <cell r="D15869">
            <v>1988</v>
          </cell>
          <cell r="E15869">
            <v>32508</v>
          </cell>
        </row>
        <row r="15870">
          <cell r="A15870">
            <v>32303</v>
          </cell>
          <cell r="B15870">
            <v>161</v>
          </cell>
          <cell r="C15870">
            <v>206</v>
          </cell>
          <cell r="D15870">
            <v>1988</v>
          </cell>
          <cell r="E15870">
            <v>32508</v>
          </cell>
        </row>
        <row r="15871">
          <cell r="A15871">
            <v>32304</v>
          </cell>
          <cell r="B15871">
            <v>162</v>
          </cell>
          <cell r="C15871">
            <v>205</v>
          </cell>
          <cell r="D15871">
            <v>1988</v>
          </cell>
          <cell r="E15871">
            <v>32508</v>
          </cell>
        </row>
        <row r="15872">
          <cell r="A15872">
            <v>32305</v>
          </cell>
          <cell r="B15872">
            <v>163</v>
          </cell>
          <cell r="C15872">
            <v>204</v>
          </cell>
          <cell r="D15872">
            <v>1988</v>
          </cell>
          <cell r="E15872">
            <v>32508</v>
          </cell>
        </row>
        <row r="15873">
          <cell r="A15873">
            <v>32306</v>
          </cell>
          <cell r="B15873">
            <v>164</v>
          </cell>
          <cell r="C15873">
            <v>203</v>
          </cell>
          <cell r="D15873">
            <v>1988</v>
          </cell>
          <cell r="E15873">
            <v>32508</v>
          </cell>
        </row>
        <row r="15874">
          <cell r="A15874">
            <v>32307</v>
          </cell>
          <cell r="B15874">
            <v>165</v>
          </cell>
          <cell r="C15874">
            <v>202</v>
          </cell>
          <cell r="D15874">
            <v>1988</v>
          </cell>
          <cell r="E15874">
            <v>32508</v>
          </cell>
        </row>
        <row r="15875">
          <cell r="A15875">
            <v>32308</v>
          </cell>
          <cell r="B15875">
            <v>166</v>
          </cell>
          <cell r="C15875">
            <v>201</v>
          </cell>
          <cell r="D15875">
            <v>1988</v>
          </cell>
          <cell r="E15875">
            <v>32508</v>
          </cell>
        </row>
        <row r="15876">
          <cell r="A15876">
            <v>32309</v>
          </cell>
          <cell r="B15876">
            <v>167</v>
          </cell>
          <cell r="C15876">
            <v>200</v>
          </cell>
          <cell r="D15876">
            <v>1988</v>
          </cell>
          <cell r="E15876">
            <v>32508</v>
          </cell>
        </row>
        <row r="15877">
          <cell r="A15877">
            <v>32310</v>
          </cell>
          <cell r="B15877">
            <v>168</v>
          </cell>
          <cell r="C15877">
            <v>199</v>
          </cell>
          <cell r="D15877">
            <v>1988</v>
          </cell>
          <cell r="E15877">
            <v>32508</v>
          </cell>
        </row>
        <row r="15878">
          <cell r="A15878">
            <v>32311</v>
          </cell>
          <cell r="B15878">
            <v>169</v>
          </cell>
          <cell r="C15878">
            <v>198</v>
          </cell>
          <cell r="D15878">
            <v>1988</v>
          </cell>
          <cell r="E15878">
            <v>32508</v>
          </cell>
        </row>
        <row r="15879">
          <cell r="A15879">
            <v>32312</v>
          </cell>
          <cell r="B15879">
            <v>170</v>
          </cell>
          <cell r="C15879">
            <v>197</v>
          </cell>
          <cell r="D15879">
            <v>1988</v>
          </cell>
          <cell r="E15879">
            <v>32508</v>
          </cell>
        </row>
        <row r="15880">
          <cell r="A15880">
            <v>32313</v>
          </cell>
          <cell r="B15880">
            <v>171</v>
          </cell>
          <cell r="C15880">
            <v>196</v>
          </cell>
          <cell r="D15880">
            <v>1988</v>
          </cell>
          <cell r="E15880">
            <v>32508</v>
          </cell>
        </row>
        <row r="15881">
          <cell r="A15881">
            <v>32314</v>
          </cell>
          <cell r="B15881">
            <v>172</v>
          </cell>
          <cell r="C15881">
            <v>195</v>
          </cell>
          <cell r="D15881">
            <v>1988</v>
          </cell>
          <cell r="E15881">
            <v>32508</v>
          </cell>
        </row>
        <row r="15882">
          <cell r="A15882">
            <v>32315</v>
          </cell>
          <cell r="B15882">
            <v>173</v>
          </cell>
          <cell r="C15882">
            <v>194</v>
          </cell>
          <cell r="D15882">
            <v>1988</v>
          </cell>
          <cell r="E15882">
            <v>32508</v>
          </cell>
        </row>
        <row r="15883">
          <cell r="A15883">
            <v>32316</v>
          </cell>
          <cell r="B15883">
            <v>174</v>
          </cell>
          <cell r="C15883">
            <v>193</v>
          </cell>
          <cell r="D15883">
            <v>1988</v>
          </cell>
          <cell r="E15883">
            <v>32508</v>
          </cell>
        </row>
        <row r="15884">
          <cell r="A15884">
            <v>32317</v>
          </cell>
          <cell r="B15884">
            <v>175</v>
          </cell>
          <cell r="C15884">
            <v>192</v>
          </cell>
          <cell r="D15884">
            <v>1988</v>
          </cell>
          <cell r="E15884">
            <v>32508</v>
          </cell>
        </row>
        <row r="15885">
          <cell r="A15885">
            <v>32318</v>
          </cell>
          <cell r="B15885">
            <v>176</v>
          </cell>
          <cell r="C15885">
            <v>191</v>
          </cell>
          <cell r="D15885">
            <v>1988</v>
          </cell>
          <cell r="E15885">
            <v>32508</v>
          </cell>
        </row>
        <row r="15886">
          <cell r="A15886">
            <v>32319</v>
          </cell>
          <cell r="B15886">
            <v>177</v>
          </cell>
          <cell r="C15886">
            <v>190</v>
          </cell>
          <cell r="D15886">
            <v>1988</v>
          </cell>
          <cell r="E15886">
            <v>32508</v>
          </cell>
        </row>
        <row r="15887">
          <cell r="A15887">
            <v>32320</v>
          </cell>
          <cell r="B15887">
            <v>178</v>
          </cell>
          <cell r="C15887">
            <v>189</v>
          </cell>
          <cell r="D15887">
            <v>1988</v>
          </cell>
          <cell r="E15887">
            <v>32508</v>
          </cell>
        </row>
        <row r="15888">
          <cell r="A15888">
            <v>32321</v>
          </cell>
          <cell r="B15888">
            <v>179</v>
          </cell>
          <cell r="C15888">
            <v>188</v>
          </cell>
          <cell r="D15888">
            <v>1988</v>
          </cell>
          <cell r="E15888">
            <v>32508</v>
          </cell>
        </row>
        <row r="15889">
          <cell r="A15889">
            <v>32322</v>
          </cell>
          <cell r="B15889">
            <v>180</v>
          </cell>
          <cell r="C15889">
            <v>187</v>
          </cell>
          <cell r="D15889">
            <v>1988</v>
          </cell>
          <cell r="E15889">
            <v>32508</v>
          </cell>
        </row>
        <row r="15890">
          <cell r="A15890">
            <v>32323</v>
          </cell>
          <cell r="B15890">
            <v>181</v>
          </cell>
          <cell r="C15890">
            <v>186</v>
          </cell>
          <cell r="D15890">
            <v>1988</v>
          </cell>
          <cell r="E15890">
            <v>32508</v>
          </cell>
        </row>
        <row r="15891">
          <cell r="A15891">
            <v>32324</v>
          </cell>
          <cell r="B15891">
            <v>182</v>
          </cell>
          <cell r="C15891">
            <v>185</v>
          </cell>
          <cell r="D15891">
            <v>1988</v>
          </cell>
          <cell r="E15891">
            <v>32508</v>
          </cell>
        </row>
        <row r="15892">
          <cell r="A15892">
            <v>32325</v>
          </cell>
          <cell r="B15892">
            <v>183</v>
          </cell>
          <cell r="C15892">
            <v>184</v>
          </cell>
          <cell r="D15892">
            <v>1988</v>
          </cell>
          <cell r="E15892">
            <v>32508</v>
          </cell>
        </row>
        <row r="15893">
          <cell r="A15893">
            <v>32326</v>
          </cell>
          <cell r="B15893">
            <v>184</v>
          </cell>
          <cell r="C15893">
            <v>183</v>
          </cell>
          <cell r="D15893">
            <v>1988</v>
          </cell>
          <cell r="E15893">
            <v>32508</v>
          </cell>
        </row>
        <row r="15894">
          <cell r="A15894">
            <v>32327</v>
          </cell>
          <cell r="B15894">
            <v>185</v>
          </cell>
          <cell r="C15894">
            <v>182</v>
          </cell>
          <cell r="D15894">
            <v>1988</v>
          </cell>
          <cell r="E15894">
            <v>32508</v>
          </cell>
        </row>
        <row r="15895">
          <cell r="A15895">
            <v>32328</v>
          </cell>
          <cell r="B15895">
            <v>186</v>
          </cell>
          <cell r="C15895">
            <v>181</v>
          </cell>
          <cell r="D15895">
            <v>1988</v>
          </cell>
          <cell r="E15895">
            <v>32508</v>
          </cell>
        </row>
        <row r="15896">
          <cell r="A15896">
            <v>32329</v>
          </cell>
          <cell r="B15896">
            <v>187</v>
          </cell>
          <cell r="C15896">
            <v>180</v>
          </cell>
          <cell r="D15896">
            <v>1988</v>
          </cell>
          <cell r="E15896">
            <v>32508</v>
          </cell>
        </row>
        <row r="15897">
          <cell r="A15897">
            <v>32330</v>
          </cell>
          <cell r="B15897">
            <v>188</v>
          </cell>
          <cell r="C15897">
            <v>179</v>
          </cell>
          <cell r="D15897">
            <v>1988</v>
          </cell>
          <cell r="E15897">
            <v>32508</v>
          </cell>
        </row>
        <row r="15898">
          <cell r="A15898">
            <v>32331</v>
          </cell>
          <cell r="B15898">
            <v>189</v>
          </cell>
          <cell r="C15898">
            <v>178</v>
          </cell>
          <cell r="D15898">
            <v>1988</v>
          </cell>
          <cell r="E15898">
            <v>32508</v>
          </cell>
        </row>
        <row r="15899">
          <cell r="A15899">
            <v>32332</v>
          </cell>
          <cell r="B15899">
            <v>190</v>
          </cell>
          <cell r="C15899">
            <v>177</v>
          </cell>
          <cell r="D15899">
            <v>1988</v>
          </cell>
          <cell r="E15899">
            <v>32508</v>
          </cell>
        </row>
        <row r="15900">
          <cell r="A15900">
            <v>32333</v>
          </cell>
          <cell r="B15900">
            <v>191</v>
          </cell>
          <cell r="C15900">
            <v>176</v>
          </cell>
          <cell r="D15900">
            <v>1988</v>
          </cell>
          <cell r="E15900">
            <v>32508</v>
          </cell>
        </row>
        <row r="15901">
          <cell r="A15901">
            <v>32334</v>
          </cell>
          <cell r="B15901">
            <v>192</v>
          </cell>
          <cell r="C15901">
            <v>175</v>
          </cell>
          <cell r="D15901">
            <v>1988</v>
          </cell>
          <cell r="E15901">
            <v>32508</v>
          </cell>
        </row>
        <row r="15902">
          <cell r="A15902">
            <v>32335</v>
          </cell>
          <cell r="B15902">
            <v>193</v>
          </cell>
          <cell r="C15902">
            <v>174</v>
          </cell>
          <cell r="D15902">
            <v>1988</v>
          </cell>
          <cell r="E15902">
            <v>32508</v>
          </cell>
        </row>
        <row r="15903">
          <cell r="A15903">
            <v>32336</v>
          </cell>
          <cell r="B15903">
            <v>194</v>
          </cell>
          <cell r="C15903">
            <v>173</v>
          </cell>
          <cell r="D15903">
            <v>1988</v>
          </cell>
          <cell r="E15903">
            <v>32508</v>
          </cell>
        </row>
        <row r="15904">
          <cell r="A15904">
            <v>32337</v>
          </cell>
          <cell r="B15904">
            <v>195</v>
          </cell>
          <cell r="C15904">
            <v>172</v>
          </cell>
          <cell r="D15904">
            <v>1988</v>
          </cell>
          <cell r="E15904">
            <v>32508</v>
          </cell>
        </row>
        <row r="15905">
          <cell r="A15905">
            <v>32338</v>
          </cell>
          <cell r="B15905">
            <v>196</v>
          </cell>
          <cell r="C15905">
            <v>171</v>
          </cell>
          <cell r="D15905">
            <v>1988</v>
          </cell>
          <cell r="E15905">
            <v>32508</v>
          </cell>
        </row>
        <row r="15906">
          <cell r="A15906">
            <v>32339</v>
          </cell>
          <cell r="B15906">
            <v>197</v>
          </cell>
          <cell r="C15906">
            <v>170</v>
          </cell>
          <cell r="D15906">
            <v>1988</v>
          </cell>
          <cell r="E15906">
            <v>32508</v>
          </cell>
        </row>
        <row r="15907">
          <cell r="A15907">
            <v>32340</v>
          </cell>
          <cell r="B15907">
            <v>198</v>
          </cell>
          <cell r="C15907">
            <v>169</v>
          </cell>
          <cell r="D15907">
            <v>1988</v>
          </cell>
          <cell r="E15907">
            <v>32508</v>
          </cell>
        </row>
        <row r="15908">
          <cell r="A15908">
            <v>32341</v>
          </cell>
          <cell r="B15908">
            <v>199</v>
          </cell>
          <cell r="C15908">
            <v>168</v>
          </cell>
          <cell r="D15908">
            <v>1988</v>
          </cell>
          <cell r="E15908">
            <v>32508</v>
          </cell>
        </row>
        <row r="15909">
          <cell r="A15909">
            <v>32342</v>
          </cell>
          <cell r="B15909">
            <v>200</v>
          </cell>
          <cell r="C15909">
            <v>167</v>
          </cell>
          <cell r="D15909">
            <v>1988</v>
          </cell>
          <cell r="E15909">
            <v>32508</v>
          </cell>
        </row>
        <row r="15910">
          <cell r="A15910">
            <v>32343</v>
          </cell>
          <cell r="B15910">
            <v>201</v>
          </cell>
          <cell r="C15910">
            <v>166</v>
          </cell>
          <cell r="D15910">
            <v>1988</v>
          </cell>
          <cell r="E15910">
            <v>32508</v>
          </cell>
        </row>
        <row r="15911">
          <cell r="A15911">
            <v>32344</v>
          </cell>
          <cell r="B15911">
            <v>202</v>
          </cell>
          <cell r="C15911">
            <v>165</v>
          </cell>
          <cell r="D15911">
            <v>1988</v>
          </cell>
          <cell r="E15911">
            <v>32508</v>
          </cell>
        </row>
        <row r="15912">
          <cell r="A15912">
            <v>32345</v>
          </cell>
          <cell r="B15912">
            <v>203</v>
          </cell>
          <cell r="C15912">
            <v>164</v>
          </cell>
          <cell r="D15912">
            <v>1988</v>
          </cell>
          <cell r="E15912">
            <v>32508</v>
          </cell>
        </row>
        <row r="15913">
          <cell r="A15913">
            <v>32346</v>
          </cell>
          <cell r="B15913">
            <v>204</v>
          </cell>
          <cell r="C15913">
            <v>163</v>
          </cell>
          <cell r="D15913">
            <v>1988</v>
          </cell>
          <cell r="E15913">
            <v>32508</v>
          </cell>
        </row>
        <row r="15914">
          <cell r="A15914">
            <v>32347</v>
          </cell>
          <cell r="B15914">
            <v>205</v>
          </cell>
          <cell r="C15914">
            <v>162</v>
          </cell>
          <cell r="D15914">
            <v>1988</v>
          </cell>
          <cell r="E15914">
            <v>32508</v>
          </cell>
        </row>
        <row r="15915">
          <cell r="A15915">
            <v>32348</v>
          </cell>
          <cell r="B15915">
            <v>206</v>
          </cell>
          <cell r="C15915">
            <v>161</v>
          </cell>
          <cell r="D15915">
            <v>1988</v>
          </cell>
          <cell r="E15915">
            <v>32508</v>
          </cell>
        </row>
        <row r="15916">
          <cell r="A15916">
            <v>32349</v>
          </cell>
          <cell r="B15916">
            <v>207</v>
          </cell>
          <cell r="C15916">
            <v>160</v>
          </cell>
          <cell r="D15916">
            <v>1988</v>
          </cell>
          <cell r="E15916">
            <v>32508</v>
          </cell>
        </row>
        <row r="15917">
          <cell r="A15917">
            <v>32350</v>
          </cell>
          <cell r="B15917">
            <v>208</v>
          </cell>
          <cell r="C15917">
            <v>159</v>
          </cell>
          <cell r="D15917">
            <v>1988</v>
          </cell>
          <cell r="E15917">
            <v>32508</v>
          </cell>
        </row>
        <row r="15918">
          <cell r="A15918">
            <v>32351</v>
          </cell>
          <cell r="B15918">
            <v>209</v>
          </cell>
          <cell r="C15918">
            <v>158</v>
          </cell>
          <cell r="D15918">
            <v>1988</v>
          </cell>
          <cell r="E15918">
            <v>32508</v>
          </cell>
        </row>
        <row r="15919">
          <cell r="A15919">
            <v>32352</v>
          </cell>
          <cell r="B15919">
            <v>210</v>
          </cell>
          <cell r="C15919">
            <v>157</v>
          </cell>
          <cell r="D15919">
            <v>1988</v>
          </cell>
          <cell r="E15919">
            <v>32508</v>
          </cell>
        </row>
        <row r="15920">
          <cell r="A15920">
            <v>32353</v>
          </cell>
          <cell r="B15920">
            <v>211</v>
          </cell>
          <cell r="C15920">
            <v>156</v>
          </cell>
          <cell r="D15920">
            <v>1988</v>
          </cell>
          <cell r="E15920">
            <v>32508</v>
          </cell>
        </row>
        <row r="15921">
          <cell r="A15921">
            <v>32354</v>
          </cell>
          <cell r="B15921">
            <v>212</v>
          </cell>
          <cell r="C15921">
            <v>155</v>
          </cell>
          <cell r="D15921">
            <v>1988</v>
          </cell>
          <cell r="E15921">
            <v>32508</v>
          </cell>
        </row>
        <row r="15922">
          <cell r="A15922">
            <v>32355</v>
          </cell>
          <cell r="B15922">
            <v>213</v>
          </cell>
          <cell r="C15922">
            <v>154</v>
          </cell>
          <cell r="D15922">
            <v>1988</v>
          </cell>
          <cell r="E15922">
            <v>32508</v>
          </cell>
        </row>
        <row r="15923">
          <cell r="A15923">
            <v>32356</v>
          </cell>
          <cell r="B15923">
            <v>214</v>
          </cell>
          <cell r="C15923">
            <v>153</v>
          </cell>
          <cell r="D15923">
            <v>1988</v>
          </cell>
          <cell r="E15923">
            <v>32508</v>
          </cell>
        </row>
        <row r="15924">
          <cell r="A15924">
            <v>32357</v>
          </cell>
          <cell r="B15924">
            <v>215</v>
          </cell>
          <cell r="C15924">
            <v>152</v>
          </cell>
          <cell r="D15924">
            <v>1988</v>
          </cell>
          <cell r="E15924">
            <v>32508</v>
          </cell>
        </row>
        <row r="15925">
          <cell r="A15925">
            <v>32358</v>
          </cell>
          <cell r="B15925">
            <v>216</v>
          </cell>
          <cell r="C15925">
            <v>151</v>
          </cell>
          <cell r="D15925">
            <v>1988</v>
          </cell>
          <cell r="E15925">
            <v>32508</v>
          </cell>
        </row>
        <row r="15926">
          <cell r="A15926">
            <v>32359</v>
          </cell>
          <cell r="B15926">
            <v>217</v>
          </cell>
          <cell r="C15926">
            <v>150</v>
          </cell>
          <cell r="D15926">
            <v>1988</v>
          </cell>
          <cell r="E15926">
            <v>32508</v>
          </cell>
        </row>
        <row r="15927">
          <cell r="A15927">
            <v>32360</v>
          </cell>
          <cell r="B15927">
            <v>218</v>
          </cell>
          <cell r="C15927">
            <v>149</v>
          </cell>
          <cell r="D15927">
            <v>1988</v>
          </cell>
          <cell r="E15927">
            <v>32508</v>
          </cell>
        </row>
        <row r="15928">
          <cell r="A15928">
            <v>32361</v>
          </cell>
          <cell r="B15928">
            <v>219</v>
          </cell>
          <cell r="C15928">
            <v>148</v>
          </cell>
          <cell r="D15928">
            <v>1988</v>
          </cell>
          <cell r="E15928">
            <v>32508</v>
          </cell>
        </row>
        <row r="15929">
          <cell r="A15929">
            <v>32362</v>
          </cell>
          <cell r="B15929">
            <v>220</v>
          </cell>
          <cell r="C15929">
            <v>147</v>
          </cell>
          <cell r="D15929">
            <v>1988</v>
          </cell>
          <cell r="E15929">
            <v>32508</v>
          </cell>
        </row>
        <row r="15930">
          <cell r="A15930">
            <v>32363</v>
          </cell>
          <cell r="B15930">
            <v>221</v>
          </cell>
          <cell r="C15930">
            <v>146</v>
          </cell>
          <cell r="D15930">
            <v>1988</v>
          </cell>
          <cell r="E15930">
            <v>32508</v>
          </cell>
        </row>
        <row r="15931">
          <cell r="A15931">
            <v>32364</v>
          </cell>
          <cell r="B15931">
            <v>222</v>
          </cell>
          <cell r="C15931">
            <v>145</v>
          </cell>
          <cell r="D15931">
            <v>1988</v>
          </cell>
          <cell r="E15931">
            <v>32508</v>
          </cell>
        </row>
        <row r="15932">
          <cell r="A15932">
            <v>32365</v>
          </cell>
          <cell r="B15932">
            <v>223</v>
          </cell>
          <cell r="C15932">
            <v>144</v>
          </cell>
          <cell r="D15932">
            <v>1988</v>
          </cell>
          <cell r="E15932">
            <v>32508</v>
          </cell>
        </row>
        <row r="15933">
          <cell r="A15933">
            <v>32366</v>
          </cell>
          <cell r="B15933">
            <v>224</v>
          </cell>
          <cell r="C15933">
            <v>143</v>
          </cell>
          <cell r="D15933">
            <v>1988</v>
          </cell>
          <cell r="E15933">
            <v>32508</v>
          </cell>
        </row>
        <row r="15934">
          <cell r="A15934">
            <v>32367</v>
          </cell>
          <cell r="B15934">
            <v>225</v>
          </cell>
          <cell r="C15934">
            <v>142</v>
          </cell>
          <cell r="D15934">
            <v>1988</v>
          </cell>
          <cell r="E15934">
            <v>32508</v>
          </cell>
        </row>
        <row r="15935">
          <cell r="A15935">
            <v>32368</v>
          </cell>
          <cell r="B15935">
            <v>226</v>
          </cell>
          <cell r="C15935">
            <v>141</v>
          </cell>
          <cell r="D15935">
            <v>1988</v>
          </cell>
          <cell r="E15935">
            <v>32508</v>
          </cell>
        </row>
        <row r="15936">
          <cell r="A15936">
            <v>32369</v>
          </cell>
          <cell r="B15936">
            <v>227</v>
          </cell>
          <cell r="C15936">
            <v>140</v>
          </cell>
          <cell r="D15936">
            <v>1988</v>
          </cell>
          <cell r="E15936">
            <v>32508</v>
          </cell>
        </row>
        <row r="15937">
          <cell r="A15937">
            <v>32370</v>
          </cell>
          <cell r="B15937">
            <v>228</v>
          </cell>
          <cell r="C15937">
            <v>139</v>
          </cell>
          <cell r="D15937">
            <v>1988</v>
          </cell>
          <cell r="E15937">
            <v>32508</v>
          </cell>
        </row>
        <row r="15938">
          <cell r="A15938">
            <v>32371</v>
          </cell>
          <cell r="B15938">
            <v>229</v>
          </cell>
          <cell r="C15938">
            <v>138</v>
          </cell>
          <cell r="D15938">
            <v>1988</v>
          </cell>
          <cell r="E15938">
            <v>32508</v>
          </cell>
        </row>
        <row r="15939">
          <cell r="A15939">
            <v>32372</v>
          </cell>
          <cell r="B15939">
            <v>230</v>
          </cell>
          <cell r="C15939">
            <v>137</v>
          </cell>
          <cell r="D15939">
            <v>1988</v>
          </cell>
          <cell r="E15939">
            <v>32508</v>
          </cell>
        </row>
        <row r="15940">
          <cell r="A15940">
            <v>32373</v>
          </cell>
          <cell r="B15940">
            <v>231</v>
          </cell>
          <cell r="C15940">
            <v>136</v>
          </cell>
          <cell r="D15940">
            <v>1988</v>
          </cell>
          <cell r="E15940">
            <v>32508</v>
          </cell>
        </row>
        <row r="15941">
          <cell r="A15941">
            <v>32374</v>
          </cell>
          <cell r="B15941">
            <v>232</v>
          </cell>
          <cell r="C15941">
            <v>135</v>
          </cell>
          <cell r="D15941">
            <v>1988</v>
          </cell>
          <cell r="E15941">
            <v>32508</v>
          </cell>
        </row>
        <row r="15942">
          <cell r="A15942">
            <v>32375</v>
          </cell>
          <cell r="B15942">
            <v>233</v>
          </cell>
          <cell r="C15942">
            <v>134</v>
          </cell>
          <cell r="D15942">
            <v>1988</v>
          </cell>
          <cell r="E15942">
            <v>32508</v>
          </cell>
        </row>
        <row r="15943">
          <cell r="A15943">
            <v>32376</v>
          </cell>
          <cell r="B15943">
            <v>234</v>
          </cell>
          <cell r="C15943">
            <v>133</v>
          </cell>
          <cell r="D15943">
            <v>1988</v>
          </cell>
          <cell r="E15943">
            <v>32508</v>
          </cell>
        </row>
        <row r="15944">
          <cell r="A15944">
            <v>32377</v>
          </cell>
          <cell r="B15944">
            <v>235</v>
          </cell>
          <cell r="C15944">
            <v>132</v>
          </cell>
          <cell r="D15944">
            <v>1988</v>
          </cell>
          <cell r="E15944">
            <v>32508</v>
          </cell>
        </row>
        <row r="15945">
          <cell r="A15945">
            <v>32378</v>
          </cell>
          <cell r="B15945">
            <v>236</v>
          </cell>
          <cell r="C15945">
            <v>131</v>
          </cell>
          <cell r="D15945">
            <v>1988</v>
          </cell>
          <cell r="E15945">
            <v>32508</v>
          </cell>
        </row>
        <row r="15946">
          <cell r="A15946">
            <v>32379</v>
          </cell>
          <cell r="B15946">
            <v>237</v>
          </cell>
          <cell r="C15946">
            <v>130</v>
          </cell>
          <cell r="D15946">
            <v>1988</v>
          </cell>
          <cell r="E15946">
            <v>32508</v>
          </cell>
        </row>
        <row r="15947">
          <cell r="A15947">
            <v>32380</v>
          </cell>
          <cell r="B15947">
            <v>238</v>
          </cell>
          <cell r="C15947">
            <v>129</v>
          </cell>
          <cell r="D15947">
            <v>1988</v>
          </cell>
          <cell r="E15947">
            <v>32508</v>
          </cell>
        </row>
        <row r="15948">
          <cell r="A15948">
            <v>32381</v>
          </cell>
          <cell r="B15948">
            <v>239</v>
          </cell>
          <cell r="C15948">
            <v>128</v>
          </cell>
          <cell r="D15948">
            <v>1988</v>
          </cell>
          <cell r="E15948">
            <v>32508</v>
          </cell>
        </row>
        <row r="15949">
          <cell r="A15949">
            <v>32382</v>
          </cell>
          <cell r="B15949">
            <v>240</v>
          </cell>
          <cell r="C15949">
            <v>127</v>
          </cell>
          <cell r="D15949">
            <v>1988</v>
          </cell>
          <cell r="E15949">
            <v>32508</v>
          </cell>
        </row>
        <row r="15950">
          <cell r="A15950">
            <v>32383</v>
          </cell>
          <cell r="B15950">
            <v>241</v>
          </cell>
          <cell r="C15950">
            <v>126</v>
          </cell>
          <cell r="D15950">
            <v>1988</v>
          </cell>
          <cell r="E15950">
            <v>32508</v>
          </cell>
        </row>
        <row r="15951">
          <cell r="A15951">
            <v>32384</v>
          </cell>
          <cell r="B15951">
            <v>242</v>
          </cell>
          <cell r="C15951">
            <v>125</v>
          </cell>
          <cell r="D15951">
            <v>1988</v>
          </cell>
          <cell r="E15951">
            <v>32508</v>
          </cell>
        </row>
        <row r="15952">
          <cell r="A15952">
            <v>32385</v>
          </cell>
          <cell r="B15952">
            <v>243</v>
          </cell>
          <cell r="C15952">
            <v>124</v>
          </cell>
          <cell r="D15952">
            <v>1988</v>
          </cell>
          <cell r="E15952">
            <v>32508</v>
          </cell>
        </row>
        <row r="15953">
          <cell r="A15953">
            <v>32386</v>
          </cell>
          <cell r="B15953">
            <v>244</v>
          </cell>
          <cell r="C15953">
            <v>123</v>
          </cell>
          <cell r="D15953">
            <v>1988</v>
          </cell>
          <cell r="E15953">
            <v>32508</v>
          </cell>
        </row>
        <row r="15954">
          <cell r="A15954">
            <v>32387</v>
          </cell>
          <cell r="B15954">
            <v>245</v>
          </cell>
          <cell r="C15954">
            <v>122</v>
          </cell>
          <cell r="D15954">
            <v>1988</v>
          </cell>
          <cell r="E15954">
            <v>32508</v>
          </cell>
        </row>
        <row r="15955">
          <cell r="A15955">
            <v>32388</v>
          </cell>
          <cell r="B15955">
            <v>246</v>
          </cell>
          <cell r="C15955">
            <v>121</v>
          </cell>
          <cell r="D15955">
            <v>1988</v>
          </cell>
          <cell r="E15955">
            <v>32508</v>
          </cell>
        </row>
        <row r="15956">
          <cell r="A15956">
            <v>32389</v>
          </cell>
          <cell r="B15956">
            <v>247</v>
          </cell>
          <cell r="C15956">
            <v>120</v>
          </cell>
          <cell r="D15956">
            <v>1988</v>
          </cell>
          <cell r="E15956">
            <v>32508</v>
          </cell>
        </row>
        <row r="15957">
          <cell r="A15957">
            <v>32390</v>
          </cell>
          <cell r="B15957">
            <v>248</v>
          </cell>
          <cell r="C15957">
            <v>119</v>
          </cell>
          <cell r="D15957">
            <v>1988</v>
          </cell>
          <cell r="E15957">
            <v>32508</v>
          </cell>
        </row>
        <row r="15958">
          <cell r="A15958">
            <v>32391</v>
          </cell>
          <cell r="B15958">
            <v>249</v>
          </cell>
          <cell r="C15958">
            <v>118</v>
          </cell>
          <cell r="D15958">
            <v>1988</v>
          </cell>
          <cell r="E15958">
            <v>32508</v>
          </cell>
        </row>
        <row r="15959">
          <cell r="A15959">
            <v>32392</v>
          </cell>
          <cell r="B15959">
            <v>250</v>
          </cell>
          <cell r="C15959">
            <v>117</v>
          </cell>
          <cell r="D15959">
            <v>1988</v>
          </cell>
          <cell r="E15959">
            <v>32508</v>
          </cell>
        </row>
        <row r="15960">
          <cell r="A15960">
            <v>32393</v>
          </cell>
          <cell r="B15960">
            <v>251</v>
          </cell>
          <cell r="C15960">
            <v>116</v>
          </cell>
          <cell r="D15960">
            <v>1988</v>
          </cell>
          <cell r="E15960">
            <v>32508</v>
          </cell>
        </row>
        <row r="15961">
          <cell r="A15961">
            <v>32394</v>
          </cell>
          <cell r="B15961">
            <v>252</v>
          </cell>
          <cell r="C15961">
            <v>115</v>
          </cell>
          <cell r="D15961">
            <v>1988</v>
          </cell>
          <cell r="E15961">
            <v>32508</v>
          </cell>
        </row>
        <row r="15962">
          <cell r="A15962">
            <v>32395</v>
          </cell>
          <cell r="B15962">
            <v>253</v>
          </cell>
          <cell r="C15962">
            <v>114</v>
          </cell>
          <cell r="D15962">
            <v>1988</v>
          </cell>
          <cell r="E15962">
            <v>32508</v>
          </cell>
        </row>
        <row r="15963">
          <cell r="A15963">
            <v>32396</v>
          </cell>
          <cell r="B15963">
            <v>254</v>
          </cell>
          <cell r="C15963">
            <v>113</v>
          </cell>
          <cell r="D15963">
            <v>1988</v>
          </cell>
          <cell r="E15963">
            <v>32508</v>
          </cell>
        </row>
        <row r="15964">
          <cell r="A15964">
            <v>32397</v>
          </cell>
          <cell r="B15964">
            <v>255</v>
          </cell>
          <cell r="C15964">
            <v>112</v>
          </cell>
          <cell r="D15964">
            <v>1988</v>
          </cell>
          <cell r="E15964">
            <v>32508</v>
          </cell>
        </row>
        <row r="15965">
          <cell r="A15965">
            <v>32398</v>
          </cell>
          <cell r="B15965">
            <v>256</v>
          </cell>
          <cell r="C15965">
            <v>111</v>
          </cell>
          <cell r="D15965">
            <v>1988</v>
          </cell>
          <cell r="E15965">
            <v>32508</v>
          </cell>
        </row>
        <row r="15966">
          <cell r="A15966">
            <v>32399</v>
          </cell>
          <cell r="B15966">
            <v>257</v>
          </cell>
          <cell r="C15966">
            <v>110</v>
          </cell>
          <cell r="D15966">
            <v>1988</v>
          </cell>
          <cell r="E15966">
            <v>32508</v>
          </cell>
        </row>
        <row r="15967">
          <cell r="A15967">
            <v>32400</v>
          </cell>
          <cell r="B15967">
            <v>258</v>
          </cell>
          <cell r="C15967">
            <v>109</v>
          </cell>
          <cell r="D15967">
            <v>1988</v>
          </cell>
          <cell r="E15967">
            <v>32508</v>
          </cell>
        </row>
        <row r="15968">
          <cell r="A15968">
            <v>32401</v>
          </cell>
          <cell r="B15968">
            <v>259</v>
          </cell>
          <cell r="C15968">
            <v>108</v>
          </cell>
          <cell r="D15968">
            <v>1988</v>
          </cell>
          <cell r="E15968">
            <v>32508</v>
          </cell>
        </row>
        <row r="15969">
          <cell r="A15969">
            <v>32402</v>
          </cell>
          <cell r="B15969">
            <v>260</v>
          </cell>
          <cell r="C15969">
            <v>107</v>
          </cell>
          <cell r="D15969">
            <v>1988</v>
          </cell>
          <cell r="E15969">
            <v>32508</v>
          </cell>
        </row>
        <row r="15970">
          <cell r="A15970">
            <v>32403</v>
          </cell>
          <cell r="B15970">
            <v>261</v>
          </cell>
          <cell r="C15970">
            <v>106</v>
          </cell>
          <cell r="D15970">
            <v>1988</v>
          </cell>
          <cell r="E15970">
            <v>32508</v>
          </cell>
        </row>
        <row r="15971">
          <cell r="A15971">
            <v>32404</v>
          </cell>
          <cell r="B15971">
            <v>262</v>
          </cell>
          <cell r="C15971">
            <v>105</v>
          </cell>
          <cell r="D15971">
            <v>1988</v>
          </cell>
          <cell r="E15971">
            <v>32508</v>
          </cell>
        </row>
        <row r="15972">
          <cell r="A15972">
            <v>32405</v>
          </cell>
          <cell r="B15972">
            <v>263</v>
          </cell>
          <cell r="C15972">
            <v>104</v>
          </cell>
          <cell r="D15972">
            <v>1988</v>
          </cell>
          <cell r="E15972">
            <v>32508</v>
          </cell>
        </row>
        <row r="15973">
          <cell r="A15973">
            <v>32406</v>
          </cell>
          <cell r="B15973">
            <v>264</v>
          </cell>
          <cell r="C15973">
            <v>103</v>
          </cell>
          <cell r="D15973">
            <v>1988</v>
          </cell>
          <cell r="E15973">
            <v>32508</v>
          </cell>
        </row>
        <row r="15974">
          <cell r="A15974">
            <v>32407</v>
          </cell>
          <cell r="B15974">
            <v>265</v>
          </cell>
          <cell r="C15974">
            <v>102</v>
          </cell>
          <cell r="D15974">
            <v>1988</v>
          </cell>
          <cell r="E15974">
            <v>32508</v>
          </cell>
        </row>
        <row r="15975">
          <cell r="A15975">
            <v>32408</v>
          </cell>
          <cell r="B15975">
            <v>266</v>
          </cell>
          <cell r="C15975">
            <v>101</v>
          </cell>
          <cell r="D15975">
            <v>1988</v>
          </cell>
          <cell r="E15975">
            <v>32508</v>
          </cell>
        </row>
        <row r="15976">
          <cell r="A15976">
            <v>32409</v>
          </cell>
          <cell r="B15976">
            <v>267</v>
          </cell>
          <cell r="C15976">
            <v>100</v>
          </cell>
          <cell r="D15976">
            <v>1988</v>
          </cell>
          <cell r="E15976">
            <v>32508</v>
          </cell>
        </row>
        <row r="15977">
          <cell r="A15977">
            <v>32410</v>
          </cell>
          <cell r="B15977">
            <v>268</v>
          </cell>
          <cell r="C15977">
            <v>99</v>
          </cell>
          <cell r="D15977">
            <v>1988</v>
          </cell>
          <cell r="E15977">
            <v>32508</v>
          </cell>
        </row>
        <row r="15978">
          <cell r="A15978">
            <v>32411</v>
          </cell>
          <cell r="B15978">
            <v>269</v>
          </cell>
          <cell r="C15978">
            <v>98</v>
          </cell>
          <cell r="D15978">
            <v>1988</v>
          </cell>
          <cell r="E15978">
            <v>32508</v>
          </cell>
        </row>
        <row r="15979">
          <cell r="A15979">
            <v>32412</v>
          </cell>
          <cell r="B15979">
            <v>270</v>
          </cell>
          <cell r="C15979">
            <v>97</v>
          </cell>
          <cell r="D15979">
            <v>1988</v>
          </cell>
          <cell r="E15979">
            <v>32508</v>
          </cell>
        </row>
        <row r="15980">
          <cell r="A15980">
            <v>32413</v>
          </cell>
          <cell r="B15980">
            <v>271</v>
          </cell>
          <cell r="C15980">
            <v>96</v>
          </cell>
          <cell r="D15980">
            <v>1988</v>
          </cell>
          <cell r="E15980">
            <v>32508</v>
          </cell>
        </row>
        <row r="15981">
          <cell r="A15981">
            <v>32414</v>
          </cell>
          <cell r="B15981">
            <v>272</v>
          </cell>
          <cell r="C15981">
            <v>95</v>
          </cell>
          <cell r="D15981">
            <v>1988</v>
          </cell>
          <cell r="E15981">
            <v>32508</v>
          </cell>
        </row>
        <row r="15982">
          <cell r="A15982">
            <v>32415</v>
          </cell>
          <cell r="B15982">
            <v>273</v>
          </cell>
          <cell r="C15982">
            <v>94</v>
          </cell>
          <cell r="D15982">
            <v>1988</v>
          </cell>
          <cell r="E15982">
            <v>32508</v>
          </cell>
        </row>
        <row r="15983">
          <cell r="A15983">
            <v>32416</v>
          </cell>
          <cell r="B15983">
            <v>274</v>
          </cell>
          <cell r="C15983">
            <v>93</v>
          </cell>
          <cell r="D15983">
            <v>1988</v>
          </cell>
          <cell r="E15983">
            <v>32508</v>
          </cell>
        </row>
        <row r="15984">
          <cell r="A15984">
            <v>32417</v>
          </cell>
          <cell r="B15984">
            <v>275</v>
          </cell>
          <cell r="C15984">
            <v>92</v>
          </cell>
          <cell r="D15984">
            <v>1988</v>
          </cell>
          <cell r="E15984">
            <v>32508</v>
          </cell>
        </row>
        <row r="15985">
          <cell r="A15985">
            <v>32418</v>
          </cell>
          <cell r="B15985">
            <v>276</v>
          </cell>
          <cell r="C15985">
            <v>91</v>
          </cell>
          <cell r="D15985">
            <v>1988</v>
          </cell>
          <cell r="E15985">
            <v>32508</v>
          </cell>
        </row>
        <row r="15986">
          <cell r="A15986">
            <v>32419</v>
          </cell>
          <cell r="B15986">
            <v>277</v>
          </cell>
          <cell r="C15986">
            <v>90</v>
          </cell>
          <cell r="D15986">
            <v>1988</v>
          </cell>
          <cell r="E15986">
            <v>32508</v>
          </cell>
        </row>
        <row r="15987">
          <cell r="A15987">
            <v>32420</v>
          </cell>
          <cell r="B15987">
            <v>278</v>
          </cell>
          <cell r="C15987">
            <v>89</v>
          </cell>
          <cell r="D15987">
            <v>1988</v>
          </cell>
          <cell r="E15987">
            <v>32508</v>
          </cell>
        </row>
        <row r="15988">
          <cell r="A15988">
            <v>32421</v>
          </cell>
          <cell r="B15988">
            <v>279</v>
          </cell>
          <cell r="C15988">
            <v>88</v>
          </cell>
          <cell r="D15988">
            <v>1988</v>
          </cell>
          <cell r="E15988">
            <v>32508</v>
          </cell>
        </row>
        <row r="15989">
          <cell r="A15989">
            <v>32422</v>
          </cell>
          <cell r="B15989">
            <v>280</v>
          </cell>
          <cell r="C15989">
            <v>87</v>
          </cell>
          <cell r="D15989">
            <v>1988</v>
          </cell>
          <cell r="E15989">
            <v>32508</v>
          </cell>
        </row>
        <row r="15990">
          <cell r="A15990">
            <v>32423</v>
          </cell>
          <cell r="B15990">
            <v>281</v>
          </cell>
          <cell r="C15990">
            <v>86</v>
          </cell>
          <cell r="D15990">
            <v>1988</v>
          </cell>
          <cell r="E15990">
            <v>32508</v>
          </cell>
        </row>
        <row r="15991">
          <cell r="A15991">
            <v>32424</v>
          </cell>
          <cell r="B15991">
            <v>282</v>
          </cell>
          <cell r="C15991">
            <v>85</v>
          </cell>
          <cell r="D15991">
            <v>1988</v>
          </cell>
          <cell r="E15991">
            <v>32508</v>
          </cell>
        </row>
        <row r="15992">
          <cell r="A15992">
            <v>32425</v>
          </cell>
          <cell r="B15992">
            <v>283</v>
          </cell>
          <cell r="C15992">
            <v>84</v>
          </cell>
          <cell r="D15992">
            <v>1988</v>
          </cell>
          <cell r="E15992">
            <v>32508</v>
          </cell>
        </row>
        <row r="15993">
          <cell r="A15993">
            <v>32426</v>
          </cell>
          <cell r="B15993">
            <v>284</v>
          </cell>
          <cell r="C15993">
            <v>83</v>
          </cell>
          <cell r="D15993">
            <v>1988</v>
          </cell>
          <cell r="E15993">
            <v>32508</v>
          </cell>
        </row>
        <row r="15994">
          <cell r="A15994">
            <v>32427</v>
          </cell>
          <cell r="B15994">
            <v>285</v>
          </cell>
          <cell r="C15994">
            <v>82</v>
          </cell>
          <cell r="D15994">
            <v>1988</v>
          </cell>
          <cell r="E15994">
            <v>32508</v>
          </cell>
        </row>
        <row r="15995">
          <cell r="A15995">
            <v>32428</v>
          </cell>
          <cell r="B15995">
            <v>286</v>
          </cell>
          <cell r="C15995">
            <v>81</v>
          </cell>
          <cell r="D15995">
            <v>1988</v>
          </cell>
          <cell r="E15995">
            <v>32508</v>
          </cell>
        </row>
        <row r="15996">
          <cell r="A15996">
            <v>32429</v>
          </cell>
          <cell r="B15996">
            <v>287</v>
          </cell>
          <cell r="C15996">
            <v>80</v>
          </cell>
          <cell r="D15996">
            <v>1988</v>
          </cell>
          <cell r="E15996">
            <v>32508</v>
          </cell>
        </row>
        <row r="15997">
          <cell r="A15997">
            <v>32430</v>
          </cell>
          <cell r="B15997">
            <v>288</v>
          </cell>
          <cell r="C15997">
            <v>79</v>
          </cell>
          <cell r="D15997">
            <v>1988</v>
          </cell>
          <cell r="E15997">
            <v>32508</v>
          </cell>
        </row>
        <row r="15998">
          <cell r="A15998">
            <v>32431</v>
          </cell>
          <cell r="B15998">
            <v>289</v>
          </cell>
          <cell r="C15998">
            <v>78</v>
          </cell>
          <cell r="D15998">
            <v>1988</v>
          </cell>
          <cell r="E15998">
            <v>32508</v>
          </cell>
        </row>
        <row r="15999">
          <cell r="A15999">
            <v>32432</v>
          </cell>
          <cell r="B15999">
            <v>290</v>
          </cell>
          <cell r="C15999">
            <v>77</v>
          </cell>
          <cell r="D15999">
            <v>1988</v>
          </cell>
          <cell r="E15999">
            <v>32508</v>
          </cell>
        </row>
        <row r="16000">
          <cell r="A16000">
            <v>32433</v>
          </cell>
          <cell r="B16000">
            <v>291</v>
          </cell>
          <cell r="C16000">
            <v>76</v>
          </cell>
          <cell r="D16000">
            <v>1988</v>
          </cell>
          <cell r="E16000">
            <v>32508</v>
          </cell>
        </row>
        <row r="16001">
          <cell r="A16001">
            <v>32434</v>
          </cell>
          <cell r="B16001">
            <v>292</v>
          </cell>
          <cell r="C16001">
            <v>75</v>
          </cell>
          <cell r="D16001">
            <v>1988</v>
          </cell>
          <cell r="E16001">
            <v>32508</v>
          </cell>
        </row>
        <row r="16002">
          <cell r="A16002">
            <v>32435</v>
          </cell>
          <cell r="B16002">
            <v>293</v>
          </cell>
          <cell r="C16002">
            <v>74</v>
          </cell>
          <cell r="D16002">
            <v>1988</v>
          </cell>
          <cell r="E16002">
            <v>32508</v>
          </cell>
        </row>
        <row r="16003">
          <cell r="A16003">
            <v>32436</v>
          </cell>
          <cell r="B16003">
            <v>294</v>
          </cell>
          <cell r="C16003">
            <v>73</v>
          </cell>
          <cell r="D16003">
            <v>1988</v>
          </cell>
          <cell r="E16003">
            <v>32508</v>
          </cell>
        </row>
        <row r="16004">
          <cell r="A16004">
            <v>32437</v>
          </cell>
          <cell r="B16004">
            <v>295</v>
          </cell>
          <cell r="C16004">
            <v>72</v>
          </cell>
          <cell r="D16004">
            <v>1988</v>
          </cell>
          <cell r="E16004">
            <v>32508</v>
          </cell>
        </row>
        <row r="16005">
          <cell r="A16005">
            <v>32438</v>
          </cell>
          <cell r="B16005">
            <v>296</v>
          </cell>
          <cell r="C16005">
            <v>71</v>
          </cell>
          <cell r="D16005">
            <v>1988</v>
          </cell>
          <cell r="E16005">
            <v>32508</v>
          </cell>
        </row>
        <row r="16006">
          <cell r="A16006">
            <v>32439</v>
          </cell>
          <cell r="B16006">
            <v>297</v>
          </cell>
          <cell r="C16006">
            <v>70</v>
          </cell>
          <cell r="D16006">
            <v>1988</v>
          </cell>
          <cell r="E16006">
            <v>32508</v>
          </cell>
        </row>
        <row r="16007">
          <cell r="A16007">
            <v>32440</v>
          </cell>
          <cell r="B16007">
            <v>298</v>
          </cell>
          <cell r="C16007">
            <v>69</v>
          </cell>
          <cell r="D16007">
            <v>1988</v>
          </cell>
          <cell r="E16007">
            <v>32508</v>
          </cell>
        </row>
        <row r="16008">
          <cell r="A16008">
            <v>32441</v>
          </cell>
          <cell r="B16008">
            <v>299</v>
          </cell>
          <cell r="C16008">
            <v>68</v>
          </cell>
          <cell r="D16008">
            <v>1988</v>
          </cell>
          <cell r="E16008">
            <v>32508</v>
          </cell>
        </row>
        <row r="16009">
          <cell r="A16009">
            <v>32442</v>
          </cell>
          <cell r="B16009">
            <v>300</v>
          </cell>
          <cell r="C16009">
            <v>67</v>
          </cell>
          <cell r="D16009">
            <v>1988</v>
          </cell>
          <cell r="E16009">
            <v>32508</v>
          </cell>
        </row>
        <row r="16010">
          <cell r="A16010">
            <v>32443</v>
          </cell>
          <cell r="B16010">
            <v>301</v>
          </cell>
          <cell r="C16010">
            <v>66</v>
          </cell>
          <cell r="D16010">
            <v>1988</v>
          </cell>
          <cell r="E16010">
            <v>32508</v>
          </cell>
        </row>
        <row r="16011">
          <cell r="A16011">
            <v>32444</v>
          </cell>
          <cell r="B16011">
            <v>302</v>
          </cell>
          <cell r="C16011">
            <v>65</v>
          </cell>
          <cell r="D16011">
            <v>1988</v>
          </cell>
          <cell r="E16011">
            <v>32508</v>
          </cell>
        </row>
        <row r="16012">
          <cell r="A16012">
            <v>32445</v>
          </cell>
          <cell r="B16012">
            <v>303</v>
          </cell>
          <cell r="C16012">
            <v>64</v>
          </cell>
          <cell r="D16012">
            <v>1988</v>
          </cell>
          <cell r="E16012">
            <v>32508</v>
          </cell>
        </row>
        <row r="16013">
          <cell r="A16013">
            <v>32446</v>
          </cell>
          <cell r="B16013">
            <v>304</v>
          </cell>
          <cell r="C16013">
            <v>63</v>
          </cell>
          <cell r="D16013">
            <v>1988</v>
          </cell>
          <cell r="E16013">
            <v>32508</v>
          </cell>
        </row>
        <row r="16014">
          <cell r="A16014">
            <v>32447</v>
          </cell>
          <cell r="B16014">
            <v>305</v>
          </cell>
          <cell r="C16014">
            <v>62</v>
          </cell>
          <cell r="D16014">
            <v>1988</v>
          </cell>
          <cell r="E16014">
            <v>32508</v>
          </cell>
        </row>
        <row r="16015">
          <cell r="A16015">
            <v>32448</v>
          </cell>
          <cell r="B16015">
            <v>306</v>
          </cell>
          <cell r="C16015">
            <v>61</v>
          </cell>
          <cell r="D16015">
            <v>1988</v>
          </cell>
          <cell r="E16015">
            <v>32508</v>
          </cell>
        </row>
        <row r="16016">
          <cell r="A16016">
            <v>32449</v>
          </cell>
          <cell r="B16016">
            <v>307</v>
          </cell>
          <cell r="C16016">
            <v>60</v>
          </cell>
          <cell r="D16016">
            <v>1988</v>
          </cell>
          <cell r="E16016">
            <v>32508</v>
          </cell>
        </row>
        <row r="16017">
          <cell r="A16017">
            <v>32450</v>
          </cell>
          <cell r="B16017">
            <v>308</v>
          </cell>
          <cell r="C16017">
            <v>59</v>
          </cell>
          <cell r="D16017">
            <v>1988</v>
          </cell>
          <cell r="E16017">
            <v>32508</v>
          </cell>
        </row>
        <row r="16018">
          <cell r="A16018">
            <v>32451</v>
          </cell>
          <cell r="B16018">
            <v>309</v>
          </cell>
          <cell r="C16018">
            <v>58</v>
          </cell>
          <cell r="D16018">
            <v>1988</v>
          </cell>
          <cell r="E16018">
            <v>32508</v>
          </cell>
        </row>
        <row r="16019">
          <cell r="A16019">
            <v>32452</v>
          </cell>
          <cell r="B16019">
            <v>310</v>
          </cell>
          <cell r="C16019">
            <v>57</v>
          </cell>
          <cell r="D16019">
            <v>1988</v>
          </cell>
          <cell r="E16019">
            <v>32508</v>
          </cell>
        </row>
        <row r="16020">
          <cell r="A16020">
            <v>32453</v>
          </cell>
          <cell r="B16020">
            <v>311</v>
          </cell>
          <cell r="C16020">
            <v>56</v>
          </cell>
          <cell r="D16020">
            <v>1988</v>
          </cell>
          <cell r="E16020">
            <v>32508</v>
          </cell>
        </row>
        <row r="16021">
          <cell r="A16021">
            <v>32454</v>
          </cell>
          <cell r="B16021">
            <v>312</v>
          </cell>
          <cell r="C16021">
            <v>55</v>
          </cell>
          <cell r="D16021">
            <v>1988</v>
          </cell>
          <cell r="E16021">
            <v>32508</v>
          </cell>
        </row>
        <row r="16022">
          <cell r="A16022">
            <v>32455</v>
          </cell>
          <cell r="B16022">
            <v>313</v>
          </cell>
          <cell r="C16022">
            <v>54</v>
          </cell>
          <cell r="D16022">
            <v>1988</v>
          </cell>
          <cell r="E16022">
            <v>32508</v>
          </cell>
        </row>
        <row r="16023">
          <cell r="A16023">
            <v>32456</v>
          </cell>
          <cell r="B16023">
            <v>314</v>
          </cell>
          <cell r="C16023">
            <v>53</v>
          </cell>
          <cell r="D16023">
            <v>1988</v>
          </cell>
          <cell r="E16023">
            <v>32508</v>
          </cell>
        </row>
        <row r="16024">
          <cell r="A16024">
            <v>32457</v>
          </cell>
          <cell r="B16024">
            <v>315</v>
          </cell>
          <cell r="C16024">
            <v>52</v>
          </cell>
          <cell r="D16024">
            <v>1988</v>
          </cell>
          <cell r="E16024">
            <v>32508</v>
          </cell>
        </row>
        <row r="16025">
          <cell r="A16025">
            <v>32458</v>
          </cell>
          <cell r="B16025">
            <v>316</v>
          </cell>
          <cell r="C16025">
            <v>51</v>
          </cell>
          <cell r="D16025">
            <v>1988</v>
          </cell>
          <cell r="E16025">
            <v>32508</v>
          </cell>
        </row>
        <row r="16026">
          <cell r="A16026">
            <v>32459</v>
          </cell>
          <cell r="B16026">
            <v>317</v>
          </cell>
          <cell r="C16026">
            <v>50</v>
          </cell>
          <cell r="D16026">
            <v>1988</v>
          </cell>
          <cell r="E16026">
            <v>32508</v>
          </cell>
        </row>
        <row r="16027">
          <cell r="A16027">
            <v>32460</v>
          </cell>
          <cell r="B16027">
            <v>318</v>
          </cell>
          <cell r="C16027">
            <v>49</v>
          </cell>
          <cell r="D16027">
            <v>1988</v>
          </cell>
          <cell r="E16027">
            <v>32508</v>
          </cell>
        </row>
        <row r="16028">
          <cell r="A16028">
            <v>32461</v>
          </cell>
          <cell r="B16028">
            <v>319</v>
          </cell>
          <cell r="C16028">
            <v>48</v>
          </cell>
          <cell r="D16028">
            <v>1988</v>
          </cell>
          <cell r="E16028">
            <v>32508</v>
          </cell>
        </row>
        <row r="16029">
          <cell r="A16029">
            <v>32462</v>
          </cell>
          <cell r="B16029">
            <v>320</v>
          </cell>
          <cell r="C16029">
            <v>47</v>
          </cell>
          <cell r="D16029">
            <v>1988</v>
          </cell>
          <cell r="E16029">
            <v>32508</v>
          </cell>
        </row>
        <row r="16030">
          <cell r="A16030">
            <v>32463</v>
          </cell>
          <cell r="B16030">
            <v>321</v>
          </cell>
          <cell r="C16030">
            <v>46</v>
          </cell>
          <cell r="D16030">
            <v>1988</v>
          </cell>
          <cell r="E16030">
            <v>32508</v>
          </cell>
        </row>
        <row r="16031">
          <cell r="A16031">
            <v>32464</v>
          </cell>
          <cell r="B16031">
            <v>322</v>
          </cell>
          <cell r="C16031">
            <v>45</v>
          </cell>
          <cell r="D16031">
            <v>1988</v>
          </cell>
          <cell r="E16031">
            <v>32508</v>
          </cell>
        </row>
        <row r="16032">
          <cell r="A16032">
            <v>32465</v>
          </cell>
          <cell r="B16032">
            <v>323</v>
          </cell>
          <cell r="C16032">
            <v>44</v>
          </cell>
          <cell r="D16032">
            <v>1988</v>
          </cell>
          <cell r="E16032">
            <v>32508</v>
          </cell>
        </row>
        <row r="16033">
          <cell r="A16033">
            <v>32466</v>
          </cell>
          <cell r="B16033">
            <v>324</v>
          </cell>
          <cell r="C16033">
            <v>43</v>
          </cell>
          <cell r="D16033">
            <v>1988</v>
          </cell>
          <cell r="E16033">
            <v>32508</v>
          </cell>
        </row>
        <row r="16034">
          <cell r="A16034">
            <v>32467</v>
          </cell>
          <cell r="B16034">
            <v>325</v>
          </cell>
          <cell r="C16034">
            <v>42</v>
          </cell>
          <cell r="D16034">
            <v>1988</v>
          </cell>
          <cell r="E16034">
            <v>32508</v>
          </cell>
        </row>
        <row r="16035">
          <cell r="A16035">
            <v>32468</v>
          </cell>
          <cell r="B16035">
            <v>326</v>
          </cell>
          <cell r="C16035">
            <v>41</v>
          </cell>
          <cell r="D16035">
            <v>1988</v>
          </cell>
          <cell r="E16035">
            <v>32508</v>
          </cell>
        </row>
        <row r="16036">
          <cell r="A16036">
            <v>32469</v>
          </cell>
          <cell r="B16036">
            <v>327</v>
          </cell>
          <cell r="C16036">
            <v>40</v>
          </cell>
          <cell r="D16036">
            <v>1988</v>
          </cell>
          <cell r="E16036">
            <v>32508</v>
          </cell>
        </row>
        <row r="16037">
          <cell r="A16037">
            <v>32470</v>
          </cell>
          <cell r="B16037">
            <v>328</v>
          </cell>
          <cell r="C16037">
            <v>39</v>
          </cell>
          <cell r="D16037">
            <v>1988</v>
          </cell>
          <cell r="E16037">
            <v>32508</v>
          </cell>
        </row>
        <row r="16038">
          <cell r="A16038">
            <v>32471</v>
          </cell>
          <cell r="B16038">
            <v>329</v>
          </cell>
          <cell r="C16038">
            <v>38</v>
          </cell>
          <cell r="D16038">
            <v>1988</v>
          </cell>
          <cell r="E16038">
            <v>32508</v>
          </cell>
        </row>
        <row r="16039">
          <cell r="A16039">
            <v>32472</v>
          </cell>
          <cell r="B16039">
            <v>330</v>
          </cell>
          <cell r="C16039">
            <v>37</v>
          </cell>
          <cell r="D16039">
            <v>1988</v>
          </cell>
          <cell r="E16039">
            <v>32508</v>
          </cell>
        </row>
        <row r="16040">
          <cell r="A16040">
            <v>32473</v>
          </cell>
          <cell r="B16040">
            <v>331</v>
          </cell>
          <cell r="C16040">
            <v>36</v>
          </cell>
          <cell r="D16040">
            <v>1988</v>
          </cell>
          <cell r="E16040">
            <v>32508</v>
          </cell>
        </row>
        <row r="16041">
          <cell r="A16041">
            <v>32474</v>
          </cell>
          <cell r="B16041">
            <v>332</v>
          </cell>
          <cell r="C16041">
            <v>35</v>
          </cell>
          <cell r="D16041">
            <v>1988</v>
          </cell>
          <cell r="E16041">
            <v>32508</v>
          </cell>
        </row>
        <row r="16042">
          <cell r="A16042">
            <v>32475</v>
          </cell>
          <cell r="B16042">
            <v>333</v>
          </cell>
          <cell r="C16042">
            <v>34</v>
          </cell>
          <cell r="D16042">
            <v>1988</v>
          </cell>
          <cell r="E16042">
            <v>32508</v>
          </cell>
        </row>
        <row r="16043">
          <cell r="A16043">
            <v>32476</v>
          </cell>
          <cell r="B16043">
            <v>334</v>
          </cell>
          <cell r="C16043">
            <v>33</v>
          </cell>
          <cell r="D16043">
            <v>1988</v>
          </cell>
          <cell r="E16043">
            <v>32508</v>
          </cell>
        </row>
        <row r="16044">
          <cell r="A16044">
            <v>32477</v>
          </cell>
          <cell r="B16044">
            <v>335</v>
          </cell>
          <cell r="C16044">
            <v>32</v>
          </cell>
          <cell r="D16044">
            <v>1988</v>
          </cell>
          <cell r="E16044">
            <v>32508</v>
          </cell>
        </row>
        <row r="16045">
          <cell r="A16045">
            <v>32478</v>
          </cell>
          <cell r="B16045">
            <v>336</v>
          </cell>
          <cell r="C16045">
            <v>31</v>
          </cell>
          <cell r="D16045">
            <v>1988</v>
          </cell>
          <cell r="E16045">
            <v>32508</v>
          </cell>
        </row>
        <row r="16046">
          <cell r="A16046">
            <v>32479</v>
          </cell>
          <cell r="B16046">
            <v>337</v>
          </cell>
          <cell r="C16046">
            <v>30</v>
          </cell>
          <cell r="D16046">
            <v>1988</v>
          </cell>
          <cell r="E16046">
            <v>32508</v>
          </cell>
        </row>
        <row r="16047">
          <cell r="A16047">
            <v>32480</v>
          </cell>
          <cell r="B16047">
            <v>338</v>
          </cell>
          <cell r="C16047">
            <v>29</v>
          </cell>
          <cell r="D16047">
            <v>1988</v>
          </cell>
          <cell r="E16047">
            <v>32508</v>
          </cell>
        </row>
        <row r="16048">
          <cell r="A16048">
            <v>32481</v>
          </cell>
          <cell r="B16048">
            <v>339</v>
          </cell>
          <cell r="C16048">
            <v>28</v>
          </cell>
          <cell r="D16048">
            <v>1988</v>
          </cell>
          <cell r="E16048">
            <v>32508</v>
          </cell>
        </row>
        <row r="16049">
          <cell r="A16049">
            <v>32482</v>
          </cell>
          <cell r="B16049">
            <v>340</v>
          </cell>
          <cell r="C16049">
            <v>27</v>
          </cell>
          <cell r="D16049">
            <v>1988</v>
          </cell>
          <cell r="E16049">
            <v>32508</v>
          </cell>
        </row>
        <row r="16050">
          <cell r="A16050">
            <v>32483</v>
          </cell>
          <cell r="B16050">
            <v>341</v>
          </cell>
          <cell r="C16050">
            <v>26</v>
          </cell>
          <cell r="D16050">
            <v>1988</v>
          </cell>
          <cell r="E16050">
            <v>32508</v>
          </cell>
        </row>
        <row r="16051">
          <cell r="A16051">
            <v>32484</v>
          </cell>
          <cell r="B16051">
            <v>342</v>
          </cell>
          <cell r="C16051">
            <v>25</v>
          </cell>
          <cell r="D16051">
            <v>1988</v>
          </cell>
          <cell r="E16051">
            <v>32508</v>
          </cell>
        </row>
        <row r="16052">
          <cell r="A16052">
            <v>32485</v>
          </cell>
          <cell r="B16052">
            <v>343</v>
          </cell>
          <cell r="C16052">
            <v>24</v>
          </cell>
          <cell r="D16052">
            <v>1988</v>
          </cell>
          <cell r="E16052">
            <v>32508</v>
          </cell>
        </row>
        <row r="16053">
          <cell r="A16053">
            <v>32486</v>
          </cell>
          <cell r="B16053">
            <v>344</v>
          </cell>
          <cell r="C16053">
            <v>23</v>
          </cell>
          <cell r="D16053">
            <v>1988</v>
          </cell>
          <cell r="E16053">
            <v>32508</v>
          </cell>
        </row>
        <row r="16054">
          <cell r="A16054">
            <v>32487</v>
          </cell>
          <cell r="B16054">
            <v>345</v>
          </cell>
          <cell r="C16054">
            <v>22</v>
          </cell>
          <cell r="D16054">
            <v>1988</v>
          </cell>
          <cell r="E16054">
            <v>32508</v>
          </cell>
        </row>
        <row r="16055">
          <cell r="A16055">
            <v>32488</v>
          </cell>
          <cell r="B16055">
            <v>346</v>
          </cell>
          <cell r="C16055">
            <v>21</v>
          </cell>
          <cell r="D16055">
            <v>1988</v>
          </cell>
          <cell r="E16055">
            <v>32508</v>
          </cell>
        </row>
        <row r="16056">
          <cell r="A16056">
            <v>32489</v>
          </cell>
          <cell r="B16056">
            <v>347</v>
          </cell>
          <cell r="C16056">
            <v>20</v>
          </cell>
          <cell r="D16056">
            <v>1988</v>
          </cell>
          <cell r="E16056">
            <v>32508</v>
          </cell>
        </row>
        <row r="16057">
          <cell r="A16057">
            <v>32490</v>
          </cell>
          <cell r="B16057">
            <v>348</v>
          </cell>
          <cell r="C16057">
            <v>19</v>
          </cell>
          <cell r="D16057">
            <v>1988</v>
          </cell>
          <cell r="E16057">
            <v>32508</v>
          </cell>
        </row>
        <row r="16058">
          <cell r="A16058">
            <v>32491</v>
          </cell>
          <cell r="B16058">
            <v>349</v>
          </cell>
          <cell r="C16058">
            <v>18</v>
          </cell>
          <cell r="D16058">
            <v>1988</v>
          </cell>
          <cell r="E16058">
            <v>32508</v>
          </cell>
        </row>
        <row r="16059">
          <cell r="A16059">
            <v>32492</v>
          </cell>
          <cell r="B16059">
            <v>350</v>
          </cell>
          <cell r="C16059">
            <v>17</v>
          </cell>
          <cell r="D16059">
            <v>1988</v>
          </cell>
          <cell r="E16059">
            <v>32508</v>
          </cell>
        </row>
        <row r="16060">
          <cell r="A16060">
            <v>32493</v>
          </cell>
          <cell r="B16060">
            <v>351</v>
          </cell>
          <cell r="C16060">
            <v>16</v>
          </cell>
          <cell r="D16060">
            <v>1988</v>
          </cell>
          <cell r="E16060">
            <v>32508</v>
          </cell>
        </row>
        <row r="16061">
          <cell r="A16061">
            <v>32494</v>
          </cell>
          <cell r="B16061">
            <v>352</v>
          </cell>
          <cell r="C16061">
            <v>15</v>
          </cell>
          <cell r="D16061">
            <v>1988</v>
          </cell>
          <cell r="E16061">
            <v>32508</v>
          </cell>
        </row>
        <row r="16062">
          <cell r="A16062">
            <v>32495</v>
          </cell>
          <cell r="B16062">
            <v>353</v>
          </cell>
          <cell r="C16062">
            <v>14</v>
          </cell>
          <cell r="D16062">
            <v>1988</v>
          </cell>
          <cell r="E16062">
            <v>32508</v>
          </cell>
        </row>
        <row r="16063">
          <cell r="A16063">
            <v>32496</v>
          </cell>
          <cell r="B16063">
            <v>354</v>
          </cell>
          <cell r="C16063">
            <v>13</v>
          </cell>
          <cell r="D16063">
            <v>1988</v>
          </cell>
          <cell r="E16063">
            <v>32508</v>
          </cell>
        </row>
        <row r="16064">
          <cell r="A16064">
            <v>32497</v>
          </cell>
          <cell r="B16064">
            <v>355</v>
          </cell>
          <cell r="C16064">
            <v>12</v>
          </cell>
          <cell r="D16064">
            <v>1988</v>
          </cell>
          <cell r="E16064">
            <v>32508</v>
          </cell>
        </row>
        <row r="16065">
          <cell r="A16065">
            <v>32498</v>
          </cell>
          <cell r="B16065">
            <v>356</v>
          </cell>
          <cell r="C16065">
            <v>11</v>
          </cell>
          <cell r="D16065">
            <v>1988</v>
          </cell>
          <cell r="E16065">
            <v>32508</v>
          </cell>
        </row>
        <row r="16066">
          <cell r="A16066">
            <v>32499</v>
          </cell>
          <cell r="B16066">
            <v>357</v>
          </cell>
          <cell r="C16066">
            <v>10</v>
          </cell>
          <cell r="D16066">
            <v>1988</v>
          </cell>
          <cell r="E16066">
            <v>32508</v>
          </cell>
        </row>
        <row r="16067">
          <cell r="A16067">
            <v>32500</v>
          </cell>
          <cell r="B16067">
            <v>358</v>
          </cell>
          <cell r="C16067">
            <v>9</v>
          </cell>
          <cell r="D16067">
            <v>1988</v>
          </cell>
          <cell r="E16067">
            <v>32508</v>
          </cell>
        </row>
        <row r="16068">
          <cell r="A16068">
            <v>32501</v>
          </cell>
          <cell r="B16068">
            <v>359</v>
          </cell>
          <cell r="C16068">
            <v>8</v>
          </cell>
          <cell r="D16068">
            <v>1988</v>
          </cell>
          <cell r="E16068">
            <v>32508</v>
          </cell>
        </row>
        <row r="16069">
          <cell r="A16069">
            <v>32502</v>
          </cell>
          <cell r="B16069">
            <v>360</v>
          </cell>
          <cell r="C16069">
            <v>7</v>
          </cell>
          <cell r="D16069">
            <v>1988</v>
          </cell>
          <cell r="E16069">
            <v>32508</v>
          </cell>
        </row>
        <row r="16070">
          <cell r="A16070">
            <v>32503</v>
          </cell>
          <cell r="B16070">
            <v>361</v>
          </cell>
          <cell r="C16070">
            <v>6</v>
          </cell>
          <cell r="D16070">
            <v>1988</v>
          </cell>
          <cell r="E16070">
            <v>32508</v>
          </cell>
        </row>
        <row r="16071">
          <cell r="A16071">
            <v>32504</v>
          </cell>
          <cell r="B16071">
            <v>362</v>
          </cell>
          <cell r="C16071">
            <v>5</v>
          </cell>
          <cell r="D16071">
            <v>1988</v>
          </cell>
          <cell r="E16071">
            <v>32508</v>
          </cell>
        </row>
        <row r="16072">
          <cell r="A16072">
            <v>32505</v>
          </cell>
          <cell r="B16072">
            <v>363</v>
          </cell>
          <cell r="C16072">
            <v>4</v>
          </cell>
          <cell r="D16072">
            <v>1988</v>
          </cell>
          <cell r="E16072">
            <v>32508</v>
          </cell>
        </row>
        <row r="16073">
          <cell r="A16073">
            <v>32506</v>
          </cell>
          <cell r="B16073">
            <v>364</v>
          </cell>
          <cell r="C16073">
            <v>3</v>
          </cell>
          <cell r="D16073">
            <v>1988</v>
          </cell>
          <cell r="E16073">
            <v>32508</v>
          </cell>
        </row>
        <row r="16074">
          <cell r="A16074">
            <v>32507</v>
          </cell>
          <cell r="B16074">
            <v>365</v>
          </cell>
          <cell r="C16074">
            <v>2</v>
          </cell>
          <cell r="D16074">
            <v>1988</v>
          </cell>
          <cell r="E16074">
            <v>32508</v>
          </cell>
        </row>
        <row r="16075">
          <cell r="A16075">
            <v>32508</v>
          </cell>
          <cell r="B16075">
            <v>366</v>
          </cell>
          <cell r="C16075">
            <v>1</v>
          </cell>
          <cell r="D16075">
            <v>1988</v>
          </cell>
          <cell r="E16075">
            <v>32508</v>
          </cell>
        </row>
        <row r="16076">
          <cell r="A16076">
            <v>32509</v>
          </cell>
          <cell r="B16076">
            <v>1</v>
          </cell>
          <cell r="C16076">
            <v>365</v>
          </cell>
          <cell r="D16076">
            <v>1989</v>
          </cell>
          <cell r="E16076">
            <v>32873</v>
          </cell>
        </row>
        <row r="16077">
          <cell r="A16077">
            <v>32510</v>
          </cell>
          <cell r="B16077">
            <v>2</v>
          </cell>
          <cell r="C16077">
            <v>364</v>
          </cell>
          <cell r="D16077">
            <v>1989</v>
          </cell>
          <cell r="E16077">
            <v>32873</v>
          </cell>
        </row>
        <row r="16078">
          <cell r="A16078">
            <v>32511</v>
          </cell>
          <cell r="B16078">
            <v>3</v>
          </cell>
          <cell r="C16078">
            <v>363</v>
          </cell>
          <cell r="D16078">
            <v>1989</v>
          </cell>
          <cell r="E16078">
            <v>32873</v>
          </cell>
        </row>
        <row r="16079">
          <cell r="A16079">
            <v>32512</v>
          </cell>
          <cell r="B16079">
            <v>4</v>
          </cell>
          <cell r="C16079">
            <v>362</v>
          </cell>
          <cell r="D16079">
            <v>1989</v>
          </cell>
          <cell r="E16079">
            <v>32873</v>
          </cell>
        </row>
        <row r="16080">
          <cell r="A16080">
            <v>32513</v>
          </cell>
          <cell r="B16080">
            <v>5</v>
          </cell>
          <cell r="C16080">
            <v>361</v>
          </cell>
          <cell r="D16080">
            <v>1989</v>
          </cell>
          <cell r="E16080">
            <v>32873</v>
          </cell>
        </row>
        <row r="16081">
          <cell r="A16081">
            <v>32514</v>
          </cell>
          <cell r="B16081">
            <v>6</v>
          </cell>
          <cell r="C16081">
            <v>360</v>
          </cell>
          <cell r="D16081">
            <v>1989</v>
          </cell>
          <cell r="E16081">
            <v>32873</v>
          </cell>
        </row>
        <row r="16082">
          <cell r="A16082">
            <v>32515</v>
          </cell>
          <cell r="B16082">
            <v>7</v>
          </cell>
          <cell r="C16082">
            <v>359</v>
          </cell>
          <cell r="D16082">
            <v>1989</v>
          </cell>
          <cell r="E16082">
            <v>32873</v>
          </cell>
        </row>
        <row r="16083">
          <cell r="A16083">
            <v>32516</v>
          </cell>
          <cell r="B16083">
            <v>8</v>
          </cell>
          <cell r="C16083">
            <v>358</v>
          </cell>
          <cell r="D16083">
            <v>1989</v>
          </cell>
          <cell r="E16083">
            <v>32873</v>
          </cell>
        </row>
        <row r="16084">
          <cell r="A16084">
            <v>32517</v>
          </cell>
          <cell r="B16084">
            <v>9</v>
          </cell>
          <cell r="C16084">
            <v>357</v>
          </cell>
          <cell r="D16084">
            <v>1989</v>
          </cell>
          <cell r="E16084">
            <v>32873</v>
          </cell>
        </row>
        <row r="16085">
          <cell r="A16085">
            <v>32518</v>
          </cell>
          <cell r="B16085">
            <v>10</v>
          </cell>
          <cell r="C16085">
            <v>356</v>
          </cell>
          <cell r="D16085">
            <v>1989</v>
          </cell>
          <cell r="E16085">
            <v>32873</v>
          </cell>
        </row>
        <row r="16086">
          <cell r="A16086">
            <v>32519</v>
          </cell>
          <cell r="B16086">
            <v>11</v>
          </cell>
          <cell r="C16086">
            <v>355</v>
          </cell>
          <cell r="D16086">
            <v>1989</v>
          </cell>
          <cell r="E16086">
            <v>32873</v>
          </cell>
        </row>
        <row r="16087">
          <cell r="A16087">
            <v>32520</v>
          </cell>
          <cell r="B16087">
            <v>12</v>
          </cell>
          <cell r="C16087">
            <v>354</v>
          </cell>
          <cell r="D16087">
            <v>1989</v>
          </cell>
          <cell r="E16087">
            <v>32873</v>
          </cell>
        </row>
        <row r="16088">
          <cell r="A16088">
            <v>32521</v>
          </cell>
          <cell r="B16088">
            <v>13</v>
          </cell>
          <cell r="C16088">
            <v>353</v>
          </cell>
          <cell r="D16088">
            <v>1989</v>
          </cell>
          <cell r="E16088">
            <v>32873</v>
          </cell>
        </row>
        <row r="16089">
          <cell r="A16089">
            <v>32522</v>
          </cell>
          <cell r="B16089">
            <v>14</v>
          </cell>
          <cell r="C16089">
            <v>352</v>
          </cell>
          <cell r="D16089">
            <v>1989</v>
          </cell>
          <cell r="E16089">
            <v>32873</v>
          </cell>
        </row>
        <row r="16090">
          <cell r="A16090">
            <v>32523</v>
          </cell>
          <cell r="B16090">
            <v>15</v>
          </cell>
          <cell r="C16090">
            <v>351</v>
          </cell>
          <cell r="D16090">
            <v>1989</v>
          </cell>
          <cell r="E16090">
            <v>32873</v>
          </cell>
        </row>
        <row r="16091">
          <cell r="A16091">
            <v>32524</v>
          </cell>
          <cell r="B16091">
            <v>16</v>
          </cell>
          <cell r="C16091">
            <v>350</v>
          </cell>
          <cell r="D16091">
            <v>1989</v>
          </cell>
          <cell r="E16091">
            <v>32873</v>
          </cell>
        </row>
        <row r="16092">
          <cell r="A16092">
            <v>32525</v>
          </cell>
          <cell r="B16092">
            <v>17</v>
          </cell>
          <cell r="C16092">
            <v>349</v>
          </cell>
          <cell r="D16092">
            <v>1989</v>
          </cell>
          <cell r="E16092">
            <v>32873</v>
          </cell>
        </row>
        <row r="16093">
          <cell r="A16093">
            <v>32526</v>
          </cell>
          <cell r="B16093">
            <v>18</v>
          </cell>
          <cell r="C16093">
            <v>348</v>
          </cell>
          <cell r="D16093">
            <v>1989</v>
          </cell>
          <cell r="E16093">
            <v>32873</v>
          </cell>
        </row>
        <row r="16094">
          <cell r="A16094">
            <v>32527</v>
          </cell>
          <cell r="B16094">
            <v>19</v>
          </cell>
          <cell r="C16094">
            <v>347</v>
          </cell>
          <cell r="D16094">
            <v>1989</v>
          </cell>
          <cell r="E16094">
            <v>32873</v>
          </cell>
        </row>
        <row r="16095">
          <cell r="A16095">
            <v>32528</v>
          </cell>
          <cell r="B16095">
            <v>20</v>
          </cell>
          <cell r="C16095">
            <v>346</v>
          </cell>
          <cell r="D16095">
            <v>1989</v>
          </cell>
          <cell r="E16095">
            <v>32873</v>
          </cell>
        </row>
        <row r="16096">
          <cell r="A16096">
            <v>32529</v>
          </cell>
          <cell r="B16096">
            <v>21</v>
          </cell>
          <cell r="C16096">
            <v>345</v>
          </cell>
          <cell r="D16096">
            <v>1989</v>
          </cell>
          <cell r="E16096">
            <v>32873</v>
          </cell>
        </row>
        <row r="16097">
          <cell r="A16097">
            <v>32530</v>
          </cell>
          <cell r="B16097">
            <v>22</v>
          </cell>
          <cell r="C16097">
            <v>344</v>
          </cell>
          <cell r="D16097">
            <v>1989</v>
          </cell>
          <cell r="E16097">
            <v>32873</v>
          </cell>
        </row>
        <row r="16098">
          <cell r="A16098">
            <v>32531</v>
          </cell>
          <cell r="B16098">
            <v>23</v>
          </cell>
          <cell r="C16098">
            <v>343</v>
          </cell>
          <cell r="D16098">
            <v>1989</v>
          </cell>
          <cell r="E16098">
            <v>32873</v>
          </cell>
        </row>
        <row r="16099">
          <cell r="A16099">
            <v>32532</v>
          </cell>
          <cell r="B16099">
            <v>24</v>
          </cell>
          <cell r="C16099">
            <v>342</v>
          </cell>
          <cell r="D16099">
            <v>1989</v>
          </cell>
          <cell r="E16099">
            <v>32873</v>
          </cell>
        </row>
        <row r="16100">
          <cell r="A16100">
            <v>32533</v>
          </cell>
          <cell r="B16100">
            <v>25</v>
          </cell>
          <cell r="C16100">
            <v>341</v>
          </cell>
          <cell r="D16100">
            <v>1989</v>
          </cell>
          <cell r="E16100">
            <v>32873</v>
          </cell>
        </row>
        <row r="16101">
          <cell r="A16101">
            <v>32534</v>
          </cell>
          <cell r="B16101">
            <v>26</v>
          </cell>
          <cell r="C16101">
            <v>340</v>
          </cell>
          <cell r="D16101">
            <v>1989</v>
          </cell>
          <cell r="E16101">
            <v>32873</v>
          </cell>
        </row>
        <row r="16102">
          <cell r="A16102">
            <v>32535</v>
          </cell>
          <cell r="B16102">
            <v>27</v>
          </cell>
          <cell r="C16102">
            <v>339</v>
          </cell>
          <cell r="D16102">
            <v>1989</v>
          </cell>
          <cell r="E16102">
            <v>32873</v>
          </cell>
        </row>
        <row r="16103">
          <cell r="A16103">
            <v>32536</v>
          </cell>
          <cell r="B16103">
            <v>28</v>
          </cell>
          <cell r="C16103">
            <v>338</v>
          </cell>
          <cell r="D16103">
            <v>1989</v>
          </cell>
          <cell r="E16103">
            <v>32873</v>
          </cell>
        </row>
        <row r="16104">
          <cell r="A16104">
            <v>32537</v>
          </cell>
          <cell r="B16104">
            <v>29</v>
          </cell>
          <cell r="C16104">
            <v>337</v>
          </cell>
          <cell r="D16104">
            <v>1989</v>
          </cell>
          <cell r="E16104">
            <v>32873</v>
          </cell>
        </row>
        <row r="16105">
          <cell r="A16105">
            <v>32538</v>
          </cell>
          <cell r="B16105">
            <v>30</v>
          </cell>
          <cell r="C16105">
            <v>336</v>
          </cell>
          <cell r="D16105">
            <v>1989</v>
          </cell>
          <cell r="E16105">
            <v>32873</v>
          </cell>
        </row>
        <row r="16106">
          <cell r="A16106">
            <v>32539</v>
          </cell>
          <cell r="B16106">
            <v>31</v>
          </cell>
          <cell r="C16106">
            <v>335</v>
          </cell>
          <cell r="D16106">
            <v>1989</v>
          </cell>
          <cell r="E16106">
            <v>32873</v>
          </cell>
        </row>
        <row r="16107">
          <cell r="A16107">
            <v>32540</v>
          </cell>
          <cell r="B16107">
            <v>32</v>
          </cell>
          <cell r="C16107">
            <v>334</v>
          </cell>
          <cell r="D16107">
            <v>1989</v>
          </cell>
          <cell r="E16107">
            <v>32873</v>
          </cell>
        </row>
        <row r="16108">
          <cell r="A16108">
            <v>32541</v>
          </cell>
          <cell r="B16108">
            <v>33</v>
          </cell>
          <cell r="C16108">
            <v>333</v>
          </cell>
          <cell r="D16108">
            <v>1989</v>
          </cell>
          <cell r="E16108">
            <v>32873</v>
          </cell>
        </row>
        <row r="16109">
          <cell r="A16109">
            <v>32542</v>
          </cell>
          <cell r="B16109">
            <v>34</v>
          </cell>
          <cell r="C16109">
            <v>332</v>
          </cell>
          <cell r="D16109">
            <v>1989</v>
          </cell>
          <cell r="E16109">
            <v>32873</v>
          </cell>
        </row>
        <row r="16110">
          <cell r="A16110">
            <v>32543</v>
          </cell>
          <cell r="B16110">
            <v>35</v>
          </cell>
          <cell r="C16110">
            <v>331</v>
          </cell>
          <cell r="D16110">
            <v>1989</v>
          </cell>
          <cell r="E16110">
            <v>32873</v>
          </cell>
        </row>
        <row r="16111">
          <cell r="A16111">
            <v>32544</v>
          </cell>
          <cell r="B16111">
            <v>36</v>
          </cell>
          <cell r="C16111">
            <v>330</v>
          </cell>
          <cell r="D16111">
            <v>1989</v>
          </cell>
          <cell r="E16111">
            <v>32873</v>
          </cell>
        </row>
        <row r="16112">
          <cell r="A16112">
            <v>32545</v>
          </cell>
          <cell r="B16112">
            <v>37</v>
          </cell>
          <cell r="C16112">
            <v>329</v>
          </cell>
          <cell r="D16112">
            <v>1989</v>
          </cell>
          <cell r="E16112">
            <v>32873</v>
          </cell>
        </row>
        <row r="16113">
          <cell r="A16113">
            <v>32546</v>
          </cell>
          <cell r="B16113">
            <v>38</v>
          </cell>
          <cell r="C16113">
            <v>328</v>
          </cell>
          <cell r="D16113">
            <v>1989</v>
          </cell>
          <cell r="E16113">
            <v>32873</v>
          </cell>
        </row>
        <row r="16114">
          <cell r="A16114">
            <v>32547</v>
          </cell>
          <cell r="B16114">
            <v>39</v>
          </cell>
          <cell r="C16114">
            <v>327</v>
          </cell>
          <cell r="D16114">
            <v>1989</v>
          </cell>
          <cell r="E16114">
            <v>32873</v>
          </cell>
        </row>
        <row r="16115">
          <cell r="A16115">
            <v>32548</v>
          </cell>
          <cell r="B16115">
            <v>40</v>
          </cell>
          <cell r="C16115">
            <v>326</v>
          </cell>
          <cell r="D16115">
            <v>1989</v>
          </cell>
          <cell r="E16115">
            <v>32873</v>
          </cell>
        </row>
        <row r="16116">
          <cell r="A16116">
            <v>32549</v>
          </cell>
          <cell r="B16116">
            <v>41</v>
          </cell>
          <cell r="C16116">
            <v>325</v>
          </cell>
          <cell r="D16116">
            <v>1989</v>
          </cell>
          <cell r="E16116">
            <v>32873</v>
          </cell>
        </row>
        <row r="16117">
          <cell r="A16117">
            <v>32550</v>
          </cell>
          <cell r="B16117">
            <v>42</v>
          </cell>
          <cell r="C16117">
            <v>324</v>
          </cell>
          <cell r="D16117">
            <v>1989</v>
          </cell>
          <cell r="E16117">
            <v>32873</v>
          </cell>
        </row>
        <row r="16118">
          <cell r="A16118">
            <v>32551</v>
          </cell>
          <cell r="B16118">
            <v>43</v>
          </cell>
          <cell r="C16118">
            <v>323</v>
          </cell>
          <cell r="D16118">
            <v>1989</v>
          </cell>
          <cell r="E16118">
            <v>32873</v>
          </cell>
        </row>
        <row r="16119">
          <cell r="A16119">
            <v>32552</v>
          </cell>
          <cell r="B16119">
            <v>44</v>
          </cell>
          <cell r="C16119">
            <v>322</v>
          </cell>
          <cell r="D16119">
            <v>1989</v>
          </cell>
          <cell r="E16119">
            <v>32873</v>
          </cell>
        </row>
        <row r="16120">
          <cell r="A16120">
            <v>32553</v>
          </cell>
          <cell r="B16120">
            <v>45</v>
          </cell>
          <cell r="C16120">
            <v>321</v>
          </cell>
          <cell r="D16120">
            <v>1989</v>
          </cell>
          <cell r="E16120">
            <v>32873</v>
          </cell>
        </row>
        <row r="16121">
          <cell r="A16121">
            <v>32554</v>
          </cell>
          <cell r="B16121">
            <v>46</v>
          </cell>
          <cell r="C16121">
            <v>320</v>
          </cell>
          <cell r="D16121">
            <v>1989</v>
          </cell>
          <cell r="E16121">
            <v>32873</v>
          </cell>
        </row>
        <row r="16122">
          <cell r="A16122">
            <v>32555</v>
          </cell>
          <cell r="B16122">
            <v>47</v>
          </cell>
          <cell r="C16122">
            <v>319</v>
          </cell>
          <cell r="D16122">
            <v>1989</v>
          </cell>
          <cell r="E16122">
            <v>32873</v>
          </cell>
        </row>
        <row r="16123">
          <cell r="A16123">
            <v>32556</v>
          </cell>
          <cell r="B16123">
            <v>48</v>
          </cell>
          <cell r="C16123">
            <v>318</v>
          </cell>
          <cell r="D16123">
            <v>1989</v>
          </cell>
          <cell r="E16123">
            <v>32873</v>
          </cell>
        </row>
        <row r="16124">
          <cell r="A16124">
            <v>32557</v>
          </cell>
          <cell r="B16124">
            <v>49</v>
          </cell>
          <cell r="C16124">
            <v>317</v>
          </cell>
          <cell r="D16124">
            <v>1989</v>
          </cell>
          <cell r="E16124">
            <v>32873</v>
          </cell>
        </row>
        <row r="16125">
          <cell r="A16125">
            <v>32558</v>
          </cell>
          <cell r="B16125">
            <v>50</v>
          </cell>
          <cell r="C16125">
            <v>316</v>
          </cell>
          <cell r="D16125">
            <v>1989</v>
          </cell>
          <cell r="E16125">
            <v>32873</v>
          </cell>
        </row>
        <row r="16126">
          <cell r="A16126">
            <v>32559</v>
          </cell>
          <cell r="B16126">
            <v>51</v>
          </cell>
          <cell r="C16126">
            <v>315</v>
          </cell>
          <cell r="D16126">
            <v>1989</v>
          </cell>
          <cell r="E16126">
            <v>32873</v>
          </cell>
        </row>
        <row r="16127">
          <cell r="A16127">
            <v>32560</v>
          </cell>
          <cell r="B16127">
            <v>52</v>
          </cell>
          <cell r="C16127">
            <v>314</v>
          </cell>
          <cell r="D16127">
            <v>1989</v>
          </cell>
          <cell r="E16127">
            <v>32873</v>
          </cell>
        </row>
        <row r="16128">
          <cell r="A16128">
            <v>32561</v>
          </cell>
          <cell r="B16128">
            <v>53</v>
          </cell>
          <cell r="C16128">
            <v>313</v>
          </cell>
          <cell r="D16128">
            <v>1989</v>
          </cell>
          <cell r="E16128">
            <v>32873</v>
          </cell>
        </row>
        <row r="16129">
          <cell r="A16129">
            <v>32562</v>
          </cell>
          <cell r="B16129">
            <v>54</v>
          </cell>
          <cell r="C16129">
            <v>312</v>
          </cell>
          <cell r="D16129">
            <v>1989</v>
          </cell>
          <cell r="E16129">
            <v>32873</v>
          </cell>
        </row>
        <row r="16130">
          <cell r="A16130">
            <v>32563</v>
          </cell>
          <cell r="B16130">
            <v>55</v>
          </cell>
          <cell r="C16130">
            <v>311</v>
          </cell>
          <cell r="D16130">
            <v>1989</v>
          </cell>
          <cell r="E16130">
            <v>32873</v>
          </cell>
        </row>
        <row r="16131">
          <cell r="A16131">
            <v>32564</v>
          </cell>
          <cell r="B16131">
            <v>56</v>
          </cell>
          <cell r="C16131">
            <v>310</v>
          </cell>
          <cell r="D16131">
            <v>1989</v>
          </cell>
          <cell r="E16131">
            <v>32873</v>
          </cell>
        </row>
        <row r="16132">
          <cell r="A16132">
            <v>32565</v>
          </cell>
          <cell r="B16132">
            <v>57</v>
          </cell>
          <cell r="C16132">
            <v>309</v>
          </cell>
          <cell r="D16132">
            <v>1989</v>
          </cell>
          <cell r="E16132">
            <v>32873</v>
          </cell>
        </row>
        <row r="16133">
          <cell r="A16133">
            <v>32566</v>
          </cell>
          <cell r="B16133">
            <v>58</v>
          </cell>
          <cell r="C16133">
            <v>308</v>
          </cell>
          <cell r="D16133">
            <v>1989</v>
          </cell>
          <cell r="E16133">
            <v>32873</v>
          </cell>
        </row>
        <row r="16134">
          <cell r="A16134">
            <v>32567</v>
          </cell>
          <cell r="B16134">
            <v>59</v>
          </cell>
          <cell r="C16134">
            <v>307</v>
          </cell>
          <cell r="D16134">
            <v>1989</v>
          </cell>
          <cell r="E16134">
            <v>32873</v>
          </cell>
        </row>
        <row r="16135">
          <cell r="A16135">
            <v>32568</v>
          </cell>
          <cell r="B16135">
            <v>60</v>
          </cell>
          <cell r="C16135">
            <v>306</v>
          </cell>
          <cell r="D16135">
            <v>1989</v>
          </cell>
          <cell r="E16135">
            <v>32873</v>
          </cell>
        </row>
        <row r="16136">
          <cell r="A16136">
            <v>32569</v>
          </cell>
          <cell r="B16136">
            <v>61</v>
          </cell>
          <cell r="C16136">
            <v>305</v>
          </cell>
          <cell r="D16136">
            <v>1989</v>
          </cell>
          <cell r="E16136">
            <v>32873</v>
          </cell>
        </row>
        <row r="16137">
          <cell r="A16137">
            <v>32570</v>
          </cell>
          <cell r="B16137">
            <v>62</v>
          </cell>
          <cell r="C16137">
            <v>304</v>
          </cell>
          <cell r="D16137">
            <v>1989</v>
          </cell>
          <cell r="E16137">
            <v>32873</v>
          </cell>
        </row>
        <row r="16138">
          <cell r="A16138">
            <v>32571</v>
          </cell>
          <cell r="B16138">
            <v>63</v>
          </cell>
          <cell r="C16138">
            <v>303</v>
          </cell>
          <cell r="D16138">
            <v>1989</v>
          </cell>
          <cell r="E16138">
            <v>32873</v>
          </cell>
        </row>
        <row r="16139">
          <cell r="A16139">
            <v>32572</v>
          </cell>
          <cell r="B16139">
            <v>64</v>
          </cell>
          <cell r="C16139">
            <v>302</v>
          </cell>
          <cell r="D16139">
            <v>1989</v>
          </cell>
          <cell r="E16139">
            <v>32873</v>
          </cell>
        </row>
        <row r="16140">
          <cell r="A16140">
            <v>32573</v>
          </cell>
          <cell r="B16140">
            <v>65</v>
          </cell>
          <cell r="C16140">
            <v>301</v>
          </cell>
          <cell r="D16140">
            <v>1989</v>
          </cell>
          <cell r="E16140">
            <v>32873</v>
          </cell>
        </row>
        <row r="16141">
          <cell r="A16141">
            <v>32574</v>
          </cell>
          <cell r="B16141">
            <v>66</v>
          </cell>
          <cell r="C16141">
            <v>300</v>
          </cell>
          <cell r="D16141">
            <v>1989</v>
          </cell>
          <cell r="E16141">
            <v>32873</v>
          </cell>
        </row>
        <row r="16142">
          <cell r="A16142">
            <v>32575</v>
          </cell>
          <cell r="B16142">
            <v>67</v>
          </cell>
          <cell r="C16142">
            <v>299</v>
          </cell>
          <cell r="D16142">
            <v>1989</v>
          </cell>
          <cell r="E16142">
            <v>32873</v>
          </cell>
        </row>
        <row r="16143">
          <cell r="A16143">
            <v>32576</v>
          </cell>
          <cell r="B16143">
            <v>68</v>
          </cell>
          <cell r="C16143">
            <v>298</v>
          </cell>
          <cell r="D16143">
            <v>1989</v>
          </cell>
          <cell r="E16143">
            <v>32873</v>
          </cell>
        </row>
        <row r="16144">
          <cell r="A16144">
            <v>32577</v>
          </cell>
          <cell r="B16144">
            <v>69</v>
          </cell>
          <cell r="C16144">
            <v>297</v>
          </cell>
          <cell r="D16144">
            <v>1989</v>
          </cell>
          <cell r="E16144">
            <v>32873</v>
          </cell>
        </row>
        <row r="16145">
          <cell r="A16145">
            <v>32578</v>
          </cell>
          <cell r="B16145">
            <v>70</v>
          </cell>
          <cell r="C16145">
            <v>296</v>
          </cell>
          <cell r="D16145">
            <v>1989</v>
          </cell>
          <cell r="E16145">
            <v>32873</v>
          </cell>
        </row>
        <row r="16146">
          <cell r="A16146">
            <v>32579</v>
          </cell>
          <cell r="B16146">
            <v>71</v>
          </cell>
          <cell r="C16146">
            <v>295</v>
          </cell>
          <cell r="D16146">
            <v>1989</v>
          </cell>
          <cell r="E16146">
            <v>32873</v>
          </cell>
        </row>
        <row r="16147">
          <cell r="A16147">
            <v>32580</v>
          </cell>
          <cell r="B16147">
            <v>72</v>
          </cell>
          <cell r="C16147">
            <v>294</v>
          </cell>
          <cell r="D16147">
            <v>1989</v>
          </cell>
          <cell r="E16147">
            <v>32873</v>
          </cell>
        </row>
        <row r="16148">
          <cell r="A16148">
            <v>32581</v>
          </cell>
          <cell r="B16148">
            <v>73</v>
          </cell>
          <cell r="C16148">
            <v>293</v>
          </cell>
          <cell r="D16148">
            <v>1989</v>
          </cell>
          <cell r="E16148">
            <v>32873</v>
          </cell>
        </row>
        <row r="16149">
          <cell r="A16149">
            <v>32582</v>
          </cell>
          <cell r="B16149">
            <v>74</v>
          </cell>
          <cell r="C16149">
            <v>292</v>
          </cell>
          <cell r="D16149">
            <v>1989</v>
          </cell>
          <cell r="E16149">
            <v>32873</v>
          </cell>
        </row>
        <row r="16150">
          <cell r="A16150">
            <v>32583</v>
          </cell>
          <cell r="B16150">
            <v>75</v>
          </cell>
          <cell r="C16150">
            <v>291</v>
          </cell>
          <cell r="D16150">
            <v>1989</v>
          </cell>
          <cell r="E16150">
            <v>32873</v>
          </cell>
        </row>
        <row r="16151">
          <cell r="A16151">
            <v>32584</v>
          </cell>
          <cell r="B16151">
            <v>76</v>
          </cell>
          <cell r="C16151">
            <v>290</v>
          </cell>
          <cell r="D16151">
            <v>1989</v>
          </cell>
          <cell r="E16151">
            <v>32873</v>
          </cell>
        </row>
        <row r="16152">
          <cell r="A16152">
            <v>32585</v>
          </cell>
          <cell r="B16152">
            <v>77</v>
          </cell>
          <cell r="C16152">
            <v>289</v>
          </cell>
          <cell r="D16152">
            <v>1989</v>
          </cell>
          <cell r="E16152">
            <v>32873</v>
          </cell>
        </row>
        <row r="16153">
          <cell r="A16153">
            <v>32586</v>
          </cell>
          <cell r="B16153">
            <v>78</v>
          </cell>
          <cell r="C16153">
            <v>288</v>
          </cell>
          <cell r="D16153">
            <v>1989</v>
          </cell>
          <cell r="E16153">
            <v>32873</v>
          </cell>
        </row>
        <row r="16154">
          <cell r="A16154">
            <v>32587</v>
          </cell>
          <cell r="B16154">
            <v>79</v>
          </cell>
          <cell r="C16154">
            <v>287</v>
          </cell>
          <cell r="D16154">
            <v>1989</v>
          </cell>
          <cell r="E16154">
            <v>32873</v>
          </cell>
        </row>
        <row r="16155">
          <cell r="A16155">
            <v>32588</v>
          </cell>
          <cell r="B16155">
            <v>80</v>
          </cell>
          <cell r="C16155">
            <v>286</v>
          </cell>
          <cell r="D16155">
            <v>1989</v>
          </cell>
          <cell r="E16155">
            <v>32873</v>
          </cell>
        </row>
        <row r="16156">
          <cell r="A16156">
            <v>32589</v>
          </cell>
          <cell r="B16156">
            <v>81</v>
          </cell>
          <cell r="C16156">
            <v>285</v>
          </cell>
          <cell r="D16156">
            <v>1989</v>
          </cell>
          <cell r="E16156">
            <v>32873</v>
          </cell>
        </row>
        <row r="16157">
          <cell r="A16157">
            <v>32590</v>
          </cell>
          <cell r="B16157">
            <v>82</v>
          </cell>
          <cell r="C16157">
            <v>284</v>
          </cell>
          <cell r="D16157">
            <v>1989</v>
          </cell>
          <cell r="E16157">
            <v>32873</v>
          </cell>
        </row>
        <row r="16158">
          <cell r="A16158">
            <v>32591</v>
          </cell>
          <cell r="B16158">
            <v>83</v>
          </cell>
          <cell r="C16158">
            <v>283</v>
          </cell>
          <cell r="D16158">
            <v>1989</v>
          </cell>
          <cell r="E16158">
            <v>32873</v>
          </cell>
        </row>
        <row r="16159">
          <cell r="A16159">
            <v>32592</v>
          </cell>
          <cell r="B16159">
            <v>84</v>
          </cell>
          <cell r="C16159">
            <v>282</v>
          </cell>
          <cell r="D16159">
            <v>1989</v>
          </cell>
          <cell r="E16159">
            <v>32873</v>
          </cell>
        </row>
        <row r="16160">
          <cell r="A16160">
            <v>32593</v>
          </cell>
          <cell r="B16160">
            <v>85</v>
          </cell>
          <cell r="C16160">
            <v>281</v>
          </cell>
          <cell r="D16160">
            <v>1989</v>
          </cell>
          <cell r="E16160">
            <v>32873</v>
          </cell>
        </row>
        <row r="16161">
          <cell r="A16161">
            <v>32594</v>
          </cell>
          <cell r="B16161">
            <v>86</v>
          </cell>
          <cell r="C16161">
            <v>280</v>
          </cell>
          <cell r="D16161">
            <v>1989</v>
          </cell>
          <cell r="E16161">
            <v>32873</v>
          </cell>
        </row>
        <row r="16162">
          <cell r="A16162">
            <v>32595</v>
          </cell>
          <cell r="B16162">
            <v>87</v>
          </cell>
          <cell r="C16162">
            <v>279</v>
          </cell>
          <cell r="D16162">
            <v>1989</v>
          </cell>
          <cell r="E16162">
            <v>32873</v>
          </cell>
        </row>
        <row r="16163">
          <cell r="A16163">
            <v>32596</v>
          </cell>
          <cell r="B16163">
            <v>88</v>
          </cell>
          <cell r="C16163">
            <v>278</v>
          </cell>
          <cell r="D16163">
            <v>1989</v>
          </cell>
          <cell r="E16163">
            <v>32873</v>
          </cell>
        </row>
        <row r="16164">
          <cell r="A16164">
            <v>32597</v>
          </cell>
          <cell r="B16164">
            <v>89</v>
          </cell>
          <cell r="C16164">
            <v>277</v>
          </cell>
          <cell r="D16164">
            <v>1989</v>
          </cell>
          <cell r="E16164">
            <v>32873</v>
          </cell>
        </row>
        <row r="16165">
          <cell r="A16165">
            <v>32598</v>
          </cell>
          <cell r="B16165">
            <v>90</v>
          </cell>
          <cell r="C16165">
            <v>276</v>
          </cell>
          <cell r="D16165">
            <v>1989</v>
          </cell>
          <cell r="E16165">
            <v>32873</v>
          </cell>
        </row>
        <row r="16166">
          <cell r="A16166">
            <v>32599</v>
          </cell>
          <cell r="B16166">
            <v>91</v>
          </cell>
          <cell r="C16166">
            <v>275</v>
          </cell>
          <cell r="D16166">
            <v>1989</v>
          </cell>
          <cell r="E16166">
            <v>32873</v>
          </cell>
        </row>
        <row r="16167">
          <cell r="A16167">
            <v>32600</v>
          </cell>
          <cell r="B16167">
            <v>92</v>
          </cell>
          <cell r="C16167">
            <v>274</v>
          </cell>
          <cell r="D16167">
            <v>1989</v>
          </cell>
          <cell r="E16167">
            <v>32873</v>
          </cell>
        </row>
        <row r="16168">
          <cell r="A16168">
            <v>32601</v>
          </cell>
          <cell r="B16168">
            <v>93</v>
          </cell>
          <cell r="C16168">
            <v>273</v>
          </cell>
          <cell r="D16168">
            <v>1989</v>
          </cell>
          <cell r="E16168">
            <v>32873</v>
          </cell>
        </row>
        <row r="16169">
          <cell r="A16169">
            <v>32602</v>
          </cell>
          <cell r="B16169">
            <v>94</v>
          </cell>
          <cell r="C16169">
            <v>272</v>
          </cell>
          <cell r="D16169">
            <v>1989</v>
          </cell>
          <cell r="E16169">
            <v>32873</v>
          </cell>
        </row>
        <row r="16170">
          <cell r="A16170">
            <v>32603</v>
          </cell>
          <cell r="B16170">
            <v>95</v>
          </cell>
          <cell r="C16170">
            <v>271</v>
          </cell>
          <cell r="D16170">
            <v>1989</v>
          </cell>
          <cell r="E16170">
            <v>32873</v>
          </cell>
        </row>
        <row r="16171">
          <cell r="A16171">
            <v>32604</v>
          </cell>
          <cell r="B16171">
            <v>96</v>
          </cell>
          <cell r="C16171">
            <v>270</v>
          </cell>
          <cell r="D16171">
            <v>1989</v>
          </cell>
          <cell r="E16171">
            <v>32873</v>
          </cell>
        </row>
        <row r="16172">
          <cell r="A16172">
            <v>32605</v>
          </cell>
          <cell r="B16172">
            <v>97</v>
          </cell>
          <cell r="C16172">
            <v>269</v>
          </cell>
          <cell r="D16172">
            <v>1989</v>
          </cell>
          <cell r="E16172">
            <v>32873</v>
          </cell>
        </row>
        <row r="16173">
          <cell r="A16173">
            <v>32606</v>
          </cell>
          <cell r="B16173">
            <v>98</v>
          </cell>
          <cell r="C16173">
            <v>268</v>
          </cell>
          <cell r="D16173">
            <v>1989</v>
          </cell>
          <cell r="E16173">
            <v>32873</v>
          </cell>
        </row>
        <row r="16174">
          <cell r="A16174">
            <v>32607</v>
          </cell>
          <cell r="B16174">
            <v>99</v>
          </cell>
          <cell r="C16174">
            <v>267</v>
          </cell>
          <cell r="D16174">
            <v>1989</v>
          </cell>
          <cell r="E16174">
            <v>32873</v>
          </cell>
        </row>
        <row r="16175">
          <cell r="A16175">
            <v>32608</v>
          </cell>
          <cell r="B16175">
            <v>100</v>
          </cell>
          <cell r="C16175">
            <v>266</v>
          </cell>
          <cell r="D16175">
            <v>1989</v>
          </cell>
          <cell r="E16175">
            <v>32873</v>
          </cell>
        </row>
        <row r="16176">
          <cell r="A16176">
            <v>32609</v>
          </cell>
          <cell r="B16176">
            <v>101</v>
          </cell>
          <cell r="C16176">
            <v>265</v>
          </cell>
          <cell r="D16176">
            <v>1989</v>
          </cell>
          <cell r="E16176">
            <v>32873</v>
          </cell>
        </row>
        <row r="16177">
          <cell r="A16177">
            <v>32610</v>
          </cell>
          <cell r="B16177">
            <v>102</v>
          </cell>
          <cell r="C16177">
            <v>264</v>
          </cell>
          <cell r="D16177">
            <v>1989</v>
          </cell>
          <cell r="E16177">
            <v>32873</v>
          </cell>
        </row>
        <row r="16178">
          <cell r="A16178">
            <v>32611</v>
          </cell>
          <cell r="B16178">
            <v>103</v>
          </cell>
          <cell r="C16178">
            <v>263</v>
          </cell>
          <cell r="D16178">
            <v>1989</v>
          </cell>
          <cell r="E16178">
            <v>32873</v>
          </cell>
        </row>
        <row r="16179">
          <cell r="A16179">
            <v>32612</v>
          </cell>
          <cell r="B16179">
            <v>104</v>
          </cell>
          <cell r="C16179">
            <v>262</v>
          </cell>
          <cell r="D16179">
            <v>1989</v>
          </cell>
          <cell r="E16179">
            <v>32873</v>
          </cell>
        </row>
        <row r="16180">
          <cell r="A16180">
            <v>32613</v>
          </cell>
          <cell r="B16180">
            <v>105</v>
          </cell>
          <cell r="C16180">
            <v>261</v>
          </cell>
          <cell r="D16180">
            <v>1989</v>
          </cell>
          <cell r="E16180">
            <v>32873</v>
          </cell>
        </row>
        <row r="16181">
          <cell r="A16181">
            <v>32614</v>
          </cell>
          <cell r="B16181">
            <v>106</v>
          </cell>
          <cell r="C16181">
            <v>260</v>
          </cell>
          <cell r="D16181">
            <v>1989</v>
          </cell>
          <cell r="E16181">
            <v>32873</v>
          </cell>
        </row>
        <row r="16182">
          <cell r="A16182">
            <v>32615</v>
          </cell>
          <cell r="B16182">
            <v>107</v>
          </cell>
          <cell r="C16182">
            <v>259</v>
          </cell>
          <cell r="D16182">
            <v>1989</v>
          </cell>
          <cell r="E16182">
            <v>32873</v>
          </cell>
        </row>
        <row r="16183">
          <cell r="A16183">
            <v>32616</v>
          </cell>
          <cell r="B16183">
            <v>108</v>
          </cell>
          <cell r="C16183">
            <v>258</v>
          </cell>
          <cell r="D16183">
            <v>1989</v>
          </cell>
          <cell r="E16183">
            <v>32873</v>
          </cell>
        </row>
        <row r="16184">
          <cell r="A16184">
            <v>32617</v>
          </cell>
          <cell r="B16184">
            <v>109</v>
          </cell>
          <cell r="C16184">
            <v>257</v>
          </cell>
          <cell r="D16184">
            <v>1989</v>
          </cell>
          <cell r="E16184">
            <v>32873</v>
          </cell>
        </row>
        <row r="16185">
          <cell r="A16185">
            <v>32618</v>
          </cell>
          <cell r="B16185">
            <v>110</v>
          </cell>
          <cell r="C16185">
            <v>256</v>
          </cell>
          <cell r="D16185">
            <v>1989</v>
          </cell>
          <cell r="E16185">
            <v>32873</v>
          </cell>
        </row>
        <row r="16186">
          <cell r="A16186">
            <v>32619</v>
          </cell>
          <cell r="B16186">
            <v>111</v>
          </cell>
          <cell r="C16186">
            <v>255</v>
          </cell>
          <cell r="D16186">
            <v>1989</v>
          </cell>
          <cell r="E16186">
            <v>32873</v>
          </cell>
        </row>
        <row r="16187">
          <cell r="A16187">
            <v>32620</v>
          </cell>
          <cell r="B16187">
            <v>112</v>
          </cell>
          <cell r="C16187">
            <v>254</v>
          </cell>
          <cell r="D16187">
            <v>1989</v>
          </cell>
          <cell r="E16187">
            <v>32873</v>
          </cell>
        </row>
        <row r="16188">
          <cell r="A16188">
            <v>32621</v>
          </cell>
          <cell r="B16188">
            <v>113</v>
          </cell>
          <cell r="C16188">
            <v>253</v>
          </cell>
          <cell r="D16188">
            <v>1989</v>
          </cell>
          <cell r="E16188">
            <v>32873</v>
          </cell>
        </row>
        <row r="16189">
          <cell r="A16189">
            <v>32622</v>
          </cell>
          <cell r="B16189">
            <v>114</v>
          </cell>
          <cell r="C16189">
            <v>252</v>
          </cell>
          <cell r="D16189">
            <v>1989</v>
          </cell>
          <cell r="E16189">
            <v>32873</v>
          </cell>
        </row>
        <row r="16190">
          <cell r="A16190">
            <v>32623</v>
          </cell>
          <cell r="B16190">
            <v>115</v>
          </cell>
          <cell r="C16190">
            <v>251</v>
          </cell>
          <cell r="D16190">
            <v>1989</v>
          </cell>
          <cell r="E16190">
            <v>32873</v>
          </cell>
        </row>
        <row r="16191">
          <cell r="A16191">
            <v>32624</v>
          </cell>
          <cell r="B16191">
            <v>116</v>
          </cell>
          <cell r="C16191">
            <v>250</v>
          </cell>
          <cell r="D16191">
            <v>1989</v>
          </cell>
          <cell r="E16191">
            <v>32873</v>
          </cell>
        </row>
        <row r="16192">
          <cell r="A16192">
            <v>32625</v>
          </cell>
          <cell r="B16192">
            <v>117</v>
          </cell>
          <cell r="C16192">
            <v>249</v>
          </cell>
          <cell r="D16192">
            <v>1989</v>
          </cell>
          <cell r="E16192">
            <v>32873</v>
          </cell>
        </row>
        <row r="16193">
          <cell r="A16193">
            <v>32626</v>
          </cell>
          <cell r="B16193">
            <v>118</v>
          </cell>
          <cell r="C16193">
            <v>248</v>
          </cell>
          <cell r="D16193">
            <v>1989</v>
          </cell>
          <cell r="E16193">
            <v>32873</v>
          </cell>
        </row>
        <row r="16194">
          <cell r="A16194">
            <v>32627</v>
          </cell>
          <cell r="B16194">
            <v>119</v>
          </cell>
          <cell r="C16194">
            <v>247</v>
          </cell>
          <cell r="D16194">
            <v>1989</v>
          </cell>
          <cell r="E16194">
            <v>32873</v>
          </cell>
        </row>
        <row r="16195">
          <cell r="A16195">
            <v>32628</v>
          </cell>
          <cell r="B16195">
            <v>120</v>
          </cell>
          <cell r="C16195">
            <v>246</v>
          </cell>
          <cell r="D16195">
            <v>1989</v>
          </cell>
          <cell r="E16195">
            <v>32873</v>
          </cell>
        </row>
        <row r="16196">
          <cell r="A16196">
            <v>32629</v>
          </cell>
          <cell r="B16196">
            <v>121</v>
          </cell>
          <cell r="C16196">
            <v>245</v>
          </cell>
          <cell r="D16196">
            <v>1989</v>
          </cell>
          <cell r="E16196">
            <v>32873</v>
          </cell>
        </row>
        <row r="16197">
          <cell r="A16197">
            <v>32630</v>
          </cell>
          <cell r="B16197">
            <v>122</v>
          </cell>
          <cell r="C16197">
            <v>244</v>
          </cell>
          <cell r="D16197">
            <v>1989</v>
          </cell>
          <cell r="E16197">
            <v>32873</v>
          </cell>
        </row>
        <row r="16198">
          <cell r="A16198">
            <v>32631</v>
          </cell>
          <cell r="B16198">
            <v>123</v>
          </cell>
          <cell r="C16198">
            <v>243</v>
          </cell>
          <cell r="D16198">
            <v>1989</v>
          </cell>
          <cell r="E16198">
            <v>32873</v>
          </cell>
        </row>
        <row r="16199">
          <cell r="A16199">
            <v>32632</v>
          </cell>
          <cell r="B16199">
            <v>124</v>
          </cell>
          <cell r="C16199">
            <v>242</v>
          </cell>
          <cell r="D16199">
            <v>1989</v>
          </cell>
          <cell r="E16199">
            <v>32873</v>
          </cell>
        </row>
        <row r="16200">
          <cell r="A16200">
            <v>32633</v>
          </cell>
          <cell r="B16200">
            <v>125</v>
          </cell>
          <cell r="C16200">
            <v>241</v>
          </cell>
          <cell r="D16200">
            <v>1989</v>
          </cell>
          <cell r="E16200">
            <v>32873</v>
          </cell>
        </row>
        <row r="16201">
          <cell r="A16201">
            <v>32634</v>
          </cell>
          <cell r="B16201">
            <v>126</v>
          </cell>
          <cell r="C16201">
            <v>240</v>
          </cell>
          <cell r="D16201">
            <v>1989</v>
          </cell>
          <cell r="E16201">
            <v>32873</v>
          </cell>
        </row>
        <row r="16202">
          <cell r="A16202">
            <v>32635</v>
          </cell>
          <cell r="B16202">
            <v>127</v>
          </cell>
          <cell r="C16202">
            <v>239</v>
          </cell>
          <cell r="D16202">
            <v>1989</v>
          </cell>
          <cell r="E16202">
            <v>32873</v>
          </cell>
        </row>
        <row r="16203">
          <cell r="A16203">
            <v>32636</v>
          </cell>
          <cell r="B16203">
            <v>128</v>
          </cell>
          <cell r="C16203">
            <v>238</v>
          </cell>
          <cell r="D16203">
            <v>1989</v>
          </cell>
          <cell r="E16203">
            <v>32873</v>
          </cell>
        </row>
        <row r="16204">
          <cell r="A16204">
            <v>32637</v>
          </cell>
          <cell r="B16204">
            <v>129</v>
          </cell>
          <cell r="C16204">
            <v>237</v>
          </cell>
          <cell r="D16204">
            <v>1989</v>
          </cell>
          <cell r="E16204">
            <v>32873</v>
          </cell>
        </row>
        <row r="16205">
          <cell r="A16205">
            <v>32638</v>
          </cell>
          <cell r="B16205">
            <v>130</v>
          </cell>
          <cell r="C16205">
            <v>236</v>
          </cell>
          <cell r="D16205">
            <v>1989</v>
          </cell>
          <cell r="E16205">
            <v>32873</v>
          </cell>
        </row>
        <row r="16206">
          <cell r="A16206">
            <v>32639</v>
          </cell>
          <cell r="B16206">
            <v>131</v>
          </cell>
          <cell r="C16206">
            <v>235</v>
          </cell>
          <cell r="D16206">
            <v>1989</v>
          </cell>
          <cell r="E16206">
            <v>32873</v>
          </cell>
        </row>
        <row r="16207">
          <cell r="A16207">
            <v>32640</v>
          </cell>
          <cell r="B16207">
            <v>132</v>
          </cell>
          <cell r="C16207">
            <v>234</v>
          </cell>
          <cell r="D16207">
            <v>1989</v>
          </cell>
          <cell r="E16207">
            <v>32873</v>
          </cell>
        </row>
        <row r="16208">
          <cell r="A16208">
            <v>32641</v>
          </cell>
          <cell r="B16208">
            <v>133</v>
          </cell>
          <cell r="C16208">
            <v>233</v>
          </cell>
          <cell r="D16208">
            <v>1989</v>
          </cell>
          <cell r="E16208">
            <v>32873</v>
          </cell>
        </row>
        <row r="16209">
          <cell r="A16209">
            <v>32642</v>
          </cell>
          <cell r="B16209">
            <v>134</v>
          </cell>
          <cell r="C16209">
            <v>232</v>
          </cell>
          <cell r="D16209">
            <v>1989</v>
          </cell>
          <cell r="E16209">
            <v>32873</v>
          </cell>
        </row>
        <row r="16210">
          <cell r="A16210">
            <v>32643</v>
          </cell>
          <cell r="B16210">
            <v>135</v>
          </cell>
          <cell r="C16210">
            <v>231</v>
          </cell>
          <cell r="D16210">
            <v>1989</v>
          </cell>
          <cell r="E16210">
            <v>32873</v>
          </cell>
        </row>
        <row r="16211">
          <cell r="A16211">
            <v>32644</v>
          </cell>
          <cell r="B16211">
            <v>136</v>
          </cell>
          <cell r="C16211">
            <v>230</v>
          </cell>
          <cell r="D16211">
            <v>1989</v>
          </cell>
          <cell r="E16211">
            <v>32873</v>
          </cell>
        </row>
        <row r="16212">
          <cell r="A16212">
            <v>32645</v>
          </cell>
          <cell r="B16212">
            <v>137</v>
          </cell>
          <cell r="C16212">
            <v>229</v>
          </cell>
          <cell r="D16212">
            <v>1989</v>
          </cell>
          <cell r="E16212">
            <v>32873</v>
          </cell>
        </row>
        <row r="16213">
          <cell r="A16213">
            <v>32646</v>
          </cell>
          <cell r="B16213">
            <v>138</v>
          </cell>
          <cell r="C16213">
            <v>228</v>
          </cell>
          <cell r="D16213">
            <v>1989</v>
          </cell>
          <cell r="E16213">
            <v>32873</v>
          </cell>
        </row>
        <row r="16214">
          <cell r="A16214">
            <v>32647</v>
          </cell>
          <cell r="B16214">
            <v>139</v>
          </cell>
          <cell r="C16214">
            <v>227</v>
          </cell>
          <cell r="D16214">
            <v>1989</v>
          </cell>
          <cell r="E16214">
            <v>32873</v>
          </cell>
        </row>
        <row r="16215">
          <cell r="A16215">
            <v>32648</v>
          </cell>
          <cell r="B16215">
            <v>140</v>
          </cell>
          <cell r="C16215">
            <v>226</v>
          </cell>
          <cell r="D16215">
            <v>1989</v>
          </cell>
          <cell r="E16215">
            <v>32873</v>
          </cell>
        </row>
        <row r="16216">
          <cell r="A16216">
            <v>32649</v>
          </cell>
          <cell r="B16216">
            <v>141</v>
          </cell>
          <cell r="C16216">
            <v>225</v>
          </cell>
          <cell r="D16216">
            <v>1989</v>
          </cell>
          <cell r="E16216">
            <v>32873</v>
          </cell>
        </row>
        <row r="16217">
          <cell r="A16217">
            <v>32650</v>
          </cell>
          <cell r="B16217">
            <v>142</v>
          </cell>
          <cell r="C16217">
            <v>224</v>
          </cell>
          <cell r="D16217">
            <v>1989</v>
          </cell>
          <cell r="E16217">
            <v>32873</v>
          </cell>
        </row>
        <row r="16218">
          <cell r="A16218">
            <v>32651</v>
          </cell>
          <cell r="B16218">
            <v>143</v>
          </cell>
          <cell r="C16218">
            <v>223</v>
          </cell>
          <cell r="D16218">
            <v>1989</v>
          </cell>
          <cell r="E16218">
            <v>32873</v>
          </cell>
        </row>
        <row r="16219">
          <cell r="A16219">
            <v>32652</v>
          </cell>
          <cell r="B16219">
            <v>144</v>
          </cell>
          <cell r="C16219">
            <v>222</v>
          </cell>
          <cell r="D16219">
            <v>1989</v>
          </cell>
          <cell r="E16219">
            <v>32873</v>
          </cell>
        </row>
        <row r="16220">
          <cell r="A16220">
            <v>32653</v>
          </cell>
          <cell r="B16220">
            <v>145</v>
          </cell>
          <cell r="C16220">
            <v>221</v>
          </cell>
          <cell r="D16220">
            <v>1989</v>
          </cell>
          <cell r="E16220">
            <v>32873</v>
          </cell>
        </row>
        <row r="16221">
          <cell r="A16221">
            <v>32654</v>
          </cell>
          <cell r="B16221">
            <v>146</v>
          </cell>
          <cell r="C16221">
            <v>220</v>
          </cell>
          <cell r="D16221">
            <v>1989</v>
          </cell>
          <cell r="E16221">
            <v>32873</v>
          </cell>
        </row>
        <row r="16222">
          <cell r="A16222">
            <v>32655</v>
          </cell>
          <cell r="B16222">
            <v>147</v>
          </cell>
          <cell r="C16222">
            <v>219</v>
          </cell>
          <cell r="D16222">
            <v>1989</v>
          </cell>
          <cell r="E16222">
            <v>32873</v>
          </cell>
        </row>
        <row r="16223">
          <cell r="A16223">
            <v>32656</v>
          </cell>
          <cell r="B16223">
            <v>148</v>
          </cell>
          <cell r="C16223">
            <v>218</v>
          </cell>
          <cell r="D16223">
            <v>1989</v>
          </cell>
          <cell r="E16223">
            <v>32873</v>
          </cell>
        </row>
        <row r="16224">
          <cell r="A16224">
            <v>32657</v>
          </cell>
          <cell r="B16224">
            <v>149</v>
          </cell>
          <cell r="C16224">
            <v>217</v>
          </cell>
          <cell r="D16224">
            <v>1989</v>
          </cell>
          <cell r="E16224">
            <v>32873</v>
          </cell>
        </row>
        <row r="16225">
          <cell r="A16225">
            <v>32658</v>
          </cell>
          <cell r="B16225">
            <v>150</v>
          </cell>
          <cell r="C16225">
            <v>216</v>
          </cell>
          <cell r="D16225">
            <v>1989</v>
          </cell>
          <cell r="E16225">
            <v>32873</v>
          </cell>
        </row>
        <row r="16226">
          <cell r="A16226">
            <v>32659</v>
          </cell>
          <cell r="B16226">
            <v>151</v>
          </cell>
          <cell r="C16226">
            <v>215</v>
          </cell>
          <cell r="D16226">
            <v>1989</v>
          </cell>
          <cell r="E16226">
            <v>32873</v>
          </cell>
        </row>
        <row r="16227">
          <cell r="A16227">
            <v>32660</v>
          </cell>
          <cell r="B16227">
            <v>152</v>
          </cell>
          <cell r="C16227">
            <v>214</v>
          </cell>
          <cell r="D16227">
            <v>1989</v>
          </cell>
          <cell r="E16227">
            <v>32873</v>
          </cell>
        </row>
        <row r="16228">
          <cell r="A16228">
            <v>32661</v>
          </cell>
          <cell r="B16228">
            <v>153</v>
          </cell>
          <cell r="C16228">
            <v>213</v>
          </cell>
          <cell r="D16228">
            <v>1989</v>
          </cell>
          <cell r="E16228">
            <v>32873</v>
          </cell>
        </row>
        <row r="16229">
          <cell r="A16229">
            <v>32662</v>
          </cell>
          <cell r="B16229">
            <v>154</v>
          </cell>
          <cell r="C16229">
            <v>212</v>
          </cell>
          <cell r="D16229">
            <v>1989</v>
          </cell>
          <cell r="E16229">
            <v>32873</v>
          </cell>
        </row>
        <row r="16230">
          <cell r="A16230">
            <v>32663</v>
          </cell>
          <cell r="B16230">
            <v>155</v>
          </cell>
          <cell r="C16230">
            <v>211</v>
          </cell>
          <cell r="D16230">
            <v>1989</v>
          </cell>
          <cell r="E16230">
            <v>32873</v>
          </cell>
        </row>
        <row r="16231">
          <cell r="A16231">
            <v>32664</v>
          </cell>
          <cell r="B16231">
            <v>156</v>
          </cell>
          <cell r="C16231">
            <v>210</v>
          </cell>
          <cell r="D16231">
            <v>1989</v>
          </cell>
          <cell r="E16231">
            <v>32873</v>
          </cell>
        </row>
        <row r="16232">
          <cell r="A16232">
            <v>32665</v>
          </cell>
          <cell r="B16232">
            <v>157</v>
          </cell>
          <cell r="C16232">
            <v>209</v>
          </cell>
          <cell r="D16232">
            <v>1989</v>
          </cell>
          <cell r="E16232">
            <v>32873</v>
          </cell>
        </row>
        <row r="16233">
          <cell r="A16233">
            <v>32666</v>
          </cell>
          <cell r="B16233">
            <v>158</v>
          </cell>
          <cell r="C16233">
            <v>208</v>
          </cell>
          <cell r="D16233">
            <v>1989</v>
          </cell>
          <cell r="E16233">
            <v>32873</v>
          </cell>
        </row>
        <row r="16234">
          <cell r="A16234">
            <v>32667</v>
          </cell>
          <cell r="B16234">
            <v>159</v>
          </cell>
          <cell r="C16234">
            <v>207</v>
          </cell>
          <cell r="D16234">
            <v>1989</v>
          </cell>
          <cell r="E16234">
            <v>32873</v>
          </cell>
        </row>
        <row r="16235">
          <cell r="A16235">
            <v>32668</v>
          </cell>
          <cell r="B16235">
            <v>160</v>
          </cell>
          <cell r="C16235">
            <v>206</v>
          </cell>
          <cell r="D16235">
            <v>1989</v>
          </cell>
          <cell r="E16235">
            <v>32873</v>
          </cell>
        </row>
        <row r="16236">
          <cell r="A16236">
            <v>32669</v>
          </cell>
          <cell r="B16236">
            <v>161</v>
          </cell>
          <cell r="C16236">
            <v>205</v>
          </cell>
          <cell r="D16236">
            <v>1989</v>
          </cell>
          <cell r="E16236">
            <v>32873</v>
          </cell>
        </row>
        <row r="16237">
          <cell r="A16237">
            <v>32670</v>
          </cell>
          <cell r="B16237">
            <v>162</v>
          </cell>
          <cell r="C16237">
            <v>204</v>
          </cell>
          <cell r="D16237">
            <v>1989</v>
          </cell>
          <cell r="E16237">
            <v>32873</v>
          </cell>
        </row>
        <row r="16238">
          <cell r="A16238">
            <v>32671</v>
          </cell>
          <cell r="B16238">
            <v>163</v>
          </cell>
          <cell r="C16238">
            <v>203</v>
          </cell>
          <cell r="D16238">
            <v>1989</v>
          </cell>
          <cell r="E16238">
            <v>32873</v>
          </cell>
        </row>
        <row r="16239">
          <cell r="A16239">
            <v>32672</v>
          </cell>
          <cell r="B16239">
            <v>164</v>
          </cell>
          <cell r="C16239">
            <v>202</v>
          </cell>
          <cell r="D16239">
            <v>1989</v>
          </cell>
          <cell r="E16239">
            <v>32873</v>
          </cell>
        </row>
        <row r="16240">
          <cell r="A16240">
            <v>32673</v>
          </cell>
          <cell r="B16240">
            <v>165</v>
          </cell>
          <cell r="C16240">
            <v>201</v>
          </cell>
          <cell r="D16240">
            <v>1989</v>
          </cell>
          <cell r="E16240">
            <v>32873</v>
          </cell>
        </row>
        <row r="16241">
          <cell r="A16241">
            <v>32674</v>
          </cell>
          <cell r="B16241">
            <v>166</v>
          </cell>
          <cell r="C16241">
            <v>200</v>
          </cell>
          <cell r="D16241">
            <v>1989</v>
          </cell>
          <cell r="E16241">
            <v>32873</v>
          </cell>
        </row>
        <row r="16242">
          <cell r="A16242">
            <v>32675</v>
          </cell>
          <cell r="B16242">
            <v>167</v>
          </cell>
          <cell r="C16242">
            <v>199</v>
          </cell>
          <cell r="D16242">
            <v>1989</v>
          </cell>
          <cell r="E16242">
            <v>32873</v>
          </cell>
        </row>
        <row r="16243">
          <cell r="A16243">
            <v>32676</v>
          </cell>
          <cell r="B16243">
            <v>168</v>
          </cell>
          <cell r="C16243">
            <v>198</v>
          </cell>
          <cell r="D16243">
            <v>1989</v>
          </cell>
          <cell r="E16243">
            <v>32873</v>
          </cell>
        </row>
        <row r="16244">
          <cell r="A16244">
            <v>32677</v>
          </cell>
          <cell r="B16244">
            <v>169</v>
          </cell>
          <cell r="C16244">
            <v>197</v>
          </cell>
          <cell r="D16244">
            <v>1989</v>
          </cell>
          <cell r="E16244">
            <v>32873</v>
          </cell>
        </row>
        <row r="16245">
          <cell r="A16245">
            <v>32678</v>
          </cell>
          <cell r="B16245">
            <v>170</v>
          </cell>
          <cell r="C16245">
            <v>196</v>
          </cell>
          <cell r="D16245">
            <v>1989</v>
          </cell>
          <cell r="E16245">
            <v>32873</v>
          </cell>
        </row>
        <row r="16246">
          <cell r="A16246">
            <v>32679</v>
          </cell>
          <cell r="B16246">
            <v>171</v>
          </cell>
          <cell r="C16246">
            <v>195</v>
          </cell>
          <cell r="D16246">
            <v>1989</v>
          </cell>
          <cell r="E16246">
            <v>32873</v>
          </cell>
        </row>
        <row r="16247">
          <cell r="A16247">
            <v>32680</v>
          </cell>
          <cell r="B16247">
            <v>172</v>
          </cell>
          <cell r="C16247">
            <v>194</v>
          </cell>
          <cell r="D16247">
            <v>1989</v>
          </cell>
          <cell r="E16247">
            <v>32873</v>
          </cell>
        </row>
        <row r="16248">
          <cell r="A16248">
            <v>32681</v>
          </cell>
          <cell r="B16248">
            <v>173</v>
          </cell>
          <cell r="C16248">
            <v>193</v>
          </cell>
          <cell r="D16248">
            <v>1989</v>
          </cell>
          <cell r="E16248">
            <v>32873</v>
          </cell>
        </row>
        <row r="16249">
          <cell r="A16249">
            <v>32682</v>
          </cell>
          <cell r="B16249">
            <v>174</v>
          </cell>
          <cell r="C16249">
            <v>192</v>
          </cell>
          <cell r="D16249">
            <v>1989</v>
          </cell>
          <cell r="E16249">
            <v>32873</v>
          </cell>
        </row>
        <row r="16250">
          <cell r="A16250">
            <v>32683</v>
          </cell>
          <cell r="B16250">
            <v>175</v>
          </cell>
          <cell r="C16250">
            <v>191</v>
          </cell>
          <cell r="D16250">
            <v>1989</v>
          </cell>
          <cell r="E16250">
            <v>32873</v>
          </cell>
        </row>
        <row r="16251">
          <cell r="A16251">
            <v>32684</v>
          </cell>
          <cell r="B16251">
            <v>176</v>
          </cell>
          <cell r="C16251">
            <v>190</v>
          </cell>
          <cell r="D16251">
            <v>1989</v>
          </cell>
          <cell r="E16251">
            <v>32873</v>
          </cell>
        </row>
        <row r="16252">
          <cell r="A16252">
            <v>32685</v>
          </cell>
          <cell r="B16252">
            <v>177</v>
          </cell>
          <cell r="C16252">
            <v>189</v>
          </cell>
          <cell r="D16252">
            <v>1989</v>
          </cell>
          <cell r="E16252">
            <v>32873</v>
          </cell>
        </row>
        <row r="16253">
          <cell r="A16253">
            <v>32686</v>
          </cell>
          <cell r="B16253">
            <v>178</v>
          </cell>
          <cell r="C16253">
            <v>188</v>
          </cell>
          <cell r="D16253">
            <v>1989</v>
          </cell>
          <cell r="E16253">
            <v>32873</v>
          </cell>
        </row>
        <row r="16254">
          <cell r="A16254">
            <v>32687</v>
          </cell>
          <cell r="B16254">
            <v>179</v>
          </cell>
          <cell r="C16254">
            <v>187</v>
          </cell>
          <cell r="D16254">
            <v>1989</v>
          </cell>
          <cell r="E16254">
            <v>32873</v>
          </cell>
        </row>
        <row r="16255">
          <cell r="A16255">
            <v>32688</v>
          </cell>
          <cell r="B16255">
            <v>180</v>
          </cell>
          <cell r="C16255">
            <v>186</v>
          </cell>
          <cell r="D16255">
            <v>1989</v>
          </cell>
          <cell r="E16255">
            <v>32873</v>
          </cell>
        </row>
        <row r="16256">
          <cell r="A16256">
            <v>32689</v>
          </cell>
          <cell r="B16256">
            <v>181</v>
          </cell>
          <cell r="C16256">
            <v>185</v>
          </cell>
          <cell r="D16256">
            <v>1989</v>
          </cell>
          <cell r="E16256">
            <v>32873</v>
          </cell>
        </row>
        <row r="16257">
          <cell r="A16257">
            <v>32690</v>
          </cell>
          <cell r="B16257">
            <v>182</v>
          </cell>
          <cell r="C16257">
            <v>184</v>
          </cell>
          <cell r="D16257">
            <v>1989</v>
          </cell>
          <cell r="E16257">
            <v>32873</v>
          </cell>
        </row>
        <row r="16258">
          <cell r="A16258">
            <v>32691</v>
          </cell>
          <cell r="B16258">
            <v>183</v>
          </cell>
          <cell r="C16258">
            <v>183</v>
          </cell>
          <cell r="D16258">
            <v>1989</v>
          </cell>
          <cell r="E16258">
            <v>32873</v>
          </cell>
        </row>
        <row r="16259">
          <cell r="A16259">
            <v>32692</v>
          </cell>
          <cell r="B16259">
            <v>184</v>
          </cell>
          <cell r="C16259">
            <v>182</v>
          </cell>
          <cell r="D16259">
            <v>1989</v>
          </cell>
          <cell r="E16259">
            <v>32873</v>
          </cell>
        </row>
        <row r="16260">
          <cell r="A16260">
            <v>32693</v>
          </cell>
          <cell r="B16260">
            <v>185</v>
          </cell>
          <cell r="C16260">
            <v>181</v>
          </cell>
          <cell r="D16260">
            <v>1989</v>
          </cell>
          <cell r="E16260">
            <v>32873</v>
          </cell>
        </row>
        <row r="16261">
          <cell r="A16261">
            <v>32694</v>
          </cell>
          <cell r="B16261">
            <v>186</v>
          </cell>
          <cell r="C16261">
            <v>180</v>
          </cell>
          <cell r="D16261">
            <v>1989</v>
          </cell>
          <cell r="E16261">
            <v>32873</v>
          </cell>
        </row>
        <row r="16262">
          <cell r="A16262">
            <v>32695</v>
          </cell>
          <cell r="B16262">
            <v>187</v>
          </cell>
          <cell r="C16262">
            <v>179</v>
          </cell>
          <cell r="D16262">
            <v>1989</v>
          </cell>
          <cell r="E16262">
            <v>32873</v>
          </cell>
        </row>
        <row r="16263">
          <cell r="A16263">
            <v>32696</v>
          </cell>
          <cell r="B16263">
            <v>188</v>
          </cell>
          <cell r="C16263">
            <v>178</v>
          </cell>
          <cell r="D16263">
            <v>1989</v>
          </cell>
          <cell r="E16263">
            <v>32873</v>
          </cell>
        </row>
        <row r="16264">
          <cell r="A16264">
            <v>32697</v>
          </cell>
          <cell r="B16264">
            <v>189</v>
          </cell>
          <cell r="C16264">
            <v>177</v>
          </cell>
          <cell r="D16264">
            <v>1989</v>
          </cell>
          <cell r="E16264">
            <v>32873</v>
          </cell>
        </row>
        <row r="16265">
          <cell r="A16265">
            <v>32698</v>
          </cell>
          <cell r="B16265">
            <v>190</v>
          </cell>
          <cell r="C16265">
            <v>176</v>
          </cell>
          <cell r="D16265">
            <v>1989</v>
          </cell>
          <cell r="E16265">
            <v>32873</v>
          </cell>
        </row>
        <row r="16266">
          <cell r="A16266">
            <v>32699</v>
          </cell>
          <cell r="B16266">
            <v>191</v>
          </cell>
          <cell r="C16266">
            <v>175</v>
          </cell>
          <cell r="D16266">
            <v>1989</v>
          </cell>
          <cell r="E16266">
            <v>32873</v>
          </cell>
        </row>
        <row r="16267">
          <cell r="A16267">
            <v>32700</v>
          </cell>
          <cell r="B16267">
            <v>192</v>
          </cell>
          <cell r="C16267">
            <v>174</v>
          </cell>
          <cell r="D16267">
            <v>1989</v>
          </cell>
          <cell r="E16267">
            <v>32873</v>
          </cell>
        </row>
        <row r="16268">
          <cell r="A16268">
            <v>32701</v>
          </cell>
          <cell r="B16268">
            <v>193</v>
          </cell>
          <cell r="C16268">
            <v>173</v>
          </cell>
          <cell r="D16268">
            <v>1989</v>
          </cell>
          <cell r="E16268">
            <v>32873</v>
          </cell>
        </row>
        <row r="16269">
          <cell r="A16269">
            <v>32702</v>
          </cell>
          <cell r="B16269">
            <v>194</v>
          </cell>
          <cell r="C16269">
            <v>172</v>
          </cell>
          <cell r="D16269">
            <v>1989</v>
          </cell>
          <cell r="E16269">
            <v>32873</v>
          </cell>
        </row>
        <row r="16270">
          <cell r="A16270">
            <v>32703</v>
          </cell>
          <cell r="B16270">
            <v>195</v>
          </cell>
          <cell r="C16270">
            <v>171</v>
          </cell>
          <cell r="D16270">
            <v>1989</v>
          </cell>
          <cell r="E16270">
            <v>32873</v>
          </cell>
        </row>
        <row r="16271">
          <cell r="A16271">
            <v>32704</v>
          </cell>
          <cell r="B16271">
            <v>196</v>
          </cell>
          <cell r="C16271">
            <v>170</v>
          </cell>
          <cell r="D16271">
            <v>1989</v>
          </cell>
          <cell r="E16271">
            <v>32873</v>
          </cell>
        </row>
        <row r="16272">
          <cell r="A16272">
            <v>32705</v>
          </cell>
          <cell r="B16272">
            <v>197</v>
          </cell>
          <cell r="C16272">
            <v>169</v>
          </cell>
          <cell r="D16272">
            <v>1989</v>
          </cell>
          <cell r="E16272">
            <v>32873</v>
          </cell>
        </row>
        <row r="16273">
          <cell r="A16273">
            <v>32706</v>
          </cell>
          <cell r="B16273">
            <v>198</v>
          </cell>
          <cell r="C16273">
            <v>168</v>
          </cell>
          <cell r="D16273">
            <v>1989</v>
          </cell>
          <cell r="E16273">
            <v>32873</v>
          </cell>
        </row>
        <row r="16274">
          <cell r="A16274">
            <v>32707</v>
          </cell>
          <cell r="B16274">
            <v>199</v>
          </cell>
          <cell r="C16274">
            <v>167</v>
          </cell>
          <cell r="D16274">
            <v>1989</v>
          </cell>
          <cell r="E16274">
            <v>32873</v>
          </cell>
        </row>
        <row r="16275">
          <cell r="A16275">
            <v>32708</v>
          </cell>
          <cell r="B16275">
            <v>200</v>
          </cell>
          <cell r="C16275">
            <v>166</v>
          </cell>
          <cell r="D16275">
            <v>1989</v>
          </cell>
          <cell r="E16275">
            <v>32873</v>
          </cell>
        </row>
        <row r="16276">
          <cell r="A16276">
            <v>32709</v>
          </cell>
          <cell r="B16276">
            <v>201</v>
          </cell>
          <cell r="C16276">
            <v>165</v>
          </cell>
          <cell r="D16276">
            <v>1989</v>
          </cell>
          <cell r="E16276">
            <v>32873</v>
          </cell>
        </row>
        <row r="16277">
          <cell r="A16277">
            <v>32710</v>
          </cell>
          <cell r="B16277">
            <v>202</v>
          </cell>
          <cell r="C16277">
            <v>164</v>
          </cell>
          <cell r="D16277">
            <v>1989</v>
          </cell>
          <cell r="E16277">
            <v>32873</v>
          </cell>
        </row>
        <row r="16278">
          <cell r="A16278">
            <v>32711</v>
          </cell>
          <cell r="B16278">
            <v>203</v>
          </cell>
          <cell r="C16278">
            <v>163</v>
          </cell>
          <cell r="D16278">
            <v>1989</v>
          </cell>
          <cell r="E16278">
            <v>32873</v>
          </cell>
        </row>
        <row r="16279">
          <cell r="A16279">
            <v>32712</v>
          </cell>
          <cell r="B16279">
            <v>204</v>
          </cell>
          <cell r="C16279">
            <v>162</v>
          </cell>
          <cell r="D16279">
            <v>1989</v>
          </cell>
          <cell r="E16279">
            <v>32873</v>
          </cell>
        </row>
        <row r="16280">
          <cell r="A16280">
            <v>32713</v>
          </cell>
          <cell r="B16280">
            <v>205</v>
          </cell>
          <cell r="C16280">
            <v>161</v>
          </cell>
          <cell r="D16280">
            <v>1989</v>
          </cell>
          <cell r="E16280">
            <v>32873</v>
          </cell>
        </row>
        <row r="16281">
          <cell r="A16281">
            <v>32714</v>
          </cell>
          <cell r="B16281">
            <v>206</v>
          </cell>
          <cell r="C16281">
            <v>160</v>
          </cell>
          <cell r="D16281">
            <v>1989</v>
          </cell>
          <cell r="E16281">
            <v>32873</v>
          </cell>
        </row>
        <row r="16282">
          <cell r="A16282">
            <v>32715</v>
          </cell>
          <cell r="B16282">
            <v>207</v>
          </cell>
          <cell r="C16282">
            <v>159</v>
          </cell>
          <cell r="D16282">
            <v>1989</v>
          </cell>
          <cell r="E16282">
            <v>32873</v>
          </cell>
        </row>
        <row r="16283">
          <cell r="A16283">
            <v>32716</v>
          </cell>
          <cell r="B16283">
            <v>208</v>
          </cell>
          <cell r="C16283">
            <v>158</v>
          </cell>
          <cell r="D16283">
            <v>1989</v>
          </cell>
          <cell r="E16283">
            <v>32873</v>
          </cell>
        </row>
        <row r="16284">
          <cell r="A16284">
            <v>32717</v>
          </cell>
          <cell r="B16284">
            <v>209</v>
          </cell>
          <cell r="C16284">
            <v>157</v>
          </cell>
          <cell r="D16284">
            <v>1989</v>
          </cell>
          <cell r="E16284">
            <v>32873</v>
          </cell>
        </row>
        <row r="16285">
          <cell r="A16285">
            <v>32718</v>
          </cell>
          <cell r="B16285">
            <v>210</v>
          </cell>
          <cell r="C16285">
            <v>156</v>
          </cell>
          <cell r="D16285">
            <v>1989</v>
          </cell>
          <cell r="E16285">
            <v>32873</v>
          </cell>
        </row>
        <row r="16286">
          <cell r="A16286">
            <v>32719</v>
          </cell>
          <cell r="B16286">
            <v>211</v>
          </cell>
          <cell r="C16286">
            <v>155</v>
          </cell>
          <cell r="D16286">
            <v>1989</v>
          </cell>
          <cell r="E16286">
            <v>32873</v>
          </cell>
        </row>
        <row r="16287">
          <cell r="A16287">
            <v>32720</v>
          </cell>
          <cell r="B16287">
            <v>212</v>
          </cell>
          <cell r="C16287">
            <v>154</v>
          </cell>
          <cell r="D16287">
            <v>1989</v>
          </cell>
          <cell r="E16287">
            <v>32873</v>
          </cell>
        </row>
        <row r="16288">
          <cell r="A16288">
            <v>32721</v>
          </cell>
          <cell r="B16288">
            <v>213</v>
          </cell>
          <cell r="C16288">
            <v>153</v>
          </cell>
          <cell r="D16288">
            <v>1989</v>
          </cell>
          <cell r="E16288">
            <v>32873</v>
          </cell>
        </row>
        <row r="16289">
          <cell r="A16289">
            <v>32722</v>
          </cell>
          <cell r="B16289">
            <v>214</v>
          </cell>
          <cell r="C16289">
            <v>152</v>
          </cell>
          <cell r="D16289">
            <v>1989</v>
          </cell>
          <cell r="E16289">
            <v>32873</v>
          </cell>
        </row>
        <row r="16290">
          <cell r="A16290">
            <v>32723</v>
          </cell>
          <cell r="B16290">
            <v>215</v>
          </cell>
          <cell r="C16290">
            <v>151</v>
          </cell>
          <cell r="D16290">
            <v>1989</v>
          </cell>
          <cell r="E16290">
            <v>32873</v>
          </cell>
        </row>
        <row r="16291">
          <cell r="A16291">
            <v>32724</v>
          </cell>
          <cell r="B16291">
            <v>216</v>
          </cell>
          <cell r="C16291">
            <v>150</v>
          </cell>
          <cell r="D16291">
            <v>1989</v>
          </cell>
          <cell r="E16291">
            <v>32873</v>
          </cell>
        </row>
        <row r="16292">
          <cell r="A16292">
            <v>32725</v>
          </cell>
          <cell r="B16292">
            <v>217</v>
          </cell>
          <cell r="C16292">
            <v>149</v>
          </cell>
          <cell r="D16292">
            <v>1989</v>
          </cell>
          <cell r="E16292">
            <v>32873</v>
          </cell>
        </row>
        <row r="16293">
          <cell r="A16293">
            <v>32726</v>
          </cell>
          <cell r="B16293">
            <v>218</v>
          </cell>
          <cell r="C16293">
            <v>148</v>
          </cell>
          <cell r="D16293">
            <v>1989</v>
          </cell>
          <cell r="E16293">
            <v>32873</v>
          </cell>
        </row>
        <row r="16294">
          <cell r="A16294">
            <v>32727</v>
          </cell>
          <cell r="B16294">
            <v>219</v>
          </cell>
          <cell r="C16294">
            <v>147</v>
          </cell>
          <cell r="D16294">
            <v>1989</v>
          </cell>
          <cell r="E16294">
            <v>32873</v>
          </cell>
        </row>
        <row r="16295">
          <cell r="A16295">
            <v>32728</v>
          </cell>
          <cell r="B16295">
            <v>220</v>
          </cell>
          <cell r="C16295">
            <v>146</v>
          </cell>
          <cell r="D16295">
            <v>1989</v>
          </cell>
          <cell r="E16295">
            <v>32873</v>
          </cell>
        </row>
        <row r="16296">
          <cell r="A16296">
            <v>32729</v>
          </cell>
          <cell r="B16296">
            <v>221</v>
          </cell>
          <cell r="C16296">
            <v>145</v>
          </cell>
          <cell r="D16296">
            <v>1989</v>
          </cell>
          <cell r="E16296">
            <v>32873</v>
          </cell>
        </row>
        <row r="16297">
          <cell r="A16297">
            <v>32730</v>
          </cell>
          <cell r="B16297">
            <v>222</v>
          </cell>
          <cell r="C16297">
            <v>144</v>
          </cell>
          <cell r="D16297">
            <v>1989</v>
          </cell>
          <cell r="E16297">
            <v>32873</v>
          </cell>
        </row>
        <row r="16298">
          <cell r="A16298">
            <v>32731</v>
          </cell>
          <cell r="B16298">
            <v>223</v>
          </cell>
          <cell r="C16298">
            <v>143</v>
          </cell>
          <cell r="D16298">
            <v>1989</v>
          </cell>
          <cell r="E16298">
            <v>32873</v>
          </cell>
        </row>
        <row r="16299">
          <cell r="A16299">
            <v>32732</v>
          </cell>
          <cell r="B16299">
            <v>224</v>
          </cell>
          <cell r="C16299">
            <v>142</v>
          </cell>
          <cell r="D16299">
            <v>1989</v>
          </cell>
          <cell r="E16299">
            <v>32873</v>
          </cell>
        </row>
        <row r="16300">
          <cell r="A16300">
            <v>32733</v>
          </cell>
          <cell r="B16300">
            <v>225</v>
          </cell>
          <cell r="C16300">
            <v>141</v>
          </cell>
          <cell r="D16300">
            <v>1989</v>
          </cell>
          <cell r="E16300">
            <v>32873</v>
          </cell>
        </row>
        <row r="16301">
          <cell r="A16301">
            <v>32734</v>
          </cell>
          <cell r="B16301">
            <v>226</v>
          </cell>
          <cell r="C16301">
            <v>140</v>
          </cell>
          <cell r="D16301">
            <v>1989</v>
          </cell>
          <cell r="E16301">
            <v>32873</v>
          </cell>
        </row>
        <row r="16302">
          <cell r="A16302">
            <v>32735</v>
          </cell>
          <cell r="B16302">
            <v>227</v>
          </cell>
          <cell r="C16302">
            <v>139</v>
          </cell>
          <cell r="D16302">
            <v>1989</v>
          </cell>
          <cell r="E16302">
            <v>32873</v>
          </cell>
        </row>
        <row r="16303">
          <cell r="A16303">
            <v>32736</v>
          </cell>
          <cell r="B16303">
            <v>228</v>
          </cell>
          <cell r="C16303">
            <v>138</v>
          </cell>
          <cell r="D16303">
            <v>1989</v>
          </cell>
          <cell r="E16303">
            <v>32873</v>
          </cell>
        </row>
        <row r="16304">
          <cell r="A16304">
            <v>32737</v>
          </cell>
          <cell r="B16304">
            <v>229</v>
          </cell>
          <cell r="C16304">
            <v>137</v>
          </cell>
          <cell r="D16304">
            <v>1989</v>
          </cell>
          <cell r="E16304">
            <v>32873</v>
          </cell>
        </row>
        <row r="16305">
          <cell r="A16305">
            <v>32738</v>
          </cell>
          <cell r="B16305">
            <v>230</v>
          </cell>
          <cell r="C16305">
            <v>136</v>
          </cell>
          <cell r="D16305">
            <v>1989</v>
          </cell>
          <cell r="E16305">
            <v>32873</v>
          </cell>
        </row>
        <row r="16306">
          <cell r="A16306">
            <v>32739</v>
          </cell>
          <cell r="B16306">
            <v>231</v>
          </cell>
          <cell r="C16306">
            <v>135</v>
          </cell>
          <cell r="D16306">
            <v>1989</v>
          </cell>
          <cell r="E16306">
            <v>32873</v>
          </cell>
        </row>
        <row r="16307">
          <cell r="A16307">
            <v>32740</v>
          </cell>
          <cell r="B16307">
            <v>232</v>
          </cell>
          <cell r="C16307">
            <v>134</v>
          </cell>
          <cell r="D16307">
            <v>1989</v>
          </cell>
          <cell r="E16307">
            <v>32873</v>
          </cell>
        </row>
        <row r="16308">
          <cell r="A16308">
            <v>32741</v>
          </cell>
          <cell r="B16308">
            <v>233</v>
          </cell>
          <cell r="C16308">
            <v>133</v>
          </cell>
          <cell r="D16308">
            <v>1989</v>
          </cell>
          <cell r="E16308">
            <v>32873</v>
          </cell>
        </row>
        <row r="16309">
          <cell r="A16309">
            <v>32742</v>
          </cell>
          <cell r="B16309">
            <v>234</v>
          </cell>
          <cell r="C16309">
            <v>132</v>
          </cell>
          <cell r="D16309">
            <v>1989</v>
          </cell>
          <cell r="E16309">
            <v>32873</v>
          </cell>
        </row>
        <row r="16310">
          <cell r="A16310">
            <v>32743</v>
          </cell>
          <cell r="B16310">
            <v>235</v>
          </cell>
          <cell r="C16310">
            <v>131</v>
          </cell>
          <cell r="D16310">
            <v>1989</v>
          </cell>
          <cell r="E16310">
            <v>32873</v>
          </cell>
        </row>
        <row r="16311">
          <cell r="A16311">
            <v>32744</v>
          </cell>
          <cell r="B16311">
            <v>236</v>
          </cell>
          <cell r="C16311">
            <v>130</v>
          </cell>
          <cell r="D16311">
            <v>1989</v>
          </cell>
          <cell r="E16311">
            <v>32873</v>
          </cell>
        </row>
        <row r="16312">
          <cell r="A16312">
            <v>32745</v>
          </cell>
          <cell r="B16312">
            <v>237</v>
          </cell>
          <cell r="C16312">
            <v>129</v>
          </cell>
          <cell r="D16312">
            <v>1989</v>
          </cell>
          <cell r="E16312">
            <v>32873</v>
          </cell>
        </row>
        <row r="16313">
          <cell r="A16313">
            <v>32746</v>
          </cell>
          <cell r="B16313">
            <v>238</v>
          </cell>
          <cell r="C16313">
            <v>128</v>
          </cell>
          <cell r="D16313">
            <v>1989</v>
          </cell>
          <cell r="E16313">
            <v>32873</v>
          </cell>
        </row>
        <row r="16314">
          <cell r="A16314">
            <v>32747</v>
          </cell>
          <cell r="B16314">
            <v>239</v>
          </cell>
          <cell r="C16314">
            <v>127</v>
          </cell>
          <cell r="D16314">
            <v>1989</v>
          </cell>
          <cell r="E16314">
            <v>32873</v>
          </cell>
        </row>
        <row r="16315">
          <cell r="A16315">
            <v>32748</v>
          </cell>
          <cell r="B16315">
            <v>240</v>
          </cell>
          <cell r="C16315">
            <v>126</v>
          </cell>
          <cell r="D16315">
            <v>1989</v>
          </cell>
          <cell r="E16315">
            <v>32873</v>
          </cell>
        </row>
        <row r="16316">
          <cell r="A16316">
            <v>32749</v>
          </cell>
          <cell r="B16316">
            <v>241</v>
          </cell>
          <cell r="C16316">
            <v>125</v>
          </cell>
          <cell r="D16316">
            <v>1989</v>
          </cell>
          <cell r="E16316">
            <v>32873</v>
          </cell>
        </row>
        <row r="16317">
          <cell r="A16317">
            <v>32750</v>
          </cell>
          <cell r="B16317">
            <v>242</v>
          </cell>
          <cell r="C16317">
            <v>124</v>
          </cell>
          <cell r="D16317">
            <v>1989</v>
          </cell>
          <cell r="E16317">
            <v>32873</v>
          </cell>
        </row>
        <row r="16318">
          <cell r="A16318">
            <v>32751</v>
          </cell>
          <cell r="B16318">
            <v>243</v>
          </cell>
          <cell r="C16318">
            <v>123</v>
          </cell>
          <cell r="D16318">
            <v>1989</v>
          </cell>
          <cell r="E16318">
            <v>32873</v>
          </cell>
        </row>
        <row r="16319">
          <cell r="A16319">
            <v>32752</v>
          </cell>
          <cell r="B16319">
            <v>244</v>
          </cell>
          <cell r="C16319">
            <v>122</v>
          </cell>
          <cell r="D16319">
            <v>1989</v>
          </cell>
          <cell r="E16319">
            <v>32873</v>
          </cell>
        </row>
        <row r="16320">
          <cell r="A16320">
            <v>32753</v>
          </cell>
          <cell r="B16320">
            <v>245</v>
          </cell>
          <cell r="C16320">
            <v>121</v>
          </cell>
          <cell r="D16320">
            <v>1989</v>
          </cell>
          <cell r="E16320">
            <v>32873</v>
          </cell>
        </row>
        <row r="16321">
          <cell r="A16321">
            <v>32754</v>
          </cell>
          <cell r="B16321">
            <v>246</v>
          </cell>
          <cell r="C16321">
            <v>120</v>
          </cell>
          <cell r="D16321">
            <v>1989</v>
          </cell>
          <cell r="E16321">
            <v>32873</v>
          </cell>
        </row>
        <row r="16322">
          <cell r="A16322">
            <v>32755</v>
          </cell>
          <cell r="B16322">
            <v>247</v>
          </cell>
          <cell r="C16322">
            <v>119</v>
          </cell>
          <cell r="D16322">
            <v>1989</v>
          </cell>
          <cell r="E16322">
            <v>32873</v>
          </cell>
        </row>
        <row r="16323">
          <cell r="A16323">
            <v>32756</v>
          </cell>
          <cell r="B16323">
            <v>248</v>
          </cell>
          <cell r="C16323">
            <v>118</v>
          </cell>
          <cell r="D16323">
            <v>1989</v>
          </cell>
          <cell r="E16323">
            <v>32873</v>
          </cell>
        </row>
        <row r="16324">
          <cell r="A16324">
            <v>32757</v>
          </cell>
          <cell r="B16324">
            <v>249</v>
          </cell>
          <cell r="C16324">
            <v>117</v>
          </cell>
          <cell r="D16324">
            <v>1989</v>
          </cell>
          <cell r="E16324">
            <v>32873</v>
          </cell>
        </row>
        <row r="16325">
          <cell r="A16325">
            <v>32758</v>
          </cell>
          <cell r="B16325">
            <v>250</v>
          </cell>
          <cell r="C16325">
            <v>116</v>
          </cell>
          <cell r="D16325">
            <v>1989</v>
          </cell>
          <cell r="E16325">
            <v>32873</v>
          </cell>
        </row>
        <row r="16326">
          <cell r="A16326">
            <v>32759</v>
          </cell>
          <cell r="B16326">
            <v>251</v>
          </cell>
          <cell r="C16326">
            <v>115</v>
          </cell>
          <cell r="D16326">
            <v>1989</v>
          </cell>
          <cell r="E16326">
            <v>32873</v>
          </cell>
        </row>
        <row r="16327">
          <cell r="A16327">
            <v>32760</v>
          </cell>
          <cell r="B16327">
            <v>252</v>
          </cell>
          <cell r="C16327">
            <v>114</v>
          </cell>
          <cell r="D16327">
            <v>1989</v>
          </cell>
          <cell r="E16327">
            <v>32873</v>
          </cell>
        </row>
        <row r="16328">
          <cell r="A16328">
            <v>32761</v>
          </cell>
          <cell r="B16328">
            <v>253</v>
          </cell>
          <cell r="C16328">
            <v>113</v>
          </cell>
          <cell r="D16328">
            <v>1989</v>
          </cell>
          <cell r="E16328">
            <v>32873</v>
          </cell>
        </row>
        <row r="16329">
          <cell r="A16329">
            <v>32762</v>
          </cell>
          <cell r="B16329">
            <v>254</v>
          </cell>
          <cell r="C16329">
            <v>112</v>
          </cell>
          <cell r="D16329">
            <v>1989</v>
          </cell>
          <cell r="E16329">
            <v>32873</v>
          </cell>
        </row>
        <row r="16330">
          <cell r="A16330">
            <v>32763</v>
          </cell>
          <cell r="B16330">
            <v>255</v>
          </cell>
          <cell r="C16330">
            <v>111</v>
          </cell>
          <cell r="D16330">
            <v>1989</v>
          </cell>
          <cell r="E16330">
            <v>32873</v>
          </cell>
        </row>
        <row r="16331">
          <cell r="A16331">
            <v>32764</v>
          </cell>
          <cell r="B16331">
            <v>256</v>
          </cell>
          <cell r="C16331">
            <v>110</v>
          </cell>
          <cell r="D16331">
            <v>1989</v>
          </cell>
          <cell r="E16331">
            <v>32873</v>
          </cell>
        </row>
        <row r="16332">
          <cell r="A16332">
            <v>32765</v>
          </cell>
          <cell r="B16332">
            <v>257</v>
          </cell>
          <cell r="C16332">
            <v>109</v>
          </cell>
          <cell r="D16332">
            <v>1989</v>
          </cell>
          <cell r="E16332">
            <v>32873</v>
          </cell>
        </row>
        <row r="16333">
          <cell r="A16333">
            <v>32766</v>
          </cell>
          <cell r="B16333">
            <v>258</v>
          </cell>
          <cell r="C16333">
            <v>108</v>
          </cell>
          <cell r="D16333">
            <v>1989</v>
          </cell>
          <cell r="E16333">
            <v>32873</v>
          </cell>
        </row>
        <row r="16334">
          <cell r="A16334">
            <v>32767</v>
          </cell>
          <cell r="B16334">
            <v>259</v>
          </cell>
          <cell r="C16334">
            <v>107</v>
          </cell>
          <cell r="D16334">
            <v>1989</v>
          </cell>
          <cell r="E16334">
            <v>32873</v>
          </cell>
        </row>
        <row r="16335">
          <cell r="A16335">
            <v>32768</v>
          </cell>
          <cell r="B16335">
            <v>260</v>
          </cell>
          <cell r="C16335">
            <v>106</v>
          </cell>
          <cell r="D16335">
            <v>1989</v>
          </cell>
          <cell r="E16335">
            <v>32873</v>
          </cell>
        </row>
        <row r="16336">
          <cell r="A16336">
            <v>32769</v>
          </cell>
          <cell r="B16336">
            <v>261</v>
          </cell>
          <cell r="C16336">
            <v>105</v>
          </cell>
          <cell r="D16336">
            <v>1989</v>
          </cell>
          <cell r="E16336">
            <v>32873</v>
          </cell>
        </row>
        <row r="16337">
          <cell r="A16337">
            <v>32770</v>
          </cell>
          <cell r="B16337">
            <v>262</v>
          </cell>
          <cell r="C16337">
            <v>104</v>
          </cell>
          <cell r="D16337">
            <v>1989</v>
          </cell>
          <cell r="E16337">
            <v>32873</v>
          </cell>
        </row>
        <row r="16338">
          <cell r="A16338">
            <v>32771</v>
          </cell>
          <cell r="B16338">
            <v>263</v>
          </cell>
          <cell r="C16338">
            <v>103</v>
          </cell>
          <cell r="D16338">
            <v>1989</v>
          </cell>
          <cell r="E16338">
            <v>32873</v>
          </cell>
        </row>
        <row r="16339">
          <cell r="A16339">
            <v>32772</v>
          </cell>
          <cell r="B16339">
            <v>264</v>
          </cell>
          <cell r="C16339">
            <v>102</v>
          </cell>
          <cell r="D16339">
            <v>1989</v>
          </cell>
          <cell r="E16339">
            <v>32873</v>
          </cell>
        </row>
        <row r="16340">
          <cell r="A16340">
            <v>32773</v>
          </cell>
          <cell r="B16340">
            <v>265</v>
          </cell>
          <cell r="C16340">
            <v>101</v>
          </cell>
          <cell r="D16340">
            <v>1989</v>
          </cell>
          <cell r="E16340">
            <v>32873</v>
          </cell>
        </row>
        <row r="16341">
          <cell r="A16341">
            <v>32774</v>
          </cell>
          <cell r="B16341">
            <v>266</v>
          </cell>
          <cell r="C16341">
            <v>100</v>
          </cell>
          <cell r="D16341">
            <v>1989</v>
          </cell>
          <cell r="E16341">
            <v>32873</v>
          </cell>
        </row>
        <row r="16342">
          <cell r="A16342">
            <v>32775</v>
          </cell>
          <cell r="B16342">
            <v>267</v>
          </cell>
          <cell r="C16342">
            <v>99</v>
          </cell>
          <cell r="D16342">
            <v>1989</v>
          </cell>
          <cell r="E16342">
            <v>32873</v>
          </cell>
        </row>
        <row r="16343">
          <cell r="A16343">
            <v>32776</v>
          </cell>
          <cell r="B16343">
            <v>268</v>
          </cell>
          <cell r="C16343">
            <v>98</v>
          </cell>
          <cell r="D16343">
            <v>1989</v>
          </cell>
          <cell r="E16343">
            <v>32873</v>
          </cell>
        </row>
        <row r="16344">
          <cell r="A16344">
            <v>32777</v>
          </cell>
          <cell r="B16344">
            <v>269</v>
          </cell>
          <cell r="C16344">
            <v>97</v>
          </cell>
          <cell r="D16344">
            <v>1989</v>
          </cell>
          <cell r="E16344">
            <v>32873</v>
          </cell>
        </row>
        <row r="16345">
          <cell r="A16345">
            <v>32778</v>
          </cell>
          <cell r="B16345">
            <v>270</v>
          </cell>
          <cell r="C16345">
            <v>96</v>
          </cell>
          <cell r="D16345">
            <v>1989</v>
          </cell>
          <cell r="E16345">
            <v>32873</v>
          </cell>
        </row>
        <row r="16346">
          <cell r="A16346">
            <v>32779</v>
          </cell>
          <cell r="B16346">
            <v>271</v>
          </cell>
          <cell r="C16346">
            <v>95</v>
          </cell>
          <cell r="D16346">
            <v>1989</v>
          </cell>
          <cell r="E16346">
            <v>32873</v>
          </cell>
        </row>
        <row r="16347">
          <cell r="A16347">
            <v>32780</v>
          </cell>
          <cell r="B16347">
            <v>272</v>
          </cell>
          <cell r="C16347">
            <v>94</v>
          </cell>
          <cell r="D16347">
            <v>1989</v>
          </cell>
          <cell r="E16347">
            <v>32873</v>
          </cell>
        </row>
        <row r="16348">
          <cell r="A16348">
            <v>32781</v>
          </cell>
          <cell r="B16348">
            <v>273</v>
          </cell>
          <cell r="C16348">
            <v>93</v>
          </cell>
          <cell r="D16348">
            <v>1989</v>
          </cell>
          <cell r="E16348">
            <v>32873</v>
          </cell>
        </row>
        <row r="16349">
          <cell r="A16349">
            <v>32782</v>
          </cell>
          <cell r="B16349">
            <v>274</v>
          </cell>
          <cell r="C16349">
            <v>92</v>
          </cell>
          <cell r="D16349">
            <v>1989</v>
          </cell>
          <cell r="E16349">
            <v>32873</v>
          </cell>
        </row>
        <row r="16350">
          <cell r="A16350">
            <v>32783</v>
          </cell>
          <cell r="B16350">
            <v>275</v>
          </cell>
          <cell r="C16350">
            <v>91</v>
          </cell>
          <cell r="D16350">
            <v>1989</v>
          </cell>
          <cell r="E16350">
            <v>32873</v>
          </cell>
        </row>
        <row r="16351">
          <cell r="A16351">
            <v>32784</v>
          </cell>
          <cell r="B16351">
            <v>276</v>
          </cell>
          <cell r="C16351">
            <v>90</v>
          </cell>
          <cell r="D16351">
            <v>1989</v>
          </cell>
          <cell r="E16351">
            <v>32873</v>
          </cell>
        </row>
        <row r="16352">
          <cell r="A16352">
            <v>32785</v>
          </cell>
          <cell r="B16352">
            <v>277</v>
          </cell>
          <cell r="C16352">
            <v>89</v>
          </cell>
          <cell r="D16352">
            <v>1989</v>
          </cell>
          <cell r="E16352">
            <v>32873</v>
          </cell>
        </row>
        <row r="16353">
          <cell r="A16353">
            <v>32786</v>
          </cell>
          <cell r="B16353">
            <v>278</v>
          </cell>
          <cell r="C16353">
            <v>88</v>
          </cell>
          <cell r="D16353">
            <v>1989</v>
          </cell>
          <cell r="E16353">
            <v>32873</v>
          </cell>
        </row>
        <row r="16354">
          <cell r="A16354">
            <v>32787</v>
          </cell>
          <cell r="B16354">
            <v>279</v>
          </cell>
          <cell r="C16354">
            <v>87</v>
          </cell>
          <cell r="D16354">
            <v>1989</v>
          </cell>
          <cell r="E16354">
            <v>32873</v>
          </cell>
        </row>
        <row r="16355">
          <cell r="A16355">
            <v>32788</v>
          </cell>
          <cell r="B16355">
            <v>280</v>
          </cell>
          <cell r="C16355">
            <v>86</v>
          </cell>
          <cell r="D16355">
            <v>1989</v>
          </cell>
          <cell r="E16355">
            <v>32873</v>
          </cell>
        </row>
        <row r="16356">
          <cell r="A16356">
            <v>32789</v>
          </cell>
          <cell r="B16356">
            <v>281</v>
          </cell>
          <cell r="C16356">
            <v>85</v>
          </cell>
          <cell r="D16356">
            <v>1989</v>
          </cell>
          <cell r="E16356">
            <v>32873</v>
          </cell>
        </row>
        <row r="16357">
          <cell r="A16357">
            <v>32790</v>
          </cell>
          <cell r="B16357">
            <v>282</v>
          </cell>
          <cell r="C16357">
            <v>84</v>
          </cell>
          <cell r="D16357">
            <v>1989</v>
          </cell>
          <cell r="E16357">
            <v>32873</v>
          </cell>
        </row>
        <row r="16358">
          <cell r="A16358">
            <v>32791</v>
          </cell>
          <cell r="B16358">
            <v>283</v>
          </cell>
          <cell r="C16358">
            <v>83</v>
          </cell>
          <cell r="D16358">
            <v>1989</v>
          </cell>
          <cell r="E16358">
            <v>32873</v>
          </cell>
        </row>
        <row r="16359">
          <cell r="A16359">
            <v>32792</v>
          </cell>
          <cell r="B16359">
            <v>284</v>
          </cell>
          <cell r="C16359">
            <v>82</v>
          </cell>
          <cell r="D16359">
            <v>1989</v>
          </cell>
          <cell r="E16359">
            <v>32873</v>
          </cell>
        </row>
        <row r="16360">
          <cell r="A16360">
            <v>32793</v>
          </cell>
          <cell r="B16360">
            <v>285</v>
          </cell>
          <cell r="C16360">
            <v>81</v>
          </cell>
          <cell r="D16360">
            <v>1989</v>
          </cell>
          <cell r="E16360">
            <v>32873</v>
          </cell>
        </row>
        <row r="16361">
          <cell r="A16361">
            <v>32794</v>
          </cell>
          <cell r="B16361">
            <v>286</v>
          </cell>
          <cell r="C16361">
            <v>80</v>
          </cell>
          <cell r="D16361">
            <v>1989</v>
          </cell>
          <cell r="E16361">
            <v>32873</v>
          </cell>
        </row>
        <row r="16362">
          <cell r="A16362">
            <v>32795</v>
          </cell>
          <cell r="B16362">
            <v>287</v>
          </cell>
          <cell r="C16362">
            <v>79</v>
          </cell>
          <cell r="D16362">
            <v>1989</v>
          </cell>
          <cell r="E16362">
            <v>32873</v>
          </cell>
        </row>
        <row r="16363">
          <cell r="A16363">
            <v>32796</v>
          </cell>
          <cell r="B16363">
            <v>288</v>
          </cell>
          <cell r="C16363">
            <v>78</v>
          </cell>
          <cell r="D16363">
            <v>1989</v>
          </cell>
          <cell r="E16363">
            <v>32873</v>
          </cell>
        </row>
        <row r="16364">
          <cell r="A16364">
            <v>32797</v>
          </cell>
          <cell r="B16364">
            <v>289</v>
          </cell>
          <cell r="C16364">
            <v>77</v>
          </cell>
          <cell r="D16364">
            <v>1989</v>
          </cell>
          <cell r="E16364">
            <v>32873</v>
          </cell>
        </row>
        <row r="16365">
          <cell r="A16365">
            <v>32798</v>
          </cell>
          <cell r="B16365">
            <v>290</v>
          </cell>
          <cell r="C16365">
            <v>76</v>
          </cell>
          <cell r="D16365">
            <v>1989</v>
          </cell>
          <cell r="E16365">
            <v>32873</v>
          </cell>
        </row>
        <row r="16366">
          <cell r="A16366">
            <v>32799</v>
          </cell>
          <cell r="B16366">
            <v>291</v>
          </cell>
          <cell r="C16366">
            <v>75</v>
          </cell>
          <cell r="D16366">
            <v>1989</v>
          </cell>
          <cell r="E16366">
            <v>32873</v>
          </cell>
        </row>
        <row r="16367">
          <cell r="A16367">
            <v>32800</v>
          </cell>
          <cell r="B16367">
            <v>292</v>
          </cell>
          <cell r="C16367">
            <v>74</v>
          </cell>
          <cell r="D16367">
            <v>1989</v>
          </cell>
          <cell r="E16367">
            <v>32873</v>
          </cell>
        </row>
        <row r="16368">
          <cell r="A16368">
            <v>32801</v>
          </cell>
          <cell r="B16368">
            <v>293</v>
          </cell>
          <cell r="C16368">
            <v>73</v>
          </cell>
          <cell r="D16368">
            <v>1989</v>
          </cell>
          <cell r="E16368">
            <v>32873</v>
          </cell>
        </row>
        <row r="16369">
          <cell r="A16369">
            <v>32802</v>
          </cell>
          <cell r="B16369">
            <v>294</v>
          </cell>
          <cell r="C16369">
            <v>72</v>
          </cell>
          <cell r="D16369">
            <v>1989</v>
          </cell>
          <cell r="E16369">
            <v>32873</v>
          </cell>
        </row>
        <row r="16370">
          <cell r="A16370">
            <v>32803</v>
          </cell>
          <cell r="B16370">
            <v>295</v>
          </cell>
          <cell r="C16370">
            <v>71</v>
          </cell>
          <cell r="D16370">
            <v>1989</v>
          </cell>
          <cell r="E16370">
            <v>32873</v>
          </cell>
        </row>
        <row r="16371">
          <cell r="A16371">
            <v>32804</v>
          </cell>
          <cell r="B16371">
            <v>296</v>
          </cell>
          <cell r="C16371">
            <v>70</v>
          </cell>
          <cell r="D16371">
            <v>1989</v>
          </cell>
          <cell r="E16371">
            <v>32873</v>
          </cell>
        </row>
        <row r="16372">
          <cell r="A16372">
            <v>32805</v>
          </cell>
          <cell r="B16372">
            <v>297</v>
          </cell>
          <cell r="C16372">
            <v>69</v>
          </cell>
          <cell r="D16372">
            <v>1989</v>
          </cell>
          <cell r="E16372">
            <v>32873</v>
          </cell>
        </row>
        <row r="16373">
          <cell r="A16373">
            <v>32806</v>
          </cell>
          <cell r="B16373">
            <v>298</v>
          </cell>
          <cell r="C16373">
            <v>68</v>
          </cell>
          <cell r="D16373">
            <v>1989</v>
          </cell>
          <cell r="E16373">
            <v>32873</v>
          </cell>
        </row>
        <row r="16374">
          <cell r="A16374">
            <v>32807</v>
          </cell>
          <cell r="B16374">
            <v>299</v>
          </cell>
          <cell r="C16374">
            <v>67</v>
          </cell>
          <cell r="D16374">
            <v>1989</v>
          </cell>
          <cell r="E16374">
            <v>32873</v>
          </cell>
        </row>
        <row r="16375">
          <cell r="A16375">
            <v>32808</v>
          </cell>
          <cell r="B16375">
            <v>300</v>
          </cell>
          <cell r="C16375">
            <v>66</v>
          </cell>
          <cell r="D16375">
            <v>1989</v>
          </cell>
          <cell r="E16375">
            <v>32873</v>
          </cell>
        </row>
        <row r="16376">
          <cell r="A16376">
            <v>32809</v>
          </cell>
          <cell r="B16376">
            <v>301</v>
          </cell>
          <cell r="C16376">
            <v>65</v>
          </cell>
          <cell r="D16376">
            <v>1989</v>
          </cell>
          <cell r="E16376">
            <v>32873</v>
          </cell>
        </row>
        <row r="16377">
          <cell r="A16377">
            <v>32810</v>
          </cell>
          <cell r="B16377">
            <v>302</v>
          </cell>
          <cell r="C16377">
            <v>64</v>
          </cell>
          <cell r="D16377">
            <v>1989</v>
          </cell>
          <cell r="E16377">
            <v>32873</v>
          </cell>
        </row>
        <row r="16378">
          <cell r="A16378">
            <v>32811</v>
          </cell>
          <cell r="B16378">
            <v>303</v>
          </cell>
          <cell r="C16378">
            <v>63</v>
          </cell>
          <cell r="D16378">
            <v>1989</v>
          </cell>
          <cell r="E16378">
            <v>32873</v>
          </cell>
        </row>
        <row r="16379">
          <cell r="A16379">
            <v>32812</v>
          </cell>
          <cell r="B16379">
            <v>304</v>
          </cell>
          <cell r="C16379">
            <v>62</v>
          </cell>
          <cell r="D16379">
            <v>1989</v>
          </cell>
          <cell r="E16379">
            <v>32873</v>
          </cell>
        </row>
        <row r="16380">
          <cell r="A16380">
            <v>32813</v>
          </cell>
          <cell r="B16380">
            <v>305</v>
          </cell>
          <cell r="C16380">
            <v>61</v>
          </cell>
          <cell r="D16380">
            <v>1989</v>
          </cell>
          <cell r="E16380">
            <v>32873</v>
          </cell>
        </row>
        <row r="16381">
          <cell r="A16381">
            <v>32814</v>
          </cell>
          <cell r="B16381">
            <v>306</v>
          </cell>
          <cell r="C16381">
            <v>60</v>
          </cell>
          <cell r="D16381">
            <v>1989</v>
          </cell>
          <cell r="E16381">
            <v>32873</v>
          </cell>
        </row>
        <row r="16382">
          <cell r="A16382">
            <v>32815</v>
          </cell>
          <cell r="B16382">
            <v>307</v>
          </cell>
          <cell r="C16382">
            <v>59</v>
          </cell>
          <cell r="D16382">
            <v>1989</v>
          </cell>
          <cell r="E16382">
            <v>32873</v>
          </cell>
        </row>
        <row r="16383">
          <cell r="A16383">
            <v>32816</v>
          </cell>
          <cell r="B16383">
            <v>308</v>
          </cell>
          <cell r="C16383">
            <v>58</v>
          </cell>
          <cell r="D16383">
            <v>1989</v>
          </cell>
          <cell r="E16383">
            <v>32873</v>
          </cell>
        </row>
        <row r="16384">
          <cell r="A16384">
            <v>32817</v>
          </cell>
          <cell r="B16384">
            <v>309</v>
          </cell>
          <cell r="C16384">
            <v>57</v>
          </cell>
          <cell r="D16384">
            <v>1989</v>
          </cell>
          <cell r="E16384">
            <v>32873</v>
          </cell>
        </row>
        <row r="16385">
          <cell r="A16385">
            <v>32818</v>
          </cell>
          <cell r="B16385">
            <v>310</v>
          </cell>
          <cell r="C16385">
            <v>56</v>
          </cell>
          <cell r="D16385">
            <v>1989</v>
          </cell>
          <cell r="E16385">
            <v>32873</v>
          </cell>
        </row>
        <row r="16386">
          <cell r="A16386">
            <v>32819</v>
          </cell>
          <cell r="B16386">
            <v>311</v>
          </cell>
          <cell r="C16386">
            <v>55</v>
          </cell>
          <cell r="D16386">
            <v>1989</v>
          </cell>
          <cell r="E16386">
            <v>32873</v>
          </cell>
        </row>
        <row r="16387">
          <cell r="A16387">
            <v>32820</v>
          </cell>
          <cell r="B16387">
            <v>312</v>
          </cell>
          <cell r="C16387">
            <v>54</v>
          </cell>
          <cell r="D16387">
            <v>1989</v>
          </cell>
          <cell r="E16387">
            <v>32873</v>
          </cell>
        </row>
        <row r="16388">
          <cell r="A16388">
            <v>32821</v>
          </cell>
          <cell r="B16388">
            <v>313</v>
          </cell>
          <cell r="C16388">
            <v>53</v>
          </cell>
          <cell r="D16388">
            <v>1989</v>
          </cell>
          <cell r="E16388">
            <v>32873</v>
          </cell>
        </row>
        <row r="16389">
          <cell r="A16389">
            <v>32822</v>
          </cell>
          <cell r="B16389">
            <v>314</v>
          </cell>
          <cell r="C16389">
            <v>52</v>
          </cell>
          <cell r="D16389">
            <v>1989</v>
          </cell>
          <cell r="E16389">
            <v>32873</v>
          </cell>
        </row>
        <row r="16390">
          <cell r="A16390">
            <v>32823</v>
          </cell>
          <cell r="B16390">
            <v>315</v>
          </cell>
          <cell r="C16390">
            <v>51</v>
          </cell>
          <cell r="D16390">
            <v>1989</v>
          </cell>
          <cell r="E16390">
            <v>32873</v>
          </cell>
        </row>
        <row r="16391">
          <cell r="A16391">
            <v>32824</v>
          </cell>
          <cell r="B16391">
            <v>316</v>
          </cell>
          <cell r="C16391">
            <v>50</v>
          </cell>
          <cell r="D16391">
            <v>1989</v>
          </cell>
          <cell r="E16391">
            <v>32873</v>
          </cell>
        </row>
        <row r="16392">
          <cell r="A16392">
            <v>32825</v>
          </cell>
          <cell r="B16392">
            <v>317</v>
          </cell>
          <cell r="C16392">
            <v>49</v>
          </cell>
          <cell r="D16392">
            <v>1989</v>
          </cell>
          <cell r="E16392">
            <v>32873</v>
          </cell>
        </row>
        <row r="16393">
          <cell r="A16393">
            <v>32826</v>
          </cell>
          <cell r="B16393">
            <v>318</v>
          </cell>
          <cell r="C16393">
            <v>48</v>
          </cell>
          <cell r="D16393">
            <v>1989</v>
          </cell>
          <cell r="E16393">
            <v>32873</v>
          </cell>
        </row>
        <row r="16394">
          <cell r="A16394">
            <v>32827</v>
          </cell>
          <cell r="B16394">
            <v>319</v>
          </cell>
          <cell r="C16394">
            <v>47</v>
          </cell>
          <cell r="D16394">
            <v>1989</v>
          </cell>
          <cell r="E16394">
            <v>32873</v>
          </cell>
        </row>
        <row r="16395">
          <cell r="A16395">
            <v>32828</v>
          </cell>
          <cell r="B16395">
            <v>320</v>
          </cell>
          <cell r="C16395">
            <v>46</v>
          </cell>
          <cell r="D16395">
            <v>1989</v>
          </cell>
          <cell r="E16395">
            <v>32873</v>
          </cell>
        </row>
        <row r="16396">
          <cell r="A16396">
            <v>32829</v>
          </cell>
          <cell r="B16396">
            <v>321</v>
          </cell>
          <cell r="C16396">
            <v>45</v>
          </cell>
          <cell r="D16396">
            <v>1989</v>
          </cell>
          <cell r="E16396">
            <v>32873</v>
          </cell>
        </row>
        <row r="16397">
          <cell r="A16397">
            <v>32830</v>
          </cell>
          <cell r="B16397">
            <v>322</v>
          </cell>
          <cell r="C16397">
            <v>44</v>
          </cell>
          <cell r="D16397">
            <v>1989</v>
          </cell>
          <cell r="E16397">
            <v>32873</v>
          </cell>
        </row>
        <row r="16398">
          <cell r="A16398">
            <v>32831</v>
          </cell>
          <cell r="B16398">
            <v>323</v>
          </cell>
          <cell r="C16398">
            <v>43</v>
          </cell>
          <cell r="D16398">
            <v>1989</v>
          </cell>
          <cell r="E16398">
            <v>32873</v>
          </cell>
        </row>
        <row r="16399">
          <cell r="A16399">
            <v>32832</v>
          </cell>
          <cell r="B16399">
            <v>324</v>
          </cell>
          <cell r="C16399">
            <v>42</v>
          </cell>
          <cell r="D16399">
            <v>1989</v>
          </cell>
          <cell r="E16399">
            <v>32873</v>
          </cell>
        </row>
        <row r="16400">
          <cell r="A16400">
            <v>32833</v>
          </cell>
          <cell r="B16400">
            <v>325</v>
          </cell>
          <cell r="C16400">
            <v>41</v>
          </cell>
          <cell r="D16400">
            <v>1989</v>
          </cell>
          <cell r="E16400">
            <v>32873</v>
          </cell>
        </row>
        <row r="16401">
          <cell r="A16401">
            <v>32834</v>
          </cell>
          <cell r="B16401">
            <v>326</v>
          </cell>
          <cell r="C16401">
            <v>40</v>
          </cell>
          <cell r="D16401">
            <v>1989</v>
          </cell>
          <cell r="E16401">
            <v>32873</v>
          </cell>
        </row>
        <row r="16402">
          <cell r="A16402">
            <v>32835</v>
          </cell>
          <cell r="B16402">
            <v>327</v>
          </cell>
          <cell r="C16402">
            <v>39</v>
          </cell>
          <cell r="D16402">
            <v>1989</v>
          </cell>
          <cell r="E16402">
            <v>32873</v>
          </cell>
        </row>
        <row r="16403">
          <cell r="A16403">
            <v>32836</v>
          </cell>
          <cell r="B16403">
            <v>328</v>
          </cell>
          <cell r="C16403">
            <v>38</v>
          </cell>
          <cell r="D16403">
            <v>1989</v>
          </cell>
          <cell r="E16403">
            <v>32873</v>
          </cell>
        </row>
        <row r="16404">
          <cell r="A16404">
            <v>32837</v>
          </cell>
          <cell r="B16404">
            <v>329</v>
          </cell>
          <cell r="C16404">
            <v>37</v>
          </cell>
          <cell r="D16404">
            <v>1989</v>
          </cell>
          <cell r="E16404">
            <v>32873</v>
          </cell>
        </row>
        <row r="16405">
          <cell r="A16405">
            <v>32838</v>
          </cell>
          <cell r="B16405">
            <v>330</v>
          </cell>
          <cell r="C16405">
            <v>36</v>
          </cell>
          <cell r="D16405">
            <v>1989</v>
          </cell>
          <cell r="E16405">
            <v>32873</v>
          </cell>
        </row>
        <row r="16406">
          <cell r="A16406">
            <v>32839</v>
          </cell>
          <cell r="B16406">
            <v>331</v>
          </cell>
          <cell r="C16406">
            <v>35</v>
          </cell>
          <cell r="D16406">
            <v>1989</v>
          </cell>
          <cell r="E16406">
            <v>32873</v>
          </cell>
        </row>
        <row r="16407">
          <cell r="A16407">
            <v>32840</v>
          </cell>
          <cell r="B16407">
            <v>332</v>
          </cell>
          <cell r="C16407">
            <v>34</v>
          </cell>
          <cell r="D16407">
            <v>1989</v>
          </cell>
          <cell r="E16407">
            <v>32873</v>
          </cell>
        </row>
        <row r="16408">
          <cell r="A16408">
            <v>32841</v>
          </cell>
          <cell r="B16408">
            <v>333</v>
          </cell>
          <cell r="C16408">
            <v>33</v>
          </cell>
          <cell r="D16408">
            <v>1989</v>
          </cell>
          <cell r="E16408">
            <v>32873</v>
          </cell>
        </row>
        <row r="16409">
          <cell r="A16409">
            <v>32842</v>
          </cell>
          <cell r="B16409">
            <v>334</v>
          </cell>
          <cell r="C16409">
            <v>32</v>
          </cell>
          <cell r="D16409">
            <v>1989</v>
          </cell>
          <cell r="E16409">
            <v>32873</v>
          </cell>
        </row>
        <row r="16410">
          <cell r="A16410">
            <v>32843</v>
          </cell>
          <cell r="B16410">
            <v>335</v>
          </cell>
          <cell r="C16410">
            <v>31</v>
          </cell>
          <cell r="D16410">
            <v>1989</v>
          </cell>
          <cell r="E16410">
            <v>32873</v>
          </cell>
        </row>
        <row r="16411">
          <cell r="A16411">
            <v>32844</v>
          </cell>
          <cell r="B16411">
            <v>336</v>
          </cell>
          <cell r="C16411">
            <v>30</v>
          </cell>
          <cell r="D16411">
            <v>1989</v>
          </cell>
          <cell r="E16411">
            <v>32873</v>
          </cell>
        </row>
        <row r="16412">
          <cell r="A16412">
            <v>32845</v>
          </cell>
          <cell r="B16412">
            <v>337</v>
          </cell>
          <cell r="C16412">
            <v>29</v>
          </cell>
          <cell r="D16412">
            <v>1989</v>
          </cell>
          <cell r="E16412">
            <v>32873</v>
          </cell>
        </row>
        <row r="16413">
          <cell r="A16413">
            <v>32846</v>
          </cell>
          <cell r="B16413">
            <v>338</v>
          </cell>
          <cell r="C16413">
            <v>28</v>
          </cell>
          <cell r="D16413">
            <v>1989</v>
          </cell>
          <cell r="E16413">
            <v>32873</v>
          </cell>
        </row>
        <row r="16414">
          <cell r="A16414">
            <v>32847</v>
          </cell>
          <cell r="B16414">
            <v>339</v>
          </cell>
          <cell r="C16414">
            <v>27</v>
          </cell>
          <cell r="D16414">
            <v>1989</v>
          </cell>
          <cell r="E16414">
            <v>32873</v>
          </cell>
        </row>
        <row r="16415">
          <cell r="A16415">
            <v>32848</v>
          </cell>
          <cell r="B16415">
            <v>340</v>
          </cell>
          <cell r="C16415">
            <v>26</v>
          </cell>
          <cell r="D16415">
            <v>1989</v>
          </cell>
          <cell r="E16415">
            <v>32873</v>
          </cell>
        </row>
        <row r="16416">
          <cell r="A16416">
            <v>32849</v>
          </cell>
          <cell r="B16416">
            <v>341</v>
          </cell>
          <cell r="C16416">
            <v>25</v>
          </cell>
          <cell r="D16416">
            <v>1989</v>
          </cell>
          <cell r="E16416">
            <v>32873</v>
          </cell>
        </row>
        <row r="16417">
          <cell r="A16417">
            <v>32850</v>
          </cell>
          <cell r="B16417">
            <v>342</v>
          </cell>
          <cell r="C16417">
            <v>24</v>
          </cell>
          <cell r="D16417">
            <v>1989</v>
          </cell>
          <cell r="E16417">
            <v>32873</v>
          </cell>
        </row>
        <row r="16418">
          <cell r="A16418">
            <v>32851</v>
          </cell>
          <cell r="B16418">
            <v>343</v>
          </cell>
          <cell r="C16418">
            <v>23</v>
          </cell>
          <cell r="D16418">
            <v>1989</v>
          </cell>
          <cell r="E16418">
            <v>32873</v>
          </cell>
        </row>
        <row r="16419">
          <cell r="A16419">
            <v>32852</v>
          </cell>
          <cell r="B16419">
            <v>344</v>
          </cell>
          <cell r="C16419">
            <v>22</v>
          </cell>
          <cell r="D16419">
            <v>1989</v>
          </cell>
          <cell r="E16419">
            <v>32873</v>
          </cell>
        </row>
        <row r="16420">
          <cell r="A16420">
            <v>32853</v>
          </cell>
          <cell r="B16420">
            <v>345</v>
          </cell>
          <cell r="C16420">
            <v>21</v>
          </cell>
          <cell r="D16420">
            <v>1989</v>
          </cell>
          <cell r="E16420">
            <v>32873</v>
          </cell>
        </row>
        <row r="16421">
          <cell r="A16421">
            <v>32854</v>
          </cell>
          <cell r="B16421">
            <v>346</v>
          </cell>
          <cell r="C16421">
            <v>20</v>
          </cell>
          <cell r="D16421">
            <v>1989</v>
          </cell>
          <cell r="E16421">
            <v>32873</v>
          </cell>
        </row>
        <row r="16422">
          <cell r="A16422">
            <v>32855</v>
          </cell>
          <cell r="B16422">
            <v>347</v>
          </cell>
          <cell r="C16422">
            <v>19</v>
          </cell>
          <cell r="D16422">
            <v>1989</v>
          </cell>
          <cell r="E16422">
            <v>32873</v>
          </cell>
        </row>
        <row r="16423">
          <cell r="A16423">
            <v>32856</v>
          </cell>
          <cell r="B16423">
            <v>348</v>
          </cell>
          <cell r="C16423">
            <v>18</v>
          </cell>
          <cell r="D16423">
            <v>1989</v>
          </cell>
          <cell r="E16423">
            <v>32873</v>
          </cell>
        </row>
        <row r="16424">
          <cell r="A16424">
            <v>32857</v>
          </cell>
          <cell r="B16424">
            <v>349</v>
          </cell>
          <cell r="C16424">
            <v>17</v>
          </cell>
          <cell r="D16424">
            <v>1989</v>
          </cell>
          <cell r="E16424">
            <v>32873</v>
          </cell>
        </row>
        <row r="16425">
          <cell r="A16425">
            <v>32858</v>
          </cell>
          <cell r="B16425">
            <v>350</v>
          </cell>
          <cell r="C16425">
            <v>16</v>
          </cell>
          <cell r="D16425">
            <v>1989</v>
          </cell>
          <cell r="E16425">
            <v>32873</v>
          </cell>
        </row>
        <row r="16426">
          <cell r="A16426">
            <v>32859</v>
          </cell>
          <cell r="B16426">
            <v>351</v>
          </cell>
          <cell r="C16426">
            <v>15</v>
          </cell>
          <cell r="D16426">
            <v>1989</v>
          </cell>
          <cell r="E16426">
            <v>32873</v>
          </cell>
        </row>
        <row r="16427">
          <cell r="A16427">
            <v>32860</v>
          </cell>
          <cell r="B16427">
            <v>352</v>
          </cell>
          <cell r="C16427">
            <v>14</v>
          </cell>
          <cell r="D16427">
            <v>1989</v>
          </cell>
          <cell r="E16427">
            <v>32873</v>
          </cell>
        </row>
        <row r="16428">
          <cell r="A16428">
            <v>32861</v>
          </cell>
          <cell r="B16428">
            <v>353</v>
          </cell>
          <cell r="C16428">
            <v>13</v>
          </cell>
          <cell r="D16428">
            <v>1989</v>
          </cell>
          <cell r="E16428">
            <v>32873</v>
          </cell>
        </row>
        <row r="16429">
          <cell r="A16429">
            <v>32862</v>
          </cell>
          <cell r="B16429">
            <v>354</v>
          </cell>
          <cell r="C16429">
            <v>12</v>
          </cell>
          <cell r="D16429">
            <v>1989</v>
          </cell>
          <cell r="E16429">
            <v>32873</v>
          </cell>
        </row>
        <row r="16430">
          <cell r="A16430">
            <v>32863</v>
          </cell>
          <cell r="B16430">
            <v>355</v>
          </cell>
          <cell r="C16430">
            <v>11</v>
          </cell>
          <cell r="D16430">
            <v>1989</v>
          </cell>
          <cell r="E16430">
            <v>32873</v>
          </cell>
        </row>
        <row r="16431">
          <cell r="A16431">
            <v>32864</v>
          </cell>
          <cell r="B16431">
            <v>356</v>
          </cell>
          <cell r="C16431">
            <v>10</v>
          </cell>
          <cell r="D16431">
            <v>1989</v>
          </cell>
          <cell r="E16431">
            <v>32873</v>
          </cell>
        </row>
        <row r="16432">
          <cell r="A16432">
            <v>32865</v>
          </cell>
          <cell r="B16432">
            <v>357</v>
          </cell>
          <cell r="C16432">
            <v>9</v>
          </cell>
          <cell r="D16432">
            <v>1989</v>
          </cell>
          <cell r="E16432">
            <v>32873</v>
          </cell>
        </row>
        <row r="16433">
          <cell r="A16433">
            <v>32866</v>
          </cell>
          <cell r="B16433">
            <v>358</v>
          </cell>
          <cell r="C16433">
            <v>8</v>
          </cell>
          <cell r="D16433">
            <v>1989</v>
          </cell>
          <cell r="E16433">
            <v>32873</v>
          </cell>
        </row>
        <row r="16434">
          <cell r="A16434">
            <v>32867</v>
          </cell>
          <cell r="B16434">
            <v>359</v>
          </cell>
          <cell r="C16434">
            <v>7</v>
          </cell>
          <cell r="D16434">
            <v>1989</v>
          </cell>
          <cell r="E16434">
            <v>32873</v>
          </cell>
        </row>
        <row r="16435">
          <cell r="A16435">
            <v>32868</v>
          </cell>
          <cell r="B16435">
            <v>360</v>
          </cell>
          <cell r="C16435">
            <v>6</v>
          </cell>
          <cell r="D16435">
            <v>1989</v>
          </cell>
          <cell r="E16435">
            <v>32873</v>
          </cell>
        </row>
        <row r="16436">
          <cell r="A16436">
            <v>32869</v>
          </cell>
          <cell r="B16436">
            <v>361</v>
          </cell>
          <cell r="C16436">
            <v>5</v>
          </cell>
          <cell r="D16436">
            <v>1989</v>
          </cell>
          <cell r="E16436">
            <v>32873</v>
          </cell>
        </row>
        <row r="16437">
          <cell r="A16437">
            <v>32870</v>
          </cell>
          <cell r="B16437">
            <v>362</v>
          </cell>
          <cell r="C16437">
            <v>4</v>
          </cell>
          <cell r="D16437">
            <v>1989</v>
          </cell>
          <cell r="E16437">
            <v>32873</v>
          </cell>
        </row>
        <row r="16438">
          <cell r="A16438">
            <v>32871</v>
          </cell>
          <cell r="B16438">
            <v>363</v>
          </cell>
          <cell r="C16438">
            <v>3</v>
          </cell>
          <cell r="D16438">
            <v>1989</v>
          </cell>
          <cell r="E16438">
            <v>32873</v>
          </cell>
        </row>
        <row r="16439">
          <cell r="A16439">
            <v>32872</v>
          </cell>
          <cell r="B16439">
            <v>364</v>
          </cell>
          <cell r="C16439">
            <v>2</v>
          </cell>
          <cell r="D16439">
            <v>1989</v>
          </cell>
          <cell r="E16439">
            <v>32873</v>
          </cell>
        </row>
        <row r="16440">
          <cell r="A16440">
            <v>32873</v>
          </cell>
          <cell r="B16440">
            <v>365</v>
          </cell>
          <cell r="C16440">
            <v>1</v>
          </cell>
          <cell r="D16440">
            <v>1989</v>
          </cell>
          <cell r="E16440">
            <v>32873</v>
          </cell>
        </row>
        <row r="16441">
          <cell r="A16441">
            <v>32874</v>
          </cell>
          <cell r="B16441">
            <v>1</v>
          </cell>
          <cell r="C16441">
            <v>365</v>
          </cell>
          <cell r="D16441">
            <v>1990</v>
          </cell>
          <cell r="E16441">
            <v>33238</v>
          </cell>
        </row>
        <row r="16442">
          <cell r="A16442">
            <v>32875</v>
          </cell>
          <cell r="B16442">
            <v>2</v>
          </cell>
          <cell r="C16442">
            <v>364</v>
          </cell>
          <cell r="D16442">
            <v>1990</v>
          </cell>
          <cell r="E16442">
            <v>33238</v>
          </cell>
        </row>
        <row r="16443">
          <cell r="A16443">
            <v>32876</v>
          </cell>
          <cell r="B16443">
            <v>3</v>
          </cell>
          <cell r="C16443">
            <v>363</v>
          </cell>
          <cell r="D16443">
            <v>1990</v>
          </cell>
          <cell r="E16443">
            <v>33238</v>
          </cell>
        </row>
        <row r="16444">
          <cell r="A16444">
            <v>32877</v>
          </cell>
          <cell r="B16444">
            <v>4</v>
          </cell>
          <cell r="C16444">
            <v>362</v>
          </cell>
          <cell r="D16444">
            <v>1990</v>
          </cell>
          <cell r="E16444">
            <v>33238</v>
          </cell>
        </row>
        <row r="16445">
          <cell r="A16445">
            <v>32878</v>
          </cell>
          <cell r="B16445">
            <v>5</v>
          </cell>
          <cell r="C16445">
            <v>361</v>
          </cell>
          <cell r="D16445">
            <v>1990</v>
          </cell>
          <cell r="E16445">
            <v>33238</v>
          </cell>
        </row>
        <row r="16446">
          <cell r="A16446">
            <v>32879</v>
          </cell>
          <cell r="B16446">
            <v>6</v>
          </cell>
          <cell r="C16446">
            <v>360</v>
          </cell>
          <cell r="D16446">
            <v>1990</v>
          </cell>
          <cell r="E16446">
            <v>33238</v>
          </cell>
        </row>
        <row r="16447">
          <cell r="A16447">
            <v>32880</v>
          </cell>
          <cell r="B16447">
            <v>7</v>
          </cell>
          <cell r="C16447">
            <v>359</v>
          </cell>
          <cell r="D16447">
            <v>1990</v>
          </cell>
          <cell r="E16447">
            <v>33238</v>
          </cell>
        </row>
        <row r="16448">
          <cell r="A16448">
            <v>32881</v>
          </cell>
          <cell r="B16448">
            <v>8</v>
          </cell>
          <cell r="C16448">
            <v>358</v>
          </cell>
          <cell r="D16448">
            <v>1990</v>
          </cell>
          <cell r="E16448">
            <v>33238</v>
          </cell>
        </row>
        <row r="16449">
          <cell r="A16449">
            <v>32882</v>
          </cell>
          <cell r="B16449">
            <v>9</v>
          </cell>
          <cell r="C16449">
            <v>357</v>
          </cell>
          <cell r="D16449">
            <v>1990</v>
          </cell>
          <cell r="E16449">
            <v>33238</v>
          </cell>
        </row>
        <row r="16450">
          <cell r="A16450">
            <v>32883</v>
          </cell>
          <cell r="B16450">
            <v>10</v>
          </cell>
          <cell r="C16450">
            <v>356</v>
          </cell>
          <cell r="D16450">
            <v>1990</v>
          </cell>
          <cell r="E16450">
            <v>33238</v>
          </cell>
        </row>
        <row r="16451">
          <cell r="A16451">
            <v>32884</v>
          </cell>
          <cell r="B16451">
            <v>11</v>
          </cell>
          <cell r="C16451">
            <v>355</v>
          </cell>
          <cell r="D16451">
            <v>1990</v>
          </cell>
          <cell r="E16451">
            <v>33238</v>
          </cell>
        </row>
        <row r="16452">
          <cell r="A16452">
            <v>32885</v>
          </cell>
          <cell r="B16452">
            <v>12</v>
          </cell>
          <cell r="C16452">
            <v>354</v>
          </cell>
          <cell r="D16452">
            <v>1990</v>
          </cell>
          <cell r="E16452">
            <v>33238</v>
          </cell>
        </row>
        <row r="16453">
          <cell r="A16453">
            <v>32886</v>
          </cell>
          <cell r="B16453">
            <v>13</v>
          </cell>
          <cell r="C16453">
            <v>353</v>
          </cell>
          <cell r="D16453">
            <v>1990</v>
          </cell>
          <cell r="E16453">
            <v>33238</v>
          </cell>
        </row>
        <row r="16454">
          <cell r="A16454">
            <v>32887</v>
          </cell>
          <cell r="B16454">
            <v>14</v>
          </cell>
          <cell r="C16454">
            <v>352</v>
          </cell>
          <cell r="D16454">
            <v>1990</v>
          </cell>
          <cell r="E16454">
            <v>33238</v>
          </cell>
        </row>
        <row r="16455">
          <cell r="A16455">
            <v>32888</v>
          </cell>
          <cell r="B16455">
            <v>15</v>
          </cell>
          <cell r="C16455">
            <v>351</v>
          </cell>
          <cell r="D16455">
            <v>1990</v>
          </cell>
          <cell r="E16455">
            <v>33238</v>
          </cell>
        </row>
        <row r="16456">
          <cell r="A16456">
            <v>32889</v>
          </cell>
          <cell r="B16456">
            <v>16</v>
          </cell>
          <cell r="C16456">
            <v>350</v>
          </cell>
          <cell r="D16456">
            <v>1990</v>
          </cell>
          <cell r="E16456">
            <v>33238</v>
          </cell>
        </row>
        <row r="16457">
          <cell r="A16457">
            <v>32890</v>
          </cell>
          <cell r="B16457">
            <v>17</v>
          </cell>
          <cell r="C16457">
            <v>349</v>
          </cell>
          <cell r="D16457">
            <v>1990</v>
          </cell>
          <cell r="E16457">
            <v>33238</v>
          </cell>
        </row>
        <row r="16458">
          <cell r="A16458">
            <v>32891</v>
          </cell>
          <cell r="B16458">
            <v>18</v>
          </cell>
          <cell r="C16458">
            <v>348</v>
          </cell>
          <cell r="D16458">
            <v>1990</v>
          </cell>
          <cell r="E16458">
            <v>33238</v>
          </cell>
        </row>
        <row r="16459">
          <cell r="A16459">
            <v>32892</v>
          </cell>
          <cell r="B16459">
            <v>19</v>
          </cell>
          <cell r="C16459">
            <v>347</v>
          </cell>
          <cell r="D16459">
            <v>1990</v>
          </cell>
          <cell r="E16459">
            <v>33238</v>
          </cell>
        </row>
        <row r="16460">
          <cell r="A16460">
            <v>32893</v>
          </cell>
          <cell r="B16460">
            <v>20</v>
          </cell>
          <cell r="C16460">
            <v>346</v>
          </cell>
          <cell r="D16460">
            <v>1990</v>
          </cell>
          <cell r="E16460">
            <v>33238</v>
          </cell>
        </row>
        <row r="16461">
          <cell r="A16461">
            <v>32894</v>
          </cell>
          <cell r="B16461">
            <v>21</v>
          </cell>
          <cell r="C16461">
            <v>345</v>
          </cell>
          <cell r="D16461">
            <v>1990</v>
          </cell>
          <cell r="E16461">
            <v>33238</v>
          </cell>
        </row>
        <row r="16462">
          <cell r="A16462">
            <v>32895</v>
          </cell>
          <cell r="B16462">
            <v>22</v>
          </cell>
          <cell r="C16462">
            <v>344</v>
          </cell>
          <cell r="D16462">
            <v>1990</v>
          </cell>
          <cell r="E16462">
            <v>33238</v>
          </cell>
        </row>
        <row r="16463">
          <cell r="A16463">
            <v>32896</v>
          </cell>
          <cell r="B16463">
            <v>23</v>
          </cell>
          <cell r="C16463">
            <v>343</v>
          </cell>
          <cell r="D16463">
            <v>1990</v>
          </cell>
          <cell r="E16463">
            <v>33238</v>
          </cell>
        </row>
        <row r="16464">
          <cell r="A16464">
            <v>32897</v>
          </cell>
          <cell r="B16464">
            <v>24</v>
          </cell>
          <cell r="C16464">
            <v>342</v>
          </cell>
          <cell r="D16464">
            <v>1990</v>
          </cell>
          <cell r="E16464">
            <v>33238</v>
          </cell>
        </row>
        <row r="16465">
          <cell r="A16465">
            <v>32898</v>
          </cell>
          <cell r="B16465">
            <v>25</v>
          </cell>
          <cell r="C16465">
            <v>341</v>
          </cell>
          <cell r="D16465">
            <v>1990</v>
          </cell>
          <cell r="E16465">
            <v>33238</v>
          </cell>
        </row>
        <row r="16466">
          <cell r="A16466">
            <v>32899</v>
          </cell>
          <cell r="B16466">
            <v>26</v>
          </cell>
          <cell r="C16466">
            <v>340</v>
          </cell>
          <cell r="D16466">
            <v>1990</v>
          </cell>
          <cell r="E16466">
            <v>33238</v>
          </cell>
        </row>
        <row r="16467">
          <cell r="A16467">
            <v>32900</v>
          </cell>
          <cell r="B16467">
            <v>27</v>
          </cell>
          <cell r="C16467">
            <v>339</v>
          </cell>
          <cell r="D16467">
            <v>1990</v>
          </cell>
          <cell r="E16467">
            <v>33238</v>
          </cell>
        </row>
        <row r="16468">
          <cell r="A16468">
            <v>32901</v>
          </cell>
          <cell r="B16468">
            <v>28</v>
          </cell>
          <cell r="C16468">
            <v>338</v>
          </cell>
          <cell r="D16468">
            <v>1990</v>
          </cell>
          <cell r="E16468">
            <v>33238</v>
          </cell>
        </row>
        <row r="16469">
          <cell r="A16469">
            <v>32902</v>
          </cell>
          <cell r="B16469">
            <v>29</v>
          </cell>
          <cell r="C16469">
            <v>337</v>
          </cell>
          <cell r="D16469">
            <v>1990</v>
          </cell>
          <cell r="E16469">
            <v>33238</v>
          </cell>
        </row>
        <row r="16470">
          <cell r="A16470">
            <v>32903</v>
          </cell>
          <cell r="B16470">
            <v>30</v>
          </cell>
          <cell r="C16470">
            <v>336</v>
          </cell>
          <cell r="D16470">
            <v>1990</v>
          </cell>
          <cell r="E16470">
            <v>33238</v>
          </cell>
        </row>
        <row r="16471">
          <cell r="A16471">
            <v>32904</v>
          </cell>
          <cell r="B16471">
            <v>31</v>
          </cell>
          <cell r="C16471">
            <v>335</v>
          </cell>
          <cell r="D16471">
            <v>1990</v>
          </cell>
          <cell r="E16471">
            <v>33238</v>
          </cell>
        </row>
        <row r="16472">
          <cell r="A16472">
            <v>32905</v>
          </cell>
          <cell r="B16472">
            <v>32</v>
          </cell>
          <cell r="C16472">
            <v>334</v>
          </cell>
          <cell r="D16472">
            <v>1990</v>
          </cell>
          <cell r="E16472">
            <v>33238</v>
          </cell>
        </row>
        <row r="16473">
          <cell r="A16473">
            <v>32906</v>
          </cell>
          <cell r="B16473">
            <v>33</v>
          </cell>
          <cell r="C16473">
            <v>333</v>
          </cell>
          <cell r="D16473">
            <v>1990</v>
          </cell>
          <cell r="E16473">
            <v>33238</v>
          </cell>
        </row>
        <row r="16474">
          <cell r="A16474">
            <v>32907</v>
          </cell>
          <cell r="B16474">
            <v>34</v>
          </cell>
          <cell r="C16474">
            <v>332</v>
          </cell>
          <cell r="D16474">
            <v>1990</v>
          </cell>
          <cell r="E16474">
            <v>33238</v>
          </cell>
        </row>
        <row r="16475">
          <cell r="A16475">
            <v>32908</v>
          </cell>
          <cell r="B16475">
            <v>35</v>
          </cell>
          <cell r="C16475">
            <v>331</v>
          </cell>
          <cell r="D16475">
            <v>1990</v>
          </cell>
          <cell r="E16475">
            <v>33238</v>
          </cell>
        </row>
        <row r="16476">
          <cell r="A16476">
            <v>32909</v>
          </cell>
          <cell r="B16476">
            <v>36</v>
          </cell>
          <cell r="C16476">
            <v>330</v>
          </cell>
          <cell r="D16476">
            <v>1990</v>
          </cell>
          <cell r="E16476">
            <v>33238</v>
          </cell>
        </row>
        <row r="16477">
          <cell r="A16477">
            <v>32910</v>
          </cell>
          <cell r="B16477">
            <v>37</v>
          </cell>
          <cell r="C16477">
            <v>329</v>
          </cell>
          <cell r="D16477">
            <v>1990</v>
          </cell>
          <cell r="E16477">
            <v>33238</v>
          </cell>
        </row>
        <row r="16478">
          <cell r="A16478">
            <v>32911</v>
          </cell>
          <cell r="B16478">
            <v>38</v>
          </cell>
          <cell r="C16478">
            <v>328</v>
          </cell>
          <cell r="D16478">
            <v>1990</v>
          </cell>
          <cell r="E16478">
            <v>33238</v>
          </cell>
        </row>
        <row r="16479">
          <cell r="A16479">
            <v>32912</v>
          </cell>
          <cell r="B16479">
            <v>39</v>
          </cell>
          <cell r="C16479">
            <v>327</v>
          </cell>
          <cell r="D16479">
            <v>1990</v>
          </cell>
          <cell r="E16479">
            <v>33238</v>
          </cell>
        </row>
        <row r="16480">
          <cell r="A16480">
            <v>32913</v>
          </cell>
          <cell r="B16480">
            <v>40</v>
          </cell>
          <cell r="C16480">
            <v>326</v>
          </cell>
          <cell r="D16480">
            <v>1990</v>
          </cell>
          <cell r="E16480">
            <v>33238</v>
          </cell>
        </row>
        <row r="16481">
          <cell r="A16481">
            <v>32914</v>
          </cell>
          <cell r="B16481">
            <v>41</v>
          </cell>
          <cell r="C16481">
            <v>325</v>
          </cell>
          <cell r="D16481">
            <v>1990</v>
          </cell>
          <cell r="E16481">
            <v>33238</v>
          </cell>
        </row>
        <row r="16482">
          <cell r="A16482">
            <v>32915</v>
          </cell>
          <cell r="B16482">
            <v>42</v>
          </cell>
          <cell r="C16482">
            <v>324</v>
          </cell>
          <cell r="D16482">
            <v>1990</v>
          </cell>
          <cell r="E16482">
            <v>33238</v>
          </cell>
        </row>
        <row r="16483">
          <cell r="A16483">
            <v>32916</v>
          </cell>
          <cell r="B16483">
            <v>43</v>
          </cell>
          <cell r="C16483">
            <v>323</v>
          </cell>
          <cell r="D16483">
            <v>1990</v>
          </cell>
          <cell r="E16483">
            <v>33238</v>
          </cell>
        </row>
        <row r="16484">
          <cell r="A16484">
            <v>32917</v>
          </cell>
          <cell r="B16484">
            <v>44</v>
          </cell>
          <cell r="C16484">
            <v>322</v>
          </cell>
          <cell r="D16484">
            <v>1990</v>
          </cell>
          <cell r="E16484">
            <v>33238</v>
          </cell>
        </row>
        <row r="16485">
          <cell r="A16485">
            <v>32918</v>
          </cell>
          <cell r="B16485">
            <v>45</v>
          </cell>
          <cell r="C16485">
            <v>321</v>
          </cell>
          <cell r="D16485">
            <v>1990</v>
          </cell>
          <cell r="E16485">
            <v>33238</v>
          </cell>
        </row>
        <row r="16486">
          <cell r="A16486">
            <v>32919</v>
          </cell>
          <cell r="B16486">
            <v>46</v>
          </cell>
          <cell r="C16486">
            <v>320</v>
          </cell>
          <cell r="D16486">
            <v>1990</v>
          </cell>
          <cell r="E16486">
            <v>33238</v>
          </cell>
        </row>
        <row r="16487">
          <cell r="A16487">
            <v>32920</v>
          </cell>
          <cell r="B16487">
            <v>47</v>
          </cell>
          <cell r="C16487">
            <v>319</v>
          </cell>
          <cell r="D16487">
            <v>1990</v>
          </cell>
          <cell r="E16487">
            <v>33238</v>
          </cell>
        </row>
        <row r="16488">
          <cell r="A16488">
            <v>32921</v>
          </cell>
          <cell r="B16488">
            <v>48</v>
          </cell>
          <cell r="C16488">
            <v>318</v>
          </cell>
          <cell r="D16488">
            <v>1990</v>
          </cell>
          <cell r="E16488">
            <v>33238</v>
          </cell>
        </row>
        <row r="16489">
          <cell r="A16489">
            <v>32922</v>
          </cell>
          <cell r="B16489">
            <v>49</v>
          </cell>
          <cell r="C16489">
            <v>317</v>
          </cell>
          <cell r="D16489">
            <v>1990</v>
          </cell>
          <cell r="E16489">
            <v>33238</v>
          </cell>
        </row>
        <row r="16490">
          <cell r="A16490">
            <v>32923</v>
          </cell>
          <cell r="B16490">
            <v>50</v>
          </cell>
          <cell r="C16490">
            <v>316</v>
          </cell>
          <cell r="D16490">
            <v>1990</v>
          </cell>
          <cell r="E16490">
            <v>33238</v>
          </cell>
        </row>
        <row r="16491">
          <cell r="A16491">
            <v>32924</v>
          </cell>
          <cell r="B16491">
            <v>51</v>
          </cell>
          <cell r="C16491">
            <v>315</v>
          </cell>
          <cell r="D16491">
            <v>1990</v>
          </cell>
          <cell r="E16491">
            <v>33238</v>
          </cell>
        </row>
        <row r="16492">
          <cell r="A16492">
            <v>32925</v>
          </cell>
          <cell r="B16492">
            <v>52</v>
          </cell>
          <cell r="C16492">
            <v>314</v>
          </cell>
          <cell r="D16492">
            <v>1990</v>
          </cell>
          <cell r="E16492">
            <v>33238</v>
          </cell>
        </row>
        <row r="16493">
          <cell r="A16493">
            <v>32926</v>
          </cell>
          <cell r="B16493">
            <v>53</v>
          </cell>
          <cell r="C16493">
            <v>313</v>
          </cell>
          <cell r="D16493">
            <v>1990</v>
          </cell>
          <cell r="E16493">
            <v>33238</v>
          </cell>
        </row>
        <row r="16494">
          <cell r="A16494">
            <v>32927</v>
          </cell>
          <cell r="B16494">
            <v>54</v>
          </cell>
          <cell r="C16494">
            <v>312</v>
          </cell>
          <cell r="D16494">
            <v>1990</v>
          </cell>
          <cell r="E16494">
            <v>33238</v>
          </cell>
        </row>
        <row r="16495">
          <cell r="A16495">
            <v>32928</v>
          </cell>
          <cell r="B16495">
            <v>55</v>
          </cell>
          <cell r="C16495">
            <v>311</v>
          </cell>
          <cell r="D16495">
            <v>1990</v>
          </cell>
          <cell r="E16495">
            <v>33238</v>
          </cell>
        </row>
        <row r="16496">
          <cell r="A16496">
            <v>32929</v>
          </cell>
          <cell r="B16496">
            <v>56</v>
          </cell>
          <cell r="C16496">
            <v>310</v>
          </cell>
          <cell r="D16496">
            <v>1990</v>
          </cell>
          <cell r="E16496">
            <v>33238</v>
          </cell>
        </row>
        <row r="16497">
          <cell r="A16497">
            <v>32930</v>
          </cell>
          <cell r="B16497">
            <v>57</v>
          </cell>
          <cell r="C16497">
            <v>309</v>
          </cell>
          <cell r="D16497">
            <v>1990</v>
          </cell>
          <cell r="E16497">
            <v>33238</v>
          </cell>
        </row>
        <row r="16498">
          <cell r="A16498">
            <v>32931</v>
          </cell>
          <cell r="B16498">
            <v>58</v>
          </cell>
          <cell r="C16498">
            <v>308</v>
          </cell>
          <cell r="D16498">
            <v>1990</v>
          </cell>
          <cell r="E16498">
            <v>33238</v>
          </cell>
        </row>
        <row r="16499">
          <cell r="A16499">
            <v>32932</v>
          </cell>
          <cell r="B16499">
            <v>59</v>
          </cell>
          <cell r="C16499">
            <v>307</v>
          </cell>
          <cell r="D16499">
            <v>1990</v>
          </cell>
          <cell r="E16499">
            <v>33238</v>
          </cell>
        </row>
        <row r="16500">
          <cell r="A16500">
            <v>32933</v>
          </cell>
          <cell r="B16500">
            <v>60</v>
          </cell>
          <cell r="C16500">
            <v>306</v>
          </cell>
          <cell r="D16500">
            <v>1990</v>
          </cell>
          <cell r="E16500">
            <v>33238</v>
          </cell>
        </row>
        <row r="16501">
          <cell r="A16501">
            <v>32934</v>
          </cell>
          <cell r="B16501">
            <v>61</v>
          </cell>
          <cell r="C16501">
            <v>305</v>
          </cell>
          <cell r="D16501">
            <v>1990</v>
          </cell>
          <cell r="E16501">
            <v>33238</v>
          </cell>
        </row>
        <row r="16502">
          <cell r="A16502">
            <v>32935</v>
          </cell>
          <cell r="B16502">
            <v>62</v>
          </cell>
          <cell r="C16502">
            <v>304</v>
          </cell>
          <cell r="D16502">
            <v>1990</v>
          </cell>
          <cell r="E16502">
            <v>33238</v>
          </cell>
        </row>
        <row r="16503">
          <cell r="A16503">
            <v>32936</v>
          </cell>
          <cell r="B16503">
            <v>63</v>
          </cell>
          <cell r="C16503">
            <v>303</v>
          </cell>
          <cell r="D16503">
            <v>1990</v>
          </cell>
          <cell r="E16503">
            <v>33238</v>
          </cell>
        </row>
        <row r="16504">
          <cell r="A16504">
            <v>32937</v>
          </cell>
          <cell r="B16504">
            <v>64</v>
          </cell>
          <cell r="C16504">
            <v>302</v>
          </cell>
          <cell r="D16504">
            <v>1990</v>
          </cell>
          <cell r="E16504">
            <v>33238</v>
          </cell>
        </row>
        <row r="16505">
          <cell r="A16505">
            <v>32938</v>
          </cell>
          <cell r="B16505">
            <v>65</v>
          </cell>
          <cell r="C16505">
            <v>301</v>
          </cell>
          <cell r="D16505">
            <v>1990</v>
          </cell>
          <cell r="E16505">
            <v>33238</v>
          </cell>
        </row>
        <row r="16506">
          <cell r="A16506">
            <v>32939</v>
          </cell>
          <cell r="B16506">
            <v>66</v>
          </cell>
          <cell r="C16506">
            <v>300</v>
          </cell>
          <cell r="D16506">
            <v>1990</v>
          </cell>
          <cell r="E16506">
            <v>33238</v>
          </cell>
        </row>
        <row r="16507">
          <cell r="A16507">
            <v>32940</v>
          </cell>
          <cell r="B16507">
            <v>67</v>
          </cell>
          <cell r="C16507">
            <v>299</v>
          </cell>
          <cell r="D16507">
            <v>1990</v>
          </cell>
          <cell r="E16507">
            <v>33238</v>
          </cell>
        </row>
        <row r="16508">
          <cell r="A16508">
            <v>32941</v>
          </cell>
          <cell r="B16508">
            <v>68</v>
          </cell>
          <cell r="C16508">
            <v>298</v>
          </cell>
          <cell r="D16508">
            <v>1990</v>
          </cell>
          <cell r="E16508">
            <v>33238</v>
          </cell>
        </row>
        <row r="16509">
          <cell r="A16509">
            <v>32942</v>
          </cell>
          <cell r="B16509">
            <v>69</v>
          </cell>
          <cell r="C16509">
            <v>297</v>
          </cell>
          <cell r="D16509">
            <v>1990</v>
          </cell>
          <cell r="E16509">
            <v>33238</v>
          </cell>
        </row>
        <row r="16510">
          <cell r="A16510">
            <v>32943</v>
          </cell>
          <cell r="B16510">
            <v>70</v>
          </cell>
          <cell r="C16510">
            <v>296</v>
          </cell>
          <cell r="D16510">
            <v>1990</v>
          </cell>
          <cell r="E16510">
            <v>33238</v>
          </cell>
        </row>
        <row r="16511">
          <cell r="A16511">
            <v>32944</v>
          </cell>
          <cell r="B16511">
            <v>71</v>
          </cell>
          <cell r="C16511">
            <v>295</v>
          </cell>
          <cell r="D16511">
            <v>1990</v>
          </cell>
          <cell r="E16511">
            <v>33238</v>
          </cell>
        </row>
        <row r="16512">
          <cell r="A16512">
            <v>32945</v>
          </cell>
          <cell r="B16512">
            <v>72</v>
          </cell>
          <cell r="C16512">
            <v>294</v>
          </cell>
          <cell r="D16512">
            <v>1990</v>
          </cell>
          <cell r="E16512">
            <v>33238</v>
          </cell>
        </row>
        <row r="16513">
          <cell r="A16513">
            <v>32946</v>
          </cell>
          <cell r="B16513">
            <v>73</v>
          </cell>
          <cell r="C16513">
            <v>293</v>
          </cell>
          <cell r="D16513">
            <v>1990</v>
          </cell>
          <cell r="E16513">
            <v>33238</v>
          </cell>
        </row>
        <row r="16514">
          <cell r="A16514">
            <v>32947</v>
          </cell>
          <cell r="B16514">
            <v>74</v>
          </cell>
          <cell r="C16514">
            <v>292</v>
          </cell>
          <cell r="D16514">
            <v>1990</v>
          </cell>
          <cell r="E16514">
            <v>33238</v>
          </cell>
        </row>
        <row r="16515">
          <cell r="A16515">
            <v>32948</v>
          </cell>
          <cell r="B16515">
            <v>75</v>
          </cell>
          <cell r="C16515">
            <v>291</v>
          </cell>
          <cell r="D16515">
            <v>1990</v>
          </cell>
          <cell r="E16515">
            <v>33238</v>
          </cell>
        </row>
        <row r="16516">
          <cell r="A16516">
            <v>32949</v>
          </cell>
          <cell r="B16516">
            <v>76</v>
          </cell>
          <cell r="C16516">
            <v>290</v>
          </cell>
          <cell r="D16516">
            <v>1990</v>
          </cell>
          <cell r="E16516">
            <v>33238</v>
          </cell>
        </row>
        <row r="16517">
          <cell r="A16517">
            <v>32950</v>
          </cell>
          <cell r="B16517">
            <v>77</v>
          </cell>
          <cell r="C16517">
            <v>289</v>
          </cell>
          <cell r="D16517">
            <v>1990</v>
          </cell>
          <cell r="E16517">
            <v>33238</v>
          </cell>
        </row>
        <row r="16518">
          <cell r="A16518">
            <v>32951</v>
          </cell>
          <cell r="B16518">
            <v>78</v>
          </cell>
          <cell r="C16518">
            <v>288</v>
          </cell>
          <cell r="D16518">
            <v>1990</v>
          </cell>
          <cell r="E16518">
            <v>33238</v>
          </cell>
        </row>
        <row r="16519">
          <cell r="A16519">
            <v>32952</v>
          </cell>
          <cell r="B16519">
            <v>79</v>
          </cell>
          <cell r="C16519">
            <v>287</v>
          </cell>
          <cell r="D16519">
            <v>1990</v>
          </cell>
          <cell r="E16519">
            <v>33238</v>
          </cell>
        </row>
        <row r="16520">
          <cell r="A16520">
            <v>32953</v>
          </cell>
          <cell r="B16520">
            <v>80</v>
          </cell>
          <cell r="C16520">
            <v>286</v>
          </cell>
          <cell r="D16520">
            <v>1990</v>
          </cell>
          <cell r="E16520">
            <v>33238</v>
          </cell>
        </row>
        <row r="16521">
          <cell r="A16521">
            <v>32954</v>
          </cell>
          <cell r="B16521">
            <v>81</v>
          </cell>
          <cell r="C16521">
            <v>285</v>
          </cell>
          <cell r="D16521">
            <v>1990</v>
          </cell>
          <cell r="E16521">
            <v>33238</v>
          </cell>
        </row>
        <row r="16522">
          <cell r="A16522">
            <v>32955</v>
          </cell>
          <cell r="B16522">
            <v>82</v>
          </cell>
          <cell r="C16522">
            <v>284</v>
          </cell>
          <cell r="D16522">
            <v>1990</v>
          </cell>
          <cell r="E16522">
            <v>33238</v>
          </cell>
        </row>
        <row r="16523">
          <cell r="A16523">
            <v>32956</v>
          </cell>
          <cell r="B16523">
            <v>83</v>
          </cell>
          <cell r="C16523">
            <v>283</v>
          </cell>
          <cell r="D16523">
            <v>1990</v>
          </cell>
          <cell r="E16523">
            <v>33238</v>
          </cell>
        </row>
        <row r="16524">
          <cell r="A16524">
            <v>32957</v>
          </cell>
          <cell r="B16524">
            <v>84</v>
          </cell>
          <cell r="C16524">
            <v>282</v>
          </cell>
          <cell r="D16524">
            <v>1990</v>
          </cell>
          <cell r="E16524">
            <v>33238</v>
          </cell>
        </row>
        <row r="16525">
          <cell r="A16525">
            <v>32958</v>
          </cell>
          <cell r="B16525">
            <v>85</v>
          </cell>
          <cell r="C16525">
            <v>281</v>
          </cell>
          <cell r="D16525">
            <v>1990</v>
          </cell>
          <cell r="E16525">
            <v>33238</v>
          </cell>
        </row>
        <row r="16526">
          <cell r="A16526">
            <v>32959</v>
          </cell>
          <cell r="B16526">
            <v>86</v>
          </cell>
          <cell r="C16526">
            <v>280</v>
          </cell>
          <cell r="D16526">
            <v>1990</v>
          </cell>
          <cell r="E16526">
            <v>33238</v>
          </cell>
        </row>
        <row r="16527">
          <cell r="A16527">
            <v>32960</v>
          </cell>
          <cell r="B16527">
            <v>87</v>
          </cell>
          <cell r="C16527">
            <v>279</v>
          </cell>
          <cell r="D16527">
            <v>1990</v>
          </cell>
          <cell r="E16527">
            <v>33238</v>
          </cell>
        </row>
        <row r="16528">
          <cell r="A16528">
            <v>32961</v>
          </cell>
          <cell r="B16528">
            <v>88</v>
          </cell>
          <cell r="C16528">
            <v>278</v>
          </cell>
          <cell r="D16528">
            <v>1990</v>
          </cell>
          <cell r="E16528">
            <v>33238</v>
          </cell>
        </row>
        <row r="16529">
          <cell r="A16529">
            <v>32962</v>
          </cell>
          <cell r="B16529">
            <v>89</v>
          </cell>
          <cell r="C16529">
            <v>277</v>
          </cell>
          <cell r="D16529">
            <v>1990</v>
          </cell>
          <cell r="E16529">
            <v>33238</v>
          </cell>
        </row>
        <row r="16530">
          <cell r="A16530">
            <v>32963</v>
          </cell>
          <cell r="B16530">
            <v>90</v>
          </cell>
          <cell r="C16530">
            <v>276</v>
          </cell>
          <cell r="D16530">
            <v>1990</v>
          </cell>
          <cell r="E16530">
            <v>33238</v>
          </cell>
        </row>
        <row r="16531">
          <cell r="A16531">
            <v>32964</v>
          </cell>
          <cell r="B16531">
            <v>91</v>
          </cell>
          <cell r="C16531">
            <v>275</v>
          </cell>
          <cell r="D16531">
            <v>1990</v>
          </cell>
          <cell r="E16531">
            <v>33238</v>
          </cell>
        </row>
        <row r="16532">
          <cell r="A16532">
            <v>32965</v>
          </cell>
          <cell r="B16532">
            <v>92</v>
          </cell>
          <cell r="C16532">
            <v>274</v>
          </cell>
          <cell r="D16532">
            <v>1990</v>
          </cell>
          <cell r="E16532">
            <v>33238</v>
          </cell>
        </row>
        <row r="16533">
          <cell r="A16533">
            <v>32966</v>
          </cell>
          <cell r="B16533">
            <v>93</v>
          </cell>
          <cell r="C16533">
            <v>273</v>
          </cell>
          <cell r="D16533">
            <v>1990</v>
          </cell>
          <cell r="E16533">
            <v>33238</v>
          </cell>
        </row>
        <row r="16534">
          <cell r="A16534">
            <v>32967</v>
          </cell>
          <cell r="B16534">
            <v>94</v>
          </cell>
          <cell r="C16534">
            <v>272</v>
          </cell>
          <cell r="D16534">
            <v>1990</v>
          </cell>
          <cell r="E16534">
            <v>33238</v>
          </cell>
        </row>
        <row r="16535">
          <cell r="A16535">
            <v>32968</v>
          </cell>
          <cell r="B16535">
            <v>95</v>
          </cell>
          <cell r="C16535">
            <v>271</v>
          </cell>
          <cell r="D16535">
            <v>1990</v>
          </cell>
          <cell r="E16535">
            <v>33238</v>
          </cell>
        </row>
        <row r="16536">
          <cell r="A16536">
            <v>32969</v>
          </cell>
          <cell r="B16536">
            <v>96</v>
          </cell>
          <cell r="C16536">
            <v>270</v>
          </cell>
          <cell r="D16536">
            <v>1990</v>
          </cell>
          <cell r="E16536">
            <v>33238</v>
          </cell>
        </row>
        <row r="16537">
          <cell r="A16537">
            <v>32970</v>
          </cell>
          <cell r="B16537">
            <v>97</v>
          </cell>
          <cell r="C16537">
            <v>269</v>
          </cell>
          <cell r="D16537">
            <v>1990</v>
          </cell>
          <cell r="E16537">
            <v>33238</v>
          </cell>
        </row>
        <row r="16538">
          <cell r="A16538">
            <v>32971</v>
          </cell>
          <cell r="B16538">
            <v>98</v>
          </cell>
          <cell r="C16538">
            <v>268</v>
          </cell>
          <cell r="D16538">
            <v>1990</v>
          </cell>
          <cell r="E16538">
            <v>33238</v>
          </cell>
        </row>
        <row r="16539">
          <cell r="A16539">
            <v>32972</v>
          </cell>
          <cell r="B16539">
            <v>99</v>
          </cell>
          <cell r="C16539">
            <v>267</v>
          </cell>
          <cell r="D16539">
            <v>1990</v>
          </cell>
          <cell r="E16539">
            <v>33238</v>
          </cell>
        </row>
        <row r="16540">
          <cell r="A16540">
            <v>32973</v>
          </cell>
          <cell r="B16540">
            <v>100</v>
          </cell>
          <cell r="C16540">
            <v>266</v>
          </cell>
          <cell r="D16540">
            <v>1990</v>
          </cell>
          <cell r="E16540">
            <v>33238</v>
          </cell>
        </row>
        <row r="16541">
          <cell r="A16541">
            <v>32974</v>
          </cell>
          <cell r="B16541">
            <v>101</v>
          </cell>
          <cell r="C16541">
            <v>265</v>
          </cell>
          <cell r="D16541">
            <v>1990</v>
          </cell>
          <cell r="E16541">
            <v>33238</v>
          </cell>
        </row>
        <row r="16542">
          <cell r="A16542">
            <v>32975</v>
          </cell>
          <cell r="B16542">
            <v>102</v>
          </cell>
          <cell r="C16542">
            <v>264</v>
          </cell>
          <cell r="D16542">
            <v>1990</v>
          </cell>
          <cell r="E16542">
            <v>33238</v>
          </cell>
        </row>
        <row r="16543">
          <cell r="A16543">
            <v>32976</v>
          </cell>
          <cell r="B16543">
            <v>103</v>
          </cell>
          <cell r="C16543">
            <v>263</v>
          </cell>
          <cell r="D16543">
            <v>1990</v>
          </cell>
          <cell r="E16543">
            <v>33238</v>
          </cell>
        </row>
        <row r="16544">
          <cell r="A16544">
            <v>32977</v>
          </cell>
          <cell r="B16544">
            <v>104</v>
          </cell>
          <cell r="C16544">
            <v>262</v>
          </cell>
          <cell r="D16544">
            <v>1990</v>
          </cell>
          <cell r="E16544">
            <v>33238</v>
          </cell>
        </row>
        <row r="16545">
          <cell r="A16545">
            <v>32978</v>
          </cell>
          <cell r="B16545">
            <v>105</v>
          </cell>
          <cell r="C16545">
            <v>261</v>
          </cell>
          <cell r="D16545">
            <v>1990</v>
          </cell>
          <cell r="E16545">
            <v>33238</v>
          </cell>
        </row>
        <row r="16546">
          <cell r="A16546">
            <v>32979</v>
          </cell>
          <cell r="B16546">
            <v>106</v>
          </cell>
          <cell r="C16546">
            <v>260</v>
          </cell>
          <cell r="D16546">
            <v>1990</v>
          </cell>
          <cell r="E16546">
            <v>33238</v>
          </cell>
        </row>
        <row r="16547">
          <cell r="A16547">
            <v>32980</v>
          </cell>
          <cell r="B16547">
            <v>107</v>
          </cell>
          <cell r="C16547">
            <v>259</v>
          </cell>
          <cell r="D16547">
            <v>1990</v>
          </cell>
          <cell r="E16547">
            <v>33238</v>
          </cell>
        </row>
        <row r="16548">
          <cell r="A16548">
            <v>32981</v>
          </cell>
          <cell r="B16548">
            <v>108</v>
          </cell>
          <cell r="C16548">
            <v>258</v>
          </cell>
          <cell r="D16548">
            <v>1990</v>
          </cell>
          <cell r="E16548">
            <v>33238</v>
          </cell>
        </row>
        <row r="16549">
          <cell r="A16549">
            <v>32982</v>
          </cell>
          <cell r="B16549">
            <v>109</v>
          </cell>
          <cell r="C16549">
            <v>257</v>
          </cell>
          <cell r="D16549">
            <v>1990</v>
          </cell>
          <cell r="E16549">
            <v>33238</v>
          </cell>
        </row>
        <row r="16550">
          <cell r="A16550">
            <v>32983</v>
          </cell>
          <cell r="B16550">
            <v>110</v>
          </cell>
          <cell r="C16550">
            <v>256</v>
          </cell>
          <cell r="D16550">
            <v>1990</v>
          </cell>
          <cell r="E16550">
            <v>33238</v>
          </cell>
        </row>
        <row r="16551">
          <cell r="A16551">
            <v>32984</v>
          </cell>
          <cell r="B16551">
            <v>111</v>
          </cell>
          <cell r="C16551">
            <v>255</v>
          </cell>
          <cell r="D16551">
            <v>1990</v>
          </cell>
          <cell r="E16551">
            <v>33238</v>
          </cell>
        </row>
        <row r="16552">
          <cell r="A16552">
            <v>32985</v>
          </cell>
          <cell r="B16552">
            <v>112</v>
          </cell>
          <cell r="C16552">
            <v>254</v>
          </cell>
          <cell r="D16552">
            <v>1990</v>
          </cell>
          <cell r="E16552">
            <v>33238</v>
          </cell>
        </row>
        <row r="16553">
          <cell r="A16553">
            <v>32986</v>
          </cell>
          <cell r="B16553">
            <v>113</v>
          </cell>
          <cell r="C16553">
            <v>253</v>
          </cell>
          <cell r="D16553">
            <v>1990</v>
          </cell>
          <cell r="E16553">
            <v>33238</v>
          </cell>
        </row>
        <row r="16554">
          <cell r="A16554">
            <v>32987</v>
          </cell>
          <cell r="B16554">
            <v>114</v>
          </cell>
          <cell r="C16554">
            <v>252</v>
          </cell>
          <cell r="D16554">
            <v>1990</v>
          </cell>
          <cell r="E16554">
            <v>33238</v>
          </cell>
        </row>
        <row r="16555">
          <cell r="A16555">
            <v>32988</v>
          </cell>
          <cell r="B16555">
            <v>115</v>
          </cell>
          <cell r="C16555">
            <v>251</v>
          </cell>
          <cell r="D16555">
            <v>1990</v>
          </cell>
          <cell r="E16555">
            <v>33238</v>
          </cell>
        </row>
        <row r="16556">
          <cell r="A16556">
            <v>32989</v>
          </cell>
          <cell r="B16556">
            <v>116</v>
          </cell>
          <cell r="C16556">
            <v>250</v>
          </cell>
          <cell r="D16556">
            <v>1990</v>
          </cell>
          <cell r="E16556">
            <v>33238</v>
          </cell>
        </row>
        <row r="16557">
          <cell r="A16557">
            <v>32990</v>
          </cell>
          <cell r="B16557">
            <v>117</v>
          </cell>
          <cell r="C16557">
            <v>249</v>
          </cell>
          <cell r="D16557">
            <v>1990</v>
          </cell>
          <cell r="E16557">
            <v>33238</v>
          </cell>
        </row>
        <row r="16558">
          <cell r="A16558">
            <v>32991</v>
          </cell>
          <cell r="B16558">
            <v>118</v>
          </cell>
          <cell r="C16558">
            <v>248</v>
          </cell>
          <cell r="D16558">
            <v>1990</v>
          </cell>
          <cell r="E16558">
            <v>33238</v>
          </cell>
        </row>
        <row r="16559">
          <cell r="A16559">
            <v>32992</v>
          </cell>
          <cell r="B16559">
            <v>119</v>
          </cell>
          <cell r="C16559">
            <v>247</v>
          </cell>
          <cell r="D16559">
            <v>1990</v>
          </cell>
          <cell r="E16559">
            <v>33238</v>
          </cell>
        </row>
        <row r="16560">
          <cell r="A16560">
            <v>32993</v>
          </cell>
          <cell r="B16560">
            <v>120</v>
          </cell>
          <cell r="C16560">
            <v>246</v>
          </cell>
          <cell r="D16560">
            <v>1990</v>
          </cell>
          <cell r="E16560">
            <v>33238</v>
          </cell>
        </row>
        <row r="16561">
          <cell r="A16561">
            <v>32994</v>
          </cell>
          <cell r="B16561">
            <v>121</v>
          </cell>
          <cell r="C16561">
            <v>245</v>
          </cell>
          <cell r="D16561">
            <v>1990</v>
          </cell>
          <cell r="E16561">
            <v>33238</v>
          </cell>
        </row>
        <row r="16562">
          <cell r="A16562">
            <v>32995</v>
          </cell>
          <cell r="B16562">
            <v>122</v>
          </cell>
          <cell r="C16562">
            <v>244</v>
          </cell>
          <cell r="D16562">
            <v>1990</v>
          </cell>
          <cell r="E16562">
            <v>33238</v>
          </cell>
        </row>
        <row r="16563">
          <cell r="A16563">
            <v>32996</v>
          </cell>
          <cell r="B16563">
            <v>123</v>
          </cell>
          <cell r="C16563">
            <v>243</v>
          </cell>
          <cell r="D16563">
            <v>1990</v>
          </cell>
          <cell r="E16563">
            <v>33238</v>
          </cell>
        </row>
        <row r="16564">
          <cell r="A16564">
            <v>32997</v>
          </cell>
          <cell r="B16564">
            <v>124</v>
          </cell>
          <cell r="C16564">
            <v>242</v>
          </cell>
          <cell r="D16564">
            <v>1990</v>
          </cell>
          <cell r="E16564">
            <v>33238</v>
          </cell>
        </row>
        <row r="16565">
          <cell r="A16565">
            <v>32998</v>
          </cell>
          <cell r="B16565">
            <v>125</v>
          </cell>
          <cell r="C16565">
            <v>241</v>
          </cell>
          <cell r="D16565">
            <v>1990</v>
          </cell>
          <cell r="E16565">
            <v>33238</v>
          </cell>
        </row>
        <row r="16566">
          <cell r="A16566">
            <v>32999</v>
          </cell>
          <cell r="B16566">
            <v>126</v>
          </cell>
          <cell r="C16566">
            <v>240</v>
          </cell>
          <cell r="D16566">
            <v>1990</v>
          </cell>
          <cell r="E16566">
            <v>33238</v>
          </cell>
        </row>
        <row r="16567">
          <cell r="A16567">
            <v>33000</v>
          </cell>
          <cell r="B16567">
            <v>127</v>
          </cell>
          <cell r="C16567">
            <v>239</v>
          </cell>
          <cell r="D16567">
            <v>1990</v>
          </cell>
          <cell r="E16567">
            <v>33238</v>
          </cell>
        </row>
        <row r="16568">
          <cell r="A16568">
            <v>33001</v>
          </cell>
          <cell r="B16568">
            <v>128</v>
          </cell>
          <cell r="C16568">
            <v>238</v>
          </cell>
          <cell r="D16568">
            <v>1990</v>
          </cell>
          <cell r="E16568">
            <v>33238</v>
          </cell>
        </row>
        <row r="16569">
          <cell r="A16569">
            <v>33002</v>
          </cell>
          <cell r="B16569">
            <v>129</v>
          </cell>
          <cell r="C16569">
            <v>237</v>
          </cell>
          <cell r="D16569">
            <v>1990</v>
          </cell>
          <cell r="E16569">
            <v>33238</v>
          </cell>
        </row>
        <row r="16570">
          <cell r="A16570">
            <v>33003</v>
          </cell>
          <cell r="B16570">
            <v>130</v>
          </cell>
          <cell r="C16570">
            <v>236</v>
          </cell>
          <cell r="D16570">
            <v>1990</v>
          </cell>
          <cell r="E16570">
            <v>33238</v>
          </cell>
        </row>
        <row r="16571">
          <cell r="A16571">
            <v>33004</v>
          </cell>
          <cell r="B16571">
            <v>131</v>
          </cell>
          <cell r="C16571">
            <v>235</v>
          </cell>
          <cell r="D16571">
            <v>1990</v>
          </cell>
          <cell r="E16571">
            <v>33238</v>
          </cell>
        </row>
        <row r="16572">
          <cell r="A16572">
            <v>33005</v>
          </cell>
          <cell r="B16572">
            <v>132</v>
          </cell>
          <cell r="C16572">
            <v>234</v>
          </cell>
          <cell r="D16572">
            <v>1990</v>
          </cell>
          <cell r="E16572">
            <v>33238</v>
          </cell>
        </row>
        <row r="16573">
          <cell r="A16573">
            <v>33006</v>
          </cell>
          <cell r="B16573">
            <v>133</v>
          </cell>
          <cell r="C16573">
            <v>233</v>
          </cell>
          <cell r="D16573">
            <v>1990</v>
          </cell>
          <cell r="E16573">
            <v>33238</v>
          </cell>
        </row>
        <row r="16574">
          <cell r="A16574">
            <v>33007</v>
          </cell>
          <cell r="B16574">
            <v>134</v>
          </cell>
          <cell r="C16574">
            <v>232</v>
          </cell>
          <cell r="D16574">
            <v>1990</v>
          </cell>
          <cell r="E16574">
            <v>33238</v>
          </cell>
        </row>
        <row r="16575">
          <cell r="A16575">
            <v>33008</v>
          </cell>
          <cell r="B16575">
            <v>135</v>
          </cell>
          <cell r="C16575">
            <v>231</v>
          </cell>
          <cell r="D16575">
            <v>1990</v>
          </cell>
          <cell r="E16575">
            <v>33238</v>
          </cell>
        </row>
        <row r="16576">
          <cell r="A16576">
            <v>33009</v>
          </cell>
          <cell r="B16576">
            <v>136</v>
          </cell>
          <cell r="C16576">
            <v>230</v>
          </cell>
          <cell r="D16576">
            <v>1990</v>
          </cell>
          <cell r="E16576">
            <v>33238</v>
          </cell>
        </row>
        <row r="16577">
          <cell r="A16577">
            <v>33010</v>
          </cell>
          <cell r="B16577">
            <v>137</v>
          </cell>
          <cell r="C16577">
            <v>229</v>
          </cell>
          <cell r="D16577">
            <v>1990</v>
          </cell>
          <cell r="E16577">
            <v>33238</v>
          </cell>
        </row>
        <row r="16578">
          <cell r="A16578">
            <v>33011</v>
          </cell>
          <cell r="B16578">
            <v>138</v>
          </cell>
          <cell r="C16578">
            <v>228</v>
          </cell>
          <cell r="D16578">
            <v>1990</v>
          </cell>
          <cell r="E16578">
            <v>33238</v>
          </cell>
        </row>
        <row r="16579">
          <cell r="A16579">
            <v>33012</v>
          </cell>
          <cell r="B16579">
            <v>139</v>
          </cell>
          <cell r="C16579">
            <v>227</v>
          </cell>
          <cell r="D16579">
            <v>1990</v>
          </cell>
          <cell r="E16579">
            <v>33238</v>
          </cell>
        </row>
        <row r="16580">
          <cell r="A16580">
            <v>33013</v>
          </cell>
          <cell r="B16580">
            <v>140</v>
          </cell>
          <cell r="C16580">
            <v>226</v>
          </cell>
          <cell r="D16580">
            <v>1990</v>
          </cell>
          <cell r="E16580">
            <v>33238</v>
          </cell>
        </row>
        <row r="16581">
          <cell r="A16581">
            <v>33014</v>
          </cell>
          <cell r="B16581">
            <v>141</v>
          </cell>
          <cell r="C16581">
            <v>225</v>
          </cell>
          <cell r="D16581">
            <v>1990</v>
          </cell>
          <cell r="E16581">
            <v>33238</v>
          </cell>
        </row>
        <row r="16582">
          <cell r="A16582">
            <v>33015</v>
          </cell>
          <cell r="B16582">
            <v>142</v>
          </cell>
          <cell r="C16582">
            <v>224</v>
          </cell>
          <cell r="D16582">
            <v>1990</v>
          </cell>
          <cell r="E16582">
            <v>33238</v>
          </cell>
        </row>
        <row r="16583">
          <cell r="A16583">
            <v>33016</v>
          </cell>
          <cell r="B16583">
            <v>143</v>
          </cell>
          <cell r="C16583">
            <v>223</v>
          </cell>
          <cell r="D16583">
            <v>1990</v>
          </cell>
          <cell r="E16583">
            <v>33238</v>
          </cell>
        </row>
        <row r="16584">
          <cell r="A16584">
            <v>33017</v>
          </cell>
          <cell r="B16584">
            <v>144</v>
          </cell>
          <cell r="C16584">
            <v>222</v>
          </cell>
          <cell r="D16584">
            <v>1990</v>
          </cell>
          <cell r="E16584">
            <v>33238</v>
          </cell>
        </row>
        <row r="16585">
          <cell r="A16585">
            <v>33018</v>
          </cell>
          <cell r="B16585">
            <v>145</v>
          </cell>
          <cell r="C16585">
            <v>221</v>
          </cell>
          <cell r="D16585">
            <v>1990</v>
          </cell>
          <cell r="E16585">
            <v>33238</v>
          </cell>
        </row>
        <row r="16586">
          <cell r="A16586">
            <v>33019</v>
          </cell>
          <cell r="B16586">
            <v>146</v>
          </cell>
          <cell r="C16586">
            <v>220</v>
          </cell>
          <cell r="D16586">
            <v>1990</v>
          </cell>
          <cell r="E16586">
            <v>33238</v>
          </cell>
        </row>
        <row r="16587">
          <cell r="A16587">
            <v>33020</v>
          </cell>
          <cell r="B16587">
            <v>147</v>
          </cell>
          <cell r="C16587">
            <v>219</v>
          </cell>
          <cell r="D16587">
            <v>1990</v>
          </cell>
          <cell r="E16587">
            <v>33238</v>
          </cell>
        </row>
        <row r="16588">
          <cell r="A16588">
            <v>33021</v>
          </cell>
          <cell r="B16588">
            <v>148</v>
          </cell>
          <cell r="C16588">
            <v>218</v>
          </cell>
          <cell r="D16588">
            <v>1990</v>
          </cell>
          <cell r="E16588">
            <v>33238</v>
          </cell>
        </row>
        <row r="16589">
          <cell r="A16589">
            <v>33022</v>
          </cell>
          <cell r="B16589">
            <v>149</v>
          </cell>
          <cell r="C16589">
            <v>217</v>
          </cell>
          <cell r="D16589">
            <v>1990</v>
          </cell>
          <cell r="E16589">
            <v>33238</v>
          </cell>
        </row>
        <row r="16590">
          <cell r="A16590">
            <v>33023</v>
          </cell>
          <cell r="B16590">
            <v>150</v>
          </cell>
          <cell r="C16590">
            <v>216</v>
          </cell>
          <cell r="D16590">
            <v>1990</v>
          </cell>
          <cell r="E16590">
            <v>33238</v>
          </cell>
        </row>
        <row r="16591">
          <cell r="A16591">
            <v>33024</v>
          </cell>
          <cell r="B16591">
            <v>151</v>
          </cell>
          <cell r="C16591">
            <v>215</v>
          </cell>
          <cell r="D16591">
            <v>1990</v>
          </cell>
          <cell r="E16591">
            <v>33238</v>
          </cell>
        </row>
        <row r="16592">
          <cell r="A16592">
            <v>33025</v>
          </cell>
          <cell r="B16592">
            <v>152</v>
          </cell>
          <cell r="C16592">
            <v>214</v>
          </cell>
          <cell r="D16592">
            <v>1990</v>
          </cell>
          <cell r="E16592">
            <v>33238</v>
          </cell>
        </row>
        <row r="16593">
          <cell r="A16593">
            <v>33026</v>
          </cell>
          <cell r="B16593">
            <v>153</v>
          </cell>
          <cell r="C16593">
            <v>213</v>
          </cell>
          <cell r="D16593">
            <v>1990</v>
          </cell>
          <cell r="E16593">
            <v>33238</v>
          </cell>
        </row>
        <row r="16594">
          <cell r="A16594">
            <v>33027</v>
          </cell>
          <cell r="B16594">
            <v>154</v>
          </cell>
          <cell r="C16594">
            <v>212</v>
          </cell>
          <cell r="D16594">
            <v>1990</v>
          </cell>
          <cell r="E16594">
            <v>33238</v>
          </cell>
        </row>
        <row r="16595">
          <cell r="A16595">
            <v>33028</v>
          </cell>
          <cell r="B16595">
            <v>155</v>
          </cell>
          <cell r="C16595">
            <v>211</v>
          </cell>
          <cell r="D16595">
            <v>1990</v>
          </cell>
          <cell r="E16595">
            <v>33238</v>
          </cell>
        </row>
        <row r="16596">
          <cell r="A16596">
            <v>33029</v>
          </cell>
          <cell r="B16596">
            <v>156</v>
          </cell>
          <cell r="C16596">
            <v>210</v>
          </cell>
          <cell r="D16596">
            <v>1990</v>
          </cell>
          <cell r="E16596">
            <v>33238</v>
          </cell>
        </row>
        <row r="16597">
          <cell r="A16597">
            <v>33030</v>
          </cell>
          <cell r="B16597">
            <v>157</v>
          </cell>
          <cell r="C16597">
            <v>209</v>
          </cell>
          <cell r="D16597">
            <v>1990</v>
          </cell>
          <cell r="E16597">
            <v>33238</v>
          </cell>
        </row>
        <row r="16598">
          <cell r="A16598">
            <v>33031</v>
          </cell>
          <cell r="B16598">
            <v>158</v>
          </cell>
          <cell r="C16598">
            <v>208</v>
          </cell>
          <cell r="D16598">
            <v>1990</v>
          </cell>
          <cell r="E16598">
            <v>33238</v>
          </cell>
        </row>
        <row r="16599">
          <cell r="A16599">
            <v>33032</v>
          </cell>
          <cell r="B16599">
            <v>159</v>
          </cell>
          <cell r="C16599">
            <v>207</v>
          </cell>
          <cell r="D16599">
            <v>1990</v>
          </cell>
          <cell r="E16599">
            <v>33238</v>
          </cell>
        </row>
        <row r="16600">
          <cell r="A16600">
            <v>33033</v>
          </cell>
          <cell r="B16600">
            <v>160</v>
          </cell>
          <cell r="C16600">
            <v>206</v>
          </cell>
          <cell r="D16600">
            <v>1990</v>
          </cell>
          <cell r="E16600">
            <v>33238</v>
          </cell>
        </row>
        <row r="16601">
          <cell r="A16601">
            <v>33034</v>
          </cell>
          <cell r="B16601">
            <v>161</v>
          </cell>
          <cell r="C16601">
            <v>205</v>
          </cell>
          <cell r="D16601">
            <v>1990</v>
          </cell>
          <cell r="E16601">
            <v>33238</v>
          </cell>
        </row>
        <row r="16602">
          <cell r="A16602">
            <v>33035</v>
          </cell>
          <cell r="B16602">
            <v>162</v>
          </cell>
          <cell r="C16602">
            <v>204</v>
          </cell>
          <cell r="D16602">
            <v>1990</v>
          </cell>
          <cell r="E16602">
            <v>33238</v>
          </cell>
        </row>
        <row r="16603">
          <cell r="A16603">
            <v>33036</v>
          </cell>
          <cell r="B16603">
            <v>163</v>
          </cell>
          <cell r="C16603">
            <v>203</v>
          </cell>
          <cell r="D16603">
            <v>1990</v>
          </cell>
          <cell r="E16603">
            <v>33238</v>
          </cell>
        </row>
        <row r="16604">
          <cell r="A16604">
            <v>33037</v>
          </cell>
          <cell r="B16604">
            <v>164</v>
          </cell>
          <cell r="C16604">
            <v>202</v>
          </cell>
          <cell r="D16604">
            <v>1990</v>
          </cell>
          <cell r="E16604">
            <v>33238</v>
          </cell>
        </row>
        <row r="16605">
          <cell r="A16605">
            <v>33038</v>
          </cell>
          <cell r="B16605">
            <v>165</v>
          </cell>
          <cell r="C16605">
            <v>201</v>
          </cell>
          <cell r="D16605">
            <v>1990</v>
          </cell>
          <cell r="E16605">
            <v>33238</v>
          </cell>
        </row>
        <row r="16606">
          <cell r="A16606">
            <v>33039</v>
          </cell>
          <cell r="B16606">
            <v>166</v>
          </cell>
          <cell r="C16606">
            <v>200</v>
          </cell>
          <cell r="D16606">
            <v>1990</v>
          </cell>
          <cell r="E16606">
            <v>33238</v>
          </cell>
        </row>
        <row r="16607">
          <cell r="A16607">
            <v>33040</v>
          </cell>
          <cell r="B16607">
            <v>167</v>
          </cell>
          <cell r="C16607">
            <v>199</v>
          </cell>
          <cell r="D16607">
            <v>1990</v>
          </cell>
          <cell r="E16607">
            <v>33238</v>
          </cell>
        </row>
        <row r="16608">
          <cell r="A16608">
            <v>33041</v>
          </cell>
          <cell r="B16608">
            <v>168</v>
          </cell>
          <cell r="C16608">
            <v>198</v>
          </cell>
          <cell r="D16608">
            <v>1990</v>
          </cell>
          <cell r="E16608">
            <v>33238</v>
          </cell>
        </row>
        <row r="16609">
          <cell r="A16609">
            <v>33042</v>
          </cell>
          <cell r="B16609">
            <v>169</v>
          </cell>
          <cell r="C16609">
            <v>197</v>
          </cell>
          <cell r="D16609">
            <v>1990</v>
          </cell>
          <cell r="E16609">
            <v>33238</v>
          </cell>
        </row>
        <row r="16610">
          <cell r="A16610">
            <v>33043</v>
          </cell>
          <cell r="B16610">
            <v>170</v>
          </cell>
          <cell r="C16610">
            <v>196</v>
          </cell>
          <cell r="D16610">
            <v>1990</v>
          </cell>
          <cell r="E16610">
            <v>33238</v>
          </cell>
        </row>
        <row r="16611">
          <cell r="A16611">
            <v>33044</v>
          </cell>
          <cell r="B16611">
            <v>171</v>
          </cell>
          <cell r="C16611">
            <v>195</v>
          </cell>
          <cell r="D16611">
            <v>1990</v>
          </cell>
          <cell r="E16611">
            <v>33238</v>
          </cell>
        </row>
        <row r="16612">
          <cell r="A16612">
            <v>33045</v>
          </cell>
          <cell r="B16612">
            <v>172</v>
          </cell>
          <cell r="C16612">
            <v>194</v>
          </cell>
          <cell r="D16612">
            <v>1990</v>
          </cell>
          <cell r="E16612">
            <v>33238</v>
          </cell>
        </row>
        <row r="16613">
          <cell r="A16613">
            <v>33046</v>
          </cell>
          <cell r="B16613">
            <v>173</v>
          </cell>
          <cell r="C16613">
            <v>193</v>
          </cell>
          <cell r="D16613">
            <v>1990</v>
          </cell>
          <cell r="E16613">
            <v>33238</v>
          </cell>
        </row>
        <row r="16614">
          <cell r="A16614">
            <v>33047</v>
          </cell>
          <cell r="B16614">
            <v>174</v>
          </cell>
          <cell r="C16614">
            <v>192</v>
          </cell>
          <cell r="D16614">
            <v>1990</v>
          </cell>
          <cell r="E16614">
            <v>33238</v>
          </cell>
        </row>
        <row r="16615">
          <cell r="A16615">
            <v>33048</v>
          </cell>
          <cell r="B16615">
            <v>175</v>
          </cell>
          <cell r="C16615">
            <v>191</v>
          </cell>
          <cell r="D16615">
            <v>1990</v>
          </cell>
          <cell r="E16615">
            <v>33238</v>
          </cell>
        </row>
        <row r="16616">
          <cell r="A16616">
            <v>33049</v>
          </cell>
          <cell r="B16616">
            <v>176</v>
          </cell>
          <cell r="C16616">
            <v>190</v>
          </cell>
          <cell r="D16616">
            <v>1990</v>
          </cell>
          <cell r="E16616">
            <v>33238</v>
          </cell>
        </row>
        <row r="16617">
          <cell r="A16617">
            <v>33050</v>
          </cell>
          <cell r="B16617">
            <v>177</v>
          </cell>
          <cell r="C16617">
            <v>189</v>
          </cell>
          <cell r="D16617">
            <v>1990</v>
          </cell>
          <cell r="E16617">
            <v>33238</v>
          </cell>
        </row>
        <row r="16618">
          <cell r="A16618">
            <v>33051</v>
          </cell>
          <cell r="B16618">
            <v>178</v>
          </cell>
          <cell r="C16618">
            <v>188</v>
          </cell>
          <cell r="D16618">
            <v>1990</v>
          </cell>
          <cell r="E16618">
            <v>33238</v>
          </cell>
        </row>
        <row r="16619">
          <cell r="A16619">
            <v>33052</v>
          </cell>
          <cell r="B16619">
            <v>179</v>
          </cell>
          <cell r="C16619">
            <v>187</v>
          </cell>
          <cell r="D16619">
            <v>1990</v>
          </cell>
          <cell r="E16619">
            <v>33238</v>
          </cell>
        </row>
        <row r="16620">
          <cell r="A16620">
            <v>33053</v>
          </cell>
          <cell r="B16620">
            <v>180</v>
          </cell>
          <cell r="C16620">
            <v>186</v>
          </cell>
          <cell r="D16620">
            <v>1990</v>
          </cell>
          <cell r="E16620">
            <v>33238</v>
          </cell>
        </row>
        <row r="16621">
          <cell r="A16621">
            <v>33054</v>
          </cell>
          <cell r="B16621">
            <v>181</v>
          </cell>
          <cell r="C16621">
            <v>185</v>
          </cell>
          <cell r="D16621">
            <v>1990</v>
          </cell>
          <cell r="E16621">
            <v>33238</v>
          </cell>
        </row>
        <row r="16622">
          <cell r="A16622">
            <v>33055</v>
          </cell>
          <cell r="B16622">
            <v>182</v>
          </cell>
          <cell r="C16622">
            <v>184</v>
          </cell>
          <cell r="D16622">
            <v>1990</v>
          </cell>
          <cell r="E16622">
            <v>33238</v>
          </cell>
        </row>
        <row r="16623">
          <cell r="A16623">
            <v>33056</v>
          </cell>
          <cell r="B16623">
            <v>183</v>
          </cell>
          <cell r="C16623">
            <v>183</v>
          </cell>
          <cell r="D16623">
            <v>1990</v>
          </cell>
          <cell r="E16623">
            <v>33238</v>
          </cell>
        </row>
        <row r="16624">
          <cell r="A16624">
            <v>33057</v>
          </cell>
          <cell r="B16624">
            <v>184</v>
          </cell>
          <cell r="C16624">
            <v>182</v>
          </cell>
          <cell r="D16624">
            <v>1990</v>
          </cell>
          <cell r="E16624">
            <v>33238</v>
          </cell>
        </row>
        <row r="16625">
          <cell r="A16625">
            <v>33058</v>
          </cell>
          <cell r="B16625">
            <v>185</v>
          </cell>
          <cell r="C16625">
            <v>181</v>
          </cell>
          <cell r="D16625">
            <v>1990</v>
          </cell>
          <cell r="E16625">
            <v>33238</v>
          </cell>
        </row>
        <row r="16626">
          <cell r="A16626">
            <v>33059</v>
          </cell>
          <cell r="B16626">
            <v>186</v>
          </cell>
          <cell r="C16626">
            <v>180</v>
          </cell>
          <cell r="D16626">
            <v>1990</v>
          </cell>
          <cell r="E16626">
            <v>33238</v>
          </cell>
        </row>
        <row r="16627">
          <cell r="A16627">
            <v>33060</v>
          </cell>
          <cell r="B16627">
            <v>187</v>
          </cell>
          <cell r="C16627">
            <v>179</v>
          </cell>
          <cell r="D16627">
            <v>1990</v>
          </cell>
          <cell r="E16627">
            <v>33238</v>
          </cell>
        </row>
        <row r="16628">
          <cell r="A16628">
            <v>33061</v>
          </cell>
          <cell r="B16628">
            <v>188</v>
          </cell>
          <cell r="C16628">
            <v>178</v>
          </cell>
          <cell r="D16628">
            <v>1990</v>
          </cell>
          <cell r="E16628">
            <v>33238</v>
          </cell>
        </row>
        <row r="16629">
          <cell r="A16629">
            <v>33062</v>
          </cell>
          <cell r="B16629">
            <v>189</v>
          </cell>
          <cell r="C16629">
            <v>177</v>
          </cell>
          <cell r="D16629">
            <v>1990</v>
          </cell>
          <cell r="E16629">
            <v>33238</v>
          </cell>
        </row>
        <row r="16630">
          <cell r="A16630">
            <v>33063</v>
          </cell>
          <cell r="B16630">
            <v>190</v>
          </cell>
          <cell r="C16630">
            <v>176</v>
          </cell>
          <cell r="D16630">
            <v>1990</v>
          </cell>
          <cell r="E16630">
            <v>33238</v>
          </cell>
        </row>
        <row r="16631">
          <cell r="A16631">
            <v>33064</v>
          </cell>
          <cell r="B16631">
            <v>191</v>
          </cell>
          <cell r="C16631">
            <v>175</v>
          </cell>
          <cell r="D16631">
            <v>1990</v>
          </cell>
          <cell r="E16631">
            <v>33238</v>
          </cell>
        </row>
        <row r="16632">
          <cell r="A16632">
            <v>33065</v>
          </cell>
          <cell r="B16632">
            <v>192</v>
          </cell>
          <cell r="C16632">
            <v>174</v>
          </cell>
          <cell r="D16632">
            <v>1990</v>
          </cell>
          <cell r="E16632">
            <v>33238</v>
          </cell>
        </row>
        <row r="16633">
          <cell r="A16633">
            <v>33066</v>
          </cell>
          <cell r="B16633">
            <v>193</v>
          </cell>
          <cell r="C16633">
            <v>173</v>
          </cell>
          <cell r="D16633">
            <v>1990</v>
          </cell>
          <cell r="E16633">
            <v>33238</v>
          </cell>
        </row>
        <row r="16634">
          <cell r="A16634">
            <v>33067</v>
          </cell>
          <cell r="B16634">
            <v>194</v>
          </cell>
          <cell r="C16634">
            <v>172</v>
          </cell>
          <cell r="D16634">
            <v>1990</v>
          </cell>
          <cell r="E16634">
            <v>33238</v>
          </cell>
        </row>
        <row r="16635">
          <cell r="A16635">
            <v>33068</v>
          </cell>
          <cell r="B16635">
            <v>195</v>
          </cell>
          <cell r="C16635">
            <v>171</v>
          </cell>
          <cell r="D16635">
            <v>1990</v>
          </cell>
          <cell r="E16635">
            <v>33238</v>
          </cell>
        </row>
        <row r="16636">
          <cell r="A16636">
            <v>33069</v>
          </cell>
          <cell r="B16636">
            <v>196</v>
          </cell>
          <cell r="C16636">
            <v>170</v>
          </cell>
          <cell r="D16636">
            <v>1990</v>
          </cell>
          <cell r="E16636">
            <v>33238</v>
          </cell>
        </row>
        <row r="16637">
          <cell r="A16637">
            <v>33070</v>
          </cell>
          <cell r="B16637">
            <v>197</v>
          </cell>
          <cell r="C16637">
            <v>169</v>
          </cell>
          <cell r="D16637">
            <v>1990</v>
          </cell>
          <cell r="E16637">
            <v>33238</v>
          </cell>
        </row>
        <row r="16638">
          <cell r="A16638">
            <v>33071</v>
          </cell>
          <cell r="B16638">
            <v>198</v>
          </cell>
          <cell r="C16638">
            <v>168</v>
          </cell>
          <cell r="D16638">
            <v>1990</v>
          </cell>
          <cell r="E16638">
            <v>33238</v>
          </cell>
        </row>
        <row r="16639">
          <cell r="A16639">
            <v>33072</v>
          </cell>
          <cell r="B16639">
            <v>199</v>
          </cell>
          <cell r="C16639">
            <v>167</v>
          </cell>
          <cell r="D16639">
            <v>1990</v>
          </cell>
          <cell r="E16639">
            <v>33238</v>
          </cell>
        </row>
        <row r="16640">
          <cell r="A16640">
            <v>33073</v>
          </cell>
          <cell r="B16640">
            <v>200</v>
          </cell>
          <cell r="C16640">
            <v>166</v>
          </cell>
          <cell r="D16640">
            <v>1990</v>
          </cell>
          <cell r="E16640">
            <v>33238</v>
          </cell>
        </row>
        <row r="16641">
          <cell r="A16641">
            <v>33074</v>
          </cell>
          <cell r="B16641">
            <v>201</v>
          </cell>
          <cell r="C16641">
            <v>165</v>
          </cell>
          <cell r="D16641">
            <v>1990</v>
          </cell>
          <cell r="E16641">
            <v>33238</v>
          </cell>
        </row>
        <row r="16642">
          <cell r="A16642">
            <v>33075</v>
          </cell>
          <cell r="B16642">
            <v>202</v>
          </cell>
          <cell r="C16642">
            <v>164</v>
          </cell>
          <cell r="D16642">
            <v>1990</v>
          </cell>
          <cell r="E16642">
            <v>33238</v>
          </cell>
        </row>
        <row r="16643">
          <cell r="A16643">
            <v>33076</v>
          </cell>
          <cell r="B16643">
            <v>203</v>
          </cell>
          <cell r="C16643">
            <v>163</v>
          </cell>
          <cell r="D16643">
            <v>1990</v>
          </cell>
          <cell r="E16643">
            <v>33238</v>
          </cell>
        </row>
        <row r="16644">
          <cell r="A16644">
            <v>33077</v>
          </cell>
          <cell r="B16644">
            <v>204</v>
          </cell>
          <cell r="C16644">
            <v>162</v>
          </cell>
          <cell r="D16644">
            <v>1990</v>
          </cell>
          <cell r="E16644">
            <v>33238</v>
          </cell>
        </row>
        <row r="16645">
          <cell r="A16645">
            <v>33078</v>
          </cell>
          <cell r="B16645">
            <v>205</v>
          </cell>
          <cell r="C16645">
            <v>161</v>
          </cell>
          <cell r="D16645">
            <v>1990</v>
          </cell>
          <cell r="E16645">
            <v>33238</v>
          </cell>
        </row>
        <row r="16646">
          <cell r="A16646">
            <v>33079</v>
          </cell>
          <cell r="B16646">
            <v>206</v>
          </cell>
          <cell r="C16646">
            <v>160</v>
          </cell>
          <cell r="D16646">
            <v>1990</v>
          </cell>
          <cell r="E16646">
            <v>33238</v>
          </cell>
        </row>
        <row r="16647">
          <cell r="A16647">
            <v>33080</v>
          </cell>
          <cell r="B16647">
            <v>207</v>
          </cell>
          <cell r="C16647">
            <v>159</v>
          </cell>
          <cell r="D16647">
            <v>1990</v>
          </cell>
          <cell r="E16647">
            <v>33238</v>
          </cell>
        </row>
        <row r="16648">
          <cell r="A16648">
            <v>33081</v>
          </cell>
          <cell r="B16648">
            <v>208</v>
          </cell>
          <cell r="C16648">
            <v>158</v>
          </cell>
          <cell r="D16648">
            <v>1990</v>
          </cell>
          <cell r="E16648">
            <v>33238</v>
          </cell>
        </row>
        <row r="16649">
          <cell r="A16649">
            <v>33082</v>
          </cell>
          <cell r="B16649">
            <v>209</v>
          </cell>
          <cell r="C16649">
            <v>157</v>
          </cell>
          <cell r="D16649">
            <v>1990</v>
          </cell>
          <cell r="E16649">
            <v>33238</v>
          </cell>
        </row>
        <row r="16650">
          <cell r="A16650">
            <v>33083</v>
          </cell>
          <cell r="B16650">
            <v>210</v>
          </cell>
          <cell r="C16650">
            <v>156</v>
          </cell>
          <cell r="D16650">
            <v>1990</v>
          </cell>
          <cell r="E16650">
            <v>33238</v>
          </cell>
        </row>
        <row r="16651">
          <cell r="A16651">
            <v>33084</v>
          </cell>
          <cell r="B16651">
            <v>211</v>
          </cell>
          <cell r="C16651">
            <v>155</v>
          </cell>
          <cell r="D16651">
            <v>1990</v>
          </cell>
          <cell r="E16651">
            <v>33238</v>
          </cell>
        </row>
        <row r="16652">
          <cell r="A16652">
            <v>33085</v>
          </cell>
          <cell r="B16652">
            <v>212</v>
          </cell>
          <cell r="C16652">
            <v>154</v>
          </cell>
          <cell r="D16652">
            <v>1990</v>
          </cell>
          <cell r="E16652">
            <v>33238</v>
          </cell>
        </row>
        <row r="16653">
          <cell r="A16653">
            <v>33086</v>
          </cell>
          <cell r="B16653">
            <v>213</v>
          </cell>
          <cell r="C16653">
            <v>153</v>
          </cell>
          <cell r="D16653">
            <v>1990</v>
          </cell>
          <cell r="E16653">
            <v>33238</v>
          </cell>
        </row>
        <row r="16654">
          <cell r="A16654">
            <v>33087</v>
          </cell>
          <cell r="B16654">
            <v>214</v>
          </cell>
          <cell r="C16654">
            <v>152</v>
          </cell>
          <cell r="D16654">
            <v>1990</v>
          </cell>
          <cell r="E16654">
            <v>33238</v>
          </cell>
        </row>
        <row r="16655">
          <cell r="A16655">
            <v>33088</v>
          </cell>
          <cell r="B16655">
            <v>215</v>
          </cell>
          <cell r="C16655">
            <v>151</v>
          </cell>
          <cell r="D16655">
            <v>1990</v>
          </cell>
          <cell r="E16655">
            <v>33238</v>
          </cell>
        </row>
        <row r="16656">
          <cell r="A16656">
            <v>33089</v>
          </cell>
          <cell r="B16656">
            <v>216</v>
          </cell>
          <cell r="C16656">
            <v>150</v>
          </cell>
          <cell r="D16656">
            <v>1990</v>
          </cell>
          <cell r="E16656">
            <v>33238</v>
          </cell>
        </row>
        <row r="16657">
          <cell r="A16657">
            <v>33090</v>
          </cell>
          <cell r="B16657">
            <v>217</v>
          </cell>
          <cell r="C16657">
            <v>149</v>
          </cell>
          <cell r="D16657">
            <v>1990</v>
          </cell>
          <cell r="E16657">
            <v>33238</v>
          </cell>
        </row>
        <row r="16658">
          <cell r="A16658">
            <v>33091</v>
          </cell>
          <cell r="B16658">
            <v>218</v>
          </cell>
          <cell r="C16658">
            <v>148</v>
          </cell>
          <cell r="D16658">
            <v>1990</v>
          </cell>
          <cell r="E16658">
            <v>33238</v>
          </cell>
        </row>
        <row r="16659">
          <cell r="A16659">
            <v>33092</v>
          </cell>
          <cell r="B16659">
            <v>219</v>
          </cell>
          <cell r="C16659">
            <v>147</v>
          </cell>
          <cell r="D16659">
            <v>1990</v>
          </cell>
          <cell r="E16659">
            <v>33238</v>
          </cell>
        </row>
        <row r="16660">
          <cell r="A16660">
            <v>33093</v>
          </cell>
          <cell r="B16660">
            <v>220</v>
          </cell>
          <cell r="C16660">
            <v>146</v>
          </cell>
          <cell r="D16660">
            <v>1990</v>
          </cell>
          <cell r="E16660">
            <v>33238</v>
          </cell>
        </row>
        <row r="16661">
          <cell r="A16661">
            <v>33094</v>
          </cell>
          <cell r="B16661">
            <v>221</v>
          </cell>
          <cell r="C16661">
            <v>145</v>
          </cell>
          <cell r="D16661">
            <v>1990</v>
          </cell>
          <cell r="E16661">
            <v>33238</v>
          </cell>
        </row>
        <row r="16662">
          <cell r="A16662">
            <v>33095</v>
          </cell>
          <cell r="B16662">
            <v>222</v>
          </cell>
          <cell r="C16662">
            <v>144</v>
          </cell>
          <cell r="D16662">
            <v>1990</v>
          </cell>
          <cell r="E16662">
            <v>33238</v>
          </cell>
        </row>
        <row r="16663">
          <cell r="A16663">
            <v>33096</v>
          </cell>
          <cell r="B16663">
            <v>223</v>
          </cell>
          <cell r="C16663">
            <v>143</v>
          </cell>
          <cell r="D16663">
            <v>1990</v>
          </cell>
          <cell r="E16663">
            <v>33238</v>
          </cell>
        </row>
        <row r="16664">
          <cell r="A16664">
            <v>33097</v>
          </cell>
          <cell r="B16664">
            <v>224</v>
          </cell>
          <cell r="C16664">
            <v>142</v>
          </cell>
          <cell r="D16664">
            <v>1990</v>
          </cell>
          <cell r="E16664">
            <v>33238</v>
          </cell>
        </row>
        <row r="16665">
          <cell r="A16665">
            <v>33098</v>
          </cell>
          <cell r="B16665">
            <v>225</v>
          </cell>
          <cell r="C16665">
            <v>141</v>
          </cell>
          <cell r="D16665">
            <v>1990</v>
          </cell>
          <cell r="E16665">
            <v>33238</v>
          </cell>
        </row>
        <row r="16666">
          <cell r="A16666">
            <v>33099</v>
          </cell>
          <cell r="B16666">
            <v>226</v>
          </cell>
          <cell r="C16666">
            <v>140</v>
          </cell>
          <cell r="D16666">
            <v>1990</v>
          </cell>
          <cell r="E16666">
            <v>33238</v>
          </cell>
        </row>
        <row r="16667">
          <cell r="A16667">
            <v>33100</v>
          </cell>
          <cell r="B16667">
            <v>227</v>
          </cell>
          <cell r="C16667">
            <v>139</v>
          </cell>
          <cell r="D16667">
            <v>1990</v>
          </cell>
          <cell r="E16667">
            <v>33238</v>
          </cell>
        </row>
        <row r="16668">
          <cell r="A16668">
            <v>33101</v>
          </cell>
          <cell r="B16668">
            <v>228</v>
          </cell>
          <cell r="C16668">
            <v>138</v>
          </cell>
          <cell r="D16668">
            <v>1990</v>
          </cell>
          <cell r="E16668">
            <v>33238</v>
          </cell>
        </row>
        <row r="16669">
          <cell r="A16669">
            <v>33102</v>
          </cell>
          <cell r="B16669">
            <v>229</v>
          </cell>
          <cell r="C16669">
            <v>137</v>
          </cell>
          <cell r="D16669">
            <v>1990</v>
          </cell>
          <cell r="E16669">
            <v>33238</v>
          </cell>
        </row>
        <row r="16670">
          <cell r="A16670">
            <v>33103</v>
          </cell>
          <cell r="B16670">
            <v>230</v>
          </cell>
          <cell r="C16670">
            <v>136</v>
          </cell>
          <cell r="D16670">
            <v>1990</v>
          </cell>
          <cell r="E16670">
            <v>33238</v>
          </cell>
        </row>
        <row r="16671">
          <cell r="A16671">
            <v>33104</v>
          </cell>
          <cell r="B16671">
            <v>231</v>
          </cell>
          <cell r="C16671">
            <v>135</v>
          </cell>
          <cell r="D16671">
            <v>1990</v>
          </cell>
          <cell r="E16671">
            <v>33238</v>
          </cell>
        </row>
        <row r="16672">
          <cell r="A16672">
            <v>33105</v>
          </cell>
          <cell r="B16672">
            <v>232</v>
          </cell>
          <cell r="C16672">
            <v>134</v>
          </cell>
          <cell r="D16672">
            <v>1990</v>
          </cell>
          <cell r="E16672">
            <v>33238</v>
          </cell>
        </row>
        <row r="16673">
          <cell r="A16673">
            <v>33106</v>
          </cell>
          <cell r="B16673">
            <v>233</v>
          </cell>
          <cell r="C16673">
            <v>133</v>
          </cell>
          <cell r="D16673">
            <v>1990</v>
          </cell>
          <cell r="E16673">
            <v>33238</v>
          </cell>
        </row>
        <row r="16674">
          <cell r="A16674">
            <v>33107</v>
          </cell>
          <cell r="B16674">
            <v>234</v>
          </cell>
          <cell r="C16674">
            <v>132</v>
          </cell>
          <cell r="D16674">
            <v>1990</v>
          </cell>
          <cell r="E16674">
            <v>33238</v>
          </cell>
        </row>
        <row r="16675">
          <cell r="A16675">
            <v>33108</v>
          </cell>
          <cell r="B16675">
            <v>235</v>
          </cell>
          <cell r="C16675">
            <v>131</v>
          </cell>
          <cell r="D16675">
            <v>1990</v>
          </cell>
          <cell r="E16675">
            <v>33238</v>
          </cell>
        </row>
        <row r="16676">
          <cell r="A16676">
            <v>33109</v>
          </cell>
          <cell r="B16676">
            <v>236</v>
          </cell>
          <cell r="C16676">
            <v>130</v>
          </cell>
          <cell r="D16676">
            <v>1990</v>
          </cell>
          <cell r="E16676">
            <v>33238</v>
          </cell>
        </row>
        <row r="16677">
          <cell r="A16677">
            <v>33110</v>
          </cell>
          <cell r="B16677">
            <v>237</v>
          </cell>
          <cell r="C16677">
            <v>129</v>
          </cell>
          <cell r="D16677">
            <v>1990</v>
          </cell>
          <cell r="E16677">
            <v>33238</v>
          </cell>
        </row>
        <row r="16678">
          <cell r="A16678">
            <v>33111</v>
          </cell>
          <cell r="B16678">
            <v>238</v>
          </cell>
          <cell r="C16678">
            <v>128</v>
          </cell>
          <cell r="D16678">
            <v>1990</v>
          </cell>
          <cell r="E16678">
            <v>33238</v>
          </cell>
        </row>
        <row r="16679">
          <cell r="A16679">
            <v>33112</v>
          </cell>
          <cell r="B16679">
            <v>239</v>
          </cell>
          <cell r="C16679">
            <v>127</v>
          </cell>
          <cell r="D16679">
            <v>1990</v>
          </cell>
          <cell r="E16679">
            <v>33238</v>
          </cell>
        </row>
        <row r="16680">
          <cell r="A16680">
            <v>33113</v>
          </cell>
          <cell r="B16680">
            <v>240</v>
          </cell>
          <cell r="C16680">
            <v>126</v>
          </cell>
          <cell r="D16680">
            <v>1990</v>
          </cell>
          <cell r="E16680">
            <v>33238</v>
          </cell>
        </row>
        <row r="16681">
          <cell r="A16681">
            <v>33114</v>
          </cell>
          <cell r="B16681">
            <v>241</v>
          </cell>
          <cell r="C16681">
            <v>125</v>
          </cell>
          <cell r="D16681">
            <v>1990</v>
          </cell>
          <cell r="E16681">
            <v>33238</v>
          </cell>
        </row>
        <row r="16682">
          <cell r="A16682">
            <v>33115</v>
          </cell>
          <cell r="B16682">
            <v>242</v>
          </cell>
          <cell r="C16682">
            <v>124</v>
          </cell>
          <cell r="D16682">
            <v>1990</v>
          </cell>
          <cell r="E16682">
            <v>33238</v>
          </cell>
        </row>
        <row r="16683">
          <cell r="A16683">
            <v>33116</v>
          </cell>
          <cell r="B16683">
            <v>243</v>
          </cell>
          <cell r="C16683">
            <v>123</v>
          </cell>
          <cell r="D16683">
            <v>1990</v>
          </cell>
          <cell r="E16683">
            <v>33238</v>
          </cell>
        </row>
        <row r="16684">
          <cell r="A16684">
            <v>33117</v>
          </cell>
          <cell r="B16684">
            <v>244</v>
          </cell>
          <cell r="C16684">
            <v>122</v>
          </cell>
          <cell r="D16684">
            <v>1990</v>
          </cell>
          <cell r="E16684">
            <v>33238</v>
          </cell>
        </row>
        <row r="16685">
          <cell r="A16685">
            <v>33118</v>
          </cell>
          <cell r="B16685">
            <v>245</v>
          </cell>
          <cell r="C16685">
            <v>121</v>
          </cell>
          <cell r="D16685">
            <v>1990</v>
          </cell>
          <cell r="E16685">
            <v>33238</v>
          </cell>
        </row>
        <row r="16686">
          <cell r="A16686">
            <v>33119</v>
          </cell>
          <cell r="B16686">
            <v>246</v>
          </cell>
          <cell r="C16686">
            <v>120</v>
          </cell>
          <cell r="D16686">
            <v>1990</v>
          </cell>
          <cell r="E16686">
            <v>33238</v>
          </cell>
        </row>
        <row r="16687">
          <cell r="A16687">
            <v>33120</v>
          </cell>
          <cell r="B16687">
            <v>247</v>
          </cell>
          <cell r="C16687">
            <v>119</v>
          </cell>
          <cell r="D16687">
            <v>1990</v>
          </cell>
          <cell r="E16687">
            <v>33238</v>
          </cell>
        </row>
        <row r="16688">
          <cell r="A16688">
            <v>33121</v>
          </cell>
          <cell r="B16688">
            <v>248</v>
          </cell>
          <cell r="C16688">
            <v>118</v>
          </cell>
          <cell r="D16688">
            <v>1990</v>
          </cell>
          <cell r="E16688">
            <v>33238</v>
          </cell>
        </row>
        <row r="16689">
          <cell r="A16689">
            <v>33122</v>
          </cell>
          <cell r="B16689">
            <v>249</v>
          </cell>
          <cell r="C16689">
            <v>117</v>
          </cell>
          <cell r="D16689">
            <v>1990</v>
          </cell>
          <cell r="E16689">
            <v>33238</v>
          </cell>
        </row>
        <row r="16690">
          <cell r="A16690">
            <v>33123</v>
          </cell>
          <cell r="B16690">
            <v>250</v>
          </cell>
          <cell r="C16690">
            <v>116</v>
          </cell>
          <cell r="D16690">
            <v>1990</v>
          </cell>
          <cell r="E16690">
            <v>33238</v>
          </cell>
        </row>
        <row r="16691">
          <cell r="A16691">
            <v>33124</v>
          </cell>
          <cell r="B16691">
            <v>251</v>
          </cell>
          <cell r="C16691">
            <v>115</v>
          </cell>
          <cell r="D16691">
            <v>1990</v>
          </cell>
          <cell r="E16691">
            <v>33238</v>
          </cell>
        </row>
        <row r="16692">
          <cell r="A16692">
            <v>33125</v>
          </cell>
          <cell r="B16692">
            <v>252</v>
          </cell>
          <cell r="C16692">
            <v>114</v>
          </cell>
          <cell r="D16692">
            <v>1990</v>
          </cell>
          <cell r="E16692">
            <v>33238</v>
          </cell>
        </row>
        <row r="16693">
          <cell r="A16693">
            <v>33126</v>
          </cell>
          <cell r="B16693">
            <v>253</v>
          </cell>
          <cell r="C16693">
            <v>113</v>
          </cell>
          <cell r="D16693">
            <v>1990</v>
          </cell>
          <cell r="E16693">
            <v>33238</v>
          </cell>
        </row>
        <row r="16694">
          <cell r="A16694">
            <v>33127</v>
          </cell>
          <cell r="B16694">
            <v>254</v>
          </cell>
          <cell r="C16694">
            <v>112</v>
          </cell>
          <cell r="D16694">
            <v>1990</v>
          </cell>
          <cell r="E16694">
            <v>33238</v>
          </cell>
        </row>
        <row r="16695">
          <cell r="A16695">
            <v>33128</v>
          </cell>
          <cell r="B16695">
            <v>255</v>
          </cell>
          <cell r="C16695">
            <v>111</v>
          </cell>
          <cell r="D16695">
            <v>1990</v>
          </cell>
          <cell r="E16695">
            <v>33238</v>
          </cell>
        </row>
        <row r="16696">
          <cell r="A16696">
            <v>33129</v>
          </cell>
          <cell r="B16696">
            <v>256</v>
          </cell>
          <cell r="C16696">
            <v>110</v>
          </cell>
          <cell r="D16696">
            <v>1990</v>
          </cell>
          <cell r="E16696">
            <v>33238</v>
          </cell>
        </row>
        <row r="16697">
          <cell r="A16697">
            <v>33130</v>
          </cell>
          <cell r="B16697">
            <v>257</v>
          </cell>
          <cell r="C16697">
            <v>109</v>
          </cell>
          <cell r="D16697">
            <v>1990</v>
          </cell>
          <cell r="E16697">
            <v>33238</v>
          </cell>
        </row>
        <row r="16698">
          <cell r="A16698">
            <v>33131</v>
          </cell>
          <cell r="B16698">
            <v>258</v>
          </cell>
          <cell r="C16698">
            <v>108</v>
          </cell>
          <cell r="D16698">
            <v>1990</v>
          </cell>
          <cell r="E16698">
            <v>33238</v>
          </cell>
        </row>
        <row r="16699">
          <cell r="A16699">
            <v>33132</v>
          </cell>
          <cell r="B16699">
            <v>259</v>
          </cell>
          <cell r="C16699">
            <v>107</v>
          </cell>
          <cell r="D16699">
            <v>1990</v>
          </cell>
          <cell r="E16699">
            <v>33238</v>
          </cell>
        </row>
        <row r="16700">
          <cell r="A16700">
            <v>33133</v>
          </cell>
          <cell r="B16700">
            <v>260</v>
          </cell>
          <cell r="C16700">
            <v>106</v>
          </cell>
          <cell r="D16700">
            <v>1990</v>
          </cell>
          <cell r="E16700">
            <v>33238</v>
          </cell>
        </row>
        <row r="16701">
          <cell r="A16701">
            <v>33134</v>
          </cell>
          <cell r="B16701">
            <v>261</v>
          </cell>
          <cell r="C16701">
            <v>105</v>
          </cell>
          <cell r="D16701">
            <v>1990</v>
          </cell>
          <cell r="E16701">
            <v>33238</v>
          </cell>
        </row>
        <row r="16702">
          <cell r="A16702">
            <v>33135</v>
          </cell>
          <cell r="B16702">
            <v>262</v>
          </cell>
          <cell r="C16702">
            <v>104</v>
          </cell>
          <cell r="D16702">
            <v>1990</v>
          </cell>
          <cell r="E16702">
            <v>33238</v>
          </cell>
        </row>
        <row r="16703">
          <cell r="A16703">
            <v>33136</v>
          </cell>
          <cell r="B16703">
            <v>263</v>
          </cell>
          <cell r="C16703">
            <v>103</v>
          </cell>
          <cell r="D16703">
            <v>1990</v>
          </cell>
          <cell r="E16703">
            <v>33238</v>
          </cell>
        </row>
        <row r="16704">
          <cell r="A16704">
            <v>33137</v>
          </cell>
          <cell r="B16704">
            <v>264</v>
          </cell>
          <cell r="C16704">
            <v>102</v>
          </cell>
          <cell r="D16704">
            <v>1990</v>
          </cell>
          <cell r="E16704">
            <v>33238</v>
          </cell>
        </row>
        <row r="16705">
          <cell r="A16705">
            <v>33138</v>
          </cell>
          <cell r="B16705">
            <v>265</v>
          </cell>
          <cell r="C16705">
            <v>101</v>
          </cell>
          <cell r="D16705">
            <v>1990</v>
          </cell>
          <cell r="E16705">
            <v>33238</v>
          </cell>
        </row>
        <row r="16706">
          <cell r="A16706">
            <v>33139</v>
          </cell>
          <cell r="B16706">
            <v>266</v>
          </cell>
          <cell r="C16706">
            <v>100</v>
          </cell>
          <cell r="D16706">
            <v>1990</v>
          </cell>
          <cell r="E16706">
            <v>33238</v>
          </cell>
        </row>
        <row r="16707">
          <cell r="A16707">
            <v>33140</v>
          </cell>
          <cell r="B16707">
            <v>267</v>
          </cell>
          <cell r="C16707">
            <v>99</v>
          </cell>
          <cell r="D16707">
            <v>1990</v>
          </cell>
          <cell r="E16707">
            <v>33238</v>
          </cell>
        </row>
        <row r="16708">
          <cell r="A16708">
            <v>33141</v>
          </cell>
          <cell r="B16708">
            <v>268</v>
          </cell>
          <cell r="C16708">
            <v>98</v>
          </cell>
          <cell r="D16708">
            <v>1990</v>
          </cell>
          <cell r="E16708">
            <v>33238</v>
          </cell>
        </row>
        <row r="16709">
          <cell r="A16709">
            <v>33142</v>
          </cell>
          <cell r="B16709">
            <v>269</v>
          </cell>
          <cell r="C16709">
            <v>97</v>
          </cell>
          <cell r="D16709">
            <v>1990</v>
          </cell>
          <cell r="E16709">
            <v>33238</v>
          </cell>
        </row>
        <row r="16710">
          <cell r="A16710">
            <v>33143</v>
          </cell>
          <cell r="B16710">
            <v>270</v>
          </cell>
          <cell r="C16710">
            <v>96</v>
          </cell>
          <cell r="D16710">
            <v>1990</v>
          </cell>
          <cell r="E16710">
            <v>33238</v>
          </cell>
        </row>
        <row r="16711">
          <cell r="A16711">
            <v>33144</v>
          </cell>
          <cell r="B16711">
            <v>271</v>
          </cell>
          <cell r="C16711">
            <v>95</v>
          </cell>
          <cell r="D16711">
            <v>1990</v>
          </cell>
          <cell r="E16711">
            <v>33238</v>
          </cell>
        </row>
        <row r="16712">
          <cell r="A16712">
            <v>33145</v>
          </cell>
          <cell r="B16712">
            <v>272</v>
          </cell>
          <cell r="C16712">
            <v>94</v>
          </cell>
          <cell r="D16712">
            <v>1990</v>
          </cell>
          <cell r="E16712">
            <v>33238</v>
          </cell>
        </row>
        <row r="16713">
          <cell r="A16713">
            <v>33146</v>
          </cell>
          <cell r="B16713">
            <v>273</v>
          </cell>
          <cell r="C16713">
            <v>93</v>
          </cell>
          <cell r="D16713">
            <v>1990</v>
          </cell>
          <cell r="E16713">
            <v>33238</v>
          </cell>
        </row>
        <row r="16714">
          <cell r="A16714">
            <v>33147</v>
          </cell>
          <cell r="B16714">
            <v>274</v>
          </cell>
          <cell r="C16714">
            <v>92</v>
          </cell>
          <cell r="D16714">
            <v>1990</v>
          </cell>
          <cell r="E16714">
            <v>33238</v>
          </cell>
        </row>
        <row r="16715">
          <cell r="A16715">
            <v>33148</v>
          </cell>
          <cell r="B16715">
            <v>275</v>
          </cell>
          <cell r="C16715">
            <v>91</v>
          </cell>
          <cell r="D16715">
            <v>1990</v>
          </cell>
          <cell r="E16715">
            <v>33238</v>
          </cell>
        </row>
        <row r="16716">
          <cell r="A16716">
            <v>33149</v>
          </cell>
          <cell r="B16716">
            <v>276</v>
          </cell>
          <cell r="C16716">
            <v>90</v>
          </cell>
          <cell r="D16716">
            <v>1990</v>
          </cell>
          <cell r="E16716">
            <v>33238</v>
          </cell>
        </row>
        <row r="16717">
          <cell r="A16717">
            <v>33150</v>
          </cell>
          <cell r="B16717">
            <v>277</v>
          </cell>
          <cell r="C16717">
            <v>89</v>
          </cell>
          <cell r="D16717">
            <v>1990</v>
          </cell>
          <cell r="E16717">
            <v>33238</v>
          </cell>
        </row>
        <row r="16718">
          <cell r="A16718">
            <v>33151</v>
          </cell>
          <cell r="B16718">
            <v>278</v>
          </cell>
          <cell r="C16718">
            <v>88</v>
          </cell>
          <cell r="D16718">
            <v>1990</v>
          </cell>
          <cell r="E16718">
            <v>33238</v>
          </cell>
        </row>
        <row r="16719">
          <cell r="A16719">
            <v>33152</v>
          </cell>
          <cell r="B16719">
            <v>279</v>
          </cell>
          <cell r="C16719">
            <v>87</v>
          </cell>
          <cell r="D16719">
            <v>1990</v>
          </cell>
          <cell r="E16719">
            <v>33238</v>
          </cell>
        </row>
        <row r="16720">
          <cell r="A16720">
            <v>33153</v>
          </cell>
          <cell r="B16720">
            <v>280</v>
          </cell>
          <cell r="C16720">
            <v>86</v>
          </cell>
          <cell r="D16720">
            <v>1990</v>
          </cell>
          <cell r="E16720">
            <v>33238</v>
          </cell>
        </row>
        <row r="16721">
          <cell r="A16721">
            <v>33154</v>
          </cell>
          <cell r="B16721">
            <v>281</v>
          </cell>
          <cell r="C16721">
            <v>85</v>
          </cell>
          <cell r="D16721">
            <v>1990</v>
          </cell>
          <cell r="E16721">
            <v>33238</v>
          </cell>
        </row>
        <row r="16722">
          <cell r="A16722">
            <v>33155</v>
          </cell>
          <cell r="B16722">
            <v>282</v>
          </cell>
          <cell r="C16722">
            <v>84</v>
          </cell>
          <cell r="D16722">
            <v>1990</v>
          </cell>
          <cell r="E16722">
            <v>33238</v>
          </cell>
        </row>
        <row r="16723">
          <cell r="A16723">
            <v>33156</v>
          </cell>
          <cell r="B16723">
            <v>283</v>
          </cell>
          <cell r="C16723">
            <v>83</v>
          </cell>
          <cell r="D16723">
            <v>1990</v>
          </cell>
          <cell r="E16723">
            <v>33238</v>
          </cell>
        </row>
        <row r="16724">
          <cell r="A16724">
            <v>33157</v>
          </cell>
          <cell r="B16724">
            <v>284</v>
          </cell>
          <cell r="C16724">
            <v>82</v>
          </cell>
          <cell r="D16724">
            <v>1990</v>
          </cell>
          <cell r="E16724">
            <v>33238</v>
          </cell>
        </row>
        <row r="16725">
          <cell r="A16725">
            <v>33158</v>
          </cell>
          <cell r="B16725">
            <v>285</v>
          </cell>
          <cell r="C16725">
            <v>81</v>
          </cell>
          <cell r="D16725">
            <v>1990</v>
          </cell>
          <cell r="E16725">
            <v>33238</v>
          </cell>
        </row>
        <row r="16726">
          <cell r="A16726">
            <v>33159</v>
          </cell>
          <cell r="B16726">
            <v>286</v>
          </cell>
          <cell r="C16726">
            <v>80</v>
          </cell>
          <cell r="D16726">
            <v>1990</v>
          </cell>
          <cell r="E16726">
            <v>33238</v>
          </cell>
        </row>
        <row r="16727">
          <cell r="A16727">
            <v>33160</v>
          </cell>
          <cell r="B16727">
            <v>287</v>
          </cell>
          <cell r="C16727">
            <v>79</v>
          </cell>
          <cell r="D16727">
            <v>1990</v>
          </cell>
          <cell r="E16727">
            <v>33238</v>
          </cell>
        </row>
        <row r="16728">
          <cell r="A16728">
            <v>33161</v>
          </cell>
          <cell r="B16728">
            <v>288</v>
          </cell>
          <cell r="C16728">
            <v>78</v>
          </cell>
          <cell r="D16728">
            <v>1990</v>
          </cell>
          <cell r="E16728">
            <v>33238</v>
          </cell>
        </row>
        <row r="16729">
          <cell r="A16729">
            <v>33162</v>
          </cell>
          <cell r="B16729">
            <v>289</v>
          </cell>
          <cell r="C16729">
            <v>77</v>
          </cell>
          <cell r="D16729">
            <v>1990</v>
          </cell>
          <cell r="E16729">
            <v>33238</v>
          </cell>
        </row>
        <row r="16730">
          <cell r="A16730">
            <v>33163</v>
          </cell>
          <cell r="B16730">
            <v>290</v>
          </cell>
          <cell r="C16730">
            <v>76</v>
          </cell>
          <cell r="D16730">
            <v>1990</v>
          </cell>
          <cell r="E16730">
            <v>33238</v>
          </cell>
        </row>
        <row r="16731">
          <cell r="A16731">
            <v>33164</v>
          </cell>
          <cell r="B16731">
            <v>291</v>
          </cell>
          <cell r="C16731">
            <v>75</v>
          </cell>
          <cell r="D16731">
            <v>1990</v>
          </cell>
          <cell r="E16731">
            <v>33238</v>
          </cell>
        </row>
        <row r="16732">
          <cell r="A16732">
            <v>33165</v>
          </cell>
          <cell r="B16732">
            <v>292</v>
          </cell>
          <cell r="C16732">
            <v>74</v>
          </cell>
          <cell r="D16732">
            <v>1990</v>
          </cell>
          <cell r="E16732">
            <v>33238</v>
          </cell>
        </row>
        <row r="16733">
          <cell r="A16733">
            <v>33166</v>
          </cell>
          <cell r="B16733">
            <v>293</v>
          </cell>
          <cell r="C16733">
            <v>73</v>
          </cell>
          <cell r="D16733">
            <v>1990</v>
          </cell>
          <cell r="E16733">
            <v>33238</v>
          </cell>
        </row>
        <row r="16734">
          <cell r="A16734">
            <v>33167</v>
          </cell>
          <cell r="B16734">
            <v>294</v>
          </cell>
          <cell r="C16734">
            <v>72</v>
          </cell>
          <cell r="D16734">
            <v>1990</v>
          </cell>
          <cell r="E16734">
            <v>33238</v>
          </cell>
        </row>
        <row r="16735">
          <cell r="A16735">
            <v>33168</v>
          </cell>
          <cell r="B16735">
            <v>295</v>
          </cell>
          <cell r="C16735">
            <v>71</v>
          </cell>
          <cell r="D16735">
            <v>1990</v>
          </cell>
          <cell r="E16735">
            <v>33238</v>
          </cell>
        </row>
        <row r="16736">
          <cell r="A16736">
            <v>33169</v>
          </cell>
          <cell r="B16736">
            <v>296</v>
          </cell>
          <cell r="C16736">
            <v>70</v>
          </cell>
          <cell r="D16736">
            <v>1990</v>
          </cell>
          <cell r="E16736">
            <v>33238</v>
          </cell>
        </row>
        <row r="16737">
          <cell r="A16737">
            <v>33170</v>
          </cell>
          <cell r="B16737">
            <v>297</v>
          </cell>
          <cell r="C16737">
            <v>69</v>
          </cell>
          <cell r="D16737">
            <v>1990</v>
          </cell>
          <cell r="E16737">
            <v>33238</v>
          </cell>
        </row>
        <row r="16738">
          <cell r="A16738">
            <v>33171</v>
          </cell>
          <cell r="B16738">
            <v>298</v>
          </cell>
          <cell r="C16738">
            <v>68</v>
          </cell>
          <cell r="D16738">
            <v>1990</v>
          </cell>
          <cell r="E16738">
            <v>33238</v>
          </cell>
        </row>
        <row r="16739">
          <cell r="A16739">
            <v>33172</v>
          </cell>
          <cell r="B16739">
            <v>299</v>
          </cell>
          <cell r="C16739">
            <v>67</v>
          </cell>
          <cell r="D16739">
            <v>1990</v>
          </cell>
          <cell r="E16739">
            <v>33238</v>
          </cell>
        </row>
        <row r="16740">
          <cell r="A16740">
            <v>33173</v>
          </cell>
          <cell r="B16740">
            <v>300</v>
          </cell>
          <cell r="C16740">
            <v>66</v>
          </cell>
          <cell r="D16740">
            <v>1990</v>
          </cell>
          <cell r="E16740">
            <v>33238</v>
          </cell>
        </row>
        <row r="16741">
          <cell r="A16741">
            <v>33174</v>
          </cell>
          <cell r="B16741">
            <v>301</v>
          </cell>
          <cell r="C16741">
            <v>65</v>
          </cell>
          <cell r="D16741">
            <v>1990</v>
          </cell>
          <cell r="E16741">
            <v>33238</v>
          </cell>
        </row>
        <row r="16742">
          <cell r="A16742">
            <v>33175</v>
          </cell>
          <cell r="B16742">
            <v>302</v>
          </cell>
          <cell r="C16742">
            <v>64</v>
          </cell>
          <cell r="D16742">
            <v>1990</v>
          </cell>
          <cell r="E16742">
            <v>33238</v>
          </cell>
        </row>
        <row r="16743">
          <cell r="A16743">
            <v>33176</v>
          </cell>
          <cell r="B16743">
            <v>303</v>
          </cell>
          <cell r="C16743">
            <v>63</v>
          </cell>
          <cell r="D16743">
            <v>1990</v>
          </cell>
          <cell r="E16743">
            <v>33238</v>
          </cell>
        </row>
        <row r="16744">
          <cell r="A16744">
            <v>33177</v>
          </cell>
          <cell r="B16744">
            <v>304</v>
          </cell>
          <cell r="C16744">
            <v>62</v>
          </cell>
          <cell r="D16744">
            <v>1990</v>
          </cell>
          <cell r="E16744">
            <v>33238</v>
          </cell>
        </row>
        <row r="16745">
          <cell r="A16745">
            <v>33178</v>
          </cell>
          <cell r="B16745">
            <v>305</v>
          </cell>
          <cell r="C16745">
            <v>61</v>
          </cell>
          <cell r="D16745">
            <v>1990</v>
          </cell>
          <cell r="E16745">
            <v>33238</v>
          </cell>
        </row>
        <row r="16746">
          <cell r="A16746">
            <v>33179</v>
          </cell>
          <cell r="B16746">
            <v>306</v>
          </cell>
          <cell r="C16746">
            <v>60</v>
          </cell>
          <cell r="D16746">
            <v>1990</v>
          </cell>
          <cell r="E16746">
            <v>33238</v>
          </cell>
        </row>
        <row r="16747">
          <cell r="A16747">
            <v>33180</v>
          </cell>
          <cell r="B16747">
            <v>307</v>
          </cell>
          <cell r="C16747">
            <v>59</v>
          </cell>
          <cell r="D16747">
            <v>1990</v>
          </cell>
          <cell r="E16747">
            <v>33238</v>
          </cell>
        </row>
        <row r="16748">
          <cell r="A16748">
            <v>33181</v>
          </cell>
          <cell r="B16748">
            <v>308</v>
          </cell>
          <cell r="C16748">
            <v>58</v>
          </cell>
          <cell r="D16748">
            <v>1990</v>
          </cell>
          <cell r="E16748">
            <v>33238</v>
          </cell>
        </row>
        <row r="16749">
          <cell r="A16749">
            <v>33182</v>
          </cell>
          <cell r="B16749">
            <v>309</v>
          </cell>
          <cell r="C16749">
            <v>57</v>
          </cell>
          <cell r="D16749">
            <v>1990</v>
          </cell>
          <cell r="E16749">
            <v>33238</v>
          </cell>
        </row>
        <row r="16750">
          <cell r="A16750">
            <v>33183</v>
          </cell>
          <cell r="B16750">
            <v>310</v>
          </cell>
          <cell r="C16750">
            <v>56</v>
          </cell>
          <cell r="D16750">
            <v>1990</v>
          </cell>
          <cell r="E16750">
            <v>33238</v>
          </cell>
        </row>
        <row r="16751">
          <cell r="A16751">
            <v>33184</v>
          </cell>
          <cell r="B16751">
            <v>311</v>
          </cell>
          <cell r="C16751">
            <v>55</v>
          </cell>
          <cell r="D16751">
            <v>1990</v>
          </cell>
          <cell r="E16751">
            <v>33238</v>
          </cell>
        </row>
        <row r="16752">
          <cell r="A16752">
            <v>33185</v>
          </cell>
          <cell r="B16752">
            <v>312</v>
          </cell>
          <cell r="C16752">
            <v>54</v>
          </cell>
          <cell r="D16752">
            <v>1990</v>
          </cell>
          <cell r="E16752">
            <v>33238</v>
          </cell>
        </row>
        <row r="16753">
          <cell r="A16753">
            <v>33186</v>
          </cell>
          <cell r="B16753">
            <v>313</v>
          </cell>
          <cell r="C16753">
            <v>53</v>
          </cell>
          <cell r="D16753">
            <v>1990</v>
          </cell>
          <cell r="E16753">
            <v>33238</v>
          </cell>
        </row>
        <row r="16754">
          <cell r="A16754">
            <v>33187</v>
          </cell>
          <cell r="B16754">
            <v>314</v>
          </cell>
          <cell r="C16754">
            <v>52</v>
          </cell>
          <cell r="D16754">
            <v>1990</v>
          </cell>
          <cell r="E16754">
            <v>33238</v>
          </cell>
        </row>
        <row r="16755">
          <cell r="A16755">
            <v>33188</v>
          </cell>
          <cell r="B16755">
            <v>315</v>
          </cell>
          <cell r="C16755">
            <v>51</v>
          </cell>
          <cell r="D16755">
            <v>1990</v>
          </cell>
          <cell r="E16755">
            <v>33238</v>
          </cell>
        </row>
        <row r="16756">
          <cell r="A16756">
            <v>33189</v>
          </cell>
          <cell r="B16756">
            <v>316</v>
          </cell>
          <cell r="C16756">
            <v>50</v>
          </cell>
          <cell r="D16756">
            <v>1990</v>
          </cell>
          <cell r="E16756">
            <v>33238</v>
          </cell>
        </row>
        <row r="16757">
          <cell r="A16757">
            <v>33190</v>
          </cell>
          <cell r="B16757">
            <v>317</v>
          </cell>
          <cell r="C16757">
            <v>49</v>
          </cell>
          <cell r="D16757">
            <v>1990</v>
          </cell>
          <cell r="E16757">
            <v>33238</v>
          </cell>
        </row>
        <row r="16758">
          <cell r="A16758">
            <v>33191</v>
          </cell>
          <cell r="B16758">
            <v>318</v>
          </cell>
          <cell r="C16758">
            <v>48</v>
          </cell>
          <cell r="D16758">
            <v>1990</v>
          </cell>
          <cell r="E16758">
            <v>33238</v>
          </cell>
        </row>
        <row r="16759">
          <cell r="A16759">
            <v>33192</v>
          </cell>
          <cell r="B16759">
            <v>319</v>
          </cell>
          <cell r="C16759">
            <v>47</v>
          </cell>
          <cell r="D16759">
            <v>1990</v>
          </cell>
          <cell r="E16759">
            <v>33238</v>
          </cell>
        </row>
        <row r="16760">
          <cell r="A16760">
            <v>33193</v>
          </cell>
          <cell r="B16760">
            <v>320</v>
          </cell>
          <cell r="C16760">
            <v>46</v>
          </cell>
          <cell r="D16760">
            <v>1990</v>
          </cell>
          <cell r="E16760">
            <v>33238</v>
          </cell>
        </row>
        <row r="16761">
          <cell r="A16761">
            <v>33194</v>
          </cell>
          <cell r="B16761">
            <v>321</v>
          </cell>
          <cell r="C16761">
            <v>45</v>
          </cell>
          <cell r="D16761">
            <v>1990</v>
          </cell>
          <cell r="E16761">
            <v>33238</v>
          </cell>
        </row>
        <row r="16762">
          <cell r="A16762">
            <v>33195</v>
          </cell>
          <cell r="B16762">
            <v>322</v>
          </cell>
          <cell r="C16762">
            <v>44</v>
          </cell>
          <cell r="D16762">
            <v>1990</v>
          </cell>
          <cell r="E16762">
            <v>33238</v>
          </cell>
        </row>
        <row r="16763">
          <cell r="A16763">
            <v>33196</v>
          </cell>
          <cell r="B16763">
            <v>323</v>
          </cell>
          <cell r="C16763">
            <v>43</v>
          </cell>
          <cell r="D16763">
            <v>1990</v>
          </cell>
          <cell r="E16763">
            <v>33238</v>
          </cell>
        </row>
        <row r="16764">
          <cell r="A16764">
            <v>33197</v>
          </cell>
          <cell r="B16764">
            <v>324</v>
          </cell>
          <cell r="C16764">
            <v>42</v>
          </cell>
          <cell r="D16764">
            <v>1990</v>
          </cell>
          <cell r="E16764">
            <v>33238</v>
          </cell>
        </row>
        <row r="16765">
          <cell r="A16765">
            <v>33198</v>
          </cell>
          <cell r="B16765">
            <v>325</v>
          </cell>
          <cell r="C16765">
            <v>41</v>
          </cell>
          <cell r="D16765">
            <v>1990</v>
          </cell>
          <cell r="E16765">
            <v>33238</v>
          </cell>
        </row>
        <row r="16766">
          <cell r="A16766">
            <v>33199</v>
          </cell>
          <cell r="B16766">
            <v>326</v>
          </cell>
          <cell r="C16766">
            <v>40</v>
          </cell>
          <cell r="D16766">
            <v>1990</v>
          </cell>
          <cell r="E16766">
            <v>33238</v>
          </cell>
        </row>
        <row r="16767">
          <cell r="A16767">
            <v>33200</v>
          </cell>
          <cell r="B16767">
            <v>327</v>
          </cell>
          <cell r="C16767">
            <v>39</v>
          </cell>
          <cell r="D16767">
            <v>1990</v>
          </cell>
          <cell r="E16767">
            <v>33238</v>
          </cell>
        </row>
        <row r="16768">
          <cell r="A16768">
            <v>33201</v>
          </cell>
          <cell r="B16768">
            <v>328</v>
          </cell>
          <cell r="C16768">
            <v>38</v>
          </cell>
          <cell r="D16768">
            <v>1990</v>
          </cell>
          <cell r="E16768">
            <v>33238</v>
          </cell>
        </row>
        <row r="16769">
          <cell r="A16769">
            <v>33202</v>
          </cell>
          <cell r="B16769">
            <v>329</v>
          </cell>
          <cell r="C16769">
            <v>37</v>
          </cell>
          <cell r="D16769">
            <v>1990</v>
          </cell>
          <cell r="E16769">
            <v>33238</v>
          </cell>
        </row>
        <row r="16770">
          <cell r="A16770">
            <v>33203</v>
          </cell>
          <cell r="B16770">
            <v>330</v>
          </cell>
          <cell r="C16770">
            <v>36</v>
          </cell>
          <cell r="D16770">
            <v>1990</v>
          </cell>
          <cell r="E16770">
            <v>33238</v>
          </cell>
        </row>
        <row r="16771">
          <cell r="A16771">
            <v>33204</v>
          </cell>
          <cell r="B16771">
            <v>331</v>
          </cell>
          <cell r="C16771">
            <v>35</v>
          </cell>
          <cell r="D16771">
            <v>1990</v>
          </cell>
          <cell r="E16771">
            <v>33238</v>
          </cell>
        </row>
        <row r="16772">
          <cell r="A16772">
            <v>33205</v>
          </cell>
          <cell r="B16772">
            <v>332</v>
          </cell>
          <cell r="C16772">
            <v>34</v>
          </cell>
          <cell r="D16772">
            <v>1990</v>
          </cell>
          <cell r="E16772">
            <v>33238</v>
          </cell>
        </row>
        <row r="16773">
          <cell r="A16773">
            <v>33206</v>
          </cell>
          <cell r="B16773">
            <v>333</v>
          </cell>
          <cell r="C16773">
            <v>33</v>
          </cell>
          <cell r="D16773">
            <v>1990</v>
          </cell>
          <cell r="E16773">
            <v>33238</v>
          </cell>
        </row>
        <row r="16774">
          <cell r="A16774">
            <v>33207</v>
          </cell>
          <cell r="B16774">
            <v>334</v>
          </cell>
          <cell r="C16774">
            <v>32</v>
          </cell>
          <cell r="D16774">
            <v>1990</v>
          </cell>
          <cell r="E16774">
            <v>33238</v>
          </cell>
        </row>
        <row r="16775">
          <cell r="A16775">
            <v>33208</v>
          </cell>
          <cell r="B16775">
            <v>335</v>
          </cell>
          <cell r="C16775">
            <v>31</v>
          </cell>
          <cell r="D16775">
            <v>1990</v>
          </cell>
          <cell r="E16775">
            <v>33238</v>
          </cell>
        </row>
        <row r="16776">
          <cell r="A16776">
            <v>33209</v>
          </cell>
          <cell r="B16776">
            <v>336</v>
          </cell>
          <cell r="C16776">
            <v>30</v>
          </cell>
          <cell r="D16776">
            <v>1990</v>
          </cell>
          <cell r="E16776">
            <v>33238</v>
          </cell>
        </row>
        <row r="16777">
          <cell r="A16777">
            <v>33210</v>
          </cell>
          <cell r="B16777">
            <v>337</v>
          </cell>
          <cell r="C16777">
            <v>29</v>
          </cell>
          <cell r="D16777">
            <v>1990</v>
          </cell>
          <cell r="E16777">
            <v>33238</v>
          </cell>
        </row>
        <row r="16778">
          <cell r="A16778">
            <v>33211</v>
          </cell>
          <cell r="B16778">
            <v>338</v>
          </cell>
          <cell r="C16778">
            <v>28</v>
          </cell>
          <cell r="D16778">
            <v>1990</v>
          </cell>
          <cell r="E16778">
            <v>33238</v>
          </cell>
        </row>
        <row r="16779">
          <cell r="A16779">
            <v>33212</v>
          </cell>
          <cell r="B16779">
            <v>339</v>
          </cell>
          <cell r="C16779">
            <v>27</v>
          </cell>
          <cell r="D16779">
            <v>1990</v>
          </cell>
          <cell r="E16779">
            <v>33238</v>
          </cell>
        </row>
        <row r="16780">
          <cell r="A16780">
            <v>33213</v>
          </cell>
          <cell r="B16780">
            <v>340</v>
          </cell>
          <cell r="C16780">
            <v>26</v>
          </cell>
          <cell r="D16780">
            <v>1990</v>
          </cell>
          <cell r="E16780">
            <v>33238</v>
          </cell>
        </row>
        <row r="16781">
          <cell r="A16781">
            <v>33214</v>
          </cell>
          <cell r="B16781">
            <v>341</v>
          </cell>
          <cell r="C16781">
            <v>25</v>
          </cell>
          <cell r="D16781">
            <v>1990</v>
          </cell>
          <cell r="E16781">
            <v>33238</v>
          </cell>
        </row>
        <row r="16782">
          <cell r="A16782">
            <v>33215</v>
          </cell>
          <cell r="B16782">
            <v>342</v>
          </cell>
          <cell r="C16782">
            <v>24</v>
          </cell>
          <cell r="D16782">
            <v>1990</v>
          </cell>
          <cell r="E16782">
            <v>33238</v>
          </cell>
        </row>
        <row r="16783">
          <cell r="A16783">
            <v>33216</v>
          </cell>
          <cell r="B16783">
            <v>343</v>
          </cell>
          <cell r="C16783">
            <v>23</v>
          </cell>
          <cell r="D16783">
            <v>1990</v>
          </cell>
          <cell r="E16783">
            <v>33238</v>
          </cell>
        </row>
        <row r="16784">
          <cell r="A16784">
            <v>33217</v>
          </cell>
          <cell r="B16784">
            <v>344</v>
          </cell>
          <cell r="C16784">
            <v>22</v>
          </cell>
          <cell r="D16784">
            <v>1990</v>
          </cell>
          <cell r="E16784">
            <v>33238</v>
          </cell>
        </row>
        <row r="16785">
          <cell r="A16785">
            <v>33218</v>
          </cell>
          <cell r="B16785">
            <v>345</v>
          </cell>
          <cell r="C16785">
            <v>21</v>
          </cell>
          <cell r="D16785">
            <v>1990</v>
          </cell>
          <cell r="E16785">
            <v>33238</v>
          </cell>
        </row>
        <row r="16786">
          <cell r="A16786">
            <v>33219</v>
          </cell>
          <cell r="B16786">
            <v>346</v>
          </cell>
          <cell r="C16786">
            <v>20</v>
          </cell>
          <cell r="D16786">
            <v>1990</v>
          </cell>
          <cell r="E16786">
            <v>33238</v>
          </cell>
        </row>
        <row r="16787">
          <cell r="A16787">
            <v>33220</v>
          </cell>
          <cell r="B16787">
            <v>347</v>
          </cell>
          <cell r="C16787">
            <v>19</v>
          </cell>
          <cell r="D16787">
            <v>1990</v>
          </cell>
          <cell r="E16787">
            <v>33238</v>
          </cell>
        </row>
        <row r="16788">
          <cell r="A16788">
            <v>33221</v>
          </cell>
          <cell r="B16788">
            <v>348</v>
          </cell>
          <cell r="C16788">
            <v>18</v>
          </cell>
          <cell r="D16788">
            <v>1990</v>
          </cell>
          <cell r="E16788">
            <v>33238</v>
          </cell>
        </row>
        <row r="16789">
          <cell r="A16789">
            <v>33222</v>
          </cell>
          <cell r="B16789">
            <v>349</v>
          </cell>
          <cell r="C16789">
            <v>17</v>
          </cell>
          <cell r="D16789">
            <v>1990</v>
          </cell>
          <cell r="E16789">
            <v>33238</v>
          </cell>
        </row>
        <row r="16790">
          <cell r="A16790">
            <v>33223</v>
          </cell>
          <cell r="B16790">
            <v>350</v>
          </cell>
          <cell r="C16790">
            <v>16</v>
          </cell>
          <cell r="D16790">
            <v>1990</v>
          </cell>
          <cell r="E16790">
            <v>33238</v>
          </cell>
        </row>
        <row r="16791">
          <cell r="A16791">
            <v>33224</v>
          </cell>
          <cell r="B16791">
            <v>351</v>
          </cell>
          <cell r="C16791">
            <v>15</v>
          </cell>
          <cell r="D16791">
            <v>1990</v>
          </cell>
          <cell r="E16791">
            <v>33238</v>
          </cell>
        </row>
        <row r="16792">
          <cell r="A16792">
            <v>33225</v>
          </cell>
          <cell r="B16792">
            <v>352</v>
          </cell>
          <cell r="C16792">
            <v>14</v>
          </cell>
          <cell r="D16792">
            <v>1990</v>
          </cell>
          <cell r="E16792">
            <v>33238</v>
          </cell>
        </row>
        <row r="16793">
          <cell r="A16793">
            <v>33226</v>
          </cell>
          <cell r="B16793">
            <v>353</v>
          </cell>
          <cell r="C16793">
            <v>13</v>
          </cell>
          <cell r="D16793">
            <v>1990</v>
          </cell>
          <cell r="E16793">
            <v>33238</v>
          </cell>
        </row>
        <row r="16794">
          <cell r="A16794">
            <v>33227</v>
          </cell>
          <cell r="B16794">
            <v>354</v>
          </cell>
          <cell r="C16794">
            <v>12</v>
          </cell>
          <cell r="D16794">
            <v>1990</v>
          </cell>
          <cell r="E16794">
            <v>33238</v>
          </cell>
        </row>
        <row r="16795">
          <cell r="A16795">
            <v>33228</v>
          </cell>
          <cell r="B16795">
            <v>355</v>
          </cell>
          <cell r="C16795">
            <v>11</v>
          </cell>
          <cell r="D16795">
            <v>1990</v>
          </cell>
          <cell r="E16795">
            <v>33238</v>
          </cell>
        </row>
        <row r="16796">
          <cell r="A16796">
            <v>33229</v>
          </cell>
          <cell r="B16796">
            <v>356</v>
          </cell>
          <cell r="C16796">
            <v>10</v>
          </cell>
          <cell r="D16796">
            <v>1990</v>
          </cell>
          <cell r="E16796">
            <v>33238</v>
          </cell>
        </row>
        <row r="16797">
          <cell r="A16797">
            <v>33230</v>
          </cell>
          <cell r="B16797">
            <v>357</v>
          </cell>
          <cell r="C16797">
            <v>9</v>
          </cell>
          <cell r="D16797">
            <v>1990</v>
          </cell>
          <cell r="E16797">
            <v>33238</v>
          </cell>
        </row>
        <row r="16798">
          <cell r="A16798">
            <v>33231</v>
          </cell>
          <cell r="B16798">
            <v>358</v>
          </cell>
          <cell r="C16798">
            <v>8</v>
          </cell>
          <cell r="D16798">
            <v>1990</v>
          </cell>
          <cell r="E16798">
            <v>33238</v>
          </cell>
        </row>
        <row r="16799">
          <cell r="A16799">
            <v>33232</v>
          </cell>
          <cell r="B16799">
            <v>359</v>
          </cell>
          <cell r="C16799">
            <v>7</v>
          </cell>
          <cell r="D16799">
            <v>1990</v>
          </cell>
          <cell r="E16799">
            <v>33238</v>
          </cell>
        </row>
        <row r="16800">
          <cell r="A16800">
            <v>33233</v>
          </cell>
          <cell r="B16800">
            <v>360</v>
          </cell>
          <cell r="C16800">
            <v>6</v>
          </cell>
          <cell r="D16800">
            <v>1990</v>
          </cell>
          <cell r="E16800">
            <v>33238</v>
          </cell>
        </row>
        <row r="16801">
          <cell r="A16801">
            <v>33234</v>
          </cell>
          <cell r="B16801">
            <v>361</v>
          </cell>
          <cell r="C16801">
            <v>5</v>
          </cell>
          <cell r="D16801">
            <v>1990</v>
          </cell>
          <cell r="E16801">
            <v>33238</v>
          </cell>
        </row>
        <row r="16802">
          <cell r="A16802">
            <v>33235</v>
          </cell>
          <cell r="B16802">
            <v>362</v>
          </cell>
          <cell r="C16802">
            <v>4</v>
          </cell>
          <cell r="D16802">
            <v>1990</v>
          </cell>
          <cell r="E16802">
            <v>33238</v>
          </cell>
        </row>
        <row r="16803">
          <cell r="A16803">
            <v>33236</v>
          </cell>
          <cell r="B16803">
            <v>363</v>
          </cell>
          <cell r="C16803">
            <v>3</v>
          </cell>
          <cell r="D16803">
            <v>1990</v>
          </cell>
          <cell r="E16803">
            <v>33238</v>
          </cell>
        </row>
        <row r="16804">
          <cell r="A16804">
            <v>33237</v>
          </cell>
          <cell r="B16804">
            <v>364</v>
          </cell>
          <cell r="C16804">
            <v>2</v>
          </cell>
          <cell r="D16804">
            <v>1990</v>
          </cell>
          <cell r="E16804">
            <v>33238</v>
          </cell>
        </row>
        <row r="16805">
          <cell r="A16805">
            <v>33238</v>
          </cell>
          <cell r="B16805">
            <v>365</v>
          </cell>
          <cell r="C16805">
            <v>1</v>
          </cell>
          <cell r="D16805">
            <v>1990</v>
          </cell>
          <cell r="E16805">
            <v>33238</v>
          </cell>
        </row>
        <row r="16806">
          <cell r="A16806">
            <v>33239</v>
          </cell>
          <cell r="B16806">
            <v>1</v>
          </cell>
          <cell r="C16806">
            <v>365</v>
          </cell>
          <cell r="D16806">
            <v>1991</v>
          </cell>
          <cell r="E16806">
            <v>33603</v>
          </cell>
        </row>
        <row r="16807">
          <cell r="A16807">
            <v>33240</v>
          </cell>
          <cell r="B16807">
            <v>2</v>
          </cell>
          <cell r="C16807">
            <v>364</v>
          </cell>
          <cell r="D16807">
            <v>1991</v>
          </cell>
          <cell r="E16807">
            <v>33603</v>
          </cell>
        </row>
        <row r="16808">
          <cell r="A16808">
            <v>33241</v>
          </cell>
          <cell r="B16808">
            <v>3</v>
          </cell>
          <cell r="C16808">
            <v>363</v>
          </cell>
          <cell r="D16808">
            <v>1991</v>
          </cell>
          <cell r="E16808">
            <v>33603</v>
          </cell>
        </row>
        <row r="16809">
          <cell r="A16809">
            <v>33242</v>
          </cell>
          <cell r="B16809">
            <v>4</v>
          </cell>
          <cell r="C16809">
            <v>362</v>
          </cell>
          <cell r="D16809">
            <v>1991</v>
          </cell>
          <cell r="E16809">
            <v>33603</v>
          </cell>
        </row>
        <row r="16810">
          <cell r="A16810">
            <v>33243</v>
          </cell>
          <cell r="B16810">
            <v>5</v>
          </cell>
          <cell r="C16810">
            <v>361</v>
          </cell>
          <cell r="D16810">
            <v>1991</v>
          </cell>
          <cell r="E16810">
            <v>33603</v>
          </cell>
        </row>
        <row r="16811">
          <cell r="A16811">
            <v>33244</v>
          </cell>
          <cell r="B16811">
            <v>6</v>
          </cell>
          <cell r="C16811">
            <v>360</v>
          </cell>
          <cell r="D16811">
            <v>1991</v>
          </cell>
          <cell r="E16811">
            <v>33603</v>
          </cell>
        </row>
        <row r="16812">
          <cell r="A16812">
            <v>33245</v>
          </cell>
          <cell r="B16812">
            <v>7</v>
          </cell>
          <cell r="C16812">
            <v>359</v>
          </cell>
          <cell r="D16812">
            <v>1991</v>
          </cell>
          <cell r="E16812">
            <v>33603</v>
          </cell>
        </row>
        <row r="16813">
          <cell r="A16813">
            <v>33246</v>
          </cell>
          <cell r="B16813">
            <v>8</v>
          </cell>
          <cell r="C16813">
            <v>358</v>
          </cell>
          <cell r="D16813">
            <v>1991</v>
          </cell>
          <cell r="E16813">
            <v>33603</v>
          </cell>
        </row>
        <row r="16814">
          <cell r="A16814">
            <v>33247</v>
          </cell>
          <cell r="B16814">
            <v>9</v>
          </cell>
          <cell r="C16814">
            <v>357</v>
          </cell>
          <cell r="D16814">
            <v>1991</v>
          </cell>
          <cell r="E16814">
            <v>33603</v>
          </cell>
        </row>
        <row r="16815">
          <cell r="A16815">
            <v>33248</v>
          </cell>
          <cell r="B16815">
            <v>10</v>
          </cell>
          <cell r="C16815">
            <v>356</v>
          </cell>
          <cell r="D16815">
            <v>1991</v>
          </cell>
          <cell r="E16815">
            <v>33603</v>
          </cell>
        </row>
        <row r="16816">
          <cell r="A16816">
            <v>33249</v>
          </cell>
          <cell r="B16816">
            <v>11</v>
          </cell>
          <cell r="C16816">
            <v>355</v>
          </cell>
          <cell r="D16816">
            <v>1991</v>
          </cell>
          <cell r="E16816">
            <v>33603</v>
          </cell>
        </row>
        <row r="16817">
          <cell r="A16817">
            <v>33250</v>
          </cell>
          <cell r="B16817">
            <v>12</v>
          </cell>
          <cell r="C16817">
            <v>354</v>
          </cell>
          <cell r="D16817">
            <v>1991</v>
          </cell>
          <cell r="E16817">
            <v>33603</v>
          </cell>
        </row>
        <row r="16818">
          <cell r="A16818">
            <v>33251</v>
          </cell>
          <cell r="B16818">
            <v>13</v>
          </cell>
          <cell r="C16818">
            <v>353</v>
          </cell>
          <cell r="D16818">
            <v>1991</v>
          </cell>
          <cell r="E16818">
            <v>33603</v>
          </cell>
        </row>
        <row r="16819">
          <cell r="A16819">
            <v>33252</v>
          </cell>
          <cell r="B16819">
            <v>14</v>
          </cell>
          <cell r="C16819">
            <v>352</v>
          </cell>
          <cell r="D16819">
            <v>1991</v>
          </cell>
          <cell r="E16819">
            <v>33603</v>
          </cell>
        </row>
        <row r="16820">
          <cell r="A16820">
            <v>33253</v>
          </cell>
          <cell r="B16820">
            <v>15</v>
          </cell>
          <cell r="C16820">
            <v>351</v>
          </cell>
          <cell r="D16820">
            <v>1991</v>
          </cell>
          <cell r="E16820">
            <v>33603</v>
          </cell>
        </row>
        <row r="16821">
          <cell r="A16821">
            <v>33254</v>
          </cell>
          <cell r="B16821">
            <v>16</v>
          </cell>
          <cell r="C16821">
            <v>350</v>
          </cell>
          <cell r="D16821">
            <v>1991</v>
          </cell>
          <cell r="E16821">
            <v>33603</v>
          </cell>
        </row>
        <row r="16822">
          <cell r="A16822">
            <v>33255</v>
          </cell>
          <cell r="B16822">
            <v>17</v>
          </cell>
          <cell r="C16822">
            <v>349</v>
          </cell>
          <cell r="D16822">
            <v>1991</v>
          </cell>
          <cell r="E16822">
            <v>33603</v>
          </cell>
        </row>
        <row r="16823">
          <cell r="A16823">
            <v>33256</v>
          </cell>
          <cell r="B16823">
            <v>18</v>
          </cell>
          <cell r="C16823">
            <v>348</v>
          </cell>
          <cell r="D16823">
            <v>1991</v>
          </cell>
          <cell r="E16823">
            <v>33603</v>
          </cell>
        </row>
        <row r="16824">
          <cell r="A16824">
            <v>33257</v>
          </cell>
          <cell r="B16824">
            <v>19</v>
          </cell>
          <cell r="C16824">
            <v>347</v>
          </cell>
          <cell r="D16824">
            <v>1991</v>
          </cell>
          <cell r="E16824">
            <v>33603</v>
          </cell>
        </row>
        <row r="16825">
          <cell r="A16825">
            <v>33258</v>
          </cell>
          <cell r="B16825">
            <v>20</v>
          </cell>
          <cell r="C16825">
            <v>346</v>
          </cell>
          <cell r="D16825">
            <v>1991</v>
          </cell>
          <cell r="E16825">
            <v>33603</v>
          </cell>
        </row>
        <row r="16826">
          <cell r="A16826">
            <v>33259</v>
          </cell>
          <cell r="B16826">
            <v>21</v>
          </cell>
          <cell r="C16826">
            <v>345</v>
          </cell>
          <cell r="D16826">
            <v>1991</v>
          </cell>
          <cell r="E16826">
            <v>33603</v>
          </cell>
        </row>
        <row r="16827">
          <cell r="A16827">
            <v>33260</v>
          </cell>
          <cell r="B16827">
            <v>22</v>
          </cell>
          <cell r="C16827">
            <v>344</v>
          </cell>
          <cell r="D16827">
            <v>1991</v>
          </cell>
          <cell r="E16827">
            <v>33603</v>
          </cell>
        </row>
        <row r="16828">
          <cell r="A16828">
            <v>33261</v>
          </cell>
          <cell r="B16828">
            <v>23</v>
          </cell>
          <cell r="C16828">
            <v>343</v>
          </cell>
          <cell r="D16828">
            <v>1991</v>
          </cell>
          <cell r="E16828">
            <v>33603</v>
          </cell>
        </row>
        <row r="16829">
          <cell r="A16829">
            <v>33262</v>
          </cell>
          <cell r="B16829">
            <v>24</v>
          </cell>
          <cell r="C16829">
            <v>342</v>
          </cell>
          <cell r="D16829">
            <v>1991</v>
          </cell>
          <cell r="E16829">
            <v>33603</v>
          </cell>
        </row>
        <row r="16830">
          <cell r="A16830">
            <v>33263</v>
          </cell>
          <cell r="B16830">
            <v>25</v>
          </cell>
          <cell r="C16830">
            <v>341</v>
          </cell>
          <cell r="D16830">
            <v>1991</v>
          </cell>
          <cell r="E16830">
            <v>33603</v>
          </cell>
        </row>
        <row r="16831">
          <cell r="A16831">
            <v>33264</v>
          </cell>
          <cell r="B16831">
            <v>26</v>
          </cell>
          <cell r="C16831">
            <v>340</v>
          </cell>
          <cell r="D16831">
            <v>1991</v>
          </cell>
          <cell r="E16831">
            <v>33603</v>
          </cell>
        </row>
        <row r="16832">
          <cell r="A16832">
            <v>33265</v>
          </cell>
          <cell r="B16832">
            <v>27</v>
          </cell>
          <cell r="C16832">
            <v>339</v>
          </cell>
          <cell r="D16832">
            <v>1991</v>
          </cell>
          <cell r="E16832">
            <v>33603</v>
          </cell>
        </row>
        <row r="16833">
          <cell r="A16833">
            <v>33266</v>
          </cell>
          <cell r="B16833">
            <v>28</v>
          </cell>
          <cell r="C16833">
            <v>338</v>
          </cell>
          <cell r="D16833">
            <v>1991</v>
          </cell>
          <cell r="E16833">
            <v>33603</v>
          </cell>
        </row>
        <row r="16834">
          <cell r="A16834">
            <v>33267</v>
          </cell>
          <cell r="B16834">
            <v>29</v>
          </cell>
          <cell r="C16834">
            <v>337</v>
          </cell>
          <cell r="D16834">
            <v>1991</v>
          </cell>
          <cell r="E16834">
            <v>33603</v>
          </cell>
        </row>
        <row r="16835">
          <cell r="A16835">
            <v>33268</v>
          </cell>
          <cell r="B16835">
            <v>30</v>
          </cell>
          <cell r="C16835">
            <v>336</v>
          </cell>
          <cell r="D16835">
            <v>1991</v>
          </cell>
          <cell r="E16835">
            <v>33603</v>
          </cell>
        </row>
        <row r="16836">
          <cell r="A16836">
            <v>33269</v>
          </cell>
          <cell r="B16836">
            <v>31</v>
          </cell>
          <cell r="C16836">
            <v>335</v>
          </cell>
          <cell r="D16836">
            <v>1991</v>
          </cell>
          <cell r="E16836">
            <v>33603</v>
          </cell>
        </row>
        <row r="16837">
          <cell r="A16837">
            <v>33270</v>
          </cell>
          <cell r="B16837">
            <v>32</v>
          </cell>
          <cell r="C16837">
            <v>334</v>
          </cell>
          <cell r="D16837">
            <v>1991</v>
          </cell>
          <cell r="E16837">
            <v>33603</v>
          </cell>
        </row>
        <row r="16838">
          <cell r="A16838">
            <v>33271</v>
          </cell>
          <cell r="B16838">
            <v>33</v>
          </cell>
          <cell r="C16838">
            <v>333</v>
          </cell>
          <cell r="D16838">
            <v>1991</v>
          </cell>
          <cell r="E16838">
            <v>33603</v>
          </cell>
        </row>
        <row r="16839">
          <cell r="A16839">
            <v>33272</v>
          </cell>
          <cell r="B16839">
            <v>34</v>
          </cell>
          <cell r="C16839">
            <v>332</v>
          </cell>
          <cell r="D16839">
            <v>1991</v>
          </cell>
          <cell r="E16839">
            <v>33603</v>
          </cell>
        </row>
        <row r="16840">
          <cell r="A16840">
            <v>33273</v>
          </cell>
          <cell r="B16840">
            <v>35</v>
          </cell>
          <cell r="C16840">
            <v>331</v>
          </cell>
          <cell r="D16840">
            <v>1991</v>
          </cell>
          <cell r="E16840">
            <v>33603</v>
          </cell>
        </row>
        <row r="16841">
          <cell r="A16841">
            <v>33274</v>
          </cell>
          <cell r="B16841">
            <v>36</v>
          </cell>
          <cell r="C16841">
            <v>330</v>
          </cell>
          <cell r="D16841">
            <v>1991</v>
          </cell>
          <cell r="E16841">
            <v>33603</v>
          </cell>
        </row>
        <row r="16842">
          <cell r="A16842">
            <v>33275</v>
          </cell>
          <cell r="B16842">
            <v>37</v>
          </cell>
          <cell r="C16842">
            <v>329</v>
          </cell>
          <cell r="D16842">
            <v>1991</v>
          </cell>
          <cell r="E16842">
            <v>33603</v>
          </cell>
        </row>
        <row r="16843">
          <cell r="A16843">
            <v>33276</v>
          </cell>
          <cell r="B16843">
            <v>38</v>
          </cell>
          <cell r="C16843">
            <v>328</v>
          </cell>
          <cell r="D16843">
            <v>1991</v>
          </cell>
          <cell r="E16843">
            <v>33603</v>
          </cell>
        </row>
        <row r="16844">
          <cell r="A16844">
            <v>33277</v>
          </cell>
          <cell r="B16844">
            <v>39</v>
          </cell>
          <cell r="C16844">
            <v>327</v>
          </cell>
          <cell r="D16844">
            <v>1991</v>
          </cell>
          <cell r="E16844">
            <v>33603</v>
          </cell>
        </row>
        <row r="16845">
          <cell r="A16845">
            <v>33278</v>
          </cell>
          <cell r="B16845">
            <v>40</v>
          </cell>
          <cell r="C16845">
            <v>326</v>
          </cell>
          <cell r="D16845">
            <v>1991</v>
          </cell>
          <cell r="E16845">
            <v>33603</v>
          </cell>
        </row>
        <row r="16846">
          <cell r="A16846">
            <v>33279</v>
          </cell>
          <cell r="B16846">
            <v>41</v>
          </cell>
          <cell r="C16846">
            <v>325</v>
          </cell>
          <cell r="D16846">
            <v>1991</v>
          </cell>
          <cell r="E16846">
            <v>33603</v>
          </cell>
        </row>
        <row r="16847">
          <cell r="A16847">
            <v>33280</v>
          </cell>
          <cell r="B16847">
            <v>42</v>
          </cell>
          <cell r="C16847">
            <v>324</v>
          </cell>
          <cell r="D16847">
            <v>1991</v>
          </cell>
          <cell r="E16847">
            <v>33603</v>
          </cell>
        </row>
        <row r="16848">
          <cell r="A16848">
            <v>33281</v>
          </cell>
          <cell r="B16848">
            <v>43</v>
          </cell>
          <cell r="C16848">
            <v>323</v>
          </cell>
          <cell r="D16848">
            <v>1991</v>
          </cell>
          <cell r="E16848">
            <v>33603</v>
          </cell>
        </row>
        <row r="16849">
          <cell r="A16849">
            <v>33282</v>
          </cell>
          <cell r="B16849">
            <v>44</v>
          </cell>
          <cell r="C16849">
            <v>322</v>
          </cell>
          <cell r="D16849">
            <v>1991</v>
          </cell>
          <cell r="E16849">
            <v>33603</v>
          </cell>
        </row>
        <row r="16850">
          <cell r="A16850">
            <v>33283</v>
          </cell>
          <cell r="B16850">
            <v>45</v>
          </cell>
          <cell r="C16850">
            <v>321</v>
          </cell>
          <cell r="D16850">
            <v>1991</v>
          </cell>
          <cell r="E16850">
            <v>33603</v>
          </cell>
        </row>
        <row r="16851">
          <cell r="A16851">
            <v>33284</v>
          </cell>
          <cell r="B16851">
            <v>46</v>
          </cell>
          <cell r="C16851">
            <v>320</v>
          </cell>
          <cell r="D16851">
            <v>1991</v>
          </cell>
          <cell r="E16851">
            <v>33603</v>
          </cell>
        </row>
        <row r="16852">
          <cell r="A16852">
            <v>33285</v>
          </cell>
          <cell r="B16852">
            <v>47</v>
          </cell>
          <cell r="C16852">
            <v>319</v>
          </cell>
          <cell r="D16852">
            <v>1991</v>
          </cell>
          <cell r="E16852">
            <v>33603</v>
          </cell>
        </row>
        <row r="16853">
          <cell r="A16853">
            <v>33286</v>
          </cell>
          <cell r="B16853">
            <v>48</v>
          </cell>
          <cell r="C16853">
            <v>318</v>
          </cell>
          <cell r="D16853">
            <v>1991</v>
          </cell>
          <cell r="E16853">
            <v>33603</v>
          </cell>
        </row>
        <row r="16854">
          <cell r="A16854">
            <v>33287</v>
          </cell>
          <cell r="B16854">
            <v>49</v>
          </cell>
          <cell r="C16854">
            <v>317</v>
          </cell>
          <cell r="D16854">
            <v>1991</v>
          </cell>
          <cell r="E16854">
            <v>33603</v>
          </cell>
        </row>
        <row r="16855">
          <cell r="A16855">
            <v>33288</v>
          </cell>
          <cell r="B16855">
            <v>50</v>
          </cell>
          <cell r="C16855">
            <v>316</v>
          </cell>
          <cell r="D16855">
            <v>1991</v>
          </cell>
          <cell r="E16855">
            <v>33603</v>
          </cell>
        </row>
        <row r="16856">
          <cell r="A16856">
            <v>33289</v>
          </cell>
          <cell r="B16856">
            <v>51</v>
          </cell>
          <cell r="C16856">
            <v>315</v>
          </cell>
          <cell r="D16856">
            <v>1991</v>
          </cell>
          <cell r="E16856">
            <v>33603</v>
          </cell>
        </row>
        <row r="16857">
          <cell r="A16857">
            <v>33290</v>
          </cell>
          <cell r="B16857">
            <v>52</v>
          </cell>
          <cell r="C16857">
            <v>314</v>
          </cell>
          <cell r="D16857">
            <v>1991</v>
          </cell>
          <cell r="E16857">
            <v>33603</v>
          </cell>
        </row>
        <row r="16858">
          <cell r="A16858">
            <v>33291</v>
          </cell>
          <cell r="B16858">
            <v>53</v>
          </cell>
          <cell r="C16858">
            <v>313</v>
          </cell>
          <cell r="D16858">
            <v>1991</v>
          </cell>
          <cell r="E16858">
            <v>33603</v>
          </cell>
        </row>
        <row r="16859">
          <cell r="A16859">
            <v>33292</v>
          </cell>
          <cell r="B16859">
            <v>54</v>
          </cell>
          <cell r="C16859">
            <v>312</v>
          </cell>
          <cell r="D16859">
            <v>1991</v>
          </cell>
          <cell r="E16859">
            <v>33603</v>
          </cell>
        </row>
        <row r="16860">
          <cell r="A16860">
            <v>33293</v>
          </cell>
          <cell r="B16860">
            <v>55</v>
          </cell>
          <cell r="C16860">
            <v>311</v>
          </cell>
          <cell r="D16860">
            <v>1991</v>
          </cell>
          <cell r="E16860">
            <v>33603</v>
          </cell>
        </row>
        <row r="16861">
          <cell r="A16861">
            <v>33294</v>
          </cell>
          <cell r="B16861">
            <v>56</v>
          </cell>
          <cell r="C16861">
            <v>310</v>
          </cell>
          <cell r="D16861">
            <v>1991</v>
          </cell>
          <cell r="E16861">
            <v>33603</v>
          </cell>
        </row>
        <row r="16862">
          <cell r="A16862">
            <v>33295</v>
          </cell>
          <cell r="B16862">
            <v>57</v>
          </cell>
          <cell r="C16862">
            <v>309</v>
          </cell>
          <cell r="D16862">
            <v>1991</v>
          </cell>
          <cell r="E16862">
            <v>33603</v>
          </cell>
        </row>
        <row r="16863">
          <cell r="A16863">
            <v>33296</v>
          </cell>
          <cell r="B16863">
            <v>58</v>
          </cell>
          <cell r="C16863">
            <v>308</v>
          </cell>
          <cell r="D16863">
            <v>1991</v>
          </cell>
          <cell r="E16863">
            <v>33603</v>
          </cell>
        </row>
        <row r="16864">
          <cell r="A16864">
            <v>33297</v>
          </cell>
          <cell r="B16864">
            <v>59</v>
          </cell>
          <cell r="C16864">
            <v>307</v>
          </cell>
          <cell r="D16864">
            <v>1991</v>
          </cell>
          <cell r="E16864">
            <v>33603</v>
          </cell>
        </row>
        <row r="16865">
          <cell r="A16865">
            <v>33298</v>
          </cell>
          <cell r="B16865">
            <v>60</v>
          </cell>
          <cell r="C16865">
            <v>306</v>
          </cell>
          <cell r="D16865">
            <v>1991</v>
          </cell>
          <cell r="E16865">
            <v>33603</v>
          </cell>
        </row>
        <row r="16866">
          <cell r="A16866">
            <v>33299</v>
          </cell>
          <cell r="B16866">
            <v>61</v>
          </cell>
          <cell r="C16866">
            <v>305</v>
          </cell>
          <cell r="D16866">
            <v>1991</v>
          </cell>
          <cell r="E16866">
            <v>33603</v>
          </cell>
        </row>
        <row r="16867">
          <cell r="A16867">
            <v>33300</v>
          </cell>
          <cell r="B16867">
            <v>62</v>
          </cell>
          <cell r="C16867">
            <v>304</v>
          </cell>
          <cell r="D16867">
            <v>1991</v>
          </cell>
          <cell r="E16867">
            <v>33603</v>
          </cell>
        </row>
        <row r="16868">
          <cell r="A16868">
            <v>33301</v>
          </cell>
          <cell r="B16868">
            <v>63</v>
          </cell>
          <cell r="C16868">
            <v>303</v>
          </cell>
          <cell r="D16868">
            <v>1991</v>
          </cell>
          <cell r="E16868">
            <v>33603</v>
          </cell>
        </row>
        <row r="16869">
          <cell r="A16869">
            <v>33302</v>
          </cell>
          <cell r="B16869">
            <v>64</v>
          </cell>
          <cell r="C16869">
            <v>302</v>
          </cell>
          <cell r="D16869">
            <v>1991</v>
          </cell>
          <cell r="E16869">
            <v>33603</v>
          </cell>
        </row>
        <row r="16870">
          <cell r="A16870">
            <v>33303</v>
          </cell>
          <cell r="B16870">
            <v>65</v>
          </cell>
          <cell r="C16870">
            <v>301</v>
          </cell>
          <cell r="D16870">
            <v>1991</v>
          </cell>
          <cell r="E16870">
            <v>33603</v>
          </cell>
        </row>
        <row r="16871">
          <cell r="A16871">
            <v>33304</v>
          </cell>
          <cell r="B16871">
            <v>66</v>
          </cell>
          <cell r="C16871">
            <v>300</v>
          </cell>
          <cell r="D16871">
            <v>1991</v>
          </cell>
          <cell r="E16871">
            <v>33603</v>
          </cell>
        </row>
        <row r="16872">
          <cell r="A16872">
            <v>33305</v>
          </cell>
          <cell r="B16872">
            <v>67</v>
          </cell>
          <cell r="C16872">
            <v>299</v>
          </cell>
          <cell r="D16872">
            <v>1991</v>
          </cell>
          <cell r="E16872">
            <v>33603</v>
          </cell>
        </row>
        <row r="16873">
          <cell r="A16873">
            <v>33306</v>
          </cell>
          <cell r="B16873">
            <v>68</v>
          </cell>
          <cell r="C16873">
            <v>298</v>
          </cell>
          <cell r="D16873">
            <v>1991</v>
          </cell>
          <cell r="E16873">
            <v>33603</v>
          </cell>
        </row>
        <row r="16874">
          <cell r="A16874">
            <v>33307</v>
          </cell>
          <cell r="B16874">
            <v>69</v>
          </cell>
          <cell r="C16874">
            <v>297</v>
          </cell>
          <cell r="D16874">
            <v>1991</v>
          </cell>
          <cell r="E16874">
            <v>33603</v>
          </cell>
        </row>
        <row r="16875">
          <cell r="A16875">
            <v>33308</v>
          </cell>
          <cell r="B16875">
            <v>70</v>
          </cell>
          <cell r="C16875">
            <v>296</v>
          </cell>
          <cell r="D16875">
            <v>1991</v>
          </cell>
          <cell r="E16875">
            <v>33603</v>
          </cell>
        </row>
        <row r="16876">
          <cell r="A16876">
            <v>33309</v>
          </cell>
          <cell r="B16876">
            <v>71</v>
          </cell>
          <cell r="C16876">
            <v>295</v>
          </cell>
          <cell r="D16876">
            <v>1991</v>
          </cell>
          <cell r="E16876">
            <v>33603</v>
          </cell>
        </row>
        <row r="16877">
          <cell r="A16877">
            <v>33310</v>
          </cell>
          <cell r="B16877">
            <v>72</v>
          </cell>
          <cell r="C16877">
            <v>294</v>
          </cell>
          <cell r="D16877">
            <v>1991</v>
          </cell>
          <cell r="E16877">
            <v>33603</v>
          </cell>
        </row>
        <row r="16878">
          <cell r="A16878">
            <v>33311</v>
          </cell>
          <cell r="B16878">
            <v>73</v>
          </cell>
          <cell r="C16878">
            <v>293</v>
          </cell>
          <cell r="D16878">
            <v>1991</v>
          </cell>
          <cell r="E16878">
            <v>33603</v>
          </cell>
        </row>
        <row r="16879">
          <cell r="A16879">
            <v>33312</v>
          </cell>
          <cell r="B16879">
            <v>74</v>
          </cell>
          <cell r="C16879">
            <v>292</v>
          </cell>
          <cell r="D16879">
            <v>1991</v>
          </cell>
          <cell r="E16879">
            <v>33603</v>
          </cell>
        </row>
        <row r="16880">
          <cell r="A16880">
            <v>33313</v>
          </cell>
          <cell r="B16880">
            <v>75</v>
          </cell>
          <cell r="C16880">
            <v>291</v>
          </cell>
          <cell r="D16880">
            <v>1991</v>
          </cell>
          <cell r="E16880">
            <v>33603</v>
          </cell>
        </row>
        <row r="16881">
          <cell r="A16881">
            <v>33314</v>
          </cell>
          <cell r="B16881">
            <v>76</v>
          </cell>
          <cell r="C16881">
            <v>290</v>
          </cell>
          <cell r="D16881">
            <v>1991</v>
          </cell>
          <cell r="E16881">
            <v>33603</v>
          </cell>
        </row>
        <row r="16882">
          <cell r="A16882">
            <v>33315</v>
          </cell>
          <cell r="B16882">
            <v>77</v>
          </cell>
          <cell r="C16882">
            <v>289</v>
          </cell>
          <cell r="D16882">
            <v>1991</v>
          </cell>
          <cell r="E16882">
            <v>33603</v>
          </cell>
        </row>
        <row r="16883">
          <cell r="A16883">
            <v>33316</v>
          </cell>
          <cell r="B16883">
            <v>78</v>
          </cell>
          <cell r="C16883">
            <v>288</v>
          </cell>
          <cell r="D16883">
            <v>1991</v>
          </cell>
          <cell r="E16883">
            <v>33603</v>
          </cell>
        </row>
        <row r="16884">
          <cell r="A16884">
            <v>33317</v>
          </cell>
          <cell r="B16884">
            <v>79</v>
          </cell>
          <cell r="C16884">
            <v>287</v>
          </cell>
          <cell r="D16884">
            <v>1991</v>
          </cell>
          <cell r="E16884">
            <v>33603</v>
          </cell>
        </row>
        <row r="16885">
          <cell r="A16885">
            <v>33318</v>
          </cell>
          <cell r="B16885">
            <v>80</v>
          </cell>
          <cell r="C16885">
            <v>286</v>
          </cell>
          <cell r="D16885">
            <v>1991</v>
          </cell>
          <cell r="E16885">
            <v>33603</v>
          </cell>
        </row>
        <row r="16886">
          <cell r="A16886">
            <v>33319</v>
          </cell>
          <cell r="B16886">
            <v>81</v>
          </cell>
          <cell r="C16886">
            <v>285</v>
          </cell>
          <cell r="D16886">
            <v>1991</v>
          </cell>
          <cell r="E16886">
            <v>33603</v>
          </cell>
        </row>
        <row r="16887">
          <cell r="A16887">
            <v>33320</v>
          </cell>
          <cell r="B16887">
            <v>82</v>
          </cell>
          <cell r="C16887">
            <v>284</v>
          </cell>
          <cell r="D16887">
            <v>1991</v>
          </cell>
          <cell r="E16887">
            <v>33603</v>
          </cell>
        </row>
        <row r="16888">
          <cell r="A16888">
            <v>33321</v>
          </cell>
          <cell r="B16888">
            <v>83</v>
          </cell>
          <cell r="C16888">
            <v>283</v>
          </cell>
          <cell r="D16888">
            <v>1991</v>
          </cell>
          <cell r="E16888">
            <v>33603</v>
          </cell>
        </row>
        <row r="16889">
          <cell r="A16889">
            <v>33322</v>
          </cell>
          <cell r="B16889">
            <v>84</v>
          </cell>
          <cell r="C16889">
            <v>282</v>
          </cell>
          <cell r="D16889">
            <v>1991</v>
          </cell>
          <cell r="E16889">
            <v>33603</v>
          </cell>
        </row>
        <row r="16890">
          <cell r="A16890">
            <v>33323</v>
          </cell>
          <cell r="B16890">
            <v>85</v>
          </cell>
          <cell r="C16890">
            <v>281</v>
          </cell>
          <cell r="D16890">
            <v>1991</v>
          </cell>
          <cell r="E16890">
            <v>33603</v>
          </cell>
        </row>
        <row r="16891">
          <cell r="A16891">
            <v>33324</v>
          </cell>
          <cell r="B16891">
            <v>86</v>
          </cell>
          <cell r="C16891">
            <v>280</v>
          </cell>
          <cell r="D16891">
            <v>1991</v>
          </cell>
          <cell r="E16891">
            <v>33603</v>
          </cell>
        </row>
        <row r="16892">
          <cell r="A16892">
            <v>33325</v>
          </cell>
          <cell r="B16892">
            <v>87</v>
          </cell>
          <cell r="C16892">
            <v>279</v>
          </cell>
          <cell r="D16892">
            <v>1991</v>
          </cell>
          <cell r="E16892">
            <v>33603</v>
          </cell>
        </row>
        <row r="16893">
          <cell r="A16893">
            <v>33326</v>
          </cell>
          <cell r="B16893">
            <v>88</v>
          </cell>
          <cell r="C16893">
            <v>278</v>
          </cell>
          <cell r="D16893">
            <v>1991</v>
          </cell>
          <cell r="E16893">
            <v>33603</v>
          </cell>
        </row>
        <row r="16894">
          <cell r="A16894">
            <v>33327</v>
          </cell>
          <cell r="B16894">
            <v>89</v>
          </cell>
          <cell r="C16894">
            <v>277</v>
          </cell>
          <cell r="D16894">
            <v>1991</v>
          </cell>
          <cell r="E16894">
            <v>33603</v>
          </cell>
        </row>
        <row r="16895">
          <cell r="A16895">
            <v>33328</v>
          </cell>
          <cell r="B16895">
            <v>90</v>
          </cell>
          <cell r="C16895">
            <v>276</v>
          </cell>
          <cell r="D16895">
            <v>1991</v>
          </cell>
          <cell r="E16895">
            <v>33603</v>
          </cell>
        </row>
        <row r="16896">
          <cell r="A16896">
            <v>33329</v>
          </cell>
          <cell r="B16896">
            <v>91</v>
          </cell>
          <cell r="C16896">
            <v>275</v>
          </cell>
          <cell r="D16896">
            <v>1991</v>
          </cell>
          <cell r="E16896">
            <v>33603</v>
          </cell>
        </row>
        <row r="16897">
          <cell r="A16897">
            <v>33330</v>
          </cell>
          <cell r="B16897">
            <v>92</v>
          </cell>
          <cell r="C16897">
            <v>274</v>
          </cell>
          <cell r="D16897">
            <v>1991</v>
          </cell>
          <cell r="E16897">
            <v>33603</v>
          </cell>
        </row>
        <row r="16898">
          <cell r="A16898">
            <v>33331</v>
          </cell>
          <cell r="B16898">
            <v>93</v>
          </cell>
          <cell r="C16898">
            <v>273</v>
          </cell>
          <cell r="D16898">
            <v>1991</v>
          </cell>
          <cell r="E16898">
            <v>33603</v>
          </cell>
        </row>
        <row r="16899">
          <cell r="A16899">
            <v>33332</v>
          </cell>
          <cell r="B16899">
            <v>94</v>
          </cell>
          <cell r="C16899">
            <v>272</v>
          </cell>
          <cell r="D16899">
            <v>1991</v>
          </cell>
          <cell r="E16899">
            <v>33603</v>
          </cell>
        </row>
        <row r="16900">
          <cell r="A16900">
            <v>33333</v>
          </cell>
          <cell r="B16900">
            <v>95</v>
          </cell>
          <cell r="C16900">
            <v>271</v>
          </cell>
          <cell r="D16900">
            <v>1991</v>
          </cell>
          <cell r="E16900">
            <v>33603</v>
          </cell>
        </row>
        <row r="16901">
          <cell r="A16901">
            <v>33334</v>
          </cell>
          <cell r="B16901">
            <v>96</v>
          </cell>
          <cell r="C16901">
            <v>270</v>
          </cell>
          <cell r="D16901">
            <v>1991</v>
          </cell>
          <cell r="E16901">
            <v>33603</v>
          </cell>
        </row>
        <row r="16902">
          <cell r="A16902">
            <v>33335</v>
          </cell>
          <cell r="B16902">
            <v>97</v>
          </cell>
          <cell r="C16902">
            <v>269</v>
          </cell>
          <cell r="D16902">
            <v>1991</v>
          </cell>
          <cell r="E16902">
            <v>33603</v>
          </cell>
        </row>
        <row r="16903">
          <cell r="A16903">
            <v>33336</v>
          </cell>
          <cell r="B16903">
            <v>98</v>
          </cell>
          <cell r="C16903">
            <v>268</v>
          </cell>
          <cell r="D16903">
            <v>1991</v>
          </cell>
          <cell r="E16903">
            <v>33603</v>
          </cell>
        </row>
        <row r="16904">
          <cell r="A16904">
            <v>33337</v>
          </cell>
          <cell r="B16904">
            <v>99</v>
          </cell>
          <cell r="C16904">
            <v>267</v>
          </cell>
          <cell r="D16904">
            <v>1991</v>
          </cell>
          <cell r="E16904">
            <v>33603</v>
          </cell>
        </row>
        <row r="16905">
          <cell r="A16905">
            <v>33338</v>
          </cell>
          <cell r="B16905">
            <v>100</v>
          </cell>
          <cell r="C16905">
            <v>266</v>
          </cell>
          <cell r="D16905">
            <v>1991</v>
          </cell>
          <cell r="E16905">
            <v>33603</v>
          </cell>
        </row>
        <row r="16906">
          <cell r="A16906">
            <v>33339</v>
          </cell>
          <cell r="B16906">
            <v>101</v>
          </cell>
          <cell r="C16906">
            <v>265</v>
          </cell>
          <cell r="D16906">
            <v>1991</v>
          </cell>
          <cell r="E16906">
            <v>33603</v>
          </cell>
        </row>
        <row r="16907">
          <cell r="A16907">
            <v>33340</v>
          </cell>
          <cell r="B16907">
            <v>102</v>
          </cell>
          <cell r="C16907">
            <v>264</v>
          </cell>
          <cell r="D16907">
            <v>1991</v>
          </cell>
          <cell r="E16907">
            <v>33603</v>
          </cell>
        </row>
        <row r="16908">
          <cell r="A16908">
            <v>33341</v>
          </cell>
          <cell r="B16908">
            <v>103</v>
          </cell>
          <cell r="C16908">
            <v>263</v>
          </cell>
          <cell r="D16908">
            <v>1991</v>
          </cell>
          <cell r="E16908">
            <v>33603</v>
          </cell>
        </row>
        <row r="16909">
          <cell r="A16909">
            <v>33342</v>
          </cell>
          <cell r="B16909">
            <v>104</v>
          </cell>
          <cell r="C16909">
            <v>262</v>
          </cell>
          <cell r="D16909">
            <v>1991</v>
          </cell>
          <cell r="E16909">
            <v>33603</v>
          </cell>
        </row>
        <row r="16910">
          <cell r="A16910">
            <v>33343</v>
          </cell>
          <cell r="B16910">
            <v>105</v>
          </cell>
          <cell r="C16910">
            <v>261</v>
          </cell>
          <cell r="D16910">
            <v>1991</v>
          </cell>
          <cell r="E16910">
            <v>33603</v>
          </cell>
        </row>
        <row r="16911">
          <cell r="A16911">
            <v>33344</v>
          </cell>
          <cell r="B16911">
            <v>106</v>
          </cell>
          <cell r="C16911">
            <v>260</v>
          </cell>
          <cell r="D16911">
            <v>1991</v>
          </cell>
          <cell r="E16911">
            <v>33603</v>
          </cell>
        </row>
        <row r="16912">
          <cell r="A16912">
            <v>33345</v>
          </cell>
          <cell r="B16912">
            <v>107</v>
          </cell>
          <cell r="C16912">
            <v>259</v>
          </cell>
          <cell r="D16912">
            <v>1991</v>
          </cell>
          <cell r="E16912">
            <v>33603</v>
          </cell>
        </row>
        <row r="16913">
          <cell r="A16913">
            <v>33346</v>
          </cell>
          <cell r="B16913">
            <v>108</v>
          </cell>
          <cell r="C16913">
            <v>258</v>
          </cell>
          <cell r="D16913">
            <v>1991</v>
          </cell>
          <cell r="E16913">
            <v>33603</v>
          </cell>
        </row>
        <row r="16914">
          <cell r="A16914">
            <v>33347</v>
          </cell>
          <cell r="B16914">
            <v>109</v>
          </cell>
          <cell r="C16914">
            <v>257</v>
          </cell>
          <cell r="D16914">
            <v>1991</v>
          </cell>
          <cell r="E16914">
            <v>33603</v>
          </cell>
        </row>
        <row r="16915">
          <cell r="A16915">
            <v>33348</v>
          </cell>
          <cell r="B16915">
            <v>110</v>
          </cell>
          <cell r="C16915">
            <v>256</v>
          </cell>
          <cell r="D16915">
            <v>1991</v>
          </cell>
          <cell r="E16915">
            <v>33603</v>
          </cell>
        </row>
        <row r="16916">
          <cell r="A16916">
            <v>33349</v>
          </cell>
          <cell r="B16916">
            <v>111</v>
          </cell>
          <cell r="C16916">
            <v>255</v>
          </cell>
          <cell r="D16916">
            <v>1991</v>
          </cell>
          <cell r="E16916">
            <v>33603</v>
          </cell>
        </row>
        <row r="16917">
          <cell r="A16917">
            <v>33350</v>
          </cell>
          <cell r="B16917">
            <v>112</v>
          </cell>
          <cell r="C16917">
            <v>254</v>
          </cell>
          <cell r="D16917">
            <v>1991</v>
          </cell>
          <cell r="E16917">
            <v>33603</v>
          </cell>
        </row>
        <row r="16918">
          <cell r="A16918">
            <v>33351</v>
          </cell>
          <cell r="B16918">
            <v>113</v>
          </cell>
          <cell r="C16918">
            <v>253</v>
          </cell>
          <cell r="D16918">
            <v>1991</v>
          </cell>
          <cell r="E16918">
            <v>33603</v>
          </cell>
        </row>
        <row r="16919">
          <cell r="A16919">
            <v>33352</v>
          </cell>
          <cell r="B16919">
            <v>114</v>
          </cell>
          <cell r="C16919">
            <v>252</v>
          </cell>
          <cell r="D16919">
            <v>1991</v>
          </cell>
          <cell r="E16919">
            <v>33603</v>
          </cell>
        </row>
        <row r="16920">
          <cell r="A16920">
            <v>33353</v>
          </cell>
          <cell r="B16920">
            <v>115</v>
          </cell>
          <cell r="C16920">
            <v>251</v>
          </cell>
          <cell r="D16920">
            <v>1991</v>
          </cell>
          <cell r="E16920">
            <v>33603</v>
          </cell>
        </row>
        <row r="16921">
          <cell r="A16921">
            <v>33354</v>
          </cell>
          <cell r="B16921">
            <v>116</v>
          </cell>
          <cell r="C16921">
            <v>250</v>
          </cell>
          <cell r="D16921">
            <v>1991</v>
          </cell>
          <cell r="E16921">
            <v>33603</v>
          </cell>
        </row>
        <row r="16922">
          <cell r="A16922">
            <v>33355</v>
          </cell>
          <cell r="B16922">
            <v>117</v>
          </cell>
          <cell r="C16922">
            <v>249</v>
          </cell>
          <cell r="D16922">
            <v>1991</v>
          </cell>
          <cell r="E16922">
            <v>33603</v>
          </cell>
        </row>
        <row r="16923">
          <cell r="A16923">
            <v>33356</v>
          </cell>
          <cell r="B16923">
            <v>118</v>
          </cell>
          <cell r="C16923">
            <v>248</v>
          </cell>
          <cell r="D16923">
            <v>1991</v>
          </cell>
          <cell r="E16923">
            <v>33603</v>
          </cell>
        </row>
        <row r="16924">
          <cell r="A16924">
            <v>33357</v>
          </cell>
          <cell r="B16924">
            <v>119</v>
          </cell>
          <cell r="C16924">
            <v>247</v>
          </cell>
          <cell r="D16924">
            <v>1991</v>
          </cell>
          <cell r="E16924">
            <v>33603</v>
          </cell>
        </row>
        <row r="16925">
          <cell r="A16925">
            <v>33358</v>
          </cell>
          <cell r="B16925">
            <v>120</v>
          </cell>
          <cell r="C16925">
            <v>246</v>
          </cell>
          <cell r="D16925">
            <v>1991</v>
          </cell>
          <cell r="E16925">
            <v>33603</v>
          </cell>
        </row>
        <row r="16926">
          <cell r="A16926">
            <v>33359</v>
          </cell>
          <cell r="B16926">
            <v>121</v>
          </cell>
          <cell r="C16926">
            <v>245</v>
          </cell>
          <cell r="D16926">
            <v>1991</v>
          </cell>
          <cell r="E16926">
            <v>33603</v>
          </cell>
        </row>
        <row r="16927">
          <cell r="A16927">
            <v>33360</v>
          </cell>
          <cell r="B16927">
            <v>122</v>
          </cell>
          <cell r="C16927">
            <v>244</v>
          </cell>
          <cell r="D16927">
            <v>1991</v>
          </cell>
          <cell r="E16927">
            <v>33603</v>
          </cell>
        </row>
        <row r="16928">
          <cell r="A16928">
            <v>33361</v>
          </cell>
          <cell r="B16928">
            <v>123</v>
          </cell>
          <cell r="C16928">
            <v>243</v>
          </cell>
          <cell r="D16928">
            <v>1991</v>
          </cell>
          <cell r="E16928">
            <v>33603</v>
          </cell>
        </row>
        <row r="16929">
          <cell r="A16929">
            <v>33362</v>
          </cell>
          <cell r="B16929">
            <v>124</v>
          </cell>
          <cell r="C16929">
            <v>242</v>
          </cell>
          <cell r="D16929">
            <v>1991</v>
          </cell>
          <cell r="E16929">
            <v>33603</v>
          </cell>
        </row>
        <row r="16930">
          <cell r="A16930">
            <v>33363</v>
          </cell>
          <cell r="B16930">
            <v>125</v>
          </cell>
          <cell r="C16930">
            <v>241</v>
          </cell>
          <cell r="D16930">
            <v>1991</v>
          </cell>
          <cell r="E16930">
            <v>33603</v>
          </cell>
        </row>
        <row r="16931">
          <cell r="A16931">
            <v>33364</v>
          </cell>
          <cell r="B16931">
            <v>126</v>
          </cell>
          <cell r="C16931">
            <v>240</v>
          </cell>
          <cell r="D16931">
            <v>1991</v>
          </cell>
          <cell r="E16931">
            <v>33603</v>
          </cell>
        </row>
        <row r="16932">
          <cell r="A16932">
            <v>33365</v>
          </cell>
          <cell r="B16932">
            <v>127</v>
          </cell>
          <cell r="C16932">
            <v>239</v>
          </cell>
          <cell r="D16932">
            <v>1991</v>
          </cell>
          <cell r="E16932">
            <v>33603</v>
          </cell>
        </row>
        <row r="16933">
          <cell r="A16933">
            <v>33366</v>
          </cell>
          <cell r="B16933">
            <v>128</v>
          </cell>
          <cell r="C16933">
            <v>238</v>
          </cell>
          <cell r="D16933">
            <v>1991</v>
          </cell>
          <cell r="E16933">
            <v>33603</v>
          </cell>
        </row>
        <row r="16934">
          <cell r="A16934">
            <v>33367</v>
          </cell>
          <cell r="B16934">
            <v>129</v>
          </cell>
          <cell r="C16934">
            <v>237</v>
          </cell>
          <cell r="D16934">
            <v>1991</v>
          </cell>
          <cell r="E16934">
            <v>33603</v>
          </cell>
        </row>
        <row r="16935">
          <cell r="A16935">
            <v>33368</v>
          </cell>
          <cell r="B16935">
            <v>130</v>
          </cell>
          <cell r="C16935">
            <v>236</v>
          </cell>
          <cell r="D16935">
            <v>1991</v>
          </cell>
          <cell r="E16935">
            <v>33603</v>
          </cell>
        </row>
        <row r="16936">
          <cell r="A16936">
            <v>33369</v>
          </cell>
          <cell r="B16936">
            <v>131</v>
          </cell>
          <cell r="C16936">
            <v>235</v>
          </cell>
          <cell r="D16936">
            <v>1991</v>
          </cell>
          <cell r="E16936">
            <v>33603</v>
          </cell>
        </row>
        <row r="16937">
          <cell r="A16937">
            <v>33370</v>
          </cell>
          <cell r="B16937">
            <v>132</v>
          </cell>
          <cell r="C16937">
            <v>234</v>
          </cell>
          <cell r="D16937">
            <v>1991</v>
          </cell>
          <cell r="E16937">
            <v>33603</v>
          </cell>
        </row>
        <row r="16938">
          <cell r="A16938">
            <v>33371</v>
          </cell>
          <cell r="B16938">
            <v>133</v>
          </cell>
          <cell r="C16938">
            <v>233</v>
          </cell>
          <cell r="D16938">
            <v>1991</v>
          </cell>
          <cell r="E16938">
            <v>33603</v>
          </cell>
        </row>
        <row r="16939">
          <cell r="A16939">
            <v>33372</v>
          </cell>
          <cell r="B16939">
            <v>134</v>
          </cell>
          <cell r="C16939">
            <v>232</v>
          </cell>
          <cell r="D16939">
            <v>1991</v>
          </cell>
          <cell r="E16939">
            <v>33603</v>
          </cell>
        </row>
        <row r="16940">
          <cell r="A16940">
            <v>33373</v>
          </cell>
          <cell r="B16940">
            <v>135</v>
          </cell>
          <cell r="C16940">
            <v>231</v>
          </cell>
          <cell r="D16940">
            <v>1991</v>
          </cell>
          <cell r="E16940">
            <v>33603</v>
          </cell>
        </row>
        <row r="16941">
          <cell r="A16941">
            <v>33374</v>
          </cell>
          <cell r="B16941">
            <v>136</v>
          </cell>
          <cell r="C16941">
            <v>230</v>
          </cell>
          <cell r="D16941">
            <v>1991</v>
          </cell>
          <cell r="E16941">
            <v>33603</v>
          </cell>
        </row>
        <row r="16942">
          <cell r="A16942">
            <v>33375</v>
          </cell>
          <cell r="B16942">
            <v>137</v>
          </cell>
          <cell r="C16942">
            <v>229</v>
          </cell>
          <cell r="D16942">
            <v>1991</v>
          </cell>
          <cell r="E16942">
            <v>33603</v>
          </cell>
        </row>
        <row r="16943">
          <cell r="A16943">
            <v>33376</v>
          </cell>
          <cell r="B16943">
            <v>138</v>
          </cell>
          <cell r="C16943">
            <v>228</v>
          </cell>
          <cell r="D16943">
            <v>1991</v>
          </cell>
          <cell r="E16943">
            <v>33603</v>
          </cell>
        </row>
        <row r="16944">
          <cell r="A16944">
            <v>33377</v>
          </cell>
          <cell r="B16944">
            <v>139</v>
          </cell>
          <cell r="C16944">
            <v>227</v>
          </cell>
          <cell r="D16944">
            <v>1991</v>
          </cell>
          <cell r="E16944">
            <v>33603</v>
          </cell>
        </row>
        <row r="16945">
          <cell r="A16945">
            <v>33378</v>
          </cell>
          <cell r="B16945">
            <v>140</v>
          </cell>
          <cell r="C16945">
            <v>226</v>
          </cell>
          <cell r="D16945">
            <v>1991</v>
          </cell>
          <cell r="E16945">
            <v>33603</v>
          </cell>
        </row>
        <row r="16946">
          <cell r="A16946">
            <v>33379</v>
          </cell>
          <cell r="B16946">
            <v>141</v>
          </cell>
          <cell r="C16946">
            <v>225</v>
          </cell>
          <cell r="D16946">
            <v>1991</v>
          </cell>
          <cell r="E16946">
            <v>33603</v>
          </cell>
        </row>
        <row r="16947">
          <cell r="A16947">
            <v>33380</v>
          </cell>
          <cell r="B16947">
            <v>142</v>
          </cell>
          <cell r="C16947">
            <v>224</v>
          </cell>
          <cell r="D16947">
            <v>1991</v>
          </cell>
          <cell r="E16947">
            <v>33603</v>
          </cell>
        </row>
        <row r="16948">
          <cell r="A16948">
            <v>33381</v>
          </cell>
          <cell r="B16948">
            <v>143</v>
          </cell>
          <cell r="C16948">
            <v>223</v>
          </cell>
          <cell r="D16948">
            <v>1991</v>
          </cell>
          <cell r="E16948">
            <v>33603</v>
          </cell>
        </row>
        <row r="16949">
          <cell r="A16949">
            <v>33382</v>
          </cell>
          <cell r="B16949">
            <v>144</v>
          </cell>
          <cell r="C16949">
            <v>222</v>
          </cell>
          <cell r="D16949">
            <v>1991</v>
          </cell>
          <cell r="E16949">
            <v>33603</v>
          </cell>
        </row>
        <row r="16950">
          <cell r="A16950">
            <v>33383</v>
          </cell>
          <cell r="B16950">
            <v>145</v>
          </cell>
          <cell r="C16950">
            <v>221</v>
          </cell>
          <cell r="D16950">
            <v>1991</v>
          </cell>
          <cell r="E16950">
            <v>33603</v>
          </cell>
        </row>
        <row r="16951">
          <cell r="A16951">
            <v>33384</v>
          </cell>
          <cell r="B16951">
            <v>146</v>
          </cell>
          <cell r="C16951">
            <v>220</v>
          </cell>
          <cell r="D16951">
            <v>1991</v>
          </cell>
          <cell r="E16951">
            <v>33603</v>
          </cell>
        </row>
        <row r="16952">
          <cell r="A16952">
            <v>33385</v>
          </cell>
          <cell r="B16952">
            <v>147</v>
          </cell>
          <cell r="C16952">
            <v>219</v>
          </cell>
          <cell r="D16952">
            <v>1991</v>
          </cell>
          <cell r="E16952">
            <v>33603</v>
          </cell>
        </row>
        <row r="16953">
          <cell r="A16953">
            <v>33386</v>
          </cell>
          <cell r="B16953">
            <v>148</v>
          </cell>
          <cell r="C16953">
            <v>218</v>
          </cell>
          <cell r="D16953">
            <v>1991</v>
          </cell>
          <cell r="E16953">
            <v>33603</v>
          </cell>
        </row>
        <row r="16954">
          <cell r="A16954">
            <v>33387</v>
          </cell>
          <cell r="B16954">
            <v>149</v>
          </cell>
          <cell r="C16954">
            <v>217</v>
          </cell>
          <cell r="D16954">
            <v>1991</v>
          </cell>
          <cell r="E16954">
            <v>33603</v>
          </cell>
        </row>
        <row r="16955">
          <cell r="A16955">
            <v>33388</v>
          </cell>
          <cell r="B16955">
            <v>150</v>
          </cell>
          <cell r="C16955">
            <v>216</v>
          </cell>
          <cell r="D16955">
            <v>1991</v>
          </cell>
          <cell r="E16955">
            <v>33603</v>
          </cell>
        </row>
        <row r="16956">
          <cell r="A16956">
            <v>33389</v>
          </cell>
          <cell r="B16956">
            <v>151</v>
          </cell>
          <cell r="C16956">
            <v>215</v>
          </cell>
          <cell r="D16956">
            <v>1991</v>
          </cell>
          <cell r="E16956">
            <v>33603</v>
          </cell>
        </row>
        <row r="16957">
          <cell r="A16957">
            <v>33390</v>
          </cell>
          <cell r="B16957">
            <v>152</v>
          </cell>
          <cell r="C16957">
            <v>214</v>
          </cell>
          <cell r="D16957">
            <v>1991</v>
          </cell>
          <cell r="E16957">
            <v>33603</v>
          </cell>
        </row>
        <row r="16958">
          <cell r="A16958">
            <v>33391</v>
          </cell>
          <cell r="B16958">
            <v>153</v>
          </cell>
          <cell r="C16958">
            <v>213</v>
          </cell>
          <cell r="D16958">
            <v>1991</v>
          </cell>
          <cell r="E16958">
            <v>33603</v>
          </cell>
        </row>
        <row r="16959">
          <cell r="A16959">
            <v>33392</v>
          </cell>
          <cell r="B16959">
            <v>154</v>
          </cell>
          <cell r="C16959">
            <v>212</v>
          </cell>
          <cell r="D16959">
            <v>1991</v>
          </cell>
          <cell r="E16959">
            <v>33603</v>
          </cell>
        </row>
        <row r="16960">
          <cell r="A16960">
            <v>33393</v>
          </cell>
          <cell r="B16960">
            <v>155</v>
          </cell>
          <cell r="C16960">
            <v>211</v>
          </cell>
          <cell r="D16960">
            <v>1991</v>
          </cell>
          <cell r="E16960">
            <v>33603</v>
          </cell>
        </row>
        <row r="16961">
          <cell r="A16961">
            <v>33394</v>
          </cell>
          <cell r="B16961">
            <v>156</v>
          </cell>
          <cell r="C16961">
            <v>210</v>
          </cell>
          <cell r="D16961">
            <v>1991</v>
          </cell>
          <cell r="E16961">
            <v>33603</v>
          </cell>
        </row>
        <row r="16962">
          <cell r="A16962">
            <v>33395</v>
          </cell>
          <cell r="B16962">
            <v>157</v>
          </cell>
          <cell r="C16962">
            <v>209</v>
          </cell>
          <cell r="D16962">
            <v>1991</v>
          </cell>
          <cell r="E16962">
            <v>33603</v>
          </cell>
        </row>
        <row r="16963">
          <cell r="A16963">
            <v>33396</v>
          </cell>
          <cell r="B16963">
            <v>158</v>
          </cell>
          <cell r="C16963">
            <v>208</v>
          </cell>
          <cell r="D16963">
            <v>1991</v>
          </cell>
          <cell r="E16963">
            <v>33603</v>
          </cell>
        </row>
        <row r="16964">
          <cell r="A16964">
            <v>33397</v>
          </cell>
          <cell r="B16964">
            <v>159</v>
          </cell>
          <cell r="C16964">
            <v>207</v>
          </cell>
          <cell r="D16964">
            <v>1991</v>
          </cell>
          <cell r="E16964">
            <v>33603</v>
          </cell>
        </row>
        <row r="16965">
          <cell r="A16965">
            <v>33398</v>
          </cell>
          <cell r="B16965">
            <v>160</v>
          </cell>
          <cell r="C16965">
            <v>206</v>
          </cell>
          <cell r="D16965">
            <v>1991</v>
          </cell>
          <cell r="E16965">
            <v>33603</v>
          </cell>
        </row>
        <row r="16966">
          <cell r="A16966">
            <v>33399</v>
          </cell>
          <cell r="B16966">
            <v>161</v>
          </cell>
          <cell r="C16966">
            <v>205</v>
          </cell>
          <cell r="D16966">
            <v>1991</v>
          </cell>
          <cell r="E16966">
            <v>33603</v>
          </cell>
        </row>
        <row r="16967">
          <cell r="A16967">
            <v>33400</v>
          </cell>
          <cell r="B16967">
            <v>162</v>
          </cell>
          <cell r="C16967">
            <v>204</v>
          </cell>
          <cell r="D16967">
            <v>1991</v>
          </cell>
          <cell r="E16967">
            <v>33603</v>
          </cell>
        </row>
        <row r="16968">
          <cell r="A16968">
            <v>33401</v>
          </cell>
          <cell r="B16968">
            <v>163</v>
          </cell>
          <cell r="C16968">
            <v>203</v>
          </cell>
          <cell r="D16968">
            <v>1991</v>
          </cell>
          <cell r="E16968">
            <v>33603</v>
          </cell>
        </row>
        <row r="16969">
          <cell r="A16969">
            <v>33402</v>
          </cell>
          <cell r="B16969">
            <v>164</v>
          </cell>
          <cell r="C16969">
            <v>202</v>
          </cell>
          <cell r="D16969">
            <v>1991</v>
          </cell>
          <cell r="E16969">
            <v>33603</v>
          </cell>
        </row>
        <row r="16970">
          <cell r="A16970">
            <v>33403</v>
          </cell>
          <cell r="B16970">
            <v>165</v>
          </cell>
          <cell r="C16970">
            <v>201</v>
          </cell>
          <cell r="D16970">
            <v>1991</v>
          </cell>
          <cell r="E16970">
            <v>33603</v>
          </cell>
        </row>
        <row r="16971">
          <cell r="A16971">
            <v>33404</v>
          </cell>
          <cell r="B16971">
            <v>166</v>
          </cell>
          <cell r="C16971">
            <v>200</v>
          </cell>
          <cell r="D16971">
            <v>1991</v>
          </cell>
          <cell r="E16971">
            <v>33603</v>
          </cell>
        </row>
        <row r="16972">
          <cell r="A16972">
            <v>33405</v>
          </cell>
          <cell r="B16972">
            <v>167</v>
          </cell>
          <cell r="C16972">
            <v>199</v>
          </cell>
          <cell r="D16972">
            <v>1991</v>
          </cell>
          <cell r="E16972">
            <v>33603</v>
          </cell>
        </row>
        <row r="16973">
          <cell r="A16973">
            <v>33406</v>
          </cell>
          <cell r="B16973">
            <v>168</v>
          </cell>
          <cell r="C16973">
            <v>198</v>
          </cell>
          <cell r="D16973">
            <v>1991</v>
          </cell>
          <cell r="E16973">
            <v>33603</v>
          </cell>
        </row>
        <row r="16974">
          <cell r="A16974">
            <v>33407</v>
          </cell>
          <cell r="B16974">
            <v>169</v>
          </cell>
          <cell r="C16974">
            <v>197</v>
          </cell>
          <cell r="D16974">
            <v>1991</v>
          </cell>
          <cell r="E16974">
            <v>33603</v>
          </cell>
        </row>
        <row r="16975">
          <cell r="A16975">
            <v>33408</v>
          </cell>
          <cell r="B16975">
            <v>170</v>
          </cell>
          <cell r="C16975">
            <v>196</v>
          </cell>
          <cell r="D16975">
            <v>1991</v>
          </cell>
          <cell r="E16975">
            <v>33603</v>
          </cell>
        </row>
        <row r="16976">
          <cell r="A16976">
            <v>33409</v>
          </cell>
          <cell r="B16976">
            <v>171</v>
          </cell>
          <cell r="C16976">
            <v>195</v>
          </cell>
          <cell r="D16976">
            <v>1991</v>
          </cell>
          <cell r="E16976">
            <v>33603</v>
          </cell>
        </row>
        <row r="16977">
          <cell r="A16977">
            <v>33410</v>
          </cell>
          <cell r="B16977">
            <v>172</v>
          </cell>
          <cell r="C16977">
            <v>194</v>
          </cell>
          <cell r="D16977">
            <v>1991</v>
          </cell>
          <cell r="E16977">
            <v>33603</v>
          </cell>
        </row>
        <row r="16978">
          <cell r="A16978">
            <v>33411</v>
          </cell>
          <cell r="B16978">
            <v>173</v>
          </cell>
          <cell r="C16978">
            <v>193</v>
          </cell>
          <cell r="D16978">
            <v>1991</v>
          </cell>
          <cell r="E16978">
            <v>33603</v>
          </cell>
        </row>
        <row r="16979">
          <cell r="A16979">
            <v>33412</v>
          </cell>
          <cell r="B16979">
            <v>174</v>
          </cell>
          <cell r="C16979">
            <v>192</v>
          </cell>
          <cell r="D16979">
            <v>1991</v>
          </cell>
          <cell r="E16979">
            <v>33603</v>
          </cell>
        </row>
        <row r="16980">
          <cell r="A16980">
            <v>33413</v>
          </cell>
          <cell r="B16980">
            <v>175</v>
          </cell>
          <cell r="C16980">
            <v>191</v>
          </cell>
          <cell r="D16980">
            <v>1991</v>
          </cell>
          <cell r="E16980">
            <v>33603</v>
          </cell>
        </row>
        <row r="16981">
          <cell r="A16981">
            <v>33414</v>
          </cell>
          <cell r="B16981">
            <v>176</v>
          </cell>
          <cell r="C16981">
            <v>190</v>
          </cell>
          <cell r="D16981">
            <v>1991</v>
          </cell>
          <cell r="E16981">
            <v>33603</v>
          </cell>
        </row>
        <row r="16982">
          <cell r="A16982">
            <v>33415</v>
          </cell>
          <cell r="B16982">
            <v>177</v>
          </cell>
          <cell r="C16982">
            <v>189</v>
          </cell>
          <cell r="D16982">
            <v>1991</v>
          </cell>
          <cell r="E16982">
            <v>33603</v>
          </cell>
        </row>
        <row r="16983">
          <cell r="A16983">
            <v>33416</v>
          </cell>
          <cell r="B16983">
            <v>178</v>
          </cell>
          <cell r="C16983">
            <v>188</v>
          </cell>
          <cell r="D16983">
            <v>1991</v>
          </cell>
          <cell r="E16983">
            <v>33603</v>
          </cell>
        </row>
        <row r="16984">
          <cell r="A16984">
            <v>33417</v>
          </cell>
          <cell r="B16984">
            <v>179</v>
          </cell>
          <cell r="C16984">
            <v>187</v>
          </cell>
          <cell r="D16984">
            <v>1991</v>
          </cell>
          <cell r="E16984">
            <v>33603</v>
          </cell>
        </row>
        <row r="16985">
          <cell r="A16985">
            <v>33418</v>
          </cell>
          <cell r="B16985">
            <v>180</v>
          </cell>
          <cell r="C16985">
            <v>186</v>
          </cell>
          <cell r="D16985">
            <v>1991</v>
          </cell>
          <cell r="E16985">
            <v>33603</v>
          </cell>
        </row>
        <row r="16986">
          <cell r="A16986">
            <v>33419</v>
          </cell>
          <cell r="B16986">
            <v>181</v>
          </cell>
          <cell r="C16986">
            <v>185</v>
          </cell>
          <cell r="D16986">
            <v>1991</v>
          </cell>
          <cell r="E16986">
            <v>33603</v>
          </cell>
        </row>
        <row r="16987">
          <cell r="A16987">
            <v>33420</v>
          </cell>
          <cell r="B16987">
            <v>182</v>
          </cell>
          <cell r="C16987">
            <v>184</v>
          </cell>
          <cell r="D16987">
            <v>1991</v>
          </cell>
          <cell r="E16987">
            <v>33603</v>
          </cell>
        </row>
        <row r="16988">
          <cell r="A16988">
            <v>33421</v>
          </cell>
          <cell r="B16988">
            <v>183</v>
          </cell>
          <cell r="C16988">
            <v>183</v>
          </cell>
          <cell r="D16988">
            <v>1991</v>
          </cell>
          <cell r="E16988">
            <v>33603</v>
          </cell>
        </row>
        <row r="16989">
          <cell r="A16989">
            <v>33422</v>
          </cell>
          <cell r="B16989">
            <v>184</v>
          </cell>
          <cell r="C16989">
            <v>182</v>
          </cell>
          <cell r="D16989">
            <v>1991</v>
          </cell>
          <cell r="E16989">
            <v>33603</v>
          </cell>
        </row>
        <row r="16990">
          <cell r="A16990">
            <v>33423</v>
          </cell>
          <cell r="B16990">
            <v>185</v>
          </cell>
          <cell r="C16990">
            <v>181</v>
          </cell>
          <cell r="D16990">
            <v>1991</v>
          </cell>
          <cell r="E16990">
            <v>33603</v>
          </cell>
        </row>
        <row r="16991">
          <cell r="A16991">
            <v>33424</v>
          </cell>
          <cell r="B16991">
            <v>186</v>
          </cell>
          <cell r="C16991">
            <v>180</v>
          </cell>
          <cell r="D16991">
            <v>1991</v>
          </cell>
          <cell r="E16991">
            <v>33603</v>
          </cell>
        </row>
        <row r="16992">
          <cell r="A16992">
            <v>33425</v>
          </cell>
          <cell r="B16992">
            <v>187</v>
          </cell>
          <cell r="C16992">
            <v>179</v>
          </cell>
          <cell r="D16992">
            <v>1991</v>
          </cell>
          <cell r="E16992">
            <v>33603</v>
          </cell>
        </row>
        <row r="16993">
          <cell r="A16993">
            <v>33426</v>
          </cell>
          <cell r="B16993">
            <v>188</v>
          </cell>
          <cell r="C16993">
            <v>178</v>
          </cell>
          <cell r="D16993">
            <v>1991</v>
          </cell>
          <cell r="E16993">
            <v>33603</v>
          </cell>
        </row>
        <row r="16994">
          <cell r="A16994">
            <v>33427</v>
          </cell>
          <cell r="B16994">
            <v>189</v>
          </cell>
          <cell r="C16994">
            <v>177</v>
          </cell>
          <cell r="D16994">
            <v>1991</v>
          </cell>
          <cell r="E16994">
            <v>33603</v>
          </cell>
        </row>
        <row r="16995">
          <cell r="A16995">
            <v>33428</v>
          </cell>
          <cell r="B16995">
            <v>190</v>
          </cell>
          <cell r="C16995">
            <v>176</v>
          </cell>
          <cell r="D16995">
            <v>1991</v>
          </cell>
          <cell r="E16995">
            <v>33603</v>
          </cell>
        </row>
        <row r="16996">
          <cell r="A16996">
            <v>33429</v>
          </cell>
          <cell r="B16996">
            <v>191</v>
          </cell>
          <cell r="C16996">
            <v>175</v>
          </cell>
          <cell r="D16996">
            <v>1991</v>
          </cell>
          <cell r="E16996">
            <v>33603</v>
          </cell>
        </row>
        <row r="16997">
          <cell r="A16997">
            <v>33430</v>
          </cell>
          <cell r="B16997">
            <v>192</v>
          </cell>
          <cell r="C16997">
            <v>174</v>
          </cell>
          <cell r="D16997">
            <v>1991</v>
          </cell>
          <cell r="E16997">
            <v>33603</v>
          </cell>
        </row>
        <row r="16998">
          <cell r="A16998">
            <v>33431</v>
          </cell>
          <cell r="B16998">
            <v>193</v>
          </cell>
          <cell r="C16998">
            <v>173</v>
          </cell>
          <cell r="D16998">
            <v>1991</v>
          </cell>
          <cell r="E16998">
            <v>33603</v>
          </cell>
        </row>
        <row r="16999">
          <cell r="A16999">
            <v>33432</v>
          </cell>
          <cell r="B16999">
            <v>194</v>
          </cell>
          <cell r="C16999">
            <v>172</v>
          </cell>
          <cell r="D16999">
            <v>1991</v>
          </cell>
          <cell r="E16999">
            <v>33603</v>
          </cell>
        </row>
        <row r="17000">
          <cell r="A17000">
            <v>33433</v>
          </cell>
          <cell r="B17000">
            <v>195</v>
          </cell>
          <cell r="C17000">
            <v>171</v>
          </cell>
          <cell r="D17000">
            <v>1991</v>
          </cell>
          <cell r="E17000">
            <v>33603</v>
          </cell>
        </row>
        <row r="17001">
          <cell r="A17001">
            <v>33434</v>
          </cell>
          <cell r="B17001">
            <v>196</v>
          </cell>
          <cell r="C17001">
            <v>170</v>
          </cell>
          <cell r="D17001">
            <v>1991</v>
          </cell>
          <cell r="E17001">
            <v>33603</v>
          </cell>
        </row>
        <row r="17002">
          <cell r="A17002">
            <v>33435</v>
          </cell>
          <cell r="B17002">
            <v>197</v>
          </cell>
          <cell r="C17002">
            <v>169</v>
          </cell>
          <cell r="D17002">
            <v>1991</v>
          </cell>
          <cell r="E17002">
            <v>33603</v>
          </cell>
        </row>
        <row r="17003">
          <cell r="A17003">
            <v>33436</v>
          </cell>
          <cell r="B17003">
            <v>198</v>
          </cell>
          <cell r="C17003">
            <v>168</v>
          </cell>
          <cell r="D17003">
            <v>1991</v>
          </cell>
          <cell r="E17003">
            <v>33603</v>
          </cell>
        </row>
        <row r="17004">
          <cell r="A17004">
            <v>33437</v>
          </cell>
          <cell r="B17004">
            <v>199</v>
          </cell>
          <cell r="C17004">
            <v>167</v>
          </cell>
          <cell r="D17004">
            <v>1991</v>
          </cell>
          <cell r="E17004">
            <v>33603</v>
          </cell>
        </row>
        <row r="17005">
          <cell r="A17005">
            <v>33438</v>
          </cell>
          <cell r="B17005">
            <v>200</v>
          </cell>
          <cell r="C17005">
            <v>166</v>
          </cell>
          <cell r="D17005">
            <v>1991</v>
          </cell>
          <cell r="E17005">
            <v>33603</v>
          </cell>
        </row>
        <row r="17006">
          <cell r="A17006">
            <v>33439</v>
          </cell>
          <cell r="B17006">
            <v>201</v>
          </cell>
          <cell r="C17006">
            <v>165</v>
          </cell>
          <cell r="D17006">
            <v>1991</v>
          </cell>
          <cell r="E17006">
            <v>33603</v>
          </cell>
        </row>
        <row r="17007">
          <cell r="A17007">
            <v>33440</v>
          </cell>
          <cell r="B17007">
            <v>202</v>
          </cell>
          <cell r="C17007">
            <v>164</v>
          </cell>
          <cell r="D17007">
            <v>1991</v>
          </cell>
          <cell r="E17007">
            <v>33603</v>
          </cell>
        </row>
        <row r="17008">
          <cell r="A17008">
            <v>33441</v>
          </cell>
          <cell r="B17008">
            <v>203</v>
          </cell>
          <cell r="C17008">
            <v>163</v>
          </cell>
          <cell r="D17008">
            <v>1991</v>
          </cell>
          <cell r="E17008">
            <v>33603</v>
          </cell>
        </row>
        <row r="17009">
          <cell r="A17009">
            <v>33442</v>
          </cell>
          <cell r="B17009">
            <v>204</v>
          </cell>
          <cell r="C17009">
            <v>162</v>
          </cell>
          <cell r="D17009">
            <v>1991</v>
          </cell>
          <cell r="E17009">
            <v>33603</v>
          </cell>
        </row>
        <row r="17010">
          <cell r="A17010">
            <v>33443</v>
          </cell>
          <cell r="B17010">
            <v>205</v>
          </cell>
          <cell r="C17010">
            <v>161</v>
          </cell>
          <cell r="D17010">
            <v>1991</v>
          </cell>
          <cell r="E17010">
            <v>33603</v>
          </cell>
        </row>
        <row r="17011">
          <cell r="A17011">
            <v>33444</v>
          </cell>
          <cell r="B17011">
            <v>206</v>
          </cell>
          <cell r="C17011">
            <v>160</v>
          </cell>
          <cell r="D17011">
            <v>1991</v>
          </cell>
          <cell r="E17011">
            <v>33603</v>
          </cell>
        </row>
        <row r="17012">
          <cell r="A17012">
            <v>33445</v>
          </cell>
          <cell r="B17012">
            <v>207</v>
          </cell>
          <cell r="C17012">
            <v>159</v>
          </cell>
          <cell r="D17012">
            <v>1991</v>
          </cell>
          <cell r="E17012">
            <v>33603</v>
          </cell>
        </row>
        <row r="17013">
          <cell r="A17013">
            <v>33446</v>
          </cell>
          <cell r="B17013">
            <v>208</v>
          </cell>
          <cell r="C17013">
            <v>158</v>
          </cell>
          <cell r="D17013">
            <v>1991</v>
          </cell>
          <cell r="E17013">
            <v>33603</v>
          </cell>
        </row>
        <row r="17014">
          <cell r="A17014">
            <v>33447</v>
          </cell>
          <cell r="B17014">
            <v>209</v>
          </cell>
          <cell r="C17014">
            <v>157</v>
          </cell>
          <cell r="D17014">
            <v>1991</v>
          </cell>
          <cell r="E17014">
            <v>33603</v>
          </cell>
        </row>
        <row r="17015">
          <cell r="A17015">
            <v>33448</v>
          </cell>
          <cell r="B17015">
            <v>210</v>
          </cell>
          <cell r="C17015">
            <v>156</v>
          </cell>
          <cell r="D17015">
            <v>1991</v>
          </cell>
          <cell r="E17015">
            <v>33603</v>
          </cell>
        </row>
        <row r="17016">
          <cell r="A17016">
            <v>33449</v>
          </cell>
          <cell r="B17016">
            <v>211</v>
          </cell>
          <cell r="C17016">
            <v>155</v>
          </cell>
          <cell r="D17016">
            <v>1991</v>
          </cell>
          <cell r="E17016">
            <v>33603</v>
          </cell>
        </row>
        <row r="17017">
          <cell r="A17017">
            <v>33450</v>
          </cell>
          <cell r="B17017">
            <v>212</v>
          </cell>
          <cell r="C17017">
            <v>154</v>
          </cell>
          <cell r="D17017">
            <v>1991</v>
          </cell>
          <cell r="E17017">
            <v>33603</v>
          </cell>
        </row>
        <row r="17018">
          <cell r="A17018">
            <v>33451</v>
          </cell>
          <cell r="B17018">
            <v>213</v>
          </cell>
          <cell r="C17018">
            <v>153</v>
          </cell>
          <cell r="D17018">
            <v>1991</v>
          </cell>
          <cell r="E17018">
            <v>33603</v>
          </cell>
        </row>
        <row r="17019">
          <cell r="A17019">
            <v>33452</v>
          </cell>
          <cell r="B17019">
            <v>214</v>
          </cell>
          <cell r="C17019">
            <v>152</v>
          </cell>
          <cell r="D17019">
            <v>1991</v>
          </cell>
          <cell r="E17019">
            <v>33603</v>
          </cell>
        </row>
        <row r="17020">
          <cell r="A17020">
            <v>33453</v>
          </cell>
          <cell r="B17020">
            <v>215</v>
          </cell>
          <cell r="C17020">
            <v>151</v>
          </cell>
          <cell r="D17020">
            <v>1991</v>
          </cell>
          <cell r="E17020">
            <v>33603</v>
          </cell>
        </row>
        <row r="17021">
          <cell r="A17021">
            <v>33454</v>
          </cell>
          <cell r="B17021">
            <v>216</v>
          </cell>
          <cell r="C17021">
            <v>150</v>
          </cell>
          <cell r="D17021">
            <v>1991</v>
          </cell>
          <cell r="E17021">
            <v>33603</v>
          </cell>
        </row>
        <row r="17022">
          <cell r="A17022">
            <v>33455</v>
          </cell>
          <cell r="B17022">
            <v>217</v>
          </cell>
          <cell r="C17022">
            <v>149</v>
          </cell>
          <cell r="D17022">
            <v>1991</v>
          </cell>
          <cell r="E17022">
            <v>33603</v>
          </cell>
        </row>
        <row r="17023">
          <cell r="A17023">
            <v>33456</v>
          </cell>
          <cell r="B17023">
            <v>218</v>
          </cell>
          <cell r="C17023">
            <v>148</v>
          </cell>
          <cell r="D17023">
            <v>1991</v>
          </cell>
          <cell r="E17023">
            <v>33603</v>
          </cell>
        </row>
        <row r="17024">
          <cell r="A17024">
            <v>33457</v>
          </cell>
          <cell r="B17024">
            <v>219</v>
          </cell>
          <cell r="C17024">
            <v>147</v>
          </cell>
          <cell r="D17024">
            <v>1991</v>
          </cell>
          <cell r="E17024">
            <v>33603</v>
          </cell>
        </row>
        <row r="17025">
          <cell r="A17025">
            <v>33458</v>
          </cell>
          <cell r="B17025">
            <v>220</v>
          </cell>
          <cell r="C17025">
            <v>146</v>
          </cell>
          <cell r="D17025">
            <v>1991</v>
          </cell>
          <cell r="E17025">
            <v>33603</v>
          </cell>
        </row>
        <row r="17026">
          <cell r="A17026">
            <v>33459</v>
          </cell>
          <cell r="B17026">
            <v>221</v>
          </cell>
          <cell r="C17026">
            <v>145</v>
          </cell>
          <cell r="D17026">
            <v>1991</v>
          </cell>
          <cell r="E17026">
            <v>33603</v>
          </cell>
        </row>
        <row r="17027">
          <cell r="A17027">
            <v>33460</v>
          </cell>
          <cell r="B17027">
            <v>222</v>
          </cell>
          <cell r="C17027">
            <v>144</v>
          </cell>
          <cell r="D17027">
            <v>1991</v>
          </cell>
          <cell r="E17027">
            <v>33603</v>
          </cell>
        </row>
        <row r="17028">
          <cell r="A17028">
            <v>33461</v>
          </cell>
          <cell r="B17028">
            <v>223</v>
          </cell>
          <cell r="C17028">
            <v>143</v>
          </cell>
          <cell r="D17028">
            <v>1991</v>
          </cell>
          <cell r="E17028">
            <v>33603</v>
          </cell>
        </row>
        <row r="17029">
          <cell r="A17029">
            <v>33462</v>
          </cell>
          <cell r="B17029">
            <v>224</v>
          </cell>
          <cell r="C17029">
            <v>142</v>
          </cell>
          <cell r="D17029">
            <v>1991</v>
          </cell>
          <cell r="E17029">
            <v>33603</v>
          </cell>
        </row>
        <row r="17030">
          <cell r="A17030">
            <v>33463</v>
          </cell>
          <cell r="B17030">
            <v>225</v>
          </cell>
          <cell r="C17030">
            <v>141</v>
          </cell>
          <cell r="D17030">
            <v>1991</v>
          </cell>
          <cell r="E17030">
            <v>33603</v>
          </cell>
        </row>
        <row r="17031">
          <cell r="A17031">
            <v>33464</v>
          </cell>
          <cell r="B17031">
            <v>226</v>
          </cell>
          <cell r="C17031">
            <v>140</v>
          </cell>
          <cell r="D17031">
            <v>1991</v>
          </cell>
          <cell r="E17031">
            <v>33603</v>
          </cell>
        </row>
        <row r="17032">
          <cell r="A17032">
            <v>33465</v>
          </cell>
          <cell r="B17032">
            <v>227</v>
          </cell>
          <cell r="C17032">
            <v>139</v>
          </cell>
          <cell r="D17032">
            <v>1991</v>
          </cell>
          <cell r="E17032">
            <v>33603</v>
          </cell>
        </row>
        <row r="17033">
          <cell r="A17033">
            <v>33466</v>
          </cell>
          <cell r="B17033">
            <v>228</v>
          </cell>
          <cell r="C17033">
            <v>138</v>
          </cell>
          <cell r="D17033">
            <v>1991</v>
          </cell>
          <cell r="E17033">
            <v>33603</v>
          </cell>
        </row>
        <row r="17034">
          <cell r="A17034">
            <v>33467</v>
          </cell>
          <cell r="B17034">
            <v>229</v>
          </cell>
          <cell r="C17034">
            <v>137</v>
          </cell>
          <cell r="D17034">
            <v>1991</v>
          </cell>
          <cell r="E17034">
            <v>33603</v>
          </cell>
        </row>
        <row r="17035">
          <cell r="A17035">
            <v>33468</v>
          </cell>
          <cell r="B17035">
            <v>230</v>
          </cell>
          <cell r="C17035">
            <v>136</v>
          </cell>
          <cell r="D17035">
            <v>1991</v>
          </cell>
          <cell r="E17035">
            <v>33603</v>
          </cell>
        </row>
        <row r="17036">
          <cell r="A17036">
            <v>33469</v>
          </cell>
          <cell r="B17036">
            <v>231</v>
          </cell>
          <cell r="C17036">
            <v>135</v>
          </cell>
          <cell r="D17036">
            <v>1991</v>
          </cell>
          <cell r="E17036">
            <v>33603</v>
          </cell>
        </row>
        <row r="17037">
          <cell r="A17037">
            <v>33470</v>
          </cell>
          <cell r="B17037">
            <v>232</v>
          </cell>
          <cell r="C17037">
            <v>134</v>
          </cell>
          <cell r="D17037">
            <v>1991</v>
          </cell>
          <cell r="E17037">
            <v>33603</v>
          </cell>
        </row>
        <row r="17038">
          <cell r="A17038">
            <v>33471</v>
          </cell>
          <cell r="B17038">
            <v>233</v>
          </cell>
          <cell r="C17038">
            <v>133</v>
          </cell>
          <cell r="D17038">
            <v>1991</v>
          </cell>
          <cell r="E17038">
            <v>33603</v>
          </cell>
        </row>
        <row r="17039">
          <cell r="A17039">
            <v>33472</v>
          </cell>
          <cell r="B17039">
            <v>234</v>
          </cell>
          <cell r="C17039">
            <v>132</v>
          </cell>
          <cell r="D17039">
            <v>1991</v>
          </cell>
          <cell r="E17039">
            <v>33603</v>
          </cell>
        </row>
        <row r="17040">
          <cell r="A17040">
            <v>33473</v>
          </cell>
          <cell r="B17040">
            <v>235</v>
          </cell>
          <cell r="C17040">
            <v>131</v>
          </cell>
          <cell r="D17040">
            <v>1991</v>
          </cell>
          <cell r="E17040">
            <v>33603</v>
          </cell>
        </row>
        <row r="17041">
          <cell r="A17041">
            <v>33474</v>
          </cell>
          <cell r="B17041">
            <v>236</v>
          </cell>
          <cell r="C17041">
            <v>130</v>
          </cell>
          <cell r="D17041">
            <v>1991</v>
          </cell>
          <cell r="E17041">
            <v>33603</v>
          </cell>
        </row>
        <row r="17042">
          <cell r="A17042">
            <v>33475</v>
          </cell>
          <cell r="B17042">
            <v>237</v>
          </cell>
          <cell r="C17042">
            <v>129</v>
          </cell>
          <cell r="D17042">
            <v>1991</v>
          </cell>
          <cell r="E17042">
            <v>33603</v>
          </cell>
        </row>
        <row r="17043">
          <cell r="A17043">
            <v>33476</v>
          </cell>
          <cell r="B17043">
            <v>238</v>
          </cell>
          <cell r="C17043">
            <v>128</v>
          </cell>
          <cell r="D17043">
            <v>1991</v>
          </cell>
          <cell r="E17043">
            <v>33603</v>
          </cell>
        </row>
        <row r="17044">
          <cell r="A17044">
            <v>33477</v>
          </cell>
          <cell r="B17044">
            <v>239</v>
          </cell>
          <cell r="C17044">
            <v>127</v>
          </cell>
          <cell r="D17044">
            <v>1991</v>
          </cell>
          <cell r="E17044">
            <v>33603</v>
          </cell>
        </row>
        <row r="17045">
          <cell r="A17045">
            <v>33478</v>
          </cell>
          <cell r="B17045">
            <v>240</v>
          </cell>
          <cell r="C17045">
            <v>126</v>
          </cell>
          <cell r="D17045">
            <v>1991</v>
          </cell>
          <cell r="E17045">
            <v>33603</v>
          </cell>
        </row>
        <row r="17046">
          <cell r="A17046">
            <v>33479</v>
          </cell>
          <cell r="B17046">
            <v>241</v>
          </cell>
          <cell r="C17046">
            <v>125</v>
          </cell>
          <cell r="D17046">
            <v>1991</v>
          </cell>
          <cell r="E17046">
            <v>33603</v>
          </cell>
        </row>
        <row r="17047">
          <cell r="A17047">
            <v>33480</v>
          </cell>
          <cell r="B17047">
            <v>242</v>
          </cell>
          <cell r="C17047">
            <v>124</v>
          </cell>
          <cell r="D17047">
            <v>1991</v>
          </cell>
          <cell r="E17047">
            <v>33603</v>
          </cell>
        </row>
        <row r="17048">
          <cell r="A17048">
            <v>33481</v>
          </cell>
          <cell r="B17048">
            <v>243</v>
          </cell>
          <cell r="C17048">
            <v>123</v>
          </cell>
          <cell r="D17048">
            <v>1991</v>
          </cell>
          <cell r="E17048">
            <v>33603</v>
          </cell>
        </row>
        <row r="17049">
          <cell r="A17049">
            <v>33482</v>
          </cell>
          <cell r="B17049">
            <v>244</v>
          </cell>
          <cell r="C17049">
            <v>122</v>
          </cell>
          <cell r="D17049">
            <v>1991</v>
          </cell>
          <cell r="E17049">
            <v>33603</v>
          </cell>
        </row>
        <row r="17050">
          <cell r="A17050">
            <v>33483</v>
          </cell>
          <cell r="B17050">
            <v>245</v>
          </cell>
          <cell r="C17050">
            <v>121</v>
          </cell>
          <cell r="D17050">
            <v>1991</v>
          </cell>
          <cell r="E17050">
            <v>33603</v>
          </cell>
        </row>
        <row r="17051">
          <cell r="A17051">
            <v>33484</v>
          </cell>
          <cell r="B17051">
            <v>246</v>
          </cell>
          <cell r="C17051">
            <v>120</v>
          </cell>
          <cell r="D17051">
            <v>1991</v>
          </cell>
          <cell r="E17051">
            <v>33603</v>
          </cell>
        </row>
        <row r="17052">
          <cell r="A17052">
            <v>33485</v>
          </cell>
          <cell r="B17052">
            <v>247</v>
          </cell>
          <cell r="C17052">
            <v>119</v>
          </cell>
          <cell r="D17052">
            <v>1991</v>
          </cell>
          <cell r="E17052">
            <v>33603</v>
          </cell>
        </row>
        <row r="17053">
          <cell r="A17053">
            <v>33486</v>
          </cell>
          <cell r="B17053">
            <v>248</v>
          </cell>
          <cell r="C17053">
            <v>118</v>
          </cell>
          <cell r="D17053">
            <v>1991</v>
          </cell>
          <cell r="E17053">
            <v>33603</v>
          </cell>
        </row>
        <row r="17054">
          <cell r="A17054">
            <v>33487</v>
          </cell>
          <cell r="B17054">
            <v>249</v>
          </cell>
          <cell r="C17054">
            <v>117</v>
          </cell>
          <cell r="D17054">
            <v>1991</v>
          </cell>
          <cell r="E17054">
            <v>33603</v>
          </cell>
        </row>
        <row r="17055">
          <cell r="A17055">
            <v>33488</v>
          </cell>
          <cell r="B17055">
            <v>250</v>
          </cell>
          <cell r="C17055">
            <v>116</v>
          </cell>
          <cell r="D17055">
            <v>1991</v>
          </cell>
          <cell r="E17055">
            <v>33603</v>
          </cell>
        </row>
        <row r="17056">
          <cell r="A17056">
            <v>33489</v>
          </cell>
          <cell r="B17056">
            <v>251</v>
          </cell>
          <cell r="C17056">
            <v>115</v>
          </cell>
          <cell r="D17056">
            <v>1991</v>
          </cell>
          <cell r="E17056">
            <v>33603</v>
          </cell>
        </row>
        <row r="17057">
          <cell r="A17057">
            <v>33490</v>
          </cell>
          <cell r="B17057">
            <v>252</v>
          </cell>
          <cell r="C17057">
            <v>114</v>
          </cell>
          <cell r="D17057">
            <v>1991</v>
          </cell>
          <cell r="E17057">
            <v>33603</v>
          </cell>
        </row>
        <row r="17058">
          <cell r="A17058">
            <v>33491</v>
          </cell>
          <cell r="B17058">
            <v>253</v>
          </cell>
          <cell r="C17058">
            <v>113</v>
          </cell>
          <cell r="D17058">
            <v>1991</v>
          </cell>
          <cell r="E17058">
            <v>33603</v>
          </cell>
        </row>
        <row r="17059">
          <cell r="A17059">
            <v>33492</v>
          </cell>
          <cell r="B17059">
            <v>254</v>
          </cell>
          <cell r="C17059">
            <v>112</v>
          </cell>
          <cell r="D17059">
            <v>1991</v>
          </cell>
          <cell r="E17059">
            <v>33603</v>
          </cell>
        </row>
        <row r="17060">
          <cell r="A17060">
            <v>33493</v>
          </cell>
          <cell r="B17060">
            <v>255</v>
          </cell>
          <cell r="C17060">
            <v>111</v>
          </cell>
          <cell r="D17060">
            <v>1991</v>
          </cell>
          <cell r="E17060">
            <v>33603</v>
          </cell>
        </row>
        <row r="17061">
          <cell r="A17061">
            <v>33494</v>
          </cell>
          <cell r="B17061">
            <v>256</v>
          </cell>
          <cell r="C17061">
            <v>110</v>
          </cell>
          <cell r="D17061">
            <v>1991</v>
          </cell>
          <cell r="E17061">
            <v>33603</v>
          </cell>
        </row>
        <row r="17062">
          <cell r="A17062">
            <v>33495</v>
          </cell>
          <cell r="B17062">
            <v>257</v>
          </cell>
          <cell r="C17062">
            <v>109</v>
          </cell>
          <cell r="D17062">
            <v>1991</v>
          </cell>
          <cell r="E17062">
            <v>33603</v>
          </cell>
        </row>
        <row r="17063">
          <cell r="A17063">
            <v>33496</v>
          </cell>
          <cell r="B17063">
            <v>258</v>
          </cell>
          <cell r="C17063">
            <v>108</v>
          </cell>
          <cell r="D17063">
            <v>1991</v>
          </cell>
          <cell r="E17063">
            <v>33603</v>
          </cell>
        </row>
        <row r="17064">
          <cell r="A17064">
            <v>33497</v>
          </cell>
          <cell r="B17064">
            <v>259</v>
          </cell>
          <cell r="C17064">
            <v>107</v>
          </cell>
          <cell r="D17064">
            <v>1991</v>
          </cell>
          <cell r="E17064">
            <v>33603</v>
          </cell>
        </row>
        <row r="17065">
          <cell r="A17065">
            <v>33498</v>
          </cell>
          <cell r="B17065">
            <v>260</v>
          </cell>
          <cell r="C17065">
            <v>106</v>
          </cell>
          <cell r="D17065">
            <v>1991</v>
          </cell>
          <cell r="E17065">
            <v>33603</v>
          </cell>
        </row>
        <row r="17066">
          <cell r="A17066">
            <v>33499</v>
          </cell>
          <cell r="B17066">
            <v>261</v>
          </cell>
          <cell r="C17066">
            <v>105</v>
          </cell>
          <cell r="D17066">
            <v>1991</v>
          </cell>
          <cell r="E17066">
            <v>33603</v>
          </cell>
        </row>
        <row r="17067">
          <cell r="A17067">
            <v>33500</v>
          </cell>
          <cell r="B17067">
            <v>262</v>
          </cell>
          <cell r="C17067">
            <v>104</v>
          </cell>
          <cell r="D17067">
            <v>1991</v>
          </cell>
          <cell r="E17067">
            <v>33603</v>
          </cell>
        </row>
        <row r="17068">
          <cell r="A17068">
            <v>33501</v>
          </cell>
          <cell r="B17068">
            <v>263</v>
          </cell>
          <cell r="C17068">
            <v>103</v>
          </cell>
          <cell r="D17068">
            <v>1991</v>
          </cell>
          <cell r="E17068">
            <v>33603</v>
          </cell>
        </row>
        <row r="17069">
          <cell r="A17069">
            <v>33502</v>
          </cell>
          <cell r="B17069">
            <v>264</v>
          </cell>
          <cell r="C17069">
            <v>102</v>
          </cell>
          <cell r="D17069">
            <v>1991</v>
          </cell>
          <cell r="E17069">
            <v>33603</v>
          </cell>
        </row>
        <row r="17070">
          <cell r="A17070">
            <v>33503</v>
          </cell>
          <cell r="B17070">
            <v>265</v>
          </cell>
          <cell r="C17070">
            <v>101</v>
          </cell>
          <cell r="D17070">
            <v>1991</v>
          </cell>
          <cell r="E17070">
            <v>33603</v>
          </cell>
        </row>
        <row r="17071">
          <cell r="A17071">
            <v>33504</v>
          </cell>
          <cell r="B17071">
            <v>266</v>
          </cell>
          <cell r="C17071">
            <v>100</v>
          </cell>
          <cell r="D17071">
            <v>1991</v>
          </cell>
          <cell r="E17071">
            <v>33603</v>
          </cell>
        </row>
        <row r="17072">
          <cell r="A17072">
            <v>33505</v>
          </cell>
          <cell r="B17072">
            <v>267</v>
          </cell>
          <cell r="C17072">
            <v>99</v>
          </cell>
          <cell r="D17072">
            <v>1991</v>
          </cell>
          <cell r="E17072">
            <v>33603</v>
          </cell>
        </row>
        <row r="17073">
          <cell r="A17073">
            <v>33506</v>
          </cell>
          <cell r="B17073">
            <v>268</v>
          </cell>
          <cell r="C17073">
            <v>98</v>
          </cell>
          <cell r="D17073">
            <v>1991</v>
          </cell>
          <cell r="E17073">
            <v>33603</v>
          </cell>
        </row>
        <row r="17074">
          <cell r="A17074">
            <v>33507</v>
          </cell>
          <cell r="B17074">
            <v>269</v>
          </cell>
          <cell r="C17074">
            <v>97</v>
          </cell>
          <cell r="D17074">
            <v>1991</v>
          </cell>
          <cell r="E17074">
            <v>33603</v>
          </cell>
        </row>
        <row r="17075">
          <cell r="A17075">
            <v>33508</v>
          </cell>
          <cell r="B17075">
            <v>270</v>
          </cell>
          <cell r="C17075">
            <v>96</v>
          </cell>
          <cell r="D17075">
            <v>1991</v>
          </cell>
          <cell r="E17075">
            <v>33603</v>
          </cell>
        </row>
        <row r="17076">
          <cell r="A17076">
            <v>33509</v>
          </cell>
          <cell r="B17076">
            <v>271</v>
          </cell>
          <cell r="C17076">
            <v>95</v>
          </cell>
          <cell r="D17076">
            <v>1991</v>
          </cell>
          <cell r="E17076">
            <v>33603</v>
          </cell>
        </row>
        <row r="17077">
          <cell r="A17077">
            <v>33510</v>
          </cell>
          <cell r="B17077">
            <v>272</v>
          </cell>
          <cell r="C17077">
            <v>94</v>
          </cell>
          <cell r="D17077">
            <v>1991</v>
          </cell>
          <cell r="E17077">
            <v>33603</v>
          </cell>
        </row>
        <row r="17078">
          <cell r="A17078">
            <v>33511</v>
          </cell>
          <cell r="B17078">
            <v>273</v>
          </cell>
          <cell r="C17078">
            <v>93</v>
          </cell>
          <cell r="D17078">
            <v>1991</v>
          </cell>
          <cell r="E17078">
            <v>33603</v>
          </cell>
        </row>
        <row r="17079">
          <cell r="A17079">
            <v>33512</v>
          </cell>
          <cell r="B17079">
            <v>274</v>
          </cell>
          <cell r="C17079">
            <v>92</v>
          </cell>
          <cell r="D17079">
            <v>1991</v>
          </cell>
          <cell r="E17079">
            <v>33603</v>
          </cell>
        </row>
        <row r="17080">
          <cell r="A17080">
            <v>33513</v>
          </cell>
          <cell r="B17080">
            <v>275</v>
          </cell>
          <cell r="C17080">
            <v>91</v>
          </cell>
          <cell r="D17080">
            <v>1991</v>
          </cell>
          <cell r="E17080">
            <v>33603</v>
          </cell>
        </row>
        <row r="17081">
          <cell r="A17081">
            <v>33514</v>
          </cell>
          <cell r="B17081">
            <v>276</v>
          </cell>
          <cell r="C17081">
            <v>90</v>
          </cell>
          <cell r="D17081">
            <v>1991</v>
          </cell>
          <cell r="E17081">
            <v>33603</v>
          </cell>
        </row>
        <row r="17082">
          <cell r="A17082">
            <v>33515</v>
          </cell>
          <cell r="B17082">
            <v>277</v>
          </cell>
          <cell r="C17082">
            <v>89</v>
          </cell>
          <cell r="D17082">
            <v>1991</v>
          </cell>
          <cell r="E17082">
            <v>33603</v>
          </cell>
        </row>
        <row r="17083">
          <cell r="A17083">
            <v>33516</v>
          </cell>
          <cell r="B17083">
            <v>278</v>
          </cell>
          <cell r="C17083">
            <v>88</v>
          </cell>
          <cell r="D17083">
            <v>1991</v>
          </cell>
          <cell r="E17083">
            <v>33603</v>
          </cell>
        </row>
        <row r="17084">
          <cell r="A17084">
            <v>33517</v>
          </cell>
          <cell r="B17084">
            <v>279</v>
          </cell>
          <cell r="C17084">
            <v>87</v>
          </cell>
          <cell r="D17084">
            <v>1991</v>
          </cell>
          <cell r="E17084">
            <v>33603</v>
          </cell>
        </row>
        <row r="17085">
          <cell r="A17085">
            <v>33518</v>
          </cell>
          <cell r="B17085">
            <v>280</v>
          </cell>
          <cell r="C17085">
            <v>86</v>
          </cell>
          <cell r="D17085">
            <v>1991</v>
          </cell>
          <cell r="E17085">
            <v>33603</v>
          </cell>
        </row>
        <row r="17086">
          <cell r="A17086">
            <v>33519</v>
          </cell>
          <cell r="B17086">
            <v>281</v>
          </cell>
          <cell r="C17086">
            <v>85</v>
          </cell>
          <cell r="D17086">
            <v>1991</v>
          </cell>
          <cell r="E17086">
            <v>33603</v>
          </cell>
        </row>
        <row r="17087">
          <cell r="A17087">
            <v>33520</v>
          </cell>
          <cell r="B17087">
            <v>282</v>
          </cell>
          <cell r="C17087">
            <v>84</v>
          </cell>
          <cell r="D17087">
            <v>1991</v>
          </cell>
          <cell r="E17087">
            <v>33603</v>
          </cell>
        </row>
        <row r="17088">
          <cell r="A17088">
            <v>33521</v>
          </cell>
          <cell r="B17088">
            <v>283</v>
          </cell>
          <cell r="C17088">
            <v>83</v>
          </cell>
          <cell r="D17088">
            <v>1991</v>
          </cell>
          <cell r="E17088">
            <v>33603</v>
          </cell>
        </row>
        <row r="17089">
          <cell r="A17089">
            <v>33522</v>
          </cell>
          <cell r="B17089">
            <v>284</v>
          </cell>
          <cell r="C17089">
            <v>82</v>
          </cell>
          <cell r="D17089">
            <v>1991</v>
          </cell>
          <cell r="E17089">
            <v>33603</v>
          </cell>
        </row>
        <row r="17090">
          <cell r="A17090">
            <v>33523</v>
          </cell>
          <cell r="B17090">
            <v>285</v>
          </cell>
          <cell r="C17090">
            <v>81</v>
          </cell>
          <cell r="D17090">
            <v>1991</v>
          </cell>
          <cell r="E17090">
            <v>33603</v>
          </cell>
        </row>
        <row r="17091">
          <cell r="A17091">
            <v>33524</v>
          </cell>
          <cell r="B17091">
            <v>286</v>
          </cell>
          <cell r="C17091">
            <v>80</v>
          </cell>
          <cell r="D17091">
            <v>1991</v>
          </cell>
          <cell r="E17091">
            <v>33603</v>
          </cell>
        </row>
        <row r="17092">
          <cell r="A17092">
            <v>33525</v>
          </cell>
          <cell r="B17092">
            <v>287</v>
          </cell>
          <cell r="C17092">
            <v>79</v>
          </cell>
          <cell r="D17092">
            <v>1991</v>
          </cell>
          <cell r="E17092">
            <v>33603</v>
          </cell>
        </row>
        <row r="17093">
          <cell r="A17093">
            <v>33526</v>
          </cell>
          <cell r="B17093">
            <v>288</v>
          </cell>
          <cell r="C17093">
            <v>78</v>
          </cell>
          <cell r="D17093">
            <v>1991</v>
          </cell>
          <cell r="E17093">
            <v>33603</v>
          </cell>
        </row>
        <row r="17094">
          <cell r="A17094">
            <v>33527</v>
          </cell>
          <cell r="B17094">
            <v>289</v>
          </cell>
          <cell r="C17094">
            <v>77</v>
          </cell>
          <cell r="D17094">
            <v>1991</v>
          </cell>
          <cell r="E17094">
            <v>33603</v>
          </cell>
        </row>
        <row r="17095">
          <cell r="A17095">
            <v>33528</v>
          </cell>
          <cell r="B17095">
            <v>290</v>
          </cell>
          <cell r="C17095">
            <v>76</v>
          </cell>
          <cell r="D17095">
            <v>1991</v>
          </cell>
          <cell r="E17095">
            <v>33603</v>
          </cell>
        </row>
        <row r="17096">
          <cell r="A17096">
            <v>33529</v>
          </cell>
          <cell r="B17096">
            <v>291</v>
          </cell>
          <cell r="C17096">
            <v>75</v>
          </cell>
          <cell r="D17096">
            <v>1991</v>
          </cell>
          <cell r="E17096">
            <v>33603</v>
          </cell>
        </row>
        <row r="17097">
          <cell r="A17097">
            <v>33530</v>
          </cell>
          <cell r="B17097">
            <v>292</v>
          </cell>
          <cell r="C17097">
            <v>74</v>
          </cell>
          <cell r="D17097">
            <v>1991</v>
          </cell>
          <cell r="E17097">
            <v>33603</v>
          </cell>
        </row>
        <row r="17098">
          <cell r="A17098">
            <v>33531</v>
          </cell>
          <cell r="B17098">
            <v>293</v>
          </cell>
          <cell r="C17098">
            <v>73</v>
          </cell>
          <cell r="D17098">
            <v>1991</v>
          </cell>
          <cell r="E17098">
            <v>33603</v>
          </cell>
        </row>
        <row r="17099">
          <cell r="A17099">
            <v>33532</v>
          </cell>
          <cell r="B17099">
            <v>294</v>
          </cell>
          <cell r="C17099">
            <v>72</v>
          </cell>
          <cell r="D17099">
            <v>1991</v>
          </cell>
          <cell r="E17099">
            <v>33603</v>
          </cell>
        </row>
        <row r="17100">
          <cell r="A17100">
            <v>33533</v>
          </cell>
          <cell r="B17100">
            <v>295</v>
          </cell>
          <cell r="C17100">
            <v>71</v>
          </cell>
          <cell r="D17100">
            <v>1991</v>
          </cell>
          <cell r="E17100">
            <v>33603</v>
          </cell>
        </row>
        <row r="17101">
          <cell r="A17101">
            <v>33534</v>
          </cell>
          <cell r="B17101">
            <v>296</v>
          </cell>
          <cell r="C17101">
            <v>70</v>
          </cell>
          <cell r="D17101">
            <v>1991</v>
          </cell>
          <cell r="E17101">
            <v>33603</v>
          </cell>
        </row>
        <row r="17102">
          <cell r="A17102">
            <v>33535</v>
          </cell>
          <cell r="B17102">
            <v>297</v>
          </cell>
          <cell r="C17102">
            <v>69</v>
          </cell>
          <cell r="D17102">
            <v>1991</v>
          </cell>
          <cell r="E17102">
            <v>33603</v>
          </cell>
        </row>
        <row r="17103">
          <cell r="A17103">
            <v>33536</v>
          </cell>
          <cell r="B17103">
            <v>298</v>
          </cell>
          <cell r="C17103">
            <v>68</v>
          </cell>
          <cell r="D17103">
            <v>1991</v>
          </cell>
          <cell r="E17103">
            <v>33603</v>
          </cell>
        </row>
        <row r="17104">
          <cell r="A17104">
            <v>33537</v>
          </cell>
          <cell r="B17104">
            <v>299</v>
          </cell>
          <cell r="C17104">
            <v>67</v>
          </cell>
          <cell r="D17104">
            <v>1991</v>
          </cell>
          <cell r="E17104">
            <v>33603</v>
          </cell>
        </row>
        <row r="17105">
          <cell r="A17105">
            <v>33538</v>
          </cell>
          <cell r="B17105">
            <v>300</v>
          </cell>
          <cell r="C17105">
            <v>66</v>
          </cell>
          <cell r="D17105">
            <v>1991</v>
          </cell>
          <cell r="E17105">
            <v>33603</v>
          </cell>
        </row>
        <row r="17106">
          <cell r="A17106">
            <v>33539</v>
          </cell>
          <cell r="B17106">
            <v>301</v>
          </cell>
          <cell r="C17106">
            <v>65</v>
          </cell>
          <cell r="D17106">
            <v>1991</v>
          </cell>
          <cell r="E17106">
            <v>33603</v>
          </cell>
        </row>
        <row r="17107">
          <cell r="A17107">
            <v>33540</v>
          </cell>
          <cell r="B17107">
            <v>302</v>
          </cell>
          <cell r="C17107">
            <v>64</v>
          </cell>
          <cell r="D17107">
            <v>1991</v>
          </cell>
          <cell r="E17107">
            <v>33603</v>
          </cell>
        </row>
        <row r="17108">
          <cell r="A17108">
            <v>33541</v>
          </cell>
          <cell r="B17108">
            <v>303</v>
          </cell>
          <cell r="C17108">
            <v>63</v>
          </cell>
          <cell r="D17108">
            <v>1991</v>
          </cell>
          <cell r="E17108">
            <v>33603</v>
          </cell>
        </row>
        <row r="17109">
          <cell r="A17109">
            <v>33542</v>
          </cell>
          <cell r="B17109">
            <v>304</v>
          </cell>
          <cell r="C17109">
            <v>62</v>
          </cell>
          <cell r="D17109">
            <v>1991</v>
          </cell>
          <cell r="E17109">
            <v>33603</v>
          </cell>
        </row>
        <row r="17110">
          <cell r="A17110">
            <v>33543</v>
          </cell>
          <cell r="B17110">
            <v>305</v>
          </cell>
          <cell r="C17110">
            <v>61</v>
          </cell>
          <cell r="D17110">
            <v>1991</v>
          </cell>
          <cell r="E17110">
            <v>33603</v>
          </cell>
        </row>
        <row r="17111">
          <cell r="A17111">
            <v>33544</v>
          </cell>
          <cell r="B17111">
            <v>306</v>
          </cell>
          <cell r="C17111">
            <v>60</v>
          </cell>
          <cell r="D17111">
            <v>1991</v>
          </cell>
          <cell r="E17111">
            <v>33603</v>
          </cell>
        </row>
        <row r="17112">
          <cell r="A17112">
            <v>33545</v>
          </cell>
          <cell r="B17112">
            <v>307</v>
          </cell>
          <cell r="C17112">
            <v>59</v>
          </cell>
          <cell r="D17112">
            <v>1991</v>
          </cell>
          <cell r="E17112">
            <v>33603</v>
          </cell>
        </row>
        <row r="17113">
          <cell r="A17113">
            <v>33546</v>
          </cell>
          <cell r="B17113">
            <v>308</v>
          </cell>
          <cell r="C17113">
            <v>58</v>
          </cell>
          <cell r="D17113">
            <v>1991</v>
          </cell>
          <cell r="E17113">
            <v>33603</v>
          </cell>
        </row>
        <row r="17114">
          <cell r="A17114">
            <v>33547</v>
          </cell>
          <cell r="B17114">
            <v>309</v>
          </cell>
          <cell r="C17114">
            <v>57</v>
          </cell>
          <cell r="D17114">
            <v>1991</v>
          </cell>
          <cell r="E17114">
            <v>33603</v>
          </cell>
        </row>
        <row r="17115">
          <cell r="A17115">
            <v>33548</v>
          </cell>
          <cell r="B17115">
            <v>310</v>
          </cell>
          <cell r="C17115">
            <v>56</v>
          </cell>
          <cell r="D17115">
            <v>1991</v>
          </cell>
          <cell r="E17115">
            <v>33603</v>
          </cell>
        </row>
        <row r="17116">
          <cell r="A17116">
            <v>33549</v>
          </cell>
          <cell r="B17116">
            <v>311</v>
          </cell>
          <cell r="C17116">
            <v>55</v>
          </cell>
          <cell r="D17116">
            <v>1991</v>
          </cell>
          <cell r="E17116">
            <v>33603</v>
          </cell>
        </row>
        <row r="17117">
          <cell r="A17117">
            <v>33550</v>
          </cell>
          <cell r="B17117">
            <v>312</v>
          </cell>
          <cell r="C17117">
            <v>54</v>
          </cell>
          <cell r="D17117">
            <v>1991</v>
          </cell>
          <cell r="E17117">
            <v>33603</v>
          </cell>
        </row>
        <row r="17118">
          <cell r="A17118">
            <v>33551</v>
          </cell>
          <cell r="B17118">
            <v>313</v>
          </cell>
          <cell r="C17118">
            <v>53</v>
          </cell>
          <cell r="D17118">
            <v>1991</v>
          </cell>
          <cell r="E17118">
            <v>33603</v>
          </cell>
        </row>
        <row r="17119">
          <cell r="A17119">
            <v>33552</v>
          </cell>
          <cell r="B17119">
            <v>314</v>
          </cell>
          <cell r="C17119">
            <v>52</v>
          </cell>
          <cell r="D17119">
            <v>1991</v>
          </cell>
          <cell r="E17119">
            <v>33603</v>
          </cell>
        </row>
        <row r="17120">
          <cell r="A17120">
            <v>33553</v>
          </cell>
          <cell r="B17120">
            <v>315</v>
          </cell>
          <cell r="C17120">
            <v>51</v>
          </cell>
          <cell r="D17120">
            <v>1991</v>
          </cell>
          <cell r="E17120">
            <v>33603</v>
          </cell>
        </row>
        <row r="17121">
          <cell r="A17121">
            <v>33554</v>
          </cell>
          <cell r="B17121">
            <v>316</v>
          </cell>
          <cell r="C17121">
            <v>50</v>
          </cell>
          <cell r="D17121">
            <v>1991</v>
          </cell>
          <cell r="E17121">
            <v>33603</v>
          </cell>
        </row>
        <row r="17122">
          <cell r="A17122">
            <v>33555</v>
          </cell>
          <cell r="B17122">
            <v>317</v>
          </cell>
          <cell r="C17122">
            <v>49</v>
          </cell>
          <cell r="D17122">
            <v>1991</v>
          </cell>
          <cell r="E17122">
            <v>33603</v>
          </cell>
        </row>
        <row r="17123">
          <cell r="A17123">
            <v>33556</v>
          </cell>
          <cell r="B17123">
            <v>318</v>
          </cell>
          <cell r="C17123">
            <v>48</v>
          </cell>
          <cell r="D17123">
            <v>1991</v>
          </cell>
          <cell r="E17123">
            <v>33603</v>
          </cell>
        </row>
        <row r="17124">
          <cell r="A17124">
            <v>33557</v>
          </cell>
          <cell r="B17124">
            <v>319</v>
          </cell>
          <cell r="C17124">
            <v>47</v>
          </cell>
          <cell r="D17124">
            <v>1991</v>
          </cell>
          <cell r="E17124">
            <v>33603</v>
          </cell>
        </row>
        <row r="17125">
          <cell r="A17125">
            <v>33558</v>
          </cell>
          <cell r="B17125">
            <v>320</v>
          </cell>
          <cell r="C17125">
            <v>46</v>
          </cell>
          <cell r="D17125">
            <v>1991</v>
          </cell>
          <cell r="E17125">
            <v>33603</v>
          </cell>
        </row>
        <row r="17126">
          <cell r="A17126">
            <v>33559</v>
          </cell>
          <cell r="B17126">
            <v>321</v>
          </cell>
          <cell r="C17126">
            <v>45</v>
          </cell>
          <cell r="D17126">
            <v>1991</v>
          </cell>
          <cell r="E17126">
            <v>33603</v>
          </cell>
        </row>
        <row r="17127">
          <cell r="A17127">
            <v>33560</v>
          </cell>
          <cell r="B17127">
            <v>322</v>
          </cell>
          <cell r="C17127">
            <v>44</v>
          </cell>
          <cell r="D17127">
            <v>1991</v>
          </cell>
          <cell r="E17127">
            <v>33603</v>
          </cell>
        </row>
        <row r="17128">
          <cell r="A17128">
            <v>33561</v>
          </cell>
          <cell r="B17128">
            <v>323</v>
          </cell>
          <cell r="C17128">
            <v>43</v>
          </cell>
          <cell r="D17128">
            <v>1991</v>
          </cell>
          <cell r="E17128">
            <v>33603</v>
          </cell>
        </row>
        <row r="17129">
          <cell r="A17129">
            <v>33562</v>
          </cell>
          <cell r="B17129">
            <v>324</v>
          </cell>
          <cell r="C17129">
            <v>42</v>
          </cell>
          <cell r="D17129">
            <v>1991</v>
          </cell>
          <cell r="E17129">
            <v>33603</v>
          </cell>
        </row>
        <row r="17130">
          <cell r="A17130">
            <v>33563</v>
          </cell>
          <cell r="B17130">
            <v>325</v>
          </cell>
          <cell r="C17130">
            <v>41</v>
          </cell>
          <cell r="D17130">
            <v>1991</v>
          </cell>
          <cell r="E17130">
            <v>33603</v>
          </cell>
        </row>
        <row r="17131">
          <cell r="A17131">
            <v>33564</v>
          </cell>
          <cell r="B17131">
            <v>326</v>
          </cell>
          <cell r="C17131">
            <v>40</v>
          </cell>
          <cell r="D17131">
            <v>1991</v>
          </cell>
          <cell r="E17131">
            <v>33603</v>
          </cell>
        </row>
        <row r="17132">
          <cell r="A17132">
            <v>33565</v>
          </cell>
          <cell r="B17132">
            <v>327</v>
          </cell>
          <cell r="C17132">
            <v>39</v>
          </cell>
          <cell r="D17132">
            <v>1991</v>
          </cell>
          <cell r="E17132">
            <v>33603</v>
          </cell>
        </row>
        <row r="17133">
          <cell r="A17133">
            <v>33566</v>
          </cell>
          <cell r="B17133">
            <v>328</v>
          </cell>
          <cell r="C17133">
            <v>38</v>
          </cell>
          <cell r="D17133">
            <v>1991</v>
          </cell>
          <cell r="E17133">
            <v>33603</v>
          </cell>
        </row>
        <row r="17134">
          <cell r="A17134">
            <v>33567</v>
          </cell>
          <cell r="B17134">
            <v>329</v>
          </cell>
          <cell r="C17134">
            <v>37</v>
          </cell>
          <cell r="D17134">
            <v>1991</v>
          </cell>
          <cell r="E17134">
            <v>33603</v>
          </cell>
        </row>
        <row r="17135">
          <cell r="A17135">
            <v>33568</v>
          </cell>
          <cell r="B17135">
            <v>330</v>
          </cell>
          <cell r="C17135">
            <v>36</v>
          </cell>
          <cell r="D17135">
            <v>1991</v>
          </cell>
          <cell r="E17135">
            <v>33603</v>
          </cell>
        </row>
        <row r="17136">
          <cell r="A17136">
            <v>33569</v>
          </cell>
          <cell r="B17136">
            <v>331</v>
          </cell>
          <cell r="C17136">
            <v>35</v>
          </cell>
          <cell r="D17136">
            <v>1991</v>
          </cell>
          <cell r="E17136">
            <v>33603</v>
          </cell>
        </row>
        <row r="17137">
          <cell r="A17137">
            <v>33570</v>
          </cell>
          <cell r="B17137">
            <v>332</v>
          </cell>
          <cell r="C17137">
            <v>34</v>
          </cell>
          <cell r="D17137">
            <v>1991</v>
          </cell>
          <cell r="E17137">
            <v>33603</v>
          </cell>
        </row>
        <row r="17138">
          <cell r="A17138">
            <v>33571</v>
          </cell>
          <cell r="B17138">
            <v>333</v>
          </cell>
          <cell r="C17138">
            <v>33</v>
          </cell>
          <cell r="D17138">
            <v>1991</v>
          </cell>
          <cell r="E17138">
            <v>33603</v>
          </cell>
        </row>
        <row r="17139">
          <cell r="A17139">
            <v>33572</v>
          </cell>
          <cell r="B17139">
            <v>334</v>
          </cell>
          <cell r="C17139">
            <v>32</v>
          </cell>
          <cell r="D17139">
            <v>1991</v>
          </cell>
          <cell r="E17139">
            <v>33603</v>
          </cell>
        </row>
        <row r="17140">
          <cell r="A17140">
            <v>33573</v>
          </cell>
          <cell r="B17140">
            <v>335</v>
          </cell>
          <cell r="C17140">
            <v>31</v>
          </cell>
          <cell r="D17140">
            <v>1991</v>
          </cell>
          <cell r="E17140">
            <v>33603</v>
          </cell>
        </row>
        <row r="17141">
          <cell r="A17141">
            <v>33574</v>
          </cell>
          <cell r="B17141">
            <v>336</v>
          </cell>
          <cell r="C17141">
            <v>30</v>
          </cell>
          <cell r="D17141">
            <v>1991</v>
          </cell>
          <cell r="E17141">
            <v>33603</v>
          </cell>
        </row>
        <row r="17142">
          <cell r="A17142">
            <v>33575</v>
          </cell>
          <cell r="B17142">
            <v>337</v>
          </cell>
          <cell r="C17142">
            <v>29</v>
          </cell>
          <cell r="D17142">
            <v>1991</v>
          </cell>
          <cell r="E17142">
            <v>33603</v>
          </cell>
        </row>
        <row r="17143">
          <cell r="A17143">
            <v>33576</v>
          </cell>
          <cell r="B17143">
            <v>338</v>
          </cell>
          <cell r="C17143">
            <v>28</v>
          </cell>
          <cell r="D17143">
            <v>1991</v>
          </cell>
          <cell r="E17143">
            <v>33603</v>
          </cell>
        </row>
        <row r="17144">
          <cell r="A17144">
            <v>33577</v>
          </cell>
          <cell r="B17144">
            <v>339</v>
          </cell>
          <cell r="C17144">
            <v>27</v>
          </cell>
          <cell r="D17144">
            <v>1991</v>
          </cell>
          <cell r="E17144">
            <v>33603</v>
          </cell>
        </row>
        <row r="17145">
          <cell r="A17145">
            <v>33578</v>
          </cell>
          <cell r="B17145">
            <v>340</v>
          </cell>
          <cell r="C17145">
            <v>26</v>
          </cell>
          <cell r="D17145">
            <v>1991</v>
          </cell>
          <cell r="E17145">
            <v>33603</v>
          </cell>
        </row>
        <row r="17146">
          <cell r="A17146">
            <v>33579</v>
          </cell>
          <cell r="B17146">
            <v>341</v>
          </cell>
          <cell r="C17146">
            <v>25</v>
          </cell>
          <cell r="D17146">
            <v>1991</v>
          </cell>
          <cell r="E17146">
            <v>33603</v>
          </cell>
        </row>
        <row r="17147">
          <cell r="A17147">
            <v>33580</v>
          </cell>
          <cell r="B17147">
            <v>342</v>
          </cell>
          <cell r="C17147">
            <v>24</v>
          </cell>
          <cell r="D17147">
            <v>1991</v>
          </cell>
          <cell r="E17147">
            <v>33603</v>
          </cell>
        </row>
        <row r="17148">
          <cell r="A17148">
            <v>33581</v>
          </cell>
          <cell r="B17148">
            <v>343</v>
          </cell>
          <cell r="C17148">
            <v>23</v>
          </cell>
          <cell r="D17148">
            <v>1991</v>
          </cell>
          <cell r="E17148">
            <v>33603</v>
          </cell>
        </row>
        <row r="17149">
          <cell r="A17149">
            <v>33582</v>
          </cell>
          <cell r="B17149">
            <v>344</v>
          </cell>
          <cell r="C17149">
            <v>22</v>
          </cell>
          <cell r="D17149">
            <v>1991</v>
          </cell>
          <cell r="E17149">
            <v>33603</v>
          </cell>
        </row>
        <row r="17150">
          <cell r="A17150">
            <v>33583</v>
          </cell>
          <cell r="B17150">
            <v>345</v>
          </cell>
          <cell r="C17150">
            <v>21</v>
          </cell>
          <cell r="D17150">
            <v>1991</v>
          </cell>
          <cell r="E17150">
            <v>33603</v>
          </cell>
        </row>
        <row r="17151">
          <cell r="A17151">
            <v>33584</v>
          </cell>
          <cell r="B17151">
            <v>346</v>
          </cell>
          <cell r="C17151">
            <v>20</v>
          </cell>
          <cell r="D17151">
            <v>1991</v>
          </cell>
          <cell r="E17151">
            <v>33603</v>
          </cell>
        </row>
        <row r="17152">
          <cell r="A17152">
            <v>33585</v>
          </cell>
          <cell r="B17152">
            <v>347</v>
          </cell>
          <cell r="C17152">
            <v>19</v>
          </cell>
          <cell r="D17152">
            <v>1991</v>
          </cell>
          <cell r="E17152">
            <v>33603</v>
          </cell>
        </row>
        <row r="17153">
          <cell r="A17153">
            <v>33586</v>
          </cell>
          <cell r="B17153">
            <v>348</v>
          </cell>
          <cell r="C17153">
            <v>18</v>
          </cell>
          <cell r="D17153">
            <v>1991</v>
          </cell>
          <cell r="E17153">
            <v>33603</v>
          </cell>
        </row>
        <row r="17154">
          <cell r="A17154">
            <v>33587</v>
          </cell>
          <cell r="B17154">
            <v>349</v>
          </cell>
          <cell r="C17154">
            <v>17</v>
          </cell>
          <cell r="D17154">
            <v>1991</v>
          </cell>
          <cell r="E17154">
            <v>33603</v>
          </cell>
        </row>
        <row r="17155">
          <cell r="A17155">
            <v>33588</v>
          </cell>
          <cell r="B17155">
            <v>350</v>
          </cell>
          <cell r="C17155">
            <v>16</v>
          </cell>
          <cell r="D17155">
            <v>1991</v>
          </cell>
          <cell r="E17155">
            <v>33603</v>
          </cell>
        </row>
        <row r="17156">
          <cell r="A17156">
            <v>33589</v>
          </cell>
          <cell r="B17156">
            <v>351</v>
          </cell>
          <cell r="C17156">
            <v>15</v>
          </cell>
          <cell r="D17156">
            <v>1991</v>
          </cell>
          <cell r="E17156">
            <v>33603</v>
          </cell>
        </row>
        <row r="17157">
          <cell r="A17157">
            <v>33590</v>
          </cell>
          <cell r="B17157">
            <v>352</v>
          </cell>
          <cell r="C17157">
            <v>14</v>
          </cell>
          <cell r="D17157">
            <v>1991</v>
          </cell>
          <cell r="E17157">
            <v>33603</v>
          </cell>
        </row>
        <row r="17158">
          <cell r="A17158">
            <v>33591</v>
          </cell>
          <cell r="B17158">
            <v>353</v>
          </cell>
          <cell r="C17158">
            <v>13</v>
          </cell>
          <cell r="D17158">
            <v>1991</v>
          </cell>
          <cell r="E17158">
            <v>33603</v>
          </cell>
        </row>
        <row r="17159">
          <cell r="A17159">
            <v>33592</v>
          </cell>
          <cell r="B17159">
            <v>354</v>
          </cell>
          <cell r="C17159">
            <v>12</v>
          </cell>
          <cell r="D17159">
            <v>1991</v>
          </cell>
          <cell r="E17159">
            <v>33603</v>
          </cell>
        </row>
        <row r="17160">
          <cell r="A17160">
            <v>33593</v>
          </cell>
          <cell r="B17160">
            <v>355</v>
          </cell>
          <cell r="C17160">
            <v>11</v>
          </cell>
          <cell r="D17160">
            <v>1991</v>
          </cell>
          <cell r="E17160">
            <v>33603</v>
          </cell>
        </row>
        <row r="17161">
          <cell r="A17161">
            <v>33594</v>
          </cell>
          <cell r="B17161">
            <v>356</v>
          </cell>
          <cell r="C17161">
            <v>10</v>
          </cell>
          <cell r="D17161">
            <v>1991</v>
          </cell>
          <cell r="E17161">
            <v>33603</v>
          </cell>
        </row>
        <row r="17162">
          <cell r="A17162">
            <v>33595</v>
          </cell>
          <cell r="B17162">
            <v>357</v>
          </cell>
          <cell r="C17162">
            <v>9</v>
          </cell>
          <cell r="D17162">
            <v>1991</v>
          </cell>
          <cell r="E17162">
            <v>33603</v>
          </cell>
        </row>
        <row r="17163">
          <cell r="A17163">
            <v>33596</v>
          </cell>
          <cell r="B17163">
            <v>358</v>
          </cell>
          <cell r="C17163">
            <v>8</v>
          </cell>
          <cell r="D17163">
            <v>1991</v>
          </cell>
          <cell r="E17163">
            <v>33603</v>
          </cell>
        </row>
        <row r="17164">
          <cell r="A17164">
            <v>33597</v>
          </cell>
          <cell r="B17164">
            <v>359</v>
          </cell>
          <cell r="C17164">
            <v>7</v>
          </cell>
          <cell r="D17164">
            <v>1991</v>
          </cell>
          <cell r="E17164">
            <v>33603</v>
          </cell>
        </row>
        <row r="17165">
          <cell r="A17165">
            <v>33598</v>
          </cell>
          <cell r="B17165">
            <v>360</v>
          </cell>
          <cell r="C17165">
            <v>6</v>
          </cell>
          <cell r="D17165">
            <v>1991</v>
          </cell>
          <cell r="E17165">
            <v>33603</v>
          </cell>
        </row>
        <row r="17166">
          <cell r="A17166">
            <v>33599</v>
          </cell>
          <cell r="B17166">
            <v>361</v>
          </cell>
          <cell r="C17166">
            <v>5</v>
          </cell>
          <cell r="D17166">
            <v>1991</v>
          </cell>
          <cell r="E17166">
            <v>33603</v>
          </cell>
        </row>
        <row r="17167">
          <cell r="A17167">
            <v>33600</v>
          </cell>
          <cell r="B17167">
            <v>362</v>
          </cell>
          <cell r="C17167">
            <v>4</v>
          </cell>
          <cell r="D17167">
            <v>1991</v>
          </cell>
          <cell r="E17167">
            <v>33603</v>
          </cell>
        </row>
        <row r="17168">
          <cell r="A17168">
            <v>33601</v>
          </cell>
          <cell r="B17168">
            <v>363</v>
          </cell>
          <cell r="C17168">
            <v>3</v>
          </cell>
          <cell r="D17168">
            <v>1991</v>
          </cell>
          <cell r="E17168">
            <v>33603</v>
          </cell>
        </row>
        <row r="17169">
          <cell r="A17169">
            <v>33602</v>
          </cell>
          <cell r="B17169">
            <v>364</v>
          </cell>
          <cell r="C17169">
            <v>2</v>
          </cell>
          <cell r="D17169">
            <v>1991</v>
          </cell>
          <cell r="E17169">
            <v>33603</v>
          </cell>
        </row>
        <row r="17170">
          <cell r="A17170">
            <v>33603</v>
          </cell>
          <cell r="B17170">
            <v>365</v>
          </cell>
          <cell r="C17170">
            <v>1</v>
          </cell>
          <cell r="D17170">
            <v>1991</v>
          </cell>
          <cell r="E17170">
            <v>33603</v>
          </cell>
        </row>
        <row r="17171">
          <cell r="A17171">
            <v>33604</v>
          </cell>
          <cell r="B17171">
            <v>1</v>
          </cell>
          <cell r="C17171">
            <v>366</v>
          </cell>
          <cell r="D17171">
            <v>1992</v>
          </cell>
          <cell r="E17171">
            <v>33969</v>
          </cell>
        </row>
        <row r="17172">
          <cell r="A17172">
            <v>33605</v>
          </cell>
          <cell r="B17172">
            <v>2</v>
          </cell>
          <cell r="C17172">
            <v>365</v>
          </cell>
          <cell r="D17172">
            <v>1992</v>
          </cell>
          <cell r="E17172">
            <v>33969</v>
          </cell>
        </row>
        <row r="17173">
          <cell r="A17173">
            <v>33606</v>
          </cell>
          <cell r="B17173">
            <v>3</v>
          </cell>
          <cell r="C17173">
            <v>364</v>
          </cell>
          <cell r="D17173">
            <v>1992</v>
          </cell>
          <cell r="E17173">
            <v>33969</v>
          </cell>
        </row>
        <row r="17174">
          <cell r="A17174">
            <v>33607</v>
          </cell>
          <cell r="B17174">
            <v>4</v>
          </cell>
          <cell r="C17174">
            <v>363</v>
          </cell>
          <cell r="D17174">
            <v>1992</v>
          </cell>
          <cell r="E17174">
            <v>33969</v>
          </cell>
        </row>
        <row r="17175">
          <cell r="A17175">
            <v>33608</v>
          </cell>
          <cell r="B17175">
            <v>5</v>
          </cell>
          <cell r="C17175">
            <v>362</v>
          </cell>
          <cell r="D17175">
            <v>1992</v>
          </cell>
          <cell r="E17175">
            <v>33969</v>
          </cell>
        </row>
        <row r="17176">
          <cell r="A17176">
            <v>33609</v>
          </cell>
          <cell r="B17176">
            <v>6</v>
          </cell>
          <cell r="C17176">
            <v>361</v>
          </cell>
          <cell r="D17176">
            <v>1992</v>
          </cell>
          <cell r="E17176">
            <v>33969</v>
          </cell>
        </row>
        <row r="17177">
          <cell r="A17177">
            <v>33610</v>
          </cell>
          <cell r="B17177">
            <v>7</v>
          </cell>
          <cell r="C17177">
            <v>360</v>
          </cell>
          <cell r="D17177">
            <v>1992</v>
          </cell>
          <cell r="E17177">
            <v>33969</v>
          </cell>
        </row>
        <row r="17178">
          <cell r="A17178">
            <v>33611</v>
          </cell>
          <cell r="B17178">
            <v>8</v>
          </cell>
          <cell r="C17178">
            <v>359</v>
          </cell>
          <cell r="D17178">
            <v>1992</v>
          </cell>
          <cell r="E17178">
            <v>33969</v>
          </cell>
        </row>
        <row r="17179">
          <cell r="A17179">
            <v>33612</v>
          </cell>
          <cell r="B17179">
            <v>9</v>
          </cell>
          <cell r="C17179">
            <v>358</v>
          </cell>
          <cell r="D17179">
            <v>1992</v>
          </cell>
          <cell r="E17179">
            <v>33969</v>
          </cell>
        </row>
        <row r="17180">
          <cell r="A17180">
            <v>33613</v>
          </cell>
          <cell r="B17180">
            <v>10</v>
          </cell>
          <cell r="C17180">
            <v>357</v>
          </cell>
          <cell r="D17180">
            <v>1992</v>
          </cell>
          <cell r="E17180">
            <v>33969</v>
          </cell>
        </row>
        <row r="17181">
          <cell r="A17181">
            <v>33614</v>
          </cell>
          <cell r="B17181">
            <v>11</v>
          </cell>
          <cell r="C17181">
            <v>356</v>
          </cell>
          <cell r="D17181">
            <v>1992</v>
          </cell>
          <cell r="E17181">
            <v>33969</v>
          </cell>
        </row>
        <row r="17182">
          <cell r="A17182">
            <v>33615</v>
          </cell>
          <cell r="B17182">
            <v>12</v>
          </cell>
          <cell r="C17182">
            <v>355</v>
          </cell>
          <cell r="D17182">
            <v>1992</v>
          </cell>
          <cell r="E17182">
            <v>33969</v>
          </cell>
        </row>
        <row r="17183">
          <cell r="A17183">
            <v>33616</v>
          </cell>
          <cell r="B17183">
            <v>13</v>
          </cell>
          <cell r="C17183">
            <v>354</v>
          </cell>
          <cell r="D17183">
            <v>1992</v>
          </cell>
          <cell r="E17183">
            <v>33969</v>
          </cell>
        </row>
        <row r="17184">
          <cell r="A17184">
            <v>33617</v>
          </cell>
          <cell r="B17184">
            <v>14</v>
          </cell>
          <cell r="C17184">
            <v>353</v>
          </cell>
          <cell r="D17184">
            <v>1992</v>
          </cell>
          <cell r="E17184">
            <v>33969</v>
          </cell>
        </row>
        <row r="17185">
          <cell r="A17185">
            <v>33618</v>
          </cell>
          <cell r="B17185">
            <v>15</v>
          </cell>
          <cell r="C17185">
            <v>352</v>
          </cell>
          <cell r="D17185">
            <v>1992</v>
          </cell>
          <cell r="E17185">
            <v>33969</v>
          </cell>
        </row>
        <row r="17186">
          <cell r="A17186">
            <v>33619</v>
          </cell>
          <cell r="B17186">
            <v>16</v>
          </cell>
          <cell r="C17186">
            <v>351</v>
          </cell>
          <cell r="D17186">
            <v>1992</v>
          </cell>
          <cell r="E17186">
            <v>33969</v>
          </cell>
        </row>
        <row r="17187">
          <cell r="A17187">
            <v>33620</v>
          </cell>
          <cell r="B17187">
            <v>17</v>
          </cell>
          <cell r="C17187">
            <v>350</v>
          </cell>
          <cell r="D17187">
            <v>1992</v>
          </cell>
          <cell r="E17187">
            <v>33969</v>
          </cell>
        </row>
        <row r="17188">
          <cell r="A17188">
            <v>33621</v>
          </cell>
          <cell r="B17188">
            <v>18</v>
          </cell>
          <cell r="C17188">
            <v>349</v>
          </cell>
          <cell r="D17188">
            <v>1992</v>
          </cell>
          <cell r="E17188">
            <v>33969</v>
          </cell>
        </row>
        <row r="17189">
          <cell r="A17189">
            <v>33622</v>
          </cell>
          <cell r="B17189">
            <v>19</v>
          </cell>
          <cell r="C17189">
            <v>348</v>
          </cell>
          <cell r="D17189">
            <v>1992</v>
          </cell>
          <cell r="E17189">
            <v>33969</v>
          </cell>
        </row>
        <row r="17190">
          <cell r="A17190">
            <v>33623</v>
          </cell>
          <cell r="B17190">
            <v>20</v>
          </cell>
          <cell r="C17190">
            <v>347</v>
          </cell>
          <cell r="D17190">
            <v>1992</v>
          </cell>
          <cell r="E17190">
            <v>33969</v>
          </cell>
        </row>
        <row r="17191">
          <cell r="A17191">
            <v>33624</v>
          </cell>
          <cell r="B17191">
            <v>21</v>
          </cell>
          <cell r="C17191">
            <v>346</v>
          </cell>
          <cell r="D17191">
            <v>1992</v>
          </cell>
          <cell r="E17191">
            <v>33969</v>
          </cell>
        </row>
        <row r="17192">
          <cell r="A17192">
            <v>33625</v>
          </cell>
          <cell r="B17192">
            <v>22</v>
          </cell>
          <cell r="C17192">
            <v>345</v>
          </cell>
          <cell r="D17192">
            <v>1992</v>
          </cell>
          <cell r="E17192">
            <v>33969</v>
          </cell>
        </row>
        <row r="17193">
          <cell r="A17193">
            <v>33626</v>
          </cell>
          <cell r="B17193">
            <v>23</v>
          </cell>
          <cell r="C17193">
            <v>344</v>
          </cell>
          <cell r="D17193">
            <v>1992</v>
          </cell>
          <cell r="E17193">
            <v>33969</v>
          </cell>
        </row>
        <row r="17194">
          <cell r="A17194">
            <v>33627</v>
          </cell>
          <cell r="B17194">
            <v>24</v>
          </cell>
          <cell r="C17194">
            <v>343</v>
          </cell>
          <cell r="D17194">
            <v>1992</v>
          </cell>
          <cell r="E17194">
            <v>33969</v>
          </cell>
        </row>
        <row r="17195">
          <cell r="A17195">
            <v>33628</v>
          </cell>
          <cell r="B17195">
            <v>25</v>
          </cell>
          <cell r="C17195">
            <v>342</v>
          </cell>
          <cell r="D17195">
            <v>1992</v>
          </cell>
          <cell r="E17195">
            <v>33969</v>
          </cell>
        </row>
        <row r="17196">
          <cell r="A17196">
            <v>33629</v>
          </cell>
          <cell r="B17196">
            <v>26</v>
          </cell>
          <cell r="C17196">
            <v>341</v>
          </cell>
          <cell r="D17196">
            <v>1992</v>
          </cell>
          <cell r="E17196">
            <v>33969</v>
          </cell>
        </row>
        <row r="17197">
          <cell r="A17197">
            <v>33630</v>
          </cell>
          <cell r="B17197">
            <v>27</v>
          </cell>
          <cell r="C17197">
            <v>340</v>
          </cell>
          <cell r="D17197">
            <v>1992</v>
          </cell>
          <cell r="E17197">
            <v>33969</v>
          </cell>
        </row>
        <row r="17198">
          <cell r="A17198">
            <v>33631</v>
          </cell>
          <cell r="B17198">
            <v>28</v>
          </cell>
          <cell r="C17198">
            <v>339</v>
          </cell>
          <cell r="D17198">
            <v>1992</v>
          </cell>
          <cell r="E17198">
            <v>33969</v>
          </cell>
        </row>
        <row r="17199">
          <cell r="A17199">
            <v>33632</v>
          </cell>
          <cell r="B17199">
            <v>29</v>
          </cell>
          <cell r="C17199">
            <v>338</v>
          </cell>
          <cell r="D17199">
            <v>1992</v>
          </cell>
          <cell r="E17199">
            <v>33969</v>
          </cell>
        </row>
        <row r="17200">
          <cell r="A17200">
            <v>33633</v>
          </cell>
          <cell r="B17200">
            <v>30</v>
          </cell>
          <cell r="C17200">
            <v>337</v>
          </cell>
          <cell r="D17200">
            <v>1992</v>
          </cell>
          <cell r="E17200">
            <v>33969</v>
          </cell>
        </row>
        <row r="17201">
          <cell r="A17201">
            <v>33634</v>
          </cell>
          <cell r="B17201">
            <v>31</v>
          </cell>
          <cell r="C17201">
            <v>336</v>
          </cell>
          <cell r="D17201">
            <v>1992</v>
          </cell>
          <cell r="E17201">
            <v>33969</v>
          </cell>
        </row>
        <row r="17202">
          <cell r="A17202">
            <v>33635</v>
          </cell>
          <cell r="B17202">
            <v>32</v>
          </cell>
          <cell r="C17202">
            <v>335</v>
          </cell>
          <cell r="D17202">
            <v>1992</v>
          </cell>
          <cell r="E17202">
            <v>33969</v>
          </cell>
        </row>
        <row r="17203">
          <cell r="A17203">
            <v>33636</v>
          </cell>
          <cell r="B17203">
            <v>33</v>
          </cell>
          <cell r="C17203">
            <v>334</v>
          </cell>
          <cell r="D17203">
            <v>1992</v>
          </cell>
          <cell r="E17203">
            <v>33969</v>
          </cell>
        </row>
        <row r="17204">
          <cell r="A17204">
            <v>33637</v>
          </cell>
          <cell r="B17204">
            <v>34</v>
          </cell>
          <cell r="C17204">
            <v>333</v>
          </cell>
          <cell r="D17204">
            <v>1992</v>
          </cell>
          <cell r="E17204">
            <v>33969</v>
          </cell>
        </row>
        <row r="17205">
          <cell r="A17205">
            <v>33638</v>
          </cell>
          <cell r="B17205">
            <v>35</v>
          </cell>
          <cell r="C17205">
            <v>332</v>
          </cell>
          <cell r="D17205">
            <v>1992</v>
          </cell>
          <cell r="E17205">
            <v>33969</v>
          </cell>
        </row>
        <row r="17206">
          <cell r="A17206">
            <v>33639</v>
          </cell>
          <cell r="B17206">
            <v>36</v>
          </cell>
          <cell r="C17206">
            <v>331</v>
          </cell>
          <cell r="D17206">
            <v>1992</v>
          </cell>
          <cell r="E17206">
            <v>33969</v>
          </cell>
        </row>
        <row r="17207">
          <cell r="A17207">
            <v>33640</v>
          </cell>
          <cell r="B17207">
            <v>37</v>
          </cell>
          <cell r="C17207">
            <v>330</v>
          </cell>
          <cell r="D17207">
            <v>1992</v>
          </cell>
          <cell r="E17207">
            <v>33969</v>
          </cell>
        </row>
        <row r="17208">
          <cell r="A17208">
            <v>33641</v>
          </cell>
          <cell r="B17208">
            <v>38</v>
          </cell>
          <cell r="C17208">
            <v>329</v>
          </cell>
          <cell r="D17208">
            <v>1992</v>
          </cell>
          <cell r="E17208">
            <v>33969</v>
          </cell>
        </row>
        <row r="17209">
          <cell r="A17209">
            <v>33642</v>
          </cell>
          <cell r="B17209">
            <v>39</v>
          </cell>
          <cell r="C17209">
            <v>328</v>
          </cell>
          <cell r="D17209">
            <v>1992</v>
          </cell>
          <cell r="E17209">
            <v>33969</v>
          </cell>
        </row>
        <row r="17210">
          <cell r="A17210">
            <v>33643</v>
          </cell>
          <cell r="B17210">
            <v>40</v>
          </cell>
          <cell r="C17210">
            <v>327</v>
          </cell>
          <cell r="D17210">
            <v>1992</v>
          </cell>
          <cell r="E17210">
            <v>33969</v>
          </cell>
        </row>
        <row r="17211">
          <cell r="A17211">
            <v>33644</v>
          </cell>
          <cell r="B17211">
            <v>41</v>
          </cell>
          <cell r="C17211">
            <v>326</v>
          </cell>
          <cell r="D17211">
            <v>1992</v>
          </cell>
          <cell r="E17211">
            <v>33969</v>
          </cell>
        </row>
        <row r="17212">
          <cell r="A17212">
            <v>33645</v>
          </cell>
          <cell r="B17212">
            <v>42</v>
          </cell>
          <cell r="C17212">
            <v>325</v>
          </cell>
          <cell r="D17212">
            <v>1992</v>
          </cell>
          <cell r="E17212">
            <v>33969</v>
          </cell>
        </row>
        <row r="17213">
          <cell r="A17213">
            <v>33646</v>
          </cell>
          <cell r="B17213">
            <v>43</v>
          </cell>
          <cell r="C17213">
            <v>324</v>
          </cell>
          <cell r="D17213">
            <v>1992</v>
          </cell>
          <cell r="E17213">
            <v>33969</v>
          </cell>
        </row>
        <row r="17214">
          <cell r="A17214">
            <v>33647</v>
          </cell>
          <cell r="B17214">
            <v>44</v>
          </cell>
          <cell r="C17214">
            <v>323</v>
          </cell>
          <cell r="D17214">
            <v>1992</v>
          </cell>
          <cell r="E17214">
            <v>33969</v>
          </cell>
        </row>
        <row r="17215">
          <cell r="A17215">
            <v>33648</v>
          </cell>
          <cell r="B17215">
            <v>45</v>
          </cell>
          <cell r="C17215">
            <v>322</v>
          </cell>
          <cell r="D17215">
            <v>1992</v>
          </cell>
          <cell r="E17215">
            <v>33969</v>
          </cell>
        </row>
        <row r="17216">
          <cell r="A17216">
            <v>33649</v>
          </cell>
          <cell r="B17216">
            <v>46</v>
          </cell>
          <cell r="C17216">
            <v>321</v>
          </cell>
          <cell r="D17216">
            <v>1992</v>
          </cell>
          <cell r="E17216">
            <v>33969</v>
          </cell>
        </row>
        <row r="17217">
          <cell r="A17217">
            <v>33650</v>
          </cell>
          <cell r="B17217">
            <v>47</v>
          </cell>
          <cell r="C17217">
            <v>320</v>
          </cell>
          <cell r="D17217">
            <v>1992</v>
          </cell>
          <cell r="E17217">
            <v>33969</v>
          </cell>
        </row>
        <row r="17218">
          <cell r="A17218">
            <v>33651</v>
          </cell>
          <cell r="B17218">
            <v>48</v>
          </cell>
          <cell r="C17218">
            <v>319</v>
          </cell>
          <cell r="D17218">
            <v>1992</v>
          </cell>
          <cell r="E17218">
            <v>33969</v>
          </cell>
        </row>
        <row r="17219">
          <cell r="A17219">
            <v>33652</v>
          </cell>
          <cell r="B17219">
            <v>49</v>
          </cell>
          <cell r="C17219">
            <v>318</v>
          </cell>
          <cell r="D17219">
            <v>1992</v>
          </cell>
          <cell r="E17219">
            <v>33969</v>
          </cell>
        </row>
        <row r="17220">
          <cell r="A17220">
            <v>33653</v>
          </cell>
          <cell r="B17220">
            <v>50</v>
          </cell>
          <cell r="C17220">
            <v>317</v>
          </cell>
          <cell r="D17220">
            <v>1992</v>
          </cell>
          <cell r="E17220">
            <v>33969</v>
          </cell>
        </row>
        <row r="17221">
          <cell r="A17221">
            <v>33654</v>
          </cell>
          <cell r="B17221">
            <v>51</v>
          </cell>
          <cell r="C17221">
            <v>316</v>
          </cell>
          <cell r="D17221">
            <v>1992</v>
          </cell>
          <cell r="E17221">
            <v>33969</v>
          </cell>
        </row>
        <row r="17222">
          <cell r="A17222">
            <v>33655</v>
          </cell>
          <cell r="B17222">
            <v>52</v>
          </cell>
          <cell r="C17222">
            <v>315</v>
          </cell>
          <cell r="D17222">
            <v>1992</v>
          </cell>
          <cell r="E17222">
            <v>33969</v>
          </cell>
        </row>
        <row r="17223">
          <cell r="A17223">
            <v>33656</v>
          </cell>
          <cell r="B17223">
            <v>53</v>
          </cell>
          <cell r="C17223">
            <v>314</v>
          </cell>
          <cell r="D17223">
            <v>1992</v>
          </cell>
          <cell r="E17223">
            <v>33969</v>
          </cell>
        </row>
        <row r="17224">
          <cell r="A17224">
            <v>33657</v>
          </cell>
          <cell r="B17224">
            <v>54</v>
          </cell>
          <cell r="C17224">
            <v>313</v>
          </cell>
          <cell r="D17224">
            <v>1992</v>
          </cell>
          <cell r="E17224">
            <v>33969</v>
          </cell>
        </row>
        <row r="17225">
          <cell r="A17225">
            <v>33658</v>
          </cell>
          <cell r="B17225">
            <v>55</v>
          </cell>
          <cell r="C17225">
            <v>312</v>
          </cell>
          <cell r="D17225">
            <v>1992</v>
          </cell>
          <cell r="E17225">
            <v>33969</v>
          </cell>
        </row>
        <row r="17226">
          <cell r="A17226">
            <v>33659</v>
          </cell>
          <cell r="B17226">
            <v>56</v>
          </cell>
          <cell r="C17226">
            <v>311</v>
          </cell>
          <cell r="D17226">
            <v>1992</v>
          </cell>
          <cell r="E17226">
            <v>33969</v>
          </cell>
        </row>
        <row r="17227">
          <cell r="A17227">
            <v>33660</v>
          </cell>
          <cell r="B17227">
            <v>57</v>
          </cell>
          <cell r="C17227">
            <v>310</v>
          </cell>
          <cell r="D17227">
            <v>1992</v>
          </cell>
          <cell r="E17227">
            <v>33969</v>
          </cell>
        </row>
        <row r="17228">
          <cell r="A17228">
            <v>33661</v>
          </cell>
          <cell r="B17228">
            <v>58</v>
          </cell>
          <cell r="C17228">
            <v>309</v>
          </cell>
          <cell r="D17228">
            <v>1992</v>
          </cell>
          <cell r="E17228">
            <v>33969</v>
          </cell>
        </row>
        <row r="17229">
          <cell r="A17229">
            <v>33662</v>
          </cell>
          <cell r="B17229">
            <v>59</v>
          </cell>
          <cell r="C17229">
            <v>308</v>
          </cell>
          <cell r="D17229">
            <v>1992</v>
          </cell>
          <cell r="E17229">
            <v>33969</v>
          </cell>
        </row>
        <row r="17230">
          <cell r="A17230">
            <v>33663</v>
          </cell>
          <cell r="B17230">
            <v>60</v>
          </cell>
          <cell r="C17230">
            <v>307</v>
          </cell>
          <cell r="D17230">
            <v>1992</v>
          </cell>
          <cell r="E17230">
            <v>33969</v>
          </cell>
        </row>
        <row r="17231">
          <cell r="A17231">
            <v>33664</v>
          </cell>
          <cell r="B17231">
            <v>61</v>
          </cell>
          <cell r="C17231">
            <v>306</v>
          </cell>
          <cell r="D17231">
            <v>1992</v>
          </cell>
          <cell r="E17231">
            <v>33969</v>
          </cell>
        </row>
        <row r="17232">
          <cell r="A17232">
            <v>33665</v>
          </cell>
          <cell r="B17232">
            <v>62</v>
          </cell>
          <cell r="C17232">
            <v>305</v>
          </cell>
          <cell r="D17232">
            <v>1992</v>
          </cell>
          <cell r="E17232">
            <v>33969</v>
          </cell>
        </row>
        <row r="17233">
          <cell r="A17233">
            <v>33666</v>
          </cell>
          <cell r="B17233">
            <v>63</v>
          </cell>
          <cell r="C17233">
            <v>304</v>
          </cell>
          <cell r="D17233">
            <v>1992</v>
          </cell>
          <cell r="E17233">
            <v>33969</v>
          </cell>
        </row>
        <row r="17234">
          <cell r="A17234">
            <v>33667</v>
          </cell>
          <cell r="B17234">
            <v>64</v>
          </cell>
          <cell r="C17234">
            <v>303</v>
          </cell>
          <cell r="D17234">
            <v>1992</v>
          </cell>
          <cell r="E17234">
            <v>33969</v>
          </cell>
        </row>
        <row r="17235">
          <cell r="A17235">
            <v>33668</v>
          </cell>
          <cell r="B17235">
            <v>65</v>
          </cell>
          <cell r="C17235">
            <v>302</v>
          </cell>
          <cell r="D17235">
            <v>1992</v>
          </cell>
          <cell r="E17235">
            <v>33969</v>
          </cell>
        </row>
        <row r="17236">
          <cell r="A17236">
            <v>33669</v>
          </cell>
          <cell r="B17236">
            <v>66</v>
          </cell>
          <cell r="C17236">
            <v>301</v>
          </cell>
          <cell r="D17236">
            <v>1992</v>
          </cell>
          <cell r="E17236">
            <v>33969</v>
          </cell>
        </row>
        <row r="17237">
          <cell r="A17237">
            <v>33670</v>
          </cell>
          <cell r="B17237">
            <v>67</v>
          </cell>
          <cell r="C17237">
            <v>300</v>
          </cell>
          <cell r="D17237">
            <v>1992</v>
          </cell>
          <cell r="E17237">
            <v>33969</v>
          </cell>
        </row>
        <row r="17238">
          <cell r="A17238">
            <v>33671</v>
          </cell>
          <cell r="B17238">
            <v>68</v>
          </cell>
          <cell r="C17238">
            <v>299</v>
          </cell>
          <cell r="D17238">
            <v>1992</v>
          </cell>
          <cell r="E17238">
            <v>33969</v>
          </cell>
        </row>
        <row r="17239">
          <cell r="A17239">
            <v>33672</v>
          </cell>
          <cell r="B17239">
            <v>69</v>
          </cell>
          <cell r="C17239">
            <v>298</v>
          </cell>
          <cell r="D17239">
            <v>1992</v>
          </cell>
          <cell r="E17239">
            <v>33969</v>
          </cell>
        </row>
        <row r="17240">
          <cell r="A17240">
            <v>33673</v>
          </cell>
          <cell r="B17240">
            <v>70</v>
          </cell>
          <cell r="C17240">
            <v>297</v>
          </cell>
          <cell r="D17240">
            <v>1992</v>
          </cell>
          <cell r="E17240">
            <v>33969</v>
          </cell>
        </row>
        <row r="17241">
          <cell r="A17241">
            <v>33674</v>
          </cell>
          <cell r="B17241">
            <v>71</v>
          </cell>
          <cell r="C17241">
            <v>296</v>
          </cell>
          <cell r="D17241">
            <v>1992</v>
          </cell>
          <cell r="E17241">
            <v>33969</v>
          </cell>
        </row>
        <row r="17242">
          <cell r="A17242">
            <v>33675</v>
          </cell>
          <cell r="B17242">
            <v>72</v>
          </cell>
          <cell r="C17242">
            <v>295</v>
          </cell>
          <cell r="D17242">
            <v>1992</v>
          </cell>
          <cell r="E17242">
            <v>33969</v>
          </cell>
        </row>
        <row r="17243">
          <cell r="A17243">
            <v>33676</v>
          </cell>
          <cell r="B17243">
            <v>73</v>
          </cell>
          <cell r="C17243">
            <v>294</v>
          </cell>
          <cell r="D17243">
            <v>1992</v>
          </cell>
          <cell r="E17243">
            <v>33969</v>
          </cell>
        </row>
        <row r="17244">
          <cell r="A17244">
            <v>33677</v>
          </cell>
          <cell r="B17244">
            <v>74</v>
          </cell>
          <cell r="C17244">
            <v>293</v>
          </cell>
          <cell r="D17244">
            <v>1992</v>
          </cell>
          <cell r="E17244">
            <v>33969</v>
          </cell>
        </row>
        <row r="17245">
          <cell r="A17245">
            <v>33678</v>
          </cell>
          <cell r="B17245">
            <v>75</v>
          </cell>
          <cell r="C17245">
            <v>292</v>
          </cell>
          <cell r="D17245">
            <v>1992</v>
          </cell>
          <cell r="E17245">
            <v>33969</v>
          </cell>
        </row>
        <row r="17246">
          <cell r="A17246">
            <v>33679</v>
          </cell>
          <cell r="B17246">
            <v>76</v>
          </cell>
          <cell r="C17246">
            <v>291</v>
          </cell>
          <cell r="D17246">
            <v>1992</v>
          </cell>
          <cell r="E17246">
            <v>33969</v>
          </cell>
        </row>
        <row r="17247">
          <cell r="A17247">
            <v>33680</v>
          </cell>
          <cell r="B17247">
            <v>77</v>
          </cell>
          <cell r="C17247">
            <v>290</v>
          </cell>
          <cell r="D17247">
            <v>1992</v>
          </cell>
          <cell r="E17247">
            <v>33969</v>
          </cell>
        </row>
        <row r="17248">
          <cell r="A17248">
            <v>33681</v>
          </cell>
          <cell r="B17248">
            <v>78</v>
          </cell>
          <cell r="C17248">
            <v>289</v>
          </cell>
          <cell r="D17248">
            <v>1992</v>
          </cell>
          <cell r="E17248">
            <v>33969</v>
          </cell>
        </row>
        <row r="17249">
          <cell r="A17249">
            <v>33682</v>
          </cell>
          <cell r="B17249">
            <v>79</v>
          </cell>
          <cell r="C17249">
            <v>288</v>
          </cell>
          <cell r="D17249">
            <v>1992</v>
          </cell>
          <cell r="E17249">
            <v>33969</v>
          </cell>
        </row>
        <row r="17250">
          <cell r="A17250">
            <v>33683</v>
          </cell>
          <cell r="B17250">
            <v>80</v>
          </cell>
          <cell r="C17250">
            <v>287</v>
          </cell>
          <cell r="D17250">
            <v>1992</v>
          </cell>
          <cell r="E17250">
            <v>33969</v>
          </cell>
        </row>
        <row r="17251">
          <cell r="A17251">
            <v>33684</v>
          </cell>
          <cell r="B17251">
            <v>81</v>
          </cell>
          <cell r="C17251">
            <v>286</v>
          </cell>
          <cell r="D17251">
            <v>1992</v>
          </cell>
          <cell r="E17251">
            <v>33969</v>
          </cell>
        </row>
        <row r="17252">
          <cell r="A17252">
            <v>33685</v>
          </cell>
          <cell r="B17252">
            <v>82</v>
          </cell>
          <cell r="C17252">
            <v>285</v>
          </cell>
          <cell r="D17252">
            <v>1992</v>
          </cell>
          <cell r="E17252">
            <v>33969</v>
          </cell>
        </row>
        <row r="17253">
          <cell r="A17253">
            <v>33686</v>
          </cell>
          <cell r="B17253">
            <v>83</v>
          </cell>
          <cell r="C17253">
            <v>284</v>
          </cell>
          <cell r="D17253">
            <v>1992</v>
          </cell>
          <cell r="E17253">
            <v>33969</v>
          </cell>
        </row>
        <row r="17254">
          <cell r="A17254">
            <v>33687</v>
          </cell>
          <cell r="B17254">
            <v>84</v>
          </cell>
          <cell r="C17254">
            <v>283</v>
          </cell>
          <cell r="D17254">
            <v>1992</v>
          </cell>
          <cell r="E17254">
            <v>33969</v>
          </cell>
        </row>
        <row r="17255">
          <cell r="A17255">
            <v>33688</v>
          </cell>
          <cell r="B17255">
            <v>85</v>
          </cell>
          <cell r="C17255">
            <v>282</v>
          </cell>
          <cell r="D17255">
            <v>1992</v>
          </cell>
          <cell r="E17255">
            <v>33969</v>
          </cell>
        </row>
        <row r="17256">
          <cell r="A17256">
            <v>33689</v>
          </cell>
          <cell r="B17256">
            <v>86</v>
          </cell>
          <cell r="C17256">
            <v>281</v>
          </cell>
          <cell r="D17256">
            <v>1992</v>
          </cell>
          <cell r="E17256">
            <v>33969</v>
          </cell>
        </row>
        <row r="17257">
          <cell r="A17257">
            <v>33690</v>
          </cell>
          <cell r="B17257">
            <v>87</v>
          </cell>
          <cell r="C17257">
            <v>280</v>
          </cell>
          <cell r="D17257">
            <v>1992</v>
          </cell>
          <cell r="E17257">
            <v>33969</v>
          </cell>
        </row>
        <row r="17258">
          <cell r="A17258">
            <v>33691</v>
          </cell>
          <cell r="B17258">
            <v>88</v>
          </cell>
          <cell r="C17258">
            <v>279</v>
          </cell>
          <cell r="D17258">
            <v>1992</v>
          </cell>
          <cell r="E17258">
            <v>33969</v>
          </cell>
        </row>
        <row r="17259">
          <cell r="A17259">
            <v>33692</v>
          </cell>
          <cell r="B17259">
            <v>89</v>
          </cell>
          <cell r="C17259">
            <v>278</v>
          </cell>
          <cell r="D17259">
            <v>1992</v>
          </cell>
          <cell r="E17259">
            <v>33969</v>
          </cell>
        </row>
        <row r="17260">
          <cell r="A17260">
            <v>33693</v>
          </cell>
          <cell r="B17260">
            <v>90</v>
          </cell>
          <cell r="C17260">
            <v>277</v>
          </cell>
          <cell r="D17260">
            <v>1992</v>
          </cell>
          <cell r="E17260">
            <v>33969</v>
          </cell>
        </row>
        <row r="17261">
          <cell r="A17261">
            <v>33694</v>
          </cell>
          <cell r="B17261">
            <v>91</v>
          </cell>
          <cell r="C17261">
            <v>276</v>
          </cell>
          <cell r="D17261">
            <v>1992</v>
          </cell>
          <cell r="E17261">
            <v>33969</v>
          </cell>
        </row>
        <row r="17262">
          <cell r="A17262">
            <v>33695</v>
          </cell>
          <cell r="B17262">
            <v>92</v>
          </cell>
          <cell r="C17262">
            <v>275</v>
          </cell>
          <cell r="D17262">
            <v>1992</v>
          </cell>
          <cell r="E17262">
            <v>33969</v>
          </cell>
        </row>
        <row r="17263">
          <cell r="A17263">
            <v>33696</v>
          </cell>
          <cell r="B17263">
            <v>93</v>
          </cell>
          <cell r="C17263">
            <v>274</v>
          </cell>
          <cell r="D17263">
            <v>1992</v>
          </cell>
          <cell r="E17263">
            <v>33969</v>
          </cell>
        </row>
        <row r="17264">
          <cell r="A17264">
            <v>33697</v>
          </cell>
          <cell r="B17264">
            <v>94</v>
          </cell>
          <cell r="C17264">
            <v>273</v>
          </cell>
          <cell r="D17264">
            <v>1992</v>
          </cell>
          <cell r="E17264">
            <v>33969</v>
          </cell>
        </row>
        <row r="17265">
          <cell r="A17265">
            <v>33698</v>
          </cell>
          <cell r="B17265">
            <v>95</v>
          </cell>
          <cell r="C17265">
            <v>272</v>
          </cell>
          <cell r="D17265">
            <v>1992</v>
          </cell>
          <cell r="E17265">
            <v>33969</v>
          </cell>
        </row>
        <row r="17266">
          <cell r="A17266">
            <v>33699</v>
          </cell>
          <cell r="B17266">
            <v>96</v>
          </cell>
          <cell r="C17266">
            <v>271</v>
          </cell>
          <cell r="D17266">
            <v>1992</v>
          </cell>
          <cell r="E17266">
            <v>33969</v>
          </cell>
        </row>
        <row r="17267">
          <cell r="A17267">
            <v>33700</v>
          </cell>
          <cell r="B17267">
            <v>97</v>
          </cell>
          <cell r="C17267">
            <v>270</v>
          </cell>
          <cell r="D17267">
            <v>1992</v>
          </cell>
          <cell r="E17267">
            <v>33969</v>
          </cell>
        </row>
        <row r="17268">
          <cell r="A17268">
            <v>33701</v>
          </cell>
          <cell r="B17268">
            <v>98</v>
          </cell>
          <cell r="C17268">
            <v>269</v>
          </cell>
          <cell r="D17268">
            <v>1992</v>
          </cell>
          <cell r="E17268">
            <v>33969</v>
          </cell>
        </row>
        <row r="17269">
          <cell r="A17269">
            <v>33702</v>
          </cell>
          <cell r="B17269">
            <v>99</v>
          </cell>
          <cell r="C17269">
            <v>268</v>
          </cell>
          <cell r="D17269">
            <v>1992</v>
          </cell>
          <cell r="E17269">
            <v>33969</v>
          </cell>
        </row>
        <row r="17270">
          <cell r="A17270">
            <v>33703</v>
          </cell>
          <cell r="B17270">
            <v>100</v>
          </cell>
          <cell r="C17270">
            <v>267</v>
          </cell>
          <cell r="D17270">
            <v>1992</v>
          </cell>
          <cell r="E17270">
            <v>33969</v>
          </cell>
        </row>
        <row r="17271">
          <cell r="A17271">
            <v>33704</v>
          </cell>
          <cell r="B17271">
            <v>101</v>
          </cell>
          <cell r="C17271">
            <v>266</v>
          </cell>
          <cell r="D17271">
            <v>1992</v>
          </cell>
          <cell r="E17271">
            <v>33969</v>
          </cell>
        </row>
        <row r="17272">
          <cell r="A17272">
            <v>33705</v>
          </cell>
          <cell r="B17272">
            <v>102</v>
          </cell>
          <cell r="C17272">
            <v>265</v>
          </cell>
          <cell r="D17272">
            <v>1992</v>
          </cell>
          <cell r="E17272">
            <v>33969</v>
          </cell>
        </row>
        <row r="17273">
          <cell r="A17273">
            <v>33706</v>
          </cell>
          <cell r="B17273">
            <v>103</v>
          </cell>
          <cell r="C17273">
            <v>264</v>
          </cell>
          <cell r="D17273">
            <v>1992</v>
          </cell>
          <cell r="E17273">
            <v>33969</v>
          </cell>
        </row>
        <row r="17274">
          <cell r="A17274">
            <v>33707</v>
          </cell>
          <cell r="B17274">
            <v>104</v>
          </cell>
          <cell r="C17274">
            <v>263</v>
          </cell>
          <cell r="D17274">
            <v>1992</v>
          </cell>
          <cell r="E17274">
            <v>33969</v>
          </cell>
        </row>
        <row r="17275">
          <cell r="A17275">
            <v>33708</v>
          </cell>
          <cell r="B17275">
            <v>105</v>
          </cell>
          <cell r="C17275">
            <v>262</v>
          </cell>
          <cell r="D17275">
            <v>1992</v>
          </cell>
          <cell r="E17275">
            <v>33969</v>
          </cell>
        </row>
        <row r="17276">
          <cell r="A17276">
            <v>33709</v>
          </cell>
          <cell r="B17276">
            <v>106</v>
          </cell>
          <cell r="C17276">
            <v>261</v>
          </cell>
          <cell r="D17276">
            <v>1992</v>
          </cell>
          <cell r="E17276">
            <v>33969</v>
          </cell>
        </row>
        <row r="17277">
          <cell r="A17277">
            <v>33710</v>
          </cell>
          <cell r="B17277">
            <v>107</v>
          </cell>
          <cell r="C17277">
            <v>260</v>
          </cell>
          <cell r="D17277">
            <v>1992</v>
          </cell>
          <cell r="E17277">
            <v>33969</v>
          </cell>
        </row>
        <row r="17278">
          <cell r="A17278">
            <v>33711</v>
          </cell>
          <cell r="B17278">
            <v>108</v>
          </cell>
          <cell r="C17278">
            <v>259</v>
          </cell>
          <cell r="D17278">
            <v>1992</v>
          </cell>
          <cell r="E17278">
            <v>33969</v>
          </cell>
        </row>
        <row r="17279">
          <cell r="A17279">
            <v>33712</v>
          </cell>
          <cell r="B17279">
            <v>109</v>
          </cell>
          <cell r="C17279">
            <v>258</v>
          </cell>
          <cell r="D17279">
            <v>1992</v>
          </cell>
          <cell r="E17279">
            <v>33969</v>
          </cell>
        </row>
        <row r="17280">
          <cell r="A17280">
            <v>33713</v>
          </cell>
          <cell r="B17280">
            <v>110</v>
          </cell>
          <cell r="C17280">
            <v>257</v>
          </cell>
          <cell r="D17280">
            <v>1992</v>
          </cell>
          <cell r="E17280">
            <v>33969</v>
          </cell>
        </row>
        <row r="17281">
          <cell r="A17281">
            <v>33714</v>
          </cell>
          <cell r="B17281">
            <v>111</v>
          </cell>
          <cell r="C17281">
            <v>256</v>
          </cell>
          <cell r="D17281">
            <v>1992</v>
          </cell>
          <cell r="E17281">
            <v>33969</v>
          </cell>
        </row>
        <row r="17282">
          <cell r="A17282">
            <v>33715</v>
          </cell>
          <cell r="B17282">
            <v>112</v>
          </cell>
          <cell r="C17282">
            <v>255</v>
          </cell>
          <cell r="D17282">
            <v>1992</v>
          </cell>
          <cell r="E17282">
            <v>33969</v>
          </cell>
        </row>
        <row r="17283">
          <cell r="A17283">
            <v>33716</v>
          </cell>
          <cell r="B17283">
            <v>113</v>
          </cell>
          <cell r="C17283">
            <v>254</v>
          </cell>
          <cell r="D17283">
            <v>1992</v>
          </cell>
          <cell r="E17283">
            <v>33969</v>
          </cell>
        </row>
        <row r="17284">
          <cell r="A17284">
            <v>33717</v>
          </cell>
          <cell r="B17284">
            <v>114</v>
          </cell>
          <cell r="C17284">
            <v>253</v>
          </cell>
          <cell r="D17284">
            <v>1992</v>
          </cell>
          <cell r="E17284">
            <v>33969</v>
          </cell>
        </row>
        <row r="17285">
          <cell r="A17285">
            <v>33718</v>
          </cell>
          <cell r="B17285">
            <v>115</v>
          </cell>
          <cell r="C17285">
            <v>252</v>
          </cell>
          <cell r="D17285">
            <v>1992</v>
          </cell>
          <cell r="E17285">
            <v>33969</v>
          </cell>
        </row>
        <row r="17286">
          <cell r="A17286">
            <v>33719</v>
          </cell>
          <cell r="B17286">
            <v>116</v>
          </cell>
          <cell r="C17286">
            <v>251</v>
          </cell>
          <cell r="D17286">
            <v>1992</v>
          </cell>
          <cell r="E17286">
            <v>33969</v>
          </cell>
        </row>
        <row r="17287">
          <cell r="A17287">
            <v>33720</v>
          </cell>
          <cell r="B17287">
            <v>117</v>
          </cell>
          <cell r="C17287">
            <v>250</v>
          </cell>
          <cell r="D17287">
            <v>1992</v>
          </cell>
          <cell r="E17287">
            <v>33969</v>
          </cell>
        </row>
        <row r="17288">
          <cell r="A17288">
            <v>33721</v>
          </cell>
          <cell r="B17288">
            <v>118</v>
          </cell>
          <cell r="C17288">
            <v>249</v>
          </cell>
          <cell r="D17288">
            <v>1992</v>
          </cell>
          <cell r="E17288">
            <v>33969</v>
          </cell>
        </row>
        <row r="17289">
          <cell r="A17289">
            <v>33722</v>
          </cell>
          <cell r="B17289">
            <v>119</v>
          </cell>
          <cell r="C17289">
            <v>248</v>
          </cell>
          <cell r="D17289">
            <v>1992</v>
          </cell>
          <cell r="E17289">
            <v>33969</v>
          </cell>
        </row>
        <row r="17290">
          <cell r="A17290">
            <v>33723</v>
          </cell>
          <cell r="B17290">
            <v>120</v>
          </cell>
          <cell r="C17290">
            <v>247</v>
          </cell>
          <cell r="D17290">
            <v>1992</v>
          </cell>
          <cell r="E17290">
            <v>33969</v>
          </cell>
        </row>
        <row r="17291">
          <cell r="A17291">
            <v>33724</v>
          </cell>
          <cell r="B17291">
            <v>121</v>
          </cell>
          <cell r="C17291">
            <v>246</v>
          </cell>
          <cell r="D17291">
            <v>1992</v>
          </cell>
          <cell r="E17291">
            <v>33969</v>
          </cell>
        </row>
        <row r="17292">
          <cell r="A17292">
            <v>33725</v>
          </cell>
          <cell r="B17292">
            <v>122</v>
          </cell>
          <cell r="C17292">
            <v>245</v>
          </cell>
          <cell r="D17292">
            <v>1992</v>
          </cell>
          <cell r="E17292">
            <v>33969</v>
          </cell>
        </row>
        <row r="17293">
          <cell r="A17293">
            <v>33726</v>
          </cell>
          <cell r="B17293">
            <v>123</v>
          </cell>
          <cell r="C17293">
            <v>244</v>
          </cell>
          <cell r="D17293">
            <v>1992</v>
          </cell>
          <cell r="E17293">
            <v>33969</v>
          </cell>
        </row>
        <row r="17294">
          <cell r="A17294">
            <v>33727</v>
          </cell>
          <cell r="B17294">
            <v>124</v>
          </cell>
          <cell r="C17294">
            <v>243</v>
          </cell>
          <cell r="D17294">
            <v>1992</v>
          </cell>
          <cell r="E17294">
            <v>33969</v>
          </cell>
        </row>
        <row r="17295">
          <cell r="A17295">
            <v>33728</v>
          </cell>
          <cell r="B17295">
            <v>125</v>
          </cell>
          <cell r="C17295">
            <v>242</v>
          </cell>
          <cell r="D17295">
            <v>1992</v>
          </cell>
          <cell r="E17295">
            <v>33969</v>
          </cell>
        </row>
        <row r="17296">
          <cell r="A17296">
            <v>33729</v>
          </cell>
          <cell r="B17296">
            <v>126</v>
          </cell>
          <cell r="C17296">
            <v>241</v>
          </cell>
          <cell r="D17296">
            <v>1992</v>
          </cell>
          <cell r="E17296">
            <v>33969</v>
          </cell>
        </row>
        <row r="17297">
          <cell r="A17297">
            <v>33730</v>
          </cell>
          <cell r="B17297">
            <v>127</v>
          </cell>
          <cell r="C17297">
            <v>240</v>
          </cell>
          <cell r="D17297">
            <v>1992</v>
          </cell>
          <cell r="E17297">
            <v>33969</v>
          </cell>
        </row>
        <row r="17298">
          <cell r="A17298">
            <v>33731</v>
          </cell>
          <cell r="B17298">
            <v>128</v>
          </cell>
          <cell r="C17298">
            <v>239</v>
          </cell>
          <cell r="D17298">
            <v>1992</v>
          </cell>
          <cell r="E17298">
            <v>33969</v>
          </cell>
        </row>
        <row r="17299">
          <cell r="A17299">
            <v>33732</v>
          </cell>
          <cell r="B17299">
            <v>129</v>
          </cell>
          <cell r="C17299">
            <v>238</v>
          </cell>
          <cell r="D17299">
            <v>1992</v>
          </cell>
          <cell r="E17299">
            <v>33969</v>
          </cell>
        </row>
        <row r="17300">
          <cell r="A17300">
            <v>33733</v>
          </cell>
          <cell r="B17300">
            <v>130</v>
          </cell>
          <cell r="C17300">
            <v>237</v>
          </cell>
          <cell r="D17300">
            <v>1992</v>
          </cell>
          <cell r="E17300">
            <v>33969</v>
          </cell>
        </row>
        <row r="17301">
          <cell r="A17301">
            <v>33734</v>
          </cell>
          <cell r="B17301">
            <v>131</v>
          </cell>
          <cell r="C17301">
            <v>236</v>
          </cell>
          <cell r="D17301">
            <v>1992</v>
          </cell>
          <cell r="E17301">
            <v>33969</v>
          </cell>
        </row>
        <row r="17302">
          <cell r="A17302">
            <v>33735</v>
          </cell>
          <cell r="B17302">
            <v>132</v>
          </cell>
          <cell r="C17302">
            <v>235</v>
          </cell>
          <cell r="D17302">
            <v>1992</v>
          </cell>
          <cell r="E17302">
            <v>33969</v>
          </cell>
        </row>
        <row r="17303">
          <cell r="A17303">
            <v>33736</v>
          </cell>
          <cell r="B17303">
            <v>133</v>
          </cell>
          <cell r="C17303">
            <v>234</v>
          </cell>
          <cell r="D17303">
            <v>1992</v>
          </cell>
          <cell r="E17303">
            <v>33969</v>
          </cell>
        </row>
        <row r="17304">
          <cell r="A17304">
            <v>33737</v>
          </cell>
          <cell r="B17304">
            <v>134</v>
          </cell>
          <cell r="C17304">
            <v>233</v>
          </cell>
          <cell r="D17304">
            <v>1992</v>
          </cell>
          <cell r="E17304">
            <v>33969</v>
          </cell>
        </row>
        <row r="17305">
          <cell r="A17305">
            <v>33738</v>
          </cell>
          <cell r="B17305">
            <v>135</v>
          </cell>
          <cell r="C17305">
            <v>232</v>
          </cell>
          <cell r="D17305">
            <v>1992</v>
          </cell>
          <cell r="E17305">
            <v>33969</v>
          </cell>
        </row>
        <row r="17306">
          <cell r="A17306">
            <v>33739</v>
          </cell>
          <cell r="B17306">
            <v>136</v>
          </cell>
          <cell r="C17306">
            <v>231</v>
          </cell>
          <cell r="D17306">
            <v>1992</v>
          </cell>
          <cell r="E17306">
            <v>33969</v>
          </cell>
        </row>
        <row r="17307">
          <cell r="A17307">
            <v>33740</v>
          </cell>
          <cell r="B17307">
            <v>137</v>
          </cell>
          <cell r="C17307">
            <v>230</v>
          </cell>
          <cell r="D17307">
            <v>1992</v>
          </cell>
          <cell r="E17307">
            <v>33969</v>
          </cell>
        </row>
        <row r="17308">
          <cell r="A17308">
            <v>33741</v>
          </cell>
          <cell r="B17308">
            <v>138</v>
          </cell>
          <cell r="C17308">
            <v>229</v>
          </cell>
          <cell r="D17308">
            <v>1992</v>
          </cell>
          <cell r="E17308">
            <v>33969</v>
          </cell>
        </row>
        <row r="17309">
          <cell r="A17309">
            <v>33742</v>
          </cell>
          <cell r="B17309">
            <v>139</v>
          </cell>
          <cell r="C17309">
            <v>228</v>
          </cell>
          <cell r="D17309">
            <v>1992</v>
          </cell>
          <cell r="E17309">
            <v>33969</v>
          </cell>
        </row>
        <row r="17310">
          <cell r="A17310">
            <v>33743</v>
          </cell>
          <cell r="B17310">
            <v>140</v>
          </cell>
          <cell r="C17310">
            <v>227</v>
          </cell>
          <cell r="D17310">
            <v>1992</v>
          </cell>
          <cell r="E17310">
            <v>33969</v>
          </cell>
        </row>
        <row r="17311">
          <cell r="A17311">
            <v>33744</v>
          </cell>
          <cell r="B17311">
            <v>141</v>
          </cell>
          <cell r="C17311">
            <v>226</v>
          </cell>
          <cell r="D17311">
            <v>1992</v>
          </cell>
          <cell r="E17311">
            <v>33969</v>
          </cell>
        </row>
        <row r="17312">
          <cell r="A17312">
            <v>33745</v>
          </cell>
          <cell r="B17312">
            <v>142</v>
          </cell>
          <cell r="C17312">
            <v>225</v>
          </cell>
          <cell r="D17312">
            <v>1992</v>
          </cell>
          <cell r="E17312">
            <v>33969</v>
          </cell>
        </row>
        <row r="17313">
          <cell r="A17313">
            <v>33746</v>
          </cell>
          <cell r="B17313">
            <v>143</v>
          </cell>
          <cell r="C17313">
            <v>224</v>
          </cell>
          <cell r="D17313">
            <v>1992</v>
          </cell>
          <cell r="E17313">
            <v>33969</v>
          </cell>
        </row>
        <row r="17314">
          <cell r="A17314">
            <v>33747</v>
          </cell>
          <cell r="B17314">
            <v>144</v>
          </cell>
          <cell r="C17314">
            <v>223</v>
          </cell>
          <cell r="D17314">
            <v>1992</v>
          </cell>
          <cell r="E17314">
            <v>33969</v>
          </cell>
        </row>
        <row r="17315">
          <cell r="A17315">
            <v>33748</v>
          </cell>
          <cell r="B17315">
            <v>145</v>
          </cell>
          <cell r="C17315">
            <v>222</v>
          </cell>
          <cell r="D17315">
            <v>1992</v>
          </cell>
          <cell r="E17315">
            <v>33969</v>
          </cell>
        </row>
        <row r="17316">
          <cell r="A17316">
            <v>33749</v>
          </cell>
          <cell r="B17316">
            <v>146</v>
          </cell>
          <cell r="C17316">
            <v>221</v>
          </cell>
          <cell r="D17316">
            <v>1992</v>
          </cell>
          <cell r="E17316">
            <v>33969</v>
          </cell>
        </row>
        <row r="17317">
          <cell r="A17317">
            <v>33750</v>
          </cell>
          <cell r="B17317">
            <v>147</v>
          </cell>
          <cell r="C17317">
            <v>220</v>
          </cell>
          <cell r="D17317">
            <v>1992</v>
          </cell>
          <cell r="E17317">
            <v>33969</v>
          </cell>
        </row>
        <row r="17318">
          <cell r="A17318">
            <v>33751</v>
          </cell>
          <cell r="B17318">
            <v>148</v>
          </cell>
          <cell r="C17318">
            <v>219</v>
          </cell>
          <cell r="D17318">
            <v>1992</v>
          </cell>
          <cell r="E17318">
            <v>33969</v>
          </cell>
        </row>
        <row r="17319">
          <cell r="A17319">
            <v>33752</v>
          </cell>
          <cell r="B17319">
            <v>149</v>
          </cell>
          <cell r="C17319">
            <v>218</v>
          </cell>
          <cell r="D17319">
            <v>1992</v>
          </cell>
          <cell r="E17319">
            <v>33969</v>
          </cell>
        </row>
        <row r="17320">
          <cell r="A17320">
            <v>33753</v>
          </cell>
          <cell r="B17320">
            <v>150</v>
          </cell>
          <cell r="C17320">
            <v>217</v>
          </cell>
          <cell r="D17320">
            <v>1992</v>
          </cell>
          <cell r="E17320">
            <v>33969</v>
          </cell>
        </row>
        <row r="17321">
          <cell r="A17321">
            <v>33754</v>
          </cell>
          <cell r="B17321">
            <v>151</v>
          </cell>
          <cell r="C17321">
            <v>216</v>
          </cell>
          <cell r="D17321">
            <v>1992</v>
          </cell>
          <cell r="E17321">
            <v>33969</v>
          </cell>
        </row>
        <row r="17322">
          <cell r="A17322">
            <v>33755</v>
          </cell>
          <cell r="B17322">
            <v>152</v>
          </cell>
          <cell r="C17322">
            <v>215</v>
          </cell>
          <cell r="D17322">
            <v>1992</v>
          </cell>
          <cell r="E17322">
            <v>33969</v>
          </cell>
        </row>
        <row r="17323">
          <cell r="A17323">
            <v>33756</v>
          </cell>
          <cell r="B17323">
            <v>153</v>
          </cell>
          <cell r="C17323">
            <v>214</v>
          </cell>
          <cell r="D17323">
            <v>1992</v>
          </cell>
          <cell r="E17323">
            <v>33969</v>
          </cell>
        </row>
        <row r="17324">
          <cell r="A17324">
            <v>33757</v>
          </cell>
          <cell r="B17324">
            <v>154</v>
          </cell>
          <cell r="C17324">
            <v>213</v>
          </cell>
          <cell r="D17324">
            <v>1992</v>
          </cell>
          <cell r="E17324">
            <v>33969</v>
          </cell>
        </row>
        <row r="17325">
          <cell r="A17325">
            <v>33758</v>
          </cell>
          <cell r="B17325">
            <v>155</v>
          </cell>
          <cell r="C17325">
            <v>212</v>
          </cell>
          <cell r="D17325">
            <v>1992</v>
          </cell>
          <cell r="E17325">
            <v>33969</v>
          </cell>
        </row>
        <row r="17326">
          <cell r="A17326">
            <v>33759</v>
          </cell>
          <cell r="B17326">
            <v>156</v>
          </cell>
          <cell r="C17326">
            <v>211</v>
          </cell>
          <cell r="D17326">
            <v>1992</v>
          </cell>
          <cell r="E17326">
            <v>33969</v>
          </cell>
        </row>
        <row r="17327">
          <cell r="A17327">
            <v>33760</v>
          </cell>
          <cell r="B17327">
            <v>157</v>
          </cell>
          <cell r="C17327">
            <v>210</v>
          </cell>
          <cell r="D17327">
            <v>1992</v>
          </cell>
          <cell r="E17327">
            <v>33969</v>
          </cell>
        </row>
        <row r="17328">
          <cell r="A17328">
            <v>33761</v>
          </cell>
          <cell r="B17328">
            <v>158</v>
          </cell>
          <cell r="C17328">
            <v>209</v>
          </cell>
          <cell r="D17328">
            <v>1992</v>
          </cell>
          <cell r="E17328">
            <v>33969</v>
          </cell>
        </row>
        <row r="17329">
          <cell r="A17329">
            <v>33762</v>
          </cell>
          <cell r="B17329">
            <v>159</v>
          </cell>
          <cell r="C17329">
            <v>208</v>
          </cell>
          <cell r="D17329">
            <v>1992</v>
          </cell>
          <cell r="E17329">
            <v>33969</v>
          </cell>
        </row>
        <row r="17330">
          <cell r="A17330">
            <v>33763</v>
          </cell>
          <cell r="B17330">
            <v>160</v>
          </cell>
          <cell r="C17330">
            <v>207</v>
          </cell>
          <cell r="D17330">
            <v>1992</v>
          </cell>
          <cell r="E17330">
            <v>33969</v>
          </cell>
        </row>
        <row r="17331">
          <cell r="A17331">
            <v>33764</v>
          </cell>
          <cell r="B17331">
            <v>161</v>
          </cell>
          <cell r="C17331">
            <v>206</v>
          </cell>
          <cell r="D17331">
            <v>1992</v>
          </cell>
          <cell r="E17331">
            <v>33969</v>
          </cell>
        </row>
        <row r="17332">
          <cell r="A17332">
            <v>33765</v>
          </cell>
          <cell r="B17332">
            <v>162</v>
          </cell>
          <cell r="C17332">
            <v>205</v>
          </cell>
          <cell r="D17332">
            <v>1992</v>
          </cell>
          <cell r="E17332">
            <v>33969</v>
          </cell>
        </row>
        <row r="17333">
          <cell r="A17333">
            <v>33766</v>
          </cell>
          <cell r="B17333">
            <v>163</v>
          </cell>
          <cell r="C17333">
            <v>204</v>
          </cell>
          <cell r="D17333">
            <v>1992</v>
          </cell>
          <cell r="E17333">
            <v>33969</v>
          </cell>
        </row>
        <row r="17334">
          <cell r="A17334">
            <v>33767</v>
          </cell>
          <cell r="B17334">
            <v>164</v>
          </cell>
          <cell r="C17334">
            <v>203</v>
          </cell>
          <cell r="D17334">
            <v>1992</v>
          </cell>
          <cell r="E17334">
            <v>33969</v>
          </cell>
        </row>
        <row r="17335">
          <cell r="A17335">
            <v>33768</v>
          </cell>
          <cell r="B17335">
            <v>165</v>
          </cell>
          <cell r="C17335">
            <v>202</v>
          </cell>
          <cell r="D17335">
            <v>1992</v>
          </cell>
          <cell r="E17335">
            <v>33969</v>
          </cell>
        </row>
        <row r="17336">
          <cell r="A17336">
            <v>33769</v>
          </cell>
          <cell r="B17336">
            <v>166</v>
          </cell>
          <cell r="C17336">
            <v>201</v>
          </cell>
          <cell r="D17336">
            <v>1992</v>
          </cell>
          <cell r="E17336">
            <v>33969</v>
          </cell>
        </row>
        <row r="17337">
          <cell r="A17337">
            <v>33770</v>
          </cell>
          <cell r="B17337">
            <v>167</v>
          </cell>
          <cell r="C17337">
            <v>200</v>
          </cell>
          <cell r="D17337">
            <v>1992</v>
          </cell>
          <cell r="E17337">
            <v>33969</v>
          </cell>
        </row>
        <row r="17338">
          <cell r="A17338">
            <v>33771</v>
          </cell>
          <cell r="B17338">
            <v>168</v>
          </cell>
          <cell r="C17338">
            <v>199</v>
          </cell>
          <cell r="D17338">
            <v>1992</v>
          </cell>
          <cell r="E17338">
            <v>33969</v>
          </cell>
        </row>
        <row r="17339">
          <cell r="A17339">
            <v>33772</v>
          </cell>
          <cell r="B17339">
            <v>169</v>
          </cell>
          <cell r="C17339">
            <v>198</v>
          </cell>
          <cell r="D17339">
            <v>1992</v>
          </cell>
          <cell r="E17339">
            <v>33969</v>
          </cell>
        </row>
        <row r="17340">
          <cell r="A17340">
            <v>33773</v>
          </cell>
          <cell r="B17340">
            <v>170</v>
          </cell>
          <cell r="C17340">
            <v>197</v>
          </cell>
          <cell r="D17340">
            <v>1992</v>
          </cell>
          <cell r="E17340">
            <v>33969</v>
          </cell>
        </row>
        <row r="17341">
          <cell r="A17341">
            <v>33774</v>
          </cell>
          <cell r="B17341">
            <v>171</v>
          </cell>
          <cell r="C17341">
            <v>196</v>
          </cell>
          <cell r="D17341">
            <v>1992</v>
          </cell>
          <cell r="E17341">
            <v>33969</v>
          </cell>
        </row>
        <row r="17342">
          <cell r="A17342">
            <v>33775</v>
          </cell>
          <cell r="B17342">
            <v>172</v>
          </cell>
          <cell r="C17342">
            <v>195</v>
          </cell>
          <cell r="D17342">
            <v>1992</v>
          </cell>
          <cell r="E17342">
            <v>33969</v>
          </cell>
        </row>
        <row r="17343">
          <cell r="A17343">
            <v>33776</v>
          </cell>
          <cell r="B17343">
            <v>173</v>
          </cell>
          <cell r="C17343">
            <v>194</v>
          </cell>
          <cell r="D17343">
            <v>1992</v>
          </cell>
          <cell r="E17343">
            <v>33969</v>
          </cell>
        </row>
        <row r="17344">
          <cell r="A17344">
            <v>33777</v>
          </cell>
          <cell r="B17344">
            <v>174</v>
          </cell>
          <cell r="C17344">
            <v>193</v>
          </cell>
          <cell r="D17344">
            <v>1992</v>
          </cell>
          <cell r="E17344">
            <v>33969</v>
          </cell>
        </row>
        <row r="17345">
          <cell r="A17345">
            <v>33778</v>
          </cell>
          <cell r="B17345">
            <v>175</v>
          </cell>
          <cell r="C17345">
            <v>192</v>
          </cell>
          <cell r="D17345">
            <v>1992</v>
          </cell>
          <cell r="E17345">
            <v>33969</v>
          </cell>
        </row>
        <row r="17346">
          <cell r="A17346">
            <v>33779</v>
          </cell>
          <cell r="B17346">
            <v>176</v>
          </cell>
          <cell r="C17346">
            <v>191</v>
          </cell>
          <cell r="D17346">
            <v>1992</v>
          </cell>
          <cell r="E17346">
            <v>33969</v>
          </cell>
        </row>
        <row r="17347">
          <cell r="A17347">
            <v>33780</v>
          </cell>
          <cell r="B17347">
            <v>177</v>
          </cell>
          <cell r="C17347">
            <v>190</v>
          </cell>
          <cell r="D17347">
            <v>1992</v>
          </cell>
          <cell r="E17347">
            <v>33969</v>
          </cell>
        </row>
        <row r="17348">
          <cell r="A17348">
            <v>33781</v>
          </cell>
          <cell r="B17348">
            <v>178</v>
          </cell>
          <cell r="C17348">
            <v>189</v>
          </cell>
          <cell r="D17348">
            <v>1992</v>
          </cell>
          <cell r="E17348">
            <v>33969</v>
          </cell>
        </row>
        <row r="17349">
          <cell r="A17349">
            <v>33782</v>
          </cell>
          <cell r="B17349">
            <v>179</v>
          </cell>
          <cell r="C17349">
            <v>188</v>
          </cell>
          <cell r="D17349">
            <v>1992</v>
          </cell>
          <cell r="E17349">
            <v>33969</v>
          </cell>
        </row>
        <row r="17350">
          <cell r="A17350">
            <v>33783</v>
          </cell>
          <cell r="B17350">
            <v>180</v>
          </cell>
          <cell r="C17350">
            <v>187</v>
          </cell>
          <cell r="D17350">
            <v>1992</v>
          </cell>
          <cell r="E17350">
            <v>33969</v>
          </cell>
        </row>
        <row r="17351">
          <cell r="A17351">
            <v>33784</v>
          </cell>
          <cell r="B17351">
            <v>181</v>
          </cell>
          <cell r="C17351">
            <v>186</v>
          </cell>
          <cell r="D17351">
            <v>1992</v>
          </cell>
          <cell r="E17351">
            <v>33969</v>
          </cell>
        </row>
        <row r="17352">
          <cell r="A17352">
            <v>33785</v>
          </cell>
          <cell r="B17352">
            <v>182</v>
          </cell>
          <cell r="C17352">
            <v>185</v>
          </cell>
          <cell r="D17352">
            <v>1992</v>
          </cell>
          <cell r="E17352">
            <v>33969</v>
          </cell>
        </row>
        <row r="17353">
          <cell r="A17353">
            <v>33786</v>
          </cell>
          <cell r="B17353">
            <v>183</v>
          </cell>
          <cell r="C17353">
            <v>184</v>
          </cell>
          <cell r="D17353">
            <v>1992</v>
          </cell>
          <cell r="E17353">
            <v>33969</v>
          </cell>
        </row>
        <row r="17354">
          <cell r="A17354">
            <v>33787</v>
          </cell>
          <cell r="B17354">
            <v>184</v>
          </cell>
          <cell r="C17354">
            <v>183</v>
          </cell>
          <cell r="D17354">
            <v>1992</v>
          </cell>
          <cell r="E17354">
            <v>33969</v>
          </cell>
        </row>
        <row r="17355">
          <cell r="A17355">
            <v>33788</v>
          </cell>
          <cell r="B17355">
            <v>185</v>
          </cell>
          <cell r="C17355">
            <v>182</v>
          </cell>
          <cell r="D17355">
            <v>1992</v>
          </cell>
          <cell r="E17355">
            <v>33969</v>
          </cell>
        </row>
        <row r="17356">
          <cell r="A17356">
            <v>33789</v>
          </cell>
          <cell r="B17356">
            <v>186</v>
          </cell>
          <cell r="C17356">
            <v>181</v>
          </cell>
          <cell r="D17356">
            <v>1992</v>
          </cell>
          <cell r="E17356">
            <v>33969</v>
          </cell>
        </row>
        <row r="17357">
          <cell r="A17357">
            <v>33790</v>
          </cell>
          <cell r="B17357">
            <v>187</v>
          </cell>
          <cell r="C17357">
            <v>180</v>
          </cell>
          <cell r="D17357">
            <v>1992</v>
          </cell>
          <cell r="E17357">
            <v>33969</v>
          </cell>
        </row>
        <row r="17358">
          <cell r="A17358">
            <v>33791</v>
          </cell>
          <cell r="B17358">
            <v>188</v>
          </cell>
          <cell r="C17358">
            <v>179</v>
          </cell>
          <cell r="D17358">
            <v>1992</v>
          </cell>
          <cell r="E17358">
            <v>33969</v>
          </cell>
        </row>
        <row r="17359">
          <cell r="A17359">
            <v>33792</v>
          </cell>
          <cell r="B17359">
            <v>189</v>
          </cell>
          <cell r="C17359">
            <v>178</v>
          </cell>
          <cell r="D17359">
            <v>1992</v>
          </cell>
          <cell r="E17359">
            <v>33969</v>
          </cell>
        </row>
        <row r="17360">
          <cell r="A17360">
            <v>33793</v>
          </cell>
          <cell r="B17360">
            <v>190</v>
          </cell>
          <cell r="C17360">
            <v>177</v>
          </cell>
          <cell r="D17360">
            <v>1992</v>
          </cell>
          <cell r="E17360">
            <v>33969</v>
          </cell>
        </row>
        <row r="17361">
          <cell r="A17361">
            <v>33794</v>
          </cell>
          <cell r="B17361">
            <v>191</v>
          </cell>
          <cell r="C17361">
            <v>176</v>
          </cell>
          <cell r="D17361">
            <v>1992</v>
          </cell>
          <cell r="E17361">
            <v>33969</v>
          </cell>
        </row>
        <row r="17362">
          <cell r="A17362">
            <v>33795</v>
          </cell>
          <cell r="B17362">
            <v>192</v>
          </cell>
          <cell r="C17362">
            <v>175</v>
          </cell>
          <cell r="D17362">
            <v>1992</v>
          </cell>
          <cell r="E17362">
            <v>33969</v>
          </cell>
        </row>
        <row r="17363">
          <cell r="A17363">
            <v>33796</v>
          </cell>
          <cell r="B17363">
            <v>193</v>
          </cell>
          <cell r="C17363">
            <v>174</v>
          </cell>
          <cell r="D17363">
            <v>1992</v>
          </cell>
          <cell r="E17363">
            <v>33969</v>
          </cell>
        </row>
        <row r="17364">
          <cell r="A17364">
            <v>33797</v>
          </cell>
          <cell r="B17364">
            <v>194</v>
          </cell>
          <cell r="C17364">
            <v>173</v>
          </cell>
          <cell r="D17364">
            <v>1992</v>
          </cell>
          <cell r="E17364">
            <v>33969</v>
          </cell>
        </row>
        <row r="17365">
          <cell r="A17365">
            <v>33798</v>
          </cell>
          <cell r="B17365">
            <v>195</v>
          </cell>
          <cell r="C17365">
            <v>172</v>
          </cell>
          <cell r="D17365">
            <v>1992</v>
          </cell>
          <cell r="E17365">
            <v>33969</v>
          </cell>
        </row>
        <row r="17366">
          <cell r="A17366">
            <v>33799</v>
          </cell>
          <cell r="B17366">
            <v>196</v>
          </cell>
          <cell r="C17366">
            <v>171</v>
          </cell>
          <cell r="D17366">
            <v>1992</v>
          </cell>
          <cell r="E17366">
            <v>33969</v>
          </cell>
        </row>
        <row r="17367">
          <cell r="A17367">
            <v>33800</v>
          </cell>
          <cell r="B17367">
            <v>197</v>
          </cell>
          <cell r="C17367">
            <v>170</v>
          </cell>
          <cell r="D17367">
            <v>1992</v>
          </cell>
          <cell r="E17367">
            <v>33969</v>
          </cell>
        </row>
        <row r="17368">
          <cell r="A17368">
            <v>33801</v>
          </cell>
          <cell r="B17368">
            <v>198</v>
          </cell>
          <cell r="C17368">
            <v>169</v>
          </cell>
          <cell r="D17368">
            <v>1992</v>
          </cell>
          <cell r="E17368">
            <v>33969</v>
          </cell>
        </row>
        <row r="17369">
          <cell r="A17369">
            <v>33802</v>
          </cell>
          <cell r="B17369">
            <v>199</v>
          </cell>
          <cell r="C17369">
            <v>168</v>
          </cell>
          <cell r="D17369">
            <v>1992</v>
          </cell>
          <cell r="E17369">
            <v>33969</v>
          </cell>
        </row>
        <row r="17370">
          <cell r="A17370">
            <v>33803</v>
          </cell>
          <cell r="B17370">
            <v>200</v>
          </cell>
          <cell r="C17370">
            <v>167</v>
          </cell>
          <cell r="D17370">
            <v>1992</v>
          </cell>
          <cell r="E17370">
            <v>33969</v>
          </cell>
        </row>
        <row r="17371">
          <cell r="A17371">
            <v>33804</v>
          </cell>
          <cell r="B17371">
            <v>201</v>
          </cell>
          <cell r="C17371">
            <v>166</v>
          </cell>
          <cell r="D17371">
            <v>1992</v>
          </cell>
          <cell r="E17371">
            <v>33969</v>
          </cell>
        </row>
        <row r="17372">
          <cell r="A17372">
            <v>33805</v>
          </cell>
          <cell r="B17372">
            <v>202</v>
          </cell>
          <cell r="C17372">
            <v>165</v>
          </cell>
          <cell r="D17372">
            <v>1992</v>
          </cell>
          <cell r="E17372">
            <v>33969</v>
          </cell>
        </row>
        <row r="17373">
          <cell r="A17373">
            <v>33806</v>
          </cell>
          <cell r="B17373">
            <v>203</v>
          </cell>
          <cell r="C17373">
            <v>164</v>
          </cell>
          <cell r="D17373">
            <v>1992</v>
          </cell>
          <cell r="E17373">
            <v>33969</v>
          </cell>
        </row>
        <row r="17374">
          <cell r="A17374">
            <v>33807</v>
          </cell>
          <cell r="B17374">
            <v>204</v>
          </cell>
          <cell r="C17374">
            <v>163</v>
          </cell>
          <cell r="D17374">
            <v>1992</v>
          </cell>
          <cell r="E17374">
            <v>33969</v>
          </cell>
        </row>
        <row r="17375">
          <cell r="A17375">
            <v>33808</v>
          </cell>
          <cell r="B17375">
            <v>205</v>
          </cell>
          <cell r="C17375">
            <v>162</v>
          </cell>
          <cell r="D17375">
            <v>1992</v>
          </cell>
          <cell r="E17375">
            <v>33969</v>
          </cell>
        </row>
        <row r="17376">
          <cell r="A17376">
            <v>33809</v>
          </cell>
          <cell r="B17376">
            <v>206</v>
          </cell>
          <cell r="C17376">
            <v>161</v>
          </cell>
          <cell r="D17376">
            <v>1992</v>
          </cell>
          <cell r="E17376">
            <v>33969</v>
          </cell>
        </row>
        <row r="17377">
          <cell r="A17377">
            <v>33810</v>
          </cell>
          <cell r="B17377">
            <v>207</v>
          </cell>
          <cell r="C17377">
            <v>160</v>
          </cell>
          <cell r="D17377">
            <v>1992</v>
          </cell>
          <cell r="E17377">
            <v>33969</v>
          </cell>
        </row>
        <row r="17378">
          <cell r="A17378">
            <v>33811</v>
          </cell>
          <cell r="B17378">
            <v>208</v>
          </cell>
          <cell r="C17378">
            <v>159</v>
          </cell>
          <cell r="D17378">
            <v>1992</v>
          </cell>
          <cell r="E17378">
            <v>33969</v>
          </cell>
        </row>
        <row r="17379">
          <cell r="A17379">
            <v>33812</v>
          </cell>
          <cell r="B17379">
            <v>209</v>
          </cell>
          <cell r="C17379">
            <v>158</v>
          </cell>
          <cell r="D17379">
            <v>1992</v>
          </cell>
          <cell r="E17379">
            <v>33969</v>
          </cell>
        </row>
        <row r="17380">
          <cell r="A17380">
            <v>33813</v>
          </cell>
          <cell r="B17380">
            <v>210</v>
          </cell>
          <cell r="C17380">
            <v>157</v>
          </cell>
          <cell r="D17380">
            <v>1992</v>
          </cell>
          <cell r="E17380">
            <v>33969</v>
          </cell>
        </row>
        <row r="17381">
          <cell r="A17381">
            <v>33814</v>
          </cell>
          <cell r="B17381">
            <v>211</v>
          </cell>
          <cell r="C17381">
            <v>156</v>
          </cell>
          <cell r="D17381">
            <v>1992</v>
          </cell>
          <cell r="E17381">
            <v>33969</v>
          </cell>
        </row>
        <row r="17382">
          <cell r="A17382">
            <v>33815</v>
          </cell>
          <cell r="B17382">
            <v>212</v>
          </cell>
          <cell r="C17382">
            <v>155</v>
          </cell>
          <cell r="D17382">
            <v>1992</v>
          </cell>
          <cell r="E17382">
            <v>33969</v>
          </cell>
        </row>
        <row r="17383">
          <cell r="A17383">
            <v>33816</v>
          </cell>
          <cell r="B17383">
            <v>213</v>
          </cell>
          <cell r="C17383">
            <v>154</v>
          </cell>
          <cell r="D17383">
            <v>1992</v>
          </cell>
          <cell r="E17383">
            <v>33969</v>
          </cell>
        </row>
        <row r="17384">
          <cell r="A17384">
            <v>33817</v>
          </cell>
          <cell r="B17384">
            <v>214</v>
          </cell>
          <cell r="C17384">
            <v>153</v>
          </cell>
          <cell r="D17384">
            <v>1992</v>
          </cell>
          <cell r="E17384">
            <v>33969</v>
          </cell>
        </row>
        <row r="17385">
          <cell r="A17385">
            <v>33818</v>
          </cell>
          <cell r="B17385">
            <v>215</v>
          </cell>
          <cell r="C17385">
            <v>152</v>
          </cell>
          <cell r="D17385">
            <v>1992</v>
          </cell>
          <cell r="E17385">
            <v>33969</v>
          </cell>
        </row>
        <row r="17386">
          <cell r="A17386">
            <v>33819</v>
          </cell>
          <cell r="B17386">
            <v>216</v>
          </cell>
          <cell r="C17386">
            <v>151</v>
          </cell>
          <cell r="D17386">
            <v>1992</v>
          </cell>
          <cell r="E17386">
            <v>33969</v>
          </cell>
        </row>
        <row r="17387">
          <cell r="A17387">
            <v>33820</v>
          </cell>
          <cell r="B17387">
            <v>217</v>
          </cell>
          <cell r="C17387">
            <v>150</v>
          </cell>
          <cell r="D17387">
            <v>1992</v>
          </cell>
          <cell r="E17387">
            <v>33969</v>
          </cell>
        </row>
        <row r="17388">
          <cell r="A17388">
            <v>33821</v>
          </cell>
          <cell r="B17388">
            <v>218</v>
          </cell>
          <cell r="C17388">
            <v>149</v>
          </cell>
          <cell r="D17388">
            <v>1992</v>
          </cell>
          <cell r="E17388">
            <v>33969</v>
          </cell>
        </row>
        <row r="17389">
          <cell r="A17389">
            <v>33822</v>
          </cell>
          <cell r="B17389">
            <v>219</v>
          </cell>
          <cell r="C17389">
            <v>148</v>
          </cell>
          <cell r="D17389">
            <v>1992</v>
          </cell>
          <cell r="E17389">
            <v>33969</v>
          </cell>
        </row>
        <row r="17390">
          <cell r="A17390">
            <v>33823</v>
          </cell>
          <cell r="B17390">
            <v>220</v>
          </cell>
          <cell r="C17390">
            <v>147</v>
          </cell>
          <cell r="D17390">
            <v>1992</v>
          </cell>
          <cell r="E17390">
            <v>33969</v>
          </cell>
        </row>
        <row r="17391">
          <cell r="A17391">
            <v>33824</v>
          </cell>
          <cell r="B17391">
            <v>221</v>
          </cell>
          <cell r="C17391">
            <v>146</v>
          </cell>
          <cell r="D17391">
            <v>1992</v>
          </cell>
          <cell r="E17391">
            <v>33969</v>
          </cell>
        </row>
        <row r="17392">
          <cell r="A17392">
            <v>33825</v>
          </cell>
          <cell r="B17392">
            <v>222</v>
          </cell>
          <cell r="C17392">
            <v>145</v>
          </cell>
          <cell r="D17392">
            <v>1992</v>
          </cell>
          <cell r="E17392">
            <v>33969</v>
          </cell>
        </row>
        <row r="17393">
          <cell r="A17393">
            <v>33826</v>
          </cell>
          <cell r="B17393">
            <v>223</v>
          </cell>
          <cell r="C17393">
            <v>144</v>
          </cell>
          <cell r="D17393">
            <v>1992</v>
          </cell>
          <cell r="E17393">
            <v>33969</v>
          </cell>
        </row>
        <row r="17394">
          <cell r="A17394">
            <v>33827</v>
          </cell>
          <cell r="B17394">
            <v>224</v>
          </cell>
          <cell r="C17394">
            <v>143</v>
          </cell>
          <cell r="D17394">
            <v>1992</v>
          </cell>
          <cell r="E17394">
            <v>33969</v>
          </cell>
        </row>
        <row r="17395">
          <cell r="A17395">
            <v>33828</v>
          </cell>
          <cell r="B17395">
            <v>225</v>
          </cell>
          <cell r="C17395">
            <v>142</v>
          </cell>
          <cell r="D17395">
            <v>1992</v>
          </cell>
          <cell r="E17395">
            <v>33969</v>
          </cell>
        </row>
        <row r="17396">
          <cell r="A17396">
            <v>33829</v>
          </cell>
          <cell r="B17396">
            <v>226</v>
          </cell>
          <cell r="C17396">
            <v>141</v>
          </cell>
          <cell r="D17396">
            <v>1992</v>
          </cell>
          <cell r="E17396">
            <v>33969</v>
          </cell>
        </row>
        <row r="17397">
          <cell r="A17397">
            <v>33830</v>
          </cell>
          <cell r="B17397">
            <v>227</v>
          </cell>
          <cell r="C17397">
            <v>140</v>
          </cell>
          <cell r="D17397">
            <v>1992</v>
          </cell>
          <cell r="E17397">
            <v>33969</v>
          </cell>
        </row>
        <row r="17398">
          <cell r="A17398">
            <v>33831</v>
          </cell>
          <cell r="B17398">
            <v>228</v>
          </cell>
          <cell r="C17398">
            <v>139</v>
          </cell>
          <cell r="D17398">
            <v>1992</v>
          </cell>
          <cell r="E17398">
            <v>33969</v>
          </cell>
        </row>
        <row r="17399">
          <cell r="A17399">
            <v>33832</v>
          </cell>
          <cell r="B17399">
            <v>229</v>
          </cell>
          <cell r="C17399">
            <v>138</v>
          </cell>
          <cell r="D17399">
            <v>1992</v>
          </cell>
          <cell r="E17399">
            <v>33969</v>
          </cell>
        </row>
        <row r="17400">
          <cell r="A17400">
            <v>33833</v>
          </cell>
          <cell r="B17400">
            <v>230</v>
          </cell>
          <cell r="C17400">
            <v>137</v>
          </cell>
          <cell r="D17400">
            <v>1992</v>
          </cell>
          <cell r="E17400">
            <v>33969</v>
          </cell>
        </row>
        <row r="17401">
          <cell r="A17401">
            <v>33834</v>
          </cell>
          <cell r="B17401">
            <v>231</v>
          </cell>
          <cell r="C17401">
            <v>136</v>
          </cell>
          <cell r="D17401">
            <v>1992</v>
          </cell>
          <cell r="E17401">
            <v>33969</v>
          </cell>
        </row>
        <row r="17402">
          <cell r="A17402">
            <v>33835</v>
          </cell>
          <cell r="B17402">
            <v>232</v>
          </cell>
          <cell r="C17402">
            <v>135</v>
          </cell>
          <cell r="D17402">
            <v>1992</v>
          </cell>
          <cell r="E17402">
            <v>33969</v>
          </cell>
        </row>
        <row r="17403">
          <cell r="A17403">
            <v>33836</v>
          </cell>
          <cell r="B17403">
            <v>233</v>
          </cell>
          <cell r="C17403">
            <v>134</v>
          </cell>
          <cell r="D17403">
            <v>1992</v>
          </cell>
          <cell r="E17403">
            <v>33969</v>
          </cell>
        </row>
        <row r="17404">
          <cell r="A17404">
            <v>33837</v>
          </cell>
          <cell r="B17404">
            <v>234</v>
          </cell>
          <cell r="C17404">
            <v>133</v>
          </cell>
          <cell r="D17404">
            <v>1992</v>
          </cell>
          <cell r="E17404">
            <v>33969</v>
          </cell>
        </row>
        <row r="17405">
          <cell r="A17405">
            <v>33838</v>
          </cell>
          <cell r="B17405">
            <v>235</v>
          </cell>
          <cell r="C17405">
            <v>132</v>
          </cell>
          <cell r="D17405">
            <v>1992</v>
          </cell>
          <cell r="E17405">
            <v>33969</v>
          </cell>
        </row>
        <row r="17406">
          <cell r="A17406">
            <v>33839</v>
          </cell>
          <cell r="B17406">
            <v>236</v>
          </cell>
          <cell r="C17406">
            <v>131</v>
          </cell>
          <cell r="D17406">
            <v>1992</v>
          </cell>
          <cell r="E17406">
            <v>33969</v>
          </cell>
        </row>
        <row r="17407">
          <cell r="A17407">
            <v>33840</v>
          </cell>
          <cell r="B17407">
            <v>237</v>
          </cell>
          <cell r="C17407">
            <v>130</v>
          </cell>
          <cell r="D17407">
            <v>1992</v>
          </cell>
          <cell r="E17407">
            <v>33969</v>
          </cell>
        </row>
        <row r="17408">
          <cell r="A17408">
            <v>33841</v>
          </cell>
          <cell r="B17408">
            <v>238</v>
          </cell>
          <cell r="C17408">
            <v>129</v>
          </cell>
          <cell r="D17408">
            <v>1992</v>
          </cell>
          <cell r="E17408">
            <v>33969</v>
          </cell>
        </row>
        <row r="17409">
          <cell r="A17409">
            <v>33842</v>
          </cell>
          <cell r="B17409">
            <v>239</v>
          </cell>
          <cell r="C17409">
            <v>128</v>
          </cell>
          <cell r="D17409">
            <v>1992</v>
          </cell>
          <cell r="E17409">
            <v>33969</v>
          </cell>
        </row>
        <row r="17410">
          <cell r="A17410">
            <v>33843</v>
          </cell>
          <cell r="B17410">
            <v>240</v>
          </cell>
          <cell r="C17410">
            <v>127</v>
          </cell>
          <cell r="D17410">
            <v>1992</v>
          </cell>
          <cell r="E17410">
            <v>33969</v>
          </cell>
        </row>
        <row r="17411">
          <cell r="A17411">
            <v>33844</v>
          </cell>
          <cell r="B17411">
            <v>241</v>
          </cell>
          <cell r="C17411">
            <v>126</v>
          </cell>
          <cell r="D17411">
            <v>1992</v>
          </cell>
          <cell r="E17411">
            <v>33969</v>
          </cell>
        </row>
        <row r="17412">
          <cell r="A17412">
            <v>33845</v>
          </cell>
          <cell r="B17412">
            <v>242</v>
          </cell>
          <cell r="C17412">
            <v>125</v>
          </cell>
          <cell r="D17412">
            <v>1992</v>
          </cell>
          <cell r="E17412">
            <v>33969</v>
          </cell>
        </row>
        <row r="17413">
          <cell r="A17413">
            <v>33846</v>
          </cell>
          <cell r="B17413">
            <v>243</v>
          </cell>
          <cell r="C17413">
            <v>124</v>
          </cell>
          <cell r="D17413">
            <v>1992</v>
          </cell>
          <cell r="E17413">
            <v>33969</v>
          </cell>
        </row>
        <row r="17414">
          <cell r="A17414">
            <v>33847</v>
          </cell>
          <cell r="B17414">
            <v>244</v>
          </cell>
          <cell r="C17414">
            <v>123</v>
          </cell>
          <cell r="D17414">
            <v>1992</v>
          </cell>
          <cell r="E17414">
            <v>33969</v>
          </cell>
        </row>
        <row r="17415">
          <cell r="A17415">
            <v>33848</v>
          </cell>
          <cell r="B17415">
            <v>245</v>
          </cell>
          <cell r="C17415">
            <v>122</v>
          </cell>
          <cell r="D17415">
            <v>1992</v>
          </cell>
          <cell r="E17415">
            <v>33969</v>
          </cell>
        </row>
        <row r="17416">
          <cell r="A17416">
            <v>33849</v>
          </cell>
          <cell r="B17416">
            <v>246</v>
          </cell>
          <cell r="C17416">
            <v>121</v>
          </cell>
          <cell r="D17416">
            <v>1992</v>
          </cell>
          <cell r="E17416">
            <v>33969</v>
          </cell>
        </row>
        <row r="17417">
          <cell r="A17417">
            <v>33850</v>
          </cell>
          <cell r="B17417">
            <v>247</v>
          </cell>
          <cell r="C17417">
            <v>120</v>
          </cell>
          <cell r="D17417">
            <v>1992</v>
          </cell>
          <cell r="E17417">
            <v>33969</v>
          </cell>
        </row>
        <row r="17418">
          <cell r="A17418">
            <v>33851</v>
          </cell>
          <cell r="B17418">
            <v>248</v>
          </cell>
          <cell r="C17418">
            <v>119</v>
          </cell>
          <cell r="D17418">
            <v>1992</v>
          </cell>
          <cell r="E17418">
            <v>33969</v>
          </cell>
        </row>
        <row r="17419">
          <cell r="A17419">
            <v>33852</v>
          </cell>
          <cell r="B17419">
            <v>249</v>
          </cell>
          <cell r="C17419">
            <v>118</v>
          </cell>
          <cell r="D17419">
            <v>1992</v>
          </cell>
          <cell r="E17419">
            <v>33969</v>
          </cell>
        </row>
        <row r="17420">
          <cell r="A17420">
            <v>33853</v>
          </cell>
          <cell r="B17420">
            <v>250</v>
          </cell>
          <cell r="C17420">
            <v>117</v>
          </cell>
          <cell r="D17420">
            <v>1992</v>
          </cell>
          <cell r="E17420">
            <v>33969</v>
          </cell>
        </row>
        <row r="17421">
          <cell r="A17421">
            <v>33854</v>
          </cell>
          <cell r="B17421">
            <v>251</v>
          </cell>
          <cell r="C17421">
            <v>116</v>
          </cell>
          <cell r="D17421">
            <v>1992</v>
          </cell>
          <cell r="E17421">
            <v>33969</v>
          </cell>
        </row>
        <row r="17422">
          <cell r="A17422">
            <v>33855</v>
          </cell>
          <cell r="B17422">
            <v>252</v>
          </cell>
          <cell r="C17422">
            <v>115</v>
          </cell>
          <cell r="D17422">
            <v>1992</v>
          </cell>
          <cell r="E17422">
            <v>33969</v>
          </cell>
        </row>
        <row r="17423">
          <cell r="A17423">
            <v>33856</v>
          </cell>
          <cell r="B17423">
            <v>253</v>
          </cell>
          <cell r="C17423">
            <v>114</v>
          </cell>
          <cell r="D17423">
            <v>1992</v>
          </cell>
          <cell r="E17423">
            <v>33969</v>
          </cell>
        </row>
        <row r="17424">
          <cell r="A17424">
            <v>33857</v>
          </cell>
          <cell r="B17424">
            <v>254</v>
          </cell>
          <cell r="C17424">
            <v>113</v>
          </cell>
          <cell r="D17424">
            <v>1992</v>
          </cell>
          <cell r="E17424">
            <v>33969</v>
          </cell>
        </row>
        <row r="17425">
          <cell r="A17425">
            <v>33858</v>
          </cell>
          <cell r="B17425">
            <v>255</v>
          </cell>
          <cell r="C17425">
            <v>112</v>
          </cell>
          <cell r="D17425">
            <v>1992</v>
          </cell>
          <cell r="E17425">
            <v>33969</v>
          </cell>
        </row>
        <row r="17426">
          <cell r="A17426">
            <v>33859</v>
          </cell>
          <cell r="B17426">
            <v>256</v>
          </cell>
          <cell r="C17426">
            <v>111</v>
          </cell>
          <cell r="D17426">
            <v>1992</v>
          </cell>
          <cell r="E17426">
            <v>33969</v>
          </cell>
        </row>
        <row r="17427">
          <cell r="A17427">
            <v>33860</v>
          </cell>
          <cell r="B17427">
            <v>257</v>
          </cell>
          <cell r="C17427">
            <v>110</v>
          </cell>
          <cell r="D17427">
            <v>1992</v>
          </cell>
          <cell r="E17427">
            <v>33969</v>
          </cell>
        </row>
        <row r="17428">
          <cell r="A17428">
            <v>33861</v>
          </cell>
          <cell r="B17428">
            <v>258</v>
          </cell>
          <cell r="C17428">
            <v>109</v>
          </cell>
          <cell r="D17428">
            <v>1992</v>
          </cell>
          <cell r="E17428">
            <v>33969</v>
          </cell>
        </row>
        <row r="17429">
          <cell r="A17429">
            <v>33862</v>
          </cell>
          <cell r="B17429">
            <v>259</v>
          </cell>
          <cell r="C17429">
            <v>108</v>
          </cell>
          <cell r="D17429">
            <v>1992</v>
          </cell>
          <cell r="E17429">
            <v>33969</v>
          </cell>
        </row>
        <row r="17430">
          <cell r="A17430">
            <v>33863</v>
          </cell>
          <cell r="B17430">
            <v>260</v>
          </cell>
          <cell r="C17430">
            <v>107</v>
          </cell>
          <cell r="D17430">
            <v>1992</v>
          </cell>
          <cell r="E17430">
            <v>33969</v>
          </cell>
        </row>
        <row r="17431">
          <cell r="A17431">
            <v>33864</v>
          </cell>
          <cell r="B17431">
            <v>261</v>
          </cell>
          <cell r="C17431">
            <v>106</v>
          </cell>
          <cell r="D17431">
            <v>1992</v>
          </cell>
          <cell r="E17431">
            <v>33969</v>
          </cell>
        </row>
        <row r="17432">
          <cell r="A17432">
            <v>33865</v>
          </cell>
          <cell r="B17432">
            <v>262</v>
          </cell>
          <cell r="C17432">
            <v>105</v>
          </cell>
          <cell r="D17432">
            <v>1992</v>
          </cell>
          <cell r="E17432">
            <v>33969</v>
          </cell>
        </row>
        <row r="17433">
          <cell r="A17433">
            <v>33866</v>
          </cell>
          <cell r="B17433">
            <v>263</v>
          </cell>
          <cell r="C17433">
            <v>104</v>
          </cell>
          <cell r="D17433">
            <v>1992</v>
          </cell>
          <cell r="E17433">
            <v>33969</v>
          </cell>
        </row>
        <row r="17434">
          <cell r="A17434">
            <v>33867</v>
          </cell>
          <cell r="B17434">
            <v>264</v>
          </cell>
          <cell r="C17434">
            <v>103</v>
          </cell>
          <cell r="D17434">
            <v>1992</v>
          </cell>
          <cell r="E17434">
            <v>33969</v>
          </cell>
        </row>
        <row r="17435">
          <cell r="A17435">
            <v>33868</v>
          </cell>
          <cell r="B17435">
            <v>265</v>
          </cell>
          <cell r="C17435">
            <v>102</v>
          </cell>
          <cell r="D17435">
            <v>1992</v>
          </cell>
          <cell r="E17435">
            <v>33969</v>
          </cell>
        </row>
        <row r="17436">
          <cell r="A17436">
            <v>33869</v>
          </cell>
          <cell r="B17436">
            <v>266</v>
          </cell>
          <cell r="C17436">
            <v>101</v>
          </cell>
          <cell r="D17436">
            <v>1992</v>
          </cell>
          <cell r="E17436">
            <v>33969</v>
          </cell>
        </row>
        <row r="17437">
          <cell r="A17437">
            <v>33870</v>
          </cell>
          <cell r="B17437">
            <v>267</v>
          </cell>
          <cell r="C17437">
            <v>100</v>
          </cell>
          <cell r="D17437">
            <v>1992</v>
          </cell>
          <cell r="E17437">
            <v>33969</v>
          </cell>
        </row>
        <row r="17438">
          <cell r="A17438">
            <v>33871</v>
          </cell>
          <cell r="B17438">
            <v>268</v>
          </cell>
          <cell r="C17438">
            <v>99</v>
          </cell>
          <cell r="D17438">
            <v>1992</v>
          </cell>
          <cell r="E17438">
            <v>33969</v>
          </cell>
        </row>
        <row r="17439">
          <cell r="A17439">
            <v>33872</v>
          </cell>
          <cell r="B17439">
            <v>269</v>
          </cell>
          <cell r="C17439">
            <v>98</v>
          </cell>
          <cell r="D17439">
            <v>1992</v>
          </cell>
          <cell r="E17439">
            <v>33969</v>
          </cell>
        </row>
        <row r="17440">
          <cell r="A17440">
            <v>33873</v>
          </cell>
          <cell r="B17440">
            <v>270</v>
          </cell>
          <cell r="C17440">
            <v>97</v>
          </cell>
          <cell r="D17440">
            <v>1992</v>
          </cell>
          <cell r="E17440">
            <v>33969</v>
          </cell>
        </row>
        <row r="17441">
          <cell r="A17441">
            <v>33874</v>
          </cell>
          <cell r="B17441">
            <v>271</v>
          </cell>
          <cell r="C17441">
            <v>96</v>
          </cell>
          <cell r="D17441">
            <v>1992</v>
          </cell>
          <cell r="E17441">
            <v>33969</v>
          </cell>
        </row>
        <row r="17442">
          <cell r="A17442">
            <v>33875</v>
          </cell>
          <cell r="B17442">
            <v>272</v>
          </cell>
          <cell r="C17442">
            <v>95</v>
          </cell>
          <cell r="D17442">
            <v>1992</v>
          </cell>
          <cell r="E17442">
            <v>33969</v>
          </cell>
        </row>
        <row r="17443">
          <cell r="A17443">
            <v>33876</v>
          </cell>
          <cell r="B17443">
            <v>273</v>
          </cell>
          <cell r="C17443">
            <v>94</v>
          </cell>
          <cell r="D17443">
            <v>1992</v>
          </cell>
          <cell r="E17443">
            <v>33969</v>
          </cell>
        </row>
        <row r="17444">
          <cell r="A17444">
            <v>33877</v>
          </cell>
          <cell r="B17444">
            <v>274</v>
          </cell>
          <cell r="C17444">
            <v>93</v>
          </cell>
          <cell r="D17444">
            <v>1992</v>
          </cell>
          <cell r="E17444">
            <v>33969</v>
          </cell>
        </row>
        <row r="17445">
          <cell r="A17445">
            <v>33878</v>
          </cell>
          <cell r="B17445">
            <v>275</v>
          </cell>
          <cell r="C17445">
            <v>92</v>
          </cell>
          <cell r="D17445">
            <v>1992</v>
          </cell>
          <cell r="E17445">
            <v>33969</v>
          </cell>
        </row>
        <row r="17446">
          <cell r="A17446">
            <v>33879</v>
          </cell>
          <cell r="B17446">
            <v>276</v>
          </cell>
          <cell r="C17446">
            <v>91</v>
          </cell>
          <cell r="D17446">
            <v>1992</v>
          </cell>
          <cell r="E17446">
            <v>33969</v>
          </cell>
        </row>
        <row r="17447">
          <cell r="A17447">
            <v>33880</v>
          </cell>
          <cell r="B17447">
            <v>277</v>
          </cell>
          <cell r="C17447">
            <v>90</v>
          </cell>
          <cell r="D17447">
            <v>1992</v>
          </cell>
          <cell r="E17447">
            <v>33969</v>
          </cell>
        </row>
        <row r="17448">
          <cell r="A17448">
            <v>33881</v>
          </cell>
          <cell r="B17448">
            <v>278</v>
          </cell>
          <cell r="C17448">
            <v>89</v>
          </cell>
          <cell r="D17448">
            <v>1992</v>
          </cell>
          <cell r="E17448">
            <v>33969</v>
          </cell>
        </row>
        <row r="17449">
          <cell r="A17449">
            <v>33882</v>
          </cell>
          <cell r="B17449">
            <v>279</v>
          </cell>
          <cell r="C17449">
            <v>88</v>
          </cell>
          <cell r="D17449">
            <v>1992</v>
          </cell>
          <cell r="E17449">
            <v>33969</v>
          </cell>
        </row>
        <row r="17450">
          <cell r="A17450">
            <v>33883</v>
          </cell>
          <cell r="B17450">
            <v>280</v>
          </cell>
          <cell r="C17450">
            <v>87</v>
          </cell>
          <cell r="D17450">
            <v>1992</v>
          </cell>
          <cell r="E17450">
            <v>33969</v>
          </cell>
        </row>
        <row r="17451">
          <cell r="A17451">
            <v>33884</v>
          </cell>
          <cell r="B17451">
            <v>281</v>
          </cell>
          <cell r="C17451">
            <v>86</v>
          </cell>
          <cell r="D17451">
            <v>1992</v>
          </cell>
          <cell r="E17451">
            <v>33969</v>
          </cell>
        </row>
        <row r="17452">
          <cell r="A17452">
            <v>33885</v>
          </cell>
          <cell r="B17452">
            <v>282</v>
          </cell>
          <cell r="C17452">
            <v>85</v>
          </cell>
          <cell r="D17452">
            <v>1992</v>
          </cell>
          <cell r="E17452">
            <v>33969</v>
          </cell>
        </row>
        <row r="17453">
          <cell r="A17453">
            <v>33886</v>
          </cell>
          <cell r="B17453">
            <v>283</v>
          </cell>
          <cell r="C17453">
            <v>84</v>
          </cell>
          <cell r="D17453">
            <v>1992</v>
          </cell>
          <cell r="E17453">
            <v>33969</v>
          </cell>
        </row>
        <row r="17454">
          <cell r="A17454">
            <v>33887</v>
          </cell>
          <cell r="B17454">
            <v>284</v>
          </cell>
          <cell r="C17454">
            <v>83</v>
          </cell>
          <cell r="D17454">
            <v>1992</v>
          </cell>
          <cell r="E17454">
            <v>33969</v>
          </cell>
        </row>
        <row r="17455">
          <cell r="A17455">
            <v>33888</v>
          </cell>
          <cell r="B17455">
            <v>285</v>
          </cell>
          <cell r="C17455">
            <v>82</v>
          </cell>
          <cell r="D17455">
            <v>1992</v>
          </cell>
          <cell r="E17455">
            <v>33969</v>
          </cell>
        </row>
        <row r="17456">
          <cell r="A17456">
            <v>33889</v>
          </cell>
          <cell r="B17456">
            <v>286</v>
          </cell>
          <cell r="C17456">
            <v>81</v>
          </cell>
          <cell r="D17456">
            <v>1992</v>
          </cell>
          <cell r="E17456">
            <v>33969</v>
          </cell>
        </row>
        <row r="17457">
          <cell r="A17457">
            <v>33890</v>
          </cell>
          <cell r="B17457">
            <v>287</v>
          </cell>
          <cell r="C17457">
            <v>80</v>
          </cell>
          <cell r="D17457">
            <v>1992</v>
          </cell>
          <cell r="E17457">
            <v>33969</v>
          </cell>
        </row>
        <row r="17458">
          <cell r="A17458">
            <v>33891</v>
          </cell>
          <cell r="B17458">
            <v>288</v>
          </cell>
          <cell r="C17458">
            <v>79</v>
          </cell>
          <cell r="D17458">
            <v>1992</v>
          </cell>
          <cell r="E17458">
            <v>33969</v>
          </cell>
        </row>
        <row r="17459">
          <cell r="A17459">
            <v>33892</v>
          </cell>
          <cell r="B17459">
            <v>289</v>
          </cell>
          <cell r="C17459">
            <v>78</v>
          </cell>
          <cell r="D17459">
            <v>1992</v>
          </cell>
          <cell r="E17459">
            <v>33969</v>
          </cell>
        </row>
        <row r="17460">
          <cell r="A17460">
            <v>33893</v>
          </cell>
          <cell r="B17460">
            <v>290</v>
          </cell>
          <cell r="C17460">
            <v>77</v>
          </cell>
          <cell r="D17460">
            <v>1992</v>
          </cell>
          <cell r="E17460">
            <v>33969</v>
          </cell>
        </row>
        <row r="17461">
          <cell r="A17461">
            <v>33894</v>
          </cell>
          <cell r="B17461">
            <v>291</v>
          </cell>
          <cell r="C17461">
            <v>76</v>
          </cell>
          <cell r="D17461">
            <v>1992</v>
          </cell>
          <cell r="E17461">
            <v>33969</v>
          </cell>
        </row>
        <row r="17462">
          <cell r="A17462">
            <v>33895</v>
          </cell>
          <cell r="B17462">
            <v>292</v>
          </cell>
          <cell r="C17462">
            <v>75</v>
          </cell>
          <cell r="D17462">
            <v>1992</v>
          </cell>
          <cell r="E17462">
            <v>33969</v>
          </cell>
        </row>
        <row r="17463">
          <cell r="A17463">
            <v>33896</v>
          </cell>
          <cell r="B17463">
            <v>293</v>
          </cell>
          <cell r="C17463">
            <v>74</v>
          </cell>
          <cell r="D17463">
            <v>1992</v>
          </cell>
          <cell r="E17463">
            <v>33969</v>
          </cell>
        </row>
        <row r="17464">
          <cell r="A17464">
            <v>33897</v>
          </cell>
          <cell r="B17464">
            <v>294</v>
          </cell>
          <cell r="C17464">
            <v>73</v>
          </cell>
          <cell r="D17464">
            <v>1992</v>
          </cell>
          <cell r="E17464">
            <v>33969</v>
          </cell>
        </row>
        <row r="17465">
          <cell r="A17465">
            <v>33898</v>
          </cell>
          <cell r="B17465">
            <v>295</v>
          </cell>
          <cell r="C17465">
            <v>72</v>
          </cell>
          <cell r="D17465">
            <v>1992</v>
          </cell>
          <cell r="E17465">
            <v>33969</v>
          </cell>
        </row>
        <row r="17466">
          <cell r="A17466">
            <v>33899</v>
          </cell>
          <cell r="B17466">
            <v>296</v>
          </cell>
          <cell r="C17466">
            <v>71</v>
          </cell>
          <cell r="D17466">
            <v>1992</v>
          </cell>
          <cell r="E17466">
            <v>33969</v>
          </cell>
        </row>
        <row r="17467">
          <cell r="A17467">
            <v>33900</v>
          </cell>
          <cell r="B17467">
            <v>297</v>
          </cell>
          <cell r="C17467">
            <v>70</v>
          </cell>
          <cell r="D17467">
            <v>1992</v>
          </cell>
          <cell r="E17467">
            <v>33969</v>
          </cell>
        </row>
        <row r="17468">
          <cell r="A17468">
            <v>33901</v>
          </cell>
          <cell r="B17468">
            <v>298</v>
          </cell>
          <cell r="C17468">
            <v>69</v>
          </cell>
          <cell r="D17468">
            <v>1992</v>
          </cell>
          <cell r="E17468">
            <v>33969</v>
          </cell>
        </row>
        <row r="17469">
          <cell r="A17469">
            <v>33902</v>
          </cell>
          <cell r="B17469">
            <v>299</v>
          </cell>
          <cell r="C17469">
            <v>68</v>
          </cell>
          <cell r="D17469">
            <v>1992</v>
          </cell>
          <cell r="E17469">
            <v>33969</v>
          </cell>
        </row>
        <row r="17470">
          <cell r="A17470">
            <v>33903</v>
          </cell>
          <cell r="B17470">
            <v>300</v>
          </cell>
          <cell r="C17470">
            <v>67</v>
          </cell>
          <cell r="D17470">
            <v>1992</v>
          </cell>
          <cell r="E17470">
            <v>33969</v>
          </cell>
        </row>
        <row r="17471">
          <cell r="A17471">
            <v>33904</v>
          </cell>
          <cell r="B17471">
            <v>301</v>
          </cell>
          <cell r="C17471">
            <v>66</v>
          </cell>
          <cell r="D17471">
            <v>1992</v>
          </cell>
          <cell r="E17471">
            <v>33969</v>
          </cell>
        </row>
        <row r="17472">
          <cell r="A17472">
            <v>33905</v>
          </cell>
          <cell r="B17472">
            <v>302</v>
          </cell>
          <cell r="C17472">
            <v>65</v>
          </cell>
          <cell r="D17472">
            <v>1992</v>
          </cell>
          <cell r="E17472">
            <v>33969</v>
          </cell>
        </row>
        <row r="17473">
          <cell r="A17473">
            <v>33906</v>
          </cell>
          <cell r="B17473">
            <v>303</v>
          </cell>
          <cell r="C17473">
            <v>64</v>
          </cell>
          <cell r="D17473">
            <v>1992</v>
          </cell>
          <cell r="E17473">
            <v>33969</v>
          </cell>
        </row>
        <row r="17474">
          <cell r="A17474">
            <v>33907</v>
          </cell>
          <cell r="B17474">
            <v>304</v>
          </cell>
          <cell r="C17474">
            <v>63</v>
          </cell>
          <cell r="D17474">
            <v>1992</v>
          </cell>
          <cell r="E17474">
            <v>33969</v>
          </cell>
        </row>
        <row r="17475">
          <cell r="A17475">
            <v>33908</v>
          </cell>
          <cell r="B17475">
            <v>305</v>
          </cell>
          <cell r="C17475">
            <v>62</v>
          </cell>
          <cell r="D17475">
            <v>1992</v>
          </cell>
          <cell r="E17475">
            <v>33969</v>
          </cell>
        </row>
        <row r="17476">
          <cell r="A17476">
            <v>33909</v>
          </cell>
          <cell r="B17476">
            <v>306</v>
          </cell>
          <cell r="C17476">
            <v>61</v>
          </cell>
          <cell r="D17476">
            <v>1992</v>
          </cell>
          <cell r="E17476">
            <v>33969</v>
          </cell>
        </row>
        <row r="17477">
          <cell r="A17477">
            <v>33910</v>
          </cell>
          <cell r="B17477">
            <v>307</v>
          </cell>
          <cell r="C17477">
            <v>60</v>
          </cell>
          <cell r="D17477">
            <v>1992</v>
          </cell>
          <cell r="E17477">
            <v>33969</v>
          </cell>
        </row>
        <row r="17478">
          <cell r="A17478">
            <v>33911</v>
          </cell>
          <cell r="B17478">
            <v>308</v>
          </cell>
          <cell r="C17478">
            <v>59</v>
          </cell>
          <cell r="D17478">
            <v>1992</v>
          </cell>
          <cell r="E17478">
            <v>33969</v>
          </cell>
        </row>
        <row r="17479">
          <cell r="A17479">
            <v>33912</v>
          </cell>
          <cell r="B17479">
            <v>309</v>
          </cell>
          <cell r="C17479">
            <v>58</v>
          </cell>
          <cell r="D17479">
            <v>1992</v>
          </cell>
          <cell r="E17479">
            <v>33969</v>
          </cell>
        </row>
        <row r="17480">
          <cell r="A17480">
            <v>33913</v>
          </cell>
          <cell r="B17480">
            <v>310</v>
          </cell>
          <cell r="C17480">
            <v>57</v>
          </cell>
          <cell r="D17480">
            <v>1992</v>
          </cell>
          <cell r="E17480">
            <v>33969</v>
          </cell>
        </row>
        <row r="17481">
          <cell r="A17481">
            <v>33914</v>
          </cell>
          <cell r="B17481">
            <v>311</v>
          </cell>
          <cell r="C17481">
            <v>56</v>
          </cell>
          <cell r="D17481">
            <v>1992</v>
          </cell>
          <cell r="E17481">
            <v>33969</v>
          </cell>
        </row>
        <row r="17482">
          <cell r="A17482">
            <v>33915</v>
          </cell>
          <cell r="B17482">
            <v>312</v>
          </cell>
          <cell r="C17482">
            <v>55</v>
          </cell>
          <cell r="D17482">
            <v>1992</v>
          </cell>
          <cell r="E17482">
            <v>33969</v>
          </cell>
        </row>
        <row r="17483">
          <cell r="A17483">
            <v>33916</v>
          </cell>
          <cell r="B17483">
            <v>313</v>
          </cell>
          <cell r="C17483">
            <v>54</v>
          </cell>
          <cell r="D17483">
            <v>1992</v>
          </cell>
          <cell r="E17483">
            <v>33969</v>
          </cell>
        </row>
        <row r="17484">
          <cell r="A17484">
            <v>33917</v>
          </cell>
          <cell r="B17484">
            <v>314</v>
          </cell>
          <cell r="C17484">
            <v>53</v>
          </cell>
          <cell r="D17484">
            <v>1992</v>
          </cell>
          <cell r="E17484">
            <v>33969</v>
          </cell>
        </row>
        <row r="17485">
          <cell r="A17485">
            <v>33918</v>
          </cell>
          <cell r="B17485">
            <v>315</v>
          </cell>
          <cell r="C17485">
            <v>52</v>
          </cell>
          <cell r="D17485">
            <v>1992</v>
          </cell>
          <cell r="E17485">
            <v>33969</v>
          </cell>
        </row>
        <row r="17486">
          <cell r="A17486">
            <v>33919</v>
          </cell>
          <cell r="B17486">
            <v>316</v>
          </cell>
          <cell r="C17486">
            <v>51</v>
          </cell>
          <cell r="D17486">
            <v>1992</v>
          </cell>
          <cell r="E17486">
            <v>33969</v>
          </cell>
        </row>
        <row r="17487">
          <cell r="A17487">
            <v>33920</v>
          </cell>
          <cell r="B17487">
            <v>317</v>
          </cell>
          <cell r="C17487">
            <v>50</v>
          </cell>
          <cell r="D17487">
            <v>1992</v>
          </cell>
          <cell r="E17487">
            <v>33969</v>
          </cell>
        </row>
        <row r="17488">
          <cell r="A17488">
            <v>33921</v>
          </cell>
          <cell r="B17488">
            <v>318</v>
          </cell>
          <cell r="C17488">
            <v>49</v>
          </cell>
          <cell r="D17488">
            <v>1992</v>
          </cell>
          <cell r="E17488">
            <v>33969</v>
          </cell>
        </row>
        <row r="17489">
          <cell r="A17489">
            <v>33922</v>
          </cell>
          <cell r="B17489">
            <v>319</v>
          </cell>
          <cell r="C17489">
            <v>48</v>
          </cell>
          <cell r="D17489">
            <v>1992</v>
          </cell>
          <cell r="E17489">
            <v>33969</v>
          </cell>
        </row>
        <row r="17490">
          <cell r="A17490">
            <v>33923</v>
          </cell>
          <cell r="B17490">
            <v>320</v>
          </cell>
          <cell r="C17490">
            <v>47</v>
          </cell>
          <cell r="D17490">
            <v>1992</v>
          </cell>
          <cell r="E17490">
            <v>33969</v>
          </cell>
        </row>
        <row r="17491">
          <cell r="A17491">
            <v>33924</v>
          </cell>
          <cell r="B17491">
            <v>321</v>
          </cell>
          <cell r="C17491">
            <v>46</v>
          </cell>
          <cell r="D17491">
            <v>1992</v>
          </cell>
          <cell r="E17491">
            <v>33969</v>
          </cell>
        </row>
        <row r="17492">
          <cell r="A17492">
            <v>33925</v>
          </cell>
          <cell r="B17492">
            <v>322</v>
          </cell>
          <cell r="C17492">
            <v>45</v>
          </cell>
          <cell r="D17492">
            <v>1992</v>
          </cell>
          <cell r="E17492">
            <v>33969</v>
          </cell>
        </row>
        <row r="17493">
          <cell r="A17493">
            <v>33926</v>
          </cell>
          <cell r="B17493">
            <v>323</v>
          </cell>
          <cell r="C17493">
            <v>44</v>
          </cell>
          <cell r="D17493">
            <v>1992</v>
          </cell>
          <cell r="E17493">
            <v>33969</v>
          </cell>
        </row>
        <row r="17494">
          <cell r="A17494">
            <v>33927</v>
          </cell>
          <cell r="B17494">
            <v>324</v>
          </cell>
          <cell r="C17494">
            <v>43</v>
          </cell>
          <cell r="D17494">
            <v>1992</v>
          </cell>
          <cell r="E17494">
            <v>33969</v>
          </cell>
        </row>
        <row r="17495">
          <cell r="A17495">
            <v>33928</v>
          </cell>
          <cell r="B17495">
            <v>325</v>
          </cell>
          <cell r="C17495">
            <v>42</v>
          </cell>
          <cell r="D17495">
            <v>1992</v>
          </cell>
          <cell r="E17495">
            <v>33969</v>
          </cell>
        </row>
        <row r="17496">
          <cell r="A17496">
            <v>33929</v>
          </cell>
          <cell r="B17496">
            <v>326</v>
          </cell>
          <cell r="C17496">
            <v>41</v>
          </cell>
          <cell r="D17496">
            <v>1992</v>
          </cell>
          <cell r="E17496">
            <v>33969</v>
          </cell>
        </row>
        <row r="17497">
          <cell r="A17497">
            <v>33930</v>
          </cell>
          <cell r="B17497">
            <v>327</v>
          </cell>
          <cell r="C17497">
            <v>40</v>
          </cell>
          <cell r="D17497">
            <v>1992</v>
          </cell>
          <cell r="E17497">
            <v>33969</v>
          </cell>
        </row>
        <row r="17498">
          <cell r="A17498">
            <v>33931</v>
          </cell>
          <cell r="B17498">
            <v>328</v>
          </cell>
          <cell r="C17498">
            <v>39</v>
          </cell>
          <cell r="D17498">
            <v>1992</v>
          </cell>
          <cell r="E17498">
            <v>33969</v>
          </cell>
        </row>
        <row r="17499">
          <cell r="A17499">
            <v>33932</v>
          </cell>
          <cell r="B17499">
            <v>329</v>
          </cell>
          <cell r="C17499">
            <v>38</v>
          </cell>
          <cell r="D17499">
            <v>1992</v>
          </cell>
          <cell r="E17499">
            <v>33969</v>
          </cell>
        </row>
        <row r="17500">
          <cell r="A17500">
            <v>33933</v>
          </cell>
          <cell r="B17500">
            <v>330</v>
          </cell>
          <cell r="C17500">
            <v>37</v>
          </cell>
          <cell r="D17500">
            <v>1992</v>
          </cell>
          <cell r="E17500">
            <v>33969</v>
          </cell>
        </row>
        <row r="17501">
          <cell r="A17501">
            <v>33934</v>
          </cell>
          <cell r="B17501">
            <v>331</v>
          </cell>
          <cell r="C17501">
            <v>36</v>
          </cell>
          <cell r="D17501">
            <v>1992</v>
          </cell>
          <cell r="E17501">
            <v>33969</v>
          </cell>
        </row>
        <row r="17502">
          <cell r="A17502">
            <v>33935</v>
          </cell>
          <cell r="B17502">
            <v>332</v>
          </cell>
          <cell r="C17502">
            <v>35</v>
          </cell>
          <cell r="D17502">
            <v>1992</v>
          </cell>
          <cell r="E17502">
            <v>33969</v>
          </cell>
        </row>
        <row r="17503">
          <cell r="A17503">
            <v>33936</v>
          </cell>
          <cell r="B17503">
            <v>333</v>
          </cell>
          <cell r="C17503">
            <v>34</v>
          </cell>
          <cell r="D17503">
            <v>1992</v>
          </cell>
          <cell r="E17503">
            <v>33969</v>
          </cell>
        </row>
        <row r="17504">
          <cell r="A17504">
            <v>33937</v>
          </cell>
          <cell r="B17504">
            <v>334</v>
          </cell>
          <cell r="C17504">
            <v>33</v>
          </cell>
          <cell r="D17504">
            <v>1992</v>
          </cell>
          <cell r="E17504">
            <v>33969</v>
          </cell>
        </row>
        <row r="17505">
          <cell r="A17505">
            <v>33938</v>
          </cell>
          <cell r="B17505">
            <v>335</v>
          </cell>
          <cell r="C17505">
            <v>32</v>
          </cell>
          <cell r="D17505">
            <v>1992</v>
          </cell>
          <cell r="E17505">
            <v>33969</v>
          </cell>
        </row>
        <row r="17506">
          <cell r="A17506">
            <v>33939</v>
          </cell>
          <cell r="B17506">
            <v>336</v>
          </cell>
          <cell r="C17506">
            <v>31</v>
          </cell>
          <cell r="D17506">
            <v>1992</v>
          </cell>
          <cell r="E17506">
            <v>33969</v>
          </cell>
        </row>
        <row r="17507">
          <cell r="A17507">
            <v>33940</v>
          </cell>
          <cell r="B17507">
            <v>337</v>
          </cell>
          <cell r="C17507">
            <v>30</v>
          </cell>
          <cell r="D17507">
            <v>1992</v>
          </cell>
          <cell r="E17507">
            <v>33969</v>
          </cell>
        </row>
        <row r="17508">
          <cell r="A17508">
            <v>33941</v>
          </cell>
          <cell r="B17508">
            <v>338</v>
          </cell>
          <cell r="C17508">
            <v>29</v>
          </cell>
          <cell r="D17508">
            <v>1992</v>
          </cell>
          <cell r="E17508">
            <v>33969</v>
          </cell>
        </row>
        <row r="17509">
          <cell r="A17509">
            <v>33942</v>
          </cell>
          <cell r="B17509">
            <v>339</v>
          </cell>
          <cell r="C17509">
            <v>28</v>
          </cell>
          <cell r="D17509">
            <v>1992</v>
          </cell>
          <cell r="E17509">
            <v>33969</v>
          </cell>
        </row>
        <row r="17510">
          <cell r="A17510">
            <v>33943</v>
          </cell>
          <cell r="B17510">
            <v>340</v>
          </cell>
          <cell r="C17510">
            <v>27</v>
          </cell>
          <cell r="D17510">
            <v>1992</v>
          </cell>
          <cell r="E17510">
            <v>33969</v>
          </cell>
        </row>
        <row r="17511">
          <cell r="A17511">
            <v>33944</v>
          </cell>
          <cell r="B17511">
            <v>341</v>
          </cell>
          <cell r="C17511">
            <v>26</v>
          </cell>
          <cell r="D17511">
            <v>1992</v>
          </cell>
          <cell r="E17511">
            <v>33969</v>
          </cell>
        </row>
        <row r="17512">
          <cell r="A17512">
            <v>33945</v>
          </cell>
          <cell r="B17512">
            <v>342</v>
          </cell>
          <cell r="C17512">
            <v>25</v>
          </cell>
          <cell r="D17512">
            <v>1992</v>
          </cell>
          <cell r="E17512">
            <v>33969</v>
          </cell>
        </row>
        <row r="17513">
          <cell r="A17513">
            <v>33946</v>
          </cell>
          <cell r="B17513">
            <v>343</v>
          </cell>
          <cell r="C17513">
            <v>24</v>
          </cell>
          <cell r="D17513">
            <v>1992</v>
          </cell>
          <cell r="E17513">
            <v>33969</v>
          </cell>
        </row>
        <row r="17514">
          <cell r="A17514">
            <v>33947</v>
          </cell>
          <cell r="B17514">
            <v>344</v>
          </cell>
          <cell r="C17514">
            <v>23</v>
          </cell>
          <cell r="D17514">
            <v>1992</v>
          </cell>
          <cell r="E17514">
            <v>33969</v>
          </cell>
        </row>
        <row r="17515">
          <cell r="A17515">
            <v>33948</v>
          </cell>
          <cell r="B17515">
            <v>345</v>
          </cell>
          <cell r="C17515">
            <v>22</v>
          </cell>
          <cell r="D17515">
            <v>1992</v>
          </cell>
          <cell r="E17515">
            <v>33969</v>
          </cell>
        </row>
        <row r="17516">
          <cell r="A17516">
            <v>33949</v>
          </cell>
          <cell r="B17516">
            <v>346</v>
          </cell>
          <cell r="C17516">
            <v>21</v>
          </cell>
          <cell r="D17516">
            <v>1992</v>
          </cell>
          <cell r="E17516">
            <v>33969</v>
          </cell>
        </row>
        <row r="17517">
          <cell r="A17517">
            <v>33950</v>
          </cell>
          <cell r="B17517">
            <v>347</v>
          </cell>
          <cell r="C17517">
            <v>20</v>
          </cell>
          <cell r="D17517">
            <v>1992</v>
          </cell>
          <cell r="E17517">
            <v>33969</v>
          </cell>
        </row>
        <row r="17518">
          <cell r="A17518">
            <v>33951</v>
          </cell>
          <cell r="B17518">
            <v>348</v>
          </cell>
          <cell r="C17518">
            <v>19</v>
          </cell>
          <cell r="D17518">
            <v>1992</v>
          </cell>
          <cell r="E17518">
            <v>33969</v>
          </cell>
        </row>
        <row r="17519">
          <cell r="A17519">
            <v>33952</v>
          </cell>
          <cell r="B17519">
            <v>349</v>
          </cell>
          <cell r="C17519">
            <v>18</v>
          </cell>
          <cell r="D17519">
            <v>1992</v>
          </cell>
          <cell r="E17519">
            <v>33969</v>
          </cell>
        </row>
        <row r="17520">
          <cell r="A17520">
            <v>33953</v>
          </cell>
          <cell r="B17520">
            <v>350</v>
          </cell>
          <cell r="C17520">
            <v>17</v>
          </cell>
          <cell r="D17520">
            <v>1992</v>
          </cell>
          <cell r="E17520">
            <v>33969</v>
          </cell>
        </row>
        <row r="17521">
          <cell r="A17521">
            <v>33954</v>
          </cell>
          <cell r="B17521">
            <v>351</v>
          </cell>
          <cell r="C17521">
            <v>16</v>
          </cell>
          <cell r="D17521">
            <v>1992</v>
          </cell>
          <cell r="E17521">
            <v>33969</v>
          </cell>
        </row>
        <row r="17522">
          <cell r="A17522">
            <v>33955</v>
          </cell>
          <cell r="B17522">
            <v>352</v>
          </cell>
          <cell r="C17522">
            <v>15</v>
          </cell>
          <cell r="D17522">
            <v>1992</v>
          </cell>
          <cell r="E17522">
            <v>33969</v>
          </cell>
        </row>
        <row r="17523">
          <cell r="A17523">
            <v>33956</v>
          </cell>
          <cell r="B17523">
            <v>353</v>
          </cell>
          <cell r="C17523">
            <v>14</v>
          </cell>
          <cell r="D17523">
            <v>1992</v>
          </cell>
          <cell r="E17523">
            <v>33969</v>
          </cell>
        </row>
        <row r="17524">
          <cell r="A17524">
            <v>33957</v>
          </cell>
          <cell r="B17524">
            <v>354</v>
          </cell>
          <cell r="C17524">
            <v>13</v>
          </cell>
          <cell r="D17524">
            <v>1992</v>
          </cell>
          <cell r="E17524">
            <v>33969</v>
          </cell>
        </row>
        <row r="17525">
          <cell r="A17525">
            <v>33958</v>
          </cell>
          <cell r="B17525">
            <v>355</v>
          </cell>
          <cell r="C17525">
            <v>12</v>
          </cell>
          <cell r="D17525">
            <v>1992</v>
          </cell>
          <cell r="E17525">
            <v>33969</v>
          </cell>
        </row>
        <row r="17526">
          <cell r="A17526">
            <v>33959</v>
          </cell>
          <cell r="B17526">
            <v>356</v>
          </cell>
          <cell r="C17526">
            <v>11</v>
          </cell>
          <cell r="D17526">
            <v>1992</v>
          </cell>
          <cell r="E17526">
            <v>33969</v>
          </cell>
        </row>
        <row r="17527">
          <cell r="A17527">
            <v>33960</v>
          </cell>
          <cell r="B17527">
            <v>357</v>
          </cell>
          <cell r="C17527">
            <v>10</v>
          </cell>
          <cell r="D17527">
            <v>1992</v>
          </cell>
          <cell r="E17527">
            <v>33969</v>
          </cell>
        </row>
        <row r="17528">
          <cell r="A17528">
            <v>33961</v>
          </cell>
          <cell r="B17528">
            <v>358</v>
          </cell>
          <cell r="C17528">
            <v>9</v>
          </cell>
          <cell r="D17528">
            <v>1992</v>
          </cell>
          <cell r="E17528">
            <v>33969</v>
          </cell>
        </row>
        <row r="17529">
          <cell r="A17529">
            <v>33962</v>
          </cell>
          <cell r="B17529">
            <v>359</v>
          </cell>
          <cell r="C17529">
            <v>8</v>
          </cell>
          <cell r="D17529">
            <v>1992</v>
          </cell>
          <cell r="E17529">
            <v>33969</v>
          </cell>
        </row>
        <row r="17530">
          <cell r="A17530">
            <v>33963</v>
          </cell>
          <cell r="B17530">
            <v>360</v>
          </cell>
          <cell r="C17530">
            <v>7</v>
          </cell>
          <cell r="D17530">
            <v>1992</v>
          </cell>
          <cell r="E17530">
            <v>33969</v>
          </cell>
        </row>
        <row r="17531">
          <cell r="A17531">
            <v>33964</v>
          </cell>
          <cell r="B17531">
            <v>361</v>
          </cell>
          <cell r="C17531">
            <v>6</v>
          </cell>
          <cell r="D17531">
            <v>1992</v>
          </cell>
          <cell r="E17531">
            <v>33969</v>
          </cell>
        </row>
        <row r="17532">
          <cell r="A17532">
            <v>33965</v>
          </cell>
          <cell r="B17532">
            <v>362</v>
          </cell>
          <cell r="C17532">
            <v>5</v>
          </cell>
          <cell r="D17532">
            <v>1992</v>
          </cell>
          <cell r="E17532">
            <v>33969</v>
          </cell>
        </row>
        <row r="17533">
          <cell r="A17533">
            <v>33966</v>
          </cell>
          <cell r="B17533">
            <v>363</v>
          </cell>
          <cell r="C17533">
            <v>4</v>
          </cell>
          <cell r="D17533">
            <v>1992</v>
          </cell>
          <cell r="E17533">
            <v>33969</v>
          </cell>
        </row>
        <row r="17534">
          <cell r="A17534">
            <v>33967</v>
          </cell>
          <cell r="B17534">
            <v>364</v>
          </cell>
          <cell r="C17534">
            <v>3</v>
          </cell>
          <cell r="D17534">
            <v>1992</v>
          </cell>
          <cell r="E17534">
            <v>33969</v>
          </cell>
        </row>
        <row r="17535">
          <cell r="A17535">
            <v>33968</v>
          </cell>
          <cell r="B17535">
            <v>365</v>
          </cell>
          <cell r="C17535">
            <v>2</v>
          </cell>
          <cell r="D17535">
            <v>1992</v>
          </cell>
          <cell r="E17535">
            <v>33969</v>
          </cell>
        </row>
        <row r="17536">
          <cell r="A17536">
            <v>33969</v>
          </cell>
          <cell r="B17536">
            <v>366</v>
          </cell>
          <cell r="C17536">
            <v>1</v>
          </cell>
          <cell r="D17536">
            <v>1992</v>
          </cell>
          <cell r="E17536">
            <v>33969</v>
          </cell>
        </row>
        <row r="17537">
          <cell r="A17537">
            <v>33970</v>
          </cell>
          <cell r="B17537">
            <v>1</v>
          </cell>
          <cell r="C17537">
            <v>365</v>
          </cell>
          <cell r="D17537">
            <v>1993</v>
          </cell>
          <cell r="E17537">
            <v>34334</v>
          </cell>
        </row>
        <row r="17538">
          <cell r="A17538">
            <v>33971</v>
          </cell>
          <cell r="B17538">
            <v>2</v>
          </cell>
          <cell r="C17538">
            <v>364</v>
          </cell>
          <cell r="D17538">
            <v>1993</v>
          </cell>
          <cell r="E17538">
            <v>34334</v>
          </cell>
        </row>
        <row r="17539">
          <cell r="A17539">
            <v>33972</v>
          </cell>
          <cell r="B17539">
            <v>3</v>
          </cell>
          <cell r="C17539">
            <v>363</v>
          </cell>
          <cell r="D17539">
            <v>1993</v>
          </cell>
          <cell r="E17539">
            <v>34334</v>
          </cell>
        </row>
        <row r="17540">
          <cell r="A17540">
            <v>33973</v>
          </cell>
          <cell r="B17540">
            <v>4</v>
          </cell>
          <cell r="C17540">
            <v>362</v>
          </cell>
          <cell r="D17540">
            <v>1993</v>
          </cell>
          <cell r="E17540">
            <v>34334</v>
          </cell>
        </row>
        <row r="17541">
          <cell r="A17541">
            <v>33974</v>
          </cell>
          <cell r="B17541">
            <v>5</v>
          </cell>
          <cell r="C17541">
            <v>361</v>
          </cell>
          <cell r="D17541">
            <v>1993</v>
          </cell>
          <cell r="E17541">
            <v>34334</v>
          </cell>
        </row>
        <row r="17542">
          <cell r="A17542">
            <v>33975</v>
          </cell>
          <cell r="B17542">
            <v>6</v>
          </cell>
          <cell r="C17542">
            <v>360</v>
          </cell>
          <cell r="D17542">
            <v>1993</v>
          </cell>
          <cell r="E17542">
            <v>34334</v>
          </cell>
        </row>
        <row r="17543">
          <cell r="A17543">
            <v>33976</v>
          </cell>
          <cell r="B17543">
            <v>7</v>
          </cell>
          <cell r="C17543">
            <v>359</v>
          </cell>
          <cell r="D17543">
            <v>1993</v>
          </cell>
          <cell r="E17543">
            <v>34334</v>
          </cell>
        </row>
        <row r="17544">
          <cell r="A17544">
            <v>33977</v>
          </cell>
          <cell r="B17544">
            <v>8</v>
          </cell>
          <cell r="C17544">
            <v>358</v>
          </cell>
          <cell r="D17544">
            <v>1993</v>
          </cell>
          <cell r="E17544">
            <v>34334</v>
          </cell>
        </row>
        <row r="17545">
          <cell r="A17545">
            <v>33978</v>
          </cell>
          <cell r="B17545">
            <v>9</v>
          </cell>
          <cell r="C17545">
            <v>357</v>
          </cell>
          <cell r="D17545">
            <v>1993</v>
          </cell>
          <cell r="E17545">
            <v>34334</v>
          </cell>
        </row>
        <row r="17546">
          <cell r="A17546">
            <v>33979</v>
          </cell>
          <cell r="B17546">
            <v>10</v>
          </cell>
          <cell r="C17546">
            <v>356</v>
          </cell>
          <cell r="D17546">
            <v>1993</v>
          </cell>
          <cell r="E17546">
            <v>34334</v>
          </cell>
        </row>
        <row r="17547">
          <cell r="A17547">
            <v>33980</v>
          </cell>
          <cell r="B17547">
            <v>11</v>
          </cell>
          <cell r="C17547">
            <v>355</v>
          </cell>
          <cell r="D17547">
            <v>1993</v>
          </cell>
          <cell r="E17547">
            <v>34334</v>
          </cell>
        </row>
        <row r="17548">
          <cell r="A17548">
            <v>33981</v>
          </cell>
          <cell r="B17548">
            <v>12</v>
          </cell>
          <cell r="C17548">
            <v>354</v>
          </cell>
          <cell r="D17548">
            <v>1993</v>
          </cell>
          <cell r="E17548">
            <v>34334</v>
          </cell>
        </row>
        <row r="17549">
          <cell r="A17549">
            <v>33982</v>
          </cell>
          <cell r="B17549">
            <v>13</v>
          </cell>
          <cell r="C17549">
            <v>353</v>
          </cell>
          <cell r="D17549">
            <v>1993</v>
          </cell>
          <cell r="E17549">
            <v>34334</v>
          </cell>
        </row>
        <row r="17550">
          <cell r="A17550">
            <v>33983</v>
          </cell>
          <cell r="B17550">
            <v>14</v>
          </cell>
          <cell r="C17550">
            <v>352</v>
          </cell>
          <cell r="D17550">
            <v>1993</v>
          </cell>
          <cell r="E17550">
            <v>34334</v>
          </cell>
        </row>
        <row r="17551">
          <cell r="A17551">
            <v>33984</v>
          </cell>
          <cell r="B17551">
            <v>15</v>
          </cell>
          <cell r="C17551">
            <v>351</v>
          </cell>
          <cell r="D17551">
            <v>1993</v>
          </cell>
          <cell r="E17551">
            <v>34334</v>
          </cell>
        </row>
        <row r="17552">
          <cell r="A17552">
            <v>33985</v>
          </cell>
          <cell r="B17552">
            <v>16</v>
          </cell>
          <cell r="C17552">
            <v>350</v>
          </cell>
          <cell r="D17552">
            <v>1993</v>
          </cell>
          <cell r="E17552">
            <v>34334</v>
          </cell>
        </row>
        <row r="17553">
          <cell r="A17553">
            <v>33986</v>
          </cell>
          <cell r="B17553">
            <v>17</v>
          </cell>
          <cell r="C17553">
            <v>349</v>
          </cell>
          <cell r="D17553">
            <v>1993</v>
          </cell>
          <cell r="E17553">
            <v>34334</v>
          </cell>
        </row>
        <row r="17554">
          <cell r="A17554">
            <v>33987</v>
          </cell>
          <cell r="B17554">
            <v>18</v>
          </cell>
          <cell r="C17554">
            <v>348</v>
          </cell>
          <cell r="D17554">
            <v>1993</v>
          </cell>
          <cell r="E17554">
            <v>34334</v>
          </cell>
        </row>
        <row r="17555">
          <cell r="A17555">
            <v>33988</v>
          </cell>
          <cell r="B17555">
            <v>19</v>
          </cell>
          <cell r="C17555">
            <v>347</v>
          </cell>
          <cell r="D17555">
            <v>1993</v>
          </cell>
          <cell r="E17555">
            <v>34334</v>
          </cell>
        </row>
        <row r="17556">
          <cell r="A17556">
            <v>33989</v>
          </cell>
          <cell r="B17556">
            <v>20</v>
          </cell>
          <cell r="C17556">
            <v>346</v>
          </cell>
          <cell r="D17556">
            <v>1993</v>
          </cell>
          <cell r="E17556">
            <v>34334</v>
          </cell>
        </row>
        <row r="17557">
          <cell r="A17557">
            <v>33990</v>
          </cell>
          <cell r="B17557">
            <v>21</v>
          </cell>
          <cell r="C17557">
            <v>345</v>
          </cell>
          <cell r="D17557">
            <v>1993</v>
          </cell>
          <cell r="E17557">
            <v>34334</v>
          </cell>
        </row>
        <row r="17558">
          <cell r="A17558">
            <v>33991</v>
          </cell>
          <cell r="B17558">
            <v>22</v>
          </cell>
          <cell r="C17558">
            <v>344</v>
          </cell>
          <cell r="D17558">
            <v>1993</v>
          </cell>
          <cell r="E17558">
            <v>34334</v>
          </cell>
        </row>
        <row r="17559">
          <cell r="A17559">
            <v>33992</v>
          </cell>
          <cell r="B17559">
            <v>23</v>
          </cell>
          <cell r="C17559">
            <v>343</v>
          </cell>
          <cell r="D17559">
            <v>1993</v>
          </cell>
          <cell r="E17559">
            <v>34334</v>
          </cell>
        </row>
        <row r="17560">
          <cell r="A17560">
            <v>33993</v>
          </cell>
          <cell r="B17560">
            <v>24</v>
          </cell>
          <cell r="C17560">
            <v>342</v>
          </cell>
          <cell r="D17560">
            <v>1993</v>
          </cell>
          <cell r="E17560">
            <v>34334</v>
          </cell>
        </row>
        <row r="17561">
          <cell r="A17561">
            <v>33994</v>
          </cell>
          <cell r="B17561">
            <v>25</v>
          </cell>
          <cell r="C17561">
            <v>341</v>
          </cell>
          <cell r="D17561">
            <v>1993</v>
          </cell>
          <cell r="E17561">
            <v>34334</v>
          </cell>
        </row>
        <row r="17562">
          <cell r="A17562">
            <v>33995</v>
          </cell>
          <cell r="B17562">
            <v>26</v>
          </cell>
          <cell r="C17562">
            <v>340</v>
          </cell>
          <cell r="D17562">
            <v>1993</v>
          </cell>
          <cell r="E17562">
            <v>34334</v>
          </cell>
        </row>
        <row r="17563">
          <cell r="A17563">
            <v>33996</v>
          </cell>
          <cell r="B17563">
            <v>27</v>
          </cell>
          <cell r="C17563">
            <v>339</v>
          </cell>
          <cell r="D17563">
            <v>1993</v>
          </cell>
          <cell r="E17563">
            <v>34334</v>
          </cell>
        </row>
        <row r="17564">
          <cell r="A17564">
            <v>33997</v>
          </cell>
          <cell r="B17564">
            <v>28</v>
          </cell>
          <cell r="C17564">
            <v>338</v>
          </cell>
          <cell r="D17564">
            <v>1993</v>
          </cell>
          <cell r="E17564">
            <v>34334</v>
          </cell>
        </row>
        <row r="17565">
          <cell r="A17565">
            <v>33998</v>
          </cell>
          <cell r="B17565">
            <v>29</v>
          </cell>
          <cell r="C17565">
            <v>337</v>
          </cell>
          <cell r="D17565">
            <v>1993</v>
          </cell>
          <cell r="E17565">
            <v>34334</v>
          </cell>
        </row>
        <row r="17566">
          <cell r="A17566">
            <v>33999</v>
          </cell>
          <cell r="B17566">
            <v>30</v>
          </cell>
          <cell r="C17566">
            <v>336</v>
          </cell>
          <cell r="D17566">
            <v>1993</v>
          </cell>
          <cell r="E17566">
            <v>34334</v>
          </cell>
        </row>
        <row r="17567">
          <cell r="A17567">
            <v>34000</v>
          </cell>
          <cell r="B17567">
            <v>31</v>
          </cell>
          <cell r="C17567">
            <v>335</v>
          </cell>
          <cell r="D17567">
            <v>1993</v>
          </cell>
          <cell r="E17567">
            <v>34334</v>
          </cell>
        </row>
        <row r="17568">
          <cell r="A17568">
            <v>34001</v>
          </cell>
          <cell r="B17568">
            <v>32</v>
          </cell>
          <cell r="C17568">
            <v>334</v>
          </cell>
          <cell r="D17568">
            <v>1993</v>
          </cell>
          <cell r="E17568">
            <v>34334</v>
          </cell>
        </row>
        <row r="17569">
          <cell r="A17569">
            <v>34002</v>
          </cell>
          <cell r="B17569">
            <v>33</v>
          </cell>
          <cell r="C17569">
            <v>333</v>
          </cell>
          <cell r="D17569">
            <v>1993</v>
          </cell>
          <cell r="E17569">
            <v>34334</v>
          </cell>
        </row>
        <row r="17570">
          <cell r="A17570">
            <v>34003</v>
          </cell>
          <cell r="B17570">
            <v>34</v>
          </cell>
          <cell r="C17570">
            <v>332</v>
          </cell>
          <cell r="D17570">
            <v>1993</v>
          </cell>
          <cell r="E17570">
            <v>34334</v>
          </cell>
        </row>
        <row r="17571">
          <cell r="A17571">
            <v>34004</v>
          </cell>
          <cell r="B17571">
            <v>35</v>
          </cell>
          <cell r="C17571">
            <v>331</v>
          </cell>
          <cell r="D17571">
            <v>1993</v>
          </cell>
          <cell r="E17571">
            <v>34334</v>
          </cell>
        </row>
        <row r="17572">
          <cell r="A17572">
            <v>34005</v>
          </cell>
          <cell r="B17572">
            <v>36</v>
          </cell>
          <cell r="C17572">
            <v>330</v>
          </cell>
          <cell r="D17572">
            <v>1993</v>
          </cell>
          <cell r="E17572">
            <v>34334</v>
          </cell>
        </row>
        <row r="17573">
          <cell r="A17573">
            <v>34006</v>
          </cell>
          <cell r="B17573">
            <v>37</v>
          </cell>
          <cell r="C17573">
            <v>329</v>
          </cell>
          <cell r="D17573">
            <v>1993</v>
          </cell>
          <cell r="E17573">
            <v>34334</v>
          </cell>
        </row>
        <row r="17574">
          <cell r="A17574">
            <v>34007</v>
          </cell>
          <cell r="B17574">
            <v>38</v>
          </cell>
          <cell r="C17574">
            <v>328</v>
          </cell>
          <cell r="D17574">
            <v>1993</v>
          </cell>
          <cell r="E17574">
            <v>34334</v>
          </cell>
        </row>
        <row r="17575">
          <cell r="A17575">
            <v>34008</v>
          </cell>
          <cell r="B17575">
            <v>39</v>
          </cell>
          <cell r="C17575">
            <v>327</v>
          </cell>
          <cell r="D17575">
            <v>1993</v>
          </cell>
          <cell r="E17575">
            <v>34334</v>
          </cell>
        </row>
        <row r="17576">
          <cell r="A17576">
            <v>34009</v>
          </cell>
          <cell r="B17576">
            <v>40</v>
          </cell>
          <cell r="C17576">
            <v>326</v>
          </cell>
          <cell r="D17576">
            <v>1993</v>
          </cell>
          <cell r="E17576">
            <v>34334</v>
          </cell>
        </row>
        <row r="17577">
          <cell r="A17577">
            <v>34010</v>
          </cell>
          <cell r="B17577">
            <v>41</v>
          </cell>
          <cell r="C17577">
            <v>325</v>
          </cell>
          <cell r="D17577">
            <v>1993</v>
          </cell>
          <cell r="E17577">
            <v>34334</v>
          </cell>
        </row>
        <row r="17578">
          <cell r="A17578">
            <v>34011</v>
          </cell>
          <cell r="B17578">
            <v>42</v>
          </cell>
          <cell r="C17578">
            <v>324</v>
          </cell>
          <cell r="D17578">
            <v>1993</v>
          </cell>
          <cell r="E17578">
            <v>34334</v>
          </cell>
        </row>
        <row r="17579">
          <cell r="A17579">
            <v>34012</v>
          </cell>
          <cell r="B17579">
            <v>43</v>
          </cell>
          <cell r="C17579">
            <v>323</v>
          </cell>
          <cell r="D17579">
            <v>1993</v>
          </cell>
          <cell r="E17579">
            <v>34334</v>
          </cell>
        </row>
        <row r="17580">
          <cell r="A17580">
            <v>34013</v>
          </cell>
          <cell r="B17580">
            <v>44</v>
          </cell>
          <cell r="C17580">
            <v>322</v>
          </cell>
          <cell r="D17580">
            <v>1993</v>
          </cell>
          <cell r="E17580">
            <v>34334</v>
          </cell>
        </row>
        <row r="17581">
          <cell r="A17581">
            <v>34014</v>
          </cell>
          <cell r="B17581">
            <v>45</v>
          </cell>
          <cell r="C17581">
            <v>321</v>
          </cell>
          <cell r="D17581">
            <v>1993</v>
          </cell>
          <cell r="E17581">
            <v>34334</v>
          </cell>
        </row>
        <row r="17582">
          <cell r="A17582">
            <v>34015</v>
          </cell>
          <cell r="B17582">
            <v>46</v>
          </cell>
          <cell r="C17582">
            <v>320</v>
          </cell>
          <cell r="D17582">
            <v>1993</v>
          </cell>
          <cell r="E17582">
            <v>34334</v>
          </cell>
        </row>
        <row r="17583">
          <cell r="A17583">
            <v>34016</v>
          </cell>
          <cell r="B17583">
            <v>47</v>
          </cell>
          <cell r="C17583">
            <v>319</v>
          </cell>
          <cell r="D17583">
            <v>1993</v>
          </cell>
          <cell r="E17583">
            <v>34334</v>
          </cell>
        </row>
        <row r="17584">
          <cell r="A17584">
            <v>34017</v>
          </cell>
          <cell r="B17584">
            <v>48</v>
          </cell>
          <cell r="C17584">
            <v>318</v>
          </cell>
          <cell r="D17584">
            <v>1993</v>
          </cell>
          <cell r="E17584">
            <v>34334</v>
          </cell>
        </row>
        <row r="17585">
          <cell r="A17585">
            <v>34018</v>
          </cell>
          <cell r="B17585">
            <v>49</v>
          </cell>
          <cell r="C17585">
            <v>317</v>
          </cell>
          <cell r="D17585">
            <v>1993</v>
          </cell>
          <cell r="E17585">
            <v>34334</v>
          </cell>
        </row>
        <row r="17586">
          <cell r="A17586">
            <v>34019</v>
          </cell>
          <cell r="B17586">
            <v>50</v>
          </cell>
          <cell r="C17586">
            <v>316</v>
          </cell>
          <cell r="D17586">
            <v>1993</v>
          </cell>
          <cell r="E17586">
            <v>34334</v>
          </cell>
        </row>
        <row r="17587">
          <cell r="A17587">
            <v>34020</v>
          </cell>
          <cell r="B17587">
            <v>51</v>
          </cell>
          <cell r="C17587">
            <v>315</v>
          </cell>
          <cell r="D17587">
            <v>1993</v>
          </cell>
          <cell r="E17587">
            <v>34334</v>
          </cell>
        </row>
        <row r="17588">
          <cell r="A17588">
            <v>34021</v>
          </cell>
          <cell r="B17588">
            <v>52</v>
          </cell>
          <cell r="C17588">
            <v>314</v>
          </cell>
          <cell r="D17588">
            <v>1993</v>
          </cell>
          <cell r="E17588">
            <v>34334</v>
          </cell>
        </row>
        <row r="17589">
          <cell r="A17589">
            <v>34022</v>
          </cell>
          <cell r="B17589">
            <v>53</v>
          </cell>
          <cell r="C17589">
            <v>313</v>
          </cell>
          <cell r="D17589">
            <v>1993</v>
          </cell>
          <cell r="E17589">
            <v>34334</v>
          </cell>
        </row>
        <row r="17590">
          <cell r="A17590">
            <v>34023</v>
          </cell>
          <cell r="B17590">
            <v>54</v>
          </cell>
          <cell r="C17590">
            <v>312</v>
          </cell>
          <cell r="D17590">
            <v>1993</v>
          </cell>
          <cell r="E17590">
            <v>34334</v>
          </cell>
        </row>
        <row r="17591">
          <cell r="A17591">
            <v>34024</v>
          </cell>
          <cell r="B17591">
            <v>55</v>
          </cell>
          <cell r="C17591">
            <v>311</v>
          </cell>
          <cell r="D17591">
            <v>1993</v>
          </cell>
          <cell r="E17591">
            <v>34334</v>
          </cell>
        </row>
        <row r="17592">
          <cell r="A17592">
            <v>34025</v>
          </cell>
          <cell r="B17592">
            <v>56</v>
          </cell>
          <cell r="C17592">
            <v>310</v>
          </cell>
          <cell r="D17592">
            <v>1993</v>
          </cell>
          <cell r="E17592">
            <v>34334</v>
          </cell>
        </row>
        <row r="17593">
          <cell r="A17593">
            <v>34026</v>
          </cell>
          <cell r="B17593">
            <v>57</v>
          </cell>
          <cell r="C17593">
            <v>309</v>
          </cell>
          <cell r="D17593">
            <v>1993</v>
          </cell>
          <cell r="E17593">
            <v>34334</v>
          </cell>
        </row>
        <row r="17594">
          <cell r="A17594">
            <v>34027</v>
          </cell>
          <cell r="B17594">
            <v>58</v>
          </cell>
          <cell r="C17594">
            <v>308</v>
          </cell>
          <cell r="D17594">
            <v>1993</v>
          </cell>
          <cell r="E17594">
            <v>34334</v>
          </cell>
        </row>
        <row r="17595">
          <cell r="A17595">
            <v>34028</v>
          </cell>
          <cell r="B17595">
            <v>59</v>
          </cell>
          <cell r="C17595">
            <v>307</v>
          </cell>
          <cell r="D17595">
            <v>1993</v>
          </cell>
          <cell r="E17595">
            <v>34334</v>
          </cell>
        </row>
        <row r="17596">
          <cell r="A17596">
            <v>34029</v>
          </cell>
          <cell r="B17596">
            <v>60</v>
          </cell>
          <cell r="C17596">
            <v>306</v>
          </cell>
          <cell r="D17596">
            <v>1993</v>
          </cell>
          <cell r="E17596">
            <v>34334</v>
          </cell>
        </row>
        <row r="17597">
          <cell r="A17597">
            <v>34030</v>
          </cell>
          <cell r="B17597">
            <v>61</v>
          </cell>
          <cell r="C17597">
            <v>305</v>
          </cell>
          <cell r="D17597">
            <v>1993</v>
          </cell>
          <cell r="E17597">
            <v>34334</v>
          </cell>
        </row>
        <row r="17598">
          <cell r="A17598">
            <v>34031</v>
          </cell>
          <cell r="B17598">
            <v>62</v>
          </cell>
          <cell r="C17598">
            <v>304</v>
          </cell>
          <cell r="D17598">
            <v>1993</v>
          </cell>
          <cell r="E17598">
            <v>34334</v>
          </cell>
        </row>
        <row r="17599">
          <cell r="A17599">
            <v>34032</v>
          </cell>
          <cell r="B17599">
            <v>63</v>
          </cell>
          <cell r="C17599">
            <v>303</v>
          </cell>
          <cell r="D17599">
            <v>1993</v>
          </cell>
          <cell r="E17599">
            <v>34334</v>
          </cell>
        </row>
        <row r="17600">
          <cell r="A17600">
            <v>34033</v>
          </cell>
          <cell r="B17600">
            <v>64</v>
          </cell>
          <cell r="C17600">
            <v>302</v>
          </cell>
          <cell r="D17600">
            <v>1993</v>
          </cell>
          <cell r="E17600">
            <v>34334</v>
          </cell>
        </row>
        <row r="17601">
          <cell r="A17601">
            <v>34034</v>
          </cell>
          <cell r="B17601">
            <v>65</v>
          </cell>
          <cell r="C17601">
            <v>301</v>
          </cell>
          <cell r="D17601">
            <v>1993</v>
          </cell>
          <cell r="E17601">
            <v>34334</v>
          </cell>
        </row>
        <row r="17602">
          <cell r="A17602">
            <v>34035</v>
          </cell>
          <cell r="B17602">
            <v>66</v>
          </cell>
          <cell r="C17602">
            <v>300</v>
          </cell>
          <cell r="D17602">
            <v>1993</v>
          </cell>
          <cell r="E17602">
            <v>34334</v>
          </cell>
        </row>
        <row r="17603">
          <cell r="A17603">
            <v>34036</v>
          </cell>
          <cell r="B17603">
            <v>67</v>
          </cell>
          <cell r="C17603">
            <v>299</v>
          </cell>
          <cell r="D17603">
            <v>1993</v>
          </cell>
          <cell r="E17603">
            <v>34334</v>
          </cell>
        </row>
        <row r="17604">
          <cell r="A17604">
            <v>34037</v>
          </cell>
          <cell r="B17604">
            <v>68</v>
          </cell>
          <cell r="C17604">
            <v>298</v>
          </cell>
          <cell r="D17604">
            <v>1993</v>
          </cell>
          <cell r="E17604">
            <v>34334</v>
          </cell>
        </row>
        <row r="17605">
          <cell r="A17605">
            <v>34038</v>
          </cell>
          <cell r="B17605">
            <v>69</v>
          </cell>
          <cell r="C17605">
            <v>297</v>
          </cell>
          <cell r="D17605">
            <v>1993</v>
          </cell>
          <cell r="E17605">
            <v>34334</v>
          </cell>
        </row>
        <row r="17606">
          <cell r="A17606">
            <v>34039</v>
          </cell>
          <cell r="B17606">
            <v>70</v>
          </cell>
          <cell r="C17606">
            <v>296</v>
          </cell>
          <cell r="D17606">
            <v>1993</v>
          </cell>
          <cell r="E17606">
            <v>34334</v>
          </cell>
        </row>
        <row r="17607">
          <cell r="A17607">
            <v>34040</v>
          </cell>
          <cell r="B17607">
            <v>71</v>
          </cell>
          <cell r="C17607">
            <v>295</v>
          </cell>
          <cell r="D17607">
            <v>1993</v>
          </cell>
          <cell r="E17607">
            <v>34334</v>
          </cell>
        </row>
        <row r="17608">
          <cell r="A17608">
            <v>34041</v>
          </cell>
          <cell r="B17608">
            <v>72</v>
          </cell>
          <cell r="C17608">
            <v>294</v>
          </cell>
          <cell r="D17608">
            <v>1993</v>
          </cell>
          <cell r="E17608">
            <v>34334</v>
          </cell>
        </row>
        <row r="17609">
          <cell r="A17609">
            <v>34042</v>
          </cell>
          <cell r="B17609">
            <v>73</v>
          </cell>
          <cell r="C17609">
            <v>293</v>
          </cell>
          <cell r="D17609">
            <v>1993</v>
          </cell>
          <cell r="E17609">
            <v>34334</v>
          </cell>
        </row>
        <row r="17610">
          <cell r="A17610">
            <v>34043</v>
          </cell>
          <cell r="B17610">
            <v>74</v>
          </cell>
          <cell r="C17610">
            <v>292</v>
          </cell>
          <cell r="D17610">
            <v>1993</v>
          </cell>
          <cell r="E17610">
            <v>34334</v>
          </cell>
        </row>
        <row r="17611">
          <cell r="A17611">
            <v>34044</v>
          </cell>
          <cell r="B17611">
            <v>75</v>
          </cell>
          <cell r="C17611">
            <v>291</v>
          </cell>
          <cell r="D17611">
            <v>1993</v>
          </cell>
          <cell r="E17611">
            <v>34334</v>
          </cell>
        </row>
        <row r="17612">
          <cell r="A17612">
            <v>34045</v>
          </cell>
          <cell r="B17612">
            <v>76</v>
          </cell>
          <cell r="C17612">
            <v>290</v>
          </cell>
          <cell r="D17612">
            <v>1993</v>
          </cell>
          <cell r="E17612">
            <v>34334</v>
          </cell>
        </row>
        <row r="17613">
          <cell r="A17613">
            <v>34046</v>
          </cell>
          <cell r="B17613">
            <v>77</v>
          </cell>
          <cell r="C17613">
            <v>289</v>
          </cell>
          <cell r="D17613">
            <v>1993</v>
          </cell>
          <cell r="E17613">
            <v>34334</v>
          </cell>
        </row>
        <row r="17614">
          <cell r="A17614">
            <v>34047</v>
          </cell>
          <cell r="B17614">
            <v>78</v>
          </cell>
          <cell r="C17614">
            <v>288</v>
          </cell>
          <cell r="D17614">
            <v>1993</v>
          </cell>
          <cell r="E17614">
            <v>34334</v>
          </cell>
        </row>
        <row r="17615">
          <cell r="A17615">
            <v>34048</v>
          </cell>
          <cell r="B17615">
            <v>79</v>
          </cell>
          <cell r="C17615">
            <v>287</v>
          </cell>
          <cell r="D17615">
            <v>1993</v>
          </cell>
          <cell r="E17615">
            <v>34334</v>
          </cell>
        </row>
        <row r="17616">
          <cell r="A17616">
            <v>34049</v>
          </cell>
          <cell r="B17616">
            <v>80</v>
          </cell>
          <cell r="C17616">
            <v>286</v>
          </cell>
          <cell r="D17616">
            <v>1993</v>
          </cell>
          <cell r="E17616">
            <v>34334</v>
          </cell>
        </row>
        <row r="17617">
          <cell r="A17617">
            <v>34050</v>
          </cell>
          <cell r="B17617">
            <v>81</v>
          </cell>
          <cell r="C17617">
            <v>285</v>
          </cell>
          <cell r="D17617">
            <v>1993</v>
          </cell>
          <cell r="E17617">
            <v>34334</v>
          </cell>
        </row>
        <row r="17618">
          <cell r="A17618">
            <v>34051</v>
          </cell>
          <cell r="B17618">
            <v>82</v>
          </cell>
          <cell r="C17618">
            <v>284</v>
          </cell>
          <cell r="D17618">
            <v>1993</v>
          </cell>
          <cell r="E17618">
            <v>34334</v>
          </cell>
        </row>
        <row r="17619">
          <cell r="A17619">
            <v>34052</v>
          </cell>
          <cell r="B17619">
            <v>83</v>
          </cell>
          <cell r="C17619">
            <v>283</v>
          </cell>
          <cell r="D17619">
            <v>1993</v>
          </cell>
          <cell r="E17619">
            <v>34334</v>
          </cell>
        </row>
        <row r="17620">
          <cell r="A17620">
            <v>34053</v>
          </cell>
          <cell r="B17620">
            <v>84</v>
          </cell>
          <cell r="C17620">
            <v>282</v>
          </cell>
          <cell r="D17620">
            <v>1993</v>
          </cell>
          <cell r="E17620">
            <v>34334</v>
          </cell>
        </row>
        <row r="17621">
          <cell r="A17621">
            <v>34054</v>
          </cell>
          <cell r="B17621">
            <v>85</v>
          </cell>
          <cell r="C17621">
            <v>281</v>
          </cell>
          <cell r="D17621">
            <v>1993</v>
          </cell>
          <cell r="E17621">
            <v>34334</v>
          </cell>
        </row>
        <row r="17622">
          <cell r="A17622">
            <v>34055</v>
          </cell>
          <cell r="B17622">
            <v>86</v>
          </cell>
          <cell r="C17622">
            <v>280</v>
          </cell>
          <cell r="D17622">
            <v>1993</v>
          </cell>
          <cell r="E17622">
            <v>34334</v>
          </cell>
        </row>
        <row r="17623">
          <cell r="A17623">
            <v>34056</v>
          </cell>
          <cell r="B17623">
            <v>87</v>
          </cell>
          <cell r="C17623">
            <v>279</v>
          </cell>
          <cell r="D17623">
            <v>1993</v>
          </cell>
          <cell r="E17623">
            <v>34334</v>
          </cell>
        </row>
        <row r="17624">
          <cell r="A17624">
            <v>34057</v>
          </cell>
          <cell r="B17624">
            <v>88</v>
          </cell>
          <cell r="C17624">
            <v>278</v>
          </cell>
          <cell r="D17624">
            <v>1993</v>
          </cell>
          <cell r="E17624">
            <v>34334</v>
          </cell>
        </row>
        <row r="17625">
          <cell r="A17625">
            <v>34058</v>
          </cell>
          <cell r="B17625">
            <v>89</v>
          </cell>
          <cell r="C17625">
            <v>277</v>
          </cell>
          <cell r="D17625">
            <v>1993</v>
          </cell>
          <cell r="E17625">
            <v>34334</v>
          </cell>
        </row>
        <row r="17626">
          <cell r="A17626">
            <v>34059</v>
          </cell>
          <cell r="B17626">
            <v>90</v>
          </cell>
          <cell r="C17626">
            <v>276</v>
          </cell>
          <cell r="D17626">
            <v>1993</v>
          </cell>
          <cell r="E17626">
            <v>34334</v>
          </cell>
        </row>
        <row r="17627">
          <cell r="A17627">
            <v>34060</v>
          </cell>
          <cell r="B17627">
            <v>91</v>
          </cell>
          <cell r="C17627">
            <v>275</v>
          </cell>
          <cell r="D17627">
            <v>1993</v>
          </cell>
          <cell r="E17627">
            <v>34334</v>
          </cell>
        </row>
        <row r="17628">
          <cell r="A17628">
            <v>34061</v>
          </cell>
          <cell r="B17628">
            <v>92</v>
          </cell>
          <cell r="C17628">
            <v>274</v>
          </cell>
          <cell r="D17628">
            <v>1993</v>
          </cell>
          <cell r="E17628">
            <v>34334</v>
          </cell>
        </row>
        <row r="17629">
          <cell r="A17629">
            <v>34062</v>
          </cell>
          <cell r="B17629">
            <v>93</v>
          </cell>
          <cell r="C17629">
            <v>273</v>
          </cell>
          <cell r="D17629">
            <v>1993</v>
          </cell>
          <cell r="E17629">
            <v>34334</v>
          </cell>
        </row>
        <row r="17630">
          <cell r="A17630">
            <v>34063</v>
          </cell>
          <cell r="B17630">
            <v>94</v>
          </cell>
          <cell r="C17630">
            <v>272</v>
          </cell>
          <cell r="D17630">
            <v>1993</v>
          </cell>
          <cell r="E17630">
            <v>34334</v>
          </cell>
        </row>
        <row r="17631">
          <cell r="A17631">
            <v>34064</v>
          </cell>
          <cell r="B17631">
            <v>95</v>
          </cell>
          <cell r="C17631">
            <v>271</v>
          </cell>
          <cell r="D17631">
            <v>1993</v>
          </cell>
          <cell r="E17631">
            <v>34334</v>
          </cell>
        </row>
        <row r="17632">
          <cell r="A17632">
            <v>34065</v>
          </cell>
          <cell r="B17632">
            <v>96</v>
          </cell>
          <cell r="C17632">
            <v>270</v>
          </cell>
          <cell r="D17632">
            <v>1993</v>
          </cell>
          <cell r="E17632">
            <v>34334</v>
          </cell>
        </row>
        <row r="17633">
          <cell r="A17633">
            <v>34066</v>
          </cell>
          <cell r="B17633">
            <v>97</v>
          </cell>
          <cell r="C17633">
            <v>269</v>
          </cell>
          <cell r="D17633">
            <v>1993</v>
          </cell>
          <cell r="E17633">
            <v>34334</v>
          </cell>
        </row>
        <row r="17634">
          <cell r="A17634">
            <v>34067</v>
          </cell>
          <cell r="B17634">
            <v>98</v>
          </cell>
          <cell r="C17634">
            <v>268</v>
          </cell>
          <cell r="D17634">
            <v>1993</v>
          </cell>
          <cell r="E17634">
            <v>34334</v>
          </cell>
        </row>
        <row r="17635">
          <cell r="A17635">
            <v>34068</v>
          </cell>
          <cell r="B17635">
            <v>99</v>
          </cell>
          <cell r="C17635">
            <v>267</v>
          </cell>
          <cell r="D17635">
            <v>1993</v>
          </cell>
          <cell r="E17635">
            <v>34334</v>
          </cell>
        </row>
        <row r="17636">
          <cell r="A17636">
            <v>34069</v>
          </cell>
          <cell r="B17636">
            <v>100</v>
          </cell>
          <cell r="C17636">
            <v>266</v>
          </cell>
          <cell r="D17636">
            <v>1993</v>
          </cell>
          <cell r="E17636">
            <v>34334</v>
          </cell>
        </row>
        <row r="17637">
          <cell r="A17637">
            <v>34070</v>
          </cell>
          <cell r="B17637">
            <v>101</v>
          </cell>
          <cell r="C17637">
            <v>265</v>
          </cell>
          <cell r="D17637">
            <v>1993</v>
          </cell>
          <cell r="E17637">
            <v>34334</v>
          </cell>
        </row>
        <row r="17638">
          <cell r="A17638">
            <v>34071</v>
          </cell>
          <cell r="B17638">
            <v>102</v>
          </cell>
          <cell r="C17638">
            <v>264</v>
          </cell>
          <cell r="D17638">
            <v>1993</v>
          </cell>
          <cell r="E17638">
            <v>34334</v>
          </cell>
        </row>
        <row r="17639">
          <cell r="A17639">
            <v>34072</v>
          </cell>
          <cell r="B17639">
            <v>103</v>
          </cell>
          <cell r="C17639">
            <v>263</v>
          </cell>
          <cell r="D17639">
            <v>1993</v>
          </cell>
          <cell r="E17639">
            <v>34334</v>
          </cell>
        </row>
        <row r="17640">
          <cell r="A17640">
            <v>34073</v>
          </cell>
          <cell r="B17640">
            <v>104</v>
          </cell>
          <cell r="C17640">
            <v>262</v>
          </cell>
          <cell r="D17640">
            <v>1993</v>
          </cell>
          <cell r="E17640">
            <v>34334</v>
          </cell>
        </row>
        <row r="17641">
          <cell r="A17641">
            <v>34074</v>
          </cell>
          <cell r="B17641">
            <v>105</v>
          </cell>
          <cell r="C17641">
            <v>261</v>
          </cell>
          <cell r="D17641">
            <v>1993</v>
          </cell>
          <cell r="E17641">
            <v>34334</v>
          </cell>
        </row>
        <row r="17642">
          <cell r="A17642">
            <v>34075</v>
          </cell>
          <cell r="B17642">
            <v>106</v>
          </cell>
          <cell r="C17642">
            <v>260</v>
          </cell>
          <cell r="D17642">
            <v>1993</v>
          </cell>
          <cell r="E17642">
            <v>34334</v>
          </cell>
        </row>
        <row r="17643">
          <cell r="A17643">
            <v>34076</v>
          </cell>
          <cell r="B17643">
            <v>107</v>
          </cell>
          <cell r="C17643">
            <v>259</v>
          </cell>
          <cell r="D17643">
            <v>1993</v>
          </cell>
          <cell r="E17643">
            <v>34334</v>
          </cell>
        </row>
        <row r="17644">
          <cell r="A17644">
            <v>34077</v>
          </cell>
          <cell r="B17644">
            <v>108</v>
          </cell>
          <cell r="C17644">
            <v>258</v>
          </cell>
          <cell r="D17644">
            <v>1993</v>
          </cell>
          <cell r="E17644">
            <v>34334</v>
          </cell>
        </row>
        <row r="17645">
          <cell r="A17645">
            <v>34078</v>
          </cell>
          <cell r="B17645">
            <v>109</v>
          </cell>
          <cell r="C17645">
            <v>257</v>
          </cell>
          <cell r="D17645">
            <v>1993</v>
          </cell>
          <cell r="E17645">
            <v>34334</v>
          </cell>
        </row>
        <row r="17646">
          <cell r="A17646">
            <v>34079</v>
          </cell>
          <cell r="B17646">
            <v>110</v>
          </cell>
          <cell r="C17646">
            <v>256</v>
          </cell>
          <cell r="D17646">
            <v>1993</v>
          </cell>
          <cell r="E17646">
            <v>34334</v>
          </cell>
        </row>
        <row r="17647">
          <cell r="A17647">
            <v>34080</v>
          </cell>
          <cell r="B17647">
            <v>111</v>
          </cell>
          <cell r="C17647">
            <v>255</v>
          </cell>
          <cell r="D17647">
            <v>1993</v>
          </cell>
          <cell r="E17647">
            <v>34334</v>
          </cell>
        </row>
        <row r="17648">
          <cell r="A17648">
            <v>34081</v>
          </cell>
          <cell r="B17648">
            <v>112</v>
          </cell>
          <cell r="C17648">
            <v>254</v>
          </cell>
          <cell r="D17648">
            <v>1993</v>
          </cell>
          <cell r="E17648">
            <v>34334</v>
          </cell>
        </row>
        <row r="17649">
          <cell r="A17649">
            <v>34082</v>
          </cell>
          <cell r="B17649">
            <v>113</v>
          </cell>
          <cell r="C17649">
            <v>253</v>
          </cell>
          <cell r="D17649">
            <v>1993</v>
          </cell>
          <cell r="E17649">
            <v>34334</v>
          </cell>
        </row>
        <row r="17650">
          <cell r="A17650">
            <v>34083</v>
          </cell>
          <cell r="B17650">
            <v>114</v>
          </cell>
          <cell r="C17650">
            <v>252</v>
          </cell>
          <cell r="D17650">
            <v>1993</v>
          </cell>
          <cell r="E17650">
            <v>34334</v>
          </cell>
        </row>
        <row r="17651">
          <cell r="A17651">
            <v>34084</v>
          </cell>
          <cell r="B17651">
            <v>115</v>
          </cell>
          <cell r="C17651">
            <v>251</v>
          </cell>
          <cell r="D17651">
            <v>1993</v>
          </cell>
          <cell r="E17651">
            <v>34334</v>
          </cell>
        </row>
        <row r="17652">
          <cell r="A17652">
            <v>34085</v>
          </cell>
          <cell r="B17652">
            <v>116</v>
          </cell>
          <cell r="C17652">
            <v>250</v>
          </cell>
          <cell r="D17652">
            <v>1993</v>
          </cell>
          <cell r="E17652">
            <v>34334</v>
          </cell>
        </row>
        <row r="17653">
          <cell r="A17653">
            <v>34086</v>
          </cell>
          <cell r="B17653">
            <v>117</v>
          </cell>
          <cell r="C17653">
            <v>249</v>
          </cell>
          <cell r="D17653">
            <v>1993</v>
          </cell>
          <cell r="E17653">
            <v>34334</v>
          </cell>
        </row>
        <row r="17654">
          <cell r="A17654">
            <v>34087</v>
          </cell>
          <cell r="B17654">
            <v>118</v>
          </cell>
          <cell r="C17654">
            <v>248</v>
          </cell>
          <cell r="D17654">
            <v>1993</v>
          </cell>
          <cell r="E17654">
            <v>34334</v>
          </cell>
        </row>
        <row r="17655">
          <cell r="A17655">
            <v>34088</v>
          </cell>
          <cell r="B17655">
            <v>119</v>
          </cell>
          <cell r="C17655">
            <v>247</v>
          </cell>
          <cell r="D17655">
            <v>1993</v>
          </cell>
          <cell r="E17655">
            <v>34334</v>
          </cell>
        </row>
        <row r="17656">
          <cell r="A17656">
            <v>34089</v>
          </cell>
          <cell r="B17656">
            <v>120</v>
          </cell>
          <cell r="C17656">
            <v>246</v>
          </cell>
          <cell r="D17656">
            <v>1993</v>
          </cell>
          <cell r="E17656">
            <v>34334</v>
          </cell>
        </row>
        <row r="17657">
          <cell r="A17657">
            <v>34090</v>
          </cell>
          <cell r="B17657">
            <v>121</v>
          </cell>
          <cell r="C17657">
            <v>245</v>
          </cell>
          <cell r="D17657">
            <v>1993</v>
          </cell>
          <cell r="E17657">
            <v>34334</v>
          </cell>
        </row>
        <row r="17658">
          <cell r="A17658">
            <v>34091</v>
          </cell>
          <cell r="B17658">
            <v>122</v>
          </cell>
          <cell r="C17658">
            <v>244</v>
          </cell>
          <cell r="D17658">
            <v>1993</v>
          </cell>
          <cell r="E17658">
            <v>34334</v>
          </cell>
        </row>
        <row r="17659">
          <cell r="A17659">
            <v>34092</v>
          </cell>
          <cell r="B17659">
            <v>123</v>
          </cell>
          <cell r="C17659">
            <v>243</v>
          </cell>
          <cell r="D17659">
            <v>1993</v>
          </cell>
          <cell r="E17659">
            <v>34334</v>
          </cell>
        </row>
        <row r="17660">
          <cell r="A17660">
            <v>34093</v>
          </cell>
          <cell r="B17660">
            <v>124</v>
          </cell>
          <cell r="C17660">
            <v>242</v>
          </cell>
          <cell r="D17660">
            <v>1993</v>
          </cell>
          <cell r="E17660">
            <v>34334</v>
          </cell>
        </row>
        <row r="17661">
          <cell r="A17661">
            <v>34094</v>
          </cell>
          <cell r="B17661">
            <v>125</v>
          </cell>
          <cell r="C17661">
            <v>241</v>
          </cell>
          <cell r="D17661">
            <v>1993</v>
          </cell>
          <cell r="E17661">
            <v>34334</v>
          </cell>
        </row>
        <row r="17662">
          <cell r="A17662">
            <v>34095</v>
          </cell>
          <cell r="B17662">
            <v>126</v>
          </cell>
          <cell r="C17662">
            <v>240</v>
          </cell>
          <cell r="D17662">
            <v>1993</v>
          </cell>
          <cell r="E17662">
            <v>34334</v>
          </cell>
        </row>
        <row r="17663">
          <cell r="A17663">
            <v>34096</v>
          </cell>
          <cell r="B17663">
            <v>127</v>
          </cell>
          <cell r="C17663">
            <v>239</v>
          </cell>
          <cell r="D17663">
            <v>1993</v>
          </cell>
          <cell r="E17663">
            <v>34334</v>
          </cell>
        </row>
        <row r="17664">
          <cell r="A17664">
            <v>34097</v>
          </cell>
          <cell r="B17664">
            <v>128</v>
          </cell>
          <cell r="C17664">
            <v>238</v>
          </cell>
          <cell r="D17664">
            <v>1993</v>
          </cell>
          <cell r="E17664">
            <v>34334</v>
          </cell>
        </row>
        <row r="17665">
          <cell r="A17665">
            <v>34098</v>
          </cell>
          <cell r="B17665">
            <v>129</v>
          </cell>
          <cell r="C17665">
            <v>237</v>
          </cell>
          <cell r="D17665">
            <v>1993</v>
          </cell>
          <cell r="E17665">
            <v>34334</v>
          </cell>
        </row>
        <row r="17666">
          <cell r="A17666">
            <v>34099</v>
          </cell>
          <cell r="B17666">
            <v>130</v>
          </cell>
          <cell r="C17666">
            <v>236</v>
          </cell>
          <cell r="D17666">
            <v>1993</v>
          </cell>
          <cell r="E17666">
            <v>34334</v>
          </cell>
        </row>
        <row r="17667">
          <cell r="A17667">
            <v>34100</v>
          </cell>
          <cell r="B17667">
            <v>131</v>
          </cell>
          <cell r="C17667">
            <v>235</v>
          </cell>
          <cell r="D17667">
            <v>1993</v>
          </cell>
          <cell r="E17667">
            <v>34334</v>
          </cell>
        </row>
        <row r="17668">
          <cell r="A17668">
            <v>34101</v>
          </cell>
          <cell r="B17668">
            <v>132</v>
          </cell>
          <cell r="C17668">
            <v>234</v>
          </cell>
          <cell r="D17668">
            <v>1993</v>
          </cell>
          <cell r="E17668">
            <v>34334</v>
          </cell>
        </row>
        <row r="17669">
          <cell r="A17669">
            <v>34102</v>
          </cell>
          <cell r="B17669">
            <v>133</v>
          </cell>
          <cell r="C17669">
            <v>233</v>
          </cell>
          <cell r="D17669">
            <v>1993</v>
          </cell>
          <cell r="E17669">
            <v>34334</v>
          </cell>
        </row>
        <row r="17670">
          <cell r="A17670">
            <v>34103</v>
          </cell>
          <cell r="B17670">
            <v>134</v>
          </cell>
          <cell r="C17670">
            <v>232</v>
          </cell>
          <cell r="D17670">
            <v>1993</v>
          </cell>
          <cell r="E17670">
            <v>34334</v>
          </cell>
        </row>
        <row r="17671">
          <cell r="A17671">
            <v>34104</v>
          </cell>
          <cell r="B17671">
            <v>135</v>
          </cell>
          <cell r="C17671">
            <v>231</v>
          </cell>
          <cell r="D17671">
            <v>1993</v>
          </cell>
          <cell r="E17671">
            <v>34334</v>
          </cell>
        </row>
        <row r="17672">
          <cell r="A17672">
            <v>34105</v>
          </cell>
          <cell r="B17672">
            <v>136</v>
          </cell>
          <cell r="C17672">
            <v>230</v>
          </cell>
          <cell r="D17672">
            <v>1993</v>
          </cell>
          <cell r="E17672">
            <v>34334</v>
          </cell>
        </row>
        <row r="17673">
          <cell r="A17673">
            <v>34106</v>
          </cell>
          <cell r="B17673">
            <v>137</v>
          </cell>
          <cell r="C17673">
            <v>229</v>
          </cell>
          <cell r="D17673">
            <v>1993</v>
          </cell>
          <cell r="E17673">
            <v>34334</v>
          </cell>
        </row>
        <row r="17674">
          <cell r="A17674">
            <v>34107</v>
          </cell>
          <cell r="B17674">
            <v>138</v>
          </cell>
          <cell r="C17674">
            <v>228</v>
          </cell>
          <cell r="D17674">
            <v>1993</v>
          </cell>
          <cell r="E17674">
            <v>34334</v>
          </cell>
        </row>
        <row r="17675">
          <cell r="A17675">
            <v>34108</v>
          </cell>
          <cell r="B17675">
            <v>139</v>
          </cell>
          <cell r="C17675">
            <v>227</v>
          </cell>
          <cell r="D17675">
            <v>1993</v>
          </cell>
          <cell r="E17675">
            <v>34334</v>
          </cell>
        </row>
        <row r="17676">
          <cell r="A17676">
            <v>34109</v>
          </cell>
          <cell r="B17676">
            <v>140</v>
          </cell>
          <cell r="C17676">
            <v>226</v>
          </cell>
          <cell r="D17676">
            <v>1993</v>
          </cell>
          <cell r="E17676">
            <v>34334</v>
          </cell>
        </row>
        <row r="17677">
          <cell r="A17677">
            <v>34110</v>
          </cell>
          <cell r="B17677">
            <v>141</v>
          </cell>
          <cell r="C17677">
            <v>225</v>
          </cell>
          <cell r="D17677">
            <v>1993</v>
          </cell>
          <cell r="E17677">
            <v>34334</v>
          </cell>
        </row>
        <row r="17678">
          <cell r="A17678">
            <v>34111</v>
          </cell>
          <cell r="B17678">
            <v>142</v>
          </cell>
          <cell r="C17678">
            <v>224</v>
          </cell>
          <cell r="D17678">
            <v>1993</v>
          </cell>
          <cell r="E17678">
            <v>34334</v>
          </cell>
        </row>
        <row r="17679">
          <cell r="A17679">
            <v>34112</v>
          </cell>
          <cell r="B17679">
            <v>143</v>
          </cell>
          <cell r="C17679">
            <v>223</v>
          </cell>
          <cell r="D17679">
            <v>1993</v>
          </cell>
          <cell r="E17679">
            <v>34334</v>
          </cell>
        </row>
        <row r="17680">
          <cell r="A17680">
            <v>34113</v>
          </cell>
          <cell r="B17680">
            <v>144</v>
          </cell>
          <cell r="C17680">
            <v>222</v>
          </cell>
          <cell r="D17680">
            <v>1993</v>
          </cell>
          <cell r="E17680">
            <v>34334</v>
          </cell>
        </row>
        <row r="17681">
          <cell r="A17681">
            <v>34114</v>
          </cell>
          <cell r="B17681">
            <v>145</v>
          </cell>
          <cell r="C17681">
            <v>221</v>
          </cell>
          <cell r="D17681">
            <v>1993</v>
          </cell>
          <cell r="E17681">
            <v>34334</v>
          </cell>
        </row>
        <row r="17682">
          <cell r="A17682">
            <v>34115</v>
          </cell>
          <cell r="B17682">
            <v>146</v>
          </cell>
          <cell r="C17682">
            <v>220</v>
          </cell>
          <cell r="D17682">
            <v>1993</v>
          </cell>
          <cell r="E17682">
            <v>34334</v>
          </cell>
        </row>
        <row r="17683">
          <cell r="A17683">
            <v>34116</v>
          </cell>
          <cell r="B17683">
            <v>147</v>
          </cell>
          <cell r="C17683">
            <v>219</v>
          </cell>
          <cell r="D17683">
            <v>1993</v>
          </cell>
          <cell r="E17683">
            <v>34334</v>
          </cell>
        </row>
        <row r="17684">
          <cell r="A17684">
            <v>34117</v>
          </cell>
          <cell r="B17684">
            <v>148</v>
          </cell>
          <cell r="C17684">
            <v>218</v>
          </cell>
          <cell r="D17684">
            <v>1993</v>
          </cell>
          <cell r="E17684">
            <v>34334</v>
          </cell>
        </row>
        <row r="17685">
          <cell r="A17685">
            <v>34118</v>
          </cell>
          <cell r="B17685">
            <v>149</v>
          </cell>
          <cell r="C17685">
            <v>217</v>
          </cell>
          <cell r="D17685">
            <v>1993</v>
          </cell>
          <cell r="E17685">
            <v>34334</v>
          </cell>
        </row>
        <row r="17686">
          <cell r="A17686">
            <v>34119</v>
          </cell>
          <cell r="B17686">
            <v>150</v>
          </cell>
          <cell r="C17686">
            <v>216</v>
          </cell>
          <cell r="D17686">
            <v>1993</v>
          </cell>
          <cell r="E17686">
            <v>34334</v>
          </cell>
        </row>
        <row r="17687">
          <cell r="A17687">
            <v>34120</v>
          </cell>
          <cell r="B17687">
            <v>151</v>
          </cell>
          <cell r="C17687">
            <v>215</v>
          </cell>
          <cell r="D17687">
            <v>1993</v>
          </cell>
          <cell r="E17687">
            <v>34334</v>
          </cell>
        </row>
        <row r="17688">
          <cell r="A17688">
            <v>34121</v>
          </cell>
          <cell r="B17688">
            <v>152</v>
          </cell>
          <cell r="C17688">
            <v>214</v>
          </cell>
          <cell r="D17688">
            <v>1993</v>
          </cell>
          <cell r="E17688">
            <v>34334</v>
          </cell>
        </row>
        <row r="17689">
          <cell r="A17689">
            <v>34122</v>
          </cell>
          <cell r="B17689">
            <v>153</v>
          </cell>
          <cell r="C17689">
            <v>213</v>
          </cell>
          <cell r="D17689">
            <v>1993</v>
          </cell>
          <cell r="E17689">
            <v>34334</v>
          </cell>
        </row>
        <row r="17690">
          <cell r="A17690">
            <v>34123</v>
          </cell>
          <cell r="B17690">
            <v>154</v>
          </cell>
          <cell r="C17690">
            <v>212</v>
          </cell>
          <cell r="D17690">
            <v>1993</v>
          </cell>
          <cell r="E17690">
            <v>34334</v>
          </cell>
        </row>
        <row r="17691">
          <cell r="A17691">
            <v>34124</v>
          </cell>
          <cell r="B17691">
            <v>155</v>
          </cell>
          <cell r="C17691">
            <v>211</v>
          </cell>
          <cell r="D17691">
            <v>1993</v>
          </cell>
          <cell r="E17691">
            <v>34334</v>
          </cell>
        </row>
        <row r="17692">
          <cell r="A17692">
            <v>34125</v>
          </cell>
          <cell r="B17692">
            <v>156</v>
          </cell>
          <cell r="C17692">
            <v>210</v>
          </cell>
          <cell r="D17692">
            <v>1993</v>
          </cell>
          <cell r="E17692">
            <v>34334</v>
          </cell>
        </row>
        <row r="17693">
          <cell r="A17693">
            <v>34126</v>
          </cell>
          <cell r="B17693">
            <v>157</v>
          </cell>
          <cell r="C17693">
            <v>209</v>
          </cell>
          <cell r="D17693">
            <v>1993</v>
          </cell>
          <cell r="E17693">
            <v>34334</v>
          </cell>
        </row>
        <row r="17694">
          <cell r="A17694">
            <v>34127</v>
          </cell>
          <cell r="B17694">
            <v>158</v>
          </cell>
          <cell r="C17694">
            <v>208</v>
          </cell>
          <cell r="D17694">
            <v>1993</v>
          </cell>
          <cell r="E17694">
            <v>34334</v>
          </cell>
        </row>
        <row r="17695">
          <cell r="A17695">
            <v>34128</v>
          </cell>
          <cell r="B17695">
            <v>159</v>
          </cell>
          <cell r="C17695">
            <v>207</v>
          </cell>
          <cell r="D17695">
            <v>1993</v>
          </cell>
          <cell r="E17695">
            <v>34334</v>
          </cell>
        </row>
        <row r="17696">
          <cell r="A17696">
            <v>34129</v>
          </cell>
          <cell r="B17696">
            <v>160</v>
          </cell>
          <cell r="C17696">
            <v>206</v>
          </cell>
          <cell r="D17696">
            <v>1993</v>
          </cell>
          <cell r="E17696">
            <v>34334</v>
          </cell>
        </row>
        <row r="17697">
          <cell r="A17697">
            <v>34130</v>
          </cell>
          <cell r="B17697">
            <v>161</v>
          </cell>
          <cell r="C17697">
            <v>205</v>
          </cell>
          <cell r="D17697">
            <v>1993</v>
          </cell>
          <cell r="E17697">
            <v>34334</v>
          </cell>
        </row>
        <row r="17698">
          <cell r="A17698">
            <v>34131</v>
          </cell>
          <cell r="B17698">
            <v>162</v>
          </cell>
          <cell r="C17698">
            <v>204</v>
          </cell>
          <cell r="D17698">
            <v>1993</v>
          </cell>
          <cell r="E17698">
            <v>34334</v>
          </cell>
        </row>
        <row r="17699">
          <cell r="A17699">
            <v>34132</v>
          </cell>
          <cell r="B17699">
            <v>163</v>
          </cell>
          <cell r="C17699">
            <v>203</v>
          </cell>
          <cell r="D17699">
            <v>1993</v>
          </cell>
          <cell r="E17699">
            <v>34334</v>
          </cell>
        </row>
        <row r="17700">
          <cell r="A17700">
            <v>34133</v>
          </cell>
          <cell r="B17700">
            <v>164</v>
          </cell>
          <cell r="C17700">
            <v>202</v>
          </cell>
          <cell r="D17700">
            <v>1993</v>
          </cell>
          <cell r="E17700">
            <v>34334</v>
          </cell>
        </row>
        <row r="17701">
          <cell r="A17701">
            <v>34134</v>
          </cell>
          <cell r="B17701">
            <v>165</v>
          </cell>
          <cell r="C17701">
            <v>201</v>
          </cell>
          <cell r="D17701">
            <v>1993</v>
          </cell>
          <cell r="E17701">
            <v>34334</v>
          </cell>
        </row>
        <row r="17702">
          <cell r="A17702">
            <v>34135</v>
          </cell>
          <cell r="B17702">
            <v>166</v>
          </cell>
          <cell r="C17702">
            <v>200</v>
          </cell>
          <cell r="D17702">
            <v>1993</v>
          </cell>
          <cell r="E17702">
            <v>34334</v>
          </cell>
        </row>
        <row r="17703">
          <cell r="A17703">
            <v>34136</v>
          </cell>
          <cell r="B17703">
            <v>167</v>
          </cell>
          <cell r="C17703">
            <v>199</v>
          </cell>
          <cell r="D17703">
            <v>1993</v>
          </cell>
          <cell r="E17703">
            <v>34334</v>
          </cell>
        </row>
        <row r="17704">
          <cell r="A17704">
            <v>34137</v>
          </cell>
          <cell r="B17704">
            <v>168</v>
          </cell>
          <cell r="C17704">
            <v>198</v>
          </cell>
          <cell r="D17704">
            <v>1993</v>
          </cell>
          <cell r="E17704">
            <v>34334</v>
          </cell>
        </row>
        <row r="17705">
          <cell r="A17705">
            <v>34138</v>
          </cell>
          <cell r="B17705">
            <v>169</v>
          </cell>
          <cell r="C17705">
            <v>197</v>
          </cell>
          <cell r="D17705">
            <v>1993</v>
          </cell>
          <cell r="E17705">
            <v>34334</v>
          </cell>
        </row>
        <row r="17706">
          <cell r="A17706">
            <v>34139</v>
          </cell>
          <cell r="B17706">
            <v>170</v>
          </cell>
          <cell r="C17706">
            <v>196</v>
          </cell>
          <cell r="D17706">
            <v>1993</v>
          </cell>
          <cell r="E17706">
            <v>34334</v>
          </cell>
        </row>
        <row r="17707">
          <cell r="A17707">
            <v>34140</v>
          </cell>
          <cell r="B17707">
            <v>171</v>
          </cell>
          <cell r="C17707">
            <v>195</v>
          </cell>
          <cell r="D17707">
            <v>1993</v>
          </cell>
          <cell r="E17707">
            <v>34334</v>
          </cell>
        </row>
        <row r="17708">
          <cell r="A17708">
            <v>34141</v>
          </cell>
          <cell r="B17708">
            <v>172</v>
          </cell>
          <cell r="C17708">
            <v>194</v>
          </cell>
          <cell r="D17708">
            <v>1993</v>
          </cell>
          <cell r="E17708">
            <v>34334</v>
          </cell>
        </row>
        <row r="17709">
          <cell r="A17709">
            <v>34142</v>
          </cell>
          <cell r="B17709">
            <v>173</v>
          </cell>
          <cell r="C17709">
            <v>193</v>
          </cell>
          <cell r="D17709">
            <v>1993</v>
          </cell>
          <cell r="E17709">
            <v>34334</v>
          </cell>
        </row>
        <row r="17710">
          <cell r="A17710">
            <v>34143</v>
          </cell>
          <cell r="B17710">
            <v>174</v>
          </cell>
          <cell r="C17710">
            <v>192</v>
          </cell>
          <cell r="D17710">
            <v>1993</v>
          </cell>
          <cell r="E17710">
            <v>34334</v>
          </cell>
        </row>
        <row r="17711">
          <cell r="A17711">
            <v>34144</v>
          </cell>
          <cell r="B17711">
            <v>175</v>
          </cell>
          <cell r="C17711">
            <v>191</v>
          </cell>
          <cell r="D17711">
            <v>1993</v>
          </cell>
          <cell r="E17711">
            <v>34334</v>
          </cell>
        </row>
        <row r="17712">
          <cell r="A17712">
            <v>34145</v>
          </cell>
          <cell r="B17712">
            <v>176</v>
          </cell>
          <cell r="C17712">
            <v>190</v>
          </cell>
          <cell r="D17712">
            <v>1993</v>
          </cell>
          <cell r="E17712">
            <v>34334</v>
          </cell>
        </row>
        <row r="17713">
          <cell r="A17713">
            <v>34146</v>
          </cell>
          <cell r="B17713">
            <v>177</v>
          </cell>
          <cell r="C17713">
            <v>189</v>
          </cell>
          <cell r="D17713">
            <v>1993</v>
          </cell>
          <cell r="E17713">
            <v>34334</v>
          </cell>
        </row>
        <row r="17714">
          <cell r="A17714">
            <v>34147</v>
          </cell>
          <cell r="B17714">
            <v>178</v>
          </cell>
          <cell r="C17714">
            <v>188</v>
          </cell>
          <cell r="D17714">
            <v>1993</v>
          </cell>
          <cell r="E17714">
            <v>34334</v>
          </cell>
        </row>
        <row r="17715">
          <cell r="A17715">
            <v>34148</v>
          </cell>
          <cell r="B17715">
            <v>179</v>
          </cell>
          <cell r="C17715">
            <v>187</v>
          </cell>
          <cell r="D17715">
            <v>1993</v>
          </cell>
          <cell r="E17715">
            <v>34334</v>
          </cell>
        </row>
        <row r="17716">
          <cell r="A17716">
            <v>34149</v>
          </cell>
          <cell r="B17716">
            <v>180</v>
          </cell>
          <cell r="C17716">
            <v>186</v>
          </cell>
          <cell r="D17716">
            <v>1993</v>
          </cell>
          <cell r="E17716">
            <v>34334</v>
          </cell>
        </row>
        <row r="17717">
          <cell r="A17717">
            <v>34150</v>
          </cell>
          <cell r="B17717">
            <v>181</v>
          </cell>
          <cell r="C17717">
            <v>185</v>
          </cell>
          <cell r="D17717">
            <v>1993</v>
          </cell>
          <cell r="E17717">
            <v>34334</v>
          </cell>
        </row>
        <row r="17718">
          <cell r="A17718">
            <v>34151</v>
          </cell>
          <cell r="B17718">
            <v>182</v>
          </cell>
          <cell r="C17718">
            <v>184</v>
          </cell>
          <cell r="D17718">
            <v>1993</v>
          </cell>
          <cell r="E17718">
            <v>34334</v>
          </cell>
        </row>
        <row r="17719">
          <cell r="A17719">
            <v>34152</v>
          </cell>
          <cell r="B17719">
            <v>183</v>
          </cell>
          <cell r="C17719">
            <v>183</v>
          </cell>
          <cell r="D17719">
            <v>1993</v>
          </cell>
          <cell r="E17719">
            <v>34334</v>
          </cell>
        </row>
        <row r="17720">
          <cell r="A17720">
            <v>34153</v>
          </cell>
          <cell r="B17720">
            <v>184</v>
          </cell>
          <cell r="C17720">
            <v>182</v>
          </cell>
          <cell r="D17720">
            <v>1993</v>
          </cell>
          <cell r="E17720">
            <v>34334</v>
          </cell>
        </row>
        <row r="17721">
          <cell r="A17721">
            <v>34154</v>
          </cell>
          <cell r="B17721">
            <v>185</v>
          </cell>
          <cell r="C17721">
            <v>181</v>
          </cell>
          <cell r="D17721">
            <v>1993</v>
          </cell>
          <cell r="E17721">
            <v>34334</v>
          </cell>
        </row>
        <row r="17722">
          <cell r="A17722">
            <v>34155</v>
          </cell>
          <cell r="B17722">
            <v>186</v>
          </cell>
          <cell r="C17722">
            <v>180</v>
          </cell>
          <cell r="D17722">
            <v>1993</v>
          </cell>
          <cell r="E17722">
            <v>34334</v>
          </cell>
        </row>
        <row r="17723">
          <cell r="A17723">
            <v>34156</v>
          </cell>
          <cell r="B17723">
            <v>187</v>
          </cell>
          <cell r="C17723">
            <v>179</v>
          </cell>
          <cell r="D17723">
            <v>1993</v>
          </cell>
          <cell r="E17723">
            <v>34334</v>
          </cell>
        </row>
        <row r="17724">
          <cell r="A17724">
            <v>34157</v>
          </cell>
          <cell r="B17724">
            <v>188</v>
          </cell>
          <cell r="C17724">
            <v>178</v>
          </cell>
          <cell r="D17724">
            <v>1993</v>
          </cell>
          <cell r="E17724">
            <v>34334</v>
          </cell>
        </row>
        <row r="17725">
          <cell r="A17725">
            <v>34158</v>
          </cell>
          <cell r="B17725">
            <v>189</v>
          </cell>
          <cell r="C17725">
            <v>177</v>
          </cell>
          <cell r="D17725">
            <v>1993</v>
          </cell>
          <cell r="E17725">
            <v>34334</v>
          </cell>
        </row>
        <row r="17726">
          <cell r="A17726">
            <v>34159</v>
          </cell>
          <cell r="B17726">
            <v>190</v>
          </cell>
          <cell r="C17726">
            <v>176</v>
          </cell>
          <cell r="D17726">
            <v>1993</v>
          </cell>
          <cell r="E17726">
            <v>34334</v>
          </cell>
        </row>
        <row r="17727">
          <cell r="A17727">
            <v>34160</v>
          </cell>
          <cell r="B17727">
            <v>191</v>
          </cell>
          <cell r="C17727">
            <v>175</v>
          </cell>
          <cell r="D17727">
            <v>1993</v>
          </cell>
          <cell r="E17727">
            <v>34334</v>
          </cell>
        </row>
        <row r="17728">
          <cell r="A17728">
            <v>34161</v>
          </cell>
          <cell r="B17728">
            <v>192</v>
          </cell>
          <cell r="C17728">
            <v>174</v>
          </cell>
          <cell r="D17728">
            <v>1993</v>
          </cell>
          <cell r="E17728">
            <v>34334</v>
          </cell>
        </row>
        <row r="17729">
          <cell r="A17729">
            <v>34162</v>
          </cell>
          <cell r="B17729">
            <v>193</v>
          </cell>
          <cell r="C17729">
            <v>173</v>
          </cell>
          <cell r="D17729">
            <v>1993</v>
          </cell>
          <cell r="E17729">
            <v>34334</v>
          </cell>
        </row>
        <row r="17730">
          <cell r="A17730">
            <v>34163</v>
          </cell>
          <cell r="B17730">
            <v>194</v>
          </cell>
          <cell r="C17730">
            <v>172</v>
          </cell>
          <cell r="D17730">
            <v>1993</v>
          </cell>
          <cell r="E17730">
            <v>34334</v>
          </cell>
        </row>
        <row r="17731">
          <cell r="A17731">
            <v>34164</v>
          </cell>
          <cell r="B17731">
            <v>195</v>
          </cell>
          <cell r="C17731">
            <v>171</v>
          </cell>
          <cell r="D17731">
            <v>1993</v>
          </cell>
          <cell r="E17731">
            <v>34334</v>
          </cell>
        </row>
        <row r="17732">
          <cell r="A17732">
            <v>34165</v>
          </cell>
          <cell r="B17732">
            <v>196</v>
          </cell>
          <cell r="C17732">
            <v>170</v>
          </cell>
          <cell r="D17732">
            <v>1993</v>
          </cell>
          <cell r="E17732">
            <v>34334</v>
          </cell>
        </row>
        <row r="17733">
          <cell r="A17733">
            <v>34166</v>
          </cell>
          <cell r="B17733">
            <v>197</v>
          </cell>
          <cell r="C17733">
            <v>169</v>
          </cell>
          <cell r="D17733">
            <v>1993</v>
          </cell>
          <cell r="E17733">
            <v>34334</v>
          </cell>
        </row>
        <row r="17734">
          <cell r="A17734">
            <v>34167</v>
          </cell>
          <cell r="B17734">
            <v>198</v>
          </cell>
          <cell r="C17734">
            <v>168</v>
          </cell>
          <cell r="D17734">
            <v>1993</v>
          </cell>
          <cell r="E17734">
            <v>34334</v>
          </cell>
        </row>
        <row r="17735">
          <cell r="A17735">
            <v>34168</v>
          </cell>
          <cell r="B17735">
            <v>199</v>
          </cell>
          <cell r="C17735">
            <v>167</v>
          </cell>
          <cell r="D17735">
            <v>1993</v>
          </cell>
          <cell r="E17735">
            <v>34334</v>
          </cell>
        </row>
        <row r="17736">
          <cell r="A17736">
            <v>34169</v>
          </cell>
          <cell r="B17736">
            <v>200</v>
          </cell>
          <cell r="C17736">
            <v>166</v>
          </cell>
          <cell r="D17736">
            <v>1993</v>
          </cell>
          <cell r="E17736">
            <v>34334</v>
          </cell>
        </row>
        <row r="17737">
          <cell r="A17737">
            <v>34170</v>
          </cell>
          <cell r="B17737">
            <v>201</v>
          </cell>
          <cell r="C17737">
            <v>165</v>
          </cell>
          <cell r="D17737">
            <v>1993</v>
          </cell>
          <cell r="E17737">
            <v>34334</v>
          </cell>
        </row>
        <row r="17738">
          <cell r="A17738">
            <v>34171</v>
          </cell>
          <cell r="B17738">
            <v>202</v>
          </cell>
          <cell r="C17738">
            <v>164</v>
          </cell>
          <cell r="D17738">
            <v>1993</v>
          </cell>
          <cell r="E17738">
            <v>34334</v>
          </cell>
        </row>
        <row r="17739">
          <cell r="A17739">
            <v>34172</v>
          </cell>
          <cell r="B17739">
            <v>203</v>
          </cell>
          <cell r="C17739">
            <v>163</v>
          </cell>
          <cell r="D17739">
            <v>1993</v>
          </cell>
          <cell r="E17739">
            <v>34334</v>
          </cell>
        </row>
        <row r="17740">
          <cell r="A17740">
            <v>34173</v>
          </cell>
          <cell r="B17740">
            <v>204</v>
          </cell>
          <cell r="C17740">
            <v>162</v>
          </cell>
          <cell r="D17740">
            <v>1993</v>
          </cell>
          <cell r="E17740">
            <v>34334</v>
          </cell>
        </row>
        <row r="17741">
          <cell r="A17741">
            <v>34174</v>
          </cell>
          <cell r="B17741">
            <v>205</v>
          </cell>
          <cell r="C17741">
            <v>161</v>
          </cell>
          <cell r="D17741">
            <v>1993</v>
          </cell>
          <cell r="E17741">
            <v>34334</v>
          </cell>
        </row>
        <row r="17742">
          <cell r="A17742">
            <v>34175</v>
          </cell>
          <cell r="B17742">
            <v>206</v>
          </cell>
          <cell r="C17742">
            <v>160</v>
          </cell>
          <cell r="D17742">
            <v>1993</v>
          </cell>
          <cell r="E17742">
            <v>34334</v>
          </cell>
        </row>
        <row r="17743">
          <cell r="A17743">
            <v>34176</v>
          </cell>
          <cell r="B17743">
            <v>207</v>
          </cell>
          <cell r="C17743">
            <v>159</v>
          </cell>
          <cell r="D17743">
            <v>1993</v>
          </cell>
          <cell r="E17743">
            <v>34334</v>
          </cell>
        </row>
        <row r="17744">
          <cell r="A17744">
            <v>34177</v>
          </cell>
          <cell r="B17744">
            <v>208</v>
          </cell>
          <cell r="C17744">
            <v>158</v>
          </cell>
          <cell r="D17744">
            <v>1993</v>
          </cell>
          <cell r="E17744">
            <v>34334</v>
          </cell>
        </row>
        <row r="17745">
          <cell r="A17745">
            <v>34178</v>
          </cell>
          <cell r="B17745">
            <v>209</v>
          </cell>
          <cell r="C17745">
            <v>157</v>
          </cell>
          <cell r="D17745">
            <v>1993</v>
          </cell>
          <cell r="E17745">
            <v>34334</v>
          </cell>
        </row>
        <row r="17746">
          <cell r="A17746">
            <v>34179</v>
          </cell>
          <cell r="B17746">
            <v>210</v>
          </cell>
          <cell r="C17746">
            <v>156</v>
          </cell>
          <cell r="D17746">
            <v>1993</v>
          </cell>
          <cell r="E17746">
            <v>34334</v>
          </cell>
        </row>
        <row r="17747">
          <cell r="A17747">
            <v>34180</v>
          </cell>
          <cell r="B17747">
            <v>211</v>
          </cell>
          <cell r="C17747">
            <v>155</v>
          </cell>
          <cell r="D17747">
            <v>1993</v>
          </cell>
          <cell r="E17747">
            <v>34334</v>
          </cell>
        </row>
        <row r="17748">
          <cell r="A17748">
            <v>34181</v>
          </cell>
          <cell r="B17748">
            <v>212</v>
          </cell>
          <cell r="C17748">
            <v>154</v>
          </cell>
          <cell r="D17748">
            <v>1993</v>
          </cell>
          <cell r="E17748">
            <v>34334</v>
          </cell>
        </row>
        <row r="17749">
          <cell r="A17749">
            <v>34182</v>
          </cell>
          <cell r="B17749">
            <v>213</v>
          </cell>
          <cell r="C17749">
            <v>153</v>
          </cell>
          <cell r="D17749">
            <v>1993</v>
          </cell>
          <cell r="E17749">
            <v>34334</v>
          </cell>
        </row>
        <row r="17750">
          <cell r="A17750">
            <v>34183</v>
          </cell>
          <cell r="B17750">
            <v>214</v>
          </cell>
          <cell r="C17750">
            <v>152</v>
          </cell>
          <cell r="D17750">
            <v>1993</v>
          </cell>
          <cell r="E17750">
            <v>34334</v>
          </cell>
        </row>
        <row r="17751">
          <cell r="A17751">
            <v>34184</v>
          </cell>
          <cell r="B17751">
            <v>215</v>
          </cell>
          <cell r="C17751">
            <v>151</v>
          </cell>
          <cell r="D17751">
            <v>1993</v>
          </cell>
          <cell r="E17751">
            <v>34334</v>
          </cell>
        </row>
        <row r="17752">
          <cell r="A17752">
            <v>34185</v>
          </cell>
          <cell r="B17752">
            <v>216</v>
          </cell>
          <cell r="C17752">
            <v>150</v>
          </cell>
          <cell r="D17752">
            <v>1993</v>
          </cell>
          <cell r="E17752">
            <v>34334</v>
          </cell>
        </row>
        <row r="17753">
          <cell r="A17753">
            <v>34186</v>
          </cell>
          <cell r="B17753">
            <v>217</v>
          </cell>
          <cell r="C17753">
            <v>149</v>
          </cell>
          <cell r="D17753">
            <v>1993</v>
          </cell>
          <cell r="E17753">
            <v>34334</v>
          </cell>
        </row>
        <row r="17754">
          <cell r="A17754">
            <v>34187</v>
          </cell>
          <cell r="B17754">
            <v>218</v>
          </cell>
          <cell r="C17754">
            <v>148</v>
          </cell>
          <cell r="D17754">
            <v>1993</v>
          </cell>
          <cell r="E17754">
            <v>34334</v>
          </cell>
        </row>
        <row r="17755">
          <cell r="A17755">
            <v>34188</v>
          </cell>
          <cell r="B17755">
            <v>219</v>
          </cell>
          <cell r="C17755">
            <v>147</v>
          </cell>
          <cell r="D17755">
            <v>1993</v>
          </cell>
          <cell r="E17755">
            <v>34334</v>
          </cell>
        </row>
        <row r="17756">
          <cell r="A17756">
            <v>34189</v>
          </cell>
          <cell r="B17756">
            <v>220</v>
          </cell>
          <cell r="C17756">
            <v>146</v>
          </cell>
          <cell r="D17756">
            <v>1993</v>
          </cell>
          <cell r="E17756">
            <v>34334</v>
          </cell>
        </row>
        <row r="17757">
          <cell r="A17757">
            <v>34190</v>
          </cell>
          <cell r="B17757">
            <v>221</v>
          </cell>
          <cell r="C17757">
            <v>145</v>
          </cell>
          <cell r="D17757">
            <v>1993</v>
          </cell>
          <cell r="E17757">
            <v>34334</v>
          </cell>
        </row>
        <row r="17758">
          <cell r="A17758">
            <v>34191</v>
          </cell>
          <cell r="B17758">
            <v>222</v>
          </cell>
          <cell r="C17758">
            <v>144</v>
          </cell>
          <cell r="D17758">
            <v>1993</v>
          </cell>
          <cell r="E17758">
            <v>34334</v>
          </cell>
        </row>
        <row r="17759">
          <cell r="A17759">
            <v>34192</v>
          </cell>
          <cell r="B17759">
            <v>223</v>
          </cell>
          <cell r="C17759">
            <v>143</v>
          </cell>
          <cell r="D17759">
            <v>1993</v>
          </cell>
          <cell r="E17759">
            <v>34334</v>
          </cell>
        </row>
        <row r="17760">
          <cell r="A17760">
            <v>34193</v>
          </cell>
          <cell r="B17760">
            <v>224</v>
          </cell>
          <cell r="C17760">
            <v>142</v>
          </cell>
          <cell r="D17760">
            <v>1993</v>
          </cell>
          <cell r="E17760">
            <v>34334</v>
          </cell>
        </row>
        <row r="17761">
          <cell r="A17761">
            <v>34194</v>
          </cell>
          <cell r="B17761">
            <v>225</v>
          </cell>
          <cell r="C17761">
            <v>141</v>
          </cell>
          <cell r="D17761">
            <v>1993</v>
          </cell>
          <cell r="E17761">
            <v>34334</v>
          </cell>
        </row>
        <row r="17762">
          <cell r="A17762">
            <v>34195</v>
          </cell>
          <cell r="B17762">
            <v>226</v>
          </cell>
          <cell r="C17762">
            <v>140</v>
          </cell>
          <cell r="D17762">
            <v>1993</v>
          </cell>
          <cell r="E17762">
            <v>34334</v>
          </cell>
        </row>
        <row r="17763">
          <cell r="A17763">
            <v>34196</v>
          </cell>
          <cell r="B17763">
            <v>227</v>
          </cell>
          <cell r="C17763">
            <v>139</v>
          </cell>
          <cell r="D17763">
            <v>1993</v>
          </cell>
          <cell r="E17763">
            <v>34334</v>
          </cell>
        </row>
        <row r="17764">
          <cell r="A17764">
            <v>34197</v>
          </cell>
          <cell r="B17764">
            <v>228</v>
          </cell>
          <cell r="C17764">
            <v>138</v>
          </cell>
          <cell r="D17764">
            <v>1993</v>
          </cell>
          <cell r="E17764">
            <v>34334</v>
          </cell>
        </row>
        <row r="17765">
          <cell r="A17765">
            <v>34198</v>
          </cell>
          <cell r="B17765">
            <v>229</v>
          </cell>
          <cell r="C17765">
            <v>137</v>
          </cell>
          <cell r="D17765">
            <v>1993</v>
          </cell>
          <cell r="E17765">
            <v>34334</v>
          </cell>
        </row>
        <row r="17766">
          <cell r="A17766">
            <v>34199</v>
          </cell>
          <cell r="B17766">
            <v>230</v>
          </cell>
          <cell r="C17766">
            <v>136</v>
          </cell>
          <cell r="D17766">
            <v>1993</v>
          </cell>
          <cell r="E17766">
            <v>34334</v>
          </cell>
        </row>
        <row r="17767">
          <cell r="A17767">
            <v>34200</v>
          </cell>
          <cell r="B17767">
            <v>231</v>
          </cell>
          <cell r="C17767">
            <v>135</v>
          </cell>
          <cell r="D17767">
            <v>1993</v>
          </cell>
          <cell r="E17767">
            <v>34334</v>
          </cell>
        </row>
        <row r="17768">
          <cell r="A17768">
            <v>34201</v>
          </cell>
          <cell r="B17768">
            <v>232</v>
          </cell>
          <cell r="C17768">
            <v>134</v>
          </cell>
          <cell r="D17768">
            <v>1993</v>
          </cell>
          <cell r="E17768">
            <v>34334</v>
          </cell>
        </row>
        <row r="17769">
          <cell r="A17769">
            <v>34202</v>
          </cell>
          <cell r="B17769">
            <v>233</v>
          </cell>
          <cell r="C17769">
            <v>133</v>
          </cell>
          <cell r="D17769">
            <v>1993</v>
          </cell>
          <cell r="E17769">
            <v>34334</v>
          </cell>
        </row>
        <row r="17770">
          <cell r="A17770">
            <v>34203</v>
          </cell>
          <cell r="B17770">
            <v>234</v>
          </cell>
          <cell r="C17770">
            <v>132</v>
          </cell>
          <cell r="D17770">
            <v>1993</v>
          </cell>
          <cell r="E17770">
            <v>34334</v>
          </cell>
        </row>
        <row r="17771">
          <cell r="A17771">
            <v>34204</v>
          </cell>
          <cell r="B17771">
            <v>235</v>
          </cell>
          <cell r="C17771">
            <v>131</v>
          </cell>
          <cell r="D17771">
            <v>1993</v>
          </cell>
          <cell r="E17771">
            <v>34334</v>
          </cell>
        </row>
        <row r="17772">
          <cell r="A17772">
            <v>34205</v>
          </cell>
          <cell r="B17772">
            <v>236</v>
          </cell>
          <cell r="C17772">
            <v>130</v>
          </cell>
          <cell r="D17772">
            <v>1993</v>
          </cell>
          <cell r="E17772">
            <v>34334</v>
          </cell>
        </row>
        <row r="17773">
          <cell r="A17773">
            <v>34206</v>
          </cell>
          <cell r="B17773">
            <v>237</v>
          </cell>
          <cell r="C17773">
            <v>129</v>
          </cell>
          <cell r="D17773">
            <v>1993</v>
          </cell>
          <cell r="E17773">
            <v>34334</v>
          </cell>
        </row>
        <row r="17774">
          <cell r="A17774">
            <v>34207</v>
          </cell>
          <cell r="B17774">
            <v>238</v>
          </cell>
          <cell r="C17774">
            <v>128</v>
          </cell>
          <cell r="D17774">
            <v>1993</v>
          </cell>
          <cell r="E17774">
            <v>34334</v>
          </cell>
        </row>
        <row r="17775">
          <cell r="A17775">
            <v>34208</v>
          </cell>
          <cell r="B17775">
            <v>239</v>
          </cell>
          <cell r="C17775">
            <v>127</v>
          </cell>
          <cell r="D17775">
            <v>1993</v>
          </cell>
          <cell r="E17775">
            <v>34334</v>
          </cell>
        </row>
        <row r="17776">
          <cell r="A17776">
            <v>34209</v>
          </cell>
          <cell r="B17776">
            <v>240</v>
          </cell>
          <cell r="C17776">
            <v>126</v>
          </cell>
          <cell r="D17776">
            <v>1993</v>
          </cell>
          <cell r="E17776">
            <v>34334</v>
          </cell>
        </row>
        <row r="17777">
          <cell r="A17777">
            <v>34210</v>
          </cell>
          <cell r="B17777">
            <v>241</v>
          </cell>
          <cell r="C17777">
            <v>125</v>
          </cell>
          <cell r="D17777">
            <v>1993</v>
          </cell>
          <cell r="E17777">
            <v>34334</v>
          </cell>
        </row>
        <row r="17778">
          <cell r="A17778">
            <v>34211</v>
          </cell>
          <cell r="B17778">
            <v>242</v>
          </cell>
          <cell r="C17778">
            <v>124</v>
          </cell>
          <cell r="D17778">
            <v>1993</v>
          </cell>
          <cell r="E17778">
            <v>34334</v>
          </cell>
        </row>
        <row r="17779">
          <cell r="A17779">
            <v>34212</v>
          </cell>
          <cell r="B17779">
            <v>243</v>
          </cell>
          <cell r="C17779">
            <v>123</v>
          </cell>
          <cell r="D17779">
            <v>1993</v>
          </cell>
          <cell r="E17779">
            <v>34334</v>
          </cell>
        </row>
        <row r="17780">
          <cell r="A17780">
            <v>34213</v>
          </cell>
          <cell r="B17780">
            <v>244</v>
          </cell>
          <cell r="C17780">
            <v>122</v>
          </cell>
          <cell r="D17780">
            <v>1993</v>
          </cell>
          <cell r="E17780">
            <v>34334</v>
          </cell>
        </row>
        <row r="17781">
          <cell r="A17781">
            <v>34214</v>
          </cell>
          <cell r="B17781">
            <v>245</v>
          </cell>
          <cell r="C17781">
            <v>121</v>
          </cell>
          <cell r="D17781">
            <v>1993</v>
          </cell>
          <cell r="E17781">
            <v>34334</v>
          </cell>
        </row>
        <row r="17782">
          <cell r="A17782">
            <v>34215</v>
          </cell>
          <cell r="B17782">
            <v>246</v>
          </cell>
          <cell r="C17782">
            <v>120</v>
          </cell>
          <cell r="D17782">
            <v>1993</v>
          </cell>
          <cell r="E17782">
            <v>34334</v>
          </cell>
        </row>
        <row r="17783">
          <cell r="A17783">
            <v>34216</v>
          </cell>
          <cell r="B17783">
            <v>247</v>
          </cell>
          <cell r="C17783">
            <v>119</v>
          </cell>
          <cell r="D17783">
            <v>1993</v>
          </cell>
          <cell r="E17783">
            <v>34334</v>
          </cell>
        </row>
        <row r="17784">
          <cell r="A17784">
            <v>34217</v>
          </cell>
          <cell r="B17784">
            <v>248</v>
          </cell>
          <cell r="C17784">
            <v>118</v>
          </cell>
          <cell r="D17784">
            <v>1993</v>
          </cell>
          <cell r="E17784">
            <v>34334</v>
          </cell>
        </row>
        <row r="17785">
          <cell r="A17785">
            <v>34218</v>
          </cell>
          <cell r="B17785">
            <v>249</v>
          </cell>
          <cell r="C17785">
            <v>117</v>
          </cell>
          <cell r="D17785">
            <v>1993</v>
          </cell>
          <cell r="E17785">
            <v>34334</v>
          </cell>
        </row>
        <row r="17786">
          <cell r="A17786">
            <v>34219</v>
          </cell>
          <cell r="B17786">
            <v>250</v>
          </cell>
          <cell r="C17786">
            <v>116</v>
          </cell>
          <cell r="D17786">
            <v>1993</v>
          </cell>
          <cell r="E17786">
            <v>34334</v>
          </cell>
        </row>
        <row r="17787">
          <cell r="A17787">
            <v>34220</v>
          </cell>
          <cell r="B17787">
            <v>251</v>
          </cell>
          <cell r="C17787">
            <v>115</v>
          </cell>
          <cell r="D17787">
            <v>1993</v>
          </cell>
          <cell r="E17787">
            <v>34334</v>
          </cell>
        </row>
        <row r="17788">
          <cell r="A17788">
            <v>34221</v>
          </cell>
          <cell r="B17788">
            <v>252</v>
          </cell>
          <cell r="C17788">
            <v>114</v>
          </cell>
          <cell r="D17788">
            <v>1993</v>
          </cell>
          <cell r="E17788">
            <v>34334</v>
          </cell>
        </row>
        <row r="17789">
          <cell r="A17789">
            <v>34222</v>
          </cell>
          <cell r="B17789">
            <v>253</v>
          </cell>
          <cell r="C17789">
            <v>113</v>
          </cell>
          <cell r="D17789">
            <v>1993</v>
          </cell>
          <cell r="E17789">
            <v>34334</v>
          </cell>
        </row>
        <row r="17790">
          <cell r="A17790">
            <v>34223</v>
          </cell>
          <cell r="B17790">
            <v>254</v>
          </cell>
          <cell r="C17790">
            <v>112</v>
          </cell>
          <cell r="D17790">
            <v>1993</v>
          </cell>
          <cell r="E17790">
            <v>34334</v>
          </cell>
        </row>
        <row r="17791">
          <cell r="A17791">
            <v>34224</v>
          </cell>
          <cell r="B17791">
            <v>255</v>
          </cell>
          <cell r="C17791">
            <v>111</v>
          </cell>
          <cell r="D17791">
            <v>1993</v>
          </cell>
          <cell r="E17791">
            <v>34334</v>
          </cell>
        </row>
        <row r="17792">
          <cell r="A17792">
            <v>34225</v>
          </cell>
          <cell r="B17792">
            <v>256</v>
          </cell>
          <cell r="C17792">
            <v>110</v>
          </cell>
          <cell r="D17792">
            <v>1993</v>
          </cell>
          <cell r="E17792">
            <v>34334</v>
          </cell>
        </row>
        <row r="17793">
          <cell r="A17793">
            <v>34226</v>
          </cell>
          <cell r="B17793">
            <v>257</v>
          </cell>
          <cell r="C17793">
            <v>109</v>
          </cell>
          <cell r="D17793">
            <v>1993</v>
          </cell>
          <cell r="E17793">
            <v>34334</v>
          </cell>
        </row>
        <row r="17794">
          <cell r="A17794">
            <v>34227</v>
          </cell>
          <cell r="B17794">
            <v>258</v>
          </cell>
          <cell r="C17794">
            <v>108</v>
          </cell>
          <cell r="D17794">
            <v>1993</v>
          </cell>
          <cell r="E17794">
            <v>34334</v>
          </cell>
        </row>
        <row r="17795">
          <cell r="A17795">
            <v>34228</v>
          </cell>
          <cell r="B17795">
            <v>259</v>
          </cell>
          <cell r="C17795">
            <v>107</v>
          </cell>
          <cell r="D17795">
            <v>1993</v>
          </cell>
          <cell r="E17795">
            <v>34334</v>
          </cell>
        </row>
        <row r="17796">
          <cell r="A17796">
            <v>34229</v>
          </cell>
          <cell r="B17796">
            <v>260</v>
          </cell>
          <cell r="C17796">
            <v>106</v>
          </cell>
          <cell r="D17796">
            <v>1993</v>
          </cell>
          <cell r="E17796">
            <v>34334</v>
          </cell>
        </row>
        <row r="17797">
          <cell r="A17797">
            <v>34230</v>
          </cell>
          <cell r="B17797">
            <v>261</v>
          </cell>
          <cell r="C17797">
            <v>105</v>
          </cell>
          <cell r="D17797">
            <v>1993</v>
          </cell>
          <cell r="E17797">
            <v>34334</v>
          </cell>
        </row>
        <row r="17798">
          <cell r="A17798">
            <v>34231</v>
          </cell>
          <cell r="B17798">
            <v>262</v>
          </cell>
          <cell r="C17798">
            <v>104</v>
          </cell>
          <cell r="D17798">
            <v>1993</v>
          </cell>
          <cell r="E17798">
            <v>34334</v>
          </cell>
        </row>
        <row r="17799">
          <cell r="A17799">
            <v>34232</v>
          </cell>
          <cell r="B17799">
            <v>263</v>
          </cell>
          <cell r="C17799">
            <v>103</v>
          </cell>
          <cell r="D17799">
            <v>1993</v>
          </cell>
          <cell r="E17799">
            <v>34334</v>
          </cell>
        </row>
        <row r="17800">
          <cell r="A17800">
            <v>34233</v>
          </cell>
          <cell r="B17800">
            <v>264</v>
          </cell>
          <cell r="C17800">
            <v>102</v>
          </cell>
          <cell r="D17800">
            <v>1993</v>
          </cell>
          <cell r="E17800">
            <v>34334</v>
          </cell>
        </row>
        <row r="17801">
          <cell r="A17801">
            <v>34234</v>
          </cell>
          <cell r="B17801">
            <v>265</v>
          </cell>
          <cell r="C17801">
            <v>101</v>
          </cell>
          <cell r="D17801">
            <v>1993</v>
          </cell>
          <cell r="E17801">
            <v>34334</v>
          </cell>
        </row>
        <row r="17802">
          <cell r="A17802">
            <v>34235</v>
          </cell>
          <cell r="B17802">
            <v>266</v>
          </cell>
          <cell r="C17802">
            <v>100</v>
          </cell>
          <cell r="D17802">
            <v>1993</v>
          </cell>
          <cell r="E17802">
            <v>34334</v>
          </cell>
        </row>
        <row r="17803">
          <cell r="A17803">
            <v>34236</v>
          </cell>
          <cell r="B17803">
            <v>267</v>
          </cell>
          <cell r="C17803">
            <v>99</v>
          </cell>
          <cell r="D17803">
            <v>1993</v>
          </cell>
          <cell r="E17803">
            <v>34334</v>
          </cell>
        </row>
        <row r="17804">
          <cell r="A17804">
            <v>34237</v>
          </cell>
          <cell r="B17804">
            <v>268</v>
          </cell>
          <cell r="C17804">
            <v>98</v>
          </cell>
          <cell r="D17804">
            <v>1993</v>
          </cell>
          <cell r="E17804">
            <v>34334</v>
          </cell>
        </row>
        <row r="17805">
          <cell r="A17805">
            <v>34238</v>
          </cell>
          <cell r="B17805">
            <v>269</v>
          </cell>
          <cell r="C17805">
            <v>97</v>
          </cell>
          <cell r="D17805">
            <v>1993</v>
          </cell>
          <cell r="E17805">
            <v>34334</v>
          </cell>
        </row>
        <row r="17806">
          <cell r="A17806">
            <v>34239</v>
          </cell>
          <cell r="B17806">
            <v>270</v>
          </cell>
          <cell r="C17806">
            <v>96</v>
          </cell>
          <cell r="D17806">
            <v>1993</v>
          </cell>
          <cell r="E17806">
            <v>34334</v>
          </cell>
        </row>
        <row r="17807">
          <cell r="A17807">
            <v>34240</v>
          </cell>
          <cell r="B17807">
            <v>271</v>
          </cell>
          <cell r="C17807">
            <v>95</v>
          </cell>
          <cell r="D17807">
            <v>1993</v>
          </cell>
          <cell r="E17807">
            <v>34334</v>
          </cell>
        </row>
        <row r="17808">
          <cell r="A17808">
            <v>34241</v>
          </cell>
          <cell r="B17808">
            <v>272</v>
          </cell>
          <cell r="C17808">
            <v>94</v>
          </cell>
          <cell r="D17808">
            <v>1993</v>
          </cell>
          <cell r="E17808">
            <v>34334</v>
          </cell>
        </row>
        <row r="17809">
          <cell r="A17809">
            <v>34242</v>
          </cell>
          <cell r="B17809">
            <v>273</v>
          </cell>
          <cell r="C17809">
            <v>93</v>
          </cell>
          <cell r="D17809">
            <v>1993</v>
          </cell>
          <cell r="E17809">
            <v>34334</v>
          </cell>
        </row>
        <row r="17810">
          <cell r="A17810">
            <v>34243</v>
          </cell>
          <cell r="B17810">
            <v>274</v>
          </cell>
          <cell r="C17810">
            <v>92</v>
          </cell>
          <cell r="D17810">
            <v>1993</v>
          </cell>
          <cell r="E17810">
            <v>34334</v>
          </cell>
        </row>
        <row r="17811">
          <cell r="A17811">
            <v>34244</v>
          </cell>
          <cell r="B17811">
            <v>275</v>
          </cell>
          <cell r="C17811">
            <v>91</v>
          </cell>
          <cell r="D17811">
            <v>1993</v>
          </cell>
          <cell r="E17811">
            <v>34334</v>
          </cell>
        </row>
        <row r="17812">
          <cell r="A17812">
            <v>34245</v>
          </cell>
          <cell r="B17812">
            <v>276</v>
          </cell>
          <cell r="C17812">
            <v>90</v>
          </cell>
          <cell r="D17812">
            <v>1993</v>
          </cell>
          <cell r="E17812">
            <v>34334</v>
          </cell>
        </row>
        <row r="17813">
          <cell r="A17813">
            <v>34246</v>
          </cell>
          <cell r="B17813">
            <v>277</v>
          </cell>
          <cell r="C17813">
            <v>89</v>
          </cell>
          <cell r="D17813">
            <v>1993</v>
          </cell>
          <cell r="E17813">
            <v>34334</v>
          </cell>
        </row>
        <row r="17814">
          <cell r="A17814">
            <v>34247</v>
          </cell>
          <cell r="B17814">
            <v>278</v>
          </cell>
          <cell r="C17814">
            <v>88</v>
          </cell>
          <cell r="D17814">
            <v>1993</v>
          </cell>
          <cell r="E17814">
            <v>34334</v>
          </cell>
        </row>
        <row r="17815">
          <cell r="A17815">
            <v>34248</v>
          </cell>
          <cell r="B17815">
            <v>279</v>
          </cell>
          <cell r="C17815">
            <v>87</v>
          </cell>
          <cell r="D17815">
            <v>1993</v>
          </cell>
          <cell r="E17815">
            <v>34334</v>
          </cell>
        </row>
        <row r="17816">
          <cell r="A17816">
            <v>34249</v>
          </cell>
          <cell r="B17816">
            <v>280</v>
          </cell>
          <cell r="C17816">
            <v>86</v>
          </cell>
          <cell r="D17816">
            <v>1993</v>
          </cell>
          <cell r="E17816">
            <v>34334</v>
          </cell>
        </row>
        <row r="17817">
          <cell r="A17817">
            <v>34250</v>
          </cell>
          <cell r="B17817">
            <v>281</v>
          </cell>
          <cell r="C17817">
            <v>85</v>
          </cell>
          <cell r="D17817">
            <v>1993</v>
          </cell>
          <cell r="E17817">
            <v>34334</v>
          </cell>
        </row>
        <row r="17818">
          <cell r="A17818">
            <v>34251</v>
          </cell>
          <cell r="B17818">
            <v>282</v>
          </cell>
          <cell r="C17818">
            <v>84</v>
          </cell>
          <cell r="D17818">
            <v>1993</v>
          </cell>
          <cell r="E17818">
            <v>34334</v>
          </cell>
        </row>
        <row r="17819">
          <cell r="A17819">
            <v>34252</v>
          </cell>
          <cell r="B17819">
            <v>283</v>
          </cell>
          <cell r="C17819">
            <v>83</v>
          </cell>
          <cell r="D17819">
            <v>1993</v>
          </cell>
          <cell r="E17819">
            <v>34334</v>
          </cell>
        </row>
        <row r="17820">
          <cell r="A17820">
            <v>34253</v>
          </cell>
          <cell r="B17820">
            <v>284</v>
          </cell>
          <cell r="C17820">
            <v>82</v>
          </cell>
          <cell r="D17820">
            <v>1993</v>
          </cell>
          <cell r="E17820">
            <v>34334</v>
          </cell>
        </row>
        <row r="17821">
          <cell r="A17821">
            <v>34254</v>
          </cell>
          <cell r="B17821">
            <v>285</v>
          </cell>
          <cell r="C17821">
            <v>81</v>
          </cell>
          <cell r="D17821">
            <v>1993</v>
          </cell>
          <cell r="E17821">
            <v>34334</v>
          </cell>
        </row>
        <row r="17822">
          <cell r="A17822">
            <v>34255</v>
          </cell>
          <cell r="B17822">
            <v>286</v>
          </cell>
          <cell r="C17822">
            <v>80</v>
          </cell>
          <cell r="D17822">
            <v>1993</v>
          </cell>
          <cell r="E17822">
            <v>34334</v>
          </cell>
        </row>
        <row r="17823">
          <cell r="A17823">
            <v>34256</v>
          </cell>
          <cell r="B17823">
            <v>287</v>
          </cell>
          <cell r="C17823">
            <v>79</v>
          </cell>
          <cell r="D17823">
            <v>1993</v>
          </cell>
          <cell r="E17823">
            <v>34334</v>
          </cell>
        </row>
        <row r="17824">
          <cell r="A17824">
            <v>34257</v>
          </cell>
          <cell r="B17824">
            <v>288</v>
          </cell>
          <cell r="C17824">
            <v>78</v>
          </cell>
          <cell r="D17824">
            <v>1993</v>
          </cell>
          <cell r="E17824">
            <v>34334</v>
          </cell>
        </row>
        <row r="17825">
          <cell r="A17825">
            <v>34258</v>
          </cell>
          <cell r="B17825">
            <v>289</v>
          </cell>
          <cell r="C17825">
            <v>77</v>
          </cell>
          <cell r="D17825">
            <v>1993</v>
          </cell>
          <cell r="E17825">
            <v>34334</v>
          </cell>
        </row>
        <row r="17826">
          <cell r="A17826">
            <v>34259</v>
          </cell>
          <cell r="B17826">
            <v>290</v>
          </cell>
          <cell r="C17826">
            <v>76</v>
          </cell>
          <cell r="D17826">
            <v>1993</v>
          </cell>
          <cell r="E17826">
            <v>34334</v>
          </cell>
        </row>
        <row r="17827">
          <cell r="A17827">
            <v>34260</v>
          </cell>
          <cell r="B17827">
            <v>291</v>
          </cell>
          <cell r="C17827">
            <v>75</v>
          </cell>
          <cell r="D17827">
            <v>1993</v>
          </cell>
          <cell r="E17827">
            <v>34334</v>
          </cell>
        </row>
        <row r="17828">
          <cell r="A17828">
            <v>34261</v>
          </cell>
          <cell r="B17828">
            <v>292</v>
          </cell>
          <cell r="C17828">
            <v>74</v>
          </cell>
          <cell r="D17828">
            <v>1993</v>
          </cell>
          <cell r="E17828">
            <v>34334</v>
          </cell>
        </row>
        <row r="17829">
          <cell r="A17829">
            <v>34262</v>
          </cell>
          <cell r="B17829">
            <v>293</v>
          </cell>
          <cell r="C17829">
            <v>73</v>
          </cell>
          <cell r="D17829">
            <v>1993</v>
          </cell>
          <cell r="E17829">
            <v>34334</v>
          </cell>
        </row>
        <row r="17830">
          <cell r="A17830">
            <v>34263</v>
          </cell>
          <cell r="B17830">
            <v>294</v>
          </cell>
          <cell r="C17830">
            <v>72</v>
          </cell>
          <cell r="D17830">
            <v>1993</v>
          </cell>
          <cell r="E17830">
            <v>34334</v>
          </cell>
        </row>
        <row r="17831">
          <cell r="A17831">
            <v>34264</v>
          </cell>
          <cell r="B17831">
            <v>295</v>
          </cell>
          <cell r="C17831">
            <v>71</v>
          </cell>
          <cell r="D17831">
            <v>1993</v>
          </cell>
          <cell r="E17831">
            <v>34334</v>
          </cell>
        </row>
        <row r="17832">
          <cell r="A17832">
            <v>34265</v>
          </cell>
          <cell r="B17832">
            <v>296</v>
          </cell>
          <cell r="C17832">
            <v>70</v>
          </cell>
          <cell r="D17832">
            <v>1993</v>
          </cell>
          <cell r="E17832">
            <v>34334</v>
          </cell>
        </row>
        <row r="17833">
          <cell r="A17833">
            <v>34266</v>
          </cell>
          <cell r="B17833">
            <v>297</v>
          </cell>
          <cell r="C17833">
            <v>69</v>
          </cell>
          <cell r="D17833">
            <v>1993</v>
          </cell>
          <cell r="E17833">
            <v>34334</v>
          </cell>
        </row>
        <row r="17834">
          <cell r="A17834">
            <v>34267</v>
          </cell>
          <cell r="B17834">
            <v>298</v>
          </cell>
          <cell r="C17834">
            <v>68</v>
          </cell>
          <cell r="D17834">
            <v>1993</v>
          </cell>
          <cell r="E17834">
            <v>34334</v>
          </cell>
        </row>
        <row r="17835">
          <cell r="A17835">
            <v>34268</v>
          </cell>
          <cell r="B17835">
            <v>299</v>
          </cell>
          <cell r="C17835">
            <v>67</v>
          </cell>
          <cell r="D17835">
            <v>1993</v>
          </cell>
          <cell r="E17835">
            <v>34334</v>
          </cell>
        </row>
        <row r="17836">
          <cell r="A17836">
            <v>34269</v>
          </cell>
          <cell r="B17836">
            <v>300</v>
          </cell>
          <cell r="C17836">
            <v>66</v>
          </cell>
          <cell r="D17836">
            <v>1993</v>
          </cell>
          <cell r="E17836">
            <v>34334</v>
          </cell>
        </row>
        <row r="17837">
          <cell r="A17837">
            <v>34270</v>
          </cell>
          <cell r="B17837">
            <v>301</v>
          </cell>
          <cell r="C17837">
            <v>65</v>
          </cell>
          <cell r="D17837">
            <v>1993</v>
          </cell>
          <cell r="E17837">
            <v>34334</v>
          </cell>
        </row>
        <row r="17838">
          <cell r="A17838">
            <v>34271</v>
          </cell>
          <cell r="B17838">
            <v>302</v>
          </cell>
          <cell r="C17838">
            <v>64</v>
          </cell>
          <cell r="D17838">
            <v>1993</v>
          </cell>
          <cell r="E17838">
            <v>34334</v>
          </cell>
        </row>
        <row r="17839">
          <cell r="A17839">
            <v>34272</v>
          </cell>
          <cell r="B17839">
            <v>303</v>
          </cell>
          <cell r="C17839">
            <v>63</v>
          </cell>
          <cell r="D17839">
            <v>1993</v>
          </cell>
          <cell r="E17839">
            <v>34334</v>
          </cell>
        </row>
        <row r="17840">
          <cell r="A17840">
            <v>34273</v>
          </cell>
          <cell r="B17840">
            <v>304</v>
          </cell>
          <cell r="C17840">
            <v>62</v>
          </cell>
          <cell r="D17840">
            <v>1993</v>
          </cell>
          <cell r="E17840">
            <v>34334</v>
          </cell>
        </row>
        <row r="17841">
          <cell r="A17841">
            <v>34274</v>
          </cell>
          <cell r="B17841">
            <v>305</v>
          </cell>
          <cell r="C17841">
            <v>61</v>
          </cell>
          <cell r="D17841">
            <v>1993</v>
          </cell>
          <cell r="E17841">
            <v>34334</v>
          </cell>
        </row>
        <row r="17842">
          <cell r="A17842">
            <v>34275</v>
          </cell>
          <cell r="B17842">
            <v>306</v>
          </cell>
          <cell r="C17842">
            <v>60</v>
          </cell>
          <cell r="D17842">
            <v>1993</v>
          </cell>
          <cell r="E17842">
            <v>34334</v>
          </cell>
        </row>
        <row r="17843">
          <cell r="A17843">
            <v>34276</v>
          </cell>
          <cell r="B17843">
            <v>307</v>
          </cell>
          <cell r="C17843">
            <v>59</v>
          </cell>
          <cell r="D17843">
            <v>1993</v>
          </cell>
          <cell r="E17843">
            <v>34334</v>
          </cell>
        </row>
        <row r="17844">
          <cell r="A17844">
            <v>34277</v>
          </cell>
          <cell r="B17844">
            <v>308</v>
          </cell>
          <cell r="C17844">
            <v>58</v>
          </cell>
          <cell r="D17844">
            <v>1993</v>
          </cell>
          <cell r="E17844">
            <v>34334</v>
          </cell>
        </row>
        <row r="17845">
          <cell r="A17845">
            <v>34278</v>
          </cell>
          <cell r="B17845">
            <v>309</v>
          </cell>
          <cell r="C17845">
            <v>57</v>
          </cell>
          <cell r="D17845">
            <v>1993</v>
          </cell>
          <cell r="E17845">
            <v>34334</v>
          </cell>
        </row>
        <row r="17846">
          <cell r="A17846">
            <v>34279</v>
          </cell>
          <cell r="B17846">
            <v>310</v>
          </cell>
          <cell r="C17846">
            <v>56</v>
          </cell>
          <cell r="D17846">
            <v>1993</v>
          </cell>
          <cell r="E17846">
            <v>34334</v>
          </cell>
        </row>
        <row r="17847">
          <cell r="A17847">
            <v>34280</v>
          </cell>
          <cell r="B17847">
            <v>311</v>
          </cell>
          <cell r="C17847">
            <v>55</v>
          </cell>
          <cell r="D17847">
            <v>1993</v>
          </cell>
          <cell r="E17847">
            <v>34334</v>
          </cell>
        </row>
        <row r="17848">
          <cell r="A17848">
            <v>34281</v>
          </cell>
          <cell r="B17848">
            <v>312</v>
          </cell>
          <cell r="C17848">
            <v>54</v>
          </cell>
          <cell r="D17848">
            <v>1993</v>
          </cell>
          <cell r="E17848">
            <v>34334</v>
          </cell>
        </row>
        <row r="17849">
          <cell r="A17849">
            <v>34282</v>
          </cell>
          <cell r="B17849">
            <v>313</v>
          </cell>
          <cell r="C17849">
            <v>53</v>
          </cell>
          <cell r="D17849">
            <v>1993</v>
          </cell>
          <cell r="E17849">
            <v>34334</v>
          </cell>
        </row>
        <row r="17850">
          <cell r="A17850">
            <v>34283</v>
          </cell>
          <cell r="B17850">
            <v>314</v>
          </cell>
          <cell r="C17850">
            <v>52</v>
          </cell>
          <cell r="D17850">
            <v>1993</v>
          </cell>
          <cell r="E17850">
            <v>34334</v>
          </cell>
        </row>
        <row r="17851">
          <cell r="A17851">
            <v>34284</v>
          </cell>
          <cell r="B17851">
            <v>315</v>
          </cell>
          <cell r="C17851">
            <v>51</v>
          </cell>
          <cell r="D17851">
            <v>1993</v>
          </cell>
          <cell r="E17851">
            <v>34334</v>
          </cell>
        </row>
        <row r="17852">
          <cell r="A17852">
            <v>34285</v>
          </cell>
          <cell r="B17852">
            <v>316</v>
          </cell>
          <cell r="C17852">
            <v>50</v>
          </cell>
          <cell r="D17852">
            <v>1993</v>
          </cell>
          <cell r="E17852">
            <v>34334</v>
          </cell>
        </row>
        <row r="17853">
          <cell r="A17853">
            <v>34286</v>
          </cell>
          <cell r="B17853">
            <v>317</v>
          </cell>
          <cell r="C17853">
            <v>49</v>
          </cell>
          <cell r="D17853">
            <v>1993</v>
          </cell>
          <cell r="E17853">
            <v>34334</v>
          </cell>
        </row>
        <row r="17854">
          <cell r="A17854">
            <v>34287</v>
          </cell>
          <cell r="B17854">
            <v>318</v>
          </cell>
          <cell r="C17854">
            <v>48</v>
          </cell>
          <cell r="D17854">
            <v>1993</v>
          </cell>
          <cell r="E17854">
            <v>34334</v>
          </cell>
        </row>
        <row r="17855">
          <cell r="A17855">
            <v>34288</v>
          </cell>
          <cell r="B17855">
            <v>319</v>
          </cell>
          <cell r="C17855">
            <v>47</v>
          </cell>
          <cell r="D17855">
            <v>1993</v>
          </cell>
          <cell r="E17855">
            <v>34334</v>
          </cell>
        </row>
        <row r="17856">
          <cell r="A17856">
            <v>34289</v>
          </cell>
          <cell r="B17856">
            <v>320</v>
          </cell>
          <cell r="C17856">
            <v>46</v>
          </cell>
          <cell r="D17856">
            <v>1993</v>
          </cell>
          <cell r="E17856">
            <v>34334</v>
          </cell>
        </row>
        <row r="17857">
          <cell r="A17857">
            <v>34290</v>
          </cell>
          <cell r="B17857">
            <v>321</v>
          </cell>
          <cell r="C17857">
            <v>45</v>
          </cell>
          <cell r="D17857">
            <v>1993</v>
          </cell>
          <cell r="E17857">
            <v>34334</v>
          </cell>
        </row>
        <row r="17858">
          <cell r="A17858">
            <v>34291</v>
          </cell>
          <cell r="B17858">
            <v>322</v>
          </cell>
          <cell r="C17858">
            <v>44</v>
          </cell>
          <cell r="D17858">
            <v>1993</v>
          </cell>
          <cell r="E17858">
            <v>34334</v>
          </cell>
        </row>
        <row r="17859">
          <cell r="A17859">
            <v>34292</v>
          </cell>
          <cell r="B17859">
            <v>323</v>
          </cell>
          <cell r="C17859">
            <v>43</v>
          </cell>
          <cell r="D17859">
            <v>1993</v>
          </cell>
          <cell r="E17859">
            <v>34334</v>
          </cell>
        </row>
        <row r="17860">
          <cell r="A17860">
            <v>34293</v>
          </cell>
          <cell r="B17860">
            <v>324</v>
          </cell>
          <cell r="C17860">
            <v>42</v>
          </cell>
          <cell r="D17860">
            <v>1993</v>
          </cell>
          <cell r="E17860">
            <v>34334</v>
          </cell>
        </row>
        <row r="17861">
          <cell r="A17861">
            <v>34294</v>
          </cell>
          <cell r="B17861">
            <v>325</v>
          </cell>
          <cell r="C17861">
            <v>41</v>
          </cell>
          <cell r="D17861">
            <v>1993</v>
          </cell>
          <cell r="E17861">
            <v>34334</v>
          </cell>
        </row>
        <row r="17862">
          <cell r="A17862">
            <v>34295</v>
          </cell>
          <cell r="B17862">
            <v>326</v>
          </cell>
          <cell r="C17862">
            <v>40</v>
          </cell>
          <cell r="D17862">
            <v>1993</v>
          </cell>
          <cell r="E17862">
            <v>34334</v>
          </cell>
        </row>
        <row r="17863">
          <cell r="A17863">
            <v>34296</v>
          </cell>
          <cell r="B17863">
            <v>327</v>
          </cell>
          <cell r="C17863">
            <v>39</v>
          </cell>
          <cell r="D17863">
            <v>1993</v>
          </cell>
          <cell r="E17863">
            <v>34334</v>
          </cell>
        </row>
        <row r="17864">
          <cell r="A17864">
            <v>34297</v>
          </cell>
          <cell r="B17864">
            <v>328</v>
          </cell>
          <cell r="C17864">
            <v>38</v>
          </cell>
          <cell r="D17864">
            <v>1993</v>
          </cell>
          <cell r="E17864">
            <v>34334</v>
          </cell>
        </row>
        <row r="17865">
          <cell r="A17865">
            <v>34298</v>
          </cell>
          <cell r="B17865">
            <v>329</v>
          </cell>
          <cell r="C17865">
            <v>37</v>
          </cell>
          <cell r="D17865">
            <v>1993</v>
          </cell>
          <cell r="E17865">
            <v>34334</v>
          </cell>
        </row>
        <row r="17866">
          <cell r="A17866">
            <v>34299</v>
          </cell>
          <cell r="B17866">
            <v>330</v>
          </cell>
          <cell r="C17866">
            <v>36</v>
          </cell>
          <cell r="D17866">
            <v>1993</v>
          </cell>
          <cell r="E17866">
            <v>34334</v>
          </cell>
        </row>
        <row r="17867">
          <cell r="A17867">
            <v>34300</v>
          </cell>
          <cell r="B17867">
            <v>331</v>
          </cell>
          <cell r="C17867">
            <v>35</v>
          </cell>
          <cell r="D17867">
            <v>1993</v>
          </cell>
          <cell r="E17867">
            <v>34334</v>
          </cell>
        </row>
        <row r="17868">
          <cell r="A17868">
            <v>34301</v>
          </cell>
          <cell r="B17868">
            <v>332</v>
          </cell>
          <cell r="C17868">
            <v>34</v>
          </cell>
          <cell r="D17868">
            <v>1993</v>
          </cell>
          <cell r="E17868">
            <v>34334</v>
          </cell>
        </row>
        <row r="17869">
          <cell r="A17869">
            <v>34302</v>
          </cell>
          <cell r="B17869">
            <v>333</v>
          </cell>
          <cell r="C17869">
            <v>33</v>
          </cell>
          <cell r="D17869">
            <v>1993</v>
          </cell>
          <cell r="E17869">
            <v>34334</v>
          </cell>
        </row>
        <row r="17870">
          <cell r="A17870">
            <v>34303</v>
          </cell>
          <cell r="B17870">
            <v>334</v>
          </cell>
          <cell r="C17870">
            <v>32</v>
          </cell>
          <cell r="D17870">
            <v>1993</v>
          </cell>
          <cell r="E17870">
            <v>34334</v>
          </cell>
        </row>
        <row r="17871">
          <cell r="A17871">
            <v>34304</v>
          </cell>
          <cell r="B17871">
            <v>335</v>
          </cell>
          <cell r="C17871">
            <v>31</v>
          </cell>
          <cell r="D17871">
            <v>1993</v>
          </cell>
          <cell r="E17871">
            <v>34334</v>
          </cell>
        </row>
        <row r="17872">
          <cell r="A17872">
            <v>34305</v>
          </cell>
          <cell r="B17872">
            <v>336</v>
          </cell>
          <cell r="C17872">
            <v>30</v>
          </cell>
          <cell r="D17872">
            <v>1993</v>
          </cell>
          <cell r="E17872">
            <v>34334</v>
          </cell>
        </row>
        <row r="17873">
          <cell r="A17873">
            <v>34306</v>
          </cell>
          <cell r="B17873">
            <v>337</v>
          </cell>
          <cell r="C17873">
            <v>29</v>
          </cell>
          <cell r="D17873">
            <v>1993</v>
          </cell>
          <cell r="E17873">
            <v>34334</v>
          </cell>
        </row>
        <row r="17874">
          <cell r="A17874">
            <v>34307</v>
          </cell>
          <cell r="B17874">
            <v>338</v>
          </cell>
          <cell r="C17874">
            <v>28</v>
          </cell>
          <cell r="D17874">
            <v>1993</v>
          </cell>
          <cell r="E17874">
            <v>34334</v>
          </cell>
        </row>
        <row r="17875">
          <cell r="A17875">
            <v>34308</v>
          </cell>
          <cell r="B17875">
            <v>339</v>
          </cell>
          <cell r="C17875">
            <v>27</v>
          </cell>
          <cell r="D17875">
            <v>1993</v>
          </cell>
          <cell r="E17875">
            <v>34334</v>
          </cell>
        </row>
        <row r="17876">
          <cell r="A17876">
            <v>34309</v>
          </cell>
          <cell r="B17876">
            <v>340</v>
          </cell>
          <cell r="C17876">
            <v>26</v>
          </cell>
          <cell r="D17876">
            <v>1993</v>
          </cell>
          <cell r="E17876">
            <v>34334</v>
          </cell>
        </row>
        <row r="17877">
          <cell r="A17877">
            <v>34310</v>
          </cell>
          <cell r="B17877">
            <v>341</v>
          </cell>
          <cell r="C17877">
            <v>25</v>
          </cell>
          <cell r="D17877">
            <v>1993</v>
          </cell>
          <cell r="E17877">
            <v>34334</v>
          </cell>
        </row>
        <row r="17878">
          <cell r="A17878">
            <v>34311</v>
          </cell>
          <cell r="B17878">
            <v>342</v>
          </cell>
          <cell r="C17878">
            <v>24</v>
          </cell>
          <cell r="D17878">
            <v>1993</v>
          </cell>
          <cell r="E17878">
            <v>34334</v>
          </cell>
        </row>
        <row r="17879">
          <cell r="A17879">
            <v>34312</v>
          </cell>
          <cell r="B17879">
            <v>343</v>
          </cell>
          <cell r="C17879">
            <v>23</v>
          </cell>
          <cell r="D17879">
            <v>1993</v>
          </cell>
          <cell r="E17879">
            <v>34334</v>
          </cell>
        </row>
        <row r="17880">
          <cell r="A17880">
            <v>34313</v>
          </cell>
          <cell r="B17880">
            <v>344</v>
          </cell>
          <cell r="C17880">
            <v>22</v>
          </cell>
          <cell r="D17880">
            <v>1993</v>
          </cell>
          <cell r="E17880">
            <v>34334</v>
          </cell>
        </row>
        <row r="17881">
          <cell r="A17881">
            <v>34314</v>
          </cell>
          <cell r="B17881">
            <v>345</v>
          </cell>
          <cell r="C17881">
            <v>21</v>
          </cell>
          <cell r="D17881">
            <v>1993</v>
          </cell>
          <cell r="E17881">
            <v>34334</v>
          </cell>
        </row>
        <row r="17882">
          <cell r="A17882">
            <v>34315</v>
          </cell>
          <cell r="B17882">
            <v>346</v>
          </cell>
          <cell r="C17882">
            <v>20</v>
          </cell>
          <cell r="D17882">
            <v>1993</v>
          </cell>
          <cell r="E17882">
            <v>34334</v>
          </cell>
        </row>
        <row r="17883">
          <cell r="A17883">
            <v>34316</v>
          </cell>
          <cell r="B17883">
            <v>347</v>
          </cell>
          <cell r="C17883">
            <v>19</v>
          </cell>
          <cell r="D17883">
            <v>1993</v>
          </cell>
          <cell r="E17883">
            <v>34334</v>
          </cell>
        </row>
        <row r="17884">
          <cell r="A17884">
            <v>34317</v>
          </cell>
          <cell r="B17884">
            <v>348</v>
          </cell>
          <cell r="C17884">
            <v>18</v>
          </cell>
          <cell r="D17884">
            <v>1993</v>
          </cell>
          <cell r="E17884">
            <v>34334</v>
          </cell>
        </row>
        <row r="17885">
          <cell r="A17885">
            <v>34318</v>
          </cell>
          <cell r="B17885">
            <v>349</v>
          </cell>
          <cell r="C17885">
            <v>17</v>
          </cell>
          <cell r="D17885">
            <v>1993</v>
          </cell>
          <cell r="E17885">
            <v>34334</v>
          </cell>
        </row>
        <row r="17886">
          <cell r="A17886">
            <v>34319</v>
          </cell>
          <cell r="B17886">
            <v>350</v>
          </cell>
          <cell r="C17886">
            <v>16</v>
          </cell>
          <cell r="D17886">
            <v>1993</v>
          </cell>
          <cell r="E17886">
            <v>34334</v>
          </cell>
        </row>
        <row r="17887">
          <cell r="A17887">
            <v>34320</v>
          </cell>
          <cell r="B17887">
            <v>351</v>
          </cell>
          <cell r="C17887">
            <v>15</v>
          </cell>
          <cell r="D17887">
            <v>1993</v>
          </cell>
          <cell r="E17887">
            <v>34334</v>
          </cell>
        </row>
        <row r="17888">
          <cell r="A17888">
            <v>34321</v>
          </cell>
          <cell r="B17888">
            <v>352</v>
          </cell>
          <cell r="C17888">
            <v>14</v>
          </cell>
          <cell r="D17888">
            <v>1993</v>
          </cell>
          <cell r="E17888">
            <v>34334</v>
          </cell>
        </row>
        <row r="17889">
          <cell r="A17889">
            <v>34322</v>
          </cell>
          <cell r="B17889">
            <v>353</v>
          </cell>
          <cell r="C17889">
            <v>13</v>
          </cell>
          <cell r="D17889">
            <v>1993</v>
          </cell>
          <cell r="E17889">
            <v>34334</v>
          </cell>
        </row>
        <row r="17890">
          <cell r="A17890">
            <v>34323</v>
          </cell>
          <cell r="B17890">
            <v>354</v>
          </cell>
          <cell r="C17890">
            <v>12</v>
          </cell>
          <cell r="D17890">
            <v>1993</v>
          </cell>
          <cell r="E17890">
            <v>34334</v>
          </cell>
        </row>
        <row r="17891">
          <cell r="A17891">
            <v>34324</v>
          </cell>
          <cell r="B17891">
            <v>355</v>
          </cell>
          <cell r="C17891">
            <v>11</v>
          </cell>
          <cell r="D17891">
            <v>1993</v>
          </cell>
          <cell r="E17891">
            <v>34334</v>
          </cell>
        </row>
        <row r="17892">
          <cell r="A17892">
            <v>34325</v>
          </cell>
          <cell r="B17892">
            <v>356</v>
          </cell>
          <cell r="C17892">
            <v>10</v>
          </cell>
          <cell r="D17892">
            <v>1993</v>
          </cell>
          <cell r="E17892">
            <v>34334</v>
          </cell>
        </row>
        <row r="17893">
          <cell r="A17893">
            <v>34326</v>
          </cell>
          <cell r="B17893">
            <v>357</v>
          </cell>
          <cell r="C17893">
            <v>9</v>
          </cell>
          <cell r="D17893">
            <v>1993</v>
          </cell>
          <cell r="E17893">
            <v>34334</v>
          </cell>
        </row>
        <row r="17894">
          <cell r="A17894">
            <v>34327</v>
          </cell>
          <cell r="B17894">
            <v>358</v>
          </cell>
          <cell r="C17894">
            <v>8</v>
          </cell>
          <cell r="D17894">
            <v>1993</v>
          </cell>
          <cell r="E17894">
            <v>34334</v>
          </cell>
        </row>
        <row r="17895">
          <cell r="A17895">
            <v>34328</v>
          </cell>
          <cell r="B17895">
            <v>359</v>
          </cell>
          <cell r="C17895">
            <v>7</v>
          </cell>
          <cell r="D17895">
            <v>1993</v>
          </cell>
          <cell r="E17895">
            <v>34334</v>
          </cell>
        </row>
        <row r="17896">
          <cell r="A17896">
            <v>34329</v>
          </cell>
          <cell r="B17896">
            <v>360</v>
          </cell>
          <cell r="C17896">
            <v>6</v>
          </cell>
          <cell r="D17896">
            <v>1993</v>
          </cell>
          <cell r="E17896">
            <v>34334</v>
          </cell>
        </row>
        <row r="17897">
          <cell r="A17897">
            <v>34330</v>
          </cell>
          <cell r="B17897">
            <v>361</v>
          </cell>
          <cell r="C17897">
            <v>5</v>
          </cell>
          <cell r="D17897">
            <v>1993</v>
          </cell>
          <cell r="E17897">
            <v>34334</v>
          </cell>
        </row>
        <row r="17898">
          <cell r="A17898">
            <v>34331</v>
          </cell>
          <cell r="B17898">
            <v>362</v>
          </cell>
          <cell r="C17898">
            <v>4</v>
          </cell>
          <cell r="D17898">
            <v>1993</v>
          </cell>
          <cell r="E17898">
            <v>34334</v>
          </cell>
        </row>
        <row r="17899">
          <cell r="A17899">
            <v>34332</v>
          </cell>
          <cell r="B17899">
            <v>363</v>
          </cell>
          <cell r="C17899">
            <v>3</v>
          </cell>
          <cell r="D17899">
            <v>1993</v>
          </cell>
          <cell r="E17899">
            <v>34334</v>
          </cell>
        </row>
        <row r="17900">
          <cell r="A17900">
            <v>34333</v>
          </cell>
          <cell r="B17900">
            <v>364</v>
          </cell>
          <cell r="C17900">
            <v>2</v>
          </cell>
          <cell r="D17900">
            <v>1993</v>
          </cell>
          <cell r="E17900">
            <v>34334</v>
          </cell>
        </row>
        <row r="17901">
          <cell r="A17901">
            <v>34334</v>
          </cell>
          <cell r="B17901">
            <v>365</v>
          </cell>
          <cell r="C17901">
            <v>1</v>
          </cell>
          <cell r="D17901">
            <v>1993</v>
          </cell>
          <cell r="E17901">
            <v>34334</v>
          </cell>
        </row>
        <row r="17902">
          <cell r="A17902">
            <v>34335</v>
          </cell>
          <cell r="B17902">
            <v>1</v>
          </cell>
          <cell r="C17902">
            <v>365</v>
          </cell>
          <cell r="D17902">
            <v>1994</v>
          </cell>
          <cell r="E17902">
            <v>34699</v>
          </cell>
        </row>
        <row r="17903">
          <cell r="A17903">
            <v>34336</v>
          </cell>
          <cell r="B17903">
            <v>2</v>
          </cell>
          <cell r="C17903">
            <v>364</v>
          </cell>
          <cell r="D17903">
            <v>1994</v>
          </cell>
          <cell r="E17903">
            <v>34699</v>
          </cell>
        </row>
        <row r="17904">
          <cell r="A17904">
            <v>34337</v>
          </cell>
          <cell r="B17904">
            <v>3</v>
          </cell>
          <cell r="C17904">
            <v>363</v>
          </cell>
          <cell r="D17904">
            <v>1994</v>
          </cell>
          <cell r="E17904">
            <v>34699</v>
          </cell>
        </row>
        <row r="17905">
          <cell r="A17905">
            <v>34338</v>
          </cell>
          <cell r="B17905">
            <v>4</v>
          </cell>
          <cell r="C17905">
            <v>362</v>
          </cell>
          <cell r="D17905">
            <v>1994</v>
          </cell>
          <cell r="E17905">
            <v>34699</v>
          </cell>
        </row>
        <row r="17906">
          <cell r="A17906">
            <v>34339</v>
          </cell>
          <cell r="B17906">
            <v>5</v>
          </cell>
          <cell r="C17906">
            <v>361</v>
          </cell>
          <cell r="D17906">
            <v>1994</v>
          </cell>
          <cell r="E17906">
            <v>34699</v>
          </cell>
        </row>
        <row r="17907">
          <cell r="A17907">
            <v>34340</v>
          </cell>
          <cell r="B17907">
            <v>6</v>
          </cell>
          <cell r="C17907">
            <v>360</v>
          </cell>
          <cell r="D17907">
            <v>1994</v>
          </cell>
          <cell r="E17907">
            <v>34699</v>
          </cell>
        </row>
        <row r="17908">
          <cell r="A17908">
            <v>34341</v>
          </cell>
          <cell r="B17908">
            <v>7</v>
          </cell>
          <cell r="C17908">
            <v>359</v>
          </cell>
          <cell r="D17908">
            <v>1994</v>
          </cell>
          <cell r="E17908">
            <v>34699</v>
          </cell>
        </row>
        <row r="17909">
          <cell r="A17909">
            <v>34342</v>
          </cell>
          <cell r="B17909">
            <v>8</v>
          </cell>
          <cell r="C17909">
            <v>358</v>
          </cell>
          <cell r="D17909">
            <v>1994</v>
          </cell>
          <cell r="E17909">
            <v>34699</v>
          </cell>
        </row>
        <row r="17910">
          <cell r="A17910">
            <v>34343</v>
          </cell>
          <cell r="B17910">
            <v>9</v>
          </cell>
          <cell r="C17910">
            <v>357</v>
          </cell>
          <cell r="D17910">
            <v>1994</v>
          </cell>
          <cell r="E17910">
            <v>34699</v>
          </cell>
        </row>
        <row r="17911">
          <cell r="A17911">
            <v>34344</v>
          </cell>
          <cell r="B17911">
            <v>10</v>
          </cell>
          <cell r="C17911">
            <v>356</v>
          </cell>
          <cell r="D17911">
            <v>1994</v>
          </cell>
          <cell r="E17911">
            <v>34699</v>
          </cell>
        </row>
        <row r="17912">
          <cell r="A17912">
            <v>34345</v>
          </cell>
          <cell r="B17912">
            <v>11</v>
          </cell>
          <cell r="C17912">
            <v>355</v>
          </cell>
          <cell r="D17912">
            <v>1994</v>
          </cell>
          <cell r="E17912">
            <v>34699</v>
          </cell>
        </row>
        <row r="17913">
          <cell r="A17913">
            <v>34346</v>
          </cell>
          <cell r="B17913">
            <v>12</v>
          </cell>
          <cell r="C17913">
            <v>354</v>
          </cell>
          <cell r="D17913">
            <v>1994</v>
          </cell>
          <cell r="E17913">
            <v>34699</v>
          </cell>
        </row>
        <row r="17914">
          <cell r="A17914">
            <v>34347</v>
          </cell>
          <cell r="B17914">
            <v>13</v>
          </cell>
          <cell r="C17914">
            <v>353</v>
          </cell>
          <cell r="D17914">
            <v>1994</v>
          </cell>
          <cell r="E17914">
            <v>34699</v>
          </cell>
        </row>
        <row r="17915">
          <cell r="A17915">
            <v>34348</v>
          </cell>
          <cell r="B17915">
            <v>14</v>
          </cell>
          <cell r="C17915">
            <v>352</v>
          </cell>
          <cell r="D17915">
            <v>1994</v>
          </cell>
          <cell r="E17915">
            <v>34699</v>
          </cell>
        </row>
        <row r="17916">
          <cell r="A17916">
            <v>34349</v>
          </cell>
          <cell r="B17916">
            <v>15</v>
          </cell>
          <cell r="C17916">
            <v>351</v>
          </cell>
          <cell r="D17916">
            <v>1994</v>
          </cell>
          <cell r="E17916">
            <v>34699</v>
          </cell>
        </row>
        <row r="17917">
          <cell r="A17917">
            <v>34350</v>
          </cell>
          <cell r="B17917">
            <v>16</v>
          </cell>
          <cell r="C17917">
            <v>350</v>
          </cell>
          <cell r="D17917">
            <v>1994</v>
          </cell>
          <cell r="E17917">
            <v>34699</v>
          </cell>
        </row>
        <row r="17918">
          <cell r="A17918">
            <v>34351</v>
          </cell>
          <cell r="B17918">
            <v>17</v>
          </cell>
          <cell r="C17918">
            <v>349</v>
          </cell>
          <cell r="D17918">
            <v>1994</v>
          </cell>
          <cell r="E17918">
            <v>34699</v>
          </cell>
        </row>
        <row r="17919">
          <cell r="A17919">
            <v>34352</v>
          </cell>
          <cell r="B17919">
            <v>18</v>
          </cell>
          <cell r="C17919">
            <v>348</v>
          </cell>
          <cell r="D17919">
            <v>1994</v>
          </cell>
          <cell r="E17919">
            <v>34699</v>
          </cell>
        </row>
        <row r="17920">
          <cell r="A17920">
            <v>34353</v>
          </cell>
          <cell r="B17920">
            <v>19</v>
          </cell>
          <cell r="C17920">
            <v>347</v>
          </cell>
          <cell r="D17920">
            <v>1994</v>
          </cell>
          <cell r="E17920">
            <v>34699</v>
          </cell>
        </row>
        <row r="17921">
          <cell r="A17921">
            <v>34354</v>
          </cell>
          <cell r="B17921">
            <v>20</v>
          </cell>
          <cell r="C17921">
            <v>346</v>
          </cell>
          <cell r="D17921">
            <v>1994</v>
          </cell>
          <cell r="E17921">
            <v>34699</v>
          </cell>
        </row>
        <row r="17922">
          <cell r="A17922">
            <v>34355</v>
          </cell>
          <cell r="B17922">
            <v>21</v>
          </cell>
          <cell r="C17922">
            <v>345</v>
          </cell>
          <cell r="D17922">
            <v>1994</v>
          </cell>
          <cell r="E17922">
            <v>34699</v>
          </cell>
        </row>
        <row r="17923">
          <cell r="A17923">
            <v>34356</v>
          </cell>
          <cell r="B17923">
            <v>22</v>
          </cell>
          <cell r="C17923">
            <v>344</v>
          </cell>
          <cell r="D17923">
            <v>1994</v>
          </cell>
          <cell r="E17923">
            <v>34699</v>
          </cell>
        </row>
        <row r="17924">
          <cell r="A17924">
            <v>34357</v>
          </cell>
          <cell r="B17924">
            <v>23</v>
          </cell>
          <cell r="C17924">
            <v>343</v>
          </cell>
          <cell r="D17924">
            <v>1994</v>
          </cell>
          <cell r="E17924">
            <v>34699</v>
          </cell>
        </row>
        <row r="17925">
          <cell r="A17925">
            <v>34358</v>
          </cell>
          <cell r="B17925">
            <v>24</v>
          </cell>
          <cell r="C17925">
            <v>342</v>
          </cell>
          <cell r="D17925">
            <v>1994</v>
          </cell>
          <cell r="E17925">
            <v>34699</v>
          </cell>
        </row>
        <row r="17926">
          <cell r="A17926">
            <v>34359</v>
          </cell>
          <cell r="B17926">
            <v>25</v>
          </cell>
          <cell r="C17926">
            <v>341</v>
          </cell>
          <cell r="D17926">
            <v>1994</v>
          </cell>
          <cell r="E17926">
            <v>34699</v>
          </cell>
        </row>
        <row r="17927">
          <cell r="A17927">
            <v>34360</v>
          </cell>
          <cell r="B17927">
            <v>26</v>
          </cell>
          <cell r="C17927">
            <v>340</v>
          </cell>
          <cell r="D17927">
            <v>1994</v>
          </cell>
          <cell r="E17927">
            <v>34699</v>
          </cell>
        </row>
        <row r="17928">
          <cell r="A17928">
            <v>34361</v>
          </cell>
          <cell r="B17928">
            <v>27</v>
          </cell>
          <cell r="C17928">
            <v>339</v>
          </cell>
          <cell r="D17928">
            <v>1994</v>
          </cell>
          <cell r="E17928">
            <v>34699</v>
          </cell>
        </row>
        <row r="17929">
          <cell r="A17929">
            <v>34362</v>
          </cell>
          <cell r="B17929">
            <v>28</v>
          </cell>
          <cell r="C17929">
            <v>338</v>
          </cell>
          <cell r="D17929">
            <v>1994</v>
          </cell>
          <cell r="E17929">
            <v>34699</v>
          </cell>
        </row>
        <row r="17930">
          <cell r="A17930">
            <v>34363</v>
          </cell>
          <cell r="B17930">
            <v>29</v>
          </cell>
          <cell r="C17930">
            <v>337</v>
          </cell>
          <cell r="D17930">
            <v>1994</v>
          </cell>
          <cell r="E17930">
            <v>34699</v>
          </cell>
        </row>
        <row r="17931">
          <cell r="A17931">
            <v>34364</v>
          </cell>
          <cell r="B17931">
            <v>30</v>
          </cell>
          <cell r="C17931">
            <v>336</v>
          </cell>
          <cell r="D17931">
            <v>1994</v>
          </cell>
          <cell r="E17931">
            <v>34699</v>
          </cell>
        </row>
        <row r="17932">
          <cell r="A17932">
            <v>34365</v>
          </cell>
          <cell r="B17932">
            <v>31</v>
          </cell>
          <cell r="C17932">
            <v>335</v>
          </cell>
          <cell r="D17932">
            <v>1994</v>
          </cell>
          <cell r="E17932">
            <v>34699</v>
          </cell>
        </row>
        <row r="17933">
          <cell r="A17933">
            <v>34366</v>
          </cell>
          <cell r="B17933">
            <v>32</v>
          </cell>
          <cell r="C17933">
            <v>334</v>
          </cell>
          <cell r="D17933">
            <v>1994</v>
          </cell>
          <cell r="E17933">
            <v>34699</v>
          </cell>
        </row>
        <row r="17934">
          <cell r="A17934">
            <v>34367</v>
          </cell>
          <cell r="B17934">
            <v>33</v>
          </cell>
          <cell r="C17934">
            <v>333</v>
          </cell>
          <cell r="D17934">
            <v>1994</v>
          </cell>
          <cell r="E17934">
            <v>34699</v>
          </cell>
        </row>
        <row r="17935">
          <cell r="A17935">
            <v>34368</v>
          </cell>
          <cell r="B17935">
            <v>34</v>
          </cell>
          <cell r="C17935">
            <v>332</v>
          </cell>
          <cell r="D17935">
            <v>1994</v>
          </cell>
          <cell r="E17935">
            <v>34699</v>
          </cell>
        </row>
        <row r="17936">
          <cell r="A17936">
            <v>34369</v>
          </cell>
          <cell r="B17936">
            <v>35</v>
          </cell>
          <cell r="C17936">
            <v>331</v>
          </cell>
          <cell r="D17936">
            <v>1994</v>
          </cell>
          <cell r="E17936">
            <v>34699</v>
          </cell>
        </row>
        <row r="17937">
          <cell r="A17937">
            <v>34370</v>
          </cell>
          <cell r="B17937">
            <v>36</v>
          </cell>
          <cell r="C17937">
            <v>330</v>
          </cell>
          <cell r="D17937">
            <v>1994</v>
          </cell>
          <cell r="E17937">
            <v>34699</v>
          </cell>
        </row>
        <row r="17938">
          <cell r="A17938">
            <v>34371</v>
          </cell>
          <cell r="B17938">
            <v>37</v>
          </cell>
          <cell r="C17938">
            <v>329</v>
          </cell>
          <cell r="D17938">
            <v>1994</v>
          </cell>
          <cell r="E17938">
            <v>34699</v>
          </cell>
        </row>
        <row r="17939">
          <cell r="A17939">
            <v>34372</v>
          </cell>
          <cell r="B17939">
            <v>38</v>
          </cell>
          <cell r="C17939">
            <v>328</v>
          </cell>
          <cell r="D17939">
            <v>1994</v>
          </cell>
          <cell r="E17939">
            <v>34699</v>
          </cell>
        </row>
        <row r="17940">
          <cell r="A17940">
            <v>34373</v>
          </cell>
          <cell r="B17940">
            <v>39</v>
          </cell>
          <cell r="C17940">
            <v>327</v>
          </cell>
          <cell r="D17940">
            <v>1994</v>
          </cell>
          <cell r="E17940">
            <v>34699</v>
          </cell>
        </row>
        <row r="17941">
          <cell r="A17941">
            <v>34374</v>
          </cell>
          <cell r="B17941">
            <v>40</v>
          </cell>
          <cell r="C17941">
            <v>326</v>
          </cell>
          <cell r="D17941">
            <v>1994</v>
          </cell>
          <cell r="E17941">
            <v>34699</v>
          </cell>
        </row>
        <row r="17942">
          <cell r="A17942">
            <v>34375</v>
          </cell>
          <cell r="B17942">
            <v>41</v>
          </cell>
          <cell r="C17942">
            <v>325</v>
          </cell>
          <cell r="D17942">
            <v>1994</v>
          </cell>
          <cell r="E17942">
            <v>34699</v>
          </cell>
        </row>
        <row r="17943">
          <cell r="A17943">
            <v>34376</v>
          </cell>
          <cell r="B17943">
            <v>42</v>
          </cell>
          <cell r="C17943">
            <v>324</v>
          </cell>
          <cell r="D17943">
            <v>1994</v>
          </cell>
          <cell r="E17943">
            <v>34699</v>
          </cell>
        </row>
        <row r="17944">
          <cell r="A17944">
            <v>34377</v>
          </cell>
          <cell r="B17944">
            <v>43</v>
          </cell>
          <cell r="C17944">
            <v>323</v>
          </cell>
          <cell r="D17944">
            <v>1994</v>
          </cell>
          <cell r="E17944">
            <v>34699</v>
          </cell>
        </row>
        <row r="17945">
          <cell r="A17945">
            <v>34378</v>
          </cell>
          <cell r="B17945">
            <v>44</v>
          </cell>
          <cell r="C17945">
            <v>322</v>
          </cell>
          <cell r="D17945">
            <v>1994</v>
          </cell>
          <cell r="E17945">
            <v>34699</v>
          </cell>
        </row>
        <row r="17946">
          <cell r="A17946">
            <v>34379</v>
          </cell>
          <cell r="B17946">
            <v>45</v>
          </cell>
          <cell r="C17946">
            <v>321</v>
          </cell>
          <cell r="D17946">
            <v>1994</v>
          </cell>
          <cell r="E17946">
            <v>34699</v>
          </cell>
        </row>
        <row r="17947">
          <cell r="A17947">
            <v>34380</v>
          </cell>
          <cell r="B17947">
            <v>46</v>
          </cell>
          <cell r="C17947">
            <v>320</v>
          </cell>
          <cell r="D17947">
            <v>1994</v>
          </cell>
          <cell r="E17947">
            <v>34699</v>
          </cell>
        </row>
        <row r="17948">
          <cell r="A17948">
            <v>34381</v>
          </cell>
          <cell r="B17948">
            <v>47</v>
          </cell>
          <cell r="C17948">
            <v>319</v>
          </cell>
          <cell r="D17948">
            <v>1994</v>
          </cell>
          <cell r="E17948">
            <v>34699</v>
          </cell>
        </row>
        <row r="17949">
          <cell r="A17949">
            <v>34382</v>
          </cell>
          <cell r="B17949">
            <v>48</v>
          </cell>
          <cell r="C17949">
            <v>318</v>
          </cell>
          <cell r="D17949">
            <v>1994</v>
          </cell>
          <cell r="E17949">
            <v>34699</v>
          </cell>
        </row>
        <row r="17950">
          <cell r="A17950">
            <v>34383</v>
          </cell>
          <cell r="B17950">
            <v>49</v>
          </cell>
          <cell r="C17950">
            <v>317</v>
          </cell>
          <cell r="D17950">
            <v>1994</v>
          </cell>
          <cell r="E17950">
            <v>34699</v>
          </cell>
        </row>
        <row r="17951">
          <cell r="A17951">
            <v>34384</v>
          </cell>
          <cell r="B17951">
            <v>50</v>
          </cell>
          <cell r="C17951">
            <v>316</v>
          </cell>
          <cell r="D17951">
            <v>1994</v>
          </cell>
          <cell r="E17951">
            <v>34699</v>
          </cell>
        </row>
        <row r="17952">
          <cell r="A17952">
            <v>34385</v>
          </cell>
          <cell r="B17952">
            <v>51</v>
          </cell>
          <cell r="C17952">
            <v>315</v>
          </cell>
          <cell r="D17952">
            <v>1994</v>
          </cell>
          <cell r="E17952">
            <v>34699</v>
          </cell>
        </row>
        <row r="17953">
          <cell r="A17953">
            <v>34386</v>
          </cell>
          <cell r="B17953">
            <v>52</v>
          </cell>
          <cell r="C17953">
            <v>314</v>
          </cell>
          <cell r="D17953">
            <v>1994</v>
          </cell>
          <cell r="E17953">
            <v>34699</v>
          </cell>
        </row>
        <row r="17954">
          <cell r="A17954">
            <v>34387</v>
          </cell>
          <cell r="B17954">
            <v>53</v>
          </cell>
          <cell r="C17954">
            <v>313</v>
          </cell>
          <cell r="D17954">
            <v>1994</v>
          </cell>
          <cell r="E17954">
            <v>34699</v>
          </cell>
        </row>
        <row r="17955">
          <cell r="A17955">
            <v>34388</v>
          </cell>
          <cell r="B17955">
            <v>54</v>
          </cell>
          <cell r="C17955">
            <v>312</v>
          </cell>
          <cell r="D17955">
            <v>1994</v>
          </cell>
          <cell r="E17955">
            <v>34699</v>
          </cell>
        </row>
        <row r="17956">
          <cell r="A17956">
            <v>34389</v>
          </cell>
          <cell r="B17956">
            <v>55</v>
          </cell>
          <cell r="C17956">
            <v>311</v>
          </cell>
          <cell r="D17956">
            <v>1994</v>
          </cell>
          <cell r="E17956">
            <v>34699</v>
          </cell>
        </row>
        <row r="17957">
          <cell r="A17957">
            <v>34390</v>
          </cell>
          <cell r="B17957">
            <v>56</v>
          </cell>
          <cell r="C17957">
            <v>310</v>
          </cell>
          <cell r="D17957">
            <v>1994</v>
          </cell>
          <cell r="E17957">
            <v>34699</v>
          </cell>
        </row>
        <row r="17958">
          <cell r="A17958">
            <v>34391</v>
          </cell>
          <cell r="B17958">
            <v>57</v>
          </cell>
          <cell r="C17958">
            <v>309</v>
          </cell>
          <cell r="D17958">
            <v>1994</v>
          </cell>
          <cell r="E17958">
            <v>34699</v>
          </cell>
        </row>
        <row r="17959">
          <cell r="A17959">
            <v>34392</v>
          </cell>
          <cell r="B17959">
            <v>58</v>
          </cell>
          <cell r="C17959">
            <v>308</v>
          </cell>
          <cell r="D17959">
            <v>1994</v>
          </cell>
          <cell r="E17959">
            <v>34699</v>
          </cell>
        </row>
        <row r="17960">
          <cell r="A17960">
            <v>34393</v>
          </cell>
          <cell r="B17960">
            <v>59</v>
          </cell>
          <cell r="C17960">
            <v>307</v>
          </cell>
          <cell r="D17960">
            <v>1994</v>
          </cell>
          <cell r="E17960">
            <v>34699</v>
          </cell>
        </row>
        <row r="17961">
          <cell r="A17961">
            <v>34394</v>
          </cell>
          <cell r="B17961">
            <v>60</v>
          </cell>
          <cell r="C17961">
            <v>306</v>
          </cell>
          <cell r="D17961">
            <v>1994</v>
          </cell>
          <cell r="E17961">
            <v>34699</v>
          </cell>
        </row>
        <row r="17962">
          <cell r="A17962">
            <v>34395</v>
          </cell>
          <cell r="B17962">
            <v>61</v>
          </cell>
          <cell r="C17962">
            <v>305</v>
          </cell>
          <cell r="D17962">
            <v>1994</v>
          </cell>
          <cell r="E17962">
            <v>34699</v>
          </cell>
        </row>
        <row r="17963">
          <cell r="A17963">
            <v>34396</v>
          </cell>
          <cell r="B17963">
            <v>62</v>
          </cell>
          <cell r="C17963">
            <v>304</v>
          </cell>
          <cell r="D17963">
            <v>1994</v>
          </cell>
          <cell r="E17963">
            <v>34699</v>
          </cell>
        </row>
        <row r="17964">
          <cell r="A17964">
            <v>34397</v>
          </cell>
          <cell r="B17964">
            <v>63</v>
          </cell>
          <cell r="C17964">
            <v>303</v>
          </cell>
          <cell r="D17964">
            <v>1994</v>
          </cell>
          <cell r="E17964">
            <v>34699</v>
          </cell>
        </row>
        <row r="17965">
          <cell r="A17965">
            <v>34398</v>
          </cell>
          <cell r="B17965">
            <v>64</v>
          </cell>
          <cell r="C17965">
            <v>302</v>
          </cell>
          <cell r="D17965">
            <v>1994</v>
          </cell>
          <cell r="E17965">
            <v>34699</v>
          </cell>
        </row>
        <row r="17966">
          <cell r="A17966">
            <v>34399</v>
          </cell>
          <cell r="B17966">
            <v>65</v>
          </cell>
          <cell r="C17966">
            <v>301</v>
          </cell>
          <cell r="D17966">
            <v>1994</v>
          </cell>
          <cell r="E17966">
            <v>34699</v>
          </cell>
        </row>
        <row r="17967">
          <cell r="A17967">
            <v>34400</v>
          </cell>
          <cell r="B17967">
            <v>66</v>
          </cell>
          <cell r="C17967">
            <v>300</v>
          </cell>
          <cell r="D17967">
            <v>1994</v>
          </cell>
          <cell r="E17967">
            <v>34699</v>
          </cell>
        </row>
        <row r="17968">
          <cell r="A17968">
            <v>34401</v>
          </cell>
          <cell r="B17968">
            <v>67</v>
          </cell>
          <cell r="C17968">
            <v>299</v>
          </cell>
          <cell r="D17968">
            <v>1994</v>
          </cell>
          <cell r="E17968">
            <v>34699</v>
          </cell>
        </row>
        <row r="17969">
          <cell r="A17969">
            <v>34402</v>
          </cell>
          <cell r="B17969">
            <v>68</v>
          </cell>
          <cell r="C17969">
            <v>298</v>
          </cell>
          <cell r="D17969">
            <v>1994</v>
          </cell>
          <cell r="E17969">
            <v>34699</v>
          </cell>
        </row>
        <row r="17970">
          <cell r="A17970">
            <v>34403</v>
          </cell>
          <cell r="B17970">
            <v>69</v>
          </cell>
          <cell r="C17970">
            <v>297</v>
          </cell>
          <cell r="D17970">
            <v>1994</v>
          </cell>
          <cell r="E17970">
            <v>34699</v>
          </cell>
        </row>
        <row r="17971">
          <cell r="A17971">
            <v>34404</v>
          </cell>
          <cell r="B17971">
            <v>70</v>
          </cell>
          <cell r="C17971">
            <v>296</v>
          </cell>
          <cell r="D17971">
            <v>1994</v>
          </cell>
          <cell r="E17971">
            <v>34699</v>
          </cell>
        </row>
        <row r="17972">
          <cell r="A17972">
            <v>34405</v>
          </cell>
          <cell r="B17972">
            <v>71</v>
          </cell>
          <cell r="C17972">
            <v>295</v>
          </cell>
          <cell r="D17972">
            <v>1994</v>
          </cell>
          <cell r="E17972">
            <v>34699</v>
          </cell>
        </row>
        <row r="17973">
          <cell r="A17973">
            <v>34406</v>
          </cell>
          <cell r="B17973">
            <v>72</v>
          </cell>
          <cell r="C17973">
            <v>294</v>
          </cell>
          <cell r="D17973">
            <v>1994</v>
          </cell>
          <cell r="E17973">
            <v>34699</v>
          </cell>
        </row>
        <row r="17974">
          <cell r="A17974">
            <v>34407</v>
          </cell>
          <cell r="B17974">
            <v>73</v>
          </cell>
          <cell r="C17974">
            <v>293</v>
          </cell>
          <cell r="D17974">
            <v>1994</v>
          </cell>
          <cell r="E17974">
            <v>34699</v>
          </cell>
        </row>
        <row r="17975">
          <cell r="A17975">
            <v>34408</v>
          </cell>
          <cell r="B17975">
            <v>74</v>
          </cell>
          <cell r="C17975">
            <v>292</v>
          </cell>
          <cell r="D17975">
            <v>1994</v>
          </cell>
          <cell r="E17975">
            <v>34699</v>
          </cell>
        </row>
        <row r="17976">
          <cell r="A17976">
            <v>34409</v>
          </cell>
          <cell r="B17976">
            <v>75</v>
          </cell>
          <cell r="C17976">
            <v>291</v>
          </cell>
          <cell r="D17976">
            <v>1994</v>
          </cell>
          <cell r="E17976">
            <v>34699</v>
          </cell>
        </row>
        <row r="17977">
          <cell r="A17977">
            <v>34410</v>
          </cell>
          <cell r="B17977">
            <v>76</v>
          </cell>
          <cell r="C17977">
            <v>290</v>
          </cell>
          <cell r="D17977">
            <v>1994</v>
          </cell>
          <cell r="E17977">
            <v>34699</v>
          </cell>
        </row>
        <row r="17978">
          <cell r="A17978">
            <v>34411</v>
          </cell>
          <cell r="B17978">
            <v>77</v>
          </cell>
          <cell r="C17978">
            <v>289</v>
          </cell>
          <cell r="D17978">
            <v>1994</v>
          </cell>
          <cell r="E17978">
            <v>34699</v>
          </cell>
        </row>
        <row r="17979">
          <cell r="A17979">
            <v>34412</v>
          </cell>
          <cell r="B17979">
            <v>78</v>
          </cell>
          <cell r="C17979">
            <v>288</v>
          </cell>
          <cell r="D17979">
            <v>1994</v>
          </cell>
          <cell r="E17979">
            <v>34699</v>
          </cell>
        </row>
        <row r="17980">
          <cell r="A17980">
            <v>34413</v>
          </cell>
          <cell r="B17980">
            <v>79</v>
          </cell>
          <cell r="C17980">
            <v>287</v>
          </cell>
          <cell r="D17980">
            <v>1994</v>
          </cell>
          <cell r="E17980">
            <v>34699</v>
          </cell>
        </row>
        <row r="17981">
          <cell r="A17981">
            <v>34414</v>
          </cell>
          <cell r="B17981">
            <v>80</v>
          </cell>
          <cell r="C17981">
            <v>286</v>
          </cell>
          <cell r="D17981">
            <v>1994</v>
          </cell>
          <cell r="E17981">
            <v>34699</v>
          </cell>
        </row>
        <row r="17982">
          <cell r="A17982">
            <v>34415</v>
          </cell>
          <cell r="B17982">
            <v>81</v>
          </cell>
          <cell r="C17982">
            <v>285</v>
          </cell>
          <cell r="D17982">
            <v>1994</v>
          </cell>
          <cell r="E17982">
            <v>34699</v>
          </cell>
        </row>
        <row r="17983">
          <cell r="A17983">
            <v>34416</v>
          </cell>
          <cell r="B17983">
            <v>82</v>
          </cell>
          <cell r="C17983">
            <v>284</v>
          </cell>
          <cell r="D17983">
            <v>1994</v>
          </cell>
          <cell r="E17983">
            <v>34699</v>
          </cell>
        </row>
        <row r="17984">
          <cell r="A17984">
            <v>34417</v>
          </cell>
          <cell r="B17984">
            <v>83</v>
          </cell>
          <cell r="C17984">
            <v>283</v>
          </cell>
          <cell r="D17984">
            <v>1994</v>
          </cell>
          <cell r="E17984">
            <v>34699</v>
          </cell>
        </row>
        <row r="17985">
          <cell r="A17985">
            <v>34418</v>
          </cell>
          <cell r="B17985">
            <v>84</v>
          </cell>
          <cell r="C17985">
            <v>282</v>
          </cell>
          <cell r="D17985">
            <v>1994</v>
          </cell>
          <cell r="E17985">
            <v>34699</v>
          </cell>
        </row>
        <row r="17986">
          <cell r="A17986">
            <v>34419</v>
          </cell>
          <cell r="B17986">
            <v>85</v>
          </cell>
          <cell r="C17986">
            <v>281</v>
          </cell>
          <cell r="D17986">
            <v>1994</v>
          </cell>
          <cell r="E17986">
            <v>34699</v>
          </cell>
        </row>
        <row r="17987">
          <cell r="A17987">
            <v>34420</v>
          </cell>
          <cell r="B17987">
            <v>86</v>
          </cell>
          <cell r="C17987">
            <v>280</v>
          </cell>
          <cell r="D17987">
            <v>1994</v>
          </cell>
          <cell r="E17987">
            <v>34699</v>
          </cell>
        </row>
        <row r="17988">
          <cell r="A17988">
            <v>34421</v>
          </cell>
          <cell r="B17988">
            <v>87</v>
          </cell>
          <cell r="C17988">
            <v>279</v>
          </cell>
          <cell r="D17988">
            <v>1994</v>
          </cell>
          <cell r="E17988">
            <v>34699</v>
          </cell>
        </row>
        <row r="17989">
          <cell r="A17989">
            <v>34422</v>
          </cell>
          <cell r="B17989">
            <v>88</v>
          </cell>
          <cell r="C17989">
            <v>278</v>
          </cell>
          <cell r="D17989">
            <v>1994</v>
          </cell>
          <cell r="E17989">
            <v>34699</v>
          </cell>
        </row>
        <row r="17990">
          <cell r="A17990">
            <v>34423</v>
          </cell>
          <cell r="B17990">
            <v>89</v>
          </cell>
          <cell r="C17990">
            <v>277</v>
          </cell>
          <cell r="D17990">
            <v>1994</v>
          </cell>
          <cell r="E17990">
            <v>34699</v>
          </cell>
        </row>
        <row r="17991">
          <cell r="A17991">
            <v>34424</v>
          </cell>
          <cell r="B17991">
            <v>90</v>
          </cell>
          <cell r="C17991">
            <v>276</v>
          </cell>
          <cell r="D17991">
            <v>1994</v>
          </cell>
          <cell r="E17991">
            <v>34699</v>
          </cell>
        </row>
        <row r="17992">
          <cell r="A17992">
            <v>34425</v>
          </cell>
          <cell r="B17992">
            <v>91</v>
          </cell>
          <cell r="C17992">
            <v>275</v>
          </cell>
          <cell r="D17992">
            <v>1994</v>
          </cell>
          <cell r="E17992">
            <v>34699</v>
          </cell>
        </row>
        <row r="17993">
          <cell r="A17993">
            <v>34426</v>
          </cell>
          <cell r="B17993">
            <v>92</v>
          </cell>
          <cell r="C17993">
            <v>274</v>
          </cell>
          <cell r="D17993">
            <v>1994</v>
          </cell>
          <cell r="E17993">
            <v>34699</v>
          </cell>
        </row>
        <row r="17994">
          <cell r="A17994">
            <v>34427</v>
          </cell>
          <cell r="B17994">
            <v>93</v>
          </cell>
          <cell r="C17994">
            <v>273</v>
          </cell>
          <cell r="D17994">
            <v>1994</v>
          </cell>
          <cell r="E17994">
            <v>34699</v>
          </cell>
        </row>
        <row r="17995">
          <cell r="A17995">
            <v>34428</v>
          </cell>
          <cell r="B17995">
            <v>94</v>
          </cell>
          <cell r="C17995">
            <v>272</v>
          </cell>
          <cell r="D17995">
            <v>1994</v>
          </cell>
          <cell r="E17995">
            <v>34699</v>
          </cell>
        </row>
        <row r="17996">
          <cell r="A17996">
            <v>34429</v>
          </cell>
          <cell r="B17996">
            <v>95</v>
          </cell>
          <cell r="C17996">
            <v>271</v>
          </cell>
          <cell r="D17996">
            <v>1994</v>
          </cell>
          <cell r="E17996">
            <v>34699</v>
          </cell>
        </row>
        <row r="17997">
          <cell r="A17997">
            <v>34430</v>
          </cell>
          <cell r="B17997">
            <v>96</v>
          </cell>
          <cell r="C17997">
            <v>270</v>
          </cell>
          <cell r="D17997">
            <v>1994</v>
          </cell>
          <cell r="E17997">
            <v>34699</v>
          </cell>
        </row>
        <row r="17998">
          <cell r="A17998">
            <v>34431</v>
          </cell>
          <cell r="B17998">
            <v>97</v>
          </cell>
          <cell r="C17998">
            <v>269</v>
          </cell>
          <cell r="D17998">
            <v>1994</v>
          </cell>
          <cell r="E17998">
            <v>34699</v>
          </cell>
        </row>
        <row r="17999">
          <cell r="A17999">
            <v>34432</v>
          </cell>
          <cell r="B17999">
            <v>98</v>
          </cell>
          <cell r="C17999">
            <v>268</v>
          </cell>
          <cell r="D17999">
            <v>1994</v>
          </cell>
          <cell r="E17999">
            <v>34699</v>
          </cell>
        </row>
        <row r="18000">
          <cell r="A18000">
            <v>34433</v>
          </cell>
          <cell r="B18000">
            <v>99</v>
          </cell>
          <cell r="C18000">
            <v>267</v>
          </cell>
          <cell r="D18000">
            <v>1994</v>
          </cell>
          <cell r="E18000">
            <v>34699</v>
          </cell>
        </row>
        <row r="18001">
          <cell r="A18001">
            <v>34434</v>
          </cell>
          <cell r="B18001">
            <v>100</v>
          </cell>
          <cell r="C18001">
            <v>266</v>
          </cell>
          <cell r="D18001">
            <v>1994</v>
          </cell>
          <cell r="E18001">
            <v>34699</v>
          </cell>
        </row>
        <row r="18002">
          <cell r="A18002">
            <v>34435</v>
          </cell>
          <cell r="B18002">
            <v>101</v>
          </cell>
          <cell r="C18002">
            <v>265</v>
          </cell>
          <cell r="D18002">
            <v>1994</v>
          </cell>
          <cell r="E18002">
            <v>34699</v>
          </cell>
        </row>
        <row r="18003">
          <cell r="A18003">
            <v>34436</v>
          </cell>
          <cell r="B18003">
            <v>102</v>
          </cell>
          <cell r="C18003">
            <v>264</v>
          </cell>
          <cell r="D18003">
            <v>1994</v>
          </cell>
          <cell r="E18003">
            <v>34699</v>
          </cell>
        </row>
        <row r="18004">
          <cell r="A18004">
            <v>34437</v>
          </cell>
          <cell r="B18004">
            <v>103</v>
          </cell>
          <cell r="C18004">
            <v>263</v>
          </cell>
          <cell r="D18004">
            <v>1994</v>
          </cell>
          <cell r="E18004">
            <v>34699</v>
          </cell>
        </row>
        <row r="18005">
          <cell r="A18005">
            <v>34438</v>
          </cell>
          <cell r="B18005">
            <v>104</v>
          </cell>
          <cell r="C18005">
            <v>262</v>
          </cell>
          <cell r="D18005">
            <v>1994</v>
          </cell>
          <cell r="E18005">
            <v>34699</v>
          </cell>
        </row>
        <row r="18006">
          <cell r="A18006">
            <v>34439</v>
          </cell>
          <cell r="B18006">
            <v>105</v>
          </cell>
          <cell r="C18006">
            <v>261</v>
          </cell>
          <cell r="D18006">
            <v>1994</v>
          </cell>
          <cell r="E18006">
            <v>34699</v>
          </cell>
        </row>
        <row r="18007">
          <cell r="A18007">
            <v>34440</v>
          </cell>
          <cell r="B18007">
            <v>106</v>
          </cell>
          <cell r="C18007">
            <v>260</v>
          </cell>
          <cell r="D18007">
            <v>1994</v>
          </cell>
          <cell r="E18007">
            <v>34699</v>
          </cell>
        </row>
        <row r="18008">
          <cell r="A18008">
            <v>34441</v>
          </cell>
          <cell r="B18008">
            <v>107</v>
          </cell>
          <cell r="C18008">
            <v>259</v>
          </cell>
          <cell r="D18008">
            <v>1994</v>
          </cell>
          <cell r="E18008">
            <v>34699</v>
          </cell>
        </row>
        <row r="18009">
          <cell r="A18009">
            <v>34442</v>
          </cell>
          <cell r="B18009">
            <v>108</v>
          </cell>
          <cell r="C18009">
            <v>258</v>
          </cell>
          <cell r="D18009">
            <v>1994</v>
          </cell>
          <cell r="E18009">
            <v>34699</v>
          </cell>
        </row>
        <row r="18010">
          <cell r="A18010">
            <v>34443</v>
          </cell>
          <cell r="B18010">
            <v>109</v>
          </cell>
          <cell r="C18010">
            <v>257</v>
          </cell>
          <cell r="D18010">
            <v>1994</v>
          </cell>
          <cell r="E18010">
            <v>34699</v>
          </cell>
        </row>
        <row r="18011">
          <cell r="A18011">
            <v>34444</v>
          </cell>
          <cell r="B18011">
            <v>110</v>
          </cell>
          <cell r="C18011">
            <v>256</v>
          </cell>
          <cell r="D18011">
            <v>1994</v>
          </cell>
          <cell r="E18011">
            <v>34699</v>
          </cell>
        </row>
        <row r="18012">
          <cell r="A18012">
            <v>34445</v>
          </cell>
          <cell r="B18012">
            <v>111</v>
          </cell>
          <cell r="C18012">
            <v>255</v>
          </cell>
          <cell r="D18012">
            <v>1994</v>
          </cell>
          <cell r="E18012">
            <v>34699</v>
          </cell>
        </row>
        <row r="18013">
          <cell r="A18013">
            <v>34446</v>
          </cell>
          <cell r="B18013">
            <v>112</v>
          </cell>
          <cell r="C18013">
            <v>254</v>
          </cell>
          <cell r="D18013">
            <v>1994</v>
          </cell>
          <cell r="E18013">
            <v>34699</v>
          </cell>
        </row>
        <row r="18014">
          <cell r="A18014">
            <v>34447</v>
          </cell>
          <cell r="B18014">
            <v>113</v>
          </cell>
          <cell r="C18014">
            <v>253</v>
          </cell>
          <cell r="D18014">
            <v>1994</v>
          </cell>
          <cell r="E18014">
            <v>34699</v>
          </cell>
        </row>
        <row r="18015">
          <cell r="A18015">
            <v>34448</v>
          </cell>
          <cell r="B18015">
            <v>114</v>
          </cell>
          <cell r="C18015">
            <v>252</v>
          </cell>
          <cell r="D18015">
            <v>1994</v>
          </cell>
          <cell r="E18015">
            <v>34699</v>
          </cell>
        </row>
        <row r="18016">
          <cell r="A18016">
            <v>34449</v>
          </cell>
          <cell r="B18016">
            <v>115</v>
          </cell>
          <cell r="C18016">
            <v>251</v>
          </cell>
          <cell r="D18016">
            <v>1994</v>
          </cell>
          <cell r="E18016">
            <v>34699</v>
          </cell>
        </row>
        <row r="18017">
          <cell r="A18017">
            <v>34450</v>
          </cell>
          <cell r="B18017">
            <v>116</v>
          </cell>
          <cell r="C18017">
            <v>250</v>
          </cell>
          <cell r="D18017">
            <v>1994</v>
          </cell>
          <cell r="E18017">
            <v>34699</v>
          </cell>
        </row>
        <row r="18018">
          <cell r="A18018">
            <v>34451</v>
          </cell>
          <cell r="B18018">
            <v>117</v>
          </cell>
          <cell r="C18018">
            <v>249</v>
          </cell>
          <cell r="D18018">
            <v>1994</v>
          </cell>
          <cell r="E18018">
            <v>34699</v>
          </cell>
        </row>
        <row r="18019">
          <cell r="A18019">
            <v>34452</v>
          </cell>
          <cell r="B18019">
            <v>118</v>
          </cell>
          <cell r="C18019">
            <v>248</v>
          </cell>
          <cell r="D18019">
            <v>1994</v>
          </cell>
          <cell r="E18019">
            <v>34699</v>
          </cell>
        </row>
        <row r="18020">
          <cell r="A18020">
            <v>34453</v>
          </cell>
          <cell r="B18020">
            <v>119</v>
          </cell>
          <cell r="C18020">
            <v>247</v>
          </cell>
          <cell r="D18020">
            <v>1994</v>
          </cell>
          <cell r="E18020">
            <v>34699</v>
          </cell>
        </row>
        <row r="18021">
          <cell r="A18021">
            <v>34454</v>
          </cell>
          <cell r="B18021">
            <v>120</v>
          </cell>
          <cell r="C18021">
            <v>246</v>
          </cell>
          <cell r="D18021">
            <v>1994</v>
          </cell>
          <cell r="E18021">
            <v>34699</v>
          </cell>
        </row>
        <row r="18022">
          <cell r="A18022">
            <v>34455</v>
          </cell>
          <cell r="B18022">
            <v>121</v>
          </cell>
          <cell r="C18022">
            <v>245</v>
          </cell>
          <cell r="D18022">
            <v>1994</v>
          </cell>
          <cell r="E18022">
            <v>34699</v>
          </cell>
        </row>
        <row r="18023">
          <cell r="A18023">
            <v>34456</v>
          </cell>
          <cell r="B18023">
            <v>122</v>
          </cell>
          <cell r="C18023">
            <v>244</v>
          </cell>
          <cell r="D18023">
            <v>1994</v>
          </cell>
          <cell r="E18023">
            <v>34699</v>
          </cell>
        </row>
        <row r="18024">
          <cell r="A18024">
            <v>34457</v>
          </cell>
          <cell r="B18024">
            <v>123</v>
          </cell>
          <cell r="C18024">
            <v>243</v>
          </cell>
          <cell r="D18024">
            <v>1994</v>
          </cell>
          <cell r="E18024">
            <v>34699</v>
          </cell>
        </row>
        <row r="18025">
          <cell r="A18025">
            <v>34458</v>
          </cell>
          <cell r="B18025">
            <v>124</v>
          </cell>
          <cell r="C18025">
            <v>242</v>
          </cell>
          <cell r="D18025">
            <v>1994</v>
          </cell>
          <cell r="E18025">
            <v>34699</v>
          </cell>
        </row>
        <row r="18026">
          <cell r="A18026">
            <v>34459</v>
          </cell>
          <cell r="B18026">
            <v>125</v>
          </cell>
          <cell r="C18026">
            <v>241</v>
          </cell>
          <cell r="D18026">
            <v>1994</v>
          </cell>
          <cell r="E18026">
            <v>34699</v>
          </cell>
        </row>
        <row r="18027">
          <cell r="A18027">
            <v>34460</v>
          </cell>
          <cell r="B18027">
            <v>126</v>
          </cell>
          <cell r="C18027">
            <v>240</v>
          </cell>
          <cell r="D18027">
            <v>1994</v>
          </cell>
          <cell r="E18027">
            <v>34699</v>
          </cell>
        </row>
        <row r="18028">
          <cell r="A18028">
            <v>34461</v>
          </cell>
          <cell r="B18028">
            <v>127</v>
          </cell>
          <cell r="C18028">
            <v>239</v>
          </cell>
          <cell r="D18028">
            <v>1994</v>
          </cell>
          <cell r="E18028">
            <v>34699</v>
          </cell>
        </row>
        <row r="18029">
          <cell r="A18029">
            <v>34462</v>
          </cell>
          <cell r="B18029">
            <v>128</v>
          </cell>
          <cell r="C18029">
            <v>238</v>
          </cell>
          <cell r="D18029">
            <v>1994</v>
          </cell>
          <cell r="E18029">
            <v>34699</v>
          </cell>
        </row>
        <row r="18030">
          <cell r="A18030">
            <v>34463</v>
          </cell>
          <cell r="B18030">
            <v>129</v>
          </cell>
          <cell r="C18030">
            <v>237</v>
          </cell>
          <cell r="D18030">
            <v>1994</v>
          </cell>
          <cell r="E18030">
            <v>34699</v>
          </cell>
        </row>
        <row r="18031">
          <cell r="A18031">
            <v>34464</v>
          </cell>
          <cell r="B18031">
            <v>130</v>
          </cell>
          <cell r="C18031">
            <v>236</v>
          </cell>
          <cell r="D18031">
            <v>1994</v>
          </cell>
          <cell r="E18031">
            <v>34699</v>
          </cell>
        </row>
        <row r="18032">
          <cell r="A18032">
            <v>34465</v>
          </cell>
          <cell r="B18032">
            <v>131</v>
          </cell>
          <cell r="C18032">
            <v>235</v>
          </cell>
          <cell r="D18032">
            <v>1994</v>
          </cell>
          <cell r="E18032">
            <v>34699</v>
          </cell>
        </row>
        <row r="18033">
          <cell r="A18033">
            <v>34466</v>
          </cell>
          <cell r="B18033">
            <v>132</v>
          </cell>
          <cell r="C18033">
            <v>234</v>
          </cell>
          <cell r="D18033">
            <v>1994</v>
          </cell>
          <cell r="E18033">
            <v>34699</v>
          </cell>
        </row>
        <row r="18034">
          <cell r="A18034">
            <v>34467</v>
          </cell>
          <cell r="B18034">
            <v>133</v>
          </cell>
          <cell r="C18034">
            <v>233</v>
          </cell>
          <cell r="D18034">
            <v>1994</v>
          </cell>
          <cell r="E18034">
            <v>34699</v>
          </cell>
        </row>
        <row r="18035">
          <cell r="A18035">
            <v>34468</v>
          </cell>
          <cell r="B18035">
            <v>134</v>
          </cell>
          <cell r="C18035">
            <v>232</v>
          </cell>
          <cell r="D18035">
            <v>1994</v>
          </cell>
          <cell r="E18035">
            <v>34699</v>
          </cell>
        </row>
        <row r="18036">
          <cell r="A18036">
            <v>34469</v>
          </cell>
          <cell r="B18036">
            <v>135</v>
          </cell>
          <cell r="C18036">
            <v>231</v>
          </cell>
          <cell r="D18036">
            <v>1994</v>
          </cell>
          <cell r="E18036">
            <v>34699</v>
          </cell>
        </row>
        <row r="18037">
          <cell r="A18037">
            <v>34470</v>
          </cell>
          <cell r="B18037">
            <v>136</v>
          </cell>
          <cell r="C18037">
            <v>230</v>
          </cell>
          <cell r="D18037">
            <v>1994</v>
          </cell>
          <cell r="E18037">
            <v>34699</v>
          </cell>
        </row>
        <row r="18038">
          <cell r="A18038">
            <v>34471</v>
          </cell>
          <cell r="B18038">
            <v>137</v>
          </cell>
          <cell r="C18038">
            <v>229</v>
          </cell>
          <cell r="D18038">
            <v>1994</v>
          </cell>
          <cell r="E18038">
            <v>34699</v>
          </cell>
        </row>
        <row r="18039">
          <cell r="A18039">
            <v>34472</v>
          </cell>
          <cell r="B18039">
            <v>138</v>
          </cell>
          <cell r="C18039">
            <v>228</v>
          </cell>
          <cell r="D18039">
            <v>1994</v>
          </cell>
          <cell r="E18039">
            <v>34699</v>
          </cell>
        </row>
        <row r="18040">
          <cell r="A18040">
            <v>34473</v>
          </cell>
          <cell r="B18040">
            <v>139</v>
          </cell>
          <cell r="C18040">
            <v>227</v>
          </cell>
          <cell r="D18040">
            <v>1994</v>
          </cell>
          <cell r="E18040">
            <v>34699</v>
          </cell>
        </row>
        <row r="18041">
          <cell r="A18041">
            <v>34474</v>
          </cell>
          <cell r="B18041">
            <v>140</v>
          </cell>
          <cell r="C18041">
            <v>226</v>
          </cell>
          <cell r="D18041">
            <v>1994</v>
          </cell>
          <cell r="E18041">
            <v>34699</v>
          </cell>
        </row>
        <row r="18042">
          <cell r="A18042">
            <v>34475</v>
          </cell>
          <cell r="B18042">
            <v>141</v>
          </cell>
          <cell r="C18042">
            <v>225</v>
          </cell>
          <cell r="D18042">
            <v>1994</v>
          </cell>
          <cell r="E18042">
            <v>34699</v>
          </cell>
        </row>
        <row r="18043">
          <cell r="A18043">
            <v>34476</v>
          </cell>
          <cell r="B18043">
            <v>142</v>
          </cell>
          <cell r="C18043">
            <v>224</v>
          </cell>
          <cell r="D18043">
            <v>1994</v>
          </cell>
          <cell r="E18043">
            <v>34699</v>
          </cell>
        </row>
        <row r="18044">
          <cell r="A18044">
            <v>34477</v>
          </cell>
          <cell r="B18044">
            <v>143</v>
          </cell>
          <cell r="C18044">
            <v>223</v>
          </cell>
          <cell r="D18044">
            <v>1994</v>
          </cell>
          <cell r="E18044">
            <v>34699</v>
          </cell>
        </row>
        <row r="18045">
          <cell r="A18045">
            <v>34478</v>
          </cell>
          <cell r="B18045">
            <v>144</v>
          </cell>
          <cell r="C18045">
            <v>222</v>
          </cell>
          <cell r="D18045">
            <v>1994</v>
          </cell>
          <cell r="E18045">
            <v>34699</v>
          </cell>
        </row>
        <row r="18046">
          <cell r="A18046">
            <v>34479</v>
          </cell>
          <cell r="B18046">
            <v>145</v>
          </cell>
          <cell r="C18046">
            <v>221</v>
          </cell>
          <cell r="D18046">
            <v>1994</v>
          </cell>
          <cell r="E18046">
            <v>34699</v>
          </cell>
        </row>
        <row r="18047">
          <cell r="A18047">
            <v>34480</v>
          </cell>
          <cell r="B18047">
            <v>146</v>
          </cell>
          <cell r="C18047">
            <v>220</v>
          </cell>
          <cell r="D18047">
            <v>1994</v>
          </cell>
          <cell r="E18047">
            <v>34699</v>
          </cell>
        </row>
        <row r="18048">
          <cell r="A18048">
            <v>34481</v>
          </cell>
          <cell r="B18048">
            <v>147</v>
          </cell>
          <cell r="C18048">
            <v>219</v>
          </cell>
          <cell r="D18048">
            <v>1994</v>
          </cell>
          <cell r="E18048">
            <v>34699</v>
          </cell>
        </row>
        <row r="18049">
          <cell r="A18049">
            <v>34482</v>
          </cell>
          <cell r="B18049">
            <v>148</v>
          </cell>
          <cell r="C18049">
            <v>218</v>
          </cell>
          <cell r="D18049">
            <v>1994</v>
          </cell>
          <cell r="E18049">
            <v>34699</v>
          </cell>
        </row>
        <row r="18050">
          <cell r="A18050">
            <v>34483</v>
          </cell>
          <cell r="B18050">
            <v>149</v>
          </cell>
          <cell r="C18050">
            <v>217</v>
          </cell>
          <cell r="D18050">
            <v>1994</v>
          </cell>
          <cell r="E18050">
            <v>34699</v>
          </cell>
        </row>
        <row r="18051">
          <cell r="A18051">
            <v>34484</v>
          </cell>
          <cell r="B18051">
            <v>150</v>
          </cell>
          <cell r="C18051">
            <v>216</v>
          </cell>
          <cell r="D18051">
            <v>1994</v>
          </cell>
          <cell r="E18051">
            <v>34699</v>
          </cell>
        </row>
        <row r="18052">
          <cell r="A18052">
            <v>34485</v>
          </cell>
          <cell r="B18052">
            <v>151</v>
          </cell>
          <cell r="C18052">
            <v>215</v>
          </cell>
          <cell r="D18052">
            <v>1994</v>
          </cell>
          <cell r="E18052">
            <v>34699</v>
          </cell>
        </row>
        <row r="18053">
          <cell r="A18053">
            <v>34486</v>
          </cell>
          <cell r="B18053">
            <v>152</v>
          </cell>
          <cell r="C18053">
            <v>214</v>
          </cell>
          <cell r="D18053">
            <v>1994</v>
          </cell>
          <cell r="E18053">
            <v>34699</v>
          </cell>
        </row>
        <row r="18054">
          <cell r="A18054">
            <v>34487</v>
          </cell>
          <cell r="B18054">
            <v>153</v>
          </cell>
          <cell r="C18054">
            <v>213</v>
          </cell>
          <cell r="D18054">
            <v>1994</v>
          </cell>
          <cell r="E18054">
            <v>34699</v>
          </cell>
        </row>
        <row r="18055">
          <cell r="A18055">
            <v>34488</v>
          </cell>
          <cell r="B18055">
            <v>154</v>
          </cell>
          <cell r="C18055">
            <v>212</v>
          </cell>
          <cell r="D18055">
            <v>1994</v>
          </cell>
          <cell r="E18055">
            <v>34699</v>
          </cell>
        </row>
        <row r="18056">
          <cell r="A18056">
            <v>34489</v>
          </cell>
          <cell r="B18056">
            <v>155</v>
          </cell>
          <cell r="C18056">
            <v>211</v>
          </cell>
          <cell r="D18056">
            <v>1994</v>
          </cell>
          <cell r="E18056">
            <v>34699</v>
          </cell>
        </row>
        <row r="18057">
          <cell r="A18057">
            <v>34490</v>
          </cell>
          <cell r="B18057">
            <v>156</v>
          </cell>
          <cell r="C18057">
            <v>210</v>
          </cell>
          <cell r="D18057">
            <v>1994</v>
          </cell>
          <cell r="E18057">
            <v>34699</v>
          </cell>
        </row>
        <row r="18058">
          <cell r="A18058">
            <v>34491</v>
          </cell>
          <cell r="B18058">
            <v>157</v>
          </cell>
          <cell r="C18058">
            <v>209</v>
          </cell>
          <cell r="D18058">
            <v>1994</v>
          </cell>
          <cell r="E18058">
            <v>34699</v>
          </cell>
        </row>
        <row r="18059">
          <cell r="A18059">
            <v>34492</v>
          </cell>
          <cell r="B18059">
            <v>158</v>
          </cell>
          <cell r="C18059">
            <v>208</v>
          </cell>
          <cell r="D18059">
            <v>1994</v>
          </cell>
          <cell r="E18059">
            <v>34699</v>
          </cell>
        </row>
        <row r="18060">
          <cell r="A18060">
            <v>34493</v>
          </cell>
          <cell r="B18060">
            <v>159</v>
          </cell>
          <cell r="C18060">
            <v>207</v>
          </cell>
          <cell r="D18060">
            <v>1994</v>
          </cell>
          <cell r="E18060">
            <v>34699</v>
          </cell>
        </row>
        <row r="18061">
          <cell r="A18061">
            <v>34494</v>
          </cell>
          <cell r="B18061">
            <v>160</v>
          </cell>
          <cell r="C18061">
            <v>206</v>
          </cell>
          <cell r="D18061">
            <v>1994</v>
          </cell>
          <cell r="E18061">
            <v>34699</v>
          </cell>
        </row>
        <row r="18062">
          <cell r="A18062">
            <v>34495</v>
          </cell>
          <cell r="B18062">
            <v>161</v>
          </cell>
          <cell r="C18062">
            <v>205</v>
          </cell>
          <cell r="D18062">
            <v>1994</v>
          </cell>
          <cell r="E18062">
            <v>34699</v>
          </cell>
        </row>
        <row r="18063">
          <cell r="A18063">
            <v>34496</v>
          </cell>
          <cell r="B18063">
            <v>162</v>
          </cell>
          <cell r="C18063">
            <v>204</v>
          </cell>
          <cell r="D18063">
            <v>1994</v>
          </cell>
          <cell r="E18063">
            <v>34699</v>
          </cell>
        </row>
        <row r="18064">
          <cell r="A18064">
            <v>34497</v>
          </cell>
          <cell r="B18064">
            <v>163</v>
          </cell>
          <cell r="C18064">
            <v>203</v>
          </cell>
          <cell r="D18064">
            <v>1994</v>
          </cell>
          <cell r="E18064">
            <v>34699</v>
          </cell>
        </row>
        <row r="18065">
          <cell r="A18065">
            <v>34498</v>
          </cell>
          <cell r="B18065">
            <v>164</v>
          </cell>
          <cell r="C18065">
            <v>202</v>
          </cell>
          <cell r="D18065">
            <v>1994</v>
          </cell>
          <cell r="E18065">
            <v>34699</v>
          </cell>
        </row>
        <row r="18066">
          <cell r="A18066">
            <v>34499</v>
          </cell>
          <cell r="B18066">
            <v>165</v>
          </cell>
          <cell r="C18066">
            <v>201</v>
          </cell>
          <cell r="D18066">
            <v>1994</v>
          </cell>
          <cell r="E18066">
            <v>34699</v>
          </cell>
        </row>
        <row r="18067">
          <cell r="A18067">
            <v>34500</v>
          </cell>
          <cell r="B18067">
            <v>166</v>
          </cell>
          <cell r="C18067">
            <v>200</v>
          </cell>
          <cell r="D18067">
            <v>1994</v>
          </cell>
          <cell r="E18067">
            <v>34699</v>
          </cell>
        </row>
        <row r="18068">
          <cell r="A18068">
            <v>34501</v>
          </cell>
          <cell r="B18068">
            <v>167</v>
          </cell>
          <cell r="C18068">
            <v>199</v>
          </cell>
          <cell r="D18068">
            <v>1994</v>
          </cell>
          <cell r="E18068">
            <v>34699</v>
          </cell>
        </row>
        <row r="18069">
          <cell r="A18069">
            <v>34502</v>
          </cell>
          <cell r="B18069">
            <v>168</v>
          </cell>
          <cell r="C18069">
            <v>198</v>
          </cell>
          <cell r="D18069">
            <v>1994</v>
          </cell>
          <cell r="E18069">
            <v>34699</v>
          </cell>
        </row>
        <row r="18070">
          <cell r="A18070">
            <v>34503</v>
          </cell>
          <cell r="B18070">
            <v>169</v>
          </cell>
          <cell r="C18070">
            <v>197</v>
          </cell>
          <cell r="D18070">
            <v>1994</v>
          </cell>
          <cell r="E18070">
            <v>34699</v>
          </cell>
        </row>
        <row r="18071">
          <cell r="A18071">
            <v>34504</v>
          </cell>
          <cell r="B18071">
            <v>170</v>
          </cell>
          <cell r="C18071">
            <v>196</v>
          </cell>
          <cell r="D18071">
            <v>1994</v>
          </cell>
          <cell r="E18071">
            <v>34699</v>
          </cell>
        </row>
        <row r="18072">
          <cell r="A18072">
            <v>34505</v>
          </cell>
          <cell r="B18072">
            <v>171</v>
          </cell>
          <cell r="C18072">
            <v>195</v>
          </cell>
          <cell r="D18072">
            <v>1994</v>
          </cell>
          <cell r="E18072">
            <v>34699</v>
          </cell>
        </row>
        <row r="18073">
          <cell r="A18073">
            <v>34506</v>
          </cell>
          <cell r="B18073">
            <v>172</v>
          </cell>
          <cell r="C18073">
            <v>194</v>
          </cell>
          <cell r="D18073">
            <v>1994</v>
          </cell>
          <cell r="E18073">
            <v>34699</v>
          </cell>
        </row>
        <row r="18074">
          <cell r="A18074">
            <v>34507</v>
          </cell>
          <cell r="B18074">
            <v>173</v>
          </cell>
          <cell r="C18074">
            <v>193</v>
          </cell>
          <cell r="D18074">
            <v>1994</v>
          </cell>
          <cell r="E18074">
            <v>34699</v>
          </cell>
        </row>
        <row r="18075">
          <cell r="A18075">
            <v>34508</v>
          </cell>
          <cell r="B18075">
            <v>174</v>
          </cell>
          <cell r="C18075">
            <v>192</v>
          </cell>
          <cell r="D18075">
            <v>1994</v>
          </cell>
          <cell r="E18075">
            <v>34699</v>
          </cell>
        </row>
        <row r="18076">
          <cell r="A18076">
            <v>34509</v>
          </cell>
          <cell r="B18076">
            <v>175</v>
          </cell>
          <cell r="C18076">
            <v>191</v>
          </cell>
          <cell r="D18076">
            <v>1994</v>
          </cell>
          <cell r="E18076">
            <v>34699</v>
          </cell>
        </row>
        <row r="18077">
          <cell r="A18077">
            <v>34510</v>
          </cell>
          <cell r="B18077">
            <v>176</v>
          </cell>
          <cell r="C18077">
            <v>190</v>
          </cell>
          <cell r="D18077">
            <v>1994</v>
          </cell>
          <cell r="E18077">
            <v>34699</v>
          </cell>
        </row>
        <row r="18078">
          <cell r="A18078">
            <v>34511</v>
          </cell>
          <cell r="B18078">
            <v>177</v>
          </cell>
          <cell r="C18078">
            <v>189</v>
          </cell>
          <cell r="D18078">
            <v>1994</v>
          </cell>
          <cell r="E18078">
            <v>34699</v>
          </cell>
        </row>
        <row r="18079">
          <cell r="A18079">
            <v>34512</v>
          </cell>
          <cell r="B18079">
            <v>178</v>
          </cell>
          <cell r="C18079">
            <v>188</v>
          </cell>
          <cell r="D18079">
            <v>1994</v>
          </cell>
          <cell r="E18079">
            <v>34699</v>
          </cell>
        </row>
        <row r="18080">
          <cell r="A18080">
            <v>34513</v>
          </cell>
          <cell r="B18080">
            <v>179</v>
          </cell>
          <cell r="C18080">
            <v>187</v>
          </cell>
          <cell r="D18080">
            <v>1994</v>
          </cell>
          <cell r="E18080">
            <v>34699</v>
          </cell>
        </row>
        <row r="18081">
          <cell r="A18081">
            <v>34514</v>
          </cell>
          <cell r="B18081">
            <v>180</v>
          </cell>
          <cell r="C18081">
            <v>186</v>
          </cell>
          <cell r="D18081">
            <v>1994</v>
          </cell>
          <cell r="E18081">
            <v>34699</v>
          </cell>
        </row>
        <row r="18082">
          <cell r="A18082">
            <v>34515</v>
          </cell>
          <cell r="B18082">
            <v>181</v>
          </cell>
          <cell r="C18082">
            <v>185</v>
          </cell>
          <cell r="D18082">
            <v>1994</v>
          </cell>
          <cell r="E18082">
            <v>34699</v>
          </cell>
        </row>
        <row r="18083">
          <cell r="A18083">
            <v>34516</v>
          </cell>
          <cell r="B18083">
            <v>182</v>
          </cell>
          <cell r="C18083">
            <v>184</v>
          </cell>
          <cell r="D18083">
            <v>1994</v>
          </cell>
          <cell r="E18083">
            <v>34699</v>
          </cell>
        </row>
        <row r="18084">
          <cell r="A18084">
            <v>34517</v>
          </cell>
          <cell r="B18084">
            <v>183</v>
          </cell>
          <cell r="C18084">
            <v>183</v>
          </cell>
          <cell r="D18084">
            <v>1994</v>
          </cell>
          <cell r="E18084">
            <v>34699</v>
          </cell>
        </row>
        <row r="18085">
          <cell r="A18085">
            <v>34518</v>
          </cell>
          <cell r="B18085">
            <v>184</v>
          </cell>
          <cell r="C18085">
            <v>182</v>
          </cell>
          <cell r="D18085">
            <v>1994</v>
          </cell>
          <cell r="E18085">
            <v>34699</v>
          </cell>
        </row>
        <row r="18086">
          <cell r="A18086">
            <v>34519</v>
          </cell>
          <cell r="B18086">
            <v>185</v>
          </cell>
          <cell r="C18086">
            <v>181</v>
          </cell>
          <cell r="D18086">
            <v>1994</v>
          </cell>
          <cell r="E18086">
            <v>34699</v>
          </cell>
        </row>
        <row r="18087">
          <cell r="A18087">
            <v>34520</v>
          </cell>
          <cell r="B18087">
            <v>186</v>
          </cell>
          <cell r="C18087">
            <v>180</v>
          </cell>
          <cell r="D18087">
            <v>1994</v>
          </cell>
          <cell r="E18087">
            <v>34699</v>
          </cell>
        </row>
        <row r="18088">
          <cell r="A18088">
            <v>34521</v>
          </cell>
          <cell r="B18088">
            <v>187</v>
          </cell>
          <cell r="C18088">
            <v>179</v>
          </cell>
          <cell r="D18088">
            <v>1994</v>
          </cell>
          <cell r="E18088">
            <v>34699</v>
          </cell>
        </row>
        <row r="18089">
          <cell r="A18089">
            <v>34522</v>
          </cell>
          <cell r="B18089">
            <v>188</v>
          </cell>
          <cell r="C18089">
            <v>178</v>
          </cell>
          <cell r="D18089">
            <v>1994</v>
          </cell>
          <cell r="E18089">
            <v>34699</v>
          </cell>
        </row>
        <row r="18090">
          <cell r="A18090">
            <v>34523</v>
          </cell>
          <cell r="B18090">
            <v>189</v>
          </cell>
          <cell r="C18090">
            <v>177</v>
          </cell>
          <cell r="D18090">
            <v>1994</v>
          </cell>
          <cell r="E18090">
            <v>34699</v>
          </cell>
        </row>
        <row r="18091">
          <cell r="A18091">
            <v>34524</v>
          </cell>
          <cell r="B18091">
            <v>190</v>
          </cell>
          <cell r="C18091">
            <v>176</v>
          </cell>
          <cell r="D18091">
            <v>1994</v>
          </cell>
          <cell r="E18091">
            <v>34699</v>
          </cell>
        </row>
        <row r="18092">
          <cell r="A18092">
            <v>34525</v>
          </cell>
          <cell r="B18092">
            <v>191</v>
          </cell>
          <cell r="C18092">
            <v>175</v>
          </cell>
          <cell r="D18092">
            <v>1994</v>
          </cell>
          <cell r="E18092">
            <v>34699</v>
          </cell>
        </row>
        <row r="18093">
          <cell r="A18093">
            <v>34526</v>
          </cell>
          <cell r="B18093">
            <v>192</v>
          </cell>
          <cell r="C18093">
            <v>174</v>
          </cell>
          <cell r="D18093">
            <v>1994</v>
          </cell>
          <cell r="E18093">
            <v>34699</v>
          </cell>
        </row>
        <row r="18094">
          <cell r="A18094">
            <v>34527</v>
          </cell>
          <cell r="B18094">
            <v>193</v>
          </cell>
          <cell r="C18094">
            <v>173</v>
          </cell>
          <cell r="D18094">
            <v>1994</v>
          </cell>
          <cell r="E18094">
            <v>34699</v>
          </cell>
        </row>
        <row r="18095">
          <cell r="A18095">
            <v>34528</v>
          </cell>
          <cell r="B18095">
            <v>194</v>
          </cell>
          <cell r="C18095">
            <v>172</v>
          </cell>
          <cell r="D18095">
            <v>1994</v>
          </cell>
          <cell r="E18095">
            <v>34699</v>
          </cell>
        </row>
        <row r="18096">
          <cell r="A18096">
            <v>34529</v>
          </cell>
          <cell r="B18096">
            <v>195</v>
          </cell>
          <cell r="C18096">
            <v>171</v>
          </cell>
          <cell r="D18096">
            <v>1994</v>
          </cell>
          <cell r="E18096">
            <v>34699</v>
          </cell>
        </row>
        <row r="18097">
          <cell r="A18097">
            <v>34530</v>
          </cell>
          <cell r="B18097">
            <v>196</v>
          </cell>
          <cell r="C18097">
            <v>170</v>
          </cell>
          <cell r="D18097">
            <v>1994</v>
          </cell>
          <cell r="E18097">
            <v>34699</v>
          </cell>
        </row>
        <row r="18098">
          <cell r="A18098">
            <v>34531</v>
          </cell>
          <cell r="B18098">
            <v>197</v>
          </cell>
          <cell r="C18098">
            <v>169</v>
          </cell>
          <cell r="D18098">
            <v>1994</v>
          </cell>
          <cell r="E18098">
            <v>34699</v>
          </cell>
        </row>
        <row r="18099">
          <cell r="A18099">
            <v>34532</v>
          </cell>
          <cell r="B18099">
            <v>198</v>
          </cell>
          <cell r="C18099">
            <v>168</v>
          </cell>
          <cell r="D18099">
            <v>1994</v>
          </cell>
          <cell r="E18099">
            <v>34699</v>
          </cell>
        </row>
        <row r="18100">
          <cell r="A18100">
            <v>34533</v>
          </cell>
          <cell r="B18100">
            <v>199</v>
          </cell>
          <cell r="C18100">
            <v>167</v>
          </cell>
          <cell r="D18100">
            <v>1994</v>
          </cell>
          <cell r="E18100">
            <v>34699</v>
          </cell>
        </row>
        <row r="18101">
          <cell r="A18101">
            <v>34534</v>
          </cell>
          <cell r="B18101">
            <v>200</v>
          </cell>
          <cell r="C18101">
            <v>166</v>
          </cell>
          <cell r="D18101">
            <v>1994</v>
          </cell>
          <cell r="E18101">
            <v>34699</v>
          </cell>
        </row>
        <row r="18102">
          <cell r="A18102">
            <v>34535</v>
          </cell>
          <cell r="B18102">
            <v>201</v>
          </cell>
          <cell r="C18102">
            <v>165</v>
          </cell>
          <cell r="D18102">
            <v>1994</v>
          </cell>
          <cell r="E18102">
            <v>34699</v>
          </cell>
        </row>
        <row r="18103">
          <cell r="A18103">
            <v>34536</v>
          </cell>
          <cell r="B18103">
            <v>202</v>
          </cell>
          <cell r="C18103">
            <v>164</v>
          </cell>
          <cell r="D18103">
            <v>1994</v>
          </cell>
          <cell r="E18103">
            <v>34699</v>
          </cell>
        </row>
        <row r="18104">
          <cell r="A18104">
            <v>34537</v>
          </cell>
          <cell r="B18104">
            <v>203</v>
          </cell>
          <cell r="C18104">
            <v>163</v>
          </cell>
          <cell r="D18104">
            <v>1994</v>
          </cell>
          <cell r="E18104">
            <v>34699</v>
          </cell>
        </row>
        <row r="18105">
          <cell r="A18105">
            <v>34538</v>
          </cell>
          <cell r="B18105">
            <v>204</v>
          </cell>
          <cell r="C18105">
            <v>162</v>
          </cell>
          <cell r="D18105">
            <v>1994</v>
          </cell>
          <cell r="E18105">
            <v>34699</v>
          </cell>
        </row>
        <row r="18106">
          <cell r="A18106">
            <v>34539</v>
          </cell>
          <cell r="B18106">
            <v>205</v>
          </cell>
          <cell r="C18106">
            <v>161</v>
          </cell>
          <cell r="D18106">
            <v>1994</v>
          </cell>
          <cell r="E18106">
            <v>34699</v>
          </cell>
        </row>
        <row r="18107">
          <cell r="A18107">
            <v>34540</v>
          </cell>
          <cell r="B18107">
            <v>206</v>
          </cell>
          <cell r="C18107">
            <v>160</v>
          </cell>
          <cell r="D18107">
            <v>1994</v>
          </cell>
          <cell r="E18107">
            <v>34699</v>
          </cell>
        </row>
        <row r="18108">
          <cell r="A18108">
            <v>34541</v>
          </cell>
          <cell r="B18108">
            <v>207</v>
          </cell>
          <cell r="C18108">
            <v>159</v>
          </cell>
          <cell r="D18108">
            <v>1994</v>
          </cell>
          <cell r="E18108">
            <v>34699</v>
          </cell>
        </row>
        <row r="18109">
          <cell r="A18109">
            <v>34542</v>
          </cell>
          <cell r="B18109">
            <v>208</v>
          </cell>
          <cell r="C18109">
            <v>158</v>
          </cell>
          <cell r="D18109">
            <v>1994</v>
          </cell>
          <cell r="E18109">
            <v>34699</v>
          </cell>
        </row>
        <row r="18110">
          <cell r="A18110">
            <v>34543</v>
          </cell>
          <cell r="B18110">
            <v>209</v>
          </cell>
          <cell r="C18110">
            <v>157</v>
          </cell>
          <cell r="D18110">
            <v>1994</v>
          </cell>
          <cell r="E18110">
            <v>34699</v>
          </cell>
        </row>
        <row r="18111">
          <cell r="A18111">
            <v>34544</v>
          </cell>
          <cell r="B18111">
            <v>210</v>
          </cell>
          <cell r="C18111">
            <v>156</v>
          </cell>
          <cell r="D18111">
            <v>1994</v>
          </cell>
          <cell r="E18111">
            <v>34699</v>
          </cell>
        </row>
        <row r="18112">
          <cell r="A18112">
            <v>34545</v>
          </cell>
          <cell r="B18112">
            <v>211</v>
          </cell>
          <cell r="C18112">
            <v>155</v>
          </cell>
          <cell r="D18112">
            <v>1994</v>
          </cell>
          <cell r="E18112">
            <v>34699</v>
          </cell>
        </row>
        <row r="18113">
          <cell r="A18113">
            <v>34546</v>
          </cell>
          <cell r="B18113">
            <v>212</v>
          </cell>
          <cell r="C18113">
            <v>154</v>
          </cell>
          <cell r="D18113">
            <v>1994</v>
          </cell>
          <cell r="E18113">
            <v>34699</v>
          </cell>
        </row>
        <row r="18114">
          <cell r="A18114">
            <v>34547</v>
          </cell>
          <cell r="B18114">
            <v>213</v>
          </cell>
          <cell r="C18114">
            <v>153</v>
          </cell>
          <cell r="D18114">
            <v>1994</v>
          </cell>
          <cell r="E18114">
            <v>34699</v>
          </cell>
        </row>
        <row r="18115">
          <cell r="A18115">
            <v>34548</v>
          </cell>
          <cell r="B18115">
            <v>214</v>
          </cell>
          <cell r="C18115">
            <v>152</v>
          </cell>
          <cell r="D18115">
            <v>1994</v>
          </cell>
          <cell r="E18115">
            <v>34699</v>
          </cell>
        </row>
        <row r="18116">
          <cell r="A18116">
            <v>34549</v>
          </cell>
          <cell r="B18116">
            <v>215</v>
          </cell>
          <cell r="C18116">
            <v>151</v>
          </cell>
          <cell r="D18116">
            <v>1994</v>
          </cell>
          <cell r="E18116">
            <v>34699</v>
          </cell>
        </row>
        <row r="18117">
          <cell r="A18117">
            <v>34550</v>
          </cell>
          <cell r="B18117">
            <v>216</v>
          </cell>
          <cell r="C18117">
            <v>150</v>
          </cell>
          <cell r="D18117">
            <v>1994</v>
          </cell>
          <cell r="E18117">
            <v>34699</v>
          </cell>
        </row>
        <row r="18118">
          <cell r="A18118">
            <v>34551</v>
          </cell>
          <cell r="B18118">
            <v>217</v>
          </cell>
          <cell r="C18118">
            <v>149</v>
          </cell>
          <cell r="D18118">
            <v>1994</v>
          </cell>
          <cell r="E18118">
            <v>34699</v>
          </cell>
        </row>
        <row r="18119">
          <cell r="A18119">
            <v>34552</v>
          </cell>
          <cell r="B18119">
            <v>218</v>
          </cell>
          <cell r="C18119">
            <v>148</v>
          </cell>
          <cell r="D18119">
            <v>1994</v>
          </cell>
          <cell r="E18119">
            <v>34699</v>
          </cell>
        </row>
        <row r="18120">
          <cell r="A18120">
            <v>34553</v>
          </cell>
          <cell r="B18120">
            <v>219</v>
          </cell>
          <cell r="C18120">
            <v>147</v>
          </cell>
          <cell r="D18120">
            <v>1994</v>
          </cell>
          <cell r="E18120">
            <v>34699</v>
          </cell>
        </row>
        <row r="18121">
          <cell r="A18121">
            <v>34554</v>
          </cell>
          <cell r="B18121">
            <v>220</v>
          </cell>
          <cell r="C18121">
            <v>146</v>
          </cell>
          <cell r="D18121">
            <v>1994</v>
          </cell>
          <cell r="E18121">
            <v>34699</v>
          </cell>
        </row>
        <row r="18122">
          <cell r="A18122">
            <v>34555</v>
          </cell>
          <cell r="B18122">
            <v>221</v>
          </cell>
          <cell r="C18122">
            <v>145</v>
          </cell>
          <cell r="D18122">
            <v>1994</v>
          </cell>
          <cell r="E18122">
            <v>34699</v>
          </cell>
        </row>
        <row r="18123">
          <cell r="A18123">
            <v>34556</v>
          </cell>
          <cell r="B18123">
            <v>222</v>
          </cell>
          <cell r="C18123">
            <v>144</v>
          </cell>
          <cell r="D18123">
            <v>1994</v>
          </cell>
          <cell r="E18123">
            <v>34699</v>
          </cell>
        </row>
        <row r="18124">
          <cell r="A18124">
            <v>34557</v>
          </cell>
          <cell r="B18124">
            <v>223</v>
          </cell>
          <cell r="C18124">
            <v>143</v>
          </cell>
          <cell r="D18124">
            <v>1994</v>
          </cell>
          <cell r="E18124">
            <v>34699</v>
          </cell>
        </row>
        <row r="18125">
          <cell r="A18125">
            <v>34558</v>
          </cell>
          <cell r="B18125">
            <v>224</v>
          </cell>
          <cell r="C18125">
            <v>142</v>
          </cell>
          <cell r="D18125">
            <v>1994</v>
          </cell>
          <cell r="E18125">
            <v>34699</v>
          </cell>
        </row>
        <row r="18126">
          <cell r="A18126">
            <v>34559</v>
          </cell>
          <cell r="B18126">
            <v>225</v>
          </cell>
          <cell r="C18126">
            <v>141</v>
          </cell>
          <cell r="D18126">
            <v>1994</v>
          </cell>
          <cell r="E18126">
            <v>34699</v>
          </cell>
        </row>
        <row r="18127">
          <cell r="A18127">
            <v>34560</v>
          </cell>
          <cell r="B18127">
            <v>226</v>
          </cell>
          <cell r="C18127">
            <v>140</v>
          </cell>
          <cell r="D18127">
            <v>1994</v>
          </cell>
          <cell r="E18127">
            <v>34699</v>
          </cell>
        </row>
        <row r="18128">
          <cell r="A18128">
            <v>34561</v>
          </cell>
          <cell r="B18128">
            <v>227</v>
          </cell>
          <cell r="C18128">
            <v>139</v>
          </cell>
          <cell r="D18128">
            <v>1994</v>
          </cell>
          <cell r="E18128">
            <v>34699</v>
          </cell>
        </row>
        <row r="18129">
          <cell r="A18129">
            <v>34562</v>
          </cell>
          <cell r="B18129">
            <v>228</v>
          </cell>
          <cell r="C18129">
            <v>138</v>
          </cell>
          <cell r="D18129">
            <v>1994</v>
          </cell>
          <cell r="E18129">
            <v>34699</v>
          </cell>
        </row>
        <row r="18130">
          <cell r="A18130">
            <v>34563</v>
          </cell>
          <cell r="B18130">
            <v>229</v>
          </cell>
          <cell r="C18130">
            <v>137</v>
          </cell>
          <cell r="D18130">
            <v>1994</v>
          </cell>
          <cell r="E18130">
            <v>34699</v>
          </cell>
        </row>
        <row r="18131">
          <cell r="A18131">
            <v>34564</v>
          </cell>
          <cell r="B18131">
            <v>230</v>
          </cell>
          <cell r="C18131">
            <v>136</v>
          </cell>
          <cell r="D18131">
            <v>1994</v>
          </cell>
          <cell r="E18131">
            <v>34699</v>
          </cell>
        </row>
        <row r="18132">
          <cell r="A18132">
            <v>34565</v>
          </cell>
          <cell r="B18132">
            <v>231</v>
          </cell>
          <cell r="C18132">
            <v>135</v>
          </cell>
          <cell r="D18132">
            <v>1994</v>
          </cell>
          <cell r="E18132">
            <v>34699</v>
          </cell>
        </row>
        <row r="18133">
          <cell r="A18133">
            <v>34566</v>
          </cell>
          <cell r="B18133">
            <v>232</v>
          </cell>
          <cell r="C18133">
            <v>134</v>
          </cell>
          <cell r="D18133">
            <v>1994</v>
          </cell>
          <cell r="E18133">
            <v>34699</v>
          </cell>
        </row>
        <row r="18134">
          <cell r="A18134">
            <v>34567</v>
          </cell>
          <cell r="B18134">
            <v>233</v>
          </cell>
          <cell r="C18134">
            <v>133</v>
          </cell>
          <cell r="D18134">
            <v>1994</v>
          </cell>
          <cell r="E18134">
            <v>34699</v>
          </cell>
        </row>
        <row r="18135">
          <cell r="A18135">
            <v>34568</v>
          </cell>
          <cell r="B18135">
            <v>234</v>
          </cell>
          <cell r="C18135">
            <v>132</v>
          </cell>
          <cell r="D18135">
            <v>1994</v>
          </cell>
          <cell r="E18135">
            <v>34699</v>
          </cell>
        </row>
        <row r="18136">
          <cell r="A18136">
            <v>34569</v>
          </cell>
          <cell r="B18136">
            <v>235</v>
          </cell>
          <cell r="C18136">
            <v>131</v>
          </cell>
          <cell r="D18136">
            <v>1994</v>
          </cell>
          <cell r="E18136">
            <v>34699</v>
          </cell>
        </row>
        <row r="18137">
          <cell r="A18137">
            <v>34570</v>
          </cell>
          <cell r="B18137">
            <v>236</v>
          </cell>
          <cell r="C18137">
            <v>130</v>
          </cell>
          <cell r="D18137">
            <v>1994</v>
          </cell>
          <cell r="E18137">
            <v>34699</v>
          </cell>
        </row>
        <row r="18138">
          <cell r="A18138">
            <v>34571</v>
          </cell>
          <cell r="B18138">
            <v>237</v>
          </cell>
          <cell r="C18138">
            <v>129</v>
          </cell>
          <cell r="D18138">
            <v>1994</v>
          </cell>
          <cell r="E18138">
            <v>34699</v>
          </cell>
        </row>
        <row r="18139">
          <cell r="A18139">
            <v>34572</v>
          </cell>
          <cell r="B18139">
            <v>238</v>
          </cell>
          <cell r="C18139">
            <v>128</v>
          </cell>
          <cell r="D18139">
            <v>1994</v>
          </cell>
          <cell r="E18139">
            <v>34699</v>
          </cell>
        </row>
        <row r="18140">
          <cell r="A18140">
            <v>34573</v>
          </cell>
          <cell r="B18140">
            <v>239</v>
          </cell>
          <cell r="C18140">
            <v>127</v>
          </cell>
          <cell r="D18140">
            <v>1994</v>
          </cell>
          <cell r="E18140">
            <v>34699</v>
          </cell>
        </row>
        <row r="18141">
          <cell r="A18141">
            <v>34574</v>
          </cell>
          <cell r="B18141">
            <v>240</v>
          </cell>
          <cell r="C18141">
            <v>126</v>
          </cell>
          <cell r="D18141">
            <v>1994</v>
          </cell>
          <cell r="E18141">
            <v>34699</v>
          </cell>
        </row>
        <row r="18142">
          <cell r="A18142">
            <v>34575</v>
          </cell>
          <cell r="B18142">
            <v>241</v>
          </cell>
          <cell r="C18142">
            <v>125</v>
          </cell>
          <cell r="D18142">
            <v>1994</v>
          </cell>
          <cell r="E18142">
            <v>34699</v>
          </cell>
        </row>
        <row r="18143">
          <cell r="A18143">
            <v>34576</v>
          </cell>
          <cell r="B18143">
            <v>242</v>
          </cell>
          <cell r="C18143">
            <v>124</v>
          </cell>
          <cell r="D18143">
            <v>1994</v>
          </cell>
          <cell r="E18143">
            <v>34699</v>
          </cell>
        </row>
        <row r="18144">
          <cell r="A18144">
            <v>34577</v>
          </cell>
          <cell r="B18144">
            <v>243</v>
          </cell>
          <cell r="C18144">
            <v>123</v>
          </cell>
          <cell r="D18144">
            <v>1994</v>
          </cell>
          <cell r="E18144">
            <v>34699</v>
          </cell>
        </row>
        <row r="18145">
          <cell r="A18145">
            <v>34578</v>
          </cell>
          <cell r="B18145">
            <v>244</v>
          </cell>
          <cell r="C18145">
            <v>122</v>
          </cell>
          <cell r="D18145">
            <v>1994</v>
          </cell>
          <cell r="E18145">
            <v>34699</v>
          </cell>
        </row>
        <row r="18146">
          <cell r="A18146">
            <v>34579</v>
          </cell>
          <cell r="B18146">
            <v>245</v>
          </cell>
          <cell r="C18146">
            <v>121</v>
          </cell>
          <cell r="D18146">
            <v>1994</v>
          </cell>
          <cell r="E18146">
            <v>34699</v>
          </cell>
        </row>
        <row r="18147">
          <cell r="A18147">
            <v>34580</v>
          </cell>
          <cell r="B18147">
            <v>246</v>
          </cell>
          <cell r="C18147">
            <v>120</v>
          </cell>
          <cell r="D18147">
            <v>1994</v>
          </cell>
          <cell r="E18147">
            <v>34699</v>
          </cell>
        </row>
        <row r="18148">
          <cell r="A18148">
            <v>34581</v>
          </cell>
          <cell r="B18148">
            <v>247</v>
          </cell>
          <cell r="C18148">
            <v>119</v>
          </cell>
          <cell r="D18148">
            <v>1994</v>
          </cell>
          <cell r="E18148">
            <v>34699</v>
          </cell>
        </row>
        <row r="18149">
          <cell r="A18149">
            <v>34582</v>
          </cell>
          <cell r="B18149">
            <v>248</v>
          </cell>
          <cell r="C18149">
            <v>118</v>
          </cell>
          <cell r="D18149">
            <v>1994</v>
          </cell>
          <cell r="E18149">
            <v>34699</v>
          </cell>
        </row>
        <row r="18150">
          <cell r="A18150">
            <v>34583</v>
          </cell>
          <cell r="B18150">
            <v>249</v>
          </cell>
          <cell r="C18150">
            <v>117</v>
          </cell>
          <cell r="D18150">
            <v>1994</v>
          </cell>
          <cell r="E18150">
            <v>34699</v>
          </cell>
        </row>
        <row r="18151">
          <cell r="A18151">
            <v>34584</v>
          </cell>
          <cell r="B18151">
            <v>250</v>
          </cell>
          <cell r="C18151">
            <v>116</v>
          </cell>
          <cell r="D18151">
            <v>1994</v>
          </cell>
          <cell r="E18151">
            <v>34699</v>
          </cell>
        </row>
        <row r="18152">
          <cell r="A18152">
            <v>34585</v>
          </cell>
          <cell r="B18152">
            <v>251</v>
          </cell>
          <cell r="C18152">
            <v>115</v>
          </cell>
          <cell r="D18152">
            <v>1994</v>
          </cell>
          <cell r="E18152">
            <v>34699</v>
          </cell>
        </row>
        <row r="18153">
          <cell r="A18153">
            <v>34586</v>
          </cell>
          <cell r="B18153">
            <v>252</v>
          </cell>
          <cell r="C18153">
            <v>114</v>
          </cell>
          <cell r="D18153">
            <v>1994</v>
          </cell>
          <cell r="E18153">
            <v>34699</v>
          </cell>
        </row>
        <row r="18154">
          <cell r="A18154">
            <v>34587</v>
          </cell>
          <cell r="B18154">
            <v>253</v>
          </cell>
          <cell r="C18154">
            <v>113</v>
          </cell>
          <cell r="D18154">
            <v>1994</v>
          </cell>
          <cell r="E18154">
            <v>34699</v>
          </cell>
        </row>
        <row r="18155">
          <cell r="A18155">
            <v>34588</v>
          </cell>
          <cell r="B18155">
            <v>254</v>
          </cell>
          <cell r="C18155">
            <v>112</v>
          </cell>
          <cell r="D18155">
            <v>1994</v>
          </cell>
          <cell r="E18155">
            <v>34699</v>
          </cell>
        </row>
        <row r="18156">
          <cell r="A18156">
            <v>34589</v>
          </cell>
          <cell r="B18156">
            <v>255</v>
          </cell>
          <cell r="C18156">
            <v>111</v>
          </cell>
          <cell r="D18156">
            <v>1994</v>
          </cell>
          <cell r="E18156">
            <v>34699</v>
          </cell>
        </row>
        <row r="18157">
          <cell r="A18157">
            <v>34590</v>
          </cell>
          <cell r="B18157">
            <v>256</v>
          </cell>
          <cell r="C18157">
            <v>110</v>
          </cell>
          <cell r="D18157">
            <v>1994</v>
          </cell>
          <cell r="E18157">
            <v>34699</v>
          </cell>
        </row>
        <row r="18158">
          <cell r="A18158">
            <v>34591</v>
          </cell>
          <cell r="B18158">
            <v>257</v>
          </cell>
          <cell r="C18158">
            <v>109</v>
          </cell>
          <cell r="D18158">
            <v>1994</v>
          </cell>
          <cell r="E18158">
            <v>34699</v>
          </cell>
        </row>
        <row r="18159">
          <cell r="A18159">
            <v>34592</v>
          </cell>
          <cell r="B18159">
            <v>258</v>
          </cell>
          <cell r="C18159">
            <v>108</v>
          </cell>
          <cell r="D18159">
            <v>1994</v>
          </cell>
          <cell r="E18159">
            <v>34699</v>
          </cell>
        </row>
        <row r="18160">
          <cell r="A18160">
            <v>34593</v>
          </cell>
          <cell r="B18160">
            <v>259</v>
          </cell>
          <cell r="C18160">
            <v>107</v>
          </cell>
          <cell r="D18160">
            <v>1994</v>
          </cell>
          <cell r="E18160">
            <v>34699</v>
          </cell>
        </row>
        <row r="18161">
          <cell r="A18161">
            <v>34594</v>
          </cell>
          <cell r="B18161">
            <v>260</v>
          </cell>
          <cell r="C18161">
            <v>106</v>
          </cell>
          <cell r="D18161">
            <v>1994</v>
          </cell>
          <cell r="E18161">
            <v>34699</v>
          </cell>
        </row>
        <row r="18162">
          <cell r="A18162">
            <v>34595</v>
          </cell>
          <cell r="B18162">
            <v>261</v>
          </cell>
          <cell r="C18162">
            <v>105</v>
          </cell>
          <cell r="D18162">
            <v>1994</v>
          </cell>
          <cell r="E18162">
            <v>34699</v>
          </cell>
        </row>
        <row r="18163">
          <cell r="A18163">
            <v>34596</v>
          </cell>
          <cell r="B18163">
            <v>262</v>
          </cell>
          <cell r="C18163">
            <v>104</v>
          </cell>
          <cell r="D18163">
            <v>1994</v>
          </cell>
          <cell r="E18163">
            <v>34699</v>
          </cell>
        </row>
        <row r="18164">
          <cell r="A18164">
            <v>34597</v>
          </cell>
          <cell r="B18164">
            <v>263</v>
          </cell>
          <cell r="C18164">
            <v>103</v>
          </cell>
          <cell r="D18164">
            <v>1994</v>
          </cell>
          <cell r="E18164">
            <v>34699</v>
          </cell>
        </row>
        <row r="18165">
          <cell r="A18165">
            <v>34598</v>
          </cell>
          <cell r="B18165">
            <v>264</v>
          </cell>
          <cell r="C18165">
            <v>102</v>
          </cell>
          <cell r="D18165">
            <v>1994</v>
          </cell>
          <cell r="E18165">
            <v>34699</v>
          </cell>
        </row>
        <row r="18166">
          <cell r="A18166">
            <v>34599</v>
          </cell>
          <cell r="B18166">
            <v>265</v>
          </cell>
          <cell r="C18166">
            <v>101</v>
          </cell>
          <cell r="D18166">
            <v>1994</v>
          </cell>
          <cell r="E18166">
            <v>34699</v>
          </cell>
        </row>
        <row r="18167">
          <cell r="A18167">
            <v>34600</v>
          </cell>
          <cell r="B18167">
            <v>266</v>
          </cell>
          <cell r="C18167">
            <v>100</v>
          </cell>
          <cell r="D18167">
            <v>1994</v>
          </cell>
          <cell r="E18167">
            <v>34699</v>
          </cell>
        </row>
        <row r="18168">
          <cell r="A18168">
            <v>34601</v>
          </cell>
          <cell r="B18168">
            <v>267</v>
          </cell>
          <cell r="C18168">
            <v>99</v>
          </cell>
          <cell r="D18168">
            <v>1994</v>
          </cell>
          <cell r="E18168">
            <v>34699</v>
          </cell>
        </row>
        <row r="18169">
          <cell r="A18169">
            <v>34602</v>
          </cell>
          <cell r="B18169">
            <v>268</v>
          </cell>
          <cell r="C18169">
            <v>98</v>
          </cell>
          <cell r="D18169">
            <v>1994</v>
          </cell>
          <cell r="E18169">
            <v>34699</v>
          </cell>
        </row>
        <row r="18170">
          <cell r="A18170">
            <v>34603</v>
          </cell>
          <cell r="B18170">
            <v>269</v>
          </cell>
          <cell r="C18170">
            <v>97</v>
          </cell>
          <cell r="D18170">
            <v>1994</v>
          </cell>
          <cell r="E18170">
            <v>34699</v>
          </cell>
        </row>
        <row r="18171">
          <cell r="A18171">
            <v>34604</v>
          </cell>
          <cell r="B18171">
            <v>270</v>
          </cell>
          <cell r="C18171">
            <v>96</v>
          </cell>
          <cell r="D18171">
            <v>1994</v>
          </cell>
          <cell r="E18171">
            <v>34699</v>
          </cell>
        </row>
        <row r="18172">
          <cell r="A18172">
            <v>34605</v>
          </cell>
          <cell r="B18172">
            <v>271</v>
          </cell>
          <cell r="C18172">
            <v>95</v>
          </cell>
          <cell r="D18172">
            <v>1994</v>
          </cell>
          <cell r="E18172">
            <v>34699</v>
          </cell>
        </row>
        <row r="18173">
          <cell r="A18173">
            <v>34606</v>
          </cell>
          <cell r="B18173">
            <v>272</v>
          </cell>
          <cell r="C18173">
            <v>94</v>
          </cell>
          <cell r="D18173">
            <v>1994</v>
          </cell>
          <cell r="E18173">
            <v>34699</v>
          </cell>
        </row>
        <row r="18174">
          <cell r="A18174">
            <v>34607</v>
          </cell>
          <cell r="B18174">
            <v>273</v>
          </cell>
          <cell r="C18174">
            <v>93</v>
          </cell>
          <cell r="D18174">
            <v>1994</v>
          </cell>
          <cell r="E18174">
            <v>34699</v>
          </cell>
        </row>
        <row r="18175">
          <cell r="A18175">
            <v>34608</v>
          </cell>
          <cell r="B18175">
            <v>274</v>
          </cell>
          <cell r="C18175">
            <v>92</v>
          </cell>
          <cell r="D18175">
            <v>1994</v>
          </cell>
          <cell r="E18175">
            <v>34699</v>
          </cell>
        </row>
        <row r="18176">
          <cell r="A18176">
            <v>34609</v>
          </cell>
          <cell r="B18176">
            <v>275</v>
          </cell>
          <cell r="C18176">
            <v>91</v>
          </cell>
          <cell r="D18176">
            <v>1994</v>
          </cell>
          <cell r="E18176">
            <v>34699</v>
          </cell>
        </row>
        <row r="18177">
          <cell r="A18177">
            <v>34610</v>
          </cell>
          <cell r="B18177">
            <v>276</v>
          </cell>
          <cell r="C18177">
            <v>90</v>
          </cell>
          <cell r="D18177">
            <v>1994</v>
          </cell>
          <cell r="E18177">
            <v>34699</v>
          </cell>
        </row>
        <row r="18178">
          <cell r="A18178">
            <v>34611</v>
          </cell>
          <cell r="B18178">
            <v>277</v>
          </cell>
          <cell r="C18178">
            <v>89</v>
          </cell>
          <cell r="D18178">
            <v>1994</v>
          </cell>
          <cell r="E18178">
            <v>34699</v>
          </cell>
        </row>
        <row r="18179">
          <cell r="A18179">
            <v>34612</v>
          </cell>
          <cell r="B18179">
            <v>278</v>
          </cell>
          <cell r="C18179">
            <v>88</v>
          </cell>
          <cell r="D18179">
            <v>1994</v>
          </cell>
          <cell r="E18179">
            <v>34699</v>
          </cell>
        </row>
        <row r="18180">
          <cell r="A18180">
            <v>34613</v>
          </cell>
          <cell r="B18180">
            <v>279</v>
          </cell>
          <cell r="C18180">
            <v>87</v>
          </cell>
          <cell r="D18180">
            <v>1994</v>
          </cell>
          <cell r="E18180">
            <v>34699</v>
          </cell>
        </row>
        <row r="18181">
          <cell r="A18181">
            <v>34614</v>
          </cell>
          <cell r="B18181">
            <v>280</v>
          </cell>
          <cell r="C18181">
            <v>86</v>
          </cell>
          <cell r="D18181">
            <v>1994</v>
          </cell>
          <cell r="E18181">
            <v>34699</v>
          </cell>
        </row>
        <row r="18182">
          <cell r="A18182">
            <v>34615</v>
          </cell>
          <cell r="B18182">
            <v>281</v>
          </cell>
          <cell r="C18182">
            <v>85</v>
          </cell>
          <cell r="D18182">
            <v>1994</v>
          </cell>
          <cell r="E18182">
            <v>34699</v>
          </cell>
        </row>
        <row r="18183">
          <cell r="A18183">
            <v>34616</v>
          </cell>
          <cell r="B18183">
            <v>282</v>
          </cell>
          <cell r="C18183">
            <v>84</v>
          </cell>
          <cell r="D18183">
            <v>1994</v>
          </cell>
          <cell r="E18183">
            <v>34699</v>
          </cell>
        </row>
        <row r="18184">
          <cell r="A18184">
            <v>34617</v>
          </cell>
          <cell r="B18184">
            <v>283</v>
          </cell>
          <cell r="C18184">
            <v>83</v>
          </cell>
          <cell r="D18184">
            <v>1994</v>
          </cell>
          <cell r="E18184">
            <v>34699</v>
          </cell>
        </row>
        <row r="18185">
          <cell r="A18185">
            <v>34618</v>
          </cell>
          <cell r="B18185">
            <v>284</v>
          </cell>
          <cell r="C18185">
            <v>82</v>
          </cell>
          <cell r="D18185">
            <v>1994</v>
          </cell>
          <cell r="E18185">
            <v>34699</v>
          </cell>
        </row>
        <row r="18186">
          <cell r="A18186">
            <v>34619</v>
          </cell>
          <cell r="B18186">
            <v>285</v>
          </cell>
          <cell r="C18186">
            <v>81</v>
          </cell>
          <cell r="D18186">
            <v>1994</v>
          </cell>
          <cell r="E18186">
            <v>34699</v>
          </cell>
        </row>
        <row r="18187">
          <cell r="A18187">
            <v>34620</v>
          </cell>
          <cell r="B18187">
            <v>286</v>
          </cell>
          <cell r="C18187">
            <v>80</v>
          </cell>
          <cell r="D18187">
            <v>1994</v>
          </cell>
          <cell r="E18187">
            <v>34699</v>
          </cell>
        </row>
        <row r="18188">
          <cell r="A18188">
            <v>34621</v>
          </cell>
          <cell r="B18188">
            <v>287</v>
          </cell>
          <cell r="C18188">
            <v>79</v>
          </cell>
          <cell r="D18188">
            <v>1994</v>
          </cell>
          <cell r="E18188">
            <v>34699</v>
          </cell>
        </row>
        <row r="18189">
          <cell r="A18189">
            <v>34622</v>
          </cell>
          <cell r="B18189">
            <v>288</v>
          </cell>
          <cell r="C18189">
            <v>78</v>
          </cell>
          <cell r="D18189">
            <v>1994</v>
          </cell>
          <cell r="E18189">
            <v>34699</v>
          </cell>
        </row>
        <row r="18190">
          <cell r="A18190">
            <v>34623</v>
          </cell>
          <cell r="B18190">
            <v>289</v>
          </cell>
          <cell r="C18190">
            <v>77</v>
          </cell>
          <cell r="D18190">
            <v>1994</v>
          </cell>
          <cell r="E18190">
            <v>34699</v>
          </cell>
        </row>
        <row r="18191">
          <cell r="A18191">
            <v>34624</v>
          </cell>
          <cell r="B18191">
            <v>290</v>
          </cell>
          <cell r="C18191">
            <v>76</v>
          </cell>
          <cell r="D18191">
            <v>1994</v>
          </cell>
          <cell r="E18191">
            <v>34699</v>
          </cell>
        </row>
        <row r="18192">
          <cell r="A18192">
            <v>34625</v>
          </cell>
          <cell r="B18192">
            <v>291</v>
          </cell>
          <cell r="C18192">
            <v>75</v>
          </cell>
          <cell r="D18192">
            <v>1994</v>
          </cell>
          <cell r="E18192">
            <v>34699</v>
          </cell>
        </row>
        <row r="18193">
          <cell r="A18193">
            <v>34626</v>
          </cell>
          <cell r="B18193">
            <v>292</v>
          </cell>
          <cell r="C18193">
            <v>74</v>
          </cell>
          <cell r="D18193">
            <v>1994</v>
          </cell>
          <cell r="E18193">
            <v>34699</v>
          </cell>
        </row>
        <row r="18194">
          <cell r="A18194">
            <v>34627</v>
          </cell>
          <cell r="B18194">
            <v>293</v>
          </cell>
          <cell r="C18194">
            <v>73</v>
          </cell>
          <cell r="D18194">
            <v>1994</v>
          </cell>
          <cell r="E18194">
            <v>34699</v>
          </cell>
        </row>
        <row r="18195">
          <cell r="A18195">
            <v>34628</v>
          </cell>
          <cell r="B18195">
            <v>294</v>
          </cell>
          <cell r="C18195">
            <v>72</v>
          </cell>
          <cell r="D18195">
            <v>1994</v>
          </cell>
          <cell r="E18195">
            <v>34699</v>
          </cell>
        </row>
        <row r="18196">
          <cell r="A18196">
            <v>34629</v>
          </cell>
          <cell r="B18196">
            <v>295</v>
          </cell>
          <cell r="C18196">
            <v>71</v>
          </cell>
          <cell r="D18196">
            <v>1994</v>
          </cell>
          <cell r="E18196">
            <v>34699</v>
          </cell>
        </row>
        <row r="18197">
          <cell r="A18197">
            <v>34630</v>
          </cell>
          <cell r="B18197">
            <v>296</v>
          </cell>
          <cell r="C18197">
            <v>70</v>
          </cell>
          <cell r="D18197">
            <v>1994</v>
          </cell>
          <cell r="E18197">
            <v>34699</v>
          </cell>
        </row>
        <row r="18198">
          <cell r="A18198">
            <v>34631</v>
          </cell>
          <cell r="B18198">
            <v>297</v>
          </cell>
          <cell r="C18198">
            <v>69</v>
          </cell>
          <cell r="D18198">
            <v>1994</v>
          </cell>
          <cell r="E18198">
            <v>34699</v>
          </cell>
        </row>
        <row r="18199">
          <cell r="A18199">
            <v>34632</v>
          </cell>
          <cell r="B18199">
            <v>298</v>
          </cell>
          <cell r="C18199">
            <v>68</v>
          </cell>
          <cell r="D18199">
            <v>1994</v>
          </cell>
          <cell r="E18199">
            <v>34699</v>
          </cell>
        </row>
        <row r="18200">
          <cell r="A18200">
            <v>34633</v>
          </cell>
          <cell r="B18200">
            <v>299</v>
          </cell>
          <cell r="C18200">
            <v>67</v>
          </cell>
          <cell r="D18200">
            <v>1994</v>
          </cell>
          <cell r="E18200">
            <v>34699</v>
          </cell>
        </row>
        <row r="18201">
          <cell r="A18201">
            <v>34634</v>
          </cell>
          <cell r="B18201">
            <v>300</v>
          </cell>
          <cell r="C18201">
            <v>66</v>
          </cell>
          <cell r="D18201">
            <v>1994</v>
          </cell>
          <cell r="E18201">
            <v>34699</v>
          </cell>
        </row>
        <row r="18202">
          <cell r="A18202">
            <v>34635</v>
          </cell>
          <cell r="B18202">
            <v>301</v>
          </cell>
          <cell r="C18202">
            <v>65</v>
          </cell>
          <cell r="D18202">
            <v>1994</v>
          </cell>
          <cell r="E18202">
            <v>34699</v>
          </cell>
        </row>
        <row r="18203">
          <cell r="A18203">
            <v>34636</v>
          </cell>
          <cell r="B18203">
            <v>302</v>
          </cell>
          <cell r="C18203">
            <v>64</v>
          </cell>
          <cell r="D18203">
            <v>1994</v>
          </cell>
          <cell r="E18203">
            <v>34699</v>
          </cell>
        </row>
        <row r="18204">
          <cell r="A18204">
            <v>34637</v>
          </cell>
          <cell r="B18204">
            <v>303</v>
          </cell>
          <cell r="C18204">
            <v>63</v>
          </cell>
          <cell r="D18204">
            <v>1994</v>
          </cell>
          <cell r="E18204">
            <v>34699</v>
          </cell>
        </row>
        <row r="18205">
          <cell r="A18205">
            <v>34638</v>
          </cell>
          <cell r="B18205">
            <v>304</v>
          </cell>
          <cell r="C18205">
            <v>62</v>
          </cell>
          <cell r="D18205">
            <v>1994</v>
          </cell>
          <cell r="E18205">
            <v>34699</v>
          </cell>
        </row>
        <row r="18206">
          <cell r="A18206">
            <v>34639</v>
          </cell>
          <cell r="B18206">
            <v>305</v>
          </cell>
          <cell r="C18206">
            <v>61</v>
          </cell>
          <cell r="D18206">
            <v>1994</v>
          </cell>
          <cell r="E18206">
            <v>34699</v>
          </cell>
        </row>
        <row r="18207">
          <cell r="A18207">
            <v>34640</v>
          </cell>
          <cell r="B18207">
            <v>306</v>
          </cell>
          <cell r="C18207">
            <v>60</v>
          </cell>
          <cell r="D18207">
            <v>1994</v>
          </cell>
          <cell r="E18207">
            <v>34699</v>
          </cell>
        </row>
        <row r="18208">
          <cell r="A18208">
            <v>34641</v>
          </cell>
          <cell r="B18208">
            <v>307</v>
          </cell>
          <cell r="C18208">
            <v>59</v>
          </cell>
          <cell r="D18208">
            <v>1994</v>
          </cell>
          <cell r="E18208">
            <v>34699</v>
          </cell>
        </row>
        <row r="18209">
          <cell r="A18209">
            <v>34642</v>
          </cell>
          <cell r="B18209">
            <v>308</v>
          </cell>
          <cell r="C18209">
            <v>58</v>
          </cell>
          <cell r="D18209">
            <v>1994</v>
          </cell>
          <cell r="E18209">
            <v>34699</v>
          </cell>
        </row>
        <row r="18210">
          <cell r="A18210">
            <v>34643</v>
          </cell>
          <cell r="B18210">
            <v>309</v>
          </cell>
          <cell r="C18210">
            <v>57</v>
          </cell>
          <cell r="D18210">
            <v>1994</v>
          </cell>
          <cell r="E18210">
            <v>34699</v>
          </cell>
        </row>
        <row r="18211">
          <cell r="A18211">
            <v>34644</v>
          </cell>
          <cell r="B18211">
            <v>310</v>
          </cell>
          <cell r="C18211">
            <v>56</v>
          </cell>
          <cell r="D18211">
            <v>1994</v>
          </cell>
          <cell r="E18211">
            <v>34699</v>
          </cell>
        </row>
        <row r="18212">
          <cell r="A18212">
            <v>34645</v>
          </cell>
          <cell r="B18212">
            <v>311</v>
          </cell>
          <cell r="C18212">
            <v>55</v>
          </cell>
          <cell r="D18212">
            <v>1994</v>
          </cell>
          <cell r="E18212">
            <v>34699</v>
          </cell>
        </row>
        <row r="18213">
          <cell r="A18213">
            <v>34646</v>
          </cell>
          <cell r="B18213">
            <v>312</v>
          </cell>
          <cell r="C18213">
            <v>54</v>
          </cell>
          <cell r="D18213">
            <v>1994</v>
          </cell>
          <cell r="E18213">
            <v>34699</v>
          </cell>
        </row>
        <row r="18214">
          <cell r="A18214">
            <v>34647</v>
          </cell>
          <cell r="B18214">
            <v>313</v>
          </cell>
          <cell r="C18214">
            <v>53</v>
          </cell>
          <cell r="D18214">
            <v>1994</v>
          </cell>
          <cell r="E18214">
            <v>34699</v>
          </cell>
        </row>
        <row r="18215">
          <cell r="A18215">
            <v>34648</v>
          </cell>
          <cell r="B18215">
            <v>314</v>
          </cell>
          <cell r="C18215">
            <v>52</v>
          </cell>
          <cell r="D18215">
            <v>1994</v>
          </cell>
          <cell r="E18215">
            <v>34699</v>
          </cell>
        </row>
        <row r="18216">
          <cell r="A18216">
            <v>34649</v>
          </cell>
          <cell r="B18216">
            <v>315</v>
          </cell>
          <cell r="C18216">
            <v>51</v>
          </cell>
          <cell r="D18216">
            <v>1994</v>
          </cell>
          <cell r="E18216">
            <v>34699</v>
          </cell>
        </row>
        <row r="18217">
          <cell r="A18217">
            <v>34650</v>
          </cell>
          <cell r="B18217">
            <v>316</v>
          </cell>
          <cell r="C18217">
            <v>50</v>
          </cell>
          <cell r="D18217">
            <v>1994</v>
          </cell>
          <cell r="E18217">
            <v>34699</v>
          </cell>
        </row>
        <row r="18218">
          <cell r="A18218">
            <v>34651</v>
          </cell>
          <cell r="B18218">
            <v>317</v>
          </cell>
          <cell r="C18218">
            <v>49</v>
          </cell>
          <cell r="D18218">
            <v>1994</v>
          </cell>
          <cell r="E18218">
            <v>34699</v>
          </cell>
        </row>
        <row r="18219">
          <cell r="A18219">
            <v>34652</v>
          </cell>
          <cell r="B18219">
            <v>318</v>
          </cell>
          <cell r="C18219">
            <v>48</v>
          </cell>
          <cell r="D18219">
            <v>1994</v>
          </cell>
          <cell r="E18219">
            <v>34699</v>
          </cell>
        </row>
        <row r="18220">
          <cell r="A18220">
            <v>34653</v>
          </cell>
          <cell r="B18220">
            <v>319</v>
          </cell>
          <cell r="C18220">
            <v>47</v>
          </cell>
          <cell r="D18220">
            <v>1994</v>
          </cell>
          <cell r="E18220">
            <v>34699</v>
          </cell>
        </row>
        <row r="18221">
          <cell r="A18221">
            <v>34654</v>
          </cell>
          <cell r="B18221">
            <v>320</v>
          </cell>
          <cell r="C18221">
            <v>46</v>
          </cell>
          <cell r="D18221">
            <v>1994</v>
          </cell>
          <cell r="E18221">
            <v>34699</v>
          </cell>
        </row>
        <row r="18222">
          <cell r="A18222">
            <v>34655</v>
          </cell>
          <cell r="B18222">
            <v>321</v>
          </cell>
          <cell r="C18222">
            <v>45</v>
          </cell>
          <cell r="D18222">
            <v>1994</v>
          </cell>
          <cell r="E18222">
            <v>34699</v>
          </cell>
        </row>
        <row r="18223">
          <cell r="A18223">
            <v>34656</v>
          </cell>
          <cell r="B18223">
            <v>322</v>
          </cell>
          <cell r="C18223">
            <v>44</v>
          </cell>
          <cell r="D18223">
            <v>1994</v>
          </cell>
          <cell r="E18223">
            <v>34699</v>
          </cell>
        </row>
        <row r="18224">
          <cell r="A18224">
            <v>34657</v>
          </cell>
          <cell r="B18224">
            <v>323</v>
          </cell>
          <cell r="C18224">
            <v>43</v>
          </cell>
          <cell r="D18224">
            <v>1994</v>
          </cell>
          <cell r="E18224">
            <v>34699</v>
          </cell>
        </row>
        <row r="18225">
          <cell r="A18225">
            <v>34658</v>
          </cell>
          <cell r="B18225">
            <v>324</v>
          </cell>
          <cell r="C18225">
            <v>42</v>
          </cell>
          <cell r="D18225">
            <v>1994</v>
          </cell>
          <cell r="E18225">
            <v>34699</v>
          </cell>
        </row>
        <row r="18226">
          <cell r="A18226">
            <v>34659</v>
          </cell>
          <cell r="B18226">
            <v>325</v>
          </cell>
          <cell r="C18226">
            <v>41</v>
          </cell>
          <cell r="D18226">
            <v>1994</v>
          </cell>
          <cell r="E18226">
            <v>34699</v>
          </cell>
        </row>
        <row r="18227">
          <cell r="A18227">
            <v>34660</v>
          </cell>
          <cell r="B18227">
            <v>326</v>
          </cell>
          <cell r="C18227">
            <v>40</v>
          </cell>
          <cell r="D18227">
            <v>1994</v>
          </cell>
          <cell r="E18227">
            <v>34699</v>
          </cell>
        </row>
        <row r="18228">
          <cell r="A18228">
            <v>34661</v>
          </cell>
          <cell r="B18228">
            <v>327</v>
          </cell>
          <cell r="C18228">
            <v>39</v>
          </cell>
          <cell r="D18228">
            <v>1994</v>
          </cell>
          <cell r="E18228">
            <v>34699</v>
          </cell>
        </row>
        <row r="18229">
          <cell r="A18229">
            <v>34662</v>
          </cell>
          <cell r="B18229">
            <v>328</v>
          </cell>
          <cell r="C18229">
            <v>38</v>
          </cell>
          <cell r="D18229">
            <v>1994</v>
          </cell>
          <cell r="E18229">
            <v>34699</v>
          </cell>
        </row>
        <row r="18230">
          <cell r="A18230">
            <v>34663</v>
          </cell>
          <cell r="B18230">
            <v>329</v>
          </cell>
          <cell r="C18230">
            <v>37</v>
          </cell>
          <cell r="D18230">
            <v>1994</v>
          </cell>
          <cell r="E18230">
            <v>34699</v>
          </cell>
        </row>
        <row r="18231">
          <cell r="A18231">
            <v>34664</v>
          </cell>
          <cell r="B18231">
            <v>330</v>
          </cell>
          <cell r="C18231">
            <v>36</v>
          </cell>
          <cell r="D18231">
            <v>1994</v>
          </cell>
          <cell r="E18231">
            <v>34699</v>
          </cell>
        </row>
        <row r="18232">
          <cell r="A18232">
            <v>34665</v>
          </cell>
          <cell r="B18232">
            <v>331</v>
          </cell>
          <cell r="C18232">
            <v>35</v>
          </cell>
          <cell r="D18232">
            <v>1994</v>
          </cell>
          <cell r="E18232">
            <v>34699</v>
          </cell>
        </row>
        <row r="18233">
          <cell r="A18233">
            <v>34666</v>
          </cell>
          <cell r="B18233">
            <v>332</v>
          </cell>
          <cell r="C18233">
            <v>34</v>
          </cell>
          <cell r="D18233">
            <v>1994</v>
          </cell>
          <cell r="E18233">
            <v>34699</v>
          </cell>
        </row>
        <row r="18234">
          <cell r="A18234">
            <v>34667</v>
          </cell>
          <cell r="B18234">
            <v>333</v>
          </cell>
          <cell r="C18234">
            <v>33</v>
          </cell>
          <cell r="D18234">
            <v>1994</v>
          </cell>
          <cell r="E18234">
            <v>34699</v>
          </cell>
        </row>
        <row r="18235">
          <cell r="A18235">
            <v>34668</v>
          </cell>
          <cell r="B18235">
            <v>334</v>
          </cell>
          <cell r="C18235">
            <v>32</v>
          </cell>
          <cell r="D18235">
            <v>1994</v>
          </cell>
          <cell r="E18235">
            <v>34699</v>
          </cell>
        </row>
        <row r="18236">
          <cell r="A18236">
            <v>34669</v>
          </cell>
          <cell r="B18236">
            <v>335</v>
          </cell>
          <cell r="C18236">
            <v>31</v>
          </cell>
          <cell r="D18236">
            <v>1994</v>
          </cell>
          <cell r="E18236">
            <v>34699</v>
          </cell>
        </row>
        <row r="18237">
          <cell r="A18237">
            <v>34670</v>
          </cell>
          <cell r="B18237">
            <v>336</v>
          </cell>
          <cell r="C18237">
            <v>30</v>
          </cell>
          <cell r="D18237">
            <v>1994</v>
          </cell>
          <cell r="E18237">
            <v>34699</v>
          </cell>
        </row>
        <row r="18238">
          <cell r="A18238">
            <v>34671</v>
          </cell>
          <cell r="B18238">
            <v>337</v>
          </cell>
          <cell r="C18238">
            <v>29</v>
          </cell>
          <cell r="D18238">
            <v>1994</v>
          </cell>
          <cell r="E18238">
            <v>34699</v>
          </cell>
        </row>
        <row r="18239">
          <cell r="A18239">
            <v>34672</v>
          </cell>
          <cell r="B18239">
            <v>338</v>
          </cell>
          <cell r="C18239">
            <v>28</v>
          </cell>
          <cell r="D18239">
            <v>1994</v>
          </cell>
          <cell r="E18239">
            <v>34699</v>
          </cell>
        </row>
        <row r="18240">
          <cell r="A18240">
            <v>34673</v>
          </cell>
          <cell r="B18240">
            <v>339</v>
          </cell>
          <cell r="C18240">
            <v>27</v>
          </cell>
          <cell r="D18240">
            <v>1994</v>
          </cell>
          <cell r="E18240">
            <v>34699</v>
          </cell>
        </row>
        <row r="18241">
          <cell r="A18241">
            <v>34674</v>
          </cell>
          <cell r="B18241">
            <v>340</v>
          </cell>
          <cell r="C18241">
            <v>26</v>
          </cell>
          <cell r="D18241">
            <v>1994</v>
          </cell>
          <cell r="E18241">
            <v>34699</v>
          </cell>
        </row>
        <row r="18242">
          <cell r="A18242">
            <v>34675</v>
          </cell>
          <cell r="B18242">
            <v>341</v>
          </cell>
          <cell r="C18242">
            <v>25</v>
          </cell>
          <cell r="D18242">
            <v>1994</v>
          </cell>
          <cell r="E18242">
            <v>34699</v>
          </cell>
        </row>
        <row r="18243">
          <cell r="A18243">
            <v>34676</v>
          </cell>
          <cell r="B18243">
            <v>342</v>
          </cell>
          <cell r="C18243">
            <v>24</v>
          </cell>
          <cell r="D18243">
            <v>1994</v>
          </cell>
          <cell r="E18243">
            <v>34699</v>
          </cell>
        </row>
        <row r="18244">
          <cell r="A18244">
            <v>34677</v>
          </cell>
          <cell r="B18244">
            <v>343</v>
          </cell>
          <cell r="C18244">
            <v>23</v>
          </cell>
          <cell r="D18244">
            <v>1994</v>
          </cell>
          <cell r="E18244">
            <v>34699</v>
          </cell>
        </row>
        <row r="18245">
          <cell r="A18245">
            <v>34678</v>
          </cell>
          <cell r="B18245">
            <v>344</v>
          </cell>
          <cell r="C18245">
            <v>22</v>
          </cell>
          <cell r="D18245">
            <v>1994</v>
          </cell>
          <cell r="E18245">
            <v>34699</v>
          </cell>
        </row>
        <row r="18246">
          <cell r="A18246">
            <v>34679</v>
          </cell>
          <cell r="B18246">
            <v>345</v>
          </cell>
          <cell r="C18246">
            <v>21</v>
          </cell>
          <cell r="D18246">
            <v>1994</v>
          </cell>
          <cell r="E18246">
            <v>34699</v>
          </cell>
        </row>
        <row r="18247">
          <cell r="A18247">
            <v>34680</v>
          </cell>
          <cell r="B18247">
            <v>346</v>
          </cell>
          <cell r="C18247">
            <v>20</v>
          </cell>
          <cell r="D18247">
            <v>1994</v>
          </cell>
          <cell r="E18247">
            <v>34699</v>
          </cell>
        </row>
        <row r="18248">
          <cell r="A18248">
            <v>34681</v>
          </cell>
          <cell r="B18248">
            <v>347</v>
          </cell>
          <cell r="C18248">
            <v>19</v>
          </cell>
          <cell r="D18248">
            <v>1994</v>
          </cell>
          <cell r="E18248">
            <v>34699</v>
          </cell>
        </row>
        <row r="18249">
          <cell r="A18249">
            <v>34682</v>
          </cell>
          <cell r="B18249">
            <v>348</v>
          </cell>
          <cell r="C18249">
            <v>18</v>
          </cell>
          <cell r="D18249">
            <v>1994</v>
          </cell>
          <cell r="E18249">
            <v>34699</v>
          </cell>
        </row>
        <row r="18250">
          <cell r="A18250">
            <v>34683</v>
          </cell>
          <cell r="B18250">
            <v>349</v>
          </cell>
          <cell r="C18250">
            <v>17</v>
          </cell>
          <cell r="D18250">
            <v>1994</v>
          </cell>
          <cell r="E18250">
            <v>34699</v>
          </cell>
        </row>
        <row r="18251">
          <cell r="A18251">
            <v>34684</v>
          </cell>
          <cell r="B18251">
            <v>350</v>
          </cell>
          <cell r="C18251">
            <v>16</v>
          </cell>
          <cell r="D18251">
            <v>1994</v>
          </cell>
          <cell r="E18251">
            <v>34699</v>
          </cell>
        </row>
        <row r="18252">
          <cell r="A18252">
            <v>34685</v>
          </cell>
          <cell r="B18252">
            <v>351</v>
          </cell>
          <cell r="C18252">
            <v>15</v>
          </cell>
          <cell r="D18252">
            <v>1994</v>
          </cell>
          <cell r="E18252">
            <v>34699</v>
          </cell>
        </row>
        <row r="18253">
          <cell r="A18253">
            <v>34686</v>
          </cell>
          <cell r="B18253">
            <v>352</v>
          </cell>
          <cell r="C18253">
            <v>14</v>
          </cell>
          <cell r="D18253">
            <v>1994</v>
          </cell>
          <cell r="E18253">
            <v>34699</v>
          </cell>
        </row>
        <row r="18254">
          <cell r="A18254">
            <v>34687</v>
          </cell>
          <cell r="B18254">
            <v>353</v>
          </cell>
          <cell r="C18254">
            <v>13</v>
          </cell>
          <cell r="D18254">
            <v>1994</v>
          </cell>
          <cell r="E18254">
            <v>34699</v>
          </cell>
        </row>
        <row r="18255">
          <cell r="A18255">
            <v>34688</v>
          </cell>
          <cell r="B18255">
            <v>354</v>
          </cell>
          <cell r="C18255">
            <v>12</v>
          </cell>
          <cell r="D18255">
            <v>1994</v>
          </cell>
          <cell r="E18255">
            <v>34699</v>
          </cell>
        </row>
        <row r="18256">
          <cell r="A18256">
            <v>34689</v>
          </cell>
          <cell r="B18256">
            <v>355</v>
          </cell>
          <cell r="C18256">
            <v>11</v>
          </cell>
          <cell r="D18256">
            <v>1994</v>
          </cell>
          <cell r="E18256">
            <v>34699</v>
          </cell>
        </row>
        <row r="18257">
          <cell r="A18257">
            <v>34690</v>
          </cell>
          <cell r="B18257">
            <v>356</v>
          </cell>
          <cell r="C18257">
            <v>10</v>
          </cell>
          <cell r="D18257">
            <v>1994</v>
          </cell>
          <cell r="E18257">
            <v>34699</v>
          </cell>
        </row>
        <row r="18258">
          <cell r="A18258">
            <v>34691</v>
          </cell>
          <cell r="B18258">
            <v>357</v>
          </cell>
          <cell r="C18258">
            <v>9</v>
          </cell>
          <cell r="D18258">
            <v>1994</v>
          </cell>
          <cell r="E18258">
            <v>34699</v>
          </cell>
        </row>
        <row r="18259">
          <cell r="A18259">
            <v>34692</v>
          </cell>
          <cell r="B18259">
            <v>358</v>
          </cell>
          <cell r="C18259">
            <v>8</v>
          </cell>
          <cell r="D18259">
            <v>1994</v>
          </cell>
          <cell r="E18259">
            <v>34699</v>
          </cell>
        </row>
        <row r="18260">
          <cell r="A18260">
            <v>34693</v>
          </cell>
          <cell r="B18260">
            <v>359</v>
          </cell>
          <cell r="C18260">
            <v>7</v>
          </cell>
          <cell r="D18260">
            <v>1994</v>
          </cell>
          <cell r="E18260">
            <v>34699</v>
          </cell>
        </row>
        <row r="18261">
          <cell r="A18261">
            <v>34694</v>
          </cell>
          <cell r="B18261">
            <v>360</v>
          </cell>
          <cell r="C18261">
            <v>6</v>
          </cell>
          <cell r="D18261">
            <v>1994</v>
          </cell>
          <cell r="E18261">
            <v>34699</v>
          </cell>
        </row>
        <row r="18262">
          <cell r="A18262">
            <v>34695</v>
          </cell>
          <cell r="B18262">
            <v>361</v>
          </cell>
          <cell r="C18262">
            <v>5</v>
          </cell>
          <cell r="D18262">
            <v>1994</v>
          </cell>
          <cell r="E18262">
            <v>34699</v>
          </cell>
        </row>
        <row r="18263">
          <cell r="A18263">
            <v>34696</v>
          </cell>
          <cell r="B18263">
            <v>362</v>
          </cell>
          <cell r="C18263">
            <v>4</v>
          </cell>
          <cell r="D18263">
            <v>1994</v>
          </cell>
          <cell r="E18263">
            <v>34699</v>
          </cell>
        </row>
        <row r="18264">
          <cell r="A18264">
            <v>34697</v>
          </cell>
          <cell r="B18264">
            <v>363</v>
          </cell>
          <cell r="C18264">
            <v>3</v>
          </cell>
          <cell r="D18264">
            <v>1994</v>
          </cell>
          <cell r="E18264">
            <v>34699</v>
          </cell>
        </row>
        <row r="18265">
          <cell r="A18265">
            <v>34698</v>
          </cell>
          <cell r="B18265">
            <v>364</v>
          </cell>
          <cell r="C18265">
            <v>2</v>
          </cell>
          <cell r="D18265">
            <v>1994</v>
          </cell>
          <cell r="E18265">
            <v>34699</v>
          </cell>
        </row>
        <row r="18266">
          <cell r="A18266">
            <v>34699</v>
          </cell>
          <cell r="B18266">
            <v>365</v>
          </cell>
          <cell r="C18266">
            <v>1</v>
          </cell>
          <cell r="D18266">
            <v>1994</v>
          </cell>
          <cell r="E18266">
            <v>34699</v>
          </cell>
        </row>
        <row r="18267">
          <cell r="A18267">
            <v>34700</v>
          </cell>
          <cell r="B18267">
            <v>1</v>
          </cell>
          <cell r="C18267">
            <v>365</v>
          </cell>
          <cell r="D18267">
            <v>1995</v>
          </cell>
          <cell r="E18267">
            <v>35064</v>
          </cell>
        </row>
        <row r="18268">
          <cell r="A18268">
            <v>34701</v>
          </cell>
          <cell r="B18268">
            <v>2</v>
          </cell>
          <cell r="C18268">
            <v>364</v>
          </cell>
          <cell r="D18268">
            <v>1995</v>
          </cell>
          <cell r="E18268">
            <v>35064</v>
          </cell>
        </row>
        <row r="18269">
          <cell r="A18269">
            <v>34702</v>
          </cell>
          <cell r="B18269">
            <v>3</v>
          </cell>
          <cell r="C18269">
            <v>363</v>
          </cell>
          <cell r="D18269">
            <v>1995</v>
          </cell>
          <cell r="E18269">
            <v>35064</v>
          </cell>
        </row>
        <row r="18270">
          <cell r="A18270">
            <v>34703</v>
          </cell>
          <cell r="B18270">
            <v>4</v>
          </cell>
          <cell r="C18270">
            <v>362</v>
          </cell>
          <cell r="D18270">
            <v>1995</v>
          </cell>
          <cell r="E18270">
            <v>35064</v>
          </cell>
        </row>
        <row r="18271">
          <cell r="A18271">
            <v>34704</v>
          </cell>
          <cell r="B18271">
            <v>5</v>
          </cell>
          <cell r="C18271">
            <v>361</v>
          </cell>
          <cell r="D18271">
            <v>1995</v>
          </cell>
          <cell r="E18271">
            <v>35064</v>
          </cell>
        </row>
        <row r="18272">
          <cell r="A18272">
            <v>34705</v>
          </cell>
          <cell r="B18272">
            <v>6</v>
          </cell>
          <cell r="C18272">
            <v>360</v>
          </cell>
          <cell r="D18272">
            <v>1995</v>
          </cell>
          <cell r="E18272">
            <v>35064</v>
          </cell>
        </row>
        <row r="18273">
          <cell r="A18273">
            <v>34706</v>
          </cell>
          <cell r="B18273">
            <v>7</v>
          </cell>
          <cell r="C18273">
            <v>359</v>
          </cell>
          <cell r="D18273">
            <v>1995</v>
          </cell>
          <cell r="E18273">
            <v>35064</v>
          </cell>
        </row>
        <row r="18274">
          <cell r="A18274">
            <v>34707</v>
          </cell>
          <cell r="B18274">
            <v>8</v>
          </cell>
          <cell r="C18274">
            <v>358</v>
          </cell>
          <cell r="D18274">
            <v>1995</v>
          </cell>
          <cell r="E18274">
            <v>35064</v>
          </cell>
        </row>
        <row r="18275">
          <cell r="A18275">
            <v>34708</v>
          </cell>
          <cell r="B18275">
            <v>9</v>
          </cell>
          <cell r="C18275">
            <v>357</v>
          </cell>
          <cell r="D18275">
            <v>1995</v>
          </cell>
          <cell r="E18275">
            <v>35064</v>
          </cell>
        </row>
        <row r="18276">
          <cell r="A18276">
            <v>34709</v>
          </cell>
          <cell r="B18276">
            <v>10</v>
          </cell>
          <cell r="C18276">
            <v>356</v>
          </cell>
          <cell r="D18276">
            <v>1995</v>
          </cell>
          <cell r="E18276">
            <v>35064</v>
          </cell>
        </row>
        <row r="18277">
          <cell r="A18277">
            <v>34710</v>
          </cell>
          <cell r="B18277">
            <v>11</v>
          </cell>
          <cell r="C18277">
            <v>355</v>
          </cell>
          <cell r="D18277">
            <v>1995</v>
          </cell>
          <cell r="E18277">
            <v>35064</v>
          </cell>
        </row>
        <row r="18278">
          <cell r="A18278">
            <v>34711</v>
          </cell>
          <cell r="B18278">
            <v>12</v>
          </cell>
          <cell r="C18278">
            <v>354</v>
          </cell>
          <cell r="D18278">
            <v>1995</v>
          </cell>
          <cell r="E18278">
            <v>35064</v>
          </cell>
        </row>
        <row r="18279">
          <cell r="A18279">
            <v>34712</v>
          </cell>
          <cell r="B18279">
            <v>13</v>
          </cell>
          <cell r="C18279">
            <v>353</v>
          </cell>
          <cell r="D18279">
            <v>1995</v>
          </cell>
          <cell r="E18279">
            <v>35064</v>
          </cell>
        </row>
        <row r="18280">
          <cell r="A18280">
            <v>34713</v>
          </cell>
          <cell r="B18280">
            <v>14</v>
          </cell>
          <cell r="C18280">
            <v>352</v>
          </cell>
          <cell r="D18280">
            <v>1995</v>
          </cell>
          <cell r="E18280">
            <v>35064</v>
          </cell>
        </row>
        <row r="18281">
          <cell r="A18281">
            <v>34714</v>
          </cell>
          <cell r="B18281">
            <v>15</v>
          </cell>
          <cell r="C18281">
            <v>351</v>
          </cell>
          <cell r="D18281">
            <v>1995</v>
          </cell>
          <cell r="E18281">
            <v>35064</v>
          </cell>
        </row>
        <row r="18282">
          <cell r="A18282">
            <v>34715</v>
          </cell>
          <cell r="B18282">
            <v>16</v>
          </cell>
          <cell r="C18282">
            <v>350</v>
          </cell>
          <cell r="D18282">
            <v>1995</v>
          </cell>
          <cell r="E18282">
            <v>35064</v>
          </cell>
        </row>
        <row r="18283">
          <cell r="A18283">
            <v>34716</v>
          </cell>
          <cell r="B18283">
            <v>17</v>
          </cell>
          <cell r="C18283">
            <v>349</v>
          </cell>
          <cell r="D18283">
            <v>1995</v>
          </cell>
          <cell r="E18283">
            <v>35064</v>
          </cell>
        </row>
        <row r="18284">
          <cell r="A18284">
            <v>34717</v>
          </cell>
          <cell r="B18284">
            <v>18</v>
          </cell>
          <cell r="C18284">
            <v>348</v>
          </cell>
          <cell r="D18284">
            <v>1995</v>
          </cell>
          <cell r="E18284">
            <v>35064</v>
          </cell>
        </row>
        <row r="18285">
          <cell r="A18285">
            <v>34718</v>
          </cell>
          <cell r="B18285">
            <v>19</v>
          </cell>
          <cell r="C18285">
            <v>347</v>
          </cell>
          <cell r="D18285">
            <v>1995</v>
          </cell>
          <cell r="E18285">
            <v>35064</v>
          </cell>
        </row>
        <row r="18286">
          <cell r="A18286">
            <v>34719</v>
          </cell>
          <cell r="B18286">
            <v>20</v>
          </cell>
          <cell r="C18286">
            <v>346</v>
          </cell>
          <cell r="D18286">
            <v>1995</v>
          </cell>
          <cell r="E18286">
            <v>35064</v>
          </cell>
        </row>
        <row r="18287">
          <cell r="A18287">
            <v>34720</v>
          </cell>
          <cell r="B18287">
            <v>21</v>
          </cell>
          <cell r="C18287">
            <v>345</v>
          </cell>
          <cell r="D18287">
            <v>1995</v>
          </cell>
          <cell r="E18287">
            <v>35064</v>
          </cell>
        </row>
        <row r="18288">
          <cell r="A18288">
            <v>34721</v>
          </cell>
          <cell r="B18288">
            <v>22</v>
          </cell>
          <cell r="C18288">
            <v>344</v>
          </cell>
          <cell r="D18288">
            <v>1995</v>
          </cell>
          <cell r="E18288">
            <v>35064</v>
          </cell>
        </row>
        <row r="18289">
          <cell r="A18289">
            <v>34722</v>
          </cell>
          <cell r="B18289">
            <v>23</v>
          </cell>
          <cell r="C18289">
            <v>343</v>
          </cell>
          <cell r="D18289">
            <v>1995</v>
          </cell>
          <cell r="E18289">
            <v>35064</v>
          </cell>
        </row>
        <row r="18290">
          <cell r="A18290">
            <v>34723</v>
          </cell>
          <cell r="B18290">
            <v>24</v>
          </cell>
          <cell r="C18290">
            <v>342</v>
          </cell>
          <cell r="D18290">
            <v>1995</v>
          </cell>
          <cell r="E18290">
            <v>35064</v>
          </cell>
        </row>
        <row r="18291">
          <cell r="A18291">
            <v>34724</v>
          </cell>
          <cell r="B18291">
            <v>25</v>
          </cell>
          <cell r="C18291">
            <v>341</v>
          </cell>
          <cell r="D18291">
            <v>1995</v>
          </cell>
          <cell r="E18291">
            <v>35064</v>
          </cell>
        </row>
        <row r="18292">
          <cell r="A18292">
            <v>34725</v>
          </cell>
          <cell r="B18292">
            <v>26</v>
          </cell>
          <cell r="C18292">
            <v>340</v>
          </cell>
          <cell r="D18292">
            <v>1995</v>
          </cell>
          <cell r="E18292">
            <v>35064</v>
          </cell>
        </row>
        <row r="18293">
          <cell r="A18293">
            <v>34726</v>
          </cell>
          <cell r="B18293">
            <v>27</v>
          </cell>
          <cell r="C18293">
            <v>339</v>
          </cell>
          <cell r="D18293">
            <v>1995</v>
          </cell>
          <cell r="E18293">
            <v>35064</v>
          </cell>
        </row>
        <row r="18294">
          <cell r="A18294">
            <v>34727</v>
          </cell>
          <cell r="B18294">
            <v>28</v>
          </cell>
          <cell r="C18294">
            <v>338</v>
          </cell>
          <cell r="D18294">
            <v>1995</v>
          </cell>
          <cell r="E18294">
            <v>35064</v>
          </cell>
        </row>
        <row r="18295">
          <cell r="A18295">
            <v>34728</v>
          </cell>
          <cell r="B18295">
            <v>29</v>
          </cell>
          <cell r="C18295">
            <v>337</v>
          </cell>
          <cell r="D18295">
            <v>1995</v>
          </cell>
          <cell r="E18295">
            <v>35064</v>
          </cell>
        </row>
        <row r="18296">
          <cell r="A18296">
            <v>34729</v>
          </cell>
          <cell r="B18296">
            <v>30</v>
          </cell>
          <cell r="C18296">
            <v>336</v>
          </cell>
          <cell r="D18296">
            <v>1995</v>
          </cell>
          <cell r="E18296">
            <v>35064</v>
          </cell>
        </row>
        <row r="18297">
          <cell r="A18297">
            <v>34730</v>
          </cell>
          <cell r="B18297">
            <v>31</v>
          </cell>
          <cell r="C18297">
            <v>335</v>
          </cell>
          <cell r="D18297">
            <v>1995</v>
          </cell>
          <cell r="E18297">
            <v>35064</v>
          </cell>
        </row>
        <row r="18298">
          <cell r="A18298">
            <v>34731</v>
          </cell>
          <cell r="B18298">
            <v>32</v>
          </cell>
          <cell r="C18298">
            <v>334</v>
          </cell>
          <cell r="D18298">
            <v>1995</v>
          </cell>
          <cell r="E18298">
            <v>35064</v>
          </cell>
        </row>
        <row r="18299">
          <cell r="A18299">
            <v>34732</v>
          </cell>
          <cell r="B18299">
            <v>33</v>
          </cell>
          <cell r="C18299">
            <v>333</v>
          </cell>
          <cell r="D18299">
            <v>1995</v>
          </cell>
          <cell r="E18299">
            <v>35064</v>
          </cell>
        </row>
        <row r="18300">
          <cell r="A18300">
            <v>34733</v>
          </cell>
          <cell r="B18300">
            <v>34</v>
          </cell>
          <cell r="C18300">
            <v>332</v>
          </cell>
          <cell r="D18300">
            <v>1995</v>
          </cell>
          <cell r="E18300">
            <v>35064</v>
          </cell>
        </row>
        <row r="18301">
          <cell r="A18301">
            <v>34734</v>
          </cell>
          <cell r="B18301">
            <v>35</v>
          </cell>
          <cell r="C18301">
            <v>331</v>
          </cell>
          <cell r="D18301">
            <v>1995</v>
          </cell>
          <cell r="E18301">
            <v>35064</v>
          </cell>
        </row>
        <row r="18302">
          <cell r="A18302">
            <v>34735</v>
          </cell>
          <cell r="B18302">
            <v>36</v>
          </cell>
          <cell r="C18302">
            <v>330</v>
          </cell>
          <cell r="D18302">
            <v>1995</v>
          </cell>
          <cell r="E18302">
            <v>35064</v>
          </cell>
        </row>
        <row r="18303">
          <cell r="A18303">
            <v>34736</v>
          </cell>
          <cell r="B18303">
            <v>37</v>
          </cell>
          <cell r="C18303">
            <v>329</v>
          </cell>
          <cell r="D18303">
            <v>1995</v>
          </cell>
          <cell r="E18303">
            <v>35064</v>
          </cell>
        </row>
        <row r="18304">
          <cell r="A18304">
            <v>34737</v>
          </cell>
          <cell r="B18304">
            <v>38</v>
          </cell>
          <cell r="C18304">
            <v>328</v>
          </cell>
          <cell r="D18304">
            <v>1995</v>
          </cell>
          <cell r="E18304">
            <v>35064</v>
          </cell>
        </row>
        <row r="18305">
          <cell r="A18305">
            <v>34738</v>
          </cell>
          <cell r="B18305">
            <v>39</v>
          </cell>
          <cell r="C18305">
            <v>327</v>
          </cell>
          <cell r="D18305">
            <v>1995</v>
          </cell>
          <cell r="E18305">
            <v>35064</v>
          </cell>
        </row>
        <row r="18306">
          <cell r="A18306">
            <v>34739</v>
          </cell>
          <cell r="B18306">
            <v>40</v>
          </cell>
          <cell r="C18306">
            <v>326</v>
          </cell>
          <cell r="D18306">
            <v>1995</v>
          </cell>
          <cell r="E18306">
            <v>35064</v>
          </cell>
        </row>
        <row r="18307">
          <cell r="A18307">
            <v>34740</v>
          </cell>
          <cell r="B18307">
            <v>41</v>
          </cell>
          <cell r="C18307">
            <v>325</v>
          </cell>
          <cell r="D18307">
            <v>1995</v>
          </cell>
          <cell r="E18307">
            <v>35064</v>
          </cell>
        </row>
        <row r="18308">
          <cell r="A18308">
            <v>34741</v>
          </cell>
          <cell r="B18308">
            <v>42</v>
          </cell>
          <cell r="C18308">
            <v>324</v>
          </cell>
          <cell r="D18308">
            <v>1995</v>
          </cell>
          <cell r="E18308">
            <v>35064</v>
          </cell>
        </row>
        <row r="18309">
          <cell r="A18309">
            <v>34742</v>
          </cell>
          <cell r="B18309">
            <v>43</v>
          </cell>
          <cell r="C18309">
            <v>323</v>
          </cell>
          <cell r="D18309">
            <v>1995</v>
          </cell>
          <cell r="E18309">
            <v>35064</v>
          </cell>
        </row>
        <row r="18310">
          <cell r="A18310">
            <v>34743</v>
          </cell>
          <cell r="B18310">
            <v>44</v>
          </cell>
          <cell r="C18310">
            <v>322</v>
          </cell>
          <cell r="D18310">
            <v>1995</v>
          </cell>
          <cell r="E18310">
            <v>35064</v>
          </cell>
        </row>
        <row r="18311">
          <cell r="A18311">
            <v>34744</v>
          </cell>
          <cell r="B18311">
            <v>45</v>
          </cell>
          <cell r="C18311">
            <v>321</v>
          </cell>
          <cell r="D18311">
            <v>1995</v>
          </cell>
          <cell r="E18311">
            <v>35064</v>
          </cell>
        </row>
        <row r="18312">
          <cell r="A18312">
            <v>34745</v>
          </cell>
          <cell r="B18312">
            <v>46</v>
          </cell>
          <cell r="C18312">
            <v>320</v>
          </cell>
          <cell r="D18312">
            <v>1995</v>
          </cell>
          <cell r="E18312">
            <v>35064</v>
          </cell>
        </row>
        <row r="18313">
          <cell r="A18313">
            <v>34746</v>
          </cell>
          <cell r="B18313">
            <v>47</v>
          </cell>
          <cell r="C18313">
            <v>319</v>
          </cell>
          <cell r="D18313">
            <v>1995</v>
          </cell>
          <cell r="E18313">
            <v>35064</v>
          </cell>
        </row>
        <row r="18314">
          <cell r="A18314">
            <v>34747</v>
          </cell>
          <cell r="B18314">
            <v>48</v>
          </cell>
          <cell r="C18314">
            <v>318</v>
          </cell>
          <cell r="D18314">
            <v>1995</v>
          </cell>
          <cell r="E18314">
            <v>35064</v>
          </cell>
        </row>
        <row r="18315">
          <cell r="A18315">
            <v>34748</v>
          </cell>
          <cell r="B18315">
            <v>49</v>
          </cell>
          <cell r="C18315">
            <v>317</v>
          </cell>
          <cell r="D18315">
            <v>1995</v>
          </cell>
          <cell r="E18315">
            <v>35064</v>
          </cell>
        </row>
        <row r="18316">
          <cell r="A18316">
            <v>34749</v>
          </cell>
          <cell r="B18316">
            <v>50</v>
          </cell>
          <cell r="C18316">
            <v>316</v>
          </cell>
          <cell r="D18316">
            <v>1995</v>
          </cell>
          <cell r="E18316">
            <v>35064</v>
          </cell>
        </row>
        <row r="18317">
          <cell r="A18317">
            <v>34750</v>
          </cell>
          <cell r="B18317">
            <v>51</v>
          </cell>
          <cell r="C18317">
            <v>315</v>
          </cell>
          <cell r="D18317">
            <v>1995</v>
          </cell>
          <cell r="E18317">
            <v>35064</v>
          </cell>
        </row>
        <row r="18318">
          <cell r="A18318">
            <v>34751</v>
          </cell>
          <cell r="B18318">
            <v>52</v>
          </cell>
          <cell r="C18318">
            <v>314</v>
          </cell>
          <cell r="D18318">
            <v>1995</v>
          </cell>
          <cell r="E18318">
            <v>35064</v>
          </cell>
        </row>
        <row r="18319">
          <cell r="A18319">
            <v>34752</v>
          </cell>
          <cell r="B18319">
            <v>53</v>
          </cell>
          <cell r="C18319">
            <v>313</v>
          </cell>
          <cell r="D18319">
            <v>1995</v>
          </cell>
          <cell r="E18319">
            <v>35064</v>
          </cell>
        </row>
        <row r="18320">
          <cell r="A18320">
            <v>34753</v>
          </cell>
          <cell r="B18320">
            <v>54</v>
          </cell>
          <cell r="C18320">
            <v>312</v>
          </cell>
          <cell r="D18320">
            <v>1995</v>
          </cell>
          <cell r="E18320">
            <v>35064</v>
          </cell>
        </row>
        <row r="18321">
          <cell r="A18321">
            <v>34754</v>
          </cell>
          <cell r="B18321">
            <v>55</v>
          </cell>
          <cell r="C18321">
            <v>311</v>
          </cell>
          <cell r="D18321">
            <v>1995</v>
          </cell>
          <cell r="E18321">
            <v>35064</v>
          </cell>
        </row>
        <row r="18322">
          <cell r="A18322">
            <v>34755</v>
          </cell>
          <cell r="B18322">
            <v>56</v>
          </cell>
          <cell r="C18322">
            <v>310</v>
          </cell>
          <cell r="D18322">
            <v>1995</v>
          </cell>
          <cell r="E18322">
            <v>35064</v>
          </cell>
        </row>
        <row r="18323">
          <cell r="A18323">
            <v>34756</v>
          </cell>
          <cell r="B18323">
            <v>57</v>
          </cell>
          <cell r="C18323">
            <v>309</v>
          </cell>
          <cell r="D18323">
            <v>1995</v>
          </cell>
          <cell r="E18323">
            <v>35064</v>
          </cell>
        </row>
        <row r="18324">
          <cell r="A18324">
            <v>34757</v>
          </cell>
          <cell r="B18324">
            <v>58</v>
          </cell>
          <cell r="C18324">
            <v>308</v>
          </cell>
          <cell r="D18324">
            <v>1995</v>
          </cell>
          <cell r="E18324">
            <v>35064</v>
          </cell>
        </row>
        <row r="18325">
          <cell r="A18325">
            <v>34758</v>
          </cell>
          <cell r="B18325">
            <v>59</v>
          </cell>
          <cell r="C18325">
            <v>307</v>
          </cell>
          <cell r="D18325">
            <v>1995</v>
          </cell>
          <cell r="E18325">
            <v>35064</v>
          </cell>
        </row>
        <row r="18326">
          <cell r="A18326">
            <v>34759</v>
          </cell>
          <cell r="B18326">
            <v>60</v>
          </cell>
          <cell r="C18326">
            <v>306</v>
          </cell>
          <cell r="D18326">
            <v>1995</v>
          </cell>
          <cell r="E18326">
            <v>35064</v>
          </cell>
        </row>
        <row r="18327">
          <cell r="A18327">
            <v>34760</v>
          </cell>
          <cell r="B18327">
            <v>61</v>
          </cell>
          <cell r="C18327">
            <v>305</v>
          </cell>
          <cell r="D18327">
            <v>1995</v>
          </cell>
          <cell r="E18327">
            <v>35064</v>
          </cell>
        </row>
        <row r="18328">
          <cell r="A18328">
            <v>34761</v>
          </cell>
          <cell r="B18328">
            <v>62</v>
          </cell>
          <cell r="C18328">
            <v>304</v>
          </cell>
          <cell r="D18328">
            <v>1995</v>
          </cell>
          <cell r="E18328">
            <v>35064</v>
          </cell>
        </row>
        <row r="18329">
          <cell r="A18329">
            <v>34762</v>
          </cell>
          <cell r="B18329">
            <v>63</v>
          </cell>
          <cell r="C18329">
            <v>303</v>
          </cell>
          <cell r="D18329">
            <v>1995</v>
          </cell>
          <cell r="E18329">
            <v>35064</v>
          </cell>
        </row>
        <row r="18330">
          <cell r="A18330">
            <v>34763</v>
          </cell>
          <cell r="B18330">
            <v>64</v>
          </cell>
          <cell r="C18330">
            <v>302</v>
          </cell>
          <cell r="D18330">
            <v>1995</v>
          </cell>
          <cell r="E18330">
            <v>35064</v>
          </cell>
        </row>
        <row r="18331">
          <cell r="A18331">
            <v>34764</v>
          </cell>
          <cell r="B18331">
            <v>65</v>
          </cell>
          <cell r="C18331">
            <v>301</v>
          </cell>
          <cell r="D18331">
            <v>1995</v>
          </cell>
          <cell r="E18331">
            <v>35064</v>
          </cell>
        </row>
        <row r="18332">
          <cell r="A18332">
            <v>34765</v>
          </cell>
          <cell r="B18332">
            <v>66</v>
          </cell>
          <cell r="C18332">
            <v>300</v>
          </cell>
          <cell r="D18332">
            <v>1995</v>
          </cell>
          <cell r="E18332">
            <v>35064</v>
          </cell>
        </row>
        <row r="18333">
          <cell r="A18333">
            <v>34766</v>
          </cell>
          <cell r="B18333">
            <v>67</v>
          </cell>
          <cell r="C18333">
            <v>299</v>
          </cell>
          <cell r="D18333">
            <v>1995</v>
          </cell>
          <cell r="E18333">
            <v>35064</v>
          </cell>
        </row>
        <row r="18334">
          <cell r="A18334">
            <v>34767</v>
          </cell>
          <cell r="B18334">
            <v>68</v>
          </cell>
          <cell r="C18334">
            <v>298</v>
          </cell>
          <cell r="D18334">
            <v>1995</v>
          </cell>
          <cell r="E18334">
            <v>35064</v>
          </cell>
        </row>
        <row r="18335">
          <cell r="A18335">
            <v>34768</v>
          </cell>
          <cell r="B18335">
            <v>69</v>
          </cell>
          <cell r="C18335">
            <v>297</v>
          </cell>
          <cell r="D18335">
            <v>1995</v>
          </cell>
          <cell r="E18335">
            <v>35064</v>
          </cell>
        </row>
        <row r="18336">
          <cell r="A18336">
            <v>34769</v>
          </cell>
          <cell r="B18336">
            <v>70</v>
          </cell>
          <cell r="C18336">
            <v>296</v>
          </cell>
          <cell r="D18336">
            <v>1995</v>
          </cell>
          <cell r="E18336">
            <v>35064</v>
          </cell>
        </row>
        <row r="18337">
          <cell r="A18337">
            <v>34770</v>
          </cell>
          <cell r="B18337">
            <v>71</v>
          </cell>
          <cell r="C18337">
            <v>295</v>
          </cell>
          <cell r="D18337">
            <v>1995</v>
          </cell>
          <cell r="E18337">
            <v>35064</v>
          </cell>
        </row>
        <row r="18338">
          <cell r="A18338">
            <v>34771</v>
          </cell>
          <cell r="B18338">
            <v>72</v>
          </cell>
          <cell r="C18338">
            <v>294</v>
          </cell>
          <cell r="D18338">
            <v>1995</v>
          </cell>
          <cell r="E18338">
            <v>35064</v>
          </cell>
        </row>
        <row r="18339">
          <cell r="A18339">
            <v>34772</v>
          </cell>
          <cell r="B18339">
            <v>73</v>
          </cell>
          <cell r="C18339">
            <v>293</v>
          </cell>
          <cell r="D18339">
            <v>1995</v>
          </cell>
          <cell r="E18339">
            <v>35064</v>
          </cell>
        </row>
        <row r="18340">
          <cell r="A18340">
            <v>34773</v>
          </cell>
          <cell r="B18340">
            <v>74</v>
          </cell>
          <cell r="C18340">
            <v>292</v>
          </cell>
          <cell r="D18340">
            <v>1995</v>
          </cell>
          <cell r="E18340">
            <v>35064</v>
          </cell>
        </row>
        <row r="18341">
          <cell r="A18341">
            <v>34774</v>
          </cell>
          <cell r="B18341">
            <v>75</v>
          </cell>
          <cell r="C18341">
            <v>291</v>
          </cell>
          <cell r="D18341">
            <v>1995</v>
          </cell>
          <cell r="E18341">
            <v>35064</v>
          </cell>
        </row>
        <row r="18342">
          <cell r="A18342">
            <v>34775</v>
          </cell>
          <cell r="B18342">
            <v>76</v>
          </cell>
          <cell r="C18342">
            <v>290</v>
          </cell>
          <cell r="D18342">
            <v>1995</v>
          </cell>
          <cell r="E18342">
            <v>35064</v>
          </cell>
        </row>
        <row r="18343">
          <cell r="A18343">
            <v>34776</v>
          </cell>
          <cell r="B18343">
            <v>77</v>
          </cell>
          <cell r="C18343">
            <v>289</v>
          </cell>
          <cell r="D18343">
            <v>1995</v>
          </cell>
          <cell r="E18343">
            <v>35064</v>
          </cell>
        </row>
        <row r="18344">
          <cell r="A18344">
            <v>34777</v>
          </cell>
          <cell r="B18344">
            <v>78</v>
          </cell>
          <cell r="C18344">
            <v>288</v>
          </cell>
          <cell r="D18344">
            <v>1995</v>
          </cell>
          <cell r="E18344">
            <v>35064</v>
          </cell>
        </row>
        <row r="18345">
          <cell r="A18345">
            <v>34778</v>
          </cell>
          <cell r="B18345">
            <v>79</v>
          </cell>
          <cell r="C18345">
            <v>287</v>
          </cell>
          <cell r="D18345">
            <v>1995</v>
          </cell>
          <cell r="E18345">
            <v>35064</v>
          </cell>
        </row>
        <row r="18346">
          <cell r="A18346">
            <v>34779</v>
          </cell>
          <cell r="B18346">
            <v>80</v>
          </cell>
          <cell r="C18346">
            <v>286</v>
          </cell>
          <cell r="D18346">
            <v>1995</v>
          </cell>
          <cell r="E18346">
            <v>35064</v>
          </cell>
        </row>
        <row r="18347">
          <cell r="A18347">
            <v>34780</v>
          </cell>
          <cell r="B18347">
            <v>81</v>
          </cell>
          <cell r="C18347">
            <v>285</v>
          </cell>
          <cell r="D18347">
            <v>1995</v>
          </cell>
          <cell r="E18347">
            <v>35064</v>
          </cell>
        </row>
        <row r="18348">
          <cell r="A18348">
            <v>34781</v>
          </cell>
          <cell r="B18348">
            <v>82</v>
          </cell>
          <cell r="C18348">
            <v>284</v>
          </cell>
          <cell r="D18348">
            <v>1995</v>
          </cell>
          <cell r="E18348">
            <v>35064</v>
          </cell>
        </row>
        <row r="18349">
          <cell r="A18349">
            <v>34782</v>
          </cell>
          <cell r="B18349">
            <v>83</v>
          </cell>
          <cell r="C18349">
            <v>283</v>
          </cell>
          <cell r="D18349">
            <v>1995</v>
          </cell>
          <cell r="E18349">
            <v>35064</v>
          </cell>
        </row>
        <row r="18350">
          <cell r="A18350">
            <v>34783</v>
          </cell>
          <cell r="B18350">
            <v>84</v>
          </cell>
          <cell r="C18350">
            <v>282</v>
          </cell>
          <cell r="D18350">
            <v>1995</v>
          </cell>
          <cell r="E18350">
            <v>35064</v>
          </cell>
        </row>
        <row r="18351">
          <cell r="A18351">
            <v>34784</v>
          </cell>
          <cell r="B18351">
            <v>85</v>
          </cell>
          <cell r="C18351">
            <v>281</v>
          </cell>
          <cell r="D18351">
            <v>1995</v>
          </cell>
          <cell r="E18351">
            <v>35064</v>
          </cell>
        </row>
        <row r="18352">
          <cell r="A18352">
            <v>34785</v>
          </cell>
          <cell r="B18352">
            <v>86</v>
          </cell>
          <cell r="C18352">
            <v>280</v>
          </cell>
          <cell r="D18352">
            <v>1995</v>
          </cell>
          <cell r="E18352">
            <v>35064</v>
          </cell>
        </row>
        <row r="18353">
          <cell r="A18353">
            <v>34786</v>
          </cell>
          <cell r="B18353">
            <v>87</v>
          </cell>
          <cell r="C18353">
            <v>279</v>
          </cell>
          <cell r="D18353">
            <v>1995</v>
          </cell>
          <cell r="E18353">
            <v>35064</v>
          </cell>
        </row>
        <row r="18354">
          <cell r="A18354">
            <v>34787</v>
          </cell>
          <cell r="B18354">
            <v>88</v>
          </cell>
          <cell r="C18354">
            <v>278</v>
          </cell>
          <cell r="D18354">
            <v>1995</v>
          </cell>
          <cell r="E18354">
            <v>35064</v>
          </cell>
        </row>
        <row r="18355">
          <cell r="A18355">
            <v>34788</v>
          </cell>
          <cell r="B18355">
            <v>89</v>
          </cell>
          <cell r="C18355">
            <v>277</v>
          </cell>
          <cell r="D18355">
            <v>1995</v>
          </cell>
          <cell r="E18355">
            <v>35064</v>
          </cell>
        </row>
        <row r="18356">
          <cell r="A18356">
            <v>34789</v>
          </cell>
          <cell r="B18356">
            <v>90</v>
          </cell>
          <cell r="C18356">
            <v>276</v>
          </cell>
          <cell r="D18356">
            <v>1995</v>
          </cell>
          <cell r="E18356">
            <v>35064</v>
          </cell>
        </row>
        <row r="18357">
          <cell r="A18357">
            <v>34790</v>
          </cell>
          <cell r="B18357">
            <v>91</v>
          </cell>
          <cell r="C18357">
            <v>275</v>
          </cell>
          <cell r="D18357">
            <v>1995</v>
          </cell>
          <cell r="E18357">
            <v>35064</v>
          </cell>
        </row>
        <row r="18358">
          <cell r="A18358">
            <v>34791</v>
          </cell>
          <cell r="B18358">
            <v>92</v>
          </cell>
          <cell r="C18358">
            <v>274</v>
          </cell>
          <cell r="D18358">
            <v>1995</v>
          </cell>
          <cell r="E18358">
            <v>35064</v>
          </cell>
        </row>
        <row r="18359">
          <cell r="A18359">
            <v>34792</v>
          </cell>
          <cell r="B18359">
            <v>93</v>
          </cell>
          <cell r="C18359">
            <v>273</v>
          </cell>
          <cell r="D18359">
            <v>1995</v>
          </cell>
          <cell r="E18359">
            <v>35064</v>
          </cell>
        </row>
        <row r="18360">
          <cell r="A18360">
            <v>34793</v>
          </cell>
          <cell r="B18360">
            <v>94</v>
          </cell>
          <cell r="C18360">
            <v>272</v>
          </cell>
          <cell r="D18360">
            <v>1995</v>
          </cell>
          <cell r="E18360">
            <v>35064</v>
          </cell>
        </row>
        <row r="18361">
          <cell r="A18361">
            <v>34794</v>
          </cell>
          <cell r="B18361">
            <v>95</v>
          </cell>
          <cell r="C18361">
            <v>271</v>
          </cell>
          <cell r="D18361">
            <v>1995</v>
          </cell>
          <cell r="E18361">
            <v>35064</v>
          </cell>
        </row>
        <row r="18362">
          <cell r="A18362">
            <v>34795</v>
          </cell>
          <cell r="B18362">
            <v>96</v>
          </cell>
          <cell r="C18362">
            <v>270</v>
          </cell>
          <cell r="D18362">
            <v>1995</v>
          </cell>
          <cell r="E18362">
            <v>35064</v>
          </cell>
        </row>
        <row r="18363">
          <cell r="A18363">
            <v>34796</v>
          </cell>
          <cell r="B18363">
            <v>97</v>
          </cell>
          <cell r="C18363">
            <v>269</v>
          </cell>
          <cell r="D18363">
            <v>1995</v>
          </cell>
          <cell r="E18363">
            <v>35064</v>
          </cell>
        </row>
        <row r="18364">
          <cell r="A18364">
            <v>34797</v>
          </cell>
          <cell r="B18364">
            <v>98</v>
          </cell>
          <cell r="C18364">
            <v>268</v>
          </cell>
          <cell r="D18364">
            <v>1995</v>
          </cell>
          <cell r="E18364">
            <v>35064</v>
          </cell>
        </row>
        <row r="18365">
          <cell r="A18365">
            <v>34798</v>
          </cell>
          <cell r="B18365">
            <v>99</v>
          </cell>
          <cell r="C18365">
            <v>267</v>
          </cell>
          <cell r="D18365">
            <v>1995</v>
          </cell>
          <cell r="E18365">
            <v>35064</v>
          </cell>
        </row>
        <row r="18366">
          <cell r="A18366">
            <v>34799</v>
          </cell>
          <cell r="B18366">
            <v>100</v>
          </cell>
          <cell r="C18366">
            <v>266</v>
          </cell>
          <cell r="D18366">
            <v>1995</v>
          </cell>
          <cell r="E18366">
            <v>35064</v>
          </cell>
        </row>
        <row r="18367">
          <cell r="A18367">
            <v>34800</v>
          </cell>
          <cell r="B18367">
            <v>101</v>
          </cell>
          <cell r="C18367">
            <v>265</v>
          </cell>
          <cell r="D18367">
            <v>1995</v>
          </cell>
          <cell r="E18367">
            <v>35064</v>
          </cell>
        </row>
        <row r="18368">
          <cell r="A18368">
            <v>34801</v>
          </cell>
          <cell r="B18368">
            <v>102</v>
          </cell>
          <cell r="C18368">
            <v>264</v>
          </cell>
          <cell r="D18368">
            <v>1995</v>
          </cell>
          <cell r="E18368">
            <v>35064</v>
          </cell>
        </row>
        <row r="18369">
          <cell r="A18369">
            <v>34802</v>
          </cell>
          <cell r="B18369">
            <v>103</v>
          </cell>
          <cell r="C18369">
            <v>263</v>
          </cell>
          <cell r="D18369">
            <v>1995</v>
          </cell>
          <cell r="E18369">
            <v>35064</v>
          </cell>
        </row>
        <row r="18370">
          <cell r="A18370">
            <v>34803</v>
          </cell>
          <cell r="B18370">
            <v>104</v>
          </cell>
          <cell r="C18370">
            <v>262</v>
          </cell>
          <cell r="D18370">
            <v>1995</v>
          </cell>
          <cell r="E18370">
            <v>35064</v>
          </cell>
        </row>
        <row r="18371">
          <cell r="A18371">
            <v>34804</v>
          </cell>
          <cell r="B18371">
            <v>105</v>
          </cell>
          <cell r="C18371">
            <v>261</v>
          </cell>
          <cell r="D18371">
            <v>1995</v>
          </cell>
          <cell r="E18371">
            <v>35064</v>
          </cell>
        </row>
        <row r="18372">
          <cell r="A18372">
            <v>34805</v>
          </cell>
          <cell r="B18372">
            <v>106</v>
          </cell>
          <cell r="C18372">
            <v>260</v>
          </cell>
          <cell r="D18372">
            <v>1995</v>
          </cell>
          <cell r="E18372">
            <v>35064</v>
          </cell>
        </row>
        <row r="18373">
          <cell r="A18373">
            <v>34806</v>
          </cell>
          <cell r="B18373">
            <v>107</v>
          </cell>
          <cell r="C18373">
            <v>259</v>
          </cell>
          <cell r="D18373">
            <v>1995</v>
          </cell>
          <cell r="E18373">
            <v>35064</v>
          </cell>
        </row>
        <row r="18374">
          <cell r="A18374">
            <v>34807</v>
          </cell>
          <cell r="B18374">
            <v>108</v>
          </cell>
          <cell r="C18374">
            <v>258</v>
          </cell>
          <cell r="D18374">
            <v>1995</v>
          </cell>
          <cell r="E18374">
            <v>35064</v>
          </cell>
        </row>
        <row r="18375">
          <cell r="A18375">
            <v>34808</v>
          </cell>
          <cell r="B18375">
            <v>109</v>
          </cell>
          <cell r="C18375">
            <v>257</v>
          </cell>
          <cell r="D18375">
            <v>1995</v>
          </cell>
          <cell r="E18375">
            <v>35064</v>
          </cell>
        </row>
        <row r="18376">
          <cell r="A18376">
            <v>34809</v>
          </cell>
          <cell r="B18376">
            <v>110</v>
          </cell>
          <cell r="C18376">
            <v>256</v>
          </cell>
          <cell r="D18376">
            <v>1995</v>
          </cell>
          <cell r="E18376">
            <v>35064</v>
          </cell>
        </row>
        <row r="18377">
          <cell r="A18377">
            <v>34810</v>
          </cell>
          <cell r="B18377">
            <v>111</v>
          </cell>
          <cell r="C18377">
            <v>255</v>
          </cell>
          <cell r="D18377">
            <v>1995</v>
          </cell>
          <cell r="E18377">
            <v>35064</v>
          </cell>
        </row>
        <row r="18378">
          <cell r="A18378">
            <v>34811</v>
          </cell>
          <cell r="B18378">
            <v>112</v>
          </cell>
          <cell r="C18378">
            <v>254</v>
          </cell>
          <cell r="D18378">
            <v>1995</v>
          </cell>
          <cell r="E18378">
            <v>35064</v>
          </cell>
        </row>
        <row r="18379">
          <cell r="A18379">
            <v>34812</v>
          </cell>
          <cell r="B18379">
            <v>113</v>
          </cell>
          <cell r="C18379">
            <v>253</v>
          </cell>
          <cell r="D18379">
            <v>1995</v>
          </cell>
          <cell r="E18379">
            <v>35064</v>
          </cell>
        </row>
        <row r="18380">
          <cell r="A18380">
            <v>34813</v>
          </cell>
          <cell r="B18380">
            <v>114</v>
          </cell>
          <cell r="C18380">
            <v>252</v>
          </cell>
          <cell r="D18380">
            <v>1995</v>
          </cell>
          <cell r="E18380">
            <v>35064</v>
          </cell>
        </row>
        <row r="18381">
          <cell r="A18381">
            <v>34814</v>
          </cell>
          <cell r="B18381">
            <v>115</v>
          </cell>
          <cell r="C18381">
            <v>251</v>
          </cell>
          <cell r="D18381">
            <v>1995</v>
          </cell>
          <cell r="E18381">
            <v>35064</v>
          </cell>
        </row>
        <row r="18382">
          <cell r="A18382">
            <v>34815</v>
          </cell>
          <cell r="B18382">
            <v>116</v>
          </cell>
          <cell r="C18382">
            <v>250</v>
          </cell>
          <cell r="D18382">
            <v>1995</v>
          </cell>
          <cell r="E18382">
            <v>35064</v>
          </cell>
        </row>
        <row r="18383">
          <cell r="A18383">
            <v>34816</v>
          </cell>
          <cell r="B18383">
            <v>117</v>
          </cell>
          <cell r="C18383">
            <v>249</v>
          </cell>
          <cell r="D18383">
            <v>1995</v>
          </cell>
          <cell r="E18383">
            <v>35064</v>
          </cell>
        </row>
        <row r="18384">
          <cell r="A18384">
            <v>34817</v>
          </cell>
          <cell r="B18384">
            <v>118</v>
          </cell>
          <cell r="C18384">
            <v>248</v>
          </cell>
          <cell r="D18384">
            <v>1995</v>
          </cell>
          <cell r="E18384">
            <v>35064</v>
          </cell>
        </row>
        <row r="18385">
          <cell r="A18385">
            <v>34818</v>
          </cell>
          <cell r="B18385">
            <v>119</v>
          </cell>
          <cell r="C18385">
            <v>247</v>
          </cell>
          <cell r="D18385">
            <v>1995</v>
          </cell>
          <cell r="E18385">
            <v>35064</v>
          </cell>
        </row>
        <row r="18386">
          <cell r="A18386">
            <v>34819</v>
          </cell>
          <cell r="B18386">
            <v>120</v>
          </cell>
          <cell r="C18386">
            <v>246</v>
          </cell>
          <cell r="D18386">
            <v>1995</v>
          </cell>
          <cell r="E18386">
            <v>35064</v>
          </cell>
        </row>
        <row r="18387">
          <cell r="A18387">
            <v>34820</v>
          </cell>
          <cell r="B18387">
            <v>121</v>
          </cell>
          <cell r="C18387">
            <v>245</v>
          </cell>
          <cell r="D18387">
            <v>1995</v>
          </cell>
          <cell r="E18387">
            <v>35064</v>
          </cell>
        </row>
        <row r="18388">
          <cell r="A18388">
            <v>34821</v>
          </cell>
          <cell r="B18388">
            <v>122</v>
          </cell>
          <cell r="C18388">
            <v>244</v>
          </cell>
          <cell r="D18388">
            <v>1995</v>
          </cell>
          <cell r="E18388">
            <v>35064</v>
          </cell>
        </row>
        <row r="18389">
          <cell r="A18389">
            <v>34822</v>
          </cell>
          <cell r="B18389">
            <v>123</v>
          </cell>
          <cell r="C18389">
            <v>243</v>
          </cell>
          <cell r="D18389">
            <v>1995</v>
          </cell>
          <cell r="E18389">
            <v>35064</v>
          </cell>
        </row>
        <row r="18390">
          <cell r="A18390">
            <v>34823</v>
          </cell>
          <cell r="B18390">
            <v>124</v>
          </cell>
          <cell r="C18390">
            <v>242</v>
          </cell>
          <cell r="D18390">
            <v>1995</v>
          </cell>
          <cell r="E18390">
            <v>35064</v>
          </cell>
        </row>
        <row r="18391">
          <cell r="A18391">
            <v>34824</v>
          </cell>
          <cell r="B18391">
            <v>125</v>
          </cell>
          <cell r="C18391">
            <v>241</v>
          </cell>
          <cell r="D18391">
            <v>1995</v>
          </cell>
          <cell r="E18391">
            <v>35064</v>
          </cell>
        </row>
        <row r="18392">
          <cell r="A18392">
            <v>34825</v>
          </cell>
          <cell r="B18392">
            <v>126</v>
          </cell>
          <cell r="C18392">
            <v>240</v>
          </cell>
          <cell r="D18392">
            <v>1995</v>
          </cell>
          <cell r="E18392">
            <v>35064</v>
          </cell>
        </row>
        <row r="18393">
          <cell r="A18393">
            <v>34826</v>
          </cell>
          <cell r="B18393">
            <v>127</v>
          </cell>
          <cell r="C18393">
            <v>239</v>
          </cell>
          <cell r="D18393">
            <v>1995</v>
          </cell>
          <cell r="E18393">
            <v>35064</v>
          </cell>
        </row>
        <row r="18394">
          <cell r="A18394">
            <v>34827</v>
          </cell>
          <cell r="B18394">
            <v>128</v>
          </cell>
          <cell r="C18394">
            <v>238</v>
          </cell>
          <cell r="D18394">
            <v>1995</v>
          </cell>
          <cell r="E18394">
            <v>35064</v>
          </cell>
        </row>
        <row r="18395">
          <cell r="A18395">
            <v>34828</v>
          </cell>
          <cell r="B18395">
            <v>129</v>
          </cell>
          <cell r="C18395">
            <v>237</v>
          </cell>
          <cell r="D18395">
            <v>1995</v>
          </cell>
          <cell r="E18395">
            <v>35064</v>
          </cell>
        </row>
        <row r="18396">
          <cell r="A18396">
            <v>34829</v>
          </cell>
          <cell r="B18396">
            <v>130</v>
          </cell>
          <cell r="C18396">
            <v>236</v>
          </cell>
          <cell r="D18396">
            <v>1995</v>
          </cell>
          <cell r="E18396">
            <v>35064</v>
          </cell>
        </row>
        <row r="18397">
          <cell r="A18397">
            <v>34830</v>
          </cell>
          <cell r="B18397">
            <v>131</v>
          </cell>
          <cell r="C18397">
            <v>235</v>
          </cell>
          <cell r="D18397">
            <v>1995</v>
          </cell>
          <cell r="E18397">
            <v>35064</v>
          </cell>
        </row>
        <row r="18398">
          <cell r="A18398">
            <v>34831</v>
          </cell>
          <cell r="B18398">
            <v>132</v>
          </cell>
          <cell r="C18398">
            <v>234</v>
          </cell>
          <cell r="D18398">
            <v>1995</v>
          </cell>
          <cell r="E18398">
            <v>35064</v>
          </cell>
        </row>
        <row r="18399">
          <cell r="A18399">
            <v>34832</v>
          </cell>
          <cell r="B18399">
            <v>133</v>
          </cell>
          <cell r="C18399">
            <v>233</v>
          </cell>
          <cell r="D18399">
            <v>1995</v>
          </cell>
          <cell r="E18399">
            <v>35064</v>
          </cell>
        </row>
        <row r="18400">
          <cell r="A18400">
            <v>34833</v>
          </cell>
          <cell r="B18400">
            <v>134</v>
          </cell>
          <cell r="C18400">
            <v>232</v>
          </cell>
          <cell r="D18400">
            <v>1995</v>
          </cell>
          <cell r="E18400">
            <v>35064</v>
          </cell>
        </row>
        <row r="18401">
          <cell r="A18401">
            <v>34834</v>
          </cell>
          <cell r="B18401">
            <v>135</v>
          </cell>
          <cell r="C18401">
            <v>231</v>
          </cell>
          <cell r="D18401">
            <v>1995</v>
          </cell>
          <cell r="E18401">
            <v>35064</v>
          </cell>
        </row>
        <row r="18402">
          <cell r="A18402">
            <v>34835</v>
          </cell>
          <cell r="B18402">
            <v>136</v>
          </cell>
          <cell r="C18402">
            <v>230</v>
          </cell>
          <cell r="D18402">
            <v>1995</v>
          </cell>
          <cell r="E18402">
            <v>35064</v>
          </cell>
        </row>
        <row r="18403">
          <cell r="A18403">
            <v>34836</v>
          </cell>
          <cell r="B18403">
            <v>137</v>
          </cell>
          <cell r="C18403">
            <v>229</v>
          </cell>
          <cell r="D18403">
            <v>1995</v>
          </cell>
          <cell r="E18403">
            <v>35064</v>
          </cell>
        </row>
        <row r="18404">
          <cell r="A18404">
            <v>34837</v>
          </cell>
          <cell r="B18404">
            <v>138</v>
          </cell>
          <cell r="C18404">
            <v>228</v>
          </cell>
          <cell r="D18404">
            <v>1995</v>
          </cell>
          <cell r="E18404">
            <v>35064</v>
          </cell>
        </row>
        <row r="18405">
          <cell r="A18405">
            <v>34838</v>
          </cell>
          <cell r="B18405">
            <v>139</v>
          </cell>
          <cell r="C18405">
            <v>227</v>
          </cell>
          <cell r="D18405">
            <v>1995</v>
          </cell>
          <cell r="E18405">
            <v>35064</v>
          </cell>
        </row>
        <row r="18406">
          <cell r="A18406">
            <v>34839</v>
          </cell>
          <cell r="B18406">
            <v>140</v>
          </cell>
          <cell r="C18406">
            <v>226</v>
          </cell>
          <cell r="D18406">
            <v>1995</v>
          </cell>
          <cell r="E18406">
            <v>35064</v>
          </cell>
        </row>
        <row r="18407">
          <cell r="A18407">
            <v>34840</v>
          </cell>
          <cell r="B18407">
            <v>141</v>
          </cell>
          <cell r="C18407">
            <v>225</v>
          </cell>
          <cell r="D18407">
            <v>1995</v>
          </cell>
          <cell r="E18407">
            <v>35064</v>
          </cell>
        </row>
        <row r="18408">
          <cell r="A18408">
            <v>34841</v>
          </cell>
          <cell r="B18408">
            <v>142</v>
          </cell>
          <cell r="C18408">
            <v>224</v>
          </cell>
          <cell r="D18408">
            <v>1995</v>
          </cell>
          <cell r="E18408">
            <v>35064</v>
          </cell>
        </row>
        <row r="18409">
          <cell r="A18409">
            <v>34842</v>
          </cell>
          <cell r="B18409">
            <v>143</v>
          </cell>
          <cell r="C18409">
            <v>223</v>
          </cell>
          <cell r="D18409">
            <v>1995</v>
          </cell>
          <cell r="E18409">
            <v>35064</v>
          </cell>
        </row>
        <row r="18410">
          <cell r="A18410">
            <v>34843</v>
          </cell>
          <cell r="B18410">
            <v>144</v>
          </cell>
          <cell r="C18410">
            <v>222</v>
          </cell>
          <cell r="D18410">
            <v>1995</v>
          </cell>
          <cell r="E18410">
            <v>35064</v>
          </cell>
        </row>
        <row r="18411">
          <cell r="A18411">
            <v>34844</v>
          </cell>
          <cell r="B18411">
            <v>145</v>
          </cell>
          <cell r="C18411">
            <v>221</v>
          </cell>
          <cell r="D18411">
            <v>1995</v>
          </cell>
          <cell r="E18411">
            <v>35064</v>
          </cell>
        </row>
        <row r="18412">
          <cell r="A18412">
            <v>34845</v>
          </cell>
          <cell r="B18412">
            <v>146</v>
          </cell>
          <cell r="C18412">
            <v>220</v>
          </cell>
          <cell r="D18412">
            <v>1995</v>
          </cell>
          <cell r="E18412">
            <v>35064</v>
          </cell>
        </row>
        <row r="18413">
          <cell r="A18413">
            <v>34846</v>
          </cell>
          <cell r="B18413">
            <v>147</v>
          </cell>
          <cell r="C18413">
            <v>219</v>
          </cell>
          <cell r="D18413">
            <v>1995</v>
          </cell>
          <cell r="E18413">
            <v>35064</v>
          </cell>
        </row>
        <row r="18414">
          <cell r="A18414">
            <v>34847</v>
          </cell>
          <cell r="B18414">
            <v>148</v>
          </cell>
          <cell r="C18414">
            <v>218</v>
          </cell>
          <cell r="D18414">
            <v>1995</v>
          </cell>
          <cell r="E18414">
            <v>35064</v>
          </cell>
        </row>
        <row r="18415">
          <cell r="A18415">
            <v>34848</v>
          </cell>
          <cell r="B18415">
            <v>149</v>
          </cell>
          <cell r="C18415">
            <v>217</v>
          </cell>
          <cell r="D18415">
            <v>1995</v>
          </cell>
          <cell r="E18415">
            <v>35064</v>
          </cell>
        </row>
        <row r="18416">
          <cell r="A18416">
            <v>34849</v>
          </cell>
          <cell r="B18416">
            <v>150</v>
          </cell>
          <cell r="C18416">
            <v>216</v>
          </cell>
          <cell r="D18416">
            <v>1995</v>
          </cell>
          <cell r="E18416">
            <v>35064</v>
          </cell>
        </row>
        <row r="18417">
          <cell r="A18417">
            <v>34850</v>
          </cell>
          <cell r="B18417">
            <v>151</v>
          </cell>
          <cell r="C18417">
            <v>215</v>
          </cell>
          <cell r="D18417">
            <v>1995</v>
          </cell>
          <cell r="E18417">
            <v>35064</v>
          </cell>
        </row>
        <row r="18418">
          <cell r="A18418">
            <v>34851</v>
          </cell>
          <cell r="B18418">
            <v>152</v>
          </cell>
          <cell r="C18418">
            <v>214</v>
          </cell>
          <cell r="D18418">
            <v>1995</v>
          </cell>
          <cell r="E18418">
            <v>35064</v>
          </cell>
        </row>
        <row r="18419">
          <cell r="A18419">
            <v>34852</v>
          </cell>
          <cell r="B18419">
            <v>153</v>
          </cell>
          <cell r="C18419">
            <v>213</v>
          </cell>
          <cell r="D18419">
            <v>1995</v>
          </cell>
          <cell r="E18419">
            <v>35064</v>
          </cell>
        </row>
        <row r="18420">
          <cell r="A18420">
            <v>34853</v>
          </cell>
          <cell r="B18420">
            <v>154</v>
          </cell>
          <cell r="C18420">
            <v>212</v>
          </cell>
          <cell r="D18420">
            <v>1995</v>
          </cell>
          <cell r="E18420">
            <v>35064</v>
          </cell>
        </row>
        <row r="18421">
          <cell r="A18421">
            <v>34854</v>
          </cell>
          <cell r="B18421">
            <v>155</v>
          </cell>
          <cell r="C18421">
            <v>211</v>
          </cell>
          <cell r="D18421">
            <v>1995</v>
          </cell>
          <cell r="E18421">
            <v>35064</v>
          </cell>
        </row>
        <row r="18422">
          <cell r="A18422">
            <v>34855</v>
          </cell>
          <cell r="B18422">
            <v>156</v>
          </cell>
          <cell r="C18422">
            <v>210</v>
          </cell>
          <cell r="D18422">
            <v>1995</v>
          </cell>
          <cell r="E18422">
            <v>35064</v>
          </cell>
        </row>
        <row r="18423">
          <cell r="A18423">
            <v>34856</v>
          </cell>
          <cell r="B18423">
            <v>157</v>
          </cell>
          <cell r="C18423">
            <v>209</v>
          </cell>
          <cell r="D18423">
            <v>1995</v>
          </cell>
          <cell r="E18423">
            <v>35064</v>
          </cell>
        </row>
        <row r="18424">
          <cell r="A18424">
            <v>34857</v>
          </cell>
          <cell r="B18424">
            <v>158</v>
          </cell>
          <cell r="C18424">
            <v>208</v>
          </cell>
          <cell r="D18424">
            <v>1995</v>
          </cell>
          <cell r="E18424">
            <v>35064</v>
          </cell>
        </row>
        <row r="18425">
          <cell r="A18425">
            <v>34858</v>
          </cell>
          <cell r="B18425">
            <v>159</v>
          </cell>
          <cell r="C18425">
            <v>207</v>
          </cell>
          <cell r="D18425">
            <v>1995</v>
          </cell>
          <cell r="E18425">
            <v>35064</v>
          </cell>
        </row>
        <row r="18426">
          <cell r="A18426">
            <v>34859</v>
          </cell>
          <cell r="B18426">
            <v>160</v>
          </cell>
          <cell r="C18426">
            <v>206</v>
          </cell>
          <cell r="D18426">
            <v>1995</v>
          </cell>
          <cell r="E18426">
            <v>35064</v>
          </cell>
        </row>
        <row r="18427">
          <cell r="A18427">
            <v>34860</v>
          </cell>
          <cell r="B18427">
            <v>161</v>
          </cell>
          <cell r="C18427">
            <v>205</v>
          </cell>
          <cell r="D18427">
            <v>1995</v>
          </cell>
          <cell r="E18427">
            <v>35064</v>
          </cell>
        </row>
        <row r="18428">
          <cell r="A18428">
            <v>34861</v>
          </cell>
          <cell r="B18428">
            <v>162</v>
          </cell>
          <cell r="C18428">
            <v>204</v>
          </cell>
          <cell r="D18428">
            <v>1995</v>
          </cell>
          <cell r="E18428">
            <v>35064</v>
          </cell>
        </row>
        <row r="18429">
          <cell r="A18429">
            <v>34862</v>
          </cell>
          <cell r="B18429">
            <v>163</v>
          </cell>
          <cell r="C18429">
            <v>203</v>
          </cell>
          <cell r="D18429">
            <v>1995</v>
          </cell>
          <cell r="E18429">
            <v>35064</v>
          </cell>
        </row>
        <row r="18430">
          <cell r="A18430">
            <v>34863</v>
          </cell>
          <cell r="B18430">
            <v>164</v>
          </cell>
          <cell r="C18430">
            <v>202</v>
          </cell>
          <cell r="D18430">
            <v>1995</v>
          </cell>
          <cell r="E18430">
            <v>35064</v>
          </cell>
        </row>
        <row r="18431">
          <cell r="A18431">
            <v>34864</v>
          </cell>
          <cell r="B18431">
            <v>165</v>
          </cell>
          <cell r="C18431">
            <v>201</v>
          </cell>
          <cell r="D18431">
            <v>1995</v>
          </cell>
          <cell r="E18431">
            <v>35064</v>
          </cell>
        </row>
        <row r="18432">
          <cell r="A18432">
            <v>34865</v>
          </cell>
          <cell r="B18432">
            <v>166</v>
          </cell>
          <cell r="C18432">
            <v>200</v>
          </cell>
          <cell r="D18432">
            <v>1995</v>
          </cell>
          <cell r="E18432">
            <v>35064</v>
          </cell>
        </row>
        <row r="18433">
          <cell r="A18433">
            <v>34866</v>
          </cell>
          <cell r="B18433">
            <v>167</v>
          </cell>
          <cell r="C18433">
            <v>199</v>
          </cell>
          <cell r="D18433">
            <v>1995</v>
          </cell>
          <cell r="E18433">
            <v>35064</v>
          </cell>
        </row>
        <row r="18434">
          <cell r="A18434">
            <v>34867</v>
          </cell>
          <cell r="B18434">
            <v>168</v>
          </cell>
          <cell r="C18434">
            <v>198</v>
          </cell>
          <cell r="D18434">
            <v>1995</v>
          </cell>
          <cell r="E18434">
            <v>35064</v>
          </cell>
        </row>
        <row r="18435">
          <cell r="A18435">
            <v>34868</v>
          </cell>
          <cell r="B18435">
            <v>169</v>
          </cell>
          <cell r="C18435">
            <v>197</v>
          </cell>
          <cell r="D18435">
            <v>1995</v>
          </cell>
          <cell r="E18435">
            <v>35064</v>
          </cell>
        </row>
        <row r="18436">
          <cell r="A18436">
            <v>34869</v>
          </cell>
          <cell r="B18436">
            <v>170</v>
          </cell>
          <cell r="C18436">
            <v>196</v>
          </cell>
          <cell r="D18436">
            <v>1995</v>
          </cell>
          <cell r="E18436">
            <v>35064</v>
          </cell>
        </row>
        <row r="18437">
          <cell r="A18437">
            <v>34870</v>
          </cell>
          <cell r="B18437">
            <v>171</v>
          </cell>
          <cell r="C18437">
            <v>195</v>
          </cell>
          <cell r="D18437">
            <v>1995</v>
          </cell>
          <cell r="E18437">
            <v>35064</v>
          </cell>
        </row>
        <row r="18438">
          <cell r="A18438">
            <v>34871</v>
          </cell>
          <cell r="B18438">
            <v>172</v>
          </cell>
          <cell r="C18438">
            <v>194</v>
          </cell>
          <cell r="D18438">
            <v>1995</v>
          </cell>
          <cell r="E18438">
            <v>35064</v>
          </cell>
        </row>
        <row r="18439">
          <cell r="A18439">
            <v>34872</v>
          </cell>
          <cell r="B18439">
            <v>173</v>
          </cell>
          <cell r="C18439">
            <v>193</v>
          </cell>
          <cell r="D18439">
            <v>1995</v>
          </cell>
          <cell r="E18439">
            <v>35064</v>
          </cell>
        </row>
        <row r="18440">
          <cell r="A18440">
            <v>34873</v>
          </cell>
          <cell r="B18440">
            <v>174</v>
          </cell>
          <cell r="C18440">
            <v>192</v>
          </cell>
          <cell r="D18440">
            <v>1995</v>
          </cell>
          <cell r="E18440">
            <v>35064</v>
          </cell>
        </row>
        <row r="18441">
          <cell r="A18441">
            <v>34874</v>
          </cell>
          <cell r="B18441">
            <v>175</v>
          </cell>
          <cell r="C18441">
            <v>191</v>
          </cell>
          <cell r="D18441">
            <v>1995</v>
          </cell>
          <cell r="E18441">
            <v>35064</v>
          </cell>
        </row>
        <row r="18442">
          <cell r="A18442">
            <v>34875</v>
          </cell>
          <cell r="B18442">
            <v>176</v>
          </cell>
          <cell r="C18442">
            <v>190</v>
          </cell>
          <cell r="D18442">
            <v>1995</v>
          </cell>
          <cell r="E18442">
            <v>35064</v>
          </cell>
        </row>
        <row r="18443">
          <cell r="A18443">
            <v>34876</v>
          </cell>
          <cell r="B18443">
            <v>177</v>
          </cell>
          <cell r="C18443">
            <v>189</v>
          </cell>
          <cell r="D18443">
            <v>1995</v>
          </cell>
          <cell r="E18443">
            <v>35064</v>
          </cell>
        </row>
        <row r="18444">
          <cell r="A18444">
            <v>34877</v>
          </cell>
          <cell r="B18444">
            <v>178</v>
          </cell>
          <cell r="C18444">
            <v>188</v>
          </cell>
          <cell r="D18444">
            <v>1995</v>
          </cell>
          <cell r="E18444">
            <v>35064</v>
          </cell>
        </row>
        <row r="18445">
          <cell r="A18445">
            <v>34878</v>
          </cell>
          <cell r="B18445">
            <v>179</v>
          </cell>
          <cell r="C18445">
            <v>187</v>
          </cell>
          <cell r="D18445">
            <v>1995</v>
          </cell>
          <cell r="E18445">
            <v>35064</v>
          </cell>
        </row>
        <row r="18446">
          <cell r="A18446">
            <v>34879</v>
          </cell>
          <cell r="B18446">
            <v>180</v>
          </cell>
          <cell r="C18446">
            <v>186</v>
          </cell>
          <cell r="D18446">
            <v>1995</v>
          </cell>
          <cell r="E18446">
            <v>35064</v>
          </cell>
        </row>
        <row r="18447">
          <cell r="A18447">
            <v>34880</v>
          </cell>
          <cell r="B18447">
            <v>181</v>
          </cell>
          <cell r="C18447">
            <v>185</v>
          </cell>
          <cell r="D18447">
            <v>1995</v>
          </cell>
          <cell r="E18447">
            <v>35064</v>
          </cell>
        </row>
        <row r="18448">
          <cell r="A18448">
            <v>34881</v>
          </cell>
          <cell r="B18448">
            <v>182</v>
          </cell>
          <cell r="C18448">
            <v>184</v>
          </cell>
          <cell r="D18448">
            <v>1995</v>
          </cell>
          <cell r="E18448">
            <v>35064</v>
          </cell>
        </row>
        <row r="18449">
          <cell r="A18449">
            <v>34882</v>
          </cell>
          <cell r="B18449">
            <v>183</v>
          </cell>
          <cell r="C18449">
            <v>183</v>
          </cell>
          <cell r="D18449">
            <v>1995</v>
          </cell>
          <cell r="E18449">
            <v>35064</v>
          </cell>
        </row>
        <row r="18450">
          <cell r="A18450">
            <v>34883</v>
          </cell>
          <cell r="B18450">
            <v>184</v>
          </cell>
          <cell r="C18450">
            <v>182</v>
          </cell>
          <cell r="D18450">
            <v>1995</v>
          </cell>
          <cell r="E18450">
            <v>35064</v>
          </cell>
        </row>
        <row r="18451">
          <cell r="A18451">
            <v>34884</v>
          </cell>
          <cell r="B18451">
            <v>185</v>
          </cell>
          <cell r="C18451">
            <v>181</v>
          </cell>
          <cell r="D18451">
            <v>1995</v>
          </cell>
          <cell r="E18451">
            <v>35064</v>
          </cell>
        </row>
        <row r="18452">
          <cell r="A18452">
            <v>34885</v>
          </cell>
          <cell r="B18452">
            <v>186</v>
          </cell>
          <cell r="C18452">
            <v>180</v>
          </cell>
          <cell r="D18452">
            <v>1995</v>
          </cell>
          <cell r="E18452">
            <v>35064</v>
          </cell>
        </row>
        <row r="18453">
          <cell r="A18453">
            <v>34886</v>
          </cell>
          <cell r="B18453">
            <v>187</v>
          </cell>
          <cell r="C18453">
            <v>179</v>
          </cell>
          <cell r="D18453">
            <v>1995</v>
          </cell>
          <cell r="E18453">
            <v>35064</v>
          </cell>
        </row>
        <row r="18454">
          <cell r="A18454">
            <v>34887</v>
          </cell>
          <cell r="B18454">
            <v>188</v>
          </cell>
          <cell r="C18454">
            <v>178</v>
          </cell>
          <cell r="D18454">
            <v>1995</v>
          </cell>
          <cell r="E18454">
            <v>35064</v>
          </cell>
        </row>
        <row r="18455">
          <cell r="A18455">
            <v>34888</v>
          </cell>
          <cell r="B18455">
            <v>189</v>
          </cell>
          <cell r="C18455">
            <v>177</v>
          </cell>
          <cell r="D18455">
            <v>1995</v>
          </cell>
          <cell r="E18455">
            <v>35064</v>
          </cell>
        </row>
        <row r="18456">
          <cell r="A18456">
            <v>34889</v>
          </cell>
          <cell r="B18456">
            <v>190</v>
          </cell>
          <cell r="C18456">
            <v>176</v>
          </cell>
          <cell r="D18456">
            <v>1995</v>
          </cell>
          <cell r="E18456">
            <v>35064</v>
          </cell>
        </row>
        <row r="18457">
          <cell r="A18457">
            <v>34890</v>
          </cell>
          <cell r="B18457">
            <v>191</v>
          </cell>
          <cell r="C18457">
            <v>175</v>
          </cell>
          <cell r="D18457">
            <v>1995</v>
          </cell>
          <cell r="E18457">
            <v>35064</v>
          </cell>
        </row>
        <row r="18458">
          <cell r="A18458">
            <v>34891</v>
          </cell>
          <cell r="B18458">
            <v>192</v>
          </cell>
          <cell r="C18458">
            <v>174</v>
          </cell>
          <cell r="D18458">
            <v>1995</v>
          </cell>
          <cell r="E18458">
            <v>35064</v>
          </cell>
        </row>
        <row r="18459">
          <cell r="A18459">
            <v>34892</v>
          </cell>
          <cell r="B18459">
            <v>193</v>
          </cell>
          <cell r="C18459">
            <v>173</v>
          </cell>
          <cell r="D18459">
            <v>1995</v>
          </cell>
          <cell r="E18459">
            <v>35064</v>
          </cell>
        </row>
        <row r="18460">
          <cell r="A18460">
            <v>34893</v>
          </cell>
          <cell r="B18460">
            <v>194</v>
          </cell>
          <cell r="C18460">
            <v>172</v>
          </cell>
          <cell r="D18460">
            <v>1995</v>
          </cell>
          <cell r="E18460">
            <v>35064</v>
          </cell>
        </row>
        <row r="18461">
          <cell r="A18461">
            <v>34894</v>
          </cell>
          <cell r="B18461">
            <v>195</v>
          </cell>
          <cell r="C18461">
            <v>171</v>
          </cell>
          <cell r="D18461">
            <v>1995</v>
          </cell>
          <cell r="E18461">
            <v>35064</v>
          </cell>
        </row>
        <row r="18462">
          <cell r="A18462">
            <v>34895</v>
          </cell>
          <cell r="B18462">
            <v>196</v>
          </cell>
          <cell r="C18462">
            <v>170</v>
          </cell>
          <cell r="D18462">
            <v>1995</v>
          </cell>
          <cell r="E18462">
            <v>35064</v>
          </cell>
        </row>
        <row r="18463">
          <cell r="A18463">
            <v>34896</v>
          </cell>
          <cell r="B18463">
            <v>197</v>
          </cell>
          <cell r="C18463">
            <v>169</v>
          </cell>
          <cell r="D18463">
            <v>1995</v>
          </cell>
          <cell r="E18463">
            <v>35064</v>
          </cell>
        </row>
        <row r="18464">
          <cell r="A18464">
            <v>34897</v>
          </cell>
          <cell r="B18464">
            <v>198</v>
          </cell>
          <cell r="C18464">
            <v>168</v>
          </cell>
          <cell r="D18464">
            <v>1995</v>
          </cell>
          <cell r="E18464">
            <v>35064</v>
          </cell>
        </row>
        <row r="18465">
          <cell r="A18465">
            <v>34898</v>
          </cell>
          <cell r="B18465">
            <v>199</v>
          </cell>
          <cell r="C18465">
            <v>167</v>
          </cell>
          <cell r="D18465">
            <v>1995</v>
          </cell>
          <cell r="E18465">
            <v>35064</v>
          </cell>
        </row>
        <row r="18466">
          <cell r="A18466">
            <v>34899</v>
          </cell>
          <cell r="B18466">
            <v>200</v>
          </cell>
          <cell r="C18466">
            <v>166</v>
          </cell>
          <cell r="D18466">
            <v>1995</v>
          </cell>
          <cell r="E18466">
            <v>35064</v>
          </cell>
        </row>
        <row r="18467">
          <cell r="A18467">
            <v>34900</v>
          </cell>
          <cell r="B18467">
            <v>201</v>
          </cell>
          <cell r="C18467">
            <v>165</v>
          </cell>
          <cell r="D18467">
            <v>1995</v>
          </cell>
          <cell r="E18467">
            <v>35064</v>
          </cell>
        </row>
        <row r="18468">
          <cell r="A18468">
            <v>34901</v>
          </cell>
          <cell r="B18468">
            <v>202</v>
          </cell>
          <cell r="C18468">
            <v>164</v>
          </cell>
          <cell r="D18468">
            <v>1995</v>
          </cell>
          <cell r="E18468">
            <v>35064</v>
          </cell>
        </row>
        <row r="18469">
          <cell r="A18469">
            <v>34902</v>
          </cell>
          <cell r="B18469">
            <v>203</v>
          </cell>
          <cell r="C18469">
            <v>163</v>
          </cell>
          <cell r="D18469">
            <v>1995</v>
          </cell>
          <cell r="E18469">
            <v>35064</v>
          </cell>
        </row>
        <row r="18470">
          <cell r="A18470">
            <v>34903</v>
          </cell>
          <cell r="B18470">
            <v>204</v>
          </cell>
          <cell r="C18470">
            <v>162</v>
          </cell>
          <cell r="D18470">
            <v>1995</v>
          </cell>
          <cell r="E18470">
            <v>35064</v>
          </cell>
        </row>
        <row r="18471">
          <cell r="A18471">
            <v>34904</v>
          </cell>
          <cell r="B18471">
            <v>205</v>
          </cell>
          <cell r="C18471">
            <v>161</v>
          </cell>
          <cell r="D18471">
            <v>1995</v>
          </cell>
          <cell r="E18471">
            <v>35064</v>
          </cell>
        </row>
        <row r="18472">
          <cell r="A18472">
            <v>34905</v>
          </cell>
          <cell r="B18472">
            <v>206</v>
          </cell>
          <cell r="C18472">
            <v>160</v>
          </cell>
          <cell r="D18472">
            <v>1995</v>
          </cell>
          <cell r="E18472">
            <v>35064</v>
          </cell>
        </row>
        <row r="18473">
          <cell r="A18473">
            <v>34906</v>
          </cell>
          <cell r="B18473">
            <v>207</v>
          </cell>
          <cell r="C18473">
            <v>159</v>
          </cell>
          <cell r="D18473">
            <v>1995</v>
          </cell>
          <cell r="E18473">
            <v>35064</v>
          </cell>
        </row>
        <row r="18474">
          <cell r="A18474">
            <v>34907</v>
          </cell>
          <cell r="B18474">
            <v>208</v>
          </cell>
          <cell r="C18474">
            <v>158</v>
          </cell>
          <cell r="D18474">
            <v>1995</v>
          </cell>
          <cell r="E18474">
            <v>35064</v>
          </cell>
        </row>
        <row r="18475">
          <cell r="A18475">
            <v>34908</v>
          </cell>
          <cell r="B18475">
            <v>209</v>
          </cell>
          <cell r="C18475">
            <v>157</v>
          </cell>
          <cell r="D18475">
            <v>1995</v>
          </cell>
          <cell r="E18475">
            <v>35064</v>
          </cell>
        </row>
        <row r="18476">
          <cell r="A18476">
            <v>34909</v>
          </cell>
          <cell r="B18476">
            <v>210</v>
          </cell>
          <cell r="C18476">
            <v>156</v>
          </cell>
          <cell r="D18476">
            <v>1995</v>
          </cell>
          <cell r="E18476">
            <v>35064</v>
          </cell>
        </row>
        <row r="18477">
          <cell r="A18477">
            <v>34910</v>
          </cell>
          <cell r="B18477">
            <v>211</v>
          </cell>
          <cell r="C18477">
            <v>155</v>
          </cell>
          <cell r="D18477">
            <v>1995</v>
          </cell>
          <cell r="E18477">
            <v>35064</v>
          </cell>
        </row>
        <row r="18478">
          <cell r="A18478">
            <v>34911</v>
          </cell>
          <cell r="B18478">
            <v>212</v>
          </cell>
          <cell r="C18478">
            <v>154</v>
          </cell>
          <cell r="D18478">
            <v>1995</v>
          </cell>
          <cell r="E18478">
            <v>35064</v>
          </cell>
        </row>
        <row r="18479">
          <cell r="A18479">
            <v>34912</v>
          </cell>
          <cell r="B18479">
            <v>213</v>
          </cell>
          <cell r="C18479">
            <v>153</v>
          </cell>
          <cell r="D18479">
            <v>1995</v>
          </cell>
          <cell r="E18479">
            <v>35064</v>
          </cell>
        </row>
        <row r="18480">
          <cell r="A18480">
            <v>34913</v>
          </cell>
          <cell r="B18480">
            <v>214</v>
          </cell>
          <cell r="C18480">
            <v>152</v>
          </cell>
          <cell r="D18480">
            <v>1995</v>
          </cell>
          <cell r="E18480">
            <v>35064</v>
          </cell>
        </row>
        <row r="18481">
          <cell r="A18481">
            <v>34914</v>
          </cell>
          <cell r="B18481">
            <v>215</v>
          </cell>
          <cell r="C18481">
            <v>151</v>
          </cell>
          <cell r="D18481">
            <v>1995</v>
          </cell>
          <cell r="E18481">
            <v>35064</v>
          </cell>
        </row>
        <row r="18482">
          <cell r="A18482">
            <v>34915</v>
          </cell>
          <cell r="B18482">
            <v>216</v>
          </cell>
          <cell r="C18482">
            <v>150</v>
          </cell>
          <cell r="D18482">
            <v>1995</v>
          </cell>
          <cell r="E18482">
            <v>35064</v>
          </cell>
        </row>
        <row r="18483">
          <cell r="A18483">
            <v>34916</v>
          </cell>
          <cell r="B18483">
            <v>217</v>
          </cell>
          <cell r="C18483">
            <v>149</v>
          </cell>
          <cell r="D18483">
            <v>1995</v>
          </cell>
          <cell r="E18483">
            <v>35064</v>
          </cell>
        </row>
        <row r="18484">
          <cell r="A18484">
            <v>34917</v>
          </cell>
          <cell r="B18484">
            <v>218</v>
          </cell>
          <cell r="C18484">
            <v>148</v>
          </cell>
          <cell r="D18484">
            <v>1995</v>
          </cell>
          <cell r="E18484">
            <v>35064</v>
          </cell>
        </row>
        <row r="18485">
          <cell r="A18485">
            <v>34918</v>
          </cell>
          <cell r="B18485">
            <v>219</v>
          </cell>
          <cell r="C18485">
            <v>147</v>
          </cell>
          <cell r="D18485">
            <v>1995</v>
          </cell>
          <cell r="E18485">
            <v>35064</v>
          </cell>
        </row>
        <row r="18486">
          <cell r="A18486">
            <v>34919</v>
          </cell>
          <cell r="B18486">
            <v>220</v>
          </cell>
          <cell r="C18486">
            <v>146</v>
          </cell>
          <cell r="D18486">
            <v>1995</v>
          </cell>
          <cell r="E18486">
            <v>35064</v>
          </cell>
        </row>
        <row r="18487">
          <cell r="A18487">
            <v>34920</v>
          </cell>
          <cell r="B18487">
            <v>221</v>
          </cell>
          <cell r="C18487">
            <v>145</v>
          </cell>
          <cell r="D18487">
            <v>1995</v>
          </cell>
          <cell r="E18487">
            <v>35064</v>
          </cell>
        </row>
        <row r="18488">
          <cell r="A18488">
            <v>34921</v>
          </cell>
          <cell r="B18488">
            <v>222</v>
          </cell>
          <cell r="C18488">
            <v>144</v>
          </cell>
          <cell r="D18488">
            <v>1995</v>
          </cell>
          <cell r="E18488">
            <v>35064</v>
          </cell>
        </row>
        <row r="18489">
          <cell r="A18489">
            <v>34922</v>
          </cell>
          <cell r="B18489">
            <v>223</v>
          </cell>
          <cell r="C18489">
            <v>143</v>
          </cell>
          <cell r="D18489">
            <v>1995</v>
          </cell>
          <cell r="E18489">
            <v>35064</v>
          </cell>
        </row>
        <row r="18490">
          <cell r="A18490">
            <v>34923</v>
          </cell>
          <cell r="B18490">
            <v>224</v>
          </cell>
          <cell r="C18490">
            <v>142</v>
          </cell>
          <cell r="D18490">
            <v>1995</v>
          </cell>
          <cell r="E18490">
            <v>35064</v>
          </cell>
        </row>
        <row r="18491">
          <cell r="A18491">
            <v>34924</v>
          </cell>
          <cell r="B18491">
            <v>225</v>
          </cell>
          <cell r="C18491">
            <v>141</v>
          </cell>
          <cell r="D18491">
            <v>1995</v>
          </cell>
          <cell r="E18491">
            <v>35064</v>
          </cell>
        </row>
        <row r="18492">
          <cell r="A18492">
            <v>34925</v>
          </cell>
          <cell r="B18492">
            <v>226</v>
          </cell>
          <cell r="C18492">
            <v>140</v>
          </cell>
          <cell r="D18492">
            <v>1995</v>
          </cell>
          <cell r="E18492">
            <v>35064</v>
          </cell>
        </row>
        <row r="18493">
          <cell r="A18493">
            <v>34926</v>
          </cell>
          <cell r="B18493">
            <v>227</v>
          </cell>
          <cell r="C18493">
            <v>139</v>
          </cell>
          <cell r="D18493">
            <v>1995</v>
          </cell>
          <cell r="E18493">
            <v>35064</v>
          </cell>
        </row>
        <row r="18494">
          <cell r="A18494">
            <v>34927</v>
          </cell>
          <cell r="B18494">
            <v>228</v>
          </cell>
          <cell r="C18494">
            <v>138</v>
          </cell>
          <cell r="D18494">
            <v>1995</v>
          </cell>
          <cell r="E18494">
            <v>35064</v>
          </cell>
        </row>
        <row r="18495">
          <cell r="A18495">
            <v>34928</v>
          </cell>
          <cell r="B18495">
            <v>229</v>
          </cell>
          <cell r="C18495">
            <v>137</v>
          </cell>
          <cell r="D18495">
            <v>1995</v>
          </cell>
          <cell r="E18495">
            <v>35064</v>
          </cell>
        </row>
        <row r="18496">
          <cell r="A18496">
            <v>34929</v>
          </cell>
          <cell r="B18496">
            <v>230</v>
          </cell>
          <cell r="C18496">
            <v>136</v>
          </cell>
          <cell r="D18496">
            <v>1995</v>
          </cell>
          <cell r="E18496">
            <v>35064</v>
          </cell>
        </row>
        <row r="18497">
          <cell r="A18497">
            <v>34930</v>
          </cell>
          <cell r="B18497">
            <v>231</v>
          </cell>
          <cell r="C18497">
            <v>135</v>
          </cell>
          <cell r="D18497">
            <v>1995</v>
          </cell>
          <cell r="E18497">
            <v>35064</v>
          </cell>
        </row>
        <row r="18498">
          <cell r="A18498">
            <v>34931</v>
          </cell>
          <cell r="B18498">
            <v>232</v>
          </cell>
          <cell r="C18498">
            <v>134</v>
          </cell>
          <cell r="D18498">
            <v>1995</v>
          </cell>
          <cell r="E18498">
            <v>35064</v>
          </cell>
        </row>
        <row r="18499">
          <cell r="A18499">
            <v>34932</v>
          </cell>
          <cell r="B18499">
            <v>233</v>
          </cell>
          <cell r="C18499">
            <v>133</v>
          </cell>
          <cell r="D18499">
            <v>1995</v>
          </cell>
          <cell r="E18499">
            <v>35064</v>
          </cell>
        </row>
        <row r="18500">
          <cell r="A18500">
            <v>34933</v>
          </cell>
          <cell r="B18500">
            <v>234</v>
          </cell>
          <cell r="C18500">
            <v>132</v>
          </cell>
          <cell r="D18500">
            <v>1995</v>
          </cell>
          <cell r="E18500">
            <v>35064</v>
          </cell>
        </row>
        <row r="18501">
          <cell r="A18501">
            <v>34934</v>
          </cell>
          <cell r="B18501">
            <v>235</v>
          </cell>
          <cell r="C18501">
            <v>131</v>
          </cell>
          <cell r="D18501">
            <v>1995</v>
          </cell>
          <cell r="E18501">
            <v>35064</v>
          </cell>
        </row>
        <row r="18502">
          <cell r="A18502">
            <v>34935</v>
          </cell>
          <cell r="B18502">
            <v>236</v>
          </cell>
          <cell r="C18502">
            <v>130</v>
          </cell>
          <cell r="D18502">
            <v>1995</v>
          </cell>
          <cell r="E18502">
            <v>35064</v>
          </cell>
        </row>
        <row r="18503">
          <cell r="A18503">
            <v>34936</v>
          </cell>
          <cell r="B18503">
            <v>237</v>
          </cell>
          <cell r="C18503">
            <v>129</v>
          </cell>
          <cell r="D18503">
            <v>1995</v>
          </cell>
          <cell r="E18503">
            <v>35064</v>
          </cell>
        </row>
        <row r="18504">
          <cell r="A18504">
            <v>34937</v>
          </cell>
          <cell r="B18504">
            <v>238</v>
          </cell>
          <cell r="C18504">
            <v>128</v>
          </cell>
          <cell r="D18504">
            <v>1995</v>
          </cell>
          <cell r="E18504">
            <v>35064</v>
          </cell>
        </row>
        <row r="18505">
          <cell r="A18505">
            <v>34938</v>
          </cell>
          <cell r="B18505">
            <v>239</v>
          </cell>
          <cell r="C18505">
            <v>127</v>
          </cell>
          <cell r="D18505">
            <v>1995</v>
          </cell>
          <cell r="E18505">
            <v>35064</v>
          </cell>
        </row>
        <row r="18506">
          <cell r="A18506">
            <v>34939</v>
          </cell>
          <cell r="B18506">
            <v>240</v>
          </cell>
          <cell r="C18506">
            <v>126</v>
          </cell>
          <cell r="D18506">
            <v>1995</v>
          </cell>
          <cell r="E18506">
            <v>35064</v>
          </cell>
        </row>
        <row r="18507">
          <cell r="A18507">
            <v>34940</v>
          </cell>
          <cell r="B18507">
            <v>241</v>
          </cell>
          <cell r="C18507">
            <v>125</v>
          </cell>
          <cell r="D18507">
            <v>1995</v>
          </cell>
          <cell r="E18507">
            <v>35064</v>
          </cell>
        </row>
        <row r="18508">
          <cell r="A18508">
            <v>34941</v>
          </cell>
          <cell r="B18508">
            <v>242</v>
          </cell>
          <cell r="C18508">
            <v>124</v>
          </cell>
          <cell r="D18508">
            <v>1995</v>
          </cell>
          <cell r="E18508">
            <v>35064</v>
          </cell>
        </row>
        <row r="18509">
          <cell r="A18509">
            <v>34942</v>
          </cell>
          <cell r="B18509">
            <v>243</v>
          </cell>
          <cell r="C18509">
            <v>123</v>
          </cell>
          <cell r="D18509">
            <v>1995</v>
          </cell>
          <cell r="E18509">
            <v>35064</v>
          </cell>
        </row>
        <row r="18510">
          <cell r="A18510">
            <v>34943</v>
          </cell>
          <cell r="B18510">
            <v>244</v>
          </cell>
          <cell r="C18510">
            <v>122</v>
          </cell>
          <cell r="D18510">
            <v>1995</v>
          </cell>
          <cell r="E18510">
            <v>35064</v>
          </cell>
        </row>
        <row r="18511">
          <cell r="A18511">
            <v>34944</v>
          </cell>
          <cell r="B18511">
            <v>245</v>
          </cell>
          <cell r="C18511">
            <v>121</v>
          </cell>
          <cell r="D18511">
            <v>1995</v>
          </cell>
          <cell r="E18511">
            <v>35064</v>
          </cell>
        </row>
        <row r="18512">
          <cell r="A18512">
            <v>34945</v>
          </cell>
          <cell r="B18512">
            <v>246</v>
          </cell>
          <cell r="C18512">
            <v>120</v>
          </cell>
          <cell r="D18512">
            <v>1995</v>
          </cell>
          <cell r="E18512">
            <v>35064</v>
          </cell>
        </row>
        <row r="18513">
          <cell r="A18513">
            <v>34946</v>
          </cell>
          <cell r="B18513">
            <v>247</v>
          </cell>
          <cell r="C18513">
            <v>119</v>
          </cell>
          <cell r="D18513">
            <v>1995</v>
          </cell>
          <cell r="E18513">
            <v>35064</v>
          </cell>
        </row>
        <row r="18514">
          <cell r="A18514">
            <v>34947</v>
          </cell>
          <cell r="B18514">
            <v>248</v>
          </cell>
          <cell r="C18514">
            <v>118</v>
          </cell>
          <cell r="D18514">
            <v>1995</v>
          </cell>
          <cell r="E18514">
            <v>35064</v>
          </cell>
        </row>
        <row r="18515">
          <cell r="A18515">
            <v>34948</v>
          </cell>
          <cell r="B18515">
            <v>249</v>
          </cell>
          <cell r="C18515">
            <v>117</v>
          </cell>
          <cell r="D18515">
            <v>1995</v>
          </cell>
          <cell r="E18515">
            <v>35064</v>
          </cell>
        </row>
        <row r="18516">
          <cell r="A18516">
            <v>34949</v>
          </cell>
          <cell r="B18516">
            <v>250</v>
          </cell>
          <cell r="C18516">
            <v>116</v>
          </cell>
          <cell r="D18516">
            <v>1995</v>
          </cell>
          <cell r="E18516">
            <v>35064</v>
          </cell>
        </row>
        <row r="18517">
          <cell r="A18517">
            <v>34950</v>
          </cell>
          <cell r="B18517">
            <v>251</v>
          </cell>
          <cell r="C18517">
            <v>115</v>
          </cell>
          <cell r="D18517">
            <v>1995</v>
          </cell>
          <cell r="E18517">
            <v>35064</v>
          </cell>
        </row>
        <row r="18518">
          <cell r="A18518">
            <v>34951</v>
          </cell>
          <cell r="B18518">
            <v>252</v>
          </cell>
          <cell r="C18518">
            <v>114</v>
          </cell>
          <cell r="D18518">
            <v>1995</v>
          </cell>
          <cell r="E18518">
            <v>35064</v>
          </cell>
        </row>
        <row r="18519">
          <cell r="A18519">
            <v>34952</v>
          </cell>
          <cell r="B18519">
            <v>253</v>
          </cell>
          <cell r="C18519">
            <v>113</v>
          </cell>
          <cell r="D18519">
            <v>1995</v>
          </cell>
          <cell r="E18519">
            <v>35064</v>
          </cell>
        </row>
        <row r="18520">
          <cell r="A18520">
            <v>34953</v>
          </cell>
          <cell r="B18520">
            <v>254</v>
          </cell>
          <cell r="C18520">
            <v>112</v>
          </cell>
          <cell r="D18520">
            <v>1995</v>
          </cell>
          <cell r="E18520">
            <v>35064</v>
          </cell>
        </row>
        <row r="18521">
          <cell r="A18521">
            <v>34954</v>
          </cell>
          <cell r="B18521">
            <v>255</v>
          </cell>
          <cell r="C18521">
            <v>111</v>
          </cell>
          <cell r="D18521">
            <v>1995</v>
          </cell>
          <cell r="E18521">
            <v>35064</v>
          </cell>
        </row>
        <row r="18522">
          <cell r="A18522">
            <v>34955</v>
          </cell>
          <cell r="B18522">
            <v>256</v>
          </cell>
          <cell r="C18522">
            <v>110</v>
          </cell>
          <cell r="D18522">
            <v>1995</v>
          </cell>
          <cell r="E18522">
            <v>35064</v>
          </cell>
        </row>
        <row r="18523">
          <cell r="A18523">
            <v>34956</v>
          </cell>
          <cell r="B18523">
            <v>257</v>
          </cell>
          <cell r="C18523">
            <v>109</v>
          </cell>
          <cell r="D18523">
            <v>1995</v>
          </cell>
          <cell r="E18523">
            <v>35064</v>
          </cell>
        </row>
        <row r="18524">
          <cell r="A18524">
            <v>34957</v>
          </cell>
          <cell r="B18524">
            <v>258</v>
          </cell>
          <cell r="C18524">
            <v>108</v>
          </cell>
          <cell r="D18524">
            <v>1995</v>
          </cell>
          <cell r="E18524">
            <v>35064</v>
          </cell>
        </row>
        <row r="18525">
          <cell r="A18525">
            <v>34958</v>
          </cell>
          <cell r="B18525">
            <v>259</v>
          </cell>
          <cell r="C18525">
            <v>107</v>
          </cell>
          <cell r="D18525">
            <v>1995</v>
          </cell>
          <cell r="E18525">
            <v>35064</v>
          </cell>
        </row>
        <row r="18526">
          <cell r="A18526">
            <v>34959</v>
          </cell>
          <cell r="B18526">
            <v>260</v>
          </cell>
          <cell r="C18526">
            <v>106</v>
          </cell>
          <cell r="D18526">
            <v>1995</v>
          </cell>
          <cell r="E18526">
            <v>35064</v>
          </cell>
        </row>
        <row r="18527">
          <cell r="A18527">
            <v>34960</v>
          </cell>
          <cell r="B18527">
            <v>261</v>
          </cell>
          <cell r="C18527">
            <v>105</v>
          </cell>
          <cell r="D18527">
            <v>1995</v>
          </cell>
          <cell r="E18527">
            <v>35064</v>
          </cell>
        </row>
        <row r="18528">
          <cell r="A18528">
            <v>34961</v>
          </cell>
          <cell r="B18528">
            <v>262</v>
          </cell>
          <cell r="C18528">
            <v>104</v>
          </cell>
          <cell r="D18528">
            <v>1995</v>
          </cell>
          <cell r="E18528">
            <v>35064</v>
          </cell>
        </row>
        <row r="18529">
          <cell r="A18529">
            <v>34962</v>
          </cell>
          <cell r="B18529">
            <v>263</v>
          </cell>
          <cell r="C18529">
            <v>103</v>
          </cell>
          <cell r="D18529">
            <v>1995</v>
          </cell>
          <cell r="E18529">
            <v>35064</v>
          </cell>
        </row>
        <row r="18530">
          <cell r="A18530">
            <v>34963</v>
          </cell>
          <cell r="B18530">
            <v>264</v>
          </cell>
          <cell r="C18530">
            <v>102</v>
          </cell>
          <cell r="D18530">
            <v>1995</v>
          </cell>
          <cell r="E18530">
            <v>35064</v>
          </cell>
        </row>
        <row r="18531">
          <cell r="A18531">
            <v>34964</v>
          </cell>
          <cell r="B18531">
            <v>265</v>
          </cell>
          <cell r="C18531">
            <v>101</v>
          </cell>
          <cell r="D18531">
            <v>1995</v>
          </cell>
          <cell r="E18531">
            <v>35064</v>
          </cell>
        </row>
        <row r="18532">
          <cell r="A18532">
            <v>34965</v>
          </cell>
          <cell r="B18532">
            <v>266</v>
          </cell>
          <cell r="C18532">
            <v>100</v>
          </cell>
          <cell r="D18532">
            <v>1995</v>
          </cell>
          <cell r="E18532">
            <v>35064</v>
          </cell>
        </row>
        <row r="18533">
          <cell r="A18533">
            <v>34966</v>
          </cell>
          <cell r="B18533">
            <v>267</v>
          </cell>
          <cell r="C18533">
            <v>99</v>
          </cell>
          <cell r="D18533">
            <v>1995</v>
          </cell>
          <cell r="E18533">
            <v>35064</v>
          </cell>
        </row>
        <row r="18534">
          <cell r="A18534">
            <v>34967</v>
          </cell>
          <cell r="B18534">
            <v>268</v>
          </cell>
          <cell r="C18534">
            <v>98</v>
          </cell>
          <cell r="D18534">
            <v>1995</v>
          </cell>
          <cell r="E18534">
            <v>35064</v>
          </cell>
        </row>
        <row r="18535">
          <cell r="A18535">
            <v>34968</v>
          </cell>
          <cell r="B18535">
            <v>269</v>
          </cell>
          <cell r="C18535">
            <v>97</v>
          </cell>
          <cell r="D18535">
            <v>1995</v>
          </cell>
          <cell r="E18535">
            <v>35064</v>
          </cell>
        </row>
        <row r="18536">
          <cell r="A18536">
            <v>34969</v>
          </cell>
          <cell r="B18536">
            <v>270</v>
          </cell>
          <cell r="C18536">
            <v>96</v>
          </cell>
          <cell r="D18536">
            <v>1995</v>
          </cell>
          <cell r="E18536">
            <v>35064</v>
          </cell>
        </row>
        <row r="18537">
          <cell r="A18537">
            <v>34970</v>
          </cell>
          <cell r="B18537">
            <v>271</v>
          </cell>
          <cell r="C18537">
            <v>95</v>
          </cell>
          <cell r="D18537">
            <v>1995</v>
          </cell>
          <cell r="E18537">
            <v>35064</v>
          </cell>
        </row>
        <row r="18538">
          <cell r="A18538">
            <v>34971</v>
          </cell>
          <cell r="B18538">
            <v>272</v>
          </cell>
          <cell r="C18538">
            <v>94</v>
          </cell>
          <cell r="D18538">
            <v>1995</v>
          </cell>
          <cell r="E18538">
            <v>35064</v>
          </cell>
        </row>
        <row r="18539">
          <cell r="A18539">
            <v>34972</v>
          </cell>
          <cell r="B18539">
            <v>273</v>
          </cell>
          <cell r="C18539">
            <v>93</v>
          </cell>
          <cell r="D18539">
            <v>1995</v>
          </cell>
          <cell r="E18539">
            <v>35064</v>
          </cell>
        </row>
        <row r="18540">
          <cell r="A18540">
            <v>34973</v>
          </cell>
          <cell r="B18540">
            <v>274</v>
          </cell>
          <cell r="C18540">
            <v>92</v>
          </cell>
          <cell r="D18540">
            <v>1995</v>
          </cell>
          <cell r="E18540">
            <v>35064</v>
          </cell>
        </row>
        <row r="18541">
          <cell r="A18541">
            <v>34974</v>
          </cell>
          <cell r="B18541">
            <v>275</v>
          </cell>
          <cell r="C18541">
            <v>91</v>
          </cell>
          <cell r="D18541">
            <v>1995</v>
          </cell>
          <cell r="E18541">
            <v>35064</v>
          </cell>
        </row>
        <row r="18542">
          <cell r="A18542">
            <v>34975</v>
          </cell>
          <cell r="B18542">
            <v>276</v>
          </cell>
          <cell r="C18542">
            <v>90</v>
          </cell>
          <cell r="D18542">
            <v>1995</v>
          </cell>
          <cell r="E18542">
            <v>35064</v>
          </cell>
        </row>
        <row r="18543">
          <cell r="A18543">
            <v>34976</v>
          </cell>
          <cell r="B18543">
            <v>277</v>
          </cell>
          <cell r="C18543">
            <v>89</v>
          </cell>
          <cell r="D18543">
            <v>1995</v>
          </cell>
          <cell r="E18543">
            <v>35064</v>
          </cell>
        </row>
        <row r="18544">
          <cell r="A18544">
            <v>34977</v>
          </cell>
          <cell r="B18544">
            <v>278</v>
          </cell>
          <cell r="C18544">
            <v>88</v>
          </cell>
          <cell r="D18544">
            <v>1995</v>
          </cell>
          <cell r="E18544">
            <v>35064</v>
          </cell>
        </row>
        <row r="18545">
          <cell r="A18545">
            <v>34978</v>
          </cell>
          <cell r="B18545">
            <v>279</v>
          </cell>
          <cell r="C18545">
            <v>87</v>
          </cell>
          <cell r="D18545">
            <v>1995</v>
          </cell>
          <cell r="E18545">
            <v>35064</v>
          </cell>
        </row>
        <row r="18546">
          <cell r="A18546">
            <v>34979</v>
          </cell>
          <cell r="B18546">
            <v>280</v>
          </cell>
          <cell r="C18546">
            <v>86</v>
          </cell>
          <cell r="D18546">
            <v>1995</v>
          </cell>
          <cell r="E18546">
            <v>35064</v>
          </cell>
        </row>
        <row r="18547">
          <cell r="A18547">
            <v>34980</v>
          </cell>
          <cell r="B18547">
            <v>281</v>
          </cell>
          <cell r="C18547">
            <v>85</v>
          </cell>
          <cell r="D18547">
            <v>1995</v>
          </cell>
          <cell r="E18547">
            <v>35064</v>
          </cell>
        </row>
        <row r="18548">
          <cell r="A18548">
            <v>34981</v>
          </cell>
          <cell r="B18548">
            <v>282</v>
          </cell>
          <cell r="C18548">
            <v>84</v>
          </cell>
          <cell r="D18548">
            <v>1995</v>
          </cell>
          <cell r="E18548">
            <v>35064</v>
          </cell>
        </row>
        <row r="18549">
          <cell r="A18549">
            <v>34982</v>
          </cell>
          <cell r="B18549">
            <v>283</v>
          </cell>
          <cell r="C18549">
            <v>83</v>
          </cell>
          <cell r="D18549">
            <v>1995</v>
          </cell>
          <cell r="E18549">
            <v>35064</v>
          </cell>
        </row>
        <row r="18550">
          <cell r="A18550">
            <v>34983</v>
          </cell>
          <cell r="B18550">
            <v>284</v>
          </cell>
          <cell r="C18550">
            <v>82</v>
          </cell>
          <cell r="D18550">
            <v>1995</v>
          </cell>
          <cell r="E18550">
            <v>35064</v>
          </cell>
        </row>
        <row r="18551">
          <cell r="A18551">
            <v>34984</v>
          </cell>
          <cell r="B18551">
            <v>285</v>
          </cell>
          <cell r="C18551">
            <v>81</v>
          </cell>
          <cell r="D18551">
            <v>1995</v>
          </cell>
          <cell r="E18551">
            <v>35064</v>
          </cell>
        </row>
        <row r="18552">
          <cell r="A18552">
            <v>34985</v>
          </cell>
          <cell r="B18552">
            <v>286</v>
          </cell>
          <cell r="C18552">
            <v>80</v>
          </cell>
          <cell r="D18552">
            <v>1995</v>
          </cell>
          <cell r="E18552">
            <v>35064</v>
          </cell>
        </row>
        <row r="18553">
          <cell r="A18553">
            <v>34986</v>
          </cell>
          <cell r="B18553">
            <v>287</v>
          </cell>
          <cell r="C18553">
            <v>79</v>
          </cell>
          <cell r="D18553">
            <v>1995</v>
          </cell>
          <cell r="E18553">
            <v>35064</v>
          </cell>
        </row>
        <row r="18554">
          <cell r="A18554">
            <v>34987</v>
          </cell>
          <cell r="B18554">
            <v>288</v>
          </cell>
          <cell r="C18554">
            <v>78</v>
          </cell>
          <cell r="D18554">
            <v>1995</v>
          </cell>
          <cell r="E18554">
            <v>35064</v>
          </cell>
        </row>
        <row r="18555">
          <cell r="A18555">
            <v>34988</v>
          </cell>
          <cell r="B18555">
            <v>289</v>
          </cell>
          <cell r="C18555">
            <v>77</v>
          </cell>
          <cell r="D18555">
            <v>1995</v>
          </cell>
          <cell r="E18555">
            <v>35064</v>
          </cell>
        </row>
        <row r="18556">
          <cell r="A18556">
            <v>34989</v>
          </cell>
          <cell r="B18556">
            <v>290</v>
          </cell>
          <cell r="C18556">
            <v>76</v>
          </cell>
          <cell r="D18556">
            <v>1995</v>
          </cell>
          <cell r="E18556">
            <v>35064</v>
          </cell>
        </row>
        <row r="18557">
          <cell r="A18557">
            <v>34990</v>
          </cell>
          <cell r="B18557">
            <v>291</v>
          </cell>
          <cell r="C18557">
            <v>75</v>
          </cell>
          <cell r="D18557">
            <v>1995</v>
          </cell>
          <cell r="E18557">
            <v>35064</v>
          </cell>
        </row>
        <row r="18558">
          <cell r="A18558">
            <v>34991</v>
          </cell>
          <cell r="B18558">
            <v>292</v>
          </cell>
          <cell r="C18558">
            <v>74</v>
          </cell>
          <cell r="D18558">
            <v>1995</v>
          </cell>
          <cell r="E18558">
            <v>35064</v>
          </cell>
        </row>
        <row r="18559">
          <cell r="A18559">
            <v>34992</v>
          </cell>
          <cell r="B18559">
            <v>293</v>
          </cell>
          <cell r="C18559">
            <v>73</v>
          </cell>
          <cell r="D18559">
            <v>1995</v>
          </cell>
          <cell r="E18559">
            <v>35064</v>
          </cell>
        </row>
        <row r="18560">
          <cell r="A18560">
            <v>34993</v>
          </cell>
          <cell r="B18560">
            <v>294</v>
          </cell>
          <cell r="C18560">
            <v>72</v>
          </cell>
          <cell r="D18560">
            <v>1995</v>
          </cell>
          <cell r="E18560">
            <v>35064</v>
          </cell>
        </row>
        <row r="18561">
          <cell r="A18561">
            <v>34994</v>
          </cell>
          <cell r="B18561">
            <v>295</v>
          </cell>
          <cell r="C18561">
            <v>71</v>
          </cell>
          <cell r="D18561">
            <v>1995</v>
          </cell>
          <cell r="E18561">
            <v>35064</v>
          </cell>
        </row>
        <row r="18562">
          <cell r="A18562">
            <v>34995</v>
          </cell>
          <cell r="B18562">
            <v>296</v>
          </cell>
          <cell r="C18562">
            <v>70</v>
          </cell>
          <cell r="D18562">
            <v>1995</v>
          </cell>
          <cell r="E18562">
            <v>35064</v>
          </cell>
        </row>
        <row r="18563">
          <cell r="A18563">
            <v>34996</v>
          </cell>
          <cell r="B18563">
            <v>297</v>
          </cell>
          <cell r="C18563">
            <v>69</v>
          </cell>
          <cell r="D18563">
            <v>1995</v>
          </cell>
          <cell r="E18563">
            <v>35064</v>
          </cell>
        </row>
        <row r="18564">
          <cell r="A18564">
            <v>34997</v>
          </cell>
          <cell r="B18564">
            <v>298</v>
          </cell>
          <cell r="C18564">
            <v>68</v>
          </cell>
          <cell r="D18564">
            <v>1995</v>
          </cell>
          <cell r="E18564">
            <v>35064</v>
          </cell>
        </row>
        <row r="18565">
          <cell r="A18565">
            <v>34998</v>
          </cell>
          <cell r="B18565">
            <v>299</v>
          </cell>
          <cell r="C18565">
            <v>67</v>
          </cell>
          <cell r="D18565">
            <v>1995</v>
          </cell>
          <cell r="E18565">
            <v>35064</v>
          </cell>
        </row>
        <row r="18566">
          <cell r="A18566">
            <v>34999</v>
          </cell>
          <cell r="B18566">
            <v>300</v>
          </cell>
          <cell r="C18566">
            <v>66</v>
          </cell>
          <cell r="D18566">
            <v>1995</v>
          </cell>
          <cell r="E18566">
            <v>35064</v>
          </cell>
        </row>
        <row r="18567">
          <cell r="A18567">
            <v>35000</v>
          </cell>
          <cell r="B18567">
            <v>301</v>
          </cell>
          <cell r="C18567">
            <v>65</v>
          </cell>
          <cell r="D18567">
            <v>1995</v>
          </cell>
          <cell r="E18567">
            <v>35064</v>
          </cell>
        </row>
        <row r="18568">
          <cell r="A18568">
            <v>35001</v>
          </cell>
          <cell r="B18568">
            <v>302</v>
          </cell>
          <cell r="C18568">
            <v>64</v>
          </cell>
          <cell r="D18568">
            <v>1995</v>
          </cell>
          <cell r="E18568">
            <v>35064</v>
          </cell>
        </row>
        <row r="18569">
          <cell r="A18569">
            <v>35002</v>
          </cell>
          <cell r="B18569">
            <v>303</v>
          </cell>
          <cell r="C18569">
            <v>63</v>
          </cell>
          <cell r="D18569">
            <v>1995</v>
          </cell>
          <cell r="E18569">
            <v>35064</v>
          </cell>
        </row>
        <row r="18570">
          <cell r="A18570">
            <v>35003</v>
          </cell>
          <cell r="B18570">
            <v>304</v>
          </cell>
          <cell r="C18570">
            <v>62</v>
          </cell>
          <cell r="D18570">
            <v>1995</v>
          </cell>
          <cell r="E18570">
            <v>35064</v>
          </cell>
        </row>
        <row r="18571">
          <cell r="A18571">
            <v>35004</v>
          </cell>
          <cell r="B18571">
            <v>305</v>
          </cell>
          <cell r="C18571">
            <v>61</v>
          </cell>
          <cell r="D18571">
            <v>1995</v>
          </cell>
          <cell r="E18571">
            <v>35064</v>
          </cell>
        </row>
        <row r="18572">
          <cell r="A18572">
            <v>35005</v>
          </cell>
          <cell r="B18572">
            <v>306</v>
          </cell>
          <cell r="C18572">
            <v>60</v>
          </cell>
          <cell r="D18572">
            <v>1995</v>
          </cell>
          <cell r="E18572">
            <v>35064</v>
          </cell>
        </row>
        <row r="18573">
          <cell r="A18573">
            <v>35006</v>
          </cell>
          <cell r="B18573">
            <v>307</v>
          </cell>
          <cell r="C18573">
            <v>59</v>
          </cell>
          <cell r="D18573">
            <v>1995</v>
          </cell>
          <cell r="E18573">
            <v>35064</v>
          </cell>
        </row>
        <row r="18574">
          <cell r="A18574">
            <v>35007</v>
          </cell>
          <cell r="B18574">
            <v>308</v>
          </cell>
          <cell r="C18574">
            <v>58</v>
          </cell>
          <cell r="D18574">
            <v>1995</v>
          </cell>
          <cell r="E18574">
            <v>35064</v>
          </cell>
        </row>
        <row r="18575">
          <cell r="A18575">
            <v>35008</v>
          </cell>
          <cell r="B18575">
            <v>309</v>
          </cell>
          <cell r="C18575">
            <v>57</v>
          </cell>
          <cell r="D18575">
            <v>1995</v>
          </cell>
          <cell r="E18575">
            <v>35064</v>
          </cell>
        </row>
        <row r="18576">
          <cell r="A18576">
            <v>35009</v>
          </cell>
          <cell r="B18576">
            <v>310</v>
          </cell>
          <cell r="C18576">
            <v>56</v>
          </cell>
          <cell r="D18576">
            <v>1995</v>
          </cell>
          <cell r="E18576">
            <v>35064</v>
          </cell>
        </row>
        <row r="18577">
          <cell r="A18577">
            <v>35010</v>
          </cell>
          <cell r="B18577">
            <v>311</v>
          </cell>
          <cell r="C18577">
            <v>55</v>
          </cell>
          <cell r="D18577">
            <v>1995</v>
          </cell>
          <cell r="E18577">
            <v>35064</v>
          </cell>
        </row>
        <row r="18578">
          <cell r="A18578">
            <v>35011</v>
          </cell>
          <cell r="B18578">
            <v>312</v>
          </cell>
          <cell r="C18578">
            <v>54</v>
          </cell>
          <cell r="D18578">
            <v>1995</v>
          </cell>
          <cell r="E18578">
            <v>35064</v>
          </cell>
        </row>
        <row r="18579">
          <cell r="A18579">
            <v>35012</v>
          </cell>
          <cell r="B18579">
            <v>313</v>
          </cell>
          <cell r="C18579">
            <v>53</v>
          </cell>
          <cell r="D18579">
            <v>1995</v>
          </cell>
          <cell r="E18579">
            <v>35064</v>
          </cell>
        </row>
        <row r="18580">
          <cell r="A18580">
            <v>35013</v>
          </cell>
          <cell r="B18580">
            <v>314</v>
          </cell>
          <cell r="C18580">
            <v>52</v>
          </cell>
          <cell r="D18580">
            <v>1995</v>
          </cell>
          <cell r="E18580">
            <v>35064</v>
          </cell>
        </row>
        <row r="18581">
          <cell r="A18581">
            <v>35014</v>
          </cell>
          <cell r="B18581">
            <v>315</v>
          </cell>
          <cell r="C18581">
            <v>51</v>
          </cell>
          <cell r="D18581">
            <v>1995</v>
          </cell>
          <cell r="E18581">
            <v>35064</v>
          </cell>
        </row>
        <row r="18582">
          <cell r="A18582">
            <v>35015</v>
          </cell>
          <cell r="B18582">
            <v>316</v>
          </cell>
          <cell r="C18582">
            <v>50</v>
          </cell>
          <cell r="D18582">
            <v>1995</v>
          </cell>
          <cell r="E18582">
            <v>35064</v>
          </cell>
        </row>
        <row r="18583">
          <cell r="A18583">
            <v>35016</v>
          </cell>
          <cell r="B18583">
            <v>317</v>
          </cell>
          <cell r="C18583">
            <v>49</v>
          </cell>
          <cell r="D18583">
            <v>1995</v>
          </cell>
          <cell r="E18583">
            <v>35064</v>
          </cell>
        </row>
        <row r="18584">
          <cell r="A18584">
            <v>35017</v>
          </cell>
          <cell r="B18584">
            <v>318</v>
          </cell>
          <cell r="C18584">
            <v>48</v>
          </cell>
          <cell r="D18584">
            <v>1995</v>
          </cell>
          <cell r="E18584">
            <v>35064</v>
          </cell>
        </row>
        <row r="18585">
          <cell r="A18585">
            <v>35018</v>
          </cell>
          <cell r="B18585">
            <v>319</v>
          </cell>
          <cell r="C18585">
            <v>47</v>
          </cell>
          <cell r="D18585">
            <v>1995</v>
          </cell>
          <cell r="E18585">
            <v>35064</v>
          </cell>
        </row>
        <row r="18586">
          <cell r="A18586">
            <v>35019</v>
          </cell>
          <cell r="B18586">
            <v>320</v>
          </cell>
          <cell r="C18586">
            <v>46</v>
          </cell>
          <cell r="D18586">
            <v>1995</v>
          </cell>
          <cell r="E18586">
            <v>35064</v>
          </cell>
        </row>
        <row r="18587">
          <cell r="A18587">
            <v>35020</v>
          </cell>
          <cell r="B18587">
            <v>321</v>
          </cell>
          <cell r="C18587">
            <v>45</v>
          </cell>
          <cell r="D18587">
            <v>1995</v>
          </cell>
          <cell r="E18587">
            <v>35064</v>
          </cell>
        </row>
        <row r="18588">
          <cell r="A18588">
            <v>35021</v>
          </cell>
          <cell r="B18588">
            <v>322</v>
          </cell>
          <cell r="C18588">
            <v>44</v>
          </cell>
          <cell r="D18588">
            <v>1995</v>
          </cell>
          <cell r="E18588">
            <v>35064</v>
          </cell>
        </row>
        <row r="18589">
          <cell r="A18589">
            <v>35022</v>
          </cell>
          <cell r="B18589">
            <v>323</v>
          </cell>
          <cell r="C18589">
            <v>43</v>
          </cell>
          <cell r="D18589">
            <v>1995</v>
          </cell>
          <cell r="E18589">
            <v>35064</v>
          </cell>
        </row>
        <row r="18590">
          <cell r="A18590">
            <v>35023</v>
          </cell>
          <cell r="B18590">
            <v>324</v>
          </cell>
          <cell r="C18590">
            <v>42</v>
          </cell>
          <cell r="D18590">
            <v>1995</v>
          </cell>
          <cell r="E18590">
            <v>35064</v>
          </cell>
        </row>
        <row r="18591">
          <cell r="A18591">
            <v>35024</v>
          </cell>
          <cell r="B18591">
            <v>325</v>
          </cell>
          <cell r="C18591">
            <v>41</v>
          </cell>
          <cell r="D18591">
            <v>1995</v>
          </cell>
          <cell r="E18591">
            <v>35064</v>
          </cell>
        </row>
        <row r="18592">
          <cell r="A18592">
            <v>35025</v>
          </cell>
          <cell r="B18592">
            <v>326</v>
          </cell>
          <cell r="C18592">
            <v>40</v>
          </cell>
          <cell r="D18592">
            <v>1995</v>
          </cell>
          <cell r="E18592">
            <v>35064</v>
          </cell>
        </row>
        <row r="18593">
          <cell r="A18593">
            <v>35026</v>
          </cell>
          <cell r="B18593">
            <v>327</v>
          </cell>
          <cell r="C18593">
            <v>39</v>
          </cell>
          <cell r="D18593">
            <v>1995</v>
          </cell>
          <cell r="E18593">
            <v>35064</v>
          </cell>
        </row>
        <row r="18594">
          <cell r="A18594">
            <v>35027</v>
          </cell>
          <cell r="B18594">
            <v>328</v>
          </cell>
          <cell r="C18594">
            <v>38</v>
          </cell>
          <cell r="D18594">
            <v>1995</v>
          </cell>
          <cell r="E18594">
            <v>35064</v>
          </cell>
        </row>
        <row r="18595">
          <cell r="A18595">
            <v>35028</v>
          </cell>
          <cell r="B18595">
            <v>329</v>
          </cell>
          <cell r="C18595">
            <v>37</v>
          </cell>
          <cell r="D18595">
            <v>1995</v>
          </cell>
          <cell r="E18595">
            <v>35064</v>
          </cell>
        </row>
        <row r="18596">
          <cell r="A18596">
            <v>35029</v>
          </cell>
          <cell r="B18596">
            <v>330</v>
          </cell>
          <cell r="C18596">
            <v>36</v>
          </cell>
          <cell r="D18596">
            <v>1995</v>
          </cell>
          <cell r="E18596">
            <v>35064</v>
          </cell>
        </row>
        <row r="18597">
          <cell r="A18597">
            <v>35030</v>
          </cell>
          <cell r="B18597">
            <v>331</v>
          </cell>
          <cell r="C18597">
            <v>35</v>
          </cell>
          <cell r="D18597">
            <v>1995</v>
          </cell>
          <cell r="E18597">
            <v>35064</v>
          </cell>
        </row>
        <row r="18598">
          <cell r="A18598">
            <v>35031</v>
          </cell>
          <cell r="B18598">
            <v>332</v>
          </cell>
          <cell r="C18598">
            <v>34</v>
          </cell>
          <cell r="D18598">
            <v>1995</v>
          </cell>
          <cell r="E18598">
            <v>35064</v>
          </cell>
        </row>
        <row r="18599">
          <cell r="A18599">
            <v>35032</v>
          </cell>
          <cell r="B18599">
            <v>333</v>
          </cell>
          <cell r="C18599">
            <v>33</v>
          </cell>
          <cell r="D18599">
            <v>1995</v>
          </cell>
          <cell r="E18599">
            <v>35064</v>
          </cell>
        </row>
        <row r="18600">
          <cell r="A18600">
            <v>35033</v>
          </cell>
          <cell r="B18600">
            <v>334</v>
          </cell>
          <cell r="C18600">
            <v>32</v>
          </cell>
          <cell r="D18600">
            <v>1995</v>
          </cell>
          <cell r="E18600">
            <v>35064</v>
          </cell>
        </row>
        <row r="18601">
          <cell r="A18601">
            <v>35034</v>
          </cell>
          <cell r="B18601">
            <v>335</v>
          </cell>
          <cell r="C18601">
            <v>31</v>
          </cell>
          <cell r="D18601">
            <v>1995</v>
          </cell>
          <cell r="E18601">
            <v>35064</v>
          </cell>
        </row>
        <row r="18602">
          <cell r="A18602">
            <v>35035</v>
          </cell>
          <cell r="B18602">
            <v>336</v>
          </cell>
          <cell r="C18602">
            <v>30</v>
          </cell>
          <cell r="D18602">
            <v>1995</v>
          </cell>
          <cell r="E18602">
            <v>35064</v>
          </cell>
        </row>
        <row r="18603">
          <cell r="A18603">
            <v>35036</v>
          </cell>
          <cell r="B18603">
            <v>337</v>
          </cell>
          <cell r="C18603">
            <v>29</v>
          </cell>
          <cell r="D18603">
            <v>1995</v>
          </cell>
          <cell r="E18603">
            <v>35064</v>
          </cell>
        </row>
        <row r="18604">
          <cell r="A18604">
            <v>35037</v>
          </cell>
          <cell r="B18604">
            <v>338</v>
          </cell>
          <cell r="C18604">
            <v>28</v>
          </cell>
          <cell r="D18604">
            <v>1995</v>
          </cell>
          <cell r="E18604">
            <v>35064</v>
          </cell>
        </row>
        <row r="18605">
          <cell r="A18605">
            <v>35038</v>
          </cell>
          <cell r="B18605">
            <v>339</v>
          </cell>
          <cell r="C18605">
            <v>27</v>
          </cell>
          <cell r="D18605">
            <v>1995</v>
          </cell>
          <cell r="E18605">
            <v>35064</v>
          </cell>
        </row>
        <row r="18606">
          <cell r="A18606">
            <v>35039</v>
          </cell>
          <cell r="B18606">
            <v>340</v>
          </cell>
          <cell r="C18606">
            <v>26</v>
          </cell>
          <cell r="D18606">
            <v>1995</v>
          </cell>
          <cell r="E18606">
            <v>35064</v>
          </cell>
        </row>
        <row r="18607">
          <cell r="A18607">
            <v>35040</v>
          </cell>
          <cell r="B18607">
            <v>341</v>
          </cell>
          <cell r="C18607">
            <v>25</v>
          </cell>
          <cell r="D18607">
            <v>1995</v>
          </cell>
          <cell r="E18607">
            <v>35064</v>
          </cell>
        </row>
        <row r="18608">
          <cell r="A18608">
            <v>35041</v>
          </cell>
          <cell r="B18608">
            <v>342</v>
          </cell>
          <cell r="C18608">
            <v>24</v>
          </cell>
          <cell r="D18608">
            <v>1995</v>
          </cell>
          <cell r="E18608">
            <v>35064</v>
          </cell>
        </row>
        <row r="18609">
          <cell r="A18609">
            <v>35042</v>
          </cell>
          <cell r="B18609">
            <v>343</v>
          </cell>
          <cell r="C18609">
            <v>23</v>
          </cell>
          <cell r="D18609">
            <v>1995</v>
          </cell>
          <cell r="E18609">
            <v>35064</v>
          </cell>
        </row>
        <row r="18610">
          <cell r="A18610">
            <v>35043</v>
          </cell>
          <cell r="B18610">
            <v>344</v>
          </cell>
          <cell r="C18610">
            <v>22</v>
          </cell>
          <cell r="D18610">
            <v>1995</v>
          </cell>
          <cell r="E18610">
            <v>35064</v>
          </cell>
        </row>
        <row r="18611">
          <cell r="A18611">
            <v>35044</v>
          </cell>
          <cell r="B18611">
            <v>345</v>
          </cell>
          <cell r="C18611">
            <v>21</v>
          </cell>
          <cell r="D18611">
            <v>1995</v>
          </cell>
          <cell r="E18611">
            <v>35064</v>
          </cell>
        </row>
        <row r="18612">
          <cell r="A18612">
            <v>35045</v>
          </cell>
          <cell r="B18612">
            <v>346</v>
          </cell>
          <cell r="C18612">
            <v>20</v>
          </cell>
          <cell r="D18612">
            <v>1995</v>
          </cell>
          <cell r="E18612">
            <v>35064</v>
          </cell>
        </row>
        <row r="18613">
          <cell r="A18613">
            <v>35046</v>
          </cell>
          <cell r="B18613">
            <v>347</v>
          </cell>
          <cell r="C18613">
            <v>19</v>
          </cell>
          <cell r="D18613">
            <v>1995</v>
          </cell>
          <cell r="E18613">
            <v>35064</v>
          </cell>
        </row>
        <row r="18614">
          <cell r="A18614">
            <v>35047</v>
          </cell>
          <cell r="B18614">
            <v>348</v>
          </cell>
          <cell r="C18614">
            <v>18</v>
          </cell>
          <cell r="D18614">
            <v>1995</v>
          </cell>
          <cell r="E18614">
            <v>35064</v>
          </cell>
        </row>
        <row r="18615">
          <cell r="A18615">
            <v>35048</v>
          </cell>
          <cell r="B18615">
            <v>349</v>
          </cell>
          <cell r="C18615">
            <v>17</v>
          </cell>
          <cell r="D18615">
            <v>1995</v>
          </cell>
          <cell r="E18615">
            <v>35064</v>
          </cell>
        </row>
        <row r="18616">
          <cell r="A18616">
            <v>35049</v>
          </cell>
          <cell r="B18616">
            <v>350</v>
          </cell>
          <cell r="C18616">
            <v>16</v>
          </cell>
          <cell r="D18616">
            <v>1995</v>
          </cell>
          <cell r="E18616">
            <v>35064</v>
          </cell>
        </row>
        <row r="18617">
          <cell r="A18617">
            <v>35050</v>
          </cell>
          <cell r="B18617">
            <v>351</v>
          </cell>
          <cell r="C18617">
            <v>15</v>
          </cell>
          <cell r="D18617">
            <v>1995</v>
          </cell>
          <cell r="E18617">
            <v>35064</v>
          </cell>
        </row>
        <row r="18618">
          <cell r="A18618">
            <v>35051</v>
          </cell>
          <cell r="B18618">
            <v>352</v>
          </cell>
          <cell r="C18618">
            <v>14</v>
          </cell>
          <cell r="D18618">
            <v>1995</v>
          </cell>
          <cell r="E18618">
            <v>35064</v>
          </cell>
        </row>
        <row r="18619">
          <cell r="A18619">
            <v>35052</v>
          </cell>
          <cell r="B18619">
            <v>353</v>
          </cell>
          <cell r="C18619">
            <v>13</v>
          </cell>
          <cell r="D18619">
            <v>1995</v>
          </cell>
          <cell r="E18619">
            <v>35064</v>
          </cell>
        </row>
        <row r="18620">
          <cell r="A18620">
            <v>35053</v>
          </cell>
          <cell r="B18620">
            <v>354</v>
          </cell>
          <cell r="C18620">
            <v>12</v>
          </cell>
          <cell r="D18620">
            <v>1995</v>
          </cell>
          <cell r="E18620">
            <v>35064</v>
          </cell>
        </row>
        <row r="18621">
          <cell r="A18621">
            <v>35054</v>
          </cell>
          <cell r="B18621">
            <v>355</v>
          </cell>
          <cell r="C18621">
            <v>11</v>
          </cell>
          <cell r="D18621">
            <v>1995</v>
          </cell>
          <cell r="E18621">
            <v>35064</v>
          </cell>
        </row>
        <row r="18622">
          <cell r="A18622">
            <v>35055</v>
          </cell>
          <cell r="B18622">
            <v>356</v>
          </cell>
          <cell r="C18622">
            <v>10</v>
          </cell>
          <cell r="D18622">
            <v>1995</v>
          </cell>
          <cell r="E18622">
            <v>35064</v>
          </cell>
        </row>
        <row r="18623">
          <cell r="A18623">
            <v>35056</v>
          </cell>
          <cell r="B18623">
            <v>357</v>
          </cell>
          <cell r="C18623">
            <v>9</v>
          </cell>
          <cell r="D18623">
            <v>1995</v>
          </cell>
          <cell r="E18623">
            <v>35064</v>
          </cell>
        </row>
        <row r="18624">
          <cell r="A18624">
            <v>35057</v>
          </cell>
          <cell r="B18624">
            <v>358</v>
          </cell>
          <cell r="C18624">
            <v>8</v>
          </cell>
          <cell r="D18624">
            <v>1995</v>
          </cell>
          <cell r="E18624">
            <v>35064</v>
          </cell>
        </row>
        <row r="18625">
          <cell r="A18625">
            <v>35058</v>
          </cell>
          <cell r="B18625">
            <v>359</v>
          </cell>
          <cell r="C18625">
            <v>7</v>
          </cell>
          <cell r="D18625">
            <v>1995</v>
          </cell>
          <cell r="E18625">
            <v>35064</v>
          </cell>
        </row>
        <row r="18626">
          <cell r="A18626">
            <v>35059</v>
          </cell>
          <cell r="B18626">
            <v>360</v>
          </cell>
          <cell r="C18626">
            <v>6</v>
          </cell>
          <cell r="D18626">
            <v>1995</v>
          </cell>
          <cell r="E18626">
            <v>35064</v>
          </cell>
        </row>
        <row r="18627">
          <cell r="A18627">
            <v>35060</v>
          </cell>
          <cell r="B18627">
            <v>361</v>
          </cell>
          <cell r="C18627">
            <v>5</v>
          </cell>
          <cell r="D18627">
            <v>1995</v>
          </cell>
          <cell r="E18627">
            <v>35064</v>
          </cell>
        </row>
        <row r="18628">
          <cell r="A18628">
            <v>35061</v>
          </cell>
          <cell r="B18628">
            <v>362</v>
          </cell>
          <cell r="C18628">
            <v>4</v>
          </cell>
          <cell r="D18628">
            <v>1995</v>
          </cell>
          <cell r="E18628">
            <v>35064</v>
          </cell>
        </row>
        <row r="18629">
          <cell r="A18629">
            <v>35062</v>
          </cell>
          <cell r="B18629">
            <v>363</v>
          </cell>
          <cell r="C18629">
            <v>3</v>
          </cell>
          <cell r="D18629">
            <v>1995</v>
          </cell>
          <cell r="E18629">
            <v>35064</v>
          </cell>
        </row>
        <row r="18630">
          <cell r="A18630">
            <v>35063</v>
          </cell>
          <cell r="B18630">
            <v>364</v>
          </cell>
          <cell r="C18630">
            <v>2</v>
          </cell>
          <cell r="D18630">
            <v>1995</v>
          </cell>
          <cell r="E18630">
            <v>35064</v>
          </cell>
        </row>
        <row r="18631">
          <cell r="A18631">
            <v>35064</v>
          </cell>
          <cell r="B18631">
            <v>365</v>
          </cell>
          <cell r="C18631">
            <v>1</v>
          </cell>
          <cell r="D18631">
            <v>1995</v>
          </cell>
          <cell r="E18631">
            <v>35064</v>
          </cell>
        </row>
        <row r="18632">
          <cell r="A18632">
            <v>35065</v>
          </cell>
          <cell r="B18632">
            <v>1</v>
          </cell>
          <cell r="C18632">
            <v>366</v>
          </cell>
          <cell r="D18632">
            <v>1996</v>
          </cell>
          <cell r="E18632">
            <v>35430</v>
          </cell>
        </row>
        <row r="18633">
          <cell r="A18633">
            <v>35066</v>
          </cell>
          <cell r="B18633">
            <v>2</v>
          </cell>
          <cell r="C18633">
            <v>365</v>
          </cell>
          <cell r="D18633">
            <v>1996</v>
          </cell>
          <cell r="E18633">
            <v>35430</v>
          </cell>
        </row>
        <row r="18634">
          <cell r="A18634">
            <v>35067</v>
          </cell>
          <cell r="B18634">
            <v>3</v>
          </cell>
          <cell r="C18634">
            <v>364</v>
          </cell>
          <cell r="D18634">
            <v>1996</v>
          </cell>
          <cell r="E18634">
            <v>35430</v>
          </cell>
        </row>
        <row r="18635">
          <cell r="A18635">
            <v>35068</v>
          </cell>
          <cell r="B18635">
            <v>4</v>
          </cell>
          <cell r="C18635">
            <v>363</v>
          </cell>
          <cell r="D18635">
            <v>1996</v>
          </cell>
          <cell r="E18635">
            <v>35430</v>
          </cell>
        </row>
        <row r="18636">
          <cell r="A18636">
            <v>35069</v>
          </cell>
          <cell r="B18636">
            <v>5</v>
          </cell>
          <cell r="C18636">
            <v>362</v>
          </cell>
          <cell r="D18636">
            <v>1996</v>
          </cell>
          <cell r="E18636">
            <v>35430</v>
          </cell>
        </row>
        <row r="18637">
          <cell r="A18637">
            <v>35070</v>
          </cell>
          <cell r="B18637">
            <v>6</v>
          </cell>
          <cell r="C18637">
            <v>361</v>
          </cell>
          <cell r="D18637">
            <v>1996</v>
          </cell>
          <cell r="E18637">
            <v>35430</v>
          </cell>
        </row>
        <row r="18638">
          <cell r="A18638">
            <v>35071</v>
          </cell>
          <cell r="B18638">
            <v>7</v>
          </cell>
          <cell r="C18638">
            <v>360</v>
          </cell>
          <cell r="D18638">
            <v>1996</v>
          </cell>
          <cell r="E18638">
            <v>35430</v>
          </cell>
        </row>
        <row r="18639">
          <cell r="A18639">
            <v>35072</v>
          </cell>
          <cell r="B18639">
            <v>8</v>
          </cell>
          <cell r="C18639">
            <v>359</v>
          </cell>
          <cell r="D18639">
            <v>1996</v>
          </cell>
          <cell r="E18639">
            <v>35430</v>
          </cell>
        </row>
        <row r="18640">
          <cell r="A18640">
            <v>35073</v>
          </cell>
          <cell r="B18640">
            <v>9</v>
          </cell>
          <cell r="C18640">
            <v>358</v>
          </cell>
          <cell r="D18640">
            <v>1996</v>
          </cell>
          <cell r="E18640">
            <v>35430</v>
          </cell>
        </row>
        <row r="18641">
          <cell r="A18641">
            <v>35074</v>
          </cell>
          <cell r="B18641">
            <v>10</v>
          </cell>
          <cell r="C18641">
            <v>357</v>
          </cell>
          <cell r="D18641">
            <v>1996</v>
          </cell>
          <cell r="E18641">
            <v>35430</v>
          </cell>
        </row>
        <row r="18642">
          <cell r="A18642">
            <v>35075</v>
          </cell>
          <cell r="B18642">
            <v>11</v>
          </cell>
          <cell r="C18642">
            <v>356</v>
          </cell>
          <cell r="D18642">
            <v>1996</v>
          </cell>
          <cell r="E18642">
            <v>35430</v>
          </cell>
        </row>
        <row r="18643">
          <cell r="A18643">
            <v>35076</v>
          </cell>
          <cell r="B18643">
            <v>12</v>
          </cell>
          <cell r="C18643">
            <v>355</v>
          </cell>
          <cell r="D18643">
            <v>1996</v>
          </cell>
          <cell r="E18643">
            <v>35430</v>
          </cell>
        </row>
        <row r="18644">
          <cell r="A18644">
            <v>35077</v>
          </cell>
          <cell r="B18644">
            <v>13</v>
          </cell>
          <cell r="C18644">
            <v>354</v>
          </cell>
          <cell r="D18644">
            <v>1996</v>
          </cell>
          <cell r="E18644">
            <v>35430</v>
          </cell>
        </row>
        <row r="18645">
          <cell r="A18645">
            <v>35078</v>
          </cell>
          <cell r="B18645">
            <v>14</v>
          </cell>
          <cell r="C18645">
            <v>353</v>
          </cell>
          <cell r="D18645">
            <v>1996</v>
          </cell>
          <cell r="E18645">
            <v>35430</v>
          </cell>
        </row>
        <row r="18646">
          <cell r="A18646">
            <v>35079</v>
          </cell>
          <cell r="B18646">
            <v>15</v>
          </cell>
          <cell r="C18646">
            <v>352</v>
          </cell>
          <cell r="D18646">
            <v>1996</v>
          </cell>
          <cell r="E18646">
            <v>35430</v>
          </cell>
        </row>
        <row r="18647">
          <cell r="A18647">
            <v>35080</v>
          </cell>
          <cell r="B18647">
            <v>16</v>
          </cell>
          <cell r="C18647">
            <v>351</v>
          </cell>
          <cell r="D18647">
            <v>1996</v>
          </cell>
          <cell r="E18647">
            <v>35430</v>
          </cell>
        </row>
        <row r="18648">
          <cell r="A18648">
            <v>35081</v>
          </cell>
          <cell r="B18648">
            <v>17</v>
          </cell>
          <cell r="C18648">
            <v>350</v>
          </cell>
          <cell r="D18648">
            <v>1996</v>
          </cell>
          <cell r="E18648">
            <v>35430</v>
          </cell>
        </row>
        <row r="18649">
          <cell r="A18649">
            <v>35082</v>
          </cell>
          <cell r="B18649">
            <v>18</v>
          </cell>
          <cell r="C18649">
            <v>349</v>
          </cell>
          <cell r="D18649">
            <v>1996</v>
          </cell>
          <cell r="E18649">
            <v>35430</v>
          </cell>
        </row>
        <row r="18650">
          <cell r="A18650">
            <v>35083</v>
          </cell>
          <cell r="B18650">
            <v>19</v>
          </cell>
          <cell r="C18650">
            <v>348</v>
          </cell>
          <cell r="D18650">
            <v>1996</v>
          </cell>
          <cell r="E18650">
            <v>35430</v>
          </cell>
        </row>
        <row r="18651">
          <cell r="A18651">
            <v>35084</v>
          </cell>
          <cell r="B18651">
            <v>20</v>
          </cell>
          <cell r="C18651">
            <v>347</v>
          </cell>
          <cell r="D18651">
            <v>1996</v>
          </cell>
          <cell r="E18651">
            <v>35430</v>
          </cell>
        </row>
        <row r="18652">
          <cell r="A18652">
            <v>35085</v>
          </cell>
          <cell r="B18652">
            <v>21</v>
          </cell>
          <cell r="C18652">
            <v>346</v>
          </cell>
          <cell r="D18652">
            <v>1996</v>
          </cell>
          <cell r="E18652">
            <v>35430</v>
          </cell>
        </row>
        <row r="18653">
          <cell r="A18653">
            <v>35086</v>
          </cell>
          <cell r="B18653">
            <v>22</v>
          </cell>
          <cell r="C18653">
            <v>345</v>
          </cell>
          <cell r="D18653">
            <v>1996</v>
          </cell>
          <cell r="E18653">
            <v>35430</v>
          </cell>
        </row>
        <row r="18654">
          <cell r="A18654">
            <v>35087</v>
          </cell>
          <cell r="B18654">
            <v>23</v>
          </cell>
          <cell r="C18654">
            <v>344</v>
          </cell>
          <cell r="D18654">
            <v>1996</v>
          </cell>
          <cell r="E18654">
            <v>35430</v>
          </cell>
        </row>
        <row r="18655">
          <cell r="A18655">
            <v>35088</v>
          </cell>
          <cell r="B18655">
            <v>24</v>
          </cell>
          <cell r="C18655">
            <v>343</v>
          </cell>
          <cell r="D18655">
            <v>1996</v>
          </cell>
          <cell r="E18655">
            <v>35430</v>
          </cell>
        </row>
        <row r="18656">
          <cell r="A18656">
            <v>35089</v>
          </cell>
          <cell r="B18656">
            <v>25</v>
          </cell>
          <cell r="C18656">
            <v>342</v>
          </cell>
          <cell r="D18656">
            <v>1996</v>
          </cell>
          <cell r="E18656">
            <v>35430</v>
          </cell>
        </row>
        <row r="18657">
          <cell r="A18657">
            <v>35090</v>
          </cell>
          <cell r="B18657">
            <v>26</v>
          </cell>
          <cell r="C18657">
            <v>341</v>
          </cell>
          <cell r="D18657">
            <v>1996</v>
          </cell>
          <cell r="E18657">
            <v>35430</v>
          </cell>
        </row>
        <row r="18658">
          <cell r="A18658">
            <v>35091</v>
          </cell>
          <cell r="B18658">
            <v>27</v>
          </cell>
          <cell r="C18658">
            <v>340</v>
          </cell>
          <cell r="D18658">
            <v>1996</v>
          </cell>
          <cell r="E18658">
            <v>35430</v>
          </cell>
        </row>
        <row r="18659">
          <cell r="A18659">
            <v>35092</v>
          </cell>
          <cell r="B18659">
            <v>28</v>
          </cell>
          <cell r="C18659">
            <v>339</v>
          </cell>
          <cell r="D18659">
            <v>1996</v>
          </cell>
          <cell r="E18659">
            <v>35430</v>
          </cell>
        </row>
        <row r="18660">
          <cell r="A18660">
            <v>35093</v>
          </cell>
          <cell r="B18660">
            <v>29</v>
          </cell>
          <cell r="C18660">
            <v>338</v>
          </cell>
          <cell r="D18660">
            <v>1996</v>
          </cell>
          <cell r="E18660">
            <v>35430</v>
          </cell>
        </row>
        <row r="18661">
          <cell r="A18661">
            <v>35094</v>
          </cell>
          <cell r="B18661">
            <v>30</v>
          </cell>
          <cell r="C18661">
            <v>337</v>
          </cell>
          <cell r="D18661">
            <v>1996</v>
          </cell>
          <cell r="E18661">
            <v>35430</v>
          </cell>
        </row>
        <row r="18662">
          <cell r="A18662">
            <v>35095</v>
          </cell>
          <cell r="B18662">
            <v>31</v>
          </cell>
          <cell r="C18662">
            <v>336</v>
          </cell>
          <cell r="D18662">
            <v>1996</v>
          </cell>
          <cell r="E18662">
            <v>35430</v>
          </cell>
        </row>
        <row r="18663">
          <cell r="A18663">
            <v>35096</v>
          </cell>
          <cell r="B18663">
            <v>32</v>
          </cell>
          <cell r="C18663">
            <v>335</v>
          </cell>
          <cell r="D18663">
            <v>1996</v>
          </cell>
          <cell r="E18663">
            <v>35430</v>
          </cell>
        </row>
        <row r="18664">
          <cell r="A18664">
            <v>35097</v>
          </cell>
          <cell r="B18664">
            <v>33</v>
          </cell>
          <cell r="C18664">
            <v>334</v>
          </cell>
          <cell r="D18664">
            <v>1996</v>
          </cell>
          <cell r="E18664">
            <v>35430</v>
          </cell>
        </row>
        <row r="18665">
          <cell r="A18665">
            <v>35098</v>
          </cell>
          <cell r="B18665">
            <v>34</v>
          </cell>
          <cell r="C18665">
            <v>333</v>
          </cell>
          <cell r="D18665">
            <v>1996</v>
          </cell>
          <cell r="E18665">
            <v>35430</v>
          </cell>
        </row>
        <row r="18666">
          <cell r="A18666">
            <v>35099</v>
          </cell>
          <cell r="B18666">
            <v>35</v>
          </cell>
          <cell r="C18666">
            <v>332</v>
          </cell>
          <cell r="D18666">
            <v>1996</v>
          </cell>
          <cell r="E18666">
            <v>35430</v>
          </cell>
        </row>
        <row r="18667">
          <cell r="A18667">
            <v>35100</v>
          </cell>
          <cell r="B18667">
            <v>36</v>
          </cell>
          <cell r="C18667">
            <v>331</v>
          </cell>
          <cell r="D18667">
            <v>1996</v>
          </cell>
          <cell r="E18667">
            <v>35430</v>
          </cell>
        </row>
        <row r="18668">
          <cell r="A18668">
            <v>35101</v>
          </cell>
          <cell r="B18668">
            <v>37</v>
          </cell>
          <cell r="C18668">
            <v>330</v>
          </cell>
          <cell r="D18668">
            <v>1996</v>
          </cell>
          <cell r="E18668">
            <v>35430</v>
          </cell>
        </row>
        <row r="18669">
          <cell r="A18669">
            <v>35102</v>
          </cell>
          <cell r="B18669">
            <v>38</v>
          </cell>
          <cell r="C18669">
            <v>329</v>
          </cell>
          <cell r="D18669">
            <v>1996</v>
          </cell>
          <cell r="E18669">
            <v>35430</v>
          </cell>
        </row>
        <row r="18670">
          <cell r="A18670">
            <v>35103</v>
          </cell>
          <cell r="B18670">
            <v>39</v>
          </cell>
          <cell r="C18670">
            <v>328</v>
          </cell>
          <cell r="D18670">
            <v>1996</v>
          </cell>
          <cell r="E18670">
            <v>35430</v>
          </cell>
        </row>
        <row r="18671">
          <cell r="A18671">
            <v>35104</v>
          </cell>
          <cell r="B18671">
            <v>40</v>
          </cell>
          <cell r="C18671">
            <v>327</v>
          </cell>
          <cell r="D18671">
            <v>1996</v>
          </cell>
          <cell r="E18671">
            <v>35430</v>
          </cell>
        </row>
        <row r="18672">
          <cell r="A18672">
            <v>35105</v>
          </cell>
          <cell r="B18672">
            <v>41</v>
          </cell>
          <cell r="C18672">
            <v>326</v>
          </cell>
          <cell r="D18672">
            <v>1996</v>
          </cell>
          <cell r="E18672">
            <v>35430</v>
          </cell>
        </row>
        <row r="18673">
          <cell r="A18673">
            <v>35106</v>
          </cell>
          <cell r="B18673">
            <v>42</v>
          </cell>
          <cell r="C18673">
            <v>325</v>
          </cell>
          <cell r="D18673">
            <v>1996</v>
          </cell>
          <cell r="E18673">
            <v>35430</v>
          </cell>
        </row>
        <row r="18674">
          <cell r="A18674">
            <v>35107</v>
          </cell>
          <cell r="B18674">
            <v>43</v>
          </cell>
          <cell r="C18674">
            <v>324</v>
          </cell>
          <cell r="D18674">
            <v>1996</v>
          </cell>
          <cell r="E18674">
            <v>35430</v>
          </cell>
        </row>
        <row r="18675">
          <cell r="A18675">
            <v>35108</v>
          </cell>
          <cell r="B18675">
            <v>44</v>
          </cell>
          <cell r="C18675">
            <v>323</v>
          </cell>
          <cell r="D18675">
            <v>1996</v>
          </cell>
          <cell r="E18675">
            <v>35430</v>
          </cell>
        </row>
        <row r="18676">
          <cell r="A18676">
            <v>35109</v>
          </cell>
          <cell r="B18676">
            <v>45</v>
          </cell>
          <cell r="C18676">
            <v>322</v>
          </cell>
          <cell r="D18676">
            <v>1996</v>
          </cell>
          <cell r="E18676">
            <v>35430</v>
          </cell>
        </row>
        <row r="18677">
          <cell r="A18677">
            <v>35110</v>
          </cell>
          <cell r="B18677">
            <v>46</v>
          </cell>
          <cell r="C18677">
            <v>321</v>
          </cell>
          <cell r="D18677">
            <v>1996</v>
          </cell>
          <cell r="E18677">
            <v>35430</v>
          </cell>
        </row>
        <row r="18678">
          <cell r="A18678">
            <v>35111</v>
          </cell>
          <cell r="B18678">
            <v>47</v>
          </cell>
          <cell r="C18678">
            <v>320</v>
          </cell>
          <cell r="D18678">
            <v>1996</v>
          </cell>
          <cell r="E18678">
            <v>35430</v>
          </cell>
        </row>
        <row r="18679">
          <cell r="A18679">
            <v>35112</v>
          </cell>
          <cell r="B18679">
            <v>48</v>
          </cell>
          <cell r="C18679">
            <v>319</v>
          </cell>
          <cell r="D18679">
            <v>1996</v>
          </cell>
          <cell r="E18679">
            <v>35430</v>
          </cell>
        </row>
        <row r="18680">
          <cell r="A18680">
            <v>35113</v>
          </cell>
          <cell r="B18680">
            <v>49</v>
          </cell>
          <cell r="C18680">
            <v>318</v>
          </cell>
          <cell r="D18680">
            <v>1996</v>
          </cell>
          <cell r="E18680">
            <v>35430</v>
          </cell>
        </row>
        <row r="18681">
          <cell r="A18681">
            <v>35114</v>
          </cell>
          <cell r="B18681">
            <v>50</v>
          </cell>
          <cell r="C18681">
            <v>317</v>
          </cell>
          <cell r="D18681">
            <v>1996</v>
          </cell>
          <cell r="E18681">
            <v>35430</v>
          </cell>
        </row>
        <row r="18682">
          <cell r="A18682">
            <v>35115</v>
          </cell>
          <cell r="B18682">
            <v>51</v>
          </cell>
          <cell r="C18682">
            <v>316</v>
          </cell>
          <cell r="D18682">
            <v>1996</v>
          </cell>
          <cell r="E18682">
            <v>35430</v>
          </cell>
        </row>
        <row r="18683">
          <cell r="A18683">
            <v>35116</v>
          </cell>
          <cell r="B18683">
            <v>52</v>
          </cell>
          <cell r="C18683">
            <v>315</v>
          </cell>
          <cell r="D18683">
            <v>1996</v>
          </cell>
          <cell r="E18683">
            <v>35430</v>
          </cell>
        </row>
        <row r="18684">
          <cell r="A18684">
            <v>35117</v>
          </cell>
          <cell r="B18684">
            <v>53</v>
          </cell>
          <cell r="C18684">
            <v>314</v>
          </cell>
          <cell r="D18684">
            <v>1996</v>
          </cell>
          <cell r="E18684">
            <v>35430</v>
          </cell>
        </row>
        <row r="18685">
          <cell r="A18685">
            <v>35118</v>
          </cell>
          <cell r="B18685">
            <v>54</v>
          </cell>
          <cell r="C18685">
            <v>313</v>
          </cell>
          <cell r="D18685">
            <v>1996</v>
          </cell>
          <cell r="E18685">
            <v>35430</v>
          </cell>
        </row>
        <row r="18686">
          <cell r="A18686">
            <v>35119</v>
          </cell>
          <cell r="B18686">
            <v>55</v>
          </cell>
          <cell r="C18686">
            <v>312</v>
          </cell>
          <cell r="D18686">
            <v>1996</v>
          </cell>
          <cell r="E18686">
            <v>35430</v>
          </cell>
        </row>
        <row r="18687">
          <cell r="A18687">
            <v>35120</v>
          </cell>
          <cell r="B18687">
            <v>56</v>
          </cell>
          <cell r="C18687">
            <v>311</v>
          </cell>
          <cell r="D18687">
            <v>1996</v>
          </cell>
          <cell r="E18687">
            <v>35430</v>
          </cell>
        </row>
        <row r="18688">
          <cell r="A18688">
            <v>35121</v>
          </cell>
          <cell r="B18688">
            <v>57</v>
          </cell>
          <cell r="C18688">
            <v>310</v>
          </cell>
          <cell r="D18688">
            <v>1996</v>
          </cell>
          <cell r="E18688">
            <v>35430</v>
          </cell>
        </row>
        <row r="18689">
          <cell r="A18689">
            <v>35122</v>
          </cell>
          <cell r="B18689">
            <v>58</v>
          </cell>
          <cell r="C18689">
            <v>309</v>
          </cell>
          <cell r="D18689">
            <v>1996</v>
          </cell>
          <cell r="E18689">
            <v>35430</v>
          </cell>
        </row>
        <row r="18690">
          <cell r="A18690">
            <v>35123</v>
          </cell>
          <cell r="B18690">
            <v>59</v>
          </cell>
          <cell r="C18690">
            <v>308</v>
          </cell>
          <cell r="D18690">
            <v>1996</v>
          </cell>
          <cell r="E18690">
            <v>35430</v>
          </cell>
        </row>
        <row r="18691">
          <cell r="A18691">
            <v>35124</v>
          </cell>
          <cell r="B18691">
            <v>60</v>
          </cell>
          <cell r="C18691">
            <v>307</v>
          </cell>
          <cell r="D18691">
            <v>1996</v>
          </cell>
          <cell r="E18691">
            <v>35430</v>
          </cell>
        </row>
        <row r="18692">
          <cell r="A18692">
            <v>35125</v>
          </cell>
          <cell r="B18692">
            <v>61</v>
          </cell>
          <cell r="C18692">
            <v>306</v>
          </cell>
          <cell r="D18692">
            <v>1996</v>
          </cell>
          <cell r="E18692">
            <v>35430</v>
          </cell>
        </row>
        <row r="18693">
          <cell r="A18693">
            <v>35126</v>
          </cell>
          <cell r="B18693">
            <v>62</v>
          </cell>
          <cell r="C18693">
            <v>305</v>
          </cell>
          <cell r="D18693">
            <v>1996</v>
          </cell>
          <cell r="E18693">
            <v>35430</v>
          </cell>
        </row>
        <row r="18694">
          <cell r="A18694">
            <v>35127</v>
          </cell>
          <cell r="B18694">
            <v>63</v>
          </cell>
          <cell r="C18694">
            <v>304</v>
          </cell>
          <cell r="D18694">
            <v>1996</v>
          </cell>
          <cell r="E18694">
            <v>35430</v>
          </cell>
        </row>
        <row r="18695">
          <cell r="A18695">
            <v>35128</v>
          </cell>
          <cell r="B18695">
            <v>64</v>
          </cell>
          <cell r="C18695">
            <v>303</v>
          </cell>
          <cell r="D18695">
            <v>1996</v>
          </cell>
          <cell r="E18695">
            <v>35430</v>
          </cell>
        </row>
        <row r="18696">
          <cell r="A18696">
            <v>35129</v>
          </cell>
          <cell r="B18696">
            <v>65</v>
          </cell>
          <cell r="C18696">
            <v>302</v>
          </cell>
          <cell r="D18696">
            <v>1996</v>
          </cell>
          <cell r="E18696">
            <v>35430</v>
          </cell>
        </row>
        <row r="18697">
          <cell r="A18697">
            <v>35130</v>
          </cell>
          <cell r="B18697">
            <v>66</v>
          </cell>
          <cell r="C18697">
            <v>301</v>
          </cell>
          <cell r="D18697">
            <v>1996</v>
          </cell>
          <cell r="E18697">
            <v>35430</v>
          </cell>
        </row>
        <row r="18698">
          <cell r="A18698">
            <v>35131</v>
          </cell>
          <cell r="B18698">
            <v>67</v>
          </cell>
          <cell r="C18698">
            <v>300</v>
          </cell>
          <cell r="D18698">
            <v>1996</v>
          </cell>
          <cell r="E18698">
            <v>35430</v>
          </cell>
        </row>
        <row r="18699">
          <cell r="A18699">
            <v>35132</v>
          </cell>
          <cell r="B18699">
            <v>68</v>
          </cell>
          <cell r="C18699">
            <v>299</v>
          </cell>
          <cell r="D18699">
            <v>1996</v>
          </cell>
          <cell r="E18699">
            <v>35430</v>
          </cell>
        </row>
        <row r="18700">
          <cell r="A18700">
            <v>35133</v>
          </cell>
          <cell r="B18700">
            <v>69</v>
          </cell>
          <cell r="C18700">
            <v>298</v>
          </cell>
          <cell r="D18700">
            <v>1996</v>
          </cell>
          <cell r="E18700">
            <v>35430</v>
          </cell>
        </row>
        <row r="18701">
          <cell r="A18701">
            <v>35134</v>
          </cell>
          <cell r="B18701">
            <v>70</v>
          </cell>
          <cell r="C18701">
            <v>297</v>
          </cell>
          <cell r="D18701">
            <v>1996</v>
          </cell>
          <cell r="E18701">
            <v>35430</v>
          </cell>
        </row>
        <row r="18702">
          <cell r="A18702">
            <v>35135</v>
          </cell>
          <cell r="B18702">
            <v>71</v>
          </cell>
          <cell r="C18702">
            <v>296</v>
          </cell>
          <cell r="D18702">
            <v>1996</v>
          </cell>
          <cell r="E18702">
            <v>35430</v>
          </cell>
        </row>
        <row r="18703">
          <cell r="A18703">
            <v>35136</v>
          </cell>
          <cell r="B18703">
            <v>72</v>
          </cell>
          <cell r="C18703">
            <v>295</v>
          </cell>
          <cell r="D18703">
            <v>1996</v>
          </cell>
          <cell r="E18703">
            <v>35430</v>
          </cell>
        </row>
        <row r="18704">
          <cell r="A18704">
            <v>35137</v>
          </cell>
          <cell r="B18704">
            <v>73</v>
          </cell>
          <cell r="C18704">
            <v>294</v>
          </cell>
          <cell r="D18704">
            <v>1996</v>
          </cell>
          <cell r="E18704">
            <v>35430</v>
          </cell>
        </row>
        <row r="18705">
          <cell r="A18705">
            <v>35138</v>
          </cell>
          <cell r="B18705">
            <v>74</v>
          </cell>
          <cell r="C18705">
            <v>293</v>
          </cell>
          <cell r="D18705">
            <v>1996</v>
          </cell>
          <cell r="E18705">
            <v>35430</v>
          </cell>
        </row>
        <row r="18706">
          <cell r="A18706">
            <v>35139</v>
          </cell>
          <cell r="B18706">
            <v>75</v>
          </cell>
          <cell r="C18706">
            <v>292</v>
          </cell>
          <cell r="D18706">
            <v>1996</v>
          </cell>
          <cell r="E18706">
            <v>35430</v>
          </cell>
        </row>
        <row r="18707">
          <cell r="A18707">
            <v>35140</v>
          </cell>
          <cell r="B18707">
            <v>76</v>
          </cell>
          <cell r="C18707">
            <v>291</v>
          </cell>
          <cell r="D18707">
            <v>1996</v>
          </cell>
          <cell r="E18707">
            <v>35430</v>
          </cell>
        </row>
        <row r="18708">
          <cell r="A18708">
            <v>35141</v>
          </cell>
          <cell r="B18708">
            <v>77</v>
          </cell>
          <cell r="C18708">
            <v>290</v>
          </cell>
          <cell r="D18708">
            <v>1996</v>
          </cell>
          <cell r="E18708">
            <v>35430</v>
          </cell>
        </row>
        <row r="18709">
          <cell r="A18709">
            <v>35142</v>
          </cell>
          <cell r="B18709">
            <v>78</v>
          </cell>
          <cell r="C18709">
            <v>289</v>
          </cell>
          <cell r="D18709">
            <v>1996</v>
          </cell>
          <cell r="E18709">
            <v>35430</v>
          </cell>
        </row>
        <row r="18710">
          <cell r="A18710">
            <v>35143</v>
          </cell>
          <cell r="B18710">
            <v>79</v>
          </cell>
          <cell r="C18710">
            <v>288</v>
          </cell>
          <cell r="D18710">
            <v>1996</v>
          </cell>
          <cell r="E18710">
            <v>35430</v>
          </cell>
        </row>
        <row r="18711">
          <cell r="A18711">
            <v>35144</v>
          </cell>
          <cell r="B18711">
            <v>80</v>
          </cell>
          <cell r="C18711">
            <v>287</v>
          </cell>
          <cell r="D18711">
            <v>1996</v>
          </cell>
          <cell r="E18711">
            <v>35430</v>
          </cell>
        </row>
        <row r="18712">
          <cell r="A18712">
            <v>35145</v>
          </cell>
          <cell r="B18712">
            <v>81</v>
          </cell>
          <cell r="C18712">
            <v>286</v>
          </cell>
          <cell r="D18712">
            <v>1996</v>
          </cell>
          <cell r="E18712">
            <v>35430</v>
          </cell>
        </row>
        <row r="18713">
          <cell r="A18713">
            <v>35146</v>
          </cell>
          <cell r="B18713">
            <v>82</v>
          </cell>
          <cell r="C18713">
            <v>285</v>
          </cell>
          <cell r="D18713">
            <v>1996</v>
          </cell>
          <cell r="E18713">
            <v>35430</v>
          </cell>
        </row>
        <row r="18714">
          <cell r="A18714">
            <v>35147</v>
          </cell>
          <cell r="B18714">
            <v>83</v>
          </cell>
          <cell r="C18714">
            <v>284</v>
          </cell>
          <cell r="D18714">
            <v>1996</v>
          </cell>
          <cell r="E18714">
            <v>35430</v>
          </cell>
        </row>
        <row r="18715">
          <cell r="A18715">
            <v>35148</v>
          </cell>
          <cell r="B18715">
            <v>84</v>
          </cell>
          <cell r="C18715">
            <v>283</v>
          </cell>
          <cell r="D18715">
            <v>1996</v>
          </cell>
          <cell r="E18715">
            <v>35430</v>
          </cell>
        </row>
        <row r="18716">
          <cell r="A18716">
            <v>35149</v>
          </cell>
          <cell r="B18716">
            <v>85</v>
          </cell>
          <cell r="C18716">
            <v>282</v>
          </cell>
          <cell r="D18716">
            <v>1996</v>
          </cell>
          <cell r="E18716">
            <v>35430</v>
          </cell>
        </row>
        <row r="18717">
          <cell r="A18717">
            <v>35150</v>
          </cell>
          <cell r="B18717">
            <v>86</v>
          </cell>
          <cell r="C18717">
            <v>281</v>
          </cell>
          <cell r="D18717">
            <v>1996</v>
          </cell>
          <cell r="E18717">
            <v>35430</v>
          </cell>
        </row>
        <row r="18718">
          <cell r="A18718">
            <v>35151</v>
          </cell>
          <cell r="B18718">
            <v>87</v>
          </cell>
          <cell r="C18718">
            <v>280</v>
          </cell>
          <cell r="D18718">
            <v>1996</v>
          </cell>
          <cell r="E18718">
            <v>35430</v>
          </cell>
        </row>
        <row r="18719">
          <cell r="A18719">
            <v>35152</v>
          </cell>
          <cell r="B18719">
            <v>88</v>
          </cell>
          <cell r="C18719">
            <v>279</v>
          </cell>
          <cell r="D18719">
            <v>1996</v>
          </cell>
          <cell r="E18719">
            <v>35430</v>
          </cell>
        </row>
        <row r="18720">
          <cell r="A18720">
            <v>35153</v>
          </cell>
          <cell r="B18720">
            <v>89</v>
          </cell>
          <cell r="C18720">
            <v>278</v>
          </cell>
          <cell r="D18720">
            <v>1996</v>
          </cell>
          <cell r="E18720">
            <v>35430</v>
          </cell>
        </row>
        <row r="18721">
          <cell r="A18721">
            <v>35154</v>
          </cell>
          <cell r="B18721">
            <v>90</v>
          </cell>
          <cell r="C18721">
            <v>277</v>
          </cell>
          <cell r="D18721">
            <v>1996</v>
          </cell>
          <cell r="E18721">
            <v>35430</v>
          </cell>
        </row>
        <row r="18722">
          <cell r="A18722">
            <v>35155</v>
          </cell>
          <cell r="B18722">
            <v>91</v>
          </cell>
          <cell r="C18722">
            <v>276</v>
          </cell>
          <cell r="D18722">
            <v>1996</v>
          </cell>
          <cell r="E18722">
            <v>35430</v>
          </cell>
        </row>
        <row r="18723">
          <cell r="A18723">
            <v>35156</v>
          </cell>
          <cell r="B18723">
            <v>92</v>
          </cell>
          <cell r="C18723">
            <v>275</v>
          </cell>
          <cell r="D18723">
            <v>1996</v>
          </cell>
          <cell r="E18723">
            <v>35430</v>
          </cell>
        </row>
        <row r="18724">
          <cell r="A18724">
            <v>35157</v>
          </cell>
          <cell r="B18724">
            <v>93</v>
          </cell>
          <cell r="C18724">
            <v>274</v>
          </cell>
          <cell r="D18724">
            <v>1996</v>
          </cell>
          <cell r="E18724">
            <v>35430</v>
          </cell>
        </row>
        <row r="18725">
          <cell r="A18725">
            <v>35158</v>
          </cell>
          <cell r="B18725">
            <v>94</v>
          </cell>
          <cell r="C18725">
            <v>273</v>
          </cell>
          <cell r="D18725">
            <v>1996</v>
          </cell>
          <cell r="E18725">
            <v>35430</v>
          </cell>
        </row>
        <row r="18726">
          <cell r="A18726">
            <v>35159</v>
          </cell>
          <cell r="B18726">
            <v>95</v>
          </cell>
          <cell r="C18726">
            <v>272</v>
          </cell>
          <cell r="D18726">
            <v>1996</v>
          </cell>
          <cell r="E18726">
            <v>35430</v>
          </cell>
        </row>
        <row r="18727">
          <cell r="A18727">
            <v>35160</v>
          </cell>
          <cell r="B18727">
            <v>96</v>
          </cell>
          <cell r="C18727">
            <v>271</v>
          </cell>
          <cell r="D18727">
            <v>1996</v>
          </cell>
          <cell r="E18727">
            <v>35430</v>
          </cell>
        </row>
        <row r="18728">
          <cell r="A18728">
            <v>35161</v>
          </cell>
          <cell r="B18728">
            <v>97</v>
          </cell>
          <cell r="C18728">
            <v>270</v>
          </cell>
          <cell r="D18728">
            <v>1996</v>
          </cell>
          <cell r="E18728">
            <v>35430</v>
          </cell>
        </row>
        <row r="18729">
          <cell r="A18729">
            <v>35162</v>
          </cell>
          <cell r="B18729">
            <v>98</v>
          </cell>
          <cell r="C18729">
            <v>269</v>
          </cell>
          <cell r="D18729">
            <v>1996</v>
          </cell>
          <cell r="E18729">
            <v>35430</v>
          </cell>
        </row>
        <row r="18730">
          <cell r="A18730">
            <v>35163</v>
          </cell>
          <cell r="B18730">
            <v>99</v>
          </cell>
          <cell r="C18730">
            <v>268</v>
          </cell>
          <cell r="D18730">
            <v>1996</v>
          </cell>
          <cell r="E18730">
            <v>35430</v>
          </cell>
        </row>
        <row r="18731">
          <cell r="A18731">
            <v>35164</v>
          </cell>
          <cell r="B18731">
            <v>100</v>
          </cell>
          <cell r="C18731">
            <v>267</v>
          </cell>
          <cell r="D18731">
            <v>1996</v>
          </cell>
          <cell r="E18731">
            <v>35430</v>
          </cell>
        </row>
        <row r="18732">
          <cell r="A18732">
            <v>35165</v>
          </cell>
          <cell r="B18732">
            <v>101</v>
          </cell>
          <cell r="C18732">
            <v>266</v>
          </cell>
          <cell r="D18732">
            <v>1996</v>
          </cell>
          <cell r="E18732">
            <v>35430</v>
          </cell>
        </row>
        <row r="18733">
          <cell r="A18733">
            <v>35166</v>
          </cell>
          <cell r="B18733">
            <v>102</v>
          </cell>
          <cell r="C18733">
            <v>265</v>
          </cell>
          <cell r="D18733">
            <v>1996</v>
          </cell>
          <cell r="E18733">
            <v>35430</v>
          </cell>
        </row>
        <row r="18734">
          <cell r="A18734">
            <v>35167</v>
          </cell>
          <cell r="B18734">
            <v>103</v>
          </cell>
          <cell r="C18734">
            <v>264</v>
          </cell>
          <cell r="D18734">
            <v>1996</v>
          </cell>
          <cell r="E18734">
            <v>35430</v>
          </cell>
        </row>
        <row r="18735">
          <cell r="A18735">
            <v>35168</v>
          </cell>
          <cell r="B18735">
            <v>104</v>
          </cell>
          <cell r="C18735">
            <v>263</v>
          </cell>
          <cell r="D18735">
            <v>1996</v>
          </cell>
          <cell r="E18735">
            <v>35430</v>
          </cell>
        </row>
        <row r="18736">
          <cell r="A18736">
            <v>35169</v>
          </cell>
          <cell r="B18736">
            <v>105</v>
          </cell>
          <cell r="C18736">
            <v>262</v>
          </cell>
          <cell r="D18736">
            <v>1996</v>
          </cell>
          <cell r="E18736">
            <v>35430</v>
          </cell>
        </row>
        <row r="18737">
          <cell r="A18737">
            <v>35170</v>
          </cell>
          <cell r="B18737">
            <v>106</v>
          </cell>
          <cell r="C18737">
            <v>261</v>
          </cell>
          <cell r="D18737">
            <v>1996</v>
          </cell>
          <cell r="E18737">
            <v>35430</v>
          </cell>
        </row>
        <row r="18738">
          <cell r="A18738">
            <v>35171</v>
          </cell>
          <cell r="B18738">
            <v>107</v>
          </cell>
          <cell r="C18738">
            <v>260</v>
          </cell>
          <cell r="D18738">
            <v>1996</v>
          </cell>
          <cell r="E18738">
            <v>35430</v>
          </cell>
        </row>
        <row r="18739">
          <cell r="A18739">
            <v>35172</v>
          </cell>
          <cell r="B18739">
            <v>108</v>
          </cell>
          <cell r="C18739">
            <v>259</v>
          </cell>
          <cell r="D18739">
            <v>1996</v>
          </cell>
          <cell r="E18739">
            <v>35430</v>
          </cell>
        </row>
        <row r="18740">
          <cell r="A18740">
            <v>35173</v>
          </cell>
          <cell r="B18740">
            <v>109</v>
          </cell>
          <cell r="C18740">
            <v>258</v>
          </cell>
          <cell r="D18740">
            <v>1996</v>
          </cell>
          <cell r="E18740">
            <v>35430</v>
          </cell>
        </row>
        <row r="18741">
          <cell r="A18741">
            <v>35174</v>
          </cell>
          <cell r="B18741">
            <v>110</v>
          </cell>
          <cell r="C18741">
            <v>257</v>
          </cell>
          <cell r="D18741">
            <v>1996</v>
          </cell>
          <cell r="E18741">
            <v>35430</v>
          </cell>
        </row>
        <row r="18742">
          <cell r="A18742">
            <v>35175</v>
          </cell>
          <cell r="B18742">
            <v>111</v>
          </cell>
          <cell r="C18742">
            <v>256</v>
          </cell>
          <cell r="D18742">
            <v>1996</v>
          </cell>
          <cell r="E18742">
            <v>35430</v>
          </cell>
        </row>
        <row r="18743">
          <cell r="A18743">
            <v>35176</v>
          </cell>
          <cell r="B18743">
            <v>112</v>
          </cell>
          <cell r="C18743">
            <v>255</v>
          </cell>
          <cell r="D18743">
            <v>1996</v>
          </cell>
          <cell r="E18743">
            <v>35430</v>
          </cell>
        </row>
        <row r="18744">
          <cell r="A18744">
            <v>35177</v>
          </cell>
          <cell r="B18744">
            <v>113</v>
          </cell>
          <cell r="C18744">
            <v>254</v>
          </cell>
          <cell r="D18744">
            <v>1996</v>
          </cell>
          <cell r="E18744">
            <v>35430</v>
          </cell>
        </row>
        <row r="18745">
          <cell r="A18745">
            <v>35178</v>
          </cell>
          <cell r="B18745">
            <v>114</v>
          </cell>
          <cell r="C18745">
            <v>253</v>
          </cell>
          <cell r="D18745">
            <v>1996</v>
          </cell>
          <cell r="E18745">
            <v>35430</v>
          </cell>
        </row>
        <row r="18746">
          <cell r="A18746">
            <v>35179</v>
          </cell>
          <cell r="B18746">
            <v>115</v>
          </cell>
          <cell r="C18746">
            <v>252</v>
          </cell>
          <cell r="D18746">
            <v>1996</v>
          </cell>
          <cell r="E18746">
            <v>35430</v>
          </cell>
        </row>
        <row r="18747">
          <cell r="A18747">
            <v>35180</v>
          </cell>
          <cell r="B18747">
            <v>116</v>
          </cell>
          <cell r="C18747">
            <v>251</v>
          </cell>
          <cell r="D18747">
            <v>1996</v>
          </cell>
          <cell r="E18747">
            <v>35430</v>
          </cell>
        </row>
        <row r="18748">
          <cell r="A18748">
            <v>35181</v>
          </cell>
          <cell r="B18748">
            <v>117</v>
          </cell>
          <cell r="C18748">
            <v>250</v>
          </cell>
          <cell r="D18748">
            <v>1996</v>
          </cell>
          <cell r="E18748">
            <v>35430</v>
          </cell>
        </row>
        <row r="18749">
          <cell r="A18749">
            <v>35182</v>
          </cell>
          <cell r="B18749">
            <v>118</v>
          </cell>
          <cell r="C18749">
            <v>249</v>
          </cell>
          <cell r="D18749">
            <v>1996</v>
          </cell>
          <cell r="E18749">
            <v>35430</v>
          </cell>
        </row>
        <row r="18750">
          <cell r="A18750">
            <v>35183</v>
          </cell>
          <cell r="B18750">
            <v>119</v>
          </cell>
          <cell r="C18750">
            <v>248</v>
          </cell>
          <cell r="D18750">
            <v>1996</v>
          </cell>
          <cell r="E18750">
            <v>35430</v>
          </cell>
        </row>
        <row r="18751">
          <cell r="A18751">
            <v>35184</v>
          </cell>
          <cell r="B18751">
            <v>120</v>
          </cell>
          <cell r="C18751">
            <v>247</v>
          </cell>
          <cell r="D18751">
            <v>1996</v>
          </cell>
          <cell r="E18751">
            <v>35430</v>
          </cell>
        </row>
        <row r="18752">
          <cell r="A18752">
            <v>35185</v>
          </cell>
          <cell r="B18752">
            <v>121</v>
          </cell>
          <cell r="C18752">
            <v>246</v>
          </cell>
          <cell r="D18752">
            <v>1996</v>
          </cell>
          <cell r="E18752">
            <v>35430</v>
          </cell>
        </row>
        <row r="18753">
          <cell r="A18753">
            <v>35186</v>
          </cell>
          <cell r="B18753">
            <v>122</v>
          </cell>
          <cell r="C18753">
            <v>245</v>
          </cell>
          <cell r="D18753">
            <v>1996</v>
          </cell>
          <cell r="E18753">
            <v>35430</v>
          </cell>
        </row>
        <row r="18754">
          <cell r="A18754">
            <v>35187</v>
          </cell>
          <cell r="B18754">
            <v>123</v>
          </cell>
          <cell r="C18754">
            <v>244</v>
          </cell>
          <cell r="D18754">
            <v>1996</v>
          </cell>
          <cell r="E18754">
            <v>35430</v>
          </cell>
        </row>
        <row r="18755">
          <cell r="A18755">
            <v>35188</v>
          </cell>
          <cell r="B18755">
            <v>124</v>
          </cell>
          <cell r="C18755">
            <v>243</v>
          </cell>
          <cell r="D18755">
            <v>1996</v>
          </cell>
          <cell r="E18755">
            <v>35430</v>
          </cell>
        </row>
        <row r="18756">
          <cell r="A18756">
            <v>35189</v>
          </cell>
          <cell r="B18756">
            <v>125</v>
          </cell>
          <cell r="C18756">
            <v>242</v>
          </cell>
          <cell r="D18756">
            <v>1996</v>
          </cell>
          <cell r="E18756">
            <v>35430</v>
          </cell>
        </row>
        <row r="18757">
          <cell r="A18757">
            <v>35190</v>
          </cell>
          <cell r="B18757">
            <v>126</v>
          </cell>
          <cell r="C18757">
            <v>241</v>
          </cell>
          <cell r="D18757">
            <v>1996</v>
          </cell>
          <cell r="E18757">
            <v>35430</v>
          </cell>
        </row>
        <row r="18758">
          <cell r="A18758">
            <v>35191</v>
          </cell>
          <cell r="B18758">
            <v>127</v>
          </cell>
          <cell r="C18758">
            <v>240</v>
          </cell>
          <cell r="D18758">
            <v>1996</v>
          </cell>
          <cell r="E18758">
            <v>35430</v>
          </cell>
        </row>
        <row r="18759">
          <cell r="A18759">
            <v>35192</v>
          </cell>
          <cell r="B18759">
            <v>128</v>
          </cell>
          <cell r="C18759">
            <v>239</v>
          </cell>
          <cell r="D18759">
            <v>1996</v>
          </cell>
          <cell r="E18759">
            <v>35430</v>
          </cell>
        </row>
        <row r="18760">
          <cell r="A18760">
            <v>35193</v>
          </cell>
          <cell r="B18760">
            <v>129</v>
          </cell>
          <cell r="C18760">
            <v>238</v>
          </cell>
          <cell r="D18760">
            <v>1996</v>
          </cell>
          <cell r="E18760">
            <v>35430</v>
          </cell>
        </row>
        <row r="18761">
          <cell r="A18761">
            <v>35194</v>
          </cell>
          <cell r="B18761">
            <v>130</v>
          </cell>
          <cell r="C18761">
            <v>237</v>
          </cell>
          <cell r="D18761">
            <v>1996</v>
          </cell>
          <cell r="E18761">
            <v>35430</v>
          </cell>
        </row>
        <row r="18762">
          <cell r="A18762">
            <v>35195</v>
          </cell>
          <cell r="B18762">
            <v>131</v>
          </cell>
          <cell r="C18762">
            <v>236</v>
          </cell>
          <cell r="D18762">
            <v>1996</v>
          </cell>
          <cell r="E18762">
            <v>35430</v>
          </cell>
        </row>
        <row r="18763">
          <cell r="A18763">
            <v>35196</v>
          </cell>
          <cell r="B18763">
            <v>132</v>
          </cell>
          <cell r="C18763">
            <v>235</v>
          </cell>
          <cell r="D18763">
            <v>1996</v>
          </cell>
          <cell r="E18763">
            <v>35430</v>
          </cell>
        </row>
        <row r="18764">
          <cell r="A18764">
            <v>35197</v>
          </cell>
          <cell r="B18764">
            <v>133</v>
          </cell>
          <cell r="C18764">
            <v>234</v>
          </cell>
          <cell r="D18764">
            <v>1996</v>
          </cell>
          <cell r="E18764">
            <v>35430</v>
          </cell>
        </row>
        <row r="18765">
          <cell r="A18765">
            <v>35198</v>
          </cell>
          <cell r="B18765">
            <v>134</v>
          </cell>
          <cell r="C18765">
            <v>233</v>
          </cell>
          <cell r="D18765">
            <v>1996</v>
          </cell>
          <cell r="E18765">
            <v>35430</v>
          </cell>
        </row>
        <row r="18766">
          <cell r="A18766">
            <v>35199</v>
          </cell>
          <cell r="B18766">
            <v>135</v>
          </cell>
          <cell r="C18766">
            <v>232</v>
          </cell>
          <cell r="D18766">
            <v>1996</v>
          </cell>
          <cell r="E18766">
            <v>35430</v>
          </cell>
        </row>
        <row r="18767">
          <cell r="A18767">
            <v>35200</v>
          </cell>
          <cell r="B18767">
            <v>136</v>
          </cell>
          <cell r="C18767">
            <v>231</v>
          </cell>
          <cell r="D18767">
            <v>1996</v>
          </cell>
          <cell r="E18767">
            <v>35430</v>
          </cell>
        </row>
        <row r="18768">
          <cell r="A18768">
            <v>35201</v>
          </cell>
          <cell r="B18768">
            <v>137</v>
          </cell>
          <cell r="C18768">
            <v>230</v>
          </cell>
          <cell r="D18768">
            <v>1996</v>
          </cell>
          <cell r="E18768">
            <v>35430</v>
          </cell>
        </row>
        <row r="18769">
          <cell r="A18769">
            <v>35202</v>
          </cell>
          <cell r="B18769">
            <v>138</v>
          </cell>
          <cell r="C18769">
            <v>229</v>
          </cell>
          <cell r="D18769">
            <v>1996</v>
          </cell>
          <cell r="E18769">
            <v>35430</v>
          </cell>
        </row>
        <row r="18770">
          <cell r="A18770">
            <v>35203</v>
          </cell>
          <cell r="B18770">
            <v>139</v>
          </cell>
          <cell r="C18770">
            <v>228</v>
          </cell>
          <cell r="D18770">
            <v>1996</v>
          </cell>
          <cell r="E18770">
            <v>35430</v>
          </cell>
        </row>
        <row r="18771">
          <cell r="A18771">
            <v>35204</v>
          </cell>
          <cell r="B18771">
            <v>140</v>
          </cell>
          <cell r="C18771">
            <v>227</v>
          </cell>
          <cell r="D18771">
            <v>1996</v>
          </cell>
          <cell r="E18771">
            <v>35430</v>
          </cell>
        </row>
        <row r="18772">
          <cell r="A18772">
            <v>35205</v>
          </cell>
          <cell r="B18772">
            <v>141</v>
          </cell>
          <cell r="C18772">
            <v>226</v>
          </cell>
          <cell r="D18772">
            <v>1996</v>
          </cell>
          <cell r="E18772">
            <v>35430</v>
          </cell>
        </row>
        <row r="18773">
          <cell r="A18773">
            <v>35206</v>
          </cell>
          <cell r="B18773">
            <v>142</v>
          </cell>
          <cell r="C18773">
            <v>225</v>
          </cell>
          <cell r="D18773">
            <v>1996</v>
          </cell>
          <cell r="E18773">
            <v>35430</v>
          </cell>
        </row>
        <row r="18774">
          <cell r="A18774">
            <v>35207</v>
          </cell>
          <cell r="B18774">
            <v>143</v>
          </cell>
          <cell r="C18774">
            <v>224</v>
          </cell>
          <cell r="D18774">
            <v>1996</v>
          </cell>
          <cell r="E18774">
            <v>35430</v>
          </cell>
        </row>
        <row r="18775">
          <cell r="A18775">
            <v>35208</v>
          </cell>
          <cell r="B18775">
            <v>144</v>
          </cell>
          <cell r="C18775">
            <v>223</v>
          </cell>
          <cell r="D18775">
            <v>1996</v>
          </cell>
          <cell r="E18775">
            <v>35430</v>
          </cell>
        </row>
        <row r="18776">
          <cell r="A18776">
            <v>35209</v>
          </cell>
          <cell r="B18776">
            <v>145</v>
          </cell>
          <cell r="C18776">
            <v>222</v>
          </cell>
          <cell r="D18776">
            <v>1996</v>
          </cell>
          <cell r="E18776">
            <v>35430</v>
          </cell>
        </row>
        <row r="18777">
          <cell r="A18777">
            <v>35210</v>
          </cell>
          <cell r="B18777">
            <v>146</v>
          </cell>
          <cell r="C18777">
            <v>221</v>
          </cell>
          <cell r="D18777">
            <v>1996</v>
          </cell>
          <cell r="E18777">
            <v>35430</v>
          </cell>
        </row>
        <row r="18778">
          <cell r="A18778">
            <v>35211</v>
          </cell>
          <cell r="B18778">
            <v>147</v>
          </cell>
          <cell r="C18778">
            <v>220</v>
          </cell>
          <cell r="D18778">
            <v>1996</v>
          </cell>
          <cell r="E18778">
            <v>35430</v>
          </cell>
        </row>
        <row r="18779">
          <cell r="A18779">
            <v>35212</v>
          </cell>
          <cell r="B18779">
            <v>148</v>
          </cell>
          <cell r="C18779">
            <v>219</v>
          </cell>
          <cell r="D18779">
            <v>1996</v>
          </cell>
          <cell r="E18779">
            <v>35430</v>
          </cell>
        </row>
        <row r="18780">
          <cell r="A18780">
            <v>35213</v>
          </cell>
          <cell r="B18780">
            <v>149</v>
          </cell>
          <cell r="C18780">
            <v>218</v>
          </cell>
          <cell r="D18780">
            <v>1996</v>
          </cell>
          <cell r="E18780">
            <v>35430</v>
          </cell>
        </row>
        <row r="18781">
          <cell r="A18781">
            <v>35214</v>
          </cell>
          <cell r="B18781">
            <v>150</v>
          </cell>
          <cell r="C18781">
            <v>217</v>
          </cell>
          <cell r="D18781">
            <v>1996</v>
          </cell>
          <cell r="E18781">
            <v>35430</v>
          </cell>
        </row>
        <row r="18782">
          <cell r="A18782">
            <v>35215</v>
          </cell>
          <cell r="B18782">
            <v>151</v>
          </cell>
          <cell r="C18782">
            <v>216</v>
          </cell>
          <cell r="D18782">
            <v>1996</v>
          </cell>
          <cell r="E18782">
            <v>35430</v>
          </cell>
        </row>
        <row r="18783">
          <cell r="A18783">
            <v>35216</v>
          </cell>
          <cell r="B18783">
            <v>152</v>
          </cell>
          <cell r="C18783">
            <v>215</v>
          </cell>
          <cell r="D18783">
            <v>1996</v>
          </cell>
          <cell r="E18783">
            <v>35430</v>
          </cell>
        </row>
        <row r="18784">
          <cell r="A18784">
            <v>35217</v>
          </cell>
          <cell r="B18784">
            <v>153</v>
          </cell>
          <cell r="C18784">
            <v>214</v>
          </cell>
          <cell r="D18784">
            <v>1996</v>
          </cell>
          <cell r="E18784">
            <v>35430</v>
          </cell>
        </row>
        <row r="18785">
          <cell r="A18785">
            <v>35218</v>
          </cell>
          <cell r="B18785">
            <v>154</v>
          </cell>
          <cell r="C18785">
            <v>213</v>
          </cell>
          <cell r="D18785">
            <v>1996</v>
          </cell>
          <cell r="E18785">
            <v>35430</v>
          </cell>
        </row>
        <row r="18786">
          <cell r="A18786">
            <v>35219</v>
          </cell>
          <cell r="B18786">
            <v>155</v>
          </cell>
          <cell r="C18786">
            <v>212</v>
          </cell>
          <cell r="D18786">
            <v>1996</v>
          </cell>
          <cell r="E18786">
            <v>35430</v>
          </cell>
        </row>
        <row r="18787">
          <cell r="A18787">
            <v>35220</v>
          </cell>
          <cell r="B18787">
            <v>156</v>
          </cell>
          <cell r="C18787">
            <v>211</v>
          </cell>
          <cell r="D18787">
            <v>1996</v>
          </cell>
          <cell r="E18787">
            <v>35430</v>
          </cell>
        </row>
        <row r="18788">
          <cell r="A18788">
            <v>35221</v>
          </cell>
          <cell r="B18788">
            <v>157</v>
          </cell>
          <cell r="C18788">
            <v>210</v>
          </cell>
          <cell r="D18788">
            <v>1996</v>
          </cell>
          <cell r="E18788">
            <v>35430</v>
          </cell>
        </row>
        <row r="18789">
          <cell r="A18789">
            <v>35222</v>
          </cell>
          <cell r="B18789">
            <v>158</v>
          </cell>
          <cell r="C18789">
            <v>209</v>
          </cell>
          <cell r="D18789">
            <v>1996</v>
          </cell>
          <cell r="E18789">
            <v>35430</v>
          </cell>
        </row>
        <row r="18790">
          <cell r="A18790">
            <v>35223</v>
          </cell>
          <cell r="B18790">
            <v>159</v>
          </cell>
          <cell r="C18790">
            <v>208</v>
          </cell>
          <cell r="D18790">
            <v>1996</v>
          </cell>
          <cell r="E18790">
            <v>35430</v>
          </cell>
        </row>
        <row r="18791">
          <cell r="A18791">
            <v>35224</v>
          </cell>
          <cell r="B18791">
            <v>160</v>
          </cell>
          <cell r="C18791">
            <v>207</v>
          </cell>
          <cell r="D18791">
            <v>1996</v>
          </cell>
          <cell r="E18791">
            <v>35430</v>
          </cell>
        </row>
        <row r="18792">
          <cell r="A18792">
            <v>35225</v>
          </cell>
          <cell r="B18792">
            <v>161</v>
          </cell>
          <cell r="C18792">
            <v>206</v>
          </cell>
          <cell r="D18792">
            <v>1996</v>
          </cell>
          <cell r="E18792">
            <v>35430</v>
          </cell>
        </row>
        <row r="18793">
          <cell r="A18793">
            <v>35226</v>
          </cell>
          <cell r="B18793">
            <v>162</v>
          </cell>
          <cell r="C18793">
            <v>205</v>
          </cell>
          <cell r="D18793">
            <v>1996</v>
          </cell>
          <cell r="E18793">
            <v>35430</v>
          </cell>
        </row>
        <row r="18794">
          <cell r="A18794">
            <v>35227</v>
          </cell>
          <cell r="B18794">
            <v>163</v>
          </cell>
          <cell r="C18794">
            <v>204</v>
          </cell>
          <cell r="D18794">
            <v>1996</v>
          </cell>
          <cell r="E18794">
            <v>35430</v>
          </cell>
        </row>
        <row r="18795">
          <cell r="A18795">
            <v>35228</v>
          </cell>
          <cell r="B18795">
            <v>164</v>
          </cell>
          <cell r="C18795">
            <v>203</v>
          </cell>
          <cell r="D18795">
            <v>1996</v>
          </cell>
          <cell r="E18795">
            <v>35430</v>
          </cell>
        </row>
        <row r="18796">
          <cell r="A18796">
            <v>35229</v>
          </cell>
          <cell r="B18796">
            <v>165</v>
          </cell>
          <cell r="C18796">
            <v>202</v>
          </cell>
          <cell r="D18796">
            <v>1996</v>
          </cell>
          <cell r="E18796">
            <v>35430</v>
          </cell>
        </row>
        <row r="18797">
          <cell r="A18797">
            <v>35230</v>
          </cell>
          <cell r="B18797">
            <v>166</v>
          </cell>
          <cell r="C18797">
            <v>201</v>
          </cell>
          <cell r="D18797">
            <v>1996</v>
          </cell>
          <cell r="E18797">
            <v>35430</v>
          </cell>
        </row>
        <row r="18798">
          <cell r="A18798">
            <v>35231</v>
          </cell>
          <cell r="B18798">
            <v>167</v>
          </cell>
          <cell r="C18798">
            <v>200</v>
          </cell>
          <cell r="D18798">
            <v>1996</v>
          </cell>
          <cell r="E18798">
            <v>35430</v>
          </cell>
        </row>
        <row r="18799">
          <cell r="A18799">
            <v>35232</v>
          </cell>
          <cell r="B18799">
            <v>168</v>
          </cell>
          <cell r="C18799">
            <v>199</v>
          </cell>
          <cell r="D18799">
            <v>1996</v>
          </cell>
          <cell r="E18799">
            <v>35430</v>
          </cell>
        </row>
        <row r="18800">
          <cell r="A18800">
            <v>35233</v>
          </cell>
          <cell r="B18800">
            <v>169</v>
          </cell>
          <cell r="C18800">
            <v>198</v>
          </cell>
          <cell r="D18800">
            <v>1996</v>
          </cell>
          <cell r="E18800">
            <v>35430</v>
          </cell>
        </row>
        <row r="18801">
          <cell r="A18801">
            <v>35234</v>
          </cell>
          <cell r="B18801">
            <v>170</v>
          </cell>
          <cell r="C18801">
            <v>197</v>
          </cell>
          <cell r="D18801">
            <v>1996</v>
          </cell>
          <cell r="E18801">
            <v>35430</v>
          </cell>
        </row>
        <row r="18802">
          <cell r="A18802">
            <v>35235</v>
          </cell>
          <cell r="B18802">
            <v>171</v>
          </cell>
          <cell r="C18802">
            <v>196</v>
          </cell>
          <cell r="D18802">
            <v>1996</v>
          </cell>
          <cell r="E18802">
            <v>35430</v>
          </cell>
        </row>
        <row r="18803">
          <cell r="A18803">
            <v>35236</v>
          </cell>
          <cell r="B18803">
            <v>172</v>
          </cell>
          <cell r="C18803">
            <v>195</v>
          </cell>
          <cell r="D18803">
            <v>1996</v>
          </cell>
          <cell r="E18803">
            <v>35430</v>
          </cell>
        </row>
        <row r="18804">
          <cell r="A18804">
            <v>35237</v>
          </cell>
          <cell r="B18804">
            <v>173</v>
          </cell>
          <cell r="C18804">
            <v>194</v>
          </cell>
          <cell r="D18804">
            <v>1996</v>
          </cell>
          <cell r="E18804">
            <v>35430</v>
          </cell>
        </row>
        <row r="18805">
          <cell r="A18805">
            <v>35238</v>
          </cell>
          <cell r="B18805">
            <v>174</v>
          </cell>
          <cell r="C18805">
            <v>193</v>
          </cell>
          <cell r="D18805">
            <v>1996</v>
          </cell>
          <cell r="E18805">
            <v>35430</v>
          </cell>
        </row>
        <row r="18806">
          <cell r="A18806">
            <v>35239</v>
          </cell>
          <cell r="B18806">
            <v>175</v>
          </cell>
          <cell r="C18806">
            <v>192</v>
          </cell>
          <cell r="D18806">
            <v>1996</v>
          </cell>
          <cell r="E18806">
            <v>35430</v>
          </cell>
        </row>
        <row r="18807">
          <cell r="A18807">
            <v>35240</v>
          </cell>
          <cell r="B18807">
            <v>176</v>
          </cell>
          <cell r="C18807">
            <v>191</v>
          </cell>
          <cell r="D18807">
            <v>1996</v>
          </cell>
          <cell r="E18807">
            <v>35430</v>
          </cell>
        </row>
        <row r="18808">
          <cell r="A18808">
            <v>35241</v>
          </cell>
          <cell r="B18808">
            <v>177</v>
          </cell>
          <cell r="C18808">
            <v>190</v>
          </cell>
          <cell r="D18808">
            <v>1996</v>
          </cell>
          <cell r="E18808">
            <v>35430</v>
          </cell>
        </row>
        <row r="18809">
          <cell r="A18809">
            <v>35242</v>
          </cell>
          <cell r="B18809">
            <v>178</v>
          </cell>
          <cell r="C18809">
            <v>189</v>
          </cell>
          <cell r="D18809">
            <v>1996</v>
          </cell>
          <cell r="E18809">
            <v>35430</v>
          </cell>
        </row>
        <row r="18810">
          <cell r="A18810">
            <v>35243</v>
          </cell>
          <cell r="B18810">
            <v>179</v>
          </cell>
          <cell r="C18810">
            <v>188</v>
          </cell>
          <cell r="D18810">
            <v>1996</v>
          </cell>
          <cell r="E18810">
            <v>35430</v>
          </cell>
        </row>
        <row r="18811">
          <cell r="A18811">
            <v>35244</v>
          </cell>
          <cell r="B18811">
            <v>180</v>
          </cell>
          <cell r="C18811">
            <v>187</v>
          </cell>
          <cell r="D18811">
            <v>1996</v>
          </cell>
          <cell r="E18811">
            <v>35430</v>
          </cell>
        </row>
        <row r="18812">
          <cell r="A18812">
            <v>35245</v>
          </cell>
          <cell r="B18812">
            <v>181</v>
          </cell>
          <cell r="C18812">
            <v>186</v>
          </cell>
          <cell r="D18812">
            <v>1996</v>
          </cell>
          <cell r="E18812">
            <v>35430</v>
          </cell>
        </row>
        <row r="18813">
          <cell r="A18813">
            <v>35246</v>
          </cell>
          <cell r="B18813">
            <v>182</v>
          </cell>
          <cell r="C18813">
            <v>185</v>
          </cell>
          <cell r="D18813">
            <v>1996</v>
          </cell>
          <cell r="E18813">
            <v>35430</v>
          </cell>
        </row>
        <row r="18814">
          <cell r="A18814">
            <v>35247</v>
          </cell>
          <cell r="B18814">
            <v>183</v>
          </cell>
          <cell r="C18814">
            <v>184</v>
          </cell>
          <cell r="D18814">
            <v>1996</v>
          </cell>
          <cell r="E18814">
            <v>35430</v>
          </cell>
        </row>
        <row r="18815">
          <cell r="A18815">
            <v>35248</v>
          </cell>
          <cell r="B18815">
            <v>184</v>
          </cell>
          <cell r="C18815">
            <v>183</v>
          </cell>
          <cell r="D18815">
            <v>1996</v>
          </cell>
          <cell r="E18815">
            <v>35430</v>
          </cell>
        </row>
        <row r="18816">
          <cell r="A18816">
            <v>35249</v>
          </cell>
          <cell r="B18816">
            <v>185</v>
          </cell>
          <cell r="C18816">
            <v>182</v>
          </cell>
          <cell r="D18816">
            <v>1996</v>
          </cell>
          <cell r="E18816">
            <v>35430</v>
          </cell>
        </row>
        <row r="18817">
          <cell r="A18817">
            <v>35250</v>
          </cell>
          <cell r="B18817">
            <v>186</v>
          </cell>
          <cell r="C18817">
            <v>181</v>
          </cell>
          <cell r="D18817">
            <v>1996</v>
          </cell>
          <cell r="E18817">
            <v>35430</v>
          </cell>
        </row>
        <row r="18818">
          <cell r="A18818">
            <v>35251</v>
          </cell>
          <cell r="B18818">
            <v>187</v>
          </cell>
          <cell r="C18818">
            <v>180</v>
          </cell>
          <cell r="D18818">
            <v>1996</v>
          </cell>
          <cell r="E18818">
            <v>35430</v>
          </cell>
        </row>
        <row r="18819">
          <cell r="A18819">
            <v>35252</v>
          </cell>
          <cell r="B18819">
            <v>188</v>
          </cell>
          <cell r="C18819">
            <v>179</v>
          </cell>
          <cell r="D18819">
            <v>1996</v>
          </cell>
          <cell r="E18819">
            <v>35430</v>
          </cell>
        </row>
        <row r="18820">
          <cell r="A18820">
            <v>35253</v>
          </cell>
          <cell r="B18820">
            <v>189</v>
          </cell>
          <cell r="C18820">
            <v>178</v>
          </cell>
          <cell r="D18820">
            <v>1996</v>
          </cell>
          <cell r="E18820">
            <v>35430</v>
          </cell>
        </row>
        <row r="18821">
          <cell r="A18821">
            <v>35254</v>
          </cell>
          <cell r="B18821">
            <v>190</v>
          </cell>
          <cell r="C18821">
            <v>177</v>
          </cell>
          <cell r="D18821">
            <v>1996</v>
          </cell>
          <cell r="E18821">
            <v>35430</v>
          </cell>
        </row>
        <row r="18822">
          <cell r="A18822">
            <v>35255</v>
          </cell>
          <cell r="B18822">
            <v>191</v>
          </cell>
          <cell r="C18822">
            <v>176</v>
          </cell>
          <cell r="D18822">
            <v>1996</v>
          </cell>
          <cell r="E18822">
            <v>35430</v>
          </cell>
        </row>
        <row r="18823">
          <cell r="A18823">
            <v>35256</v>
          </cell>
          <cell r="B18823">
            <v>192</v>
          </cell>
          <cell r="C18823">
            <v>175</v>
          </cell>
          <cell r="D18823">
            <v>1996</v>
          </cell>
          <cell r="E18823">
            <v>35430</v>
          </cell>
        </row>
        <row r="18824">
          <cell r="A18824">
            <v>35257</v>
          </cell>
          <cell r="B18824">
            <v>193</v>
          </cell>
          <cell r="C18824">
            <v>174</v>
          </cell>
          <cell r="D18824">
            <v>1996</v>
          </cell>
          <cell r="E18824">
            <v>35430</v>
          </cell>
        </row>
        <row r="18825">
          <cell r="A18825">
            <v>35258</v>
          </cell>
          <cell r="B18825">
            <v>194</v>
          </cell>
          <cell r="C18825">
            <v>173</v>
          </cell>
          <cell r="D18825">
            <v>1996</v>
          </cell>
          <cell r="E18825">
            <v>35430</v>
          </cell>
        </row>
        <row r="18826">
          <cell r="A18826">
            <v>35259</v>
          </cell>
          <cell r="B18826">
            <v>195</v>
          </cell>
          <cell r="C18826">
            <v>172</v>
          </cell>
          <cell r="D18826">
            <v>1996</v>
          </cell>
          <cell r="E18826">
            <v>35430</v>
          </cell>
        </row>
        <row r="18827">
          <cell r="A18827">
            <v>35260</v>
          </cell>
          <cell r="B18827">
            <v>196</v>
          </cell>
          <cell r="C18827">
            <v>171</v>
          </cell>
          <cell r="D18827">
            <v>1996</v>
          </cell>
          <cell r="E18827">
            <v>35430</v>
          </cell>
        </row>
        <row r="18828">
          <cell r="A18828">
            <v>35261</v>
          </cell>
          <cell r="B18828">
            <v>197</v>
          </cell>
          <cell r="C18828">
            <v>170</v>
          </cell>
          <cell r="D18828">
            <v>1996</v>
          </cell>
          <cell r="E18828">
            <v>35430</v>
          </cell>
        </row>
        <row r="18829">
          <cell r="A18829">
            <v>35262</v>
          </cell>
          <cell r="B18829">
            <v>198</v>
          </cell>
          <cell r="C18829">
            <v>169</v>
          </cell>
          <cell r="D18829">
            <v>1996</v>
          </cell>
          <cell r="E18829">
            <v>35430</v>
          </cell>
        </row>
        <row r="18830">
          <cell r="A18830">
            <v>35263</v>
          </cell>
          <cell r="B18830">
            <v>199</v>
          </cell>
          <cell r="C18830">
            <v>168</v>
          </cell>
          <cell r="D18830">
            <v>1996</v>
          </cell>
          <cell r="E18830">
            <v>35430</v>
          </cell>
        </row>
        <row r="18831">
          <cell r="A18831">
            <v>35264</v>
          </cell>
          <cell r="B18831">
            <v>200</v>
          </cell>
          <cell r="C18831">
            <v>167</v>
          </cell>
          <cell r="D18831">
            <v>1996</v>
          </cell>
          <cell r="E18831">
            <v>35430</v>
          </cell>
        </row>
        <row r="18832">
          <cell r="A18832">
            <v>35265</v>
          </cell>
          <cell r="B18832">
            <v>201</v>
          </cell>
          <cell r="C18832">
            <v>166</v>
          </cell>
          <cell r="D18832">
            <v>1996</v>
          </cell>
          <cell r="E18832">
            <v>35430</v>
          </cell>
        </row>
        <row r="18833">
          <cell r="A18833">
            <v>35266</v>
          </cell>
          <cell r="B18833">
            <v>202</v>
          </cell>
          <cell r="C18833">
            <v>165</v>
          </cell>
          <cell r="D18833">
            <v>1996</v>
          </cell>
          <cell r="E18833">
            <v>35430</v>
          </cell>
        </row>
        <row r="18834">
          <cell r="A18834">
            <v>35267</v>
          </cell>
          <cell r="B18834">
            <v>203</v>
          </cell>
          <cell r="C18834">
            <v>164</v>
          </cell>
          <cell r="D18834">
            <v>1996</v>
          </cell>
          <cell r="E18834">
            <v>35430</v>
          </cell>
        </row>
        <row r="18835">
          <cell r="A18835">
            <v>35268</v>
          </cell>
          <cell r="B18835">
            <v>204</v>
          </cell>
          <cell r="C18835">
            <v>163</v>
          </cell>
          <cell r="D18835">
            <v>1996</v>
          </cell>
          <cell r="E18835">
            <v>35430</v>
          </cell>
        </row>
        <row r="18836">
          <cell r="A18836">
            <v>35269</v>
          </cell>
          <cell r="B18836">
            <v>205</v>
          </cell>
          <cell r="C18836">
            <v>162</v>
          </cell>
          <cell r="D18836">
            <v>1996</v>
          </cell>
          <cell r="E18836">
            <v>35430</v>
          </cell>
        </row>
        <row r="18837">
          <cell r="A18837">
            <v>35270</v>
          </cell>
          <cell r="B18837">
            <v>206</v>
          </cell>
          <cell r="C18837">
            <v>161</v>
          </cell>
          <cell r="D18837">
            <v>1996</v>
          </cell>
          <cell r="E18837">
            <v>35430</v>
          </cell>
        </row>
        <row r="18838">
          <cell r="A18838">
            <v>35271</v>
          </cell>
          <cell r="B18838">
            <v>207</v>
          </cell>
          <cell r="C18838">
            <v>160</v>
          </cell>
          <cell r="D18838">
            <v>1996</v>
          </cell>
          <cell r="E18838">
            <v>35430</v>
          </cell>
        </row>
        <row r="18839">
          <cell r="A18839">
            <v>35272</v>
          </cell>
          <cell r="B18839">
            <v>208</v>
          </cell>
          <cell r="C18839">
            <v>159</v>
          </cell>
          <cell r="D18839">
            <v>1996</v>
          </cell>
          <cell r="E18839">
            <v>35430</v>
          </cell>
        </row>
        <row r="18840">
          <cell r="A18840">
            <v>35273</v>
          </cell>
          <cell r="B18840">
            <v>209</v>
          </cell>
          <cell r="C18840">
            <v>158</v>
          </cell>
          <cell r="D18840">
            <v>1996</v>
          </cell>
          <cell r="E18840">
            <v>35430</v>
          </cell>
        </row>
        <row r="18841">
          <cell r="A18841">
            <v>35274</v>
          </cell>
          <cell r="B18841">
            <v>210</v>
          </cell>
          <cell r="C18841">
            <v>157</v>
          </cell>
          <cell r="D18841">
            <v>1996</v>
          </cell>
          <cell r="E18841">
            <v>35430</v>
          </cell>
        </row>
        <row r="18842">
          <cell r="A18842">
            <v>35275</v>
          </cell>
          <cell r="B18842">
            <v>211</v>
          </cell>
          <cell r="C18842">
            <v>156</v>
          </cell>
          <cell r="D18842">
            <v>1996</v>
          </cell>
          <cell r="E18842">
            <v>35430</v>
          </cell>
        </row>
        <row r="18843">
          <cell r="A18843">
            <v>35276</v>
          </cell>
          <cell r="B18843">
            <v>212</v>
          </cell>
          <cell r="C18843">
            <v>155</v>
          </cell>
          <cell r="D18843">
            <v>1996</v>
          </cell>
          <cell r="E18843">
            <v>35430</v>
          </cell>
        </row>
        <row r="18844">
          <cell r="A18844">
            <v>35277</v>
          </cell>
          <cell r="B18844">
            <v>213</v>
          </cell>
          <cell r="C18844">
            <v>154</v>
          </cell>
          <cell r="D18844">
            <v>1996</v>
          </cell>
          <cell r="E18844">
            <v>35430</v>
          </cell>
        </row>
        <row r="18845">
          <cell r="A18845">
            <v>35278</v>
          </cell>
          <cell r="B18845">
            <v>214</v>
          </cell>
          <cell r="C18845">
            <v>153</v>
          </cell>
          <cell r="D18845">
            <v>1996</v>
          </cell>
          <cell r="E18845">
            <v>35430</v>
          </cell>
        </row>
        <row r="18846">
          <cell r="A18846">
            <v>35279</v>
          </cell>
          <cell r="B18846">
            <v>215</v>
          </cell>
          <cell r="C18846">
            <v>152</v>
          </cell>
          <cell r="D18846">
            <v>1996</v>
          </cell>
          <cell r="E18846">
            <v>35430</v>
          </cell>
        </row>
        <row r="18847">
          <cell r="A18847">
            <v>35280</v>
          </cell>
          <cell r="B18847">
            <v>216</v>
          </cell>
          <cell r="C18847">
            <v>151</v>
          </cell>
          <cell r="D18847">
            <v>1996</v>
          </cell>
          <cell r="E18847">
            <v>35430</v>
          </cell>
        </row>
        <row r="18848">
          <cell r="A18848">
            <v>35281</v>
          </cell>
          <cell r="B18848">
            <v>217</v>
          </cell>
          <cell r="C18848">
            <v>150</v>
          </cell>
          <cell r="D18848">
            <v>1996</v>
          </cell>
          <cell r="E18848">
            <v>35430</v>
          </cell>
        </row>
        <row r="18849">
          <cell r="A18849">
            <v>35282</v>
          </cell>
          <cell r="B18849">
            <v>218</v>
          </cell>
          <cell r="C18849">
            <v>149</v>
          </cell>
          <cell r="D18849">
            <v>1996</v>
          </cell>
          <cell r="E18849">
            <v>35430</v>
          </cell>
        </row>
        <row r="18850">
          <cell r="A18850">
            <v>35283</v>
          </cell>
          <cell r="B18850">
            <v>219</v>
          </cell>
          <cell r="C18850">
            <v>148</v>
          </cell>
          <cell r="D18850">
            <v>1996</v>
          </cell>
          <cell r="E18850">
            <v>35430</v>
          </cell>
        </row>
        <row r="18851">
          <cell r="A18851">
            <v>35284</v>
          </cell>
          <cell r="B18851">
            <v>220</v>
          </cell>
          <cell r="C18851">
            <v>147</v>
          </cell>
          <cell r="D18851">
            <v>1996</v>
          </cell>
          <cell r="E18851">
            <v>35430</v>
          </cell>
        </row>
        <row r="18852">
          <cell r="A18852">
            <v>35285</v>
          </cell>
          <cell r="B18852">
            <v>221</v>
          </cell>
          <cell r="C18852">
            <v>146</v>
          </cell>
          <cell r="D18852">
            <v>1996</v>
          </cell>
          <cell r="E18852">
            <v>35430</v>
          </cell>
        </row>
        <row r="18853">
          <cell r="A18853">
            <v>35286</v>
          </cell>
          <cell r="B18853">
            <v>222</v>
          </cell>
          <cell r="C18853">
            <v>145</v>
          </cell>
          <cell r="D18853">
            <v>1996</v>
          </cell>
          <cell r="E18853">
            <v>35430</v>
          </cell>
        </row>
        <row r="18854">
          <cell r="A18854">
            <v>35287</v>
          </cell>
          <cell r="B18854">
            <v>223</v>
          </cell>
          <cell r="C18854">
            <v>144</v>
          </cell>
          <cell r="D18854">
            <v>1996</v>
          </cell>
          <cell r="E18854">
            <v>35430</v>
          </cell>
        </row>
        <row r="18855">
          <cell r="A18855">
            <v>35288</v>
          </cell>
          <cell r="B18855">
            <v>224</v>
          </cell>
          <cell r="C18855">
            <v>143</v>
          </cell>
          <cell r="D18855">
            <v>1996</v>
          </cell>
          <cell r="E18855">
            <v>35430</v>
          </cell>
        </row>
        <row r="18856">
          <cell r="A18856">
            <v>35289</v>
          </cell>
          <cell r="B18856">
            <v>225</v>
          </cell>
          <cell r="C18856">
            <v>142</v>
          </cell>
          <cell r="D18856">
            <v>1996</v>
          </cell>
          <cell r="E18856">
            <v>35430</v>
          </cell>
        </row>
        <row r="18857">
          <cell r="A18857">
            <v>35290</v>
          </cell>
          <cell r="B18857">
            <v>226</v>
          </cell>
          <cell r="C18857">
            <v>141</v>
          </cell>
          <cell r="D18857">
            <v>1996</v>
          </cell>
          <cell r="E18857">
            <v>35430</v>
          </cell>
        </row>
        <row r="18858">
          <cell r="A18858">
            <v>35291</v>
          </cell>
          <cell r="B18858">
            <v>227</v>
          </cell>
          <cell r="C18858">
            <v>140</v>
          </cell>
          <cell r="D18858">
            <v>1996</v>
          </cell>
          <cell r="E18858">
            <v>35430</v>
          </cell>
        </row>
        <row r="18859">
          <cell r="A18859">
            <v>35292</v>
          </cell>
          <cell r="B18859">
            <v>228</v>
          </cell>
          <cell r="C18859">
            <v>139</v>
          </cell>
          <cell r="D18859">
            <v>1996</v>
          </cell>
          <cell r="E18859">
            <v>35430</v>
          </cell>
        </row>
        <row r="18860">
          <cell r="A18860">
            <v>35293</v>
          </cell>
          <cell r="B18860">
            <v>229</v>
          </cell>
          <cell r="C18860">
            <v>138</v>
          </cell>
          <cell r="D18860">
            <v>1996</v>
          </cell>
          <cell r="E18860">
            <v>35430</v>
          </cell>
        </row>
        <row r="18861">
          <cell r="A18861">
            <v>35294</v>
          </cell>
          <cell r="B18861">
            <v>230</v>
          </cell>
          <cell r="C18861">
            <v>137</v>
          </cell>
          <cell r="D18861">
            <v>1996</v>
          </cell>
          <cell r="E18861">
            <v>35430</v>
          </cell>
        </row>
        <row r="18862">
          <cell r="A18862">
            <v>35295</v>
          </cell>
          <cell r="B18862">
            <v>231</v>
          </cell>
          <cell r="C18862">
            <v>136</v>
          </cell>
          <cell r="D18862">
            <v>1996</v>
          </cell>
          <cell r="E18862">
            <v>35430</v>
          </cell>
        </row>
        <row r="18863">
          <cell r="A18863">
            <v>35296</v>
          </cell>
          <cell r="B18863">
            <v>232</v>
          </cell>
          <cell r="C18863">
            <v>135</v>
          </cell>
          <cell r="D18863">
            <v>1996</v>
          </cell>
          <cell r="E18863">
            <v>35430</v>
          </cell>
        </row>
        <row r="18864">
          <cell r="A18864">
            <v>35297</v>
          </cell>
          <cell r="B18864">
            <v>233</v>
          </cell>
          <cell r="C18864">
            <v>134</v>
          </cell>
          <cell r="D18864">
            <v>1996</v>
          </cell>
          <cell r="E18864">
            <v>35430</v>
          </cell>
        </row>
        <row r="18865">
          <cell r="A18865">
            <v>35298</v>
          </cell>
          <cell r="B18865">
            <v>234</v>
          </cell>
          <cell r="C18865">
            <v>133</v>
          </cell>
          <cell r="D18865">
            <v>1996</v>
          </cell>
          <cell r="E18865">
            <v>35430</v>
          </cell>
        </row>
        <row r="18866">
          <cell r="A18866">
            <v>35299</v>
          </cell>
          <cell r="B18866">
            <v>235</v>
          </cell>
          <cell r="C18866">
            <v>132</v>
          </cell>
          <cell r="D18866">
            <v>1996</v>
          </cell>
          <cell r="E18866">
            <v>35430</v>
          </cell>
        </row>
        <row r="18867">
          <cell r="A18867">
            <v>35300</v>
          </cell>
          <cell r="B18867">
            <v>236</v>
          </cell>
          <cell r="C18867">
            <v>131</v>
          </cell>
          <cell r="D18867">
            <v>1996</v>
          </cell>
          <cell r="E18867">
            <v>35430</v>
          </cell>
        </row>
        <row r="18868">
          <cell r="A18868">
            <v>35301</v>
          </cell>
          <cell r="B18868">
            <v>237</v>
          </cell>
          <cell r="C18868">
            <v>130</v>
          </cell>
          <cell r="D18868">
            <v>1996</v>
          </cell>
          <cell r="E18868">
            <v>35430</v>
          </cell>
        </row>
        <row r="18869">
          <cell r="A18869">
            <v>35302</v>
          </cell>
          <cell r="B18869">
            <v>238</v>
          </cell>
          <cell r="C18869">
            <v>129</v>
          </cell>
          <cell r="D18869">
            <v>1996</v>
          </cell>
          <cell r="E18869">
            <v>35430</v>
          </cell>
        </row>
        <row r="18870">
          <cell r="A18870">
            <v>35303</v>
          </cell>
          <cell r="B18870">
            <v>239</v>
          </cell>
          <cell r="C18870">
            <v>128</v>
          </cell>
          <cell r="D18870">
            <v>1996</v>
          </cell>
          <cell r="E18870">
            <v>35430</v>
          </cell>
        </row>
        <row r="18871">
          <cell r="A18871">
            <v>35304</v>
          </cell>
          <cell r="B18871">
            <v>240</v>
          </cell>
          <cell r="C18871">
            <v>127</v>
          </cell>
          <cell r="D18871">
            <v>1996</v>
          </cell>
          <cell r="E18871">
            <v>35430</v>
          </cell>
        </row>
        <row r="18872">
          <cell r="A18872">
            <v>35305</v>
          </cell>
          <cell r="B18872">
            <v>241</v>
          </cell>
          <cell r="C18872">
            <v>126</v>
          </cell>
          <cell r="D18872">
            <v>1996</v>
          </cell>
          <cell r="E18872">
            <v>35430</v>
          </cell>
        </row>
        <row r="18873">
          <cell r="A18873">
            <v>35306</v>
          </cell>
          <cell r="B18873">
            <v>242</v>
          </cell>
          <cell r="C18873">
            <v>125</v>
          </cell>
          <cell r="D18873">
            <v>1996</v>
          </cell>
          <cell r="E18873">
            <v>35430</v>
          </cell>
        </row>
        <row r="18874">
          <cell r="A18874">
            <v>35307</v>
          </cell>
          <cell r="B18874">
            <v>243</v>
          </cell>
          <cell r="C18874">
            <v>124</v>
          </cell>
          <cell r="D18874">
            <v>1996</v>
          </cell>
          <cell r="E18874">
            <v>35430</v>
          </cell>
        </row>
        <row r="18875">
          <cell r="A18875">
            <v>35308</v>
          </cell>
          <cell r="B18875">
            <v>244</v>
          </cell>
          <cell r="C18875">
            <v>123</v>
          </cell>
          <cell r="D18875">
            <v>1996</v>
          </cell>
          <cell r="E18875">
            <v>35430</v>
          </cell>
        </row>
        <row r="18876">
          <cell r="A18876">
            <v>35309</v>
          </cell>
          <cell r="B18876">
            <v>245</v>
          </cell>
          <cell r="C18876">
            <v>122</v>
          </cell>
          <cell r="D18876">
            <v>1996</v>
          </cell>
          <cell r="E18876">
            <v>35430</v>
          </cell>
        </row>
        <row r="18877">
          <cell r="A18877">
            <v>35310</v>
          </cell>
          <cell r="B18877">
            <v>246</v>
          </cell>
          <cell r="C18877">
            <v>121</v>
          </cell>
          <cell r="D18877">
            <v>1996</v>
          </cell>
          <cell r="E18877">
            <v>35430</v>
          </cell>
        </row>
        <row r="18878">
          <cell r="A18878">
            <v>35311</v>
          </cell>
          <cell r="B18878">
            <v>247</v>
          </cell>
          <cell r="C18878">
            <v>120</v>
          </cell>
          <cell r="D18878">
            <v>1996</v>
          </cell>
          <cell r="E18878">
            <v>35430</v>
          </cell>
        </row>
        <row r="18879">
          <cell r="A18879">
            <v>35312</v>
          </cell>
          <cell r="B18879">
            <v>248</v>
          </cell>
          <cell r="C18879">
            <v>119</v>
          </cell>
          <cell r="D18879">
            <v>1996</v>
          </cell>
          <cell r="E18879">
            <v>35430</v>
          </cell>
        </row>
        <row r="18880">
          <cell r="A18880">
            <v>35313</v>
          </cell>
          <cell r="B18880">
            <v>249</v>
          </cell>
          <cell r="C18880">
            <v>118</v>
          </cell>
          <cell r="D18880">
            <v>1996</v>
          </cell>
          <cell r="E18880">
            <v>35430</v>
          </cell>
        </row>
        <row r="18881">
          <cell r="A18881">
            <v>35314</v>
          </cell>
          <cell r="B18881">
            <v>250</v>
          </cell>
          <cell r="C18881">
            <v>117</v>
          </cell>
          <cell r="D18881">
            <v>1996</v>
          </cell>
          <cell r="E18881">
            <v>35430</v>
          </cell>
        </row>
        <row r="18882">
          <cell r="A18882">
            <v>35315</v>
          </cell>
          <cell r="B18882">
            <v>251</v>
          </cell>
          <cell r="C18882">
            <v>116</v>
          </cell>
          <cell r="D18882">
            <v>1996</v>
          </cell>
          <cell r="E18882">
            <v>35430</v>
          </cell>
        </row>
        <row r="18883">
          <cell r="A18883">
            <v>35316</v>
          </cell>
          <cell r="B18883">
            <v>252</v>
          </cell>
          <cell r="C18883">
            <v>115</v>
          </cell>
          <cell r="D18883">
            <v>1996</v>
          </cell>
          <cell r="E18883">
            <v>35430</v>
          </cell>
        </row>
        <row r="18884">
          <cell r="A18884">
            <v>35317</v>
          </cell>
          <cell r="B18884">
            <v>253</v>
          </cell>
          <cell r="C18884">
            <v>114</v>
          </cell>
          <cell r="D18884">
            <v>1996</v>
          </cell>
          <cell r="E18884">
            <v>35430</v>
          </cell>
        </row>
        <row r="18885">
          <cell r="A18885">
            <v>35318</v>
          </cell>
          <cell r="B18885">
            <v>254</v>
          </cell>
          <cell r="C18885">
            <v>113</v>
          </cell>
          <cell r="D18885">
            <v>1996</v>
          </cell>
          <cell r="E18885">
            <v>35430</v>
          </cell>
        </row>
        <row r="18886">
          <cell r="A18886">
            <v>35319</v>
          </cell>
          <cell r="B18886">
            <v>255</v>
          </cell>
          <cell r="C18886">
            <v>112</v>
          </cell>
          <cell r="D18886">
            <v>1996</v>
          </cell>
          <cell r="E18886">
            <v>35430</v>
          </cell>
        </row>
        <row r="18887">
          <cell r="A18887">
            <v>35320</v>
          </cell>
          <cell r="B18887">
            <v>256</v>
          </cell>
          <cell r="C18887">
            <v>111</v>
          </cell>
          <cell r="D18887">
            <v>1996</v>
          </cell>
          <cell r="E18887">
            <v>35430</v>
          </cell>
        </row>
        <row r="18888">
          <cell r="A18888">
            <v>35321</v>
          </cell>
          <cell r="B18888">
            <v>257</v>
          </cell>
          <cell r="C18888">
            <v>110</v>
          </cell>
          <cell r="D18888">
            <v>1996</v>
          </cell>
          <cell r="E18888">
            <v>35430</v>
          </cell>
        </row>
        <row r="18889">
          <cell r="A18889">
            <v>35322</v>
          </cell>
          <cell r="B18889">
            <v>258</v>
          </cell>
          <cell r="C18889">
            <v>109</v>
          </cell>
          <cell r="D18889">
            <v>1996</v>
          </cell>
          <cell r="E18889">
            <v>35430</v>
          </cell>
        </row>
        <row r="18890">
          <cell r="A18890">
            <v>35323</v>
          </cell>
          <cell r="B18890">
            <v>259</v>
          </cell>
          <cell r="C18890">
            <v>108</v>
          </cell>
          <cell r="D18890">
            <v>1996</v>
          </cell>
          <cell r="E18890">
            <v>35430</v>
          </cell>
        </row>
        <row r="18891">
          <cell r="A18891">
            <v>35324</v>
          </cell>
          <cell r="B18891">
            <v>260</v>
          </cell>
          <cell r="C18891">
            <v>107</v>
          </cell>
          <cell r="D18891">
            <v>1996</v>
          </cell>
          <cell r="E18891">
            <v>35430</v>
          </cell>
        </row>
        <row r="18892">
          <cell r="A18892">
            <v>35325</v>
          </cell>
          <cell r="B18892">
            <v>261</v>
          </cell>
          <cell r="C18892">
            <v>106</v>
          </cell>
          <cell r="D18892">
            <v>1996</v>
          </cell>
          <cell r="E18892">
            <v>35430</v>
          </cell>
        </row>
        <row r="18893">
          <cell r="A18893">
            <v>35326</v>
          </cell>
          <cell r="B18893">
            <v>262</v>
          </cell>
          <cell r="C18893">
            <v>105</v>
          </cell>
          <cell r="D18893">
            <v>1996</v>
          </cell>
          <cell r="E18893">
            <v>35430</v>
          </cell>
        </row>
        <row r="18894">
          <cell r="A18894">
            <v>35327</v>
          </cell>
          <cell r="B18894">
            <v>263</v>
          </cell>
          <cell r="C18894">
            <v>104</v>
          </cell>
          <cell r="D18894">
            <v>1996</v>
          </cell>
          <cell r="E18894">
            <v>35430</v>
          </cell>
        </row>
        <row r="18895">
          <cell r="A18895">
            <v>35328</v>
          </cell>
          <cell r="B18895">
            <v>264</v>
          </cell>
          <cell r="C18895">
            <v>103</v>
          </cell>
          <cell r="D18895">
            <v>1996</v>
          </cell>
          <cell r="E18895">
            <v>35430</v>
          </cell>
        </row>
        <row r="18896">
          <cell r="A18896">
            <v>35329</v>
          </cell>
          <cell r="B18896">
            <v>265</v>
          </cell>
          <cell r="C18896">
            <v>102</v>
          </cell>
          <cell r="D18896">
            <v>1996</v>
          </cell>
          <cell r="E18896">
            <v>35430</v>
          </cell>
        </row>
        <row r="18897">
          <cell r="A18897">
            <v>35330</v>
          </cell>
          <cell r="B18897">
            <v>266</v>
          </cell>
          <cell r="C18897">
            <v>101</v>
          </cell>
          <cell r="D18897">
            <v>1996</v>
          </cell>
          <cell r="E18897">
            <v>35430</v>
          </cell>
        </row>
        <row r="18898">
          <cell r="A18898">
            <v>35331</v>
          </cell>
          <cell r="B18898">
            <v>267</v>
          </cell>
          <cell r="C18898">
            <v>100</v>
          </cell>
          <cell r="D18898">
            <v>1996</v>
          </cell>
          <cell r="E18898">
            <v>35430</v>
          </cell>
        </row>
        <row r="18899">
          <cell r="A18899">
            <v>35332</v>
          </cell>
          <cell r="B18899">
            <v>268</v>
          </cell>
          <cell r="C18899">
            <v>99</v>
          </cell>
          <cell r="D18899">
            <v>1996</v>
          </cell>
          <cell r="E18899">
            <v>35430</v>
          </cell>
        </row>
        <row r="18900">
          <cell r="A18900">
            <v>35333</v>
          </cell>
          <cell r="B18900">
            <v>269</v>
          </cell>
          <cell r="C18900">
            <v>98</v>
          </cell>
          <cell r="D18900">
            <v>1996</v>
          </cell>
          <cell r="E18900">
            <v>35430</v>
          </cell>
        </row>
        <row r="18901">
          <cell r="A18901">
            <v>35334</v>
          </cell>
          <cell r="B18901">
            <v>270</v>
          </cell>
          <cell r="C18901">
            <v>97</v>
          </cell>
          <cell r="D18901">
            <v>1996</v>
          </cell>
          <cell r="E18901">
            <v>35430</v>
          </cell>
        </row>
        <row r="18902">
          <cell r="A18902">
            <v>35335</v>
          </cell>
          <cell r="B18902">
            <v>271</v>
          </cell>
          <cell r="C18902">
            <v>96</v>
          </cell>
          <cell r="D18902">
            <v>1996</v>
          </cell>
          <cell r="E18902">
            <v>35430</v>
          </cell>
        </row>
        <row r="18903">
          <cell r="A18903">
            <v>35336</v>
          </cell>
          <cell r="B18903">
            <v>272</v>
          </cell>
          <cell r="C18903">
            <v>95</v>
          </cell>
          <cell r="D18903">
            <v>1996</v>
          </cell>
          <cell r="E18903">
            <v>35430</v>
          </cell>
        </row>
        <row r="18904">
          <cell r="A18904">
            <v>35337</v>
          </cell>
          <cell r="B18904">
            <v>273</v>
          </cell>
          <cell r="C18904">
            <v>94</v>
          </cell>
          <cell r="D18904">
            <v>1996</v>
          </cell>
          <cell r="E18904">
            <v>35430</v>
          </cell>
        </row>
        <row r="18905">
          <cell r="A18905">
            <v>35338</v>
          </cell>
          <cell r="B18905">
            <v>274</v>
          </cell>
          <cell r="C18905">
            <v>93</v>
          </cell>
          <cell r="D18905">
            <v>1996</v>
          </cell>
          <cell r="E18905">
            <v>35430</v>
          </cell>
        </row>
        <row r="18906">
          <cell r="A18906">
            <v>35339</v>
          </cell>
          <cell r="B18906">
            <v>275</v>
          </cell>
          <cell r="C18906">
            <v>92</v>
          </cell>
          <cell r="D18906">
            <v>1996</v>
          </cell>
          <cell r="E18906">
            <v>35430</v>
          </cell>
        </row>
        <row r="18907">
          <cell r="A18907">
            <v>35340</v>
          </cell>
          <cell r="B18907">
            <v>276</v>
          </cell>
          <cell r="C18907">
            <v>91</v>
          </cell>
          <cell r="D18907">
            <v>1996</v>
          </cell>
          <cell r="E18907">
            <v>35430</v>
          </cell>
        </row>
        <row r="18908">
          <cell r="A18908">
            <v>35341</v>
          </cell>
          <cell r="B18908">
            <v>277</v>
          </cell>
          <cell r="C18908">
            <v>90</v>
          </cell>
          <cell r="D18908">
            <v>1996</v>
          </cell>
          <cell r="E18908">
            <v>35430</v>
          </cell>
        </row>
        <row r="18909">
          <cell r="A18909">
            <v>35342</v>
          </cell>
          <cell r="B18909">
            <v>278</v>
          </cell>
          <cell r="C18909">
            <v>89</v>
          </cell>
          <cell r="D18909">
            <v>1996</v>
          </cell>
          <cell r="E18909">
            <v>35430</v>
          </cell>
        </row>
        <row r="18910">
          <cell r="A18910">
            <v>35343</v>
          </cell>
          <cell r="B18910">
            <v>279</v>
          </cell>
          <cell r="C18910">
            <v>88</v>
          </cell>
          <cell r="D18910">
            <v>1996</v>
          </cell>
          <cell r="E18910">
            <v>35430</v>
          </cell>
        </row>
        <row r="18911">
          <cell r="A18911">
            <v>35344</v>
          </cell>
          <cell r="B18911">
            <v>280</v>
          </cell>
          <cell r="C18911">
            <v>87</v>
          </cell>
          <cell r="D18911">
            <v>1996</v>
          </cell>
          <cell r="E18911">
            <v>35430</v>
          </cell>
        </row>
        <row r="18912">
          <cell r="A18912">
            <v>35345</v>
          </cell>
          <cell r="B18912">
            <v>281</v>
          </cell>
          <cell r="C18912">
            <v>86</v>
          </cell>
          <cell r="D18912">
            <v>1996</v>
          </cell>
          <cell r="E18912">
            <v>35430</v>
          </cell>
        </row>
        <row r="18913">
          <cell r="A18913">
            <v>35346</v>
          </cell>
          <cell r="B18913">
            <v>282</v>
          </cell>
          <cell r="C18913">
            <v>85</v>
          </cell>
          <cell r="D18913">
            <v>1996</v>
          </cell>
          <cell r="E18913">
            <v>35430</v>
          </cell>
        </row>
        <row r="18914">
          <cell r="A18914">
            <v>35347</v>
          </cell>
          <cell r="B18914">
            <v>283</v>
          </cell>
          <cell r="C18914">
            <v>84</v>
          </cell>
          <cell r="D18914">
            <v>1996</v>
          </cell>
          <cell r="E18914">
            <v>35430</v>
          </cell>
        </row>
        <row r="18915">
          <cell r="A18915">
            <v>35348</v>
          </cell>
          <cell r="B18915">
            <v>284</v>
          </cell>
          <cell r="C18915">
            <v>83</v>
          </cell>
          <cell r="D18915">
            <v>1996</v>
          </cell>
          <cell r="E18915">
            <v>35430</v>
          </cell>
        </row>
        <row r="18916">
          <cell r="A18916">
            <v>35349</v>
          </cell>
          <cell r="B18916">
            <v>285</v>
          </cell>
          <cell r="C18916">
            <v>82</v>
          </cell>
          <cell r="D18916">
            <v>1996</v>
          </cell>
          <cell r="E18916">
            <v>35430</v>
          </cell>
        </row>
        <row r="18917">
          <cell r="A18917">
            <v>35350</v>
          </cell>
          <cell r="B18917">
            <v>286</v>
          </cell>
          <cell r="C18917">
            <v>81</v>
          </cell>
          <cell r="D18917">
            <v>1996</v>
          </cell>
          <cell r="E18917">
            <v>35430</v>
          </cell>
        </row>
        <row r="18918">
          <cell r="A18918">
            <v>35351</v>
          </cell>
          <cell r="B18918">
            <v>287</v>
          </cell>
          <cell r="C18918">
            <v>80</v>
          </cell>
          <cell r="D18918">
            <v>1996</v>
          </cell>
          <cell r="E18918">
            <v>35430</v>
          </cell>
        </row>
        <row r="18919">
          <cell r="A18919">
            <v>35352</v>
          </cell>
          <cell r="B18919">
            <v>288</v>
          </cell>
          <cell r="C18919">
            <v>79</v>
          </cell>
          <cell r="D18919">
            <v>1996</v>
          </cell>
          <cell r="E18919">
            <v>35430</v>
          </cell>
        </row>
        <row r="18920">
          <cell r="A18920">
            <v>35353</v>
          </cell>
          <cell r="B18920">
            <v>289</v>
          </cell>
          <cell r="C18920">
            <v>78</v>
          </cell>
          <cell r="D18920">
            <v>1996</v>
          </cell>
          <cell r="E18920">
            <v>35430</v>
          </cell>
        </row>
        <row r="18921">
          <cell r="A18921">
            <v>35354</v>
          </cell>
          <cell r="B18921">
            <v>290</v>
          </cell>
          <cell r="C18921">
            <v>77</v>
          </cell>
          <cell r="D18921">
            <v>1996</v>
          </cell>
          <cell r="E18921">
            <v>35430</v>
          </cell>
        </row>
        <row r="18922">
          <cell r="A18922">
            <v>35355</v>
          </cell>
          <cell r="B18922">
            <v>291</v>
          </cell>
          <cell r="C18922">
            <v>76</v>
          </cell>
          <cell r="D18922">
            <v>1996</v>
          </cell>
          <cell r="E18922">
            <v>35430</v>
          </cell>
        </row>
        <row r="18923">
          <cell r="A18923">
            <v>35356</v>
          </cell>
          <cell r="B18923">
            <v>292</v>
          </cell>
          <cell r="C18923">
            <v>75</v>
          </cell>
          <cell r="D18923">
            <v>1996</v>
          </cell>
          <cell r="E18923">
            <v>35430</v>
          </cell>
        </row>
        <row r="18924">
          <cell r="A18924">
            <v>35357</v>
          </cell>
          <cell r="B18924">
            <v>293</v>
          </cell>
          <cell r="C18924">
            <v>74</v>
          </cell>
          <cell r="D18924">
            <v>1996</v>
          </cell>
          <cell r="E18924">
            <v>35430</v>
          </cell>
        </row>
        <row r="18925">
          <cell r="A18925">
            <v>35358</v>
          </cell>
          <cell r="B18925">
            <v>294</v>
          </cell>
          <cell r="C18925">
            <v>73</v>
          </cell>
          <cell r="D18925">
            <v>1996</v>
          </cell>
          <cell r="E18925">
            <v>35430</v>
          </cell>
        </row>
        <row r="18926">
          <cell r="A18926">
            <v>35359</v>
          </cell>
          <cell r="B18926">
            <v>295</v>
          </cell>
          <cell r="C18926">
            <v>72</v>
          </cell>
          <cell r="D18926">
            <v>1996</v>
          </cell>
          <cell r="E18926">
            <v>35430</v>
          </cell>
        </row>
        <row r="18927">
          <cell r="A18927">
            <v>35360</v>
          </cell>
          <cell r="B18927">
            <v>296</v>
          </cell>
          <cell r="C18927">
            <v>71</v>
          </cell>
          <cell r="D18927">
            <v>1996</v>
          </cell>
          <cell r="E18927">
            <v>35430</v>
          </cell>
        </row>
        <row r="18928">
          <cell r="A18928">
            <v>35361</v>
          </cell>
          <cell r="B18928">
            <v>297</v>
          </cell>
          <cell r="C18928">
            <v>70</v>
          </cell>
          <cell r="D18928">
            <v>1996</v>
          </cell>
          <cell r="E18928">
            <v>35430</v>
          </cell>
        </row>
        <row r="18929">
          <cell r="A18929">
            <v>35362</v>
          </cell>
          <cell r="B18929">
            <v>298</v>
          </cell>
          <cell r="C18929">
            <v>69</v>
          </cell>
          <cell r="D18929">
            <v>1996</v>
          </cell>
          <cell r="E18929">
            <v>35430</v>
          </cell>
        </row>
        <row r="18930">
          <cell r="A18930">
            <v>35363</v>
          </cell>
          <cell r="B18930">
            <v>299</v>
          </cell>
          <cell r="C18930">
            <v>68</v>
          </cell>
          <cell r="D18930">
            <v>1996</v>
          </cell>
          <cell r="E18930">
            <v>35430</v>
          </cell>
        </row>
        <row r="18931">
          <cell r="A18931">
            <v>35364</v>
          </cell>
          <cell r="B18931">
            <v>300</v>
          </cell>
          <cell r="C18931">
            <v>67</v>
          </cell>
          <cell r="D18931">
            <v>1996</v>
          </cell>
          <cell r="E18931">
            <v>35430</v>
          </cell>
        </row>
        <row r="18932">
          <cell r="A18932">
            <v>35365</v>
          </cell>
          <cell r="B18932">
            <v>301</v>
          </cell>
          <cell r="C18932">
            <v>66</v>
          </cell>
          <cell r="D18932">
            <v>1996</v>
          </cell>
          <cell r="E18932">
            <v>35430</v>
          </cell>
        </row>
        <row r="18933">
          <cell r="A18933">
            <v>35366</v>
          </cell>
          <cell r="B18933">
            <v>302</v>
          </cell>
          <cell r="C18933">
            <v>65</v>
          </cell>
          <cell r="D18933">
            <v>1996</v>
          </cell>
          <cell r="E18933">
            <v>35430</v>
          </cell>
        </row>
        <row r="18934">
          <cell r="A18934">
            <v>35367</v>
          </cell>
          <cell r="B18934">
            <v>303</v>
          </cell>
          <cell r="C18934">
            <v>64</v>
          </cell>
          <cell r="D18934">
            <v>1996</v>
          </cell>
          <cell r="E18934">
            <v>35430</v>
          </cell>
        </row>
        <row r="18935">
          <cell r="A18935">
            <v>35368</v>
          </cell>
          <cell r="B18935">
            <v>304</v>
          </cell>
          <cell r="C18935">
            <v>63</v>
          </cell>
          <cell r="D18935">
            <v>1996</v>
          </cell>
          <cell r="E18935">
            <v>35430</v>
          </cell>
        </row>
        <row r="18936">
          <cell r="A18936">
            <v>35369</v>
          </cell>
          <cell r="B18936">
            <v>305</v>
          </cell>
          <cell r="C18936">
            <v>62</v>
          </cell>
          <cell r="D18936">
            <v>1996</v>
          </cell>
          <cell r="E18936">
            <v>35430</v>
          </cell>
        </row>
        <row r="18937">
          <cell r="A18937">
            <v>35370</v>
          </cell>
          <cell r="B18937">
            <v>306</v>
          </cell>
          <cell r="C18937">
            <v>61</v>
          </cell>
          <cell r="D18937">
            <v>1996</v>
          </cell>
          <cell r="E18937">
            <v>35430</v>
          </cell>
        </row>
        <row r="18938">
          <cell r="A18938">
            <v>35371</v>
          </cell>
          <cell r="B18938">
            <v>307</v>
          </cell>
          <cell r="C18938">
            <v>60</v>
          </cell>
          <cell r="D18938">
            <v>1996</v>
          </cell>
          <cell r="E18938">
            <v>35430</v>
          </cell>
        </row>
        <row r="18939">
          <cell r="A18939">
            <v>35372</v>
          </cell>
          <cell r="B18939">
            <v>308</v>
          </cell>
          <cell r="C18939">
            <v>59</v>
          </cell>
          <cell r="D18939">
            <v>1996</v>
          </cell>
          <cell r="E18939">
            <v>35430</v>
          </cell>
        </row>
        <row r="18940">
          <cell r="A18940">
            <v>35373</v>
          </cell>
          <cell r="B18940">
            <v>309</v>
          </cell>
          <cell r="C18940">
            <v>58</v>
          </cell>
          <cell r="D18940">
            <v>1996</v>
          </cell>
          <cell r="E18940">
            <v>35430</v>
          </cell>
        </row>
        <row r="18941">
          <cell r="A18941">
            <v>35374</v>
          </cell>
          <cell r="B18941">
            <v>310</v>
          </cell>
          <cell r="C18941">
            <v>57</v>
          </cell>
          <cell r="D18941">
            <v>1996</v>
          </cell>
          <cell r="E18941">
            <v>35430</v>
          </cell>
        </row>
        <row r="18942">
          <cell r="A18942">
            <v>35375</v>
          </cell>
          <cell r="B18942">
            <v>311</v>
          </cell>
          <cell r="C18942">
            <v>56</v>
          </cell>
          <cell r="D18942">
            <v>1996</v>
          </cell>
          <cell r="E18942">
            <v>35430</v>
          </cell>
        </row>
        <row r="18943">
          <cell r="A18943">
            <v>35376</v>
          </cell>
          <cell r="B18943">
            <v>312</v>
          </cell>
          <cell r="C18943">
            <v>55</v>
          </cell>
          <cell r="D18943">
            <v>1996</v>
          </cell>
          <cell r="E18943">
            <v>35430</v>
          </cell>
        </row>
        <row r="18944">
          <cell r="A18944">
            <v>35377</v>
          </cell>
          <cell r="B18944">
            <v>313</v>
          </cell>
          <cell r="C18944">
            <v>54</v>
          </cell>
          <cell r="D18944">
            <v>1996</v>
          </cell>
          <cell r="E18944">
            <v>35430</v>
          </cell>
        </row>
        <row r="18945">
          <cell r="A18945">
            <v>35378</v>
          </cell>
          <cell r="B18945">
            <v>314</v>
          </cell>
          <cell r="C18945">
            <v>53</v>
          </cell>
          <cell r="D18945">
            <v>1996</v>
          </cell>
          <cell r="E18945">
            <v>35430</v>
          </cell>
        </row>
        <row r="18946">
          <cell r="A18946">
            <v>35379</v>
          </cell>
          <cell r="B18946">
            <v>315</v>
          </cell>
          <cell r="C18946">
            <v>52</v>
          </cell>
          <cell r="D18946">
            <v>1996</v>
          </cell>
          <cell r="E18946">
            <v>35430</v>
          </cell>
        </row>
        <row r="18947">
          <cell r="A18947">
            <v>35380</v>
          </cell>
          <cell r="B18947">
            <v>316</v>
          </cell>
          <cell r="C18947">
            <v>51</v>
          </cell>
          <cell r="D18947">
            <v>1996</v>
          </cell>
          <cell r="E18947">
            <v>35430</v>
          </cell>
        </row>
        <row r="18948">
          <cell r="A18948">
            <v>35381</v>
          </cell>
          <cell r="B18948">
            <v>317</v>
          </cell>
          <cell r="C18948">
            <v>50</v>
          </cell>
          <cell r="D18948">
            <v>1996</v>
          </cell>
          <cell r="E18948">
            <v>35430</v>
          </cell>
        </row>
        <row r="18949">
          <cell r="A18949">
            <v>35382</v>
          </cell>
          <cell r="B18949">
            <v>318</v>
          </cell>
          <cell r="C18949">
            <v>49</v>
          </cell>
          <cell r="D18949">
            <v>1996</v>
          </cell>
          <cell r="E18949">
            <v>35430</v>
          </cell>
        </row>
        <row r="18950">
          <cell r="A18950">
            <v>35383</v>
          </cell>
          <cell r="B18950">
            <v>319</v>
          </cell>
          <cell r="C18950">
            <v>48</v>
          </cell>
          <cell r="D18950">
            <v>1996</v>
          </cell>
          <cell r="E18950">
            <v>35430</v>
          </cell>
        </row>
        <row r="18951">
          <cell r="A18951">
            <v>35384</v>
          </cell>
          <cell r="B18951">
            <v>320</v>
          </cell>
          <cell r="C18951">
            <v>47</v>
          </cell>
          <cell r="D18951">
            <v>1996</v>
          </cell>
          <cell r="E18951">
            <v>35430</v>
          </cell>
        </row>
        <row r="18952">
          <cell r="A18952">
            <v>35385</v>
          </cell>
          <cell r="B18952">
            <v>321</v>
          </cell>
          <cell r="C18952">
            <v>46</v>
          </cell>
          <cell r="D18952">
            <v>1996</v>
          </cell>
          <cell r="E18952">
            <v>35430</v>
          </cell>
        </row>
        <row r="18953">
          <cell r="A18953">
            <v>35386</v>
          </cell>
          <cell r="B18953">
            <v>322</v>
          </cell>
          <cell r="C18953">
            <v>45</v>
          </cell>
          <cell r="D18953">
            <v>1996</v>
          </cell>
          <cell r="E18953">
            <v>35430</v>
          </cell>
        </row>
        <row r="18954">
          <cell r="A18954">
            <v>35387</v>
          </cell>
          <cell r="B18954">
            <v>323</v>
          </cell>
          <cell r="C18954">
            <v>44</v>
          </cell>
          <cell r="D18954">
            <v>1996</v>
          </cell>
          <cell r="E18954">
            <v>35430</v>
          </cell>
        </row>
        <row r="18955">
          <cell r="A18955">
            <v>35388</v>
          </cell>
          <cell r="B18955">
            <v>324</v>
          </cell>
          <cell r="C18955">
            <v>43</v>
          </cell>
          <cell r="D18955">
            <v>1996</v>
          </cell>
          <cell r="E18955">
            <v>35430</v>
          </cell>
        </row>
        <row r="18956">
          <cell r="A18956">
            <v>35389</v>
          </cell>
          <cell r="B18956">
            <v>325</v>
          </cell>
          <cell r="C18956">
            <v>42</v>
          </cell>
          <cell r="D18956">
            <v>1996</v>
          </cell>
          <cell r="E18956">
            <v>35430</v>
          </cell>
        </row>
        <row r="18957">
          <cell r="A18957">
            <v>35390</v>
          </cell>
          <cell r="B18957">
            <v>326</v>
          </cell>
          <cell r="C18957">
            <v>41</v>
          </cell>
          <cell r="D18957">
            <v>1996</v>
          </cell>
          <cell r="E18957">
            <v>35430</v>
          </cell>
        </row>
        <row r="18958">
          <cell r="A18958">
            <v>35391</v>
          </cell>
          <cell r="B18958">
            <v>327</v>
          </cell>
          <cell r="C18958">
            <v>40</v>
          </cell>
          <cell r="D18958">
            <v>1996</v>
          </cell>
          <cell r="E18958">
            <v>35430</v>
          </cell>
        </row>
        <row r="18959">
          <cell r="A18959">
            <v>35392</v>
          </cell>
          <cell r="B18959">
            <v>328</v>
          </cell>
          <cell r="C18959">
            <v>39</v>
          </cell>
          <cell r="D18959">
            <v>1996</v>
          </cell>
          <cell r="E18959">
            <v>35430</v>
          </cell>
        </row>
        <row r="18960">
          <cell r="A18960">
            <v>35393</v>
          </cell>
          <cell r="B18960">
            <v>329</v>
          </cell>
          <cell r="C18960">
            <v>38</v>
          </cell>
          <cell r="D18960">
            <v>1996</v>
          </cell>
          <cell r="E18960">
            <v>35430</v>
          </cell>
        </row>
        <row r="18961">
          <cell r="A18961">
            <v>35394</v>
          </cell>
          <cell r="B18961">
            <v>330</v>
          </cell>
          <cell r="C18961">
            <v>37</v>
          </cell>
          <cell r="D18961">
            <v>1996</v>
          </cell>
          <cell r="E18961">
            <v>35430</v>
          </cell>
        </row>
        <row r="18962">
          <cell r="A18962">
            <v>35395</v>
          </cell>
          <cell r="B18962">
            <v>331</v>
          </cell>
          <cell r="C18962">
            <v>36</v>
          </cell>
          <cell r="D18962">
            <v>1996</v>
          </cell>
          <cell r="E18962">
            <v>35430</v>
          </cell>
        </row>
        <row r="18963">
          <cell r="A18963">
            <v>35396</v>
          </cell>
          <cell r="B18963">
            <v>332</v>
          </cell>
          <cell r="C18963">
            <v>35</v>
          </cell>
          <cell r="D18963">
            <v>1996</v>
          </cell>
          <cell r="E18963">
            <v>35430</v>
          </cell>
        </row>
        <row r="18964">
          <cell r="A18964">
            <v>35397</v>
          </cell>
          <cell r="B18964">
            <v>333</v>
          </cell>
          <cell r="C18964">
            <v>34</v>
          </cell>
          <cell r="D18964">
            <v>1996</v>
          </cell>
          <cell r="E18964">
            <v>35430</v>
          </cell>
        </row>
        <row r="18965">
          <cell r="A18965">
            <v>35398</v>
          </cell>
          <cell r="B18965">
            <v>334</v>
          </cell>
          <cell r="C18965">
            <v>33</v>
          </cell>
          <cell r="D18965">
            <v>1996</v>
          </cell>
          <cell r="E18965">
            <v>35430</v>
          </cell>
        </row>
        <row r="18966">
          <cell r="A18966">
            <v>35399</v>
          </cell>
          <cell r="B18966">
            <v>335</v>
          </cell>
          <cell r="C18966">
            <v>32</v>
          </cell>
          <cell r="D18966">
            <v>1996</v>
          </cell>
          <cell r="E18966">
            <v>35430</v>
          </cell>
        </row>
        <row r="18967">
          <cell r="A18967">
            <v>35400</v>
          </cell>
          <cell r="B18967">
            <v>336</v>
          </cell>
          <cell r="C18967">
            <v>31</v>
          </cell>
          <cell r="D18967">
            <v>1996</v>
          </cell>
          <cell r="E18967">
            <v>35430</v>
          </cell>
        </row>
        <row r="18968">
          <cell r="A18968">
            <v>35401</v>
          </cell>
          <cell r="B18968">
            <v>337</v>
          </cell>
          <cell r="C18968">
            <v>30</v>
          </cell>
          <cell r="D18968">
            <v>1996</v>
          </cell>
          <cell r="E18968">
            <v>35430</v>
          </cell>
        </row>
        <row r="18969">
          <cell r="A18969">
            <v>35402</v>
          </cell>
          <cell r="B18969">
            <v>338</v>
          </cell>
          <cell r="C18969">
            <v>29</v>
          </cell>
          <cell r="D18969">
            <v>1996</v>
          </cell>
          <cell r="E18969">
            <v>35430</v>
          </cell>
        </row>
        <row r="18970">
          <cell r="A18970">
            <v>35403</v>
          </cell>
          <cell r="B18970">
            <v>339</v>
          </cell>
          <cell r="C18970">
            <v>28</v>
          </cell>
          <cell r="D18970">
            <v>1996</v>
          </cell>
          <cell r="E18970">
            <v>35430</v>
          </cell>
        </row>
        <row r="18971">
          <cell r="A18971">
            <v>35404</v>
          </cell>
          <cell r="B18971">
            <v>340</v>
          </cell>
          <cell r="C18971">
            <v>27</v>
          </cell>
          <cell r="D18971">
            <v>1996</v>
          </cell>
          <cell r="E18971">
            <v>35430</v>
          </cell>
        </row>
        <row r="18972">
          <cell r="A18972">
            <v>35405</v>
          </cell>
          <cell r="B18972">
            <v>341</v>
          </cell>
          <cell r="C18972">
            <v>26</v>
          </cell>
          <cell r="D18972">
            <v>1996</v>
          </cell>
          <cell r="E18972">
            <v>35430</v>
          </cell>
        </row>
        <row r="18973">
          <cell r="A18973">
            <v>35406</v>
          </cell>
          <cell r="B18973">
            <v>342</v>
          </cell>
          <cell r="C18973">
            <v>25</v>
          </cell>
          <cell r="D18973">
            <v>1996</v>
          </cell>
          <cell r="E18973">
            <v>35430</v>
          </cell>
        </row>
        <row r="18974">
          <cell r="A18974">
            <v>35407</v>
          </cell>
          <cell r="B18974">
            <v>343</v>
          </cell>
          <cell r="C18974">
            <v>24</v>
          </cell>
          <cell r="D18974">
            <v>1996</v>
          </cell>
          <cell r="E18974">
            <v>35430</v>
          </cell>
        </row>
        <row r="18975">
          <cell r="A18975">
            <v>35408</v>
          </cell>
          <cell r="B18975">
            <v>344</v>
          </cell>
          <cell r="C18975">
            <v>23</v>
          </cell>
          <cell r="D18975">
            <v>1996</v>
          </cell>
          <cell r="E18975">
            <v>35430</v>
          </cell>
        </row>
        <row r="18976">
          <cell r="A18976">
            <v>35409</v>
          </cell>
          <cell r="B18976">
            <v>345</v>
          </cell>
          <cell r="C18976">
            <v>22</v>
          </cell>
          <cell r="D18976">
            <v>1996</v>
          </cell>
          <cell r="E18976">
            <v>35430</v>
          </cell>
        </row>
        <row r="18977">
          <cell r="A18977">
            <v>35410</v>
          </cell>
          <cell r="B18977">
            <v>346</v>
          </cell>
          <cell r="C18977">
            <v>21</v>
          </cell>
          <cell r="D18977">
            <v>1996</v>
          </cell>
          <cell r="E18977">
            <v>35430</v>
          </cell>
        </row>
        <row r="18978">
          <cell r="A18978">
            <v>35411</v>
          </cell>
          <cell r="B18978">
            <v>347</v>
          </cell>
          <cell r="C18978">
            <v>20</v>
          </cell>
          <cell r="D18978">
            <v>1996</v>
          </cell>
          <cell r="E18978">
            <v>35430</v>
          </cell>
        </row>
        <row r="18979">
          <cell r="A18979">
            <v>35412</v>
          </cell>
          <cell r="B18979">
            <v>348</v>
          </cell>
          <cell r="C18979">
            <v>19</v>
          </cell>
          <cell r="D18979">
            <v>1996</v>
          </cell>
          <cell r="E18979">
            <v>35430</v>
          </cell>
        </row>
        <row r="18980">
          <cell r="A18980">
            <v>35413</v>
          </cell>
          <cell r="B18980">
            <v>349</v>
          </cell>
          <cell r="C18980">
            <v>18</v>
          </cell>
          <cell r="D18980">
            <v>1996</v>
          </cell>
          <cell r="E18980">
            <v>35430</v>
          </cell>
        </row>
        <row r="18981">
          <cell r="A18981">
            <v>35414</v>
          </cell>
          <cell r="B18981">
            <v>350</v>
          </cell>
          <cell r="C18981">
            <v>17</v>
          </cell>
          <cell r="D18981">
            <v>1996</v>
          </cell>
          <cell r="E18981">
            <v>35430</v>
          </cell>
        </row>
        <row r="18982">
          <cell r="A18982">
            <v>35415</v>
          </cell>
          <cell r="B18982">
            <v>351</v>
          </cell>
          <cell r="C18982">
            <v>16</v>
          </cell>
          <cell r="D18982">
            <v>1996</v>
          </cell>
          <cell r="E18982">
            <v>35430</v>
          </cell>
        </row>
        <row r="18983">
          <cell r="A18983">
            <v>35416</v>
          </cell>
          <cell r="B18983">
            <v>352</v>
          </cell>
          <cell r="C18983">
            <v>15</v>
          </cell>
          <cell r="D18983">
            <v>1996</v>
          </cell>
          <cell r="E18983">
            <v>35430</v>
          </cell>
        </row>
        <row r="18984">
          <cell r="A18984">
            <v>35417</v>
          </cell>
          <cell r="B18984">
            <v>353</v>
          </cell>
          <cell r="C18984">
            <v>14</v>
          </cell>
          <cell r="D18984">
            <v>1996</v>
          </cell>
          <cell r="E18984">
            <v>35430</v>
          </cell>
        </row>
        <row r="18985">
          <cell r="A18985">
            <v>35418</v>
          </cell>
          <cell r="B18985">
            <v>354</v>
          </cell>
          <cell r="C18985">
            <v>13</v>
          </cell>
          <cell r="D18985">
            <v>1996</v>
          </cell>
          <cell r="E18985">
            <v>35430</v>
          </cell>
        </row>
        <row r="18986">
          <cell r="A18986">
            <v>35419</v>
          </cell>
          <cell r="B18986">
            <v>355</v>
          </cell>
          <cell r="C18986">
            <v>12</v>
          </cell>
          <cell r="D18986">
            <v>1996</v>
          </cell>
          <cell r="E18986">
            <v>35430</v>
          </cell>
        </row>
        <row r="18987">
          <cell r="A18987">
            <v>35420</v>
          </cell>
          <cell r="B18987">
            <v>356</v>
          </cell>
          <cell r="C18987">
            <v>11</v>
          </cell>
          <cell r="D18987">
            <v>1996</v>
          </cell>
          <cell r="E18987">
            <v>35430</v>
          </cell>
        </row>
        <row r="18988">
          <cell r="A18988">
            <v>35421</v>
          </cell>
          <cell r="B18988">
            <v>357</v>
          </cell>
          <cell r="C18988">
            <v>10</v>
          </cell>
          <cell r="D18988">
            <v>1996</v>
          </cell>
          <cell r="E18988">
            <v>35430</v>
          </cell>
        </row>
        <row r="18989">
          <cell r="A18989">
            <v>35422</v>
          </cell>
          <cell r="B18989">
            <v>358</v>
          </cell>
          <cell r="C18989">
            <v>9</v>
          </cell>
          <cell r="D18989">
            <v>1996</v>
          </cell>
          <cell r="E18989">
            <v>35430</v>
          </cell>
        </row>
        <row r="18990">
          <cell r="A18990">
            <v>35423</v>
          </cell>
          <cell r="B18990">
            <v>359</v>
          </cell>
          <cell r="C18990">
            <v>8</v>
          </cell>
          <cell r="D18990">
            <v>1996</v>
          </cell>
          <cell r="E18990">
            <v>35430</v>
          </cell>
        </row>
        <row r="18991">
          <cell r="A18991">
            <v>35424</v>
          </cell>
          <cell r="B18991">
            <v>360</v>
          </cell>
          <cell r="C18991">
            <v>7</v>
          </cell>
          <cell r="D18991">
            <v>1996</v>
          </cell>
          <cell r="E18991">
            <v>35430</v>
          </cell>
        </row>
        <row r="18992">
          <cell r="A18992">
            <v>35425</v>
          </cell>
          <cell r="B18992">
            <v>361</v>
          </cell>
          <cell r="C18992">
            <v>6</v>
          </cell>
          <cell r="D18992">
            <v>1996</v>
          </cell>
          <cell r="E18992">
            <v>35430</v>
          </cell>
        </row>
        <row r="18993">
          <cell r="A18993">
            <v>35426</v>
          </cell>
          <cell r="B18993">
            <v>362</v>
          </cell>
          <cell r="C18993">
            <v>5</v>
          </cell>
          <cell r="D18993">
            <v>1996</v>
          </cell>
          <cell r="E18993">
            <v>35430</v>
          </cell>
        </row>
        <row r="18994">
          <cell r="A18994">
            <v>35427</v>
          </cell>
          <cell r="B18994">
            <v>363</v>
          </cell>
          <cell r="C18994">
            <v>4</v>
          </cell>
          <cell r="D18994">
            <v>1996</v>
          </cell>
          <cell r="E18994">
            <v>35430</v>
          </cell>
        </row>
        <row r="18995">
          <cell r="A18995">
            <v>35428</v>
          </cell>
          <cell r="B18995">
            <v>364</v>
          </cell>
          <cell r="C18995">
            <v>3</v>
          </cell>
          <cell r="D18995">
            <v>1996</v>
          </cell>
          <cell r="E18995">
            <v>35430</v>
          </cell>
        </row>
        <row r="18996">
          <cell r="A18996">
            <v>35429</v>
          </cell>
          <cell r="B18996">
            <v>365</v>
          </cell>
          <cell r="C18996">
            <v>2</v>
          </cell>
          <cell r="D18996">
            <v>1996</v>
          </cell>
          <cell r="E18996">
            <v>35430</v>
          </cell>
        </row>
        <row r="18997">
          <cell r="A18997">
            <v>35430</v>
          </cell>
          <cell r="B18997">
            <v>366</v>
          </cell>
          <cell r="C18997">
            <v>1</v>
          </cell>
          <cell r="D18997">
            <v>1996</v>
          </cell>
          <cell r="E18997">
            <v>35430</v>
          </cell>
        </row>
        <row r="18998">
          <cell r="A18998">
            <v>35431</v>
          </cell>
          <cell r="B18998">
            <v>1</v>
          </cell>
          <cell r="C18998">
            <v>365</v>
          </cell>
          <cell r="D18998">
            <v>1997</v>
          </cell>
          <cell r="E18998">
            <v>35795</v>
          </cell>
        </row>
        <row r="18999">
          <cell r="A18999">
            <v>35432</v>
          </cell>
          <cell r="B18999">
            <v>2</v>
          </cell>
          <cell r="C18999">
            <v>364</v>
          </cell>
          <cell r="D18999">
            <v>1997</v>
          </cell>
          <cell r="E18999">
            <v>35795</v>
          </cell>
        </row>
        <row r="19000">
          <cell r="A19000">
            <v>35433</v>
          </cell>
          <cell r="B19000">
            <v>3</v>
          </cell>
          <cell r="C19000">
            <v>363</v>
          </cell>
          <cell r="D19000">
            <v>1997</v>
          </cell>
          <cell r="E19000">
            <v>35795</v>
          </cell>
        </row>
        <row r="19001">
          <cell r="A19001">
            <v>35434</v>
          </cell>
          <cell r="B19001">
            <v>4</v>
          </cell>
          <cell r="C19001">
            <v>362</v>
          </cell>
          <cell r="D19001">
            <v>1997</v>
          </cell>
          <cell r="E19001">
            <v>35795</v>
          </cell>
        </row>
        <row r="19002">
          <cell r="A19002">
            <v>35435</v>
          </cell>
          <cell r="B19002">
            <v>5</v>
          </cell>
          <cell r="C19002">
            <v>361</v>
          </cell>
          <cell r="D19002">
            <v>1997</v>
          </cell>
          <cell r="E19002">
            <v>35795</v>
          </cell>
        </row>
        <row r="19003">
          <cell r="A19003">
            <v>35436</v>
          </cell>
          <cell r="B19003">
            <v>6</v>
          </cell>
          <cell r="C19003">
            <v>360</v>
          </cell>
          <cell r="D19003">
            <v>1997</v>
          </cell>
          <cell r="E19003">
            <v>35795</v>
          </cell>
        </row>
        <row r="19004">
          <cell r="A19004">
            <v>35437</v>
          </cell>
          <cell r="B19004">
            <v>7</v>
          </cell>
          <cell r="C19004">
            <v>359</v>
          </cell>
          <cell r="D19004">
            <v>1997</v>
          </cell>
          <cell r="E19004">
            <v>35795</v>
          </cell>
        </row>
        <row r="19005">
          <cell r="A19005">
            <v>35438</v>
          </cell>
          <cell r="B19005">
            <v>8</v>
          </cell>
          <cell r="C19005">
            <v>358</v>
          </cell>
          <cell r="D19005">
            <v>1997</v>
          </cell>
          <cell r="E19005">
            <v>35795</v>
          </cell>
        </row>
        <row r="19006">
          <cell r="A19006">
            <v>35439</v>
          </cell>
          <cell r="B19006">
            <v>9</v>
          </cell>
          <cell r="C19006">
            <v>357</v>
          </cell>
          <cell r="D19006">
            <v>1997</v>
          </cell>
          <cell r="E19006">
            <v>35795</v>
          </cell>
        </row>
        <row r="19007">
          <cell r="A19007">
            <v>35440</v>
          </cell>
          <cell r="B19007">
            <v>10</v>
          </cell>
          <cell r="C19007">
            <v>356</v>
          </cell>
          <cell r="D19007">
            <v>1997</v>
          </cell>
          <cell r="E19007">
            <v>35795</v>
          </cell>
        </row>
        <row r="19008">
          <cell r="A19008">
            <v>35441</v>
          </cell>
          <cell r="B19008">
            <v>11</v>
          </cell>
          <cell r="C19008">
            <v>355</v>
          </cell>
          <cell r="D19008">
            <v>1997</v>
          </cell>
          <cell r="E19008">
            <v>35795</v>
          </cell>
        </row>
        <row r="19009">
          <cell r="A19009">
            <v>35442</v>
          </cell>
          <cell r="B19009">
            <v>12</v>
          </cell>
          <cell r="C19009">
            <v>354</v>
          </cell>
          <cell r="D19009">
            <v>1997</v>
          </cell>
          <cell r="E19009">
            <v>35795</v>
          </cell>
        </row>
        <row r="19010">
          <cell r="A19010">
            <v>35443</v>
          </cell>
          <cell r="B19010">
            <v>13</v>
          </cell>
          <cell r="C19010">
            <v>353</v>
          </cell>
          <cell r="D19010">
            <v>1997</v>
          </cell>
          <cell r="E19010">
            <v>35795</v>
          </cell>
        </row>
        <row r="19011">
          <cell r="A19011">
            <v>35444</v>
          </cell>
          <cell r="B19011">
            <v>14</v>
          </cell>
          <cell r="C19011">
            <v>352</v>
          </cell>
          <cell r="D19011">
            <v>1997</v>
          </cell>
          <cell r="E19011">
            <v>35795</v>
          </cell>
        </row>
        <row r="19012">
          <cell r="A19012">
            <v>35445</v>
          </cell>
          <cell r="B19012">
            <v>15</v>
          </cell>
          <cell r="C19012">
            <v>351</v>
          </cell>
          <cell r="D19012">
            <v>1997</v>
          </cell>
          <cell r="E19012">
            <v>35795</v>
          </cell>
        </row>
        <row r="19013">
          <cell r="A19013">
            <v>35446</v>
          </cell>
          <cell r="B19013">
            <v>16</v>
          </cell>
          <cell r="C19013">
            <v>350</v>
          </cell>
          <cell r="D19013">
            <v>1997</v>
          </cell>
          <cell r="E19013">
            <v>35795</v>
          </cell>
        </row>
        <row r="19014">
          <cell r="A19014">
            <v>35447</v>
          </cell>
          <cell r="B19014">
            <v>17</v>
          </cell>
          <cell r="C19014">
            <v>349</v>
          </cell>
          <cell r="D19014">
            <v>1997</v>
          </cell>
          <cell r="E19014">
            <v>35795</v>
          </cell>
        </row>
        <row r="19015">
          <cell r="A19015">
            <v>35448</v>
          </cell>
          <cell r="B19015">
            <v>18</v>
          </cell>
          <cell r="C19015">
            <v>348</v>
          </cell>
          <cell r="D19015">
            <v>1997</v>
          </cell>
          <cell r="E19015">
            <v>35795</v>
          </cell>
        </row>
        <row r="19016">
          <cell r="A19016">
            <v>35449</v>
          </cell>
          <cell r="B19016">
            <v>19</v>
          </cell>
          <cell r="C19016">
            <v>347</v>
          </cell>
          <cell r="D19016">
            <v>1997</v>
          </cell>
          <cell r="E19016">
            <v>35795</v>
          </cell>
        </row>
        <row r="19017">
          <cell r="A19017">
            <v>35450</v>
          </cell>
          <cell r="B19017">
            <v>20</v>
          </cell>
          <cell r="C19017">
            <v>346</v>
          </cell>
          <cell r="D19017">
            <v>1997</v>
          </cell>
          <cell r="E19017">
            <v>35795</v>
          </cell>
        </row>
        <row r="19018">
          <cell r="A19018">
            <v>35451</v>
          </cell>
          <cell r="B19018">
            <v>21</v>
          </cell>
          <cell r="C19018">
            <v>345</v>
          </cell>
          <cell r="D19018">
            <v>1997</v>
          </cell>
          <cell r="E19018">
            <v>35795</v>
          </cell>
        </row>
        <row r="19019">
          <cell r="A19019">
            <v>35452</v>
          </cell>
          <cell r="B19019">
            <v>22</v>
          </cell>
          <cell r="C19019">
            <v>344</v>
          </cell>
          <cell r="D19019">
            <v>1997</v>
          </cell>
          <cell r="E19019">
            <v>35795</v>
          </cell>
        </row>
        <row r="19020">
          <cell r="A19020">
            <v>35453</v>
          </cell>
          <cell r="B19020">
            <v>23</v>
          </cell>
          <cell r="C19020">
            <v>343</v>
          </cell>
          <cell r="D19020">
            <v>1997</v>
          </cell>
          <cell r="E19020">
            <v>35795</v>
          </cell>
        </row>
        <row r="19021">
          <cell r="A19021">
            <v>35454</v>
          </cell>
          <cell r="B19021">
            <v>24</v>
          </cell>
          <cell r="C19021">
            <v>342</v>
          </cell>
          <cell r="D19021">
            <v>1997</v>
          </cell>
          <cell r="E19021">
            <v>35795</v>
          </cell>
        </row>
        <row r="19022">
          <cell r="A19022">
            <v>35455</v>
          </cell>
          <cell r="B19022">
            <v>25</v>
          </cell>
          <cell r="C19022">
            <v>341</v>
          </cell>
          <cell r="D19022">
            <v>1997</v>
          </cell>
          <cell r="E19022">
            <v>35795</v>
          </cell>
        </row>
        <row r="19023">
          <cell r="A19023">
            <v>35456</v>
          </cell>
          <cell r="B19023">
            <v>26</v>
          </cell>
          <cell r="C19023">
            <v>340</v>
          </cell>
          <cell r="D19023">
            <v>1997</v>
          </cell>
          <cell r="E19023">
            <v>35795</v>
          </cell>
        </row>
        <row r="19024">
          <cell r="A19024">
            <v>35457</v>
          </cell>
          <cell r="B19024">
            <v>27</v>
          </cell>
          <cell r="C19024">
            <v>339</v>
          </cell>
          <cell r="D19024">
            <v>1997</v>
          </cell>
          <cell r="E19024">
            <v>35795</v>
          </cell>
        </row>
        <row r="19025">
          <cell r="A19025">
            <v>35458</v>
          </cell>
          <cell r="B19025">
            <v>28</v>
          </cell>
          <cell r="C19025">
            <v>338</v>
          </cell>
          <cell r="D19025">
            <v>1997</v>
          </cell>
          <cell r="E19025">
            <v>35795</v>
          </cell>
        </row>
        <row r="19026">
          <cell r="A19026">
            <v>35459</v>
          </cell>
          <cell r="B19026">
            <v>29</v>
          </cell>
          <cell r="C19026">
            <v>337</v>
          </cell>
          <cell r="D19026">
            <v>1997</v>
          </cell>
          <cell r="E19026">
            <v>35795</v>
          </cell>
        </row>
        <row r="19027">
          <cell r="A19027">
            <v>35460</v>
          </cell>
          <cell r="B19027">
            <v>30</v>
          </cell>
          <cell r="C19027">
            <v>336</v>
          </cell>
          <cell r="D19027">
            <v>1997</v>
          </cell>
          <cell r="E19027">
            <v>35795</v>
          </cell>
        </row>
        <row r="19028">
          <cell r="A19028">
            <v>35461</v>
          </cell>
          <cell r="B19028">
            <v>31</v>
          </cell>
          <cell r="C19028">
            <v>335</v>
          </cell>
          <cell r="D19028">
            <v>1997</v>
          </cell>
          <cell r="E19028">
            <v>35795</v>
          </cell>
        </row>
        <row r="19029">
          <cell r="A19029">
            <v>35462</v>
          </cell>
          <cell r="B19029">
            <v>32</v>
          </cell>
          <cell r="C19029">
            <v>334</v>
          </cell>
          <cell r="D19029">
            <v>1997</v>
          </cell>
          <cell r="E19029">
            <v>35795</v>
          </cell>
        </row>
        <row r="19030">
          <cell r="A19030">
            <v>35463</v>
          </cell>
          <cell r="B19030">
            <v>33</v>
          </cell>
          <cell r="C19030">
            <v>333</v>
          </cell>
          <cell r="D19030">
            <v>1997</v>
          </cell>
          <cell r="E19030">
            <v>35795</v>
          </cell>
        </row>
        <row r="19031">
          <cell r="A19031">
            <v>35464</v>
          </cell>
          <cell r="B19031">
            <v>34</v>
          </cell>
          <cell r="C19031">
            <v>332</v>
          </cell>
          <cell r="D19031">
            <v>1997</v>
          </cell>
          <cell r="E19031">
            <v>35795</v>
          </cell>
        </row>
        <row r="19032">
          <cell r="A19032">
            <v>35465</v>
          </cell>
          <cell r="B19032">
            <v>35</v>
          </cell>
          <cell r="C19032">
            <v>331</v>
          </cell>
          <cell r="D19032">
            <v>1997</v>
          </cell>
          <cell r="E19032">
            <v>35795</v>
          </cell>
        </row>
        <row r="19033">
          <cell r="A19033">
            <v>35466</v>
          </cell>
          <cell r="B19033">
            <v>36</v>
          </cell>
          <cell r="C19033">
            <v>330</v>
          </cell>
          <cell r="D19033">
            <v>1997</v>
          </cell>
          <cell r="E19033">
            <v>35795</v>
          </cell>
        </row>
        <row r="19034">
          <cell r="A19034">
            <v>35467</v>
          </cell>
          <cell r="B19034">
            <v>37</v>
          </cell>
          <cell r="C19034">
            <v>329</v>
          </cell>
          <cell r="D19034">
            <v>1997</v>
          </cell>
          <cell r="E19034">
            <v>35795</v>
          </cell>
        </row>
        <row r="19035">
          <cell r="A19035">
            <v>35468</v>
          </cell>
          <cell r="B19035">
            <v>38</v>
          </cell>
          <cell r="C19035">
            <v>328</v>
          </cell>
          <cell r="D19035">
            <v>1997</v>
          </cell>
          <cell r="E19035">
            <v>35795</v>
          </cell>
        </row>
        <row r="19036">
          <cell r="A19036">
            <v>35469</v>
          </cell>
          <cell r="B19036">
            <v>39</v>
          </cell>
          <cell r="C19036">
            <v>327</v>
          </cell>
          <cell r="D19036">
            <v>1997</v>
          </cell>
          <cell r="E19036">
            <v>35795</v>
          </cell>
        </row>
        <row r="19037">
          <cell r="A19037">
            <v>35470</v>
          </cell>
          <cell r="B19037">
            <v>40</v>
          </cell>
          <cell r="C19037">
            <v>326</v>
          </cell>
          <cell r="D19037">
            <v>1997</v>
          </cell>
          <cell r="E19037">
            <v>35795</v>
          </cell>
        </row>
        <row r="19038">
          <cell r="A19038">
            <v>35471</v>
          </cell>
          <cell r="B19038">
            <v>41</v>
          </cell>
          <cell r="C19038">
            <v>325</v>
          </cell>
          <cell r="D19038">
            <v>1997</v>
          </cell>
          <cell r="E19038">
            <v>35795</v>
          </cell>
        </row>
        <row r="19039">
          <cell r="A19039">
            <v>35472</v>
          </cell>
          <cell r="B19039">
            <v>42</v>
          </cell>
          <cell r="C19039">
            <v>324</v>
          </cell>
          <cell r="D19039">
            <v>1997</v>
          </cell>
          <cell r="E19039">
            <v>35795</v>
          </cell>
        </row>
        <row r="19040">
          <cell r="A19040">
            <v>35473</v>
          </cell>
          <cell r="B19040">
            <v>43</v>
          </cell>
          <cell r="C19040">
            <v>323</v>
          </cell>
          <cell r="D19040">
            <v>1997</v>
          </cell>
          <cell r="E19040">
            <v>35795</v>
          </cell>
        </row>
        <row r="19041">
          <cell r="A19041">
            <v>35474</v>
          </cell>
          <cell r="B19041">
            <v>44</v>
          </cell>
          <cell r="C19041">
            <v>322</v>
          </cell>
          <cell r="D19041">
            <v>1997</v>
          </cell>
          <cell r="E19041">
            <v>35795</v>
          </cell>
        </row>
        <row r="19042">
          <cell r="A19042">
            <v>35475</v>
          </cell>
          <cell r="B19042">
            <v>45</v>
          </cell>
          <cell r="C19042">
            <v>321</v>
          </cell>
          <cell r="D19042">
            <v>1997</v>
          </cell>
          <cell r="E19042">
            <v>35795</v>
          </cell>
        </row>
        <row r="19043">
          <cell r="A19043">
            <v>35476</v>
          </cell>
          <cell r="B19043">
            <v>46</v>
          </cell>
          <cell r="C19043">
            <v>320</v>
          </cell>
          <cell r="D19043">
            <v>1997</v>
          </cell>
          <cell r="E19043">
            <v>35795</v>
          </cell>
        </row>
        <row r="19044">
          <cell r="A19044">
            <v>35477</v>
          </cell>
          <cell r="B19044">
            <v>47</v>
          </cell>
          <cell r="C19044">
            <v>319</v>
          </cell>
          <cell r="D19044">
            <v>1997</v>
          </cell>
          <cell r="E19044">
            <v>35795</v>
          </cell>
        </row>
        <row r="19045">
          <cell r="A19045">
            <v>35478</v>
          </cell>
          <cell r="B19045">
            <v>48</v>
          </cell>
          <cell r="C19045">
            <v>318</v>
          </cell>
          <cell r="D19045">
            <v>1997</v>
          </cell>
          <cell r="E19045">
            <v>35795</v>
          </cell>
        </row>
        <row r="19046">
          <cell r="A19046">
            <v>35479</v>
          </cell>
          <cell r="B19046">
            <v>49</v>
          </cell>
          <cell r="C19046">
            <v>317</v>
          </cell>
          <cell r="D19046">
            <v>1997</v>
          </cell>
          <cell r="E19046">
            <v>35795</v>
          </cell>
        </row>
        <row r="19047">
          <cell r="A19047">
            <v>35480</v>
          </cell>
          <cell r="B19047">
            <v>50</v>
          </cell>
          <cell r="C19047">
            <v>316</v>
          </cell>
          <cell r="D19047">
            <v>1997</v>
          </cell>
          <cell r="E19047">
            <v>35795</v>
          </cell>
        </row>
        <row r="19048">
          <cell r="A19048">
            <v>35481</v>
          </cell>
          <cell r="B19048">
            <v>51</v>
          </cell>
          <cell r="C19048">
            <v>315</v>
          </cell>
          <cell r="D19048">
            <v>1997</v>
          </cell>
          <cell r="E19048">
            <v>35795</v>
          </cell>
        </row>
        <row r="19049">
          <cell r="A19049">
            <v>35482</v>
          </cell>
          <cell r="B19049">
            <v>52</v>
          </cell>
          <cell r="C19049">
            <v>314</v>
          </cell>
          <cell r="D19049">
            <v>1997</v>
          </cell>
          <cell r="E19049">
            <v>35795</v>
          </cell>
        </row>
        <row r="19050">
          <cell r="A19050">
            <v>35483</v>
          </cell>
          <cell r="B19050">
            <v>53</v>
          </cell>
          <cell r="C19050">
            <v>313</v>
          </cell>
          <cell r="D19050">
            <v>1997</v>
          </cell>
          <cell r="E19050">
            <v>35795</v>
          </cell>
        </row>
        <row r="19051">
          <cell r="A19051">
            <v>35484</v>
          </cell>
          <cell r="B19051">
            <v>54</v>
          </cell>
          <cell r="C19051">
            <v>312</v>
          </cell>
          <cell r="D19051">
            <v>1997</v>
          </cell>
          <cell r="E19051">
            <v>35795</v>
          </cell>
        </row>
        <row r="19052">
          <cell r="A19052">
            <v>35485</v>
          </cell>
          <cell r="B19052">
            <v>55</v>
          </cell>
          <cell r="C19052">
            <v>311</v>
          </cell>
          <cell r="D19052">
            <v>1997</v>
          </cell>
          <cell r="E19052">
            <v>35795</v>
          </cell>
        </row>
        <row r="19053">
          <cell r="A19053">
            <v>35486</v>
          </cell>
          <cell r="B19053">
            <v>56</v>
          </cell>
          <cell r="C19053">
            <v>310</v>
          </cell>
          <cell r="D19053">
            <v>1997</v>
          </cell>
          <cell r="E19053">
            <v>35795</v>
          </cell>
        </row>
        <row r="19054">
          <cell r="A19054">
            <v>35487</v>
          </cell>
          <cell r="B19054">
            <v>57</v>
          </cell>
          <cell r="C19054">
            <v>309</v>
          </cell>
          <cell r="D19054">
            <v>1997</v>
          </cell>
          <cell r="E19054">
            <v>35795</v>
          </cell>
        </row>
        <row r="19055">
          <cell r="A19055">
            <v>35488</v>
          </cell>
          <cell r="B19055">
            <v>58</v>
          </cell>
          <cell r="C19055">
            <v>308</v>
          </cell>
          <cell r="D19055">
            <v>1997</v>
          </cell>
          <cell r="E19055">
            <v>35795</v>
          </cell>
        </row>
        <row r="19056">
          <cell r="A19056">
            <v>35489</v>
          </cell>
          <cell r="B19056">
            <v>59</v>
          </cell>
          <cell r="C19056">
            <v>307</v>
          </cell>
          <cell r="D19056">
            <v>1997</v>
          </cell>
          <cell r="E19056">
            <v>35795</v>
          </cell>
        </row>
        <row r="19057">
          <cell r="A19057">
            <v>35490</v>
          </cell>
          <cell r="B19057">
            <v>60</v>
          </cell>
          <cell r="C19057">
            <v>306</v>
          </cell>
          <cell r="D19057">
            <v>1997</v>
          </cell>
          <cell r="E19057">
            <v>35795</v>
          </cell>
        </row>
        <row r="19058">
          <cell r="A19058">
            <v>35491</v>
          </cell>
          <cell r="B19058">
            <v>61</v>
          </cell>
          <cell r="C19058">
            <v>305</v>
          </cell>
          <cell r="D19058">
            <v>1997</v>
          </cell>
          <cell r="E19058">
            <v>35795</v>
          </cell>
        </row>
        <row r="19059">
          <cell r="A19059">
            <v>35492</v>
          </cell>
          <cell r="B19059">
            <v>62</v>
          </cell>
          <cell r="C19059">
            <v>304</v>
          </cell>
          <cell r="D19059">
            <v>1997</v>
          </cell>
          <cell r="E19059">
            <v>35795</v>
          </cell>
        </row>
        <row r="19060">
          <cell r="A19060">
            <v>35493</v>
          </cell>
          <cell r="B19060">
            <v>63</v>
          </cell>
          <cell r="C19060">
            <v>303</v>
          </cell>
          <cell r="D19060">
            <v>1997</v>
          </cell>
          <cell r="E19060">
            <v>35795</v>
          </cell>
        </row>
        <row r="19061">
          <cell r="A19061">
            <v>35494</v>
          </cell>
          <cell r="B19061">
            <v>64</v>
          </cell>
          <cell r="C19061">
            <v>302</v>
          </cell>
          <cell r="D19061">
            <v>1997</v>
          </cell>
          <cell r="E19061">
            <v>35795</v>
          </cell>
        </row>
        <row r="19062">
          <cell r="A19062">
            <v>35495</v>
          </cell>
          <cell r="B19062">
            <v>65</v>
          </cell>
          <cell r="C19062">
            <v>301</v>
          </cell>
          <cell r="D19062">
            <v>1997</v>
          </cell>
          <cell r="E19062">
            <v>35795</v>
          </cell>
        </row>
        <row r="19063">
          <cell r="A19063">
            <v>35496</v>
          </cell>
          <cell r="B19063">
            <v>66</v>
          </cell>
          <cell r="C19063">
            <v>300</v>
          </cell>
          <cell r="D19063">
            <v>1997</v>
          </cell>
          <cell r="E19063">
            <v>35795</v>
          </cell>
        </row>
        <row r="19064">
          <cell r="A19064">
            <v>35497</v>
          </cell>
          <cell r="B19064">
            <v>67</v>
          </cell>
          <cell r="C19064">
            <v>299</v>
          </cell>
          <cell r="D19064">
            <v>1997</v>
          </cell>
          <cell r="E19064">
            <v>35795</v>
          </cell>
        </row>
        <row r="19065">
          <cell r="A19065">
            <v>35498</v>
          </cell>
          <cell r="B19065">
            <v>68</v>
          </cell>
          <cell r="C19065">
            <v>298</v>
          </cell>
          <cell r="D19065">
            <v>1997</v>
          </cell>
          <cell r="E19065">
            <v>35795</v>
          </cell>
        </row>
        <row r="19066">
          <cell r="A19066">
            <v>35499</v>
          </cell>
          <cell r="B19066">
            <v>69</v>
          </cell>
          <cell r="C19066">
            <v>297</v>
          </cell>
          <cell r="D19066">
            <v>1997</v>
          </cell>
          <cell r="E19066">
            <v>35795</v>
          </cell>
        </row>
        <row r="19067">
          <cell r="A19067">
            <v>35500</v>
          </cell>
          <cell r="B19067">
            <v>70</v>
          </cell>
          <cell r="C19067">
            <v>296</v>
          </cell>
          <cell r="D19067">
            <v>1997</v>
          </cell>
          <cell r="E19067">
            <v>35795</v>
          </cell>
        </row>
        <row r="19068">
          <cell r="A19068">
            <v>35501</v>
          </cell>
          <cell r="B19068">
            <v>71</v>
          </cell>
          <cell r="C19068">
            <v>295</v>
          </cell>
          <cell r="D19068">
            <v>1997</v>
          </cell>
          <cell r="E19068">
            <v>35795</v>
          </cell>
        </row>
        <row r="19069">
          <cell r="A19069">
            <v>35502</v>
          </cell>
          <cell r="B19069">
            <v>72</v>
          </cell>
          <cell r="C19069">
            <v>294</v>
          </cell>
          <cell r="D19069">
            <v>1997</v>
          </cell>
          <cell r="E19069">
            <v>35795</v>
          </cell>
        </row>
        <row r="19070">
          <cell r="A19070">
            <v>35503</v>
          </cell>
          <cell r="B19070">
            <v>73</v>
          </cell>
          <cell r="C19070">
            <v>293</v>
          </cell>
          <cell r="D19070">
            <v>1997</v>
          </cell>
          <cell r="E19070">
            <v>35795</v>
          </cell>
        </row>
        <row r="19071">
          <cell r="A19071">
            <v>35504</v>
          </cell>
          <cell r="B19071">
            <v>74</v>
          </cell>
          <cell r="C19071">
            <v>292</v>
          </cell>
          <cell r="D19071">
            <v>1997</v>
          </cell>
          <cell r="E19071">
            <v>35795</v>
          </cell>
        </row>
        <row r="19072">
          <cell r="A19072">
            <v>35505</v>
          </cell>
          <cell r="B19072">
            <v>75</v>
          </cell>
          <cell r="C19072">
            <v>291</v>
          </cell>
          <cell r="D19072">
            <v>1997</v>
          </cell>
          <cell r="E19072">
            <v>35795</v>
          </cell>
        </row>
        <row r="19073">
          <cell r="A19073">
            <v>35506</v>
          </cell>
          <cell r="B19073">
            <v>76</v>
          </cell>
          <cell r="C19073">
            <v>290</v>
          </cell>
          <cell r="D19073">
            <v>1997</v>
          </cell>
          <cell r="E19073">
            <v>35795</v>
          </cell>
        </row>
        <row r="19074">
          <cell r="A19074">
            <v>35507</v>
          </cell>
          <cell r="B19074">
            <v>77</v>
          </cell>
          <cell r="C19074">
            <v>289</v>
          </cell>
          <cell r="D19074">
            <v>1997</v>
          </cell>
          <cell r="E19074">
            <v>35795</v>
          </cell>
        </row>
        <row r="19075">
          <cell r="A19075">
            <v>35508</v>
          </cell>
          <cell r="B19075">
            <v>78</v>
          </cell>
          <cell r="C19075">
            <v>288</v>
          </cell>
          <cell r="D19075">
            <v>1997</v>
          </cell>
          <cell r="E19075">
            <v>35795</v>
          </cell>
        </row>
        <row r="19076">
          <cell r="A19076">
            <v>35509</v>
          </cell>
          <cell r="B19076">
            <v>79</v>
          </cell>
          <cell r="C19076">
            <v>287</v>
          </cell>
          <cell r="D19076">
            <v>1997</v>
          </cell>
          <cell r="E19076">
            <v>35795</v>
          </cell>
        </row>
        <row r="19077">
          <cell r="A19077">
            <v>35510</v>
          </cell>
          <cell r="B19077">
            <v>80</v>
          </cell>
          <cell r="C19077">
            <v>286</v>
          </cell>
          <cell r="D19077">
            <v>1997</v>
          </cell>
          <cell r="E19077">
            <v>35795</v>
          </cell>
        </row>
        <row r="19078">
          <cell r="A19078">
            <v>35511</v>
          </cell>
          <cell r="B19078">
            <v>81</v>
          </cell>
          <cell r="C19078">
            <v>285</v>
          </cell>
          <cell r="D19078">
            <v>1997</v>
          </cell>
          <cell r="E19078">
            <v>35795</v>
          </cell>
        </row>
        <row r="19079">
          <cell r="A19079">
            <v>35512</v>
          </cell>
          <cell r="B19079">
            <v>82</v>
          </cell>
          <cell r="C19079">
            <v>284</v>
          </cell>
          <cell r="D19079">
            <v>1997</v>
          </cell>
          <cell r="E19079">
            <v>35795</v>
          </cell>
        </row>
        <row r="19080">
          <cell r="A19080">
            <v>35513</v>
          </cell>
          <cell r="B19080">
            <v>83</v>
          </cell>
          <cell r="C19080">
            <v>283</v>
          </cell>
          <cell r="D19080">
            <v>1997</v>
          </cell>
          <cell r="E19080">
            <v>35795</v>
          </cell>
        </row>
        <row r="19081">
          <cell r="A19081">
            <v>35514</v>
          </cell>
          <cell r="B19081">
            <v>84</v>
          </cell>
          <cell r="C19081">
            <v>282</v>
          </cell>
          <cell r="D19081">
            <v>1997</v>
          </cell>
          <cell r="E19081">
            <v>35795</v>
          </cell>
        </row>
        <row r="19082">
          <cell r="A19082">
            <v>35515</v>
          </cell>
          <cell r="B19082">
            <v>85</v>
          </cell>
          <cell r="C19082">
            <v>281</v>
          </cell>
          <cell r="D19082">
            <v>1997</v>
          </cell>
          <cell r="E19082">
            <v>35795</v>
          </cell>
        </row>
        <row r="19083">
          <cell r="A19083">
            <v>35516</v>
          </cell>
          <cell r="B19083">
            <v>86</v>
          </cell>
          <cell r="C19083">
            <v>280</v>
          </cell>
          <cell r="D19083">
            <v>1997</v>
          </cell>
          <cell r="E19083">
            <v>35795</v>
          </cell>
        </row>
        <row r="19084">
          <cell r="A19084">
            <v>35517</v>
          </cell>
          <cell r="B19084">
            <v>87</v>
          </cell>
          <cell r="C19084">
            <v>279</v>
          </cell>
          <cell r="D19084">
            <v>1997</v>
          </cell>
          <cell r="E19084">
            <v>35795</v>
          </cell>
        </row>
        <row r="19085">
          <cell r="A19085">
            <v>35518</v>
          </cell>
          <cell r="B19085">
            <v>88</v>
          </cell>
          <cell r="C19085">
            <v>278</v>
          </cell>
          <cell r="D19085">
            <v>1997</v>
          </cell>
          <cell r="E19085">
            <v>35795</v>
          </cell>
        </row>
        <row r="19086">
          <cell r="A19086">
            <v>35519</v>
          </cell>
          <cell r="B19086">
            <v>89</v>
          </cell>
          <cell r="C19086">
            <v>277</v>
          </cell>
          <cell r="D19086">
            <v>1997</v>
          </cell>
          <cell r="E19086">
            <v>35795</v>
          </cell>
        </row>
        <row r="19087">
          <cell r="A19087">
            <v>35520</v>
          </cell>
          <cell r="B19087">
            <v>90</v>
          </cell>
          <cell r="C19087">
            <v>276</v>
          </cell>
          <cell r="D19087">
            <v>1997</v>
          </cell>
          <cell r="E19087">
            <v>35795</v>
          </cell>
        </row>
        <row r="19088">
          <cell r="A19088">
            <v>35521</v>
          </cell>
          <cell r="B19088">
            <v>91</v>
          </cell>
          <cell r="C19088">
            <v>275</v>
          </cell>
          <cell r="D19088">
            <v>1997</v>
          </cell>
          <cell r="E19088">
            <v>35795</v>
          </cell>
        </row>
        <row r="19089">
          <cell r="A19089">
            <v>35522</v>
          </cell>
          <cell r="B19089">
            <v>92</v>
          </cell>
          <cell r="C19089">
            <v>274</v>
          </cell>
          <cell r="D19089">
            <v>1997</v>
          </cell>
          <cell r="E19089">
            <v>35795</v>
          </cell>
        </row>
        <row r="19090">
          <cell r="A19090">
            <v>35523</v>
          </cell>
          <cell r="B19090">
            <v>93</v>
          </cell>
          <cell r="C19090">
            <v>273</v>
          </cell>
          <cell r="D19090">
            <v>1997</v>
          </cell>
          <cell r="E19090">
            <v>35795</v>
          </cell>
        </row>
        <row r="19091">
          <cell r="A19091">
            <v>35524</v>
          </cell>
          <cell r="B19091">
            <v>94</v>
          </cell>
          <cell r="C19091">
            <v>272</v>
          </cell>
          <cell r="D19091">
            <v>1997</v>
          </cell>
          <cell r="E19091">
            <v>35795</v>
          </cell>
        </row>
        <row r="19092">
          <cell r="A19092">
            <v>35525</v>
          </cell>
          <cell r="B19092">
            <v>95</v>
          </cell>
          <cell r="C19092">
            <v>271</v>
          </cell>
          <cell r="D19092">
            <v>1997</v>
          </cell>
          <cell r="E19092">
            <v>35795</v>
          </cell>
        </row>
        <row r="19093">
          <cell r="A19093">
            <v>35526</v>
          </cell>
          <cell r="B19093">
            <v>96</v>
          </cell>
          <cell r="C19093">
            <v>270</v>
          </cell>
          <cell r="D19093">
            <v>1997</v>
          </cell>
          <cell r="E19093">
            <v>35795</v>
          </cell>
        </row>
        <row r="19094">
          <cell r="A19094">
            <v>35527</v>
          </cell>
          <cell r="B19094">
            <v>97</v>
          </cell>
          <cell r="C19094">
            <v>269</v>
          </cell>
          <cell r="D19094">
            <v>1997</v>
          </cell>
          <cell r="E19094">
            <v>35795</v>
          </cell>
        </row>
        <row r="19095">
          <cell r="A19095">
            <v>35528</v>
          </cell>
          <cell r="B19095">
            <v>98</v>
          </cell>
          <cell r="C19095">
            <v>268</v>
          </cell>
          <cell r="D19095">
            <v>1997</v>
          </cell>
          <cell r="E19095">
            <v>35795</v>
          </cell>
        </row>
        <row r="19096">
          <cell r="A19096">
            <v>35529</v>
          </cell>
          <cell r="B19096">
            <v>99</v>
          </cell>
          <cell r="C19096">
            <v>267</v>
          </cell>
          <cell r="D19096">
            <v>1997</v>
          </cell>
          <cell r="E19096">
            <v>35795</v>
          </cell>
        </row>
        <row r="19097">
          <cell r="A19097">
            <v>35530</v>
          </cell>
          <cell r="B19097">
            <v>100</v>
          </cell>
          <cell r="C19097">
            <v>266</v>
          </cell>
          <cell r="D19097">
            <v>1997</v>
          </cell>
          <cell r="E19097">
            <v>35795</v>
          </cell>
        </row>
        <row r="19098">
          <cell r="A19098">
            <v>35531</v>
          </cell>
          <cell r="B19098">
            <v>101</v>
          </cell>
          <cell r="C19098">
            <v>265</v>
          </cell>
          <cell r="D19098">
            <v>1997</v>
          </cell>
          <cell r="E19098">
            <v>35795</v>
          </cell>
        </row>
        <row r="19099">
          <cell r="A19099">
            <v>35532</v>
          </cell>
          <cell r="B19099">
            <v>102</v>
          </cell>
          <cell r="C19099">
            <v>264</v>
          </cell>
          <cell r="D19099">
            <v>1997</v>
          </cell>
          <cell r="E19099">
            <v>35795</v>
          </cell>
        </row>
        <row r="19100">
          <cell r="A19100">
            <v>35533</v>
          </cell>
          <cell r="B19100">
            <v>103</v>
          </cell>
          <cell r="C19100">
            <v>263</v>
          </cell>
          <cell r="D19100">
            <v>1997</v>
          </cell>
          <cell r="E19100">
            <v>35795</v>
          </cell>
        </row>
        <row r="19101">
          <cell r="A19101">
            <v>35534</v>
          </cell>
          <cell r="B19101">
            <v>104</v>
          </cell>
          <cell r="C19101">
            <v>262</v>
          </cell>
          <cell r="D19101">
            <v>1997</v>
          </cell>
          <cell r="E19101">
            <v>35795</v>
          </cell>
        </row>
        <row r="19102">
          <cell r="A19102">
            <v>35535</v>
          </cell>
          <cell r="B19102">
            <v>105</v>
          </cell>
          <cell r="C19102">
            <v>261</v>
          </cell>
          <cell r="D19102">
            <v>1997</v>
          </cell>
          <cell r="E19102">
            <v>35795</v>
          </cell>
        </row>
        <row r="19103">
          <cell r="A19103">
            <v>35536</v>
          </cell>
          <cell r="B19103">
            <v>106</v>
          </cell>
          <cell r="C19103">
            <v>260</v>
          </cell>
          <cell r="D19103">
            <v>1997</v>
          </cell>
          <cell r="E19103">
            <v>35795</v>
          </cell>
        </row>
        <row r="19104">
          <cell r="A19104">
            <v>35537</v>
          </cell>
          <cell r="B19104">
            <v>107</v>
          </cell>
          <cell r="C19104">
            <v>259</v>
          </cell>
          <cell r="D19104">
            <v>1997</v>
          </cell>
          <cell r="E19104">
            <v>35795</v>
          </cell>
        </row>
        <row r="19105">
          <cell r="A19105">
            <v>35538</v>
          </cell>
          <cell r="B19105">
            <v>108</v>
          </cell>
          <cell r="C19105">
            <v>258</v>
          </cell>
          <cell r="D19105">
            <v>1997</v>
          </cell>
          <cell r="E19105">
            <v>35795</v>
          </cell>
        </row>
        <row r="19106">
          <cell r="A19106">
            <v>35539</v>
          </cell>
          <cell r="B19106">
            <v>109</v>
          </cell>
          <cell r="C19106">
            <v>257</v>
          </cell>
          <cell r="D19106">
            <v>1997</v>
          </cell>
          <cell r="E19106">
            <v>35795</v>
          </cell>
        </row>
        <row r="19107">
          <cell r="A19107">
            <v>35540</v>
          </cell>
          <cell r="B19107">
            <v>110</v>
          </cell>
          <cell r="C19107">
            <v>256</v>
          </cell>
          <cell r="D19107">
            <v>1997</v>
          </cell>
          <cell r="E19107">
            <v>35795</v>
          </cell>
        </row>
        <row r="19108">
          <cell r="A19108">
            <v>35541</v>
          </cell>
          <cell r="B19108">
            <v>111</v>
          </cell>
          <cell r="C19108">
            <v>255</v>
          </cell>
          <cell r="D19108">
            <v>1997</v>
          </cell>
          <cell r="E19108">
            <v>35795</v>
          </cell>
        </row>
        <row r="19109">
          <cell r="A19109">
            <v>35542</v>
          </cell>
          <cell r="B19109">
            <v>112</v>
          </cell>
          <cell r="C19109">
            <v>254</v>
          </cell>
          <cell r="D19109">
            <v>1997</v>
          </cell>
          <cell r="E19109">
            <v>35795</v>
          </cell>
        </row>
        <row r="19110">
          <cell r="A19110">
            <v>35543</v>
          </cell>
          <cell r="B19110">
            <v>113</v>
          </cell>
          <cell r="C19110">
            <v>253</v>
          </cell>
          <cell r="D19110">
            <v>1997</v>
          </cell>
          <cell r="E19110">
            <v>35795</v>
          </cell>
        </row>
        <row r="19111">
          <cell r="A19111">
            <v>35544</v>
          </cell>
          <cell r="B19111">
            <v>114</v>
          </cell>
          <cell r="C19111">
            <v>252</v>
          </cell>
          <cell r="D19111">
            <v>1997</v>
          </cell>
          <cell r="E19111">
            <v>35795</v>
          </cell>
        </row>
        <row r="19112">
          <cell r="A19112">
            <v>35545</v>
          </cell>
          <cell r="B19112">
            <v>115</v>
          </cell>
          <cell r="C19112">
            <v>251</v>
          </cell>
          <cell r="D19112">
            <v>1997</v>
          </cell>
          <cell r="E19112">
            <v>35795</v>
          </cell>
        </row>
        <row r="19113">
          <cell r="A19113">
            <v>35546</v>
          </cell>
          <cell r="B19113">
            <v>116</v>
          </cell>
          <cell r="C19113">
            <v>250</v>
          </cell>
          <cell r="D19113">
            <v>1997</v>
          </cell>
          <cell r="E19113">
            <v>35795</v>
          </cell>
        </row>
        <row r="19114">
          <cell r="A19114">
            <v>35547</v>
          </cell>
          <cell r="B19114">
            <v>117</v>
          </cell>
          <cell r="C19114">
            <v>249</v>
          </cell>
          <cell r="D19114">
            <v>1997</v>
          </cell>
          <cell r="E19114">
            <v>35795</v>
          </cell>
        </row>
        <row r="19115">
          <cell r="A19115">
            <v>35548</v>
          </cell>
          <cell r="B19115">
            <v>118</v>
          </cell>
          <cell r="C19115">
            <v>248</v>
          </cell>
          <cell r="D19115">
            <v>1997</v>
          </cell>
          <cell r="E19115">
            <v>35795</v>
          </cell>
        </row>
        <row r="19116">
          <cell r="A19116">
            <v>35549</v>
          </cell>
          <cell r="B19116">
            <v>119</v>
          </cell>
          <cell r="C19116">
            <v>247</v>
          </cell>
          <cell r="D19116">
            <v>1997</v>
          </cell>
          <cell r="E19116">
            <v>35795</v>
          </cell>
        </row>
        <row r="19117">
          <cell r="A19117">
            <v>35550</v>
          </cell>
          <cell r="B19117">
            <v>120</v>
          </cell>
          <cell r="C19117">
            <v>246</v>
          </cell>
          <cell r="D19117">
            <v>1997</v>
          </cell>
          <cell r="E19117">
            <v>35795</v>
          </cell>
        </row>
        <row r="19118">
          <cell r="A19118">
            <v>35551</v>
          </cell>
          <cell r="B19118">
            <v>121</v>
          </cell>
          <cell r="C19118">
            <v>245</v>
          </cell>
          <cell r="D19118">
            <v>1997</v>
          </cell>
          <cell r="E19118">
            <v>35795</v>
          </cell>
        </row>
        <row r="19119">
          <cell r="A19119">
            <v>35552</v>
          </cell>
          <cell r="B19119">
            <v>122</v>
          </cell>
          <cell r="C19119">
            <v>244</v>
          </cell>
          <cell r="D19119">
            <v>1997</v>
          </cell>
          <cell r="E19119">
            <v>35795</v>
          </cell>
        </row>
        <row r="19120">
          <cell r="A19120">
            <v>35553</v>
          </cell>
          <cell r="B19120">
            <v>123</v>
          </cell>
          <cell r="C19120">
            <v>243</v>
          </cell>
          <cell r="D19120">
            <v>1997</v>
          </cell>
          <cell r="E19120">
            <v>35795</v>
          </cell>
        </row>
        <row r="19121">
          <cell r="A19121">
            <v>35554</v>
          </cell>
          <cell r="B19121">
            <v>124</v>
          </cell>
          <cell r="C19121">
            <v>242</v>
          </cell>
          <cell r="D19121">
            <v>1997</v>
          </cell>
          <cell r="E19121">
            <v>35795</v>
          </cell>
        </row>
        <row r="19122">
          <cell r="A19122">
            <v>35555</v>
          </cell>
          <cell r="B19122">
            <v>125</v>
          </cell>
          <cell r="C19122">
            <v>241</v>
          </cell>
          <cell r="D19122">
            <v>1997</v>
          </cell>
          <cell r="E19122">
            <v>35795</v>
          </cell>
        </row>
        <row r="19123">
          <cell r="A19123">
            <v>35556</v>
          </cell>
          <cell r="B19123">
            <v>126</v>
          </cell>
          <cell r="C19123">
            <v>240</v>
          </cell>
          <cell r="D19123">
            <v>1997</v>
          </cell>
          <cell r="E19123">
            <v>35795</v>
          </cell>
        </row>
        <row r="19124">
          <cell r="A19124">
            <v>35557</v>
          </cell>
          <cell r="B19124">
            <v>127</v>
          </cell>
          <cell r="C19124">
            <v>239</v>
          </cell>
          <cell r="D19124">
            <v>1997</v>
          </cell>
          <cell r="E19124">
            <v>35795</v>
          </cell>
        </row>
        <row r="19125">
          <cell r="A19125">
            <v>35558</v>
          </cell>
          <cell r="B19125">
            <v>128</v>
          </cell>
          <cell r="C19125">
            <v>238</v>
          </cell>
          <cell r="D19125">
            <v>1997</v>
          </cell>
          <cell r="E19125">
            <v>35795</v>
          </cell>
        </row>
        <row r="19126">
          <cell r="A19126">
            <v>35559</v>
          </cell>
          <cell r="B19126">
            <v>129</v>
          </cell>
          <cell r="C19126">
            <v>237</v>
          </cell>
          <cell r="D19126">
            <v>1997</v>
          </cell>
          <cell r="E19126">
            <v>35795</v>
          </cell>
        </row>
        <row r="19127">
          <cell r="A19127">
            <v>35560</v>
          </cell>
          <cell r="B19127">
            <v>130</v>
          </cell>
          <cell r="C19127">
            <v>236</v>
          </cell>
          <cell r="D19127">
            <v>1997</v>
          </cell>
          <cell r="E19127">
            <v>35795</v>
          </cell>
        </row>
        <row r="19128">
          <cell r="A19128">
            <v>35561</v>
          </cell>
          <cell r="B19128">
            <v>131</v>
          </cell>
          <cell r="C19128">
            <v>235</v>
          </cell>
          <cell r="D19128">
            <v>1997</v>
          </cell>
          <cell r="E19128">
            <v>35795</v>
          </cell>
        </row>
        <row r="19129">
          <cell r="A19129">
            <v>35562</v>
          </cell>
          <cell r="B19129">
            <v>132</v>
          </cell>
          <cell r="C19129">
            <v>234</v>
          </cell>
          <cell r="D19129">
            <v>1997</v>
          </cell>
          <cell r="E19129">
            <v>35795</v>
          </cell>
        </row>
        <row r="19130">
          <cell r="A19130">
            <v>35563</v>
          </cell>
          <cell r="B19130">
            <v>133</v>
          </cell>
          <cell r="C19130">
            <v>233</v>
          </cell>
          <cell r="D19130">
            <v>1997</v>
          </cell>
          <cell r="E19130">
            <v>35795</v>
          </cell>
        </row>
        <row r="19131">
          <cell r="A19131">
            <v>35564</v>
          </cell>
          <cell r="B19131">
            <v>134</v>
          </cell>
          <cell r="C19131">
            <v>232</v>
          </cell>
          <cell r="D19131">
            <v>1997</v>
          </cell>
          <cell r="E19131">
            <v>35795</v>
          </cell>
        </row>
        <row r="19132">
          <cell r="A19132">
            <v>35565</v>
          </cell>
          <cell r="B19132">
            <v>135</v>
          </cell>
          <cell r="C19132">
            <v>231</v>
          </cell>
          <cell r="D19132">
            <v>1997</v>
          </cell>
          <cell r="E19132">
            <v>35795</v>
          </cell>
        </row>
        <row r="19133">
          <cell r="A19133">
            <v>35566</v>
          </cell>
          <cell r="B19133">
            <v>136</v>
          </cell>
          <cell r="C19133">
            <v>230</v>
          </cell>
          <cell r="D19133">
            <v>1997</v>
          </cell>
          <cell r="E19133">
            <v>35795</v>
          </cell>
        </row>
        <row r="19134">
          <cell r="A19134">
            <v>35567</v>
          </cell>
          <cell r="B19134">
            <v>137</v>
          </cell>
          <cell r="C19134">
            <v>229</v>
          </cell>
          <cell r="D19134">
            <v>1997</v>
          </cell>
          <cell r="E19134">
            <v>35795</v>
          </cell>
        </row>
        <row r="19135">
          <cell r="A19135">
            <v>35568</v>
          </cell>
          <cell r="B19135">
            <v>138</v>
          </cell>
          <cell r="C19135">
            <v>228</v>
          </cell>
          <cell r="D19135">
            <v>1997</v>
          </cell>
          <cell r="E19135">
            <v>35795</v>
          </cell>
        </row>
        <row r="19136">
          <cell r="A19136">
            <v>35569</v>
          </cell>
          <cell r="B19136">
            <v>139</v>
          </cell>
          <cell r="C19136">
            <v>227</v>
          </cell>
          <cell r="D19136">
            <v>1997</v>
          </cell>
          <cell r="E19136">
            <v>35795</v>
          </cell>
        </row>
        <row r="19137">
          <cell r="A19137">
            <v>35570</v>
          </cell>
          <cell r="B19137">
            <v>140</v>
          </cell>
          <cell r="C19137">
            <v>226</v>
          </cell>
          <cell r="D19137">
            <v>1997</v>
          </cell>
          <cell r="E19137">
            <v>35795</v>
          </cell>
        </row>
        <row r="19138">
          <cell r="A19138">
            <v>35571</v>
          </cell>
          <cell r="B19138">
            <v>141</v>
          </cell>
          <cell r="C19138">
            <v>225</v>
          </cell>
          <cell r="D19138">
            <v>1997</v>
          </cell>
          <cell r="E19138">
            <v>35795</v>
          </cell>
        </row>
        <row r="19139">
          <cell r="A19139">
            <v>35572</v>
          </cell>
          <cell r="B19139">
            <v>142</v>
          </cell>
          <cell r="C19139">
            <v>224</v>
          </cell>
          <cell r="D19139">
            <v>1997</v>
          </cell>
          <cell r="E19139">
            <v>35795</v>
          </cell>
        </row>
        <row r="19140">
          <cell r="A19140">
            <v>35573</v>
          </cell>
          <cell r="B19140">
            <v>143</v>
          </cell>
          <cell r="C19140">
            <v>223</v>
          </cell>
          <cell r="D19140">
            <v>1997</v>
          </cell>
          <cell r="E19140">
            <v>35795</v>
          </cell>
        </row>
        <row r="19141">
          <cell r="A19141">
            <v>35574</v>
          </cell>
          <cell r="B19141">
            <v>144</v>
          </cell>
          <cell r="C19141">
            <v>222</v>
          </cell>
          <cell r="D19141">
            <v>1997</v>
          </cell>
          <cell r="E19141">
            <v>35795</v>
          </cell>
        </row>
        <row r="19142">
          <cell r="A19142">
            <v>35575</v>
          </cell>
          <cell r="B19142">
            <v>145</v>
          </cell>
          <cell r="C19142">
            <v>221</v>
          </cell>
          <cell r="D19142">
            <v>1997</v>
          </cell>
          <cell r="E19142">
            <v>35795</v>
          </cell>
        </row>
        <row r="19143">
          <cell r="A19143">
            <v>35576</v>
          </cell>
          <cell r="B19143">
            <v>146</v>
          </cell>
          <cell r="C19143">
            <v>220</v>
          </cell>
          <cell r="D19143">
            <v>1997</v>
          </cell>
          <cell r="E19143">
            <v>35795</v>
          </cell>
        </row>
        <row r="19144">
          <cell r="A19144">
            <v>35577</v>
          </cell>
          <cell r="B19144">
            <v>147</v>
          </cell>
          <cell r="C19144">
            <v>219</v>
          </cell>
          <cell r="D19144">
            <v>1997</v>
          </cell>
          <cell r="E19144">
            <v>35795</v>
          </cell>
        </row>
        <row r="19145">
          <cell r="A19145">
            <v>35578</v>
          </cell>
          <cell r="B19145">
            <v>148</v>
          </cell>
          <cell r="C19145">
            <v>218</v>
          </cell>
          <cell r="D19145">
            <v>1997</v>
          </cell>
          <cell r="E19145">
            <v>35795</v>
          </cell>
        </row>
        <row r="19146">
          <cell r="A19146">
            <v>35579</v>
          </cell>
          <cell r="B19146">
            <v>149</v>
          </cell>
          <cell r="C19146">
            <v>217</v>
          </cell>
          <cell r="D19146">
            <v>1997</v>
          </cell>
          <cell r="E19146">
            <v>35795</v>
          </cell>
        </row>
        <row r="19147">
          <cell r="A19147">
            <v>35580</v>
          </cell>
          <cell r="B19147">
            <v>150</v>
          </cell>
          <cell r="C19147">
            <v>216</v>
          </cell>
          <cell r="D19147">
            <v>1997</v>
          </cell>
          <cell r="E19147">
            <v>35795</v>
          </cell>
        </row>
        <row r="19148">
          <cell r="A19148">
            <v>35581</v>
          </cell>
          <cell r="B19148">
            <v>151</v>
          </cell>
          <cell r="C19148">
            <v>215</v>
          </cell>
          <cell r="D19148">
            <v>1997</v>
          </cell>
          <cell r="E19148">
            <v>35795</v>
          </cell>
        </row>
        <row r="19149">
          <cell r="A19149">
            <v>35582</v>
          </cell>
          <cell r="B19149">
            <v>152</v>
          </cell>
          <cell r="C19149">
            <v>214</v>
          </cell>
          <cell r="D19149">
            <v>1997</v>
          </cell>
          <cell r="E19149">
            <v>35795</v>
          </cell>
        </row>
        <row r="19150">
          <cell r="A19150">
            <v>35583</v>
          </cell>
          <cell r="B19150">
            <v>153</v>
          </cell>
          <cell r="C19150">
            <v>213</v>
          </cell>
          <cell r="D19150">
            <v>1997</v>
          </cell>
          <cell r="E19150">
            <v>35795</v>
          </cell>
        </row>
        <row r="19151">
          <cell r="A19151">
            <v>35584</v>
          </cell>
          <cell r="B19151">
            <v>154</v>
          </cell>
          <cell r="C19151">
            <v>212</v>
          </cell>
          <cell r="D19151">
            <v>1997</v>
          </cell>
          <cell r="E19151">
            <v>35795</v>
          </cell>
        </row>
        <row r="19152">
          <cell r="A19152">
            <v>35585</v>
          </cell>
          <cell r="B19152">
            <v>155</v>
          </cell>
          <cell r="C19152">
            <v>211</v>
          </cell>
          <cell r="D19152">
            <v>1997</v>
          </cell>
          <cell r="E19152">
            <v>35795</v>
          </cell>
        </row>
        <row r="19153">
          <cell r="A19153">
            <v>35586</v>
          </cell>
          <cell r="B19153">
            <v>156</v>
          </cell>
          <cell r="C19153">
            <v>210</v>
          </cell>
          <cell r="D19153">
            <v>1997</v>
          </cell>
          <cell r="E19153">
            <v>35795</v>
          </cell>
        </row>
        <row r="19154">
          <cell r="A19154">
            <v>35587</v>
          </cell>
          <cell r="B19154">
            <v>157</v>
          </cell>
          <cell r="C19154">
            <v>209</v>
          </cell>
          <cell r="D19154">
            <v>1997</v>
          </cell>
          <cell r="E19154">
            <v>35795</v>
          </cell>
        </row>
        <row r="19155">
          <cell r="A19155">
            <v>35588</v>
          </cell>
          <cell r="B19155">
            <v>158</v>
          </cell>
          <cell r="C19155">
            <v>208</v>
          </cell>
          <cell r="D19155">
            <v>1997</v>
          </cell>
          <cell r="E19155">
            <v>35795</v>
          </cell>
        </row>
        <row r="19156">
          <cell r="A19156">
            <v>35589</v>
          </cell>
          <cell r="B19156">
            <v>159</v>
          </cell>
          <cell r="C19156">
            <v>207</v>
          </cell>
          <cell r="D19156">
            <v>1997</v>
          </cell>
          <cell r="E19156">
            <v>35795</v>
          </cell>
        </row>
        <row r="19157">
          <cell r="A19157">
            <v>35590</v>
          </cell>
          <cell r="B19157">
            <v>160</v>
          </cell>
          <cell r="C19157">
            <v>206</v>
          </cell>
          <cell r="D19157">
            <v>1997</v>
          </cell>
          <cell r="E19157">
            <v>35795</v>
          </cell>
        </row>
        <row r="19158">
          <cell r="A19158">
            <v>35591</v>
          </cell>
          <cell r="B19158">
            <v>161</v>
          </cell>
          <cell r="C19158">
            <v>205</v>
          </cell>
          <cell r="D19158">
            <v>1997</v>
          </cell>
          <cell r="E19158">
            <v>35795</v>
          </cell>
        </row>
        <row r="19159">
          <cell r="A19159">
            <v>35592</v>
          </cell>
          <cell r="B19159">
            <v>162</v>
          </cell>
          <cell r="C19159">
            <v>204</v>
          </cell>
          <cell r="D19159">
            <v>1997</v>
          </cell>
          <cell r="E19159">
            <v>35795</v>
          </cell>
        </row>
        <row r="19160">
          <cell r="A19160">
            <v>35593</v>
          </cell>
          <cell r="B19160">
            <v>163</v>
          </cell>
          <cell r="C19160">
            <v>203</v>
          </cell>
          <cell r="D19160">
            <v>1997</v>
          </cell>
          <cell r="E19160">
            <v>35795</v>
          </cell>
        </row>
        <row r="19161">
          <cell r="A19161">
            <v>35594</v>
          </cell>
          <cell r="B19161">
            <v>164</v>
          </cell>
          <cell r="C19161">
            <v>202</v>
          </cell>
          <cell r="D19161">
            <v>1997</v>
          </cell>
          <cell r="E19161">
            <v>35795</v>
          </cell>
        </row>
        <row r="19162">
          <cell r="A19162">
            <v>35595</v>
          </cell>
          <cell r="B19162">
            <v>165</v>
          </cell>
          <cell r="C19162">
            <v>201</v>
          </cell>
          <cell r="D19162">
            <v>1997</v>
          </cell>
          <cell r="E19162">
            <v>35795</v>
          </cell>
        </row>
        <row r="19163">
          <cell r="A19163">
            <v>35596</v>
          </cell>
          <cell r="B19163">
            <v>166</v>
          </cell>
          <cell r="C19163">
            <v>200</v>
          </cell>
          <cell r="D19163">
            <v>1997</v>
          </cell>
          <cell r="E19163">
            <v>35795</v>
          </cell>
        </row>
        <row r="19164">
          <cell r="A19164">
            <v>35597</v>
          </cell>
          <cell r="B19164">
            <v>167</v>
          </cell>
          <cell r="C19164">
            <v>199</v>
          </cell>
          <cell r="D19164">
            <v>1997</v>
          </cell>
          <cell r="E19164">
            <v>35795</v>
          </cell>
        </row>
        <row r="19165">
          <cell r="A19165">
            <v>35598</v>
          </cell>
          <cell r="B19165">
            <v>168</v>
          </cell>
          <cell r="C19165">
            <v>198</v>
          </cell>
          <cell r="D19165">
            <v>1997</v>
          </cell>
          <cell r="E19165">
            <v>35795</v>
          </cell>
        </row>
        <row r="19166">
          <cell r="A19166">
            <v>35599</v>
          </cell>
          <cell r="B19166">
            <v>169</v>
          </cell>
          <cell r="C19166">
            <v>197</v>
          </cell>
          <cell r="D19166">
            <v>1997</v>
          </cell>
          <cell r="E19166">
            <v>35795</v>
          </cell>
        </row>
        <row r="19167">
          <cell r="A19167">
            <v>35600</v>
          </cell>
          <cell r="B19167">
            <v>170</v>
          </cell>
          <cell r="C19167">
            <v>196</v>
          </cell>
          <cell r="D19167">
            <v>1997</v>
          </cell>
          <cell r="E19167">
            <v>35795</v>
          </cell>
        </row>
        <row r="19168">
          <cell r="A19168">
            <v>35601</v>
          </cell>
          <cell r="B19168">
            <v>171</v>
          </cell>
          <cell r="C19168">
            <v>195</v>
          </cell>
          <cell r="D19168">
            <v>1997</v>
          </cell>
          <cell r="E19168">
            <v>35795</v>
          </cell>
        </row>
        <row r="19169">
          <cell r="A19169">
            <v>35602</v>
          </cell>
          <cell r="B19169">
            <v>172</v>
          </cell>
          <cell r="C19169">
            <v>194</v>
          </cell>
          <cell r="D19169">
            <v>1997</v>
          </cell>
          <cell r="E19169">
            <v>35795</v>
          </cell>
        </row>
        <row r="19170">
          <cell r="A19170">
            <v>35603</v>
          </cell>
          <cell r="B19170">
            <v>173</v>
          </cell>
          <cell r="C19170">
            <v>193</v>
          </cell>
          <cell r="D19170">
            <v>1997</v>
          </cell>
          <cell r="E19170">
            <v>35795</v>
          </cell>
        </row>
        <row r="19171">
          <cell r="A19171">
            <v>35604</v>
          </cell>
          <cell r="B19171">
            <v>174</v>
          </cell>
          <cell r="C19171">
            <v>192</v>
          </cell>
          <cell r="D19171">
            <v>1997</v>
          </cell>
          <cell r="E19171">
            <v>35795</v>
          </cell>
        </row>
        <row r="19172">
          <cell r="A19172">
            <v>35605</v>
          </cell>
          <cell r="B19172">
            <v>175</v>
          </cell>
          <cell r="C19172">
            <v>191</v>
          </cell>
          <cell r="D19172">
            <v>1997</v>
          </cell>
          <cell r="E19172">
            <v>35795</v>
          </cell>
        </row>
        <row r="19173">
          <cell r="A19173">
            <v>35606</v>
          </cell>
          <cell r="B19173">
            <v>176</v>
          </cell>
          <cell r="C19173">
            <v>190</v>
          </cell>
          <cell r="D19173">
            <v>1997</v>
          </cell>
          <cell r="E19173">
            <v>35795</v>
          </cell>
        </row>
        <row r="19174">
          <cell r="A19174">
            <v>35607</v>
          </cell>
          <cell r="B19174">
            <v>177</v>
          </cell>
          <cell r="C19174">
            <v>189</v>
          </cell>
          <cell r="D19174">
            <v>1997</v>
          </cell>
          <cell r="E19174">
            <v>35795</v>
          </cell>
        </row>
        <row r="19175">
          <cell r="A19175">
            <v>35608</v>
          </cell>
          <cell r="B19175">
            <v>178</v>
          </cell>
          <cell r="C19175">
            <v>188</v>
          </cell>
          <cell r="D19175">
            <v>1997</v>
          </cell>
          <cell r="E19175">
            <v>35795</v>
          </cell>
        </row>
        <row r="19176">
          <cell r="A19176">
            <v>35609</v>
          </cell>
          <cell r="B19176">
            <v>179</v>
          </cell>
          <cell r="C19176">
            <v>187</v>
          </cell>
          <cell r="D19176">
            <v>1997</v>
          </cell>
          <cell r="E19176">
            <v>35795</v>
          </cell>
        </row>
        <row r="19177">
          <cell r="A19177">
            <v>35610</v>
          </cell>
          <cell r="B19177">
            <v>180</v>
          </cell>
          <cell r="C19177">
            <v>186</v>
          </cell>
          <cell r="D19177">
            <v>1997</v>
          </cell>
          <cell r="E19177">
            <v>35795</v>
          </cell>
        </row>
        <row r="19178">
          <cell r="A19178">
            <v>35611</v>
          </cell>
          <cell r="B19178">
            <v>181</v>
          </cell>
          <cell r="C19178">
            <v>185</v>
          </cell>
          <cell r="D19178">
            <v>1997</v>
          </cell>
          <cell r="E19178">
            <v>35795</v>
          </cell>
        </row>
        <row r="19179">
          <cell r="A19179">
            <v>35612</v>
          </cell>
          <cell r="B19179">
            <v>182</v>
          </cell>
          <cell r="C19179">
            <v>184</v>
          </cell>
          <cell r="D19179">
            <v>1997</v>
          </cell>
          <cell r="E19179">
            <v>35795</v>
          </cell>
        </row>
        <row r="19180">
          <cell r="A19180">
            <v>35613</v>
          </cell>
          <cell r="B19180">
            <v>183</v>
          </cell>
          <cell r="C19180">
            <v>183</v>
          </cell>
          <cell r="D19180">
            <v>1997</v>
          </cell>
          <cell r="E19180">
            <v>35795</v>
          </cell>
        </row>
        <row r="19181">
          <cell r="A19181">
            <v>35614</v>
          </cell>
          <cell r="B19181">
            <v>184</v>
          </cell>
          <cell r="C19181">
            <v>182</v>
          </cell>
          <cell r="D19181">
            <v>1997</v>
          </cell>
          <cell r="E19181">
            <v>35795</v>
          </cell>
        </row>
        <row r="19182">
          <cell r="A19182">
            <v>35615</v>
          </cell>
          <cell r="B19182">
            <v>185</v>
          </cell>
          <cell r="C19182">
            <v>181</v>
          </cell>
          <cell r="D19182">
            <v>1997</v>
          </cell>
          <cell r="E19182">
            <v>35795</v>
          </cell>
        </row>
        <row r="19183">
          <cell r="A19183">
            <v>35616</v>
          </cell>
          <cell r="B19183">
            <v>186</v>
          </cell>
          <cell r="C19183">
            <v>180</v>
          </cell>
          <cell r="D19183">
            <v>1997</v>
          </cell>
          <cell r="E19183">
            <v>35795</v>
          </cell>
        </row>
        <row r="19184">
          <cell r="A19184">
            <v>35617</v>
          </cell>
          <cell r="B19184">
            <v>187</v>
          </cell>
          <cell r="C19184">
            <v>179</v>
          </cell>
          <cell r="D19184">
            <v>1997</v>
          </cell>
          <cell r="E19184">
            <v>35795</v>
          </cell>
        </row>
        <row r="19185">
          <cell r="A19185">
            <v>35618</v>
          </cell>
          <cell r="B19185">
            <v>188</v>
          </cell>
          <cell r="C19185">
            <v>178</v>
          </cell>
          <cell r="D19185">
            <v>1997</v>
          </cell>
          <cell r="E19185">
            <v>35795</v>
          </cell>
        </row>
        <row r="19186">
          <cell r="A19186">
            <v>35619</v>
          </cell>
          <cell r="B19186">
            <v>189</v>
          </cell>
          <cell r="C19186">
            <v>177</v>
          </cell>
          <cell r="D19186">
            <v>1997</v>
          </cell>
          <cell r="E19186">
            <v>35795</v>
          </cell>
        </row>
        <row r="19187">
          <cell r="A19187">
            <v>35620</v>
          </cell>
          <cell r="B19187">
            <v>190</v>
          </cell>
          <cell r="C19187">
            <v>176</v>
          </cell>
          <cell r="D19187">
            <v>1997</v>
          </cell>
          <cell r="E19187">
            <v>35795</v>
          </cell>
        </row>
        <row r="19188">
          <cell r="A19188">
            <v>35621</v>
          </cell>
          <cell r="B19188">
            <v>191</v>
          </cell>
          <cell r="C19188">
            <v>175</v>
          </cell>
          <cell r="D19188">
            <v>1997</v>
          </cell>
          <cell r="E19188">
            <v>35795</v>
          </cell>
        </row>
        <row r="19189">
          <cell r="A19189">
            <v>35622</v>
          </cell>
          <cell r="B19189">
            <v>192</v>
          </cell>
          <cell r="C19189">
            <v>174</v>
          </cell>
          <cell r="D19189">
            <v>1997</v>
          </cell>
          <cell r="E19189">
            <v>35795</v>
          </cell>
        </row>
        <row r="19190">
          <cell r="A19190">
            <v>35623</v>
          </cell>
          <cell r="B19190">
            <v>193</v>
          </cell>
          <cell r="C19190">
            <v>173</v>
          </cell>
          <cell r="D19190">
            <v>1997</v>
          </cell>
          <cell r="E19190">
            <v>35795</v>
          </cell>
        </row>
        <row r="19191">
          <cell r="A19191">
            <v>35624</v>
          </cell>
          <cell r="B19191">
            <v>194</v>
          </cell>
          <cell r="C19191">
            <v>172</v>
          </cell>
          <cell r="D19191">
            <v>1997</v>
          </cell>
          <cell r="E19191">
            <v>35795</v>
          </cell>
        </row>
        <row r="19192">
          <cell r="A19192">
            <v>35625</v>
          </cell>
          <cell r="B19192">
            <v>195</v>
          </cell>
          <cell r="C19192">
            <v>171</v>
          </cell>
          <cell r="D19192">
            <v>1997</v>
          </cell>
          <cell r="E19192">
            <v>35795</v>
          </cell>
        </row>
        <row r="19193">
          <cell r="A19193">
            <v>35626</v>
          </cell>
          <cell r="B19193">
            <v>196</v>
          </cell>
          <cell r="C19193">
            <v>170</v>
          </cell>
          <cell r="D19193">
            <v>1997</v>
          </cell>
          <cell r="E19193">
            <v>35795</v>
          </cell>
        </row>
        <row r="19194">
          <cell r="A19194">
            <v>35627</v>
          </cell>
          <cell r="B19194">
            <v>197</v>
          </cell>
          <cell r="C19194">
            <v>169</v>
          </cell>
          <cell r="D19194">
            <v>1997</v>
          </cell>
          <cell r="E19194">
            <v>35795</v>
          </cell>
        </row>
        <row r="19195">
          <cell r="A19195">
            <v>35628</v>
          </cell>
          <cell r="B19195">
            <v>198</v>
          </cell>
          <cell r="C19195">
            <v>168</v>
          </cell>
          <cell r="D19195">
            <v>1997</v>
          </cell>
          <cell r="E19195">
            <v>35795</v>
          </cell>
        </row>
        <row r="19196">
          <cell r="A19196">
            <v>35629</v>
          </cell>
          <cell r="B19196">
            <v>199</v>
          </cell>
          <cell r="C19196">
            <v>167</v>
          </cell>
          <cell r="D19196">
            <v>1997</v>
          </cell>
          <cell r="E19196">
            <v>35795</v>
          </cell>
        </row>
        <row r="19197">
          <cell r="A19197">
            <v>35630</v>
          </cell>
          <cell r="B19197">
            <v>200</v>
          </cell>
          <cell r="C19197">
            <v>166</v>
          </cell>
          <cell r="D19197">
            <v>1997</v>
          </cell>
          <cell r="E19197">
            <v>35795</v>
          </cell>
        </row>
        <row r="19198">
          <cell r="A19198">
            <v>35631</v>
          </cell>
          <cell r="B19198">
            <v>201</v>
          </cell>
          <cell r="C19198">
            <v>165</v>
          </cell>
          <cell r="D19198">
            <v>1997</v>
          </cell>
          <cell r="E19198">
            <v>35795</v>
          </cell>
        </row>
        <row r="19199">
          <cell r="A19199">
            <v>35632</v>
          </cell>
          <cell r="B19199">
            <v>202</v>
          </cell>
          <cell r="C19199">
            <v>164</v>
          </cell>
          <cell r="D19199">
            <v>1997</v>
          </cell>
          <cell r="E19199">
            <v>35795</v>
          </cell>
        </row>
        <row r="19200">
          <cell r="A19200">
            <v>35633</v>
          </cell>
          <cell r="B19200">
            <v>203</v>
          </cell>
          <cell r="C19200">
            <v>163</v>
          </cell>
          <cell r="D19200">
            <v>1997</v>
          </cell>
          <cell r="E19200">
            <v>35795</v>
          </cell>
        </row>
        <row r="19201">
          <cell r="A19201">
            <v>35634</v>
          </cell>
          <cell r="B19201">
            <v>204</v>
          </cell>
          <cell r="C19201">
            <v>162</v>
          </cell>
          <cell r="D19201">
            <v>1997</v>
          </cell>
          <cell r="E19201">
            <v>35795</v>
          </cell>
        </row>
        <row r="19202">
          <cell r="A19202">
            <v>35635</v>
          </cell>
          <cell r="B19202">
            <v>205</v>
          </cell>
          <cell r="C19202">
            <v>161</v>
          </cell>
          <cell r="D19202">
            <v>1997</v>
          </cell>
          <cell r="E19202">
            <v>35795</v>
          </cell>
        </row>
        <row r="19203">
          <cell r="A19203">
            <v>35636</v>
          </cell>
          <cell r="B19203">
            <v>206</v>
          </cell>
          <cell r="C19203">
            <v>160</v>
          </cell>
          <cell r="D19203">
            <v>1997</v>
          </cell>
          <cell r="E19203">
            <v>35795</v>
          </cell>
        </row>
        <row r="19204">
          <cell r="A19204">
            <v>35637</v>
          </cell>
          <cell r="B19204">
            <v>207</v>
          </cell>
          <cell r="C19204">
            <v>159</v>
          </cell>
          <cell r="D19204">
            <v>1997</v>
          </cell>
          <cell r="E19204">
            <v>35795</v>
          </cell>
        </row>
        <row r="19205">
          <cell r="A19205">
            <v>35638</v>
          </cell>
          <cell r="B19205">
            <v>208</v>
          </cell>
          <cell r="C19205">
            <v>158</v>
          </cell>
          <cell r="D19205">
            <v>1997</v>
          </cell>
          <cell r="E19205">
            <v>35795</v>
          </cell>
        </row>
        <row r="19206">
          <cell r="A19206">
            <v>35639</v>
          </cell>
          <cell r="B19206">
            <v>209</v>
          </cell>
          <cell r="C19206">
            <v>157</v>
          </cell>
          <cell r="D19206">
            <v>1997</v>
          </cell>
          <cell r="E19206">
            <v>35795</v>
          </cell>
        </row>
        <row r="19207">
          <cell r="A19207">
            <v>35640</v>
          </cell>
          <cell r="B19207">
            <v>210</v>
          </cell>
          <cell r="C19207">
            <v>156</v>
          </cell>
          <cell r="D19207">
            <v>1997</v>
          </cell>
          <cell r="E19207">
            <v>35795</v>
          </cell>
        </row>
        <row r="19208">
          <cell r="A19208">
            <v>35641</v>
          </cell>
          <cell r="B19208">
            <v>211</v>
          </cell>
          <cell r="C19208">
            <v>155</v>
          </cell>
          <cell r="D19208">
            <v>1997</v>
          </cell>
          <cell r="E19208">
            <v>35795</v>
          </cell>
        </row>
        <row r="19209">
          <cell r="A19209">
            <v>35642</v>
          </cell>
          <cell r="B19209">
            <v>212</v>
          </cell>
          <cell r="C19209">
            <v>154</v>
          </cell>
          <cell r="D19209">
            <v>1997</v>
          </cell>
          <cell r="E19209">
            <v>35795</v>
          </cell>
        </row>
        <row r="19210">
          <cell r="A19210">
            <v>35643</v>
          </cell>
          <cell r="B19210">
            <v>213</v>
          </cell>
          <cell r="C19210">
            <v>153</v>
          </cell>
          <cell r="D19210">
            <v>1997</v>
          </cell>
          <cell r="E19210">
            <v>35795</v>
          </cell>
        </row>
        <row r="19211">
          <cell r="A19211">
            <v>35644</v>
          </cell>
          <cell r="B19211">
            <v>214</v>
          </cell>
          <cell r="C19211">
            <v>152</v>
          </cell>
          <cell r="D19211">
            <v>1997</v>
          </cell>
          <cell r="E19211">
            <v>35795</v>
          </cell>
        </row>
        <row r="19212">
          <cell r="A19212">
            <v>35645</v>
          </cell>
          <cell r="B19212">
            <v>215</v>
          </cell>
          <cell r="C19212">
            <v>151</v>
          </cell>
          <cell r="D19212">
            <v>1997</v>
          </cell>
          <cell r="E19212">
            <v>35795</v>
          </cell>
        </row>
        <row r="19213">
          <cell r="A19213">
            <v>35646</v>
          </cell>
          <cell r="B19213">
            <v>216</v>
          </cell>
          <cell r="C19213">
            <v>150</v>
          </cell>
          <cell r="D19213">
            <v>1997</v>
          </cell>
          <cell r="E19213">
            <v>35795</v>
          </cell>
        </row>
        <row r="19214">
          <cell r="A19214">
            <v>35647</v>
          </cell>
          <cell r="B19214">
            <v>217</v>
          </cell>
          <cell r="C19214">
            <v>149</v>
          </cell>
          <cell r="D19214">
            <v>1997</v>
          </cell>
          <cell r="E19214">
            <v>35795</v>
          </cell>
        </row>
        <row r="19215">
          <cell r="A19215">
            <v>35648</v>
          </cell>
          <cell r="B19215">
            <v>218</v>
          </cell>
          <cell r="C19215">
            <v>148</v>
          </cell>
          <cell r="D19215">
            <v>1997</v>
          </cell>
          <cell r="E19215">
            <v>35795</v>
          </cell>
        </row>
        <row r="19216">
          <cell r="A19216">
            <v>35649</v>
          </cell>
          <cell r="B19216">
            <v>219</v>
          </cell>
          <cell r="C19216">
            <v>147</v>
          </cell>
          <cell r="D19216">
            <v>1997</v>
          </cell>
          <cell r="E19216">
            <v>35795</v>
          </cell>
        </row>
        <row r="19217">
          <cell r="A19217">
            <v>35650</v>
          </cell>
          <cell r="B19217">
            <v>220</v>
          </cell>
          <cell r="C19217">
            <v>146</v>
          </cell>
          <cell r="D19217">
            <v>1997</v>
          </cell>
          <cell r="E19217">
            <v>35795</v>
          </cell>
        </row>
        <row r="19218">
          <cell r="A19218">
            <v>35651</v>
          </cell>
          <cell r="B19218">
            <v>221</v>
          </cell>
          <cell r="C19218">
            <v>145</v>
          </cell>
          <cell r="D19218">
            <v>1997</v>
          </cell>
          <cell r="E19218">
            <v>35795</v>
          </cell>
        </row>
        <row r="19219">
          <cell r="A19219">
            <v>35652</v>
          </cell>
          <cell r="B19219">
            <v>222</v>
          </cell>
          <cell r="C19219">
            <v>144</v>
          </cell>
          <cell r="D19219">
            <v>1997</v>
          </cell>
          <cell r="E19219">
            <v>35795</v>
          </cell>
        </row>
        <row r="19220">
          <cell r="A19220">
            <v>35653</v>
          </cell>
          <cell r="B19220">
            <v>223</v>
          </cell>
          <cell r="C19220">
            <v>143</v>
          </cell>
          <cell r="D19220">
            <v>1997</v>
          </cell>
          <cell r="E19220">
            <v>35795</v>
          </cell>
        </row>
        <row r="19221">
          <cell r="A19221">
            <v>35654</v>
          </cell>
          <cell r="B19221">
            <v>224</v>
          </cell>
          <cell r="C19221">
            <v>142</v>
          </cell>
          <cell r="D19221">
            <v>1997</v>
          </cell>
          <cell r="E19221">
            <v>35795</v>
          </cell>
        </row>
        <row r="19222">
          <cell r="A19222">
            <v>35655</v>
          </cell>
          <cell r="B19222">
            <v>225</v>
          </cell>
          <cell r="C19222">
            <v>141</v>
          </cell>
          <cell r="D19222">
            <v>1997</v>
          </cell>
          <cell r="E19222">
            <v>35795</v>
          </cell>
        </row>
        <row r="19223">
          <cell r="A19223">
            <v>35656</v>
          </cell>
          <cell r="B19223">
            <v>226</v>
          </cell>
          <cell r="C19223">
            <v>140</v>
          </cell>
          <cell r="D19223">
            <v>1997</v>
          </cell>
          <cell r="E19223">
            <v>35795</v>
          </cell>
        </row>
        <row r="19224">
          <cell r="A19224">
            <v>35657</v>
          </cell>
          <cell r="B19224">
            <v>227</v>
          </cell>
          <cell r="C19224">
            <v>139</v>
          </cell>
          <cell r="D19224">
            <v>1997</v>
          </cell>
          <cell r="E19224">
            <v>35795</v>
          </cell>
        </row>
        <row r="19225">
          <cell r="A19225">
            <v>35658</v>
          </cell>
          <cell r="B19225">
            <v>228</v>
          </cell>
          <cell r="C19225">
            <v>138</v>
          </cell>
          <cell r="D19225">
            <v>1997</v>
          </cell>
          <cell r="E19225">
            <v>35795</v>
          </cell>
        </row>
        <row r="19226">
          <cell r="A19226">
            <v>35659</v>
          </cell>
          <cell r="B19226">
            <v>229</v>
          </cell>
          <cell r="C19226">
            <v>137</v>
          </cell>
          <cell r="D19226">
            <v>1997</v>
          </cell>
          <cell r="E19226">
            <v>35795</v>
          </cell>
        </row>
        <row r="19227">
          <cell r="A19227">
            <v>35660</v>
          </cell>
          <cell r="B19227">
            <v>230</v>
          </cell>
          <cell r="C19227">
            <v>136</v>
          </cell>
          <cell r="D19227">
            <v>1997</v>
          </cell>
          <cell r="E19227">
            <v>35795</v>
          </cell>
        </row>
        <row r="19228">
          <cell r="A19228">
            <v>35661</v>
          </cell>
          <cell r="B19228">
            <v>231</v>
          </cell>
          <cell r="C19228">
            <v>135</v>
          </cell>
          <cell r="D19228">
            <v>1997</v>
          </cell>
          <cell r="E19228">
            <v>35795</v>
          </cell>
        </row>
        <row r="19229">
          <cell r="A19229">
            <v>35662</v>
          </cell>
          <cell r="B19229">
            <v>232</v>
          </cell>
          <cell r="C19229">
            <v>134</v>
          </cell>
          <cell r="D19229">
            <v>1997</v>
          </cell>
          <cell r="E19229">
            <v>35795</v>
          </cell>
        </row>
        <row r="19230">
          <cell r="A19230">
            <v>35663</v>
          </cell>
          <cell r="B19230">
            <v>233</v>
          </cell>
          <cell r="C19230">
            <v>133</v>
          </cell>
          <cell r="D19230">
            <v>1997</v>
          </cell>
          <cell r="E19230">
            <v>35795</v>
          </cell>
        </row>
        <row r="19231">
          <cell r="A19231">
            <v>35664</v>
          </cell>
          <cell r="B19231">
            <v>234</v>
          </cell>
          <cell r="C19231">
            <v>132</v>
          </cell>
          <cell r="D19231">
            <v>1997</v>
          </cell>
          <cell r="E19231">
            <v>35795</v>
          </cell>
        </row>
        <row r="19232">
          <cell r="A19232">
            <v>35665</v>
          </cell>
          <cell r="B19232">
            <v>235</v>
          </cell>
          <cell r="C19232">
            <v>131</v>
          </cell>
          <cell r="D19232">
            <v>1997</v>
          </cell>
          <cell r="E19232">
            <v>35795</v>
          </cell>
        </row>
        <row r="19233">
          <cell r="A19233">
            <v>35666</v>
          </cell>
          <cell r="B19233">
            <v>236</v>
          </cell>
          <cell r="C19233">
            <v>130</v>
          </cell>
          <cell r="D19233">
            <v>1997</v>
          </cell>
          <cell r="E19233">
            <v>35795</v>
          </cell>
        </row>
        <row r="19234">
          <cell r="A19234">
            <v>35667</v>
          </cell>
          <cell r="B19234">
            <v>237</v>
          </cell>
          <cell r="C19234">
            <v>129</v>
          </cell>
          <cell r="D19234">
            <v>1997</v>
          </cell>
          <cell r="E19234">
            <v>35795</v>
          </cell>
        </row>
        <row r="19235">
          <cell r="A19235">
            <v>35668</v>
          </cell>
          <cell r="B19235">
            <v>238</v>
          </cell>
          <cell r="C19235">
            <v>128</v>
          </cell>
          <cell r="D19235">
            <v>1997</v>
          </cell>
          <cell r="E19235">
            <v>35795</v>
          </cell>
        </row>
        <row r="19236">
          <cell r="A19236">
            <v>35669</v>
          </cell>
          <cell r="B19236">
            <v>239</v>
          </cell>
          <cell r="C19236">
            <v>127</v>
          </cell>
          <cell r="D19236">
            <v>1997</v>
          </cell>
          <cell r="E19236">
            <v>35795</v>
          </cell>
        </row>
        <row r="19237">
          <cell r="A19237">
            <v>35670</v>
          </cell>
          <cell r="B19237">
            <v>240</v>
          </cell>
          <cell r="C19237">
            <v>126</v>
          </cell>
          <cell r="D19237">
            <v>1997</v>
          </cell>
          <cell r="E19237">
            <v>35795</v>
          </cell>
        </row>
        <row r="19238">
          <cell r="A19238">
            <v>35671</v>
          </cell>
          <cell r="B19238">
            <v>241</v>
          </cell>
          <cell r="C19238">
            <v>125</v>
          </cell>
          <cell r="D19238">
            <v>1997</v>
          </cell>
          <cell r="E19238">
            <v>35795</v>
          </cell>
        </row>
        <row r="19239">
          <cell r="A19239">
            <v>35672</v>
          </cell>
          <cell r="B19239">
            <v>242</v>
          </cell>
          <cell r="C19239">
            <v>124</v>
          </cell>
          <cell r="D19239">
            <v>1997</v>
          </cell>
          <cell r="E19239">
            <v>35795</v>
          </cell>
        </row>
        <row r="19240">
          <cell r="A19240">
            <v>35673</v>
          </cell>
          <cell r="B19240">
            <v>243</v>
          </cell>
          <cell r="C19240">
            <v>123</v>
          </cell>
          <cell r="D19240">
            <v>1997</v>
          </cell>
          <cell r="E19240">
            <v>35795</v>
          </cell>
        </row>
        <row r="19241">
          <cell r="A19241">
            <v>35674</v>
          </cell>
          <cell r="B19241">
            <v>244</v>
          </cell>
          <cell r="C19241">
            <v>122</v>
          </cell>
          <cell r="D19241">
            <v>1997</v>
          </cell>
          <cell r="E19241">
            <v>35795</v>
          </cell>
        </row>
        <row r="19242">
          <cell r="A19242">
            <v>35675</v>
          </cell>
          <cell r="B19242">
            <v>245</v>
          </cell>
          <cell r="C19242">
            <v>121</v>
          </cell>
          <cell r="D19242">
            <v>1997</v>
          </cell>
          <cell r="E19242">
            <v>35795</v>
          </cell>
        </row>
        <row r="19243">
          <cell r="A19243">
            <v>35676</v>
          </cell>
          <cell r="B19243">
            <v>246</v>
          </cell>
          <cell r="C19243">
            <v>120</v>
          </cell>
          <cell r="D19243">
            <v>1997</v>
          </cell>
          <cell r="E19243">
            <v>35795</v>
          </cell>
        </row>
        <row r="19244">
          <cell r="A19244">
            <v>35677</v>
          </cell>
          <cell r="B19244">
            <v>247</v>
          </cell>
          <cell r="C19244">
            <v>119</v>
          </cell>
          <cell r="D19244">
            <v>1997</v>
          </cell>
          <cell r="E19244">
            <v>35795</v>
          </cell>
        </row>
        <row r="19245">
          <cell r="A19245">
            <v>35678</v>
          </cell>
          <cell r="B19245">
            <v>248</v>
          </cell>
          <cell r="C19245">
            <v>118</v>
          </cell>
          <cell r="D19245">
            <v>1997</v>
          </cell>
          <cell r="E19245">
            <v>35795</v>
          </cell>
        </row>
        <row r="19246">
          <cell r="A19246">
            <v>35679</v>
          </cell>
          <cell r="B19246">
            <v>249</v>
          </cell>
          <cell r="C19246">
            <v>117</v>
          </cell>
          <cell r="D19246">
            <v>1997</v>
          </cell>
          <cell r="E19246">
            <v>35795</v>
          </cell>
        </row>
        <row r="19247">
          <cell r="A19247">
            <v>35680</v>
          </cell>
          <cell r="B19247">
            <v>250</v>
          </cell>
          <cell r="C19247">
            <v>116</v>
          </cell>
          <cell r="D19247">
            <v>1997</v>
          </cell>
          <cell r="E19247">
            <v>35795</v>
          </cell>
        </row>
        <row r="19248">
          <cell r="A19248">
            <v>35681</v>
          </cell>
          <cell r="B19248">
            <v>251</v>
          </cell>
          <cell r="C19248">
            <v>115</v>
          </cell>
          <cell r="D19248">
            <v>1997</v>
          </cell>
          <cell r="E19248">
            <v>35795</v>
          </cell>
        </row>
        <row r="19249">
          <cell r="A19249">
            <v>35682</v>
          </cell>
          <cell r="B19249">
            <v>252</v>
          </cell>
          <cell r="C19249">
            <v>114</v>
          </cell>
          <cell r="D19249">
            <v>1997</v>
          </cell>
          <cell r="E19249">
            <v>35795</v>
          </cell>
        </row>
        <row r="19250">
          <cell r="A19250">
            <v>35683</v>
          </cell>
          <cell r="B19250">
            <v>253</v>
          </cell>
          <cell r="C19250">
            <v>113</v>
          </cell>
          <cell r="D19250">
            <v>1997</v>
          </cell>
          <cell r="E19250">
            <v>35795</v>
          </cell>
        </row>
        <row r="19251">
          <cell r="A19251">
            <v>35684</v>
          </cell>
          <cell r="B19251">
            <v>254</v>
          </cell>
          <cell r="C19251">
            <v>112</v>
          </cell>
          <cell r="D19251">
            <v>1997</v>
          </cell>
          <cell r="E19251">
            <v>35795</v>
          </cell>
        </row>
        <row r="19252">
          <cell r="A19252">
            <v>35685</v>
          </cell>
          <cell r="B19252">
            <v>255</v>
          </cell>
          <cell r="C19252">
            <v>111</v>
          </cell>
          <cell r="D19252">
            <v>1997</v>
          </cell>
          <cell r="E19252">
            <v>35795</v>
          </cell>
        </row>
        <row r="19253">
          <cell r="A19253">
            <v>35686</v>
          </cell>
          <cell r="B19253">
            <v>256</v>
          </cell>
          <cell r="C19253">
            <v>110</v>
          </cell>
          <cell r="D19253">
            <v>1997</v>
          </cell>
          <cell r="E19253">
            <v>35795</v>
          </cell>
        </row>
        <row r="19254">
          <cell r="A19254">
            <v>35687</v>
          </cell>
          <cell r="B19254">
            <v>257</v>
          </cell>
          <cell r="C19254">
            <v>109</v>
          </cell>
          <cell r="D19254">
            <v>1997</v>
          </cell>
          <cell r="E19254">
            <v>35795</v>
          </cell>
        </row>
        <row r="19255">
          <cell r="A19255">
            <v>35688</v>
          </cell>
          <cell r="B19255">
            <v>258</v>
          </cell>
          <cell r="C19255">
            <v>108</v>
          </cell>
          <cell r="D19255">
            <v>1997</v>
          </cell>
          <cell r="E19255">
            <v>35795</v>
          </cell>
        </row>
        <row r="19256">
          <cell r="A19256">
            <v>35689</v>
          </cell>
          <cell r="B19256">
            <v>259</v>
          </cell>
          <cell r="C19256">
            <v>107</v>
          </cell>
          <cell r="D19256">
            <v>1997</v>
          </cell>
          <cell r="E19256">
            <v>35795</v>
          </cell>
        </row>
        <row r="19257">
          <cell r="A19257">
            <v>35690</v>
          </cell>
          <cell r="B19257">
            <v>260</v>
          </cell>
          <cell r="C19257">
            <v>106</v>
          </cell>
          <cell r="D19257">
            <v>1997</v>
          </cell>
          <cell r="E19257">
            <v>35795</v>
          </cell>
        </row>
        <row r="19258">
          <cell r="A19258">
            <v>35691</v>
          </cell>
          <cell r="B19258">
            <v>261</v>
          </cell>
          <cell r="C19258">
            <v>105</v>
          </cell>
          <cell r="D19258">
            <v>1997</v>
          </cell>
          <cell r="E19258">
            <v>35795</v>
          </cell>
        </row>
        <row r="19259">
          <cell r="A19259">
            <v>35692</v>
          </cell>
          <cell r="B19259">
            <v>262</v>
          </cell>
          <cell r="C19259">
            <v>104</v>
          </cell>
          <cell r="D19259">
            <v>1997</v>
          </cell>
          <cell r="E19259">
            <v>35795</v>
          </cell>
        </row>
        <row r="19260">
          <cell r="A19260">
            <v>35693</v>
          </cell>
          <cell r="B19260">
            <v>263</v>
          </cell>
          <cell r="C19260">
            <v>103</v>
          </cell>
          <cell r="D19260">
            <v>1997</v>
          </cell>
          <cell r="E19260">
            <v>35795</v>
          </cell>
        </row>
        <row r="19261">
          <cell r="A19261">
            <v>35694</v>
          </cell>
          <cell r="B19261">
            <v>264</v>
          </cell>
          <cell r="C19261">
            <v>102</v>
          </cell>
          <cell r="D19261">
            <v>1997</v>
          </cell>
          <cell r="E19261">
            <v>35795</v>
          </cell>
        </row>
        <row r="19262">
          <cell r="A19262">
            <v>35695</v>
          </cell>
          <cell r="B19262">
            <v>265</v>
          </cell>
          <cell r="C19262">
            <v>101</v>
          </cell>
          <cell r="D19262">
            <v>1997</v>
          </cell>
          <cell r="E19262">
            <v>35795</v>
          </cell>
        </row>
        <row r="19263">
          <cell r="A19263">
            <v>35696</v>
          </cell>
          <cell r="B19263">
            <v>266</v>
          </cell>
          <cell r="C19263">
            <v>100</v>
          </cell>
          <cell r="D19263">
            <v>1997</v>
          </cell>
          <cell r="E19263">
            <v>35795</v>
          </cell>
        </row>
        <row r="19264">
          <cell r="A19264">
            <v>35697</v>
          </cell>
          <cell r="B19264">
            <v>267</v>
          </cell>
          <cell r="C19264">
            <v>99</v>
          </cell>
          <cell r="D19264">
            <v>1997</v>
          </cell>
          <cell r="E19264">
            <v>35795</v>
          </cell>
        </row>
        <row r="19265">
          <cell r="A19265">
            <v>35698</v>
          </cell>
          <cell r="B19265">
            <v>268</v>
          </cell>
          <cell r="C19265">
            <v>98</v>
          </cell>
          <cell r="D19265">
            <v>1997</v>
          </cell>
          <cell r="E19265">
            <v>35795</v>
          </cell>
        </row>
        <row r="19266">
          <cell r="A19266">
            <v>35699</v>
          </cell>
          <cell r="B19266">
            <v>269</v>
          </cell>
          <cell r="C19266">
            <v>97</v>
          </cell>
          <cell r="D19266">
            <v>1997</v>
          </cell>
          <cell r="E19266">
            <v>35795</v>
          </cell>
        </row>
        <row r="19267">
          <cell r="A19267">
            <v>35700</v>
          </cell>
          <cell r="B19267">
            <v>270</v>
          </cell>
          <cell r="C19267">
            <v>96</v>
          </cell>
          <cell r="D19267">
            <v>1997</v>
          </cell>
          <cell r="E19267">
            <v>35795</v>
          </cell>
        </row>
        <row r="19268">
          <cell r="A19268">
            <v>35701</v>
          </cell>
          <cell r="B19268">
            <v>271</v>
          </cell>
          <cell r="C19268">
            <v>95</v>
          </cell>
          <cell r="D19268">
            <v>1997</v>
          </cell>
          <cell r="E19268">
            <v>35795</v>
          </cell>
        </row>
        <row r="19269">
          <cell r="A19269">
            <v>35702</v>
          </cell>
          <cell r="B19269">
            <v>272</v>
          </cell>
          <cell r="C19269">
            <v>94</v>
          </cell>
          <cell r="D19269">
            <v>1997</v>
          </cell>
          <cell r="E19269">
            <v>35795</v>
          </cell>
        </row>
        <row r="19270">
          <cell r="A19270">
            <v>35703</v>
          </cell>
          <cell r="B19270">
            <v>273</v>
          </cell>
          <cell r="C19270">
            <v>93</v>
          </cell>
          <cell r="D19270">
            <v>1997</v>
          </cell>
          <cell r="E19270">
            <v>35795</v>
          </cell>
        </row>
        <row r="19271">
          <cell r="A19271">
            <v>35704</v>
          </cell>
          <cell r="B19271">
            <v>274</v>
          </cell>
          <cell r="C19271">
            <v>92</v>
          </cell>
          <cell r="D19271">
            <v>1997</v>
          </cell>
          <cell r="E19271">
            <v>35795</v>
          </cell>
        </row>
        <row r="19272">
          <cell r="A19272">
            <v>35705</v>
          </cell>
          <cell r="B19272">
            <v>275</v>
          </cell>
          <cell r="C19272">
            <v>91</v>
          </cell>
          <cell r="D19272">
            <v>1997</v>
          </cell>
          <cell r="E19272">
            <v>35795</v>
          </cell>
        </row>
        <row r="19273">
          <cell r="A19273">
            <v>35706</v>
          </cell>
          <cell r="B19273">
            <v>276</v>
          </cell>
          <cell r="C19273">
            <v>90</v>
          </cell>
          <cell r="D19273">
            <v>1997</v>
          </cell>
          <cell r="E19273">
            <v>35795</v>
          </cell>
        </row>
        <row r="19274">
          <cell r="A19274">
            <v>35707</v>
          </cell>
          <cell r="B19274">
            <v>277</v>
          </cell>
          <cell r="C19274">
            <v>89</v>
          </cell>
          <cell r="D19274">
            <v>1997</v>
          </cell>
          <cell r="E19274">
            <v>35795</v>
          </cell>
        </row>
        <row r="19275">
          <cell r="A19275">
            <v>35708</v>
          </cell>
          <cell r="B19275">
            <v>278</v>
          </cell>
          <cell r="C19275">
            <v>88</v>
          </cell>
          <cell r="D19275">
            <v>1997</v>
          </cell>
          <cell r="E19275">
            <v>35795</v>
          </cell>
        </row>
        <row r="19276">
          <cell r="A19276">
            <v>35709</v>
          </cell>
          <cell r="B19276">
            <v>279</v>
          </cell>
          <cell r="C19276">
            <v>87</v>
          </cell>
          <cell r="D19276">
            <v>1997</v>
          </cell>
          <cell r="E19276">
            <v>35795</v>
          </cell>
        </row>
        <row r="19277">
          <cell r="A19277">
            <v>35710</v>
          </cell>
          <cell r="B19277">
            <v>280</v>
          </cell>
          <cell r="C19277">
            <v>86</v>
          </cell>
          <cell r="D19277">
            <v>1997</v>
          </cell>
          <cell r="E19277">
            <v>35795</v>
          </cell>
        </row>
        <row r="19278">
          <cell r="A19278">
            <v>35711</v>
          </cell>
          <cell r="B19278">
            <v>281</v>
          </cell>
          <cell r="C19278">
            <v>85</v>
          </cell>
          <cell r="D19278">
            <v>1997</v>
          </cell>
          <cell r="E19278">
            <v>35795</v>
          </cell>
        </row>
        <row r="19279">
          <cell r="A19279">
            <v>35712</v>
          </cell>
          <cell r="B19279">
            <v>282</v>
          </cell>
          <cell r="C19279">
            <v>84</v>
          </cell>
          <cell r="D19279">
            <v>1997</v>
          </cell>
          <cell r="E19279">
            <v>35795</v>
          </cell>
        </row>
        <row r="19280">
          <cell r="A19280">
            <v>35713</v>
          </cell>
          <cell r="B19280">
            <v>283</v>
          </cell>
          <cell r="C19280">
            <v>83</v>
          </cell>
          <cell r="D19280">
            <v>1997</v>
          </cell>
          <cell r="E19280">
            <v>35795</v>
          </cell>
        </row>
        <row r="19281">
          <cell r="A19281">
            <v>35714</v>
          </cell>
          <cell r="B19281">
            <v>284</v>
          </cell>
          <cell r="C19281">
            <v>82</v>
          </cell>
          <cell r="D19281">
            <v>1997</v>
          </cell>
          <cell r="E19281">
            <v>35795</v>
          </cell>
        </row>
        <row r="19282">
          <cell r="A19282">
            <v>35715</v>
          </cell>
          <cell r="B19282">
            <v>285</v>
          </cell>
          <cell r="C19282">
            <v>81</v>
          </cell>
          <cell r="D19282">
            <v>1997</v>
          </cell>
          <cell r="E19282">
            <v>35795</v>
          </cell>
        </row>
        <row r="19283">
          <cell r="A19283">
            <v>35716</v>
          </cell>
          <cell r="B19283">
            <v>286</v>
          </cell>
          <cell r="C19283">
            <v>80</v>
          </cell>
          <cell r="D19283">
            <v>1997</v>
          </cell>
          <cell r="E19283">
            <v>35795</v>
          </cell>
        </row>
        <row r="19284">
          <cell r="A19284">
            <v>35717</v>
          </cell>
          <cell r="B19284">
            <v>287</v>
          </cell>
          <cell r="C19284">
            <v>79</v>
          </cell>
          <cell r="D19284">
            <v>1997</v>
          </cell>
          <cell r="E19284">
            <v>35795</v>
          </cell>
        </row>
        <row r="19285">
          <cell r="A19285">
            <v>35718</v>
          </cell>
          <cell r="B19285">
            <v>288</v>
          </cell>
          <cell r="C19285">
            <v>78</v>
          </cell>
          <cell r="D19285">
            <v>1997</v>
          </cell>
          <cell r="E19285">
            <v>35795</v>
          </cell>
        </row>
        <row r="19286">
          <cell r="A19286">
            <v>35719</v>
          </cell>
          <cell r="B19286">
            <v>289</v>
          </cell>
          <cell r="C19286">
            <v>77</v>
          </cell>
          <cell r="D19286">
            <v>1997</v>
          </cell>
          <cell r="E19286">
            <v>35795</v>
          </cell>
        </row>
        <row r="19287">
          <cell r="A19287">
            <v>35720</v>
          </cell>
          <cell r="B19287">
            <v>290</v>
          </cell>
          <cell r="C19287">
            <v>76</v>
          </cell>
          <cell r="D19287">
            <v>1997</v>
          </cell>
          <cell r="E19287">
            <v>35795</v>
          </cell>
        </row>
        <row r="19288">
          <cell r="A19288">
            <v>35721</v>
          </cell>
          <cell r="B19288">
            <v>291</v>
          </cell>
          <cell r="C19288">
            <v>75</v>
          </cell>
          <cell r="D19288">
            <v>1997</v>
          </cell>
          <cell r="E19288">
            <v>35795</v>
          </cell>
        </row>
        <row r="19289">
          <cell r="A19289">
            <v>35722</v>
          </cell>
          <cell r="B19289">
            <v>292</v>
          </cell>
          <cell r="C19289">
            <v>74</v>
          </cell>
          <cell r="D19289">
            <v>1997</v>
          </cell>
          <cell r="E19289">
            <v>35795</v>
          </cell>
        </row>
        <row r="19290">
          <cell r="A19290">
            <v>35723</v>
          </cell>
          <cell r="B19290">
            <v>293</v>
          </cell>
          <cell r="C19290">
            <v>73</v>
          </cell>
          <cell r="D19290">
            <v>1997</v>
          </cell>
          <cell r="E19290">
            <v>35795</v>
          </cell>
        </row>
        <row r="19291">
          <cell r="A19291">
            <v>35724</v>
          </cell>
          <cell r="B19291">
            <v>294</v>
          </cell>
          <cell r="C19291">
            <v>72</v>
          </cell>
          <cell r="D19291">
            <v>1997</v>
          </cell>
          <cell r="E19291">
            <v>35795</v>
          </cell>
        </row>
        <row r="19292">
          <cell r="A19292">
            <v>35725</v>
          </cell>
          <cell r="B19292">
            <v>295</v>
          </cell>
          <cell r="C19292">
            <v>71</v>
          </cell>
          <cell r="D19292">
            <v>1997</v>
          </cell>
          <cell r="E19292">
            <v>35795</v>
          </cell>
        </row>
        <row r="19293">
          <cell r="A19293">
            <v>35726</v>
          </cell>
          <cell r="B19293">
            <v>296</v>
          </cell>
          <cell r="C19293">
            <v>70</v>
          </cell>
          <cell r="D19293">
            <v>1997</v>
          </cell>
          <cell r="E19293">
            <v>35795</v>
          </cell>
        </row>
        <row r="19294">
          <cell r="A19294">
            <v>35727</v>
          </cell>
          <cell r="B19294">
            <v>297</v>
          </cell>
          <cell r="C19294">
            <v>69</v>
          </cell>
          <cell r="D19294">
            <v>1997</v>
          </cell>
          <cell r="E19294">
            <v>35795</v>
          </cell>
        </row>
        <row r="19295">
          <cell r="A19295">
            <v>35728</v>
          </cell>
          <cell r="B19295">
            <v>298</v>
          </cell>
          <cell r="C19295">
            <v>68</v>
          </cell>
          <cell r="D19295">
            <v>1997</v>
          </cell>
          <cell r="E19295">
            <v>35795</v>
          </cell>
        </row>
        <row r="19296">
          <cell r="A19296">
            <v>35729</v>
          </cell>
          <cell r="B19296">
            <v>299</v>
          </cell>
          <cell r="C19296">
            <v>67</v>
          </cell>
          <cell r="D19296">
            <v>1997</v>
          </cell>
          <cell r="E19296">
            <v>35795</v>
          </cell>
        </row>
        <row r="19297">
          <cell r="A19297">
            <v>35730</v>
          </cell>
          <cell r="B19297">
            <v>300</v>
          </cell>
          <cell r="C19297">
            <v>66</v>
          </cell>
          <cell r="D19297">
            <v>1997</v>
          </cell>
          <cell r="E19297">
            <v>35795</v>
          </cell>
        </row>
        <row r="19298">
          <cell r="A19298">
            <v>35731</v>
          </cell>
          <cell r="B19298">
            <v>301</v>
          </cell>
          <cell r="C19298">
            <v>65</v>
          </cell>
          <cell r="D19298">
            <v>1997</v>
          </cell>
          <cell r="E19298">
            <v>35795</v>
          </cell>
        </row>
        <row r="19299">
          <cell r="A19299">
            <v>35732</v>
          </cell>
          <cell r="B19299">
            <v>302</v>
          </cell>
          <cell r="C19299">
            <v>64</v>
          </cell>
          <cell r="D19299">
            <v>1997</v>
          </cell>
          <cell r="E19299">
            <v>35795</v>
          </cell>
        </row>
        <row r="19300">
          <cell r="A19300">
            <v>35733</v>
          </cell>
          <cell r="B19300">
            <v>303</v>
          </cell>
          <cell r="C19300">
            <v>63</v>
          </cell>
          <cell r="D19300">
            <v>1997</v>
          </cell>
          <cell r="E19300">
            <v>35795</v>
          </cell>
        </row>
        <row r="19301">
          <cell r="A19301">
            <v>35734</v>
          </cell>
          <cell r="B19301">
            <v>304</v>
          </cell>
          <cell r="C19301">
            <v>62</v>
          </cell>
          <cell r="D19301">
            <v>1997</v>
          </cell>
          <cell r="E19301">
            <v>35795</v>
          </cell>
        </row>
        <row r="19302">
          <cell r="A19302">
            <v>35735</v>
          </cell>
          <cell r="B19302">
            <v>305</v>
          </cell>
          <cell r="C19302">
            <v>61</v>
          </cell>
          <cell r="D19302">
            <v>1997</v>
          </cell>
          <cell r="E19302">
            <v>35795</v>
          </cell>
        </row>
        <row r="19303">
          <cell r="A19303">
            <v>35736</v>
          </cell>
          <cell r="B19303">
            <v>306</v>
          </cell>
          <cell r="C19303">
            <v>60</v>
          </cell>
          <cell r="D19303">
            <v>1997</v>
          </cell>
          <cell r="E19303">
            <v>35795</v>
          </cell>
        </row>
        <row r="19304">
          <cell r="A19304">
            <v>35737</v>
          </cell>
          <cell r="B19304">
            <v>307</v>
          </cell>
          <cell r="C19304">
            <v>59</v>
          </cell>
          <cell r="D19304">
            <v>1997</v>
          </cell>
          <cell r="E19304">
            <v>35795</v>
          </cell>
        </row>
        <row r="19305">
          <cell r="A19305">
            <v>35738</v>
          </cell>
          <cell r="B19305">
            <v>308</v>
          </cell>
          <cell r="C19305">
            <v>58</v>
          </cell>
          <cell r="D19305">
            <v>1997</v>
          </cell>
          <cell r="E19305">
            <v>35795</v>
          </cell>
        </row>
        <row r="19306">
          <cell r="A19306">
            <v>35739</v>
          </cell>
          <cell r="B19306">
            <v>309</v>
          </cell>
          <cell r="C19306">
            <v>57</v>
          </cell>
          <cell r="D19306">
            <v>1997</v>
          </cell>
          <cell r="E19306">
            <v>35795</v>
          </cell>
        </row>
        <row r="19307">
          <cell r="A19307">
            <v>35740</v>
          </cell>
          <cell r="B19307">
            <v>310</v>
          </cell>
          <cell r="C19307">
            <v>56</v>
          </cell>
          <cell r="D19307">
            <v>1997</v>
          </cell>
          <cell r="E19307">
            <v>35795</v>
          </cell>
        </row>
        <row r="19308">
          <cell r="A19308">
            <v>35741</v>
          </cell>
          <cell r="B19308">
            <v>311</v>
          </cell>
          <cell r="C19308">
            <v>55</v>
          </cell>
          <cell r="D19308">
            <v>1997</v>
          </cell>
          <cell r="E19308">
            <v>35795</v>
          </cell>
        </row>
        <row r="19309">
          <cell r="A19309">
            <v>35742</v>
          </cell>
          <cell r="B19309">
            <v>312</v>
          </cell>
          <cell r="C19309">
            <v>54</v>
          </cell>
          <cell r="D19309">
            <v>1997</v>
          </cell>
          <cell r="E19309">
            <v>35795</v>
          </cell>
        </row>
        <row r="19310">
          <cell r="A19310">
            <v>35743</v>
          </cell>
          <cell r="B19310">
            <v>313</v>
          </cell>
          <cell r="C19310">
            <v>53</v>
          </cell>
          <cell r="D19310">
            <v>1997</v>
          </cell>
          <cell r="E19310">
            <v>35795</v>
          </cell>
        </row>
        <row r="19311">
          <cell r="A19311">
            <v>35744</v>
          </cell>
          <cell r="B19311">
            <v>314</v>
          </cell>
          <cell r="C19311">
            <v>52</v>
          </cell>
          <cell r="D19311">
            <v>1997</v>
          </cell>
          <cell r="E19311">
            <v>35795</v>
          </cell>
        </row>
        <row r="19312">
          <cell r="A19312">
            <v>35745</v>
          </cell>
          <cell r="B19312">
            <v>315</v>
          </cell>
          <cell r="C19312">
            <v>51</v>
          </cell>
          <cell r="D19312">
            <v>1997</v>
          </cell>
          <cell r="E19312">
            <v>35795</v>
          </cell>
        </row>
        <row r="19313">
          <cell r="A19313">
            <v>35746</v>
          </cell>
          <cell r="B19313">
            <v>316</v>
          </cell>
          <cell r="C19313">
            <v>50</v>
          </cell>
          <cell r="D19313">
            <v>1997</v>
          </cell>
          <cell r="E19313">
            <v>35795</v>
          </cell>
        </row>
        <row r="19314">
          <cell r="A19314">
            <v>35747</v>
          </cell>
          <cell r="B19314">
            <v>317</v>
          </cell>
          <cell r="C19314">
            <v>49</v>
          </cell>
          <cell r="D19314">
            <v>1997</v>
          </cell>
          <cell r="E19314">
            <v>35795</v>
          </cell>
        </row>
        <row r="19315">
          <cell r="A19315">
            <v>35748</v>
          </cell>
          <cell r="B19315">
            <v>318</v>
          </cell>
          <cell r="C19315">
            <v>48</v>
          </cell>
          <cell r="D19315">
            <v>1997</v>
          </cell>
          <cell r="E19315">
            <v>35795</v>
          </cell>
        </row>
        <row r="19316">
          <cell r="A19316">
            <v>35749</v>
          </cell>
          <cell r="B19316">
            <v>319</v>
          </cell>
          <cell r="C19316">
            <v>47</v>
          </cell>
          <cell r="D19316">
            <v>1997</v>
          </cell>
          <cell r="E19316">
            <v>35795</v>
          </cell>
        </row>
        <row r="19317">
          <cell r="A19317">
            <v>35750</v>
          </cell>
          <cell r="B19317">
            <v>320</v>
          </cell>
          <cell r="C19317">
            <v>46</v>
          </cell>
          <cell r="D19317">
            <v>1997</v>
          </cell>
          <cell r="E19317">
            <v>35795</v>
          </cell>
        </row>
        <row r="19318">
          <cell r="A19318">
            <v>35751</v>
          </cell>
          <cell r="B19318">
            <v>321</v>
          </cell>
          <cell r="C19318">
            <v>45</v>
          </cell>
          <cell r="D19318">
            <v>1997</v>
          </cell>
          <cell r="E19318">
            <v>35795</v>
          </cell>
        </row>
        <row r="19319">
          <cell r="A19319">
            <v>35752</v>
          </cell>
          <cell r="B19319">
            <v>322</v>
          </cell>
          <cell r="C19319">
            <v>44</v>
          </cell>
          <cell r="D19319">
            <v>1997</v>
          </cell>
          <cell r="E19319">
            <v>35795</v>
          </cell>
        </row>
        <row r="19320">
          <cell r="A19320">
            <v>35753</v>
          </cell>
          <cell r="B19320">
            <v>323</v>
          </cell>
          <cell r="C19320">
            <v>43</v>
          </cell>
          <cell r="D19320">
            <v>1997</v>
          </cell>
          <cell r="E19320">
            <v>35795</v>
          </cell>
        </row>
        <row r="19321">
          <cell r="A19321">
            <v>35754</v>
          </cell>
          <cell r="B19321">
            <v>324</v>
          </cell>
          <cell r="C19321">
            <v>42</v>
          </cell>
          <cell r="D19321">
            <v>1997</v>
          </cell>
          <cell r="E19321">
            <v>35795</v>
          </cell>
        </row>
        <row r="19322">
          <cell r="A19322">
            <v>35755</v>
          </cell>
          <cell r="B19322">
            <v>325</v>
          </cell>
          <cell r="C19322">
            <v>41</v>
          </cell>
          <cell r="D19322">
            <v>1997</v>
          </cell>
          <cell r="E19322">
            <v>35795</v>
          </cell>
        </row>
        <row r="19323">
          <cell r="A19323">
            <v>35756</v>
          </cell>
          <cell r="B19323">
            <v>326</v>
          </cell>
          <cell r="C19323">
            <v>40</v>
          </cell>
          <cell r="D19323">
            <v>1997</v>
          </cell>
          <cell r="E19323">
            <v>35795</v>
          </cell>
        </row>
        <row r="19324">
          <cell r="A19324">
            <v>35757</v>
          </cell>
          <cell r="B19324">
            <v>327</v>
          </cell>
          <cell r="C19324">
            <v>39</v>
          </cell>
          <cell r="D19324">
            <v>1997</v>
          </cell>
          <cell r="E19324">
            <v>35795</v>
          </cell>
        </row>
        <row r="19325">
          <cell r="A19325">
            <v>35758</v>
          </cell>
          <cell r="B19325">
            <v>328</v>
          </cell>
          <cell r="C19325">
            <v>38</v>
          </cell>
          <cell r="D19325">
            <v>1997</v>
          </cell>
          <cell r="E19325">
            <v>35795</v>
          </cell>
        </row>
        <row r="19326">
          <cell r="A19326">
            <v>35759</v>
          </cell>
          <cell r="B19326">
            <v>329</v>
          </cell>
          <cell r="C19326">
            <v>37</v>
          </cell>
          <cell r="D19326">
            <v>1997</v>
          </cell>
          <cell r="E19326">
            <v>35795</v>
          </cell>
        </row>
        <row r="19327">
          <cell r="A19327">
            <v>35760</v>
          </cell>
          <cell r="B19327">
            <v>330</v>
          </cell>
          <cell r="C19327">
            <v>36</v>
          </cell>
          <cell r="D19327">
            <v>1997</v>
          </cell>
          <cell r="E19327">
            <v>35795</v>
          </cell>
        </row>
        <row r="19328">
          <cell r="A19328">
            <v>35761</v>
          </cell>
          <cell r="B19328">
            <v>331</v>
          </cell>
          <cell r="C19328">
            <v>35</v>
          </cell>
          <cell r="D19328">
            <v>1997</v>
          </cell>
          <cell r="E19328">
            <v>35795</v>
          </cell>
        </row>
        <row r="19329">
          <cell r="A19329">
            <v>35762</v>
          </cell>
          <cell r="B19329">
            <v>332</v>
          </cell>
          <cell r="C19329">
            <v>34</v>
          </cell>
          <cell r="D19329">
            <v>1997</v>
          </cell>
          <cell r="E19329">
            <v>35795</v>
          </cell>
        </row>
        <row r="19330">
          <cell r="A19330">
            <v>35763</v>
          </cell>
          <cell r="B19330">
            <v>333</v>
          </cell>
          <cell r="C19330">
            <v>33</v>
          </cell>
          <cell r="D19330">
            <v>1997</v>
          </cell>
          <cell r="E19330">
            <v>35795</v>
          </cell>
        </row>
        <row r="19331">
          <cell r="A19331">
            <v>35764</v>
          </cell>
          <cell r="B19331">
            <v>334</v>
          </cell>
          <cell r="C19331">
            <v>32</v>
          </cell>
          <cell r="D19331">
            <v>1997</v>
          </cell>
          <cell r="E19331">
            <v>35795</v>
          </cell>
        </row>
        <row r="19332">
          <cell r="A19332">
            <v>35765</v>
          </cell>
          <cell r="B19332">
            <v>335</v>
          </cell>
          <cell r="C19332">
            <v>31</v>
          </cell>
          <cell r="D19332">
            <v>1997</v>
          </cell>
          <cell r="E19332">
            <v>35795</v>
          </cell>
        </row>
        <row r="19333">
          <cell r="A19333">
            <v>35766</v>
          </cell>
          <cell r="B19333">
            <v>336</v>
          </cell>
          <cell r="C19333">
            <v>30</v>
          </cell>
          <cell r="D19333">
            <v>1997</v>
          </cell>
          <cell r="E19333">
            <v>35795</v>
          </cell>
        </row>
        <row r="19334">
          <cell r="A19334">
            <v>35767</v>
          </cell>
          <cell r="B19334">
            <v>337</v>
          </cell>
          <cell r="C19334">
            <v>29</v>
          </cell>
          <cell r="D19334">
            <v>1997</v>
          </cell>
          <cell r="E19334">
            <v>35795</v>
          </cell>
        </row>
        <row r="19335">
          <cell r="A19335">
            <v>35768</v>
          </cell>
          <cell r="B19335">
            <v>338</v>
          </cell>
          <cell r="C19335">
            <v>28</v>
          </cell>
          <cell r="D19335">
            <v>1997</v>
          </cell>
          <cell r="E19335">
            <v>35795</v>
          </cell>
        </row>
        <row r="19336">
          <cell r="A19336">
            <v>35769</v>
          </cell>
          <cell r="B19336">
            <v>339</v>
          </cell>
          <cell r="C19336">
            <v>27</v>
          </cell>
          <cell r="D19336">
            <v>1997</v>
          </cell>
          <cell r="E19336">
            <v>35795</v>
          </cell>
        </row>
        <row r="19337">
          <cell r="A19337">
            <v>35770</v>
          </cell>
          <cell r="B19337">
            <v>340</v>
          </cell>
          <cell r="C19337">
            <v>26</v>
          </cell>
          <cell r="D19337">
            <v>1997</v>
          </cell>
          <cell r="E19337">
            <v>35795</v>
          </cell>
        </row>
        <row r="19338">
          <cell r="A19338">
            <v>35771</v>
          </cell>
          <cell r="B19338">
            <v>341</v>
          </cell>
          <cell r="C19338">
            <v>25</v>
          </cell>
          <cell r="D19338">
            <v>1997</v>
          </cell>
          <cell r="E19338">
            <v>35795</v>
          </cell>
        </row>
        <row r="19339">
          <cell r="A19339">
            <v>35772</v>
          </cell>
          <cell r="B19339">
            <v>342</v>
          </cell>
          <cell r="C19339">
            <v>24</v>
          </cell>
          <cell r="D19339">
            <v>1997</v>
          </cell>
          <cell r="E19339">
            <v>35795</v>
          </cell>
        </row>
        <row r="19340">
          <cell r="A19340">
            <v>35773</v>
          </cell>
          <cell r="B19340">
            <v>343</v>
          </cell>
          <cell r="C19340">
            <v>23</v>
          </cell>
          <cell r="D19340">
            <v>1997</v>
          </cell>
          <cell r="E19340">
            <v>35795</v>
          </cell>
        </row>
        <row r="19341">
          <cell r="A19341">
            <v>35774</v>
          </cell>
          <cell r="B19341">
            <v>344</v>
          </cell>
          <cell r="C19341">
            <v>22</v>
          </cell>
          <cell r="D19341">
            <v>1997</v>
          </cell>
          <cell r="E19341">
            <v>35795</v>
          </cell>
        </row>
        <row r="19342">
          <cell r="A19342">
            <v>35775</v>
          </cell>
          <cell r="B19342">
            <v>345</v>
          </cell>
          <cell r="C19342">
            <v>21</v>
          </cell>
          <cell r="D19342">
            <v>1997</v>
          </cell>
          <cell r="E19342">
            <v>35795</v>
          </cell>
        </row>
        <row r="19343">
          <cell r="A19343">
            <v>35776</v>
          </cell>
          <cell r="B19343">
            <v>346</v>
          </cell>
          <cell r="C19343">
            <v>20</v>
          </cell>
          <cell r="D19343">
            <v>1997</v>
          </cell>
          <cell r="E19343">
            <v>35795</v>
          </cell>
        </row>
        <row r="19344">
          <cell r="A19344">
            <v>35777</v>
          </cell>
          <cell r="B19344">
            <v>347</v>
          </cell>
          <cell r="C19344">
            <v>19</v>
          </cell>
          <cell r="D19344">
            <v>1997</v>
          </cell>
          <cell r="E19344">
            <v>35795</v>
          </cell>
        </row>
        <row r="19345">
          <cell r="A19345">
            <v>35778</v>
          </cell>
          <cell r="B19345">
            <v>348</v>
          </cell>
          <cell r="C19345">
            <v>18</v>
          </cell>
          <cell r="D19345">
            <v>1997</v>
          </cell>
          <cell r="E19345">
            <v>35795</v>
          </cell>
        </row>
        <row r="19346">
          <cell r="A19346">
            <v>35779</v>
          </cell>
          <cell r="B19346">
            <v>349</v>
          </cell>
          <cell r="C19346">
            <v>17</v>
          </cell>
          <cell r="D19346">
            <v>1997</v>
          </cell>
          <cell r="E19346">
            <v>35795</v>
          </cell>
        </row>
        <row r="19347">
          <cell r="A19347">
            <v>35780</v>
          </cell>
          <cell r="B19347">
            <v>350</v>
          </cell>
          <cell r="C19347">
            <v>16</v>
          </cell>
          <cell r="D19347">
            <v>1997</v>
          </cell>
          <cell r="E19347">
            <v>35795</v>
          </cell>
        </row>
        <row r="19348">
          <cell r="A19348">
            <v>35781</v>
          </cell>
          <cell r="B19348">
            <v>351</v>
          </cell>
          <cell r="C19348">
            <v>15</v>
          </cell>
          <cell r="D19348">
            <v>1997</v>
          </cell>
          <cell r="E19348">
            <v>35795</v>
          </cell>
        </row>
        <row r="19349">
          <cell r="A19349">
            <v>35782</v>
          </cell>
          <cell r="B19349">
            <v>352</v>
          </cell>
          <cell r="C19349">
            <v>14</v>
          </cell>
          <cell r="D19349">
            <v>1997</v>
          </cell>
          <cell r="E19349">
            <v>35795</v>
          </cell>
        </row>
        <row r="19350">
          <cell r="A19350">
            <v>35783</v>
          </cell>
          <cell r="B19350">
            <v>353</v>
          </cell>
          <cell r="C19350">
            <v>13</v>
          </cell>
          <cell r="D19350">
            <v>1997</v>
          </cell>
          <cell r="E19350">
            <v>35795</v>
          </cell>
        </row>
        <row r="19351">
          <cell r="A19351">
            <v>35784</v>
          </cell>
          <cell r="B19351">
            <v>354</v>
          </cell>
          <cell r="C19351">
            <v>12</v>
          </cell>
          <cell r="D19351">
            <v>1997</v>
          </cell>
          <cell r="E19351">
            <v>35795</v>
          </cell>
        </row>
        <row r="19352">
          <cell r="A19352">
            <v>35785</v>
          </cell>
          <cell r="B19352">
            <v>355</v>
          </cell>
          <cell r="C19352">
            <v>11</v>
          </cell>
          <cell r="D19352">
            <v>1997</v>
          </cell>
          <cell r="E19352">
            <v>35795</v>
          </cell>
        </row>
        <row r="19353">
          <cell r="A19353">
            <v>35786</v>
          </cell>
          <cell r="B19353">
            <v>356</v>
          </cell>
          <cell r="C19353">
            <v>10</v>
          </cell>
          <cell r="D19353">
            <v>1997</v>
          </cell>
          <cell r="E19353">
            <v>35795</v>
          </cell>
        </row>
        <row r="19354">
          <cell r="A19354">
            <v>35787</v>
          </cell>
          <cell r="B19354">
            <v>357</v>
          </cell>
          <cell r="C19354">
            <v>9</v>
          </cell>
          <cell r="D19354">
            <v>1997</v>
          </cell>
          <cell r="E19354">
            <v>35795</v>
          </cell>
        </row>
        <row r="19355">
          <cell r="A19355">
            <v>35788</v>
          </cell>
          <cell r="B19355">
            <v>358</v>
          </cell>
          <cell r="C19355">
            <v>8</v>
          </cell>
          <cell r="D19355">
            <v>1997</v>
          </cell>
          <cell r="E19355">
            <v>35795</v>
          </cell>
        </row>
        <row r="19356">
          <cell r="A19356">
            <v>35789</v>
          </cell>
          <cell r="B19356">
            <v>359</v>
          </cell>
          <cell r="C19356">
            <v>7</v>
          </cell>
          <cell r="D19356">
            <v>1997</v>
          </cell>
          <cell r="E19356">
            <v>35795</v>
          </cell>
        </row>
        <row r="19357">
          <cell r="A19357">
            <v>35790</v>
          </cell>
          <cell r="B19357">
            <v>360</v>
          </cell>
          <cell r="C19357">
            <v>6</v>
          </cell>
          <cell r="D19357">
            <v>1997</v>
          </cell>
          <cell r="E19357">
            <v>35795</v>
          </cell>
        </row>
        <row r="19358">
          <cell r="A19358">
            <v>35791</v>
          </cell>
          <cell r="B19358">
            <v>361</v>
          </cell>
          <cell r="C19358">
            <v>5</v>
          </cell>
          <cell r="D19358">
            <v>1997</v>
          </cell>
          <cell r="E19358">
            <v>35795</v>
          </cell>
        </row>
        <row r="19359">
          <cell r="A19359">
            <v>35792</v>
          </cell>
          <cell r="B19359">
            <v>362</v>
          </cell>
          <cell r="C19359">
            <v>4</v>
          </cell>
          <cell r="D19359">
            <v>1997</v>
          </cell>
          <cell r="E19359">
            <v>35795</v>
          </cell>
        </row>
        <row r="19360">
          <cell r="A19360">
            <v>35793</v>
          </cell>
          <cell r="B19360">
            <v>363</v>
          </cell>
          <cell r="C19360">
            <v>3</v>
          </cell>
          <cell r="D19360">
            <v>1997</v>
          </cell>
          <cell r="E19360">
            <v>35795</v>
          </cell>
        </row>
        <row r="19361">
          <cell r="A19361">
            <v>35794</v>
          </cell>
          <cell r="B19361">
            <v>364</v>
          </cell>
          <cell r="C19361">
            <v>2</v>
          </cell>
          <cell r="D19361">
            <v>1997</v>
          </cell>
          <cell r="E19361">
            <v>35795</v>
          </cell>
        </row>
        <row r="19362">
          <cell r="A19362">
            <v>35795</v>
          </cell>
          <cell r="B19362">
            <v>365</v>
          </cell>
          <cell r="C19362">
            <v>1</v>
          </cell>
          <cell r="D19362">
            <v>1997</v>
          </cell>
          <cell r="E19362">
            <v>35795</v>
          </cell>
        </row>
        <row r="19363">
          <cell r="A19363">
            <v>35796</v>
          </cell>
          <cell r="B19363">
            <v>1</v>
          </cell>
          <cell r="C19363">
            <v>365</v>
          </cell>
          <cell r="D19363">
            <v>1998</v>
          </cell>
          <cell r="E19363">
            <v>36160</v>
          </cell>
        </row>
        <row r="19364">
          <cell r="A19364">
            <v>35797</v>
          </cell>
          <cell r="B19364">
            <v>2</v>
          </cell>
          <cell r="C19364">
            <v>364</v>
          </cell>
          <cell r="D19364">
            <v>1998</v>
          </cell>
          <cell r="E19364">
            <v>36160</v>
          </cell>
        </row>
        <row r="19365">
          <cell r="A19365">
            <v>35798</v>
          </cell>
          <cell r="B19365">
            <v>3</v>
          </cell>
          <cell r="C19365">
            <v>363</v>
          </cell>
          <cell r="D19365">
            <v>1998</v>
          </cell>
          <cell r="E19365">
            <v>36160</v>
          </cell>
        </row>
        <row r="19366">
          <cell r="A19366">
            <v>35799</v>
          </cell>
          <cell r="B19366">
            <v>4</v>
          </cell>
          <cell r="C19366">
            <v>362</v>
          </cell>
          <cell r="D19366">
            <v>1998</v>
          </cell>
          <cell r="E19366">
            <v>36160</v>
          </cell>
        </row>
        <row r="19367">
          <cell r="A19367">
            <v>35800</v>
          </cell>
          <cell r="B19367">
            <v>5</v>
          </cell>
          <cell r="C19367">
            <v>361</v>
          </cell>
          <cell r="D19367">
            <v>1998</v>
          </cell>
          <cell r="E19367">
            <v>36160</v>
          </cell>
        </row>
        <row r="19368">
          <cell r="A19368">
            <v>35801</v>
          </cell>
          <cell r="B19368">
            <v>6</v>
          </cell>
          <cell r="C19368">
            <v>360</v>
          </cell>
          <cell r="D19368">
            <v>1998</v>
          </cell>
          <cell r="E19368">
            <v>36160</v>
          </cell>
        </row>
        <row r="19369">
          <cell r="A19369">
            <v>35802</v>
          </cell>
          <cell r="B19369">
            <v>7</v>
          </cell>
          <cell r="C19369">
            <v>359</v>
          </cell>
          <cell r="D19369">
            <v>1998</v>
          </cell>
          <cell r="E19369">
            <v>36160</v>
          </cell>
        </row>
        <row r="19370">
          <cell r="A19370">
            <v>35803</v>
          </cell>
          <cell r="B19370">
            <v>8</v>
          </cell>
          <cell r="C19370">
            <v>358</v>
          </cell>
          <cell r="D19370">
            <v>1998</v>
          </cell>
          <cell r="E19370">
            <v>36160</v>
          </cell>
        </row>
        <row r="19371">
          <cell r="A19371">
            <v>35804</v>
          </cell>
          <cell r="B19371">
            <v>9</v>
          </cell>
          <cell r="C19371">
            <v>357</v>
          </cell>
          <cell r="D19371">
            <v>1998</v>
          </cell>
          <cell r="E19371">
            <v>36160</v>
          </cell>
        </row>
        <row r="19372">
          <cell r="A19372">
            <v>35805</v>
          </cell>
          <cell r="B19372">
            <v>10</v>
          </cell>
          <cell r="C19372">
            <v>356</v>
          </cell>
          <cell r="D19372">
            <v>1998</v>
          </cell>
          <cell r="E19372">
            <v>36160</v>
          </cell>
        </row>
        <row r="19373">
          <cell r="A19373">
            <v>35806</v>
          </cell>
          <cell r="B19373">
            <v>11</v>
          </cell>
          <cell r="C19373">
            <v>355</v>
          </cell>
          <cell r="D19373">
            <v>1998</v>
          </cell>
          <cell r="E19373">
            <v>36160</v>
          </cell>
        </row>
        <row r="19374">
          <cell r="A19374">
            <v>35807</v>
          </cell>
          <cell r="B19374">
            <v>12</v>
          </cell>
          <cell r="C19374">
            <v>354</v>
          </cell>
          <cell r="D19374">
            <v>1998</v>
          </cell>
          <cell r="E19374">
            <v>36160</v>
          </cell>
        </row>
        <row r="19375">
          <cell r="A19375">
            <v>35808</v>
          </cell>
          <cell r="B19375">
            <v>13</v>
          </cell>
          <cell r="C19375">
            <v>353</v>
          </cell>
          <cell r="D19375">
            <v>1998</v>
          </cell>
          <cell r="E19375">
            <v>36160</v>
          </cell>
        </row>
        <row r="19376">
          <cell r="A19376">
            <v>35809</v>
          </cell>
          <cell r="B19376">
            <v>14</v>
          </cell>
          <cell r="C19376">
            <v>352</v>
          </cell>
          <cell r="D19376">
            <v>1998</v>
          </cell>
          <cell r="E19376">
            <v>36160</v>
          </cell>
        </row>
        <row r="19377">
          <cell r="A19377">
            <v>35810</v>
          </cell>
          <cell r="B19377">
            <v>15</v>
          </cell>
          <cell r="C19377">
            <v>351</v>
          </cell>
          <cell r="D19377">
            <v>1998</v>
          </cell>
          <cell r="E19377">
            <v>36160</v>
          </cell>
        </row>
        <row r="19378">
          <cell r="A19378">
            <v>35811</v>
          </cell>
          <cell r="B19378">
            <v>16</v>
          </cell>
          <cell r="C19378">
            <v>350</v>
          </cell>
          <cell r="D19378">
            <v>1998</v>
          </cell>
          <cell r="E19378">
            <v>36160</v>
          </cell>
        </row>
        <row r="19379">
          <cell r="A19379">
            <v>35812</v>
          </cell>
          <cell r="B19379">
            <v>17</v>
          </cell>
          <cell r="C19379">
            <v>349</v>
          </cell>
          <cell r="D19379">
            <v>1998</v>
          </cell>
          <cell r="E19379">
            <v>36160</v>
          </cell>
        </row>
        <row r="19380">
          <cell r="A19380">
            <v>35813</v>
          </cell>
          <cell r="B19380">
            <v>18</v>
          </cell>
          <cell r="C19380">
            <v>348</v>
          </cell>
          <cell r="D19380">
            <v>1998</v>
          </cell>
          <cell r="E19380">
            <v>36160</v>
          </cell>
        </row>
        <row r="19381">
          <cell r="A19381">
            <v>35814</v>
          </cell>
          <cell r="B19381">
            <v>19</v>
          </cell>
          <cell r="C19381">
            <v>347</v>
          </cell>
          <cell r="D19381">
            <v>1998</v>
          </cell>
          <cell r="E19381">
            <v>36160</v>
          </cell>
        </row>
        <row r="19382">
          <cell r="A19382">
            <v>35815</v>
          </cell>
          <cell r="B19382">
            <v>20</v>
          </cell>
          <cell r="C19382">
            <v>346</v>
          </cell>
          <cell r="D19382">
            <v>1998</v>
          </cell>
          <cell r="E19382">
            <v>36160</v>
          </cell>
        </row>
        <row r="19383">
          <cell r="A19383">
            <v>35816</v>
          </cell>
          <cell r="B19383">
            <v>21</v>
          </cell>
          <cell r="C19383">
            <v>345</v>
          </cell>
          <cell r="D19383">
            <v>1998</v>
          </cell>
          <cell r="E19383">
            <v>36160</v>
          </cell>
        </row>
        <row r="19384">
          <cell r="A19384">
            <v>35817</v>
          </cell>
          <cell r="B19384">
            <v>22</v>
          </cell>
          <cell r="C19384">
            <v>344</v>
          </cell>
          <cell r="D19384">
            <v>1998</v>
          </cell>
          <cell r="E19384">
            <v>36160</v>
          </cell>
        </row>
        <row r="19385">
          <cell r="A19385">
            <v>35818</v>
          </cell>
          <cell r="B19385">
            <v>23</v>
          </cell>
          <cell r="C19385">
            <v>343</v>
          </cell>
          <cell r="D19385">
            <v>1998</v>
          </cell>
          <cell r="E19385">
            <v>36160</v>
          </cell>
        </row>
        <row r="19386">
          <cell r="A19386">
            <v>35819</v>
          </cell>
          <cell r="B19386">
            <v>24</v>
          </cell>
          <cell r="C19386">
            <v>342</v>
          </cell>
          <cell r="D19386">
            <v>1998</v>
          </cell>
          <cell r="E19386">
            <v>36160</v>
          </cell>
        </row>
        <row r="19387">
          <cell r="A19387">
            <v>35820</v>
          </cell>
          <cell r="B19387">
            <v>25</v>
          </cell>
          <cell r="C19387">
            <v>341</v>
          </cell>
          <cell r="D19387">
            <v>1998</v>
          </cell>
          <cell r="E19387">
            <v>36160</v>
          </cell>
        </row>
        <row r="19388">
          <cell r="A19388">
            <v>35821</v>
          </cell>
          <cell r="B19388">
            <v>26</v>
          </cell>
          <cell r="C19388">
            <v>340</v>
          </cell>
          <cell r="D19388">
            <v>1998</v>
          </cell>
          <cell r="E19388">
            <v>36160</v>
          </cell>
        </row>
        <row r="19389">
          <cell r="A19389">
            <v>35822</v>
          </cell>
          <cell r="B19389">
            <v>27</v>
          </cell>
          <cell r="C19389">
            <v>339</v>
          </cell>
          <cell r="D19389">
            <v>1998</v>
          </cell>
          <cell r="E19389">
            <v>36160</v>
          </cell>
        </row>
        <row r="19390">
          <cell r="A19390">
            <v>35823</v>
          </cell>
          <cell r="B19390">
            <v>28</v>
          </cell>
          <cell r="C19390">
            <v>338</v>
          </cell>
          <cell r="D19390">
            <v>1998</v>
          </cell>
          <cell r="E19390">
            <v>36160</v>
          </cell>
        </row>
        <row r="19391">
          <cell r="A19391">
            <v>35824</v>
          </cell>
          <cell r="B19391">
            <v>29</v>
          </cell>
          <cell r="C19391">
            <v>337</v>
          </cell>
          <cell r="D19391">
            <v>1998</v>
          </cell>
          <cell r="E19391">
            <v>36160</v>
          </cell>
        </row>
        <row r="19392">
          <cell r="A19392">
            <v>35825</v>
          </cell>
          <cell r="B19392">
            <v>30</v>
          </cell>
          <cell r="C19392">
            <v>336</v>
          </cell>
          <cell r="D19392">
            <v>1998</v>
          </cell>
          <cell r="E19392">
            <v>36160</v>
          </cell>
        </row>
        <row r="19393">
          <cell r="A19393">
            <v>35826</v>
          </cell>
          <cell r="B19393">
            <v>31</v>
          </cell>
          <cell r="C19393">
            <v>335</v>
          </cell>
          <cell r="D19393">
            <v>1998</v>
          </cell>
          <cell r="E19393">
            <v>36160</v>
          </cell>
        </row>
        <row r="19394">
          <cell r="A19394">
            <v>35827</v>
          </cell>
          <cell r="B19394">
            <v>32</v>
          </cell>
          <cell r="C19394">
            <v>334</v>
          </cell>
          <cell r="D19394">
            <v>1998</v>
          </cell>
          <cell r="E19394">
            <v>36160</v>
          </cell>
        </row>
        <row r="19395">
          <cell r="A19395">
            <v>35828</v>
          </cell>
          <cell r="B19395">
            <v>33</v>
          </cell>
          <cell r="C19395">
            <v>333</v>
          </cell>
          <cell r="D19395">
            <v>1998</v>
          </cell>
          <cell r="E19395">
            <v>36160</v>
          </cell>
        </row>
        <row r="19396">
          <cell r="A19396">
            <v>35829</v>
          </cell>
          <cell r="B19396">
            <v>34</v>
          </cell>
          <cell r="C19396">
            <v>332</v>
          </cell>
          <cell r="D19396">
            <v>1998</v>
          </cell>
          <cell r="E19396">
            <v>36160</v>
          </cell>
        </row>
        <row r="19397">
          <cell r="A19397">
            <v>35830</v>
          </cell>
          <cell r="B19397">
            <v>35</v>
          </cell>
          <cell r="C19397">
            <v>331</v>
          </cell>
          <cell r="D19397">
            <v>1998</v>
          </cell>
          <cell r="E19397">
            <v>36160</v>
          </cell>
        </row>
        <row r="19398">
          <cell r="A19398">
            <v>35831</v>
          </cell>
          <cell r="B19398">
            <v>36</v>
          </cell>
          <cell r="C19398">
            <v>330</v>
          </cell>
          <cell r="D19398">
            <v>1998</v>
          </cell>
          <cell r="E19398">
            <v>36160</v>
          </cell>
        </row>
        <row r="19399">
          <cell r="A19399">
            <v>35832</v>
          </cell>
          <cell r="B19399">
            <v>37</v>
          </cell>
          <cell r="C19399">
            <v>329</v>
          </cell>
          <cell r="D19399">
            <v>1998</v>
          </cell>
          <cell r="E19399">
            <v>36160</v>
          </cell>
        </row>
        <row r="19400">
          <cell r="A19400">
            <v>35833</v>
          </cell>
          <cell r="B19400">
            <v>38</v>
          </cell>
          <cell r="C19400">
            <v>328</v>
          </cell>
          <cell r="D19400">
            <v>1998</v>
          </cell>
          <cell r="E19400">
            <v>36160</v>
          </cell>
        </row>
        <row r="19401">
          <cell r="A19401">
            <v>35834</v>
          </cell>
          <cell r="B19401">
            <v>39</v>
          </cell>
          <cell r="C19401">
            <v>327</v>
          </cell>
          <cell r="D19401">
            <v>1998</v>
          </cell>
          <cell r="E19401">
            <v>36160</v>
          </cell>
        </row>
        <row r="19402">
          <cell r="A19402">
            <v>35835</v>
          </cell>
          <cell r="B19402">
            <v>40</v>
          </cell>
          <cell r="C19402">
            <v>326</v>
          </cell>
          <cell r="D19402">
            <v>1998</v>
          </cell>
          <cell r="E19402">
            <v>36160</v>
          </cell>
        </row>
        <row r="19403">
          <cell r="A19403">
            <v>35836</v>
          </cell>
          <cell r="B19403">
            <v>41</v>
          </cell>
          <cell r="C19403">
            <v>325</v>
          </cell>
          <cell r="D19403">
            <v>1998</v>
          </cell>
          <cell r="E19403">
            <v>36160</v>
          </cell>
        </row>
        <row r="19404">
          <cell r="A19404">
            <v>35837</v>
          </cell>
          <cell r="B19404">
            <v>42</v>
          </cell>
          <cell r="C19404">
            <v>324</v>
          </cell>
          <cell r="D19404">
            <v>1998</v>
          </cell>
          <cell r="E19404">
            <v>36160</v>
          </cell>
        </row>
        <row r="19405">
          <cell r="A19405">
            <v>35838</v>
          </cell>
          <cell r="B19405">
            <v>43</v>
          </cell>
          <cell r="C19405">
            <v>323</v>
          </cell>
          <cell r="D19405">
            <v>1998</v>
          </cell>
          <cell r="E19405">
            <v>36160</v>
          </cell>
        </row>
        <row r="19406">
          <cell r="A19406">
            <v>35839</v>
          </cell>
          <cell r="B19406">
            <v>44</v>
          </cell>
          <cell r="C19406">
            <v>322</v>
          </cell>
          <cell r="D19406">
            <v>1998</v>
          </cell>
          <cell r="E19406">
            <v>36160</v>
          </cell>
        </row>
        <row r="19407">
          <cell r="A19407">
            <v>35840</v>
          </cell>
          <cell r="B19407">
            <v>45</v>
          </cell>
          <cell r="C19407">
            <v>321</v>
          </cell>
          <cell r="D19407">
            <v>1998</v>
          </cell>
          <cell r="E19407">
            <v>36160</v>
          </cell>
        </row>
        <row r="19408">
          <cell r="A19408">
            <v>35841</v>
          </cell>
          <cell r="B19408">
            <v>46</v>
          </cell>
          <cell r="C19408">
            <v>320</v>
          </cell>
          <cell r="D19408">
            <v>1998</v>
          </cell>
          <cell r="E19408">
            <v>36160</v>
          </cell>
        </row>
        <row r="19409">
          <cell r="A19409">
            <v>35842</v>
          </cell>
          <cell r="B19409">
            <v>47</v>
          </cell>
          <cell r="C19409">
            <v>319</v>
          </cell>
          <cell r="D19409">
            <v>1998</v>
          </cell>
          <cell r="E19409">
            <v>36160</v>
          </cell>
        </row>
        <row r="19410">
          <cell r="A19410">
            <v>35843</v>
          </cell>
          <cell r="B19410">
            <v>48</v>
          </cell>
          <cell r="C19410">
            <v>318</v>
          </cell>
          <cell r="D19410">
            <v>1998</v>
          </cell>
          <cell r="E19410">
            <v>36160</v>
          </cell>
        </row>
        <row r="19411">
          <cell r="A19411">
            <v>35844</v>
          </cell>
          <cell r="B19411">
            <v>49</v>
          </cell>
          <cell r="C19411">
            <v>317</v>
          </cell>
          <cell r="D19411">
            <v>1998</v>
          </cell>
          <cell r="E19411">
            <v>36160</v>
          </cell>
        </row>
        <row r="19412">
          <cell r="A19412">
            <v>35845</v>
          </cell>
          <cell r="B19412">
            <v>50</v>
          </cell>
          <cell r="C19412">
            <v>316</v>
          </cell>
          <cell r="D19412">
            <v>1998</v>
          </cell>
          <cell r="E19412">
            <v>36160</v>
          </cell>
        </row>
        <row r="19413">
          <cell r="A19413">
            <v>35846</v>
          </cell>
          <cell r="B19413">
            <v>51</v>
          </cell>
          <cell r="C19413">
            <v>315</v>
          </cell>
          <cell r="D19413">
            <v>1998</v>
          </cell>
          <cell r="E19413">
            <v>36160</v>
          </cell>
        </row>
        <row r="19414">
          <cell r="A19414">
            <v>35847</v>
          </cell>
          <cell r="B19414">
            <v>52</v>
          </cell>
          <cell r="C19414">
            <v>314</v>
          </cell>
          <cell r="D19414">
            <v>1998</v>
          </cell>
          <cell r="E19414">
            <v>36160</v>
          </cell>
        </row>
        <row r="19415">
          <cell r="A19415">
            <v>35848</v>
          </cell>
          <cell r="B19415">
            <v>53</v>
          </cell>
          <cell r="C19415">
            <v>313</v>
          </cell>
          <cell r="D19415">
            <v>1998</v>
          </cell>
          <cell r="E19415">
            <v>36160</v>
          </cell>
        </row>
        <row r="19416">
          <cell r="A19416">
            <v>35849</v>
          </cell>
          <cell r="B19416">
            <v>54</v>
          </cell>
          <cell r="C19416">
            <v>312</v>
          </cell>
          <cell r="D19416">
            <v>1998</v>
          </cell>
          <cell r="E19416">
            <v>36160</v>
          </cell>
        </row>
        <row r="19417">
          <cell r="A19417">
            <v>35850</v>
          </cell>
          <cell r="B19417">
            <v>55</v>
          </cell>
          <cell r="C19417">
            <v>311</v>
          </cell>
          <cell r="D19417">
            <v>1998</v>
          </cell>
          <cell r="E19417">
            <v>36160</v>
          </cell>
        </row>
        <row r="19418">
          <cell r="A19418">
            <v>35851</v>
          </cell>
          <cell r="B19418">
            <v>56</v>
          </cell>
          <cell r="C19418">
            <v>310</v>
          </cell>
          <cell r="D19418">
            <v>1998</v>
          </cell>
          <cell r="E19418">
            <v>36160</v>
          </cell>
        </row>
        <row r="19419">
          <cell r="A19419">
            <v>35852</v>
          </cell>
          <cell r="B19419">
            <v>57</v>
          </cell>
          <cell r="C19419">
            <v>309</v>
          </cell>
          <cell r="D19419">
            <v>1998</v>
          </cell>
          <cell r="E19419">
            <v>36160</v>
          </cell>
        </row>
        <row r="19420">
          <cell r="A19420">
            <v>35853</v>
          </cell>
          <cell r="B19420">
            <v>58</v>
          </cell>
          <cell r="C19420">
            <v>308</v>
          </cell>
          <cell r="D19420">
            <v>1998</v>
          </cell>
          <cell r="E19420">
            <v>36160</v>
          </cell>
        </row>
        <row r="19421">
          <cell r="A19421">
            <v>35854</v>
          </cell>
          <cell r="B19421">
            <v>59</v>
          </cell>
          <cell r="C19421">
            <v>307</v>
          </cell>
          <cell r="D19421">
            <v>1998</v>
          </cell>
          <cell r="E19421">
            <v>36160</v>
          </cell>
        </row>
        <row r="19422">
          <cell r="A19422">
            <v>35855</v>
          </cell>
          <cell r="B19422">
            <v>60</v>
          </cell>
          <cell r="C19422">
            <v>306</v>
          </cell>
          <cell r="D19422">
            <v>1998</v>
          </cell>
          <cell r="E19422">
            <v>36160</v>
          </cell>
        </row>
        <row r="19423">
          <cell r="A19423">
            <v>35856</v>
          </cell>
          <cell r="B19423">
            <v>61</v>
          </cell>
          <cell r="C19423">
            <v>305</v>
          </cell>
          <cell r="D19423">
            <v>1998</v>
          </cell>
          <cell r="E19423">
            <v>36160</v>
          </cell>
        </row>
        <row r="19424">
          <cell r="A19424">
            <v>35857</v>
          </cell>
          <cell r="B19424">
            <v>62</v>
          </cell>
          <cell r="C19424">
            <v>304</v>
          </cell>
          <cell r="D19424">
            <v>1998</v>
          </cell>
          <cell r="E19424">
            <v>36160</v>
          </cell>
        </row>
        <row r="19425">
          <cell r="A19425">
            <v>35858</v>
          </cell>
          <cell r="B19425">
            <v>63</v>
          </cell>
          <cell r="C19425">
            <v>303</v>
          </cell>
          <cell r="D19425">
            <v>1998</v>
          </cell>
          <cell r="E19425">
            <v>36160</v>
          </cell>
        </row>
        <row r="19426">
          <cell r="A19426">
            <v>35859</v>
          </cell>
          <cell r="B19426">
            <v>64</v>
          </cell>
          <cell r="C19426">
            <v>302</v>
          </cell>
          <cell r="D19426">
            <v>1998</v>
          </cell>
          <cell r="E19426">
            <v>36160</v>
          </cell>
        </row>
        <row r="19427">
          <cell r="A19427">
            <v>35860</v>
          </cell>
          <cell r="B19427">
            <v>65</v>
          </cell>
          <cell r="C19427">
            <v>301</v>
          </cell>
          <cell r="D19427">
            <v>1998</v>
          </cell>
          <cell r="E19427">
            <v>36160</v>
          </cell>
        </row>
        <row r="19428">
          <cell r="A19428">
            <v>35861</v>
          </cell>
          <cell r="B19428">
            <v>66</v>
          </cell>
          <cell r="C19428">
            <v>300</v>
          </cell>
          <cell r="D19428">
            <v>1998</v>
          </cell>
          <cell r="E19428">
            <v>36160</v>
          </cell>
        </row>
        <row r="19429">
          <cell r="A19429">
            <v>35862</v>
          </cell>
          <cell r="B19429">
            <v>67</v>
          </cell>
          <cell r="C19429">
            <v>299</v>
          </cell>
          <cell r="D19429">
            <v>1998</v>
          </cell>
          <cell r="E19429">
            <v>36160</v>
          </cell>
        </row>
        <row r="19430">
          <cell r="A19430">
            <v>35863</v>
          </cell>
          <cell r="B19430">
            <v>68</v>
          </cell>
          <cell r="C19430">
            <v>298</v>
          </cell>
          <cell r="D19430">
            <v>1998</v>
          </cell>
          <cell r="E19430">
            <v>36160</v>
          </cell>
        </row>
        <row r="19431">
          <cell r="A19431">
            <v>35864</v>
          </cell>
          <cell r="B19431">
            <v>69</v>
          </cell>
          <cell r="C19431">
            <v>297</v>
          </cell>
          <cell r="D19431">
            <v>1998</v>
          </cell>
          <cell r="E19431">
            <v>36160</v>
          </cell>
        </row>
        <row r="19432">
          <cell r="A19432">
            <v>35865</v>
          </cell>
          <cell r="B19432">
            <v>70</v>
          </cell>
          <cell r="C19432">
            <v>296</v>
          </cell>
          <cell r="D19432">
            <v>1998</v>
          </cell>
          <cell r="E19432">
            <v>36160</v>
          </cell>
        </row>
        <row r="19433">
          <cell r="A19433">
            <v>35866</v>
          </cell>
          <cell r="B19433">
            <v>71</v>
          </cell>
          <cell r="C19433">
            <v>295</v>
          </cell>
          <cell r="D19433">
            <v>1998</v>
          </cell>
          <cell r="E19433">
            <v>36160</v>
          </cell>
        </row>
        <row r="19434">
          <cell r="A19434">
            <v>35867</v>
          </cell>
          <cell r="B19434">
            <v>72</v>
          </cell>
          <cell r="C19434">
            <v>294</v>
          </cell>
          <cell r="D19434">
            <v>1998</v>
          </cell>
          <cell r="E19434">
            <v>36160</v>
          </cell>
        </row>
        <row r="19435">
          <cell r="A19435">
            <v>35868</v>
          </cell>
          <cell r="B19435">
            <v>73</v>
          </cell>
          <cell r="C19435">
            <v>293</v>
          </cell>
          <cell r="D19435">
            <v>1998</v>
          </cell>
          <cell r="E19435">
            <v>36160</v>
          </cell>
        </row>
        <row r="19436">
          <cell r="A19436">
            <v>35869</v>
          </cell>
          <cell r="B19436">
            <v>74</v>
          </cell>
          <cell r="C19436">
            <v>292</v>
          </cell>
          <cell r="D19436">
            <v>1998</v>
          </cell>
          <cell r="E19436">
            <v>36160</v>
          </cell>
        </row>
        <row r="19437">
          <cell r="A19437">
            <v>35870</v>
          </cell>
          <cell r="B19437">
            <v>75</v>
          </cell>
          <cell r="C19437">
            <v>291</v>
          </cell>
          <cell r="D19437">
            <v>1998</v>
          </cell>
          <cell r="E19437">
            <v>36160</v>
          </cell>
        </row>
        <row r="19438">
          <cell r="A19438">
            <v>35871</v>
          </cell>
          <cell r="B19438">
            <v>76</v>
          </cell>
          <cell r="C19438">
            <v>290</v>
          </cell>
          <cell r="D19438">
            <v>1998</v>
          </cell>
          <cell r="E19438">
            <v>36160</v>
          </cell>
        </row>
        <row r="19439">
          <cell r="A19439">
            <v>35872</v>
          </cell>
          <cell r="B19439">
            <v>77</v>
          </cell>
          <cell r="C19439">
            <v>289</v>
          </cell>
          <cell r="D19439">
            <v>1998</v>
          </cell>
          <cell r="E19439">
            <v>36160</v>
          </cell>
        </row>
        <row r="19440">
          <cell r="A19440">
            <v>35873</v>
          </cell>
          <cell r="B19440">
            <v>78</v>
          </cell>
          <cell r="C19440">
            <v>288</v>
          </cell>
          <cell r="D19440">
            <v>1998</v>
          </cell>
          <cell r="E19440">
            <v>36160</v>
          </cell>
        </row>
        <row r="19441">
          <cell r="A19441">
            <v>35874</v>
          </cell>
          <cell r="B19441">
            <v>79</v>
          </cell>
          <cell r="C19441">
            <v>287</v>
          </cell>
          <cell r="D19441">
            <v>1998</v>
          </cell>
          <cell r="E19441">
            <v>36160</v>
          </cell>
        </row>
        <row r="19442">
          <cell r="A19442">
            <v>35875</v>
          </cell>
          <cell r="B19442">
            <v>80</v>
          </cell>
          <cell r="C19442">
            <v>286</v>
          </cell>
          <cell r="D19442">
            <v>1998</v>
          </cell>
          <cell r="E19442">
            <v>36160</v>
          </cell>
        </row>
        <row r="19443">
          <cell r="A19443">
            <v>35876</v>
          </cell>
          <cell r="B19443">
            <v>81</v>
          </cell>
          <cell r="C19443">
            <v>285</v>
          </cell>
          <cell r="D19443">
            <v>1998</v>
          </cell>
          <cell r="E19443">
            <v>36160</v>
          </cell>
        </row>
        <row r="19444">
          <cell r="A19444">
            <v>35877</v>
          </cell>
          <cell r="B19444">
            <v>82</v>
          </cell>
          <cell r="C19444">
            <v>284</v>
          </cell>
          <cell r="D19444">
            <v>1998</v>
          </cell>
          <cell r="E19444">
            <v>36160</v>
          </cell>
        </row>
        <row r="19445">
          <cell r="A19445">
            <v>35878</v>
          </cell>
          <cell r="B19445">
            <v>83</v>
          </cell>
          <cell r="C19445">
            <v>283</v>
          </cell>
          <cell r="D19445">
            <v>1998</v>
          </cell>
          <cell r="E19445">
            <v>36160</v>
          </cell>
        </row>
        <row r="19446">
          <cell r="A19446">
            <v>35879</v>
          </cell>
          <cell r="B19446">
            <v>84</v>
          </cell>
          <cell r="C19446">
            <v>282</v>
          </cell>
          <cell r="D19446">
            <v>1998</v>
          </cell>
          <cell r="E19446">
            <v>36160</v>
          </cell>
        </row>
        <row r="19447">
          <cell r="A19447">
            <v>35880</v>
          </cell>
          <cell r="B19447">
            <v>85</v>
          </cell>
          <cell r="C19447">
            <v>281</v>
          </cell>
          <cell r="D19447">
            <v>1998</v>
          </cell>
          <cell r="E19447">
            <v>36160</v>
          </cell>
        </row>
        <row r="19448">
          <cell r="A19448">
            <v>35881</v>
          </cell>
          <cell r="B19448">
            <v>86</v>
          </cell>
          <cell r="C19448">
            <v>280</v>
          </cell>
          <cell r="D19448">
            <v>1998</v>
          </cell>
          <cell r="E19448">
            <v>36160</v>
          </cell>
        </row>
        <row r="19449">
          <cell r="A19449">
            <v>35882</v>
          </cell>
          <cell r="B19449">
            <v>87</v>
          </cell>
          <cell r="C19449">
            <v>279</v>
          </cell>
          <cell r="D19449">
            <v>1998</v>
          </cell>
          <cell r="E19449">
            <v>36160</v>
          </cell>
        </row>
        <row r="19450">
          <cell r="A19450">
            <v>35883</v>
          </cell>
          <cell r="B19450">
            <v>88</v>
          </cell>
          <cell r="C19450">
            <v>278</v>
          </cell>
          <cell r="D19450">
            <v>1998</v>
          </cell>
          <cell r="E19450">
            <v>36160</v>
          </cell>
        </row>
        <row r="19451">
          <cell r="A19451">
            <v>35884</v>
          </cell>
          <cell r="B19451">
            <v>89</v>
          </cell>
          <cell r="C19451">
            <v>277</v>
          </cell>
          <cell r="D19451">
            <v>1998</v>
          </cell>
          <cell r="E19451">
            <v>36160</v>
          </cell>
        </row>
        <row r="19452">
          <cell r="A19452">
            <v>35885</v>
          </cell>
          <cell r="B19452">
            <v>90</v>
          </cell>
          <cell r="C19452">
            <v>276</v>
          </cell>
          <cell r="D19452">
            <v>1998</v>
          </cell>
          <cell r="E19452">
            <v>36160</v>
          </cell>
        </row>
        <row r="19453">
          <cell r="A19453">
            <v>35886</v>
          </cell>
          <cell r="B19453">
            <v>91</v>
          </cell>
          <cell r="C19453">
            <v>275</v>
          </cell>
          <cell r="D19453">
            <v>1998</v>
          </cell>
          <cell r="E19453">
            <v>36160</v>
          </cell>
        </row>
        <row r="19454">
          <cell r="A19454">
            <v>35887</v>
          </cell>
          <cell r="B19454">
            <v>92</v>
          </cell>
          <cell r="C19454">
            <v>274</v>
          </cell>
          <cell r="D19454">
            <v>1998</v>
          </cell>
          <cell r="E19454">
            <v>36160</v>
          </cell>
        </row>
        <row r="19455">
          <cell r="A19455">
            <v>35888</v>
          </cell>
          <cell r="B19455">
            <v>93</v>
          </cell>
          <cell r="C19455">
            <v>273</v>
          </cell>
          <cell r="D19455">
            <v>1998</v>
          </cell>
          <cell r="E19455">
            <v>36160</v>
          </cell>
        </row>
        <row r="19456">
          <cell r="A19456">
            <v>35889</v>
          </cell>
          <cell r="B19456">
            <v>94</v>
          </cell>
          <cell r="C19456">
            <v>272</v>
          </cell>
          <cell r="D19456">
            <v>1998</v>
          </cell>
          <cell r="E19456">
            <v>36160</v>
          </cell>
        </row>
        <row r="19457">
          <cell r="A19457">
            <v>35890</v>
          </cell>
          <cell r="B19457">
            <v>95</v>
          </cell>
          <cell r="C19457">
            <v>271</v>
          </cell>
          <cell r="D19457">
            <v>1998</v>
          </cell>
          <cell r="E19457">
            <v>36160</v>
          </cell>
        </row>
        <row r="19458">
          <cell r="A19458">
            <v>35891</v>
          </cell>
          <cell r="B19458">
            <v>96</v>
          </cell>
          <cell r="C19458">
            <v>270</v>
          </cell>
          <cell r="D19458">
            <v>1998</v>
          </cell>
          <cell r="E19458">
            <v>36160</v>
          </cell>
        </row>
        <row r="19459">
          <cell r="A19459">
            <v>35892</v>
          </cell>
          <cell r="B19459">
            <v>97</v>
          </cell>
          <cell r="C19459">
            <v>269</v>
          </cell>
          <cell r="D19459">
            <v>1998</v>
          </cell>
          <cell r="E19459">
            <v>36160</v>
          </cell>
        </row>
        <row r="19460">
          <cell r="A19460">
            <v>35893</v>
          </cell>
          <cell r="B19460">
            <v>98</v>
          </cell>
          <cell r="C19460">
            <v>268</v>
          </cell>
          <cell r="D19460">
            <v>1998</v>
          </cell>
          <cell r="E19460">
            <v>36160</v>
          </cell>
        </row>
        <row r="19461">
          <cell r="A19461">
            <v>35894</v>
          </cell>
          <cell r="B19461">
            <v>99</v>
          </cell>
          <cell r="C19461">
            <v>267</v>
          </cell>
          <cell r="D19461">
            <v>1998</v>
          </cell>
          <cell r="E19461">
            <v>36160</v>
          </cell>
        </row>
        <row r="19462">
          <cell r="A19462">
            <v>35895</v>
          </cell>
          <cell r="B19462">
            <v>100</v>
          </cell>
          <cell r="C19462">
            <v>266</v>
          </cell>
          <cell r="D19462">
            <v>1998</v>
          </cell>
          <cell r="E19462">
            <v>36160</v>
          </cell>
        </row>
        <row r="19463">
          <cell r="A19463">
            <v>35896</v>
          </cell>
          <cell r="B19463">
            <v>101</v>
          </cell>
          <cell r="C19463">
            <v>265</v>
          </cell>
          <cell r="D19463">
            <v>1998</v>
          </cell>
          <cell r="E19463">
            <v>36160</v>
          </cell>
        </row>
        <row r="19464">
          <cell r="A19464">
            <v>35897</v>
          </cell>
          <cell r="B19464">
            <v>102</v>
          </cell>
          <cell r="C19464">
            <v>264</v>
          </cell>
          <cell r="D19464">
            <v>1998</v>
          </cell>
          <cell r="E19464">
            <v>36160</v>
          </cell>
        </row>
        <row r="19465">
          <cell r="A19465">
            <v>35898</v>
          </cell>
          <cell r="B19465">
            <v>103</v>
          </cell>
          <cell r="C19465">
            <v>263</v>
          </cell>
          <cell r="D19465">
            <v>1998</v>
          </cell>
          <cell r="E19465">
            <v>36160</v>
          </cell>
        </row>
        <row r="19466">
          <cell r="A19466">
            <v>35899</v>
          </cell>
          <cell r="B19466">
            <v>104</v>
          </cell>
          <cell r="C19466">
            <v>262</v>
          </cell>
          <cell r="D19466">
            <v>1998</v>
          </cell>
          <cell r="E19466">
            <v>36160</v>
          </cell>
        </row>
        <row r="19467">
          <cell r="A19467">
            <v>35900</v>
          </cell>
          <cell r="B19467">
            <v>105</v>
          </cell>
          <cell r="C19467">
            <v>261</v>
          </cell>
          <cell r="D19467">
            <v>1998</v>
          </cell>
          <cell r="E19467">
            <v>36160</v>
          </cell>
        </row>
        <row r="19468">
          <cell r="A19468">
            <v>35901</v>
          </cell>
          <cell r="B19468">
            <v>106</v>
          </cell>
          <cell r="C19468">
            <v>260</v>
          </cell>
          <cell r="D19468">
            <v>1998</v>
          </cell>
          <cell r="E19468">
            <v>36160</v>
          </cell>
        </row>
        <row r="19469">
          <cell r="A19469">
            <v>35902</v>
          </cell>
          <cell r="B19469">
            <v>107</v>
          </cell>
          <cell r="C19469">
            <v>259</v>
          </cell>
          <cell r="D19469">
            <v>1998</v>
          </cell>
          <cell r="E19469">
            <v>36160</v>
          </cell>
        </row>
        <row r="19470">
          <cell r="A19470">
            <v>35903</v>
          </cell>
          <cell r="B19470">
            <v>108</v>
          </cell>
          <cell r="C19470">
            <v>258</v>
          </cell>
          <cell r="D19470">
            <v>1998</v>
          </cell>
          <cell r="E19470">
            <v>36160</v>
          </cell>
        </row>
        <row r="19471">
          <cell r="A19471">
            <v>35904</v>
          </cell>
          <cell r="B19471">
            <v>109</v>
          </cell>
          <cell r="C19471">
            <v>257</v>
          </cell>
          <cell r="D19471">
            <v>1998</v>
          </cell>
          <cell r="E19471">
            <v>36160</v>
          </cell>
        </row>
        <row r="19472">
          <cell r="A19472">
            <v>35905</v>
          </cell>
          <cell r="B19472">
            <v>110</v>
          </cell>
          <cell r="C19472">
            <v>256</v>
          </cell>
          <cell r="D19472">
            <v>1998</v>
          </cell>
          <cell r="E19472">
            <v>36160</v>
          </cell>
        </row>
        <row r="19473">
          <cell r="A19473">
            <v>35906</v>
          </cell>
          <cell r="B19473">
            <v>111</v>
          </cell>
          <cell r="C19473">
            <v>255</v>
          </cell>
          <cell r="D19473">
            <v>1998</v>
          </cell>
          <cell r="E19473">
            <v>36160</v>
          </cell>
        </row>
        <row r="19474">
          <cell r="A19474">
            <v>35907</v>
          </cell>
          <cell r="B19474">
            <v>112</v>
          </cell>
          <cell r="C19474">
            <v>254</v>
          </cell>
          <cell r="D19474">
            <v>1998</v>
          </cell>
          <cell r="E19474">
            <v>36160</v>
          </cell>
        </row>
        <row r="19475">
          <cell r="A19475">
            <v>35908</v>
          </cell>
          <cell r="B19475">
            <v>113</v>
          </cell>
          <cell r="C19475">
            <v>253</v>
          </cell>
          <cell r="D19475">
            <v>1998</v>
          </cell>
          <cell r="E19475">
            <v>36160</v>
          </cell>
        </row>
        <row r="19476">
          <cell r="A19476">
            <v>35909</v>
          </cell>
          <cell r="B19476">
            <v>114</v>
          </cell>
          <cell r="C19476">
            <v>252</v>
          </cell>
          <cell r="D19476">
            <v>1998</v>
          </cell>
          <cell r="E19476">
            <v>36160</v>
          </cell>
        </row>
        <row r="19477">
          <cell r="A19477">
            <v>35910</v>
          </cell>
          <cell r="B19477">
            <v>115</v>
          </cell>
          <cell r="C19477">
            <v>251</v>
          </cell>
          <cell r="D19477">
            <v>1998</v>
          </cell>
          <cell r="E19477">
            <v>36160</v>
          </cell>
        </row>
        <row r="19478">
          <cell r="A19478">
            <v>35911</v>
          </cell>
          <cell r="B19478">
            <v>116</v>
          </cell>
          <cell r="C19478">
            <v>250</v>
          </cell>
          <cell r="D19478">
            <v>1998</v>
          </cell>
          <cell r="E19478">
            <v>36160</v>
          </cell>
        </row>
        <row r="19479">
          <cell r="A19479">
            <v>35912</v>
          </cell>
          <cell r="B19479">
            <v>117</v>
          </cell>
          <cell r="C19479">
            <v>249</v>
          </cell>
          <cell r="D19479">
            <v>1998</v>
          </cell>
          <cell r="E19479">
            <v>36160</v>
          </cell>
        </row>
        <row r="19480">
          <cell r="A19480">
            <v>35913</v>
          </cell>
          <cell r="B19480">
            <v>118</v>
          </cell>
          <cell r="C19480">
            <v>248</v>
          </cell>
          <cell r="D19480">
            <v>1998</v>
          </cell>
          <cell r="E19480">
            <v>36160</v>
          </cell>
        </row>
        <row r="19481">
          <cell r="A19481">
            <v>35914</v>
          </cell>
          <cell r="B19481">
            <v>119</v>
          </cell>
          <cell r="C19481">
            <v>247</v>
          </cell>
          <cell r="D19481">
            <v>1998</v>
          </cell>
          <cell r="E19481">
            <v>36160</v>
          </cell>
        </row>
        <row r="19482">
          <cell r="A19482">
            <v>35915</v>
          </cell>
          <cell r="B19482">
            <v>120</v>
          </cell>
          <cell r="C19482">
            <v>246</v>
          </cell>
          <cell r="D19482">
            <v>1998</v>
          </cell>
          <cell r="E19482">
            <v>36160</v>
          </cell>
        </row>
        <row r="19483">
          <cell r="A19483">
            <v>35916</v>
          </cell>
          <cell r="B19483">
            <v>121</v>
          </cell>
          <cell r="C19483">
            <v>245</v>
          </cell>
          <cell r="D19483">
            <v>1998</v>
          </cell>
          <cell r="E19483">
            <v>36160</v>
          </cell>
        </row>
        <row r="19484">
          <cell r="A19484">
            <v>35917</v>
          </cell>
          <cell r="B19484">
            <v>122</v>
          </cell>
          <cell r="C19484">
            <v>244</v>
          </cell>
          <cell r="D19484">
            <v>1998</v>
          </cell>
          <cell r="E19484">
            <v>36160</v>
          </cell>
        </row>
        <row r="19485">
          <cell r="A19485">
            <v>35918</v>
          </cell>
          <cell r="B19485">
            <v>123</v>
          </cell>
          <cell r="C19485">
            <v>243</v>
          </cell>
          <cell r="D19485">
            <v>1998</v>
          </cell>
          <cell r="E19485">
            <v>36160</v>
          </cell>
        </row>
        <row r="19486">
          <cell r="A19486">
            <v>35919</v>
          </cell>
          <cell r="B19486">
            <v>124</v>
          </cell>
          <cell r="C19486">
            <v>242</v>
          </cell>
          <cell r="D19486">
            <v>1998</v>
          </cell>
          <cell r="E19486">
            <v>36160</v>
          </cell>
        </row>
        <row r="19487">
          <cell r="A19487">
            <v>35920</v>
          </cell>
          <cell r="B19487">
            <v>125</v>
          </cell>
          <cell r="C19487">
            <v>241</v>
          </cell>
          <cell r="D19487">
            <v>1998</v>
          </cell>
          <cell r="E19487">
            <v>36160</v>
          </cell>
        </row>
        <row r="19488">
          <cell r="A19488">
            <v>35921</v>
          </cell>
          <cell r="B19488">
            <v>126</v>
          </cell>
          <cell r="C19488">
            <v>240</v>
          </cell>
          <cell r="D19488">
            <v>1998</v>
          </cell>
          <cell r="E19488">
            <v>36160</v>
          </cell>
        </row>
        <row r="19489">
          <cell r="A19489">
            <v>35922</v>
          </cell>
          <cell r="B19489">
            <v>127</v>
          </cell>
          <cell r="C19489">
            <v>239</v>
          </cell>
          <cell r="D19489">
            <v>1998</v>
          </cell>
          <cell r="E19489">
            <v>36160</v>
          </cell>
        </row>
        <row r="19490">
          <cell r="A19490">
            <v>35923</v>
          </cell>
          <cell r="B19490">
            <v>128</v>
          </cell>
          <cell r="C19490">
            <v>238</v>
          </cell>
          <cell r="D19490">
            <v>1998</v>
          </cell>
          <cell r="E19490">
            <v>36160</v>
          </cell>
        </row>
        <row r="19491">
          <cell r="A19491">
            <v>35924</v>
          </cell>
          <cell r="B19491">
            <v>129</v>
          </cell>
          <cell r="C19491">
            <v>237</v>
          </cell>
          <cell r="D19491">
            <v>1998</v>
          </cell>
          <cell r="E19491">
            <v>36160</v>
          </cell>
        </row>
        <row r="19492">
          <cell r="A19492">
            <v>35925</v>
          </cell>
          <cell r="B19492">
            <v>130</v>
          </cell>
          <cell r="C19492">
            <v>236</v>
          </cell>
          <cell r="D19492">
            <v>1998</v>
          </cell>
          <cell r="E19492">
            <v>36160</v>
          </cell>
        </row>
        <row r="19493">
          <cell r="A19493">
            <v>35926</v>
          </cell>
          <cell r="B19493">
            <v>131</v>
          </cell>
          <cell r="C19493">
            <v>235</v>
          </cell>
          <cell r="D19493">
            <v>1998</v>
          </cell>
          <cell r="E19493">
            <v>36160</v>
          </cell>
        </row>
        <row r="19494">
          <cell r="A19494">
            <v>35927</v>
          </cell>
          <cell r="B19494">
            <v>132</v>
          </cell>
          <cell r="C19494">
            <v>234</v>
          </cell>
          <cell r="D19494">
            <v>1998</v>
          </cell>
          <cell r="E19494">
            <v>36160</v>
          </cell>
        </row>
        <row r="19495">
          <cell r="A19495">
            <v>35928</v>
          </cell>
          <cell r="B19495">
            <v>133</v>
          </cell>
          <cell r="C19495">
            <v>233</v>
          </cell>
          <cell r="D19495">
            <v>1998</v>
          </cell>
          <cell r="E19495">
            <v>36160</v>
          </cell>
        </row>
        <row r="19496">
          <cell r="A19496">
            <v>35929</v>
          </cell>
          <cell r="B19496">
            <v>134</v>
          </cell>
          <cell r="C19496">
            <v>232</v>
          </cell>
          <cell r="D19496">
            <v>1998</v>
          </cell>
          <cell r="E19496">
            <v>36160</v>
          </cell>
        </row>
        <row r="19497">
          <cell r="A19497">
            <v>35930</v>
          </cell>
          <cell r="B19497">
            <v>135</v>
          </cell>
          <cell r="C19497">
            <v>231</v>
          </cell>
          <cell r="D19497">
            <v>1998</v>
          </cell>
          <cell r="E19497">
            <v>36160</v>
          </cell>
        </row>
        <row r="19498">
          <cell r="A19498">
            <v>35931</v>
          </cell>
          <cell r="B19498">
            <v>136</v>
          </cell>
          <cell r="C19498">
            <v>230</v>
          </cell>
          <cell r="D19498">
            <v>1998</v>
          </cell>
          <cell r="E19498">
            <v>36160</v>
          </cell>
        </row>
        <row r="19499">
          <cell r="A19499">
            <v>35932</v>
          </cell>
          <cell r="B19499">
            <v>137</v>
          </cell>
          <cell r="C19499">
            <v>229</v>
          </cell>
          <cell r="D19499">
            <v>1998</v>
          </cell>
          <cell r="E19499">
            <v>36160</v>
          </cell>
        </row>
        <row r="19500">
          <cell r="A19500">
            <v>35933</v>
          </cell>
          <cell r="B19500">
            <v>138</v>
          </cell>
          <cell r="C19500">
            <v>228</v>
          </cell>
          <cell r="D19500">
            <v>1998</v>
          </cell>
          <cell r="E19500">
            <v>36160</v>
          </cell>
        </row>
        <row r="19501">
          <cell r="A19501">
            <v>35934</v>
          </cell>
          <cell r="B19501">
            <v>139</v>
          </cell>
          <cell r="C19501">
            <v>227</v>
          </cell>
          <cell r="D19501">
            <v>1998</v>
          </cell>
          <cell r="E19501">
            <v>36160</v>
          </cell>
        </row>
        <row r="19502">
          <cell r="A19502">
            <v>35935</v>
          </cell>
          <cell r="B19502">
            <v>140</v>
          </cell>
          <cell r="C19502">
            <v>226</v>
          </cell>
          <cell r="D19502">
            <v>1998</v>
          </cell>
          <cell r="E19502">
            <v>36160</v>
          </cell>
        </row>
        <row r="19503">
          <cell r="A19503">
            <v>35936</v>
          </cell>
          <cell r="B19503">
            <v>141</v>
          </cell>
          <cell r="C19503">
            <v>225</v>
          </cell>
          <cell r="D19503">
            <v>1998</v>
          </cell>
          <cell r="E19503">
            <v>36160</v>
          </cell>
        </row>
        <row r="19504">
          <cell r="A19504">
            <v>35937</v>
          </cell>
          <cell r="B19504">
            <v>142</v>
          </cell>
          <cell r="C19504">
            <v>224</v>
          </cell>
          <cell r="D19504">
            <v>1998</v>
          </cell>
          <cell r="E19504">
            <v>36160</v>
          </cell>
        </row>
        <row r="19505">
          <cell r="A19505">
            <v>35938</v>
          </cell>
          <cell r="B19505">
            <v>143</v>
          </cell>
          <cell r="C19505">
            <v>223</v>
          </cell>
          <cell r="D19505">
            <v>1998</v>
          </cell>
          <cell r="E19505">
            <v>36160</v>
          </cell>
        </row>
        <row r="19506">
          <cell r="A19506">
            <v>35939</v>
          </cell>
          <cell r="B19506">
            <v>144</v>
          </cell>
          <cell r="C19506">
            <v>222</v>
          </cell>
          <cell r="D19506">
            <v>1998</v>
          </cell>
          <cell r="E19506">
            <v>36160</v>
          </cell>
        </row>
        <row r="19507">
          <cell r="A19507">
            <v>35940</v>
          </cell>
          <cell r="B19507">
            <v>145</v>
          </cell>
          <cell r="C19507">
            <v>221</v>
          </cell>
          <cell r="D19507">
            <v>1998</v>
          </cell>
          <cell r="E19507">
            <v>36160</v>
          </cell>
        </row>
        <row r="19508">
          <cell r="A19508">
            <v>35941</v>
          </cell>
          <cell r="B19508">
            <v>146</v>
          </cell>
          <cell r="C19508">
            <v>220</v>
          </cell>
          <cell r="D19508">
            <v>1998</v>
          </cell>
          <cell r="E19508">
            <v>36160</v>
          </cell>
        </row>
        <row r="19509">
          <cell r="A19509">
            <v>35942</v>
          </cell>
          <cell r="B19509">
            <v>147</v>
          </cell>
          <cell r="C19509">
            <v>219</v>
          </cell>
          <cell r="D19509">
            <v>1998</v>
          </cell>
          <cell r="E19509">
            <v>36160</v>
          </cell>
        </row>
        <row r="19510">
          <cell r="A19510">
            <v>35943</v>
          </cell>
          <cell r="B19510">
            <v>148</v>
          </cell>
          <cell r="C19510">
            <v>218</v>
          </cell>
          <cell r="D19510">
            <v>1998</v>
          </cell>
          <cell r="E19510">
            <v>36160</v>
          </cell>
        </row>
        <row r="19511">
          <cell r="A19511">
            <v>35944</v>
          </cell>
          <cell r="B19511">
            <v>149</v>
          </cell>
          <cell r="C19511">
            <v>217</v>
          </cell>
          <cell r="D19511">
            <v>1998</v>
          </cell>
          <cell r="E19511">
            <v>36160</v>
          </cell>
        </row>
        <row r="19512">
          <cell r="A19512">
            <v>35945</v>
          </cell>
          <cell r="B19512">
            <v>150</v>
          </cell>
          <cell r="C19512">
            <v>216</v>
          </cell>
          <cell r="D19512">
            <v>1998</v>
          </cell>
          <cell r="E19512">
            <v>36160</v>
          </cell>
        </row>
        <row r="19513">
          <cell r="A19513">
            <v>35946</v>
          </cell>
          <cell r="B19513">
            <v>151</v>
          </cell>
          <cell r="C19513">
            <v>215</v>
          </cell>
          <cell r="D19513">
            <v>1998</v>
          </cell>
          <cell r="E19513">
            <v>36160</v>
          </cell>
        </row>
        <row r="19514">
          <cell r="A19514">
            <v>35947</v>
          </cell>
          <cell r="B19514">
            <v>152</v>
          </cell>
          <cell r="C19514">
            <v>214</v>
          </cell>
          <cell r="D19514">
            <v>1998</v>
          </cell>
          <cell r="E19514">
            <v>36160</v>
          </cell>
        </row>
        <row r="19515">
          <cell r="A19515">
            <v>35948</v>
          </cell>
          <cell r="B19515">
            <v>153</v>
          </cell>
          <cell r="C19515">
            <v>213</v>
          </cell>
          <cell r="D19515">
            <v>1998</v>
          </cell>
          <cell r="E19515">
            <v>36160</v>
          </cell>
        </row>
        <row r="19516">
          <cell r="A19516">
            <v>35949</v>
          </cell>
          <cell r="B19516">
            <v>154</v>
          </cell>
          <cell r="C19516">
            <v>212</v>
          </cell>
          <cell r="D19516">
            <v>1998</v>
          </cell>
          <cell r="E19516">
            <v>36160</v>
          </cell>
        </row>
        <row r="19517">
          <cell r="A19517">
            <v>35950</v>
          </cell>
          <cell r="B19517">
            <v>155</v>
          </cell>
          <cell r="C19517">
            <v>211</v>
          </cell>
          <cell r="D19517">
            <v>1998</v>
          </cell>
          <cell r="E19517">
            <v>36160</v>
          </cell>
        </row>
        <row r="19518">
          <cell r="A19518">
            <v>35951</v>
          </cell>
          <cell r="B19518">
            <v>156</v>
          </cell>
          <cell r="C19518">
            <v>210</v>
          </cell>
          <cell r="D19518">
            <v>1998</v>
          </cell>
          <cell r="E19518">
            <v>36160</v>
          </cell>
        </row>
        <row r="19519">
          <cell r="A19519">
            <v>35952</v>
          </cell>
          <cell r="B19519">
            <v>157</v>
          </cell>
          <cell r="C19519">
            <v>209</v>
          </cell>
          <cell r="D19519">
            <v>1998</v>
          </cell>
          <cell r="E19519">
            <v>36160</v>
          </cell>
        </row>
        <row r="19520">
          <cell r="A19520">
            <v>35953</v>
          </cell>
          <cell r="B19520">
            <v>158</v>
          </cell>
          <cell r="C19520">
            <v>208</v>
          </cell>
          <cell r="D19520">
            <v>1998</v>
          </cell>
          <cell r="E19520">
            <v>36160</v>
          </cell>
        </row>
        <row r="19521">
          <cell r="A19521">
            <v>35954</v>
          </cell>
          <cell r="B19521">
            <v>159</v>
          </cell>
          <cell r="C19521">
            <v>207</v>
          </cell>
          <cell r="D19521">
            <v>1998</v>
          </cell>
          <cell r="E19521">
            <v>36160</v>
          </cell>
        </row>
        <row r="19522">
          <cell r="A19522">
            <v>35955</v>
          </cell>
          <cell r="B19522">
            <v>160</v>
          </cell>
          <cell r="C19522">
            <v>206</v>
          </cell>
          <cell r="D19522">
            <v>1998</v>
          </cell>
          <cell r="E19522">
            <v>36160</v>
          </cell>
        </row>
        <row r="19523">
          <cell r="A19523">
            <v>35956</v>
          </cell>
          <cell r="B19523">
            <v>161</v>
          </cell>
          <cell r="C19523">
            <v>205</v>
          </cell>
          <cell r="D19523">
            <v>1998</v>
          </cell>
          <cell r="E19523">
            <v>36160</v>
          </cell>
        </row>
        <row r="19524">
          <cell r="A19524">
            <v>35957</v>
          </cell>
          <cell r="B19524">
            <v>162</v>
          </cell>
          <cell r="C19524">
            <v>204</v>
          </cell>
          <cell r="D19524">
            <v>1998</v>
          </cell>
          <cell r="E19524">
            <v>36160</v>
          </cell>
        </row>
        <row r="19525">
          <cell r="A19525">
            <v>35958</v>
          </cell>
          <cell r="B19525">
            <v>163</v>
          </cell>
          <cell r="C19525">
            <v>203</v>
          </cell>
          <cell r="D19525">
            <v>1998</v>
          </cell>
          <cell r="E19525">
            <v>36160</v>
          </cell>
        </row>
        <row r="19526">
          <cell r="A19526">
            <v>35959</v>
          </cell>
          <cell r="B19526">
            <v>164</v>
          </cell>
          <cell r="C19526">
            <v>202</v>
          </cell>
          <cell r="D19526">
            <v>1998</v>
          </cell>
          <cell r="E19526">
            <v>36160</v>
          </cell>
        </row>
        <row r="19527">
          <cell r="A19527">
            <v>35960</v>
          </cell>
          <cell r="B19527">
            <v>165</v>
          </cell>
          <cell r="C19527">
            <v>201</v>
          </cell>
          <cell r="D19527">
            <v>1998</v>
          </cell>
          <cell r="E19527">
            <v>36160</v>
          </cell>
        </row>
        <row r="19528">
          <cell r="A19528">
            <v>35961</v>
          </cell>
          <cell r="B19528">
            <v>166</v>
          </cell>
          <cell r="C19528">
            <v>200</v>
          </cell>
          <cell r="D19528">
            <v>1998</v>
          </cell>
          <cell r="E19528">
            <v>36160</v>
          </cell>
        </row>
        <row r="19529">
          <cell r="A19529">
            <v>35962</v>
          </cell>
          <cell r="B19529">
            <v>167</v>
          </cell>
          <cell r="C19529">
            <v>199</v>
          </cell>
          <cell r="D19529">
            <v>1998</v>
          </cell>
          <cell r="E19529">
            <v>36160</v>
          </cell>
        </row>
        <row r="19530">
          <cell r="A19530">
            <v>35963</v>
          </cell>
          <cell r="B19530">
            <v>168</v>
          </cell>
          <cell r="C19530">
            <v>198</v>
          </cell>
          <cell r="D19530">
            <v>1998</v>
          </cell>
          <cell r="E19530">
            <v>36160</v>
          </cell>
        </row>
        <row r="19531">
          <cell r="A19531">
            <v>35964</v>
          </cell>
          <cell r="B19531">
            <v>169</v>
          </cell>
          <cell r="C19531">
            <v>197</v>
          </cell>
          <cell r="D19531">
            <v>1998</v>
          </cell>
          <cell r="E19531">
            <v>36160</v>
          </cell>
        </row>
        <row r="19532">
          <cell r="A19532">
            <v>35965</v>
          </cell>
          <cell r="B19532">
            <v>170</v>
          </cell>
          <cell r="C19532">
            <v>196</v>
          </cell>
          <cell r="D19532">
            <v>1998</v>
          </cell>
          <cell r="E19532">
            <v>36160</v>
          </cell>
        </row>
        <row r="19533">
          <cell r="A19533">
            <v>35966</v>
          </cell>
          <cell r="B19533">
            <v>171</v>
          </cell>
          <cell r="C19533">
            <v>195</v>
          </cell>
          <cell r="D19533">
            <v>1998</v>
          </cell>
          <cell r="E19533">
            <v>36160</v>
          </cell>
        </row>
        <row r="19534">
          <cell r="A19534">
            <v>35967</v>
          </cell>
          <cell r="B19534">
            <v>172</v>
          </cell>
          <cell r="C19534">
            <v>194</v>
          </cell>
          <cell r="D19534">
            <v>1998</v>
          </cell>
          <cell r="E19534">
            <v>36160</v>
          </cell>
        </row>
        <row r="19535">
          <cell r="A19535">
            <v>35968</v>
          </cell>
          <cell r="B19535">
            <v>173</v>
          </cell>
          <cell r="C19535">
            <v>193</v>
          </cell>
          <cell r="D19535">
            <v>1998</v>
          </cell>
          <cell r="E19535">
            <v>36160</v>
          </cell>
        </row>
        <row r="19536">
          <cell r="A19536">
            <v>35969</v>
          </cell>
          <cell r="B19536">
            <v>174</v>
          </cell>
          <cell r="C19536">
            <v>192</v>
          </cell>
          <cell r="D19536">
            <v>1998</v>
          </cell>
          <cell r="E19536">
            <v>36160</v>
          </cell>
        </row>
        <row r="19537">
          <cell r="A19537">
            <v>35970</v>
          </cell>
          <cell r="B19537">
            <v>175</v>
          </cell>
          <cell r="C19537">
            <v>191</v>
          </cell>
          <cell r="D19537">
            <v>1998</v>
          </cell>
          <cell r="E19537">
            <v>36160</v>
          </cell>
        </row>
        <row r="19538">
          <cell r="A19538">
            <v>35971</v>
          </cell>
          <cell r="B19538">
            <v>176</v>
          </cell>
          <cell r="C19538">
            <v>190</v>
          </cell>
          <cell r="D19538">
            <v>1998</v>
          </cell>
          <cell r="E19538">
            <v>36160</v>
          </cell>
        </row>
        <row r="19539">
          <cell r="A19539">
            <v>35972</v>
          </cell>
          <cell r="B19539">
            <v>177</v>
          </cell>
          <cell r="C19539">
            <v>189</v>
          </cell>
          <cell r="D19539">
            <v>1998</v>
          </cell>
          <cell r="E19539">
            <v>36160</v>
          </cell>
        </row>
        <row r="19540">
          <cell r="A19540">
            <v>35973</v>
          </cell>
          <cell r="B19540">
            <v>178</v>
          </cell>
          <cell r="C19540">
            <v>188</v>
          </cell>
          <cell r="D19540">
            <v>1998</v>
          </cell>
          <cell r="E19540">
            <v>36160</v>
          </cell>
        </row>
        <row r="19541">
          <cell r="A19541">
            <v>35974</v>
          </cell>
          <cell r="B19541">
            <v>179</v>
          </cell>
          <cell r="C19541">
            <v>187</v>
          </cell>
          <cell r="D19541">
            <v>1998</v>
          </cell>
          <cell r="E19541">
            <v>36160</v>
          </cell>
        </row>
        <row r="19542">
          <cell r="A19542">
            <v>35975</v>
          </cell>
          <cell r="B19542">
            <v>180</v>
          </cell>
          <cell r="C19542">
            <v>186</v>
          </cell>
          <cell r="D19542">
            <v>1998</v>
          </cell>
          <cell r="E19542">
            <v>36160</v>
          </cell>
        </row>
        <row r="19543">
          <cell r="A19543">
            <v>35976</v>
          </cell>
          <cell r="B19543">
            <v>181</v>
          </cell>
          <cell r="C19543">
            <v>185</v>
          </cell>
          <cell r="D19543">
            <v>1998</v>
          </cell>
          <cell r="E19543">
            <v>36160</v>
          </cell>
        </row>
        <row r="19544">
          <cell r="A19544">
            <v>35977</v>
          </cell>
          <cell r="B19544">
            <v>182</v>
          </cell>
          <cell r="C19544">
            <v>184</v>
          </cell>
          <cell r="D19544">
            <v>1998</v>
          </cell>
          <cell r="E19544">
            <v>36160</v>
          </cell>
        </row>
        <row r="19545">
          <cell r="A19545">
            <v>35978</v>
          </cell>
          <cell r="B19545">
            <v>183</v>
          </cell>
          <cell r="C19545">
            <v>183</v>
          </cell>
          <cell r="D19545">
            <v>1998</v>
          </cell>
          <cell r="E19545">
            <v>36160</v>
          </cell>
        </row>
        <row r="19546">
          <cell r="A19546">
            <v>35979</v>
          </cell>
          <cell r="B19546">
            <v>184</v>
          </cell>
          <cell r="C19546">
            <v>182</v>
          </cell>
          <cell r="D19546">
            <v>1998</v>
          </cell>
          <cell r="E19546">
            <v>36160</v>
          </cell>
        </row>
        <row r="19547">
          <cell r="A19547">
            <v>35980</v>
          </cell>
          <cell r="B19547">
            <v>185</v>
          </cell>
          <cell r="C19547">
            <v>181</v>
          </cell>
          <cell r="D19547">
            <v>1998</v>
          </cell>
          <cell r="E19547">
            <v>36160</v>
          </cell>
        </row>
        <row r="19548">
          <cell r="A19548">
            <v>35981</v>
          </cell>
          <cell r="B19548">
            <v>186</v>
          </cell>
          <cell r="C19548">
            <v>180</v>
          </cell>
          <cell r="D19548">
            <v>1998</v>
          </cell>
          <cell r="E19548">
            <v>36160</v>
          </cell>
        </row>
        <row r="19549">
          <cell r="A19549">
            <v>35982</v>
          </cell>
          <cell r="B19549">
            <v>187</v>
          </cell>
          <cell r="C19549">
            <v>179</v>
          </cell>
          <cell r="D19549">
            <v>1998</v>
          </cell>
          <cell r="E19549">
            <v>36160</v>
          </cell>
        </row>
        <row r="19550">
          <cell r="A19550">
            <v>35983</v>
          </cell>
          <cell r="B19550">
            <v>188</v>
          </cell>
          <cell r="C19550">
            <v>178</v>
          </cell>
          <cell r="D19550">
            <v>1998</v>
          </cell>
          <cell r="E19550">
            <v>36160</v>
          </cell>
        </row>
        <row r="19551">
          <cell r="A19551">
            <v>35984</v>
          </cell>
          <cell r="B19551">
            <v>189</v>
          </cell>
          <cell r="C19551">
            <v>177</v>
          </cell>
          <cell r="D19551">
            <v>1998</v>
          </cell>
          <cell r="E19551">
            <v>36160</v>
          </cell>
        </row>
        <row r="19552">
          <cell r="A19552">
            <v>35985</v>
          </cell>
          <cell r="B19552">
            <v>190</v>
          </cell>
          <cell r="C19552">
            <v>176</v>
          </cell>
          <cell r="D19552">
            <v>1998</v>
          </cell>
          <cell r="E19552">
            <v>36160</v>
          </cell>
        </row>
        <row r="19553">
          <cell r="A19553">
            <v>35986</v>
          </cell>
          <cell r="B19553">
            <v>191</v>
          </cell>
          <cell r="C19553">
            <v>175</v>
          </cell>
          <cell r="D19553">
            <v>1998</v>
          </cell>
          <cell r="E19553">
            <v>36160</v>
          </cell>
        </row>
        <row r="19554">
          <cell r="A19554">
            <v>35987</v>
          </cell>
          <cell r="B19554">
            <v>192</v>
          </cell>
          <cell r="C19554">
            <v>174</v>
          </cell>
          <cell r="D19554">
            <v>1998</v>
          </cell>
          <cell r="E19554">
            <v>36160</v>
          </cell>
        </row>
        <row r="19555">
          <cell r="A19555">
            <v>35988</v>
          </cell>
          <cell r="B19555">
            <v>193</v>
          </cell>
          <cell r="C19555">
            <v>173</v>
          </cell>
          <cell r="D19555">
            <v>1998</v>
          </cell>
          <cell r="E19555">
            <v>36160</v>
          </cell>
        </row>
        <row r="19556">
          <cell r="A19556">
            <v>35989</v>
          </cell>
          <cell r="B19556">
            <v>194</v>
          </cell>
          <cell r="C19556">
            <v>172</v>
          </cell>
          <cell r="D19556">
            <v>1998</v>
          </cell>
          <cell r="E19556">
            <v>36160</v>
          </cell>
        </row>
        <row r="19557">
          <cell r="A19557">
            <v>35990</v>
          </cell>
          <cell r="B19557">
            <v>195</v>
          </cell>
          <cell r="C19557">
            <v>171</v>
          </cell>
          <cell r="D19557">
            <v>1998</v>
          </cell>
          <cell r="E19557">
            <v>36160</v>
          </cell>
        </row>
        <row r="19558">
          <cell r="A19558">
            <v>35991</v>
          </cell>
          <cell r="B19558">
            <v>196</v>
          </cell>
          <cell r="C19558">
            <v>170</v>
          </cell>
          <cell r="D19558">
            <v>1998</v>
          </cell>
          <cell r="E19558">
            <v>36160</v>
          </cell>
        </row>
        <row r="19559">
          <cell r="A19559">
            <v>35992</v>
          </cell>
          <cell r="B19559">
            <v>197</v>
          </cell>
          <cell r="C19559">
            <v>169</v>
          </cell>
          <cell r="D19559">
            <v>1998</v>
          </cell>
          <cell r="E19559">
            <v>36160</v>
          </cell>
        </row>
        <row r="19560">
          <cell r="A19560">
            <v>35993</v>
          </cell>
          <cell r="B19560">
            <v>198</v>
          </cell>
          <cell r="C19560">
            <v>168</v>
          </cell>
          <cell r="D19560">
            <v>1998</v>
          </cell>
          <cell r="E19560">
            <v>36160</v>
          </cell>
        </row>
        <row r="19561">
          <cell r="A19561">
            <v>35994</v>
          </cell>
          <cell r="B19561">
            <v>199</v>
          </cell>
          <cell r="C19561">
            <v>167</v>
          </cell>
          <cell r="D19561">
            <v>1998</v>
          </cell>
          <cell r="E19561">
            <v>36160</v>
          </cell>
        </row>
        <row r="19562">
          <cell r="A19562">
            <v>35995</v>
          </cell>
          <cell r="B19562">
            <v>200</v>
          </cell>
          <cell r="C19562">
            <v>166</v>
          </cell>
          <cell r="D19562">
            <v>1998</v>
          </cell>
          <cell r="E19562">
            <v>36160</v>
          </cell>
        </row>
        <row r="19563">
          <cell r="A19563">
            <v>35996</v>
          </cell>
          <cell r="B19563">
            <v>201</v>
          </cell>
          <cell r="C19563">
            <v>165</v>
          </cell>
          <cell r="D19563">
            <v>1998</v>
          </cell>
          <cell r="E19563">
            <v>36160</v>
          </cell>
        </row>
        <row r="19564">
          <cell r="A19564">
            <v>35997</v>
          </cell>
          <cell r="B19564">
            <v>202</v>
          </cell>
          <cell r="C19564">
            <v>164</v>
          </cell>
          <cell r="D19564">
            <v>1998</v>
          </cell>
          <cell r="E19564">
            <v>36160</v>
          </cell>
        </row>
        <row r="19565">
          <cell r="A19565">
            <v>35998</v>
          </cell>
          <cell r="B19565">
            <v>203</v>
          </cell>
          <cell r="C19565">
            <v>163</v>
          </cell>
          <cell r="D19565">
            <v>1998</v>
          </cell>
          <cell r="E19565">
            <v>36160</v>
          </cell>
        </row>
        <row r="19566">
          <cell r="A19566">
            <v>35999</v>
          </cell>
          <cell r="B19566">
            <v>204</v>
          </cell>
          <cell r="C19566">
            <v>162</v>
          </cell>
          <cell r="D19566">
            <v>1998</v>
          </cell>
          <cell r="E19566">
            <v>36160</v>
          </cell>
        </row>
        <row r="19567">
          <cell r="A19567">
            <v>36000</v>
          </cell>
          <cell r="B19567">
            <v>205</v>
          </cell>
          <cell r="C19567">
            <v>161</v>
          </cell>
          <cell r="D19567">
            <v>1998</v>
          </cell>
          <cell r="E19567">
            <v>36160</v>
          </cell>
        </row>
        <row r="19568">
          <cell r="A19568">
            <v>36001</v>
          </cell>
          <cell r="B19568">
            <v>206</v>
          </cell>
          <cell r="C19568">
            <v>160</v>
          </cell>
          <cell r="D19568">
            <v>1998</v>
          </cell>
          <cell r="E19568">
            <v>36160</v>
          </cell>
        </row>
        <row r="19569">
          <cell r="A19569">
            <v>36002</v>
          </cell>
          <cell r="B19569">
            <v>207</v>
          </cell>
          <cell r="C19569">
            <v>159</v>
          </cell>
          <cell r="D19569">
            <v>1998</v>
          </cell>
          <cell r="E19569">
            <v>36160</v>
          </cell>
        </row>
        <row r="19570">
          <cell r="A19570">
            <v>36003</v>
          </cell>
          <cell r="B19570">
            <v>208</v>
          </cell>
          <cell r="C19570">
            <v>158</v>
          </cell>
          <cell r="D19570">
            <v>1998</v>
          </cell>
          <cell r="E19570">
            <v>36160</v>
          </cell>
        </row>
        <row r="19571">
          <cell r="A19571">
            <v>36004</v>
          </cell>
          <cell r="B19571">
            <v>209</v>
          </cell>
          <cell r="C19571">
            <v>157</v>
          </cell>
          <cell r="D19571">
            <v>1998</v>
          </cell>
          <cell r="E19571">
            <v>36160</v>
          </cell>
        </row>
        <row r="19572">
          <cell r="A19572">
            <v>36005</v>
          </cell>
          <cell r="B19572">
            <v>210</v>
          </cell>
          <cell r="C19572">
            <v>156</v>
          </cell>
          <cell r="D19572">
            <v>1998</v>
          </cell>
          <cell r="E19572">
            <v>36160</v>
          </cell>
        </row>
        <row r="19573">
          <cell r="A19573">
            <v>36006</v>
          </cell>
          <cell r="B19573">
            <v>211</v>
          </cell>
          <cell r="C19573">
            <v>155</v>
          </cell>
          <cell r="D19573">
            <v>1998</v>
          </cell>
          <cell r="E19573">
            <v>36160</v>
          </cell>
        </row>
        <row r="19574">
          <cell r="A19574">
            <v>36007</v>
          </cell>
          <cell r="B19574">
            <v>212</v>
          </cell>
          <cell r="C19574">
            <v>154</v>
          </cell>
          <cell r="D19574">
            <v>1998</v>
          </cell>
          <cell r="E19574">
            <v>36160</v>
          </cell>
        </row>
        <row r="19575">
          <cell r="A19575">
            <v>36008</v>
          </cell>
          <cell r="B19575">
            <v>213</v>
          </cell>
          <cell r="C19575">
            <v>153</v>
          </cell>
          <cell r="D19575">
            <v>1998</v>
          </cell>
          <cell r="E19575">
            <v>36160</v>
          </cell>
        </row>
        <row r="19576">
          <cell r="A19576">
            <v>36009</v>
          </cell>
          <cell r="B19576">
            <v>214</v>
          </cell>
          <cell r="C19576">
            <v>152</v>
          </cell>
          <cell r="D19576">
            <v>1998</v>
          </cell>
          <cell r="E19576">
            <v>36160</v>
          </cell>
        </row>
        <row r="19577">
          <cell r="A19577">
            <v>36010</v>
          </cell>
          <cell r="B19577">
            <v>215</v>
          </cell>
          <cell r="C19577">
            <v>151</v>
          </cell>
          <cell r="D19577">
            <v>1998</v>
          </cell>
          <cell r="E19577">
            <v>36160</v>
          </cell>
        </row>
        <row r="19578">
          <cell r="A19578">
            <v>36011</v>
          </cell>
          <cell r="B19578">
            <v>216</v>
          </cell>
          <cell r="C19578">
            <v>150</v>
          </cell>
          <cell r="D19578">
            <v>1998</v>
          </cell>
          <cell r="E19578">
            <v>36160</v>
          </cell>
        </row>
        <row r="19579">
          <cell r="A19579">
            <v>36012</v>
          </cell>
          <cell r="B19579">
            <v>217</v>
          </cell>
          <cell r="C19579">
            <v>149</v>
          </cell>
          <cell r="D19579">
            <v>1998</v>
          </cell>
          <cell r="E19579">
            <v>36160</v>
          </cell>
        </row>
        <row r="19580">
          <cell r="A19580">
            <v>36013</v>
          </cell>
          <cell r="B19580">
            <v>218</v>
          </cell>
          <cell r="C19580">
            <v>148</v>
          </cell>
          <cell r="D19580">
            <v>1998</v>
          </cell>
          <cell r="E19580">
            <v>36160</v>
          </cell>
        </row>
        <row r="19581">
          <cell r="A19581">
            <v>36014</v>
          </cell>
          <cell r="B19581">
            <v>219</v>
          </cell>
          <cell r="C19581">
            <v>147</v>
          </cell>
          <cell r="D19581">
            <v>1998</v>
          </cell>
          <cell r="E19581">
            <v>36160</v>
          </cell>
        </row>
        <row r="19582">
          <cell r="A19582">
            <v>36015</v>
          </cell>
          <cell r="B19582">
            <v>220</v>
          </cell>
          <cell r="C19582">
            <v>146</v>
          </cell>
          <cell r="D19582">
            <v>1998</v>
          </cell>
          <cell r="E19582">
            <v>36160</v>
          </cell>
        </row>
        <row r="19583">
          <cell r="A19583">
            <v>36016</v>
          </cell>
          <cell r="B19583">
            <v>221</v>
          </cell>
          <cell r="C19583">
            <v>145</v>
          </cell>
          <cell r="D19583">
            <v>1998</v>
          </cell>
          <cell r="E19583">
            <v>36160</v>
          </cell>
        </row>
        <row r="19584">
          <cell r="A19584">
            <v>36017</v>
          </cell>
          <cell r="B19584">
            <v>222</v>
          </cell>
          <cell r="C19584">
            <v>144</v>
          </cell>
          <cell r="D19584">
            <v>1998</v>
          </cell>
          <cell r="E19584">
            <v>36160</v>
          </cell>
        </row>
        <row r="19585">
          <cell r="A19585">
            <v>36018</v>
          </cell>
          <cell r="B19585">
            <v>223</v>
          </cell>
          <cell r="C19585">
            <v>143</v>
          </cell>
          <cell r="D19585">
            <v>1998</v>
          </cell>
          <cell r="E19585">
            <v>36160</v>
          </cell>
        </row>
        <row r="19586">
          <cell r="A19586">
            <v>36019</v>
          </cell>
          <cell r="B19586">
            <v>224</v>
          </cell>
          <cell r="C19586">
            <v>142</v>
          </cell>
          <cell r="D19586">
            <v>1998</v>
          </cell>
          <cell r="E19586">
            <v>36160</v>
          </cell>
        </row>
        <row r="19587">
          <cell r="A19587">
            <v>36020</v>
          </cell>
          <cell r="B19587">
            <v>225</v>
          </cell>
          <cell r="C19587">
            <v>141</v>
          </cell>
          <cell r="D19587">
            <v>1998</v>
          </cell>
          <cell r="E19587">
            <v>36160</v>
          </cell>
        </row>
        <row r="19588">
          <cell r="A19588">
            <v>36021</v>
          </cell>
          <cell r="B19588">
            <v>226</v>
          </cell>
          <cell r="C19588">
            <v>140</v>
          </cell>
          <cell r="D19588">
            <v>1998</v>
          </cell>
          <cell r="E19588">
            <v>36160</v>
          </cell>
        </row>
        <row r="19589">
          <cell r="A19589">
            <v>36022</v>
          </cell>
          <cell r="B19589">
            <v>227</v>
          </cell>
          <cell r="C19589">
            <v>139</v>
          </cell>
          <cell r="D19589">
            <v>1998</v>
          </cell>
          <cell r="E19589">
            <v>36160</v>
          </cell>
        </row>
        <row r="19590">
          <cell r="A19590">
            <v>36023</v>
          </cell>
          <cell r="B19590">
            <v>228</v>
          </cell>
          <cell r="C19590">
            <v>138</v>
          </cell>
          <cell r="D19590">
            <v>1998</v>
          </cell>
          <cell r="E19590">
            <v>36160</v>
          </cell>
        </row>
        <row r="19591">
          <cell r="A19591">
            <v>36024</v>
          </cell>
          <cell r="B19591">
            <v>229</v>
          </cell>
          <cell r="C19591">
            <v>137</v>
          </cell>
          <cell r="D19591">
            <v>1998</v>
          </cell>
          <cell r="E19591">
            <v>36160</v>
          </cell>
        </row>
        <row r="19592">
          <cell r="A19592">
            <v>36025</v>
          </cell>
          <cell r="B19592">
            <v>230</v>
          </cell>
          <cell r="C19592">
            <v>136</v>
          </cell>
          <cell r="D19592">
            <v>1998</v>
          </cell>
          <cell r="E19592">
            <v>36160</v>
          </cell>
        </row>
        <row r="19593">
          <cell r="A19593">
            <v>36026</v>
          </cell>
          <cell r="B19593">
            <v>231</v>
          </cell>
          <cell r="C19593">
            <v>135</v>
          </cell>
          <cell r="D19593">
            <v>1998</v>
          </cell>
          <cell r="E19593">
            <v>36160</v>
          </cell>
        </row>
        <row r="19594">
          <cell r="A19594">
            <v>36027</v>
          </cell>
          <cell r="B19594">
            <v>232</v>
          </cell>
          <cell r="C19594">
            <v>134</v>
          </cell>
          <cell r="D19594">
            <v>1998</v>
          </cell>
          <cell r="E19594">
            <v>36160</v>
          </cell>
        </row>
        <row r="19595">
          <cell r="A19595">
            <v>36028</v>
          </cell>
          <cell r="B19595">
            <v>233</v>
          </cell>
          <cell r="C19595">
            <v>133</v>
          </cell>
          <cell r="D19595">
            <v>1998</v>
          </cell>
          <cell r="E19595">
            <v>36160</v>
          </cell>
        </row>
        <row r="19596">
          <cell r="A19596">
            <v>36029</v>
          </cell>
          <cell r="B19596">
            <v>234</v>
          </cell>
          <cell r="C19596">
            <v>132</v>
          </cell>
          <cell r="D19596">
            <v>1998</v>
          </cell>
          <cell r="E19596">
            <v>36160</v>
          </cell>
        </row>
        <row r="19597">
          <cell r="A19597">
            <v>36030</v>
          </cell>
          <cell r="B19597">
            <v>235</v>
          </cell>
          <cell r="C19597">
            <v>131</v>
          </cell>
          <cell r="D19597">
            <v>1998</v>
          </cell>
          <cell r="E19597">
            <v>36160</v>
          </cell>
        </row>
        <row r="19598">
          <cell r="A19598">
            <v>36031</v>
          </cell>
          <cell r="B19598">
            <v>236</v>
          </cell>
          <cell r="C19598">
            <v>130</v>
          </cell>
          <cell r="D19598">
            <v>1998</v>
          </cell>
          <cell r="E19598">
            <v>36160</v>
          </cell>
        </row>
        <row r="19599">
          <cell r="A19599">
            <v>36032</v>
          </cell>
          <cell r="B19599">
            <v>237</v>
          </cell>
          <cell r="C19599">
            <v>129</v>
          </cell>
          <cell r="D19599">
            <v>1998</v>
          </cell>
          <cell r="E19599">
            <v>36160</v>
          </cell>
        </row>
        <row r="19600">
          <cell r="A19600">
            <v>36033</v>
          </cell>
          <cell r="B19600">
            <v>238</v>
          </cell>
          <cell r="C19600">
            <v>128</v>
          </cell>
          <cell r="D19600">
            <v>1998</v>
          </cell>
          <cell r="E19600">
            <v>36160</v>
          </cell>
        </row>
        <row r="19601">
          <cell r="A19601">
            <v>36034</v>
          </cell>
          <cell r="B19601">
            <v>239</v>
          </cell>
          <cell r="C19601">
            <v>127</v>
          </cell>
          <cell r="D19601">
            <v>1998</v>
          </cell>
          <cell r="E19601">
            <v>36160</v>
          </cell>
        </row>
        <row r="19602">
          <cell r="A19602">
            <v>36035</v>
          </cell>
          <cell r="B19602">
            <v>240</v>
          </cell>
          <cell r="C19602">
            <v>126</v>
          </cell>
          <cell r="D19602">
            <v>1998</v>
          </cell>
          <cell r="E19602">
            <v>36160</v>
          </cell>
        </row>
        <row r="19603">
          <cell r="A19603">
            <v>36036</v>
          </cell>
          <cell r="B19603">
            <v>241</v>
          </cell>
          <cell r="C19603">
            <v>125</v>
          </cell>
          <cell r="D19603">
            <v>1998</v>
          </cell>
          <cell r="E19603">
            <v>36160</v>
          </cell>
        </row>
        <row r="19604">
          <cell r="A19604">
            <v>36037</v>
          </cell>
          <cell r="B19604">
            <v>242</v>
          </cell>
          <cell r="C19604">
            <v>124</v>
          </cell>
          <cell r="D19604">
            <v>1998</v>
          </cell>
          <cell r="E19604">
            <v>36160</v>
          </cell>
        </row>
        <row r="19605">
          <cell r="A19605">
            <v>36038</v>
          </cell>
          <cell r="B19605">
            <v>243</v>
          </cell>
          <cell r="C19605">
            <v>123</v>
          </cell>
          <cell r="D19605">
            <v>1998</v>
          </cell>
          <cell r="E19605">
            <v>36160</v>
          </cell>
        </row>
        <row r="19606">
          <cell r="A19606">
            <v>36039</v>
          </cell>
          <cell r="B19606">
            <v>244</v>
          </cell>
          <cell r="C19606">
            <v>122</v>
          </cell>
          <cell r="D19606">
            <v>1998</v>
          </cell>
          <cell r="E19606">
            <v>36160</v>
          </cell>
        </row>
        <row r="19607">
          <cell r="A19607">
            <v>36040</v>
          </cell>
          <cell r="B19607">
            <v>245</v>
          </cell>
          <cell r="C19607">
            <v>121</v>
          </cell>
          <cell r="D19607">
            <v>1998</v>
          </cell>
          <cell r="E19607">
            <v>36160</v>
          </cell>
        </row>
        <row r="19608">
          <cell r="A19608">
            <v>36041</v>
          </cell>
          <cell r="B19608">
            <v>246</v>
          </cell>
          <cell r="C19608">
            <v>120</v>
          </cell>
          <cell r="D19608">
            <v>1998</v>
          </cell>
          <cell r="E19608">
            <v>36160</v>
          </cell>
        </row>
        <row r="19609">
          <cell r="A19609">
            <v>36042</v>
          </cell>
          <cell r="B19609">
            <v>247</v>
          </cell>
          <cell r="C19609">
            <v>119</v>
          </cell>
          <cell r="D19609">
            <v>1998</v>
          </cell>
          <cell r="E19609">
            <v>36160</v>
          </cell>
        </row>
        <row r="19610">
          <cell r="A19610">
            <v>36043</v>
          </cell>
          <cell r="B19610">
            <v>248</v>
          </cell>
          <cell r="C19610">
            <v>118</v>
          </cell>
          <cell r="D19610">
            <v>1998</v>
          </cell>
          <cell r="E19610">
            <v>36160</v>
          </cell>
        </row>
        <row r="19611">
          <cell r="A19611">
            <v>36044</v>
          </cell>
          <cell r="B19611">
            <v>249</v>
          </cell>
          <cell r="C19611">
            <v>117</v>
          </cell>
          <cell r="D19611">
            <v>1998</v>
          </cell>
          <cell r="E19611">
            <v>36160</v>
          </cell>
        </row>
        <row r="19612">
          <cell r="A19612">
            <v>36045</v>
          </cell>
          <cell r="B19612">
            <v>250</v>
          </cell>
          <cell r="C19612">
            <v>116</v>
          </cell>
          <cell r="D19612">
            <v>1998</v>
          </cell>
          <cell r="E19612">
            <v>36160</v>
          </cell>
        </row>
        <row r="19613">
          <cell r="A19613">
            <v>36046</v>
          </cell>
          <cell r="B19613">
            <v>251</v>
          </cell>
          <cell r="C19613">
            <v>115</v>
          </cell>
          <cell r="D19613">
            <v>1998</v>
          </cell>
          <cell r="E19613">
            <v>36160</v>
          </cell>
        </row>
        <row r="19614">
          <cell r="A19614">
            <v>36047</v>
          </cell>
          <cell r="B19614">
            <v>252</v>
          </cell>
          <cell r="C19614">
            <v>114</v>
          </cell>
          <cell r="D19614">
            <v>1998</v>
          </cell>
          <cell r="E19614">
            <v>36160</v>
          </cell>
        </row>
        <row r="19615">
          <cell r="A19615">
            <v>36048</v>
          </cell>
          <cell r="B19615">
            <v>253</v>
          </cell>
          <cell r="C19615">
            <v>113</v>
          </cell>
          <cell r="D19615">
            <v>1998</v>
          </cell>
          <cell r="E19615">
            <v>36160</v>
          </cell>
        </row>
        <row r="19616">
          <cell r="A19616">
            <v>36049</v>
          </cell>
          <cell r="B19616">
            <v>254</v>
          </cell>
          <cell r="C19616">
            <v>112</v>
          </cell>
          <cell r="D19616">
            <v>1998</v>
          </cell>
          <cell r="E19616">
            <v>36160</v>
          </cell>
        </row>
        <row r="19617">
          <cell r="A19617">
            <v>36050</v>
          </cell>
          <cell r="B19617">
            <v>255</v>
          </cell>
          <cell r="C19617">
            <v>111</v>
          </cell>
          <cell r="D19617">
            <v>1998</v>
          </cell>
          <cell r="E19617">
            <v>36160</v>
          </cell>
        </row>
        <row r="19618">
          <cell r="A19618">
            <v>36051</v>
          </cell>
          <cell r="B19618">
            <v>256</v>
          </cell>
          <cell r="C19618">
            <v>110</v>
          </cell>
          <cell r="D19618">
            <v>1998</v>
          </cell>
          <cell r="E19618">
            <v>36160</v>
          </cell>
        </row>
        <row r="19619">
          <cell r="A19619">
            <v>36052</v>
          </cell>
          <cell r="B19619">
            <v>257</v>
          </cell>
          <cell r="C19619">
            <v>109</v>
          </cell>
          <cell r="D19619">
            <v>1998</v>
          </cell>
          <cell r="E19619">
            <v>36160</v>
          </cell>
        </row>
        <row r="19620">
          <cell r="A19620">
            <v>36053</v>
          </cell>
          <cell r="B19620">
            <v>258</v>
          </cell>
          <cell r="C19620">
            <v>108</v>
          </cell>
          <cell r="D19620">
            <v>1998</v>
          </cell>
          <cell r="E19620">
            <v>36160</v>
          </cell>
        </row>
        <row r="19621">
          <cell r="A19621">
            <v>36054</v>
          </cell>
          <cell r="B19621">
            <v>259</v>
          </cell>
          <cell r="C19621">
            <v>107</v>
          </cell>
          <cell r="D19621">
            <v>1998</v>
          </cell>
          <cell r="E19621">
            <v>36160</v>
          </cell>
        </row>
        <row r="19622">
          <cell r="A19622">
            <v>36055</v>
          </cell>
          <cell r="B19622">
            <v>260</v>
          </cell>
          <cell r="C19622">
            <v>106</v>
          </cell>
          <cell r="D19622">
            <v>1998</v>
          </cell>
          <cell r="E19622">
            <v>36160</v>
          </cell>
        </row>
        <row r="19623">
          <cell r="A19623">
            <v>36056</v>
          </cell>
          <cell r="B19623">
            <v>261</v>
          </cell>
          <cell r="C19623">
            <v>105</v>
          </cell>
          <cell r="D19623">
            <v>1998</v>
          </cell>
          <cell r="E19623">
            <v>36160</v>
          </cell>
        </row>
        <row r="19624">
          <cell r="A19624">
            <v>36057</v>
          </cell>
          <cell r="B19624">
            <v>262</v>
          </cell>
          <cell r="C19624">
            <v>104</v>
          </cell>
          <cell r="D19624">
            <v>1998</v>
          </cell>
          <cell r="E19624">
            <v>36160</v>
          </cell>
        </row>
        <row r="19625">
          <cell r="A19625">
            <v>36058</v>
          </cell>
          <cell r="B19625">
            <v>263</v>
          </cell>
          <cell r="C19625">
            <v>103</v>
          </cell>
          <cell r="D19625">
            <v>1998</v>
          </cell>
          <cell r="E19625">
            <v>36160</v>
          </cell>
        </row>
        <row r="19626">
          <cell r="A19626">
            <v>36059</v>
          </cell>
          <cell r="B19626">
            <v>264</v>
          </cell>
          <cell r="C19626">
            <v>102</v>
          </cell>
          <cell r="D19626">
            <v>1998</v>
          </cell>
          <cell r="E19626">
            <v>36160</v>
          </cell>
        </row>
        <row r="19627">
          <cell r="A19627">
            <v>36060</v>
          </cell>
          <cell r="B19627">
            <v>265</v>
          </cell>
          <cell r="C19627">
            <v>101</v>
          </cell>
          <cell r="D19627">
            <v>1998</v>
          </cell>
          <cell r="E19627">
            <v>36160</v>
          </cell>
        </row>
        <row r="19628">
          <cell r="A19628">
            <v>36061</v>
          </cell>
          <cell r="B19628">
            <v>266</v>
          </cell>
          <cell r="C19628">
            <v>100</v>
          </cell>
          <cell r="D19628">
            <v>1998</v>
          </cell>
          <cell r="E19628">
            <v>36160</v>
          </cell>
        </row>
        <row r="19629">
          <cell r="A19629">
            <v>36062</v>
          </cell>
          <cell r="B19629">
            <v>267</v>
          </cell>
          <cell r="C19629">
            <v>99</v>
          </cell>
          <cell r="D19629">
            <v>1998</v>
          </cell>
          <cell r="E19629">
            <v>36160</v>
          </cell>
        </row>
        <row r="19630">
          <cell r="A19630">
            <v>36063</v>
          </cell>
          <cell r="B19630">
            <v>268</v>
          </cell>
          <cell r="C19630">
            <v>98</v>
          </cell>
          <cell r="D19630">
            <v>1998</v>
          </cell>
          <cell r="E19630">
            <v>36160</v>
          </cell>
        </row>
        <row r="19631">
          <cell r="A19631">
            <v>36064</v>
          </cell>
          <cell r="B19631">
            <v>269</v>
          </cell>
          <cell r="C19631">
            <v>97</v>
          </cell>
          <cell r="D19631">
            <v>1998</v>
          </cell>
          <cell r="E19631">
            <v>36160</v>
          </cell>
        </row>
        <row r="19632">
          <cell r="A19632">
            <v>36065</v>
          </cell>
          <cell r="B19632">
            <v>270</v>
          </cell>
          <cell r="C19632">
            <v>96</v>
          </cell>
          <cell r="D19632">
            <v>1998</v>
          </cell>
          <cell r="E19632">
            <v>36160</v>
          </cell>
        </row>
        <row r="19633">
          <cell r="A19633">
            <v>36066</v>
          </cell>
          <cell r="B19633">
            <v>271</v>
          </cell>
          <cell r="C19633">
            <v>95</v>
          </cell>
          <cell r="D19633">
            <v>1998</v>
          </cell>
          <cell r="E19633">
            <v>36160</v>
          </cell>
        </row>
        <row r="19634">
          <cell r="A19634">
            <v>36067</v>
          </cell>
          <cell r="B19634">
            <v>272</v>
          </cell>
          <cell r="C19634">
            <v>94</v>
          </cell>
          <cell r="D19634">
            <v>1998</v>
          </cell>
          <cell r="E19634">
            <v>36160</v>
          </cell>
        </row>
        <row r="19635">
          <cell r="A19635">
            <v>36068</v>
          </cell>
          <cell r="B19635">
            <v>273</v>
          </cell>
          <cell r="C19635">
            <v>93</v>
          </cell>
          <cell r="D19635">
            <v>1998</v>
          </cell>
          <cell r="E19635">
            <v>36160</v>
          </cell>
        </row>
        <row r="19636">
          <cell r="A19636">
            <v>36069</v>
          </cell>
          <cell r="B19636">
            <v>274</v>
          </cell>
          <cell r="C19636">
            <v>92</v>
          </cell>
          <cell r="D19636">
            <v>1998</v>
          </cell>
          <cell r="E19636">
            <v>36160</v>
          </cell>
        </row>
        <row r="19637">
          <cell r="A19637">
            <v>36070</v>
          </cell>
          <cell r="B19637">
            <v>275</v>
          </cell>
          <cell r="C19637">
            <v>91</v>
          </cell>
          <cell r="D19637">
            <v>1998</v>
          </cell>
          <cell r="E19637">
            <v>36160</v>
          </cell>
        </row>
        <row r="19638">
          <cell r="A19638">
            <v>36071</v>
          </cell>
          <cell r="B19638">
            <v>276</v>
          </cell>
          <cell r="C19638">
            <v>90</v>
          </cell>
          <cell r="D19638">
            <v>1998</v>
          </cell>
          <cell r="E19638">
            <v>36160</v>
          </cell>
        </row>
        <row r="19639">
          <cell r="A19639">
            <v>36072</v>
          </cell>
          <cell r="B19639">
            <v>277</v>
          </cell>
          <cell r="C19639">
            <v>89</v>
          </cell>
          <cell r="D19639">
            <v>1998</v>
          </cell>
          <cell r="E19639">
            <v>36160</v>
          </cell>
        </row>
        <row r="19640">
          <cell r="A19640">
            <v>36073</v>
          </cell>
          <cell r="B19640">
            <v>278</v>
          </cell>
          <cell r="C19640">
            <v>88</v>
          </cell>
          <cell r="D19640">
            <v>1998</v>
          </cell>
          <cell r="E19640">
            <v>36160</v>
          </cell>
        </row>
        <row r="19641">
          <cell r="A19641">
            <v>36074</v>
          </cell>
          <cell r="B19641">
            <v>279</v>
          </cell>
          <cell r="C19641">
            <v>87</v>
          </cell>
          <cell r="D19641">
            <v>1998</v>
          </cell>
          <cell r="E19641">
            <v>36160</v>
          </cell>
        </row>
        <row r="19642">
          <cell r="A19642">
            <v>36075</v>
          </cell>
          <cell r="B19642">
            <v>280</v>
          </cell>
          <cell r="C19642">
            <v>86</v>
          </cell>
          <cell r="D19642">
            <v>1998</v>
          </cell>
          <cell r="E19642">
            <v>36160</v>
          </cell>
        </row>
        <row r="19643">
          <cell r="A19643">
            <v>36076</v>
          </cell>
          <cell r="B19643">
            <v>281</v>
          </cell>
          <cell r="C19643">
            <v>85</v>
          </cell>
          <cell r="D19643">
            <v>1998</v>
          </cell>
          <cell r="E19643">
            <v>36160</v>
          </cell>
        </row>
        <row r="19644">
          <cell r="A19644">
            <v>36077</v>
          </cell>
          <cell r="B19644">
            <v>282</v>
          </cell>
          <cell r="C19644">
            <v>84</v>
          </cell>
          <cell r="D19644">
            <v>1998</v>
          </cell>
          <cell r="E19644">
            <v>36160</v>
          </cell>
        </row>
        <row r="19645">
          <cell r="A19645">
            <v>36078</v>
          </cell>
          <cell r="B19645">
            <v>283</v>
          </cell>
          <cell r="C19645">
            <v>83</v>
          </cell>
          <cell r="D19645">
            <v>1998</v>
          </cell>
          <cell r="E19645">
            <v>36160</v>
          </cell>
        </row>
        <row r="19646">
          <cell r="A19646">
            <v>36079</v>
          </cell>
          <cell r="B19646">
            <v>284</v>
          </cell>
          <cell r="C19646">
            <v>82</v>
          </cell>
          <cell r="D19646">
            <v>1998</v>
          </cell>
          <cell r="E19646">
            <v>36160</v>
          </cell>
        </row>
        <row r="19647">
          <cell r="A19647">
            <v>36080</v>
          </cell>
          <cell r="B19647">
            <v>285</v>
          </cell>
          <cell r="C19647">
            <v>81</v>
          </cell>
          <cell r="D19647">
            <v>1998</v>
          </cell>
          <cell r="E19647">
            <v>36160</v>
          </cell>
        </row>
        <row r="19648">
          <cell r="A19648">
            <v>36081</v>
          </cell>
          <cell r="B19648">
            <v>286</v>
          </cell>
          <cell r="C19648">
            <v>80</v>
          </cell>
          <cell r="D19648">
            <v>1998</v>
          </cell>
          <cell r="E19648">
            <v>36160</v>
          </cell>
        </row>
        <row r="19649">
          <cell r="A19649">
            <v>36082</v>
          </cell>
          <cell r="B19649">
            <v>287</v>
          </cell>
          <cell r="C19649">
            <v>79</v>
          </cell>
          <cell r="D19649">
            <v>1998</v>
          </cell>
          <cell r="E19649">
            <v>36160</v>
          </cell>
        </row>
        <row r="19650">
          <cell r="A19650">
            <v>36083</v>
          </cell>
          <cell r="B19650">
            <v>288</v>
          </cell>
          <cell r="C19650">
            <v>78</v>
          </cell>
          <cell r="D19650">
            <v>1998</v>
          </cell>
          <cell r="E19650">
            <v>36160</v>
          </cell>
        </row>
        <row r="19651">
          <cell r="A19651">
            <v>36084</v>
          </cell>
          <cell r="B19651">
            <v>289</v>
          </cell>
          <cell r="C19651">
            <v>77</v>
          </cell>
          <cell r="D19651">
            <v>1998</v>
          </cell>
          <cell r="E19651">
            <v>36160</v>
          </cell>
        </row>
        <row r="19652">
          <cell r="A19652">
            <v>36085</v>
          </cell>
          <cell r="B19652">
            <v>290</v>
          </cell>
          <cell r="C19652">
            <v>76</v>
          </cell>
          <cell r="D19652">
            <v>1998</v>
          </cell>
          <cell r="E19652">
            <v>36160</v>
          </cell>
        </row>
        <row r="19653">
          <cell r="A19653">
            <v>36086</v>
          </cell>
          <cell r="B19653">
            <v>291</v>
          </cell>
          <cell r="C19653">
            <v>75</v>
          </cell>
          <cell r="D19653">
            <v>1998</v>
          </cell>
          <cell r="E19653">
            <v>36160</v>
          </cell>
        </row>
        <row r="19654">
          <cell r="A19654">
            <v>36087</v>
          </cell>
          <cell r="B19654">
            <v>292</v>
          </cell>
          <cell r="C19654">
            <v>74</v>
          </cell>
          <cell r="D19654">
            <v>1998</v>
          </cell>
          <cell r="E19654">
            <v>36160</v>
          </cell>
        </row>
        <row r="19655">
          <cell r="A19655">
            <v>36088</v>
          </cell>
          <cell r="B19655">
            <v>293</v>
          </cell>
          <cell r="C19655">
            <v>73</v>
          </cell>
          <cell r="D19655">
            <v>1998</v>
          </cell>
          <cell r="E19655">
            <v>36160</v>
          </cell>
        </row>
        <row r="19656">
          <cell r="A19656">
            <v>36089</v>
          </cell>
          <cell r="B19656">
            <v>294</v>
          </cell>
          <cell r="C19656">
            <v>72</v>
          </cell>
          <cell r="D19656">
            <v>1998</v>
          </cell>
          <cell r="E19656">
            <v>36160</v>
          </cell>
        </row>
        <row r="19657">
          <cell r="A19657">
            <v>36090</v>
          </cell>
          <cell r="B19657">
            <v>295</v>
          </cell>
          <cell r="C19657">
            <v>71</v>
          </cell>
          <cell r="D19657">
            <v>1998</v>
          </cell>
          <cell r="E19657">
            <v>36160</v>
          </cell>
        </row>
        <row r="19658">
          <cell r="A19658">
            <v>36091</v>
          </cell>
          <cell r="B19658">
            <v>296</v>
          </cell>
          <cell r="C19658">
            <v>70</v>
          </cell>
          <cell r="D19658">
            <v>1998</v>
          </cell>
          <cell r="E19658">
            <v>36160</v>
          </cell>
        </row>
        <row r="19659">
          <cell r="A19659">
            <v>36092</v>
          </cell>
          <cell r="B19659">
            <v>297</v>
          </cell>
          <cell r="C19659">
            <v>69</v>
          </cell>
          <cell r="D19659">
            <v>1998</v>
          </cell>
          <cell r="E19659">
            <v>36160</v>
          </cell>
        </row>
        <row r="19660">
          <cell r="A19660">
            <v>36093</v>
          </cell>
          <cell r="B19660">
            <v>298</v>
          </cell>
          <cell r="C19660">
            <v>68</v>
          </cell>
          <cell r="D19660">
            <v>1998</v>
          </cell>
          <cell r="E19660">
            <v>36160</v>
          </cell>
        </row>
        <row r="19661">
          <cell r="A19661">
            <v>36094</v>
          </cell>
          <cell r="B19661">
            <v>299</v>
          </cell>
          <cell r="C19661">
            <v>67</v>
          </cell>
          <cell r="D19661">
            <v>1998</v>
          </cell>
          <cell r="E19661">
            <v>36160</v>
          </cell>
        </row>
        <row r="19662">
          <cell r="A19662">
            <v>36095</v>
          </cell>
          <cell r="B19662">
            <v>300</v>
          </cell>
          <cell r="C19662">
            <v>66</v>
          </cell>
          <cell r="D19662">
            <v>1998</v>
          </cell>
          <cell r="E19662">
            <v>36160</v>
          </cell>
        </row>
        <row r="19663">
          <cell r="A19663">
            <v>36096</v>
          </cell>
          <cell r="B19663">
            <v>301</v>
          </cell>
          <cell r="C19663">
            <v>65</v>
          </cell>
          <cell r="D19663">
            <v>1998</v>
          </cell>
          <cell r="E19663">
            <v>36160</v>
          </cell>
        </row>
        <row r="19664">
          <cell r="A19664">
            <v>36097</v>
          </cell>
          <cell r="B19664">
            <v>302</v>
          </cell>
          <cell r="C19664">
            <v>64</v>
          </cell>
          <cell r="D19664">
            <v>1998</v>
          </cell>
          <cell r="E19664">
            <v>36160</v>
          </cell>
        </row>
        <row r="19665">
          <cell r="A19665">
            <v>36098</v>
          </cell>
          <cell r="B19665">
            <v>303</v>
          </cell>
          <cell r="C19665">
            <v>63</v>
          </cell>
          <cell r="D19665">
            <v>1998</v>
          </cell>
          <cell r="E19665">
            <v>36160</v>
          </cell>
        </row>
        <row r="19666">
          <cell r="A19666">
            <v>36099</v>
          </cell>
          <cell r="B19666">
            <v>304</v>
          </cell>
          <cell r="C19666">
            <v>62</v>
          </cell>
          <cell r="D19666">
            <v>1998</v>
          </cell>
          <cell r="E19666">
            <v>36160</v>
          </cell>
        </row>
        <row r="19667">
          <cell r="A19667">
            <v>36100</v>
          </cell>
          <cell r="B19667">
            <v>305</v>
          </cell>
          <cell r="C19667">
            <v>61</v>
          </cell>
          <cell r="D19667">
            <v>1998</v>
          </cell>
          <cell r="E19667">
            <v>36160</v>
          </cell>
        </row>
        <row r="19668">
          <cell r="A19668">
            <v>36101</v>
          </cell>
          <cell r="B19668">
            <v>306</v>
          </cell>
          <cell r="C19668">
            <v>60</v>
          </cell>
          <cell r="D19668">
            <v>1998</v>
          </cell>
          <cell r="E19668">
            <v>36160</v>
          </cell>
        </row>
        <row r="19669">
          <cell r="A19669">
            <v>36102</v>
          </cell>
          <cell r="B19669">
            <v>307</v>
          </cell>
          <cell r="C19669">
            <v>59</v>
          </cell>
          <cell r="D19669">
            <v>1998</v>
          </cell>
          <cell r="E19669">
            <v>36160</v>
          </cell>
        </row>
        <row r="19670">
          <cell r="A19670">
            <v>36103</v>
          </cell>
          <cell r="B19670">
            <v>308</v>
          </cell>
          <cell r="C19670">
            <v>58</v>
          </cell>
          <cell r="D19670">
            <v>1998</v>
          </cell>
          <cell r="E19670">
            <v>36160</v>
          </cell>
        </row>
        <row r="19671">
          <cell r="A19671">
            <v>36104</v>
          </cell>
          <cell r="B19671">
            <v>309</v>
          </cell>
          <cell r="C19671">
            <v>57</v>
          </cell>
          <cell r="D19671">
            <v>1998</v>
          </cell>
          <cell r="E19671">
            <v>36160</v>
          </cell>
        </row>
        <row r="19672">
          <cell r="A19672">
            <v>36105</v>
          </cell>
          <cell r="B19672">
            <v>310</v>
          </cell>
          <cell r="C19672">
            <v>56</v>
          </cell>
          <cell r="D19672">
            <v>1998</v>
          </cell>
          <cell r="E19672">
            <v>36160</v>
          </cell>
        </row>
        <row r="19673">
          <cell r="A19673">
            <v>36106</v>
          </cell>
          <cell r="B19673">
            <v>311</v>
          </cell>
          <cell r="C19673">
            <v>55</v>
          </cell>
          <cell r="D19673">
            <v>1998</v>
          </cell>
          <cell r="E19673">
            <v>36160</v>
          </cell>
        </row>
        <row r="19674">
          <cell r="A19674">
            <v>36107</v>
          </cell>
          <cell r="B19674">
            <v>312</v>
          </cell>
          <cell r="C19674">
            <v>54</v>
          </cell>
          <cell r="D19674">
            <v>1998</v>
          </cell>
          <cell r="E19674">
            <v>36160</v>
          </cell>
        </row>
        <row r="19675">
          <cell r="A19675">
            <v>36108</v>
          </cell>
          <cell r="B19675">
            <v>313</v>
          </cell>
          <cell r="C19675">
            <v>53</v>
          </cell>
          <cell r="D19675">
            <v>1998</v>
          </cell>
          <cell r="E19675">
            <v>36160</v>
          </cell>
        </row>
        <row r="19676">
          <cell r="A19676">
            <v>36109</v>
          </cell>
          <cell r="B19676">
            <v>314</v>
          </cell>
          <cell r="C19676">
            <v>52</v>
          </cell>
          <cell r="D19676">
            <v>1998</v>
          </cell>
          <cell r="E19676">
            <v>36160</v>
          </cell>
        </row>
        <row r="19677">
          <cell r="A19677">
            <v>36110</v>
          </cell>
          <cell r="B19677">
            <v>315</v>
          </cell>
          <cell r="C19677">
            <v>51</v>
          </cell>
          <cell r="D19677">
            <v>1998</v>
          </cell>
          <cell r="E19677">
            <v>36160</v>
          </cell>
        </row>
        <row r="19678">
          <cell r="A19678">
            <v>36111</v>
          </cell>
          <cell r="B19678">
            <v>316</v>
          </cell>
          <cell r="C19678">
            <v>50</v>
          </cell>
          <cell r="D19678">
            <v>1998</v>
          </cell>
          <cell r="E19678">
            <v>36160</v>
          </cell>
        </row>
        <row r="19679">
          <cell r="A19679">
            <v>36112</v>
          </cell>
          <cell r="B19679">
            <v>317</v>
          </cell>
          <cell r="C19679">
            <v>49</v>
          </cell>
          <cell r="D19679">
            <v>1998</v>
          </cell>
          <cell r="E19679">
            <v>36160</v>
          </cell>
        </row>
        <row r="19680">
          <cell r="A19680">
            <v>36113</v>
          </cell>
          <cell r="B19680">
            <v>318</v>
          </cell>
          <cell r="C19680">
            <v>48</v>
          </cell>
          <cell r="D19680">
            <v>1998</v>
          </cell>
          <cell r="E19680">
            <v>36160</v>
          </cell>
        </row>
        <row r="19681">
          <cell r="A19681">
            <v>36114</v>
          </cell>
          <cell r="B19681">
            <v>319</v>
          </cell>
          <cell r="C19681">
            <v>47</v>
          </cell>
          <cell r="D19681">
            <v>1998</v>
          </cell>
          <cell r="E19681">
            <v>36160</v>
          </cell>
        </row>
        <row r="19682">
          <cell r="A19682">
            <v>36115</v>
          </cell>
          <cell r="B19682">
            <v>320</v>
          </cell>
          <cell r="C19682">
            <v>46</v>
          </cell>
          <cell r="D19682">
            <v>1998</v>
          </cell>
          <cell r="E19682">
            <v>36160</v>
          </cell>
        </row>
        <row r="19683">
          <cell r="A19683">
            <v>36116</v>
          </cell>
          <cell r="B19683">
            <v>321</v>
          </cell>
          <cell r="C19683">
            <v>45</v>
          </cell>
          <cell r="D19683">
            <v>1998</v>
          </cell>
          <cell r="E19683">
            <v>36160</v>
          </cell>
        </row>
        <row r="19684">
          <cell r="A19684">
            <v>36117</v>
          </cell>
          <cell r="B19684">
            <v>322</v>
          </cell>
          <cell r="C19684">
            <v>44</v>
          </cell>
          <cell r="D19684">
            <v>1998</v>
          </cell>
          <cell r="E19684">
            <v>36160</v>
          </cell>
        </row>
        <row r="19685">
          <cell r="A19685">
            <v>36118</v>
          </cell>
          <cell r="B19685">
            <v>323</v>
          </cell>
          <cell r="C19685">
            <v>43</v>
          </cell>
          <cell r="D19685">
            <v>1998</v>
          </cell>
          <cell r="E19685">
            <v>36160</v>
          </cell>
        </row>
        <row r="19686">
          <cell r="A19686">
            <v>36119</v>
          </cell>
          <cell r="B19686">
            <v>324</v>
          </cell>
          <cell r="C19686">
            <v>42</v>
          </cell>
          <cell r="D19686">
            <v>1998</v>
          </cell>
          <cell r="E19686">
            <v>36160</v>
          </cell>
        </row>
        <row r="19687">
          <cell r="A19687">
            <v>36120</v>
          </cell>
          <cell r="B19687">
            <v>325</v>
          </cell>
          <cell r="C19687">
            <v>41</v>
          </cell>
          <cell r="D19687">
            <v>1998</v>
          </cell>
          <cell r="E19687">
            <v>36160</v>
          </cell>
        </row>
        <row r="19688">
          <cell r="A19688">
            <v>36121</v>
          </cell>
          <cell r="B19688">
            <v>326</v>
          </cell>
          <cell r="C19688">
            <v>40</v>
          </cell>
          <cell r="D19688">
            <v>1998</v>
          </cell>
          <cell r="E19688">
            <v>36160</v>
          </cell>
        </row>
        <row r="19689">
          <cell r="A19689">
            <v>36122</v>
          </cell>
          <cell r="B19689">
            <v>327</v>
          </cell>
          <cell r="C19689">
            <v>39</v>
          </cell>
          <cell r="D19689">
            <v>1998</v>
          </cell>
          <cell r="E19689">
            <v>36160</v>
          </cell>
        </row>
        <row r="19690">
          <cell r="A19690">
            <v>36123</v>
          </cell>
          <cell r="B19690">
            <v>328</v>
          </cell>
          <cell r="C19690">
            <v>38</v>
          </cell>
          <cell r="D19690">
            <v>1998</v>
          </cell>
          <cell r="E19690">
            <v>36160</v>
          </cell>
        </row>
        <row r="19691">
          <cell r="A19691">
            <v>36124</v>
          </cell>
          <cell r="B19691">
            <v>329</v>
          </cell>
          <cell r="C19691">
            <v>37</v>
          </cell>
          <cell r="D19691">
            <v>1998</v>
          </cell>
          <cell r="E19691">
            <v>36160</v>
          </cell>
        </row>
        <row r="19692">
          <cell r="A19692">
            <v>36125</v>
          </cell>
          <cell r="B19692">
            <v>330</v>
          </cell>
          <cell r="C19692">
            <v>36</v>
          </cell>
          <cell r="D19692">
            <v>1998</v>
          </cell>
          <cell r="E19692">
            <v>36160</v>
          </cell>
        </row>
        <row r="19693">
          <cell r="A19693">
            <v>36126</v>
          </cell>
          <cell r="B19693">
            <v>331</v>
          </cell>
          <cell r="C19693">
            <v>35</v>
          </cell>
          <cell r="D19693">
            <v>1998</v>
          </cell>
          <cell r="E19693">
            <v>36160</v>
          </cell>
        </row>
        <row r="19694">
          <cell r="A19694">
            <v>36127</v>
          </cell>
          <cell r="B19694">
            <v>332</v>
          </cell>
          <cell r="C19694">
            <v>34</v>
          </cell>
          <cell r="D19694">
            <v>1998</v>
          </cell>
          <cell r="E19694">
            <v>36160</v>
          </cell>
        </row>
        <row r="19695">
          <cell r="A19695">
            <v>36128</v>
          </cell>
          <cell r="B19695">
            <v>333</v>
          </cell>
          <cell r="C19695">
            <v>33</v>
          </cell>
          <cell r="D19695">
            <v>1998</v>
          </cell>
          <cell r="E19695">
            <v>36160</v>
          </cell>
        </row>
        <row r="19696">
          <cell r="A19696">
            <v>36129</v>
          </cell>
          <cell r="B19696">
            <v>334</v>
          </cell>
          <cell r="C19696">
            <v>32</v>
          </cell>
          <cell r="D19696">
            <v>1998</v>
          </cell>
          <cell r="E19696">
            <v>36160</v>
          </cell>
        </row>
        <row r="19697">
          <cell r="A19697">
            <v>36130</v>
          </cell>
          <cell r="B19697">
            <v>335</v>
          </cell>
          <cell r="C19697">
            <v>31</v>
          </cell>
          <cell r="D19697">
            <v>1998</v>
          </cell>
          <cell r="E19697">
            <v>36160</v>
          </cell>
        </row>
        <row r="19698">
          <cell r="A19698">
            <v>36131</v>
          </cell>
          <cell r="B19698">
            <v>336</v>
          </cell>
          <cell r="C19698">
            <v>30</v>
          </cell>
          <cell r="D19698">
            <v>1998</v>
          </cell>
          <cell r="E19698">
            <v>36160</v>
          </cell>
        </row>
        <row r="19699">
          <cell r="A19699">
            <v>36132</v>
          </cell>
          <cell r="B19699">
            <v>337</v>
          </cell>
          <cell r="C19699">
            <v>29</v>
          </cell>
          <cell r="D19699">
            <v>1998</v>
          </cell>
          <cell r="E19699">
            <v>36160</v>
          </cell>
        </row>
        <row r="19700">
          <cell r="A19700">
            <v>36133</v>
          </cell>
          <cell r="B19700">
            <v>338</v>
          </cell>
          <cell r="C19700">
            <v>28</v>
          </cell>
          <cell r="D19700">
            <v>1998</v>
          </cell>
          <cell r="E19700">
            <v>36160</v>
          </cell>
        </row>
        <row r="19701">
          <cell r="A19701">
            <v>36134</v>
          </cell>
          <cell r="B19701">
            <v>339</v>
          </cell>
          <cell r="C19701">
            <v>27</v>
          </cell>
          <cell r="D19701">
            <v>1998</v>
          </cell>
          <cell r="E19701">
            <v>36160</v>
          </cell>
        </row>
        <row r="19702">
          <cell r="A19702">
            <v>36135</v>
          </cell>
          <cell r="B19702">
            <v>340</v>
          </cell>
          <cell r="C19702">
            <v>26</v>
          </cell>
          <cell r="D19702">
            <v>1998</v>
          </cell>
          <cell r="E19702">
            <v>36160</v>
          </cell>
        </row>
        <row r="19703">
          <cell r="A19703">
            <v>36136</v>
          </cell>
          <cell r="B19703">
            <v>341</v>
          </cell>
          <cell r="C19703">
            <v>25</v>
          </cell>
          <cell r="D19703">
            <v>1998</v>
          </cell>
          <cell r="E19703">
            <v>36160</v>
          </cell>
        </row>
        <row r="19704">
          <cell r="A19704">
            <v>36137</v>
          </cell>
          <cell r="B19704">
            <v>342</v>
          </cell>
          <cell r="C19704">
            <v>24</v>
          </cell>
          <cell r="D19704">
            <v>1998</v>
          </cell>
          <cell r="E19704">
            <v>36160</v>
          </cell>
        </row>
        <row r="19705">
          <cell r="A19705">
            <v>36138</v>
          </cell>
          <cell r="B19705">
            <v>343</v>
          </cell>
          <cell r="C19705">
            <v>23</v>
          </cell>
          <cell r="D19705">
            <v>1998</v>
          </cell>
          <cell r="E19705">
            <v>36160</v>
          </cell>
        </row>
        <row r="19706">
          <cell r="A19706">
            <v>36139</v>
          </cell>
          <cell r="B19706">
            <v>344</v>
          </cell>
          <cell r="C19706">
            <v>22</v>
          </cell>
          <cell r="D19706">
            <v>1998</v>
          </cell>
          <cell r="E19706">
            <v>36160</v>
          </cell>
        </row>
        <row r="19707">
          <cell r="A19707">
            <v>36140</v>
          </cell>
          <cell r="B19707">
            <v>345</v>
          </cell>
          <cell r="C19707">
            <v>21</v>
          </cell>
          <cell r="D19707">
            <v>1998</v>
          </cell>
          <cell r="E19707">
            <v>36160</v>
          </cell>
        </row>
        <row r="19708">
          <cell r="A19708">
            <v>36141</v>
          </cell>
          <cell r="B19708">
            <v>346</v>
          </cell>
          <cell r="C19708">
            <v>20</v>
          </cell>
          <cell r="D19708">
            <v>1998</v>
          </cell>
          <cell r="E19708">
            <v>36160</v>
          </cell>
        </row>
        <row r="19709">
          <cell r="A19709">
            <v>36142</v>
          </cell>
          <cell r="B19709">
            <v>347</v>
          </cell>
          <cell r="C19709">
            <v>19</v>
          </cell>
          <cell r="D19709">
            <v>1998</v>
          </cell>
          <cell r="E19709">
            <v>36160</v>
          </cell>
        </row>
        <row r="19710">
          <cell r="A19710">
            <v>36143</v>
          </cell>
          <cell r="B19710">
            <v>348</v>
          </cell>
          <cell r="C19710">
            <v>18</v>
          </cell>
          <cell r="D19710">
            <v>1998</v>
          </cell>
          <cell r="E19710">
            <v>36160</v>
          </cell>
        </row>
        <row r="19711">
          <cell r="A19711">
            <v>36144</v>
          </cell>
          <cell r="B19711">
            <v>349</v>
          </cell>
          <cell r="C19711">
            <v>17</v>
          </cell>
          <cell r="D19711">
            <v>1998</v>
          </cell>
          <cell r="E19711">
            <v>36160</v>
          </cell>
        </row>
        <row r="19712">
          <cell r="A19712">
            <v>36145</v>
          </cell>
          <cell r="B19712">
            <v>350</v>
          </cell>
          <cell r="C19712">
            <v>16</v>
          </cell>
          <cell r="D19712">
            <v>1998</v>
          </cell>
          <cell r="E19712">
            <v>36160</v>
          </cell>
        </row>
        <row r="19713">
          <cell r="A19713">
            <v>36146</v>
          </cell>
          <cell r="B19713">
            <v>351</v>
          </cell>
          <cell r="C19713">
            <v>15</v>
          </cell>
          <cell r="D19713">
            <v>1998</v>
          </cell>
          <cell r="E19713">
            <v>36160</v>
          </cell>
        </row>
        <row r="19714">
          <cell r="A19714">
            <v>36147</v>
          </cell>
          <cell r="B19714">
            <v>352</v>
          </cell>
          <cell r="C19714">
            <v>14</v>
          </cell>
          <cell r="D19714">
            <v>1998</v>
          </cell>
          <cell r="E19714">
            <v>36160</v>
          </cell>
        </row>
        <row r="19715">
          <cell r="A19715">
            <v>36148</v>
          </cell>
          <cell r="B19715">
            <v>353</v>
          </cell>
          <cell r="C19715">
            <v>13</v>
          </cell>
          <cell r="D19715">
            <v>1998</v>
          </cell>
          <cell r="E19715">
            <v>36160</v>
          </cell>
        </row>
        <row r="19716">
          <cell r="A19716">
            <v>36149</v>
          </cell>
          <cell r="B19716">
            <v>354</v>
          </cell>
          <cell r="C19716">
            <v>12</v>
          </cell>
          <cell r="D19716">
            <v>1998</v>
          </cell>
          <cell r="E19716">
            <v>36160</v>
          </cell>
        </row>
        <row r="19717">
          <cell r="A19717">
            <v>36150</v>
          </cell>
          <cell r="B19717">
            <v>355</v>
          </cell>
          <cell r="C19717">
            <v>11</v>
          </cell>
          <cell r="D19717">
            <v>1998</v>
          </cell>
          <cell r="E19717">
            <v>36160</v>
          </cell>
        </row>
        <row r="19718">
          <cell r="A19718">
            <v>36151</v>
          </cell>
          <cell r="B19718">
            <v>356</v>
          </cell>
          <cell r="C19718">
            <v>10</v>
          </cell>
          <cell r="D19718">
            <v>1998</v>
          </cell>
          <cell r="E19718">
            <v>36160</v>
          </cell>
        </row>
        <row r="19719">
          <cell r="A19719">
            <v>36152</v>
          </cell>
          <cell r="B19719">
            <v>357</v>
          </cell>
          <cell r="C19719">
            <v>9</v>
          </cell>
          <cell r="D19719">
            <v>1998</v>
          </cell>
          <cell r="E19719">
            <v>36160</v>
          </cell>
        </row>
        <row r="19720">
          <cell r="A19720">
            <v>36153</v>
          </cell>
          <cell r="B19720">
            <v>358</v>
          </cell>
          <cell r="C19720">
            <v>8</v>
          </cell>
          <cell r="D19720">
            <v>1998</v>
          </cell>
          <cell r="E19720">
            <v>36160</v>
          </cell>
        </row>
        <row r="19721">
          <cell r="A19721">
            <v>36154</v>
          </cell>
          <cell r="B19721">
            <v>359</v>
          </cell>
          <cell r="C19721">
            <v>7</v>
          </cell>
          <cell r="D19721">
            <v>1998</v>
          </cell>
          <cell r="E19721">
            <v>36160</v>
          </cell>
        </row>
        <row r="19722">
          <cell r="A19722">
            <v>36155</v>
          </cell>
          <cell r="B19722">
            <v>360</v>
          </cell>
          <cell r="C19722">
            <v>6</v>
          </cell>
          <cell r="D19722">
            <v>1998</v>
          </cell>
          <cell r="E19722">
            <v>36160</v>
          </cell>
        </row>
        <row r="19723">
          <cell r="A19723">
            <v>36156</v>
          </cell>
          <cell r="B19723">
            <v>361</v>
          </cell>
          <cell r="C19723">
            <v>5</v>
          </cell>
          <cell r="D19723">
            <v>1998</v>
          </cell>
          <cell r="E19723">
            <v>36160</v>
          </cell>
        </row>
        <row r="19724">
          <cell r="A19724">
            <v>36157</v>
          </cell>
          <cell r="B19724">
            <v>362</v>
          </cell>
          <cell r="C19724">
            <v>4</v>
          </cell>
          <cell r="D19724">
            <v>1998</v>
          </cell>
          <cell r="E19724">
            <v>36160</v>
          </cell>
        </row>
        <row r="19725">
          <cell r="A19725">
            <v>36158</v>
          </cell>
          <cell r="B19725">
            <v>363</v>
          </cell>
          <cell r="C19725">
            <v>3</v>
          </cell>
          <cell r="D19725">
            <v>1998</v>
          </cell>
          <cell r="E19725">
            <v>36160</v>
          </cell>
        </row>
        <row r="19726">
          <cell r="A19726">
            <v>36159</v>
          </cell>
          <cell r="B19726">
            <v>364</v>
          </cell>
          <cell r="C19726">
            <v>2</v>
          </cell>
          <cell r="D19726">
            <v>1998</v>
          </cell>
          <cell r="E19726">
            <v>36160</v>
          </cell>
        </row>
        <row r="19727">
          <cell r="A19727">
            <v>36160</v>
          </cell>
          <cell r="B19727">
            <v>365</v>
          </cell>
          <cell r="C19727">
            <v>1</v>
          </cell>
          <cell r="D19727">
            <v>1998</v>
          </cell>
          <cell r="E19727">
            <v>36160</v>
          </cell>
        </row>
        <row r="19728">
          <cell r="A19728">
            <v>36161</v>
          </cell>
          <cell r="B19728">
            <v>1</v>
          </cell>
          <cell r="C19728">
            <v>365</v>
          </cell>
          <cell r="D19728">
            <v>1999</v>
          </cell>
          <cell r="E19728">
            <v>36525</v>
          </cell>
        </row>
        <row r="19729">
          <cell r="A19729">
            <v>36162</v>
          </cell>
          <cell r="B19729">
            <v>2</v>
          </cell>
          <cell r="C19729">
            <v>364</v>
          </cell>
          <cell r="D19729">
            <v>1999</v>
          </cell>
          <cell r="E19729">
            <v>36525</v>
          </cell>
        </row>
        <row r="19730">
          <cell r="A19730">
            <v>36163</v>
          </cell>
          <cell r="B19730">
            <v>3</v>
          </cell>
          <cell r="C19730">
            <v>363</v>
          </cell>
          <cell r="D19730">
            <v>1999</v>
          </cell>
          <cell r="E19730">
            <v>36525</v>
          </cell>
        </row>
        <row r="19731">
          <cell r="A19731">
            <v>36164</v>
          </cell>
          <cell r="B19731">
            <v>4</v>
          </cell>
          <cell r="C19731">
            <v>362</v>
          </cell>
          <cell r="D19731">
            <v>1999</v>
          </cell>
          <cell r="E19731">
            <v>36525</v>
          </cell>
        </row>
        <row r="19732">
          <cell r="A19732">
            <v>36165</v>
          </cell>
          <cell r="B19732">
            <v>5</v>
          </cell>
          <cell r="C19732">
            <v>361</v>
          </cell>
          <cell r="D19732">
            <v>1999</v>
          </cell>
          <cell r="E19732">
            <v>36525</v>
          </cell>
        </row>
        <row r="19733">
          <cell r="A19733">
            <v>36166</v>
          </cell>
          <cell r="B19733">
            <v>6</v>
          </cell>
          <cell r="C19733">
            <v>360</v>
          </cell>
          <cell r="D19733">
            <v>1999</v>
          </cell>
          <cell r="E19733">
            <v>36525</v>
          </cell>
        </row>
        <row r="19734">
          <cell r="A19734">
            <v>36167</v>
          </cell>
          <cell r="B19734">
            <v>7</v>
          </cell>
          <cell r="C19734">
            <v>359</v>
          </cell>
          <cell r="D19734">
            <v>1999</v>
          </cell>
          <cell r="E19734">
            <v>36525</v>
          </cell>
        </row>
        <row r="19735">
          <cell r="A19735">
            <v>36168</v>
          </cell>
          <cell r="B19735">
            <v>8</v>
          </cell>
          <cell r="C19735">
            <v>358</v>
          </cell>
          <cell r="D19735">
            <v>1999</v>
          </cell>
          <cell r="E19735">
            <v>36525</v>
          </cell>
        </row>
        <row r="19736">
          <cell r="A19736">
            <v>36169</v>
          </cell>
          <cell r="B19736">
            <v>9</v>
          </cell>
          <cell r="C19736">
            <v>357</v>
          </cell>
          <cell r="D19736">
            <v>1999</v>
          </cell>
          <cell r="E19736">
            <v>36525</v>
          </cell>
        </row>
        <row r="19737">
          <cell r="A19737">
            <v>36170</v>
          </cell>
          <cell r="B19737">
            <v>10</v>
          </cell>
          <cell r="C19737">
            <v>356</v>
          </cell>
          <cell r="D19737">
            <v>1999</v>
          </cell>
          <cell r="E19737">
            <v>36525</v>
          </cell>
        </row>
        <row r="19738">
          <cell r="A19738">
            <v>36171</v>
          </cell>
          <cell r="B19738">
            <v>11</v>
          </cell>
          <cell r="C19738">
            <v>355</v>
          </cell>
          <cell r="D19738">
            <v>1999</v>
          </cell>
          <cell r="E19738">
            <v>36525</v>
          </cell>
        </row>
        <row r="19739">
          <cell r="A19739">
            <v>36172</v>
          </cell>
          <cell r="B19739">
            <v>12</v>
          </cell>
          <cell r="C19739">
            <v>354</v>
          </cell>
          <cell r="D19739">
            <v>1999</v>
          </cell>
          <cell r="E19739">
            <v>36525</v>
          </cell>
        </row>
        <row r="19740">
          <cell r="A19740">
            <v>36173</v>
          </cell>
          <cell r="B19740">
            <v>13</v>
          </cell>
          <cell r="C19740">
            <v>353</v>
          </cell>
          <cell r="D19740">
            <v>1999</v>
          </cell>
          <cell r="E19740">
            <v>36525</v>
          </cell>
        </row>
        <row r="19741">
          <cell r="A19741">
            <v>36174</v>
          </cell>
          <cell r="B19741">
            <v>14</v>
          </cell>
          <cell r="C19741">
            <v>352</v>
          </cell>
          <cell r="D19741">
            <v>1999</v>
          </cell>
          <cell r="E19741">
            <v>36525</v>
          </cell>
        </row>
        <row r="19742">
          <cell r="A19742">
            <v>36175</v>
          </cell>
          <cell r="B19742">
            <v>15</v>
          </cell>
          <cell r="C19742">
            <v>351</v>
          </cell>
          <cell r="D19742">
            <v>1999</v>
          </cell>
          <cell r="E19742">
            <v>36525</v>
          </cell>
        </row>
        <row r="19743">
          <cell r="A19743">
            <v>36176</v>
          </cell>
          <cell r="B19743">
            <v>16</v>
          </cell>
          <cell r="C19743">
            <v>350</v>
          </cell>
          <cell r="D19743">
            <v>1999</v>
          </cell>
          <cell r="E19743">
            <v>36525</v>
          </cell>
        </row>
        <row r="19744">
          <cell r="A19744">
            <v>36177</v>
          </cell>
          <cell r="B19744">
            <v>17</v>
          </cell>
          <cell r="C19744">
            <v>349</v>
          </cell>
          <cell r="D19744">
            <v>1999</v>
          </cell>
          <cell r="E19744">
            <v>36525</v>
          </cell>
        </row>
        <row r="19745">
          <cell r="A19745">
            <v>36178</v>
          </cell>
          <cell r="B19745">
            <v>18</v>
          </cell>
          <cell r="C19745">
            <v>348</v>
          </cell>
          <cell r="D19745">
            <v>1999</v>
          </cell>
          <cell r="E19745">
            <v>36525</v>
          </cell>
        </row>
        <row r="19746">
          <cell r="A19746">
            <v>36179</v>
          </cell>
          <cell r="B19746">
            <v>19</v>
          </cell>
          <cell r="C19746">
            <v>347</v>
          </cell>
          <cell r="D19746">
            <v>1999</v>
          </cell>
          <cell r="E19746">
            <v>36525</v>
          </cell>
        </row>
        <row r="19747">
          <cell r="A19747">
            <v>36180</v>
          </cell>
          <cell r="B19747">
            <v>20</v>
          </cell>
          <cell r="C19747">
            <v>346</v>
          </cell>
          <cell r="D19747">
            <v>1999</v>
          </cell>
          <cell r="E19747">
            <v>36525</v>
          </cell>
        </row>
        <row r="19748">
          <cell r="A19748">
            <v>36181</v>
          </cell>
          <cell r="B19748">
            <v>21</v>
          </cell>
          <cell r="C19748">
            <v>345</v>
          </cell>
          <cell r="D19748">
            <v>1999</v>
          </cell>
          <cell r="E19748">
            <v>36525</v>
          </cell>
        </row>
        <row r="19749">
          <cell r="A19749">
            <v>36182</v>
          </cell>
          <cell r="B19749">
            <v>22</v>
          </cell>
          <cell r="C19749">
            <v>344</v>
          </cell>
          <cell r="D19749">
            <v>1999</v>
          </cell>
          <cell r="E19749">
            <v>36525</v>
          </cell>
        </row>
        <row r="19750">
          <cell r="A19750">
            <v>36183</v>
          </cell>
          <cell r="B19750">
            <v>23</v>
          </cell>
          <cell r="C19750">
            <v>343</v>
          </cell>
          <cell r="D19750">
            <v>1999</v>
          </cell>
          <cell r="E19750">
            <v>36525</v>
          </cell>
        </row>
        <row r="19751">
          <cell r="A19751">
            <v>36184</v>
          </cell>
          <cell r="B19751">
            <v>24</v>
          </cell>
          <cell r="C19751">
            <v>342</v>
          </cell>
          <cell r="D19751">
            <v>1999</v>
          </cell>
          <cell r="E19751">
            <v>36525</v>
          </cell>
        </row>
        <row r="19752">
          <cell r="A19752">
            <v>36185</v>
          </cell>
          <cell r="B19752">
            <v>25</v>
          </cell>
          <cell r="C19752">
            <v>341</v>
          </cell>
          <cell r="D19752">
            <v>1999</v>
          </cell>
          <cell r="E19752">
            <v>36525</v>
          </cell>
        </row>
        <row r="19753">
          <cell r="A19753">
            <v>36186</v>
          </cell>
          <cell r="B19753">
            <v>26</v>
          </cell>
          <cell r="C19753">
            <v>340</v>
          </cell>
          <cell r="D19753">
            <v>1999</v>
          </cell>
          <cell r="E19753">
            <v>36525</v>
          </cell>
        </row>
        <row r="19754">
          <cell r="A19754">
            <v>36187</v>
          </cell>
          <cell r="B19754">
            <v>27</v>
          </cell>
          <cell r="C19754">
            <v>339</v>
          </cell>
          <cell r="D19754">
            <v>1999</v>
          </cell>
          <cell r="E19754">
            <v>36525</v>
          </cell>
        </row>
        <row r="19755">
          <cell r="A19755">
            <v>36188</v>
          </cell>
          <cell r="B19755">
            <v>28</v>
          </cell>
          <cell r="C19755">
            <v>338</v>
          </cell>
          <cell r="D19755">
            <v>1999</v>
          </cell>
          <cell r="E19755">
            <v>36525</v>
          </cell>
        </row>
        <row r="19756">
          <cell r="A19756">
            <v>36189</v>
          </cell>
          <cell r="B19756">
            <v>29</v>
          </cell>
          <cell r="C19756">
            <v>337</v>
          </cell>
          <cell r="D19756">
            <v>1999</v>
          </cell>
          <cell r="E19756">
            <v>36525</v>
          </cell>
        </row>
        <row r="19757">
          <cell r="A19757">
            <v>36190</v>
          </cell>
          <cell r="B19757">
            <v>30</v>
          </cell>
          <cell r="C19757">
            <v>336</v>
          </cell>
          <cell r="D19757">
            <v>1999</v>
          </cell>
          <cell r="E19757">
            <v>36525</v>
          </cell>
        </row>
        <row r="19758">
          <cell r="A19758">
            <v>36191</v>
          </cell>
          <cell r="B19758">
            <v>31</v>
          </cell>
          <cell r="C19758">
            <v>335</v>
          </cell>
          <cell r="D19758">
            <v>1999</v>
          </cell>
          <cell r="E19758">
            <v>36525</v>
          </cell>
        </row>
        <row r="19759">
          <cell r="A19759">
            <v>36192</v>
          </cell>
          <cell r="B19759">
            <v>32</v>
          </cell>
          <cell r="C19759">
            <v>334</v>
          </cell>
          <cell r="D19759">
            <v>1999</v>
          </cell>
          <cell r="E19759">
            <v>36525</v>
          </cell>
        </row>
        <row r="19760">
          <cell r="A19760">
            <v>36193</v>
          </cell>
          <cell r="B19760">
            <v>33</v>
          </cell>
          <cell r="C19760">
            <v>333</v>
          </cell>
          <cell r="D19760">
            <v>1999</v>
          </cell>
          <cell r="E19760">
            <v>36525</v>
          </cell>
        </row>
        <row r="19761">
          <cell r="A19761">
            <v>36194</v>
          </cell>
          <cell r="B19761">
            <v>34</v>
          </cell>
          <cell r="C19761">
            <v>332</v>
          </cell>
          <cell r="D19761">
            <v>1999</v>
          </cell>
          <cell r="E19761">
            <v>36525</v>
          </cell>
        </row>
        <row r="19762">
          <cell r="A19762">
            <v>36195</v>
          </cell>
          <cell r="B19762">
            <v>35</v>
          </cell>
          <cell r="C19762">
            <v>331</v>
          </cell>
          <cell r="D19762">
            <v>1999</v>
          </cell>
          <cell r="E19762">
            <v>36525</v>
          </cell>
        </row>
        <row r="19763">
          <cell r="A19763">
            <v>36196</v>
          </cell>
          <cell r="B19763">
            <v>36</v>
          </cell>
          <cell r="C19763">
            <v>330</v>
          </cell>
          <cell r="D19763">
            <v>1999</v>
          </cell>
          <cell r="E19763">
            <v>36525</v>
          </cell>
        </row>
        <row r="19764">
          <cell r="A19764">
            <v>36197</v>
          </cell>
          <cell r="B19764">
            <v>37</v>
          </cell>
          <cell r="C19764">
            <v>329</v>
          </cell>
          <cell r="D19764">
            <v>1999</v>
          </cell>
          <cell r="E19764">
            <v>36525</v>
          </cell>
        </row>
        <row r="19765">
          <cell r="A19765">
            <v>36198</v>
          </cell>
          <cell r="B19765">
            <v>38</v>
          </cell>
          <cell r="C19765">
            <v>328</v>
          </cell>
          <cell r="D19765">
            <v>1999</v>
          </cell>
          <cell r="E19765">
            <v>36525</v>
          </cell>
        </row>
        <row r="19766">
          <cell r="A19766">
            <v>36199</v>
          </cell>
          <cell r="B19766">
            <v>39</v>
          </cell>
          <cell r="C19766">
            <v>327</v>
          </cell>
          <cell r="D19766">
            <v>1999</v>
          </cell>
          <cell r="E19766">
            <v>36525</v>
          </cell>
        </row>
        <row r="19767">
          <cell r="A19767">
            <v>36200</v>
          </cell>
          <cell r="B19767">
            <v>40</v>
          </cell>
          <cell r="C19767">
            <v>326</v>
          </cell>
          <cell r="D19767">
            <v>1999</v>
          </cell>
          <cell r="E19767">
            <v>36525</v>
          </cell>
        </row>
        <row r="19768">
          <cell r="A19768">
            <v>36201</v>
          </cell>
          <cell r="B19768">
            <v>41</v>
          </cell>
          <cell r="C19768">
            <v>325</v>
          </cell>
          <cell r="D19768">
            <v>1999</v>
          </cell>
          <cell r="E19768">
            <v>36525</v>
          </cell>
        </row>
        <row r="19769">
          <cell r="A19769">
            <v>36202</v>
          </cell>
          <cell r="B19769">
            <v>42</v>
          </cell>
          <cell r="C19769">
            <v>324</v>
          </cell>
          <cell r="D19769">
            <v>1999</v>
          </cell>
          <cell r="E19769">
            <v>36525</v>
          </cell>
        </row>
        <row r="19770">
          <cell r="A19770">
            <v>36203</v>
          </cell>
          <cell r="B19770">
            <v>43</v>
          </cell>
          <cell r="C19770">
            <v>323</v>
          </cell>
          <cell r="D19770">
            <v>1999</v>
          </cell>
          <cell r="E19770">
            <v>36525</v>
          </cell>
        </row>
        <row r="19771">
          <cell r="A19771">
            <v>36204</v>
          </cell>
          <cell r="B19771">
            <v>44</v>
          </cell>
          <cell r="C19771">
            <v>322</v>
          </cell>
          <cell r="D19771">
            <v>1999</v>
          </cell>
          <cell r="E19771">
            <v>36525</v>
          </cell>
        </row>
        <row r="19772">
          <cell r="A19772">
            <v>36205</v>
          </cell>
          <cell r="B19772">
            <v>45</v>
          </cell>
          <cell r="C19772">
            <v>321</v>
          </cell>
          <cell r="D19772">
            <v>1999</v>
          </cell>
          <cell r="E19772">
            <v>36525</v>
          </cell>
        </row>
        <row r="19773">
          <cell r="A19773">
            <v>36206</v>
          </cell>
          <cell r="B19773">
            <v>46</v>
          </cell>
          <cell r="C19773">
            <v>320</v>
          </cell>
          <cell r="D19773">
            <v>1999</v>
          </cell>
          <cell r="E19773">
            <v>36525</v>
          </cell>
        </row>
        <row r="19774">
          <cell r="A19774">
            <v>36207</v>
          </cell>
          <cell r="B19774">
            <v>47</v>
          </cell>
          <cell r="C19774">
            <v>319</v>
          </cell>
          <cell r="D19774">
            <v>1999</v>
          </cell>
          <cell r="E19774">
            <v>36525</v>
          </cell>
        </row>
        <row r="19775">
          <cell r="A19775">
            <v>36208</v>
          </cell>
          <cell r="B19775">
            <v>48</v>
          </cell>
          <cell r="C19775">
            <v>318</v>
          </cell>
          <cell r="D19775">
            <v>1999</v>
          </cell>
          <cell r="E19775">
            <v>36525</v>
          </cell>
        </row>
        <row r="19776">
          <cell r="A19776">
            <v>36209</v>
          </cell>
          <cell r="B19776">
            <v>49</v>
          </cell>
          <cell r="C19776">
            <v>317</v>
          </cell>
          <cell r="D19776">
            <v>1999</v>
          </cell>
          <cell r="E19776">
            <v>36525</v>
          </cell>
        </row>
        <row r="19777">
          <cell r="A19777">
            <v>36210</v>
          </cell>
          <cell r="B19777">
            <v>50</v>
          </cell>
          <cell r="C19777">
            <v>316</v>
          </cell>
          <cell r="D19777">
            <v>1999</v>
          </cell>
          <cell r="E19777">
            <v>36525</v>
          </cell>
        </row>
        <row r="19778">
          <cell r="A19778">
            <v>36211</v>
          </cell>
          <cell r="B19778">
            <v>51</v>
          </cell>
          <cell r="C19778">
            <v>315</v>
          </cell>
          <cell r="D19778">
            <v>1999</v>
          </cell>
          <cell r="E19778">
            <v>36525</v>
          </cell>
        </row>
        <row r="19779">
          <cell r="A19779">
            <v>36212</v>
          </cell>
          <cell r="B19779">
            <v>52</v>
          </cell>
          <cell r="C19779">
            <v>314</v>
          </cell>
          <cell r="D19779">
            <v>1999</v>
          </cell>
          <cell r="E19779">
            <v>36525</v>
          </cell>
        </row>
        <row r="19780">
          <cell r="A19780">
            <v>36213</v>
          </cell>
          <cell r="B19780">
            <v>53</v>
          </cell>
          <cell r="C19780">
            <v>313</v>
          </cell>
          <cell r="D19780">
            <v>1999</v>
          </cell>
          <cell r="E19780">
            <v>36525</v>
          </cell>
        </row>
        <row r="19781">
          <cell r="A19781">
            <v>36214</v>
          </cell>
          <cell r="B19781">
            <v>54</v>
          </cell>
          <cell r="C19781">
            <v>312</v>
          </cell>
          <cell r="D19781">
            <v>1999</v>
          </cell>
          <cell r="E19781">
            <v>36525</v>
          </cell>
        </row>
        <row r="19782">
          <cell r="A19782">
            <v>36215</v>
          </cell>
          <cell r="B19782">
            <v>55</v>
          </cell>
          <cell r="C19782">
            <v>311</v>
          </cell>
          <cell r="D19782">
            <v>1999</v>
          </cell>
          <cell r="E19782">
            <v>36525</v>
          </cell>
        </row>
        <row r="19783">
          <cell r="A19783">
            <v>36216</v>
          </cell>
          <cell r="B19783">
            <v>56</v>
          </cell>
          <cell r="C19783">
            <v>310</v>
          </cell>
          <cell r="D19783">
            <v>1999</v>
          </cell>
          <cell r="E19783">
            <v>36525</v>
          </cell>
        </row>
        <row r="19784">
          <cell r="A19784">
            <v>36217</v>
          </cell>
          <cell r="B19784">
            <v>57</v>
          </cell>
          <cell r="C19784">
            <v>309</v>
          </cell>
          <cell r="D19784">
            <v>1999</v>
          </cell>
          <cell r="E19784">
            <v>36525</v>
          </cell>
        </row>
        <row r="19785">
          <cell r="A19785">
            <v>36218</v>
          </cell>
          <cell r="B19785">
            <v>58</v>
          </cell>
          <cell r="C19785">
            <v>308</v>
          </cell>
          <cell r="D19785">
            <v>1999</v>
          </cell>
          <cell r="E19785">
            <v>36525</v>
          </cell>
        </row>
        <row r="19786">
          <cell r="A19786">
            <v>36219</v>
          </cell>
          <cell r="B19786">
            <v>59</v>
          </cell>
          <cell r="C19786">
            <v>307</v>
          </cell>
          <cell r="D19786">
            <v>1999</v>
          </cell>
          <cell r="E19786">
            <v>36525</v>
          </cell>
        </row>
        <row r="19787">
          <cell r="A19787">
            <v>36220</v>
          </cell>
          <cell r="B19787">
            <v>60</v>
          </cell>
          <cell r="C19787">
            <v>306</v>
          </cell>
          <cell r="D19787">
            <v>1999</v>
          </cell>
          <cell r="E19787">
            <v>36525</v>
          </cell>
        </row>
        <row r="19788">
          <cell r="A19788">
            <v>36221</v>
          </cell>
          <cell r="B19788">
            <v>61</v>
          </cell>
          <cell r="C19788">
            <v>305</v>
          </cell>
          <cell r="D19788">
            <v>1999</v>
          </cell>
          <cell r="E19788">
            <v>36525</v>
          </cell>
        </row>
        <row r="19789">
          <cell r="A19789">
            <v>36222</v>
          </cell>
          <cell r="B19789">
            <v>62</v>
          </cell>
          <cell r="C19789">
            <v>304</v>
          </cell>
          <cell r="D19789">
            <v>1999</v>
          </cell>
          <cell r="E19789">
            <v>36525</v>
          </cell>
        </row>
        <row r="19790">
          <cell r="A19790">
            <v>36223</v>
          </cell>
          <cell r="B19790">
            <v>63</v>
          </cell>
          <cell r="C19790">
            <v>303</v>
          </cell>
          <cell r="D19790">
            <v>1999</v>
          </cell>
          <cell r="E19790">
            <v>36525</v>
          </cell>
        </row>
        <row r="19791">
          <cell r="A19791">
            <v>36224</v>
          </cell>
          <cell r="B19791">
            <v>64</v>
          </cell>
          <cell r="C19791">
            <v>302</v>
          </cell>
          <cell r="D19791">
            <v>1999</v>
          </cell>
          <cell r="E19791">
            <v>36525</v>
          </cell>
        </row>
        <row r="19792">
          <cell r="A19792">
            <v>36225</v>
          </cell>
          <cell r="B19792">
            <v>65</v>
          </cell>
          <cell r="C19792">
            <v>301</v>
          </cell>
          <cell r="D19792">
            <v>1999</v>
          </cell>
          <cell r="E19792">
            <v>36525</v>
          </cell>
        </row>
        <row r="19793">
          <cell r="A19793">
            <v>36226</v>
          </cell>
          <cell r="B19793">
            <v>66</v>
          </cell>
          <cell r="C19793">
            <v>300</v>
          </cell>
          <cell r="D19793">
            <v>1999</v>
          </cell>
          <cell r="E19793">
            <v>36525</v>
          </cell>
        </row>
        <row r="19794">
          <cell r="A19794">
            <v>36227</v>
          </cell>
          <cell r="B19794">
            <v>67</v>
          </cell>
          <cell r="C19794">
            <v>299</v>
          </cell>
          <cell r="D19794">
            <v>1999</v>
          </cell>
          <cell r="E19794">
            <v>36525</v>
          </cell>
        </row>
        <row r="19795">
          <cell r="A19795">
            <v>36228</v>
          </cell>
          <cell r="B19795">
            <v>68</v>
          </cell>
          <cell r="C19795">
            <v>298</v>
          </cell>
          <cell r="D19795">
            <v>1999</v>
          </cell>
          <cell r="E19795">
            <v>36525</v>
          </cell>
        </row>
        <row r="19796">
          <cell r="A19796">
            <v>36229</v>
          </cell>
          <cell r="B19796">
            <v>69</v>
          </cell>
          <cell r="C19796">
            <v>297</v>
          </cell>
          <cell r="D19796">
            <v>1999</v>
          </cell>
          <cell r="E19796">
            <v>36525</v>
          </cell>
        </row>
        <row r="19797">
          <cell r="A19797">
            <v>36230</v>
          </cell>
          <cell r="B19797">
            <v>70</v>
          </cell>
          <cell r="C19797">
            <v>296</v>
          </cell>
          <cell r="D19797">
            <v>1999</v>
          </cell>
          <cell r="E19797">
            <v>36525</v>
          </cell>
        </row>
        <row r="19798">
          <cell r="A19798">
            <v>36231</v>
          </cell>
          <cell r="B19798">
            <v>71</v>
          </cell>
          <cell r="C19798">
            <v>295</v>
          </cell>
          <cell r="D19798">
            <v>1999</v>
          </cell>
          <cell r="E19798">
            <v>36525</v>
          </cell>
        </row>
        <row r="19799">
          <cell r="A19799">
            <v>36232</v>
          </cell>
          <cell r="B19799">
            <v>72</v>
          </cell>
          <cell r="C19799">
            <v>294</v>
          </cell>
          <cell r="D19799">
            <v>1999</v>
          </cell>
          <cell r="E19799">
            <v>36525</v>
          </cell>
        </row>
        <row r="19800">
          <cell r="A19800">
            <v>36233</v>
          </cell>
          <cell r="B19800">
            <v>73</v>
          </cell>
          <cell r="C19800">
            <v>293</v>
          </cell>
          <cell r="D19800">
            <v>1999</v>
          </cell>
          <cell r="E19800">
            <v>36525</v>
          </cell>
        </row>
        <row r="19801">
          <cell r="A19801">
            <v>36234</v>
          </cell>
          <cell r="B19801">
            <v>74</v>
          </cell>
          <cell r="C19801">
            <v>292</v>
          </cell>
          <cell r="D19801">
            <v>1999</v>
          </cell>
          <cell r="E19801">
            <v>36525</v>
          </cell>
        </row>
        <row r="19802">
          <cell r="A19802">
            <v>36235</v>
          </cell>
          <cell r="B19802">
            <v>75</v>
          </cell>
          <cell r="C19802">
            <v>291</v>
          </cell>
          <cell r="D19802">
            <v>1999</v>
          </cell>
          <cell r="E19802">
            <v>36525</v>
          </cell>
        </row>
        <row r="19803">
          <cell r="A19803">
            <v>36236</v>
          </cell>
          <cell r="B19803">
            <v>76</v>
          </cell>
          <cell r="C19803">
            <v>290</v>
          </cell>
          <cell r="D19803">
            <v>1999</v>
          </cell>
          <cell r="E19803">
            <v>36525</v>
          </cell>
        </row>
        <row r="19804">
          <cell r="A19804">
            <v>36237</v>
          </cell>
          <cell r="B19804">
            <v>77</v>
          </cell>
          <cell r="C19804">
            <v>289</v>
          </cell>
          <cell r="D19804">
            <v>1999</v>
          </cell>
          <cell r="E19804">
            <v>36525</v>
          </cell>
        </row>
        <row r="19805">
          <cell r="A19805">
            <v>36238</v>
          </cell>
          <cell r="B19805">
            <v>78</v>
          </cell>
          <cell r="C19805">
            <v>288</v>
          </cell>
          <cell r="D19805">
            <v>1999</v>
          </cell>
          <cell r="E19805">
            <v>36525</v>
          </cell>
        </row>
        <row r="19806">
          <cell r="A19806">
            <v>36239</v>
          </cell>
          <cell r="B19806">
            <v>79</v>
          </cell>
          <cell r="C19806">
            <v>287</v>
          </cell>
          <cell r="D19806">
            <v>1999</v>
          </cell>
          <cell r="E19806">
            <v>36525</v>
          </cell>
        </row>
        <row r="19807">
          <cell r="A19807">
            <v>36240</v>
          </cell>
          <cell r="B19807">
            <v>80</v>
          </cell>
          <cell r="C19807">
            <v>286</v>
          </cell>
          <cell r="D19807">
            <v>1999</v>
          </cell>
          <cell r="E19807">
            <v>36525</v>
          </cell>
        </row>
        <row r="19808">
          <cell r="A19808">
            <v>36241</v>
          </cell>
          <cell r="B19808">
            <v>81</v>
          </cell>
          <cell r="C19808">
            <v>285</v>
          </cell>
          <cell r="D19808">
            <v>1999</v>
          </cell>
          <cell r="E19808">
            <v>36525</v>
          </cell>
        </row>
        <row r="19809">
          <cell r="A19809">
            <v>36242</v>
          </cell>
          <cell r="B19809">
            <v>82</v>
          </cell>
          <cell r="C19809">
            <v>284</v>
          </cell>
          <cell r="D19809">
            <v>1999</v>
          </cell>
          <cell r="E19809">
            <v>36525</v>
          </cell>
        </row>
        <row r="19810">
          <cell r="A19810">
            <v>36243</v>
          </cell>
          <cell r="B19810">
            <v>83</v>
          </cell>
          <cell r="C19810">
            <v>283</v>
          </cell>
          <cell r="D19810">
            <v>1999</v>
          </cell>
          <cell r="E19810">
            <v>36525</v>
          </cell>
        </row>
        <row r="19811">
          <cell r="A19811">
            <v>36244</v>
          </cell>
          <cell r="B19811">
            <v>84</v>
          </cell>
          <cell r="C19811">
            <v>282</v>
          </cell>
          <cell r="D19811">
            <v>1999</v>
          </cell>
          <cell r="E19811">
            <v>36525</v>
          </cell>
        </row>
        <row r="19812">
          <cell r="A19812">
            <v>36245</v>
          </cell>
          <cell r="B19812">
            <v>85</v>
          </cell>
          <cell r="C19812">
            <v>281</v>
          </cell>
          <cell r="D19812">
            <v>1999</v>
          </cell>
          <cell r="E19812">
            <v>36525</v>
          </cell>
        </row>
        <row r="19813">
          <cell r="A19813">
            <v>36246</v>
          </cell>
          <cell r="B19813">
            <v>86</v>
          </cell>
          <cell r="C19813">
            <v>280</v>
          </cell>
          <cell r="D19813">
            <v>1999</v>
          </cell>
          <cell r="E19813">
            <v>36525</v>
          </cell>
        </row>
        <row r="19814">
          <cell r="A19814">
            <v>36247</v>
          </cell>
          <cell r="B19814">
            <v>87</v>
          </cell>
          <cell r="C19814">
            <v>279</v>
          </cell>
          <cell r="D19814">
            <v>1999</v>
          </cell>
          <cell r="E19814">
            <v>36525</v>
          </cell>
        </row>
        <row r="19815">
          <cell r="A19815">
            <v>36248</v>
          </cell>
          <cell r="B19815">
            <v>88</v>
          </cell>
          <cell r="C19815">
            <v>278</v>
          </cell>
          <cell r="D19815">
            <v>1999</v>
          </cell>
          <cell r="E19815">
            <v>36525</v>
          </cell>
        </row>
        <row r="19816">
          <cell r="A19816">
            <v>36249</v>
          </cell>
          <cell r="B19816">
            <v>89</v>
          </cell>
          <cell r="C19816">
            <v>277</v>
          </cell>
          <cell r="D19816">
            <v>1999</v>
          </cell>
          <cell r="E19816">
            <v>36525</v>
          </cell>
        </row>
        <row r="19817">
          <cell r="A19817">
            <v>36250</v>
          </cell>
          <cell r="B19817">
            <v>90</v>
          </cell>
          <cell r="C19817">
            <v>276</v>
          </cell>
          <cell r="D19817">
            <v>1999</v>
          </cell>
          <cell r="E19817">
            <v>36525</v>
          </cell>
        </row>
        <row r="19818">
          <cell r="A19818">
            <v>36251</v>
          </cell>
          <cell r="B19818">
            <v>91</v>
          </cell>
          <cell r="C19818">
            <v>275</v>
          </cell>
          <cell r="D19818">
            <v>1999</v>
          </cell>
          <cell r="E19818">
            <v>36525</v>
          </cell>
        </row>
        <row r="19819">
          <cell r="A19819">
            <v>36252</v>
          </cell>
          <cell r="B19819">
            <v>92</v>
          </cell>
          <cell r="C19819">
            <v>274</v>
          </cell>
          <cell r="D19819">
            <v>1999</v>
          </cell>
          <cell r="E19819">
            <v>36525</v>
          </cell>
        </row>
        <row r="19820">
          <cell r="A19820">
            <v>36253</v>
          </cell>
          <cell r="B19820">
            <v>93</v>
          </cell>
          <cell r="C19820">
            <v>273</v>
          </cell>
          <cell r="D19820">
            <v>1999</v>
          </cell>
          <cell r="E19820">
            <v>36525</v>
          </cell>
        </row>
        <row r="19821">
          <cell r="A19821">
            <v>36254</v>
          </cell>
          <cell r="B19821">
            <v>94</v>
          </cell>
          <cell r="C19821">
            <v>272</v>
          </cell>
          <cell r="D19821">
            <v>1999</v>
          </cell>
          <cell r="E19821">
            <v>36525</v>
          </cell>
        </row>
        <row r="19822">
          <cell r="A19822">
            <v>36255</v>
          </cell>
          <cell r="B19822">
            <v>95</v>
          </cell>
          <cell r="C19822">
            <v>271</v>
          </cell>
          <cell r="D19822">
            <v>1999</v>
          </cell>
          <cell r="E19822">
            <v>36525</v>
          </cell>
        </row>
        <row r="19823">
          <cell r="A19823">
            <v>36256</v>
          </cell>
          <cell r="B19823">
            <v>96</v>
          </cell>
          <cell r="C19823">
            <v>270</v>
          </cell>
          <cell r="D19823">
            <v>1999</v>
          </cell>
          <cell r="E19823">
            <v>36525</v>
          </cell>
        </row>
        <row r="19824">
          <cell r="A19824">
            <v>36257</v>
          </cell>
          <cell r="B19824">
            <v>97</v>
          </cell>
          <cell r="C19824">
            <v>269</v>
          </cell>
          <cell r="D19824">
            <v>1999</v>
          </cell>
          <cell r="E19824">
            <v>36525</v>
          </cell>
        </row>
        <row r="19825">
          <cell r="A19825">
            <v>36258</v>
          </cell>
          <cell r="B19825">
            <v>98</v>
          </cell>
          <cell r="C19825">
            <v>268</v>
          </cell>
          <cell r="D19825">
            <v>1999</v>
          </cell>
          <cell r="E19825">
            <v>36525</v>
          </cell>
        </row>
        <row r="19826">
          <cell r="A19826">
            <v>36259</v>
          </cell>
          <cell r="B19826">
            <v>99</v>
          </cell>
          <cell r="C19826">
            <v>267</v>
          </cell>
          <cell r="D19826">
            <v>1999</v>
          </cell>
          <cell r="E19826">
            <v>36525</v>
          </cell>
        </row>
        <row r="19827">
          <cell r="A19827">
            <v>36260</v>
          </cell>
          <cell r="B19827">
            <v>100</v>
          </cell>
          <cell r="C19827">
            <v>266</v>
          </cell>
          <cell r="D19827">
            <v>1999</v>
          </cell>
          <cell r="E19827">
            <v>36525</v>
          </cell>
        </row>
        <row r="19828">
          <cell r="A19828">
            <v>36261</v>
          </cell>
          <cell r="B19828">
            <v>101</v>
          </cell>
          <cell r="C19828">
            <v>265</v>
          </cell>
          <cell r="D19828">
            <v>1999</v>
          </cell>
          <cell r="E19828">
            <v>36525</v>
          </cell>
        </row>
        <row r="19829">
          <cell r="A19829">
            <v>36262</v>
          </cell>
          <cell r="B19829">
            <v>102</v>
          </cell>
          <cell r="C19829">
            <v>264</v>
          </cell>
          <cell r="D19829">
            <v>1999</v>
          </cell>
          <cell r="E19829">
            <v>36525</v>
          </cell>
        </row>
        <row r="19830">
          <cell r="A19830">
            <v>36263</v>
          </cell>
          <cell r="B19830">
            <v>103</v>
          </cell>
          <cell r="C19830">
            <v>263</v>
          </cell>
          <cell r="D19830">
            <v>1999</v>
          </cell>
          <cell r="E19830">
            <v>36525</v>
          </cell>
        </row>
        <row r="19831">
          <cell r="A19831">
            <v>36264</v>
          </cell>
          <cell r="B19831">
            <v>104</v>
          </cell>
          <cell r="C19831">
            <v>262</v>
          </cell>
          <cell r="D19831">
            <v>1999</v>
          </cell>
          <cell r="E19831">
            <v>36525</v>
          </cell>
        </row>
        <row r="19832">
          <cell r="A19832">
            <v>36265</v>
          </cell>
          <cell r="B19832">
            <v>105</v>
          </cell>
          <cell r="C19832">
            <v>261</v>
          </cell>
          <cell r="D19832">
            <v>1999</v>
          </cell>
          <cell r="E19832">
            <v>36525</v>
          </cell>
        </row>
        <row r="19833">
          <cell r="A19833">
            <v>36266</v>
          </cell>
          <cell r="B19833">
            <v>106</v>
          </cell>
          <cell r="C19833">
            <v>260</v>
          </cell>
          <cell r="D19833">
            <v>1999</v>
          </cell>
          <cell r="E19833">
            <v>36525</v>
          </cell>
        </row>
        <row r="19834">
          <cell r="A19834">
            <v>36267</v>
          </cell>
          <cell r="B19834">
            <v>107</v>
          </cell>
          <cell r="C19834">
            <v>259</v>
          </cell>
          <cell r="D19834">
            <v>1999</v>
          </cell>
          <cell r="E19834">
            <v>36525</v>
          </cell>
        </row>
        <row r="19835">
          <cell r="A19835">
            <v>36268</v>
          </cell>
          <cell r="B19835">
            <v>108</v>
          </cell>
          <cell r="C19835">
            <v>258</v>
          </cell>
          <cell r="D19835">
            <v>1999</v>
          </cell>
          <cell r="E19835">
            <v>36525</v>
          </cell>
        </row>
        <row r="19836">
          <cell r="A19836">
            <v>36269</v>
          </cell>
          <cell r="B19836">
            <v>109</v>
          </cell>
          <cell r="C19836">
            <v>257</v>
          </cell>
          <cell r="D19836">
            <v>1999</v>
          </cell>
          <cell r="E19836">
            <v>36525</v>
          </cell>
        </row>
        <row r="19837">
          <cell r="A19837">
            <v>36270</v>
          </cell>
          <cell r="B19837">
            <v>110</v>
          </cell>
          <cell r="C19837">
            <v>256</v>
          </cell>
          <cell r="D19837">
            <v>1999</v>
          </cell>
          <cell r="E19837">
            <v>36525</v>
          </cell>
        </row>
        <row r="19838">
          <cell r="A19838">
            <v>36271</v>
          </cell>
          <cell r="B19838">
            <v>111</v>
          </cell>
          <cell r="C19838">
            <v>255</v>
          </cell>
          <cell r="D19838">
            <v>1999</v>
          </cell>
          <cell r="E19838">
            <v>36525</v>
          </cell>
        </row>
        <row r="19839">
          <cell r="A19839">
            <v>36272</v>
          </cell>
          <cell r="B19839">
            <v>112</v>
          </cell>
          <cell r="C19839">
            <v>254</v>
          </cell>
          <cell r="D19839">
            <v>1999</v>
          </cell>
          <cell r="E19839">
            <v>36525</v>
          </cell>
        </row>
        <row r="19840">
          <cell r="A19840">
            <v>36273</v>
          </cell>
          <cell r="B19840">
            <v>113</v>
          </cell>
          <cell r="C19840">
            <v>253</v>
          </cell>
          <cell r="D19840">
            <v>1999</v>
          </cell>
          <cell r="E19840">
            <v>36525</v>
          </cell>
        </row>
        <row r="19841">
          <cell r="A19841">
            <v>36274</v>
          </cell>
          <cell r="B19841">
            <v>114</v>
          </cell>
          <cell r="C19841">
            <v>252</v>
          </cell>
          <cell r="D19841">
            <v>1999</v>
          </cell>
          <cell r="E19841">
            <v>36525</v>
          </cell>
        </row>
        <row r="19842">
          <cell r="A19842">
            <v>36275</v>
          </cell>
          <cell r="B19842">
            <v>115</v>
          </cell>
          <cell r="C19842">
            <v>251</v>
          </cell>
          <cell r="D19842">
            <v>1999</v>
          </cell>
          <cell r="E19842">
            <v>36525</v>
          </cell>
        </row>
        <row r="19843">
          <cell r="A19843">
            <v>36276</v>
          </cell>
          <cell r="B19843">
            <v>116</v>
          </cell>
          <cell r="C19843">
            <v>250</v>
          </cell>
          <cell r="D19843">
            <v>1999</v>
          </cell>
          <cell r="E19843">
            <v>36525</v>
          </cell>
        </row>
        <row r="19844">
          <cell r="A19844">
            <v>36277</v>
          </cell>
          <cell r="B19844">
            <v>117</v>
          </cell>
          <cell r="C19844">
            <v>249</v>
          </cell>
          <cell r="D19844">
            <v>1999</v>
          </cell>
          <cell r="E19844">
            <v>36525</v>
          </cell>
        </row>
        <row r="19845">
          <cell r="A19845">
            <v>36278</v>
          </cell>
          <cell r="B19845">
            <v>118</v>
          </cell>
          <cell r="C19845">
            <v>248</v>
          </cell>
          <cell r="D19845">
            <v>1999</v>
          </cell>
          <cell r="E19845">
            <v>36525</v>
          </cell>
        </row>
        <row r="19846">
          <cell r="A19846">
            <v>36279</v>
          </cell>
          <cell r="B19846">
            <v>119</v>
          </cell>
          <cell r="C19846">
            <v>247</v>
          </cell>
          <cell r="D19846">
            <v>1999</v>
          </cell>
          <cell r="E19846">
            <v>36525</v>
          </cell>
        </row>
        <row r="19847">
          <cell r="A19847">
            <v>36280</v>
          </cell>
          <cell r="B19847">
            <v>120</v>
          </cell>
          <cell r="C19847">
            <v>246</v>
          </cell>
          <cell r="D19847">
            <v>1999</v>
          </cell>
          <cell r="E19847">
            <v>36525</v>
          </cell>
        </row>
        <row r="19848">
          <cell r="A19848">
            <v>36281</v>
          </cell>
          <cell r="B19848">
            <v>121</v>
          </cell>
          <cell r="C19848">
            <v>245</v>
          </cell>
          <cell r="D19848">
            <v>1999</v>
          </cell>
          <cell r="E19848">
            <v>36525</v>
          </cell>
        </row>
        <row r="19849">
          <cell r="A19849">
            <v>36282</v>
          </cell>
          <cell r="B19849">
            <v>122</v>
          </cell>
          <cell r="C19849">
            <v>244</v>
          </cell>
          <cell r="D19849">
            <v>1999</v>
          </cell>
          <cell r="E19849">
            <v>36525</v>
          </cell>
        </row>
        <row r="19850">
          <cell r="A19850">
            <v>36283</v>
          </cell>
          <cell r="B19850">
            <v>123</v>
          </cell>
          <cell r="C19850">
            <v>243</v>
          </cell>
          <cell r="D19850">
            <v>1999</v>
          </cell>
          <cell r="E19850">
            <v>36525</v>
          </cell>
        </row>
        <row r="19851">
          <cell r="A19851">
            <v>36284</v>
          </cell>
          <cell r="B19851">
            <v>124</v>
          </cell>
          <cell r="C19851">
            <v>242</v>
          </cell>
          <cell r="D19851">
            <v>1999</v>
          </cell>
          <cell r="E19851">
            <v>36525</v>
          </cell>
        </row>
        <row r="19852">
          <cell r="A19852">
            <v>36285</v>
          </cell>
          <cell r="B19852">
            <v>125</v>
          </cell>
          <cell r="C19852">
            <v>241</v>
          </cell>
          <cell r="D19852">
            <v>1999</v>
          </cell>
          <cell r="E19852">
            <v>36525</v>
          </cell>
        </row>
        <row r="19853">
          <cell r="A19853">
            <v>36286</v>
          </cell>
          <cell r="B19853">
            <v>126</v>
          </cell>
          <cell r="C19853">
            <v>240</v>
          </cell>
          <cell r="D19853">
            <v>1999</v>
          </cell>
          <cell r="E19853">
            <v>36525</v>
          </cell>
        </row>
        <row r="19854">
          <cell r="A19854">
            <v>36287</v>
          </cell>
          <cell r="B19854">
            <v>127</v>
          </cell>
          <cell r="C19854">
            <v>239</v>
          </cell>
          <cell r="D19854">
            <v>1999</v>
          </cell>
          <cell r="E19854">
            <v>36525</v>
          </cell>
        </row>
        <row r="19855">
          <cell r="A19855">
            <v>36288</v>
          </cell>
          <cell r="B19855">
            <v>128</v>
          </cell>
          <cell r="C19855">
            <v>238</v>
          </cell>
          <cell r="D19855">
            <v>1999</v>
          </cell>
          <cell r="E19855">
            <v>36525</v>
          </cell>
        </row>
        <row r="19856">
          <cell r="A19856">
            <v>36289</v>
          </cell>
          <cell r="B19856">
            <v>129</v>
          </cell>
          <cell r="C19856">
            <v>237</v>
          </cell>
          <cell r="D19856">
            <v>1999</v>
          </cell>
          <cell r="E19856">
            <v>36525</v>
          </cell>
        </row>
        <row r="19857">
          <cell r="A19857">
            <v>36290</v>
          </cell>
          <cell r="B19857">
            <v>130</v>
          </cell>
          <cell r="C19857">
            <v>236</v>
          </cell>
          <cell r="D19857">
            <v>1999</v>
          </cell>
          <cell r="E19857">
            <v>36525</v>
          </cell>
        </row>
        <row r="19858">
          <cell r="A19858">
            <v>36291</v>
          </cell>
          <cell r="B19858">
            <v>131</v>
          </cell>
          <cell r="C19858">
            <v>235</v>
          </cell>
          <cell r="D19858">
            <v>1999</v>
          </cell>
          <cell r="E19858">
            <v>36525</v>
          </cell>
        </row>
        <row r="19859">
          <cell r="A19859">
            <v>36292</v>
          </cell>
          <cell r="B19859">
            <v>132</v>
          </cell>
          <cell r="C19859">
            <v>234</v>
          </cell>
          <cell r="D19859">
            <v>1999</v>
          </cell>
          <cell r="E19859">
            <v>36525</v>
          </cell>
        </row>
        <row r="19860">
          <cell r="A19860">
            <v>36293</v>
          </cell>
          <cell r="B19860">
            <v>133</v>
          </cell>
          <cell r="C19860">
            <v>233</v>
          </cell>
          <cell r="D19860">
            <v>1999</v>
          </cell>
          <cell r="E19860">
            <v>36525</v>
          </cell>
        </row>
        <row r="19861">
          <cell r="A19861">
            <v>36294</v>
          </cell>
          <cell r="B19861">
            <v>134</v>
          </cell>
          <cell r="C19861">
            <v>232</v>
          </cell>
          <cell r="D19861">
            <v>1999</v>
          </cell>
          <cell r="E19861">
            <v>36525</v>
          </cell>
        </row>
        <row r="19862">
          <cell r="A19862">
            <v>36295</v>
          </cell>
          <cell r="B19862">
            <v>135</v>
          </cell>
          <cell r="C19862">
            <v>231</v>
          </cell>
          <cell r="D19862">
            <v>1999</v>
          </cell>
          <cell r="E19862">
            <v>36525</v>
          </cell>
        </row>
        <row r="19863">
          <cell r="A19863">
            <v>36296</v>
          </cell>
          <cell r="B19863">
            <v>136</v>
          </cell>
          <cell r="C19863">
            <v>230</v>
          </cell>
          <cell r="D19863">
            <v>1999</v>
          </cell>
          <cell r="E19863">
            <v>36525</v>
          </cell>
        </row>
        <row r="19864">
          <cell r="A19864">
            <v>36297</v>
          </cell>
          <cell r="B19864">
            <v>137</v>
          </cell>
          <cell r="C19864">
            <v>229</v>
          </cell>
          <cell r="D19864">
            <v>1999</v>
          </cell>
          <cell r="E19864">
            <v>36525</v>
          </cell>
        </row>
        <row r="19865">
          <cell r="A19865">
            <v>36298</v>
          </cell>
          <cell r="B19865">
            <v>138</v>
          </cell>
          <cell r="C19865">
            <v>228</v>
          </cell>
          <cell r="D19865">
            <v>1999</v>
          </cell>
          <cell r="E19865">
            <v>36525</v>
          </cell>
        </row>
        <row r="19866">
          <cell r="A19866">
            <v>36299</v>
          </cell>
          <cell r="B19866">
            <v>139</v>
          </cell>
          <cell r="C19866">
            <v>227</v>
          </cell>
          <cell r="D19866">
            <v>1999</v>
          </cell>
          <cell r="E19866">
            <v>36525</v>
          </cell>
        </row>
        <row r="19867">
          <cell r="A19867">
            <v>36300</v>
          </cell>
          <cell r="B19867">
            <v>140</v>
          </cell>
          <cell r="C19867">
            <v>226</v>
          </cell>
          <cell r="D19867">
            <v>1999</v>
          </cell>
          <cell r="E19867">
            <v>36525</v>
          </cell>
        </row>
        <row r="19868">
          <cell r="A19868">
            <v>36301</v>
          </cell>
          <cell r="B19868">
            <v>141</v>
          </cell>
          <cell r="C19868">
            <v>225</v>
          </cell>
          <cell r="D19868">
            <v>1999</v>
          </cell>
          <cell r="E19868">
            <v>36525</v>
          </cell>
        </row>
        <row r="19869">
          <cell r="A19869">
            <v>36302</v>
          </cell>
          <cell r="B19869">
            <v>142</v>
          </cell>
          <cell r="C19869">
            <v>224</v>
          </cell>
          <cell r="D19869">
            <v>1999</v>
          </cell>
          <cell r="E19869">
            <v>36525</v>
          </cell>
        </row>
        <row r="19870">
          <cell r="A19870">
            <v>36303</v>
          </cell>
          <cell r="B19870">
            <v>143</v>
          </cell>
          <cell r="C19870">
            <v>223</v>
          </cell>
          <cell r="D19870">
            <v>1999</v>
          </cell>
          <cell r="E19870">
            <v>36525</v>
          </cell>
        </row>
        <row r="19871">
          <cell r="A19871">
            <v>36304</v>
          </cell>
          <cell r="B19871">
            <v>144</v>
          </cell>
          <cell r="C19871">
            <v>222</v>
          </cell>
          <cell r="D19871">
            <v>1999</v>
          </cell>
          <cell r="E19871">
            <v>36525</v>
          </cell>
        </row>
        <row r="19872">
          <cell r="A19872">
            <v>36305</v>
          </cell>
          <cell r="B19872">
            <v>145</v>
          </cell>
          <cell r="C19872">
            <v>221</v>
          </cell>
          <cell r="D19872">
            <v>1999</v>
          </cell>
          <cell r="E19872">
            <v>36525</v>
          </cell>
        </row>
        <row r="19873">
          <cell r="A19873">
            <v>36306</v>
          </cell>
          <cell r="B19873">
            <v>146</v>
          </cell>
          <cell r="C19873">
            <v>220</v>
          </cell>
          <cell r="D19873">
            <v>1999</v>
          </cell>
          <cell r="E19873">
            <v>36525</v>
          </cell>
        </row>
        <row r="19874">
          <cell r="A19874">
            <v>36307</v>
          </cell>
          <cell r="B19874">
            <v>147</v>
          </cell>
          <cell r="C19874">
            <v>219</v>
          </cell>
          <cell r="D19874">
            <v>1999</v>
          </cell>
          <cell r="E19874">
            <v>36525</v>
          </cell>
        </row>
        <row r="19875">
          <cell r="A19875">
            <v>36308</v>
          </cell>
          <cell r="B19875">
            <v>148</v>
          </cell>
          <cell r="C19875">
            <v>218</v>
          </cell>
          <cell r="D19875">
            <v>1999</v>
          </cell>
          <cell r="E19875">
            <v>36525</v>
          </cell>
        </row>
        <row r="19876">
          <cell r="A19876">
            <v>36309</v>
          </cell>
          <cell r="B19876">
            <v>149</v>
          </cell>
          <cell r="C19876">
            <v>217</v>
          </cell>
          <cell r="D19876">
            <v>1999</v>
          </cell>
          <cell r="E19876">
            <v>36525</v>
          </cell>
        </row>
        <row r="19877">
          <cell r="A19877">
            <v>36310</v>
          </cell>
          <cell r="B19877">
            <v>150</v>
          </cell>
          <cell r="C19877">
            <v>216</v>
          </cell>
          <cell r="D19877">
            <v>1999</v>
          </cell>
          <cell r="E19877">
            <v>36525</v>
          </cell>
        </row>
        <row r="19878">
          <cell r="A19878">
            <v>36311</v>
          </cell>
          <cell r="B19878">
            <v>151</v>
          </cell>
          <cell r="C19878">
            <v>215</v>
          </cell>
          <cell r="D19878">
            <v>1999</v>
          </cell>
          <cell r="E19878">
            <v>36525</v>
          </cell>
        </row>
        <row r="19879">
          <cell r="A19879">
            <v>36312</v>
          </cell>
          <cell r="B19879">
            <v>152</v>
          </cell>
          <cell r="C19879">
            <v>214</v>
          </cell>
          <cell r="D19879">
            <v>1999</v>
          </cell>
          <cell r="E19879">
            <v>36525</v>
          </cell>
        </row>
        <row r="19880">
          <cell r="A19880">
            <v>36313</v>
          </cell>
          <cell r="B19880">
            <v>153</v>
          </cell>
          <cell r="C19880">
            <v>213</v>
          </cell>
          <cell r="D19880">
            <v>1999</v>
          </cell>
          <cell r="E19880">
            <v>36525</v>
          </cell>
        </row>
        <row r="19881">
          <cell r="A19881">
            <v>36314</v>
          </cell>
          <cell r="B19881">
            <v>154</v>
          </cell>
          <cell r="C19881">
            <v>212</v>
          </cell>
          <cell r="D19881">
            <v>1999</v>
          </cell>
          <cell r="E19881">
            <v>36525</v>
          </cell>
        </row>
        <row r="19882">
          <cell r="A19882">
            <v>36315</v>
          </cell>
          <cell r="B19882">
            <v>155</v>
          </cell>
          <cell r="C19882">
            <v>211</v>
          </cell>
          <cell r="D19882">
            <v>1999</v>
          </cell>
          <cell r="E19882">
            <v>36525</v>
          </cell>
        </row>
        <row r="19883">
          <cell r="A19883">
            <v>36316</v>
          </cell>
          <cell r="B19883">
            <v>156</v>
          </cell>
          <cell r="C19883">
            <v>210</v>
          </cell>
          <cell r="D19883">
            <v>1999</v>
          </cell>
          <cell r="E19883">
            <v>36525</v>
          </cell>
        </row>
        <row r="19884">
          <cell r="A19884">
            <v>36317</v>
          </cell>
          <cell r="B19884">
            <v>157</v>
          </cell>
          <cell r="C19884">
            <v>209</v>
          </cell>
          <cell r="D19884">
            <v>1999</v>
          </cell>
          <cell r="E19884">
            <v>36525</v>
          </cell>
        </row>
        <row r="19885">
          <cell r="A19885">
            <v>36318</v>
          </cell>
          <cell r="B19885">
            <v>158</v>
          </cell>
          <cell r="C19885">
            <v>208</v>
          </cell>
          <cell r="D19885">
            <v>1999</v>
          </cell>
          <cell r="E19885">
            <v>36525</v>
          </cell>
        </row>
        <row r="19886">
          <cell r="A19886">
            <v>36319</v>
          </cell>
          <cell r="B19886">
            <v>159</v>
          </cell>
          <cell r="C19886">
            <v>207</v>
          </cell>
          <cell r="D19886">
            <v>1999</v>
          </cell>
          <cell r="E19886">
            <v>36525</v>
          </cell>
        </row>
        <row r="19887">
          <cell r="A19887">
            <v>36320</v>
          </cell>
          <cell r="B19887">
            <v>160</v>
          </cell>
          <cell r="C19887">
            <v>206</v>
          </cell>
          <cell r="D19887">
            <v>1999</v>
          </cell>
          <cell r="E19887">
            <v>36525</v>
          </cell>
        </row>
        <row r="19888">
          <cell r="A19888">
            <v>36321</v>
          </cell>
          <cell r="B19888">
            <v>161</v>
          </cell>
          <cell r="C19888">
            <v>205</v>
          </cell>
          <cell r="D19888">
            <v>1999</v>
          </cell>
          <cell r="E19888">
            <v>36525</v>
          </cell>
        </row>
        <row r="19889">
          <cell r="A19889">
            <v>36322</v>
          </cell>
          <cell r="B19889">
            <v>162</v>
          </cell>
          <cell r="C19889">
            <v>204</v>
          </cell>
          <cell r="D19889">
            <v>1999</v>
          </cell>
          <cell r="E19889">
            <v>36525</v>
          </cell>
        </row>
        <row r="19890">
          <cell r="A19890">
            <v>36323</v>
          </cell>
          <cell r="B19890">
            <v>163</v>
          </cell>
          <cell r="C19890">
            <v>203</v>
          </cell>
          <cell r="D19890">
            <v>1999</v>
          </cell>
          <cell r="E19890">
            <v>36525</v>
          </cell>
        </row>
        <row r="19891">
          <cell r="A19891">
            <v>36324</v>
          </cell>
          <cell r="B19891">
            <v>164</v>
          </cell>
          <cell r="C19891">
            <v>202</v>
          </cell>
          <cell r="D19891">
            <v>1999</v>
          </cell>
          <cell r="E19891">
            <v>36525</v>
          </cell>
        </row>
        <row r="19892">
          <cell r="A19892">
            <v>36325</v>
          </cell>
          <cell r="B19892">
            <v>165</v>
          </cell>
          <cell r="C19892">
            <v>201</v>
          </cell>
          <cell r="D19892">
            <v>1999</v>
          </cell>
          <cell r="E19892">
            <v>36525</v>
          </cell>
        </row>
        <row r="19893">
          <cell r="A19893">
            <v>36326</v>
          </cell>
          <cell r="B19893">
            <v>166</v>
          </cell>
          <cell r="C19893">
            <v>200</v>
          </cell>
          <cell r="D19893">
            <v>1999</v>
          </cell>
          <cell r="E19893">
            <v>36525</v>
          </cell>
        </row>
        <row r="19894">
          <cell r="A19894">
            <v>36327</v>
          </cell>
          <cell r="B19894">
            <v>167</v>
          </cell>
          <cell r="C19894">
            <v>199</v>
          </cell>
          <cell r="D19894">
            <v>1999</v>
          </cell>
          <cell r="E19894">
            <v>36525</v>
          </cell>
        </row>
        <row r="19895">
          <cell r="A19895">
            <v>36328</v>
          </cell>
          <cell r="B19895">
            <v>168</v>
          </cell>
          <cell r="C19895">
            <v>198</v>
          </cell>
          <cell r="D19895">
            <v>1999</v>
          </cell>
          <cell r="E19895">
            <v>36525</v>
          </cell>
        </row>
        <row r="19896">
          <cell r="A19896">
            <v>36329</v>
          </cell>
          <cell r="B19896">
            <v>169</v>
          </cell>
          <cell r="C19896">
            <v>197</v>
          </cell>
          <cell r="D19896">
            <v>1999</v>
          </cell>
          <cell r="E19896">
            <v>36525</v>
          </cell>
        </row>
        <row r="19897">
          <cell r="A19897">
            <v>36330</v>
          </cell>
          <cell r="B19897">
            <v>170</v>
          </cell>
          <cell r="C19897">
            <v>196</v>
          </cell>
          <cell r="D19897">
            <v>1999</v>
          </cell>
          <cell r="E19897">
            <v>36525</v>
          </cell>
        </row>
        <row r="19898">
          <cell r="A19898">
            <v>36331</v>
          </cell>
          <cell r="B19898">
            <v>171</v>
          </cell>
          <cell r="C19898">
            <v>195</v>
          </cell>
          <cell r="D19898">
            <v>1999</v>
          </cell>
          <cell r="E19898">
            <v>36525</v>
          </cell>
        </row>
        <row r="19899">
          <cell r="A19899">
            <v>36332</v>
          </cell>
          <cell r="B19899">
            <v>172</v>
          </cell>
          <cell r="C19899">
            <v>194</v>
          </cell>
          <cell r="D19899">
            <v>1999</v>
          </cell>
          <cell r="E19899">
            <v>36525</v>
          </cell>
        </row>
        <row r="19900">
          <cell r="A19900">
            <v>36333</v>
          </cell>
          <cell r="B19900">
            <v>173</v>
          </cell>
          <cell r="C19900">
            <v>193</v>
          </cell>
          <cell r="D19900">
            <v>1999</v>
          </cell>
          <cell r="E19900">
            <v>36525</v>
          </cell>
        </row>
        <row r="19901">
          <cell r="A19901">
            <v>36334</v>
          </cell>
          <cell r="B19901">
            <v>174</v>
          </cell>
          <cell r="C19901">
            <v>192</v>
          </cell>
          <cell r="D19901">
            <v>1999</v>
          </cell>
          <cell r="E19901">
            <v>36525</v>
          </cell>
        </row>
        <row r="19902">
          <cell r="A19902">
            <v>36335</v>
          </cell>
          <cell r="B19902">
            <v>175</v>
          </cell>
          <cell r="C19902">
            <v>191</v>
          </cell>
          <cell r="D19902">
            <v>1999</v>
          </cell>
          <cell r="E19902">
            <v>36525</v>
          </cell>
        </row>
        <row r="19903">
          <cell r="A19903">
            <v>36336</v>
          </cell>
          <cell r="B19903">
            <v>176</v>
          </cell>
          <cell r="C19903">
            <v>190</v>
          </cell>
          <cell r="D19903">
            <v>1999</v>
          </cell>
          <cell r="E19903">
            <v>36525</v>
          </cell>
        </row>
        <row r="19904">
          <cell r="A19904">
            <v>36337</v>
          </cell>
          <cell r="B19904">
            <v>177</v>
          </cell>
          <cell r="C19904">
            <v>189</v>
          </cell>
          <cell r="D19904">
            <v>1999</v>
          </cell>
          <cell r="E19904">
            <v>36525</v>
          </cell>
        </row>
        <row r="19905">
          <cell r="A19905">
            <v>36338</v>
          </cell>
          <cell r="B19905">
            <v>178</v>
          </cell>
          <cell r="C19905">
            <v>188</v>
          </cell>
          <cell r="D19905">
            <v>1999</v>
          </cell>
          <cell r="E19905">
            <v>36525</v>
          </cell>
        </row>
        <row r="19906">
          <cell r="A19906">
            <v>36339</v>
          </cell>
          <cell r="B19906">
            <v>179</v>
          </cell>
          <cell r="C19906">
            <v>187</v>
          </cell>
          <cell r="D19906">
            <v>1999</v>
          </cell>
          <cell r="E19906">
            <v>36525</v>
          </cell>
        </row>
        <row r="19907">
          <cell r="A19907">
            <v>36340</v>
          </cell>
          <cell r="B19907">
            <v>180</v>
          </cell>
          <cell r="C19907">
            <v>186</v>
          </cell>
          <cell r="D19907">
            <v>1999</v>
          </cell>
          <cell r="E19907">
            <v>36525</v>
          </cell>
        </row>
        <row r="19908">
          <cell r="A19908">
            <v>36341</v>
          </cell>
          <cell r="B19908">
            <v>181</v>
          </cell>
          <cell r="C19908">
            <v>185</v>
          </cell>
          <cell r="D19908">
            <v>1999</v>
          </cell>
          <cell r="E19908">
            <v>36525</v>
          </cell>
        </row>
        <row r="19909">
          <cell r="A19909">
            <v>36342</v>
          </cell>
          <cell r="B19909">
            <v>182</v>
          </cell>
          <cell r="C19909">
            <v>184</v>
          </cell>
          <cell r="D19909">
            <v>1999</v>
          </cell>
          <cell r="E19909">
            <v>36525</v>
          </cell>
        </row>
        <row r="19910">
          <cell r="A19910">
            <v>36343</v>
          </cell>
          <cell r="B19910">
            <v>183</v>
          </cell>
          <cell r="C19910">
            <v>183</v>
          </cell>
          <cell r="D19910">
            <v>1999</v>
          </cell>
          <cell r="E19910">
            <v>36525</v>
          </cell>
        </row>
        <row r="19911">
          <cell r="A19911">
            <v>36344</v>
          </cell>
          <cell r="B19911">
            <v>184</v>
          </cell>
          <cell r="C19911">
            <v>182</v>
          </cell>
          <cell r="D19911">
            <v>1999</v>
          </cell>
          <cell r="E19911">
            <v>36525</v>
          </cell>
        </row>
        <row r="19912">
          <cell r="A19912">
            <v>36345</v>
          </cell>
          <cell r="B19912">
            <v>185</v>
          </cell>
          <cell r="C19912">
            <v>181</v>
          </cell>
          <cell r="D19912">
            <v>1999</v>
          </cell>
          <cell r="E19912">
            <v>36525</v>
          </cell>
        </row>
        <row r="19913">
          <cell r="A19913">
            <v>36346</v>
          </cell>
          <cell r="B19913">
            <v>186</v>
          </cell>
          <cell r="C19913">
            <v>180</v>
          </cell>
          <cell r="D19913">
            <v>1999</v>
          </cell>
          <cell r="E19913">
            <v>36525</v>
          </cell>
        </row>
        <row r="19914">
          <cell r="A19914">
            <v>36347</v>
          </cell>
          <cell r="B19914">
            <v>187</v>
          </cell>
          <cell r="C19914">
            <v>179</v>
          </cell>
          <cell r="D19914">
            <v>1999</v>
          </cell>
          <cell r="E19914">
            <v>36525</v>
          </cell>
        </row>
        <row r="19915">
          <cell r="A19915">
            <v>36348</v>
          </cell>
          <cell r="B19915">
            <v>188</v>
          </cell>
          <cell r="C19915">
            <v>178</v>
          </cell>
          <cell r="D19915">
            <v>1999</v>
          </cell>
          <cell r="E19915">
            <v>36525</v>
          </cell>
        </row>
        <row r="19916">
          <cell r="A19916">
            <v>36349</v>
          </cell>
          <cell r="B19916">
            <v>189</v>
          </cell>
          <cell r="C19916">
            <v>177</v>
          </cell>
          <cell r="D19916">
            <v>1999</v>
          </cell>
          <cell r="E19916">
            <v>36525</v>
          </cell>
        </row>
        <row r="19917">
          <cell r="A19917">
            <v>36350</v>
          </cell>
          <cell r="B19917">
            <v>190</v>
          </cell>
          <cell r="C19917">
            <v>176</v>
          </cell>
          <cell r="D19917">
            <v>1999</v>
          </cell>
          <cell r="E19917">
            <v>36525</v>
          </cell>
        </row>
        <row r="19918">
          <cell r="A19918">
            <v>36351</v>
          </cell>
          <cell r="B19918">
            <v>191</v>
          </cell>
          <cell r="C19918">
            <v>175</v>
          </cell>
          <cell r="D19918">
            <v>1999</v>
          </cell>
          <cell r="E19918">
            <v>36525</v>
          </cell>
        </row>
        <row r="19919">
          <cell r="A19919">
            <v>36352</v>
          </cell>
          <cell r="B19919">
            <v>192</v>
          </cell>
          <cell r="C19919">
            <v>174</v>
          </cell>
          <cell r="D19919">
            <v>1999</v>
          </cell>
          <cell r="E19919">
            <v>36525</v>
          </cell>
        </row>
        <row r="19920">
          <cell r="A19920">
            <v>36353</v>
          </cell>
          <cell r="B19920">
            <v>193</v>
          </cell>
          <cell r="C19920">
            <v>173</v>
          </cell>
          <cell r="D19920">
            <v>1999</v>
          </cell>
          <cell r="E19920">
            <v>36525</v>
          </cell>
        </row>
        <row r="19921">
          <cell r="A19921">
            <v>36354</v>
          </cell>
          <cell r="B19921">
            <v>194</v>
          </cell>
          <cell r="C19921">
            <v>172</v>
          </cell>
          <cell r="D19921">
            <v>1999</v>
          </cell>
          <cell r="E19921">
            <v>36525</v>
          </cell>
        </row>
        <row r="19922">
          <cell r="A19922">
            <v>36355</v>
          </cell>
          <cell r="B19922">
            <v>195</v>
          </cell>
          <cell r="C19922">
            <v>171</v>
          </cell>
          <cell r="D19922">
            <v>1999</v>
          </cell>
          <cell r="E19922">
            <v>36525</v>
          </cell>
        </row>
        <row r="19923">
          <cell r="A19923">
            <v>36356</v>
          </cell>
          <cell r="B19923">
            <v>196</v>
          </cell>
          <cell r="C19923">
            <v>170</v>
          </cell>
          <cell r="D19923">
            <v>1999</v>
          </cell>
          <cell r="E19923">
            <v>36525</v>
          </cell>
        </row>
        <row r="19924">
          <cell r="A19924">
            <v>36357</v>
          </cell>
          <cell r="B19924">
            <v>197</v>
          </cell>
          <cell r="C19924">
            <v>169</v>
          </cell>
          <cell r="D19924">
            <v>1999</v>
          </cell>
          <cell r="E19924">
            <v>36525</v>
          </cell>
        </row>
        <row r="19925">
          <cell r="A19925">
            <v>36358</v>
          </cell>
          <cell r="B19925">
            <v>198</v>
          </cell>
          <cell r="C19925">
            <v>168</v>
          </cell>
          <cell r="D19925">
            <v>1999</v>
          </cell>
          <cell r="E19925">
            <v>36525</v>
          </cell>
        </row>
        <row r="19926">
          <cell r="A19926">
            <v>36359</v>
          </cell>
          <cell r="B19926">
            <v>199</v>
          </cell>
          <cell r="C19926">
            <v>167</v>
          </cell>
          <cell r="D19926">
            <v>1999</v>
          </cell>
          <cell r="E19926">
            <v>36525</v>
          </cell>
        </row>
        <row r="19927">
          <cell r="A19927">
            <v>36360</v>
          </cell>
          <cell r="B19927">
            <v>200</v>
          </cell>
          <cell r="C19927">
            <v>166</v>
          </cell>
          <cell r="D19927">
            <v>1999</v>
          </cell>
          <cell r="E19927">
            <v>36525</v>
          </cell>
        </row>
        <row r="19928">
          <cell r="A19928">
            <v>36361</v>
          </cell>
          <cell r="B19928">
            <v>201</v>
          </cell>
          <cell r="C19928">
            <v>165</v>
          </cell>
          <cell r="D19928">
            <v>1999</v>
          </cell>
          <cell r="E19928">
            <v>36525</v>
          </cell>
        </row>
        <row r="19929">
          <cell r="A19929">
            <v>36362</v>
          </cell>
          <cell r="B19929">
            <v>202</v>
          </cell>
          <cell r="C19929">
            <v>164</v>
          </cell>
          <cell r="D19929">
            <v>1999</v>
          </cell>
          <cell r="E19929">
            <v>36525</v>
          </cell>
        </row>
        <row r="19930">
          <cell r="A19930">
            <v>36363</v>
          </cell>
          <cell r="B19930">
            <v>203</v>
          </cell>
          <cell r="C19930">
            <v>163</v>
          </cell>
          <cell r="D19930">
            <v>1999</v>
          </cell>
          <cell r="E19930">
            <v>36525</v>
          </cell>
        </row>
        <row r="19931">
          <cell r="A19931">
            <v>36364</v>
          </cell>
          <cell r="B19931">
            <v>204</v>
          </cell>
          <cell r="C19931">
            <v>162</v>
          </cell>
          <cell r="D19931">
            <v>1999</v>
          </cell>
          <cell r="E19931">
            <v>36525</v>
          </cell>
        </row>
        <row r="19932">
          <cell r="A19932">
            <v>36365</v>
          </cell>
          <cell r="B19932">
            <v>205</v>
          </cell>
          <cell r="C19932">
            <v>161</v>
          </cell>
          <cell r="D19932">
            <v>1999</v>
          </cell>
          <cell r="E19932">
            <v>36525</v>
          </cell>
        </row>
        <row r="19933">
          <cell r="A19933">
            <v>36366</v>
          </cell>
          <cell r="B19933">
            <v>206</v>
          </cell>
          <cell r="C19933">
            <v>160</v>
          </cell>
          <cell r="D19933">
            <v>1999</v>
          </cell>
          <cell r="E19933">
            <v>36525</v>
          </cell>
        </row>
        <row r="19934">
          <cell r="A19934">
            <v>36367</v>
          </cell>
          <cell r="B19934">
            <v>207</v>
          </cell>
          <cell r="C19934">
            <v>159</v>
          </cell>
          <cell r="D19934">
            <v>1999</v>
          </cell>
          <cell r="E19934">
            <v>36525</v>
          </cell>
        </row>
        <row r="19935">
          <cell r="A19935">
            <v>36368</v>
          </cell>
          <cell r="B19935">
            <v>208</v>
          </cell>
          <cell r="C19935">
            <v>158</v>
          </cell>
          <cell r="D19935">
            <v>1999</v>
          </cell>
          <cell r="E19935">
            <v>36525</v>
          </cell>
        </row>
        <row r="19936">
          <cell r="A19936">
            <v>36369</v>
          </cell>
          <cell r="B19936">
            <v>209</v>
          </cell>
          <cell r="C19936">
            <v>157</v>
          </cell>
          <cell r="D19936">
            <v>1999</v>
          </cell>
          <cell r="E19936">
            <v>36525</v>
          </cell>
        </row>
        <row r="19937">
          <cell r="A19937">
            <v>36370</v>
          </cell>
          <cell r="B19937">
            <v>210</v>
          </cell>
          <cell r="C19937">
            <v>156</v>
          </cell>
          <cell r="D19937">
            <v>1999</v>
          </cell>
          <cell r="E19937">
            <v>36525</v>
          </cell>
        </row>
        <row r="19938">
          <cell r="A19938">
            <v>36371</v>
          </cell>
          <cell r="B19938">
            <v>211</v>
          </cell>
          <cell r="C19938">
            <v>155</v>
          </cell>
          <cell r="D19938">
            <v>1999</v>
          </cell>
          <cell r="E19938">
            <v>36525</v>
          </cell>
        </row>
        <row r="19939">
          <cell r="A19939">
            <v>36372</v>
          </cell>
          <cell r="B19939">
            <v>212</v>
          </cell>
          <cell r="C19939">
            <v>154</v>
          </cell>
          <cell r="D19939">
            <v>1999</v>
          </cell>
          <cell r="E19939">
            <v>36525</v>
          </cell>
        </row>
        <row r="19940">
          <cell r="A19940">
            <v>36373</v>
          </cell>
          <cell r="B19940">
            <v>213</v>
          </cell>
          <cell r="C19940">
            <v>153</v>
          </cell>
          <cell r="D19940">
            <v>1999</v>
          </cell>
          <cell r="E19940">
            <v>36525</v>
          </cell>
        </row>
        <row r="19941">
          <cell r="A19941">
            <v>36374</v>
          </cell>
          <cell r="B19941">
            <v>214</v>
          </cell>
          <cell r="C19941">
            <v>152</v>
          </cell>
          <cell r="D19941">
            <v>1999</v>
          </cell>
          <cell r="E19941">
            <v>36525</v>
          </cell>
        </row>
        <row r="19942">
          <cell r="A19942">
            <v>36375</v>
          </cell>
          <cell r="B19942">
            <v>215</v>
          </cell>
          <cell r="C19942">
            <v>151</v>
          </cell>
          <cell r="D19942">
            <v>1999</v>
          </cell>
          <cell r="E19942">
            <v>36525</v>
          </cell>
        </row>
        <row r="19943">
          <cell r="A19943">
            <v>36376</v>
          </cell>
          <cell r="B19943">
            <v>216</v>
          </cell>
          <cell r="C19943">
            <v>150</v>
          </cell>
          <cell r="D19943">
            <v>1999</v>
          </cell>
          <cell r="E19943">
            <v>36525</v>
          </cell>
        </row>
        <row r="19944">
          <cell r="A19944">
            <v>36377</v>
          </cell>
          <cell r="B19944">
            <v>217</v>
          </cell>
          <cell r="C19944">
            <v>149</v>
          </cell>
          <cell r="D19944">
            <v>1999</v>
          </cell>
          <cell r="E19944">
            <v>36525</v>
          </cell>
        </row>
        <row r="19945">
          <cell r="A19945">
            <v>36378</v>
          </cell>
          <cell r="B19945">
            <v>218</v>
          </cell>
          <cell r="C19945">
            <v>148</v>
          </cell>
          <cell r="D19945">
            <v>1999</v>
          </cell>
          <cell r="E19945">
            <v>36525</v>
          </cell>
        </row>
        <row r="19946">
          <cell r="A19946">
            <v>36379</v>
          </cell>
          <cell r="B19946">
            <v>219</v>
          </cell>
          <cell r="C19946">
            <v>147</v>
          </cell>
          <cell r="D19946">
            <v>1999</v>
          </cell>
          <cell r="E19946">
            <v>36525</v>
          </cell>
        </row>
        <row r="19947">
          <cell r="A19947">
            <v>36380</v>
          </cell>
          <cell r="B19947">
            <v>220</v>
          </cell>
          <cell r="C19947">
            <v>146</v>
          </cell>
          <cell r="D19947">
            <v>1999</v>
          </cell>
          <cell r="E19947">
            <v>36525</v>
          </cell>
        </row>
        <row r="19948">
          <cell r="A19948">
            <v>36381</v>
          </cell>
          <cell r="B19948">
            <v>221</v>
          </cell>
          <cell r="C19948">
            <v>145</v>
          </cell>
          <cell r="D19948">
            <v>1999</v>
          </cell>
          <cell r="E19948">
            <v>36525</v>
          </cell>
        </row>
        <row r="19949">
          <cell r="A19949">
            <v>36382</v>
          </cell>
          <cell r="B19949">
            <v>222</v>
          </cell>
          <cell r="C19949">
            <v>144</v>
          </cell>
          <cell r="D19949">
            <v>1999</v>
          </cell>
          <cell r="E19949">
            <v>36525</v>
          </cell>
        </row>
        <row r="19950">
          <cell r="A19950">
            <v>36383</v>
          </cell>
          <cell r="B19950">
            <v>223</v>
          </cell>
          <cell r="C19950">
            <v>143</v>
          </cell>
          <cell r="D19950">
            <v>1999</v>
          </cell>
          <cell r="E19950">
            <v>36525</v>
          </cell>
        </row>
        <row r="19951">
          <cell r="A19951">
            <v>36384</v>
          </cell>
          <cell r="B19951">
            <v>224</v>
          </cell>
          <cell r="C19951">
            <v>142</v>
          </cell>
          <cell r="D19951">
            <v>1999</v>
          </cell>
          <cell r="E19951">
            <v>36525</v>
          </cell>
        </row>
        <row r="19952">
          <cell r="A19952">
            <v>36385</v>
          </cell>
          <cell r="B19952">
            <v>225</v>
          </cell>
          <cell r="C19952">
            <v>141</v>
          </cell>
          <cell r="D19952">
            <v>1999</v>
          </cell>
          <cell r="E19952">
            <v>36525</v>
          </cell>
        </row>
        <row r="19953">
          <cell r="A19953">
            <v>36386</v>
          </cell>
          <cell r="B19953">
            <v>226</v>
          </cell>
          <cell r="C19953">
            <v>140</v>
          </cell>
          <cell r="D19953">
            <v>1999</v>
          </cell>
          <cell r="E19953">
            <v>36525</v>
          </cell>
        </row>
        <row r="19954">
          <cell r="A19954">
            <v>36387</v>
          </cell>
          <cell r="B19954">
            <v>227</v>
          </cell>
          <cell r="C19954">
            <v>139</v>
          </cell>
          <cell r="D19954">
            <v>1999</v>
          </cell>
          <cell r="E19954">
            <v>36525</v>
          </cell>
        </row>
        <row r="19955">
          <cell r="A19955">
            <v>36388</v>
          </cell>
          <cell r="B19955">
            <v>228</v>
          </cell>
          <cell r="C19955">
            <v>138</v>
          </cell>
          <cell r="D19955">
            <v>1999</v>
          </cell>
          <cell r="E19955">
            <v>36525</v>
          </cell>
        </row>
        <row r="19956">
          <cell r="A19956">
            <v>36389</v>
          </cell>
          <cell r="B19956">
            <v>229</v>
          </cell>
          <cell r="C19956">
            <v>137</v>
          </cell>
          <cell r="D19956">
            <v>1999</v>
          </cell>
          <cell r="E19956">
            <v>36525</v>
          </cell>
        </row>
        <row r="19957">
          <cell r="A19957">
            <v>36390</v>
          </cell>
          <cell r="B19957">
            <v>230</v>
          </cell>
          <cell r="C19957">
            <v>136</v>
          </cell>
          <cell r="D19957">
            <v>1999</v>
          </cell>
          <cell r="E19957">
            <v>36525</v>
          </cell>
        </row>
        <row r="19958">
          <cell r="A19958">
            <v>36391</v>
          </cell>
          <cell r="B19958">
            <v>231</v>
          </cell>
          <cell r="C19958">
            <v>135</v>
          </cell>
          <cell r="D19958">
            <v>1999</v>
          </cell>
          <cell r="E19958">
            <v>36525</v>
          </cell>
        </row>
        <row r="19959">
          <cell r="A19959">
            <v>36392</v>
          </cell>
          <cell r="B19959">
            <v>232</v>
          </cell>
          <cell r="C19959">
            <v>134</v>
          </cell>
          <cell r="D19959">
            <v>1999</v>
          </cell>
          <cell r="E19959">
            <v>36525</v>
          </cell>
        </row>
        <row r="19960">
          <cell r="A19960">
            <v>36393</v>
          </cell>
          <cell r="B19960">
            <v>233</v>
          </cell>
          <cell r="C19960">
            <v>133</v>
          </cell>
          <cell r="D19960">
            <v>1999</v>
          </cell>
          <cell r="E19960">
            <v>36525</v>
          </cell>
        </row>
        <row r="19961">
          <cell r="A19961">
            <v>36394</v>
          </cell>
          <cell r="B19961">
            <v>234</v>
          </cell>
          <cell r="C19961">
            <v>132</v>
          </cell>
          <cell r="D19961">
            <v>1999</v>
          </cell>
          <cell r="E19961">
            <v>36525</v>
          </cell>
        </row>
        <row r="19962">
          <cell r="A19962">
            <v>36395</v>
          </cell>
          <cell r="B19962">
            <v>235</v>
          </cell>
          <cell r="C19962">
            <v>131</v>
          </cell>
          <cell r="D19962">
            <v>1999</v>
          </cell>
          <cell r="E19962">
            <v>36525</v>
          </cell>
        </row>
        <row r="19963">
          <cell r="A19963">
            <v>36396</v>
          </cell>
          <cell r="B19963">
            <v>236</v>
          </cell>
          <cell r="C19963">
            <v>130</v>
          </cell>
          <cell r="D19963">
            <v>1999</v>
          </cell>
          <cell r="E19963">
            <v>36525</v>
          </cell>
        </row>
        <row r="19964">
          <cell r="A19964">
            <v>36397</v>
          </cell>
          <cell r="B19964">
            <v>237</v>
          </cell>
          <cell r="C19964">
            <v>129</v>
          </cell>
          <cell r="D19964">
            <v>1999</v>
          </cell>
          <cell r="E19964">
            <v>36525</v>
          </cell>
        </row>
        <row r="19965">
          <cell r="A19965">
            <v>36398</v>
          </cell>
          <cell r="B19965">
            <v>238</v>
          </cell>
          <cell r="C19965">
            <v>128</v>
          </cell>
          <cell r="D19965">
            <v>1999</v>
          </cell>
          <cell r="E19965">
            <v>36525</v>
          </cell>
        </row>
        <row r="19966">
          <cell r="A19966">
            <v>36399</v>
          </cell>
          <cell r="B19966">
            <v>239</v>
          </cell>
          <cell r="C19966">
            <v>127</v>
          </cell>
          <cell r="D19966">
            <v>1999</v>
          </cell>
          <cell r="E19966">
            <v>36525</v>
          </cell>
        </row>
        <row r="19967">
          <cell r="A19967">
            <v>36400</v>
          </cell>
          <cell r="B19967">
            <v>240</v>
          </cell>
          <cell r="C19967">
            <v>126</v>
          </cell>
          <cell r="D19967">
            <v>1999</v>
          </cell>
          <cell r="E19967">
            <v>36525</v>
          </cell>
        </row>
        <row r="19968">
          <cell r="A19968">
            <v>36401</v>
          </cell>
          <cell r="B19968">
            <v>241</v>
          </cell>
          <cell r="C19968">
            <v>125</v>
          </cell>
          <cell r="D19968">
            <v>1999</v>
          </cell>
          <cell r="E19968">
            <v>36525</v>
          </cell>
        </row>
        <row r="19969">
          <cell r="A19969">
            <v>36402</v>
          </cell>
          <cell r="B19969">
            <v>242</v>
          </cell>
          <cell r="C19969">
            <v>124</v>
          </cell>
          <cell r="D19969">
            <v>1999</v>
          </cell>
          <cell r="E19969">
            <v>36525</v>
          </cell>
        </row>
        <row r="19970">
          <cell r="A19970">
            <v>36403</v>
          </cell>
          <cell r="B19970">
            <v>243</v>
          </cell>
          <cell r="C19970">
            <v>123</v>
          </cell>
          <cell r="D19970">
            <v>1999</v>
          </cell>
          <cell r="E19970">
            <v>36525</v>
          </cell>
        </row>
        <row r="19971">
          <cell r="A19971">
            <v>36404</v>
          </cell>
          <cell r="B19971">
            <v>244</v>
          </cell>
          <cell r="C19971">
            <v>122</v>
          </cell>
          <cell r="D19971">
            <v>1999</v>
          </cell>
          <cell r="E19971">
            <v>36525</v>
          </cell>
        </row>
        <row r="19972">
          <cell r="A19972">
            <v>36405</v>
          </cell>
          <cell r="B19972">
            <v>245</v>
          </cell>
          <cell r="C19972">
            <v>121</v>
          </cell>
          <cell r="D19972">
            <v>1999</v>
          </cell>
          <cell r="E19972">
            <v>36525</v>
          </cell>
        </row>
        <row r="19973">
          <cell r="A19973">
            <v>36406</v>
          </cell>
          <cell r="B19973">
            <v>246</v>
          </cell>
          <cell r="C19973">
            <v>120</v>
          </cell>
          <cell r="D19973">
            <v>1999</v>
          </cell>
          <cell r="E19973">
            <v>36525</v>
          </cell>
        </row>
        <row r="19974">
          <cell r="A19974">
            <v>36407</v>
          </cell>
          <cell r="B19974">
            <v>247</v>
          </cell>
          <cell r="C19974">
            <v>119</v>
          </cell>
          <cell r="D19974">
            <v>1999</v>
          </cell>
          <cell r="E19974">
            <v>36525</v>
          </cell>
        </row>
        <row r="19975">
          <cell r="A19975">
            <v>36408</v>
          </cell>
          <cell r="B19975">
            <v>248</v>
          </cell>
          <cell r="C19975">
            <v>118</v>
          </cell>
          <cell r="D19975">
            <v>1999</v>
          </cell>
          <cell r="E19975">
            <v>36525</v>
          </cell>
        </row>
        <row r="19976">
          <cell r="A19976">
            <v>36409</v>
          </cell>
          <cell r="B19976">
            <v>249</v>
          </cell>
          <cell r="C19976">
            <v>117</v>
          </cell>
          <cell r="D19976">
            <v>1999</v>
          </cell>
          <cell r="E19976">
            <v>36525</v>
          </cell>
        </row>
        <row r="19977">
          <cell r="A19977">
            <v>36410</v>
          </cell>
          <cell r="B19977">
            <v>250</v>
          </cell>
          <cell r="C19977">
            <v>116</v>
          </cell>
          <cell r="D19977">
            <v>1999</v>
          </cell>
          <cell r="E19977">
            <v>36525</v>
          </cell>
        </row>
        <row r="19978">
          <cell r="A19978">
            <v>36411</v>
          </cell>
          <cell r="B19978">
            <v>251</v>
          </cell>
          <cell r="C19978">
            <v>115</v>
          </cell>
          <cell r="D19978">
            <v>1999</v>
          </cell>
          <cell r="E19978">
            <v>36525</v>
          </cell>
        </row>
        <row r="19979">
          <cell r="A19979">
            <v>36412</v>
          </cell>
          <cell r="B19979">
            <v>252</v>
          </cell>
          <cell r="C19979">
            <v>114</v>
          </cell>
          <cell r="D19979">
            <v>1999</v>
          </cell>
          <cell r="E19979">
            <v>36525</v>
          </cell>
        </row>
        <row r="19980">
          <cell r="A19980">
            <v>36413</v>
          </cell>
          <cell r="B19980">
            <v>253</v>
          </cell>
          <cell r="C19980">
            <v>113</v>
          </cell>
          <cell r="D19980">
            <v>1999</v>
          </cell>
          <cell r="E19980">
            <v>36525</v>
          </cell>
        </row>
        <row r="19981">
          <cell r="A19981">
            <v>36414</v>
          </cell>
          <cell r="B19981">
            <v>254</v>
          </cell>
          <cell r="C19981">
            <v>112</v>
          </cell>
          <cell r="D19981">
            <v>1999</v>
          </cell>
          <cell r="E19981">
            <v>36525</v>
          </cell>
        </row>
        <row r="19982">
          <cell r="A19982">
            <v>36415</v>
          </cell>
          <cell r="B19982">
            <v>255</v>
          </cell>
          <cell r="C19982">
            <v>111</v>
          </cell>
          <cell r="D19982">
            <v>1999</v>
          </cell>
          <cell r="E19982">
            <v>36525</v>
          </cell>
        </row>
        <row r="19983">
          <cell r="A19983">
            <v>36416</v>
          </cell>
          <cell r="B19983">
            <v>256</v>
          </cell>
          <cell r="C19983">
            <v>110</v>
          </cell>
          <cell r="D19983">
            <v>1999</v>
          </cell>
          <cell r="E19983">
            <v>36525</v>
          </cell>
        </row>
        <row r="19984">
          <cell r="A19984">
            <v>36417</v>
          </cell>
          <cell r="B19984">
            <v>257</v>
          </cell>
          <cell r="C19984">
            <v>109</v>
          </cell>
          <cell r="D19984">
            <v>1999</v>
          </cell>
          <cell r="E19984">
            <v>36525</v>
          </cell>
        </row>
        <row r="19985">
          <cell r="A19985">
            <v>36418</v>
          </cell>
          <cell r="B19985">
            <v>258</v>
          </cell>
          <cell r="C19985">
            <v>108</v>
          </cell>
          <cell r="D19985">
            <v>1999</v>
          </cell>
          <cell r="E19985">
            <v>36525</v>
          </cell>
        </row>
        <row r="19986">
          <cell r="A19986">
            <v>36419</v>
          </cell>
          <cell r="B19986">
            <v>259</v>
          </cell>
          <cell r="C19986">
            <v>107</v>
          </cell>
          <cell r="D19986">
            <v>1999</v>
          </cell>
          <cell r="E19986">
            <v>36525</v>
          </cell>
        </row>
        <row r="19987">
          <cell r="A19987">
            <v>36420</v>
          </cell>
          <cell r="B19987">
            <v>260</v>
          </cell>
          <cell r="C19987">
            <v>106</v>
          </cell>
          <cell r="D19987">
            <v>1999</v>
          </cell>
          <cell r="E19987">
            <v>36525</v>
          </cell>
        </row>
        <row r="19988">
          <cell r="A19988">
            <v>36421</v>
          </cell>
          <cell r="B19988">
            <v>261</v>
          </cell>
          <cell r="C19988">
            <v>105</v>
          </cell>
          <cell r="D19988">
            <v>1999</v>
          </cell>
          <cell r="E19988">
            <v>36525</v>
          </cell>
        </row>
        <row r="19989">
          <cell r="A19989">
            <v>36422</v>
          </cell>
          <cell r="B19989">
            <v>262</v>
          </cell>
          <cell r="C19989">
            <v>104</v>
          </cell>
          <cell r="D19989">
            <v>1999</v>
          </cell>
          <cell r="E19989">
            <v>36525</v>
          </cell>
        </row>
        <row r="19990">
          <cell r="A19990">
            <v>36423</v>
          </cell>
          <cell r="B19990">
            <v>263</v>
          </cell>
          <cell r="C19990">
            <v>103</v>
          </cell>
          <cell r="D19990">
            <v>1999</v>
          </cell>
          <cell r="E19990">
            <v>36525</v>
          </cell>
        </row>
        <row r="19991">
          <cell r="A19991">
            <v>36424</v>
          </cell>
          <cell r="B19991">
            <v>264</v>
          </cell>
          <cell r="C19991">
            <v>102</v>
          </cell>
          <cell r="D19991">
            <v>1999</v>
          </cell>
          <cell r="E19991">
            <v>36525</v>
          </cell>
        </row>
        <row r="19992">
          <cell r="A19992">
            <v>36425</v>
          </cell>
          <cell r="B19992">
            <v>265</v>
          </cell>
          <cell r="C19992">
            <v>101</v>
          </cell>
          <cell r="D19992">
            <v>1999</v>
          </cell>
          <cell r="E19992">
            <v>36525</v>
          </cell>
        </row>
        <row r="19993">
          <cell r="A19993">
            <v>36426</v>
          </cell>
          <cell r="B19993">
            <v>266</v>
          </cell>
          <cell r="C19993">
            <v>100</v>
          </cell>
          <cell r="D19993">
            <v>1999</v>
          </cell>
          <cell r="E19993">
            <v>36525</v>
          </cell>
        </row>
        <row r="19994">
          <cell r="A19994">
            <v>36427</v>
          </cell>
          <cell r="B19994">
            <v>267</v>
          </cell>
          <cell r="C19994">
            <v>99</v>
          </cell>
          <cell r="D19994">
            <v>1999</v>
          </cell>
          <cell r="E19994">
            <v>36525</v>
          </cell>
        </row>
        <row r="19995">
          <cell r="A19995">
            <v>36428</v>
          </cell>
          <cell r="B19995">
            <v>268</v>
          </cell>
          <cell r="C19995">
            <v>98</v>
          </cell>
          <cell r="D19995">
            <v>1999</v>
          </cell>
          <cell r="E19995">
            <v>36525</v>
          </cell>
        </row>
        <row r="19996">
          <cell r="A19996">
            <v>36429</v>
          </cell>
          <cell r="B19996">
            <v>269</v>
          </cell>
          <cell r="C19996">
            <v>97</v>
          </cell>
          <cell r="D19996">
            <v>1999</v>
          </cell>
          <cell r="E19996">
            <v>36525</v>
          </cell>
        </row>
        <row r="19997">
          <cell r="A19997">
            <v>36430</v>
          </cell>
          <cell r="B19997">
            <v>270</v>
          </cell>
          <cell r="C19997">
            <v>96</v>
          </cell>
          <cell r="D19997">
            <v>1999</v>
          </cell>
          <cell r="E19997">
            <v>36525</v>
          </cell>
        </row>
        <row r="19998">
          <cell r="A19998">
            <v>36431</v>
          </cell>
          <cell r="B19998">
            <v>271</v>
          </cell>
          <cell r="C19998">
            <v>95</v>
          </cell>
          <cell r="D19998">
            <v>1999</v>
          </cell>
          <cell r="E19998">
            <v>36525</v>
          </cell>
        </row>
        <row r="19999">
          <cell r="A19999">
            <v>36432</v>
          </cell>
          <cell r="B19999">
            <v>272</v>
          </cell>
          <cell r="C19999">
            <v>94</v>
          </cell>
          <cell r="D19999">
            <v>1999</v>
          </cell>
          <cell r="E19999">
            <v>36525</v>
          </cell>
        </row>
        <row r="20000">
          <cell r="A20000">
            <v>36433</v>
          </cell>
          <cell r="B20000">
            <v>273</v>
          </cell>
          <cell r="C20000">
            <v>93</v>
          </cell>
          <cell r="D20000">
            <v>1999</v>
          </cell>
          <cell r="E20000">
            <v>36525</v>
          </cell>
        </row>
        <row r="20001">
          <cell r="A20001">
            <v>36434</v>
          </cell>
          <cell r="B20001">
            <v>274</v>
          </cell>
          <cell r="C20001">
            <v>92</v>
          </cell>
          <cell r="D20001">
            <v>1999</v>
          </cell>
          <cell r="E20001">
            <v>36525</v>
          </cell>
        </row>
        <row r="20002">
          <cell r="A20002">
            <v>36435</v>
          </cell>
          <cell r="B20002">
            <v>275</v>
          </cell>
          <cell r="C20002">
            <v>91</v>
          </cell>
          <cell r="D20002">
            <v>1999</v>
          </cell>
          <cell r="E20002">
            <v>36525</v>
          </cell>
        </row>
        <row r="20003">
          <cell r="A20003">
            <v>36436</v>
          </cell>
          <cell r="B20003">
            <v>276</v>
          </cell>
          <cell r="C20003">
            <v>90</v>
          </cell>
          <cell r="D20003">
            <v>1999</v>
          </cell>
          <cell r="E20003">
            <v>36525</v>
          </cell>
        </row>
        <row r="20004">
          <cell r="A20004">
            <v>36437</v>
          </cell>
          <cell r="B20004">
            <v>277</v>
          </cell>
          <cell r="C20004">
            <v>89</v>
          </cell>
          <cell r="D20004">
            <v>1999</v>
          </cell>
          <cell r="E20004">
            <v>36525</v>
          </cell>
        </row>
        <row r="20005">
          <cell r="A20005">
            <v>36438</v>
          </cell>
          <cell r="B20005">
            <v>278</v>
          </cell>
          <cell r="C20005">
            <v>88</v>
          </cell>
          <cell r="D20005">
            <v>1999</v>
          </cell>
          <cell r="E20005">
            <v>36525</v>
          </cell>
        </row>
        <row r="20006">
          <cell r="A20006">
            <v>36439</v>
          </cell>
          <cell r="B20006">
            <v>279</v>
          </cell>
          <cell r="C20006">
            <v>87</v>
          </cell>
          <cell r="D20006">
            <v>1999</v>
          </cell>
          <cell r="E20006">
            <v>36525</v>
          </cell>
        </row>
        <row r="20007">
          <cell r="A20007">
            <v>36440</v>
          </cell>
          <cell r="B20007">
            <v>280</v>
          </cell>
          <cell r="C20007">
            <v>86</v>
          </cell>
          <cell r="D20007">
            <v>1999</v>
          </cell>
          <cell r="E20007">
            <v>36525</v>
          </cell>
        </row>
        <row r="20008">
          <cell r="A20008">
            <v>36441</v>
          </cell>
          <cell r="B20008">
            <v>281</v>
          </cell>
          <cell r="C20008">
            <v>85</v>
          </cell>
          <cell r="D20008">
            <v>1999</v>
          </cell>
          <cell r="E20008">
            <v>36525</v>
          </cell>
        </row>
        <row r="20009">
          <cell r="A20009">
            <v>36442</v>
          </cell>
          <cell r="B20009">
            <v>282</v>
          </cell>
          <cell r="C20009">
            <v>84</v>
          </cell>
          <cell r="D20009">
            <v>1999</v>
          </cell>
          <cell r="E20009">
            <v>36525</v>
          </cell>
        </row>
        <row r="20010">
          <cell r="A20010">
            <v>36443</v>
          </cell>
          <cell r="B20010">
            <v>283</v>
          </cell>
          <cell r="C20010">
            <v>83</v>
          </cell>
          <cell r="D20010">
            <v>1999</v>
          </cell>
          <cell r="E20010">
            <v>36525</v>
          </cell>
        </row>
        <row r="20011">
          <cell r="A20011">
            <v>36444</v>
          </cell>
          <cell r="B20011">
            <v>284</v>
          </cell>
          <cell r="C20011">
            <v>82</v>
          </cell>
          <cell r="D20011">
            <v>1999</v>
          </cell>
          <cell r="E20011">
            <v>36525</v>
          </cell>
        </row>
        <row r="20012">
          <cell r="A20012">
            <v>36445</v>
          </cell>
          <cell r="B20012">
            <v>285</v>
          </cell>
          <cell r="C20012">
            <v>81</v>
          </cell>
          <cell r="D20012">
            <v>1999</v>
          </cell>
          <cell r="E20012">
            <v>36525</v>
          </cell>
        </row>
        <row r="20013">
          <cell r="A20013">
            <v>36446</v>
          </cell>
          <cell r="B20013">
            <v>286</v>
          </cell>
          <cell r="C20013">
            <v>80</v>
          </cell>
          <cell r="D20013">
            <v>1999</v>
          </cell>
          <cell r="E20013">
            <v>36525</v>
          </cell>
        </row>
        <row r="20014">
          <cell r="A20014">
            <v>36447</v>
          </cell>
          <cell r="B20014">
            <v>287</v>
          </cell>
          <cell r="C20014">
            <v>79</v>
          </cell>
          <cell r="D20014">
            <v>1999</v>
          </cell>
          <cell r="E20014">
            <v>36525</v>
          </cell>
        </row>
        <row r="20015">
          <cell r="A20015">
            <v>36448</v>
          </cell>
          <cell r="B20015">
            <v>288</v>
          </cell>
          <cell r="C20015">
            <v>78</v>
          </cell>
          <cell r="D20015">
            <v>1999</v>
          </cell>
          <cell r="E20015">
            <v>36525</v>
          </cell>
        </row>
        <row r="20016">
          <cell r="A20016">
            <v>36449</v>
          </cell>
          <cell r="B20016">
            <v>289</v>
          </cell>
          <cell r="C20016">
            <v>77</v>
          </cell>
          <cell r="D20016">
            <v>1999</v>
          </cell>
          <cell r="E20016">
            <v>36525</v>
          </cell>
        </row>
        <row r="20017">
          <cell r="A20017">
            <v>36450</v>
          </cell>
          <cell r="B20017">
            <v>290</v>
          </cell>
          <cell r="C20017">
            <v>76</v>
          </cell>
          <cell r="D20017">
            <v>1999</v>
          </cell>
          <cell r="E20017">
            <v>36525</v>
          </cell>
        </row>
        <row r="20018">
          <cell r="A20018">
            <v>36451</v>
          </cell>
          <cell r="B20018">
            <v>291</v>
          </cell>
          <cell r="C20018">
            <v>75</v>
          </cell>
          <cell r="D20018">
            <v>1999</v>
          </cell>
          <cell r="E20018">
            <v>36525</v>
          </cell>
        </row>
        <row r="20019">
          <cell r="A20019">
            <v>36452</v>
          </cell>
          <cell r="B20019">
            <v>292</v>
          </cell>
          <cell r="C20019">
            <v>74</v>
          </cell>
          <cell r="D20019">
            <v>1999</v>
          </cell>
          <cell r="E20019">
            <v>36525</v>
          </cell>
        </row>
        <row r="20020">
          <cell r="A20020">
            <v>36453</v>
          </cell>
          <cell r="B20020">
            <v>293</v>
          </cell>
          <cell r="C20020">
            <v>73</v>
          </cell>
          <cell r="D20020">
            <v>1999</v>
          </cell>
          <cell r="E20020">
            <v>36525</v>
          </cell>
        </row>
        <row r="20021">
          <cell r="A20021">
            <v>36454</v>
          </cell>
          <cell r="B20021">
            <v>294</v>
          </cell>
          <cell r="C20021">
            <v>72</v>
          </cell>
          <cell r="D20021">
            <v>1999</v>
          </cell>
          <cell r="E20021">
            <v>36525</v>
          </cell>
        </row>
        <row r="20022">
          <cell r="A20022">
            <v>36455</v>
          </cell>
          <cell r="B20022">
            <v>295</v>
          </cell>
          <cell r="C20022">
            <v>71</v>
          </cell>
          <cell r="D20022">
            <v>1999</v>
          </cell>
          <cell r="E20022">
            <v>36525</v>
          </cell>
        </row>
        <row r="20023">
          <cell r="A20023">
            <v>36456</v>
          </cell>
          <cell r="B20023">
            <v>296</v>
          </cell>
          <cell r="C20023">
            <v>70</v>
          </cell>
          <cell r="D20023">
            <v>1999</v>
          </cell>
          <cell r="E20023">
            <v>36525</v>
          </cell>
        </row>
        <row r="20024">
          <cell r="A20024">
            <v>36457</v>
          </cell>
          <cell r="B20024">
            <v>297</v>
          </cell>
          <cell r="C20024">
            <v>69</v>
          </cell>
          <cell r="D20024">
            <v>1999</v>
          </cell>
          <cell r="E20024">
            <v>36525</v>
          </cell>
        </row>
        <row r="20025">
          <cell r="A20025">
            <v>36458</v>
          </cell>
          <cell r="B20025">
            <v>298</v>
          </cell>
          <cell r="C20025">
            <v>68</v>
          </cell>
          <cell r="D20025">
            <v>1999</v>
          </cell>
          <cell r="E20025">
            <v>36525</v>
          </cell>
        </row>
        <row r="20026">
          <cell r="A20026">
            <v>36459</v>
          </cell>
          <cell r="B20026">
            <v>299</v>
          </cell>
          <cell r="C20026">
            <v>67</v>
          </cell>
          <cell r="D20026">
            <v>1999</v>
          </cell>
          <cell r="E20026">
            <v>36525</v>
          </cell>
        </row>
        <row r="20027">
          <cell r="A20027">
            <v>36460</v>
          </cell>
          <cell r="B20027">
            <v>300</v>
          </cell>
          <cell r="C20027">
            <v>66</v>
          </cell>
          <cell r="D20027">
            <v>1999</v>
          </cell>
          <cell r="E20027">
            <v>36525</v>
          </cell>
        </row>
        <row r="20028">
          <cell r="A20028">
            <v>36461</v>
          </cell>
          <cell r="B20028">
            <v>301</v>
          </cell>
          <cell r="C20028">
            <v>65</v>
          </cell>
          <cell r="D20028">
            <v>1999</v>
          </cell>
          <cell r="E20028">
            <v>36525</v>
          </cell>
        </row>
        <row r="20029">
          <cell r="A20029">
            <v>36462</v>
          </cell>
          <cell r="B20029">
            <v>302</v>
          </cell>
          <cell r="C20029">
            <v>64</v>
          </cell>
          <cell r="D20029">
            <v>1999</v>
          </cell>
          <cell r="E20029">
            <v>36525</v>
          </cell>
        </row>
        <row r="20030">
          <cell r="A20030">
            <v>36463</v>
          </cell>
          <cell r="B20030">
            <v>303</v>
          </cell>
          <cell r="C20030">
            <v>63</v>
          </cell>
          <cell r="D20030">
            <v>1999</v>
          </cell>
          <cell r="E20030">
            <v>36525</v>
          </cell>
        </row>
        <row r="20031">
          <cell r="A20031">
            <v>36464</v>
          </cell>
          <cell r="B20031">
            <v>304</v>
          </cell>
          <cell r="C20031">
            <v>62</v>
          </cell>
          <cell r="D20031">
            <v>1999</v>
          </cell>
          <cell r="E20031">
            <v>36525</v>
          </cell>
        </row>
        <row r="20032">
          <cell r="A20032">
            <v>36465</v>
          </cell>
          <cell r="B20032">
            <v>305</v>
          </cell>
          <cell r="C20032">
            <v>61</v>
          </cell>
          <cell r="D20032">
            <v>1999</v>
          </cell>
          <cell r="E20032">
            <v>36525</v>
          </cell>
        </row>
        <row r="20033">
          <cell r="A20033">
            <v>36466</v>
          </cell>
          <cell r="B20033">
            <v>306</v>
          </cell>
          <cell r="C20033">
            <v>60</v>
          </cell>
          <cell r="D20033">
            <v>1999</v>
          </cell>
          <cell r="E20033">
            <v>36525</v>
          </cell>
        </row>
        <row r="20034">
          <cell r="A20034">
            <v>36467</v>
          </cell>
          <cell r="B20034">
            <v>307</v>
          </cell>
          <cell r="C20034">
            <v>59</v>
          </cell>
          <cell r="D20034">
            <v>1999</v>
          </cell>
          <cell r="E20034">
            <v>36525</v>
          </cell>
        </row>
        <row r="20035">
          <cell r="A20035">
            <v>36468</v>
          </cell>
          <cell r="B20035">
            <v>308</v>
          </cell>
          <cell r="C20035">
            <v>58</v>
          </cell>
          <cell r="D20035">
            <v>1999</v>
          </cell>
          <cell r="E20035">
            <v>36525</v>
          </cell>
        </row>
        <row r="20036">
          <cell r="A20036">
            <v>36469</v>
          </cell>
          <cell r="B20036">
            <v>309</v>
          </cell>
          <cell r="C20036">
            <v>57</v>
          </cell>
          <cell r="D20036">
            <v>1999</v>
          </cell>
          <cell r="E20036">
            <v>36525</v>
          </cell>
        </row>
        <row r="20037">
          <cell r="A20037">
            <v>36470</v>
          </cell>
          <cell r="B20037">
            <v>310</v>
          </cell>
          <cell r="C20037">
            <v>56</v>
          </cell>
          <cell r="D20037">
            <v>1999</v>
          </cell>
          <cell r="E20037">
            <v>36525</v>
          </cell>
        </row>
        <row r="20038">
          <cell r="A20038">
            <v>36471</v>
          </cell>
          <cell r="B20038">
            <v>311</v>
          </cell>
          <cell r="C20038">
            <v>55</v>
          </cell>
          <cell r="D20038">
            <v>1999</v>
          </cell>
          <cell r="E20038">
            <v>36525</v>
          </cell>
        </row>
        <row r="20039">
          <cell r="A20039">
            <v>36472</v>
          </cell>
          <cell r="B20039">
            <v>312</v>
          </cell>
          <cell r="C20039">
            <v>54</v>
          </cell>
          <cell r="D20039">
            <v>1999</v>
          </cell>
          <cell r="E20039">
            <v>36525</v>
          </cell>
        </row>
        <row r="20040">
          <cell r="A20040">
            <v>36473</v>
          </cell>
          <cell r="B20040">
            <v>313</v>
          </cell>
          <cell r="C20040">
            <v>53</v>
          </cell>
          <cell r="D20040">
            <v>1999</v>
          </cell>
          <cell r="E20040">
            <v>36525</v>
          </cell>
        </row>
        <row r="20041">
          <cell r="A20041">
            <v>36474</v>
          </cell>
          <cell r="B20041">
            <v>314</v>
          </cell>
          <cell r="C20041">
            <v>52</v>
          </cell>
          <cell r="D20041">
            <v>1999</v>
          </cell>
          <cell r="E20041">
            <v>36525</v>
          </cell>
        </row>
        <row r="20042">
          <cell r="A20042">
            <v>36475</v>
          </cell>
          <cell r="B20042">
            <v>315</v>
          </cell>
          <cell r="C20042">
            <v>51</v>
          </cell>
          <cell r="D20042">
            <v>1999</v>
          </cell>
          <cell r="E20042">
            <v>36525</v>
          </cell>
        </row>
        <row r="20043">
          <cell r="A20043">
            <v>36476</v>
          </cell>
          <cell r="B20043">
            <v>316</v>
          </cell>
          <cell r="C20043">
            <v>50</v>
          </cell>
          <cell r="D20043">
            <v>1999</v>
          </cell>
          <cell r="E20043">
            <v>36525</v>
          </cell>
        </row>
        <row r="20044">
          <cell r="A20044">
            <v>36477</v>
          </cell>
          <cell r="B20044">
            <v>317</v>
          </cell>
          <cell r="C20044">
            <v>49</v>
          </cell>
          <cell r="D20044">
            <v>1999</v>
          </cell>
          <cell r="E20044">
            <v>36525</v>
          </cell>
        </row>
        <row r="20045">
          <cell r="A20045">
            <v>36478</v>
          </cell>
          <cell r="B20045">
            <v>318</v>
          </cell>
          <cell r="C20045">
            <v>48</v>
          </cell>
          <cell r="D20045">
            <v>1999</v>
          </cell>
          <cell r="E20045">
            <v>36525</v>
          </cell>
        </row>
        <row r="20046">
          <cell r="A20046">
            <v>36479</v>
          </cell>
          <cell r="B20046">
            <v>319</v>
          </cell>
          <cell r="C20046">
            <v>47</v>
          </cell>
          <cell r="D20046">
            <v>1999</v>
          </cell>
          <cell r="E20046">
            <v>36525</v>
          </cell>
        </row>
        <row r="20047">
          <cell r="A20047">
            <v>36480</v>
          </cell>
          <cell r="B20047">
            <v>320</v>
          </cell>
          <cell r="C20047">
            <v>46</v>
          </cell>
          <cell r="D20047">
            <v>1999</v>
          </cell>
          <cell r="E20047">
            <v>36525</v>
          </cell>
        </row>
        <row r="20048">
          <cell r="A20048">
            <v>36481</v>
          </cell>
          <cell r="B20048">
            <v>321</v>
          </cell>
          <cell r="C20048">
            <v>45</v>
          </cell>
          <cell r="D20048">
            <v>1999</v>
          </cell>
          <cell r="E20048">
            <v>36525</v>
          </cell>
        </row>
        <row r="20049">
          <cell r="A20049">
            <v>36482</v>
          </cell>
          <cell r="B20049">
            <v>322</v>
          </cell>
          <cell r="C20049">
            <v>44</v>
          </cell>
          <cell r="D20049">
            <v>1999</v>
          </cell>
          <cell r="E20049">
            <v>36525</v>
          </cell>
        </row>
        <row r="20050">
          <cell r="A20050">
            <v>36483</v>
          </cell>
          <cell r="B20050">
            <v>323</v>
          </cell>
          <cell r="C20050">
            <v>43</v>
          </cell>
          <cell r="D20050">
            <v>1999</v>
          </cell>
          <cell r="E20050">
            <v>36525</v>
          </cell>
        </row>
        <row r="20051">
          <cell r="A20051">
            <v>36484</v>
          </cell>
          <cell r="B20051">
            <v>324</v>
          </cell>
          <cell r="C20051">
            <v>42</v>
          </cell>
          <cell r="D20051">
            <v>1999</v>
          </cell>
          <cell r="E20051">
            <v>36525</v>
          </cell>
        </row>
        <row r="20052">
          <cell r="A20052">
            <v>36485</v>
          </cell>
          <cell r="B20052">
            <v>325</v>
          </cell>
          <cell r="C20052">
            <v>41</v>
          </cell>
          <cell r="D20052">
            <v>1999</v>
          </cell>
          <cell r="E20052">
            <v>36525</v>
          </cell>
        </row>
        <row r="20053">
          <cell r="A20053">
            <v>36486</v>
          </cell>
          <cell r="B20053">
            <v>326</v>
          </cell>
          <cell r="C20053">
            <v>40</v>
          </cell>
          <cell r="D20053">
            <v>1999</v>
          </cell>
          <cell r="E20053">
            <v>36525</v>
          </cell>
        </row>
        <row r="20054">
          <cell r="A20054">
            <v>36487</v>
          </cell>
          <cell r="B20054">
            <v>327</v>
          </cell>
          <cell r="C20054">
            <v>39</v>
          </cell>
          <cell r="D20054">
            <v>1999</v>
          </cell>
          <cell r="E20054">
            <v>36525</v>
          </cell>
        </row>
        <row r="20055">
          <cell r="A20055">
            <v>36488</v>
          </cell>
          <cell r="B20055">
            <v>328</v>
          </cell>
          <cell r="C20055">
            <v>38</v>
          </cell>
          <cell r="D20055">
            <v>1999</v>
          </cell>
          <cell r="E20055">
            <v>36525</v>
          </cell>
        </row>
        <row r="20056">
          <cell r="A20056">
            <v>36489</v>
          </cell>
          <cell r="B20056">
            <v>329</v>
          </cell>
          <cell r="C20056">
            <v>37</v>
          </cell>
          <cell r="D20056">
            <v>1999</v>
          </cell>
          <cell r="E20056">
            <v>36525</v>
          </cell>
        </row>
        <row r="20057">
          <cell r="A20057">
            <v>36490</v>
          </cell>
          <cell r="B20057">
            <v>330</v>
          </cell>
          <cell r="C20057">
            <v>36</v>
          </cell>
          <cell r="D20057">
            <v>1999</v>
          </cell>
          <cell r="E20057">
            <v>36525</v>
          </cell>
        </row>
        <row r="20058">
          <cell r="A20058">
            <v>36491</v>
          </cell>
          <cell r="B20058">
            <v>331</v>
          </cell>
          <cell r="C20058">
            <v>35</v>
          </cell>
          <cell r="D20058">
            <v>1999</v>
          </cell>
          <cell r="E20058">
            <v>36525</v>
          </cell>
        </row>
        <row r="20059">
          <cell r="A20059">
            <v>36492</v>
          </cell>
          <cell r="B20059">
            <v>332</v>
          </cell>
          <cell r="C20059">
            <v>34</v>
          </cell>
          <cell r="D20059">
            <v>1999</v>
          </cell>
          <cell r="E20059">
            <v>36525</v>
          </cell>
        </row>
        <row r="20060">
          <cell r="A20060">
            <v>36493</v>
          </cell>
          <cell r="B20060">
            <v>333</v>
          </cell>
          <cell r="C20060">
            <v>33</v>
          </cell>
          <cell r="D20060">
            <v>1999</v>
          </cell>
          <cell r="E20060">
            <v>36525</v>
          </cell>
        </row>
        <row r="20061">
          <cell r="A20061">
            <v>36494</v>
          </cell>
          <cell r="B20061">
            <v>334</v>
          </cell>
          <cell r="C20061">
            <v>32</v>
          </cell>
          <cell r="D20061">
            <v>1999</v>
          </cell>
          <cell r="E20061">
            <v>36525</v>
          </cell>
        </row>
        <row r="20062">
          <cell r="A20062">
            <v>36495</v>
          </cell>
          <cell r="B20062">
            <v>335</v>
          </cell>
          <cell r="C20062">
            <v>31</v>
          </cell>
          <cell r="D20062">
            <v>1999</v>
          </cell>
          <cell r="E20062">
            <v>36525</v>
          </cell>
        </row>
        <row r="20063">
          <cell r="A20063">
            <v>36496</v>
          </cell>
          <cell r="B20063">
            <v>336</v>
          </cell>
          <cell r="C20063">
            <v>30</v>
          </cell>
          <cell r="D20063">
            <v>1999</v>
          </cell>
          <cell r="E20063">
            <v>36525</v>
          </cell>
        </row>
        <row r="20064">
          <cell r="A20064">
            <v>36497</v>
          </cell>
          <cell r="B20064">
            <v>337</v>
          </cell>
          <cell r="C20064">
            <v>29</v>
          </cell>
          <cell r="D20064">
            <v>1999</v>
          </cell>
          <cell r="E20064">
            <v>36525</v>
          </cell>
        </row>
        <row r="20065">
          <cell r="A20065">
            <v>36498</v>
          </cell>
          <cell r="B20065">
            <v>338</v>
          </cell>
          <cell r="C20065">
            <v>28</v>
          </cell>
          <cell r="D20065">
            <v>1999</v>
          </cell>
          <cell r="E20065">
            <v>36525</v>
          </cell>
        </row>
        <row r="20066">
          <cell r="A20066">
            <v>36499</v>
          </cell>
          <cell r="B20066">
            <v>339</v>
          </cell>
          <cell r="C20066">
            <v>27</v>
          </cell>
          <cell r="D20066">
            <v>1999</v>
          </cell>
          <cell r="E20066">
            <v>36525</v>
          </cell>
        </row>
        <row r="20067">
          <cell r="A20067">
            <v>36500</v>
          </cell>
          <cell r="B20067">
            <v>340</v>
          </cell>
          <cell r="C20067">
            <v>26</v>
          </cell>
          <cell r="D20067">
            <v>1999</v>
          </cell>
          <cell r="E20067">
            <v>36525</v>
          </cell>
        </row>
        <row r="20068">
          <cell r="A20068">
            <v>36501</v>
          </cell>
          <cell r="B20068">
            <v>341</v>
          </cell>
          <cell r="C20068">
            <v>25</v>
          </cell>
          <cell r="D20068">
            <v>1999</v>
          </cell>
          <cell r="E20068">
            <v>36525</v>
          </cell>
        </row>
        <row r="20069">
          <cell r="A20069">
            <v>36502</v>
          </cell>
          <cell r="B20069">
            <v>342</v>
          </cell>
          <cell r="C20069">
            <v>24</v>
          </cell>
          <cell r="D20069">
            <v>1999</v>
          </cell>
          <cell r="E20069">
            <v>36525</v>
          </cell>
        </row>
        <row r="20070">
          <cell r="A20070">
            <v>36503</v>
          </cell>
          <cell r="B20070">
            <v>343</v>
          </cell>
          <cell r="C20070">
            <v>23</v>
          </cell>
          <cell r="D20070">
            <v>1999</v>
          </cell>
          <cell r="E20070">
            <v>36525</v>
          </cell>
        </row>
        <row r="20071">
          <cell r="A20071">
            <v>36504</v>
          </cell>
          <cell r="B20071">
            <v>344</v>
          </cell>
          <cell r="C20071">
            <v>22</v>
          </cell>
          <cell r="D20071">
            <v>1999</v>
          </cell>
          <cell r="E20071">
            <v>36525</v>
          </cell>
        </row>
        <row r="20072">
          <cell r="A20072">
            <v>36505</v>
          </cell>
          <cell r="B20072">
            <v>345</v>
          </cell>
          <cell r="C20072">
            <v>21</v>
          </cell>
          <cell r="D20072">
            <v>1999</v>
          </cell>
          <cell r="E20072">
            <v>36525</v>
          </cell>
        </row>
        <row r="20073">
          <cell r="A20073">
            <v>36506</v>
          </cell>
          <cell r="B20073">
            <v>346</v>
          </cell>
          <cell r="C20073">
            <v>20</v>
          </cell>
          <cell r="D20073">
            <v>1999</v>
          </cell>
          <cell r="E20073">
            <v>36525</v>
          </cell>
        </row>
        <row r="20074">
          <cell r="A20074">
            <v>36507</v>
          </cell>
          <cell r="B20074">
            <v>347</v>
          </cell>
          <cell r="C20074">
            <v>19</v>
          </cell>
          <cell r="D20074">
            <v>1999</v>
          </cell>
          <cell r="E20074">
            <v>36525</v>
          </cell>
        </row>
        <row r="20075">
          <cell r="A20075">
            <v>36508</v>
          </cell>
          <cell r="B20075">
            <v>348</v>
          </cell>
          <cell r="C20075">
            <v>18</v>
          </cell>
          <cell r="D20075">
            <v>1999</v>
          </cell>
          <cell r="E20075">
            <v>36525</v>
          </cell>
        </row>
        <row r="20076">
          <cell r="A20076">
            <v>36509</v>
          </cell>
          <cell r="B20076">
            <v>349</v>
          </cell>
          <cell r="C20076">
            <v>17</v>
          </cell>
          <cell r="D20076">
            <v>1999</v>
          </cell>
          <cell r="E20076">
            <v>36525</v>
          </cell>
        </row>
        <row r="20077">
          <cell r="A20077">
            <v>36510</v>
          </cell>
          <cell r="B20077">
            <v>350</v>
          </cell>
          <cell r="C20077">
            <v>16</v>
          </cell>
          <cell r="D20077">
            <v>1999</v>
          </cell>
          <cell r="E20077">
            <v>36525</v>
          </cell>
        </row>
        <row r="20078">
          <cell r="A20078">
            <v>36511</v>
          </cell>
          <cell r="B20078">
            <v>351</v>
          </cell>
          <cell r="C20078">
            <v>15</v>
          </cell>
          <cell r="D20078">
            <v>1999</v>
          </cell>
          <cell r="E20078">
            <v>36525</v>
          </cell>
        </row>
        <row r="20079">
          <cell r="A20079">
            <v>36512</v>
          </cell>
          <cell r="B20079">
            <v>352</v>
          </cell>
          <cell r="C20079">
            <v>14</v>
          </cell>
          <cell r="D20079">
            <v>1999</v>
          </cell>
          <cell r="E20079">
            <v>36525</v>
          </cell>
        </row>
        <row r="20080">
          <cell r="A20080">
            <v>36513</v>
          </cell>
          <cell r="B20080">
            <v>353</v>
          </cell>
          <cell r="C20080">
            <v>13</v>
          </cell>
          <cell r="D20080">
            <v>1999</v>
          </cell>
          <cell r="E20080">
            <v>36525</v>
          </cell>
        </row>
        <row r="20081">
          <cell r="A20081">
            <v>36514</v>
          </cell>
          <cell r="B20081">
            <v>354</v>
          </cell>
          <cell r="C20081">
            <v>12</v>
          </cell>
          <cell r="D20081">
            <v>1999</v>
          </cell>
          <cell r="E20081">
            <v>36525</v>
          </cell>
        </row>
        <row r="20082">
          <cell r="A20082">
            <v>36515</v>
          </cell>
          <cell r="B20082">
            <v>355</v>
          </cell>
          <cell r="C20082">
            <v>11</v>
          </cell>
          <cell r="D20082">
            <v>1999</v>
          </cell>
          <cell r="E20082">
            <v>36525</v>
          </cell>
        </row>
        <row r="20083">
          <cell r="A20083">
            <v>36516</v>
          </cell>
          <cell r="B20083">
            <v>356</v>
          </cell>
          <cell r="C20083">
            <v>10</v>
          </cell>
          <cell r="D20083">
            <v>1999</v>
          </cell>
          <cell r="E20083">
            <v>36525</v>
          </cell>
        </row>
        <row r="20084">
          <cell r="A20084">
            <v>36517</v>
          </cell>
          <cell r="B20084">
            <v>357</v>
          </cell>
          <cell r="C20084">
            <v>9</v>
          </cell>
          <cell r="D20084">
            <v>1999</v>
          </cell>
          <cell r="E20084">
            <v>36525</v>
          </cell>
        </row>
        <row r="20085">
          <cell r="A20085">
            <v>36518</v>
          </cell>
          <cell r="B20085">
            <v>358</v>
          </cell>
          <cell r="C20085">
            <v>8</v>
          </cell>
          <cell r="D20085">
            <v>1999</v>
          </cell>
          <cell r="E20085">
            <v>36525</v>
          </cell>
        </row>
        <row r="20086">
          <cell r="A20086">
            <v>36519</v>
          </cell>
          <cell r="B20086">
            <v>359</v>
          </cell>
          <cell r="C20086">
            <v>7</v>
          </cell>
          <cell r="D20086">
            <v>1999</v>
          </cell>
          <cell r="E20086">
            <v>36525</v>
          </cell>
        </row>
        <row r="20087">
          <cell r="A20087">
            <v>36520</v>
          </cell>
          <cell r="B20087">
            <v>360</v>
          </cell>
          <cell r="C20087">
            <v>6</v>
          </cell>
          <cell r="D20087">
            <v>1999</v>
          </cell>
          <cell r="E20087">
            <v>36525</v>
          </cell>
        </row>
        <row r="20088">
          <cell r="A20088">
            <v>36521</v>
          </cell>
          <cell r="B20088">
            <v>361</v>
          </cell>
          <cell r="C20088">
            <v>5</v>
          </cell>
          <cell r="D20088">
            <v>1999</v>
          </cell>
          <cell r="E20088">
            <v>36525</v>
          </cell>
        </row>
        <row r="20089">
          <cell r="A20089">
            <v>36522</v>
          </cell>
          <cell r="B20089">
            <v>362</v>
          </cell>
          <cell r="C20089">
            <v>4</v>
          </cell>
          <cell r="D20089">
            <v>1999</v>
          </cell>
          <cell r="E20089">
            <v>36525</v>
          </cell>
        </row>
        <row r="20090">
          <cell r="A20090">
            <v>36523</v>
          </cell>
          <cell r="B20090">
            <v>363</v>
          </cell>
          <cell r="C20090">
            <v>3</v>
          </cell>
          <cell r="D20090">
            <v>1999</v>
          </cell>
          <cell r="E20090">
            <v>36525</v>
          </cell>
        </row>
        <row r="20091">
          <cell r="A20091">
            <v>36524</v>
          </cell>
          <cell r="B20091">
            <v>364</v>
          </cell>
          <cell r="C20091">
            <v>2</v>
          </cell>
          <cell r="D20091">
            <v>1999</v>
          </cell>
          <cell r="E20091">
            <v>36525</v>
          </cell>
        </row>
        <row r="20092">
          <cell r="A20092">
            <v>36525</v>
          </cell>
          <cell r="B20092">
            <v>365</v>
          </cell>
          <cell r="C20092">
            <v>1</v>
          </cell>
          <cell r="D20092">
            <v>1999</v>
          </cell>
          <cell r="E20092">
            <v>36525</v>
          </cell>
        </row>
        <row r="20093">
          <cell r="A20093">
            <v>36526</v>
          </cell>
          <cell r="B20093">
            <v>1</v>
          </cell>
          <cell r="C20093">
            <v>366</v>
          </cell>
          <cell r="D20093">
            <v>2000</v>
          </cell>
          <cell r="E20093">
            <v>36891</v>
          </cell>
        </row>
        <row r="20094">
          <cell r="A20094">
            <v>36527</v>
          </cell>
          <cell r="B20094">
            <v>2</v>
          </cell>
          <cell r="C20094">
            <v>365</v>
          </cell>
          <cell r="D20094">
            <v>2000</v>
          </cell>
          <cell r="E20094">
            <v>36891</v>
          </cell>
        </row>
        <row r="20095">
          <cell r="A20095">
            <v>36528</v>
          </cell>
          <cell r="B20095">
            <v>3</v>
          </cell>
          <cell r="C20095">
            <v>364</v>
          </cell>
          <cell r="D20095">
            <v>2000</v>
          </cell>
          <cell r="E20095">
            <v>36891</v>
          </cell>
        </row>
        <row r="20096">
          <cell r="A20096">
            <v>36529</v>
          </cell>
          <cell r="B20096">
            <v>4</v>
          </cell>
          <cell r="C20096">
            <v>363</v>
          </cell>
          <cell r="D20096">
            <v>2000</v>
          </cell>
          <cell r="E20096">
            <v>36891</v>
          </cell>
        </row>
        <row r="20097">
          <cell r="A20097">
            <v>36530</v>
          </cell>
          <cell r="B20097">
            <v>5</v>
          </cell>
          <cell r="C20097">
            <v>362</v>
          </cell>
          <cell r="D20097">
            <v>2000</v>
          </cell>
          <cell r="E20097">
            <v>36891</v>
          </cell>
        </row>
        <row r="20098">
          <cell r="A20098">
            <v>36531</v>
          </cell>
          <cell r="B20098">
            <v>6</v>
          </cell>
          <cell r="C20098">
            <v>361</v>
          </cell>
          <cell r="D20098">
            <v>2000</v>
          </cell>
          <cell r="E20098">
            <v>36891</v>
          </cell>
        </row>
        <row r="20099">
          <cell r="A20099">
            <v>36532</v>
          </cell>
          <cell r="B20099">
            <v>7</v>
          </cell>
          <cell r="C20099">
            <v>360</v>
          </cell>
          <cell r="D20099">
            <v>2000</v>
          </cell>
          <cell r="E20099">
            <v>36891</v>
          </cell>
        </row>
        <row r="20100">
          <cell r="A20100">
            <v>36533</v>
          </cell>
          <cell r="B20100">
            <v>8</v>
          </cell>
          <cell r="C20100">
            <v>359</v>
          </cell>
          <cell r="D20100">
            <v>2000</v>
          </cell>
          <cell r="E20100">
            <v>36891</v>
          </cell>
        </row>
        <row r="20101">
          <cell r="A20101">
            <v>36534</v>
          </cell>
          <cell r="B20101">
            <v>9</v>
          </cell>
          <cell r="C20101">
            <v>358</v>
          </cell>
          <cell r="D20101">
            <v>2000</v>
          </cell>
          <cell r="E20101">
            <v>36891</v>
          </cell>
        </row>
        <row r="20102">
          <cell r="A20102">
            <v>36535</v>
          </cell>
          <cell r="B20102">
            <v>10</v>
          </cell>
          <cell r="C20102">
            <v>357</v>
          </cell>
          <cell r="D20102">
            <v>2000</v>
          </cell>
          <cell r="E20102">
            <v>36891</v>
          </cell>
        </row>
        <row r="20103">
          <cell r="A20103">
            <v>36536</v>
          </cell>
          <cell r="B20103">
            <v>11</v>
          </cell>
          <cell r="C20103">
            <v>356</v>
          </cell>
          <cell r="D20103">
            <v>2000</v>
          </cell>
          <cell r="E20103">
            <v>36891</v>
          </cell>
        </row>
        <row r="20104">
          <cell r="A20104">
            <v>36537</v>
          </cell>
          <cell r="B20104">
            <v>12</v>
          </cell>
          <cell r="C20104">
            <v>355</v>
          </cell>
          <cell r="D20104">
            <v>2000</v>
          </cell>
          <cell r="E20104">
            <v>36891</v>
          </cell>
        </row>
        <row r="20105">
          <cell r="A20105">
            <v>36538</v>
          </cell>
          <cell r="B20105">
            <v>13</v>
          </cell>
          <cell r="C20105">
            <v>354</v>
          </cell>
          <cell r="D20105">
            <v>2000</v>
          </cell>
          <cell r="E20105">
            <v>36891</v>
          </cell>
        </row>
        <row r="20106">
          <cell r="A20106">
            <v>36539</v>
          </cell>
          <cell r="B20106">
            <v>14</v>
          </cell>
          <cell r="C20106">
            <v>353</v>
          </cell>
          <cell r="D20106">
            <v>2000</v>
          </cell>
          <cell r="E20106">
            <v>36891</v>
          </cell>
        </row>
        <row r="20107">
          <cell r="A20107">
            <v>36540</v>
          </cell>
          <cell r="B20107">
            <v>15</v>
          </cell>
          <cell r="C20107">
            <v>352</v>
          </cell>
          <cell r="D20107">
            <v>2000</v>
          </cell>
          <cell r="E20107">
            <v>36891</v>
          </cell>
        </row>
        <row r="20108">
          <cell r="A20108">
            <v>36541</v>
          </cell>
          <cell r="B20108">
            <v>16</v>
          </cell>
          <cell r="C20108">
            <v>351</v>
          </cell>
          <cell r="D20108">
            <v>2000</v>
          </cell>
          <cell r="E20108">
            <v>36891</v>
          </cell>
        </row>
        <row r="20109">
          <cell r="A20109">
            <v>36542</v>
          </cell>
          <cell r="B20109">
            <v>17</v>
          </cell>
          <cell r="C20109">
            <v>350</v>
          </cell>
          <cell r="D20109">
            <v>2000</v>
          </cell>
          <cell r="E20109">
            <v>36891</v>
          </cell>
        </row>
        <row r="20110">
          <cell r="A20110">
            <v>36543</v>
          </cell>
          <cell r="B20110">
            <v>18</v>
          </cell>
          <cell r="C20110">
            <v>349</v>
          </cell>
          <cell r="D20110">
            <v>2000</v>
          </cell>
          <cell r="E20110">
            <v>36891</v>
          </cell>
        </row>
        <row r="20111">
          <cell r="A20111">
            <v>36544</v>
          </cell>
          <cell r="B20111">
            <v>19</v>
          </cell>
          <cell r="C20111">
            <v>348</v>
          </cell>
          <cell r="D20111">
            <v>2000</v>
          </cell>
          <cell r="E20111">
            <v>36891</v>
          </cell>
        </row>
        <row r="20112">
          <cell r="A20112">
            <v>36545</v>
          </cell>
          <cell r="B20112">
            <v>20</v>
          </cell>
          <cell r="C20112">
            <v>347</v>
          </cell>
          <cell r="D20112">
            <v>2000</v>
          </cell>
          <cell r="E20112">
            <v>36891</v>
          </cell>
        </row>
        <row r="20113">
          <cell r="A20113">
            <v>36546</v>
          </cell>
          <cell r="B20113">
            <v>21</v>
          </cell>
          <cell r="C20113">
            <v>346</v>
          </cell>
          <cell r="D20113">
            <v>2000</v>
          </cell>
          <cell r="E20113">
            <v>36891</v>
          </cell>
        </row>
        <row r="20114">
          <cell r="A20114">
            <v>36547</v>
          </cell>
          <cell r="B20114">
            <v>22</v>
          </cell>
          <cell r="C20114">
            <v>345</v>
          </cell>
          <cell r="D20114">
            <v>2000</v>
          </cell>
          <cell r="E20114">
            <v>36891</v>
          </cell>
        </row>
        <row r="20115">
          <cell r="A20115">
            <v>36548</v>
          </cell>
          <cell r="B20115">
            <v>23</v>
          </cell>
          <cell r="C20115">
            <v>344</v>
          </cell>
          <cell r="D20115">
            <v>2000</v>
          </cell>
          <cell r="E20115">
            <v>36891</v>
          </cell>
        </row>
        <row r="20116">
          <cell r="A20116">
            <v>36549</v>
          </cell>
          <cell r="B20116">
            <v>24</v>
          </cell>
          <cell r="C20116">
            <v>343</v>
          </cell>
          <cell r="D20116">
            <v>2000</v>
          </cell>
          <cell r="E20116">
            <v>36891</v>
          </cell>
        </row>
        <row r="20117">
          <cell r="A20117">
            <v>36550</v>
          </cell>
          <cell r="B20117">
            <v>25</v>
          </cell>
          <cell r="C20117">
            <v>342</v>
          </cell>
          <cell r="D20117">
            <v>2000</v>
          </cell>
          <cell r="E20117">
            <v>36891</v>
          </cell>
        </row>
        <row r="20118">
          <cell r="A20118">
            <v>36551</v>
          </cell>
          <cell r="B20118">
            <v>26</v>
          </cell>
          <cell r="C20118">
            <v>341</v>
          </cell>
          <cell r="D20118">
            <v>2000</v>
          </cell>
          <cell r="E20118">
            <v>36891</v>
          </cell>
        </row>
        <row r="20119">
          <cell r="A20119">
            <v>36552</v>
          </cell>
          <cell r="B20119">
            <v>27</v>
          </cell>
          <cell r="C20119">
            <v>340</v>
          </cell>
          <cell r="D20119">
            <v>2000</v>
          </cell>
          <cell r="E20119">
            <v>36891</v>
          </cell>
        </row>
        <row r="20120">
          <cell r="A20120">
            <v>36553</v>
          </cell>
          <cell r="B20120">
            <v>28</v>
          </cell>
          <cell r="C20120">
            <v>339</v>
          </cell>
          <cell r="D20120">
            <v>2000</v>
          </cell>
          <cell r="E20120">
            <v>36891</v>
          </cell>
        </row>
        <row r="20121">
          <cell r="A20121">
            <v>36554</v>
          </cell>
          <cell r="B20121">
            <v>29</v>
          </cell>
          <cell r="C20121">
            <v>338</v>
          </cell>
          <cell r="D20121">
            <v>2000</v>
          </cell>
          <cell r="E20121">
            <v>36891</v>
          </cell>
        </row>
        <row r="20122">
          <cell r="A20122">
            <v>36555</v>
          </cell>
          <cell r="B20122">
            <v>30</v>
          </cell>
          <cell r="C20122">
            <v>337</v>
          </cell>
          <cell r="D20122">
            <v>2000</v>
          </cell>
          <cell r="E20122">
            <v>36891</v>
          </cell>
        </row>
        <row r="20123">
          <cell r="A20123">
            <v>36556</v>
          </cell>
          <cell r="B20123">
            <v>31</v>
          </cell>
          <cell r="C20123">
            <v>336</v>
          </cell>
          <cell r="D20123">
            <v>2000</v>
          </cell>
          <cell r="E20123">
            <v>36891</v>
          </cell>
        </row>
        <row r="20124">
          <cell r="A20124">
            <v>36557</v>
          </cell>
          <cell r="B20124">
            <v>32</v>
          </cell>
          <cell r="C20124">
            <v>335</v>
          </cell>
          <cell r="D20124">
            <v>2000</v>
          </cell>
          <cell r="E20124">
            <v>36891</v>
          </cell>
        </row>
        <row r="20125">
          <cell r="A20125">
            <v>36558</v>
          </cell>
          <cell r="B20125">
            <v>33</v>
          </cell>
          <cell r="C20125">
            <v>334</v>
          </cell>
          <cell r="D20125">
            <v>2000</v>
          </cell>
          <cell r="E20125">
            <v>36891</v>
          </cell>
        </row>
        <row r="20126">
          <cell r="A20126">
            <v>36559</v>
          </cell>
          <cell r="B20126">
            <v>34</v>
          </cell>
          <cell r="C20126">
            <v>333</v>
          </cell>
          <cell r="D20126">
            <v>2000</v>
          </cell>
          <cell r="E20126">
            <v>36891</v>
          </cell>
        </row>
        <row r="20127">
          <cell r="A20127">
            <v>36560</v>
          </cell>
          <cell r="B20127">
            <v>35</v>
          </cell>
          <cell r="C20127">
            <v>332</v>
          </cell>
          <cell r="D20127">
            <v>2000</v>
          </cell>
          <cell r="E20127">
            <v>36891</v>
          </cell>
        </row>
        <row r="20128">
          <cell r="A20128">
            <v>36561</v>
          </cell>
          <cell r="B20128">
            <v>36</v>
          </cell>
          <cell r="C20128">
            <v>331</v>
          </cell>
          <cell r="D20128">
            <v>2000</v>
          </cell>
          <cell r="E20128">
            <v>36891</v>
          </cell>
        </row>
        <row r="20129">
          <cell r="A20129">
            <v>36562</v>
          </cell>
          <cell r="B20129">
            <v>37</v>
          </cell>
          <cell r="C20129">
            <v>330</v>
          </cell>
          <cell r="D20129">
            <v>2000</v>
          </cell>
          <cell r="E20129">
            <v>36891</v>
          </cell>
        </row>
        <row r="20130">
          <cell r="A20130">
            <v>36563</v>
          </cell>
          <cell r="B20130">
            <v>38</v>
          </cell>
          <cell r="C20130">
            <v>329</v>
          </cell>
          <cell r="D20130">
            <v>2000</v>
          </cell>
          <cell r="E20130">
            <v>36891</v>
          </cell>
        </row>
        <row r="20131">
          <cell r="A20131">
            <v>36564</v>
          </cell>
          <cell r="B20131">
            <v>39</v>
          </cell>
          <cell r="C20131">
            <v>328</v>
          </cell>
          <cell r="D20131">
            <v>2000</v>
          </cell>
          <cell r="E20131">
            <v>36891</v>
          </cell>
        </row>
        <row r="20132">
          <cell r="A20132">
            <v>36565</v>
          </cell>
          <cell r="B20132">
            <v>40</v>
          </cell>
          <cell r="C20132">
            <v>327</v>
          </cell>
          <cell r="D20132">
            <v>2000</v>
          </cell>
          <cell r="E20132">
            <v>36891</v>
          </cell>
        </row>
        <row r="20133">
          <cell r="A20133">
            <v>36566</v>
          </cell>
          <cell r="B20133">
            <v>41</v>
          </cell>
          <cell r="C20133">
            <v>326</v>
          </cell>
          <cell r="D20133">
            <v>2000</v>
          </cell>
          <cell r="E20133">
            <v>36891</v>
          </cell>
        </row>
        <row r="20134">
          <cell r="A20134">
            <v>36567</v>
          </cell>
          <cell r="B20134">
            <v>42</v>
          </cell>
          <cell r="C20134">
            <v>325</v>
          </cell>
          <cell r="D20134">
            <v>2000</v>
          </cell>
          <cell r="E20134">
            <v>36891</v>
          </cell>
        </row>
        <row r="20135">
          <cell r="A20135">
            <v>36568</v>
          </cell>
          <cell r="B20135">
            <v>43</v>
          </cell>
          <cell r="C20135">
            <v>324</v>
          </cell>
          <cell r="D20135">
            <v>2000</v>
          </cell>
          <cell r="E20135">
            <v>36891</v>
          </cell>
        </row>
        <row r="20136">
          <cell r="A20136">
            <v>36569</v>
          </cell>
          <cell r="B20136">
            <v>44</v>
          </cell>
          <cell r="C20136">
            <v>323</v>
          </cell>
          <cell r="D20136">
            <v>2000</v>
          </cell>
          <cell r="E20136">
            <v>36891</v>
          </cell>
        </row>
        <row r="20137">
          <cell r="A20137">
            <v>36570</v>
          </cell>
          <cell r="B20137">
            <v>45</v>
          </cell>
          <cell r="C20137">
            <v>322</v>
          </cell>
          <cell r="D20137">
            <v>2000</v>
          </cell>
          <cell r="E20137">
            <v>36891</v>
          </cell>
        </row>
        <row r="20138">
          <cell r="A20138">
            <v>36571</v>
          </cell>
          <cell r="B20138">
            <v>46</v>
          </cell>
          <cell r="C20138">
            <v>321</v>
          </cell>
          <cell r="D20138">
            <v>2000</v>
          </cell>
          <cell r="E20138">
            <v>36891</v>
          </cell>
        </row>
        <row r="20139">
          <cell r="A20139">
            <v>36572</v>
          </cell>
          <cell r="B20139">
            <v>47</v>
          </cell>
          <cell r="C20139">
            <v>320</v>
          </cell>
          <cell r="D20139">
            <v>2000</v>
          </cell>
          <cell r="E20139">
            <v>36891</v>
          </cell>
        </row>
        <row r="20140">
          <cell r="A20140">
            <v>36573</v>
          </cell>
          <cell r="B20140">
            <v>48</v>
          </cell>
          <cell r="C20140">
            <v>319</v>
          </cell>
          <cell r="D20140">
            <v>2000</v>
          </cell>
          <cell r="E20140">
            <v>36891</v>
          </cell>
        </row>
        <row r="20141">
          <cell r="A20141">
            <v>36574</v>
          </cell>
          <cell r="B20141">
            <v>49</v>
          </cell>
          <cell r="C20141">
            <v>318</v>
          </cell>
          <cell r="D20141">
            <v>2000</v>
          </cell>
          <cell r="E20141">
            <v>36891</v>
          </cell>
        </row>
        <row r="20142">
          <cell r="A20142">
            <v>36575</v>
          </cell>
          <cell r="B20142">
            <v>50</v>
          </cell>
          <cell r="C20142">
            <v>317</v>
          </cell>
          <cell r="D20142">
            <v>2000</v>
          </cell>
          <cell r="E20142">
            <v>36891</v>
          </cell>
        </row>
        <row r="20143">
          <cell r="A20143">
            <v>36576</v>
          </cell>
          <cell r="B20143">
            <v>51</v>
          </cell>
          <cell r="C20143">
            <v>316</v>
          </cell>
          <cell r="D20143">
            <v>2000</v>
          </cell>
          <cell r="E20143">
            <v>36891</v>
          </cell>
        </row>
        <row r="20144">
          <cell r="A20144">
            <v>36577</v>
          </cell>
          <cell r="B20144">
            <v>52</v>
          </cell>
          <cell r="C20144">
            <v>315</v>
          </cell>
          <cell r="D20144">
            <v>2000</v>
          </cell>
          <cell r="E20144">
            <v>36891</v>
          </cell>
        </row>
        <row r="20145">
          <cell r="A20145">
            <v>36578</v>
          </cell>
          <cell r="B20145">
            <v>53</v>
          </cell>
          <cell r="C20145">
            <v>314</v>
          </cell>
          <cell r="D20145">
            <v>2000</v>
          </cell>
          <cell r="E20145">
            <v>36891</v>
          </cell>
        </row>
        <row r="20146">
          <cell r="A20146">
            <v>36579</v>
          </cell>
          <cell r="B20146">
            <v>54</v>
          </cell>
          <cell r="C20146">
            <v>313</v>
          </cell>
          <cell r="D20146">
            <v>2000</v>
          </cell>
          <cell r="E20146">
            <v>36891</v>
          </cell>
        </row>
        <row r="20147">
          <cell r="A20147">
            <v>36580</v>
          </cell>
          <cell r="B20147">
            <v>55</v>
          </cell>
          <cell r="C20147">
            <v>312</v>
          </cell>
          <cell r="D20147">
            <v>2000</v>
          </cell>
          <cell r="E20147">
            <v>36891</v>
          </cell>
        </row>
        <row r="20148">
          <cell r="A20148">
            <v>36581</v>
          </cell>
          <cell r="B20148">
            <v>56</v>
          </cell>
          <cell r="C20148">
            <v>311</v>
          </cell>
          <cell r="D20148">
            <v>2000</v>
          </cell>
          <cell r="E20148">
            <v>36891</v>
          </cell>
        </row>
        <row r="20149">
          <cell r="A20149">
            <v>36582</v>
          </cell>
          <cell r="B20149">
            <v>57</v>
          </cell>
          <cell r="C20149">
            <v>310</v>
          </cell>
          <cell r="D20149">
            <v>2000</v>
          </cell>
          <cell r="E20149">
            <v>36891</v>
          </cell>
        </row>
        <row r="20150">
          <cell r="A20150">
            <v>36583</v>
          </cell>
          <cell r="B20150">
            <v>58</v>
          </cell>
          <cell r="C20150">
            <v>309</v>
          </cell>
          <cell r="D20150">
            <v>2000</v>
          </cell>
          <cell r="E20150">
            <v>36891</v>
          </cell>
        </row>
        <row r="20151">
          <cell r="A20151">
            <v>36584</v>
          </cell>
          <cell r="B20151">
            <v>59</v>
          </cell>
          <cell r="C20151">
            <v>308</v>
          </cell>
          <cell r="D20151">
            <v>2000</v>
          </cell>
          <cell r="E20151">
            <v>36891</v>
          </cell>
        </row>
        <row r="20152">
          <cell r="A20152">
            <v>36585</v>
          </cell>
          <cell r="B20152">
            <v>60</v>
          </cell>
          <cell r="C20152">
            <v>307</v>
          </cell>
          <cell r="D20152">
            <v>2000</v>
          </cell>
          <cell r="E20152">
            <v>36891</v>
          </cell>
        </row>
        <row r="20153">
          <cell r="A20153">
            <v>36586</v>
          </cell>
          <cell r="B20153">
            <v>61</v>
          </cell>
          <cell r="C20153">
            <v>306</v>
          </cell>
          <cell r="D20153">
            <v>2000</v>
          </cell>
          <cell r="E20153">
            <v>36891</v>
          </cell>
        </row>
        <row r="20154">
          <cell r="A20154">
            <v>36587</v>
          </cell>
          <cell r="B20154">
            <v>62</v>
          </cell>
          <cell r="C20154">
            <v>305</v>
          </cell>
          <cell r="D20154">
            <v>2000</v>
          </cell>
          <cell r="E20154">
            <v>36891</v>
          </cell>
        </row>
        <row r="20155">
          <cell r="A20155">
            <v>36588</v>
          </cell>
          <cell r="B20155">
            <v>63</v>
          </cell>
          <cell r="C20155">
            <v>304</v>
          </cell>
          <cell r="D20155">
            <v>2000</v>
          </cell>
          <cell r="E20155">
            <v>36891</v>
          </cell>
        </row>
        <row r="20156">
          <cell r="A20156">
            <v>36589</v>
          </cell>
          <cell r="B20156">
            <v>64</v>
          </cell>
          <cell r="C20156">
            <v>303</v>
          </cell>
          <cell r="D20156">
            <v>2000</v>
          </cell>
          <cell r="E20156">
            <v>36891</v>
          </cell>
        </row>
        <row r="20157">
          <cell r="A20157">
            <v>36590</v>
          </cell>
          <cell r="B20157">
            <v>65</v>
          </cell>
          <cell r="C20157">
            <v>302</v>
          </cell>
          <cell r="D20157">
            <v>2000</v>
          </cell>
          <cell r="E20157">
            <v>36891</v>
          </cell>
        </row>
        <row r="20158">
          <cell r="A20158">
            <v>36591</v>
          </cell>
          <cell r="B20158">
            <v>66</v>
          </cell>
          <cell r="C20158">
            <v>301</v>
          </cell>
          <cell r="D20158">
            <v>2000</v>
          </cell>
          <cell r="E20158">
            <v>36891</v>
          </cell>
        </row>
        <row r="20159">
          <cell r="A20159">
            <v>36592</v>
          </cell>
          <cell r="B20159">
            <v>67</v>
          </cell>
          <cell r="C20159">
            <v>300</v>
          </cell>
          <cell r="D20159">
            <v>2000</v>
          </cell>
          <cell r="E20159">
            <v>36891</v>
          </cell>
        </row>
        <row r="20160">
          <cell r="A20160">
            <v>36593</v>
          </cell>
          <cell r="B20160">
            <v>68</v>
          </cell>
          <cell r="C20160">
            <v>299</v>
          </cell>
          <cell r="D20160">
            <v>2000</v>
          </cell>
          <cell r="E20160">
            <v>36891</v>
          </cell>
        </row>
        <row r="20161">
          <cell r="A20161">
            <v>36594</v>
          </cell>
          <cell r="B20161">
            <v>69</v>
          </cell>
          <cell r="C20161">
            <v>298</v>
          </cell>
          <cell r="D20161">
            <v>2000</v>
          </cell>
          <cell r="E20161">
            <v>36891</v>
          </cell>
        </row>
        <row r="20162">
          <cell r="A20162">
            <v>36595</v>
          </cell>
          <cell r="B20162">
            <v>70</v>
          </cell>
          <cell r="C20162">
            <v>297</v>
          </cell>
          <cell r="D20162">
            <v>2000</v>
          </cell>
          <cell r="E20162">
            <v>36891</v>
          </cell>
        </row>
        <row r="20163">
          <cell r="A20163">
            <v>36596</v>
          </cell>
          <cell r="B20163">
            <v>71</v>
          </cell>
          <cell r="C20163">
            <v>296</v>
          </cell>
          <cell r="D20163">
            <v>2000</v>
          </cell>
          <cell r="E20163">
            <v>36891</v>
          </cell>
        </row>
        <row r="20164">
          <cell r="A20164">
            <v>36597</v>
          </cell>
          <cell r="B20164">
            <v>72</v>
          </cell>
          <cell r="C20164">
            <v>295</v>
          </cell>
          <cell r="D20164">
            <v>2000</v>
          </cell>
          <cell r="E20164">
            <v>36891</v>
          </cell>
        </row>
        <row r="20165">
          <cell r="A20165">
            <v>36598</v>
          </cell>
          <cell r="B20165">
            <v>73</v>
          </cell>
          <cell r="C20165">
            <v>294</v>
          </cell>
          <cell r="D20165">
            <v>2000</v>
          </cell>
          <cell r="E20165">
            <v>36891</v>
          </cell>
        </row>
        <row r="20166">
          <cell r="A20166">
            <v>36599</v>
          </cell>
          <cell r="B20166">
            <v>74</v>
          </cell>
          <cell r="C20166">
            <v>293</v>
          </cell>
          <cell r="D20166">
            <v>2000</v>
          </cell>
          <cell r="E20166">
            <v>36891</v>
          </cell>
        </row>
        <row r="20167">
          <cell r="A20167">
            <v>36600</v>
          </cell>
          <cell r="B20167">
            <v>75</v>
          </cell>
          <cell r="C20167">
            <v>292</v>
          </cell>
          <cell r="D20167">
            <v>2000</v>
          </cell>
          <cell r="E20167">
            <v>36891</v>
          </cell>
        </row>
        <row r="20168">
          <cell r="A20168">
            <v>36601</v>
          </cell>
          <cell r="B20168">
            <v>76</v>
          </cell>
          <cell r="C20168">
            <v>291</v>
          </cell>
          <cell r="D20168">
            <v>2000</v>
          </cell>
          <cell r="E20168">
            <v>36891</v>
          </cell>
        </row>
        <row r="20169">
          <cell r="A20169">
            <v>36602</v>
          </cell>
          <cell r="B20169">
            <v>77</v>
          </cell>
          <cell r="C20169">
            <v>290</v>
          </cell>
          <cell r="D20169">
            <v>2000</v>
          </cell>
          <cell r="E20169">
            <v>36891</v>
          </cell>
        </row>
        <row r="20170">
          <cell r="A20170">
            <v>36603</v>
          </cell>
          <cell r="B20170">
            <v>78</v>
          </cell>
          <cell r="C20170">
            <v>289</v>
          </cell>
          <cell r="D20170">
            <v>2000</v>
          </cell>
          <cell r="E20170">
            <v>36891</v>
          </cell>
        </row>
        <row r="20171">
          <cell r="A20171">
            <v>36604</v>
          </cell>
          <cell r="B20171">
            <v>79</v>
          </cell>
          <cell r="C20171">
            <v>288</v>
          </cell>
          <cell r="D20171">
            <v>2000</v>
          </cell>
          <cell r="E20171">
            <v>36891</v>
          </cell>
        </row>
        <row r="20172">
          <cell r="A20172">
            <v>36605</v>
          </cell>
          <cell r="B20172">
            <v>80</v>
          </cell>
          <cell r="C20172">
            <v>287</v>
          </cell>
          <cell r="D20172">
            <v>2000</v>
          </cell>
          <cell r="E20172">
            <v>36891</v>
          </cell>
        </row>
        <row r="20173">
          <cell r="A20173">
            <v>36606</v>
          </cell>
          <cell r="B20173">
            <v>81</v>
          </cell>
          <cell r="C20173">
            <v>286</v>
          </cell>
          <cell r="D20173">
            <v>2000</v>
          </cell>
          <cell r="E20173">
            <v>36891</v>
          </cell>
        </row>
        <row r="20174">
          <cell r="A20174">
            <v>36607</v>
          </cell>
          <cell r="B20174">
            <v>82</v>
          </cell>
          <cell r="C20174">
            <v>285</v>
          </cell>
          <cell r="D20174">
            <v>2000</v>
          </cell>
          <cell r="E20174">
            <v>36891</v>
          </cell>
        </row>
        <row r="20175">
          <cell r="A20175">
            <v>36608</v>
          </cell>
          <cell r="B20175">
            <v>83</v>
          </cell>
          <cell r="C20175">
            <v>284</v>
          </cell>
          <cell r="D20175">
            <v>2000</v>
          </cell>
          <cell r="E20175">
            <v>36891</v>
          </cell>
        </row>
        <row r="20176">
          <cell r="A20176">
            <v>36609</v>
          </cell>
          <cell r="B20176">
            <v>84</v>
          </cell>
          <cell r="C20176">
            <v>283</v>
          </cell>
          <cell r="D20176">
            <v>2000</v>
          </cell>
          <cell r="E20176">
            <v>36891</v>
          </cell>
        </row>
        <row r="20177">
          <cell r="A20177">
            <v>36610</v>
          </cell>
          <cell r="B20177">
            <v>85</v>
          </cell>
          <cell r="C20177">
            <v>282</v>
          </cell>
          <cell r="D20177">
            <v>2000</v>
          </cell>
          <cell r="E20177">
            <v>36891</v>
          </cell>
        </row>
        <row r="20178">
          <cell r="A20178">
            <v>36611</v>
          </cell>
          <cell r="B20178">
            <v>86</v>
          </cell>
          <cell r="C20178">
            <v>281</v>
          </cell>
          <cell r="D20178">
            <v>2000</v>
          </cell>
          <cell r="E20178">
            <v>36891</v>
          </cell>
        </row>
        <row r="20179">
          <cell r="A20179">
            <v>36612</v>
          </cell>
          <cell r="B20179">
            <v>87</v>
          </cell>
          <cell r="C20179">
            <v>280</v>
          </cell>
          <cell r="D20179">
            <v>2000</v>
          </cell>
          <cell r="E20179">
            <v>36891</v>
          </cell>
        </row>
        <row r="20180">
          <cell r="A20180">
            <v>36613</v>
          </cell>
          <cell r="B20180">
            <v>88</v>
          </cell>
          <cell r="C20180">
            <v>279</v>
          </cell>
          <cell r="D20180">
            <v>2000</v>
          </cell>
          <cell r="E20180">
            <v>36891</v>
          </cell>
        </row>
        <row r="20181">
          <cell r="A20181">
            <v>36614</v>
          </cell>
          <cell r="B20181">
            <v>89</v>
          </cell>
          <cell r="C20181">
            <v>278</v>
          </cell>
          <cell r="D20181">
            <v>2000</v>
          </cell>
          <cell r="E20181">
            <v>36891</v>
          </cell>
        </row>
        <row r="20182">
          <cell r="A20182">
            <v>36615</v>
          </cell>
          <cell r="B20182">
            <v>90</v>
          </cell>
          <cell r="C20182">
            <v>277</v>
          </cell>
          <cell r="D20182">
            <v>2000</v>
          </cell>
          <cell r="E20182">
            <v>36891</v>
          </cell>
        </row>
        <row r="20183">
          <cell r="A20183">
            <v>36616</v>
          </cell>
          <cell r="B20183">
            <v>91</v>
          </cell>
          <cell r="C20183">
            <v>276</v>
          </cell>
          <cell r="D20183">
            <v>2000</v>
          </cell>
          <cell r="E20183">
            <v>36891</v>
          </cell>
        </row>
        <row r="20184">
          <cell r="A20184">
            <v>36617</v>
          </cell>
          <cell r="B20184">
            <v>92</v>
          </cell>
          <cell r="C20184">
            <v>275</v>
          </cell>
          <cell r="D20184">
            <v>2000</v>
          </cell>
          <cell r="E20184">
            <v>36891</v>
          </cell>
        </row>
        <row r="20185">
          <cell r="A20185">
            <v>36618</v>
          </cell>
          <cell r="B20185">
            <v>93</v>
          </cell>
          <cell r="C20185">
            <v>274</v>
          </cell>
          <cell r="D20185">
            <v>2000</v>
          </cell>
          <cell r="E20185">
            <v>36891</v>
          </cell>
        </row>
        <row r="20186">
          <cell r="A20186">
            <v>36619</v>
          </cell>
          <cell r="B20186">
            <v>94</v>
          </cell>
          <cell r="C20186">
            <v>273</v>
          </cell>
          <cell r="D20186">
            <v>2000</v>
          </cell>
          <cell r="E20186">
            <v>36891</v>
          </cell>
        </row>
        <row r="20187">
          <cell r="A20187">
            <v>36620</v>
          </cell>
          <cell r="B20187">
            <v>95</v>
          </cell>
          <cell r="C20187">
            <v>272</v>
          </cell>
          <cell r="D20187">
            <v>2000</v>
          </cell>
          <cell r="E20187">
            <v>36891</v>
          </cell>
        </row>
        <row r="20188">
          <cell r="A20188">
            <v>36621</v>
          </cell>
          <cell r="B20188">
            <v>96</v>
          </cell>
          <cell r="C20188">
            <v>271</v>
          </cell>
          <cell r="D20188">
            <v>2000</v>
          </cell>
          <cell r="E20188">
            <v>36891</v>
          </cell>
        </row>
        <row r="20189">
          <cell r="A20189">
            <v>36622</v>
          </cell>
          <cell r="B20189">
            <v>97</v>
          </cell>
          <cell r="C20189">
            <v>270</v>
          </cell>
          <cell r="D20189">
            <v>2000</v>
          </cell>
          <cell r="E20189">
            <v>36891</v>
          </cell>
        </row>
        <row r="20190">
          <cell r="A20190">
            <v>36623</v>
          </cell>
          <cell r="B20190">
            <v>98</v>
          </cell>
          <cell r="C20190">
            <v>269</v>
          </cell>
          <cell r="D20190">
            <v>2000</v>
          </cell>
          <cell r="E20190">
            <v>36891</v>
          </cell>
        </row>
        <row r="20191">
          <cell r="A20191">
            <v>36624</v>
          </cell>
          <cell r="B20191">
            <v>99</v>
          </cell>
          <cell r="C20191">
            <v>268</v>
          </cell>
          <cell r="D20191">
            <v>2000</v>
          </cell>
          <cell r="E20191">
            <v>36891</v>
          </cell>
        </row>
        <row r="20192">
          <cell r="A20192">
            <v>36625</v>
          </cell>
          <cell r="B20192">
            <v>100</v>
          </cell>
          <cell r="C20192">
            <v>267</v>
          </cell>
          <cell r="D20192">
            <v>2000</v>
          </cell>
          <cell r="E20192">
            <v>36891</v>
          </cell>
        </row>
        <row r="20193">
          <cell r="A20193">
            <v>36626</v>
          </cell>
          <cell r="B20193">
            <v>101</v>
          </cell>
          <cell r="C20193">
            <v>266</v>
          </cell>
          <cell r="D20193">
            <v>2000</v>
          </cell>
          <cell r="E20193">
            <v>36891</v>
          </cell>
        </row>
        <row r="20194">
          <cell r="A20194">
            <v>36627</v>
          </cell>
          <cell r="B20194">
            <v>102</v>
          </cell>
          <cell r="C20194">
            <v>265</v>
          </cell>
          <cell r="D20194">
            <v>2000</v>
          </cell>
          <cell r="E20194">
            <v>36891</v>
          </cell>
        </row>
        <row r="20195">
          <cell r="A20195">
            <v>36628</v>
          </cell>
          <cell r="B20195">
            <v>103</v>
          </cell>
          <cell r="C20195">
            <v>264</v>
          </cell>
          <cell r="D20195">
            <v>2000</v>
          </cell>
          <cell r="E20195">
            <v>36891</v>
          </cell>
        </row>
        <row r="20196">
          <cell r="A20196">
            <v>36629</v>
          </cell>
          <cell r="B20196">
            <v>104</v>
          </cell>
          <cell r="C20196">
            <v>263</v>
          </cell>
          <cell r="D20196">
            <v>2000</v>
          </cell>
          <cell r="E20196">
            <v>36891</v>
          </cell>
        </row>
        <row r="20197">
          <cell r="A20197">
            <v>36630</v>
          </cell>
          <cell r="B20197">
            <v>105</v>
          </cell>
          <cell r="C20197">
            <v>262</v>
          </cell>
          <cell r="D20197">
            <v>2000</v>
          </cell>
          <cell r="E20197">
            <v>36891</v>
          </cell>
        </row>
        <row r="20198">
          <cell r="A20198">
            <v>36631</v>
          </cell>
          <cell r="B20198">
            <v>106</v>
          </cell>
          <cell r="C20198">
            <v>261</v>
          </cell>
          <cell r="D20198">
            <v>2000</v>
          </cell>
          <cell r="E20198">
            <v>36891</v>
          </cell>
        </row>
        <row r="20199">
          <cell r="A20199">
            <v>36632</v>
          </cell>
          <cell r="B20199">
            <v>107</v>
          </cell>
          <cell r="C20199">
            <v>260</v>
          </cell>
          <cell r="D20199">
            <v>2000</v>
          </cell>
          <cell r="E20199">
            <v>36891</v>
          </cell>
        </row>
        <row r="20200">
          <cell r="A20200">
            <v>36633</v>
          </cell>
          <cell r="B20200">
            <v>108</v>
          </cell>
          <cell r="C20200">
            <v>259</v>
          </cell>
          <cell r="D20200">
            <v>2000</v>
          </cell>
          <cell r="E20200">
            <v>36891</v>
          </cell>
        </row>
        <row r="20201">
          <cell r="A20201">
            <v>36634</v>
          </cell>
          <cell r="B20201">
            <v>109</v>
          </cell>
          <cell r="C20201">
            <v>258</v>
          </cell>
          <cell r="D20201">
            <v>2000</v>
          </cell>
          <cell r="E20201">
            <v>36891</v>
          </cell>
        </row>
        <row r="20202">
          <cell r="A20202">
            <v>36635</v>
          </cell>
          <cell r="B20202">
            <v>110</v>
          </cell>
          <cell r="C20202">
            <v>257</v>
          </cell>
          <cell r="D20202">
            <v>2000</v>
          </cell>
          <cell r="E20202">
            <v>36891</v>
          </cell>
        </row>
        <row r="20203">
          <cell r="A20203">
            <v>36636</v>
          </cell>
          <cell r="B20203">
            <v>111</v>
          </cell>
          <cell r="C20203">
            <v>256</v>
          </cell>
          <cell r="D20203">
            <v>2000</v>
          </cell>
          <cell r="E20203">
            <v>36891</v>
          </cell>
        </row>
        <row r="20204">
          <cell r="A20204">
            <v>36637</v>
          </cell>
          <cell r="B20204">
            <v>112</v>
          </cell>
          <cell r="C20204">
            <v>255</v>
          </cell>
          <cell r="D20204">
            <v>2000</v>
          </cell>
          <cell r="E20204">
            <v>36891</v>
          </cell>
        </row>
        <row r="20205">
          <cell r="A20205">
            <v>36638</v>
          </cell>
          <cell r="B20205">
            <v>113</v>
          </cell>
          <cell r="C20205">
            <v>254</v>
          </cell>
          <cell r="D20205">
            <v>2000</v>
          </cell>
          <cell r="E20205">
            <v>36891</v>
          </cell>
        </row>
        <row r="20206">
          <cell r="A20206">
            <v>36639</v>
          </cell>
          <cell r="B20206">
            <v>114</v>
          </cell>
          <cell r="C20206">
            <v>253</v>
          </cell>
          <cell r="D20206">
            <v>2000</v>
          </cell>
          <cell r="E20206">
            <v>36891</v>
          </cell>
        </row>
        <row r="20207">
          <cell r="A20207">
            <v>36640</v>
          </cell>
          <cell r="B20207">
            <v>115</v>
          </cell>
          <cell r="C20207">
            <v>252</v>
          </cell>
          <cell r="D20207">
            <v>2000</v>
          </cell>
          <cell r="E20207">
            <v>36891</v>
          </cell>
        </row>
        <row r="20208">
          <cell r="A20208">
            <v>36641</v>
          </cell>
          <cell r="B20208">
            <v>116</v>
          </cell>
          <cell r="C20208">
            <v>251</v>
          </cell>
          <cell r="D20208">
            <v>2000</v>
          </cell>
          <cell r="E20208">
            <v>36891</v>
          </cell>
        </row>
        <row r="20209">
          <cell r="A20209">
            <v>36642</v>
          </cell>
          <cell r="B20209">
            <v>117</v>
          </cell>
          <cell r="C20209">
            <v>250</v>
          </cell>
          <cell r="D20209">
            <v>2000</v>
          </cell>
          <cell r="E20209">
            <v>36891</v>
          </cell>
        </row>
        <row r="20210">
          <cell r="A20210">
            <v>36643</v>
          </cell>
          <cell r="B20210">
            <v>118</v>
          </cell>
          <cell r="C20210">
            <v>249</v>
          </cell>
          <cell r="D20210">
            <v>2000</v>
          </cell>
          <cell r="E20210">
            <v>36891</v>
          </cell>
        </row>
        <row r="20211">
          <cell r="A20211">
            <v>36644</v>
          </cell>
          <cell r="B20211">
            <v>119</v>
          </cell>
          <cell r="C20211">
            <v>248</v>
          </cell>
          <cell r="D20211">
            <v>2000</v>
          </cell>
          <cell r="E20211">
            <v>36891</v>
          </cell>
        </row>
        <row r="20212">
          <cell r="A20212">
            <v>36645</v>
          </cell>
          <cell r="B20212">
            <v>120</v>
          </cell>
          <cell r="C20212">
            <v>247</v>
          </cell>
          <cell r="D20212">
            <v>2000</v>
          </cell>
          <cell r="E20212">
            <v>36891</v>
          </cell>
        </row>
        <row r="20213">
          <cell r="A20213">
            <v>36646</v>
          </cell>
          <cell r="B20213">
            <v>121</v>
          </cell>
          <cell r="C20213">
            <v>246</v>
          </cell>
          <cell r="D20213">
            <v>2000</v>
          </cell>
          <cell r="E20213">
            <v>36891</v>
          </cell>
        </row>
        <row r="20214">
          <cell r="A20214">
            <v>36647</v>
          </cell>
          <cell r="B20214">
            <v>122</v>
          </cell>
          <cell r="C20214">
            <v>245</v>
          </cell>
          <cell r="D20214">
            <v>2000</v>
          </cell>
          <cell r="E20214">
            <v>36891</v>
          </cell>
        </row>
        <row r="20215">
          <cell r="A20215">
            <v>36648</v>
          </cell>
          <cell r="B20215">
            <v>123</v>
          </cell>
          <cell r="C20215">
            <v>244</v>
          </cell>
          <cell r="D20215">
            <v>2000</v>
          </cell>
          <cell r="E20215">
            <v>36891</v>
          </cell>
        </row>
        <row r="20216">
          <cell r="A20216">
            <v>36649</v>
          </cell>
          <cell r="B20216">
            <v>124</v>
          </cell>
          <cell r="C20216">
            <v>243</v>
          </cell>
          <cell r="D20216">
            <v>2000</v>
          </cell>
          <cell r="E20216">
            <v>36891</v>
          </cell>
        </row>
        <row r="20217">
          <cell r="A20217">
            <v>36650</v>
          </cell>
          <cell r="B20217">
            <v>125</v>
          </cell>
          <cell r="C20217">
            <v>242</v>
          </cell>
          <cell r="D20217">
            <v>2000</v>
          </cell>
          <cell r="E20217">
            <v>36891</v>
          </cell>
        </row>
        <row r="20218">
          <cell r="A20218">
            <v>36651</v>
          </cell>
          <cell r="B20218">
            <v>126</v>
          </cell>
          <cell r="C20218">
            <v>241</v>
          </cell>
          <cell r="D20218">
            <v>2000</v>
          </cell>
          <cell r="E20218">
            <v>36891</v>
          </cell>
        </row>
        <row r="20219">
          <cell r="A20219">
            <v>36652</v>
          </cell>
          <cell r="B20219">
            <v>127</v>
          </cell>
          <cell r="C20219">
            <v>240</v>
          </cell>
          <cell r="D20219">
            <v>2000</v>
          </cell>
          <cell r="E20219">
            <v>36891</v>
          </cell>
        </row>
        <row r="20220">
          <cell r="A20220">
            <v>36653</v>
          </cell>
          <cell r="B20220">
            <v>128</v>
          </cell>
          <cell r="C20220">
            <v>239</v>
          </cell>
          <cell r="D20220">
            <v>2000</v>
          </cell>
          <cell r="E20220">
            <v>36891</v>
          </cell>
        </row>
        <row r="20221">
          <cell r="A20221">
            <v>36654</v>
          </cell>
          <cell r="B20221">
            <v>129</v>
          </cell>
          <cell r="C20221">
            <v>238</v>
          </cell>
          <cell r="D20221">
            <v>2000</v>
          </cell>
          <cell r="E20221">
            <v>36891</v>
          </cell>
        </row>
        <row r="20222">
          <cell r="A20222">
            <v>36655</v>
          </cell>
          <cell r="B20222">
            <v>130</v>
          </cell>
          <cell r="C20222">
            <v>237</v>
          </cell>
          <cell r="D20222">
            <v>2000</v>
          </cell>
          <cell r="E20222">
            <v>36891</v>
          </cell>
        </row>
        <row r="20223">
          <cell r="A20223">
            <v>36656</v>
          </cell>
          <cell r="B20223">
            <v>131</v>
          </cell>
          <cell r="C20223">
            <v>236</v>
          </cell>
          <cell r="D20223">
            <v>2000</v>
          </cell>
          <cell r="E20223">
            <v>36891</v>
          </cell>
        </row>
        <row r="20224">
          <cell r="A20224">
            <v>36657</v>
          </cell>
          <cell r="B20224">
            <v>132</v>
          </cell>
          <cell r="C20224">
            <v>235</v>
          </cell>
          <cell r="D20224">
            <v>2000</v>
          </cell>
          <cell r="E20224">
            <v>36891</v>
          </cell>
        </row>
        <row r="20225">
          <cell r="A20225">
            <v>36658</v>
          </cell>
          <cell r="B20225">
            <v>133</v>
          </cell>
          <cell r="C20225">
            <v>234</v>
          </cell>
          <cell r="D20225">
            <v>2000</v>
          </cell>
          <cell r="E20225">
            <v>36891</v>
          </cell>
        </row>
        <row r="20226">
          <cell r="A20226">
            <v>36659</v>
          </cell>
          <cell r="B20226">
            <v>134</v>
          </cell>
          <cell r="C20226">
            <v>233</v>
          </cell>
          <cell r="D20226">
            <v>2000</v>
          </cell>
          <cell r="E20226">
            <v>36891</v>
          </cell>
        </row>
        <row r="20227">
          <cell r="A20227">
            <v>36660</v>
          </cell>
          <cell r="B20227">
            <v>135</v>
          </cell>
          <cell r="C20227">
            <v>232</v>
          </cell>
          <cell r="D20227">
            <v>2000</v>
          </cell>
          <cell r="E20227">
            <v>36891</v>
          </cell>
        </row>
        <row r="20228">
          <cell r="A20228">
            <v>36661</v>
          </cell>
          <cell r="B20228">
            <v>136</v>
          </cell>
          <cell r="C20228">
            <v>231</v>
          </cell>
          <cell r="D20228">
            <v>2000</v>
          </cell>
          <cell r="E20228">
            <v>36891</v>
          </cell>
        </row>
        <row r="20229">
          <cell r="A20229">
            <v>36662</v>
          </cell>
          <cell r="B20229">
            <v>137</v>
          </cell>
          <cell r="C20229">
            <v>230</v>
          </cell>
          <cell r="D20229">
            <v>2000</v>
          </cell>
          <cell r="E20229">
            <v>36891</v>
          </cell>
        </row>
        <row r="20230">
          <cell r="A20230">
            <v>36663</v>
          </cell>
          <cell r="B20230">
            <v>138</v>
          </cell>
          <cell r="C20230">
            <v>229</v>
          </cell>
          <cell r="D20230">
            <v>2000</v>
          </cell>
          <cell r="E20230">
            <v>36891</v>
          </cell>
        </row>
        <row r="20231">
          <cell r="A20231">
            <v>36664</v>
          </cell>
          <cell r="B20231">
            <v>139</v>
          </cell>
          <cell r="C20231">
            <v>228</v>
          </cell>
          <cell r="D20231">
            <v>2000</v>
          </cell>
          <cell r="E20231">
            <v>36891</v>
          </cell>
        </row>
        <row r="20232">
          <cell r="A20232">
            <v>36665</v>
          </cell>
          <cell r="B20232">
            <v>140</v>
          </cell>
          <cell r="C20232">
            <v>227</v>
          </cell>
          <cell r="D20232">
            <v>2000</v>
          </cell>
          <cell r="E20232">
            <v>36891</v>
          </cell>
        </row>
        <row r="20233">
          <cell r="A20233">
            <v>36666</v>
          </cell>
          <cell r="B20233">
            <v>141</v>
          </cell>
          <cell r="C20233">
            <v>226</v>
          </cell>
          <cell r="D20233">
            <v>2000</v>
          </cell>
          <cell r="E20233">
            <v>36891</v>
          </cell>
        </row>
        <row r="20234">
          <cell r="A20234">
            <v>36667</v>
          </cell>
          <cell r="B20234">
            <v>142</v>
          </cell>
          <cell r="C20234">
            <v>225</v>
          </cell>
          <cell r="D20234">
            <v>2000</v>
          </cell>
          <cell r="E20234">
            <v>36891</v>
          </cell>
        </row>
        <row r="20235">
          <cell r="A20235">
            <v>36668</v>
          </cell>
          <cell r="B20235">
            <v>143</v>
          </cell>
          <cell r="C20235">
            <v>224</v>
          </cell>
          <cell r="D20235">
            <v>2000</v>
          </cell>
          <cell r="E20235">
            <v>36891</v>
          </cell>
        </row>
        <row r="20236">
          <cell r="A20236">
            <v>36669</v>
          </cell>
          <cell r="B20236">
            <v>144</v>
          </cell>
          <cell r="C20236">
            <v>223</v>
          </cell>
          <cell r="D20236">
            <v>2000</v>
          </cell>
          <cell r="E20236">
            <v>36891</v>
          </cell>
        </row>
        <row r="20237">
          <cell r="A20237">
            <v>36670</v>
          </cell>
          <cell r="B20237">
            <v>145</v>
          </cell>
          <cell r="C20237">
            <v>222</v>
          </cell>
          <cell r="D20237">
            <v>2000</v>
          </cell>
          <cell r="E20237">
            <v>36891</v>
          </cell>
        </row>
        <row r="20238">
          <cell r="A20238">
            <v>36671</v>
          </cell>
          <cell r="B20238">
            <v>146</v>
          </cell>
          <cell r="C20238">
            <v>221</v>
          </cell>
          <cell r="D20238">
            <v>2000</v>
          </cell>
          <cell r="E20238">
            <v>36891</v>
          </cell>
        </row>
        <row r="20239">
          <cell r="A20239">
            <v>36672</v>
          </cell>
          <cell r="B20239">
            <v>147</v>
          </cell>
          <cell r="C20239">
            <v>220</v>
          </cell>
          <cell r="D20239">
            <v>2000</v>
          </cell>
          <cell r="E20239">
            <v>36891</v>
          </cell>
        </row>
        <row r="20240">
          <cell r="A20240">
            <v>36673</v>
          </cell>
          <cell r="B20240">
            <v>148</v>
          </cell>
          <cell r="C20240">
            <v>219</v>
          </cell>
          <cell r="D20240">
            <v>2000</v>
          </cell>
          <cell r="E20240">
            <v>36891</v>
          </cell>
        </row>
        <row r="20241">
          <cell r="A20241">
            <v>36674</v>
          </cell>
          <cell r="B20241">
            <v>149</v>
          </cell>
          <cell r="C20241">
            <v>218</v>
          </cell>
          <cell r="D20241">
            <v>2000</v>
          </cell>
          <cell r="E20241">
            <v>36891</v>
          </cell>
        </row>
        <row r="20242">
          <cell r="A20242">
            <v>36675</v>
          </cell>
          <cell r="B20242">
            <v>150</v>
          </cell>
          <cell r="C20242">
            <v>217</v>
          </cell>
          <cell r="D20242">
            <v>2000</v>
          </cell>
          <cell r="E20242">
            <v>36891</v>
          </cell>
        </row>
        <row r="20243">
          <cell r="A20243">
            <v>36676</v>
          </cell>
          <cell r="B20243">
            <v>151</v>
          </cell>
          <cell r="C20243">
            <v>216</v>
          </cell>
          <cell r="D20243">
            <v>2000</v>
          </cell>
          <cell r="E20243">
            <v>36891</v>
          </cell>
        </row>
        <row r="20244">
          <cell r="A20244">
            <v>36677</v>
          </cell>
          <cell r="B20244">
            <v>152</v>
          </cell>
          <cell r="C20244">
            <v>215</v>
          </cell>
          <cell r="D20244">
            <v>2000</v>
          </cell>
          <cell r="E20244">
            <v>36891</v>
          </cell>
        </row>
        <row r="20245">
          <cell r="A20245">
            <v>36678</v>
          </cell>
          <cell r="B20245">
            <v>153</v>
          </cell>
          <cell r="C20245">
            <v>214</v>
          </cell>
          <cell r="D20245">
            <v>2000</v>
          </cell>
          <cell r="E20245">
            <v>36891</v>
          </cell>
        </row>
        <row r="20246">
          <cell r="A20246">
            <v>36679</v>
          </cell>
          <cell r="B20246">
            <v>154</v>
          </cell>
          <cell r="C20246">
            <v>213</v>
          </cell>
          <cell r="D20246">
            <v>2000</v>
          </cell>
          <cell r="E20246">
            <v>36891</v>
          </cell>
        </row>
        <row r="20247">
          <cell r="A20247">
            <v>36680</v>
          </cell>
          <cell r="B20247">
            <v>155</v>
          </cell>
          <cell r="C20247">
            <v>212</v>
          </cell>
          <cell r="D20247">
            <v>2000</v>
          </cell>
          <cell r="E20247">
            <v>36891</v>
          </cell>
        </row>
        <row r="20248">
          <cell r="A20248">
            <v>36681</v>
          </cell>
          <cell r="B20248">
            <v>156</v>
          </cell>
          <cell r="C20248">
            <v>211</v>
          </cell>
          <cell r="D20248">
            <v>2000</v>
          </cell>
          <cell r="E20248">
            <v>36891</v>
          </cell>
        </row>
        <row r="20249">
          <cell r="A20249">
            <v>36682</v>
          </cell>
          <cell r="B20249">
            <v>157</v>
          </cell>
          <cell r="C20249">
            <v>210</v>
          </cell>
          <cell r="D20249">
            <v>2000</v>
          </cell>
          <cell r="E20249">
            <v>36891</v>
          </cell>
        </row>
        <row r="20250">
          <cell r="A20250">
            <v>36683</v>
          </cell>
          <cell r="B20250">
            <v>158</v>
          </cell>
          <cell r="C20250">
            <v>209</v>
          </cell>
          <cell r="D20250">
            <v>2000</v>
          </cell>
          <cell r="E20250">
            <v>36891</v>
          </cell>
        </row>
        <row r="20251">
          <cell r="A20251">
            <v>36684</v>
          </cell>
          <cell r="B20251">
            <v>159</v>
          </cell>
          <cell r="C20251">
            <v>208</v>
          </cell>
          <cell r="D20251">
            <v>2000</v>
          </cell>
          <cell r="E20251">
            <v>36891</v>
          </cell>
        </row>
        <row r="20252">
          <cell r="A20252">
            <v>36685</v>
          </cell>
          <cell r="B20252">
            <v>160</v>
          </cell>
          <cell r="C20252">
            <v>207</v>
          </cell>
          <cell r="D20252">
            <v>2000</v>
          </cell>
          <cell r="E20252">
            <v>36891</v>
          </cell>
        </row>
        <row r="20253">
          <cell r="A20253">
            <v>36686</v>
          </cell>
          <cell r="B20253">
            <v>161</v>
          </cell>
          <cell r="C20253">
            <v>206</v>
          </cell>
          <cell r="D20253">
            <v>2000</v>
          </cell>
          <cell r="E20253">
            <v>36891</v>
          </cell>
        </row>
        <row r="20254">
          <cell r="A20254">
            <v>36687</v>
          </cell>
          <cell r="B20254">
            <v>162</v>
          </cell>
          <cell r="C20254">
            <v>205</v>
          </cell>
          <cell r="D20254">
            <v>2000</v>
          </cell>
          <cell r="E20254">
            <v>36891</v>
          </cell>
        </row>
        <row r="20255">
          <cell r="A20255">
            <v>36688</v>
          </cell>
          <cell r="B20255">
            <v>163</v>
          </cell>
          <cell r="C20255">
            <v>204</v>
          </cell>
          <cell r="D20255">
            <v>2000</v>
          </cell>
          <cell r="E20255">
            <v>36891</v>
          </cell>
        </row>
        <row r="20256">
          <cell r="A20256">
            <v>36689</v>
          </cell>
          <cell r="B20256">
            <v>164</v>
          </cell>
          <cell r="C20256">
            <v>203</v>
          </cell>
          <cell r="D20256">
            <v>2000</v>
          </cell>
          <cell r="E20256">
            <v>36891</v>
          </cell>
        </row>
        <row r="20257">
          <cell r="A20257">
            <v>36690</v>
          </cell>
          <cell r="B20257">
            <v>165</v>
          </cell>
          <cell r="C20257">
            <v>202</v>
          </cell>
          <cell r="D20257">
            <v>2000</v>
          </cell>
          <cell r="E20257">
            <v>36891</v>
          </cell>
        </row>
        <row r="20258">
          <cell r="A20258">
            <v>36691</v>
          </cell>
          <cell r="B20258">
            <v>166</v>
          </cell>
          <cell r="C20258">
            <v>201</v>
          </cell>
          <cell r="D20258">
            <v>2000</v>
          </cell>
          <cell r="E20258">
            <v>36891</v>
          </cell>
        </row>
        <row r="20259">
          <cell r="A20259">
            <v>36692</v>
          </cell>
          <cell r="B20259">
            <v>167</v>
          </cell>
          <cell r="C20259">
            <v>200</v>
          </cell>
          <cell r="D20259">
            <v>2000</v>
          </cell>
          <cell r="E20259">
            <v>36891</v>
          </cell>
        </row>
        <row r="20260">
          <cell r="A20260">
            <v>36693</v>
          </cell>
          <cell r="B20260">
            <v>168</v>
          </cell>
          <cell r="C20260">
            <v>199</v>
          </cell>
          <cell r="D20260">
            <v>2000</v>
          </cell>
          <cell r="E20260">
            <v>36891</v>
          </cell>
        </row>
        <row r="20261">
          <cell r="A20261">
            <v>36694</v>
          </cell>
          <cell r="B20261">
            <v>169</v>
          </cell>
          <cell r="C20261">
            <v>198</v>
          </cell>
          <cell r="D20261">
            <v>2000</v>
          </cell>
          <cell r="E20261">
            <v>36891</v>
          </cell>
        </row>
        <row r="20262">
          <cell r="A20262">
            <v>36695</v>
          </cell>
          <cell r="B20262">
            <v>170</v>
          </cell>
          <cell r="C20262">
            <v>197</v>
          </cell>
          <cell r="D20262">
            <v>2000</v>
          </cell>
          <cell r="E20262">
            <v>36891</v>
          </cell>
        </row>
        <row r="20263">
          <cell r="A20263">
            <v>36696</v>
          </cell>
          <cell r="B20263">
            <v>171</v>
          </cell>
          <cell r="C20263">
            <v>196</v>
          </cell>
          <cell r="D20263">
            <v>2000</v>
          </cell>
          <cell r="E20263">
            <v>36891</v>
          </cell>
        </row>
        <row r="20264">
          <cell r="A20264">
            <v>36697</v>
          </cell>
          <cell r="B20264">
            <v>172</v>
          </cell>
          <cell r="C20264">
            <v>195</v>
          </cell>
          <cell r="D20264">
            <v>2000</v>
          </cell>
          <cell r="E20264">
            <v>36891</v>
          </cell>
        </row>
        <row r="20265">
          <cell r="A20265">
            <v>36698</v>
          </cell>
          <cell r="B20265">
            <v>173</v>
          </cell>
          <cell r="C20265">
            <v>194</v>
          </cell>
          <cell r="D20265">
            <v>2000</v>
          </cell>
          <cell r="E20265">
            <v>36891</v>
          </cell>
        </row>
        <row r="20266">
          <cell r="A20266">
            <v>36699</v>
          </cell>
          <cell r="B20266">
            <v>174</v>
          </cell>
          <cell r="C20266">
            <v>193</v>
          </cell>
          <cell r="D20266">
            <v>2000</v>
          </cell>
          <cell r="E20266">
            <v>36891</v>
          </cell>
        </row>
        <row r="20267">
          <cell r="A20267">
            <v>36700</v>
          </cell>
          <cell r="B20267">
            <v>175</v>
          </cell>
          <cell r="C20267">
            <v>192</v>
          </cell>
          <cell r="D20267">
            <v>2000</v>
          </cell>
          <cell r="E20267">
            <v>36891</v>
          </cell>
        </row>
        <row r="20268">
          <cell r="A20268">
            <v>36701</v>
          </cell>
          <cell r="B20268">
            <v>176</v>
          </cell>
          <cell r="C20268">
            <v>191</v>
          </cell>
          <cell r="D20268">
            <v>2000</v>
          </cell>
          <cell r="E20268">
            <v>36891</v>
          </cell>
        </row>
        <row r="20269">
          <cell r="A20269">
            <v>36702</v>
          </cell>
          <cell r="B20269">
            <v>177</v>
          </cell>
          <cell r="C20269">
            <v>190</v>
          </cell>
          <cell r="D20269">
            <v>2000</v>
          </cell>
          <cell r="E20269">
            <v>36891</v>
          </cell>
        </row>
        <row r="20270">
          <cell r="A20270">
            <v>36703</v>
          </cell>
          <cell r="B20270">
            <v>178</v>
          </cell>
          <cell r="C20270">
            <v>189</v>
          </cell>
          <cell r="D20270">
            <v>2000</v>
          </cell>
          <cell r="E20270">
            <v>36891</v>
          </cell>
        </row>
        <row r="20271">
          <cell r="A20271">
            <v>36704</v>
          </cell>
          <cell r="B20271">
            <v>179</v>
          </cell>
          <cell r="C20271">
            <v>188</v>
          </cell>
          <cell r="D20271">
            <v>2000</v>
          </cell>
          <cell r="E20271">
            <v>36891</v>
          </cell>
        </row>
        <row r="20272">
          <cell r="A20272">
            <v>36705</v>
          </cell>
          <cell r="B20272">
            <v>180</v>
          </cell>
          <cell r="C20272">
            <v>187</v>
          </cell>
          <cell r="D20272">
            <v>2000</v>
          </cell>
          <cell r="E20272">
            <v>36891</v>
          </cell>
        </row>
        <row r="20273">
          <cell r="A20273">
            <v>36706</v>
          </cell>
          <cell r="B20273">
            <v>181</v>
          </cell>
          <cell r="C20273">
            <v>186</v>
          </cell>
          <cell r="D20273">
            <v>2000</v>
          </cell>
          <cell r="E20273">
            <v>36891</v>
          </cell>
        </row>
        <row r="20274">
          <cell r="A20274">
            <v>36707</v>
          </cell>
          <cell r="B20274">
            <v>182</v>
          </cell>
          <cell r="C20274">
            <v>185</v>
          </cell>
          <cell r="D20274">
            <v>2000</v>
          </cell>
          <cell r="E20274">
            <v>36891</v>
          </cell>
        </row>
        <row r="20275">
          <cell r="A20275">
            <v>36708</v>
          </cell>
          <cell r="B20275">
            <v>183</v>
          </cell>
          <cell r="C20275">
            <v>184</v>
          </cell>
          <cell r="D20275">
            <v>2000</v>
          </cell>
          <cell r="E20275">
            <v>36891</v>
          </cell>
        </row>
        <row r="20276">
          <cell r="A20276">
            <v>36709</v>
          </cell>
          <cell r="B20276">
            <v>184</v>
          </cell>
          <cell r="C20276">
            <v>183</v>
          </cell>
          <cell r="D20276">
            <v>2000</v>
          </cell>
          <cell r="E20276">
            <v>36891</v>
          </cell>
        </row>
        <row r="20277">
          <cell r="A20277">
            <v>36710</v>
          </cell>
          <cell r="B20277">
            <v>185</v>
          </cell>
          <cell r="C20277">
            <v>182</v>
          </cell>
          <cell r="D20277">
            <v>2000</v>
          </cell>
          <cell r="E20277">
            <v>36891</v>
          </cell>
        </row>
        <row r="20278">
          <cell r="A20278">
            <v>36711</v>
          </cell>
          <cell r="B20278">
            <v>186</v>
          </cell>
          <cell r="C20278">
            <v>181</v>
          </cell>
          <cell r="D20278">
            <v>2000</v>
          </cell>
          <cell r="E20278">
            <v>36891</v>
          </cell>
        </row>
        <row r="20279">
          <cell r="A20279">
            <v>36712</v>
          </cell>
          <cell r="B20279">
            <v>187</v>
          </cell>
          <cell r="C20279">
            <v>180</v>
          </cell>
          <cell r="D20279">
            <v>2000</v>
          </cell>
          <cell r="E20279">
            <v>36891</v>
          </cell>
        </row>
        <row r="20280">
          <cell r="A20280">
            <v>36713</v>
          </cell>
          <cell r="B20280">
            <v>188</v>
          </cell>
          <cell r="C20280">
            <v>179</v>
          </cell>
          <cell r="D20280">
            <v>2000</v>
          </cell>
          <cell r="E20280">
            <v>36891</v>
          </cell>
        </row>
        <row r="20281">
          <cell r="A20281">
            <v>36714</v>
          </cell>
          <cell r="B20281">
            <v>189</v>
          </cell>
          <cell r="C20281">
            <v>178</v>
          </cell>
          <cell r="D20281">
            <v>2000</v>
          </cell>
          <cell r="E20281">
            <v>36891</v>
          </cell>
        </row>
        <row r="20282">
          <cell r="A20282">
            <v>36715</v>
          </cell>
          <cell r="B20282">
            <v>190</v>
          </cell>
          <cell r="C20282">
            <v>177</v>
          </cell>
          <cell r="D20282">
            <v>2000</v>
          </cell>
          <cell r="E20282">
            <v>36891</v>
          </cell>
        </row>
        <row r="20283">
          <cell r="A20283">
            <v>36716</v>
          </cell>
          <cell r="B20283">
            <v>191</v>
          </cell>
          <cell r="C20283">
            <v>176</v>
          </cell>
          <cell r="D20283">
            <v>2000</v>
          </cell>
          <cell r="E20283">
            <v>36891</v>
          </cell>
        </row>
        <row r="20284">
          <cell r="A20284">
            <v>36717</v>
          </cell>
          <cell r="B20284">
            <v>192</v>
          </cell>
          <cell r="C20284">
            <v>175</v>
          </cell>
          <cell r="D20284">
            <v>2000</v>
          </cell>
          <cell r="E20284">
            <v>36891</v>
          </cell>
        </row>
        <row r="20285">
          <cell r="A20285">
            <v>36718</v>
          </cell>
          <cell r="B20285">
            <v>193</v>
          </cell>
          <cell r="C20285">
            <v>174</v>
          </cell>
          <cell r="D20285">
            <v>2000</v>
          </cell>
          <cell r="E20285">
            <v>36891</v>
          </cell>
        </row>
        <row r="20286">
          <cell r="A20286">
            <v>36719</v>
          </cell>
          <cell r="B20286">
            <v>194</v>
          </cell>
          <cell r="C20286">
            <v>173</v>
          </cell>
          <cell r="D20286">
            <v>2000</v>
          </cell>
          <cell r="E20286">
            <v>36891</v>
          </cell>
        </row>
        <row r="20287">
          <cell r="A20287">
            <v>36720</v>
          </cell>
          <cell r="B20287">
            <v>195</v>
          </cell>
          <cell r="C20287">
            <v>172</v>
          </cell>
          <cell r="D20287">
            <v>2000</v>
          </cell>
          <cell r="E20287">
            <v>36891</v>
          </cell>
        </row>
        <row r="20288">
          <cell r="A20288">
            <v>36721</v>
          </cell>
          <cell r="B20288">
            <v>196</v>
          </cell>
          <cell r="C20288">
            <v>171</v>
          </cell>
          <cell r="D20288">
            <v>2000</v>
          </cell>
          <cell r="E20288">
            <v>36891</v>
          </cell>
        </row>
        <row r="20289">
          <cell r="A20289">
            <v>36722</v>
          </cell>
          <cell r="B20289">
            <v>197</v>
          </cell>
          <cell r="C20289">
            <v>170</v>
          </cell>
          <cell r="D20289">
            <v>2000</v>
          </cell>
          <cell r="E20289">
            <v>36891</v>
          </cell>
        </row>
        <row r="20290">
          <cell r="A20290">
            <v>36723</v>
          </cell>
          <cell r="B20290">
            <v>198</v>
          </cell>
          <cell r="C20290">
            <v>169</v>
          </cell>
          <cell r="D20290">
            <v>2000</v>
          </cell>
          <cell r="E20290">
            <v>36891</v>
          </cell>
        </row>
        <row r="20291">
          <cell r="A20291">
            <v>36724</v>
          </cell>
          <cell r="B20291">
            <v>199</v>
          </cell>
          <cell r="C20291">
            <v>168</v>
          </cell>
          <cell r="D20291">
            <v>2000</v>
          </cell>
          <cell r="E20291">
            <v>36891</v>
          </cell>
        </row>
        <row r="20292">
          <cell r="A20292">
            <v>36725</v>
          </cell>
          <cell r="B20292">
            <v>200</v>
          </cell>
          <cell r="C20292">
            <v>167</v>
          </cell>
          <cell r="D20292">
            <v>2000</v>
          </cell>
          <cell r="E20292">
            <v>36891</v>
          </cell>
        </row>
        <row r="20293">
          <cell r="A20293">
            <v>36726</v>
          </cell>
          <cell r="B20293">
            <v>201</v>
          </cell>
          <cell r="C20293">
            <v>166</v>
          </cell>
          <cell r="D20293">
            <v>2000</v>
          </cell>
          <cell r="E20293">
            <v>36891</v>
          </cell>
        </row>
        <row r="20294">
          <cell r="A20294">
            <v>36727</v>
          </cell>
          <cell r="B20294">
            <v>202</v>
          </cell>
          <cell r="C20294">
            <v>165</v>
          </cell>
          <cell r="D20294">
            <v>2000</v>
          </cell>
          <cell r="E20294">
            <v>36891</v>
          </cell>
        </row>
        <row r="20295">
          <cell r="A20295">
            <v>36728</v>
          </cell>
          <cell r="B20295">
            <v>203</v>
          </cell>
          <cell r="C20295">
            <v>164</v>
          </cell>
          <cell r="D20295">
            <v>2000</v>
          </cell>
          <cell r="E20295">
            <v>36891</v>
          </cell>
        </row>
        <row r="20296">
          <cell r="A20296">
            <v>36729</v>
          </cell>
          <cell r="B20296">
            <v>204</v>
          </cell>
          <cell r="C20296">
            <v>163</v>
          </cell>
          <cell r="D20296">
            <v>2000</v>
          </cell>
          <cell r="E20296">
            <v>36891</v>
          </cell>
        </row>
        <row r="20297">
          <cell r="A20297">
            <v>36730</v>
          </cell>
          <cell r="B20297">
            <v>205</v>
          </cell>
          <cell r="C20297">
            <v>162</v>
          </cell>
          <cell r="D20297">
            <v>2000</v>
          </cell>
          <cell r="E20297">
            <v>36891</v>
          </cell>
        </row>
        <row r="20298">
          <cell r="A20298">
            <v>36731</v>
          </cell>
          <cell r="B20298">
            <v>206</v>
          </cell>
          <cell r="C20298">
            <v>161</v>
          </cell>
          <cell r="D20298">
            <v>2000</v>
          </cell>
          <cell r="E20298">
            <v>36891</v>
          </cell>
        </row>
        <row r="20299">
          <cell r="A20299">
            <v>36732</v>
          </cell>
          <cell r="B20299">
            <v>207</v>
          </cell>
          <cell r="C20299">
            <v>160</v>
          </cell>
          <cell r="D20299">
            <v>2000</v>
          </cell>
          <cell r="E20299">
            <v>36891</v>
          </cell>
        </row>
        <row r="20300">
          <cell r="A20300">
            <v>36733</v>
          </cell>
          <cell r="B20300">
            <v>208</v>
          </cell>
          <cell r="C20300">
            <v>159</v>
          </cell>
          <cell r="D20300">
            <v>2000</v>
          </cell>
          <cell r="E20300">
            <v>36891</v>
          </cell>
        </row>
        <row r="20301">
          <cell r="A20301">
            <v>36734</v>
          </cell>
          <cell r="B20301">
            <v>209</v>
          </cell>
          <cell r="C20301">
            <v>158</v>
          </cell>
          <cell r="D20301">
            <v>2000</v>
          </cell>
          <cell r="E20301">
            <v>36891</v>
          </cell>
        </row>
        <row r="20302">
          <cell r="A20302">
            <v>36735</v>
          </cell>
          <cell r="B20302">
            <v>210</v>
          </cell>
          <cell r="C20302">
            <v>157</v>
          </cell>
          <cell r="D20302">
            <v>2000</v>
          </cell>
          <cell r="E20302">
            <v>36891</v>
          </cell>
        </row>
        <row r="20303">
          <cell r="A20303">
            <v>36736</v>
          </cell>
          <cell r="B20303">
            <v>211</v>
          </cell>
          <cell r="C20303">
            <v>156</v>
          </cell>
          <cell r="D20303">
            <v>2000</v>
          </cell>
          <cell r="E20303">
            <v>36891</v>
          </cell>
        </row>
        <row r="20304">
          <cell r="A20304">
            <v>36737</v>
          </cell>
          <cell r="B20304">
            <v>212</v>
          </cell>
          <cell r="C20304">
            <v>155</v>
          </cell>
          <cell r="D20304">
            <v>2000</v>
          </cell>
          <cell r="E20304">
            <v>36891</v>
          </cell>
        </row>
        <row r="20305">
          <cell r="A20305">
            <v>36738</v>
          </cell>
          <cell r="B20305">
            <v>213</v>
          </cell>
          <cell r="C20305">
            <v>154</v>
          </cell>
          <cell r="D20305">
            <v>2000</v>
          </cell>
          <cell r="E20305">
            <v>36891</v>
          </cell>
        </row>
        <row r="20306">
          <cell r="A20306">
            <v>36739</v>
          </cell>
          <cell r="B20306">
            <v>214</v>
          </cell>
          <cell r="C20306">
            <v>153</v>
          </cell>
          <cell r="D20306">
            <v>2000</v>
          </cell>
          <cell r="E20306">
            <v>36891</v>
          </cell>
        </row>
        <row r="20307">
          <cell r="A20307">
            <v>36740</v>
          </cell>
          <cell r="B20307">
            <v>215</v>
          </cell>
          <cell r="C20307">
            <v>152</v>
          </cell>
          <cell r="D20307">
            <v>2000</v>
          </cell>
          <cell r="E20307">
            <v>36891</v>
          </cell>
        </row>
        <row r="20308">
          <cell r="A20308">
            <v>36741</v>
          </cell>
          <cell r="B20308">
            <v>216</v>
          </cell>
          <cell r="C20308">
            <v>151</v>
          </cell>
          <cell r="D20308">
            <v>2000</v>
          </cell>
          <cell r="E20308">
            <v>36891</v>
          </cell>
        </row>
        <row r="20309">
          <cell r="A20309">
            <v>36742</v>
          </cell>
          <cell r="B20309">
            <v>217</v>
          </cell>
          <cell r="C20309">
            <v>150</v>
          </cell>
          <cell r="D20309">
            <v>2000</v>
          </cell>
          <cell r="E20309">
            <v>36891</v>
          </cell>
        </row>
        <row r="20310">
          <cell r="A20310">
            <v>36743</v>
          </cell>
          <cell r="B20310">
            <v>218</v>
          </cell>
          <cell r="C20310">
            <v>149</v>
          </cell>
          <cell r="D20310">
            <v>2000</v>
          </cell>
          <cell r="E20310">
            <v>36891</v>
          </cell>
        </row>
        <row r="20311">
          <cell r="A20311">
            <v>36744</v>
          </cell>
          <cell r="B20311">
            <v>219</v>
          </cell>
          <cell r="C20311">
            <v>148</v>
          </cell>
          <cell r="D20311">
            <v>2000</v>
          </cell>
          <cell r="E20311">
            <v>36891</v>
          </cell>
        </row>
        <row r="20312">
          <cell r="A20312">
            <v>36745</v>
          </cell>
          <cell r="B20312">
            <v>220</v>
          </cell>
          <cell r="C20312">
            <v>147</v>
          </cell>
          <cell r="D20312">
            <v>2000</v>
          </cell>
          <cell r="E20312">
            <v>36891</v>
          </cell>
        </row>
        <row r="20313">
          <cell r="A20313">
            <v>36746</v>
          </cell>
          <cell r="B20313">
            <v>221</v>
          </cell>
          <cell r="C20313">
            <v>146</v>
          </cell>
          <cell r="D20313">
            <v>2000</v>
          </cell>
          <cell r="E20313">
            <v>36891</v>
          </cell>
        </row>
        <row r="20314">
          <cell r="A20314">
            <v>36747</v>
          </cell>
          <cell r="B20314">
            <v>222</v>
          </cell>
          <cell r="C20314">
            <v>145</v>
          </cell>
          <cell r="D20314">
            <v>2000</v>
          </cell>
          <cell r="E20314">
            <v>36891</v>
          </cell>
        </row>
        <row r="20315">
          <cell r="A20315">
            <v>36748</v>
          </cell>
          <cell r="B20315">
            <v>223</v>
          </cell>
          <cell r="C20315">
            <v>144</v>
          </cell>
          <cell r="D20315">
            <v>2000</v>
          </cell>
          <cell r="E20315">
            <v>36891</v>
          </cell>
        </row>
        <row r="20316">
          <cell r="A20316">
            <v>36749</v>
          </cell>
          <cell r="B20316">
            <v>224</v>
          </cell>
          <cell r="C20316">
            <v>143</v>
          </cell>
          <cell r="D20316">
            <v>2000</v>
          </cell>
          <cell r="E20316">
            <v>36891</v>
          </cell>
        </row>
        <row r="20317">
          <cell r="A20317">
            <v>36750</v>
          </cell>
          <cell r="B20317">
            <v>225</v>
          </cell>
          <cell r="C20317">
            <v>142</v>
          </cell>
          <cell r="D20317">
            <v>2000</v>
          </cell>
          <cell r="E20317">
            <v>36891</v>
          </cell>
        </row>
        <row r="20318">
          <cell r="A20318">
            <v>36751</v>
          </cell>
          <cell r="B20318">
            <v>226</v>
          </cell>
          <cell r="C20318">
            <v>141</v>
          </cell>
          <cell r="D20318">
            <v>2000</v>
          </cell>
          <cell r="E20318">
            <v>36891</v>
          </cell>
        </row>
        <row r="20319">
          <cell r="A20319">
            <v>36752</v>
          </cell>
          <cell r="B20319">
            <v>227</v>
          </cell>
          <cell r="C20319">
            <v>140</v>
          </cell>
          <cell r="D20319">
            <v>2000</v>
          </cell>
          <cell r="E20319">
            <v>36891</v>
          </cell>
        </row>
        <row r="20320">
          <cell r="A20320">
            <v>36753</v>
          </cell>
          <cell r="B20320">
            <v>228</v>
          </cell>
          <cell r="C20320">
            <v>139</v>
          </cell>
          <cell r="D20320">
            <v>2000</v>
          </cell>
          <cell r="E20320">
            <v>36891</v>
          </cell>
        </row>
        <row r="20321">
          <cell r="A20321">
            <v>36754</v>
          </cell>
          <cell r="B20321">
            <v>229</v>
          </cell>
          <cell r="C20321">
            <v>138</v>
          </cell>
          <cell r="D20321">
            <v>2000</v>
          </cell>
          <cell r="E20321">
            <v>36891</v>
          </cell>
        </row>
        <row r="20322">
          <cell r="A20322">
            <v>36755</v>
          </cell>
          <cell r="B20322">
            <v>230</v>
          </cell>
          <cell r="C20322">
            <v>137</v>
          </cell>
          <cell r="D20322">
            <v>2000</v>
          </cell>
          <cell r="E20322">
            <v>36891</v>
          </cell>
        </row>
        <row r="20323">
          <cell r="A20323">
            <v>36756</v>
          </cell>
          <cell r="B20323">
            <v>231</v>
          </cell>
          <cell r="C20323">
            <v>136</v>
          </cell>
          <cell r="D20323">
            <v>2000</v>
          </cell>
          <cell r="E20323">
            <v>36891</v>
          </cell>
        </row>
        <row r="20324">
          <cell r="A20324">
            <v>36757</v>
          </cell>
          <cell r="B20324">
            <v>232</v>
          </cell>
          <cell r="C20324">
            <v>135</v>
          </cell>
          <cell r="D20324">
            <v>2000</v>
          </cell>
          <cell r="E20324">
            <v>36891</v>
          </cell>
        </row>
        <row r="20325">
          <cell r="A20325">
            <v>36758</v>
          </cell>
          <cell r="B20325">
            <v>233</v>
          </cell>
          <cell r="C20325">
            <v>134</v>
          </cell>
          <cell r="D20325">
            <v>2000</v>
          </cell>
          <cell r="E20325">
            <v>36891</v>
          </cell>
        </row>
        <row r="20326">
          <cell r="A20326">
            <v>36759</v>
          </cell>
          <cell r="B20326">
            <v>234</v>
          </cell>
          <cell r="C20326">
            <v>133</v>
          </cell>
          <cell r="D20326">
            <v>2000</v>
          </cell>
          <cell r="E20326">
            <v>36891</v>
          </cell>
        </row>
        <row r="20327">
          <cell r="A20327">
            <v>36760</v>
          </cell>
          <cell r="B20327">
            <v>235</v>
          </cell>
          <cell r="C20327">
            <v>132</v>
          </cell>
          <cell r="D20327">
            <v>2000</v>
          </cell>
          <cell r="E20327">
            <v>36891</v>
          </cell>
        </row>
        <row r="20328">
          <cell r="A20328">
            <v>36761</v>
          </cell>
          <cell r="B20328">
            <v>236</v>
          </cell>
          <cell r="C20328">
            <v>131</v>
          </cell>
          <cell r="D20328">
            <v>2000</v>
          </cell>
          <cell r="E20328">
            <v>36891</v>
          </cell>
        </row>
        <row r="20329">
          <cell r="A20329">
            <v>36762</v>
          </cell>
          <cell r="B20329">
            <v>237</v>
          </cell>
          <cell r="C20329">
            <v>130</v>
          </cell>
          <cell r="D20329">
            <v>2000</v>
          </cell>
          <cell r="E20329">
            <v>36891</v>
          </cell>
        </row>
        <row r="20330">
          <cell r="A20330">
            <v>36763</v>
          </cell>
          <cell r="B20330">
            <v>238</v>
          </cell>
          <cell r="C20330">
            <v>129</v>
          </cell>
          <cell r="D20330">
            <v>2000</v>
          </cell>
          <cell r="E20330">
            <v>36891</v>
          </cell>
        </row>
        <row r="20331">
          <cell r="A20331">
            <v>36764</v>
          </cell>
          <cell r="B20331">
            <v>239</v>
          </cell>
          <cell r="C20331">
            <v>128</v>
          </cell>
          <cell r="D20331">
            <v>2000</v>
          </cell>
          <cell r="E20331">
            <v>36891</v>
          </cell>
        </row>
        <row r="20332">
          <cell r="A20332">
            <v>36765</v>
          </cell>
          <cell r="B20332">
            <v>240</v>
          </cell>
          <cell r="C20332">
            <v>127</v>
          </cell>
          <cell r="D20332">
            <v>2000</v>
          </cell>
          <cell r="E20332">
            <v>36891</v>
          </cell>
        </row>
        <row r="20333">
          <cell r="A20333">
            <v>36766</v>
          </cell>
          <cell r="B20333">
            <v>241</v>
          </cell>
          <cell r="C20333">
            <v>126</v>
          </cell>
          <cell r="D20333">
            <v>2000</v>
          </cell>
          <cell r="E20333">
            <v>36891</v>
          </cell>
        </row>
        <row r="20334">
          <cell r="A20334">
            <v>36767</v>
          </cell>
          <cell r="B20334">
            <v>242</v>
          </cell>
          <cell r="C20334">
            <v>125</v>
          </cell>
          <cell r="D20334">
            <v>2000</v>
          </cell>
          <cell r="E20334">
            <v>36891</v>
          </cell>
        </row>
        <row r="20335">
          <cell r="A20335">
            <v>36768</v>
          </cell>
          <cell r="B20335">
            <v>243</v>
          </cell>
          <cell r="C20335">
            <v>124</v>
          </cell>
          <cell r="D20335">
            <v>2000</v>
          </cell>
          <cell r="E20335">
            <v>36891</v>
          </cell>
        </row>
        <row r="20336">
          <cell r="A20336">
            <v>36769</v>
          </cell>
          <cell r="B20336">
            <v>244</v>
          </cell>
          <cell r="C20336">
            <v>123</v>
          </cell>
          <cell r="D20336">
            <v>2000</v>
          </cell>
          <cell r="E20336">
            <v>36891</v>
          </cell>
        </row>
        <row r="20337">
          <cell r="A20337">
            <v>36770</v>
          </cell>
          <cell r="B20337">
            <v>245</v>
          </cell>
          <cell r="C20337">
            <v>122</v>
          </cell>
          <cell r="D20337">
            <v>2000</v>
          </cell>
          <cell r="E20337">
            <v>36891</v>
          </cell>
        </row>
        <row r="20338">
          <cell r="A20338">
            <v>36771</v>
          </cell>
          <cell r="B20338">
            <v>246</v>
          </cell>
          <cell r="C20338">
            <v>121</v>
          </cell>
          <cell r="D20338">
            <v>2000</v>
          </cell>
          <cell r="E20338">
            <v>36891</v>
          </cell>
        </row>
        <row r="20339">
          <cell r="A20339">
            <v>36772</v>
          </cell>
          <cell r="B20339">
            <v>247</v>
          </cell>
          <cell r="C20339">
            <v>120</v>
          </cell>
          <cell r="D20339">
            <v>2000</v>
          </cell>
          <cell r="E20339">
            <v>36891</v>
          </cell>
        </row>
        <row r="20340">
          <cell r="A20340">
            <v>36773</v>
          </cell>
          <cell r="B20340">
            <v>248</v>
          </cell>
          <cell r="C20340">
            <v>119</v>
          </cell>
          <cell r="D20340">
            <v>2000</v>
          </cell>
          <cell r="E20340">
            <v>36891</v>
          </cell>
        </row>
        <row r="20341">
          <cell r="A20341">
            <v>36774</v>
          </cell>
          <cell r="B20341">
            <v>249</v>
          </cell>
          <cell r="C20341">
            <v>118</v>
          </cell>
          <cell r="D20341">
            <v>2000</v>
          </cell>
          <cell r="E20341">
            <v>36891</v>
          </cell>
        </row>
        <row r="20342">
          <cell r="A20342">
            <v>36775</v>
          </cell>
          <cell r="B20342">
            <v>250</v>
          </cell>
          <cell r="C20342">
            <v>117</v>
          </cell>
          <cell r="D20342">
            <v>2000</v>
          </cell>
          <cell r="E20342">
            <v>36891</v>
          </cell>
        </row>
        <row r="20343">
          <cell r="A20343">
            <v>36776</v>
          </cell>
          <cell r="B20343">
            <v>251</v>
          </cell>
          <cell r="C20343">
            <v>116</v>
          </cell>
          <cell r="D20343">
            <v>2000</v>
          </cell>
          <cell r="E20343">
            <v>36891</v>
          </cell>
        </row>
        <row r="20344">
          <cell r="A20344">
            <v>36777</v>
          </cell>
          <cell r="B20344">
            <v>252</v>
          </cell>
          <cell r="C20344">
            <v>115</v>
          </cell>
          <cell r="D20344">
            <v>2000</v>
          </cell>
          <cell r="E20344">
            <v>36891</v>
          </cell>
        </row>
        <row r="20345">
          <cell r="A20345">
            <v>36778</v>
          </cell>
          <cell r="B20345">
            <v>253</v>
          </cell>
          <cell r="C20345">
            <v>114</v>
          </cell>
          <cell r="D20345">
            <v>2000</v>
          </cell>
          <cell r="E20345">
            <v>36891</v>
          </cell>
        </row>
        <row r="20346">
          <cell r="A20346">
            <v>36779</v>
          </cell>
          <cell r="B20346">
            <v>254</v>
          </cell>
          <cell r="C20346">
            <v>113</v>
          </cell>
          <cell r="D20346">
            <v>2000</v>
          </cell>
          <cell r="E20346">
            <v>36891</v>
          </cell>
        </row>
        <row r="20347">
          <cell r="A20347">
            <v>36780</v>
          </cell>
          <cell r="B20347">
            <v>255</v>
          </cell>
          <cell r="C20347">
            <v>112</v>
          </cell>
          <cell r="D20347">
            <v>2000</v>
          </cell>
          <cell r="E20347">
            <v>36891</v>
          </cell>
        </row>
        <row r="20348">
          <cell r="A20348">
            <v>36781</v>
          </cell>
          <cell r="B20348">
            <v>256</v>
          </cell>
          <cell r="C20348">
            <v>111</v>
          </cell>
          <cell r="D20348">
            <v>2000</v>
          </cell>
          <cell r="E20348">
            <v>36891</v>
          </cell>
        </row>
        <row r="20349">
          <cell r="A20349">
            <v>36782</v>
          </cell>
          <cell r="B20349">
            <v>257</v>
          </cell>
          <cell r="C20349">
            <v>110</v>
          </cell>
          <cell r="D20349">
            <v>2000</v>
          </cell>
          <cell r="E20349">
            <v>36891</v>
          </cell>
        </row>
        <row r="20350">
          <cell r="A20350">
            <v>36783</v>
          </cell>
          <cell r="B20350">
            <v>258</v>
          </cell>
          <cell r="C20350">
            <v>109</v>
          </cell>
          <cell r="D20350">
            <v>2000</v>
          </cell>
          <cell r="E20350">
            <v>36891</v>
          </cell>
        </row>
        <row r="20351">
          <cell r="A20351">
            <v>36784</v>
          </cell>
          <cell r="B20351">
            <v>259</v>
          </cell>
          <cell r="C20351">
            <v>108</v>
          </cell>
          <cell r="D20351">
            <v>2000</v>
          </cell>
          <cell r="E20351">
            <v>36891</v>
          </cell>
        </row>
        <row r="20352">
          <cell r="A20352">
            <v>36785</v>
          </cell>
          <cell r="B20352">
            <v>260</v>
          </cell>
          <cell r="C20352">
            <v>107</v>
          </cell>
          <cell r="D20352">
            <v>2000</v>
          </cell>
          <cell r="E20352">
            <v>36891</v>
          </cell>
        </row>
        <row r="20353">
          <cell r="A20353">
            <v>36786</v>
          </cell>
          <cell r="B20353">
            <v>261</v>
          </cell>
          <cell r="C20353">
            <v>106</v>
          </cell>
          <cell r="D20353">
            <v>2000</v>
          </cell>
          <cell r="E20353">
            <v>36891</v>
          </cell>
        </row>
        <row r="20354">
          <cell r="A20354">
            <v>36787</v>
          </cell>
          <cell r="B20354">
            <v>262</v>
          </cell>
          <cell r="C20354">
            <v>105</v>
          </cell>
          <cell r="D20354">
            <v>2000</v>
          </cell>
          <cell r="E20354">
            <v>36891</v>
          </cell>
        </row>
        <row r="20355">
          <cell r="A20355">
            <v>36788</v>
          </cell>
          <cell r="B20355">
            <v>263</v>
          </cell>
          <cell r="C20355">
            <v>104</v>
          </cell>
          <cell r="D20355">
            <v>2000</v>
          </cell>
          <cell r="E20355">
            <v>36891</v>
          </cell>
        </row>
        <row r="20356">
          <cell r="A20356">
            <v>36789</v>
          </cell>
          <cell r="B20356">
            <v>264</v>
          </cell>
          <cell r="C20356">
            <v>103</v>
          </cell>
          <cell r="D20356">
            <v>2000</v>
          </cell>
          <cell r="E20356">
            <v>36891</v>
          </cell>
        </row>
        <row r="20357">
          <cell r="A20357">
            <v>36790</v>
          </cell>
          <cell r="B20357">
            <v>265</v>
          </cell>
          <cell r="C20357">
            <v>102</v>
          </cell>
          <cell r="D20357">
            <v>2000</v>
          </cell>
          <cell r="E20357">
            <v>36891</v>
          </cell>
        </row>
        <row r="20358">
          <cell r="A20358">
            <v>36791</v>
          </cell>
          <cell r="B20358">
            <v>266</v>
          </cell>
          <cell r="C20358">
            <v>101</v>
          </cell>
          <cell r="D20358">
            <v>2000</v>
          </cell>
          <cell r="E20358">
            <v>36891</v>
          </cell>
        </row>
        <row r="20359">
          <cell r="A20359">
            <v>36792</v>
          </cell>
          <cell r="B20359">
            <v>267</v>
          </cell>
          <cell r="C20359">
            <v>100</v>
          </cell>
          <cell r="D20359">
            <v>2000</v>
          </cell>
          <cell r="E20359">
            <v>36891</v>
          </cell>
        </row>
        <row r="20360">
          <cell r="A20360">
            <v>36793</v>
          </cell>
          <cell r="B20360">
            <v>268</v>
          </cell>
          <cell r="C20360">
            <v>99</v>
          </cell>
          <cell r="D20360">
            <v>2000</v>
          </cell>
          <cell r="E20360">
            <v>36891</v>
          </cell>
        </row>
        <row r="20361">
          <cell r="A20361">
            <v>36794</v>
          </cell>
          <cell r="B20361">
            <v>269</v>
          </cell>
          <cell r="C20361">
            <v>98</v>
          </cell>
          <cell r="D20361">
            <v>2000</v>
          </cell>
          <cell r="E20361">
            <v>36891</v>
          </cell>
        </row>
        <row r="20362">
          <cell r="A20362">
            <v>36795</v>
          </cell>
          <cell r="B20362">
            <v>270</v>
          </cell>
          <cell r="C20362">
            <v>97</v>
          </cell>
          <cell r="D20362">
            <v>2000</v>
          </cell>
          <cell r="E20362">
            <v>36891</v>
          </cell>
        </row>
        <row r="20363">
          <cell r="A20363">
            <v>36796</v>
          </cell>
          <cell r="B20363">
            <v>271</v>
          </cell>
          <cell r="C20363">
            <v>96</v>
          </cell>
          <cell r="D20363">
            <v>2000</v>
          </cell>
          <cell r="E20363">
            <v>36891</v>
          </cell>
        </row>
        <row r="20364">
          <cell r="A20364">
            <v>36797</v>
          </cell>
          <cell r="B20364">
            <v>272</v>
          </cell>
          <cell r="C20364">
            <v>95</v>
          </cell>
          <cell r="D20364">
            <v>2000</v>
          </cell>
          <cell r="E20364">
            <v>36891</v>
          </cell>
        </row>
        <row r="20365">
          <cell r="A20365">
            <v>36798</v>
          </cell>
          <cell r="B20365">
            <v>273</v>
          </cell>
          <cell r="C20365">
            <v>94</v>
          </cell>
          <cell r="D20365">
            <v>2000</v>
          </cell>
          <cell r="E20365">
            <v>36891</v>
          </cell>
        </row>
        <row r="20366">
          <cell r="A20366">
            <v>36799</v>
          </cell>
          <cell r="B20366">
            <v>274</v>
          </cell>
          <cell r="C20366">
            <v>93</v>
          </cell>
          <cell r="D20366">
            <v>2000</v>
          </cell>
          <cell r="E20366">
            <v>36891</v>
          </cell>
        </row>
        <row r="20367">
          <cell r="A20367">
            <v>36800</v>
          </cell>
          <cell r="B20367">
            <v>275</v>
          </cell>
          <cell r="C20367">
            <v>92</v>
          </cell>
          <cell r="D20367">
            <v>2000</v>
          </cell>
          <cell r="E20367">
            <v>36891</v>
          </cell>
        </row>
        <row r="20368">
          <cell r="A20368">
            <v>36801</v>
          </cell>
          <cell r="B20368">
            <v>276</v>
          </cell>
          <cell r="C20368">
            <v>91</v>
          </cell>
          <cell r="D20368">
            <v>2000</v>
          </cell>
          <cell r="E20368">
            <v>36891</v>
          </cell>
        </row>
        <row r="20369">
          <cell r="A20369">
            <v>36802</v>
          </cell>
          <cell r="B20369">
            <v>277</v>
          </cell>
          <cell r="C20369">
            <v>90</v>
          </cell>
          <cell r="D20369">
            <v>2000</v>
          </cell>
          <cell r="E20369">
            <v>36891</v>
          </cell>
        </row>
        <row r="20370">
          <cell r="A20370">
            <v>36803</v>
          </cell>
          <cell r="B20370">
            <v>278</v>
          </cell>
          <cell r="C20370">
            <v>89</v>
          </cell>
          <cell r="D20370">
            <v>2000</v>
          </cell>
          <cell r="E20370">
            <v>36891</v>
          </cell>
        </row>
        <row r="20371">
          <cell r="A20371">
            <v>36804</v>
          </cell>
          <cell r="B20371">
            <v>279</v>
          </cell>
          <cell r="C20371">
            <v>88</v>
          </cell>
          <cell r="D20371">
            <v>2000</v>
          </cell>
          <cell r="E20371">
            <v>36891</v>
          </cell>
        </row>
        <row r="20372">
          <cell r="A20372">
            <v>36805</v>
          </cell>
          <cell r="B20372">
            <v>280</v>
          </cell>
          <cell r="C20372">
            <v>87</v>
          </cell>
          <cell r="D20372">
            <v>2000</v>
          </cell>
          <cell r="E20372">
            <v>36891</v>
          </cell>
        </row>
        <row r="20373">
          <cell r="A20373">
            <v>36806</v>
          </cell>
          <cell r="B20373">
            <v>281</v>
          </cell>
          <cell r="C20373">
            <v>86</v>
          </cell>
          <cell r="D20373">
            <v>2000</v>
          </cell>
          <cell r="E20373">
            <v>36891</v>
          </cell>
        </row>
        <row r="20374">
          <cell r="A20374">
            <v>36807</v>
          </cell>
          <cell r="B20374">
            <v>282</v>
          </cell>
          <cell r="C20374">
            <v>85</v>
          </cell>
          <cell r="D20374">
            <v>2000</v>
          </cell>
          <cell r="E20374">
            <v>36891</v>
          </cell>
        </row>
        <row r="20375">
          <cell r="A20375">
            <v>36808</v>
          </cell>
          <cell r="B20375">
            <v>283</v>
          </cell>
          <cell r="C20375">
            <v>84</v>
          </cell>
          <cell r="D20375">
            <v>2000</v>
          </cell>
          <cell r="E20375">
            <v>36891</v>
          </cell>
        </row>
        <row r="20376">
          <cell r="A20376">
            <v>36809</v>
          </cell>
          <cell r="B20376">
            <v>284</v>
          </cell>
          <cell r="C20376">
            <v>83</v>
          </cell>
          <cell r="D20376">
            <v>2000</v>
          </cell>
          <cell r="E20376">
            <v>36891</v>
          </cell>
        </row>
        <row r="20377">
          <cell r="A20377">
            <v>36810</v>
          </cell>
          <cell r="B20377">
            <v>285</v>
          </cell>
          <cell r="C20377">
            <v>82</v>
          </cell>
          <cell r="D20377">
            <v>2000</v>
          </cell>
          <cell r="E20377">
            <v>36891</v>
          </cell>
        </row>
        <row r="20378">
          <cell r="A20378">
            <v>36811</v>
          </cell>
          <cell r="B20378">
            <v>286</v>
          </cell>
          <cell r="C20378">
            <v>81</v>
          </cell>
          <cell r="D20378">
            <v>2000</v>
          </cell>
          <cell r="E20378">
            <v>36891</v>
          </cell>
        </row>
        <row r="20379">
          <cell r="A20379">
            <v>36812</v>
          </cell>
          <cell r="B20379">
            <v>287</v>
          </cell>
          <cell r="C20379">
            <v>80</v>
          </cell>
          <cell r="D20379">
            <v>2000</v>
          </cell>
          <cell r="E20379">
            <v>36891</v>
          </cell>
        </row>
        <row r="20380">
          <cell r="A20380">
            <v>36813</v>
          </cell>
          <cell r="B20380">
            <v>288</v>
          </cell>
          <cell r="C20380">
            <v>79</v>
          </cell>
          <cell r="D20380">
            <v>2000</v>
          </cell>
          <cell r="E20380">
            <v>36891</v>
          </cell>
        </row>
        <row r="20381">
          <cell r="A20381">
            <v>36814</v>
          </cell>
          <cell r="B20381">
            <v>289</v>
          </cell>
          <cell r="C20381">
            <v>78</v>
          </cell>
          <cell r="D20381">
            <v>2000</v>
          </cell>
          <cell r="E20381">
            <v>36891</v>
          </cell>
        </row>
        <row r="20382">
          <cell r="A20382">
            <v>36815</v>
          </cell>
          <cell r="B20382">
            <v>290</v>
          </cell>
          <cell r="C20382">
            <v>77</v>
          </cell>
          <cell r="D20382">
            <v>2000</v>
          </cell>
          <cell r="E20382">
            <v>36891</v>
          </cell>
        </row>
        <row r="20383">
          <cell r="A20383">
            <v>36816</v>
          </cell>
          <cell r="B20383">
            <v>291</v>
          </cell>
          <cell r="C20383">
            <v>76</v>
          </cell>
          <cell r="D20383">
            <v>2000</v>
          </cell>
          <cell r="E20383">
            <v>36891</v>
          </cell>
        </row>
        <row r="20384">
          <cell r="A20384">
            <v>36817</v>
          </cell>
          <cell r="B20384">
            <v>292</v>
          </cell>
          <cell r="C20384">
            <v>75</v>
          </cell>
          <cell r="D20384">
            <v>2000</v>
          </cell>
          <cell r="E20384">
            <v>36891</v>
          </cell>
        </row>
        <row r="20385">
          <cell r="A20385">
            <v>36818</v>
          </cell>
          <cell r="B20385">
            <v>293</v>
          </cell>
          <cell r="C20385">
            <v>74</v>
          </cell>
          <cell r="D20385">
            <v>2000</v>
          </cell>
          <cell r="E20385">
            <v>36891</v>
          </cell>
        </row>
        <row r="20386">
          <cell r="A20386">
            <v>36819</v>
          </cell>
          <cell r="B20386">
            <v>294</v>
          </cell>
          <cell r="C20386">
            <v>73</v>
          </cell>
          <cell r="D20386">
            <v>2000</v>
          </cell>
          <cell r="E20386">
            <v>36891</v>
          </cell>
        </row>
        <row r="20387">
          <cell r="A20387">
            <v>36820</v>
          </cell>
          <cell r="B20387">
            <v>295</v>
          </cell>
          <cell r="C20387">
            <v>72</v>
          </cell>
          <cell r="D20387">
            <v>2000</v>
          </cell>
          <cell r="E20387">
            <v>36891</v>
          </cell>
        </row>
        <row r="20388">
          <cell r="A20388">
            <v>36821</v>
          </cell>
          <cell r="B20388">
            <v>296</v>
          </cell>
          <cell r="C20388">
            <v>71</v>
          </cell>
          <cell r="D20388">
            <v>2000</v>
          </cell>
          <cell r="E20388">
            <v>36891</v>
          </cell>
        </row>
        <row r="20389">
          <cell r="A20389">
            <v>36822</v>
          </cell>
          <cell r="B20389">
            <v>297</v>
          </cell>
          <cell r="C20389">
            <v>70</v>
          </cell>
          <cell r="D20389">
            <v>2000</v>
          </cell>
          <cell r="E20389">
            <v>36891</v>
          </cell>
        </row>
        <row r="20390">
          <cell r="A20390">
            <v>36823</v>
          </cell>
          <cell r="B20390">
            <v>298</v>
          </cell>
          <cell r="C20390">
            <v>69</v>
          </cell>
          <cell r="D20390">
            <v>2000</v>
          </cell>
          <cell r="E20390">
            <v>36891</v>
          </cell>
        </row>
        <row r="20391">
          <cell r="A20391">
            <v>36824</v>
          </cell>
          <cell r="B20391">
            <v>299</v>
          </cell>
          <cell r="C20391">
            <v>68</v>
          </cell>
          <cell r="D20391">
            <v>2000</v>
          </cell>
          <cell r="E20391">
            <v>36891</v>
          </cell>
        </row>
        <row r="20392">
          <cell r="A20392">
            <v>36825</v>
          </cell>
          <cell r="B20392">
            <v>300</v>
          </cell>
          <cell r="C20392">
            <v>67</v>
          </cell>
          <cell r="D20392">
            <v>2000</v>
          </cell>
          <cell r="E20392">
            <v>36891</v>
          </cell>
        </row>
        <row r="20393">
          <cell r="A20393">
            <v>36826</v>
          </cell>
          <cell r="B20393">
            <v>301</v>
          </cell>
          <cell r="C20393">
            <v>66</v>
          </cell>
          <cell r="D20393">
            <v>2000</v>
          </cell>
          <cell r="E20393">
            <v>36891</v>
          </cell>
        </row>
        <row r="20394">
          <cell r="A20394">
            <v>36827</v>
          </cell>
          <cell r="B20394">
            <v>302</v>
          </cell>
          <cell r="C20394">
            <v>65</v>
          </cell>
          <cell r="D20394">
            <v>2000</v>
          </cell>
          <cell r="E20394">
            <v>36891</v>
          </cell>
        </row>
        <row r="20395">
          <cell r="A20395">
            <v>36828</v>
          </cell>
          <cell r="B20395">
            <v>303</v>
          </cell>
          <cell r="C20395">
            <v>64</v>
          </cell>
          <cell r="D20395">
            <v>2000</v>
          </cell>
          <cell r="E20395">
            <v>36891</v>
          </cell>
        </row>
        <row r="20396">
          <cell r="A20396">
            <v>36829</v>
          </cell>
          <cell r="B20396">
            <v>304</v>
          </cell>
          <cell r="C20396">
            <v>63</v>
          </cell>
          <cell r="D20396">
            <v>2000</v>
          </cell>
          <cell r="E20396">
            <v>36891</v>
          </cell>
        </row>
        <row r="20397">
          <cell r="A20397">
            <v>36830</v>
          </cell>
          <cell r="B20397">
            <v>305</v>
          </cell>
          <cell r="C20397">
            <v>62</v>
          </cell>
          <cell r="D20397">
            <v>2000</v>
          </cell>
          <cell r="E20397">
            <v>36891</v>
          </cell>
        </row>
        <row r="20398">
          <cell r="A20398">
            <v>36831</v>
          </cell>
          <cell r="B20398">
            <v>306</v>
          </cell>
          <cell r="C20398">
            <v>61</v>
          </cell>
          <cell r="D20398">
            <v>2000</v>
          </cell>
          <cell r="E20398">
            <v>36891</v>
          </cell>
        </row>
        <row r="20399">
          <cell r="A20399">
            <v>36832</v>
          </cell>
          <cell r="B20399">
            <v>307</v>
          </cell>
          <cell r="C20399">
            <v>60</v>
          </cell>
          <cell r="D20399">
            <v>2000</v>
          </cell>
          <cell r="E20399">
            <v>36891</v>
          </cell>
        </row>
        <row r="20400">
          <cell r="A20400">
            <v>36833</v>
          </cell>
          <cell r="B20400">
            <v>308</v>
          </cell>
          <cell r="C20400">
            <v>59</v>
          </cell>
          <cell r="D20400">
            <v>2000</v>
          </cell>
          <cell r="E20400">
            <v>36891</v>
          </cell>
        </row>
        <row r="20401">
          <cell r="A20401">
            <v>36834</v>
          </cell>
          <cell r="B20401">
            <v>309</v>
          </cell>
          <cell r="C20401">
            <v>58</v>
          </cell>
          <cell r="D20401">
            <v>2000</v>
          </cell>
          <cell r="E20401">
            <v>36891</v>
          </cell>
        </row>
        <row r="20402">
          <cell r="A20402">
            <v>36835</v>
          </cell>
          <cell r="B20402">
            <v>310</v>
          </cell>
          <cell r="C20402">
            <v>57</v>
          </cell>
          <cell r="D20402">
            <v>2000</v>
          </cell>
          <cell r="E20402">
            <v>36891</v>
          </cell>
        </row>
        <row r="20403">
          <cell r="A20403">
            <v>36836</v>
          </cell>
          <cell r="B20403">
            <v>311</v>
          </cell>
          <cell r="C20403">
            <v>56</v>
          </cell>
          <cell r="D20403">
            <v>2000</v>
          </cell>
          <cell r="E20403">
            <v>36891</v>
          </cell>
        </row>
        <row r="20404">
          <cell r="A20404">
            <v>36837</v>
          </cell>
          <cell r="B20404">
            <v>312</v>
          </cell>
          <cell r="C20404">
            <v>55</v>
          </cell>
          <cell r="D20404">
            <v>2000</v>
          </cell>
          <cell r="E20404">
            <v>36891</v>
          </cell>
        </row>
        <row r="20405">
          <cell r="A20405">
            <v>36838</v>
          </cell>
          <cell r="B20405">
            <v>313</v>
          </cell>
          <cell r="C20405">
            <v>54</v>
          </cell>
          <cell r="D20405">
            <v>2000</v>
          </cell>
          <cell r="E20405">
            <v>36891</v>
          </cell>
        </row>
        <row r="20406">
          <cell r="A20406">
            <v>36839</v>
          </cell>
          <cell r="B20406">
            <v>314</v>
          </cell>
          <cell r="C20406">
            <v>53</v>
          </cell>
          <cell r="D20406">
            <v>2000</v>
          </cell>
          <cell r="E20406">
            <v>36891</v>
          </cell>
        </row>
        <row r="20407">
          <cell r="A20407">
            <v>36840</v>
          </cell>
          <cell r="B20407">
            <v>315</v>
          </cell>
          <cell r="C20407">
            <v>52</v>
          </cell>
          <cell r="D20407">
            <v>2000</v>
          </cell>
          <cell r="E20407">
            <v>36891</v>
          </cell>
        </row>
        <row r="20408">
          <cell r="A20408">
            <v>36841</v>
          </cell>
          <cell r="B20408">
            <v>316</v>
          </cell>
          <cell r="C20408">
            <v>51</v>
          </cell>
          <cell r="D20408">
            <v>2000</v>
          </cell>
          <cell r="E20408">
            <v>36891</v>
          </cell>
        </row>
        <row r="20409">
          <cell r="A20409">
            <v>36842</v>
          </cell>
          <cell r="B20409">
            <v>317</v>
          </cell>
          <cell r="C20409">
            <v>50</v>
          </cell>
          <cell r="D20409">
            <v>2000</v>
          </cell>
          <cell r="E20409">
            <v>36891</v>
          </cell>
        </row>
        <row r="20410">
          <cell r="A20410">
            <v>36843</v>
          </cell>
          <cell r="B20410">
            <v>318</v>
          </cell>
          <cell r="C20410">
            <v>49</v>
          </cell>
          <cell r="D20410">
            <v>2000</v>
          </cell>
          <cell r="E20410">
            <v>36891</v>
          </cell>
        </row>
        <row r="20411">
          <cell r="A20411">
            <v>36844</v>
          </cell>
          <cell r="B20411">
            <v>319</v>
          </cell>
          <cell r="C20411">
            <v>48</v>
          </cell>
          <cell r="D20411">
            <v>2000</v>
          </cell>
          <cell r="E20411">
            <v>36891</v>
          </cell>
        </row>
        <row r="20412">
          <cell r="A20412">
            <v>36845</v>
          </cell>
          <cell r="B20412">
            <v>320</v>
          </cell>
          <cell r="C20412">
            <v>47</v>
          </cell>
          <cell r="D20412">
            <v>2000</v>
          </cell>
          <cell r="E20412">
            <v>36891</v>
          </cell>
        </row>
        <row r="20413">
          <cell r="A20413">
            <v>36846</v>
          </cell>
          <cell r="B20413">
            <v>321</v>
          </cell>
          <cell r="C20413">
            <v>46</v>
          </cell>
          <cell r="D20413">
            <v>2000</v>
          </cell>
          <cell r="E20413">
            <v>36891</v>
          </cell>
        </row>
        <row r="20414">
          <cell r="A20414">
            <v>36847</v>
          </cell>
          <cell r="B20414">
            <v>322</v>
          </cell>
          <cell r="C20414">
            <v>45</v>
          </cell>
          <cell r="D20414">
            <v>2000</v>
          </cell>
          <cell r="E20414">
            <v>36891</v>
          </cell>
        </row>
        <row r="20415">
          <cell r="A20415">
            <v>36848</v>
          </cell>
          <cell r="B20415">
            <v>323</v>
          </cell>
          <cell r="C20415">
            <v>44</v>
          </cell>
          <cell r="D20415">
            <v>2000</v>
          </cell>
          <cell r="E20415">
            <v>36891</v>
          </cell>
        </row>
        <row r="20416">
          <cell r="A20416">
            <v>36849</v>
          </cell>
          <cell r="B20416">
            <v>324</v>
          </cell>
          <cell r="C20416">
            <v>43</v>
          </cell>
          <cell r="D20416">
            <v>2000</v>
          </cell>
          <cell r="E20416">
            <v>36891</v>
          </cell>
        </row>
        <row r="20417">
          <cell r="A20417">
            <v>36850</v>
          </cell>
          <cell r="B20417">
            <v>325</v>
          </cell>
          <cell r="C20417">
            <v>42</v>
          </cell>
          <cell r="D20417">
            <v>2000</v>
          </cell>
          <cell r="E20417">
            <v>36891</v>
          </cell>
        </row>
        <row r="20418">
          <cell r="A20418">
            <v>36851</v>
          </cell>
          <cell r="B20418">
            <v>326</v>
          </cell>
          <cell r="C20418">
            <v>41</v>
          </cell>
          <cell r="D20418">
            <v>2000</v>
          </cell>
          <cell r="E20418">
            <v>36891</v>
          </cell>
        </row>
        <row r="20419">
          <cell r="A20419">
            <v>36852</v>
          </cell>
          <cell r="B20419">
            <v>327</v>
          </cell>
          <cell r="C20419">
            <v>40</v>
          </cell>
          <cell r="D20419">
            <v>2000</v>
          </cell>
          <cell r="E20419">
            <v>36891</v>
          </cell>
        </row>
        <row r="20420">
          <cell r="A20420">
            <v>36853</v>
          </cell>
          <cell r="B20420">
            <v>328</v>
          </cell>
          <cell r="C20420">
            <v>39</v>
          </cell>
          <cell r="D20420">
            <v>2000</v>
          </cell>
          <cell r="E20420">
            <v>36891</v>
          </cell>
        </row>
        <row r="20421">
          <cell r="A20421">
            <v>36854</v>
          </cell>
          <cell r="B20421">
            <v>329</v>
          </cell>
          <cell r="C20421">
            <v>38</v>
          </cell>
          <cell r="D20421">
            <v>2000</v>
          </cell>
          <cell r="E20421">
            <v>36891</v>
          </cell>
        </row>
        <row r="20422">
          <cell r="A20422">
            <v>36855</v>
          </cell>
          <cell r="B20422">
            <v>330</v>
          </cell>
          <cell r="C20422">
            <v>37</v>
          </cell>
          <cell r="D20422">
            <v>2000</v>
          </cell>
          <cell r="E20422">
            <v>36891</v>
          </cell>
        </row>
        <row r="20423">
          <cell r="A20423">
            <v>36856</v>
          </cell>
          <cell r="B20423">
            <v>331</v>
          </cell>
          <cell r="C20423">
            <v>36</v>
          </cell>
          <cell r="D20423">
            <v>2000</v>
          </cell>
          <cell r="E20423">
            <v>36891</v>
          </cell>
        </row>
        <row r="20424">
          <cell r="A20424">
            <v>36857</v>
          </cell>
          <cell r="B20424">
            <v>332</v>
          </cell>
          <cell r="C20424">
            <v>35</v>
          </cell>
          <cell r="D20424">
            <v>2000</v>
          </cell>
          <cell r="E20424">
            <v>36891</v>
          </cell>
        </row>
        <row r="20425">
          <cell r="A20425">
            <v>36858</v>
          </cell>
          <cell r="B20425">
            <v>333</v>
          </cell>
          <cell r="C20425">
            <v>34</v>
          </cell>
          <cell r="D20425">
            <v>2000</v>
          </cell>
          <cell r="E20425">
            <v>36891</v>
          </cell>
        </row>
        <row r="20426">
          <cell r="A20426">
            <v>36859</v>
          </cell>
          <cell r="B20426">
            <v>334</v>
          </cell>
          <cell r="C20426">
            <v>33</v>
          </cell>
          <cell r="D20426">
            <v>2000</v>
          </cell>
          <cell r="E20426">
            <v>36891</v>
          </cell>
        </row>
        <row r="20427">
          <cell r="A20427">
            <v>36860</v>
          </cell>
          <cell r="B20427">
            <v>335</v>
          </cell>
          <cell r="C20427">
            <v>32</v>
          </cell>
          <cell r="D20427">
            <v>2000</v>
          </cell>
          <cell r="E20427">
            <v>36891</v>
          </cell>
        </row>
        <row r="20428">
          <cell r="A20428">
            <v>36861</v>
          </cell>
          <cell r="B20428">
            <v>336</v>
          </cell>
          <cell r="C20428">
            <v>31</v>
          </cell>
          <cell r="D20428">
            <v>2000</v>
          </cell>
          <cell r="E20428">
            <v>36891</v>
          </cell>
        </row>
        <row r="20429">
          <cell r="A20429">
            <v>36862</v>
          </cell>
          <cell r="B20429">
            <v>337</v>
          </cell>
          <cell r="C20429">
            <v>30</v>
          </cell>
          <cell r="D20429">
            <v>2000</v>
          </cell>
          <cell r="E20429">
            <v>36891</v>
          </cell>
        </row>
        <row r="20430">
          <cell r="A20430">
            <v>36863</v>
          </cell>
          <cell r="B20430">
            <v>338</v>
          </cell>
          <cell r="C20430">
            <v>29</v>
          </cell>
          <cell r="D20430">
            <v>2000</v>
          </cell>
          <cell r="E20430">
            <v>36891</v>
          </cell>
        </row>
        <row r="20431">
          <cell r="A20431">
            <v>36864</v>
          </cell>
          <cell r="B20431">
            <v>339</v>
          </cell>
          <cell r="C20431">
            <v>28</v>
          </cell>
          <cell r="D20431">
            <v>2000</v>
          </cell>
          <cell r="E20431">
            <v>36891</v>
          </cell>
        </row>
        <row r="20432">
          <cell r="A20432">
            <v>36865</v>
          </cell>
          <cell r="B20432">
            <v>340</v>
          </cell>
          <cell r="C20432">
            <v>27</v>
          </cell>
          <cell r="D20432">
            <v>2000</v>
          </cell>
          <cell r="E20432">
            <v>36891</v>
          </cell>
        </row>
        <row r="20433">
          <cell r="A20433">
            <v>36866</v>
          </cell>
          <cell r="B20433">
            <v>341</v>
          </cell>
          <cell r="C20433">
            <v>26</v>
          </cell>
          <cell r="D20433">
            <v>2000</v>
          </cell>
          <cell r="E20433">
            <v>36891</v>
          </cell>
        </row>
        <row r="20434">
          <cell r="A20434">
            <v>36867</v>
          </cell>
          <cell r="B20434">
            <v>342</v>
          </cell>
          <cell r="C20434">
            <v>25</v>
          </cell>
          <cell r="D20434">
            <v>2000</v>
          </cell>
          <cell r="E20434">
            <v>36891</v>
          </cell>
        </row>
        <row r="20435">
          <cell r="A20435">
            <v>36868</v>
          </cell>
          <cell r="B20435">
            <v>343</v>
          </cell>
          <cell r="C20435">
            <v>24</v>
          </cell>
          <cell r="D20435">
            <v>2000</v>
          </cell>
          <cell r="E20435">
            <v>36891</v>
          </cell>
        </row>
        <row r="20436">
          <cell r="A20436">
            <v>36869</v>
          </cell>
          <cell r="B20436">
            <v>344</v>
          </cell>
          <cell r="C20436">
            <v>23</v>
          </cell>
          <cell r="D20436">
            <v>2000</v>
          </cell>
          <cell r="E20436">
            <v>36891</v>
          </cell>
        </row>
        <row r="20437">
          <cell r="A20437">
            <v>36870</v>
          </cell>
          <cell r="B20437">
            <v>345</v>
          </cell>
          <cell r="C20437">
            <v>22</v>
          </cell>
          <cell r="D20437">
            <v>2000</v>
          </cell>
          <cell r="E20437">
            <v>36891</v>
          </cell>
        </row>
        <row r="20438">
          <cell r="A20438">
            <v>36871</v>
          </cell>
          <cell r="B20438">
            <v>346</v>
          </cell>
          <cell r="C20438">
            <v>21</v>
          </cell>
          <cell r="D20438">
            <v>2000</v>
          </cell>
          <cell r="E20438">
            <v>36891</v>
          </cell>
        </row>
        <row r="20439">
          <cell r="A20439">
            <v>36872</v>
          </cell>
          <cell r="B20439">
            <v>347</v>
          </cell>
          <cell r="C20439">
            <v>20</v>
          </cell>
          <cell r="D20439">
            <v>2000</v>
          </cell>
          <cell r="E20439">
            <v>36891</v>
          </cell>
        </row>
        <row r="20440">
          <cell r="A20440">
            <v>36873</v>
          </cell>
          <cell r="B20440">
            <v>348</v>
          </cell>
          <cell r="C20440">
            <v>19</v>
          </cell>
          <cell r="D20440">
            <v>2000</v>
          </cell>
          <cell r="E20440">
            <v>36891</v>
          </cell>
        </row>
        <row r="20441">
          <cell r="A20441">
            <v>36874</v>
          </cell>
          <cell r="B20441">
            <v>349</v>
          </cell>
          <cell r="C20441">
            <v>18</v>
          </cell>
          <cell r="D20441">
            <v>2000</v>
          </cell>
          <cell r="E20441">
            <v>36891</v>
          </cell>
        </row>
        <row r="20442">
          <cell r="A20442">
            <v>36875</v>
          </cell>
          <cell r="B20442">
            <v>350</v>
          </cell>
          <cell r="C20442">
            <v>17</v>
          </cell>
          <cell r="D20442">
            <v>2000</v>
          </cell>
          <cell r="E20442">
            <v>36891</v>
          </cell>
        </row>
        <row r="20443">
          <cell r="A20443">
            <v>36876</v>
          </cell>
          <cell r="B20443">
            <v>351</v>
          </cell>
          <cell r="C20443">
            <v>16</v>
          </cell>
          <cell r="D20443">
            <v>2000</v>
          </cell>
          <cell r="E20443">
            <v>36891</v>
          </cell>
        </row>
        <row r="20444">
          <cell r="A20444">
            <v>36877</v>
          </cell>
          <cell r="B20444">
            <v>352</v>
          </cell>
          <cell r="C20444">
            <v>15</v>
          </cell>
          <cell r="D20444">
            <v>2000</v>
          </cell>
          <cell r="E20444">
            <v>36891</v>
          </cell>
        </row>
        <row r="20445">
          <cell r="A20445">
            <v>36878</v>
          </cell>
          <cell r="B20445">
            <v>353</v>
          </cell>
          <cell r="C20445">
            <v>14</v>
          </cell>
          <cell r="D20445">
            <v>2000</v>
          </cell>
          <cell r="E20445">
            <v>36891</v>
          </cell>
        </row>
        <row r="20446">
          <cell r="A20446">
            <v>36879</v>
          </cell>
          <cell r="B20446">
            <v>354</v>
          </cell>
          <cell r="C20446">
            <v>13</v>
          </cell>
          <cell r="D20446">
            <v>2000</v>
          </cell>
          <cell r="E20446">
            <v>36891</v>
          </cell>
        </row>
        <row r="20447">
          <cell r="A20447">
            <v>36880</v>
          </cell>
          <cell r="B20447">
            <v>355</v>
          </cell>
          <cell r="C20447">
            <v>12</v>
          </cell>
          <cell r="D20447">
            <v>2000</v>
          </cell>
          <cell r="E20447">
            <v>36891</v>
          </cell>
        </row>
        <row r="20448">
          <cell r="A20448">
            <v>36881</v>
          </cell>
          <cell r="B20448">
            <v>356</v>
          </cell>
          <cell r="C20448">
            <v>11</v>
          </cell>
          <cell r="D20448">
            <v>2000</v>
          </cell>
          <cell r="E20448">
            <v>36891</v>
          </cell>
        </row>
        <row r="20449">
          <cell r="A20449">
            <v>36882</v>
          </cell>
          <cell r="B20449">
            <v>357</v>
          </cell>
          <cell r="C20449">
            <v>10</v>
          </cell>
          <cell r="D20449">
            <v>2000</v>
          </cell>
          <cell r="E20449">
            <v>36891</v>
          </cell>
        </row>
        <row r="20450">
          <cell r="A20450">
            <v>36883</v>
          </cell>
          <cell r="B20450">
            <v>358</v>
          </cell>
          <cell r="C20450">
            <v>9</v>
          </cell>
          <cell r="D20450">
            <v>2000</v>
          </cell>
          <cell r="E20450">
            <v>36891</v>
          </cell>
        </row>
        <row r="20451">
          <cell r="A20451">
            <v>36884</v>
          </cell>
          <cell r="B20451">
            <v>359</v>
          </cell>
          <cell r="C20451">
            <v>8</v>
          </cell>
          <cell r="D20451">
            <v>2000</v>
          </cell>
          <cell r="E20451">
            <v>36891</v>
          </cell>
        </row>
        <row r="20452">
          <cell r="A20452">
            <v>36885</v>
          </cell>
          <cell r="B20452">
            <v>360</v>
          </cell>
          <cell r="C20452">
            <v>7</v>
          </cell>
          <cell r="D20452">
            <v>2000</v>
          </cell>
          <cell r="E20452">
            <v>36891</v>
          </cell>
        </row>
        <row r="20453">
          <cell r="A20453">
            <v>36886</v>
          </cell>
          <cell r="B20453">
            <v>361</v>
          </cell>
          <cell r="C20453">
            <v>6</v>
          </cell>
          <cell r="D20453">
            <v>2000</v>
          </cell>
          <cell r="E20453">
            <v>36891</v>
          </cell>
        </row>
        <row r="20454">
          <cell r="A20454">
            <v>36887</v>
          </cell>
          <cell r="B20454">
            <v>362</v>
          </cell>
          <cell r="C20454">
            <v>5</v>
          </cell>
          <cell r="D20454">
            <v>2000</v>
          </cell>
          <cell r="E20454">
            <v>36891</v>
          </cell>
        </row>
        <row r="20455">
          <cell r="A20455">
            <v>36888</v>
          </cell>
          <cell r="B20455">
            <v>363</v>
          </cell>
          <cell r="C20455">
            <v>4</v>
          </cell>
          <cell r="D20455">
            <v>2000</v>
          </cell>
          <cell r="E20455">
            <v>36891</v>
          </cell>
        </row>
        <row r="20456">
          <cell r="A20456">
            <v>36889</v>
          </cell>
          <cell r="B20456">
            <v>364</v>
          </cell>
          <cell r="C20456">
            <v>3</v>
          </cell>
          <cell r="D20456">
            <v>2000</v>
          </cell>
          <cell r="E20456">
            <v>36891</v>
          </cell>
        </row>
        <row r="20457">
          <cell r="A20457">
            <v>36890</v>
          </cell>
          <cell r="B20457">
            <v>365</v>
          </cell>
          <cell r="C20457">
            <v>2</v>
          </cell>
          <cell r="D20457">
            <v>2000</v>
          </cell>
          <cell r="E20457">
            <v>36891</v>
          </cell>
        </row>
        <row r="20458">
          <cell r="A20458">
            <v>36891</v>
          </cell>
          <cell r="B20458">
            <v>366</v>
          </cell>
          <cell r="C20458">
            <v>1</v>
          </cell>
          <cell r="D20458">
            <v>2000</v>
          </cell>
          <cell r="E20458">
            <v>36891</v>
          </cell>
        </row>
        <row r="20459">
          <cell r="A20459">
            <v>36892</v>
          </cell>
          <cell r="B20459">
            <v>1</v>
          </cell>
          <cell r="C20459">
            <v>365</v>
          </cell>
          <cell r="D20459">
            <v>2001</v>
          </cell>
          <cell r="E20459">
            <v>37256</v>
          </cell>
        </row>
        <row r="20460">
          <cell r="A20460">
            <v>36893</v>
          </cell>
          <cell r="B20460">
            <v>2</v>
          </cell>
          <cell r="C20460">
            <v>364</v>
          </cell>
          <cell r="D20460">
            <v>2001</v>
          </cell>
          <cell r="E20460">
            <v>37256</v>
          </cell>
        </row>
        <row r="20461">
          <cell r="A20461">
            <v>36894</v>
          </cell>
          <cell r="B20461">
            <v>3</v>
          </cell>
          <cell r="C20461">
            <v>363</v>
          </cell>
          <cell r="D20461">
            <v>2001</v>
          </cell>
          <cell r="E20461">
            <v>37256</v>
          </cell>
        </row>
        <row r="20462">
          <cell r="A20462">
            <v>36895</v>
          </cell>
          <cell r="B20462">
            <v>4</v>
          </cell>
          <cell r="C20462">
            <v>362</v>
          </cell>
          <cell r="D20462">
            <v>2001</v>
          </cell>
          <cell r="E20462">
            <v>37256</v>
          </cell>
        </row>
        <row r="20463">
          <cell r="A20463">
            <v>36896</v>
          </cell>
          <cell r="B20463">
            <v>5</v>
          </cell>
          <cell r="C20463">
            <v>361</v>
          </cell>
          <cell r="D20463">
            <v>2001</v>
          </cell>
          <cell r="E20463">
            <v>37256</v>
          </cell>
        </row>
        <row r="20464">
          <cell r="A20464">
            <v>36897</v>
          </cell>
          <cell r="B20464">
            <v>6</v>
          </cell>
          <cell r="C20464">
            <v>360</v>
          </cell>
          <cell r="D20464">
            <v>2001</v>
          </cell>
          <cell r="E20464">
            <v>37256</v>
          </cell>
        </row>
        <row r="20465">
          <cell r="A20465">
            <v>36898</v>
          </cell>
          <cell r="B20465">
            <v>7</v>
          </cell>
          <cell r="C20465">
            <v>359</v>
          </cell>
          <cell r="D20465">
            <v>2001</v>
          </cell>
          <cell r="E20465">
            <v>37256</v>
          </cell>
        </row>
        <row r="20466">
          <cell r="A20466">
            <v>36899</v>
          </cell>
          <cell r="B20466">
            <v>8</v>
          </cell>
          <cell r="C20466">
            <v>358</v>
          </cell>
          <cell r="D20466">
            <v>2001</v>
          </cell>
          <cell r="E20466">
            <v>37256</v>
          </cell>
        </row>
        <row r="20467">
          <cell r="A20467">
            <v>36900</v>
          </cell>
          <cell r="B20467">
            <v>9</v>
          </cell>
          <cell r="C20467">
            <v>357</v>
          </cell>
          <cell r="D20467">
            <v>2001</v>
          </cell>
          <cell r="E20467">
            <v>37256</v>
          </cell>
        </row>
        <row r="20468">
          <cell r="A20468">
            <v>36901</v>
          </cell>
          <cell r="B20468">
            <v>10</v>
          </cell>
          <cell r="C20468">
            <v>356</v>
          </cell>
          <cell r="D20468">
            <v>2001</v>
          </cell>
          <cell r="E20468">
            <v>37256</v>
          </cell>
        </row>
        <row r="20469">
          <cell r="A20469">
            <v>36902</v>
          </cell>
          <cell r="B20469">
            <v>11</v>
          </cell>
          <cell r="C20469">
            <v>355</v>
          </cell>
          <cell r="D20469">
            <v>2001</v>
          </cell>
          <cell r="E20469">
            <v>37256</v>
          </cell>
        </row>
        <row r="20470">
          <cell r="A20470">
            <v>36903</v>
          </cell>
          <cell r="B20470">
            <v>12</v>
          </cell>
          <cell r="C20470">
            <v>354</v>
          </cell>
          <cell r="D20470">
            <v>2001</v>
          </cell>
          <cell r="E20470">
            <v>37256</v>
          </cell>
        </row>
        <row r="20471">
          <cell r="A20471">
            <v>36904</v>
          </cell>
          <cell r="B20471">
            <v>13</v>
          </cell>
          <cell r="C20471">
            <v>353</v>
          </cell>
          <cell r="D20471">
            <v>2001</v>
          </cell>
          <cell r="E20471">
            <v>37256</v>
          </cell>
        </row>
        <row r="20472">
          <cell r="A20472">
            <v>36905</v>
          </cell>
          <cell r="B20472">
            <v>14</v>
          </cell>
          <cell r="C20472">
            <v>352</v>
          </cell>
          <cell r="D20472">
            <v>2001</v>
          </cell>
          <cell r="E20472">
            <v>37256</v>
          </cell>
        </row>
        <row r="20473">
          <cell r="A20473">
            <v>36906</v>
          </cell>
          <cell r="B20473">
            <v>15</v>
          </cell>
          <cell r="C20473">
            <v>351</v>
          </cell>
          <cell r="D20473">
            <v>2001</v>
          </cell>
          <cell r="E20473">
            <v>37256</v>
          </cell>
        </row>
        <row r="20474">
          <cell r="A20474">
            <v>36907</v>
          </cell>
          <cell r="B20474">
            <v>16</v>
          </cell>
          <cell r="C20474">
            <v>350</v>
          </cell>
          <cell r="D20474">
            <v>2001</v>
          </cell>
          <cell r="E20474">
            <v>37256</v>
          </cell>
        </row>
        <row r="20475">
          <cell r="A20475">
            <v>36908</v>
          </cell>
          <cell r="B20475">
            <v>17</v>
          </cell>
          <cell r="C20475">
            <v>349</v>
          </cell>
          <cell r="D20475">
            <v>2001</v>
          </cell>
          <cell r="E20475">
            <v>37256</v>
          </cell>
        </row>
        <row r="20476">
          <cell r="A20476">
            <v>36909</v>
          </cell>
          <cell r="B20476">
            <v>18</v>
          </cell>
          <cell r="C20476">
            <v>348</v>
          </cell>
          <cell r="D20476">
            <v>2001</v>
          </cell>
          <cell r="E20476">
            <v>37256</v>
          </cell>
        </row>
        <row r="20477">
          <cell r="A20477">
            <v>36910</v>
          </cell>
          <cell r="B20477">
            <v>19</v>
          </cell>
          <cell r="C20477">
            <v>347</v>
          </cell>
          <cell r="D20477">
            <v>2001</v>
          </cell>
          <cell r="E20477">
            <v>37256</v>
          </cell>
        </row>
        <row r="20478">
          <cell r="A20478">
            <v>36911</v>
          </cell>
          <cell r="B20478">
            <v>20</v>
          </cell>
          <cell r="C20478">
            <v>346</v>
          </cell>
          <cell r="D20478">
            <v>2001</v>
          </cell>
          <cell r="E20478">
            <v>37256</v>
          </cell>
        </row>
        <row r="20479">
          <cell r="A20479">
            <v>36912</v>
          </cell>
          <cell r="B20479">
            <v>21</v>
          </cell>
          <cell r="C20479">
            <v>345</v>
          </cell>
          <cell r="D20479">
            <v>2001</v>
          </cell>
          <cell r="E20479">
            <v>37256</v>
          </cell>
        </row>
        <row r="20480">
          <cell r="A20480">
            <v>36913</v>
          </cell>
          <cell r="B20480">
            <v>22</v>
          </cell>
          <cell r="C20480">
            <v>344</v>
          </cell>
          <cell r="D20480">
            <v>2001</v>
          </cell>
          <cell r="E20480">
            <v>37256</v>
          </cell>
        </row>
        <row r="20481">
          <cell r="A20481">
            <v>36914</v>
          </cell>
          <cell r="B20481">
            <v>23</v>
          </cell>
          <cell r="C20481">
            <v>343</v>
          </cell>
          <cell r="D20481">
            <v>2001</v>
          </cell>
          <cell r="E20481">
            <v>37256</v>
          </cell>
        </row>
        <row r="20482">
          <cell r="A20482">
            <v>36915</v>
          </cell>
          <cell r="B20482">
            <v>24</v>
          </cell>
          <cell r="C20482">
            <v>342</v>
          </cell>
          <cell r="D20482">
            <v>2001</v>
          </cell>
          <cell r="E20482">
            <v>37256</v>
          </cell>
        </row>
        <row r="20483">
          <cell r="A20483">
            <v>36916</v>
          </cell>
          <cell r="B20483">
            <v>25</v>
          </cell>
          <cell r="C20483">
            <v>341</v>
          </cell>
          <cell r="D20483">
            <v>2001</v>
          </cell>
          <cell r="E20483">
            <v>37256</v>
          </cell>
        </row>
        <row r="20484">
          <cell r="A20484">
            <v>36917</v>
          </cell>
          <cell r="B20484">
            <v>26</v>
          </cell>
          <cell r="C20484">
            <v>340</v>
          </cell>
          <cell r="D20484">
            <v>2001</v>
          </cell>
          <cell r="E20484">
            <v>37256</v>
          </cell>
        </row>
        <row r="20485">
          <cell r="A20485">
            <v>36918</v>
          </cell>
          <cell r="B20485">
            <v>27</v>
          </cell>
          <cell r="C20485">
            <v>339</v>
          </cell>
          <cell r="D20485">
            <v>2001</v>
          </cell>
          <cell r="E20485">
            <v>37256</v>
          </cell>
        </row>
        <row r="20486">
          <cell r="A20486">
            <v>36919</v>
          </cell>
          <cell r="B20486">
            <v>28</v>
          </cell>
          <cell r="C20486">
            <v>338</v>
          </cell>
          <cell r="D20486">
            <v>2001</v>
          </cell>
          <cell r="E20486">
            <v>37256</v>
          </cell>
        </row>
        <row r="20487">
          <cell r="A20487">
            <v>36920</v>
          </cell>
          <cell r="B20487">
            <v>29</v>
          </cell>
          <cell r="C20487">
            <v>337</v>
          </cell>
          <cell r="D20487">
            <v>2001</v>
          </cell>
          <cell r="E20487">
            <v>37256</v>
          </cell>
        </row>
        <row r="20488">
          <cell r="A20488">
            <v>36921</v>
          </cell>
          <cell r="B20488">
            <v>30</v>
          </cell>
          <cell r="C20488">
            <v>336</v>
          </cell>
          <cell r="D20488">
            <v>2001</v>
          </cell>
          <cell r="E20488">
            <v>37256</v>
          </cell>
        </row>
        <row r="20489">
          <cell r="A20489">
            <v>36922</v>
          </cell>
          <cell r="B20489">
            <v>31</v>
          </cell>
          <cell r="C20489">
            <v>335</v>
          </cell>
          <cell r="D20489">
            <v>2001</v>
          </cell>
          <cell r="E20489">
            <v>37256</v>
          </cell>
        </row>
        <row r="20490">
          <cell r="A20490">
            <v>36923</v>
          </cell>
          <cell r="B20490">
            <v>32</v>
          </cell>
          <cell r="C20490">
            <v>334</v>
          </cell>
          <cell r="D20490">
            <v>2001</v>
          </cell>
          <cell r="E20490">
            <v>37256</v>
          </cell>
        </row>
        <row r="20491">
          <cell r="A20491">
            <v>36924</v>
          </cell>
          <cell r="B20491">
            <v>33</v>
          </cell>
          <cell r="C20491">
            <v>333</v>
          </cell>
          <cell r="D20491">
            <v>2001</v>
          </cell>
          <cell r="E20491">
            <v>37256</v>
          </cell>
        </row>
        <row r="20492">
          <cell r="A20492">
            <v>36925</v>
          </cell>
          <cell r="B20492">
            <v>34</v>
          </cell>
          <cell r="C20492">
            <v>332</v>
          </cell>
          <cell r="D20492">
            <v>2001</v>
          </cell>
          <cell r="E20492">
            <v>37256</v>
          </cell>
        </row>
        <row r="20493">
          <cell r="A20493">
            <v>36926</v>
          </cell>
          <cell r="B20493">
            <v>35</v>
          </cell>
          <cell r="C20493">
            <v>331</v>
          </cell>
          <cell r="D20493">
            <v>2001</v>
          </cell>
          <cell r="E20493">
            <v>37256</v>
          </cell>
        </row>
        <row r="20494">
          <cell r="A20494">
            <v>36927</v>
          </cell>
          <cell r="B20494">
            <v>36</v>
          </cell>
          <cell r="C20494">
            <v>330</v>
          </cell>
          <cell r="D20494">
            <v>2001</v>
          </cell>
          <cell r="E20494">
            <v>37256</v>
          </cell>
        </row>
        <row r="20495">
          <cell r="A20495">
            <v>36928</v>
          </cell>
          <cell r="B20495">
            <v>37</v>
          </cell>
          <cell r="C20495">
            <v>329</v>
          </cell>
          <cell r="D20495">
            <v>2001</v>
          </cell>
          <cell r="E20495">
            <v>37256</v>
          </cell>
        </row>
        <row r="20496">
          <cell r="A20496">
            <v>36929</v>
          </cell>
          <cell r="B20496">
            <v>38</v>
          </cell>
          <cell r="C20496">
            <v>328</v>
          </cell>
          <cell r="D20496">
            <v>2001</v>
          </cell>
          <cell r="E20496">
            <v>37256</v>
          </cell>
        </row>
        <row r="20497">
          <cell r="A20497">
            <v>36930</v>
          </cell>
          <cell r="B20497">
            <v>39</v>
          </cell>
          <cell r="C20497">
            <v>327</v>
          </cell>
          <cell r="D20497">
            <v>2001</v>
          </cell>
          <cell r="E20497">
            <v>37256</v>
          </cell>
        </row>
        <row r="20498">
          <cell r="A20498">
            <v>36931</v>
          </cell>
          <cell r="B20498">
            <v>40</v>
          </cell>
          <cell r="C20498">
            <v>326</v>
          </cell>
          <cell r="D20498">
            <v>2001</v>
          </cell>
          <cell r="E20498">
            <v>37256</v>
          </cell>
        </row>
        <row r="20499">
          <cell r="A20499">
            <v>36932</v>
          </cell>
          <cell r="B20499">
            <v>41</v>
          </cell>
          <cell r="C20499">
            <v>325</v>
          </cell>
          <cell r="D20499">
            <v>2001</v>
          </cell>
          <cell r="E20499">
            <v>37256</v>
          </cell>
        </row>
        <row r="20500">
          <cell r="A20500">
            <v>36933</v>
          </cell>
          <cell r="B20500">
            <v>42</v>
          </cell>
          <cell r="C20500">
            <v>324</v>
          </cell>
          <cell r="D20500">
            <v>2001</v>
          </cell>
          <cell r="E20500">
            <v>37256</v>
          </cell>
        </row>
        <row r="20501">
          <cell r="A20501">
            <v>36934</v>
          </cell>
          <cell r="B20501">
            <v>43</v>
          </cell>
          <cell r="C20501">
            <v>323</v>
          </cell>
          <cell r="D20501">
            <v>2001</v>
          </cell>
          <cell r="E20501">
            <v>37256</v>
          </cell>
        </row>
        <row r="20502">
          <cell r="A20502">
            <v>36935</v>
          </cell>
          <cell r="B20502">
            <v>44</v>
          </cell>
          <cell r="C20502">
            <v>322</v>
          </cell>
          <cell r="D20502">
            <v>2001</v>
          </cell>
          <cell r="E20502">
            <v>37256</v>
          </cell>
        </row>
        <row r="20503">
          <cell r="A20503">
            <v>36936</v>
          </cell>
          <cell r="B20503">
            <v>45</v>
          </cell>
          <cell r="C20503">
            <v>321</v>
          </cell>
          <cell r="D20503">
            <v>2001</v>
          </cell>
          <cell r="E20503">
            <v>37256</v>
          </cell>
        </row>
        <row r="20504">
          <cell r="A20504">
            <v>36937</v>
          </cell>
          <cell r="B20504">
            <v>46</v>
          </cell>
          <cell r="C20504">
            <v>320</v>
          </cell>
          <cell r="D20504">
            <v>2001</v>
          </cell>
          <cell r="E20504">
            <v>37256</v>
          </cell>
        </row>
        <row r="20505">
          <cell r="A20505">
            <v>36938</v>
          </cell>
          <cell r="B20505">
            <v>47</v>
          </cell>
          <cell r="C20505">
            <v>319</v>
          </cell>
          <cell r="D20505">
            <v>2001</v>
          </cell>
          <cell r="E20505">
            <v>37256</v>
          </cell>
        </row>
        <row r="20506">
          <cell r="A20506">
            <v>36939</v>
          </cell>
          <cell r="B20506">
            <v>48</v>
          </cell>
          <cell r="C20506">
            <v>318</v>
          </cell>
          <cell r="D20506">
            <v>2001</v>
          </cell>
          <cell r="E20506">
            <v>37256</v>
          </cell>
        </row>
        <row r="20507">
          <cell r="A20507">
            <v>36940</v>
          </cell>
          <cell r="B20507">
            <v>49</v>
          </cell>
          <cell r="C20507">
            <v>317</v>
          </cell>
          <cell r="D20507">
            <v>2001</v>
          </cell>
          <cell r="E20507">
            <v>37256</v>
          </cell>
        </row>
        <row r="20508">
          <cell r="A20508">
            <v>36941</v>
          </cell>
          <cell r="B20508">
            <v>50</v>
          </cell>
          <cell r="C20508">
            <v>316</v>
          </cell>
          <cell r="D20508">
            <v>2001</v>
          </cell>
          <cell r="E20508">
            <v>37256</v>
          </cell>
        </row>
        <row r="20509">
          <cell r="A20509">
            <v>36942</v>
          </cell>
          <cell r="B20509">
            <v>51</v>
          </cell>
          <cell r="C20509">
            <v>315</v>
          </cell>
          <cell r="D20509">
            <v>2001</v>
          </cell>
          <cell r="E20509">
            <v>37256</v>
          </cell>
        </row>
        <row r="20510">
          <cell r="A20510">
            <v>36943</v>
          </cell>
          <cell r="B20510">
            <v>52</v>
          </cell>
          <cell r="C20510">
            <v>314</v>
          </cell>
          <cell r="D20510">
            <v>2001</v>
          </cell>
          <cell r="E20510">
            <v>37256</v>
          </cell>
        </row>
        <row r="20511">
          <cell r="A20511">
            <v>36944</v>
          </cell>
          <cell r="B20511">
            <v>53</v>
          </cell>
          <cell r="C20511">
            <v>313</v>
          </cell>
          <cell r="D20511">
            <v>2001</v>
          </cell>
          <cell r="E20511">
            <v>37256</v>
          </cell>
        </row>
        <row r="20512">
          <cell r="A20512">
            <v>36945</v>
          </cell>
          <cell r="B20512">
            <v>54</v>
          </cell>
          <cell r="C20512">
            <v>312</v>
          </cell>
          <cell r="D20512">
            <v>2001</v>
          </cell>
          <cell r="E20512">
            <v>37256</v>
          </cell>
        </row>
        <row r="20513">
          <cell r="A20513">
            <v>36946</v>
          </cell>
          <cell r="B20513">
            <v>55</v>
          </cell>
          <cell r="C20513">
            <v>311</v>
          </cell>
          <cell r="D20513">
            <v>2001</v>
          </cell>
          <cell r="E20513">
            <v>37256</v>
          </cell>
        </row>
        <row r="20514">
          <cell r="A20514">
            <v>36947</v>
          </cell>
          <cell r="B20514">
            <v>56</v>
          </cell>
          <cell r="C20514">
            <v>310</v>
          </cell>
          <cell r="D20514">
            <v>2001</v>
          </cell>
          <cell r="E20514">
            <v>37256</v>
          </cell>
        </row>
        <row r="20515">
          <cell r="A20515">
            <v>36948</v>
          </cell>
          <cell r="B20515">
            <v>57</v>
          </cell>
          <cell r="C20515">
            <v>309</v>
          </cell>
          <cell r="D20515">
            <v>2001</v>
          </cell>
          <cell r="E20515">
            <v>37256</v>
          </cell>
        </row>
        <row r="20516">
          <cell r="A20516">
            <v>36949</v>
          </cell>
          <cell r="B20516">
            <v>58</v>
          </cell>
          <cell r="C20516">
            <v>308</v>
          </cell>
          <cell r="D20516">
            <v>2001</v>
          </cell>
          <cell r="E20516">
            <v>37256</v>
          </cell>
        </row>
        <row r="20517">
          <cell r="A20517">
            <v>36950</v>
          </cell>
          <cell r="B20517">
            <v>59</v>
          </cell>
          <cell r="C20517">
            <v>307</v>
          </cell>
          <cell r="D20517">
            <v>2001</v>
          </cell>
          <cell r="E20517">
            <v>37256</v>
          </cell>
        </row>
        <row r="20518">
          <cell r="A20518">
            <v>36951</v>
          </cell>
          <cell r="B20518">
            <v>60</v>
          </cell>
          <cell r="C20518">
            <v>306</v>
          </cell>
          <cell r="D20518">
            <v>2001</v>
          </cell>
          <cell r="E20518">
            <v>37256</v>
          </cell>
        </row>
        <row r="20519">
          <cell r="A20519">
            <v>36952</v>
          </cell>
          <cell r="B20519">
            <v>61</v>
          </cell>
          <cell r="C20519">
            <v>305</v>
          </cell>
          <cell r="D20519">
            <v>2001</v>
          </cell>
          <cell r="E20519">
            <v>37256</v>
          </cell>
        </row>
        <row r="20520">
          <cell r="A20520">
            <v>36953</v>
          </cell>
          <cell r="B20520">
            <v>62</v>
          </cell>
          <cell r="C20520">
            <v>304</v>
          </cell>
          <cell r="D20520">
            <v>2001</v>
          </cell>
          <cell r="E20520">
            <v>37256</v>
          </cell>
        </row>
        <row r="20521">
          <cell r="A20521">
            <v>36954</v>
          </cell>
          <cell r="B20521">
            <v>63</v>
          </cell>
          <cell r="C20521">
            <v>303</v>
          </cell>
          <cell r="D20521">
            <v>2001</v>
          </cell>
          <cell r="E20521">
            <v>37256</v>
          </cell>
        </row>
        <row r="20522">
          <cell r="A20522">
            <v>36955</v>
          </cell>
          <cell r="B20522">
            <v>64</v>
          </cell>
          <cell r="C20522">
            <v>302</v>
          </cell>
          <cell r="D20522">
            <v>2001</v>
          </cell>
          <cell r="E20522">
            <v>37256</v>
          </cell>
        </row>
        <row r="20523">
          <cell r="A20523">
            <v>36956</v>
          </cell>
          <cell r="B20523">
            <v>65</v>
          </cell>
          <cell r="C20523">
            <v>301</v>
          </cell>
          <cell r="D20523">
            <v>2001</v>
          </cell>
          <cell r="E20523">
            <v>37256</v>
          </cell>
        </row>
        <row r="20524">
          <cell r="A20524">
            <v>36957</v>
          </cell>
          <cell r="B20524">
            <v>66</v>
          </cell>
          <cell r="C20524">
            <v>300</v>
          </cell>
          <cell r="D20524">
            <v>2001</v>
          </cell>
          <cell r="E20524">
            <v>37256</v>
          </cell>
        </row>
        <row r="20525">
          <cell r="A20525">
            <v>36958</v>
          </cell>
          <cell r="B20525">
            <v>67</v>
          </cell>
          <cell r="C20525">
            <v>299</v>
          </cell>
          <cell r="D20525">
            <v>2001</v>
          </cell>
          <cell r="E20525">
            <v>37256</v>
          </cell>
        </row>
        <row r="20526">
          <cell r="A20526">
            <v>36959</v>
          </cell>
          <cell r="B20526">
            <v>68</v>
          </cell>
          <cell r="C20526">
            <v>298</v>
          </cell>
          <cell r="D20526">
            <v>2001</v>
          </cell>
          <cell r="E20526">
            <v>37256</v>
          </cell>
        </row>
        <row r="20527">
          <cell r="A20527">
            <v>36960</v>
          </cell>
          <cell r="B20527">
            <v>69</v>
          </cell>
          <cell r="C20527">
            <v>297</v>
          </cell>
          <cell r="D20527">
            <v>2001</v>
          </cell>
          <cell r="E20527">
            <v>37256</v>
          </cell>
        </row>
        <row r="20528">
          <cell r="A20528">
            <v>36961</v>
          </cell>
          <cell r="B20528">
            <v>70</v>
          </cell>
          <cell r="C20528">
            <v>296</v>
          </cell>
          <cell r="D20528">
            <v>2001</v>
          </cell>
          <cell r="E20528">
            <v>37256</v>
          </cell>
        </row>
        <row r="20529">
          <cell r="A20529">
            <v>36962</v>
          </cell>
          <cell r="B20529">
            <v>71</v>
          </cell>
          <cell r="C20529">
            <v>295</v>
          </cell>
          <cell r="D20529">
            <v>2001</v>
          </cell>
          <cell r="E20529">
            <v>37256</v>
          </cell>
        </row>
        <row r="20530">
          <cell r="A20530">
            <v>36963</v>
          </cell>
          <cell r="B20530">
            <v>72</v>
          </cell>
          <cell r="C20530">
            <v>294</v>
          </cell>
          <cell r="D20530">
            <v>2001</v>
          </cell>
          <cell r="E20530">
            <v>37256</v>
          </cell>
        </row>
        <row r="20531">
          <cell r="A20531">
            <v>36964</v>
          </cell>
          <cell r="B20531">
            <v>73</v>
          </cell>
          <cell r="C20531">
            <v>293</v>
          </cell>
          <cell r="D20531">
            <v>2001</v>
          </cell>
          <cell r="E20531">
            <v>37256</v>
          </cell>
        </row>
        <row r="20532">
          <cell r="A20532">
            <v>36965</v>
          </cell>
          <cell r="B20532">
            <v>74</v>
          </cell>
          <cell r="C20532">
            <v>292</v>
          </cell>
          <cell r="D20532">
            <v>2001</v>
          </cell>
          <cell r="E20532">
            <v>37256</v>
          </cell>
        </row>
        <row r="20533">
          <cell r="A20533">
            <v>36966</v>
          </cell>
          <cell r="B20533">
            <v>75</v>
          </cell>
          <cell r="C20533">
            <v>291</v>
          </cell>
          <cell r="D20533">
            <v>2001</v>
          </cell>
          <cell r="E20533">
            <v>37256</v>
          </cell>
        </row>
        <row r="20534">
          <cell r="A20534">
            <v>36967</v>
          </cell>
          <cell r="B20534">
            <v>76</v>
          </cell>
          <cell r="C20534">
            <v>290</v>
          </cell>
          <cell r="D20534">
            <v>2001</v>
          </cell>
          <cell r="E20534">
            <v>37256</v>
          </cell>
        </row>
        <row r="20535">
          <cell r="A20535">
            <v>36968</v>
          </cell>
          <cell r="B20535">
            <v>77</v>
          </cell>
          <cell r="C20535">
            <v>289</v>
          </cell>
          <cell r="D20535">
            <v>2001</v>
          </cell>
          <cell r="E20535">
            <v>37256</v>
          </cell>
        </row>
        <row r="20536">
          <cell r="A20536">
            <v>36969</v>
          </cell>
          <cell r="B20536">
            <v>78</v>
          </cell>
          <cell r="C20536">
            <v>288</v>
          </cell>
          <cell r="D20536">
            <v>2001</v>
          </cell>
          <cell r="E20536">
            <v>37256</v>
          </cell>
        </row>
        <row r="20537">
          <cell r="A20537">
            <v>36970</v>
          </cell>
          <cell r="B20537">
            <v>79</v>
          </cell>
          <cell r="C20537">
            <v>287</v>
          </cell>
          <cell r="D20537">
            <v>2001</v>
          </cell>
          <cell r="E20537">
            <v>37256</v>
          </cell>
        </row>
        <row r="20538">
          <cell r="A20538">
            <v>36971</v>
          </cell>
          <cell r="B20538">
            <v>80</v>
          </cell>
          <cell r="C20538">
            <v>286</v>
          </cell>
          <cell r="D20538">
            <v>2001</v>
          </cell>
          <cell r="E20538">
            <v>37256</v>
          </cell>
        </row>
        <row r="20539">
          <cell r="A20539">
            <v>36972</v>
          </cell>
          <cell r="B20539">
            <v>81</v>
          </cell>
          <cell r="C20539">
            <v>285</v>
          </cell>
          <cell r="D20539">
            <v>2001</v>
          </cell>
          <cell r="E20539">
            <v>37256</v>
          </cell>
        </row>
        <row r="20540">
          <cell r="A20540">
            <v>36973</v>
          </cell>
          <cell r="B20540">
            <v>82</v>
          </cell>
          <cell r="C20540">
            <v>284</v>
          </cell>
          <cell r="D20540">
            <v>2001</v>
          </cell>
          <cell r="E20540">
            <v>37256</v>
          </cell>
        </row>
        <row r="20541">
          <cell r="A20541">
            <v>36974</v>
          </cell>
          <cell r="B20541">
            <v>83</v>
          </cell>
          <cell r="C20541">
            <v>283</v>
          </cell>
          <cell r="D20541">
            <v>2001</v>
          </cell>
          <cell r="E20541">
            <v>37256</v>
          </cell>
        </row>
        <row r="20542">
          <cell r="A20542">
            <v>36975</v>
          </cell>
          <cell r="B20542">
            <v>84</v>
          </cell>
          <cell r="C20542">
            <v>282</v>
          </cell>
          <cell r="D20542">
            <v>2001</v>
          </cell>
          <cell r="E20542">
            <v>37256</v>
          </cell>
        </row>
        <row r="20543">
          <cell r="A20543">
            <v>36976</v>
          </cell>
          <cell r="B20543">
            <v>85</v>
          </cell>
          <cell r="C20543">
            <v>281</v>
          </cell>
          <cell r="D20543">
            <v>2001</v>
          </cell>
          <cell r="E20543">
            <v>37256</v>
          </cell>
        </row>
        <row r="20544">
          <cell r="A20544">
            <v>36977</v>
          </cell>
          <cell r="B20544">
            <v>86</v>
          </cell>
          <cell r="C20544">
            <v>280</v>
          </cell>
          <cell r="D20544">
            <v>2001</v>
          </cell>
          <cell r="E20544">
            <v>37256</v>
          </cell>
        </row>
        <row r="20545">
          <cell r="A20545">
            <v>36978</v>
          </cell>
          <cell r="B20545">
            <v>87</v>
          </cell>
          <cell r="C20545">
            <v>279</v>
          </cell>
          <cell r="D20545">
            <v>2001</v>
          </cell>
          <cell r="E20545">
            <v>37256</v>
          </cell>
        </row>
        <row r="20546">
          <cell r="A20546">
            <v>36979</v>
          </cell>
          <cell r="B20546">
            <v>88</v>
          </cell>
          <cell r="C20546">
            <v>278</v>
          </cell>
          <cell r="D20546">
            <v>2001</v>
          </cell>
          <cell r="E20546">
            <v>37256</v>
          </cell>
        </row>
        <row r="20547">
          <cell r="A20547">
            <v>36980</v>
          </cell>
          <cell r="B20547">
            <v>89</v>
          </cell>
          <cell r="C20547">
            <v>277</v>
          </cell>
          <cell r="D20547">
            <v>2001</v>
          </cell>
          <cell r="E20547">
            <v>37256</v>
          </cell>
        </row>
        <row r="20548">
          <cell r="A20548">
            <v>36981</v>
          </cell>
          <cell r="B20548">
            <v>90</v>
          </cell>
          <cell r="C20548">
            <v>276</v>
          </cell>
          <cell r="D20548">
            <v>2001</v>
          </cell>
          <cell r="E20548">
            <v>37256</v>
          </cell>
        </row>
        <row r="20549">
          <cell r="A20549">
            <v>36982</v>
          </cell>
          <cell r="B20549">
            <v>91</v>
          </cell>
          <cell r="C20549">
            <v>275</v>
          </cell>
          <cell r="D20549">
            <v>2001</v>
          </cell>
          <cell r="E20549">
            <v>37256</v>
          </cell>
        </row>
        <row r="20550">
          <cell r="A20550">
            <v>36983</v>
          </cell>
          <cell r="B20550">
            <v>92</v>
          </cell>
          <cell r="C20550">
            <v>274</v>
          </cell>
          <cell r="D20550">
            <v>2001</v>
          </cell>
          <cell r="E20550">
            <v>37256</v>
          </cell>
        </row>
        <row r="20551">
          <cell r="A20551">
            <v>36984</v>
          </cell>
          <cell r="B20551">
            <v>93</v>
          </cell>
          <cell r="C20551">
            <v>273</v>
          </cell>
          <cell r="D20551">
            <v>2001</v>
          </cell>
          <cell r="E20551">
            <v>37256</v>
          </cell>
        </row>
        <row r="20552">
          <cell r="A20552">
            <v>36985</v>
          </cell>
          <cell r="B20552">
            <v>94</v>
          </cell>
          <cell r="C20552">
            <v>272</v>
          </cell>
          <cell r="D20552">
            <v>2001</v>
          </cell>
          <cell r="E20552">
            <v>37256</v>
          </cell>
        </row>
        <row r="20553">
          <cell r="A20553">
            <v>36986</v>
          </cell>
          <cell r="B20553">
            <v>95</v>
          </cell>
          <cell r="C20553">
            <v>271</v>
          </cell>
          <cell r="D20553">
            <v>2001</v>
          </cell>
          <cell r="E20553">
            <v>37256</v>
          </cell>
        </row>
        <row r="20554">
          <cell r="A20554">
            <v>36987</v>
          </cell>
          <cell r="B20554">
            <v>96</v>
          </cell>
          <cell r="C20554">
            <v>270</v>
          </cell>
          <cell r="D20554">
            <v>2001</v>
          </cell>
          <cell r="E20554">
            <v>37256</v>
          </cell>
        </row>
        <row r="20555">
          <cell r="A20555">
            <v>36988</v>
          </cell>
          <cell r="B20555">
            <v>97</v>
          </cell>
          <cell r="C20555">
            <v>269</v>
          </cell>
          <cell r="D20555">
            <v>2001</v>
          </cell>
          <cell r="E20555">
            <v>37256</v>
          </cell>
        </row>
        <row r="20556">
          <cell r="A20556">
            <v>36989</v>
          </cell>
          <cell r="B20556">
            <v>98</v>
          </cell>
          <cell r="C20556">
            <v>268</v>
          </cell>
          <cell r="D20556">
            <v>2001</v>
          </cell>
          <cell r="E20556">
            <v>37256</v>
          </cell>
        </row>
        <row r="20557">
          <cell r="A20557">
            <v>36990</v>
          </cell>
          <cell r="B20557">
            <v>99</v>
          </cell>
          <cell r="C20557">
            <v>267</v>
          </cell>
          <cell r="D20557">
            <v>2001</v>
          </cell>
          <cell r="E20557">
            <v>37256</v>
          </cell>
        </row>
        <row r="20558">
          <cell r="A20558">
            <v>36991</v>
          </cell>
          <cell r="B20558">
            <v>100</v>
          </cell>
          <cell r="C20558">
            <v>266</v>
          </cell>
          <cell r="D20558">
            <v>2001</v>
          </cell>
          <cell r="E20558">
            <v>37256</v>
          </cell>
        </row>
        <row r="20559">
          <cell r="A20559">
            <v>36992</v>
          </cell>
          <cell r="B20559">
            <v>101</v>
          </cell>
          <cell r="C20559">
            <v>265</v>
          </cell>
          <cell r="D20559">
            <v>2001</v>
          </cell>
          <cell r="E20559">
            <v>37256</v>
          </cell>
        </row>
        <row r="20560">
          <cell r="A20560">
            <v>36993</v>
          </cell>
          <cell r="B20560">
            <v>102</v>
          </cell>
          <cell r="C20560">
            <v>264</v>
          </cell>
          <cell r="D20560">
            <v>2001</v>
          </cell>
          <cell r="E20560">
            <v>37256</v>
          </cell>
        </row>
        <row r="20561">
          <cell r="A20561">
            <v>36994</v>
          </cell>
          <cell r="B20561">
            <v>103</v>
          </cell>
          <cell r="C20561">
            <v>263</v>
          </cell>
          <cell r="D20561">
            <v>2001</v>
          </cell>
          <cell r="E20561">
            <v>37256</v>
          </cell>
        </row>
        <row r="20562">
          <cell r="A20562">
            <v>36995</v>
          </cell>
          <cell r="B20562">
            <v>104</v>
          </cell>
          <cell r="C20562">
            <v>262</v>
          </cell>
          <cell r="D20562">
            <v>2001</v>
          </cell>
          <cell r="E20562">
            <v>37256</v>
          </cell>
        </row>
        <row r="20563">
          <cell r="A20563">
            <v>36996</v>
          </cell>
          <cell r="B20563">
            <v>105</v>
          </cell>
          <cell r="C20563">
            <v>261</v>
          </cell>
          <cell r="D20563">
            <v>2001</v>
          </cell>
          <cell r="E20563">
            <v>37256</v>
          </cell>
        </row>
        <row r="20564">
          <cell r="A20564">
            <v>36997</v>
          </cell>
          <cell r="B20564">
            <v>106</v>
          </cell>
          <cell r="C20564">
            <v>260</v>
          </cell>
          <cell r="D20564">
            <v>2001</v>
          </cell>
          <cell r="E20564">
            <v>37256</v>
          </cell>
        </row>
        <row r="20565">
          <cell r="A20565">
            <v>36998</v>
          </cell>
          <cell r="B20565">
            <v>107</v>
          </cell>
          <cell r="C20565">
            <v>259</v>
          </cell>
          <cell r="D20565">
            <v>2001</v>
          </cell>
          <cell r="E20565">
            <v>37256</v>
          </cell>
        </row>
        <row r="20566">
          <cell r="A20566">
            <v>36999</v>
          </cell>
          <cell r="B20566">
            <v>108</v>
          </cell>
          <cell r="C20566">
            <v>258</v>
          </cell>
          <cell r="D20566">
            <v>2001</v>
          </cell>
          <cell r="E20566">
            <v>37256</v>
          </cell>
        </row>
        <row r="20567">
          <cell r="A20567">
            <v>37000</v>
          </cell>
          <cell r="B20567">
            <v>109</v>
          </cell>
          <cell r="C20567">
            <v>257</v>
          </cell>
          <cell r="D20567">
            <v>2001</v>
          </cell>
          <cell r="E20567">
            <v>37256</v>
          </cell>
        </row>
        <row r="20568">
          <cell r="A20568">
            <v>37001</v>
          </cell>
          <cell r="B20568">
            <v>110</v>
          </cell>
          <cell r="C20568">
            <v>256</v>
          </cell>
          <cell r="D20568">
            <v>2001</v>
          </cell>
          <cell r="E20568">
            <v>37256</v>
          </cell>
        </row>
        <row r="20569">
          <cell r="A20569">
            <v>37002</v>
          </cell>
          <cell r="B20569">
            <v>111</v>
          </cell>
          <cell r="C20569">
            <v>255</v>
          </cell>
          <cell r="D20569">
            <v>2001</v>
          </cell>
          <cell r="E20569">
            <v>37256</v>
          </cell>
        </row>
        <row r="20570">
          <cell r="A20570">
            <v>37003</v>
          </cell>
          <cell r="B20570">
            <v>112</v>
          </cell>
          <cell r="C20570">
            <v>254</v>
          </cell>
          <cell r="D20570">
            <v>2001</v>
          </cell>
          <cell r="E20570">
            <v>37256</v>
          </cell>
        </row>
        <row r="20571">
          <cell r="A20571">
            <v>37004</v>
          </cell>
          <cell r="B20571">
            <v>113</v>
          </cell>
          <cell r="C20571">
            <v>253</v>
          </cell>
          <cell r="D20571">
            <v>2001</v>
          </cell>
          <cell r="E20571">
            <v>37256</v>
          </cell>
        </row>
        <row r="20572">
          <cell r="A20572">
            <v>37005</v>
          </cell>
          <cell r="B20572">
            <v>114</v>
          </cell>
          <cell r="C20572">
            <v>252</v>
          </cell>
          <cell r="D20572">
            <v>2001</v>
          </cell>
          <cell r="E20572">
            <v>37256</v>
          </cell>
        </row>
        <row r="20573">
          <cell r="A20573">
            <v>37006</v>
          </cell>
          <cell r="B20573">
            <v>115</v>
          </cell>
          <cell r="C20573">
            <v>251</v>
          </cell>
          <cell r="D20573">
            <v>2001</v>
          </cell>
          <cell r="E20573">
            <v>37256</v>
          </cell>
        </row>
        <row r="20574">
          <cell r="A20574">
            <v>37007</v>
          </cell>
          <cell r="B20574">
            <v>116</v>
          </cell>
          <cell r="C20574">
            <v>250</v>
          </cell>
          <cell r="D20574">
            <v>2001</v>
          </cell>
          <cell r="E20574">
            <v>37256</v>
          </cell>
        </row>
        <row r="20575">
          <cell r="A20575">
            <v>37008</v>
          </cell>
          <cell r="B20575">
            <v>117</v>
          </cell>
          <cell r="C20575">
            <v>249</v>
          </cell>
          <cell r="D20575">
            <v>2001</v>
          </cell>
          <cell r="E20575">
            <v>37256</v>
          </cell>
        </row>
        <row r="20576">
          <cell r="A20576">
            <v>37009</v>
          </cell>
          <cell r="B20576">
            <v>118</v>
          </cell>
          <cell r="C20576">
            <v>248</v>
          </cell>
          <cell r="D20576">
            <v>2001</v>
          </cell>
          <cell r="E20576">
            <v>37256</v>
          </cell>
        </row>
        <row r="20577">
          <cell r="A20577">
            <v>37010</v>
          </cell>
          <cell r="B20577">
            <v>119</v>
          </cell>
          <cell r="C20577">
            <v>247</v>
          </cell>
          <cell r="D20577">
            <v>2001</v>
          </cell>
          <cell r="E20577">
            <v>37256</v>
          </cell>
        </row>
        <row r="20578">
          <cell r="A20578">
            <v>37011</v>
          </cell>
          <cell r="B20578">
            <v>120</v>
          </cell>
          <cell r="C20578">
            <v>246</v>
          </cell>
          <cell r="D20578">
            <v>2001</v>
          </cell>
          <cell r="E20578">
            <v>37256</v>
          </cell>
        </row>
        <row r="20579">
          <cell r="A20579">
            <v>37012</v>
          </cell>
          <cell r="B20579">
            <v>121</v>
          </cell>
          <cell r="C20579">
            <v>245</v>
          </cell>
          <cell r="D20579">
            <v>2001</v>
          </cell>
          <cell r="E20579">
            <v>37256</v>
          </cell>
        </row>
        <row r="20580">
          <cell r="A20580">
            <v>37013</v>
          </cell>
          <cell r="B20580">
            <v>122</v>
          </cell>
          <cell r="C20580">
            <v>244</v>
          </cell>
          <cell r="D20580">
            <v>2001</v>
          </cell>
          <cell r="E20580">
            <v>37256</v>
          </cell>
        </row>
        <row r="20581">
          <cell r="A20581">
            <v>37014</v>
          </cell>
          <cell r="B20581">
            <v>123</v>
          </cell>
          <cell r="C20581">
            <v>243</v>
          </cell>
          <cell r="D20581">
            <v>2001</v>
          </cell>
          <cell r="E20581">
            <v>37256</v>
          </cell>
        </row>
        <row r="20582">
          <cell r="A20582">
            <v>37015</v>
          </cell>
          <cell r="B20582">
            <v>124</v>
          </cell>
          <cell r="C20582">
            <v>242</v>
          </cell>
          <cell r="D20582">
            <v>2001</v>
          </cell>
          <cell r="E20582">
            <v>37256</v>
          </cell>
        </row>
        <row r="20583">
          <cell r="A20583">
            <v>37016</v>
          </cell>
          <cell r="B20583">
            <v>125</v>
          </cell>
          <cell r="C20583">
            <v>241</v>
          </cell>
          <cell r="D20583">
            <v>2001</v>
          </cell>
          <cell r="E20583">
            <v>37256</v>
          </cell>
        </row>
        <row r="20584">
          <cell r="A20584">
            <v>37017</v>
          </cell>
          <cell r="B20584">
            <v>126</v>
          </cell>
          <cell r="C20584">
            <v>240</v>
          </cell>
          <cell r="D20584">
            <v>2001</v>
          </cell>
          <cell r="E20584">
            <v>37256</v>
          </cell>
        </row>
        <row r="20585">
          <cell r="A20585">
            <v>37018</v>
          </cell>
          <cell r="B20585">
            <v>127</v>
          </cell>
          <cell r="C20585">
            <v>239</v>
          </cell>
          <cell r="D20585">
            <v>2001</v>
          </cell>
          <cell r="E20585">
            <v>37256</v>
          </cell>
        </row>
        <row r="20586">
          <cell r="A20586">
            <v>37019</v>
          </cell>
          <cell r="B20586">
            <v>128</v>
          </cell>
          <cell r="C20586">
            <v>238</v>
          </cell>
          <cell r="D20586">
            <v>2001</v>
          </cell>
          <cell r="E20586">
            <v>37256</v>
          </cell>
        </row>
        <row r="20587">
          <cell r="A20587">
            <v>37020</v>
          </cell>
          <cell r="B20587">
            <v>129</v>
          </cell>
          <cell r="C20587">
            <v>237</v>
          </cell>
          <cell r="D20587">
            <v>2001</v>
          </cell>
          <cell r="E20587">
            <v>37256</v>
          </cell>
        </row>
        <row r="20588">
          <cell r="A20588">
            <v>37021</v>
          </cell>
          <cell r="B20588">
            <v>130</v>
          </cell>
          <cell r="C20588">
            <v>236</v>
          </cell>
          <cell r="D20588">
            <v>2001</v>
          </cell>
          <cell r="E20588">
            <v>37256</v>
          </cell>
        </row>
        <row r="20589">
          <cell r="A20589">
            <v>37022</v>
          </cell>
          <cell r="B20589">
            <v>131</v>
          </cell>
          <cell r="C20589">
            <v>235</v>
          </cell>
          <cell r="D20589">
            <v>2001</v>
          </cell>
          <cell r="E20589">
            <v>37256</v>
          </cell>
        </row>
        <row r="20590">
          <cell r="A20590">
            <v>37023</v>
          </cell>
          <cell r="B20590">
            <v>132</v>
          </cell>
          <cell r="C20590">
            <v>234</v>
          </cell>
          <cell r="D20590">
            <v>2001</v>
          </cell>
          <cell r="E20590">
            <v>37256</v>
          </cell>
        </row>
        <row r="20591">
          <cell r="A20591">
            <v>37024</v>
          </cell>
          <cell r="B20591">
            <v>133</v>
          </cell>
          <cell r="C20591">
            <v>233</v>
          </cell>
          <cell r="D20591">
            <v>2001</v>
          </cell>
          <cell r="E20591">
            <v>37256</v>
          </cell>
        </row>
        <row r="20592">
          <cell r="A20592">
            <v>37025</v>
          </cell>
          <cell r="B20592">
            <v>134</v>
          </cell>
          <cell r="C20592">
            <v>232</v>
          </cell>
          <cell r="D20592">
            <v>2001</v>
          </cell>
          <cell r="E20592">
            <v>37256</v>
          </cell>
        </row>
        <row r="20593">
          <cell r="A20593">
            <v>37026</v>
          </cell>
          <cell r="B20593">
            <v>135</v>
          </cell>
          <cell r="C20593">
            <v>231</v>
          </cell>
          <cell r="D20593">
            <v>2001</v>
          </cell>
          <cell r="E20593">
            <v>37256</v>
          </cell>
        </row>
        <row r="20594">
          <cell r="A20594">
            <v>37027</v>
          </cell>
          <cell r="B20594">
            <v>136</v>
          </cell>
          <cell r="C20594">
            <v>230</v>
          </cell>
          <cell r="D20594">
            <v>2001</v>
          </cell>
          <cell r="E20594">
            <v>37256</v>
          </cell>
        </row>
        <row r="20595">
          <cell r="A20595">
            <v>37028</v>
          </cell>
          <cell r="B20595">
            <v>137</v>
          </cell>
          <cell r="C20595">
            <v>229</v>
          </cell>
          <cell r="D20595">
            <v>2001</v>
          </cell>
          <cell r="E20595">
            <v>37256</v>
          </cell>
        </row>
        <row r="20596">
          <cell r="A20596">
            <v>37029</v>
          </cell>
          <cell r="B20596">
            <v>138</v>
          </cell>
          <cell r="C20596">
            <v>228</v>
          </cell>
          <cell r="D20596">
            <v>2001</v>
          </cell>
          <cell r="E20596">
            <v>37256</v>
          </cell>
        </row>
        <row r="20597">
          <cell r="A20597">
            <v>37030</v>
          </cell>
          <cell r="B20597">
            <v>139</v>
          </cell>
          <cell r="C20597">
            <v>227</v>
          </cell>
          <cell r="D20597">
            <v>2001</v>
          </cell>
          <cell r="E20597">
            <v>37256</v>
          </cell>
        </row>
        <row r="20598">
          <cell r="A20598">
            <v>37031</v>
          </cell>
          <cell r="B20598">
            <v>140</v>
          </cell>
          <cell r="C20598">
            <v>226</v>
          </cell>
          <cell r="D20598">
            <v>2001</v>
          </cell>
          <cell r="E20598">
            <v>37256</v>
          </cell>
        </row>
        <row r="20599">
          <cell r="A20599">
            <v>37032</v>
          </cell>
          <cell r="B20599">
            <v>141</v>
          </cell>
          <cell r="C20599">
            <v>225</v>
          </cell>
          <cell r="D20599">
            <v>2001</v>
          </cell>
          <cell r="E20599">
            <v>37256</v>
          </cell>
        </row>
        <row r="20600">
          <cell r="A20600">
            <v>37033</v>
          </cell>
          <cell r="B20600">
            <v>142</v>
          </cell>
          <cell r="C20600">
            <v>224</v>
          </cell>
          <cell r="D20600">
            <v>2001</v>
          </cell>
          <cell r="E20600">
            <v>37256</v>
          </cell>
        </row>
        <row r="20601">
          <cell r="A20601">
            <v>37034</v>
          </cell>
          <cell r="B20601">
            <v>143</v>
          </cell>
          <cell r="C20601">
            <v>223</v>
          </cell>
          <cell r="D20601">
            <v>2001</v>
          </cell>
          <cell r="E20601">
            <v>37256</v>
          </cell>
        </row>
        <row r="20602">
          <cell r="A20602">
            <v>37035</v>
          </cell>
          <cell r="B20602">
            <v>144</v>
          </cell>
          <cell r="C20602">
            <v>222</v>
          </cell>
          <cell r="D20602">
            <v>2001</v>
          </cell>
          <cell r="E20602">
            <v>37256</v>
          </cell>
        </row>
        <row r="20603">
          <cell r="A20603">
            <v>37036</v>
          </cell>
          <cell r="B20603">
            <v>145</v>
          </cell>
          <cell r="C20603">
            <v>221</v>
          </cell>
          <cell r="D20603">
            <v>2001</v>
          </cell>
          <cell r="E20603">
            <v>37256</v>
          </cell>
        </row>
        <row r="20604">
          <cell r="A20604">
            <v>37037</v>
          </cell>
          <cell r="B20604">
            <v>146</v>
          </cell>
          <cell r="C20604">
            <v>220</v>
          </cell>
          <cell r="D20604">
            <v>2001</v>
          </cell>
          <cell r="E20604">
            <v>37256</v>
          </cell>
        </row>
        <row r="20605">
          <cell r="A20605">
            <v>37038</v>
          </cell>
          <cell r="B20605">
            <v>147</v>
          </cell>
          <cell r="C20605">
            <v>219</v>
          </cell>
          <cell r="D20605">
            <v>2001</v>
          </cell>
          <cell r="E20605">
            <v>37256</v>
          </cell>
        </row>
        <row r="20606">
          <cell r="A20606">
            <v>37039</v>
          </cell>
          <cell r="B20606">
            <v>148</v>
          </cell>
          <cell r="C20606">
            <v>218</v>
          </cell>
          <cell r="D20606">
            <v>2001</v>
          </cell>
          <cell r="E20606">
            <v>37256</v>
          </cell>
        </row>
        <row r="20607">
          <cell r="A20607">
            <v>37040</v>
          </cell>
          <cell r="B20607">
            <v>149</v>
          </cell>
          <cell r="C20607">
            <v>217</v>
          </cell>
          <cell r="D20607">
            <v>2001</v>
          </cell>
          <cell r="E20607">
            <v>37256</v>
          </cell>
        </row>
        <row r="20608">
          <cell r="A20608">
            <v>37041</v>
          </cell>
          <cell r="B20608">
            <v>150</v>
          </cell>
          <cell r="C20608">
            <v>216</v>
          </cell>
          <cell r="D20608">
            <v>2001</v>
          </cell>
          <cell r="E20608">
            <v>37256</v>
          </cell>
        </row>
        <row r="20609">
          <cell r="A20609">
            <v>37042</v>
          </cell>
          <cell r="B20609">
            <v>151</v>
          </cell>
          <cell r="C20609">
            <v>215</v>
          </cell>
          <cell r="D20609">
            <v>2001</v>
          </cell>
          <cell r="E20609">
            <v>37256</v>
          </cell>
        </row>
        <row r="20610">
          <cell r="A20610">
            <v>37043</v>
          </cell>
          <cell r="B20610">
            <v>152</v>
          </cell>
          <cell r="C20610">
            <v>214</v>
          </cell>
          <cell r="D20610">
            <v>2001</v>
          </cell>
          <cell r="E20610">
            <v>37256</v>
          </cell>
        </row>
        <row r="20611">
          <cell r="A20611">
            <v>37044</v>
          </cell>
          <cell r="B20611">
            <v>153</v>
          </cell>
          <cell r="C20611">
            <v>213</v>
          </cell>
          <cell r="D20611">
            <v>2001</v>
          </cell>
          <cell r="E20611">
            <v>37256</v>
          </cell>
        </row>
        <row r="20612">
          <cell r="A20612">
            <v>37045</v>
          </cell>
          <cell r="B20612">
            <v>154</v>
          </cell>
          <cell r="C20612">
            <v>212</v>
          </cell>
          <cell r="D20612">
            <v>2001</v>
          </cell>
          <cell r="E20612">
            <v>37256</v>
          </cell>
        </row>
        <row r="20613">
          <cell r="A20613">
            <v>37046</v>
          </cell>
          <cell r="B20613">
            <v>155</v>
          </cell>
          <cell r="C20613">
            <v>211</v>
          </cell>
          <cell r="D20613">
            <v>2001</v>
          </cell>
          <cell r="E20613">
            <v>37256</v>
          </cell>
        </row>
        <row r="20614">
          <cell r="A20614">
            <v>37047</v>
          </cell>
          <cell r="B20614">
            <v>156</v>
          </cell>
          <cell r="C20614">
            <v>210</v>
          </cell>
          <cell r="D20614">
            <v>2001</v>
          </cell>
          <cell r="E20614">
            <v>37256</v>
          </cell>
        </row>
        <row r="20615">
          <cell r="A20615">
            <v>37048</v>
          </cell>
          <cell r="B20615">
            <v>157</v>
          </cell>
          <cell r="C20615">
            <v>209</v>
          </cell>
          <cell r="D20615">
            <v>2001</v>
          </cell>
          <cell r="E20615">
            <v>37256</v>
          </cell>
        </row>
        <row r="20616">
          <cell r="A20616">
            <v>37049</v>
          </cell>
          <cell r="B20616">
            <v>158</v>
          </cell>
          <cell r="C20616">
            <v>208</v>
          </cell>
          <cell r="D20616">
            <v>2001</v>
          </cell>
          <cell r="E20616">
            <v>37256</v>
          </cell>
        </row>
        <row r="20617">
          <cell r="A20617">
            <v>37050</v>
          </cell>
          <cell r="B20617">
            <v>159</v>
          </cell>
          <cell r="C20617">
            <v>207</v>
          </cell>
          <cell r="D20617">
            <v>2001</v>
          </cell>
          <cell r="E20617">
            <v>37256</v>
          </cell>
        </row>
        <row r="20618">
          <cell r="A20618">
            <v>37051</v>
          </cell>
          <cell r="B20618">
            <v>160</v>
          </cell>
          <cell r="C20618">
            <v>206</v>
          </cell>
          <cell r="D20618">
            <v>2001</v>
          </cell>
          <cell r="E20618">
            <v>37256</v>
          </cell>
        </row>
        <row r="20619">
          <cell r="A20619">
            <v>37052</v>
          </cell>
          <cell r="B20619">
            <v>161</v>
          </cell>
          <cell r="C20619">
            <v>205</v>
          </cell>
          <cell r="D20619">
            <v>2001</v>
          </cell>
          <cell r="E20619">
            <v>37256</v>
          </cell>
        </row>
        <row r="20620">
          <cell r="A20620">
            <v>37053</v>
          </cell>
          <cell r="B20620">
            <v>162</v>
          </cell>
          <cell r="C20620">
            <v>204</v>
          </cell>
          <cell r="D20620">
            <v>2001</v>
          </cell>
          <cell r="E20620">
            <v>37256</v>
          </cell>
        </row>
        <row r="20621">
          <cell r="A20621">
            <v>37054</v>
          </cell>
          <cell r="B20621">
            <v>163</v>
          </cell>
          <cell r="C20621">
            <v>203</v>
          </cell>
          <cell r="D20621">
            <v>2001</v>
          </cell>
          <cell r="E20621">
            <v>37256</v>
          </cell>
        </row>
        <row r="20622">
          <cell r="A20622">
            <v>37055</v>
          </cell>
          <cell r="B20622">
            <v>164</v>
          </cell>
          <cell r="C20622">
            <v>202</v>
          </cell>
          <cell r="D20622">
            <v>2001</v>
          </cell>
          <cell r="E20622">
            <v>37256</v>
          </cell>
        </row>
        <row r="20623">
          <cell r="A20623">
            <v>37056</v>
          </cell>
          <cell r="B20623">
            <v>165</v>
          </cell>
          <cell r="C20623">
            <v>201</v>
          </cell>
          <cell r="D20623">
            <v>2001</v>
          </cell>
          <cell r="E20623">
            <v>37256</v>
          </cell>
        </row>
        <row r="20624">
          <cell r="A20624">
            <v>37057</v>
          </cell>
          <cell r="B20624">
            <v>166</v>
          </cell>
          <cell r="C20624">
            <v>200</v>
          </cell>
          <cell r="D20624">
            <v>2001</v>
          </cell>
          <cell r="E20624">
            <v>37256</v>
          </cell>
        </row>
        <row r="20625">
          <cell r="A20625">
            <v>37058</v>
          </cell>
          <cell r="B20625">
            <v>167</v>
          </cell>
          <cell r="C20625">
            <v>199</v>
          </cell>
          <cell r="D20625">
            <v>2001</v>
          </cell>
          <cell r="E20625">
            <v>37256</v>
          </cell>
        </row>
        <row r="20626">
          <cell r="A20626">
            <v>37059</v>
          </cell>
          <cell r="B20626">
            <v>168</v>
          </cell>
          <cell r="C20626">
            <v>198</v>
          </cell>
          <cell r="D20626">
            <v>2001</v>
          </cell>
          <cell r="E20626">
            <v>37256</v>
          </cell>
        </row>
        <row r="20627">
          <cell r="A20627">
            <v>37060</v>
          </cell>
          <cell r="B20627">
            <v>169</v>
          </cell>
          <cell r="C20627">
            <v>197</v>
          </cell>
          <cell r="D20627">
            <v>2001</v>
          </cell>
          <cell r="E20627">
            <v>37256</v>
          </cell>
        </row>
        <row r="20628">
          <cell r="A20628">
            <v>37061</v>
          </cell>
          <cell r="B20628">
            <v>170</v>
          </cell>
          <cell r="C20628">
            <v>196</v>
          </cell>
          <cell r="D20628">
            <v>2001</v>
          </cell>
          <cell r="E20628">
            <v>37256</v>
          </cell>
        </row>
        <row r="20629">
          <cell r="A20629">
            <v>37062</v>
          </cell>
          <cell r="B20629">
            <v>171</v>
          </cell>
          <cell r="C20629">
            <v>195</v>
          </cell>
          <cell r="D20629">
            <v>2001</v>
          </cell>
          <cell r="E20629">
            <v>37256</v>
          </cell>
        </row>
        <row r="20630">
          <cell r="A20630">
            <v>37063</v>
          </cell>
          <cell r="B20630">
            <v>172</v>
          </cell>
          <cell r="C20630">
            <v>194</v>
          </cell>
          <cell r="D20630">
            <v>2001</v>
          </cell>
          <cell r="E20630">
            <v>37256</v>
          </cell>
        </row>
        <row r="20631">
          <cell r="A20631">
            <v>37064</v>
          </cell>
          <cell r="B20631">
            <v>173</v>
          </cell>
          <cell r="C20631">
            <v>193</v>
          </cell>
          <cell r="D20631">
            <v>2001</v>
          </cell>
          <cell r="E20631">
            <v>37256</v>
          </cell>
        </row>
        <row r="20632">
          <cell r="A20632">
            <v>37065</v>
          </cell>
          <cell r="B20632">
            <v>174</v>
          </cell>
          <cell r="C20632">
            <v>192</v>
          </cell>
          <cell r="D20632">
            <v>2001</v>
          </cell>
          <cell r="E20632">
            <v>37256</v>
          </cell>
        </row>
        <row r="20633">
          <cell r="A20633">
            <v>37066</v>
          </cell>
          <cell r="B20633">
            <v>175</v>
          </cell>
          <cell r="C20633">
            <v>191</v>
          </cell>
          <cell r="D20633">
            <v>2001</v>
          </cell>
          <cell r="E20633">
            <v>37256</v>
          </cell>
        </row>
        <row r="20634">
          <cell r="A20634">
            <v>37067</v>
          </cell>
          <cell r="B20634">
            <v>176</v>
          </cell>
          <cell r="C20634">
            <v>190</v>
          </cell>
          <cell r="D20634">
            <v>2001</v>
          </cell>
          <cell r="E20634">
            <v>37256</v>
          </cell>
        </row>
        <row r="20635">
          <cell r="A20635">
            <v>37068</v>
          </cell>
          <cell r="B20635">
            <v>177</v>
          </cell>
          <cell r="C20635">
            <v>189</v>
          </cell>
          <cell r="D20635">
            <v>2001</v>
          </cell>
          <cell r="E20635">
            <v>37256</v>
          </cell>
        </row>
        <row r="20636">
          <cell r="A20636">
            <v>37069</v>
          </cell>
          <cell r="B20636">
            <v>178</v>
          </cell>
          <cell r="C20636">
            <v>188</v>
          </cell>
          <cell r="D20636">
            <v>2001</v>
          </cell>
          <cell r="E20636">
            <v>37256</v>
          </cell>
        </row>
        <row r="20637">
          <cell r="A20637">
            <v>37070</v>
          </cell>
          <cell r="B20637">
            <v>179</v>
          </cell>
          <cell r="C20637">
            <v>187</v>
          </cell>
          <cell r="D20637">
            <v>2001</v>
          </cell>
          <cell r="E20637">
            <v>37256</v>
          </cell>
        </row>
        <row r="20638">
          <cell r="A20638">
            <v>37071</v>
          </cell>
          <cell r="B20638">
            <v>180</v>
          </cell>
          <cell r="C20638">
            <v>186</v>
          </cell>
          <cell r="D20638">
            <v>2001</v>
          </cell>
          <cell r="E20638">
            <v>37256</v>
          </cell>
        </row>
        <row r="20639">
          <cell r="A20639">
            <v>37072</v>
          </cell>
          <cell r="B20639">
            <v>181</v>
          </cell>
          <cell r="C20639">
            <v>185</v>
          </cell>
          <cell r="D20639">
            <v>2001</v>
          </cell>
          <cell r="E20639">
            <v>37256</v>
          </cell>
        </row>
        <row r="20640">
          <cell r="A20640">
            <v>37073</v>
          </cell>
          <cell r="B20640">
            <v>182</v>
          </cell>
          <cell r="C20640">
            <v>184</v>
          </cell>
          <cell r="D20640">
            <v>2001</v>
          </cell>
          <cell r="E20640">
            <v>37256</v>
          </cell>
        </row>
        <row r="20641">
          <cell r="A20641">
            <v>37074</v>
          </cell>
          <cell r="B20641">
            <v>183</v>
          </cell>
          <cell r="C20641">
            <v>183</v>
          </cell>
          <cell r="D20641">
            <v>2001</v>
          </cell>
          <cell r="E20641">
            <v>37256</v>
          </cell>
        </row>
        <row r="20642">
          <cell r="A20642">
            <v>37075</v>
          </cell>
          <cell r="B20642">
            <v>184</v>
          </cell>
          <cell r="C20642">
            <v>182</v>
          </cell>
          <cell r="D20642">
            <v>2001</v>
          </cell>
          <cell r="E20642">
            <v>37256</v>
          </cell>
        </row>
        <row r="20643">
          <cell r="A20643">
            <v>37076</v>
          </cell>
          <cell r="B20643">
            <v>185</v>
          </cell>
          <cell r="C20643">
            <v>181</v>
          </cell>
          <cell r="D20643">
            <v>2001</v>
          </cell>
          <cell r="E20643">
            <v>37256</v>
          </cell>
        </row>
        <row r="20644">
          <cell r="A20644">
            <v>37077</v>
          </cell>
          <cell r="B20644">
            <v>186</v>
          </cell>
          <cell r="C20644">
            <v>180</v>
          </cell>
          <cell r="D20644">
            <v>2001</v>
          </cell>
          <cell r="E20644">
            <v>37256</v>
          </cell>
        </row>
        <row r="20645">
          <cell r="A20645">
            <v>37078</v>
          </cell>
          <cell r="B20645">
            <v>187</v>
          </cell>
          <cell r="C20645">
            <v>179</v>
          </cell>
          <cell r="D20645">
            <v>2001</v>
          </cell>
          <cell r="E20645">
            <v>37256</v>
          </cell>
        </row>
        <row r="20646">
          <cell r="A20646">
            <v>37079</v>
          </cell>
          <cell r="B20646">
            <v>188</v>
          </cell>
          <cell r="C20646">
            <v>178</v>
          </cell>
          <cell r="D20646">
            <v>2001</v>
          </cell>
          <cell r="E20646">
            <v>37256</v>
          </cell>
        </row>
        <row r="20647">
          <cell r="A20647">
            <v>37080</v>
          </cell>
          <cell r="B20647">
            <v>189</v>
          </cell>
          <cell r="C20647">
            <v>177</v>
          </cell>
          <cell r="D20647">
            <v>2001</v>
          </cell>
          <cell r="E20647">
            <v>37256</v>
          </cell>
        </row>
        <row r="20648">
          <cell r="A20648">
            <v>37081</v>
          </cell>
          <cell r="B20648">
            <v>190</v>
          </cell>
          <cell r="C20648">
            <v>176</v>
          </cell>
          <cell r="D20648">
            <v>2001</v>
          </cell>
          <cell r="E20648">
            <v>37256</v>
          </cell>
        </row>
        <row r="20649">
          <cell r="A20649">
            <v>37082</v>
          </cell>
          <cell r="B20649">
            <v>191</v>
          </cell>
          <cell r="C20649">
            <v>175</v>
          </cell>
          <cell r="D20649">
            <v>2001</v>
          </cell>
          <cell r="E20649">
            <v>37256</v>
          </cell>
        </row>
        <row r="20650">
          <cell r="A20650">
            <v>37083</v>
          </cell>
          <cell r="B20650">
            <v>192</v>
          </cell>
          <cell r="C20650">
            <v>174</v>
          </cell>
          <cell r="D20650">
            <v>2001</v>
          </cell>
          <cell r="E20650">
            <v>37256</v>
          </cell>
        </row>
        <row r="20651">
          <cell r="A20651">
            <v>37084</v>
          </cell>
          <cell r="B20651">
            <v>193</v>
          </cell>
          <cell r="C20651">
            <v>173</v>
          </cell>
          <cell r="D20651">
            <v>2001</v>
          </cell>
          <cell r="E20651">
            <v>37256</v>
          </cell>
        </row>
        <row r="20652">
          <cell r="A20652">
            <v>37085</v>
          </cell>
          <cell r="B20652">
            <v>194</v>
          </cell>
          <cell r="C20652">
            <v>172</v>
          </cell>
          <cell r="D20652">
            <v>2001</v>
          </cell>
          <cell r="E20652">
            <v>37256</v>
          </cell>
        </row>
        <row r="20653">
          <cell r="A20653">
            <v>37086</v>
          </cell>
          <cell r="B20653">
            <v>195</v>
          </cell>
          <cell r="C20653">
            <v>171</v>
          </cell>
          <cell r="D20653">
            <v>2001</v>
          </cell>
          <cell r="E20653">
            <v>37256</v>
          </cell>
        </row>
        <row r="20654">
          <cell r="A20654">
            <v>37087</v>
          </cell>
          <cell r="B20654">
            <v>196</v>
          </cell>
          <cell r="C20654">
            <v>170</v>
          </cell>
          <cell r="D20654">
            <v>2001</v>
          </cell>
          <cell r="E20654">
            <v>37256</v>
          </cell>
        </row>
        <row r="20655">
          <cell r="A20655">
            <v>37088</v>
          </cell>
          <cell r="B20655">
            <v>197</v>
          </cell>
          <cell r="C20655">
            <v>169</v>
          </cell>
          <cell r="D20655">
            <v>2001</v>
          </cell>
          <cell r="E20655">
            <v>37256</v>
          </cell>
        </row>
        <row r="20656">
          <cell r="A20656">
            <v>37089</v>
          </cell>
          <cell r="B20656">
            <v>198</v>
          </cell>
          <cell r="C20656">
            <v>168</v>
          </cell>
          <cell r="D20656">
            <v>2001</v>
          </cell>
          <cell r="E20656">
            <v>37256</v>
          </cell>
        </row>
        <row r="20657">
          <cell r="A20657">
            <v>37090</v>
          </cell>
          <cell r="B20657">
            <v>199</v>
          </cell>
          <cell r="C20657">
            <v>167</v>
          </cell>
          <cell r="D20657">
            <v>2001</v>
          </cell>
          <cell r="E20657">
            <v>37256</v>
          </cell>
        </row>
        <row r="20658">
          <cell r="A20658">
            <v>37091</v>
          </cell>
          <cell r="B20658">
            <v>200</v>
          </cell>
          <cell r="C20658">
            <v>166</v>
          </cell>
          <cell r="D20658">
            <v>2001</v>
          </cell>
          <cell r="E20658">
            <v>37256</v>
          </cell>
        </row>
        <row r="20659">
          <cell r="A20659">
            <v>37092</v>
          </cell>
          <cell r="B20659">
            <v>201</v>
          </cell>
          <cell r="C20659">
            <v>165</v>
          </cell>
          <cell r="D20659">
            <v>2001</v>
          </cell>
          <cell r="E20659">
            <v>37256</v>
          </cell>
        </row>
        <row r="20660">
          <cell r="A20660">
            <v>37093</v>
          </cell>
          <cell r="B20660">
            <v>202</v>
          </cell>
          <cell r="C20660">
            <v>164</v>
          </cell>
          <cell r="D20660">
            <v>2001</v>
          </cell>
          <cell r="E20660">
            <v>37256</v>
          </cell>
        </row>
        <row r="20661">
          <cell r="A20661">
            <v>37094</v>
          </cell>
          <cell r="B20661">
            <v>203</v>
          </cell>
          <cell r="C20661">
            <v>163</v>
          </cell>
          <cell r="D20661">
            <v>2001</v>
          </cell>
          <cell r="E20661">
            <v>37256</v>
          </cell>
        </row>
        <row r="20662">
          <cell r="A20662">
            <v>37095</v>
          </cell>
          <cell r="B20662">
            <v>204</v>
          </cell>
          <cell r="C20662">
            <v>162</v>
          </cell>
          <cell r="D20662">
            <v>2001</v>
          </cell>
          <cell r="E20662">
            <v>37256</v>
          </cell>
        </row>
        <row r="20663">
          <cell r="A20663">
            <v>37096</v>
          </cell>
          <cell r="B20663">
            <v>205</v>
          </cell>
          <cell r="C20663">
            <v>161</v>
          </cell>
          <cell r="D20663">
            <v>2001</v>
          </cell>
          <cell r="E20663">
            <v>37256</v>
          </cell>
        </row>
        <row r="20664">
          <cell r="A20664">
            <v>37097</v>
          </cell>
          <cell r="B20664">
            <v>206</v>
          </cell>
          <cell r="C20664">
            <v>160</v>
          </cell>
          <cell r="D20664">
            <v>2001</v>
          </cell>
          <cell r="E20664">
            <v>37256</v>
          </cell>
        </row>
        <row r="20665">
          <cell r="A20665">
            <v>37098</v>
          </cell>
          <cell r="B20665">
            <v>207</v>
          </cell>
          <cell r="C20665">
            <v>159</v>
          </cell>
          <cell r="D20665">
            <v>2001</v>
          </cell>
          <cell r="E20665">
            <v>37256</v>
          </cell>
        </row>
        <row r="20666">
          <cell r="A20666">
            <v>37099</v>
          </cell>
          <cell r="B20666">
            <v>208</v>
          </cell>
          <cell r="C20666">
            <v>158</v>
          </cell>
          <cell r="D20666">
            <v>2001</v>
          </cell>
          <cell r="E20666">
            <v>37256</v>
          </cell>
        </row>
        <row r="20667">
          <cell r="A20667">
            <v>37100</v>
          </cell>
          <cell r="B20667">
            <v>209</v>
          </cell>
          <cell r="C20667">
            <v>157</v>
          </cell>
          <cell r="D20667">
            <v>2001</v>
          </cell>
          <cell r="E20667">
            <v>37256</v>
          </cell>
        </row>
        <row r="20668">
          <cell r="A20668">
            <v>37101</v>
          </cell>
          <cell r="B20668">
            <v>210</v>
          </cell>
          <cell r="C20668">
            <v>156</v>
          </cell>
          <cell r="D20668">
            <v>2001</v>
          </cell>
          <cell r="E20668">
            <v>37256</v>
          </cell>
        </row>
        <row r="20669">
          <cell r="A20669">
            <v>37102</v>
          </cell>
          <cell r="B20669">
            <v>211</v>
          </cell>
          <cell r="C20669">
            <v>155</v>
          </cell>
          <cell r="D20669">
            <v>2001</v>
          </cell>
          <cell r="E20669">
            <v>37256</v>
          </cell>
        </row>
        <row r="20670">
          <cell r="A20670">
            <v>37103</v>
          </cell>
          <cell r="B20670">
            <v>212</v>
          </cell>
          <cell r="C20670">
            <v>154</v>
          </cell>
          <cell r="D20670">
            <v>2001</v>
          </cell>
          <cell r="E20670">
            <v>37256</v>
          </cell>
        </row>
        <row r="20671">
          <cell r="A20671">
            <v>37104</v>
          </cell>
          <cell r="B20671">
            <v>213</v>
          </cell>
          <cell r="C20671">
            <v>153</v>
          </cell>
          <cell r="D20671">
            <v>2001</v>
          </cell>
          <cell r="E20671">
            <v>37256</v>
          </cell>
        </row>
        <row r="20672">
          <cell r="A20672">
            <v>37105</v>
          </cell>
          <cell r="B20672">
            <v>214</v>
          </cell>
          <cell r="C20672">
            <v>152</v>
          </cell>
          <cell r="D20672">
            <v>2001</v>
          </cell>
          <cell r="E20672">
            <v>37256</v>
          </cell>
        </row>
        <row r="20673">
          <cell r="A20673">
            <v>37106</v>
          </cell>
          <cell r="B20673">
            <v>215</v>
          </cell>
          <cell r="C20673">
            <v>151</v>
          </cell>
          <cell r="D20673">
            <v>2001</v>
          </cell>
          <cell r="E20673">
            <v>37256</v>
          </cell>
        </row>
        <row r="20674">
          <cell r="A20674">
            <v>37107</v>
          </cell>
          <cell r="B20674">
            <v>216</v>
          </cell>
          <cell r="C20674">
            <v>150</v>
          </cell>
          <cell r="D20674">
            <v>2001</v>
          </cell>
          <cell r="E20674">
            <v>37256</v>
          </cell>
        </row>
        <row r="20675">
          <cell r="A20675">
            <v>37108</v>
          </cell>
          <cell r="B20675">
            <v>217</v>
          </cell>
          <cell r="C20675">
            <v>149</v>
          </cell>
          <cell r="D20675">
            <v>2001</v>
          </cell>
          <cell r="E20675">
            <v>37256</v>
          </cell>
        </row>
        <row r="20676">
          <cell r="A20676">
            <v>37109</v>
          </cell>
          <cell r="B20676">
            <v>218</v>
          </cell>
          <cell r="C20676">
            <v>148</v>
          </cell>
          <cell r="D20676">
            <v>2001</v>
          </cell>
          <cell r="E20676">
            <v>37256</v>
          </cell>
        </row>
        <row r="20677">
          <cell r="A20677">
            <v>37110</v>
          </cell>
          <cell r="B20677">
            <v>219</v>
          </cell>
          <cell r="C20677">
            <v>147</v>
          </cell>
          <cell r="D20677">
            <v>2001</v>
          </cell>
          <cell r="E20677">
            <v>37256</v>
          </cell>
        </row>
        <row r="20678">
          <cell r="A20678">
            <v>37111</v>
          </cell>
          <cell r="B20678">
            <v>220</v>
          </cell>
          <cell r="C20678">
            <v>146</v>
          </cell>
          <cell r="D20678">
            <v>2001</v>
          </cell>
          <cell r="E20678">
            <v>37256</v>
          </cell>
        </row>
        <row r="20679">
          <cell r="A20679">
            <v>37112</v>
          </cell>
          <cell r="B20679">
            <v>221</v>
          </cell>
          <cell r="C20679">
            <v>145</v>
          </cell>
          <cell r="D20679">
            <v>2001</v>
          </cell>
          <cell r="E20679">
            <v>37256</v>
          </cell>
        </row>
        <row r="20680">
          <cell r="A20680">
            <v>37113</v>
          </cell>
          <cell r="B20680">
            <v>222</v>
          </cell>
          <cell r="C20680">
            <v>144</v>
          </cell>
          <cell r="D20680">
            <v>2001</v>
          </cell>
          <cell r="E20680">
            <v>37256</v>
          </cell>
        </row>
        <row r="20681">
          <cell r="A20681">
            <v>37114</v>
          </cell>
          <cell r="B20681">
            <v>223</v>
          </cell>
          <cell r="C20681">
            <v>143</v>
          </cell>
          <cell r="D20681">
            <v>2001</v>
          </cell>
          <cell r="E20681">
            <v>37256</v>
          </cell>
        </row>
        <row r="20682">
          <cell r="A20682">
            <v>37115</v>
          </cell>
          <cell r="B20682">
            <v>224</v>
          </cell>
          <cell r="C20682">
            <v>142</v>
          </cell>
          <cell r="D20682">
            <v>2001</v>
          </cell>
          <cell r="E20682">
            <v>37256</v>
          </cell>
        </row>
        <row r="20683">
          <cell r="A20683">
            <v>37116</v>
          </cell>
          <cell r="B20683">
            <v>225</v>
          </cell>
          <cell r="C20683">
            <v>141</v>
          </cell>
          <cell r="D20683">
            <v>2001</v>
          </cell>
          <cell r="E20683">
            <v>37256</v>
          </cell>
        </row>
        <row r="20684">
          <cell r="A20684">
            <v>37117</v>
          </cell>
          <cell r="B20684">
            <v>226</v>
          </cell>
          <cell r="C20684">
            <v>140</v>
          </cell>
          <cell r="D20684">
            <v>2001</v>
          </cell>
          <cell r="E20684">
            <v>37256</v>
          </cell>
        </row>
        <row r="20685">
          <cell r="A20685">
            <v>37118</v>
          </cell>
          <cell r="B20685">
            <v>227</v>
          </cell>
          <cell r="C20685">
            <v>139</v>
          </cell>
          <cell r="D20685">
            <v>2001</v>
          </cell>
          <cell r="E20685">
            <v>37256</v>
          </cell>
        </row>
        <row r="20686">
          <cell r="A20686">
            <v>37119</v>
          </cell>
          <cell r="B20686">
            <v>228</v>
          </cell>
          <cell r="C20686">
            <v>138</v>
          </cell>
          <cell r="D20686">
            <v>2001</v>
          </cell>
          <cell r="E20686">
            <v>37256</v>
          </cell>
        </row>
        <row r="20687">
          <cell r="A20687">
            <v>37120</v>
          </cell>
          <cell r="B20687">
            <v>229</v>
          </cell>
          <cell r="C20687">
            <v>137</v>
          </cell>
          <cell r="D20687">
            <v>2001</v>
          </cell>
          <cell r="E20687">
            <v>37256</v>
          </cell>
        </row>
        <row r="20688">
          <cell r="A20688">
            <v>37121</v>
          </cell>
          <cell r="B20688">
            <v>230</v>
          </cell>
          <cell r="C20688">
            <v>136</v>
          </cell>
          <cell r="D20688">
            <v>2001</v>
          </cell>
          <cell r="E20688">
            <v>37256</v>
          </cell>
        </row>
        <row r="20689">
          <cell r="A20689">
            <v>37122</v>
          </cell>
          <cell r="B20689">
            <v>231</v>
          </cell>
          <cell r="C20689">
            <v>135</v>
          </cell>
          <cell r="D20689">
            <v>2001</v>
          </cell>
          <cell r="E20689">
            <v>37256</v>
          </cell>
        </row>
        <row r="20690">
          <cell r="A20690">
            <v>37123</v>
          </cell>
          <cell r="B20690">
            <v>232</v>
          </cell>
          <cell r="C20690">
            <v>134</v>
          </cell>
          <cell r="D20690">
            <v>2001</v>
          </cell>
          <cell r="E20690">
            <v>37256</v>
          </cell>
        </row>
        <row r="20691">
          <cell r="A20691">
            <v>37124</v>
          </cell>
          <cell r="B20691">
            <v>233</v>
          </cell>
          <cell r="C20691">
            <v>133</v>
          </cell>
          <cell r="D20691">
            <v>2001</v>
          </cell>
          <cell r="E20691">
            <v>37256</v>
          </cell>
        </row>
        <row r="20692">
          <cell r="A20692">
            <v>37125</v>
          </cell>
          <cell r="B20692">
            <v>234</v>
          </cell>
          <cell r="C20692">
            <v>132</v>
          </cell>
          <cell r="D20692">
            <v>2001</v>
          </cell>
          <cell r="E20692">
            <v>37256</v>
          </cell>
        </row>
        <row r="20693">
          <cell r="A20693">
            <v>37126</v>
          </cell>
          <cell r="B20693">
            <v>235</v>
          </cell>
          <cell r="C20693">
            <v>131</v>
          </cell>
          <cell r="D20693">
            <v>2001</v>
          </cell>
          <cell r="E20693">
            <v>37256</v>
          </cell>
        </row>
        <row r="20694">
          <cell r="A20694">
            <v>37127</v>
          </cell>
          <cell r="B20694">
            <v>236</v>
          </cell>
          <cell r="C20694">
            <v>130</v>
          </cell>
          <cell r="D20694">
            <v>2001</v>
          </cell>
          <cell r="E20694">
            <v>37256</v>
          </cell>
        </row>
        <row r="20695">
          <cell r="A20695">
            <v>37128</v>
          </cell>
          <cell r="B20695">
            <v>237</v>
          </cell>
          <cell r="C20695">
            <v>129</v>
          </cell>
          <cell r="D20695">
            <v>2001</v>
          </cell>
          <cell r="E20695">
            <v>37256</v>
          </cell>
        </row>
        <row r="20696">
          <cell r="A20696">
            <v>37129</v>
          </cell>
          <cell r="B20696">
            <v>238</v>
          </cell>
          <cell r="C20696">
            <v>128</v>
          </cell>
          <cell r="D20696">
            <v>2001</v>
          </cell>
          <cell r="E20696">
            <v>37256</v>
          </cell>
        </row>
        <row r="20697">
          <cell r="A20697">
            <v>37130</v>
          </cell>
          <cell r="B20697">
            <v>239</v>
          </cell>
          <cell r="C20697">
            <v>127</v>
          </cell>
          <cell r="D20697">
            <v>2001</v>
          </cell>
          <cell r="E20697">
            <v>37256</v>
          </cell>
        </row>
        <row r="20698">
          <cell r="A20698">
            <v>37131</v>
          </cell>
          <cell r="B20698">
            <v>240</v>
          </cell>
          <cell r="C20698">
            <v>126</v>
          </cell>
          <cell r="D20698">
            <v>2001</v>
          </cell>
          <cell r="E20698">
            <v>37256</v>
          </cell>
        </row>
        <row r="20699">
          <cell r="A20699">
            <v>37132</v>
          </cell>
          <cell r="B20699">
            <v>241</v>
          </cell>
          <cell r="C20699">
            <v>125</v>
          </cell>
          <cell r="D20699">
            <v>2001</v>
          </cell>
          <cell r="E20699">
            <v>37256</v>
          </cell>
        </row>
        <row r="20700">
          <cell r="A20700">
            <v>37133</v>
          </cell>
          <cell r="B20700">
            <v>242</v>
          </cell>
          <cell r="C20700">
            <v>124</v>
          </cell>
          <cell r="D20700">
            <v>2001</v>
          </cell>
          <cell r="E20700">
            <v>37256</v>
          </cell>
        </row>
        <row r="20701">
          <cell r="A20701">
            <v>37134</v>
          </cell>
          <cell r="B20701">
            <v>243</v>
          </cell>
          <cell r="C20701">
            <v>123</v>
          </cell>
          <cell r="D20701">
            <v>2001</v>
          </cell>
          <cell r="E20701">
            <v>37256</v>
          </cell>
        </row>
        <row r="20702">
          <cell r="A20702">
            <v>37135</v>
          </cell>
          <cell r="B20702">
            <v>244</v>
          </cell>
          <cell r="C20702">
            <v>122</v>
          </cell>
          <cell r="D20702">
            <v>2001</v>
          </cell>
          <cell r="E20702">
            <v>37256</v>
          </cell>
        </row>
        <row r="20703">
          <cell r="A20703">
            <v>37136</v>
          </cell>
          <cell r="B20703">
            <v>245</v>
          </cell>
          <cell r="C20703">
            <v>121</v>
          </cell>
          <cell r="D20703">
            <v>2001</v>
          </cell>
          <cell r="E20703">
            <v>37256</v>
          </cell>
        </row>
        <row r="20704">
          <cell r="A20704">
            <v>37137</v>
          </cell>
          <cell r="B20704">
            <v>246</v>
          </cell>
          <cell r="C20704">
            <v>120</v>
          </cell>
          <cell r="D20704">
            <v>2001</v>
          </cell>
          <cell r="E20704">
            <v>37256</v>
          </cell>
        </row>
        <row r="20705">
          <cell r="A20705">
            <v>37138</v>
          </cell>
          <cell r="B20705">
            <v>247</v>
          </cell>
          <cell r="C20705">
            <v>119</v>
          </cell>
          <cell r="D20705">
            <v>2001</v>
          </cell>
          <cell r="E20705">
            <v>37256</v>
          </cell>
        </row>
        <row r="20706">
          <cell r="A20706">
            <v>37139</v>
          </cell>
          <cell r="B20706">
            <v>248</v>
          </cell>
          <cell r="C20706">
            <v>118</v>
          </cell>
          <cell r="D20706">
            <v>2001</v>
          </cell>
          <cell r="E20706">
            <v>37256</v>
          </cell>
        </row>
        <row r="20707">
          <cell r="A20707">
            <v>37140</v>
          </cell>
          <cell r="B20707">
            <v>249</v>
          </cell>
          <cell r="C20707">
            <v>117</v>
          </cell>
          <cell r="D20707">
            <v>2001</v>
          </cell>
          <cell r="E20707">
            <v>37256</v>
          </cell>
        </row>
        <row r="20708">
          <cell r="A20708">
            <v>37141</v>
          </cell>
          <cell r="B20708">
            <v>250</v>
          </cell>
          <cell r="C20708">
            <v>116</v>
          </cell>
          <cell r="D20708">
            <v>2001</v>
          </cell>
          <cell r="E20708">
            <v>37256</v>
          </cell>
        </row>
        <row r="20709">
          <cell r="A20709">
            <v>37142</v>
          </cell>
          <cell r="B20709">
            <v>251</v>
          </cell>
          <cell r="C20709">
            <v>115</v>
          </cell>
          <cell r="D20709">
            <v>2001</v>
          </cell>
          <cell r="E20709">
            <v>37256</v>
          </cell>
        </row>
        <row r="20710">
          <cell r="A20710">
            <v>37143</v>
          </cell>
          <cell r="B20710">
            <v>252</v>
          </cell>
          <cell r="C20710">
            <v>114</v>
          </cell>
          <cell r="D20710">
            <v>2001</v>
          </cell>
          <cell r="E20710">
            <v>37256</v>
          </cell>
        </row>
        <row r="20711">
          <cell r="A20711">
            <v>37144</v>
          </cell>
          <cell r="B20711">
            <v>253</v>
          </cell>
          <cell r="C20711">
            <v>113</v>
          </cell>
          <cell r="D20711">
            <v>2001</v>
          </cell>
          <cell r="E20711">
            <v>37256</v>
          </cell>
        </row>
        <row r="20712">
          <cell r="A20712">
            <v>37145</v>
          </cell>
          <cell r="B20712">
            <v>254</v>
          </cell>
          <cell r="C20712">
            <v>112</v>
          </cell>
          <cell r="D20712">
            <v>2001</v>
          </cell>
          <cell r="E20712">
            <v>37256</v>
          </cell>
        </row>
        <row r="20713">
          <cell r="A20713">
            <v>37146</v>
          </cell>
          <cell r="B20713">
            <v>255</v>
          </cell>
          <cell r="C20713">
            <v>111</v>
          </cell>
          <cell r="D20713">
            <v>2001</v>
          </cell>
          <cell r="E20713">
            <v>37256</v>
          </cell>
        </row>
        <row r="20714">
          <cell r="A20714">
            <v>37147</v>
          </cell>
          <cell r="B20714">
            <v>256</v>
          </cell>
          <cell r="C20714">
            <v>110</v>
          </cell>
          <cell r="D20714">
            <v>2001</v>
          </cell>
          <cell r="E20714">
            <v>37256</v>
          </cell>
        </row>
        <row r="20715">
          <cell r="A20715">
            <v>37148</v>
          </cell>
          <cell r="B20715">
            <v>257</v>
          </cell>
          <cell r="C20715">
            <v>109</v>
          </cell>
          <cell r="D20715">
            <v>2001</v>
          </cell>
          <cell r="E20715">
            <v>37256</v>
          </cell>
        </row>
        <row r="20716">
          <cell r="A20716">
            <v>37149</v>
          </cell>
          <cell r="B20716">
            <v>258</v>
          </cell>
          <cell r="C20716">
            <v>108</v>
          </cell>
          <cell r="D20716">
            <v>2001</v>
          </cell>
          <cell r="E20716">
            <v>37256</v>
          </cell>
        </row>
        <row r="20717">
          <cell r="A20717">
            <v>37150</v>
          </cell>
          <cell r="B20717">
            <v>259</v>
          </cell>
          <cell r="C20717">
            <v>107</v>
          </cell>
          <cell r="D20717">
            <v>2001</v>
          </cell>
          <cell r="E20717">
            <v>37256</v>
          </cell>
        </row>
        <row r="20718">
          <cell r="A20718">
            <v>37151</v>
          </cell>
          <cell r="B20718">
            <v>260</v>
          </cell>
          <cell r="C20718">
            <v>106</v>
          </cell>
          <cell r="D20718">
            <v>2001</v>
          </cell>
          <cell r="E20718">
            <v>37256</v>
          </cell>
        </row>
        <row r="20719">
          <cell r="A20719">
            <v>37152</v>
          </cell>
          <cell r="B20719">
            <v>261</v>
          </cell>
          <cell r="C20719">
            <v>105</v>
          </cell>
          <cell r="D20719">
            <v>2001</v>
          </cell>
          <cell r="E20719">
            <v>37256</v>
          </cell>
        </row>
        <row r="20720">
          <cell r="A20720">
            <v>37153</v>
          </cell>
          <cell r="B20720">
            <v>262</v>
          </cell>
          <cell r="C20720">
            <v>104</v>
          </cell>
          <cell r="D20720">
            <v>2001</v>
          </cell>
          <cell r="E20720">
            <v>37256</v>
          </cell>
        </row>
        <row r="20721">
          <cell r="A20721">
            <v>37154</v>
          </cell>
          <cell r="B20721">
            <v>263</v>
          </cell>
          <cell r="C20721">
            <v>103</v>
          </cell>
          <cell r="D20721">
            <v>2001</v>
          </cell>
          <cell r="E20721">
            <v>37256</v>
          </cell>
        </row>
        <row r="20722">
          <cell r="A20722">
            <v>37155</v>
          </cell>
          <cell r="B20722">
            <v>264</v>
          </cell>
          <cell r="C20722">
            <v>102</v>
          </cell>
          <cell r="D20722">
            <v>2001</v>
          </cell>
          <cell r="E20722">
            <v>37256</v>
          </cell>
        </row>
        <row r="20723">
          <cell r="A20723">
            <v>37156</v>
          </cell>
          <cell r="B20723">
            <v>265</v>
          </cell>
          <cell r="C20723">
            <v>101</v>
          </cell>
          <cell r="D20723">
            <v>2001</v>
          </cell>
          <cell r="E20723">
            <v>37256</v>
          </cell>
        </row>
        <row r="20724">
          <cell r="A20724">
            <v>37157</v>
          </cell>
          <cell r="B20724">
            <v>266</v>
          </cell>
          <cell r="C20724">
            <v>100</v>
          </cell>
          <cell r="D20724">
            <v>2001</v>
          </cell>
          <cell r="E20724">
            <v>37256</v>
          </cell>
        </row>
        <row r="20725">
          <cell r="A20725">
            <v>37158</v>
          </cell>
          <cell r="B20725">
            <v>267</v>
          </cell>
          <cell r="C20725">
            <v>99</v>
          </cell>
          <cell r="D20725">
            <v>2001</v>
          </cell>
          <cell r="E20725">
            <v>37256</v>
          </cell>
        </row>
        <row r="20726">
          <cell r="A20726">
            <v>37159</v>
          </cell>
          <cell r="B20726">
            <v>268</v>
          </cell>
          <cell r="C20726">
            <v>98</v>
          </cell>
          <cell r="D20726">
            <v>2001</v>
          </cell>
          <cell r="E20726">
            <v>37256</v>
          </cell>
        </row>
        <row r="20727">
          <cell r="A20727">
            <v>37160</v>
          </cell>
          <cell r="B20727">
            <v>269</v>
          </cell>
          <cell r="C20727">
            <v>97</v>
          </cell>
          <cell r="D20727">
            <v>2001</v>
          </cell>
          <cell r="E20727">
            <v>37256</v>
          </cell>
        </row>
        <row r="20728">
          <cell r="A20728">
            <v>37161</v>
          </cell>
          <cell r="B20728">
            <v>270</v>
          </cell>
          <cell r="C20728">
            <v>96</v>
          </cell>
          <cell r="D20728">
            <v>2001</v>
          </cell>
          <cell r="E20728">
            <v>37256</v>
          </cell>
        </row>
        <row r="20729">
          <cell r="A20729">
            <v>37162</v>
          </cell>
          <cell r="B20729">
            <v>271</v>
          </cell>
          <cell r="C20729">
            <v>95</v>
          </cell>
          <cell r="D20729">
            <v>2001</v>
          </cell>
          <cell r="E20729">
            <v>37256</v>
          </cell>
        </row>
        <row r="20730">
          <cell r="A20730">
            <v>37163</v>
          </cell>
          <cell r="B20730">
            <v>272</v>
          </cell>
          <cell r="C20730">
            <v>94</v>
          </cell>
          <cell r="D20730">
            <v>2001</v>
          </cell>
          <cell r="E20730">
            <v>37256</v>
          </cell>
        </row>
        <row r="20731">
          <cell r="A20731">
            <v>37164</v>
          </cell>
          <cell r="B20731">
            <v>273</v>
          </cell>
          <cell r="C20731">
            <v>93</v>
          </cell>
          <cell r="D20731">
            <v>2001</v>
          </cell>
          <cell r="E20731">
            <v>37256</v>
          </cell>
        </row>
        <row r="20732">
          <cell r="A20732">
            <v>37165</v>
          </cell>
          <cell r="B20732">
            <v>274</v>
          </cell>
          <cell r="C20732">
            <v>92</v>
          </cell>
          <cell r="D20732">
            <v>2001</v>
          </cell>
          <cell r="E20732">
            <v>37256</v>
          </cell>
        </row>
        <row r="20733">
          <cell r="A20733">
            <v>37166</v>
          </cell>
          <cell r="B20733">
            <v>275</v>
          </cell>
          <cell r="C20733">
            <v>91</v>
          </cell>
          <cell r="D20733">
            <v>2001</v>
          </cell>
          <cell r="E20733">
            <v>37256</v>
          </cell>
        </row>
        <row r="20734">
          <cell r="A20734">
            <v>37167</v>
          </cell>
          <cell r="B20734">
            <v>276</v>
          </cell>
          <cell r="C20734">
            <v>90</v>
          </cell>
          <cell r="D20734">
            <v>2001</v>
          </cell>
          <cell r="E20734">
            <v>37256</v>
          </cell>
        </row>
        <row r="20735">
          <cell r="A20735">
            <v>37168</v>
          </cell>
          <cell r="B20735">
            <v>277</v>
          </cell>
          <cell r="C20735">
            <v>89</v>
          </cell>
          <cell r="D20735">
            <v>2001</v>
          </cell>
          <cell r="E20735">
            <v>37256</v>
          </cell>
        </row>
        <row r="20736">
          <cell r="A20736">
            <v>37169</v>
          </cell>
          <cell r="B20736">
            <v>278</v>
          </cell>
          <cell r="C20736">
            <v>88</v>
          </cell>
          <cell r="D20736">
            <v>2001</v>
          </cell>
          <cell r="E20736">
            <v>37256</v>
          </cell>
        </row>
        <row r="20737">
          <cell r="A20737">
            <v>37170</v>
          </cell>
          <cell r="B20737">
            <v>279</v>
          </cell>
          <cell r="C20737">
            <v>87</v>
          </cell>
          <cell r="D20737">
            <v>2001</v>
          </cell>
          <cell r="E20737">
            <v>37256</v>
          </cell>
        </row>
        <row r="20738">
          <cell r="A20738">
            <v>37171</v>
          </cell>
          <cell r="B20738">
            <v>280</v>
          </cell>
          <cell r="C20738">
            <v>86</v>
          </cell>
          <cell r="D20738">
            <v>2001</v>
          </cell>
          <cell r="E20738">
            <v>37256</v>
          </cell>
        </row>
        <row r="20739">
          <cell r="A20739">
            <v>37172</v>
          </cell>
          <cell r="B20739">
            <v>281</v>
          </cell>
          <cell r="C20739">
            <v>85</v>
          </cell>
          <cell r="D20739">
            <v>2001</v>
          </cell>
          <cell r="E20739">
            <v>37256</v>
          </cell>
        </row>
        <row r="20740">
          <cell r="A20740">
            <v>37173</v>
          </cell>
          <cell r="B20740">
            <v>282</v>
          </cell>
          <cell r="C20740">
            <v>84</v>
          </cell>
          <cell r="D20740">
            <v>2001</v>
          </cell>
          <cell r="E20740">
            <v>37256</v>
          </cell>
        </row>
        <row r="20741">
          <cell r="A20741">
            <v>37174</v>
          </cell>
          <cell r="B20741">
            <v>283</v>
          </cell>
          <cell r="C20741">
            <v>83</v>
          </cell>
          <cell r="D20741">
            <v>2001</v>
          </cell>
          <cell r="E20741">
            <v>37256</v>
          </cell>
        </row>
        <row r="20742">
          <cell r="A20742">
            <v>37175</v>
          </cell>
          <cell r="B20742">
            <v>284</v>
          </cell>
          <cell r="C20742">
            <v>82</v>
          </cell>
          <cell r="D20742">
            <v>2001</v>
          </cell>
          <cell r="E20742">
            <v>37256</v>
          </cell>
        </row>
        <row r="20743">
          <cell r="A20743">
            <v>37176</v>
          </cell>
          <cell r="B20743">
            <v>285</v>
          </cell>
          <cell r="C20743">
            <v>81</v>
          </cell>
          <cell r="D20743">
            <v>2001</v>
          </cell>
          <cell r="E20743">
            <v>37256</v>
          </cell>
        </row>
        <row r="20744">
          <cell r="A20744">
            <v>37177</v>
          </cell>
          <cell r="B20744">
            <v>286</v>
          </cell>
          <cell r="C20744">
            <v>80</v>
          </cell>
          <cell r="D20744">
            <v>2001</v>
          </cell>
          <cell r="E20744">
            <v>37256</v>
          </cell>
        </row>
        <row r="20745">
          <cell r="A20745">
            <v>37178</v>
          </cell>
          <cell r="B20745">
            <v>287</v>
          </cell>
          <cell r="C20745">
            <v>79</v>
          </cell>
          <cell r="D20745">
            <v>2001</v>
          </cell>
          <cell r="E20745">
            <v>37256</v>
          </cell>
        </row>
        <row r="20746">
          <cell r="A20746">
            <v>37179</v>
          </cell>
          <cell r="B20746">
            <v>288</v>
          </cell>
          <cell r="C20746">
            <v>78</v>
          </cell>
          <cell r="D20746">
            <v>2001</v>
          </cell>
          <cell r="E20746">
            <v>37256</v>
          </cell>
        </row>
        <row r="20747">
          <cell r="A20747">
            <v>37180</v>
          </cell>
          <cell r="B20747">
            <v>289</v>
          </cell>
          <cell r="C20747">
            <v>77</v>
          </cell>
          <cell r="D20747">
            <v>2001</v>
          </cell>
          <cell r="E20747">
            <v>37256</v>
          </cell>
        </row>
        <row r="20748">
          <cell r="A20748">
            <v>37181</v>
          </cell>
          <cell r="B20748">
            <v>290</v>
          </cell>
          <cell r="C20748">
            <v>76</v>
          </cell>
          <cell r="D20748">
            <v>2001</v>
          </cell>
          <cell r="E20748">
            <v>37256</v>
          </cell>
        </row>
        <row r="20749">
          <cell r="A20749">
            <v>37182</v>
          </cell>
          <cell r="B20749">
            <v>291</v>
          </cell>
          <cell r="C20749">
            <v>75</v>
          </cell>
          <cell r="D20749">
            <v>2001</v>
          </cell>
          <cell r="E20749">
            <v>37256</v>
          </cell>
        </row>
        <row r="20750">
          <cell r="A20750">
            <v>37183</v>
          </cell>
          <cell r="B20750">
            <v>292</v>
          </cell>
          <cell r="C20750">
            <v>74</v>
          </cell>
          <cell r="D20750">
            <v>2001</v>
          </cell>
          <cell r="E20750">
            <v>37256</v>
          </cell>
        </row>
        <row r="20751">
          <cell r="A20751">
            <v>37184</v>
          </cell>
          <cell r="B20751">
            <v>293</v>
          </cell>
          <cell r="C20751">
            <v>73</v>
          </cell>
          <cell r="D20751">
            <v>2001</v>
          </cell>
          <cell r="E20751">
            <v>37256</v>
          </cell>
        </row>
        <row r="20752">
          <cell r="A20752">
            <v>37185</v>
          </cell>
          <cell r="B20752">
            <v>294</v>
          </cell>
          <cell r="C20752">
            <v>72</v>
          </cell>
          <cell r="D20752">
            <v>2001</v>
          </cell>
          <cell r="E20752">
            <v>37256</v>
          </cell>
        </row>
        <row r="20753">
          <cell r="A20753">
            <v>37186</v>
          </cell>
          <cell r="B20753">
            <v>295</v>
          </cell>
          <cell r="C20753">
            <v>71</v>
          </cell>
          <cell r="D20753">
            <v>2001</v>
          </cell>
          <cell r="E20753">
            <v>37256</v>
          </cell>
        </row>
        <row r="20754">
          <cell r="A20754">
            <v>37187</v>
          </cell>
          <cell r="B20754">
            <v>296</v>
          </cell>
          <cell r="C20754">
            <v>70</v>
          </cell>
          <cell r="D20754">
            <v>2001</v>
          </cell>
          <cell r="E20754">
            <v>37256</v>
          </cell>
        </row>
        <row r="20755">
          <cell r="A20755">
            <v>37188</v>
          </cell>
          <cell r="B20755">
            <v>297</v>
          </cell>
          <cell r="C20755">
            <v>69</v>
          </cell>
          <cell r="D20755">
            <v>2001</v>
          </cell>
          <cell r="E20755">
            <v>37256</v>
          </cell>
        </row>
        <row r="20756">
          <cell r="A20756">
            <v>37189</v>
          </cell>
          <cell r="B20756">
            <v>298</v>
          </cell>
          <cell r="C20756">
            <v>68</v>
          </cell>
          <cell r="D20756">
            <v>2001</v>
          </cell>
          <cell r="E20756">
            <v>37256</v>
          </cell>
        </row>
        <row r="20757">
          <cell r="A20757">
            <v>37190</v>
          </cell>
          <cell r="B20757">
            <v>299</v>
          </cell>
          <cell r="C20757">
            <v>67</v>
          </cell>
          <cell r="D20757">
            <v>2001</v>
          </cell>
          <cell r="E20757">
            <v>37256</v>
          </cell>
        </row>
        <row r="20758">
          <cell r="A20758">
            <v>37191</v>
          </cell>
          <cell r="B20758">
            <v>300</v>
          </cell>
          <cell r="C20758">
            <v>66</v>
          </cell>
          <cell r="D20758">
            <v>2001</v>
          </cell>
          <cell r="E20758">
            <v>37256</v>
          </cell>
        </row>
        <row r="20759">
          <cell r="A20759">
            <v>37192</v>
          </cell>
          <cell r="B20759">
            <v>301</v>
          </cell>
          <cell r="C20759">
            <v>65</v>
          </cell>
          <cell r="D20759">
            <v>2001</v>
          </cell>
          <cell r="E20759">
            <v>37256</v>
          </cell>
        </row>
        <row r="20760">
          <cell r="A20760">
            <v>37193</v>
          </cell>
          <cell r="B20760">
            <v>302</v>
          </cell>
          <cell r="C20760">
            <v>64</v>
          </cell>
          <cell r="D20760">
            <v>2001</v>
          </cell>
          <cell r="E20760">
            <v>37256</v>
          </cell>
        </row>
        <row r="20761">
          <cell r="A20761">
            <v>37194</v>
          </cell>
          <cell r="B20761">
            <v>303</v>
          </cell>
          <cell r="C20761">
            <v>63</v>
          </cell>
          <cell r="D20761">
            <v>2001</v>
          </cell>
          <cell r="E20761">
            <v>37256</v>
          </cell>
        </row>
        <row r="20762">
          <cell r="A20762">
            <v>37195</v>
          </cell>
          <cell r="B20762">
            <v>304</v>
          </cell>
          <cell r="C20762">
            <v>62</v>
          </cell>
          <cell r="D20762">
            <v>2001</v>
          </cell>
          <cell r="E20762">
            <v>37256</v>
          </cell>
        </row>
        <row r="20763">
          <cell r="A20763">
            <v>37196</v>
          </cell>
          <cell r="B20763">
            <v>305</v>
          </cell>
          <cell r="C20763">
            <v>61</v>
          </cell>
          <cell r="D20763">
            <v>2001</v>
          </cell>
          <cell r="E20763">
            <v>37256</v>
          </cell>
        </row>
        <row r="20764">
          <cell r="A20764">
            <v>37197</v>
          </cell>
          <cell r="B20764">
            <v>306</v>
          </cell>
          <cell r="C20764">
            <v>60</v>
          </cell>
          <cell r="D20764">
            <v>2001</v>
          </cell>
          <cell r="E20764">
            <v>37256</v>
          </cell>
        </row>
        <row r="20765">
          <cell r="A20765">
            <v>37198</v>
          </cell>
          <cell r="B20765">
            <v>307</v>
          </cell>
          <cell r="C20765">
            <v>59</v>
          </cell>
          <cell r="D20765">
            <v>2001</v>
          </cell>
          <cell r="E20765">
            <v>37256</v>
          </cell>
        </row>
        <row r="20766">
          <cell r="A20766">
            <v>37199</v>
          </cell>
          <cell r="B20766">
            <v>308</v>
          </cell>
          <cell r="C20766">
            <v>58</v>
          </cell>
          <cell r="D20766">
            <v>2001</v>
          </cell>
          <cell r="E20766">
            <v>37256</v>
          </cell>
        </row>
        <row r="20767">
          <cell r="A20767">
            <v>37200</v>
          </cell>
          <cell r="B20767">
            <v>309</v>
          </cell>
          <cell r="C20767">
            <v>57</v>
          </cell>
          <cell r="D20767">
            <v>2001</v>
          </cell>
          <cell r="E20767">
            <v>37256</v>
          </cell>
        </row>
        <row r="20768">
          <cell r="A20768">
            <v>37201</v>
          </cell>
          <cell r="B20768">
            <v>310</v>
          </cell>
          <cell r="C20768">
            <v>56</v>
          </cell>
          <cell r="D20768">
            <v>2001</v>
          </cell>
          <cell r="E20768">
            <v>37256</v>
          </cell>
        </row>
        <row r="20769">
          <cell r="A20769">
            <v>37202</v>
          </cell>
          <cell r="B20769">
            <v>311</v>
          </cell>
          <cell r="C20769">
            <v>55</v>
          </cell>
          <cell r="D20769">
            <v>2001</v>
          </cell>
          <cell r="E20769">
            <v>37256</v>
          </cell>
        </row>
        <row r="20770">
          <cell r="A20770">
            <v>37203</v>
          </cell>
          <cell r="B20770">
            <v>312</v>
          </cell>
          <cell r="C20770">
            <v>54</v>
          </cell>
          <cell r="D20770">
            <v>2001</v>
          </cell>
          <cell r="E20770">
            <v>37256</v>
          </cell>
        </row>
        <row r="20771">
          <cell r="A20771">
            <v>37204</v>
          </cell>
          <cell r="B20771">
            <v>313</v>
          </cell>
          <cell r="C20771">
            <v>53</v>
          </cell>
          <cell r="D20771">
            <v>2001</v>
          </cell>
          <cell r="E20771">
            <v>37256</v>
          </cell>
        </row>
        <row r="20772">
          <cell r="A20772">
            <v>37205</v>
          </cell>
          <cell r="B20772">
            <v>314</v>
          </cell>
          <cell r="C20772">
            <v>52</v>
          </cell>
          <cell r="D20772">
            <v>2001</v>
          </cell>
          <cell r="E20772">
            <v>37256</v>
          </cell>
        </row>
        <row r="20773">
          <cell r="A20773">
            <v>37206</v>
          </cell>
          <cell r="B20773">
            <v>315</v>
          </cell>
          <cell r="C20773">
            <v>51</v>
          </cell>
          <cell r="D20773">
            <v>2001</v>
          </cell>
          <cell r="E20773">
            <v>37256</v>
          </cell>
        </row>
        <row r="20774">
          <cell r="A20774">
            <v>37207</v>
          </cell>
          <cell r="B20774">
            <v>316</v>
          </cell>
          <cell r="C20774">
            <v>50</v>
          </cell>
          <cell r="D20774">
            <v>2001</v>
          </cell>
          <cell r="E20774">
            <v>37256</v>
          </cell>
        </row>
        <row r="20775">
          <cell r="A20775">
            <v>37208</v>
          </cell>
          <cell r="B20775">
            <v>317</v>
          </cell>
          <cell r="C20775">
            <v>49</v>
          </cell>
          <cell r="D20775">
            <v>2001</v>
          </cell>
          <cell r="E20775">
            <v>37256</v>
          </cell>
        </row>
        <row r="20776">
          <cell r="A20776">
            <v>37209</v>
          </cell>
          <cell r="B20776">
            <v>318</v>
          </cell>
          <cell r="C20776">
            <v>48</v>
          </cell>
          <cell r="D20776">
            <v>2001</v>
          </cell>
          <cell r="E20776">
            <v>37256</v>
          </cell>
        </row>
        <row r="20777">
          <cell r="A20777">
            <v>37210</v>
          </cell>
          <cell r="B20777">
            <v>319</v>
          </cell>
          <cell r="C20777">
            <v>47</v>
          </cell>
          <cell r="D20777">
            <v>2001</v>
          </cell>
          <cell r="E20777">
            <v>37256</v>
          </cell>
        </row>
        <row r="20778">
          <cell r="A20778">
            <v>37211</v>
          </cell>
          <cell r="B20778">
            <v>320</v>
          </cell>
          <cell r="C20778">
            <v>46</v>
          </cell>
          <cell r="D20778">
            <v>2001</v>
          </cell>
          <cell r="E20778">
            <v>37256</v>
          </cell>
        </row>
        <row r="20779">
          <cell r="A20779">
            <v>37212</v>
          </cell>
          <cell r="B20779">
            <v>321</v>
          </cell>
          <cell r="C20779">
            <v>45</v>
          </cell>
          <cell r="D20779">
            <v>2001</v>
          </cell>
          <cell r="E20779">
            <v>37256</v>
          </cell>
        </row>
        <row r="20780">
          <cell r="A20780">
            <v>37213</v>
          </cell>
          <cell r="B20780">
            <v>322</v>
          </cell>
          <cell r="C20780">
            <v>44</v>
          </cell>
          <cell r="D20780">
            <v>2001</v>
          </cell>
          <cell r="E20780">
            <v>37256</v>
          </cell>
        </row>
        <row r="20781">
          <cell r="A20781">
            <v>37214</v>
          </cell>
          <cell r="B20781">
            <v>323</v>
          </cell>
          <cell r="C20781">
            <v>43</v>
          </cell>
          <cell r="D20781">
            <v>2001</v>
          </cell>
          <cell r="E20781">
            <v>37256</v>
          </cell>
        </row>
        <row r="20782">
          <cell r="A20782">
            <v>37215</v>
          </cell>
          <cell r="B20782">
            <v>324</v>
          </cell>
          <cell r="C20782">
            <v>42</v>
          </cell>
          <cell r="D20782">
            <v>2001</v>
          </cell>
          <cell r="E20782">
            <v>37256</v>
          </cell>
        </row>
        <row r="20783">
          <cell r="A20783">
            <v>37216</v>
          </cell>
          <cell r="B20783">
            <v>325</v>
          </cell>
          <cell r="C20783">
            <v>41</v>
          </cell>
          <cell r="D20783">
            <v>2001</v>
          </cell>
          <cell r="E20783">
            <v>37256</v>
          </cell>
        </row>
        <row r="20784">
          <cell r="A20784">
            <v>37217</v>
          </cell>
          <cell r="B20784">
            <v>326</v>
          </cell>
          <cell r="C20784">
            <v>40</v>
          </cell>
          <cell r="D20784">
            <v>2001</v>
          </cell>
          <cell r="E20784">
            <v>37256</v>
          </cell>
        </row>
        <row r="20785">
          <cell r="A20785">
            <v>37218</v>
          </cell>
          <cell r="B20785">
            <v>327</v>
          </cell>
          <cell r="C20785">
            <v>39</v>
          </cell>
          <cell r="D20785">
            <v>2001</v>
          </cell>
          <cell r="E20785">
            <v>37256</v>
          </cell>
        </row>
        <row r="20786">
          <cell r="A20786">
            <v>37219</v>
          </cell>
          <cell r="B20786">
            <v>328</v>
          </cell>
          <cell r="C20786">
            <v>38</v>
          </cell>
          <cell r="D20786">
            <v>2001</v>
          </cell>
          <cell r="E20786">
            <v>37256</v>
          </cell>
        </row>
        <row r="20787">
          <cell r="A20787">
            <v>37220</v>
          </cell>
          <cell r="B20787">
            <v>329</v>
          </cell>
          <cell r="C20787">
            <v>37</v>
          </cell>
          <cell r="D20787">
            <v>2001</v>
          </cell>
          <cell r="E20787">
            <v>37256</v>
          </cell>
        </row>
        <row r="20788">
          <cell r="A20788">
            <v>37221</v>
          </cell>
          <cell r="B20788">
            <v>330</v>
          </cell>
          <cell r="C20788">
            <v>36</v>
          </cell>
          <cell r="D20788">
            <v>2001</v>
          </cell>
          <cell r="E20788">
            <v>37256</v>
          </cell>
        </row>
        <row r="20789">
          <cell r="A20789">
            <v>37222</v>
          </cell>
          <cell r="B20789">
            <v>331</v>
          </cell>
          <cell r="C20789">
            <v>35</v>
          </cell>
          <cell r="D20789">
            <v>2001</v>
          </cell>
          <cell r="E20789">
            <v>37256</v>
          </cell>
        </row>
        <row r="20790">
          <cell r="A20790">
            <v>37223</v>
          </cell>
          <cell r="B20790">
            <v>332</v>
          </cell>
          <cell r="C20790">
            <v>34</v>
          </cell>
          <cell r="D20790">
            <v>2001</v>
          </cell>
          <cell r="E20790">
            <v>37256</v>
          </cell>
        </row>
        <row r="20791">
          <cell r="A20791">
            <v>37224</v>
          </cell>
          <cell r="B20791">
            <v>333</v>
          </cell>
          <cell r="C20791">
            <v>33</v>
          </cell>
          <cell r="D20791">
            <v>2001</v>
          </cell>
          <cell r="E20791">
            <v>37256</v>
          </cell>
        </row>
        <row r="20792">
          <cell r="A20792">
            <v>37225</v>
          </cell>
          <cell r="B20792">
            <v>334</v>
          </cell>
          <cell r="C20792">
            <v>32</v>
          </cell>
          <cell r="D20792">
            <v>2001</v>
          </cell>
          <cell r="E20792">
            <v>37256</v>
          </cell>
        </row>
        <row r="20793">
          <cell r="A20793">
            <v>37226</v>
          </cell>
          <cell r="B20793">
            <v>335</v>
          </cell>
          <cell r="C20793">
            <v>31</v>
          </cell>
          <cell r="D20793">
            <v>2001</v>
          </cell>
          <cell r="E20793">
            <v>37256</v>
          </cell>
        </row>
        <row r="20794">
          <cell r="A20794">
            <v>37227</v>
          </cell>
          <cell r="B20794">
            <v>336</v>
          </cell>
          <cell r="C20794">
            <v>30</v>
          </cell>
          <cell r="D20794">
            <v>2001</v>
          </cell>
          <cell r="E20794">
            <v>37256</v>
          </cell>
        </row>
        <row r="20795">
          <cell r="A20795">
            <v>37228</v>
          </cell>
          <cell r="B20795">
            <v>337</v>
          </cell>
          <cell r="C20795">
            <v>29</v>
          </cell>
          <cell r="D20795">
            <v>2001</v>
          </cell>
          <cell r="E20795">
            <v>37256</v>
          </cell>
        </row>
        <row r="20796">
          <cell r="A20796">
            <v>37229</v>
          </cell>
          <cell r="B20796">
            <v>338</v>
          </cell>
          <cell r="C20796">
            <v>28</v>
          </cell>
          <cell r="D20796">
            <v>2001</v>
          </cell>
          <cell r="E20796">
            <v>37256</v>
          </cell>
        </row>
        <row r="20797">
          <cell r="A20797">
            <v>37230</v>
          </cell>
          <cell r="B20797">
            <v>339</v>
          </cell>
          <cell r="C20797">
            <v>27</v>
          </cell>
          <cell r="D20797">
            <v>2001</v>
          </cell>
          <cell r="E20797">
            <v>37256</v>
          </cell>
        </row>
        <row r="20798">
          <cell r="A20798">
            <v>37231</v>
          </cell>
          <cell r="B20798">
            <v>340</v>
          </cell>
          <cell r="C20798">
            <v>26</v>
          </cell>
          <cell r="D20798">
            <v>2001</v>
          </cell>
          <cell r="E20798">
            <v>37256</v>
          </cell>
        </row>
        <row r="20799">
          <cell r="A20799">
            <v>37232</v>
          </cell>
          <cell r="B20799">
            <v>341</v>
          </cell>
          <cell r="C20799">
            <v>25</v>
          </cell>
          <cell r="D20799">
            <v>2001</v>
          </cell>
          <cell r="E20799">
            <v>37256</v>
          </cell>
        </row>
        <row r="20800">
          <cell r="A20800">
            <v>37233</v>
          </cell>
          <cell r="B20800">
            <v>342</v>
          </cell>
          <cell r="C20800">
            <v>24</v>
          </cell>
          <cell r="D20800">
            <v>2001</v>
          </cell>
          <cell r="E20800">
            <v>37256</v>
          </cell>
        </row>
        <row r="20801">
          <cell r="A20801">
            <v>37234</v>
          </cell>
          <cell r="B20801">
            <v>343</v>
          </cell>
          <cell r="C20801">
            <v>23</v>
          </cell>
          <cell r="D20801">
            <v>2001</v>
          </cell>
          <cell r="E20801">
            <v>37256</v>
          </cell>
        </row>
        <row r="20802">
          <cell r="A20802">
            <v>37235</v>
          </cell>
          <cell r="B20802">
            <v>344</v>
          </cell>
          <cell r="C20802">
            <v>22</v>
          </cell>
          <cell r="D20802">
            <v>2001</v>
          </cell>
          <cell r="E20802">
            <v>37256</v>
          </cell>
        </row>
        <row r="20803">
          <cell r="A20803">
            <v>37236</v>
          </cell>
          <cell r="B20803">
            <v>345</v>
          </cell>
          <cell r="C20803">
            <v>21</v>
          </cell>
          <cell r="D20803">
            <v>2001</v>
          </cell>
          <cell r="E20803">
            <v>37256</v>
          </cell>
        </row>
        <row r="20804">
          <cell r="A20804">
            <v>37237</v>
          </cell>
          <cell r="B20804">
            <v>346</v>
          </cell>
          <cell r="C20804">
            <v>20</v>
          </cell>
          <cell r="D20804">
            <v>2001</v>
          </cell>
          <cell r="E20804">
            <v>37256</v>
          </cell>
        </row>
        <row r="20805">
          <cell r="A20805">
            <v>37238</v>
          </cell>
          <cell r="B20805">
            <v>347</v>
          </cell>
          <cell r="C20805">
            <v>19</v>
          </cell>
          <cell r="D20805">
            <v>2001</v>
          </cell>
          <cell r="E20805">
            <v>37256</v>
          </cell>
        </row>
        <row r="20806">
          <cell r="A20806">
            <v>37239</v>
          </cell>
          <cell r="B20806">
            <v>348</v>
          </cell>
          <cell r="C20806">
            <v>18</v>
          </cell>
          <cell r="D20806">
            <v>2001</v>
          </cell>
          <cell r="E20806">
            <v>37256</v>
          </cell>
        </row>
        <row r="20807">
          <cell r="A20807">
            <v>37240</v>
          </cell>
          <cell r="B20807">
            <v>349</v>
          </cell>
          <cell r="C20807">
            <v>17</v>
          </cell>
          <cell r="D20807">
            <v>2001</v>
          </cell>
          <cell r="E20807">
            <v>37256</v>
          </cell>
        </row>
        <row r="20808">
          <cell r="A20808">
            <v>37241</v>
          </cell>
          <cell r="B20808">
            <v>350</v>
          </cell>
          <cell r="C20808">
            <v>16</v>
          </cell>
          <cell r="D20808">
            <v>2001</v>
          </cell>
          <cell r="E20808">
            <v>37256</v>
          </cell>
        </row>
        <row r="20809">
          <cell r="A20809">
            <v>37242</v>
          </cell>
          <cell r="B20809">
            <v>351</v>
          </cell>
          <cell r="C20809">
            <v>15</v>
          </cell>
          <cell r="D20809">
            <v>2001</v>
          </cell>
          <cell r="E20809">
            <v>37256</v>
          </cell>
        </row>
        <row r="20810">
          <cell r="A20810">
            <v>37243</v>
          </cell>
          <cell r="B20810">
            <v>352</v>
          </cell>
          <cell r="C20810">
            <v>14</v>
          </cell>
          <cell r="D20810">
            <v>2001</v>
          </cell>
          <cell r="E20810">
            <v>37256</v>
          </cell>
        </row>
        <row r="20811">
          <cell r="A20811">
            <v>37244</v>
          </cell>
          <cell r="B20811">
            <v>353</v>
          </cell>
          <cell r="C20811">
            <v>13</v>
          </cell>
          <cell r="D20811">
            <v>2001</v>
          </cell>
          <cell r="E20811">
            <v>37256</v>
          </cell>
        </row>
        <row r="20812">
          <cell r="A20812">
            <v>37245</v>
          </cell>
          <cell r="B20812">
            <v>354</v>
          </cell>
          <cell r="C20812">
            <v>12</v>
          </cell>
          <cell r="D20812">
            <v>2001</v>
          </cell>
          <cell r="E20812">
            <v>37256</v>
          </cell>
        </row>
        <row r="20813">
          <cell r="A20813">
            <v>37246</v>
          </cell>
          <cell r="B20813">
            <v>355</v>
          </cell>
          <cell r="C20813">
            <v>11</v>
          </cell>
          <cell r="D20813">
            <v>2001</v>
          </cell>
          <cell r="E20813">
            <v>37256</v>
          </cell>
        </row>
        <row r="20814">
          <cell r="A20814">
            <v>37247</v>
          </cell>
          <cell r="B20814">
            <v>356</v>
          </cell>
          <cell r="C20814">
            <v>10</v>
          </cell>
          <cell r="D20814">
            <v>2001</v>
          </cell>
          <cell r="E20814">
            <v>37256</v>
          </cell>
        </row>
        <row r="20815">
          <cell r="A20815">
            <v>37248</v>
          </cell>
          <cell r="B20815">
            <v>357</v>
          </cell>
          <cell r="C20815">
            <v>9</v>
          </cell>
          <cell r="D20815">
            <v>2001</v>
          </cell>
          <cell r="E20815">
            <v>37256</v>
          </cell>
        </row>
        <row r="20816">
          <cell r="A20816">
            <v>37249</v>
          </cell>
          <cell r="B20816">
            <v>358</v>
          </cell>
          <cell r="C20816">
            <v>8</v>
          </cell>
          <cell r="D20816">
            <v>2001</v>
          </cell>
          <cell r="E20816">
            <v>37256</v>
          </cell>
        </row>
        <row r="20817">
          <cell r="A20817">
            <v>37250</v>
          </cell>
          <cell r="B20817">
            <v>359</v>
          </cell>
          <cell r="C20817">
            <v>7</v>
          </cell>
          <cell r="D20817">
            <v>2001</v>
          </cell>
          <cell r="E20817">
            <v>37256</v>
          </cell>
        </row>
        <row r="20818">
          <cell r="A20818">
            <v>37251</v>
          </cell>
          <cell r="B20818">
            <v>360</v>
          </cell>
          <cell r="C20818">
            <v>6</v>
          </cell>
          <cell r="D20818">
            <v>2001</v>
          </cell>
          <cell r="E20818">
            <v>37256</v>
          </cell>
        </row>
        <row r="20819">
          <cell r="A20819">
            <v>37252</v>
          </cell>
          <cell r="B20819">
            <v>361</v>
          </cell>
          <cell r="C20819">
            <v>5</v>
          </cell>
          <cell r="D20819">
            <v>2001</v>
          </cell>
          <cell r="E20819">
            <v>37256</v>
          </cell>
        </row>
        <row r="20820">
          <cell r="A20820">
            <v>37253</v>
          </cell>
          <cell r="B20820">
            <v>362</v>
          </cell>
          <cell r="C20820">
            <v>4</v>
          </cell>
          <cell r="D20820">
            <v>2001</v>
          </cell>
          <cell r="E20820">
            <v>37256</v>
          </cell>
        </row>
        <row r="20821">
          <cell r="A20821">
            <v>37254</v>
          </cell>
          <cell r="B20821">
            <v>363</v>
          </cell>
          <cell r="C20821">
            <v>3</v>
          </cell>
          <cell r="D20821">
            <v>2001</v>
          </cell>
          <cell r="E20821">
            <v>37256</v>
          </cell>
        </row>
        <row r="20822">
          <cell r="A20822">
            <v>37255</v>
          </cell>
          <cell r="B20822">
            <v>364</v>
          </cell>
          <cell r="C20822">
            <v>2</v>
          </cell>
          <cell r="D20822">
            <v>2001</v>
          </cell>
          <cell r="E20822">
            <v>37256</v>
          </cell>
        </row>
        <row r="20823">
          <cell r="A20823">
            <v>37256</v>
          </cell>
          <cell r="B20823">
            <v>365</v>
          </cell>
          <cell r="C20823">
            <v>1</v>
          </cell>
          <cell r="D20823">
            <v>2001</v>
          </cell>
          <cell r="E20823">
            <v>37256</v>
          </cell>
        </row>
        <row r="20824">
          <cell r="A20824">
            <v>37257</v>
          </cell>
          <cell r="B20824">
            <v>1</v>
          </cell>
          <cell r="C20824">
            <v>365</v>
          </cell>
          <cell r="D20824">
            <v>2002</v>
          </cell>
          <cell r="E20824">
            <v>37621</v>
          </cell>
        </row>
        <row r="20825">
          <cell r="A20825">
            <v>37258</v>
          </cell>
          <cell r="B20825">
            <v>2</v>
          </cell>
          <cell r="C20825">
            <v>364</v>
          </cell>
          <cell r="D20825">
            <v>2002</v>
          </cell>
          <cell r="E20825">
            <v>37621</v>
          </cell>
        </row>
        <row r="20826">
          <cell r="A20826">
            <v>37259</v>
          </cell>
          <cell r="B20826">
            <v>3</v>
          </cell>
          <cell r="C20826">
            <v>363</v>
          </cell>
          <cell r="D20826">
            <v>2002</v>
          </cell>
          <cell r="E20826">
            <v>37621</v>
          </cell>
        </row>
        <row r="20827">
          <cell r="A20827">
            <v>37260</v>
          </cell>
          <cell r="B20827">
            <v>4</v>
          </cell>
          <cell r="C20827">
            <v>362</v>
          </cell>
          <cell r="D20827">
            <v>2002</v>
          </cell>
          <cell r="E20827">
            <v>37621</v>
          </cell>
        </row>
        <row r="20828">
          <cell r="A20828">
            <v>37261</v>
          </cell>
          <cell r="B20828">
            <v>5</v>
          </cell>
          <cell r="C20828">
            <v>361</v>
          </cell>
          <cell r="D20828">
            <v>2002</v>
          </cell>
          <cell r="E20828">
            <v>37621</v>
          </cell>
        </row>
        <row r="20829">
          <cell r="A20829">
            <v>37262</v>
          </cell>
          <cell r="B20829">
            <v>6</v>
          </cell>
          <cell r="C20829">
            <v>360</v>
          </cell>
          <cell r="D20829">
            <v>2002</v>
          </cell>
          <cell r="E20829">
            <v>37621</v>
          </cell>
        </row>
        <row r="20830">
          <cell r="A20830">
            <v>37263</v>
          </cell>
          <cell r="B20830">
            <v>7</v>
          </cell>
          <cell r="C20830">
            <v>359</v>
          </cell>
          <cell r="D20830">
            <v>2002</v>
          </cell>
          <cell r="E20830">
            <v>37621</v>
          </cell>
        </row>
        <row r="20831">
          <cell r="A20831">
            <v>37264</v>
          </cell>
          <cell r="B20831">
            <v>8</v>
          </cell>
          <cell r="C20831">
            <v>358</v>
          </cell>
          <cell r="D20831">
            <v>2002</v>
          </cell>
          <cell r="E20831">
            <v>37621</v>
          </cell>
        </row>
        <row r="20832">
          <cell r="A20832">
            <v>37265</v>
          </cell>
          <cell r="B20832">
            <v>9</v>
          </cell>
          <cell r="C20832">
            <v>357</v>
          </cell>
          <cell r="D20832">
            <v>2002</v>
          </cell>
          <cell r="E20832">
            <v>37621</v>
          </cell>
        </row>
        <row r="20833">
          <cell r="A20833">
            <v>37266</v>
          </cell>
          <cell r="B20833">
            <v>10</v>
          </cell>
          <cell r="C20833">
            <v>356</v>
          </cell>
          <cell r="D20833">
            <v>2002</v>
          </cell>
          <cell r="E20833">
            <v>37621</v>
          </cell>
        </row>
        <row r="20834">
          <cell r="A20834">
            <v>37267</v>
          </cell>
          <cell r="B20834">
            <v>11</v>
          </cell>
          <cell r="C20834">
            <v>355</v>
          </cell>
          <cell r="D20834">
            <v>2002</v>
          </cell>
          <cell r="E20834">
            <v>37621</v>
          </cell>
        </row>
        <row r="20835">
          <cell r="A20835">
            <v>37268</v>
          </cell>
          <cell r="B20835">
            <v>12</v>
          </cell>
          <cell r="C20835">
            <v>354</v>
          </cell>
          <cell r="D20835">
            <v>2002</v>
          </cell>
          <cell r="E20835">
            <v>37621</v>
          </cell>
        </row>
        <row r="20836">
          <cell r="A20836">
            <v>37269</v>
          </cell>
          <cell r="B20836">
            <v>13</v>
          </cell>
          <cell r="C20836">
            <v>353</v>
          </cell>
          <cell r="D20836">
            <v>2002</v>
          </cell>
          <cell r="E20836">
            <v>37621</v>
          </cell>
        </row>
        <row r="20837">
          <cell r="A20837">
            <v>37270</v>
          </cell>
          <cell r="B20837">
            <v>14</v>
          </cell>
          <cell r="C20837">
            <v>352</v>
          </cell>
          <cell r="D20837">
            <v>2002</v>
          </cell>
          <cell r="E20837">
            <v>37621</v>
          </cell>
        </row>
        <row r="20838">
          <cell r="A20838">
            <v>37271</v>
          </cell>
          <cell r="B20838">
            <v>15</v>
          </cell>
          <cell r="C20838">
            <v>351</v>
          </cell>
          <cell r="D20838">
            <v>2002</v>
          </cell>
          <cell r="E20838">
            <v>37621</v>
          </cell>
        </row>
        <row r="20839">
          <cell r="A20839">
            <v>37272</v>
          </cell>
          <cell r="B20839">
            <v>16</v>
          </cell>
          <cell r="C20839">
            <v>350</v>
          </cell>
          <cell r="D20839">
            <v>2002</v>
          </cell>
          <cell r="E20839">
            <v>37621</v>
          </cell>
        </row>
        <row r="20840">
          <cell r="A20840">
            <v>37273</v>
          </cell>
          <cell r="B20840">
            <v>17</v>
          </cell>
          <cell r="C20840">
            <v>349</v>
          </cell>
          <cell r="D20840">
            <v>2002</v>
          </cell>
          <cell r="E20840">
            <v>37621</v>
          </cell>
        </row>
        <row r="20841">
          <cell r="A20841">
            <v>37274</v>
          </cell>
          <cell r="B20841">
            <v>18</v>
          </cell>
          <cell r="C20841">
            <v>348</v>
          </cell>
          <cell r="D20841">
            <v>2002</v>
          </cell>
          <cell r="E20841">
            <v>37621</v>
          </cell>
        </row>
        <row r="20842">
          <cell r="A20842">
            <v>37275</v>
          </cell>
          <cell r="B20842">
            <v>19</v>
          </cell>
          <cell r="C20842">
            <v>347</v>
          </cell>
          <cell r="D20842">
            <v>2002</v>
          </cell>
          <cell r="E20842">
            <v>37621</v>
          </cell>
        </row>
        <row r="20843">
          <cell r="A20843">
            <v>37276</v>
          </cell>
          <cell r="B20843">
            <v>20</v>
          </cell>
          <cell r="C20843">
            <v>346</v>
          </cell>
          <cell r="D20843">
            <v>2002</v>
          </cell>
          <cell r="E20843">
            <v>37621</v>
          </cell>
        </row>
        <row r="20844">
          <cell r="A20844">
            <v>37277</v>
          </cell>
          <cell r="B20844">
            <v>21</v>
          </cell>
          <cell r="C20844">
            <v>345</v>
          </cell>
          <cell r="D20844">
            <v>2002</v>
          </cell>
          <cell r="E20844">
            <v>37621</v>
          </cell>
        </row>
        <row r="20845">
          <cell r="A20845">
            <v>37278</v>
          </cell>
          <cell r="B20845">
            <v>22</v>
          </cell>
          <cell r="C20845">
            <v>344</v>
          </cell>
          <cell r="D20845">
            <v>2002</v>
          </cell>
          <cell r="E20845">
            <v>37621</v>
          </cell>
        </row>
        <row r="20846">
          <cell r="A20846">
            <v>37279</v>
          </cell>
          <cell r="B20846">
            <v>23</v>
          </cell>
          <cell r="C20846">
            <v>343</v>
          </cell>
          <cell r="D20846">
            <v>2002</v>
          </cell>
          <cell r="E20846">
            <v>37621</v>
          </cell>
        </row>
        <row r="20847">
          <cell r="A20847">
            <v>37280</v>
          </cell>
          <cell r="B20847">
            <v>24</v>
          </cell>
          <cell r="C20847">
            <v>342</v>
          </cell>
          <cell r="D20847">
            <v>2002</v>
          </cell>
          <cell r="E20847">
            <v>37621</v>
          </cell>
        </row>
        <row r="20848">
          <cell r="A20848">
            <v>37281</v>
          </cell>
          <cell r="B20848">
            <v>25</v>
          </cell>
          <cell r="C20848">
            <v>341</v>
          </cell>
          <cell r="D20848">
            <v>2002</v>
          </cell>
          <cell r="E20848">
            <v>37621</v>
          </cell>
        </row>
        <row r="20849">
          <cell r="A20849">
            <v>37282</v>
          </cell>
          <cell r="B20849">
            <v>26</v>
          </cell>
          <cell r="C20849">
            <v>340</v>
          </cell>
          <cell r="D20849">
            <v>2002</v>
          </cell>
          <cell r="E20849">
            <v>37621</v>
          </cell>
        </row>
        <row r="20850">
          <cell r="A20850">
            <v>37283</v>
          </cell>
          <cell r="B20850">
            <v>27</v>
          </cell>
          <cell r="C20850">
            <v>339</v>
          </cell>
          <cell r="D20850">
            <v>2002</v>
          </cell>
          <cell r="E20850">
            <v>37621</v>
          </cell>
        </row>
        <row r="20851">
          <cell r="A20851">
            <v>37284</v>
          </cell>
          <cell r="B20851">
            <v>28</v>
          </cell>
          <cell r="C20851">
            <v>338</v>
          </cell>
          <cell r="D20851">
            <v>2002</v>
          </cell>
          <cell r="E20851">
            <v>37621</v>
          </cell>
        </row>
        <row r="20852">
          <cell r="A20852">
            <v>37285</v>
          </cell>
          <cell r="B20852">
            <v>29</v>
          </cell>
          <cell r="C20852">
            <v>337</v>
          </cell>
          <cell r="D20852">
            <v>2002</v>
          </cell>
          <cell r="E20852">
            <v>37621</v>
          </cell>
        </row>
        <row r="20853">
          <cell r="A20853">
            <v>37286</v>
          </cell>
          <cell r="B20853">
            <v>30</v>
          </cell>
          <cell r="C20853">
            <v>336</v>
          </cell>
          <cell r="D20853">
            <v>2002</v>
          </cell>
          <cell r="E20853">
            <v>37621</v>
          </cell>
        </row>
        <row r="20854">
          <cell r="A20854">
            <v>37287</v>
          </cell>
          <cell r="B20854">
            <v>31</v>
          </cell>
          <cell r="C20854">
            <v>335</v>
          </cell>
          <cell r="D20854">
            <v>2002</v>
          </cell>
          <cell r="E20854">
            <v>37621</v>
          </cell>
        </row>
        <row r="20855">
          <cell r="A20855">
            <v>37288</v>
          </cell>
          <cell r="B20855">
            <v>32</v>
          </cell>
          <cell r="C20855">
            <v>334</v>
          </cell>
          <cell r="D20855">
            <v>2002</v>
          </cell>
          <cell r="E20855">
            <v>37621</v>
          </cell>
        </row>
        <row r="20856">
          <cell r="A20856">
            <v>37289</v>
          </cell>
          <cell r="B20856">
            <v>33</v>
          </cell>
          <cell r="C20856">
            <v>333</v>
          </cell>
          <cell r="D20856">
            <v>2002</v>
          </cell>
          <cell r="E20856">
            <v>37621</v>
          </cell>
        </row>
        <row r="20857">
          <cell r="A20857">
            <v>37290</v>
          </cell>
          <cell r="B20857">
            <v>34</v>
          </cell>
          <cell r="C20857">
            <v>332</v>
          </cell>
          <cell r="D20857">
            <v>2002</v>
          </cell>
          <cell r="E20857">
            <v>37621</v>
          </cell>
        </row>
        <row r="20858">
          <cell r="A20858">
            <v>37291</v>
          </cell>
          <cell r="B20858">
            <v>35</v>
          </cell>
          <cell r="C20858">
            <v>331</v>
          </cell>
          <cell r="D20858">
            <v>2002</v>
          </cell>
          <cell r="E20858">
            <v>37621</v>
          </cell>
        </row>
        <row r="20859">
          <cell r="A20859">
            <v>37292</v>
          </cell>
          <cell r="B20859">
            <v>36</v>
          </cell>
          <cell r="C20859">
            <v>330</v>
          </cell>
          <cell r="D20859">
            <v>2002</v>
          </cell>
          <cell r="E20859">
            <v>37621</v>
          </cell>
        </row>
        <row r="20860">
          <cell r="A20860">
            <v>37293</v>
          </cell>
          <cell r="B20860">
            <v>37</v>
          </cell>
          <cell r="C20860">
            <v>329</v>
          </cell>
          <cell r="D20860">
            <v>2002</v>
          </cell>
          <cell r="E20860">
            <v>37621</v>
          </cell>
        </row>
        <row r="20861">
          <cell r="A20861">
            <v>37294</v>
          </cell>
          <cell r="B20861">
            <v>38</v>
          </cell>
          <cell r="C20861">
            <v>328</v>
          </cell>
          <cell r="D20861">
            <v>2002</v>
          </cell>
          <cell r="E20861">
            <v>37621</v>
          </cell>
        </row>
        <row r="20862">
          <cell r="A20862">
            <v>37295</v>
          </cell>
          <cell r="B20862">
            <v>39</v>
          </cell>
          <cell r="C20862">
            <v>327</v>
          </cell>
          <cell r="D20862">
            <v>2002</v>
          </cell>
          <cell r="E20862">
            <v>37621</v>
          </cell>
        </row>
        <row r="20863">
          <cell r="A20863">
            <v>37296</v>
          </cell>
          <cell r="B20863">
            <v>40</v>
          </cell>
          <cell r="C20863">
            <v>326</v>
          </cell>
          <cell r="D20863">
            <v>2002</v>
          </cell>
          <cell r="E20863">
            <v>37621</v>
          </cell>
        </row>
        <row r="20864">
          <cell r="A20864">
            <v>37297</v>
          </cell>
          <cell r="B20864">
            <v>41</v>
          </cell>
          <cell r="C20864">
            <v>325</v>
          </cell>
          <cell r="D20864">
            <v>2002</v>
          </cell>
          <cell r="E20864">
            <v>37621</v>
          </cell>
        </row>
        <row r="20865">
          <cell r="A20865">
            <v>37298</v>
          </cell>
          <cell r="B20865">
            <v>42</v>
          </cell>
          <cell r="C20865">
            <v>324</v>
          </cell>
          <cell r="D20865">
            <v>2002</v>
          </cell>
          <cell r="E20865">
            <v>37621</v>
          </cell>
        </row>
        <row r="20866">
          <cell r="A20866">
            <v>37299</v>
          </cell>
          <cell r="B20866">
            <v>43</v>
          </cell>
          <cell r="C20866">
            <v>323</v>
          </cell>
          <cell r="D20866">
            <v>2002</v>
          </cell>
          <cell r="E20866">
            <v>37621</v>
          </cell>
        </row>
        <row r="20867">
          <cell r="A20867">
            <v>37300</v>
          </cell>
          <cell r="B20867">
            <v>44</v>
          </cell>
          <cell r="C20867">
            <v>322</v>
          </cell>
          <cell r="D20867">
            <v>2002</v>
          </cell>
          <cell r="E20867">
            <v>37621</v>
          </cell>
        </row>
        <row r="20868">
          <cell r="A20868">
            <v>37301</v>
          </cell>
          <cell r="B20868">
            <v>45</v>
          </cell>
          <cell r="C20868">
            <v>321</v>
          </cell>
          <cell r="D20868">
            <v>2002</v>
          </cell>
          <cell r="E20868">
            <v>37621</v>
          </cell>
        </row>
        <row r="20869">
          <cell r="A20869">
            <v>37302</v>
          </cell>
          <cell r="B20869">
            <v>46</v>
          </cell>
          <cell r="C20869">
            <v>320</v>
          </cell>
          <cell r="D20869">
            <v>2002</v>
          </cell>
          <cell r="E20869">
            <v>37621</v>
          </cell>
        </row>
        <row r="20870">
          <cell r="A20870">
            <v>37303</v>
          </cell>
          <cell r="B20870">
            <v>47</v>
          </cell>
          <cell r="C20870">
            <v>319</v>
          </cell>
          <cell r="D20870">
            <v>2002</v>
          </cell>
          <cell r="E20870">
            <v>37621</v>
          </cell>
        </row>
        <row r="20871">
          <cell r="A20871">
            <v>37304</v>
          </cell>
          <cell r="B20871">
            <v>48</v>
          </cell>
          <cell r="C20871">
            <v>318</v>
          </cell>
          <cell r="D20871">
            <v>2002</v>
          </cell>
          <cell r="E20871">
            <v>37621</v>
          </cell>
        </row>
        <row r="20872">
          <cell r="A20872">
            <v>37305</v>
          </cell>
          <cell r="B20872">
            <v>49</v>
          </cell>
          <cell r="C20872">
            <v>317</v>
          </cell>
          <cell r="D20872">
            <v>2002</v>
          </cell>
          <cell r="E20872">
            <v>37621</v>
          </cell>
        </row>
        <row r="20873">
          <cell r="A20873">
            <v>37306</v>
          </cell>
          <cell r="B20873">
            <v>50</v>
          </cell>
          <cell r="C20873">
            <v>316</v>
          </cell>
          <cell r="D20873">
            <v>2002</v>
          </cell>
          <cell r="E20873">
            <v>37621</v>
          </cell>
        </row>
        <row r="20874">
          <cell r="A20874">
            <v>37307</v>
          </cell>
          <cell r="B20874">
            <v>51</v>
          </cell>
          <cell r="C20874">
            <v>315</v>
          </cell>
          <cell r="D20874">
            <v>2002</v>
          </cell>
          <cell r="E20874">
            <v>37621</v>
          </cell>
        </row>
        <row r="20875">
          <cell r="A20875">
            <v>37308</v>
          </cell>
          <cell r="B20875">
            <v>52</v>
          </cell>
          <cell r="C20875">
            <v>314</v>
          </cell>
          <cell r="D20875">
            <v>2002</v>
          </cell>
          <cell r="E20875">
            <v>37621</v>
          </cell>
        </row>
        <row r="20876">
          <cell r="A20876">
            <v>37309</v>
          </cell>
          <cell r="B20876">
            <v>53</v>
          </cell>
          <cell r="C20876">
            <v>313</v>
          </cell>
          <cell r="D20876">
            <v>2002</v>
          </cell>
          <cell r="E20876">
            <v>37621</v>
          </cell>
        </row>
        <row r="20877">
          <cell r="A20877">
            <v>37310</v>
          </cell>
          <cell r="B20877">
            <v>54</v>
          </cell>
          <cell r="C20877">
            <v>312</v>
          </cell>
          <cell r="D20877">
            <v>2002</v>
          </cell>
          <cell r="E20877">
            <v>37621</v>
          </cell>
        </row>
        <row r="20878">
          <cell r="A20878">
            <v>37311</v>
          </cell>
          <cell r="B20878">
            <v>55</v>
          </cell>
          <cell r="C20878">
            <v>311</v>
          </cell>
          <cell r="D20878">
            <v>2002</v>
          </cell>
          <cell r="E20878">
            <v>37621</v>
          </cell>
        </row>
        <row r="20879">
          <cell r="A20879">
            <v>37312</v>
          </cell>
          <cell r="B20879">
            <v>56</v>
          </cell>
          <cell r="C20879">
            <v>310</v>
          </cell>
          <cell r="D20879">
            <v>2002</v>
          </cell>
          <cell r="E20879">
            <v>37621</v>
          </cell>
        </row>
        <row r="20880">
          <cell r="A20880">
            <v>37313</v>
          </cell>
          <cell r="B20880">
            <v>57</v>
          </cell>
          <cell r="C20880">
            <v>309</v>
          </cell>
          <cell r="D20880">
            <v>2002</v>
          </cell>
          <cell r="E20880">
            <v>37621</v>
          </cell>
        </row>
        <row r="20881">
          <cell r="A20881">
            <v>37314</v>
          </cell>
          <cell r="B20881">
            <v>58</v>
          </cell>
          <cell r="C20881">
            <v>308</v>
          </cell>
          <cell r="D20881">
            <v>2002</v>
          </cell>
          <cell r="E20881">
            <v>37621</v>
          </cell>
        </row>
        <row r="20882">
          <cell r="A20882">
            <v>37315</v>
          </cell>
          <cell r="B20882">
            <v>59</v>
          </cell>
          <cell r="C20882">
            <v>307</v>
          </cell>
          <cell r="D20882">
            <v>2002</v>
          </cell>
          <cell r="E20882">
            <v>37621</v>
          </cell>
        </row>
        <row r="20883">
          <cell r="A20883">
            <v>37316</v>
          </cell>
          <cell r="B20883">
            <v>60</v>
          </cell>
          <cell r="C20883">
            <v>306</v>
          </cell>
          <cell r="D20883">
            <v>2002</v>
          </cell>
          <cell r="E20883">
            <v>37621</v>
          </cell>
        </row>
        <row r="20884">
          <cell r="A20884">
            <v>37317</v>
          </cell>
          <cell r="B20884">
            <v>61</v>
          </cell>
          <cell r="C20884">
            <v>305</v>
          </cell>
          <cell r="D20884">
            <v>2002</v>
          </cell>
          <cell r="E20884">
            <v>37621</v>
          </cell>
        </row>
        <row r="20885">
          <cell r="A20885">
            <v>37318</v>
          </cell>
          <cell r="B20885">
            <v>62</v>
          </cell>
          <cell r="C20885">
            <v>304</v>
          </cell>
          <cell r="D20885">
            <v>2002</v>
          </cell>
          <cell r="E20885">
            <v>37621</v>
          </cell>
        </row>
        <row r="20886">
          <cell r="A20886">
            <v>37319</v>
          </cell>
          <cell r="B20886">
            <v>63</v>
          </cell>
          <cell r="C20886">
            <v>303</v>
          </cell>
          <cell r="D20886">
            <v>2002</v>
          </cell>
          <cell r="E20886">
            <v>37621</v>
          </cell>
        </row>
        <row r="20887">
          <cell r="A20887">
            <v>37320</v>
          </cell>
          <cell r="B20887">
            <v>64</v>
          </cell>
          <cell r="C20887">
            <v>302</v>
          </cell>
          <cell r="D20887">
            <v>2002</v>
          </cell>
          <cell r="E20887">
            <v>37621</v>
          </cell>
        </row>
        <row r="20888">
          <cell r="A20888">
            <v>37321</v>
          </cell>
          <cell r="B20888">
            <v>65</v>
          </cell>
          <cell r="C20888">
            <v>301</v>
          </cell>
          <cell r="D20888">
            <v>2002</v>
          </cell>
          <cell r="E20888">
            <v>37621</v>
          </cell>
        </row>
        <row r="20889">
          <cell r="A20889">
            <v>37322</v>
          </cell>
          <cell r="B20889">
            <v>66</v>
          </cell>
          <cell r="C20889">
            <v>300</v>
          </cell>
          <cell r="D20889">
            <v>2002</v>
          </cell>
          <cell r="E20889">
            <v>37621</v>
          </cell>
        </row>
        <row r="20890">
          <cell r="A20890">
            <v>37323</v>
          </cell>
          <cell r="B20890">
            <v>67</v>
          </cell>
          <cell r="C20890">
            <v>299</v>
          </cell>
          <cell r="D20890">
            <v>2002</v>
          </cell>
          <cell r="E20890">
            <v>37621</v>
          </cell>
        </row>
        <row r="20891">
          <cell r="A20891">
            <v>37324</v>
          </cell>
          <cell r="B20891">
            <v>68</v>
          </cell>
          <cell r="C20891">
            <v>298</v>
          </cell>
          <cell r="D20891">
            <v>2002</v>
          </cell>
          <cell r="E20891">
            <v>37621</v>
          </cell>
        </row>
        <row r="20892">
          <cell r="A20892">
            <v>37325</v>
          </cell>
          <cell r="B20892">
            <v>69</v>
          </cell>
          <cell r="C20892">
            <v>297</v>
          </cell>
          <cell r="D20892">
            <v>2002</v>
          </cell>
          <cell r="E20892">
            <v>37621</v>
          </cell>
        </row>
        <row r="20893">
          <cell r="A20893">
            <v>37326</v>
          </cell>
          <cell r="B20893">
            <v>70</v>
          </cell>
          <cell r="C20893">
            <v>296</v>
          </cell>
          <cell r="D20893">
            <v>2002</v>
          </cell>
          <cell r="E20893">
            <v>37621</v>
          </cell>
        </row>
        <row r="20894">
          <cell r="A20894">
            <v>37327</v>
          </cell>
          <cell r="B20894">
            <v>71</v>
          </cell>
          <cell r="C20894">
            <v>295</v>
          </cell>
          <cell r="D20894">
            <v>2002</v>
          </cell>
          <cell r="E20894">
            <v>37621</v>
          </cell>
        </row>
        <row r="20895">
          <cell r="A20895">
            <v>37328</v>
          </cell>
          <cell r="B20895">
            <v>72</v>
          </cell>
          <cell r="C20895">
            <v>294</v>
          </cell>
          <cell r="D20895">
            <v>2002</v>
          </cell>
          <cell r="E20895">
            <v>37621</v>
          </cell>
        </row>
        <row r="20896">
          <cell r="A20896">
            <v>37329</v>
          </cell>
          <cell r="B20896">
            <v>73</v>
          </cell>
          <cell r="C20896">
            <v>293</v>
          </cell>
          <cell r="D20896">
            <v>2002</v>
          </cell>
          <cell r="E20896">
            <v>37621</v>
          </cell>
        </row>
        <row r="20897">
          <cell r="A20897">
            <v>37330</v>
          </cell>
          <cell r="B20897">
            <v>74</v>
          </cell>
          <cell r="C20897">
            <v>292</v>
          </cell>
          <cell r="D20897">
            <v>2002</v>
          </cell>
          <cell r="E20897">
            <v>37621</v>
          </cell>
        </row>
        <row r="20898">
          <cell r="A20898">
            <v>37331</v>
          </cell>
          <cell r="B20898">
            <v>75</v>
          </cell>
          <cell r="C20898">
            <v>291</v>
          </cell>
          <cell r="D20898">
            <v>2002</v>
          </cell>
          <cell r="E20898">
            <v>37621</v>
          </cell>
        </row>
        <row r="20899">
          <cell r="A20899">
            <v>37332</v>
          </cell>
          <cell r="B20899">
            <v>76</v>
          </cell>
          <cell r="C20899">
            <v>290</v>
          </cell>
          <cell r="D20899">
            <v>2002</v>
          </cell>
          <cell r="E20899">
            <v>37621</v>
          </cell>
        </row>
        <row r="20900">
          <cell r="A20900">
            <v>37333</v>
          </cell>
          <cell r="B20900">
            <v>77</v>
          </cell>
          <cell r="C20900">
            <v>289</v>
          </cell>
          <cell r="D20900">
            <v>2002</v>
          </cell>
          <cell r="E20900">
            <v>37621</v>
          </cell>
        </row>
        <row r="20901">
          <cell r="A20901">
            <v>37334</v>
          </cell>
          <cell r="B20901">
            <v>78</v>
          </cell>
          <cell r="C20901">
            <v>288</v>
          </cell>
          <cell r="D20901">
            <v>2002</v>
          </cell>
          <cell r="E20901">
            <v>37621</v>
          </cell>
        </row>
        <row r="20902">
          <cell r="A20902">
            <v>37335</v>
          </cell>
          <cell r="B20902">
            <v>79</v>
          </cell>
          <cell r="C20902">
            <v>287</v>
          </cell>
          <cell r="D20902">
            <v>2002</v>
          </cell>
          <cell r="E20902">
            <v>37621</v>
          </cell>
        </row>
        <row r="20903">
          <cell r="A20903">
            <v>37336</v>
          </cell>
          <cell r="B20903">
            <v>80</v>
          </cell>
          <cell r="C20903">
            <v>286</v>
          </cell>
          <cell r="D20903">
            <v>2002</v>
          </cell>
          <cell r="E20903">
            <v>37621</v>
          </cell>
        </row>
        <row r="20904">
          <cell r="A20904">
            <v>37337</v>
          </cell>
          <cell r="B20904">
            <v>81</v>
          </cell>
          <cell r="C20904">
            <v>285</v>
          </cell>
          <cell r="D20904">
            <v>2002</v>
          </cell>
          <cell r="E20904">
            <v>37621</v>
          </cell>
        </row>
        <row r="20905">
          <cell r="A20905">
            <v>37338</v>
          </cell>
          <cell r="B20905">
            <v>82</v>
          </cell>
          <cell r="C20905">
            <v>284</v>
          </cell>
          <cell r="D20905">
            <v>2002</v>
          </cell>
          <cell r="E20905">
            <v>37621</v>
          </cell>
        </row>
        <row r="20906">
          <cell r="A20906">
            <v>37339</v>
          </cell>
          <cell r="B20906">
            <v>83</v>
          </cell>
          <cell r="C20906">
            <v>283</v>
          </cell>
          <cell r="D20906">
            <v>2002</v>
          </cell>
          <cell r="E20906">
            <v>37621</v>
          </cell>
        </row>
        <row r="20907">
          <cell r="A20907">
            <v>37340</v>
          </cell>
          <cell r="B20907">
            <v>84</v>
          </cell>
          <cell r="C20907">
            <v>282</v>
          </cell>
          <cell r="D20907">
            <v>2002</v>
          </cell>
          <cell r="E20907">
            <v>37621</v>
          </cell>
        </row>
        <row r="20908">
          <cell r="A20908">
            <v>37341</v>
          </cell>
          <cell r="B20908">
            <v>85</v>
          </cell>
          <cell r="C20908">
            <v>281</v>
          </cell>
          <cell r="D20908">
            <v>2002</v>
          </cell>
          <cell r="E20908">
            <v>37621</v>
          </cell>
        </row>
        <row r="20909">
          <cell r="A20909">
            <v>37342</v>
          </cell>
          <cell r="B20909">
            <v>86</v>
          </cell>
          <cell r="C20909">
            <v>280</v>
          </cell>
          <cell r="D20909">
            <v>2002</v>
          </cell>
          <cell r="E20909">
            <v>37621</v>
          </cell>
        </row>
        <row r="20910">
          <cell r="A20910">
            <v>37343</v>
          </cell>
          <cell r="B20910">
            <v>87</v>
          </cell>
          <cell r="C20910">
            <v>279</v>
          </cell>
          <cell r="D20910">
            <v>2002</v>
          </cell>
          <cell r="E20910">
            <v>37621</v>
          </cell>
        </row>
        <row r="20911">
          <cell r="A20911">
            <v>37344</v>
          </cell>
          <cell r="B20911">
            <v>88</v>
          </cell>
          <cell r="C20911">
            <v>278</v>
          </cell>
          <cell r="D20911">
            <v>2002</v>
          </cell>
          <cell r="E20911">
            <v>37621</v>
          </cell>
        </row>
        <row r="20912">
          <cell r="A20912">
            <v>37345</v>
          </cell>
          <cell r="B20912">
            <v>89</v>
          </cell>
          <cell r="C20912">
            <v>277</v>
          </cell>
          <cell r="D20912">
            <v>2002</v>
          </cell>
          <cell r="E20912">
            <v>37621</v>
          </cell>
        </row>
        <row r="20913">
          <cell r="A20913">
            <v>37346</v>
          </cell>
          <cell r="B20913">
            <v>90</v>
          </cell>
          <cell r="C20913">
            <v>276</v>
          </cell>
          <cell r="D20913">
            <v>2002</v>
          </cell>
          <cell r="E20913">
            <v>37621</v>
          </cell>
        </row>
        <row r="20914">
          <cell r="A20914">
            <v>37347</v>
          </cell>
          <cell r="B20914">
            <v>91</v>
          </cell>
          <cell r="C20914">
            <v>275</v>
          </cell>
          <cell r="D20914">
            <v>2002</v>
          </cell>
          <cell r="E20914">
            <v>37621</v>
          </cell>
        </row>
        <row r="20915">
          <cell r="A20915">
            <v>37348</v>
          </cell>
          <cell r="B20915">
            <v>92</v>
          </cell>
          <cell r="C20915">
            <v>274</v>
          </cell>
          <cell r="D20915">
            <v>2002</v>
          </cell>
          <cell r="E20915">
            <v>37621</v>
          </cell>
        </row>
        <row r="20916">
          <cell r="A20916">
            <v>37349</v>
          </cell>
          <cell r="B20916">
            <v>93</v>
          </cell>
          <cell r="C20916">
            <v>273</v>
          </cell>
          <cell r="D20916">
            <v>2002</v>
          </cell>
          <cell r="E20916">
            <v>37621</v>
          </cell>
        </row>
        <row r="20917">
          <cell r="A20917">
            <v>37350</v>
          </cell>
          <cell r="B20917">
            <v>94</v>
          </cell>
          <cell r="C20917">
            <v>272</v>
          </cell>
          <cell r="D20917">
            <v>2002</v>
          </cell>
          <cell r="E20917">
            <v>37621</v>
          </cell>
        </row>
        <row r="20918">
          <cell r="A20918">
            <v>37351</v>
          </cell>
          <cell r="B20918">
            <v>95</v>
          </cell>
          <cell r="C20918">
            <v>271</v>
          </cell>
          <cell r="D20918">
            <v>2002</v>
          </cell>
          <cell r="E20918">
            <v>37621</v>
          </cell>
        </row>
        <row r="20919">
          <cell r="A20919">
            <v>37352</v>
          </cell>
          <cell r="B20919">
            <v>96</v>
          </cell>
          <cell r="C20919">
            <v>270</v>
          </cell>
          <cell r="D20919">
            <v>2002</v>
          </cell>
          <cell r="E20919">
            <v>37621</v>
          </cell>
        </row>
        <row r="20920">
          <cell r="A20920">
            <v>37353</v>
          </cell>
          <cell r="B20920">
            <v>97</v>
          </cell>
          <cell r="C20920">
            <v>269</v>
          </cell>
          <cell r="D20920">
            <v>2002</v>
          </cell>
          <cell r="E20920">
            <v>37621</v>
          </cell>
        </row>
        <row r="20921">
          <cell r="A20921">
            <v>37354</v>
          </cell>
          <cell r="B20921">
            <v>98</v>
          </cell>
          <cell r="C20921">
            <v>268</v>
          </cell>
          <cell r="D20921">
            <v>2002</v>
          </cell>
          <cell r="E20921">
            <v>37621</v>
          </cell>
        </row>
        <row r="20922">
          <cell r="A20922">
            <v>37355</v>
          </cell>
          <cell r="B20922">
            <v>99</v>
          </cell>
          <cell r="C20922">
            <v>267</v>
          </cell>
          <cell r="D20922">
            <v>2002</v>
          </cell>
          <cell r="E20922">
            <v>37621</v>
          </cell>
        </row>
        <row r="20923">
          <cell r="A20923">
            <v>37356</v>
          </cell>
          <cell r="B20923">
            <v>100</v>
          </cell>
          <cell r="C20923">
            <v>266</v>
          </cell>
          <cell r="D20923">
            <v>2002</v>
          </cell>
          <cell r="E20923">
            <v>37621</v>
          </cell>
        </row>
        <row r="20924">
          <cell r="A20924">
            <v>37357</v>
          </cell>
          <cell r="B20924">
            <v>101</v>
          </cell>
          <cell r="C20924">
            <v>265</v>
          </cell>
          <cell r="D20924">
            <v>2002</v>
          </cell>
          <cell r="E20924">
            <v>37621</v>
          </cell>
        </row>
        <row r="20925">
          <cell r="A20925">
            <v>37358</v>
          </cell>
          <cell r="B20925">
            <v>102</v>
          </cell>
          <cell r="C20925">
            <v>264</v>
          </cell>
          <cell r="D20925">
            <v>2002</v>
          </cell>
          <cell r="E20925">
            <v>37621</v>
          </cell>
        </row>
        <row r="20926">
          <cell r="A20926">
            <v>37359</v>
          </cell>
          <cell r="B20926">
            <v>103</v>
          </cell>
          <cell r="C20926">
            <v>263</v>
          </cell>
          <cell r="D20926">
            <v>2002</v>
          </cell>
          <cell r="E20926">
            <v>37621</v>
          </cell>
        </row>
        <row r="20927">
          <cell r="A20927">
            <v>37360</v>
          </cell>
          <cell r="B20927">
            <v>104</v>
          </cell>
          <cell r="C20927">
            <v>262</v>
          </cell>
          <cell r="D20927">
            <v>2002</v>
          </cell>
          <cell r="E20927">
            <v>37621</v>
          </cell>
        </row>
        <row r="20928">
          <cell r="A20928">
            <v>37361</v>
          </cell>
          <cell r="B20928">
            <v>105</v>
          </cell>
          <cell r="C20928">
            <v>261</v>
          </cell>
          <cell r="D20928">
            <v>2002</v>
          </cell>
          <cell r="E20928">
            <v>37621</v>
          </cell>
        </row>
        <row r="20929">
          <cell r="A20929">
            <v>37362</v>
          </cell>
          <cell r="B20929">
            <v>106</v>
          </cell>
          <cell r="C20929">
            <v>260</v>
          </cell>
          <cell r="D20929">
            <v>2002</v>
          </cell>
          <cell r="E20929">
            <v>37621</v>
          </cell>
        </row>
        <row r="20930">
          <cell r="A20930">
            <v>37363</v>
          </cell>
          <cell r="B20930">
            <v>107</v>
          </cell>
          <cell r="C20930">
            <v>259</v>
          </cell>
          <cell r="D20930">
            <v>2002</v>
          </cell>
          <cell r="E20930">
            <v>37621</v>
          </cell>
        </row>
        <row r="20931">
          <cell r="A20931">
            <v>37364</v>
          </cell>
          <cell r="B20931">
            <v>108</v>
          </cell>
          <cell r="C20931">
            <v>258</v>
          </cell>
          <cell r="D20931">
            <v>2002</v>
          </cell>
          <cell r="E20931">
            <v>37621</v>
          </cell>
        </row>
        <row r="20932">
          <cell r="A20932">
            <v>37365</v>
          </cell>
          <cell r="B20932">
            <v>109</v>
          </cell>
          <cell r="C20932">
            <v>257</v>
          </cell>
          <cell r="D20932">
            <v>2002</v>
          </cell>
          <cell r="E20932">
            <v>37621</v>
          </cell>
        </row>
        <row r="20933">
          <cell r="A20933">
            <v>37366</v>
          </cell>
          <cell r="B20933">
            <v>110</v>
          </cell>
          <cell r="C20933">
            <v>256</v>
          </cell>
          <cell r="D20933">
            <v>2002</v>
          </cell>
          <cell r="E20933">
            <v>37621</v>
          </cell>
        </row>
        <row r="20934">
          <cell r="A20934">
            <v>37367</v>
          </cell>
          <cell r="B20934">
            <v>111</v>
          </cell>
          <cell r="C20934">
            <v>255</v>
          </cell>
          <cell r="D20934">
            <v>2002</v>
          </cell>
          <cell r="E20934">
            <v>37621</v>
          </cell>
        </row>
        <row r="20935">
          <cell r="A20935">
            <v>37368</v>
          </cell>
          <cell r="B20935">
            <v>112</v>
          </cell>
          <cell r="C20935">
            <v>254</v>
          </cell>
          <cell r="D20935">
            <v>2002</v>
          </cell>
          <cell r="E20935">
            <v>37621</v>
          </cell>
        </row>
        <row r="20936">
          <cell r="A20936">
            <v>37369</v>
          </cell>
          <cell r="B20936">
            <v>113</v>
          </cell>
          <cell r="C20936">
            <v>253</v>
          </cell>
          <cell r="D20936">
            <v>2002</v>
          </cell>
          <cell r="E20936">
            <v>37621</v>
          </cell>
        </row>
        <row r="20937">
          <cell r="A20937">
            <v>37370</v>
          </cell>
          <cell r="B20937">
            <v>114</v>
          </cell>
          <cell r="C20937">
            <v>252</v>
          </cell>
          <cell r="D20937">
            <v>2002</v>
          </cell>
          <cell r="E20937">
            <v>37621</v>
          </cell>
        </row>
        <row r="20938">
          <cell r="A20938">
            <v>37371</v>
          </cell>
          <cell r="B20938">
            <v>115</v>
          </cell>
          <cell r="C20938">
            <v>251</v>
          </cell>
          <cell r="D20938">
            <v>2002</v>
          </cell>
          <cell r="E20938">
            <v>37621</v>
          </cell>
        </row>
        <row r="20939">
          <cell r="A20939">
            <v>37372</v>
          </cell>
          <cell r="B20939">
            <v>116</v>
          </cell>
          <cell r="C20939">
            <v>250</v>
          </cell>
          <cell r="D20939">
            <v>2002</v>
          </cell>
          <cell r="E20939">
            <v>37621</v>
          </cell>
        </row>
        <row r="20940">
          <cell r="A20940">
            <v>37373</v>
          </cell>
          <cell r="B20940">
            <v>117</v>
          </cell>
          <cell r="C20940">
            <v>249</v>
          </cell>
          <cell r="D20940">
            <v>2002</v>
          </cell>
          <cell r="E20940">
            <v>37621</v>
          </cell>
        </row>
        <row r="20941">
          <cell r="A20941">
            <v>37374</v>
          </cell>
          <cell r="B20941">
            <v>118</v>
          </cell>
          <cell r="C20941">
            <v>248</v>
          </cell>
          <cell r="D20941">
            <v>2002</v>
          </cell>
          <cell r="E20941">
            <v>37621</v>
          </cell>
        </row>
        <row r="20942">
          <cell r="A20942">
            <v>37375</v>
          </cell>
          <cell r="B20942">
            <v>119</v>
          </cell>
          <cell r="C20942">
            <v>247</v>
          </cell>
          <cell r="D20942">
            <v>2002</v>
          </cell>
          <cell r="E20942">
            <v>37621</v>
          </cell>
        </row>
        <row r="20943">
          <cell r="A20943">
            <v>37376</v>
          </cell>
          <cell r="B20943">
            <v>120</v>
          </cell>
          <cell r="C20943">
            <v>246</v>
          </cell>
          <cell r="D20943">
            <v>2002</v>
          </cell>
          <cell r="E20943">
            <v>37621</v>
          </cell>
        </row>
        <row r="20944">
          <cell r="A20944">
            <v>37377</v>
          </cell>
          <cell r="B20944">
            <v>121</v>
          </cell>
          <cell r="C20944">
            <v>245</v>
          </cell>
          <cell r="D20944">
            <v>2002</v>
          </cell>
          <cell r="E20944">
            <v>37621</v>
          </cell>
        </row>
        <row r="20945">
          <cell r="A20945">
            <v>37378</v>
          </cell>
          <cell r="B20945">
            <v>122</v>
          </cell>
          <cell r="C20945">
            <v>244</v>
          </cell>
          <cell r="D20945">
            <v>2002</v>
          </cell>
          <cell r="E20945">
            <v>37621</v>
          </cell>
        </row>
        <row r="20946">
          <cell r="A20946">
            <v>37379</v>
          </cell>
          <cell r="B20946">
            <v>123</v>
          </cell>
          <cell r="C20946">
            <v>243</v>
          </cell>
          <cell r="D20946">
            <v>2002</v>
          </cell>
          <cell r="E20946">
            <v>37621</v>
          </cell>
        </row>
        <row r="20947">
          <cell r="A20947">
            <v>37380</v>
          </cell>
          <cell r="B20947">
            <v>124</v>
          </cell>
          <cell r="C20947">
            <v>242</v>
          </cell>
          <cell r="D20947">
            <v>2002</v>
          </cell>
          <cell r="E20947">
            <v>37621</v>
          </cell>
        </row>
        <row r="20948">
          <cell r="A20948">
            <v>37381</v>
          </cell>
          <cell r="B20948">
            <v>125</v>
          </cell>
          <cell r="C20948">
            <v>241</v>
          </cell>
          <cell r="D20948">
            <v>2002</v>
          </cell>
          <cell r="E20948">
            <v>37621</v>
          </cell>
        </row>
        <row r="20949">
          <cell r="A20949">
            <v>37382</v>
          </cell>
          <cell r="B20949">
            <v>126</v>
          </cell>
          <cell r="C20949">
            <v>240</v>
          </cell>
          <cell r="D20949">
            <v>2002</v>
          </cell>
          <cell r="E20949">
            <v>37621</v>
          </cell>
        </row>
        <row r="20950">
          <cell r="A20950">
            <v>37383</v>
          </cell>
          <cell r="B20950">
            <v>127</v>
          </cell>
          <cell r="C20950">
            <v>239</v>
          </cell>
          <cell r="D20950">
            <v>2002</v>
          </cell>
          <cell r="E20950">
            <v>37621</v>
          </cell>
        </row>
        <row r="20951">
          <cell r="A20951">
            <v>37384</v>
          </cell>
          <cell r="B20951">
            <v>128</v>
          </cell>
          <cell r="C20951">
            <v>238</v>
          </cell>
          <cell r="D20951">
            <v>2002</v>
          </cell>
          <cell r="E20951">
            <v>37621</v>
          </cell>
        </row>
        <row r="20952">
          <cell r="A20952">
            <v>37385</v>
          </cell>
          <cell r="B20952">
            <v>129</v>
          </cell>
          <cell r="C20952">
            <v>237</v>
          </cell>
          <cell r="D20952">
            <v>2002</v>
          </cell>
          <cell r="E20952">
            <v>37621</v>
          </cell>
        </row>
        <row r="20953">
          <cell r="A20953">
            <v>37386</v>
          </cell>
          <cell r="B20953">
            <v>130</v>
          </cell>
          <cell r="C20953">
            <v>236</v>
          </cell>
          <cell r="D20953">
            <v>2002</v>
          </cell>
          <cell r="E20953">
            <v>37621</v>
          </cell>
        </row>
        <row r="20954">
          <cell r="A20954">
            <v>37387</v>
          </cell>
          <cell r="B20954">
            <v>131</v>
          </cell>
          <cell r="C20954">
            <v>235</v>
          </cell>
          <cell r="D20954">
            <v>2002</v>
          </cell>
          <cell r="E20954">
            <v>37621</v>
          </cell>
        </row>
        <row r="20955">
          <cell r="A20955">
            <v>37388</v>
          </cell>
          <cell r="B20955">
            <v>132</v>
          </cell>
          <cell r="C20955">
            <v>234</v>
          </cell>
          <cell r="D20955">
            <v>2002</v>
          </cell>
          <cell r="E20955">
            <v>37621</v>
          </cell>
        </row>
        <row r="20956">
          <cell r="A20956">
            <v>37389</v>
          </cell>
          <cell r="B20956">
            <v>133</v>
          </cell>
          <cell r="C20956">
            <v>233</v>
          </cell>
          <cell r="D20956">
            <v>2002</v>
          </cell>
          <cell r="E20956">
            <v>37621</v>
          </cell>
        </row>
        <row r="20957">
          <cell r="A20957">
            <v>37390</v>
          </cell>
          <cell r="B20957">
            <v>134</v>
          </cell>
          <cell r="C20957">
            <v>232</v>
          </cell>
          <cell r="D20957">
            <v>2002</v>
          </cell>
          <cell r="E20957">
            <v>37621</v>
          </cell>
        </row>
        <row r="20958">
          <cell r="A20958">
            <v>37391</v>
          </cell>
          <cell r="B20958">
            <v>135</v>
          </cell>
          <cell r="C20958">
            <v>231</v>
          </cell>
          <cell r="D20958">
            <v>2002</v>
          </cell>
          <cell r="E20958">
            <v>37621</v>
          </cell>
        </row>
        <row r="20959">
          <cell r="A20959">
            <v>37392</v>
          </cell>
          <cell r="B20959">
            <v>136</v>
          </cell>
          <cell r="C20959">
            <v>230</v>
          </cell>
          <cell r="D20959">
            <v>2002</v>
          </cell>
          <cell r="E20959">
            <v>37621</v>
          </cell>
        </row>
        <row r="20960">
          <cell r="A20960">
            <v>37393</v>
          </cell>
          <cell r="B20960">
            <v>137</v>
          </cell>
          <cell r="C20960">
            <v>229</v>
          </cell>
          <cell r="D20960">
            <v>2002</v>
          </cell>
          <cell r="E20960">
            <v>37621</v>
          </cell>
        </row>
        <row r="20961">
          <cell r="A20961">
            <v>37394</v>
          </cell>
          <cell r="B20961">
            <v>138</v>
          </cell>
          <cell r="C20961">
            <v>228</v>
          </cell>
          <cell r="D20961">
            <v>2002</v>
          </cell>
          <cell r="E20961">
            <v>37621</v>
          </cell>
        </row>
        <row r="20962">
          <cell r="A20962">
            <v>37395</v>
          </cell>
          <cell r="B20962">
            <v>139</v>
          </cell>
          <cell r="C20962">
            <v>227</v>
          </cell>
          <cell r="D20962">
            <v>2002</v>
          </cell>
          <cell r="E20962">
            <v>37621</v>
          </cell>
        </row>
        <row r="20963">
          <cell r="A20963">
            <v>37396</v>
          </cell>
          <cell r="B20963">
            <v>140</v>
          </cell>
          <cell r="C20963">
            <v>226</v>
          </cell>
          <cell r="D20963">
            <v>2002</v>
          </cell>
          <cell r="E20963">
            <v>37621</v>
          </cell>
        </row>
        <row r="20964">
          <cell r="A20964">
            <v>37397</v>
          </cell>
          <cell r="B20964">
            <v>141</v>
          </cell>
          <cell r="C20964">
            <v>225</v>
          </cell>
          <cell r="D20964">
            <v>2002</v>
          </cell>
          <cell r="E20964">
            <v>37621</v>
          </cell>
        </row>
        <row r="20965">
          <cell r="A20965">
            <v>37398</v>
          </cell>
          <cell r="B20965">
            <v>142</v>
          </cell>
          <cell r="C20965">
            <v>224</v>
          </cell>
          <cell r="D20965">
            <v>2002</v>
          </cell>
          <cell r="E20965">
            <v>37621</v>
          </cell>
        </row>
        <row r="20966">
          <cell r="A20966">
            <v>37399</v>
          </cell>
          <cell r="B20966">
            <v>143</v>
          </cell>
          <cell r="C20966">
            <v>223</v>
          </cell>
          <cell r="D20966">
            <v>2002</v>
          </cell>
          <cell r="E20966">
            <v>37621</v>
          </cell>
        </row>
        <row r="20967">
          <cell r="A20967">
            <v>37400</v>
          </cell>
          <cell r="B20967">
            <v>144</v>
          </cell>
          <cell r="C20967">
            <v>222</v>
          </cell>
          <cell r="D20967">
            <v>2002</v>
          </cell>
          <cell r="E20967">
            <v>37621</v>
          </cell>
        </row>
        <row r="20968">
          <cell r="A20968">
            <v>37401</v>
          </cell>
          <cell r="B20968">
            <v>145</v>
          </cell>
          <cell r="C20968">
            <v>221</v>
          </cell>
          <cell r="D20968">
            <v>2002</v>
          </cell>
          <cell r="E20968">
            <v>37621</v>
          </cell>
        </row>
        <row r="20969">
          <cell r="A20969">
            <v>37402</v>
          </cell>
          <cell r="B20969">
            <v>146</v>
          </cell>
          <cell r="C20969">
            <v>220</v>
          </cell>
          <cell r="D20969">
            <v>2002</v>
          </cell>
          <cell r="E20969">
            <v>37621</v>
          </cell>
        </row>
        <row r="20970">
          <cell r="A20970">
            <v>37403</v>
          </cell>
          <cell r="B20970">
            <v>147</v>
          </cell>
          <cell r="C20970">
            <v>219</v>
          </cell>
          <cell r="D20970">
            <v>2002</v>
          </cell>
          <cell r="E20970">
            <v>37621</v>
          </cell>
        </row>
        <row r="20971">
          <cell r="A20971">
            <v>37404</v>
          </cell>
          <cell r="B20971">
            <v>148</v>
          </cell>
          <cell r="C20971">
            <v>218</v>
          </cell>
          <cell r="D20971">
            <v>2002</v>
          </cell>
          <cell r="E20971">
            <v>37621</v>
          </cell>
        </row>
        <row r="20972">
          <cell r="A20972">
            <v>37405</v>
          </cell>
          <cell r="B20972">
            <v>149</v>
          </cell>
          <cell r="C20972">
            <v>217</v>
          </cell>
          <cell r="D20972">
            <v>2002</v>
          </cell>
          <cell r="E20972">
            <v>37621</v>
          </cell>
        </row>
        <row r="20973">
          <cell r="A20973">
            <v>37406</v>
          </cell>
          <cell r="B20973">
            <v>150</v>
          </cell>
          <cell r="C20973">
            <v>216</v>
          </cell>
          <cell r="D20973">
            <v>2002</v>
          </cell>
          <cell r="E20973">
            <v>37621</v>
          </cell>
        </row>
        <row r="20974">
          <cell r="A20974">
            <v>37407</v>
          </cell>
          <cell r="B20974">
            <v>151</v>
          </cell>
          <cell r="C20974">
            <v>215</v>
          </cell>
          <cell r="D20974">
            <v>2002</v>
          </cell>
          <cell r="E20974">
            <v>37621</v>
          </cell>
        </row>
        <row r="20975">
          <cell r="A20975">
            <v>37408</v>
          </cell>
          <cell r="B20975">
            <v>152</v>
          </cell>
          <cell r="C20975">
            <v>214</v>
          </cell>
          <cell r="D20975">
            <v>2002</v>
          </cell>
          <cell r="E20975">
            <v>37621</v>
          </cell>
        </row>
        <row r="20976">
          <cell r="A20976">
            <v>37409</v>
          </cell>
          <cell r="B20976">
            <v>153</v>
          </cell>
          <cell r="C20976">
            <v>213</v>
          </cell>
          <cell r="D20976">
            <v>2002</v>
          </cell>
          <cell r="E20976">
            <v>37621</v>
          </cell>
        </row>
        <row r="20977">
          <cell r="A20977">
            <v>37410</v>
          </cell>
          <cell r="B20977">
            <v>154</v>
          </cell>
          <cell r="C20977">
            <v>212</v>
          </cell>
          <cell r="D20977">
            <v>2002</v>
          </cell>
          <cell r="E20977">
            <v>37621</v>
          </cell>
        </row>
        <row r="20978">
          <cell r="A20978">
            <v>37411</v>
          </cell>
          <cell r="B20978">
            <v>155</v>
          </cell>
          <cell r="C20978">
            <v>211</v>
          </cell>
          <cell r="D20978">
            <v>2002</v>
          </cell>
          <cell r="E20978">
            <v>37621</v>
          </cell>
        </row>
        <row r="20979">
          <cell r="A20979">
            <v>37412</v>
          </cell>
          <cell r="B20979">
            <v>156</v>
          </cell>
          <cell r="C20979">
            <v>210</v>
          </cell>
          <cell r="D20979">
            <v>2002</v>
          </cell>
          <cell r="E20979">
            <v>37621</v>
          </cell>
        </row>
        <row r="20980">
          <cell r="A20980">
            <v>37413</v>
          </cell>
          <cell r="B20980">
            <v>157</v>
          </cell>
          <cell r="C20980">
            <v>209</v>
          </cell>
          <cell r="D20980">
            <v>2002</v>
          </cell>
          <cell r="E20980">
            <v>37621</v>
          </cell>
        </row>
        <row r="20981">
          <cell r="A20981">
            <v>37414</v>
          </cell>
          <cell r="B20981">
            <v>158</v>
          </cell>
          <cell r="C20981">
            <v>208</v>
          </cell>
          <cell r="D20981">
            <v>2002</v>
          </cell>
          <cell r="E20981">
            <v>37621</v>
          </cell>
        </row>
        <row r="20982">
          <cell r="A20982">
            <v>37415</v>
          </cell>
          <cell r="B20982">
            <v>159</v>
          </cell>
          <cell r="C20982">
            <v>207</v>
          </cell>
          <cell r="D20982">
            <v>2002</v>
          </cell>
          <cell r="E20982">
            <v>37621</v>
          </cell>
        </row>
        <row r="20983">
          <cell r="A20983">
            <v>37416</v>
          </cell>
          <cell r="B20983">
            <v>160</v>
          </cell>
          <cell r="C20983">
            <v>206</v>
          </cell>
          <cell r="D20983">
            <v>2002</v>
          </cell>
          <cell r="E20983">
            <v>37621</v>
          </cell>
        </row>
        <row r="20984">
          <cell r="A20984">
            <v>37417</v>
          </cell>
          <cell r="B20984">
            <v>161</v>
          </cell>
          <cell r="C20984">
            <v>205</v>
          </cell>
          <cell r="D20984">
            <v>2002</v>
          </cell>
          <cell r="E20984">
            <v>37621</v>
          </cell>
        </row>
        <row r="20985">
          <cell r="A20985">
            <v>37418</v>
          </cell>
          <cell r="B20985">
            <v>162</v>
          </cell>
          <cell r="C20985">
            <v>204</v>
          </cell>
          <cell r="D20985">
            <v>2002</v>
          </cell>
          <cell r="E20985">
            <v>37621</v>
          </cell>
        </row>
        <row r="20986">
          <cell r="A20986">
            <v>37419</v>
          </cell>
          <cell r="B20986">
            <v>163</v>
          </cell>
          <cell r="C20986">
            <v>203</v>
          </cell>
          <cell r="D20986">
            <v>2002</v>
          </cell>
          <cell r="E20986">
            <v>37621</v>
          </cell>
        </row>
        <row r="20987">
          <cell r="A20987">
            <v>37420</v>
          </cell>
          <cell r="B20987">
            <v>164</v>
          </cell>
          <cell r="C20987">
            <v>202</v>
          </cell>
          <cell r="D20987">
            <v>2002</v>
          </cell>
          <cell r="E20987">
            <v>37621</v>
          </cell>
        </row>
        <row r="20988">
          <cell r="A20988">
            <v>37421</v>
          </cell>
          <cell r="B20988">
            <v>165</v>
          </cell>
          <cell r="C20988">
            <v>201</v>
          </cell>
          <cell r="D20988">
            <v>2002</v>
          </cell>
          <cell r="E20988">
            <v>37621</v>
          </cell>
        </row>
        <row r="20989">
          <cell r="A20989">
            <v>37422</v>
          </cell>
          <cell r="B20989">
            <v>166</v>
          </cell>
          <cell r="C20989">
            <v>200</v>
          </cell>
          <cell r="D20989">
            <v>2002</v>
          </cell>
          <cell r="E20989">
            <v>37621</v>
          </cell>
        </row>
        <row r="20990">
          <cell r="A20990">
            <v>37423</v>
          </cell>
          <cell r="B20990">
            <v>167</v>
          </cell>
          <cell r="C20990">
            <v>199</v>
          </cell>
          <cell r="D20990">
            <v>2002</v>
          </cell>
          <cell r="E20990">
            <v>37621</v>
          </cell>
        </row>
        <row r="20991">
          <cell r="A20991">
            <v>37424</v>
          </cell>
          <cell r="B20991">
            <v>168</v>
          </cell>
          <cell r="C20991">
            <v>198</v>
          </cell>
          <cell r="D20991">
            <v>2002</v>
          </cell>
          <cell r="E20991">
            <v>37621</v>
          </cell>
        </row>
        <row r="20992">
          <cell r="A20992">
            <v>37425</v>
          </cell>
          <cell r="B20992">
            <v>169</v>
          </cell>
          <cell r="C20992">
            <v>197</v>
          </cell>
          <cell r="D20992">
            <v>2002</v>
          </cell>
          <cell r="E20992">
            <v>37621</v>
          </cell>
        </row>
        <row r="20993">
          <cell r="A20993">
            <v>37426</v>
          </cell>
          <cell r="B20993">
            <v>170</v>
          </cell>
          <cell r="C20993">
            <v>196</v>
          </cell>
          <cell r="D20993">
            <v>2002</v>
          </cell>
          <cell r="E20993">
            <v>37621</v>
          </cell>
        </row>
        <row r="20994">
          <cell r="A20994">
            <v>37427</v>
          </cell>
          <cell r="B20994">
            <v>171</v>
          </cell>
          <cell r="C20994">
            <v>195</v>
          </cell>
          <cell r="D20994">
            <v>2002</v>
          </cell>
          <cell r="E20994">
            <v>37621</v>
          </cell>
        </row>
        <row r="20995">
          <cell r="A20995">
            <v>37428</v>
          </cell>
          <cell r="B20995">
            <v>172</v>
          </cell>
          <cell r="C20995">
            <v>194</v>
          </cell>
          <cell r="D20995">
            <v>2002</v>
          </cell>
          <cell r="E20995">
            <v>37621</v>
          </cell>
        </row>
        <row r="20996">
          <cell r="A20996">
            <v>37429</v>
          </cell>
          <cell r="B20996">
            <v>173</v>
          </cell>
          <cell r="C20996">
            <v>193</v>
          </cell>
          <cell r="D20996">
            <v>2002</v>
          </cell>
          <cell r="E20996">
            <v>37621</v>
          </cell>
        </row>
        <row r="20997">
          <cell r="A20997">
            <v>37430</v>
          </cell>
          <cell r="B20997">
            <v>174</v>
          </cell>
          <cell r="C20997">
            <v>192</v>
          </cell>
          <cell r="D20997">
            <v>2002</v>
          </cell>
          <cell r="E20997">
            <v>37621</v>
          </cell>
        </row>
        <row r="20998">
          <cell r="A20998">
            <v>37431</v>
          </cell>
          <cell r="B20998">
            <v>175</v>
          </cell>
          <cell r="C20998">
            <v>191</v>
          </cell>
          <cell r="D20998">
            <v>2002</v>
          </cell>
          <cell r="E20998">
            <v>37621</v>
          </cell>
        </row>
        <row r="20999">
          <cell r="A20999">
            <v>37432</v>
          </cell>
          <cell r="B20999">
            <v>176</v>
          </cell>
          <cell r="C20999">
            <v>190</v>
          </cell>
          <cell r="D20999">
            <v>2002</v>
          </cell>
          <cell r="E20999">
            <v>37621</v>
          </cell>
        </row>
        <row r="21000">
          <cell r="A21000">
            <v>37433</v>
          </cell>
          <cell r="B21000">
            <v>177</v>
          </cell>
          <cell r="C21000">
            <v>189</v>
          </cell>
          <cell r="D21000">
            <v>2002</v>
          </cell>
          <cell r="E21000">
            <v>37621</v>
          </cell>
        </row>
        <row r="21001">
          <cell r="A21001">
            <v>37434</v>
          </cell>
          <cell r="B21001">
            <v>178</v>
          </cell>
          <cell r="C21001">
            <v>188</v>
          </cell>
          <cell r="D21001">
            <v>2002</v>
          </cell>
          <cell r="E21001">
            <v>37621</v>
          </cell>
        </row>
        <row r="21002">
          <cell r="A21002">
            <v>37435</v>
          </cell>
          <cell r="B21002">
            <v>179</v>
          </cell>
          <cell r="C21002">
            <v>187</v>
          </cell>
          <cell r="D21002">
            <v>2002</v>
          </cell>
          <cell r="E21002">
            <v>37621</v>
          </cell>
        </row>
        <row r="21003">
          <cell r="A21003">
            <v>37436</v>
          </cell>
          <cell r="B21003">
            <v>180</v>
          </cell>
          <cell r="C21003">
            <v>186</v>
          </cell>
          <cell r="D21003">
            <v>2002</v>
          </cell>
          <cell r="E21003">
            <v>37621</v>
          </cell>
        </row>
        <row r="21004">
          <cell r="A21004">
            <v>37437</v>
          </cell>
          <cell r="B21004">
            <v>181</v>
          </cell>
          <cell r="C21004">
            <v>185</v>
          </cell>
          <cell r="D21004">
            <v>2002</v>
          </cell>
          <cell r="E21004">
            <v>37621</v>
          </cell>
        </row>
        <row r="21005">
          <cell r="A21005">
            <v>37438</v>
          </cell>
          <cell r="B21005">
            <v>182</v>
          </cell>
          <cell r="C21005">
            <v>184</v>
          </cell>
          <cell r="D21005">
            <v>2002</v>
          </cell>
          <cell r="E21005">
            <v>37621</v>
          </cell>
        </row>
        <row r="21006">
          <cell r="A21006">
            <v>37439</v>
          </cell>
          <cell r="B21006">
            <v>183</v>
          </cell>
          <cell r="C21006">
            <v>183</v>
          </cell>
          <cell r="D21006">
            <v>2002</v>
          </cell>
          <cell r="E21006">
            <v>37621</v>
          </cell>
        </row>
        <row r="21007">
          <cell r="A21007">
            <v>37440</v>
          </cell>
          <cell r="B21007">
            <v>184</v>
          </cell>
          <cell r="C21007">
            <v>182</v>
          </cell>
          <cell r="D21007">
            <v>2002</v>
          </cell>
          <cell r="E21007">
            <v>37621</v>
          </cell>
        </row>
        <row r="21008">
          <cell r="A21008">
            <v>37441</v>
          </cell>
          <cell r="B21008">
            <v>185</v>
          </cell>
          <cell r="C21008">
            <v>181</v>
          </cell>
          <cell r="D21008">
            <v>2002</v>
          </cell>
          <cell r="E21008">
            <v>37621</v>
          </cell>
        </row>
        <row r="21009">
          <cell r="A21009">
            <v>37442</v>
          </cell>
          <cell r="B21009">
            <v>186</v>
          </cell>
          <cell r="C21009">
            <v>180</v>
          </cell>
          <cell r="D21009">
            <v>2002</v>
          </cell>
          <cell r="E21009">
            <v>37621</v>
          </cell>
        </row>
        <row r="21010">
          <cell r="A21010">
            <v>37443</v>
          </cell>
          <cell r="B21010">
            <v>187</v>
          </cell>
          <cell r="C21010">
            <v>179</v>
          </cell>
          <cell r="D21010">
            <v>2002</v>
          </cell>
          <cell r="E21010">
            <v>37621</v>
          </cell>
        </row>
        <row r="21011">
          <cell r="A21011">
            <v>37444</v>
          </cell>
          <cell r="B21011">
            <v>188</v>
          </cell>
          <cell r="C21011">
            <v>178</v>
          </cell>
          <cell r="D21011">
            <v>2002</v>
          </cell>
          <cell r="E21011">
            <v>37621</v>
          </cell>
        </row>
        <row r="21012">
          <cell r="A21012">
            <v>37445</v>
          </cell>
          <cell r="B21012">
            <v>189</v>
          </cell>
          <cell r="C21012">
            <v>177</v>
          </cell>
          <cell r="D21012">
            <v>2002</v>
          </cell>
          <cell r="E21012">
            <v>37621</v>
          </cell>
        </row>
        <row r="21013">
          <cell r="A21013">
            <v>37446</v>
          </cell>
          <cell r="B21013">
            <v>190</v>
          </cell>
          <cell r="C21013">
            <v>176</v>
          </cell>
          <cell r="D21013">
            <v>2002</v>
          </cell>
          <cell r="E21013">
            <v>37621</v>
          </cell>
        </row>
        <row r="21014">
          <cell r="A21014">
            <v>37447</v>
          </cell>
          <cell r="B21014">
            <v>191</v>
          </cell>
          <cell r="C21014">
            <v>175</v>
          </cell>
          <cell r="D21014">
            <v>2002</v>
          </cell>
          <cell r="E21014">
            <v>37621</v>
          </cell>
        </row>
        <row r="21015">
          <cell r="A21015">
            <v>37448</v>
          </cell>
          <cell r="B21015">
            <v>192</v>
          </cell>
          <cell r="C21015">
            <v>174</v>
          </cell>
          <cell r="D21015">
            <v>2002</v>
          </cell>
          <cell r="E21015">
            <v>37621</v>
          </cell>
        </row>
        <row r="21016">
          <cell r="A21016">
            <v>37449</v>
          </cell>
          <cell r="B21016">
            <v>193</v>
          </cell>
          <cell r="C21016">
            <v>173</v>
          </cell>
          <cell r="D21016">
            <v>2002</v>
          </cell>
          <cell r="E21016">
            <v>37621</v>
          </cell>
        </row>
        <row r="21017">
          <cell r="A21017">
            <v>37450</v>
          </cell>
          <cell r="B21017">
            <v>194</v>
          </cell>
          <cell r="C21017">
            <v>172</v>
          </cell>
          <cell r="D21017">
            <v>2002</v>
          </cell>
          <cell r="E21017">
            <v>37621</v>
          </cell>
        </row>
        <row r="21018">
          <cell r="A21018">
            <v>37451</v>
          </cell>
          <cell r="B21018">
            <v>195</v>
          </cell>
          <cell r="C21018">
            <v>171</v>
          </cell>
          <cell r="D21018">
            <v>2002</v>
          </cell>
          <cell r="E21018">
            <v>37621</v>
          </cell>
        </row>
        <row r="21019">
          <cell r="A21019">
            <v>37452</v>
          </cell>
          <cell r="B21019">
            <v>196</v>
          </cell>
          <cell r="C21019">
            <v>170</v>
          </cell>
          <cell r="D21019">
            <v>2002</v>
          </cell>
          <cell r="E21019">
            <v>37621</v>
          </cell>
        </row>
        <row r="21020">
          <cell r="A21020">
            <v>37453</v>
          </cell>
          <cell r="B21020">
            <v>197</v>
          </cell>
          <cell r="C21020">
            <v>169</v>
          </cell>
          <cell r="D21020">
            <v>2002</v>
          </cell>
          <cell r="E21020">
            <v>37621</v>
          </cell>
        </row>
        <row r="21021">
          <cell r="A21021">
            <v>37454</v>
          </cell>
          <cell r="B21021">
            <v>198</v>
          </cell>
          <cell r="C21021">
            <v>168</v>
          </cell>
          <cell r="D21021">
            <v>2002</v>
          </cell>
          <cell r="E21021">
            <v>37621</v>
          </cell>
        </row>
        <row r="21022">
          <cell r="A21022">
            <v>37455</v>
          </cell>
          <cell r="B21022">
            <v>199</v>
          </cell>
          <cell r="C21022">
            <v>167</v>
          </cell>
          <cell r="D21022">
            <v>2002</v>
          </cell>
          <cell r="E21022">
            <v>37621</v>
          </cell>
        </row>
        <row r="21023">
          <cell r="A21023">
            <v>37456</v>
          </cell>
          <cell r="B21023">
            <v>200</v>
          </cell>
          <cell r="C21023">
            <v>166</v>
          </cell>
          <cell r="D21023">
            <v>2002</v>
          </cell>
          <cell r="E21023">
            <v>37621</v>
          </cell>
        </row>
        <row r="21024">
          <cell r="A21024">
            <v>37457</v>
          </cell>
          <cell r="B21024">
            <v>201</v>
          </cell>
          <cell r="C21024">
            <v>165</v>
          </cell>
          <cell r="D21024">
            <v>2002</v>
          </cell>
          <cell r="E21024">
            <v>37621</v>
          </cell>
        </row>
        <row r="21025">
          <cell r="A21025">
            <v>37458</v>
          </cell>
          <cell r="B21025">
            <v>202</v>
          </cell>
          <cell r="C21025">
            <v>164</v>
          </cell>
          <cell r="D21025">
            <v>2002</v>
          </cell>
          <cell r="E21025">
            <v>37621</v>
          </cell>
        </row>
        <row r="21026">
          <cell r="A21026">
            <v>37459</v>
          </cell>
          <cell r="B21026">
            <v>203</v>
          </cell>
          <cell r="C21026">
            <v>163</v>
          </cell>
          <cell r="D21026">
            <v>2002</v>
          </cell>
          <cell r="E21026">
            <v>37621</v>
          </cell>
        </row>
        <row r="21027">
          <cell r="A21027">
            <v>37460</v>
          </cell>
          <cell r="B21027">
            <v>204</v>
          </cell>
          <cell r="C21027">
            <v>162</v>
          </cell>
          <cell r="D21027">
            <v>2002</v>
          </cell>
          <cell r="E21027">
            <v>37621</v>
          </cell>
        </row>
        <row r="21028">
          <cell r="A21028">
            <v>37461</v>
          </cell>
          <cell r="B21028">
            <v>205</v>
          </cell>
          <cell r="C21028">
            <v>161</v>
          </cell>
          <cell r="D21028">
            <v>2002</v>
          </cell>
          <cell r="E21028">
            <v>37621</v>
          </cell>
        </row>
        <row r="21029">
          <cell r="A21029">
            <v>37462</v>
          </cell>
          <cell r="B21029">
            <v>206</v>
          </cell>
          <cell r="C21029">
            <v>160</v>
          </cell>
          <cell r="D21029">
            <v>2002</v>
          </cell>
          <cell r="E21029">
            <v>37621</v>
          </cell>
        </row>
        <row r="21030">
          <cell r="A21030">
            <v>37463</v>
          </cell>
          <cell r="B21030">
            <v>207</v>
          </cell>
          <cell r="C21030">
            <v>159</v>
          </cell>
          <cell r="D21030">
            <v>2002</v>
          </cell>
          <cell r="E21030">
            <v>37621</v>
          </cell>
        </row>
        <row r="21031">
          <cell r="A21031">
            <v>37464</v>
          </cell>
          <cell r="B21031">
            <v>208</v>
          </cell>
          <cell r="C21031">
            <v>158</v>
          </cell>
          <cell r="D21031">
            <v>2002</v>
          </cell>
          <cell r="E21031">
            <v>37621</v>
          </cell>
        </row>
        <row r="21032">
          <cell r="A21032">
            <v>37465</v>
          </cell>
          <cell r="B21032">
            <v>209</v>
          </cell>
          <cell r="C21032">
            <v>157</v>
          </cell>
          <cell r="D21032">
            <v>2002</v>
          </cell>
          <cell r="E21032">
            <v>37621</v>
          </cell>
        </row>
        <row r="21033">
          <cell r="A21033">
            <v>37466</v>
          </cell>
          <cell r="B21033">
            <v>210</v>
          </cell>
          <cell r="C21033">
            <v>156</v>
          </cell>
          <cell r="D21033">
            <v>2002</v>
          </cell>
          <cell r="E21033">
            <v>37621</v>
          </cell>
        </row>
        <row r="21034">
          <cell r="A21034">
            <v>37467</v>
          </cell>
          <cell r="B21034">
            <v>211</v>
          </cell>
          <cell r="C21034">
            <v>155</v>
          </cell>
          <cell r="D21034">
            <v>2002</v>
          </cell>
          <cell r="E21034">
            <v>37621</v>
          </cell>
        </row>
        <row r="21035">
          <cell r="A21035">
            <v>37468</v>
          </cell>
          <cell r="B21035">
            <v>212</v>
          </cell>
          <cell r="C21035">
            <v>154</v>
          </cell>
          <cell r="D21035">
            <v>2002</v>
          </cell>
          <cell r="E21035">
            <v>37621</v>
          </cell>
        </row>
        <row r="21036">
          <cell r="A21036">
            <v>37469</v>
          </cell>
          <cell r="B21036">
            <v>213</v>
          </cell>
          <cell r="C21036">
            <v>153</v>
          </cell>
          <cell r="D21036">
            <v>2002</v>
          </cell>
          <cell r="E21036">
            <v>37621</v>
          </cell>
        </row>
        <row r="21037">
          <cell r="A21037">
            <v>37470</v>
          </cell>
          <cell r="B21037">
            <v>214</v>
          </cell>
          <cell r="C21037">
            <v>152</v>
          </cell>
          <cell r="D21037">
            <v>2002</v>
          </cell>
          <cell r="E21037">
            <v>37621</v>
          </cell>
        </row>
        <row r="21038">
          <cell r="A21038">
            <v>37471</v>
          </cell>
          <cell r="B21038">
            <v>215</v>
          </cell>
          <cell r="C21038">
            <v>151</v>
          </cell>
          <cell r="D21038">
            <v>2002</v>
          </cell>
          <cell r="E21038">
            <v>37621</v>
          </cell>
        </row>
        <row r="21039">
          <cell r="A21039">
            <v>37472</v>
          </cell>
          <cell r="B21039">
            <v>216</v>
          </cell>
          <cell r="C21039">
            <v>150</v>
          </cell>
          <cell r="D21039">
            <v>2002</v>
          </cell>
          <cell r="E21039">
            <v>37621</v>
          </cell>
        </row>
        <row r="21040">
          <cell r="A21040">
            <v>37473</v>
          </cell>
          <cell r="B21040">
            <v>217</v>
          </cell>
          <cell r="C21040">
            <v>149</v>
          </cell>
          <cell r="D21040">
            <v>2002</v>
          </cell>
          <cell r="E21040">
            <v>37621</v>
          </cell>
        </row>
        <row r="21041">
          <cell r="A21041">
            <v>37474</v>
          </cell>
          <cell r="B21041">
            <v>218</v>
          </cell>
          <cell r="C21041">
            <v>148</v>
          </cell>
          <cell r="D21041">
            <v>2002</v>
          </cell>
          <cell r="E21041">
            <v>37621</v>
          </cell>
        </row>
        <row r="21042">
          <cell r="A21042">
            <v>37475</v>
          </cell>
          <cell r="B21042">
            <v>219</v>
          </cell>
          <cell r="C21042">
            <v>147</v>
          </cell>
          <cell r="D21042">
            <v>2002</v>
          </cell>
          <cell r="E21042">
            <v>37621</v>
          </cell>
        </row>
        <row r="21043">
          <cell r="A21043">
            <v>37476</v>
          </cell>
          <cell r="B21043">
            <v>220</v>
          </cell>
          <cell r="C21043">
            <v>146</v>
          </cell>
          <cell r="D21043">
            <v>2002</v>
          </cell>
          <cell r="E21043">
            <v>37621</v>
          </cell>
        </row>
        <row r="21044">
          <cell r="A21044">
            <v>37477</v>
          </cell>
          <cell r="B21044">
            <v>221</v>
          </cell>
          <cell r="C21044">
            <v>145</v>
          </cell>
          <cell r="D21044">
            <v>2002</v>
          </cell>
          <cell r="E21044">
            <v>37621</v>
          </cell>
        </row>
        <row r="21045">
          <cell r="A21045">
            <v>37478</v>
          </cell>
          <cell r="B21045">
            <v>222</v>
          </cell>
          <cell r="C21045">
            <v>144</v>
          </cell>
          <cell r="D21045">
            <v>2002</v>
          </cell>
          <cell r="E21045">
            <v>37621</v>
          </cell>
        </row>
        <row r="21046">
          <cell r="A21046">
            <v>37479</v>
          </cell>
          <cell r="B21046">
            <v>223</v>
          </cell>
          <cell r="C21046">
            <v>143</v>
          </cell>
          <cell r="D21046">
            <v>2002</v>
          </cell>
          <cell r="E21046">
            <v>37621</v>
          </cell>
        </row>
        <row r="21047">
          <cell r="A21047">
            <v>37480</v>
          </cell>
          <cell r="B21047">
            <v>224</v>
          </cell>
          <cell r="C21047">
            <v>142</v>
          </cell>
          <cell r="D21047">
            <v>2002</v>
          </cell>
          <cell r="E21047">
            <v>37621</v>
          </cell>
        </row>
        <row r="21048">
          <cell r="A21048">
            <v>37481</v>
          </cell>
          <cell r="B21048">
            <v>225</v>
          </cell>
          <cell r="C21048">
            <v>141</v>
          </cell>
          <cell r="D21048">
            <v>2002</v>
          </cell>
          <cell r="E21048">
            <v>37621</v>
          </cell>
        </row>
        <row r="21049">
          <cell r="A21049">
            <v>37482</v>
          </cell>
          <cell r="B21049">
            <v>226</v>
          </cell>
          <cell r="C21049">
            <v>140</v>
          </cell>
          <cell r="D21049">
            <v>2002</v>
          </cell>
          <cell r="E21049">
            <v>37621</v>
          </cell>
        </row>
        <row r="21050">
          <cell r="A21050">
            <v>37483</v>
          </cell>
          <cell r="B21050">
            <v>227</v>
          </cell>
          <cell r="C21050">
            <v>139</v>
          </cell>
          <cell r="D21050">
            <v>2002</v>
          </cell>
          <cell r="E21050">
            <v>37621</v>
          </cell>
        </row>
        <row r="21051">
          <cell r="A21051">
            <v>37484</v>
          </cell>
          <cell r="B21051">
            <v>228</v>
          </cell>
          <cell r="C21051">
            <v>138</v>
          </cell>
          <cell r="D21051">
            <v>2002</v>
          </cell>
          <cell r="E21051">
            <v>37621</v>
          </cell>
        </row>
        <row r="21052">
          <cell r="A21052">
            <v>37485</v>
          </cell>
          <cell r="B21052">
            <v>229</v>
          </cell>
          <cell r="C21052">
            <v>137</v>
          </cell>
          <cell r="D21052">
            <v>2002</v>
          </cell>
          <cell r="E21052">
            <v>37621</v>
          </cell>
        </row>
        <row r="21053">
          <cell r="A21053">
            <v>37486</v>
          </cell>
          <cell r="B21053">
            <v>230</v>
          </cell>
          <cell r="C21053">
            <v>136</v>
          </cell>
          <cell r="D21053">
            <v>2002</v>
          </cell>
          <cell r="E21053">
            <v>37621</v>
          </cell>
        </row>
        <row r="21054">
          <cell r="A21054">
            <v>37487</v>
          </cell>
          <cell r="B21054">
            <v>231</v>
          </cell>
          <cell r="C21054">
            <v>135</v>
          </cell>
          <cell r="D21054">
            <v>2002</v>
          </cell>
          <cell r="E21054">
            <v>37621</v>
          </cell>
        </row>
        <row r="21055">
          <cell r="A21055">
            <v>37488</v>
          </cell>
          <cell r="B21055">
            <v>232</v>
          </cell>
          <cell r="C21055">
            <v>134</v>
          </cell>
          <cell r="D21055">
            <v>2002</v>
          </cell>
          <cell r="E21055">
            <v>37621</v>
          </cell>
        </row>
        <row r="21056">
          <cell r="A21056">
            <v>37489</v>
          </cell>
          <cell r="B21056">
            <v>233</v>
          </cell>
          <cell r="C21056">
            <v>133</v>
          </cell>
          <cell r="D21056">
            <v>2002</v>
          </cell>
          <cell r="E21056">
            <v>37621</v>
          </cell>
        </row>
        <row r="21057">
          <cell r="A21057">
            <v>37490</v>
          </cell>
          <cell r="B21057">
            <v>234</v>
          </cell>
          <cell r="C21057">
            <v>132</v>
          </cell>
          <cell r="D21057">
            <v>2002</v>
          </cell>
          <cell r="E21057">
            <v>37621</v>
          </cell>
        </row>
        <row r="21058">
          <cell r="A21058">
            <v>37491</v>
          </cell>
          <cell r="B21058">
            <v>235</v>
          </cell>
          <cell r="C21058">
            <v>131</v>
          </cell>
          <cell r="D21058">
            <v>2002</v>
          </cell>
          <cell r="E21058">
            <v>37621</v>
          </cell>
        </row>
        <row r="21059">
          <cell r="A21059">
            <v>37492</v>
          </cell>
          <cell r="B21059">
            <v>236</v>
          </cell>
          <cell r="C21059">
            <v>130</v>
          </cell>
          <cell r="D21059">
            <v>2002</v>
          </cell>
          <cell r="E21059">
            <v>37621</v>
          </cell>
        </row>
        <row r="21060">
          <cell r="A21060">
            <v>37493</v>
          </cell>
          <cell r="B21060">
            <v>237</v>
          </cell>
          <cell r="C21060">
            <v>129</v>
          </cell>
          <cell r="D21060">
            <v>2002</v>
          </cell>
          <cell r="E21060">
            <v>37621</v>
          </cell>
        </row>
        <row r="21061">
          <cell r="A21061">
            <v>37494</v>
          </cell>
          <cell r="B21061">
            <v>238</v>
          </cell>
          <cell r="C21061">
            <v>128</v>
          </cell>
          <cell r="D21061">
            <v>2002</v>
          </cell>
          <cell r="E21061">
            <v>37621</v>
          </cell>
        </row>
        <row r="21062">
          <cell r="A21062">
            <v>37495</v>
          </cell>
          <cell r="B21062">
            <v>239</v>
          </cell>
          <cell r="C21062">
            <v>127</v>
          </cell>
          <cell r="D21062">
            <v>2002</v>
          </cell>
          <cell r="E21062">
            <v>37621</v>
          </cell>
        </row>
        <row r="21063">
          <cell r="A21063">
            <v>37496</v>
          </cell>
          <cell r="B21063">
            <v>240</v>
          </cell>
          <cell r="C21063">
            <v>126</v>
          </cell>
          <cell r="D21063">
            <v>2002</v>
          </cell>
          <cell r="E21063">
            <v>37621</v>
          </cell>
        </row>
        <row r="21064">
          <cell r="A21064">
            <v>37497</v>
          </cell>
          <cell r="B21064">
            <v>241</v>
          </cell>
          <cell r="C21064">
            <v>125</v>
          </cell>
          <cell r="D21064">
            <v>2002</v>
          </cell>
          <cell r="E21064">
            <v>37621</v>
          </cell>
        </row>
        <row r="21065">
          <cell r="A21065">
            <v>37498</v>
          </cell>
          <cell r="B21065">
            <v>242</v>
          </cell>
          <cell r="C21065">
            <v>124</v>
          </cell>
          <cell r="D21065">
            <v>2002</v>
          </cell>
          <cell r="E21065">
            <v>37621</v>
          </cell>
        </row>
        <row r="21066">
          <cell r="A21066">
            <v>37499</v>
          </cell>
          <cell r="B21066">
            <v>243</v>
          </cell>
          <cell r="C21066">
            <v>123</v>
          </cell>
          <cell r="D21066">
            <v>2002</v>
          </cell>
          <cell r="E21066">
            <v>37621</v>
          </cell>
        </row>
        <row r="21067">
          <cell r="A21067">
            <v>37500</v>
          </cell>
          <cell r="B21067">
            <v>244</v>
          </cell>
          <cell r="C21067">
            <v>122</v>
          </cell>
          <cell r="D21067">
            <v>2002</v>
          </cell>
          <cell r="E21067">
            <v>37621</v>
          </cell>
        </row>
        <row r="21068">
          <cell r="A21068">
            <v>37501</v>
          </cell>
          <cell r="B21068">
            <v>245</v>
          </cell>
          <cell r="C21068">
            <v>121</v>
          </cell>
          <cell r="D21068">
            <v>2002</v>
          </cell>
          <cell r="E21068">
            <v>37621</v>
          </cell>
        </row>
        <row r="21069">
          <cell r="A21069">
            <v>37502</v>
          </cell>
          <cell r="B21069">
            <v>246</v>
          </cell>
          <cell r="C21069">
            <v>120</v>
          </cell>
          <cell r="D21069">
            <v>2002</v>
          </cell>
          <cell r="E21069">
            <v>37621</v>
          </cell>
        </row>
        <row r="21070">
          <cell r="A21070">
            <v>37503</v>
          </cell>
          <cell r="B21070">
            <v>247</v>
          </cell>
          <cell r="C21070">
            <v>119</v>
          </cell>
          <cell r="D21070">
            <v>2002</v>
          </cell>
          <cell r="E21070">
            <v>37621</v>
          </cell>
        </row>
        <row r="21071">
          <cell r="A21071">
            <v>37504</v>
          </cell>
          <cell r="B21071">
            <v>248</v>
          </cell>
          <cell r="C21071">
            <v>118</v>
          </cell>
          <cell r="D21071">
            <v>2002</v>
          </cell>
          <cell r="E21071">
            <v>37621</v>
          </cell>
        </row>
        <row r="21072">
          <cell r="A21072">
            <v>37505</v>
          </cell>
          <cell r="B21072">
            <v>249</v>
          </cell>
          <cell r="C21072">
            <v>117</v>
          </cell>
          <cell r="D21072">
            <v>2002</v>
          </cell>
          <cell r="E21072">
            <v>37621</v>
          </cell>
        </row>
        <row r="21073">
          <cell r="A21073">
            <v>37506</v>
          </cell>
          <cell r="B21073">
            <v>250</v>
          </cell>
          <cell r="C21073">
            <v>116</v>
          </cell>
          <cell r="D21073">
            <v>2002</v>
          </cell>
          <cell r="E21073">
            <v>37621</v>
          </cell>
        </row>
        <row r="21074">
          <cell r="A21074">
            <v>37507</v>
          </cell>
          <cell r="B21074">
            <v>251</v>
          </cell>
          <cell r="C21074">
            <v>115</v>
          </cell>
          <cell r="D21074">
            <v>2002</v>
          </cell>
          <cell r="E21074">
            <v>37621</v>
          </cell>
        </row>
        <row r="21075">
          <cell r="A21075">
            <v>37508</v>
          </cell>
          <cell r="B21075">
            <v>252</v>
          </cell>
          <cell r="C21075">
            <v>114</v>
          </cell>
          <cell r="D21075">
            <v>2002</v>
          </cell>
          <cell r="E21075">
            <v>37621</v>
          </cell>
        </row>
        <row r="21076">
          <cell r="A21076">
            <v>37509</v>
          </cell>
          <cell r="B21076">
            <v>253</v>
          </cell>
          <cell r="C21076">
            <v>113</v>
          </cell>
          <cell r="D21076">
            <v>2002</v>
          </cell>
          <cell r="E21076">
            <v>37621</v>
          </cell>
        </row>
        <row r="21077">
          <cell r="A21077">
            <v>37510</v>
          </cell>
          <cell r="B21077">
            <v>254</v>
          </cell>
          <cell r="C21077">
            <v>112</v>
          </cell>
          <cell r="D21077">
            <v>2002</v>
          </cell>
          <cell r="E21077">
            <v>37621</v>
          </cell>
        </row>
        <row r="21078">
          <cell r="A21078">
            <v>37511</v>
          </cell>
          <cell r="B21078">
            <v>255</v>
          </cell>
          <cell r="C21078">
            <v>111</v>
          </cell>
          <cell r="D21078">
            <v>2002</v>
          </cell>
          <cell r="E21078">
            <v>37621</v>
          </cell>
        </row>
        <row r="21079">
          <cell r="A21079">
            <v>37512</v>
          </cell>
          <cell r="B21079">
            <v>256</v>
          </cell>
          <cell r="C21079">
            <v>110</v>
          </cell>
          <cell r="D21079">
            <v>2002</v>
          </cell>
          <cell r="E21079">
            <v>37621</v>
          </cell>
        </row>
        <row r="21080">
          <cell r="A21080">
            <v>37513</v>
          </cell>
          <cell r="B21080">
            <v>257</v>
          </cell>
          <cell r="C21080">
            <v>109</v>
          </cell>
          <cell r="D21080">
            <v>2002</v>
          </cell>
          <cell r="E21080">
            <v>37621</v>
          </cell>
        </row>
        <row r="21081">
          <cell r="A21081">
            <v>37514</v>
          </cell>
          <cell r="B21081">
            <v>258</v>
          </cell>
          <cell r="C21081">
            <v>108</v>
          </cell>
          <cell r="D21081">
            <v>2002</v>
          </cell>
          <cell r="E21081">
            <v>37621</v>
          </cell>
        </row>
        <row r="21082">
          <cell r="A21082">
            <v>37515</v>
          </cell>
          <cell r="B21082">
            <v>259</v>
          </cell>
          <cell r="C21082">
            <v>107</v>
          </cell>
          <cell r="D21082">
            <v>2002</v>
          </cell>
          <cell r="E21082">
            <v>37621</v>
          </cell>
        </row>
        <row r="21083">
          <cell r="A21083">
            <v>37516</v>
          </cell>
          <cell r="B21083">
            <v>260</v>
          </cell>
          <cell r="C21083">
            <v>106</v>
          </cell>
          <cell r="D21083">
            <v>2002</v>
          </cell>
          <cell r="E21083">
            <v>37621</v>
          </cell>
        </row>
        <row r="21084">
          <cell r="A21084">
            <v>37517</v>
          </cell>
          <cell r="B21084">
            <v>261</v>
          </cell>
          <cell r="C21084">
            <v>105</v>
          </cell>
          <cell r="D21084">
            <v>2002</v>
          </cell>
          <cell r="E21084">
            <v>37621</v>
          </cell>
        </row>
        <row r="21085">
          <cell r="A21085">
            <v>37518</v>
          </cell>
          <cell r="B21085">
            <v>262</v>
          </cell>
          <cell r="C21085">
            <v>104</v>
          </cell>
          <cell r="D21085">
            <v>2002</v>
          </cell>
          <cell r="E21085">
            <v>37621</v>
          </cell>
        </row>
        <row r="21086">
          <cell r="A21086">
            <v>37519</v>
          </cell>
          <cell r="B21086">
            <v>263</v>
          </cell>
          <cell r="C21086">
            <v>103</v>
          </cell>
          <cell r="D21086">
            <v>2002</v>
          </cell>
          <cell r="E21086">
            <v>37621</v>
          </cell>
        </row>
        <row r="21087">
          <cell r="A21087">
            <v>37520</v>
          </cell>
          <cell r="B21087">
            <v>264</v>
          </cell>
          <cell r="C21087">
            <v>102</v>
          </cell>
          <cell r="D21087">
            <v>2002</v>
          </cell>
          <cell r="E21087">
            <v>37621</v>
          </cell>
        </row>
        <row r="21088">
          <cell r="A21088">
            <v>37521</v>
          </cell>
          <cell r="B21088">
            <v>265</v>
          </cell>
          <cell r="C21088">
            <v>101</v>
          </cell>
          <cell r="D21088">
            <v>2002</v>
          </cell>
          <cell r="E21088">
            <v>37621</v>
          </cell>
        </row>
        <row r="21089">
          <cell r="A21089">
            <v>37522</v>
          </cell>
          <cell r="B21089">
            <v>266</v>
          </cell>
          <cell r="C21089">
            <v>100</v>
          </cell>
          <cell r="D21089">
            <v>2002</v>
          </cell>
          <cell r="E21089">
            <v>37621</v>
          </cell>
        </row>
        <row r="21090">
          <cell r="A21090">
            <v>37523</v>
          </cell>
          <cell r="B21090">
            <v>267</v>
          </cell>
          <cell r="C21090">
            <v>99</v>
          </cell>
          <cell r="D21090">
            <v>2002</v>
          </cell>
          <cell r="E21090">
            <v>37621</v>
          </cell>
        </row>
        <row r="21091">
          <cell r="A21091">
            <v>37524</v>
          </cell>
          <cell r="B21091">
            <v>268</v>
          </cell>
          <cell r="C21091">
            <v>98</v>
          </cell>
          <cell r="D21091">
            <v>2002</v>
          </cell>
          <cell r="E21091">
            <v>37621</v>
          </cell>
        </row>
        <row r="21092">
          <cell r="A21092">
            <v>37525</v>
          </cell>
          <cell r="B21092">
            <v>269</v>
          </cell>
          <cell r="C21092">
            <v>97</v>
          </cell>
          <cell r="D21092">
            <v>2002</v>
          </cell>
          <cell r="E21092">
            <v>37621</v>
          </cell>
        </row>
        <row r="21093">
          <cell r="A21093">
            <v>37526</v>
          </cell>
          <cell r="B21093">
            <v>270</v>
          </cell>
          <cell r="C21093">
            <v>96</v>
          </cell>
          <cell r="D21093">
            <v>2002</v>
          </cell>
          <cell r="E21093">
            <v>37621</v>
          </cell>
        </row>
        <row r="21094">
          <cell r="A21094">
            <v>37527</v>
          </cell>
          <cell r="B21094">
            <v>271</v>
          </cell>
          <cell r="C21094">
            <v>95</v>
          </cell>
          <cell r="D21094">
            <v>2002</v>
          </cell>
          <cell r="E21094">
            <v>37621</v>
          </cell>
        </row>
        <row r="21095">
          <cell r="A21095">
            <v>37528</v>
          </cell>
          <cell r="B21095">
            <v>272</v>
          </cell>
          <cell r="C21095">
            <v>94</v>
          </cell>
          <cell r="D21095">
            <v>2002</v>
          </cell>
          <cell r="E21095">
            <v>37621</v>
          </cell>
        </row>
        <row r="21096">
          <cell r="A21096">
            <v>37529</v>
          </cell>
          <cell r="B21096">
            <v>273</v>
          </cell>
          <cell r="C21096">
            <v>93</v>
          </cell>
          <cell r="D21096">
            <v>2002</v>
          </cell>
          <cell r="E21096">
            <v>37621</v>
          </cell>
        </row>
        <row r="21097">
          <cell r="A21097">
            <v>37530</v>
          </cell>
          <cell r="B21097">
            <v>274</v>
          </cell>
          <cell r="C21097">
            <v>92</v>
          </cell>
          <cell r="D21097">
            <v>2002</v>
          </cell>
          <cell r="E21097">
            <v>37621</v>
          </cell>
        </row>
        <row r="21098">
          <cell r="A21098">
            <v>37531</v>
          </cell>
          <cell r="B21098">
            <v>275</v>
          </cell>
          <cell r="C21098">
            <v>91</v>
          </cell>
          <cell r="D21098">
            <v>2002</v>
          </cell>
          <cell r="E21098">
            <v>37621</v>
          </cell>
        </row>
        <row r="21099">
          <cell r="A21099">
            <v>37532</v>
          </cell>
          <cell r="B21099">
            <v>276</v>
          </cell>
          <cell r="C21099">
            <v>90</v>
          </cell>
          <cell r="D21099">
            <v>2002</v>
          </cell>
          <cell r="E21099">
            <v>37621</v>
          </cell>
        </row>
        <row r="21100">
          <cell r="A21100">
            <v>37533</v>
          </cell>
          <cell r="B21100">
            <v>277</v>
          </cell>
          <cell r="C21100">
            <v>89</v>
          </cell>
          <cell r="D21100">
            <v>2002</v>
          </cell>
          <cell r="E21100">
            <v>37621</v>
          </cell>
        </row>
        <row r="21101">
          <cell r="A21101">
            <v>37534</v>
          </cell>
          <cell r="B21101">
            <v>278</v>
          </cell>
          <cell r="C21101">
            <v>88</v>
          </cell>
          <cell r="D21101">
            <v>2002</v>
          </cell>
          <cell r="E21101">
            <v>37621</v>
          </cell>
        </row>
        <row r="21102">
          <cell r="A21102">
            <v>37535</v>
          </cell>
          <cell r="B21102">
            <v>279</v>
          </cell>
          <cell r="C21102">
            <v>87</v>
          </cell>
          <cell r="D21102">
            <v>2002</v>
          </cell>
          <cell r="E21102">
            <v>37621</v>
          </cell>
        </row>
        <row r="21103">
          <cell r="A21103">
            <v>37536</v>
          </cell>
          <cell r="B21103">
            <v>280</v>
          </cell>
          <cell r="C21103">
            <v>86</v>
          </cell>
          <cell r="D21103">
            <v>2002</v>
          </cell>
          <cell r="E21103">
            <v>37621</v>
          </cell>
        </row>
        <row r="21104">
          <cell r="A21104">
            <v>37537</v>
          </cell>
          <cell r="B21104">
            <v>281</v>
          </cell>
          <cell r="C21104">
            <v>85</v>
          </cell>
          <cell r="D21104">
            <v>2002</v>
          </cell>
          <cell r="E21104">
            <v>37621</v>
          </cell>
        </row>
        <row r="21105">
          <cell r="A21105">
            <v>37538</v>
          </cell>
          <cell r="B21105">
            <v>282</v>
          </cell>
          <cell r="C21105">
            <v>84</v>
          </cell>
          <cell r="D21105">
            <v>2002</v>
          </cell>
          <cell r="E21105">
            <v>37621</v>
          </cell>
        </row>
        <row r="21106">
          <cell r="A21106">
            <v>37539</v>
          </cell>
          <cell r="B21106">
            <v>283</v>
          </cell>
          <cell r="C21106">
            <v>83</v>
          </cell>
          <cell r="D21106">
            <v>2002</v>
          </cell>
          <cell r="E21106">
            <v>37621</v>
          </cell>
        </row>
        <row r="21107">
          <cell r="A21107">
            <v>37540</v>
          </cell>
          <cell r="B21107">
            <v>284</v>
          </cell>
          <cell r="C21107">
            <v>82</v>
          </cell>
          <cell r="D21107">
            <v>2002</v>
          </cell>
          <cell r="E21107">
            <v>37621</v>
          </cell>
        </row>
        <row r="21108">
          <cell r="A21108">
            <v>37541</v>
          </cell>
          <cell r="B21108">
            <v>285</v>
          </cell>
          <cell r="C21108">
            <v>81</v>
          </cell>
          <cell r="D21108">
            <v>2002</v>
          </cell>
          <cell r="E21108">
            <v>37621</v>
          </cell>
        </row>
        <row r="21109">
          <cell r="A21109">
            <v>37542</v>
          </cell>
          <cell r="B21109">
            <v>286</v>
          </cell>
          <cell r="C21109">
            <v>80</v>
          </cell>
          <cell r="D21109">
            <v>2002</v>
          </cell>
          <cell r="E21109">
            <v>37621</v>
          </cell>
        </row>
        <row r="21110">
          <cell r="A21110">
            <v>37543</v>
          </cell>
          <cell r="B21110">
            <v>287</v>
          </cell>
          <cell r="C21110">
            <v>79</v>
          </cell>
          <cell r="D21110">
            <v>2002</v>
          </cell>
          <cell r="E21110">
            <v>37621</v>
          </cell>
        </row>
        <row r="21111">
          <cell r="A21111">
            <v>37544</v>
          </cell>
          <cell r="B21111">
            <v>288</v>
          </cell>
          <cell r="C21111">
            <v>78</v>
          </cell>
          <cell r="D21111">
            <v>2002</v>
          </cell>
          <cell r="E21111">
            <v>37621</v>
          </cell>
        </row>
        <row r="21112">
          <cell r="A21112">
            <v>37545</v>
          </cell>
          <cell r="B21112">
            <v>289</v>
          </cell>
          <cell r="C21112">
            <v>77</v>
          </cell>
          <cell r="D21112">
            <v>2002</v>
          </cell>
          <cell r="E21112">
            <v>37621</v>
          </cell>
        </row>
        <row r="21113">
          <cell r="A21113">
            <v>37546</v>
          </cell>
          <cell r="B21113">
            <v>290</v>
          </cell>
          <cell r="C21113">
            <v>76</v>
          </cell>
          <cell r="D21113">
            <v>2002</v>
          </cell>
          <cell r="E21113">
            <v>37621</v>
          </cell>
        </row>
        <row r="21114">
          <cell r="A21114">
            <v>37547</v>
          </cell>
          <cell r="B21114">
            <v>291</v>
          </cell>
          <cell r="C21114">
            <v>75</v>
          </cell>
          <cell r="D21114">
            <v>2002</v>
          </cell>
          <cell r="E21114">
            <v>37621</v>
          </cell>
        </row>
        <row r="21115">
          <cell r="A21115">
            <v>37548</v>
          </cell>
          <cell r="B21115">
            <v>292</v>
          </cell>
          <cell r="C21115">
            <v>74</v>
          </cell>
          <cell r="D21115">
            <v>2002</v>
          </cell>
          <cell r="E21115">
            <v>37621</v>
          </cell>
        </row>
        <row r="21116">
          <cell r="A21116">
            <v>37549</v>
          </cell>
          <cell r="B21116">
            <v>293</v>
          </cell>
          <cell r="C21116">
            <v>73</v>
          </cell>
          <cell r="D21116">
            <v>2002</v>
          </cell>
          <cell r="E21116">
            <v>37621</v>
          </cell>
        </row>
        <row r="21117">
          <cell r="A21117">
            <v>37550</v>
          </cell>
          <cell r="B21117">
            <v>294</v>
          </cell>
          <cell r="C21117">
            <v>72</v>
          </cell>
          <cell r="D21117">
            <v>2002</v>
          </cell>
          <cell r="E21117">
            <v>37621</v>
          </cell>
        </row>
        <row r="21118">
          <cell r="A21118">
            <v>37551</v>
          </cell>
          <cell r="B21118">
            <v>295</v>
          </cell>
          <cell r="C21118">
            <v>71</v>
          </cell>
          <cell r="D21118">
            <v>2002</v>
          </cell>
          <cell r="E21118">
            <v>37621</v>
          </cell>
        </row>
        <row r="21119">
          <cell r="A21119">
            <v>37552</v>
          </cell>
          <cell r="B21119">
            <v>296</v>
          </cell>
          <cell r="C21119">
            <v>70</v>
          </cell>
          <cell r="D21119">
            <v>2002</v>
          </cell>
          <cell r="E21119">
            <v>37621</v>
          </cell>
        </row>
        <row r="21120">
          <cell r="A21120">
            <v>37553</v>
          </cell>
          <cell r="B21120">
            <v>297</v>
          </cell>
          <cell r="C21120">
            <v>69</v>
          </cell>
          <cell r="D21120">
            <v>2002</v>
          </cell>
          <cell r="E21120">
            <v>37621</v>
          </cell>
        </row>
        <row r="21121">
          <cell r="A21121">
            <v>37554</v>
          </cell>
          <cell r="B21121">
            <v>298</v>
          </cell>
          <cell r="C21121">
            <v>68</v>
          </cell>
          <cell r="D21121">
            <v>2002</v>
          </cell>
          <cell r="E21121">
            <v>37621</v>
          </cell>
        </row>
        <row r="21122">
          <cell r="A21122">
            <v>37555</v>
          </cell>
          <cell r="B21122">
            <v>299</v>
          </cell>
          <cell r="C21122">
            <v>67</v>
          </cell>
          <cell r="D21122">
            <v>2002</v>
          </cell>
          <cell r="E21122">
            <v>37621</v>
          </cell>
        </row>
        <row r="21123">
          <cell r="A21123">
            <v>37556</v>
          </cell>
          <cell r="B21123">
            <v>300</v>
          </cell>
          <cell r="C21123">
            <v>66</v>
          </cell>
          <cell r="D21123">
            <v>2002</v>
          </cell>
          <cell r="E21123">
            <v>37621</v>
          </cell>
        </row>
        <row r="21124">
          <cell r="A21124">
            <v>37557</v>
          </cell>
          <cell r="B21124">
            <v>301</v>
          </cell>
          <cell r="C21124">
            <v>65</v>
          </cell>
          <cell r="D21124">
            <v>2002</v>
          </cell>
          <cell r="E21124">
            <v>37621</v>
          </cell>
        </row>
        <row r="21125">
          <cell r="A21125">
            <v>37558</v>
          </cell>
          <cell r="B21125">
            <v>302</v>
          </cell>
          <cell r="C21125">
            <v>64</v>
          </cell>
          <cell r="D21125">
            <v>2002</v>
          </cell>
          <cell r="E21125">
            <v>37621</v>
          </cell>
        </row>
        <row r="21126">
          <cell r="A21126">
            <v>37559</v>
          </cell>
          <cell r="B21126">
            <v>303</v>
          </cell>
          <cell r="C21126">
            <v>63</v>
          </cell>
          <cell r="D21126">
            <v>2002</v>
          </cell>
          <cell r="E21126">
            <v>37621</v>
          </cell>
        </row>
        <row r="21127">
          <cell r="A21127">
            <v>37560</v>
          </cell>
          <cell r="B21127">
            <v>304</v>
          </cell>
          <cell r="C21127">
            <v>62</v>
          </cell>
          <cell r="D21127">
            <v>2002</v>
          </cell>
          <cell r="E21127">
            <v>37621</v>
          </cell>
        </row>
        <row r="21128">
          <cell r="A21128">
            <v>37561</v>
          </cell>
          <cell r="B21128">
            <v>305</v>
          </cell>
          <cell r="C21128">
            <v>61</v>
          </cell>
          <cell r="D21128">
            <v>2002</v>
          </cell>
          <cell r="E21128">
            <v>37621</v>
          </cell>
        </row>
        <row r="21129">
          <cell r="A21129">
            <v>37562</v>
          </cell>
          <cell r="B21129">
            <v>306</v>
          </cell>
          <cell r="C21129">
            <v>60</v>
          </cell>
          <cell r="D21129">
            <v>2002</v>
          </cell>
          <cell r="E21129">
            <v>37621</v>
          </cell>
        </row>
        <row r="21130">
          <cell r="A21130">
            <v>37563</v>
          </cell>
          <cell r="B21130">
            <v>307</v>
          </cell>
          <cell r="C21130">
            <v>59</v>
          </cell>
          <cell r="D21130">
            <v>2002</v>
          </cell>
          <cell r="E21130">
            <v>37621</v>
          </cell>
        </row>
        <row r="21131">
          <cell r="A21131">
            <v>37564</v>
          </cell>
          <cell r="B21131">
            <v>308</v>
          </cell>
          <cell r="C21131">
            <v>58</v>
          </cell>
          <cell r="D21131">
            <v>2002</v>
          </cell>
          <cell r="E21131">
            <v>37621</v>
          </cell>
        </row>
        <row r="21132">
          <cell r="A21132">
            <v>37565</v>
          </cell>
          <cell r="B21132">
            <v>309</v>
          </cell>
          <cell r="C21132">
            <v>57</v>
          </cell>
          <cell r="D21132">
            <v>2002</v>
          </cell>
          <cell r="E21132">
            <v>37621</v>
          </cell>
        </row>
        <row r="21133">
          <cell r="A21133">
            <v>37566</v>
          </cell>
          <cell r="B21133">
            <v>310</v>
          </cell>
          <cell r="C21133">
            <v>56</v>
          </cell>
          <cell r="D21133">
            <v>2002</v>
          </cell>
          <cell r="E21133">
            <v>37621</v>
          </cell>
        </row>
        <row r="21134">
          <cell r="A21134">
            <v>37567</v>
          </cell>
          <cell r="B21134">
            <v>311</v>
          </cell>
          <cell r="C21134">
            <v>55</v>
          </cell>
          <cell r="D21134">
            <v>2002</v>
          </cell>
          <cell r="E21134">
            <v>37621</v>
          </cell>
        </row>
        <row r="21135">
          <cell r="A21135">
            <v>37568</v>
          </cell>
          <cell r="B21135">
            <v>312</v>
          </cell>
          <cell r="C21135">
            <v>54</v>
          </cell>
          <cell r="D21135">
            <v>2002</v>
          </cell>
          <cell r="E21135">
            <v>37621</v>
          </cell>
        </row>
        <row r="21136">
          <cell r="A21136">
            <v>37569</v>
          </cell>
          <cell r="B21136">
            <v>313</v>
          </cell>
          <cell r="C21136">
            <v>53</v>
          </cell>
          <cell r="D21136">
            <v>2002</v>
          </cell>
          <cell r="E21136">
            <v>37621</v>
          </cell>
        </row>
        <row r="21137">
          <cell r="A21137">
            <v>37570</v>
          </cell>
          <cell r="B21137">
            <v>314</v>
          </cell>
          <cell r="C21137">
            <v>52</v>
          </cell>
          <cell r="D21137">
            <v>2002</v>
          </cell>
          <cell r="E21137">
            <v>37621</v>
          </cell>
        </row>
        <row r="21138">
          <cell r="A21138">
            <v>37571</v>
          </cell>
          <cell r="B21138">
            <v>315</v>
          </cell>
          <cell r="C21138">
            <v>51</v>
          </cell>
          <cell r="D21138">
            <v>2002</v>
          </cell>
          <cell r="E21138">
            <v>37621</v>
          </cell>
        </row>
        <row r="21139">
          <cell r="A21139">
            <v>37572</v>
          </cell>
          <cell r="B21139">
            <v>316</v>
          </cell>
          <cell r="C21139">
            <v>50</v>
          </cell>
          <cell r="D21139">
            <v>2002</v>
          </cell>
          <cell r="E21139">
            <v>37621</v>
          </cell>
        </row>
        <row r="21140">
          <cell r="A21140">
            <v>37573</v>
          </cell>
          <cell r="B21140">
            <v>317</v>
          </cell>
          <cell r="C21140">
            <v>49</v>
          </cell>
          <cell r="D21140">
            <v>2002</v>
          </cell>
          <cell r="E21140">
            <v>37621</v>
          </cell>
        </row>
        <row r="21141">
          <cell r="A21141">
            <v>37574</v>
          </cell>
          <cell r="B21141">
            <v>318</v>
          </cell>
          <cell r="C21141">
            <v>48</v>
          </cell>
          <cell r="D21141">
            <v>2002</v>
          </cell>
          <cell r="E21141">
            <v>37621</v>
          </cell>
        </row>
        <row r="21142">
          <cell r="A21142">
            <v>37575</v>
          </cell>
          <cell r="B21142">
            <v>319</v>
          </cell>
          <cell r="C21142">
            <v>47</v>
          </cell>
          <cell r="D21142">
            <v>2002</v>
          </cell>
          <cell r="E21142">
            <v>37621</v>
          </cell>
        </row>
        <row r="21143">
          <cell r="A21143">
            <v>37576</v>
          </cell>
          <cell r="B21143">
            <v>320</v>
          </cell>
          <cell r="C21143">
            <v>46</v>
          </cell>
          <cell r="D21143">
            <v>2002</v>
          </cell>
          <cell r="E21143">
            <v>37621</v>
          </cell>
        </row>
        <row r="21144">
          <cell r="A21144">
            <v>37577</v>
          </cell>
          <cell r="B21144">
            <v>321</v>
          </cell>
          <cell r="C21144">
            <v>45</v>
          </cell>
          <cell r="D21144">
            <v>2002</v>
          </cell>
          <cell r="E21144">
            <v>37621</v>
          </cell>
        </row>
        <row r="21145">
          <cell r="A21145">
            <v>37578</v>
          </cell>
          <cell r="B21145">
            <v>322</v>
          </cell>
          <cell r="C21145">
            <v>44</v>
          </cell>
          <cell r="D21145">
            <v>2002</v>
          </cell>
          <cell r="E21145">
            <v>37621</v>
          </cell>
        </row>
        <row r="21146">
          <cell r="A21146">
            <v>37579</v>
          </cell>
          <cell r="B21146">
            <v>323</v>
          </cell>
          <cell r="C21146">
            <v>43</v>
          </cell>
          <cell r="D21146">
            <v>2002</v>
          </cell>
          <cell r="E21146">
            <v>37621</v>
          </cell>
        </row>
        <row r="21147">
          <cell r="A21147">
            <v>37580</v>
          </cell>
          <cell r="B21147">
            <v>324</v>
          </cell>
          <cell r="C21147">
            <v>42</v>
          </cell>
          <cell r="D21147">
            <v>2002</v>
          </cell>
          <cell r="E21147">
            <v>37621</v>
          </cell>
        </row>
        <row r="21148">
          <cell r="A21148">
            <v>37581</v>
          </cell>
          <cell r="B21148">
            <v>325</v>
          </cell>
          <cell r="C21148">
            <v>41</v>
          </cell>
          <cell r="D21148">
            <v>2002</v>
          </cell>
          <cell r="E21148">
            <v>37621</v>
          </cell>
        </row>
        <row r="21149">
          <cell r="A21149">
            <v>37582</v>
          </cell>
          <cell r="B21149">
            <v>326</v>
          </cell>
          <cell r="C21149">
            <v>40</v>
          </cell>
          <cell r="D21149">
            <v>2002</v>
          </cell>
          <cell r="E21149">
            <v>37621</v>
          </cell>
        </row>
        <row r="21150">
          <cell r="A21150">
            <v>37583</v>
          </cell>
          <cell r="B21150">
            <v>327</v>
          </cell>
          <cell r="C21150">
            <v>39</v>
          </cell>
          <cell r="D21150">
            <v>2002</v>
          </cell>
          <cell r="E21150">
            <v>37621</v>
          </cell>
        </row>
        <row r="21151">
          <cell r="A21151">
            <v>37584</v>
          </cell>
          <cell r="B21151">
            <v>328</v>
          </cell>
          <cell r="C21151">
            <v>38</v>
          </cell>
          <cell r="D21151">
            <v>2002</v>
          </cell>
          <cell r="E21151">
            <v>37621</v>
          </cell>
        </row>
        <row r="21152">
          <cell r="A21152">
            <v>37585</v>
          </cell>
          <cell r="B21152">
            <v>329</v>
          </cell>
          <cell r="C21152">
            <v>37</v>
          </cell>
          <cell r="D21152">
            <v>2002</v>
          </cell>
          <cell r="E21152">
            <v>37621</v>
          </cell>
        </row>
        <row r="21153">
          <cell r="A21153">
            <v>37586</v>
          </cell>
          <cell r="B21153">
            <v>330</v>
          </cell>
          <cell r="C21153">
            <v>36</v>
          </cell>
          <cell r="D21153">
            <v>2002</v>
          </cell>
          <cell r="E21153">
            <v>37621</v>
          </cell>
        </row>
        <row r="21154">
          <cell r="A21154">
            <v>37587</v>
          </cell>
          <cell r="B21154">
            <v>331</v>
          </cell>
          <cell r="C21154">
            <v>35</v>
          </cell>
          <cell r="D21154">
            <v>2002</v>
          </cell>
          <cell r="E21154">
            <v>37621</v>
          </cell>
        </row>
        <row r="21155">
          <cell r="A21155">
            <v>37588</v>
          </cell>
          <cell r="B21155">
            <v>332</v>
          </cell>
          <cell r="C21155">
            <v>34</v>
          </cell>
          <cell r="D21155">
            <v>2002</v>
          </cell>
          <cell r="E21155">
            <v>37621</v>
          </cell>
        </row>
        <row r="21156">
          <cell r="A21156">
            <v>37589</v>
          </cell>
          <cell r="B21156">
            <v>333</v>
          </cell>
          <cell r="C21156">
            <v>33</v>
          </cell>
          <cell r="D21156">
            <v>2002</v>
          </cell>
          <cell r="E21156">
            <v>37621</v>
          </cell>
        </row>
        <row r="21157">
          <cell r="A21157">
            <v>37590</v>
          </cell>
          <cell r="B21157">
            <v>334</v>
          </cell>
          <cell r="C21157">
            <v>32</v>
          </cell>
          <cell r="D21157">
            <v>2002</v>
          </cell>
          <cell r="E21157">
            <v>37621</v>
          </cell>
        </row>
        <row r="21158">
          <cell r="A21158">
            <v>37591</v>
          </cell>
          <cell r="B21158">
            <v>335</v>
          </cell>
          <cell r="C21158">
            <v>31</v>
          </cell>
          <cell r="D21158">
            <v>2002</v>
          </cell>
          <cell r="E21158">
            <v>37621</v>
          </cell>
        </row>
        <row r="21159">
          <cell r="A21159">
            <v>37592</v>
          </cell>
          <cell r="B21159">
            <v>336</v>
          </cell>
          <cell r="C21159">
            <v>30</v>
          </cell>
          <cell r="D21159">
            <v>2002</v>
          </cell>
          <cell r="E21159">
            <v>37621</v>
          </cell>
        </row>
        <row r="21160">
          <cell r="A21160">
            <v>37593</v>
          </cell>
          <cell r="B21160">
            <v>337</v>
          </cell>
          <cell r="C21160">
            <v>29</v>
          </cell>
          <cell r="D21160">
            <v>2002</v>
          </cell>
          <cell r="E21160">
            <v>37621</v>
          </cell>
        </row>
        <row r="21161">
          <cell r="A21161">
            <v>37594</v>
          </cell>
          <cell r="B21161">
            <v>338</v>
          </cell>
          <cell r="C21161">
            <v>28</v>
          </cell>
          <cell r="D21161">
            <v>2002</v>
          </cell>
          <cell r="E21161">
            <v>37621</v>
          </cell>
        </row>
        <row r="21162">
          <cell r="A21162">
            <v>37595</v>
          </cell>
          <cell r="B21162">
            <v>339</v>
          </cell>
          <cell r="C21162">
            <v>27</v>
          </cell>
          <cell r="D21162">
            <v>2002</v>
          </cell>
          <cell r="E21162">
            <v>37621</v>
          </cell>
        </row>
        <row r="21163">
          <cell r="A21163">
            <v>37596</v>
          </cell>
          <cell r="B21163">
            <v>340</v>
          </cell>
          <cell r="C21163">
            <v>26</v>
          </cell>
          <cell r="D21163">
            <v>2002</v>
          </cell>
          <cell r="E21163">
            <v>37621</v>
          </cell>
        </row>
        <row r="21164">
          <cell r="A21164">
            <v>37597</v>
          </cell>
          <cell r="B21164">
            <v>341</v>
          </cell>
          <cell r="C21164">
            <v>25</v>
          </cell>
          <cell r="D21164">
            <v>2002</v>
          </cell>
          <cell r="E21164">
            <v>37621</v>
          </cell>
        </row>
        <row r="21165">
          <cell r="A21165">
            <v>37598</v>
          </cell>
          <cell r="B21165">
            <v>342</v>
          </cell>
          <cell r="C21165">
            <v>24</v>
          </cell>
          <cell r="D21165">
            <v>2002</v>
          </cell>
          <cell r="E21165">
            <v>37621</v>
          </cell>
        </row>
        <row r="21166">
          <cell r="A21166">
            <v>37599</v>
          </cell>
          <cell r="B21166">
            <v>343</v>
          </cell>
          <cell r="C21166">
            <v>23</v>
          </cell>
          <cell r="D21166">
            <v>2002</v>
          </cell>
          <cell r="E21166">
            <v>37621</v>
          </cell>
        </row>
        <row r="21167">
          <cell r="A21167">
            <v>37600</v>
          </cell>
          <cell r="B21167">
            <v>344</v>
          </cell>
          <cell r="C21167">
            <v>22</v>
          </cell>
          <cell r="D21167">
            <v>2002</v>
          </cell>
          <cell r="E21167">
            <v>37621</v>
          </cell>
        </row>
        <row r="21168">
          <cell r="A21168">
            <v>37601</v>
          </cell>
          <cell r="B21168">
            <v>345</v>
          </cell>
          <cell r="C21168">
            <v>21</v>
          </cell>
          <cell r="D21168">
            <v>2002</v>
          </cell>
          <cell r="E21168">
            <v>37621</v>
          </cell>
        </row>
        <row r="21169">
          <cell r="A21169">
            <v>37602</v>
          </cell>
          <cell r="B21169">
            <v>346</v>
          </cell>
          <cell r="C21169">
            <v>20</v>
          </cell>
          <cell r="D21169">
            <v>2002</v>
          </cell>
          <cell r="E21169">
            <v>37621</v>
          </cell>
        </row>
        <row r="21170">
          <cell r="A21170">
            <v>37603</v>
          </cell>
          <cell r="B21170">
            <v>347</v>
          </cell>
          <cell r="C21170">
            <v>19</v>
          </cell>
          <cell r="D21170">
            <v>2002</v>
          </cell>
          <cell r="E21170">
            <v>37621</v>
          </cell>
        </row>
        <row r="21171">
          <cell r="A21171">
            <v>37604</v>
          </cell>
          <cell r="B21171">
            <v>348</v>
          </cell>
          <cell r="C21171">
            <v>18</v>
          </cell>
          <cell r="D21171">
            <v>2002</v>
          </cell>
          <cell r="E21171">
            <v>37621</v>
          </cell>
        </row>
        <row r="21172">
          <cell r="A21172">
            <v>37605</v>
          </cell>
          <cell r="B21172">
            <v>349</v>
          </cell>
          <cell r="C21172">
            <v>17</v>
          </cell>
          <cell r="D21172">
            <v>2002</v>
          </cell>
          <cell r="E21172">
            <v>37621</v>
          </cell>
        </row>
        <row r="21173">
          <cell r="A21173">
            <v>37606</v>
          </cell>
          <cell r="B21173">
            <v>350</v>
          </cell>
          <cell r="C21173">
            <v>16</v>
          </cell>
          <cell r="D21173">
            <v>2002</v>
          </cell>
          <cell r="E21173">
            <v>37621</v>
          </cell>
        </row>
        <row r="21174">
          <cell r="A21174">
            <v>37607</v>
          </cell>
          <cell r="B21174">
            <v>351</v>
          </cell>
          <cell r="C21174">
            <v>15</v>
          </cell>
          <cell r="D21174">
            <v>2002</v>
          </cell>
          <cell r="E21174">
            <v>37621</v>
          </cell>
        </row>
        <row r="21175">
          <cell r="A21175">
            <v>37608</v>
          </cell>
          <cell r="B21175">
            <v>352</v>
          </cell>
          <cell r="C21175">
            <v>14</v>
          </cell>
          <cell r="D21175">
            <v>2002</v>
          </cell>
          <cell r="E21175">
            <v>37621</v>
          </cell>
        </row>
        <row r="21176">
          <cell r="A21176">
            <v>37609</v>
          </cell>
          <cell r="B21176">
            <v>353</v>
          </cell>
          <cell r="C21176">
            <v>13</v>
          </cell>
          <cell r="D21176">
            <v>2002</v>
          </cell>
          <cell r="E21176">
            <v>37621</v>
          </cell>
        </row>
        <row r="21177">
          <cell r="A21177">
            <v>37610</v>
          </cell>
          <cell r="B21177">
            <v>354</v>
          </cell>
          <cell r="C21177">
            <v>12</v>
          </cell>
          <cell r="D21177">
            <v>2002</v>
          </cell>
          <cell r="E21177">
            <v>37621</v>
          </cell>
        </row>
        <row r="21178">
          <cell r="A21178">
            <v>37611</v>
          </cell>
          <cell r="B21178">
            <v>355</v>
          </cell>
          <cell r="C21178">
            <v>11</v>
          </cell>
          <cell r="D21178">
            <v>2002</v>
          </cell>
          <cell r="E21178">
            <v>37621</v>
          </cell>
        </row>
        <row r="21179">
          <cell r="A21179">
            <v>37612</v>
          </cell>
          <cell r="B21179">
            <v>356</v>
          </cell>
          <cell r="C21179">
            <v>10</v>
          </cell>
          <cell r="D21179">
            <v>2002</v>
          </cell>
          <cell r="E21179">
            <v>37621</v>
          </cell>
        </row>
        <row r="21180">
          <cell r="A21180">
            <v>37613</v>
          </cell>
          <cell r="B21180">
            <v>357</v>
          </cell>
          <cell r="C21180">
            <v>9</v>
          </cell>
          <cell r="D21180">
            <v>2002</v>
          </cell>
          <cell r="E21180">
            <v>37621</v>
          </cell>
        </row>
        <row r="21181">
          <cell r="A21181">
            <v>37614</v>
          </cell>
          <cell r="B21181">
            <v>358</v>
          </cell>
          <cell r="C21181">
            <v>8</v>
          </cell>
          <cell r="D21181">
            <v>2002</v>
          </cell>
          <cell r="E21181">
            <v>37621</v>
          </cell>
        </row>
        <row r="21182">
          <cell r="A21182">
            <v>37615</v>
          </cell>
          <cell r="B21182">
            <v>359</v>
          </cell>
          <cell r="C21182">
            <v>7</v>
          </cell>
          <cell r="D21182">
            <v>2002</v>
          </cell>
          <cell r="E21182">
            <v>37621</v>
          </cell>
        </row>
        <row r="21183">
          <cell r="A21183">
            <v>37616</v>
          </cell>
          <cell r="B21183">
            <v>360</v>
          </cell>
          <cell r="C21183">
            <v>6</v>
          </cell>
          <cell r="D21183">
            <v>2002</v>
          </cell>
          <cell r="E21183">
            <v>37621</v>
          </cell>
        </row>
        <row r="21184">
          <cell r="A21184">
            <v>37617</v>
          </cell>
          <cell r="B21184">
            <v>361</v>
          </cell>
          <cell r="C21184">
            <v>5</v>
          </cell>
          <cell r="D21184">
            <v>2002</v>
          </cell>
          <cell r="E21184">
            <v>37621</v>
          </cell>
        </row>
        <row r="21185">
          <cell r="A21185">
            <v>37618</v>
          </cell>
          <cell r="B21185">
            <v>362</v>
          </cell>
          <cell r="C21185">
            <v>4</v>
          </cell>
          <cell r="D21185">
            <v>2002</v>
          </cell>
          <cell r="E21185">
            <v>37621</v>
          </cell>
        </row>
        <row r="21186">
          <cell r="A21186">
            <v>37619</v>
          </cell>
          <cell r="B21186">
            <v>363</v>
          </cell>
          <cell r="C21186">
            <v>3</v>
          </cell>
          <cell r="D21186">
            <v>2002</v>
          </cell>
          <cell r="E21186">
            <v>37621</v>
          </cell>
        </row>
        <row r="21187">
          <cell r="A21187">
            <v>37620</v>
          </cell>
          <cell r="B21187">
            <v>364</v>
          </cell>
          <cell r="C21187">
            <v>2</v>
          </cell>
          <cell r="D21187">
            <v>2002</v>
          </cell>
          <cell r="E21187">
            <v>37621</v>
          </cell>
        </row>
        <row r="21188">
          <cell r="A21188">
            <v>37621</v>
          </cell>
          <cell r="B21188">
            <v>365</v>
          </cell>
          <cell r="C21188">
            <v>1</v>
          </cell>
          <cell r="D21188">
            <v>2002</v>
          </cell>
          <cell r="E21188">
            <v>37621</v>
          </cell>
        </row>
        <row r="21189">
          <cell r="A21189">
            <v>37622</v>
          </cell>
          <cell r="B21189">
            <v>1</v>
          </cell>
          <cell r="C21189">
            <v>365</v>
          </cell>
          <cell r="D21189">
            <v>2003</v>
          </cell>
          <cell r="E21189">
            <v>37986</v>
          </cell>
        </row>
        <row r="21190">
          <cell r="A21190">
            <v>37623</v>
          </cell>
          <cell r="B21190">
            <v>2</v>
          </cell>
          <cell r="C21190">
            <v>364</v>
          </cell>
          <cell r="D21190">
            <v>2003</v>
          </cell>
          <cell r="E21190">
            <v>37986</v>
          </cell>
        </row>
        <row r="21191">
          <cell r="A21191">
            <v>37624</v>
          </cell>
          <cell r="B21191">
            <v>3</v>
          </cell>
          <cell r="C21191">
            <v>363</v>
          </cell>
          <cell r="D21191">
            <v>2003</v>
          </cell>
          <cell r="E21191">
            <v>37986</v>
          </cell>
        </row>
        <row r="21192">
          <cell r="A21192">
            <v>37625</v>
          </cell>
          <cell r="B21192">
            <v>4</v>
          </cell>
          <cell r="C21192">
            <v>362</v>
          </cell>
          <cell r="D21192">
            <v>2003</v>
          </cell>
          <cell r="E21192">
            <v>37986</v>
          </cell>
        </row>
        <row r="21193">
          <cell r="A21193">
            <v>37626</v>
          </cell>
          <cell r="B21193">
            <v>5</v>
          </cell>
          <cell r="C21193">
            <v>361</v>
          </cell>
          <cell r="D21193">
            <v>2003</v>
          </cell>
          <cell r="E21193">
            <v>37986</v>
          </cell>
        </row>
        <row r="21194">
          <cell r="A21194">
            <v>37627</v>
          </cell>
          <cell r="B21194">
            <v>6</v>
          </cell>
          <cell r="C21194">
            <v>360</v>
          </cell>
          <cell r="D21194">
            <v>2003</v>
          </cell>
          <cell r="E21194">
            <v>37986</v>
          </cell>
        </row>
        <row r="21195">
          <cell r="A21195">
            <v>37628</v>
          </cell>
          <cell r="B21195">
            <v>7</v>
          </cell>
          <cell r="C21195">
            <v>359</v>
          </cell>
          <cell r="D21195">
            <v>2003</v>
          </cell>
          <cell r="E21195">
            <v>37986</v>
          </cell>
        </row>
        <row r="21196">
          <cell r="A21196">
            <v>37629</v>
          </cell>
          <cell r="B21196">
            <v>8</v>
          </cell>
          <cell r="C21196">
            <v>358</v>
          </cell>
          <cell r="D21196">
            <v>2003</v>
          </cell>
          <cell r="E21196">
            <v>37986</v>
          </cell>
        </row>
        <row r="21197">
          <cell r="A21197">
            <v>37630</v>
          </cell>
          <cell r="B21197">
            <v>9</v>
          </cell>
          <cell r="C21197">
            <v>357</v>
          </cell>
          <cell r="D21197">
            <v>2003</v>
          </cell>
          <cell r="E21197">
            <v>37986</v>
          </cell>
        </row>
        <row r="21198">
          <cell r="A21198">
            <v>37631</v>
          </cell>
          <cell r="B21198">
            <v>10</v>
          </cell>
          <cell r="C21198">
            <v>356</v>
          </cell>
          <cell r="D21198">
            <v>2003</v>
          </cell>
          <cell r="E21198">
            <v>37986</v>
          </cell>
        </row>
        <row r="21199">
          <cell r="A21199">
            <v>37632</v>
          </cell>
          <cell r="B21199">
            <v>11</v>
          </cell>
          <cell r="C21199">
            <v>355</v>
          </cell>
          <cell r="D21199">
            <v>2003</v>
          </cell>
          <cell r="E21199">
            <v>37986</v>
          </cell>
        </row>
        <row r="21200">
          <cell r="A21200">
            <v>37633</v>
          </cell>
          <cell r="B21200">
            <v>12</v>
          </cell>
          <cell r="C21200">
            <v>354</v>
          </cell>
          <cell r="D21200">
            <v>2003</v>
          </cell>
          <cell r="E21200">
            <v>37986</v>
          </cell>
        </row>
        <row r="21201">
          <cell r="A21201">
            <v>37634</v>
          </cell>
          <cell r="B21201">
            <v>13</v>
          </cell>
          <cell r="C21201">
            <v>353</v>
          </cell>
          <cell r="D21201">
            <v>2003</v>
          </cell>
          <cell r="E21201">
            <v>37986</v>
          </cell>
        </row>
        <row r="21202">
          <cell r="A21202">
            <v>37635</v>
          </cell>
          <cell r="B21202">
            <v>14</v>
          </cell>
          <cell r="C21202">
            <v>352</v>
          </cell>
          <cell r="D21202">
            <v>2003</v>
          </cell>
          <cell r="E21202">
            <v>37986</v>
          </cell>
        </row>
        <row r="21203">
          <cell r="A21203">
            <v>37636</v>
          </cell>
          <cell r="B21203">
            <v>15</v>
          </cell>
          <cell r="C21203">
            <v>351</v>
          </cell>
          <cell r="D21203">
            <v>2003</v>
          </cell>
          <cell r="E21203">
            <v>37986</v>
          </cell>
        </row>
        <row r="21204">
          <cell r="A21204">
            <v>37637</v>
          </cell>
          <cell r="B21204">
            <v>16</v>
          </cell>
          <cell r="C21204">
            <v>350</v>
          </cell>
          <cell r="D21204">
            <v>2003</v>
          </cell>
          <cell r="E21204">
            <v>37986</v>
          </cell>
        </row>
        <row r="21205">
          <cell r="A21205">
            <v>37638</v>
          </cell>
          <cell r="B21205">
            <v>17</v>
          </cell>
          <cell r="C21205">
            <v>349</v>
          </cell>
          <cell r="D21205">
            <v>2003</v>
          </cell>
          <cell r="E21205">
            <v>37986</v>
          </cell>
        </row>
        <row r="21206">
          <cell r="A21206">
            <v>37639</v>
          </cell>
          <cell r="B21206">
            <v>18</v>
          </cell>
          <cell r="C21206">
            <v>348</v>
          </cell>
          <cell r="D21206">
            <v>2003</v>
          </cell>
          <cell r="E21206">
            <v>37986</v>
          </cell>
        </row>
        <row r="21207">
          <cell r="A21207">
            <v>37640</v>
          </cell>
          <cell r="B21207">
            <v>19</v>
          </cell>
          <cell r="C21207">
            <v>347</v>
          </cell>
          <cell r="D21207">
            <v>2003</v>
          </cell>
          <cell r="E21207">
            <v>37986</v>
          </cell>
        </row>
        <row r="21208">
          <cell r="A21208">
            <v>37641</v>
          </cell>
          <cell r="B21208">
            <v>20</v>
          </cell>
          <cell r="C21208">
            <v>346</v>
          </cell>
          <cell r="D21208">
            <v>2003</v>
          </cell>
          <cell r="E21208">
            <v>37986</v>
          </cell>
        </row>
        <row r="21209">
          <cell r="A21209">
            <v>37642</v>
          </cell>
          <cell r="B21209">
            <v>21</v>
          </cell>
          <cell r="C21209">
            <v>345</v>
          </cell>
          <cell r="D21209">
            <v>2003</v>
          </cell>
          <cell r="E21209">
            <v>37986</v>
          </cell>
        </row>
        <row r="21210">
          <cell r="A21210">
            <v>37643</v>
          </cell>
          <cell r="B21210">
            <v>22</v>
          </cell>
          <cell r="C21210">
            <v>344</v>
          </cell>
          <cell r="D21210">
            <v>2003</v>
          </cell>
          <cell r="E21210">
            <v>37986</v>
          </cell>
        </row>
        <row r="21211">
          <cell r="A21211">
            <v>37644</v>
          </cell>
          <cell r="B21211">
            <v>23</v>
          </cell>
          <cell r="C21211">
            <v>343</v>
          </cell>
          <cell r="D21211">
            <v>2003</v>
          </cell>
          <cell r="E21211">
            <v>37986</v>
          </cell>
        </row>
        <row r="21212">
          <cell r="A21212">
            <v>37645</v>
          </cell>
          <cell r="B21212">
            <v>24</v>
          </cell>
          <cell r="C21212">
            <v>342</v>
          </cell>
          <cell r="D21212">
            <v>2003</v>
          </cell>
          <cell r="E21212">
            <v>37986</v>
          </cell>
        </row>
        <row r="21213">
          <cell r="A21213">
            <v>37646</v>
          </cell>
          <cell r="B21213">
            <v>25</v>
          </cell>
          <cell r="C21213">
            <v>341</v>
          </cell>
          <cell r="D21213">
            <v>2003</v>
          </cell>
          <cell r="E21213">
            <v>37986</v>
          </cell>
        </row>
        <row r="21214">
          <cell r="A21214">
            <v>37647</v>
          </cell>
          <cell r="B21214">
            <v>26</v>
          </cell>
          <cell r="C21214">
            <v>340</v>
          </cell>
          <cell r="D21214">
            <v>2003</v>
          </cell>
          <cell r="E21214">
            <v>37986</v>
          </cell>
        </row>
        <row r="21215">
          <cell r="A21215">
            <v>37648</v>
          </cell>
          <cell r="B21215">
            <v>27</v>
          </cell>
          <cell r="C21215">
            <v>339</v>
          </cell>
          <cell r="D21215">
            <v>2003</v>
          </cell>
          <cell r="E21215">
            <v>37986</v>
          </cell>
        </row>
        <row r="21216">
          <cell r="A21216">
            <v>37649</v>
          </cell>
          <cell r="B21216">
            <v>28</v>
          </cell>
          <cell r="C21216">
            <v>338</v>
          </cell>
          <cell r="D21216">
            <v>2003</v>
          </cell>
          <cell r="E21216">
            <v>37986</v>
          </cell>
        </row>
        <row r="21217">
          <cell r="A21217">
            <v>37650</v>
          </cell>
          <cell r="B21217">
            <v>29</v>
          </cell>
          <cell r="C21217">
            <v>337</v>
          </cell>
          <cell r="D21217">
            <v>2003</v>
          </cell>
          <cell r="E21217">
            <v>37986</v>
          </cell>
        </row>
        <row r="21218">
          <cell r="A21218">
            <v>37651</v>
          </cell>
          <cell r="B21218">
            <v>30</v>
          </cell>
          <cell r="C21218">
            <v>336</v>
          </cell>
          <cell r="D21218">
            <v>2003</v>
          </cell>
          <cell r="E21218">
            <v>37986</v>
          </cell>
        </row>
        <row r="21219">
          <cell r="A21219">
            <v>37652</v>
          </cell>
          <cell r="B21219">
            <v>31</v>
          </cell>
          <cell r="C21219">
            <v>335</v>
          </cell>
          <cell r="D21219">
            <v>2003</v>
          </cell>
          <cell r="E21219">
            <v>37986</v>
          </cell>
        </row>
        <row r="21220">
          <cell r="A21220">
            <v>37653</v>
          </cell>
          <cell r="B21220">
            <v>32</v>
          </cell>
          <cell r="C21220">
            <v>334</v>
          </cell>
          <cell r="D21220">
            <v>2003</v>
          </cell>
          <cell r="E21220">
            <v>37986</v>
          </cell>
        </row>
        <row r="21221">
          <cell r="A21221">
            <v>37654</v>
          </cell>
          <cell r="B21221">
            <v>33</v>
          </cell>
          <cell r="C21221">
            <v>333</v>
          </cell>
          <cell r="D21221">
            <v>2003</v>
          </cell>
          <cell r="E21221">
            <v>37986</v>
          </cell>
        </row>
        <row r="21222">
          <cell r="A21222">
            <v>37655</v>
          </cell>
          <cell r="B21222">
            <v>34</v>
          </cell>
          <cell r="C21222">
            <v>332</v>
          </cell>
          <cell r="D21222">
            <v>2003</v>
          </cell>
          <cell r="E21222">
            <v>37986</v>
          </cell>
        </row>
        <row r="21223">
          <cell r="A21223">
            <v>37656</v>
          </cell>
          <cell r="B21223">
            <v>35</v>
          </cell>
          <cell r="C21223">
            <v>331</v>
          </cell>
          <cell r="D21223">
            <v>2003</v>
          </cell>
          <cell r="E21223">
            <v>37986</v>
          </cell>
        </row>
        <row r="21224">
          <cell r="A21224">
            <v>37657</v>
          </cell>
          <cell r="B21224">
            <v>36</v>
          </cell>
          <cell r="C21224">
            <v>330</v>
          </cell>
          <cell r="D21224">
            <v>2003</v>
          </cell>
          <cell r="E21224">
            <v>37986</v>
          </cell>
        </row>
        <row r="21225">
          <cell r="A21225">
            <v>37658</v>
          </cell>
          <cell r="B21225">
            <v>37</v>
          </cell>
          <cell r="C21225">
            <v>329</v>
          </cell>
          <cell r="D21225">
            <v>2003</v>
          </cell>
          <cell r="E21225">
            <v>37986</v>
          </cell>
        </row>
        <row r="21226">
          <cell r="A21226">
            <v>37659</v>
          </cell>
          <cell r="B21226">
            <v>38</v>
          </cell>
          <cell r="C21226">
            <v>328</v>
          </cell>
          <cell r="D21226">
            <v>2003</v>
          </cell>
          <cell r="E21226">
            <v>37986</v>
          </cell>
        </row>
        <row r="21227">
          <cell r="A21227">
            <v>37660</v>
          </cell>
          <cell r="B21227">
            <v>39</v>
          </cell>
          <cell r="C21227">
            <v>327</v>
          </cell>
          <cell r="D21227">
            <v>2003</v>
          </cell>
          <cell r="E21227">
            <v>37986</v>
          </cell>
        </row>
        <row r="21228">
          <cell r="A21228">
            <v>37661</v>
          </cell>
          <cell r="B21228">
            <v>40</v>
          </cell>
          <cell r="C21228">
            <v>326</v>
          </cell>
          <cell r="D21228">
            <v>2003</v>
          </cell>
          <cell r="E21228">
            <v>37986</v>
          </cell>
        </row>
        <row r="21229">
          <cell r="A21229">
            <v>37662</v>
          </cell>
          <cell r="B21229">
            <v>41</v>
          </cell>
          <cell r="C21229">
            <v>325</v>
          </cell>
          <cell r="D21229">
            <v>2003</v>
          </cell>
          <cell r="E21229">
            <v>37986</v>
          </cell>
        </row>
        <row r="21230">
          <cell r="A21230">
            <v>37663</v>
          </cell>
          <cell r="B21230">
            <v>42</v>
          </cell>
          <cell r="C21230">
            <v>324</v>
          </cell>
          <cell r="D21230">
            <v>2003</v>
          </cell>
          <cell r="E21230">
            <v>37986</v>
          </cell>
        </row>
        <row r="21231">
          <cell r="A21231">
            <v>37664</v>
          </cell>
          <cell r="B21231">
            <v>43</v>
          </cell>
          <cell r="C21231">
            <v>323</v>
          </cell>
          <cell r="D21231">
            <v>2003</v>
          </cell>
          <cell r="E21231">
            <v>37986</v>
          </cell>
        </row>
        <row r="21232">
          <cell r="A21232">
            <v>37665</v>
          </cell>
          <cell r="B21232">
            <v>44</v>
          </cell>
          <cell r="C21232">
            <v>322</v>
          </cell>
          <cell r="D21232">
            <v>2003</v>
          </cell>
          <cell r="E21232">
            <v>37986</v>
          </cell>
        </row>
        <row r="21233">
          <cell r="A21233">
            <v>37666</v>
          </cell>
          <cell r="B21233">
            <v>45</v>
          </cell>
          <cell r="C21233">
            <v>321</v>
          </cell>
          <cell r="D21233">
            <v>2003</v>
          </cell>
          <cell r="E21233">
            <v>37986</v>
          </cell>
        </row>
        <row r="21234">
          <cell r="A21234">
            <v>37667</v>
          </cell>
          <cell r="B21234">
            <v>46</v>
          </cell>
          <cell r="C21234">
            <v>320</v>
          </cell>
          <cell r="D21234">
            <v>2003</v>
          </cell>
          <cell r="E21234">
            <v>37986</v>
          </cell>
        </row>
        <row r="21235">
          <cell r="A21235">
            <v>37668</v>
          </cell>
          <cell r="B21235">
            <v>47</v>
          </cell>
          <cell r="C21235">
            <v>319</v>
          </cell>
          <cell r="D21235">
            <v>2003</v>
          </cell>
          <cell r="E21235">
            <v>37986</v>
          </cell>
        </row>
        <row r="21236">
          <cell r="A21236">
            <v>37669</v>
          </cell>
          <cell r="B21236">
            <v>48</v>
          </cell>
          <cell r="C21236">
            <v>318</v>
          </cell>
          <cell r="D21236">
            <v>2003</v>
          </cell>
          <cell r="E21236">
            <v>37986</v>
          </cell>
        </row>
        <row r="21237">
          <cell r="A21237">
            <v>37670</v>
          </cell>
          <cell r="B21237">
            <v>49</v>
          </cell>
          <cell r="C21237">
            <v>317</v>
          </cell>
          <cell r="D21237">
            <v>2003</v>
          </cell>
          <cell r="E21237">
            <v>37986</v>
          </cell>
        </row>
        <row r="21238">
          <cell r="A21238">
            <v>37671</v>
          </cell>
          <cell r="B21238">
            <v>50</v>
          </cell>
          <cell r="C21238">
            <v>316</v>
          </cell>
          <cell r="D21238">
            <v>2003</v>
          </cell>
          <cell r="E21238">
            <v>37986</v>
          </cell>
        </row>
        <row r="21239">
          <cell r="A21239">
            <v>37672</v>
          </cell>
          <cell r="B21239">
            <v>51</v>
          </cell>
          <cell r="C21239">
            <v>315</v>
          </cell>
          <cell r="D21239">
            <v>2003</v>
          </cell>
          <cell r="E21239">
            <v>37986</v>
          </cell>
        </row>
        <row r="21240">
          <cell r="A21240">
            <v>37673</v>
          </cell>
          <cell r="B21240">
            <v>52</v>
          </cell>
          <cell r="C21240">
            <v>314</v>
          </cell>
          <cell r="D21240">
            <v>2003</v>
          </cell>
          <cell r="E21240">
            <v>37986</v>
          </cell>
        </row>
        <row r="21241">
          <cell r="A21241">
            <v>37674</v>
          </cell>
          <cell r="B21241">
            <v>53</v>
          </cell>
          <cell r="C21241">
            <v>313</v>
          </cell>
          <cell r="D21241">
            <v>2003</v>
          </cell>
          <cell r="E21241">
            <v>37986</v>
          </cell>
        </row>
        <row r="21242">
          <cell r="A21242">
            <v>37675</v>
          </cell>
          <cell r="B21242">
            <v>54</v>
          </cell>
          <cell r="C21242">
            <v>312</v>
          </cell>
          <cell r="D21242">
            <v>2003</v>
          </cell>
          <cell r="E21242">
            <v>37986</v>
          </cell>
        </row>
        <row r="21243">
          <cell r="A21243">
            <v>37676</v>
          </cell>
          <cell r="B21243">
            <v>55</v>
          </cell>
          <cell r="C21243">
            <v>311</v>
          </cell>
          <cell r="D21243">
            <v>2003</v>
          </cell>
          <cell r="E21243">
            <v>37986</v>
          </cell>
        </row>
        <row r="21244">
          <cell r="A21244">
            <v>37677</v>
          </cell>
          <cell r="B21244">
            <v>56</v>
          </cell>
          <cell r="C21244">
            <v>310</v>
          </cell>
          <cell r="D21244">
            <v>2003</v>
          </cell>
          <cell r="E21244">
            <v>37986</v>
          </cell>
        </row>
        <row r="21245">
          <cell r="A21245">
            <v>37678</v>
          </cell>
          <cell r="B21245">
            <v>57</v>
          </cell>
          <cell r="C21245">
            <v>309</v>
          </cell>
          <cell r="D21245">
            <v>2003</v>
          </cell>
          <cell r="E21245">
            <v>37986</v>
          </cell>
        </row>
        <row r="21246">
          <cell r="A21246">
            <v>37679</v>
          </cell>
          <cell r="B21246">
            <v>58</v>
          </cell>
          <cell r="C21246">
            <v>308</v>
          </cell>
          <cell r="D21246">
            <v>2003</v>
          </cell>
          <cell r="E21246">
            <v>37986</v>
          </cell>
        </row>
        <row r="21247">
          <cell r="A21247">
            <v>37680</v>
          </cell>
          <cell r="B21247">
            <v>59</v>
          </cell>
          <cell r="C21247">
            <v>307</v>
          </cell>
          <cell r="D21247">
            <v>2003</v>
          </cell>
          <cell r="E21247">
            <v>37986</v>
          </cell>
        </row>
        <row r="21248">
          <cell r="A21248">
            <v>37681</v>
          </cell>
          <cell r="B21248">
            <v>60</v>
          </cell>
          <cell r="C21248">
            <v>306</v>
          </cell>
          <cell r="D21248">
            <v>2003</v>
          </cell>
          <cell r="E21248">
            <v>37986</v>
          </cell>
        </row>
        <row r="21249">
          <cell r="A21249">
            <v>37682</v>
          </cell>
          <cell r="B21249">
            <v>61</v>
          </cell>
          <cell r="C21249">
            <v>305</v>
          </cell>
          <cell r="D21249">
            <v>2003</v>
          </cell>
          <cell r="E21249">
            <v>37986</v>
          </cell>
        </row>
        <row r="21250">
          <cell r="A21250">
            <v>37683</v>
          </cell>
          <cell r="B21250">
            <v>62</v>
          </cell>
          <cell r="C21250">
            <v>304</v>
          </cell>
          <cell r="D21250">
            <v>2003</v>
          </cell>
          <cell r="E21250">
            <v>37986</v>
          </cell>
        </row>
        <row r="21251">
          <cell r="A21251">
            <v>37684</v>
          </cell>
          <cell r="B21251">
            <v>63</v>
          </cell>
          <cell r="C21251">
            <v>303</v>
          </cell>
          <cell r="D21251">
            <v>2003</v>
          </cell>
          <cell r="E21251">
            <v>37986</v>
          </cell>
        </row>
        <row r="21252">
          <cell r="A21252">
            <v>37685</v>
          </cell>
          <cell r="B21252">
            <v>64</v>
          </cell>
          <cell r="C21252">
            <v>302</v>
          </cell>
          <cell r="D21252">
            <v>2003</v>
          </cell>
          <cell r="E21252">
            <v>37986</v>
          </cell>
        </row>
        <row r="21253">
          <cell r="A21253">
            <v>37686</v>
          </cell>
          <cell r="B21253">
            <v>65</v>
          </cell>
          <cell r="C21253">
            <v>301</v>
          </cell>
          <cell r="D21253">
            <v>2003</v>
          </cell>
          <cell r="E21253">
            <v>37986</v>
          </cell>
        </row>
        <row r="21254">
          <cell r="A21254">
            <v>37687</v>
          </cell>
          <cell r="B21254">
            <v>66</v>
          </cell>
          <cell r="C21254">
            <v>300</v>
          </cell>
          <cell r="D21254">
            <v>2003</v>
          </cell>
          <cell r="E21254">
            <v>37986</v>
          </cell>
        </row>
        <row r="21255">
          <cell r="A21255">
            <v>37688</v>
          </cell>
          <cell r="B21255">
            <v>67</v>
          </cell>
          <cell r="C21255">
            <v>299</v>
          </cell>
          <cell r="D21255">
            <v>2003</v>
          </cell>
          <cell r="E21255">
            <v>37986</v>
          </cell>
        </row>
        <row r="21256">
          <cell r="A21256">
            <v>37689</v>
          </cell>
          <cell r="B21256">
            <v>68</v>
          </cell>
          <cell r="C21256">
            <v>298</v>
          </cell>
          <cell r="D21256">
            <v>2003</v>
          </cell>
          <cell r="E21256">
            <v>37986</v>
          </cell>
        </row>
        <row r="21257">
          <cell r="A21257">
            <v>37690</v>
          </cell>
          <cell r="B21257">
            <v>69</v>
          </cell>
          <cell r="C21257">
            <v>297</v>
          </cell>
          <cell r="D21257">
            <v>2003</v>
          </cell>
          <cell r="E21257">
            <v>37986</v>
          </cell>
        </row>
        <row r="21258">
          <cell r="A21258">
            <v>37691</v>
          </cell>
          <cell r="B21258">
            <v>70</v>
          </cell>
          <cell r="C21258">
            <v>296</v>
          </cell>
          <cell r="D21258">
            <v>2003</v>
          </cell>
          <cell r="E21258">
            <v>37986</v>
          </cell>
        </row>
        <row r="21259">
          <cell r="A21259">
            <v>37692</v>
          </cell>
          <cell r="B21259">
            <v>71</v>
          </cell>
          <cell r="C21259">
            <v>295</v>
          </cell>
          <cell r="D21259">
            <v>2003</v>
          </cell>
          <cell r="E21259">
            <v>37986</v>
          </cell>
        </row>
        <row r="21260">
          <cell r="A21260">
            <v>37693</v>
          </cell>
          <cell r="B21260">
            <v>72</v>
          </cell>
          <cell r="C21260">
            <v>294</v>
          </cell>
          <cell r="D21260">
            <v>2003</v>
          </cell>
          <cell r="E21260">
            <v>37986</v>
          </cell>
        </row>
        <row r="21261">
          <cell r="A21261">
            <v>37694</v>
          </cell>
          <cell r="B21261">
            <v>73</v>
          </cell>
          <cell r="C21261">
            <v>293</v>
          </cell>
          <cell r="D21261">
            <v>2003</v>
          </cell>
          <cell r="E21261">
            <v>37986</v>
          </cell>
        </row>
        <row r="21262">
          <cell r="A21262">
            <v>37695</v>
          </cell>
          <cell r="B21262">
            <v>74</v>
          </cell>
          <cell r="C21262">
            <v>292</v>
          </cell>
          <cell r="D21262">
            <v>2003</v>
          </cell>
          <cell r="E21262">
            <v>37986</v>
          </cell>
        </row>
        <row r="21263">
          <cell r="A21263">
            <v>37696</v>
          </cell>
          <cell r="B21263">
            <v>75</v>
          </cell>
          <cell r="C21263">
            <v>291</v>
          </cell>
          <cell r="D21263">
            <v>2003</v>
          </cell>
          <cell r="E21263">
            <v>37986</v>
          </cell>
        </row>
        <row r="21264">
          <cell r="A21264">
            <v>37697</v>
          </cell>
          <cell r="B21264">
            <v>76</v>
          </cell>
          <cell r="C21264">
            <v>290</v>
          </cell>
          <cell r="D21264">
            <v>2003</v>
          </cell>
          <cell r="E21264">
            <v>37986</v>
          </cell>
        </row>
        <row r="21265">
          <cell r="A21265">
            <v>37698</v>
          </cell>
          <cell r="B21265">
            <v>77</v>
          </cell>
          <cell r="C21265">
            <v>289</v>
          </cell>
          <cell r="D21265">
            <v>2003</v>
          </cell>
          <cell r="E21265">
            <v>37986</v>
          </cell>
        </row>
        <row r="21266">
          <cell r="A21266">
            <v>37699</v>
          </cell>
          <cell r="B21266">
            <v>78</v>
          </cell>
          <cell r="C21266">
            <v>288</v>
          </cell>
          <cell r="D21266">
            <v>2003</v>
          </cell>
          <cell r="E21266">
            <v>37986</v>
          </cell>
        </row>
        <row r="21267">
          <cell r="A21267">
            <v>37700</v>
          </cell>
          <cell r="B21267">
            <v>79</v>
          </cell>
          <cell r="C21267">
            <v>287</v>
          </cell>
          <cell r="D21267">
            <v>2003</v>
          </cell>
          <cell r="E21267">
            <v>37986</v>
          </cell>
        </row>
        <row r="21268">
          <cell r="A21268">
            <v>37701</v>
          </cell>
          <cell r="B21268">
            <v>80</v>
          </cell>
          <cell r="C21268">
            <v>286</v>
          </cell>
          <cell r="D21268">
            <v>2003</v>
          </cell>
          <cell r="E21268">
            <v>37986</v>
          </cell>
        </row>
        <row r="21269">
          <cell r="A21269">
            <v>37702</v>
          </cell>
          <cell r="B21269">
            <v>81</v>
          </cell>
          <cell r="C21269">
            <v>285</v>
          </cell>
          <cell r="D21269">
            <v>2003</v>
          </cell>
          <cell r="E21269">
            <v>37986</v>
          </cell>
        </row>
        <row r="21270">
          <cell r="A21270">
            <v>37703</v>
          </cell>
          <cell r="B21270">
            <v>82</v>
          </cell>
          <cell r="C21270">
            <v>284</v>
          </cell>
          <cell r="D21270">
            <v>2003</v>
          </cell>
          <cell r="E21270">
            <v>37986</v>
          </cell>
        </row>
        <row r="21271">
          <cell r="A21271">
            <v>37704</v>
          </cell>
          <cell r="B21271">
            <v>83</v>
          </cell>
          <cell r="C21271">
            <v>283</v>
          </cell>
          <cell r="D21271">
            <v>2003</v>
          </cell>
          <cell r="E21271">
            <v>37986</v>
          </cell>
        </row>
        <row r="21272">
          <cell r="A21272">
            <v>37705</v>
          </cell>
          <cell r="B21272">
            <v>84</v>
          </cell>
          <cell r="C21272">
            <v>282</v>
          </cell>
          <cell r="D21272">
            <v>2003</v>
          </cell>
          <cell r="E21272">
            <v>37986</v>
          </cell>
        </row>
        <row r="21273">
          <cell r="A21273">
            <v>37706</v>
          </cell>
          <cell r="B21273">
            <v>85</v>
          </cell>
          <cell r="C21273">
            <v>281</v>
          </cell>
          <cell r="D21273">
            <v>2003</v>
          </cell>
          <cell r="E21273">
            <v>37986</v>
          </cell>
        </row>
        <row r="21274">
          <cell r="A21274">
            <v>37707</v>
          </cell>
          <cell r="B21274">
            <v>86</v>
          </cell>
          <cell r="C21274">
            <v>280</v>
          </cell>
          <cell r="D21274">
            <v>2003</v>
          </cell>
          <cell r="E21274">
            <v>37986</v>
          </cell>
        </row>
        <row r="21275">
          <cell r="A21275">
            <v>37708</v>
          </cell>
          <cell r="B21275">
            <v>87</v>
          </cell>
          <cell r="C21275">
            <v>279</v>
          </cell>
          <cell r="D21275">
            <v>2003</v>
          </cell>
          <cell r="E21275">
            <v>37986</v>
          </cell>
        </row>
        <row r="21276">
          <cell r="A21276">
            <v>37709</v>
          </cell>
          <cell r="B21276">
            <v>88</v>
          </cell>
          <cell r="C21276">
            <v>278</v>
          </cell>
          <cell r="D21276">
            <v>2003</v>
          </cell>
          <cell r="E21276">
            <v>37986</v>
          </cell>
        </row>
        <row r="21277">
          <cell r="A21277">
            <v>37710</v>
          </cell>
          <cell r="B21277">
            <v>89</v>
          </cell>
          <cell r="C21277">
            <v>277</v>
          </cell>
          <cell r="D21277">
            <v>2003</v>
          </cell>
          <cell r="E21277">
            <v>37986</v>
          </cell>
        </row>
        <row r="21278">
          <cell r="A21278">
            <v>37711</v>
          </cell>
          <cell r="B21278">
            <v>90</v>
          </cell>
          <cell r="C21278">
            <v>276</v>
          </cell>
          <cell r="D21278">
            <v>2003</v>
          </cell>
          <cell r="E21278">
            <v>37986</v>
          </cell>
        </row>
        <row r="21279">
          <cell r="A21279">
            <v>37712</v>
          </cell>
          <cell r="B21279">
            <v>91</v>
          </cell>
          <cell r="C21279">
            <v>275</v>
          </cell>
          <cell r="D21279">
            <v>2003</v>
          </cell>
          <cell r="E21279">
            <v>37986</v>
          </cell>
        </row>
        <row r="21280">
          <cell r="A21280">
            <v>37713</v>
          </cell>
          <cell r="B21280">
            <v>92</v>
          </cell>
          <cell r="C21280">
            <v>274</v>
          </cell>
          <cell r="D21280">
            <v>2003</v>
          </cell>
          <cell r="E21280">
            <v>37986</v>
          </cell>
        </row>
        <row r="21281">
          <cell r="A21281">
            <v>37714</v>
          </cell>
          <cell r="B21281">
            <v>93</v>
          </cell>
          <cell r="C21281">
            <v>273</v>
          </cell>
          <cell r="D21281">
            <v>2003</v>
          </cell>
          <cell r="E21281">
            <v>37986</v>
          </cell>
        </row>
        <row r="21282">
          <cell r="A21282">
            <v>37715</v>
          </cell>
          <cell r="B21282">
            <v>94</v>
          </cell>
          <cell r="C21282">
            <v>272</v>
          </cell>
          <cell r="D21282">
            <v>2003</v>
          </cell>
          <cell r="E21282">
            <v>37986</v>
          </cell>
        </row>
        <row r="21283">
          <cell r="A21283">
            <v>37716</v>
          </cell>
          <cell r="B21283">
            <v>95</v>
          </cell>
          <cell r="C21283">
            <v>271</v>
          </cell>
          <cell r="D21283">
            <v>2003</v>
          </cell>
          <cell r="E21283">
            <v>37986</v>
          </cell>
        </row>
        <row r="21284">
          <cell r="A21284">
            <v>37717</v>
          </cell>
          <cell r="B21284">
            <v>96</v>
          </cell>
          <cell r="C21284">
            <v>270</v>
          </cell>
          <cell r="D21284">
            <v>2003</v>
          </cell>
          <cell r="E21284">
            <v>37986</v>
          </cell>
        </row>
        <row r="21285">
          <cell r="A21285">
            <v>37718</v>
          </cell>
          <cell r="B21285">
            <v>97</v>
          </cell>
          <cell r="C21285">
            <v>269</v>
          </cell>
          <cell r="D21285">
            <v>2003</v>
          </cell>
          <cell r="E21285">
            <v>37986</v>
          </cell>
        </row>
        <row r="21286">
          <cell r="A21286">
            <v>37719</v>
          </cell>
          <cell r="B21286">
            <v>98</v>
          </cell>
          <cell r="C21286">
            <v>268</v>
          </cell>
          <cell r="D21286">
            <v>2003</v>
          </cell>
          <cell r="E21286">
            <v>37986</v>
          </cell>
        </row>
        <row r="21287">
          <cell r="A21287">
            <v>37720</v>
          </cell>
          <cell r="B21287">
            <v>99</v>
          </cell>
          <cell r="C21287">
            <v>267</v>
          </cell>
          <cell r="D21287">
            <v>2003</v>
          </cell>
          <cell r="E21287">
            <v>37986</v>
          </cell>
        </row>
        <row r="21288">
          <cell r="A21288">
            <v>37721</v>
          </cell>
          <cell r="B21288">
            <v>100</v>
          </cell>
          <cell r="C21288">
            <v>266</v>
          </cell>
          <cell r="D21288">
            <v>2003</v>
          </cell>
          <cell r="E21288">
            <v>37986</v>
          </cell>
        </row>
        <row r="21289">
          <cell r="A21289">
            <v>37722</v>
          </cell>
          <cell r="B21289">
            <v>101</v>
          </cell>
          <cell r="C21289">
            <v>265</v>
          </cell>
          <cell r="D21289">
            <v>2003</v>
          </cell>
          <cell r="E21289">
            <v>37986</v>
          </cell>
        </row>
        <row r="21290">
          <cell r="A21290">
            <v>37723</v>
          </cell>
          <cell r="B21290">
            <v>102</v>
          </cell>
          <cell r="C21290">
            <v>264</v>
          </cell>
          <cell r="D21290">
            <v>2003</v>
          </cell>
          <cell r="E21290">
            <v>37986</v>
          </cell>
        </row>
        <row r="21291">
          <cell r="A21291">
            <v>37724</v>
          </cell>
          <cell r="B21291">
            <v>103</v>
          </cell>
          <cell r="C21291">
            <v>263</v>
          </cell>
          <cell r="D21291">
            <v>2003</v>
          </cell>
          <cell r="E21291">
            <v>37986</v>
          </cell>
        </row>
        <row r="21292">
          <cell r="A21292">
            <v>37725</v>
          </cell>
          <cell r="B21292">
            <v>104</v>
          </cell>
          <cell r="C21292">
            <v>262</v>
          </cell>
          <cell r="D21292">
            <v>2003</v>
          </cell>
          <cell r="E21292">
            <v>37986</v>
          </cell>
        </row>
        <row r="21293">
          <cell r="A21293">
            <v>37726</v>
          </cell>
          <cell r="B21293">
            <v>105</v>
          </cell>
          <cell r="C21293">
            <v>261</v>
          </cell>
          <cell r="D21293">
            <v>2003</v>
          </cell>
          <cell r="E21293">
            <v>37986</v>
          </cell>
        </row>
        <row r="21294">
          <cell r="A21294">
            <v>37727</v>
          </cell>
          <cell r="B21294">
            <v>106</v>
          </cell>
          <cell r="C21294">
            <v>260</v>
          </cell>
          <cell r="D21294">
            <v>2003</v>
          </cell>
          <cell r="E21294">
            <v>37986</v>
          </cell>
        </row>
        <row r="21295">
          <cell r="A21295">
            <v>37728</v>
          </cell>
          <cell r="B21295">
            <v>107</v>
          </cell>
          <cell r="C21295">
            <v>259</v>
          </cell>
          <cell r="D21295">
            <v>2003</v>
          </cell>
          <cell r="E21295">
            <v>37986</v>
          </cell>
        </row>
        <row r="21296">
          <cell r="A21296">
            <v>37729</v>
          </cell>
          <cell r="B21296">
            <v>108</v>
          </cell>
          <cell r="C21296">
            <v>258</v>
          </cell>
          <cell r="D21296">
            <v>2003</v>
          </cell>
          <cell r="E21296">
            <v>37986</v>
          </cell>
        </row>
        <row r="21297">
          <cell r="A21297">
            <v>37730</v>
          </cell>
          <cell r="B21297">
            <v>109</v>
          </cell>
          <cell r="C21297">
            <v>257</v>
          </cell>
          <cell r="D21297">
            <v>2003</v>
          </cell>
          <cell r="E21297">
            <v>37986</v>
          </cell>
        </row>
        <row r="21298">
          <cell r="A21298">
            <v>37731</v>
          </cell>
          <cell r="B21298">
            <v>110</v>
          </cell>
          <cell r="C21298">
            <v>256</v>
          </cell>
          <cell r="D21298">
            <v>2003</v>
          </cell>
          <cell r="E21298">
            <v>37986</v>
          </cell>
        </row>
        <row r="21299">
          <cell r="A21299">
            <v>37732</v>
          </cell>
          <cell r="B21299">
            <v>111</v>
          </cell>
          <cell r="C21299">
            <v>255</v>
          </cell>
          <cell r="D21299">
            <v>2003</v>
          </cell>
          <cell r="E21299">
            <v>37986</v>
          </cell>
        </row>
        <row r="21300">
          <cell r="A21300">
            <v>37733</v>
          </cell>
          <cell r="B21300">
            <v>112</v>
          </cell>
          <cell r="C21300">
            <v>254</v>
          </cell>
          <cell r="D21300">
            <v>2003</v>
          </cell>
          <cell r="E21300">
            <v>37986</v>
          </cell>
        </row>
        <row r="21301">
          <cell r="A21301">
            <v>37734</v>
          </cell>
          <cell r="B21301">
            <v>113</v>
          </cell>
          <cell r="C21301">
            <v>253</v>
          </cell>
          <cell r="D21301">
            <v>2003</v>
          </cell>
          <cell r="E21301">
            <v>37986</v>
          </cell>
        </row>
        <row r="21302">
          <cell r="A21302">
            <v>37735</v>
          </cell>
          <cell r="B21302">
            <v>114</v>
          </cell>
          <cell r="C21302">
            <v>252</v>
          </cell>
          <cell r="D21302">
            <v>2003</v>
          </cell>
          <cell r="E21302">
            <v>37986</v>
          </cell>
        </row>
        <row r="21303">
          <cell r="A21303">
            <v>37736</v>
          </cell>
          <cell r="B21303">
            <v>115</v>
          </cell>
          <cell r="C21303">
            <v>251</v>
          </cell>
          <cell r="D21303">
            <v>2003</v>
          </cell>
          <cell r="E21303">
            <v>37986</v>
          </cell>
        </row>
        <row r="21304">
          <cell r="A21304">
            <v>37737</v>
          </cell>
          <cell r="B21304">
            <v>116</v>
          </cell>
          <cell r="C21304">
            <v>250</v>
          </cell>
          <cell r="D21304">
            <v>2003</v>
          </cell>
          <cell r="E21304">
            <v>37986</v>
          </cell>
        </row>
        <row r="21305">
          <cell r="A21305">
            <v>37738</v>
          </cell>
          <cell r="B21305">
            <v>117</v>
          </cell>
          <cell r="C21305">
            <v>249</v>
          </cell>
          <cell r="D21305">
            <v>2003</v>
          </cell>
          <cell r="E21305">
            <v>37986</v>
          </cell>
        </row>
        <row r="21306">
          <cell r="A21306">
            <v>37739</v>
          </cell>
          <cell r="B21306">
            <v>118</v>
          </cell>
          <cell r="C21306">
            <v>248</v>
          </cell>
          <cell r="D21306">
            <v>2003</v>
          </cell>
          <cell r="E21306">
            <v>37986</v>
          </cell>
        </row>
        <row r="21307">
          <cell r="A21307">
            <v>37740</v>
          </cell>
          <cell r="B21307">
            <v>119</v>
          </cell>
          <cell r="C21307">
            <v>247</v>
          </cell>
          <cell r="D21307">
            <v>2003</v>
          </cell>
          <cell r="E21307">
            <v>37986</v>
          </cell>
        </row>
        <row r="21308">
          <cell r="A21308">
            <v>37741</v>
          </cell>
          <cell r="B21308">
            <v>120</v>
          </cell>
          <cell r="C21308">
            <v>246</v>
          </cell>
          <cell r="D21308">
            <v>2003</v>
          </cell>
          <cell r="E21308">
            <v>37986</v>
          </cell>
        </row>
        <row r="21309">
          <cell r="A21309">
            <v>37742</v>
          </cell>
          <cell r="B21309">
            <v>121</v>
          </cell>
          <cell r="C21309">
            <v>245</v>
          </cell>
          <cell r="D21309">
            <v>2003</v>
          </cell>
          <cell r="E21309">
            <v>37986</v>
          </cell>
        </row>
        <row r="21310">
          <cell r="A21310">
            <v>37743</v>
          </cell>
          <cell r="B21310">
            <v>122</v>
          </cell>
          <cell r="C21310">
            <v>244</v>
          </cell>
          <cell r="D21310">
            <v>2003</v>
          </cell>
          <cell r="E21310">
            <v>37986</v>
          </cell>
        </row>
        <row r="21311">
          <cell r="A21311">
            <v>37744</v>
          </cell>
          <cell r="B21311">
            <v>123</v>
          </cell>
          <cell r="C21311">
            <v>243</v>
          </cell>
          <cell r="D21311">
            <v>2003</v>
          </cell>
          <cell r="E21311">
            <v>37986</v>
          </cell>
        </row>
        <row r="21312">
          <cell r="A21312">
            <v>37745</v>
          </cell>
          <cell r="B21312">
            <v>124</v>
          </cell>
          <cell r="C21312">
            <v>242</v>
          </cell>
          <cell r="D21312">
            <v>2003</v>
          </cell>
          <cell r="E21312">
            <v>37986</v>
          </cell>
        </row>
        <row r="21313">
          <cell r="A21313">
            <v>37746</v>
          </cell>
          <cell r="B21313">
            <v>125</v>
          </cell>
          <cell r="C21313">
            <v>241</v>
          </cell>
          <cell r="D21313">
            <v>2003</v>
          </cell>
          <cell r="E21313">
            <v>37986</v>
          </cell>
        </row>
        <row r="21314">
          <cell r="A21314">
            <v>37747</v>
          </cell>
          <cell r="B21314">
            <v>126</v>
          </cell>
          <cell r="C21314">
            <v>240</v>
          </cell>
          <cell r="D21314">
            <v>2003</v>
          </cell>
          <cell r="E21314">
            <v>37986</v>
          </cell>
        </row>
        <row r="21315">
          <cell r="A21315">
            <v>37748</v>
          </cell>
          <cell r="B21315">
            <v>127</v>
          </cell>
          <cell r="C21315">
            <v>239</v>
          </cell>
          <cell r="D21315">
            <v>2003</v>
          </cell>
          <cell r="E21315">
            <v>37986</v>
          </cell>
        </row>
        <row r="21316">
          <cell r="A21316">
            <v>37749</v>
          </cell>
          <cell r="B21316">
            <v>128</v>
          </cell>
          <cell r="C21316">
            <v>238</v>
          </cell>
          <cell r="D21316">
            <v>2003</v>
          </cell>
          <cell r="E21316">
            <v>37986</v>
          </cell>
        </row>
        <row r="21317">
          <cell r="A21317">
            <v>37750</v>
          </cell>
          <cell r="B21317">
            <v>129</v>
          </cell>
          <cell r="C21317">
            <v>237</v>
          </cell>
          <cell r="D21317">
            <v>2003</v>
          </cell>
          <cell r="E21317">
            <v>37986</v>
          </cell>
        </row>
        <row r="21318">
          <cell r="A21318">
            <v>37751</v>
          </cell>
          <cell r="B21318">
            <v>130</v>
          </cell>
          <cell r="C21318">
            <v>236</v>
          </cell>
          <cell r="D21318">
            <v>2003</v>
          </cell>
          <cell r="E21318">
            <v>37986</v>
          </cell>
        </row>
        <row r="21319">
          <cell r="A21319">
            <v>37752</v>
          </cell>
          <cell r="B21319">
            <v>131</v>
          </cell>
          <cell r="C21319">
            <v>235</v>
          </cell>
          <cell r="D21319">
            <v>2003</v>
          </cell>
          <cell r="E21319">
            <v>37986</v>
          </cell>
        </row>
        <row r="21320">
          <cell r="A21320">
            <v>37753</v>
          </cell>
          <cell r="B21320">
            <v>132</v>
          </cell>
          <cell r="C21320">
            <v>234</v>
          </cell>
          <cell r="D21320">
            <v>2003</v>
          </cell>
          <cell r="E21320">
            <v>37986</v>
          </cell>
        </row>
        <row r="21321">
          <cell r="A21321">
            <v>37754</v>
          </cell>
          <cell r="B21321">
            <v>133</v>
          </cell>
          <cell r="C21321">
            <v>233</v>
          </cell>
          <cell r="D21321">
            <v>2003</v>
          </cell>
          <cell r="E21321">
            <v>37986</v>
          </cell>
        </row>
        <row r="21322">
          <cell r="A21322">
            <v>37755</v>
          </cell>
          <cell r="B21322">
            <v>134</v>
          </cell>
          <cell r="C21322">
            <v>232</v>
          </cell>
          <cell r="D21322">
            <v>2003</v>
          </cell>
          <cell r="E21322">
            <v>37986</v>
          </cell>
        </row>
        <row r="21323">
          <cell r="A21323">
            <v>37756</v>
          </cell>
          <cell r="B21323">
            <v>135</v>
          </cell>
          <cell r="C21323">
            <v>231</v>
          </cell>
          <cell r="D21323">
            <v>2003</v>
          </cell>
          <cell r="E21323">
            <v>37986</v>
          </cell>
        </row>
        <row r="21324">
          <cell r="A21324">
            <v>37757</v>
          </cell>
          <cell r="B21324">
            <v>136</v>
          </cell>
          <cell r="C21324">
            <v>230</v>
          </cell>
          <cell r="D21324">
            <v>2003</v>
          </cell>
          <cell r="E21324">
            <v>37986</v>
          </cell>
        </row>
        <row r="21325">
          <cell r="A21325">
            <v>37758</v>
          </cell>
          <cell r="B21325">
            <v>137</v>
          </cell>
          <cell r="C21325">
            <v>229</v>
          </cell>
          <cell r="D21325">
            <v>2003</v>
          </cell>
          <cell r="E21325">
            <v>37986</v>
          </cell>
        </row>
        <row r="21326">
          <cell r="A21326">
            <v>37759</v>
          </cell>
          <cell r="B21326">
            <v>138</v>
          </cell>
          <cell r="C21326">
            <v>228</v>
          </cell>
          <cell r="D21326">
            <v>2003</v>
          </cell>
          <cell r="E21326">
            <v>37986</v>
          </cell>
        </row>
        <row r="21327">
          <cell r="A21327">
            <v>37760</v>
          </cell>
          <cell r="B21327">
            <v>139</v>
          </cell>
          <cell r="C21327">
            <v>227</v>
          </cell>
          <cell r="D21327">
            <v>2003</v>
          </cell>
          <cell r="E21327">
            <v>37986</v>
          </cell>
        </row>
        <row r="21328">
          <cell r="A21328">
            <v>37761</v>
          </cell>
          <cell r="B21328">
            <v>140</v>
          </cell>
          <cell r="C21328">
            <v>226</v>
          </cell>
          <cell r="D21328">
            <v>2003</v>
          </cell>
          <cell r="E21328">
            <v>37986</v>
          </cell>
        </row>
        <row r="21329">
          <cell r="A21329">
            <v>37762</v>
          </cell>
          <cell r="B21329">
            <v>141</v>
          </cell>
          <cell r="C21329">
            <v>225</v>
          </cell>
          <cell r="D21329">
            <v>2003</v>
          </cell>
          <cell r="E21329">
            <v>37986</v>
          </cell>
        </row>
        <row r="21330">
          <cell r="A21330">
            <v>37763</v>
          </cell>
          <cell r="B21330">
            <v>142</v>
          </cell>
          <cell r="C21330">
            <v>224</v>
          </cell>
          <cell r="D21330">
            <v>2003</v>
          </cell>
          <cell r="E21330">
            <v>37986</v>
          </cell>
        </row>
        <row r="21331">
          <cell r="A21331">
            <v>37764</v>
          </cell>
          <cell r="B21331">
            <v>143</v>
          </cell>
          <cell r="C21331">
            <v>223</v>
          </cell>
          <cell r="D21331">
            <v>2003</v>
          </cell>
          <cell r="E21331">
            <v>37986</v>
          </cell>
        </row>
        <row r="21332">
          <cell r="A21332">
            <v>37765</v>
          </cell>
          <cell r="B21332">
            <v>144</v>
          </cell>
          <cell r="C21332">
            <v>222</v>
          </cell>
          <cell r="D21332">
            <v>2003</v>
          </cell>
          <cell r="E21332">
            <v>37986</v>
          </cell>
        </row>
        <row r="21333">
          <cell r="A21333">
            <v>37766</v>
          </cell>
          <cell r="B21333">
            <v>145</v>
          </cell>
          <cell r="C21333">
            <v>221</v>
          </cell>
          <cell r="D21333">
            <v>2003</v>
          </cell>
          <cell r="E21333">
            <v>37986</v>
          </cell>
        </row>
        <row r="21334">
          <cell r="A21334">
            <v>37767</v>
          </cell>
          <cell r="B21334">
            <v>146</v>
          </cell>
          <cell r="C21334">
            <v>220</v>
          </cell>
          <cell r="D21334">
            <v>2003</v>
          </cell>
          <cell r="E21334">
            <v>37986</v>
          </cell>
        </row>
        <row r="21335">
          <cell r="A21335">
            <v>37768</v>
          </cell>
          <cell r="B21335">
            <v>147</v>
          </cell>
          <cell r="C21335">
            <v>219</v>
          </cell>
          <cell r="D21335">
            <v>2003</v>
          </cell>
          <cell r="E21335">
            <v>37986</v>
          </cell>
        </row>
        <row r="21336">
          <cell r="A21336">
            <v>37769</v>
          </cell>
          <cell r="B21336">
            <v>148</v>
          </cell>
          <cell r="C21336">
            <v>218</v>
          </cell>
          <cell r="D21336">
            <v>2003</v>
          </cell>
          <cell r="E21336">
            <v>37986</v>
          </cell>
        </row>
        <row r="21337">
          <cell r="A21337">
            <v>37770</v>
          </cell>
          <cell r="B21337">
            <v>149</v>
          </cell>
          <cell r="C21337">
            <v>217</v>
          </cell>
          <cell r="D21337">
            <v>2003</v>
          </cell>
          <cell r="E21337">
            <v>37986</v>
          </cell>
        </row>
        <row r="21338">
          <cell r="A21338">
            <v>37771</v>
          </cell>
          <cell r="B21338">
            <v>150</v>
          </cell>
          <cell r="C21338">
            <v>216</v>
          </cell>
          <cell r="D21338">
            <v>2003</v>
          </cell>
          <cell r="E21338">
            <v>37986</v>
          </cell>
        </row>
        <row r="21339">
          <cell r="A21339">
            <v>37772</v>
          </cell>
          <cell r="B21339">
            <v>151</v>
          </cell>
          <cell r="C21339">
            <v>215</v>
          </cell>
          <cell r="D21339">
            <v>2003</v>
          </cell>
          <cell r="E21339">
            <v>37986</v>
          </cell>
        </row>
        <row r="21340">
          <cell r="A21340">
            <v>37773</v>
          </cell>
          <cell r="B21340">
            <v>152</v>
          </cell>
          <cell r="C21340">
            <v>214</v>
          </cell>
          <cell r="D21340">
            <v>2003</v>
          </cell>
          <cell r="E21340">
            <v>37986</v>
          </cell>
        </row>
        <row r="21341">
          <cell r="A21341">
            <v>37774</v>
          </cell>
          <cell r="B21341">
            <v>153</v>
          </cell>
          <cell r="C21341">
            <v>213</v>
          </cell>
          <cell r="D21341">
            <v>2003</v>
          </cell>
          <cell r="E21341">
            <v>37986</v>
          </cell>
        </row>
        <row r="21342">
          <cell r="A21342">
            <v>37775</v>
          </cell>
          <cell r="B21342">
            <v>154</v>
          </cell>
          <cell r="C21342">
            <v>212</v>
          </cell>
          <cell r="D21342">
            <v>2003</v>
          </cell>
          <cell r="E21342">
            <v>37986</v>
          </cell>
        </row>
        <row r="21343">
          <cell r="A21343">
            <v>37776</v>
          </cell>
          <cell r="B21343">
            <v>155</v>
          </cell>
          <cell r="C21343">
            <v>211</v>
          </cell>
          <cell r="D21343">
            <v>2003</v>
          </cell>
          <cell r="E21343">
            <v>37986</v>
          </cell>
        </row>
        <row r="21344">
          <cell r="A21344">
            <v>37777</v>
          </cell>
          <cell r="B21344">
            <v>156</v>
          </cell>
          <cell r="C21344">
            <v>210</v>
          </cell>
          <cell r="D21344">
            <v>2003</v>
          </cell>
          <cell r="E21344">
            <v>37986</v>
          </cell>
        </row>
        <row r="21345">
          <cell r="A21345">
            <v>37778</v>
          </cell>
          <cell r="B21345">
            <v>157</v>
          </cell>
          <cell r="C21345">
            <v>209</v>
          </cell>
          <cell r="D21345">
            <v>2003</v>
          </cell>
          <cell r="E21345">
            <v>37986</v>
          </cell>
        </row>
        <row r="21346">
          <cell r="A21346">
            <v>37779</v>
          </cell>
          <cell r="B21346">
            <v>158</v>
          </cell>
          <cell r="C21346">
            <v>208</v>
          </cell>
          <cell r="D21346">
            <v>2003</v>
          </cell>
          <cell r="E21346">
            <v>37986</v>
          </cell>
        </row>
        <row r="21347">
          <cell r="A21347">
            <v>37780</v>
          </cell>
          <cell r="B21347">
            <v>159</v>
          </cell>
          <cell r="C21347">
            <v>207</v>
          </cell>
          <cell r="D21347">
            <v>2003</v>
          </cell>
          <cell r="E21347">
            <v>37986</v>
          </cell>
        </row>
        <row r="21348">
          <cell r="A21348">
            <v>37781</v>
          </cell>
          <cell r="B21348">
            <v>160</v>
          </cell>
          <cell r="C21348">
            <v>206</v>
          </cell>
          <cell r="D21348">
            <v>2003</v>
          </cell>
          <cell r="E21348">
            <v>37986</v>
          </cell>
        </row>
        <row r="21349">
          <cell r="A21349">
            <v>37782</v>
          </cell>
          <cell r="B21349">
            <v>161</v>
          </cell>
          <cell r="C21349">
            <v>205</v>
          </cell>
          <cell r="D21349">
            <v>2003</v>
          </cell>
          <cell r="E21349">
            <v>37986</v>
          </cell>
        </row>
        <row r="21350">
          <cell r="A21350">
            <v>37783</v>
          </cell>
          <cell r="B21350">
            <v>162</v>
          </cell>
          <cell r="C21350">
            <v>204</v>
          </cell>
          <cell r="D21350">
            <v>2003</v>
          </cell>
          <cell r="E21350">
            <v>37986</v>
          </cell>
        </row>
        <row r="21351">
          <cell r="A21351">
            <v>37784</v>
          </cell>
          <cell r="B21351">
            <v>163</v>
          </cell>
          <cell r="C21351">
            <v>203</v>
          </cell>
          <cell r="D21351">
            <v>2003</v>
          </cell>
          <cell r="E21351">
            <v>37986</v>
          </cell>
        </row>
        <row r="21352">
          <cell r="A21352">
            <v>37785</v>
          </cell>
          <cell r="B21352">
            <v>164</v>
          </cell>
          <cell r="C21352">
            <v>202</v>
          </cell>
          <cell r="D21352">
            <v>2003</v>
          </cell>
          <cell r="E21352">
            <v>37986</v>
          </cell>
        </row>
        <row r="21353">
          <cell r="A21353">
            <v>37786</v>
          </cell>
          <cell r="B21353">
            <v>165</v>
          </cell>
          <cell r="C21353">
            <v>201</v>
          </cell>
          <cell r="D21353">
            <v>2003</v>
          </cell>
          <cell r="E21353">
            <v>37986</v>
          </cell>
        </row>
        <row r="21354">
          <cell r="A21354">
            <v>37787</v>
          </cell>
          <cell r="B21354">
            <v>166</v>
          </cell>
          <cell r="C21354">
            <v>200</v>
          </cell>
          <cell r="D21354">
            <v>2003</v>
          </cell>
          <cell r="E21354">
            <v>37986</v>
          </cell>
        </row>
        <row r="21355">
          <cell r="A21355">
            <v>37788</v>
          </cell>
          <cell r="B21355">
            <v>167</v>
          </cell>
          <cell r="C21355">
            <v>199</v>
          </cell>
          <cell r="D21355">
            <v>2003</v>
          </cell>
          <cell r="E21355">
            <v>37986</v>
          </cell>
        </row>
        <row r="21356">
          <cell r="A21356">
            <v>37789</v>
          </cell>
          <cell r="B21356">
            <v>168</v>
          </cell>
          <cell r="C21356">
            <v>198</v>
          </cell>
          <cell r="D21356">
            <v>2003</v>
          </cell>
          <cell r="E21356">
            <v>37986</v>
          </cell>
        </row>
        <row r="21357">
          <cell r="A21357">
            <v>37790</v>
          </cell>
          <cell r="B21357">
            <v>169</v>
          </cell>
          <cell r="C21357">
            <v>197</v>
          </cell>
          <cell r="D21357">
            <v>2003</v>
          </cell>
          <cell r="E21357">
            <v>37986</v>
          </cell>
        </row>
        <row r="21358">
          <cell r="A21358">
            <v>37791</v>
          </cell>
          <cell r="B21358">
            <v>170</v>
          </cell>
          <cell r="C21358">
            <v>196</v>
          </cell>
          <cell r="D21358">
            <v>2003</v>
          </cell>
          <cell r="E21358">
            <v>37986</v>
          </cell>
        </row>
        <row r="21359">
          <cell r="A21359">
            <v>37792</v>
          </cell>
          <cell r="B21359">
            <v>171</v>
          </cell>
          <cell r="C21359">
            <v>195</v>
          </cell>
          <cell r="D21359">
            <v>2003</v>
          </cell>
          <cell r="E21359">
            <v>37986</v>
          </cell>
        </row>
        <row r="21360">
          <cell r="A21360">
            <v>37793</v>
          </cell>
          <cell r="B21360">
            <v>172</v>
          </cell>
          <cell r="C21360">
            <v>194</v>
          </cell>
          <cell r="D21360">
            <v>2003</v>
          </cell>
          <cell r="E21360">
            <v>37986</v>
          </cell>
        </row>
        <row r="21361">
          <cell r="A21361">
            <v>37794</v>
          </cell>
          <cell r="B21361">
            <v>173</v>
          </cell>
          <cell r="C21361">
            <v>193</v>
          </cell>
          <cell r="D21361">
            <v>2003</v>
          </cell>
          <cell r="E21361">
            <v>37986</v>
          </cell>
        </row>
        <row r="21362">
          <cell r="A21362">
            <v>37795</v>
          </cell>
          <cell r="B21362">
            <v>174</v>
          </cell>
          <cell r="C21362">
            <v>192</v>
          </cell>
          <cell r="D21362">
            <v>2003</v>
          </cell>
          <cell r="E21362">
            <v>37986</v>
          </cell>
        </row>
        <row r="21363">
          <cell r="A21363">
            <v>37796</v>
          </cell>
          <cell r="B21363">
            <v>175</v>
          </cell>
          <cell r="C21363">
            <v>191</v>
          </cell>
          <cell r="D21363">
            <v>2003</v>
          </cell>
          <cell r="E21363">
            <v>37986</v>
          </cell>
        </row>
        <row r="21364">
          <cell r="A21364">
            <v>37797</v>
          </cell>
          <cell r="B21364">
            <v>176</v>
          </cell>
          <cell r="C21364">
            <v>190</v>
          </cell>
          <cell r="D21364">
            <v>2003</v>
          </cell>
          <cell r="E21364">
            <v>37986</v>
          </cell>
        </row>
        <row r="21365">
          <cell r="A21365">
            <v>37798</v>
          </cell>
          <cell r="B21365">
            <v>177</v>
          </cell>
          <cell r="C21365">
            <v>189</v>
          </cell>
          <cell r="D21365">
            <v>2003</v>
          </cell>
          <cell r="E21365">
            <v>37986</v>
          </cell>
        </row>
        <row r="21366">
          <cell r="A21366">
            <v>37799</v>
          </cell>
          <cell r="B21366">
            <v>178</v>
          </cell>
          <cell r="C21366">
            <v>188</v>
          </cell>
          <cell r="D21366">
            <v>2003</v>
          </cell>
          <cell r="E21366">
            <v>37986</v>
          </cell>
        </row>
        <row r="21367">
          <cell r="A21367">
            <v>37800</v>
          </cell>
          <cell r="B21367">
            <v>179</v>
          </cell>
          <cell r="C21367">
            <v>187</v>
          </cell>
          <cell r="D21367">
            <v>2003</v>
          </cell>
          <cell r="E21367">
            <v>37986</v>
          </cell>
        </row>
        <row r="21368">
          <cell r="A21368">
            <v>37801</v>
          </cell>
          <cell r="B21368">
            <v>180</v>
          </cell>
          <cell r="C21368">
            <v>186</v>
          </cell>
          <cell r="D21368">
            <v>2003</v>
          </cell>
          <cell r="E21368">
            <v>37986</v>
          </cell>
        </row>
        <row r="21369">
          <cell r="A21369">
            <v>37802</v>
          </cell>
          <cell r="B21369">
            <v>181</v>
          </cell>
          <cell r="C21369">
            <v>185</v>
          </cell>
          <cell r="D21369">
            <v>2003</v>
          </cell>
          <cell r="E21369">
            <v>37986</v>
          </cell>
        </row>
        <row r="21370">
          <cell r="A21370">
            <v>37803</v>
          </cell>
          <cell r="B21370">
            <v>182</v>
          </cell>
          <cell r="C21370">
            <v>184</v>
          </cell>
          <cell r="D21370">
            <v>2003</v>
          </cell>
          <cell r="E21370">
            <v>37986</v>
          </cell>
        </row>
        <row r="21371">
          <cell r="A21371">
            <v>37804</v>
          </cell>
          <cell r="B21371">
            <v>183</v>
          </cell>
          <cell r="C21371">
            <v>183</v>
          </cell>
          <cell r="D21371">
            <v>2003</v>
          </cell>
          <cell r="E21371">
            <v>37986</v>
          </cell>
        </row>
        <row r="21372">
          <cell r="A21372">
            <v>37805</v>
          </cell>
          <cell r="B21372">
            <v>184</v>
          </cell>
          <cell r="C21372">
            <v>182</v>
          </cell>
          <cell r="D21372">
            <v>2003</v>
          </cell>
          <cell r="E21372">
            <v>37986</v>
          </cell>
        </row>
        <row r="21373">
          <cell r="A21373">
            <v>37806</v>
          </cell>
          <cell r="B21373">
            <v>185</v>
          </cell>
          <cell r="C21373">
            <v>181</v>
          </cell>
          <cell r="D21373">
            <v>2003</v>
          </cell>
          <cell r="E21373">
            <v>37986</v>
          </cell>
        </row>
        <row r="21374">
          <cell r="A21374">
            <v>37807</v>
          </cell>
          <cell r="B21374">
            <v>186</v>
          </cell>
          <cell r="C21374">
            <v>180</v>
          </cell>
          <cell r="D21374">
            <v>2003</v>
          </cell>
          <cell r="E21374">
            <v>37986</v>
          </cell>
        </row>
        <row r="21375">
          <cell r="A21375">
            <v>37808</v>
          </cell>
          <cell r="B21375">
            <v>187</v>
          </cell>
          <cell r="C21375">
            <v>179</v>
          </cell>
          <cell r="D21375">
            <v>2003</v>
          </cell>
          <cell r="E21375">
            <v>37986</v>
          </cell>
        </row>
        <row r="21376">
          <cell r="A21376">
            <v>37809</v>
          </cell>
          <cell r="B21376">
            <v>188</v>
          </cell>
          <cell r="C21376">
            <v>178</v>
          </cell>
          <cell r="D21376">
            <v>2003</v>
          </cell>
          <cell r="E21376">
            <v>37986</v>
          </cell>
        </row>
        <row r="21377">
          <cell r="A21377">
            <v>37810</v>
          </cell>
          <cell r="B21377">
            <v>189</v>
          </cell>
          <cell r="C21377">
            <v>177</v>
          </cell>
          <cell r="D21377">
            <v>2003</v>
          </cell>
          <cell r="E21377">
            <v>37986</v>
          </cell>
        </row>
        <row r="21378">
          <cell r="A21378">
            <v>37811</v>
          </cell>
          <cell r="B21378">
            <v>190</v>
          </cell>
          <cell r="C21378">
            <v>176</v>
          </cell>
          <cell r="D21378">
            <v>2003</v>
          </cell>
          <cell r="E21378">
            <v>37986</v>
          </cell>
        </row>
        <row r="21379">
          <cell r="A21379">
            <v>37812</v>
          </cell>
          <cell r="B21379">
            <v>191</v>
          </cell>
          <cell r="C21379">
            <v>175</v>
          </cell>
          <cell r="D21379">
            <v>2003</v>
          </cell>
          <cell r="E21379">
            <v>37986</v>
          </cell>
        </row>
        <row r="21380">
          <cell r="A21380">
            <v>37813</v>
          </cell>
          <cell r="B21380">
            <v>192</v>
          </cell>
          <cell r="C21380">
            <v>174</v>
          </cell>
          <cell r="D21380">
            <v>2003</v>
          </cell>
          <cell r="E21380">
            <v>37986</v>
          </cell>
        </row>
        <row r="21381">
          <cell r="A21381">
            <v>37814</v>
          </cell>
          <cell r="B21381">
            <v>193</v>
          </cell>
          <cell r="C21381">
            <v>173</v>
          </cell>
          <cell r="D21381">
            <v>2003</v>
          </cell>
          <cell r="E21381">
            <v>37986</v>
          </cell>
        </row>
        <row r="21382">
          <cell r="A21382">
            <v>37815</v>
          </cell>
          <cell r="B21382">
            <v>194</v>
          </cell>
          <cell r="C21382">
            <v>172</v>
          </cell>
          <cell r="D21382">
            <v>2003</v>
          </cell>
          <cell r="E21382">
            <v>37986</v>
          </cell>
        </row>
        <row r="21383">
          <cell r="A21383">
            <v>37816</v>
          </cell>
          <cell r="B21383">
            <v>195</v>
          </cell>
          <cell r="C21383">
            <v>171</v>
          </cell>
          <cell r="D21383">
            <v>2003</v>
          </cell>
          <cell r="E21383">
            <v>37986</v>
          </cell>
        </row>
        <row r="21384">
          <cell r="A21384">
            <v>37817</v>
          </cell>
          <cell r="B21384">
            <v>196</v>
          </cell>
          <cell r="C21384">
            <v>170</v>
          </cell>
          <cell r="D21384">
            <v>2003</v>
          </cell>
          <cell r="E21384">
            <v>37986</v>
          </cell>
        </row>
        <row r="21385">
          <cell r="A21385">
            <v>37818</v>
          </cell>
          <cell r="B21385">
            <v>197</v>
          </cell>
          <cell r="C21385">
            <v>169</v>
          </cell>
          <cell r="D21385">
            <v>2003</v>
          </cell>
          <cell r="E21385">
            <v>37986</v>
          </cell>
        </row>
        <row r="21386">
          <cell r="A21386">
            <v>37819</v>
          </cell>
          <cell r="B21386">
            <v>198</v>
          </cell>
          <cell r="C21386">
            <v>168</v>
          </cell>
          <cell r="D21386">
            <v>2003</v>
          </cell>
          <cell r="E21386">
            <v>37986</v>
          </cell>
        </row>
        <row r="21387">
          <cell r="A21387">
            <v>37820</v>
          </cell>
          <cell r="B21387">
            <v>199</v>
          </cell>
          <cell r="C21387">
            <v>167</v>
          </cell>
          <cell r="D21387">
            <v>2003</v>
          </cell>
          <cell r="E21387">
            <v>37986</v>
          </cell>
        </row>
        <row r="21388">
          <cell r="A21388">
            <v>37821</v>
          </cell>
          <cell r="B21388">
            <v>200</v>
          </cell>
          <cell r="C21388">
            <v>166</v>
          </cell>
          <cell r="D21388">
            <v>2003</v>
          </cell>
          <cell r="E21388">
            <v>37986</v>
          </cell>
        </row>
        <row r="21389">
          <cell r="A21389">
            <v>37822</v>
          </cell>
          <cell r="B21389">
            <v>201</v>
          </cell>
          <cell r="C21389">
            <v>165</v>
          </cell>
          <cell r="D21389">
            <v>2003</v>
          </cell>
          <cell r="E21389">
            <v>37986</v>
          </cell>
        </row>
        <row r="21390">
          <cell r="A21390">
            <v>37823</v>
          </cell>
          <cell r="B21390">
            <v>202</v>
          </cell>
          <cell r="C21390">
            <v>164</v>
          </cell>
          <cell r="D21390">
            <v>2003</v>
          </cell>
          <cell r="E21390">
            <v>37986</v>
          </cell>
        </row>
        <row r="21391">
          <cell r="A21391">
            <v>37824</v>
          </cell>
          <cell r="B21391">
            <v>203</v>
          </cell>
          <cell r="C21391">
            <v>163</v>
          </cell>
          <cell r="D21391">
            <v>2003</v>
          </cell>
          <cell r="E21391">
            <v>37986</v>
          </cell>
        </row>
        <row r="21392">
          <cell r="A21392">
            <v>37825</v>
          </cell>
          <cell r="B21392">
            <v>204</v>
          </cell>
          <cell r="C21392">
            <v>162</v>
          </cell>
          <cell r="D21392">
            <v>2003</v>
          </cell>
          <cell r="E21392">
            <v>37986</v>
          </cell>
        </row>
        <row r="21393">
          <cell r="A21393">
            <v>37826</v>
          </cell>
          <cell r="B21393">
            <v>205</v>
          </cell>
          <cell r="C21393">
            <v>161</v>
          </cell>
          <cell r="D21393">
            <v>2003</v>
          </cell>
          <cell r="E21393">
            <v>37986</v>
          </cell>
        </row>
        <row r="21394">
          <cell r="A21394">
            <v>37827</v>
          </cell>
          <cell r="B21394">
            <v>206</v>
          </cell>
          <cell r="C21394">
            <v>160</v>
          </cell>
          <cell r="D21394">
            <v>2003</v>
          </cell>
          <cell r="E21394">
            <v>37986</v>
          </cell>
        </row>
        <row r="21395">
          <cell r="A21395">
            <v>37828</v>
          </cell>
          <cell r="B21395">
            <v>207</v>
          </cell>
          <cell r="C21395">
            <v>159</v>
          </cell>
          <cell r="D21395">
            <v>2003</v>
          </cell>
          <cell r="E21395">
            <v>37986</v>
          </cell>
        </row>
        <row r="21396">
          <cell r="A21396">
            <v>37829</v>
          </cell>
          <cell r="B21396">
            <v>208</v>
          </cell>
          <cell r="C21396">
            <v>158</v>
          </cell>
          <cell r="D21396">
            <v>2003</v>
          </cell>
          <cell r="E21396">
            <v>37986</v>
          </cell>
        </row>
        <row r="21397">
          <cell r="A21397">
            <v>37830</v>
          </cell>
          <cell r="B21397">
            <v>209</v>
          </cell>
          <cell r="C21397">
            <v>157</v>
          </cell>
          <cell r="D21397">
            <v>2003</v>
          </cell>
          <cell r="E21397">
            <v>37986</v>
          </cell>
        </row>
        <row r="21398">
          <cell r="A21398">
            <v>37831</v>
          </cell>
          <cell r="B21398">
            <v>210</v>
          </cell>
          <cell r="C21398">
            <v>156</v>
          </cell>
          <cell r="D21398">
            <v>2003</v>
          </cell>
          <cell r="E21398">
            <v>37986</v>
          </cell>
        </row>
        <row r="21399">
          <cell r="A21399">
            <v>37832</v>
          </cell>
          <cell r="B21399">
            <v>211</v>
          </cell>
          <cell r="C21399">
            <v>155</v>
          </cell>
          <cell r="D21399">
            <v>2003</v>
          </cell>
          <cell r="E21399">
            <v>37986</v>
          </cell>
        </row>
        <row r="21400">
          <cell r="A21400">
            <v>37833</v>
          </cell>
          <cell r="B21400">
            <v>212</v>
          </cell>
          <cell r="C21400">
            <v>154</v>
          </cell>
          <cell r="D21400">
            <v>2003</v>
          </cell>
          <cell r="E21400">
            <v>37986</v>
          </cell>
        </row>
        <row r="21401">
          <cell r="A21401">
            <v>37834</v>
          </cell>
          <cell r="B21401">
            <v>213</v>
          </cell>
          <cell r="C21401">
            <v>153</v>
          </cell>
          <cell r="D21401">
            <v>2003</v>
          </cell>
          <cell r="E21401">
            <v>37986</v>
          </cell>
        </row>
        <row r="21402">
          <cell r="A21402">
            <v>37835</v>
          </cell>
          <cell r="B21402">
            <v>214</v>
          </cell>
          <cell r="C21402">
            <v>152</v>
          </cell>
          <cell r="D21402">
            <v>2003</v>
          </cell>
          <cell r="E21402">
            <v>37986</v>
          </cell>
        </row>
        <row r="21403">
          <cell r="A21403">
            <v>37836</v>
          </cell>
          <cell r="B21403">
            <v>215</v>
          </cell>
          <cell r="C21403">
            <v>151</v>
          </cell>
          <cell r="D21403">
            <v>2003</v>
          </cell>
          <cell r="E21403">
            <v>37986</v>
          </cell>
        </row>
        <row r="21404">
          <cell r="A21404">
            <v>37837</v>
          </cell>
          <cell r="B21404">
            <v>216</v>
          </cell>
          <cell r="C21404">
            <v>150</v>
          </cell>
          <cell r="D21404">
            <v>2003</v>
          </cell>
          <cell r="E21404">
            <v>37986</v>
          </cell>
        </row>
        <row r="21405">
          <cell r="A21405">
            <v>37838</v>
          </cell>
          <cell r="B21405">
            <v>217</v>
          </cell>
          <cell r="C21405">
            <v>149</v>
          </cell>
          <cell r="D21405">
            <v>2003</v>
          </cell>
          <cell r="E21405">
            <v>37986</v>
          </cell>
        </row>
        <row r="21406">
          <cell r="A21406">
            <v>37839</v>
          </cell>
          <cell r="B21406">
            <v>218</v>
          </cell>
          <cell r="C21406">
            <v>148</v>
          </cell>
          <cell r="D21406">
            <v>2003</v>
          </cell>
          <cell r="E21406">
            <v>37986</v>
          </cell>
        </row>
        <row r="21407">
          <cell r="A21407">
            <v>37840</v>
          </cell>
          <cell r="B21407">
            <v>219</v>
          </cell>
          <cell r="C21407">
            <v>147</v>
          </cell>
          <cell r="D21407">
            <v>2003</v>
          </cell>
          <cell r="E21407">
            <v>37986</v>
          </cell>
        </row>
        <row r="21408">
          <cell r="A21408">
            <v>37841</v>
          </cell>
          <cell r="B21408">
            <v>220</v>
          </cell>
          <cell r="C21408">
            <v>146</v>
          </cell>
          <cell r="D21408">
            <v>2003</v>
          </cell>
          <cell r="E21408">
            <v>37986</v>
          </cell>
        </row>
        <row r="21409">
          <cell r="A21409">
            <v>37842</v>
          </cell>
          <cell r="B21409">
            <v>221</v>
          </cell>
          <cell r="C21409">
            <v>145</v>
          </cell>
          <cell r="D21409">
            <v>2003</v>
          </cell>
          <cell r="E21409">
            <v>37986</v>
          </cell>
        </row>
        <row r="21410">
          <cell r="A21410">
            <v>37843</v>
          </cell>
          <cell r="B21410">
            <v>222</v>
          </cell>
          <cell r="C21410">
            <v>144</v>
          </cell>
          <cell r="D21410">
            <v>2003</v>
          </cell>
          <cell r="E21410">
            <v>37986</v>
          </cell>
        </row>
        <row r="21411">
          <cell r="A21411">
            <v>37844</v>
          </cell>
          <cell r="B21411">
            <v>223</v>
          </cell>
          <cell r="C21411">
            <v>143</v>
          </cell>
          <cell r="D21411">
            <v>2003</v>
          </cell>
          <cell r="E21411">
            <v>37986</v>
          </cell>
        </row>
        <row r="21412">
          <cell r="A21412">
            <v>37845</v>
          </cell>
          <cell r="B21412">
            <v>224</v>
          </cell>
          <cell r="C21412">
            <v>142</v>
          </cell>
          <cell r="D21412">
            <v>2003</v>
          </cell>
          <cell r="E21412">
            <v>37986</v>
          </cell>
        </row>
        <row r="21413">
          <cell r="A21413">
            <v>37846</v>
          </cell>
          <cell r="B21413">
            <v>225</v>
          </cell>
          <cell r="C21413">
            <v>141</v>
          </cell>
          <cell r="D21413">
            <v>2003</v>
          </cell>
          <cell r="E21413">
            <v>37986</v>
          </cell>
        </row>
        <row r="21414">
          <cell r="A21414">
            <v>37847</v>
          </cell>
          <cell r="B21414">
            <v>226</v>
          </cell>
          <cell r="C21414">
            <v>140</v>
          </cell>
          <cell r="D21414">
            <v>2003</v>
          </cell>
          <cell r="E21414">
            <v>37986</v>
          </cell>
        </row>
        <row r="21415">
          <cell r="A21415">
            <v>37848</v>
          </cell>
          <cell r="B21415">
            <v>227</v>
          </cell>
          <cell r="C21415">
            <v>139</v>
          </cell>
          <cell r="D21415">
            <v>2003</v>
          </cell>
          <cell r="E21415">
            <v>37986</v>
          </cell>
        </row>
        <row r="21416">
          <cell r="A21416">
            <v>37849</v>
          </cell>
          <cell r="B21416">
            <v>228</v>
          </cell>
          <cell r="C21416">
            <v>138</v>
          </cell>
          <cell r="D21416">
            <v>2003</v>
          </cell>
          <cell r="E21416">
            <v>37986</v>
          </cell>
        </row>
        <row r="21417">
          <cell r="A21417">
            <v>37850</v>
          </cell>
          <cell r="B21417">
            <v>229</v>
          </cell>
          <cell r="C21417">
            <v>137</v>
          </cell>
          <cell r="D21417">
            <v>2003</v>
          </cell>
          <cell r="E21417">
            <v>37986</v>
          </cell>
        </row>
        <row r="21418">
          <cell r="A21418">
            <v>37851</v>
          </cell>
          <cell r="B21418">
            <v>230</v>
          </cell>
          <cell r="C21418">
            <v>136</v>
          </cell>
          <cell r="D21418">
            <v>2003</v>
          </cell>
          <cell r="E21418">
            <v>37986</v>
          </cell>
        </row>
        <row r="21419">
          <cell r="A21419">
            <v>37852</v>
          </cell>
          <cell r="B21419">
            <v>231</v>
          </cell>
          <cell r="C21419">
            <v>135</v>
          </cell>
          <cell r="D21419">
            <v>2003</v>
          </cell>
          <cell r="E21419">
            <v>37986</v>
          </cell>
        </row>
        <row r="21420">
          <cell r="A21420">
            <v>37853</v>
          </cell>
          <cell r="B21420">
            <v>232</v>
          </cell>
          <cell r="C21420">
            <v>134</v>
          </cell>
          <cell r="D21420">
            <v>2003</v>
          </cell>
          <cell r="E21420">
            <v>37986</v>
          </cell>
        </row>
        <row r="21421">
          <cell r="A21421">
            <v>37854</v>
          </cell>
          <cell r="B21421">
            <v>233</v>
          </cell>
          <cell r="C21421">
            <v>133</v>
          </cell>
          <cell r="D21421">
            <v>2003</v>
          </cell>
          <cell r="E21421">
            <v>37986</v>
          </cell>
        </row>
        <row r="21422">
          <cell r="A21422">
            <v>37855</v>
          </cell>
          <cell r="B21422">
            <v>234</v>
          </cell>
          <cell r="C21422">
            <v>132</v>
          </cell>
          <cell r="D21422">
            <v>2003</v>
          </cell>
          <cell r="E21422">
            <v>37986</v>
          </cell>
        </row>
        <row r="21423">
          <cell r="A21423">
            <v>37856</v>
          </cell>
          <cell r="B21423">
            <v>235</v>
          </cell>
          <cell r="C21423">
            <v>131</v>
          </cell>
          <cell r="D21423">
            <v>2003</v>
          </cell>
          <cell r="E21423">
            <v>37986</v>
          </cell>
        </row>
        <row r="21424">
          <cell r="A21424">
            <v>37857</v>
          </cell>
          <cell r="B21424">
            <v>236</v>
          </cell>
          <cell r="C21424">
            <v>130</v>
          </cell>
          <cell r="D21424">
            <v>2003</v>
          </cell>
          <cell r="E21424">
            <v>37986</v>
          </cell>
        </row>
        <row r="21425">
          <cell r="A21425">
            <v>37858</v>
          </cell>
          <cell r="B21425">
            <v>237</v>
          </cell>
          <cell r="C21425">
            <v>129</v>
          </cell>
          <cell r="D21425">
            <v>2003</v>
          </cell>
          <cell r="E21425">
            <v>37986</v>
          </cell>
        </row>
        <row r="21426">
          <cell r="A21426">
            <v>37859</v>
          </cell>
          <cell r="B21426">
            <v>238</v>
          </cell>
          <cell r="C21426">
            <v>128</v>
          </cell>
          <cell r="D21426">
            <v>2003</v>
          </cell>
          <cell r="E21426">
            <v>37986</v>
          </cell>
        </row>
        <row r="21427">
          <cell r="A21427">
            <v>37860</v>
          </cell>
          <cell r="B21427">
            <v>239</v>
          </cell>
          <cell r="C21427">
            <v>127</v>
          </cell>
          <cell r="D21427">
            <v>2003</v>
          </cell>
          <cell r="E21427">
            <v>37986</v>
          </cell>
        </row>
        <row r="21428">
          <cell r="A21428">
            <v>37861</v>
          </cell>
          <cell r="B21428">
            <v>240</v>
          </cell>
          <cell r="C21428">
            <v>126</v>
          </cell>
          <cell r="D21428">
            <v>2003</v>
          </cell>
          <cell r="E21428">
            <v>37986</v>
          </cell>
        </row>
        <row r="21429">
          <cell r="A21429">
            <v>37862</v>
          </cell>
          <cell r="B21429">
            <v>241</v>
          </cell>
          <cell r="C21429">
            <v>125</v>
          </cell>
          <cell r="D21429">
            <v>2003</v>
          </cell>
          <cell r="E21429">
            <v>37986</v>
          </cell>
        </row>
        <row r="21430">
          <cell r="A21430">
            <v>37863</v>
          </cell>
          <cell r="B21430">
            <v>242</v>
          </cell>
          <cell r="C21430">
            <v>124</v>
          </cell>
          <cell r="D21430">
            <v>2003</v>
          </cell>
          <cell r="E21430">
            <v>37986</v>
          </cell>
        </row>
        <row r="21431">
          <cell r="A21431">
            <v>37864</v>
          </cell>
          <cell r="B21431">
            <v>243</v>
          </cell>
          <cell r="C21431">
            <v>123</v>
          </cell>
          <cell r="D21431">
            <v>2003</v>
          </cell>
          <cell r="E21431">
            <v>37986</v>
          </cell>
        </row>
        <row r="21432">
          <cell r="A21432">
            <v>37865</v>
          </cell>
          <cell r="B21432">
            <v>244</v>
          </cell>
          <cell r="C21432">
            <v>122</v>
          </cell>
          <cell r="D21432">
            <v>2003</v>
          </cell>
          <cell r="E21432">
            <v>37986</v>
          </cell>
        </row>
        <row r="21433">
          <cell r="A21433">
            <v>37866</v>
          </cell>
          <cell r="B21433">
            <v>245</v>
          </cell>
          <cell r="C21433">
            <v>121</v>
          </cell>
          <cell r="D21433">
            <v>2003</v>
          </cell>
          <cell r="E21433">
            <v>37986</v>
          </cell>
        </row>
        <row r="21434">
          <cell r="A21434">
            <v>37867</v>
          </cell>
          <cell r="B21434">
            <v>246</v>
          </cell>
          <cell r="C21434">
            <v>120</v>
          </cell>
          <cell r="D21434">
            <v>2003</v>
          </cell>
          <cell r="E21434">
            <v>37986</v>
          </cell>
        </row>
        <row r="21435">
          <cell r="A21435">
            <v>37868</v>
          </cell>
          <cell r="B21435">
            <v>247</v>
          </cell>
          <cell r="C21435">
            <v>119</v>
          </cell>
          <cell r="D21435">
            <v>2003</v>
          </cell>
          <cell r="E21435">
            <v>37986</v>
          </cell>
        </row>
        <row r="21436">
          <cell r="A21436">
            <v>37869</v>
          </cell>
          <cell r="B21436">
            <v>248</v>
          </cell>
          <cell r="C21436">
            <v>118</v>
          </cell>
          <cell r="D21436">
            <v>2003</v>
          </cell>
          <cell r="E21436">
            <v>37986</v>
          </cell>
        </row>
        <row r="21437">
          <cell r="A21437">
            <v>37870</v>
          </cell>
          <cell r="B21437">
            <v>249</v>
          </cell>
          <cell r="C21437">
            <v>117</v>
          </cell>
          <cell r="D21437">
            <v>2003</v>
          </cell>
          <cell r="E21437">
            <v>37986</v>
          </cell>
        </row>
        <row r="21438">
          <cell r="A21438">
            <v>37871</v>
          </cell>
          <cell r="B21438">
            <v>250</v>
          </cell>
          <cell r="C21438">
            <v>116</v>
          </cell>
          <cell r="D21438">
            <v>2003</v>
          </cell>
          <cell r="E21438">
            <v>37986</v>
          </cell>
        </row>
        <row r="21439">
          <cell r="A21439">
            <v>37872</v>
          </cell>
          <cell r="B21439">
            <v>251</v>
          </cell>
          <cell r="C21439">
            <v>115</v>
          </cell>
          <cell r="D21439">
            <v>2003</v>
          </cell>
          <cell r="E21439">
            <v>37986</v>
          </cell>
        </row>
        <row r="21440">
          <cell r="A21440">
            <v>37873</v>
          </cell>
          <cell r="B21440">
            <v>252</v>
          </cell>
          <cell r="C21440">
            <v>114</v>
          </cell>
          <cell r="D21440">
            <v>2003</v>
          </cell>
          <cell r="E21440">
            <v>37986</v>
          </cell>
        </row>
        <row r="21441">
          <cell r="A21441">
            <v>37874</v>
          </cell>
          <cell r="B21441">
            <v>253</v>
          </cell>
          <cell r="C21441">
            <v>113</v>
          </cell>
          <cell r="D21441">
            <v>2003</v>
          </cell>
          <cell r="E21441">
            <v>37986</v>
          </cell>
        </row>
        <row r="21442">
          <cell r="A21442">
            <v>37875</v>
          </cell>
          <cell r="B21442">
            <v>254</v>
          </cell>
          <cell r="C21442">
            <v>112</v>
          </cell>
          <cell r="D21442">
            <v>2003</v>
          </cell>
          <cell r="E21442">
            <v>37986</v>
          </cell>
        </row>
        <row r="21443">
          <cell r="A21443">
            <v>37876</v>
          </cell>
          <cell r="B21443">
            <v>255</v>
          </cell>
          <cell r="C21443">
            <v>111</v>
          </cell>
          <cell r="D21443">
            <v>2003</v>
          </cell>
          <cell r="E21443">
            <v>37986</v>
          </cell>
        </row>
        <row r="21444">
          <cell r="A21444">
            <v>37877</v>
          </cell>
          <cell r="B21444">
            <v>256</v>
          </cell>
          <cell r="C21444">
            <v>110</v>
          </cell>
          <cell r="D21444">
            <v>2003</v>
          </cell>
          <cell r="E21444">
            <v>37986</v>
          </cell>
        </row>
        <row r="21445">
          <cell r="A21445">
            <v>37878</v>
          </cell>
          <cell r="B21445">
            <v>257</v>
          </cell>
          <cell r="C21445">
            <v>109</v>
          </cell>
          <cell r="D21445">
            <v>2003</v>
          </cell>
          <cell r="E21445">
            <v>37986</v>
          </cell>
        </row>
        <row r="21446">
          <cell r="A21446">
            <v>37879</v>
          </cell>
          <cell r="B21446">
            <v>258</v>
          </cell>
          <cell r="C21446">
            <v>108</v>
          </cell>
          <cell r="D21446">
            <v>2003</v>
          </cell>
          <cell r="E21446">
            <v>37986</v>
          </cell>
        </row>
        <row r="21447">
          <cell r="A21447">
            <v>37880</v>
          </cell>
          <cell r="B21447">
            <v>259</v>
          </cell>
          <cell r="C21447">
            <v>107</v>
          </cell>
          <cell r="D21447">
            <v>2003</v>
          </cell>
          <cell r="E21447">
            <v>37986</v>
          </cell>
        </row>
        <row r="21448">
          <cell r="A21448">
            <v>37881</v>
          </cell>
          <cell r="B21448">
            <v>260</v>
          </cell>
          <cell r="C21448">
            <v>106</v>
          </cell>
          <cell r="D21448">
            <v>2003</v>
          </cell>
          <cell r="E21448">
            <v>37986</v>
          </cell>
        </row>
        <row r="21449">
          <cell r="A21449">
            <v>37882</v>
          </cell>
          <cell r="B21449">
            <v>261</v>
          </cell>
          <cell r="C21449">
            <v>105</v>
          </cell>
          <cell r="D21449">
            <v>2003</v>
          </cell>
          <cell r="E21449">
            <v>37986</v>
          </cell>
        </row>
        <row r="21450">
          <cell r="A21450">
            <v>37883</v>
          </cell>
          <cell r="B21450">
            <v>262</v>
          </cell>
          <cell r="C21450">
            <v>104</v>
          </cell>
          <cell r="D21450">
            <v>2003</v>
          </cell>
          <cell r="E21450">
            <v>37986</v>
          </cell>
        </row>
        <row r="21451">
          <cell r="A21451">
            <v>37884</v>
          </cell>
          <cell r="B21451">
            <v>263</v>
          </cell>
          <cell r="C21451">
            <v>103</v>
          </cell>
          <cell r="D21451">
            <v>2003</v>
          </cell>
          <cell r="E21451">
            <v>37986</v>
          </cell>
        </row>
        <row r="21452">
          <cell r="A21452">
            <v>37885</v>
          </cell>
          <cell r="B21452">
            <v>264</v>
          </cell>
          <cell r="C21452">
            <v>102</v>
          </cell>
          <cell r="D21452">
            <v>2003</v>
          </cell>
          <cell r="E21452">
            <v>37986</v>
          </cell>
        </row>
        <row r="21453">
          <cell r="A21453">
            <v>37886</v>
          </cell>
          <cell r="B21453">
            <v>265</v>
          </cell>
          <cell r="C21453">
            <v>101</v>
          </cell>
          <cell r="D21453">
            <v>2003</v>
          </cell>
          <cell r="E21453">
            <v>37986</v>
          </cell>
        </row>
        <row r="21454">
          <cell r="A21454">
            <v>37887</v>
          </cell>
          <cell r="B21454">
            <v>266</v>
          </cell>
          <cell r="C21454">
            <v>100</v>
          </cell>
          <cell r="D21454">
            <v>2003</v>
          </cell>
          <cell r="E21454">
            <v>37986</v>
          </cell>
        </row>
        <row r="21455">
          <cell r="A21455">
            <v>37888</v>
          </cell>
          <cell r="B21455">
            <v>267</v>
          </cell>
          <cell r="C21455">
            <v>99</v>
          </cell>
          <cell r="D21455">
            <v>2003</v>
          </cell>
          <cell r="E21455">
            <v>37986</v>
          </cell>
        </row>
        <row r="21456">
          <cell r="A21456">
            <v>37889</v>
          </cell>
          <cell r="B21456">
            <v>268</v>
          </cell>
          <cell r="C21456">
            <v>98</v>
          </cell>
          <cell r="D21456">
            <v>2003</v>
          </cell>
          <cell r="E21456">
            <v>37986</v>
          </cell>
        </row>
        <row r="21457">
          <cell r="A21457">
            <v>37890</v>
          </cell>
          <cell r="B21457">
            <v>269</v>
          </cell>
          <cell r="C21457">
            <v>97</v>
          </cell>
          <cell r="D21457">
            <v>2003</v>
          </cell>
          <cell r="E21457">
            <v>37986</v>
          </cell>
        </row>
        <row r="21458">
          <cell r="A21458">
            <v>37891</v>
          </cell>
          <cell r="B21458">
            <v>270</v>
          </cell>
          <cell r="C21458">
            <v>96</v>
          </cell>
          <cell r="D21458">
            <v>2003</v>
          </cell>
          <cell r="E21458">
            <v>37986</v>
          </cell>
        </row>
        <row r="21459">
          <cell r="A21459">
            <v>37892</v>
          </cell>
          <cell r="B21459">
            <v>271</v>
          </cell>
          <cell r="C21459">
            <v>95</v>
          </cell>
          <cell r="D21459">
            <v>2003</v>
          </cell>
          <cell r="E21459">
            <v>37986</v>
          </cell>
        </row>
        <row r="21460">
          <cell r="A21460">
            <v>37893</v>
          </cell>
          <cell r="B21460">
            <v>272</v>
          </cell>
          <cell r="C21460">
            <v>94</v>
          </cell>
          <cell r="D21460">
            <v>2003</v>
          </cell>
          <cell r="E21460">
            <v>37986</v>
          </cell>
        </row>
        <row r="21461">
          <cell r="A21461">
            <v>37894</v>
          </cell>
          <cell r="B21461">
            <v>273</v>
          </cell>
          <cell r="C21461">
            <v>93</v>
          </cell>
          <cell r="D21461">
            <v>2003</v>
          </cell>
          <cell r="E21461">
            <v>37986</v>
          </cell>
        </row>
        <row r="21462">
          <cell r="A21462">
            <v>37895</v>
          </cell>
          <cell r="B21462">
            <v>274</v>
          </cell>
          <cell r="C21462">
            <v>92</v>
          </cell>
          <cell r="D21462">
            <v>2003</v>
          </cell>
          <cell r="E21462">
            <v>37986</v>
          </cell>
        </row>
        <row r="21463">
          <cell r="A21463">
            <v>37896</v>
          </cell>
          <cell r="B21463">
            <v>275</v>
          </cell>
          <cell r="C21463">
            <v>91</v>
          </cell>
          <cell r="D21463">
            <v>2003</v>
          </cell>
          <cell r="E21463">
            <v>37986</v>
          </cell>
        </row>
        <row r="21464">
          <cell r="A21464">
            <v>37897</v>
          </cell>
          <cell r="B21464">
            <v>276</v>
          </cell>
          <cell r="C21464">
            <v>90</v>
          </cell>
          <cell r="D21464">
            <v>2003</v>
          </cell>
          <cell r="E21464">
            <v>37986</v>
          </cell>
        </row>
        <row r="21465">
          <cell r="A21465">
            <v>37898</v>
          </cell>
          <cell r="B21465">
            <v>277</v>
          </cell>
          <cell r="C21465">
            <v>89</v>
          </cell>
          <cell r="D21465">
            <v>2003</v>
          </cell>
          <cell r="E21465">
            <v>37986</v>
          </cell>
        </row>
        <row r="21466">
          <cell r="A21466">
            <v>37899</v>
          </cell>
          <cell r="B21466">
            <v>278</v>
          </cell>
          <cell r="C21466">
            <v>88</v>
          </cell>
          <cell r="D21466">
            <v>2003</v>
          </cell>
          <cell r="E21466">
            <v>37986</v>
          </cell>
        </row>
        <row r="21467">
          <cell r="A21467">
            <v>37900</v>
          </cell>
          <cell r="B21467">
            <v>279</v>
          </cell>
          <cell r="C21467">
            <v>87</v>
          </cell>
          <cell r="D21467">
            <v>2003</v>
          </cell>
          <cell r="E21467">
            <v>37986</v>
          </cell>
        </row>
        <row r="21468">
          <cell r="A21468">
            <v>37901</v>
          </cell>
          <cell r="B21468">
            <v>280</v>
          </cell>
          <cell r="C21468">
            <v>86</v>
          </cell>
          <cell r="D21468">
            <v>2003</v>
          </cell>
          <cell r="E21468">
            <v>37986</v>
          </cell>
        </row>
        <row r="21469">
          <cell r="A21469">
            <v>37902</v>
          </cell>
          <cell r="B21469">
            <v>281</v>
          </cell>
          <cell r="C21469">
            <v>85</v>
          </cell>
          <cell r="D21469">
            <v>2003</v>
          </cell>
          <cell r="E21469">
            <v>37986</v>
          </cell>
        </row>
        <row r="21470">
          <cell r="A21470">
            <v>37903</v>
          </cell>
          <cell r="B21470">
            <v>282</v>
          </cell>
          <cell r="C21470">
            <v>84</v>
          </cell>
          <cell r="D21470">
            <v>2003</v>
          </cell>
          <cell r="E21470">
            <v>37986</v>
          </cell>
        </row>
        <row r="21471">
          <cell r="A21471">
            <v>37904</v>
          </cell>
          <cell r="B21471">
            <v>283</v>
          </cell>
          <cell r="C21471">
            <v>83</v>
          </cell>
          <cell r="D21471">
            <v>2003</v>
          </cell>
          <cell r="E21471">
            <v>37986</v>
          </cell>
        </row>
        <row r="21472">
          <cell r="A21472">
            <v>37905</v>
          </cell>
          <cell r="B21472">
            <v>284</v>
          </cell>
          <cell r="C21472">
            <v>82</v>
          </cell>
          <cell r="D21472">
            <v>2003</v>
          </cell>
          <cell r="E21472">
            <v>37986</v>
          </cell>
        </row>
        <row r="21473">
          <cell r="A21473">
            <v>37906</v>
          </cell>
          <cell r="B21473">
            <v>285</v>
          </cell>
          <cell r="C21473">
            <v>81</v>
          </cell>
          <cell r="D21473">
            <v>2003</v>
          </cell>
          <cell r="E21473">
            <v>37986</v>
          </cell>
        </row>
        <row r="21474">
          <cell r="A21474">
            <v>37907</v>
          </cell>
          <cell r="B21474">
            <v>286</v>
          </cell>
          <cell r="C21474">
            <v>80</v>
          </cell>
          <cell r="D21474">
            <v>2003</v>
          </cell>
          <cell r="E21474">
            <v>37986</v>
          </cell>
        </row>
        <row r="21475">
          <cell r="A21475">
            <v>37908</v>
          </cell>
          <cell r="B21475">
            <v>287</v>
          </cell>
          <cell r="C21475">
            <v>79</v>
          </cell>
          <cell r="D21475">
            <v>2003</v>
          </cell>
          <cell r="E21475">
            <v>37986</v>
          </cell>
        </row>
        <row r="21476">
          <cell r="A21476">
            <v>37909</v>
          </cell>
          <cell r="B21476">
            <v>288</v>
          </cell>
          <cell r="C21476">
            <v>78</v>
          </cell>
          <cell r="D21476">
            <v>2003</v>
          </cell>
          <cell r="E21476">
            <v>37986</v>
          </cell>
        </row>
        <row r="21477">
          <cell r="A21477">
            <v>37910</v>
          </cell>
          <cell r="B21477">
            <v>289</v>
          </cell>
          <cell r="C21477">
            <v>77</v>
          </cell>
          <cell r="D21477">
            <v>2003</v>
          </cell>
          <cell r="E21477">
            <v>37986</v>
          </cell>
        </row>
        <row r="21478">
          <cell r="A21478">
            <v>37911</v>
          </cell>
          <cell r="B21478">
            <v>290</v>
          </cell>
          <cell r="C21478">
            <v>76</v>
          </cell>
          <cell r="D21478">
            <v>2003</v>
          </cell>
          <cell r="E21478">
            <v>37986</v>
          </cell>
        </row>
        <row r="21479">
          <cell r="A21479">
            <v>37912</v>
          </cell>
          <cell r="B21479">
            <v>291</v>
          </cell>
          <cell r="C21479">
            <v>75</v>
          </cell>
          <cell r="D21479">
            <v>2003</v>
          </cell>
          <cell r="E21479">
            <v>37986</v>
          </cell>
        </row>
        <row r="21480">
          <cell r="A21480">
            <v>37913</v>
          </cell>
          <cell r="B21480">
            <v>292</v>
          </cell>
          <cell r="C21480">
            <v>74</v>
          </cell>
          <cell r="D21480">
            <v>2003</v>
          </cell>
          <cell r="E21480">
            <v>37986</v>
          </cell>
        </row>
        <row r="21481">
          <cell r="A21481">
            <v>37914</v>
          </cell>
          <cell r="B21481">
            <v>293</v>
          </cell>
          <cell r="C21481">
            <v>73</v>
          </cell>
          <cell r="D21481">
            <v>2003</v>
          </cell>
          <cell r="E21481">
            <v>37986</v>
          </cell>
        </row>
        <row r="21482">
          <cell r="A21482">
            <v>37915</v>
          </cell>
          <cell r="B21482">
            <v>294</v>
          </cell>
          <cell r="C21482">
            <v>72</v>
          </cell>
          <cell r="D21482">
            <v>2003</v>
          </cell>
          <cell r="E21482">
            <v>37986</v>
          </cell>
        </row>
        <row r="21483">
          <cell r="A21483">
            <v>37916</v>
          </cell>
          <cell r="B21483">
            <v>295</v>
          </cell>
          <cell r="C21483">
            <v>71</v>
          </cell>
          <cell r="D21483">
            <v>2003</v>
          </cell>
          <cell r="E21483">
            <v>37986</v>
          </cell>
        </row>
        <row r="21484">
          <cell r="A21484">
            <v>37917</v>
          </cell>
          <cell r="B21484">
            <v>296</v>
          </cell>
          <cell r="C21484">
            <v>70</v>
          </cell>
          <cell r="D21484">
            <v>2003</v>
          </cell>
          <cell r="E21484">
            <v>37986</v>
          </cell>
        </row>
        <row r="21485">
          <cell r="A21485">
            <v>37918</v>
          </cell>
          <cell r="B21485">
            <v>297</v>
          </cell>
          <cell r="C21485">
            <v>69</v>
          </cell>
          <cell r="D21485">
            <v>2003</v>
          </cell>
          <cell r="E21485">
            <v>37986</v>
          </cell>
        </row>
        <row r="21486">
          <cell r="A21486">
            <v>37919</v>
          </cell>
          <cell r="B21486">
            <v>298</v>
          </cell>
          <cell r="C21486">
            <v>68</v>
          </cell>
          <cell r="D21486">
            <v>2003</v>
          </cell>
          <cell r="E21486">
            <v>37986</v>
          </cell>
        </row>
        <row r="21487">
          <cell r="A21487">
            <v>37920</v>
          </cell>
          <cell r="B21487">
            <v>299</v>
          </cell>
          <cell r="C21487">
            <v>67</v>
          </cell>
          <cell r="D21487">
            <v>2003</v>
          </cell>
          <cell r="E21487">
            <v>37986</v>
          </cell>
        </row>
        <row r="21488">
          <cell r="A21488">
            <v>37921</v>
          </cell>
          <cell r="B21488">
            <v>300</v>
          </cell>
          <cell r="C21488">
            <v>66</v>
          </cell>
          <cell r="D21488">
            <v>2003</v>
          </cell>
          <cell r="E21488">
            <v>37986</v>
          </cell>
        </row>
        <row r="21489">
          <cell r="A21489">
            <v>37922</v>
          </cell>
          <cell r="B21489">
            <v>301</v>
          </cell>
          <cell r="C21489">
            <v>65</v>
          </cell>
          <cell r="D21489">
            <v>2003</v>
          </cell>
          <cell r="E21489">
            <v>37986</v>
          </cell>
        </row>
        <row r="21490">
          <cell r="A21490">
            <v>37923</v>
          </cell>
          <cell r="B21490">
            <v>302</v>
          </cell>
          <cell r="C21490">
            <v>64</v>
          </cell>
          <cell r="D21490">
            <v>2003</v>
          </cell>
          <cell r="E21490">
            <v>37986</v>
          </cell>
        </row>
        <row r="21491">
          <cell r="A21491">
            <v>37924</v>
          </cell>
          <cell r="B21491">
            <v>303</v>
          </cell>
          <cell r="C21491">
            <v>63</v>
          </cell>
          <cell r="D21491">
            <v>2003</v>
          </cell>
          <cell r="E21491">
            <v>37986</v>
          </cell>
        </row>
        <row r="21492">
          <cell r="A21492">
            <v>37925</v>
          </cell>
          <cell r="B21492">
            <v>304</v>
          </cell>
          <cell r="C21492">
            <v>62</v>
          </cell>
          <cell r="D21492">
            <v>2003</v>
          </cell>
          <cell r="E21492">
            <v>37986</v>
          </cell>
        </row>
        <row r="21493">
          <cell r="A21493">
            <v>37926</v>
          </cell>
          <cell r="B21493">
            <v>305</v>
          </cell>
          <cell r="C21493">
            <v>61</v>
          </cell>
          <cell r="D21493">
            <v>2003</v>
          </cell>
          <cell r="E21493">
            <v>37986</v>
          </cell>
        </row>
        <row r="21494">
          <cell r="A21494">
            <v>37927</v>
          </cell>
          <cell r="B21494">
            <v>306</v>
          </cell>
          <cell r="C21494">
            <v>60</v>
          </cell>
          <cell r="D21494">
            <v>2003</v>
          </cell>
          <cell r="E21494">
            <v>37986</v>
          </cell>
        </row>
        <row r="21495">
          <cell r="A21495">
            <v>37928</v>
          </cell>
          <cell r="B21495">
            <v>307</v>
          </cell>
          <cell r="C21495">
            <v>59</v>
          </cell>
          <cell r="D21495">
            <v>2003</v>
          </cell>
          <cell r="E21495">
            <v>37986</v>
          </cell>
        </row>
        <row r="21496">
          <cell r="A21496">
            <v>37929</v>
          </cell>
          <cell r="B21496">
            <v>308</v>
          </cell>
          <cell r="C21496">
            <v>58</v>
          </cell>
          <cell r="D21496">
            <v>2003</v>
          </cell>
          <cell r="E21496">
            <v>37986</v>
          </cell>
        </row>
        <row r="21497">
          <cell r="A21497">
            <v>37930</v>
          </cell>
          <cell r="B21497">
            <v>309</v>
          </cell>
          <cell r="C21497">
            <v>57</v>
          </cell>
          <cell r="D21497">
            <v>2003</v>
          </cell>
          <cell r="E21497">
            <v>37986</v>
          </cell>
        </row>
        <row r="21498">
          <cell r="A21498">
            <v>37931</v>
          </cell>
          <cell r="B21498">
            <v>310</v>
          </cell>
          <cell r="C21498">
            <v>56</v>
          </cell>
          <cell r="D21498">
            <v>2003</v>
          </cell>
          <cell r="E21498">
            <v>37986</v>
          </cell>
        </row>
        <row r="21499">
          <cell r="A21499">
            <v>37932</v>
          </cell>
          <cell r="B21499">
            <v>311</v>
          </cell>
          <cell r="C21499">
            <v>55</v>
          </cell>
          <cell r="D21499">
            <v>2003</v>
          </cell>
          <cell r="E21499">
            <v>37986</v>
          </cell>
        </row>
        <row r="21500">
          <cell r="A21500">
            <v>37933</v>
          </cell>
          <cell r="B21500">
            <v>312</v>
          </cell>
          <cell r="C21500">
            <v>54</v>
          </cell>
          <cell r="D21500">
            <v>2003</v>
          </cell>
          <cell r="E21500">
            <v>37986</v>
          </cell>
        </row>
        <row r="21501">
          <cell r="A21501">
            <v>37934</v>
          </cell>
          <cell r="B21501">
            <v>313</v>
          </cell>
          <cell r="C21501">
            <v>53</v>
          </cell>
          <cell r="D21501">
            <v>2003</v>
          </cell>
          <cell r="E21501">
            <v>37986</v>
          </cell>
        </row>
        <row r="21502">
          <cell r="A21502">
            <v>37935</v>
          </cell>
          <cell r="B21502">
            <v>314</v>
          </cell>
          <cell r="C21502">
            <v>52</v>
          </cell>
          <cell r="D21502">
            <v>2003</v>
          </cell>
          <cell r="E21502">
            <v>37986</v>
          </cell>
        </row>
        <row r="21503">
          <cell r="A21503">
            <v>37936</v>
          </cell>
          <cell r="B21503">
            <v>315</v>
          </cell>
          <cell r="C21503">
            <v>51</v>
          </cell>
          <cell r="D21503">
            <v>2003</v>
          </cell>
          <cell r="E21503">
            <v>37986</v>
          </cell>
        </row>
        <row r="21504">
          <cell r="A21504">
            <v>37937</v>
          </cell>
          <cell r="B21504">
            <v>316</v>
          </cell>
          <cell r="C21504">
            <v>50</v>
          </cell>
          <cell r="D21504">
            <v>2003</v>
          </cell>
          <cell r="E21504">
            <v>37986</v>
          </cell>
        </row>
        <row r="21505">
          <cell r="A21505">
            <v>37938</v>
          </cell>
          <cell r="B21505">
            <v>317</v>
          </cell>
          <cell r="C21505">
            <v>49</v>
          </cell>
          <cell r="D21505">
            <v>2003</v>
          </cell>
          <cell r="E21505">
            <v>37986</v>
          </cell>
        </row>
        <row r="21506">
          <cell r="A21506">
            <v>37939</v>
          </cell>
          <cell r="B21506">
            <v>318</v>
          </cell>
          <cell r="C21506">
            <v>48</v>
          </cell>
          <cell r="D21506">
            <v>2003</v>
          </cell>
          <cell r="E21506">
            <v>37986</v>
          </cell>
        </row>
        <row r="21507">
          <cell r="A21507">
            <v>37940</v>
          </cell>
          <cell r="B21507">
            <v>319</v>
          </cell>
          <cell r="C21507">
            <v>47</v>
          </cell>
          <cell r="D21507">
            <v>2003</v>
          </cell>
          <cell r="E21507">
            <v>37986</v>
          </cell>
        </row>
        <row r="21508">
          <cell r="A21508">
            <v>37941</v>
          </cell>
          <cell r="B21508">
            <v>320</v>
          </cell>
          <cell r="C21508">
            <v>46</v>
          </cell>
          <cell r="D21508">
            <v>2003</v>
          </cell>
          <cell r="E21508">
            <v>37986</v>
          </cell>
        </row>
        <row r="21509">
          <cell r="A21509">
            <v>37942</v>
          </cell>
          <cell r="B21509">
            <v>321</v>
          </cell>
          <cell r="C21509">
            <v>45</v>
          </cell>
          <cell r="D21509">
            <v>2003</v>
          </cell>
          <cell r="E21509">
            <v>37986</v>
          </cell>
        </row>
        <row r="21510">
          <cell r="A21510">
            <v>37943</v>
          </cell>
          <cell r="B21510">
            <v>322</v>
          </cell>
          <cell r="C21510">
            <v>44</v>
          </cell>
          <cell r="D21510">
            <v>2003</v>
          </cell>
          <cell r="E21510">
            <v>37986</v>
          </cell>
        </row>
        <row r="21511">
          <cell r="A21511">
            <v>37944</v>
          </cell>
          <cell r="B21511">
            <v>323</v>
          </cell>
          <cell r="C21511">
            <v>43</v>
          </cell>
          <cell r="D21511">
            <v>2003</v>
          </cell>
          <cell r="E21511">
            <v>37986</v>
          </cell>
        </row>
        <row r="21512">
          <cell r="A21512">
            <v>37945</v>
          </cell>
          <cell r="B21512">
            <v>324</v>
          </cell>
          <cell r="C21512">
            <v>42</v>
          </cell>
          <cell r="D21512">
            <v>2003</v>
          </cell>
          <cell r="E21512">
            <v>37986</v>
          </cell>
        </row>
        <row r="21513">
          <cell r="A21513">
            <v>37946</v>
          </cell>
          <cell r="B21513">
            <v>325</v>
          </cell>
          <cell r="C21513">
            <v>41</v>
          </cell>
          <cell r="D21513">
            <v>2003</v>
          </cell>
          <cell r="E21513">
            <v>37986</v>
          </cell>
        </row>
        <row r="21514">
          <cell r="A21514">
            <v>37947</v>
          </cell>
          <cell r="B21514">
            <v>326</v>
          </cell>
          <cell r="C21514">
            <v>40</v>
          </cell>
          <cell r="D21514">
            <v>2003</v>
          </cell>
          <cell r="E21514">
            <v>37986</v>
          </cell>
        </row>
        <row r="21515">
          <cell r="A21515">
            <v>37948</v>
          </cell>
          <cell r="B21515">
            <v>327</v>
          </cell>
          <cell r="C21515">
            <v>39</v>
          </cell>
          <cell r="D21515">
            <v>2003</v>
          </cell>
          <cell r="E21515">
            <v>37986</v>
          </cell>
        </row>
        <row r="21516">
          <cell r="A21516">
            <v>37949</v>
          </cell>
          <cell r="B21516">
            <v>328</v>
          </cell>
          <cell r="C21516">
            <v>38</v>
          </cell>
          <cell r="D21516">
            <v>2003</v>
          </cell>
          <cell r="E21516">
            <v>37986</v>
          </cell>
        </row>
        <row r="21517">
          <cell r="A21517">
            <v>37950</v>
          </cell>
          <cell r="B21517">
            <v>329</v>
          </cell>
          <cell r="C21517">
            <v>37</v>
          </cell>
          <cell r="D21517">
            <v>2003</v>
          </cell>
          <cell r="E21517">
            <v>37986</v>
          </cell>
        </row>
        <row r="21518">
          <cell r="A21518">
            <v>37951</v>
          </cell>
          <cell r="B21518">
            <v>330</v>
          </cell>
          <cell r="C21518">
            <v>36</v>
          </cell>
          <cell r="D21518">
            <v>2003</v>
          </cell>
          <cell r="E21518">
            <v>37986</v>
          </cell>
        </row>
        <row r="21519">
          <cell r="A21519">
            <v>37952</v>
          </cell>
          <cell r="B21519">
            <v>331</v>
          </cell>
          <cell r="C21519">
            <v>35</v>
          </cell>
          <cell r="D21519">
            <v>2003</v>
          </cell>
          <cell r="E21519">
            <v>37986</v>
          </cell>
        </row>
        <row r="21520">
          <cell r="A21520">
            <v>37953</v>
          </cell>
          <cell r="B21520">
            <v>332</v>
          </cell>
          <cell r="C21520">
            <v>34</v>
          </cell>
          <cell r="D21520">
            <v>2003</v>
          </cell>
          <cell r="E21520">
            <v>37986</v>
          </cell>
        </row>
        <row r="21521">
          <cell r="A21521">
            <v>37954</v>
          </cell>
          <cell r="B21521">
            <v>333</v>
          </cell>
          <cell r="C21521">
            <v>33</v>
          </cell>
          <cell r="D21521">
            <v>2003</v>
          </cell>
          <cell r="E21521">
            <v>37986</v>
          </cell>
        </row>
        <row r="21522">
          <cell r="A21522">
            <v>37955</v>
          </cell>
          <cell r="B21522">
            <v>334</v>
          </cell>
          <cell r="C21522">
            <v>32</v>
          </cell>
          <cell r="D21522">
            <v>2003</v>
          </cell>
          <cell r="E21522">
            <v>37986</v>
          </cell>
        </row>
        <row r="21523">
          <cell r="A21523">
            <v>37956</v>
          </cell>
          <cell r="B21523">
            <v>335</v>
          </cell>
          <cell r="C21523">
            <v>31</v>
          </cell>
          <cell r="D21523">
            <v>2003</v>
          </cell>
          <cell r="E21523">
            <v>37986</v>
          </cell>
        </row>
        <row r="21524">
          <cell r="A21524">
            <v>37957</v>
          </cell>
          <cell r="B21524">
            <v>336</v>
          </cell>
          <cell r="C21524">
            <v>30</v>
          </cell>
          <cell r="D21524">
            <v>2003</v>
          </cell>
          <cell r="E21524">
            <v>37986</v>
          </cell>
        </row>
        <row r="21525">
          <cell r="A21525">
            <v>37958</v>
          </cell>
          <cell r="B21525">
            <v>337</v>
          </cell>
          <cell r="C21525">
            <v>29</v>
          </cell>
          <cell r="D21525">
            <v>2003</v>
          </cell>
          <cell r="E21525">
            <v>37986</v>
          </cell>
        </row>
        <row r="21526">
          <cell r="A21526">
            <v>37959</v>
          </cell>
          <cell r="B21526">
            <v>338</v>
          </cell>
          <cell r="C21526">
            <v>28</v>
          </cell>
          <cell r="D21526">
            <v>2003</v>
          </cell>
          <cell r="E21526">
            <v>37986</v>
          </cell>
        </row>
        <row r="21527">
          <cell r="A21527">
            <v>37960</v>
          </cell>
          <cell r="B21527">
            <v>339</v>
          </cell>
          <cell r="C21527">
            <v>27</v>
          </cell>
          <cell r="D21527">
            <v>2003</v>
          </cell>
          <cell r="E21527">
            <v>37986</v>
          </cell>
        </row>
        <row r="21528">
          <cell r="A21528">
            <v>37961</v>
          </cell>
          <cell r="B21528">
            <v>340</v>
          </cell>
          <cell r="C21528">
            <v>26</v>
          </cell>
          <cell r="D21528">
            <v>2003</v>
          </cell>
          <cell r="E21528">
            <v>37986</v>
          </cell>
        </row>
        <row r="21529">
          <cell r="A21529">
            <v>37962</v>
          </cell>
          <cell r="B21529">
            <v>341</v>
          </cell>
          <cell r="C21529">
            <v>25</v>
          </cell>
          <cell r="D21529">
            <v>2003</v>
          </cell>
          <cell r="E21529">
            <v>37986</v>
          </cell>
        </row>
        <row r="21530">
          <cell r="A21530">
            <v>37963</v>
          </cell>
          <cell r="B21530">
            <v>342</v>
          </cell>
          <cell r="C21530">
            <v>24</v>
          </cell>
          <cell r="D21530">
            <v>2003</v>
          </cell>
          <cell r="E21530">
            <v>37986</v>
          </cell>
        </row>
        <row r="21531">
          <cell r="A21531">
            <v>37964</v>
          </cell>
          <cell r="B21531">
            <v>343</v>
          </cell>
          <cell r="C21531">
            <v>23</v>
          </cell>
          <cell r="D21531">
            <v>2003</v>
          </cell>
          <cell r="E21531">
            <v>37986</v>
          </cell>
        </row>
        <row r="21532">
          <cell r="A21532">
            <v>37965</v>
          </cell>
          <cell r="B21532">
            <v>344</v>
          </cell>
          <cell r="C21532">
            <v>22</v>
          </cell>
          <cell r="D21532">
            <v>2003</v>
          </cell>
          <cell r="E21532">
            <v>37986</v>
          </cell>
        </row>
        <row r="21533">
          <cell r="A21533">
            <v>37966</v>
          </cell>
          <cell r="B21533">
            <v>345</v>
          </cell>
          <cell r="C21533">
            <v>21</v>
          </cell>
          <cell r="D21533">
            <v>2003</v>
          </cell>
          <cell r="E21533">
            <v>37986</v>
          </cell>
        </row>
        <row r="21534">
          <cell r="A21534">
            <v>37967</v>
          </cell>
          <cell r="B21534">
            <v>346</v>
          </cell>
          <cell r="C21534">
            <v>20</v>
          </cell>
          <cell r="D21534">
            <v>2003</v>
          </cell>
          <cell r="E21534">
            <v>37986</v>
          </cell>
        </row>
        <row r="21535">
          <cell r="A21535">
            <v>37968</v>
          </cell>
          <cell r="B21535">
            <v>347</v>
          </cell>
          <cell r="C21535">
            <v>19</v>
          </cell>
          <cell r="D21535">
            <v>2003</v>
          </cell>
          <cell r="E21535">
            <v>37986</v>
          </cell>
        </row>
        <row r="21536">
          <cell r="A21536">
            <v>37969</v>
          </cell>
          <cell r="B21536">
            <v>348</v>
          </cell>
          <cell r="C21536">
            <v>18</v>
          </cell>
          <cell r="D21536">
            <v>2003</v>
          </cell>
          <cell r="E21536">
            <v>37986</v>
          </cell>
        </row>
        <row r="21537">
          <cell r="A21537">
            <v>37970</v>
          </cell>
          <cell r="B21537">
            <v>349</v>
          </cell>
          <cell r="C21537">
            <v>17</v>
          </cell>
          <cell r="D21537">
            <v>2003</v>
          </cell>
          <cell r="E21537">
            <v>37986</v>
          </cell>
        </row>
        <row r="21538">
          <cell r="A21538">
            <v>37971</v>
          </cell>
          <cell r="B21538">
            <v>350</v>
          </cell>
          <cell r="C21538">
            <v>16</v>
          </cell>
          <cell r="D21538">
            <v>2003</v>
          </cell>
          <cell r="E21538">
            <v>37986</v>
          </cell>
        </row>
        <row r="21539">
          <cell r="A21539">
            <v>37972</v>
          </cell>
          <cell r="B21539">
            <v>351</v>
          </cell>
          <cell r="C21539">
            <v>15</v>
          </cell>
          <cell r="D21539">
            <v>2003</v>
          </cell>
          <cell r="E21539">
            <v>37986</v>
          </cell>
        </row>
        <row r="21540">
          <cell r="A21540">
            <v>37973</v>
          </cell>
          <cell r="B21540">
            <v>352</v>
          </cell>
          <cell r="C21540">
            <v>14</v>
          </cell>
          <cell r="D21540">
            <v>2003</v>
          </cell>
          <cell r="E21540">
            <v>37986</v>
          </cell>
        </row>
        <row r="21541">
          <cell r="A21541">
            <v>37974</v>
          </cell>
          <cell r="B21541">
            <v>353</v>
          </cell>
          <cell r="C21541">
            <v>13</v>
          </cell>
          <cell r="D21541">
            <v>2003</v>
          </cell>
          <cell r="E21541">
            <v>37986</v>
          </cell>
        </row>
        <row r="21542">
          <cell r="A21542">
            <v>37975</v>
          </cell>
          <cell r="B21542">
            <v>354</v>
          </cell>
          <cell r="C21542">
            <v>12</v>
          </cell>
          <cell r="D21542">
            <v>2003</v>
          </cell>
          <cell r="E21542">
            <v>37986</v>
          </cell>
        </row>
        <row r="21543">
          <cell r="A21543">
            <v>37976</v>
          </cell>
          <cell r="B21543">
            <v>355</v>
          </cell>
          <cell r="C21543">
            <v>11</v>
          </cell>
          <cell r="D21543">
            <v>2003</v>
          </cell>
          <cell r="E21543">
            <v>37986</v>
          </cell>
        </row>
        <row r="21544">
          <cell r="A21544">
            <v>37977</v>
          </cell>
          <cell r="B21544">
            <v>356</v>
          </cell>
          <cell r="C21544">
            <v>10</v>
          </cell>
          <cell r="D21544">
            <v>2003</v>
          </cell>
          <cell r="E21544">
            <v>37986</v>
          </cell>
        </row>
        <row r="21545">
          <cell r="A21545">
            <v>37978</v>
          </cell>
          <cell r="B21545">
            <v>357</v>
          </cell>
          <cell r="C21545">
            <v>9</v>
          </cell>
          <cell r="D21545">
            <v>2003</v>
          </cell>
          <cell r="E21545">
            <v>37986</v>
          </cell>
        </row>
        <row r="21546">
          <cell r="A21546">
            <v>37979</v>
          </cell>
          <cell r="B21546">
            <v>358</v>
          </cell>
          <cell r="C21546">
            <v>8</v>
          </cell>
          <cell r="D21546">
            <v>2003</v>
          </cell>
          <cell r="E21546">
            <v>37986</v>
          </cell>
        </row>
        <row r="21547">
          <cell r="A21547">
            <v>37980</v>
          </cell>
          <cell r="B21547">
            <v>359</v>
          </cell>
          <cell r="C21547">
            <v>7</v>
          </cell>
          <cell r="D21547">
            <v>2003</v>
          </cell>
          <cell r="E21547">
            <v>37986</v>
          </cell>
        </row>
        <row r="21548">
          <cell r="A21548">
            <v>37981</v>
          </cell>
          <cell r="B21548">
            <v>360</v>
          </cell>
          <cell r="C21548">
            <v>6</v>
          </cell>
          <cell r="D21548">
            <v>2003</v>
          </cell>
          <cell r="E21548">
            <v>37986</v>
          </cell>
        </row>
        <row r="21549">
          <cell r="A21549">
            <v>37982</v>
          </cell>
          <cell r="B21549">
            <v>361</v>
          </cell>
          <cell r="C21549">
            <v>5</v>
          </cell>
          <cell r="D21549">
            <v>2003</v>
          </cell>
          <cell r="E21549">
            <v>37986</v>
          </cell>
        </row>
        <row r="21550">
          <cell r="A21550">
            <v>37983</v>
          </cell>
          <cell r="B21550">
            <v>362</v>
          </cell>
          <cell r="C21550">
            <v>4</v>
          </cell>
          <cell r="D21550">
            <v>2003</v>
          </cell>
          <cell r="E21550">
            <v>37986</v>
          </cell>
        </row>
        <row r="21551">
          <cell r="A21551">
            <v>37984</v>
          </cell>
          <cell r="B21551">
            <v>363</v>
          </cell>
          <cell r="C21551">
            <v>3</v>
          </cell>
          <cell r="D21551">
            <v>2003</v>
          </cell>
          <cell r="E21551">
            <v>37986</v>
          </cell>
        </row>
        <row r="21552">
          <cell r="A21552">
            <v>37985</v>
          </cell>
          <cell r="B21552">
            <v>364</v>
          </cell>
          <cell r="C21552">
            <v>2</v>
          </cell>
          <cell r="D21552">
            <v>2003</v>
          </cell>
          <cell r="E21552">
            <v>37986</v>
          </cell>
        </row>
        <row r="21553">
          <cell r="A21553">
            <v>37986</v>
          </cell>
          <cell r="B21553">
            <v>365</v>
          </cell>
          <cell r="C21553">
            <v>1</v>
          </cell>
          <cell r="D21553">
            <v>2003</v>
          </cell>
          <cell r="E21553">
            <v>37986</v>
          </cell>
        </row>
        <row r="21554">
          <cell r="A21554">
            <v>37987</v>
          </cell>
          <cell r="B21554">
            <v>1</v>
          </cell>
          <cell r="C21554">
            <v>366</v>
          </cell>
          <cell r="D21554">
            <v>2004</v>
          </cell>
          <cell r="E21554">
            <v>38352</v>
          </cell>
        </row>
        <row r="21555">
          <cell r="A21555">
            <v>37988</v>
          </cell>
          <cell r="B21555">
            <v>2</v>
          </cell>
          <cell r="C21555">
            <v>365</v>
          </cell>
          <cell r="D21555">
            <v>2004</v>
          </cell>
          <cell r="E21555">
            <v>38352</v>
          </cell>
        </row>
        <row r="21556">
          <cell r="A21556">
            <v>37989</v>
          </cell>
          <cell r="B21556">
            <v>3</v>
          </cell>
          <cell r="C21556">
            <v>364</v>
          </cell>
          <cell r="D21556">
            <v>2004</v>
          </cell>
          <cell r="E21556">
            <v>38352</v>
          </cell>
        </row>
        <row r="21557">
          <cell r="A21557">
            <v>37990</v>
          </cell>
          <cell r="B21557">
            <v>4</v>
          </cell>
          <cell r="C21557">
            <v>363</v>
          </cell>
          <cell r="D21557">
            <v>2004</v>
          </cell>
          <cell r="E21557">
            <v>38352</v>
          </cell>
        </row>
        <row r="21558">
          <cell r="A21558">
            <v>37991</v>
          </cell>
          <cell r="B21558">
            <v>5</v>
          </cell>
          <cell r="C21558">
            <v>362</v>
          </cell>
          <cell r="D21558">
            <v>2004</v>
          </cell>
          <cell r="E21558">
            <v>38352</v>
          </cell>
        </row>
        <row r="21559">
          <cell r="A21559">
            <v>37992</v>
          </cell>
          <cell r="B21559">
            <v>6</v>
          </cell>
          <cell r="C21559">
            <v>361</v>
          </cell>
          <cell r="D21559">
            <v>2004</v>
          </cell>
          <cell r="E21559">
            <v>38352</v>
          </cell>
        </row>
        <row r="21560">
          <cell r="A21560">
            <v>37993</v>
          </cell>
          <cell r="B21560">
            <v>7</v>
          </cell>
          <cell r="C21560">
            <v>360</v>
          </cell>
          <cell r="D21560">
            <v>2004</v>
          </cell>
          <cell r="E21560">
            <v>38352</v>
          </cell>
        </row>
        <row r="21561">
          <cell r="A21561">
            <v>37994</v>
          </cell>
          <cell r="B21561">
            <v>8</v>
          </cell>
          <cell r="C21561">
            <v>359</v>
          </cell>
          <cell r="D21561">
            <v>2004</v>
          </cell>
          <cell r="E21561">
            <v>38352</v>
          </cell>
        </row>
        <row r="21562">
          <cell r="A21562">
            <v>37995</v>
          </cell>
          <cell r="B21562">
            <v>9</v>
          </cell>
          <cell r="C21562">
            <v>358</v>
          </cell>
          <cell r="D21562">
            <v>2004</v>
          </cell>
          <cell r="E21562">
            <v>38352</v>
          </cell>
        </row>
        <row r="21563">
          <cell r="A21563">
            <v>37996</v>
          </cell>
          <cell r="B21563">
            <v>10</v>
          </cell>
          <cell r="C21563">
            <v>357</v>
          </cell>
          <cell r="D21563">
            <v>2004</v>
          </cell>
          <cell r="E21563">
            <v>38352</v>
          </cell>
        </row>
        <row r="21564">
          <cell r="A21564">
            <v>37997</v>
          </cell>
          <cell r="B21564">
            <v>11</v>
          </cell>
          <cell r="C21564">
            <v>356</v>
          </cell>
          <cell r="D21564">
            <v>2004</v>
          </cell>
          <cell r="E21564">
            <v>38352</v>
          </cell>
        </row>
        <row r="21565">
          <cell r="A21565">
            <v>37998</v>
          </cell>
          <cell r="B21565">
            <v>12</v>
          </cell>
          <cell r="C21565">
            <v>355</v>
          </cell>
          <cell r="D21565">
            <v>2004</v>
          </cell>
          <cell r="E21565">
            <v>38352</v>
          </cell>
        </row>
        <row r="21566">
          <cell r="A21566">
            <v>37999</v>
          </cell>
          <cell r="B21566">
            <v>13</v>
          </cell>
          <cell r="C21566">
            <v>354</v>
          </cell>
          <cell r="D21566">
            <v>2004</v>
          </cell>
          <cell r="E21566">
            <v>38352</v>
          </cell>
        </row>
        <row r="21567">
          <cell r="A21567">
            <v>38000</v>
          </cell>
          <cell r="B21567">
            <v>14</v>
          </cell>
          <cell r="C21567">
            <v>353</v>
          </cell>
          <cell r="D21567">
            <v>2004</v>
          </cell>
          <cell r="E21567">
            <v>38352</v>
          </cell>
        </row>
        <row r="21568">
          <cell r="A21568">
            <v>38001</v>
          </cell>
          <cell r="B21568">
            <v>15</v>
          </cell>
          <cell r="C21568">
            <v>352</v>
          </cell>
          <cell r="D21568">
            <v>2004</v>
          </cell>
          <cell r="E21568">
            <v>38352</v>
          </cell>
        </row>
        <row r="21569">
          <cell r="A21569">
            <v>38002</v>
          </cell>
          <cell r="B21569">
            <v>16</v>
          </cell>
          <cell r="C21569">
            <v>351</v>
          </cell>
          <cell r="D21569">
            <v>2004</v>
          </cell>
          <cell r="E21569">
            <v>38352</v>
          </cell>
        </row>
        <row r="21570">
          <cell r="A21570">
            <v>38003</v>
          </cell>
          <cell r="B21570">
            <v>17</v>
          </cell>
          <cell r="C21570">
            <v>350</v>
          </cell>
          <cell r="D21570">
            <v>2004</v>
          </cell>
          <cell r="E21570">
            <v>38352</v>
          </cell>
        </row>
        <row r="21571">
          <cell r="A21571">
            <v>38004</v>
          </cell>
          <cell r="B21571">
            <v>18</v>
          </cell>
          <cell r="C21571">
            <v>349</v>
          </cell>
          <cell r="D21571">
            <v>2004</v>
          </cell>
          <cell r="E21571">
            <v>38352</v>
          </cell>
        </row>
        <row r="21572">
          <cell r="A21572">
            <v>38005</v>
          </cell>
          <cell r="B21572">
            <v>19</v>
          </cell>
          <cell r="C21572">
            <v>348</v>
          </cell>
          <cell r="D21572">
            <v>2004</v>
          </cell>
          <cell r="E21572">
            <v>38352</v>
          </cell>
        </row>
        <row r="21573">
          <cell r="A21573">
            <v>38006</v>
          </cell>
          <cell r="B21573">
            <v>20</v>
          </cell>
          <cell r="C21573">
            <v>347</v>
          </cell>
          <cell r="D21573">
            <v>2004</v>
          </cell>
          <cell r="E21573">
            <v>38352</v>
          </cell>
        </row>
        <row r="21574">
          <cell r="A21574">
            <v>38007</v>
          </cell>
          <cell r="B21574">
            <v>21</v>
          </cell>
          <cell r="C21574">
            <v>346</v>
          </cell>
          <cell r="D21574">
            <v>2004</v>
          </cell>
          <cell r="E21574">
            <v>38352</v>
          </cell>
        </row>
        <row r="21575">
          <cell r="A21575">
            <v>38008</v>
          </cell>
          <cell r="B21575">
            <v>22</v>
          </cell>
          <cell r="C21575">
            <v>345</v>
          </cell>
          <cell r="D21575">
            <v>2004</v>
          </cell>
          <cell r="E21575">
            <v>38352</v>
          </cell>
        </row>
        <row r="21576">
          <cell r="A21576">
            <v>38009</v>
          </cell>
          <cell r="B21576">
            <v>23</v>
          </cell>
          <cell r="C21576">
            <v>344</v>
          </cell>
          <cell r="D21576">
            <v>2004</v>
          </cell>
          <cell r="E21576">
            <v>38352</v>
          </cell>
        </row>
        <row r="21577">
          <cell r="A21577">
            <v>38010</v>
          </cell>
          <cell r="B21577">
            <v>24</v>
          </cell>
          <cell r="C21577">
            <v>343</v>
          </cell>
          <cell r="D21577">
            <v>2004</v>
          </cell>
          <cell r="E21577">
            <v>38352</v>
          </cell>
        </row>
        <row r="21578">
          <cell r="A21578">
            <v>38011</v>
          </cell>
          <cell r="B21578">
            <v>25</v>
          </cell>
          <cell r="C21578">
            <v>342</v>
          </cell>
          <cell r="D21578">
            <v>2004</v>
          </cell>
          <cell r="E21578">
            <v>38352</v>
          </cell>
        </row>
        <row r="21579">
          <cell r="A21579">
            <v>38012</v>
          </cell>
          <cell r="B21579">
            <v>26</v>
          </cell>
          <cell r="C21579">
            <v>341</v>
          </cell>
          <cell r="D21579">
            <v>2004</v>
          </cell>
          <cell r="E21579">
            <v>38352</v>
          </cell>
        </row>
        <row r="21580">
          <cell r="A21580">
            <v>38013</v>
          </cell>
          <cell r="B21580">
            <v>27</v>
          </cell>
          <cell r="C21580">
            <v>340</v>
          </cell>
          <cell r="D21580">
            <v>2004</v>
          </cell>
          <cell r="E21580">
            <v>38352</v>
          </cell>
        </row>
        <row r="21581">
          <cell r="A21581">
            <v>38014</v>
          </cell>
          <cell r="B21581">
            <v>28</v>
          </cell>
          <cell r="C21581">
            <v>339</v>
          </cell>
          <cell r="D21581">
            <v>2004</v>
          </cell>
          <cell r="E21581">
            <v>38352</v>
          </cell>
        </row>
        <row r="21582">
          <cell r="A21582">
            <v>38015</v>
          </cell>
          <cell r="B21582">
            <v>29</v>
          </cell>
          <cell r="C21582">
            <v>338</v>
          </cell>
          <cell r="D21582">
            <v>2004</v>
          </cell>
          <cell r="E21582">
            <v>38352</v>
          </cell>
        </row>
        <row r="21583">
          <cell r="A21583">
            <v>38016</v>
          </cell>
          <cell r="B21583">
            <v>30</v>
          </cell>
          <cell r="C21583">
            <v>337</v>
          </cell>
          <cell r="D21583">
            <v>2004</v>
          </cell>
          <cell r="E21583">
            <v>38352</v>
          </cell>
        </row>
        <row r="21584">
          <cell r="A21584">
            <v>38017</v>
          </cell>
          <cell r="B21584">
            <v>31</v>
          </cell>
          <cell r="C21584">
            <v>336</v>
          </cell>
          <cell r="D21584">
            <v>2004</v>
          </cell>
          <cell r="E21584">
            <v>38352</v>
          </cell>
        </row>
        <row r="21585">
          <cell r="A21585">
            <v>38018</v>
          </cell>
          <cell r="B21585">
            <v>32</v>
          </cell>
          <cell r="C21585">
            <v>335</v>
          </cell>
          <cell r="D21585">
            <v>2004</v>
          </cell>
          <cell r="E21585">
            <v>38352</v>
          </cell>
        </row>
        <row r="21586">
          <cell r="A21586">
            <v>38019</v>
          </cell>
          <cell r="B21586">
            <v>33</v>
          </cell>
          <cell r="C21586">
            <v>334</v>
          </cell>
          <cell r="D21586">
            <v>2004</v>
          </cell>
          <cell r="E21586">
            <v>38352</v>
          </cell>
        </row>
        <row r="21587">
          <cell r="A21587">
            <v>38020</v>
          </cell>
          <cell r="B21587">
            <v>34</v>
          </cell>
          <cell r="C21587">
            <v>333</v>
          </cell>
          <cell r="D21587">
            <v>2004</v>
          </cell>
          <cell r="E21587">
            <v>38352</v>
          </cell>
        </row>
        <row r="21588">
          <cell r="A21588">
            <v>38021</v>
          </cell>
          <cell r="B21588">
            <v>35</v>
          </cell>
          <cell r="C21588">
            <v>332</v>
          </cell>
          <cell r="D21588">
            <v>2004</v>
          </cell>
          <cell r="E21588">
            <v>38352</v>
          </cell>
        </row>
        <row r="21589">
          <cell r="A21589">
            <v>38022</v>
          </cell>
          <cell r="B21589">
            <v>36</v>
          </cell>
          <cell r="C21589">
            <v>331</v>
          </cell>
          <cell r="D21589">
            <v>2004</v>
          </cell>
          <cell r="E21589">
            <v>38352</v>
          </cell>
        </row>
        <row r="21590">
          <cell r="A21590">
            <v>38023</v>
          </cell>
          <cell r="B21590">
            <v>37</v>
          </cell>
          <cell r="C21590">
            <v>330</v>
          </cell>
          <cell r="D21590">
            <v>2004</v>
          </cell>
          <cell r="E21590">
            <v>38352</v>
          </cell>
        </row>
        <row r="21591">
          <cell r="A21591">
            <v>38024</v>
          </cell>
          <cell r="B21591">
            <v>38</v>
          </cell>
          <cell r="C21591">
            <v>329</v>
          </cell>
          <cell r="D21591">
            <v>2004</v>
          </cell>
          <cell r="E21591">
            <v>38352</v>
          </cell>
        </row>
        <row r="21592">
          <cell r="A21592">
            <v>38025</v>
          </cell>
          <cell r="B21592">
            <v>39</v>
          </cell>
          <cell r="C21592">
            <v>328</v>
          </cell>
          <cell r="D21592">
            <v>2004</v>
          </cell>
          <cell r="E21592">
            <v>38352</v>
          </cell>
        </row>
        <row r="21593">
          <cell r="A21593">
            <v>38026</v>
          </cell>
          <cell r="B21593">
            <v>40</v>
          </cell>
          <cell r="C21593">
            <v>327</v>
          </cell>
          <cell r="D21593">
            <v>2004</v>
          </cell>
          <cell r="E21593">
            <v>38352</v>
          </cell>
        </row>
        <row r="21594">
          <cell r="A21594">
            <v>38027</v>
          </cell>
          <cell r="B21594">
            <v>41</v>
          </cell>
          <cell r="C21594">
            <v>326</v>
          </cell>
          <cell r="D21594">
            <v>2004</v>
          </cell>
          <cell r="E21594">
            <v>38352</v>
          </cell>
        </row>
        <row r="21595">
          <cell r="A21595">
            <v>38028</v>
          </cell>
          <cell r="B21595">
            <v>42</v>
          </cell>
          <cell r="C21595">
            <v>325</v>
          </cell>
          <cell r="D21595">
            <v>2004</v>
          </cell>
          <cell r="E21595">
            <v>38352</v>
          </cell>
        </row>
        <row r="21596">
          <cell r="A21596">
            <v>38029</v>
          </cell>
          <cell r="B21596">
            <v>43</v>
          </cell>
          <cell r="C21596">
            <v>324</v>
          </cell>
          <cell r="D21596">
            <v>2004</v>
          </cell>
          <cell r="E21596">
            <v>38352</v>
          </cell>
        </row>
        <row r="21597">
          <cell r="A21597">
            <v>38030</v>
          </cell>
          <cell r="B21597">
            <v>44</v>
          </cell>
          <cell r="C21597">
            <v>323</v>
          </cell>
          <cell r="D21597">
            <v>2004</v>
          </cell>
          <cell r="E21597">
            <v>38352</v>
          </cell>
        </row>
        <row r="21598">
          <cell r="A21598">
            <v>38031</v>
          </cell>
          <cell r="B21598">
            <v>45</v>
          </cell>
          <cell r="C21598">
            <v>322</v>
          </cell>
          <cell r="D21598">
            <v>2004</v>
          </cell>
          <cell r="E21598">
            <v>38352</v>
          </cell>
        </row>
        <row r="21599">
          <cell r="A21599">
            <v>38032</v>
          </cell>
          <cell r="B21599">
            <v>46</v>
          </cell>
          <cell r="C21599">
            <v>321</v>
          </cell>
          <cell r="D21599">
            <v>2004</v>
          </cell>
          <cell r="E21599">
            <v>38352</v>
          </cell>
        </row>
        <row r="21600">
          <cell r="A21600">
            <v>38033</v>
          </cell>
          <cell r="B21600">
            <v>47</v>
          </cell>
          <cell r="C21600">
            <v>320</v>
          </cell>
          <cell r="D21600">
            <v>2004</v>
          </cell>
          <cell r="E21600">
            <v>38352</v>
          </cell>
        </row>
        <row r="21601">
          <cell r="A21601">
            <v>38034</v>
          </cell>
          <cell r="B21601">
            <v>48</v>
          </cell>
          <cell r="C21601">
            <v>319</v>
          </cell>
          <cell r="D21601">
            <v>2004</v>
          </cell>
          <cell r="E21601">
            <v>38352</v>
          </cell>
        </row>
        <row r="21602">
          <cell r="A21602">
            <v>38035</v>
          </cell>
          <cell r="B21602">
            <v>49</v>
          </cell>
          <cell r="C21602">
            <v>318</v>
          </cell>
          <cell r="D21602">
            <v>2004</v>
          </cell>
          <cell r="E21602">
            <v>38352</v>
          </cell>
        </row>
        <row r="21603">
          <cell r="A21603">
            <v>38036</v>
          </cell>
          <cell r="B21603">
            <v>50</v>
          </cell>
          <cell r="C21603">
            <v>317</v>
          </cell>
          <cell r="D21603">
            <v>2004</v>
          </cell>
          <cell r="E21603">
            <v>38352</v>
          </cell>
        </row>
        <row r="21604">
          <cell r="A21604">
            <v>38037</v>
          </cell>
          <cell r="B21604">
            <v>51</v>
          </cell>
          <cell r="C21604">
            <v>316</v>
          </cell>
          <cell r="D21604">
            <v>2004</v>
          </cell>
          <cell r="E21604">
            <v>38352</v>
          </cell>
        </row>
        <row r="21605">
          <cell r="A21605">
            <v>38038</v>
          </cell>
          <cell r="B21605">
            <v>52</v>
          </cell>
          <cell r="C21605">
            <v>315</v>
          </cell>
          <cell r="D21605">
            <v>2004</v>
          </cell>
          <cell r="E21605">
            <v>38352</v>
          </cell>
        </row>
        <row r="21606">
          <cell r="A21606">
            <v>38039</v>
          </cell>
          <cell r="B21606">
            <v>53</v>
          </cell>
          <cell r="C21606">
            <v>314</v>
          </cell>
          <cell r="D21606">
            <v>2004</v>
          </cell>
          <cell r="E21606">
            <v>38352</v>
          </cell>
        </row>
        <row r="21607">
          <cell r="A21607">
            <v>38040</v>
          </cell>
          <cell r="B21607">
            <v>54</v>
          </cell>
          <cell r="C21607">
            <v>313</v>
          </cell>
          <cell r="D21607">
            <v>2004</v>
          </cell>
          <cell r="E21607">
            <v>38352</v>
          </cell>
        </row>
        <row r="21608">
          <cell r="A21608">
            <v>38041</v>
          </cell>
          <cell r="B21608">
            <v>55</v>
          </cell>
          <cell r="C21608">
            <v>312</v>
          </cell>
          <cell r="D21608">
            <v>2004</v>
          </cell>
          <cell r="E21608">
            <v>38352</v>
          </cell>
        </row>
        <row r="21609">
          <cell r="A21609">
            <v>38042</v>
          </cell>
          <cell r="B21609">
            <v>56</v>
          </cell>
          <cell r="C21609">
            <v>311</v>
          </cell>
          <cell r="D21609">
            <v>2004</v>
          </cell>
          <cell r="E21609">
            <v>38352</v>
          </cell>
        </row>
        <row r="21610">
          <cell r="A21610">
            <v>38043</v>
          </cell>
          <cell r="B21610">
            <v>57</v>
          </cell>
          <cell r="C21610">
            <v>310</v>
          </cell>
          <cell r="D21610">
            <v>2004</v>
          </cell>
          <cell r="E21610">
            <v>38352</v>
          </cell>
        </row>
        <row r="21611">
          <cell r="A21611">
            <v>38044</v>
          </cell>
          <cell r="B21611">
            <v>58</v>
          </cell>
          <cell r="C21611">
            <v>309</v>
          </cell>
          <cell r="D21611">
            <v>2004</v>
          </cell>
          <cell r="E21611">
            <v>38352</v>
          </cell>
        </row>
        <row r="21612">
          <cell r="A21612">
            <v>38045</v>
          </cell>
          <cell r="B21612">
            <v>59</v>
          </cell>
          <cell r="C21612">
            <v>308</v>
          </cell>
          <cell r="D21612">
            <v>2004</v>
          </cell>
          <cell r="E21612">
            <v>38352</v>
          </cell>
        </row>
        <row r="21613">
          <cell r="A21613">
            <v>38046</v>
          </cell>
          <cell r="B21613">
            <v>60</v>
          </cell>
          <cell r="C21613">
            <v>307</v>
          </cell>
          <cell r="D21613">
            <v>2004</v>
          </cell>
          <cell r="E21613">
            <v>38352</v>
          </cell>
        </row>
        <row r="21614">
          <cell r="A21614">
            <v>38047</v>
          </cell>
          <cell r="B21614">
            <v>61</v>
          </cell>
          <cell r="C21614">
            <v>306</v>
          </cell>
          <cell r="D21614">
            <v>2004</v>
          </cell>
          <cell r="E21614">
            <v>38352</v>
          </cell>
        </row>
        <row r="21615">
          <cell r="A21615">
            <v>38048</v>
          </cell>
          <cell r="B21615">
            <v>62</v>
          </cell>
          <cell r="C21615">
            <v>305</v>
          </cell>
          <cell r="D21615">
            <v>2004</v>
          </cell>
          <cell r="E21615">
            <v>38352</v>
          </cell>
        </row>
        <row r="21616">
          <cell r="A21616">
            <v>38049</v>
          </cell>
          <cell r="B21616">
            <v>63</v>
          </cell>
          <cell r="C21616">
            <v>304</v>
          </cell>
          <cell r="D21616">
            <v>2004</v>
          </cell>
          <cell r="E21616">
            <v>38352</v>
          </cell>
        </row>
        <row r="21617">
          <cell r="A21617">
            <v>38050</v>
          </cell>
          <cell r="B21617">
            <v>64</v>
          </cell>
          <cell r="C21617">
            <v>303</v>
          </cell>
          <cell r="D21617">
            <v>2004</v>
          </cell>
          <cell r="E21617">
            <v>38352</v>
          </cell>
        </row>
        <row r="21618">
          <cell r="A21618">
            <v>38051</v>
          </cell>
          <cell r="B21618">
            <v>65</v>
          </cell>
          <cell r="C21618">
            <v>302</v>
          </cell>
          <cell r="D21618">
            <v>2004</v>
          </cell>
          <cell r="E21618">
            <v>38352</v>
          </cell>
        </row>
        <row r="21619">
          <cell r="A21619">
            <v>38052</v>
          </cell>
          <cell r="B21619">
            <v>66</v>
          </cell>
          <cell r="C21619">
            <v>301</v>
          </cell>
          <cell r="D21619">
            <v>2004</v>
          </cell>
          <cell r="E21619">
            <v>38352</v>
          </cell>
        </row>
        <row r="21620">
          <cell r="A21620">
            <v>38053</v>
          </cell>
          <cell r="B21620">
            <v>67</v>
          </cell>
          <cell r="C21620">
            <v>300</v>
          </cell>
          <cell r="D21620">
            <v>2004</v>
          </cell>
          <cell r="E21620">
            <v>38352</v>
          </cell>
        </row>
        <row r="21621">
          <cell r="A21621">
            <v>38054</v>
          </cell>
          <cell r="B21621">
            <v>68</v>
          </cell>
          <cell r="C21621">
            <v>299</v>
          </cell>
          <cell r="D21621">
            <v>2004</v>
          </cell>
          <cell r="E21621">
            <v>38352</v>
          </cell>
        </row>
        <row r="21622">
          <cell r="A21622">
            <v>38055</v>
          </cell>
          <cell r="B21622">
            <v>69</v>
          </cell>
          <cell r="C21622">
            <v>298</v>
          </cell>
          <cell r="D21622">
            <v>2004</v>
          </cell>
          <cell r="E21622">
            <v>38352</v>
          </cell>
        </row>
        <row r="21623">
          <cell r="A21623">
            <v>38056</v>
          </cell>
          <cell r="B21623">
            <v>70</v>
          </cell>
          <cell r="C21623">
            <v>297</v>
          </cell>
          <cell r="D21623">
            <v>2004</v>
          </cell>
          <cell r="E21623">
            <v>38352</v>
          </cell>
        </row>
        <row r="21624">
          <cell r="A21624">
            <v>38057</v>
          </cell>
          <cell r="B21624">
            <v>71</v>
          </cell>
          <cell r="C21624">
            <v>296</v>
          </cell>
          <cell r="D21624">
            <v>2004</v>
          </cell>
          <cell r="E21624">
            <v>38352</v>
          </cell>
        </row>
        <row r="21625">
          <cell r="A21625">
            <v>38058</v>
          </cell>
          <cell r="B21625">
            <v>72</v>
          </cell>
          <cell r="C21625">
            <v>295</v>
          </cell>
          <cell r="D21625">
            <v>2004</v>
          </cell>
          <cell r="E21625">
            <v>38352</v>
          </cell>
        </row>
        <row r="21626">
          <cell r="A21626">
            <v>38059</v>
          </cell>
          <cell r="B21626">
            <v>73</v>
          </cell>
          <cell r="C21626">
            <v>294</v>
          </cell>
          <cell r="D21626">
            <v>2004</v>
          </cell>
          <cell r="E21626">
            <v>38352</v>
          </cell>
        </row>
        <row r="21627">
          <cell r="A21627">
            <v>38060</v>
          </cell>
          <cell r="B21627">
            <v>74</v>
          </cell>
          <cell r="C21627">
            <v>293</v>
          </cell>
          <cell r="D21627">
            <v>2004</v>
          </cell>
          <cell r="E21627">
            <v>38352</v>
          </cell>
        </row>
        <row r="21628">
          <cell r="A21628">
            <v>38061</v>
          </cell>
          <cell r="B21628">
            <v>75</v>
          </cell>
          <cell r="C21628">
            <v>292</v>
          </cell>
          <cell r="D21628">
            <v>2004</v>
          </cell>
          <cell r="E21628">
            <v>38352</v>
          </cell>
        </row>
        <row r="21629">
          <cell r="A21629">
            <v>38062</v>
          </cell>
          <cell r="B21629">
            <v>76</v>
          </cell>
          <cell r="C21629">
            <v>291</v>
          </cell>
          <cell r="D21629">
            <v>2004</v>
          </cell>
          <cell r="E21629">
            <v>38352</v>
          </cell>
        </row>
        <row r="21630">
          <cell r="A21630">
            <v>38063</v>
          </cell>
          <cell r="B21630">
            <v>77</v>
          </cell>
          <cell r="C21630">
            <v>290</v>
          </cell>
          <cell r="D21630">
            <v>2004</v>
          </cell>
          <cell r="E21630">
            <v>38352</v>
          </cell>
        </row>
        <row r="21631">
          <cell r="A21631">
            <v>38064</v>
          </cell>
          <cell r="B21631">
            <v>78</v>
          </cell>
          <cell r="C21631">
            <v>289</v>
          </cell>
          <cell r="D21631">
            <v>2004</v>
          </cell>
          <cell r="E21631">
            <v>38352</v>
          </cell>
        </row>
        <row r="21632">
          <cell r="A21632">
            <v>38065</v>
          </cell>
          <cell r="B21632">
            <v>79</v>
          </cell>
          <cell r="C21632">
            <v>288</v>
          </cell>
          <cell r="D21632">
            <v>2004</v>
          </cell>
          <cell r="E21632">
            <v>38352</v>
          </cell>
        </row>
        <row r="21633">
          <cell r="A21633">
            <v>38066</v>
          </cell>
          <cell r="B21633">
            <v>80</v>
          </cell>
          <cell r="C21633">
            <v>287</v>
          </cell>
          <cell r="D21633">
            <v>2004</v>
          </cell>
          <cell r="E21633">
            <v>38352</v>
          </cell>
        </row>
        <row r="21634">
          <cell r="A21634">
            <v>38067</v>
          </cell>
          <cell r="B21634">
            <v>81</v>
          </cell>
          <cell r="C21634">
            <v>286</v>
          </cell>
          <cell r="D21634">
            <v>2004</v>
          </cell>
          <cell r="E21634">
            <v>38352</v>
          </cell>
        </row>
        <row r="21635">
          <cell r="A21635">
            <v>38068</v>
          </cell>
          <cell r="B21635">
            <v>82</v>
          </cell>
          <cell r="C21635">
            <v>285</v>
          </cell>
          <cell r="D21635">
            <v>2004</v>
          </cell>
          <cell r="E21635">
            <v>38352</v>
          </cell>
        </row>
        <row r="21636">
          <cell r="A21636">
            <v>38069</v>
          </cell>
          <cell r="B21636">
            <v>83</v>
          </cell>
          <cell r="C21636">
            <v>284</v>
          </cell>
          <cell r="D21636">
            <v>2004</v>
          </cell>
          <cell r="E21636">
            <v>38352</v>
          </cell>
        </row>
        <row r="21637">
          <cell r="A21637">
            <v>38070</v>
          </cell>
          <cell r="B21637">
            <v>84</v>
          </cell>
          <cell r="C21637">
            <v>283</v>
          </cell>
          <cell r="D21637">
            <v>2004</v>
          </cell>
          <cell r="E21637">
            <v>38352</v>
          </cell>
        </row>
        <row r="21638">
          <cell r="A21638">
            <v>38071</v>
          </cell>
          <cell r="B21638">
            <v>85</v>
          </cell>
          <cell r="C21638">
            <v>282</v>
          </cell>
          <cell r="D21638">
            <v>2004</v>
          </cell>
          <cell r="E21638">
            <v>38352</v>
          </cell>
        </row>
        <row r="21639">
          <cell r="A21639">
            <v>38072</v>
          </cell>
          <cell r="B21639">
            <v>86</v>
          </cell>
          <cell r="C21639">
            <v>281</v>
          </cell>
          <cell r="D21639">
            <v>2004</v>
          </cell>
          <cell r="E21639">
            <v>38352</v>
          </cell>
        </row>
        <row r="21640">
          <cell r="A21640">
            <v>38073</v>
          </cell>
          <cell r="B21640">
            <v>87</v>
          </cell>
          <cell r="C21640">
            <v>280</v>
          </cell>
          <cell r="D21640">
            <v>2004</v>
          </cell>
          <cell r="E21640">
            <v>38352</v>
          </cell>
        </row>
        <row r="21641">
          <cell r="A21641">
            <v>38074</v>
          </cell>
          <cell r="B21641">
            <v>88</v>
          </cell>
          <cell r="C21641">
            <v>279</v>
          </cell>
          <cell r="D21641">
            <v>2004</v>
          </cell>
          <cell r="E21641">
            <v>38352</v>
          </cell>
        </row>
        <row r="21642">
          <cell r="A21642">
            <v>38075</v>
          </cell>
          <cell r="B21642">
            <v>89</v>
          </cell>
          <cell r="C21642">
            <v>278</v>
          </cell>
          <cell r="D21642">
            <v>2004</v>
          </cell>
          <cell r="E21642">
            <v>38352</v>
          </cell>
        </row>
        <row r="21643">
          <cell r="A21643">
            <v>38076</v>
          </cell>
          <cell r="B21643">
            <v>90</v>
          </cell>
          <cell r="C21643">
            <v>277</v>
          </cell>
          <cell r="D21643">
            <v>2004</v>
          </cell>
          <cell r="E21643">
            <v>38352</v>
          </cell>
        </row>
        <row r="21644">
          <cell r="A21644">
            <v>38077</v>
          </cell>
          <cell r="B21644">
            <v>91</v>
          </cell>
          <cell r="C21644">
            <v>276</v>
          </cell>
          <cell r="D21644">
            <v>2004</v>
          </cell>
          <cell r="E21644">
            <v>38352</v>
          </cell>
        </row>
        <row r="21645">
          <cell r="A21645">
            <v>38078</v>
          </cell>
          <cell r="B21645">
            <v>92</v>
          </cell>
          <cell r="C21645">
            <v>275</v>
          </cell>
          <cell r="D21645">
            <v>2004</v>
          </cell>
          <cell r="E21645">
            <v>38352</v>
          </cell>
        </row>
        <row r="21646">
          <cell r="A21646">
            <v>38079</v>
          </cell>
          <cell r="B21646">
            <v>93</v>
          </cell>
          <cell r="C21646">
            <v>274</v>
          </cell>
          <cell r="D21646">
            <v>2004</v>
          </cell>
          <cell r="E21646">
            <v>38352</v>
          </cell>
        </row>
        <row r="21647">
          <cell r="A21647">
            <v>38080</v>
          </cell>
          <cell r="B21647">
            <v>94</v>
          </cell>
          <cell r="C21647">
            <v>273</v>
          </cell>
          <cell r="D21647">
            <v>2004</v>
          </cell>
          <cell r="E21647">
            <v>38352</v>
          </cell>
        </row>
        <row r="21648">
          <cell r="A21648">
            <v>38081</v>
          </cell>
          <cell r="B21648">
            <v>95</v>
          </cell>
          <cell r="C21648">
            <v>272</v>
          </cell>
          <cell r="D21648">
            <v>2004</v>
          </cell>
          <cell r="E21648">
            <v>38352</v>
          </cell>
        </row>
        <row r="21649">
          <cell r="A21649">
            <v>38082</v>
          </cell>
          <cell r="B21649">
            <v>96</v>
          </cell>
          <cell r="C21649">
            <v>271</v>
          </cell>
          <cell r="D21649">
            <v>2004</v>
          </cell>
          <cell r="E21649">
            <v>38352</v>
          </cell>
        </row>
        <row r="21650">
          <cell r="A21650">
            <v>38083</v>
          </cell>
          <cell r="B21650">
            <v>97</v>
          </cell>
          <cell r="C21650">
            <v>270</v>
          </cell>
          <cell r="D21650">
            <v>2004</v>
          </cell>
          <cell r="E21650">
            <v>38352</v>
          </cell>
        </row>
        <row r="21651">
          <cell r="A21651">
            <v>38084</v>
          </cell>
          <cell r="B21651">
            <v>98</v>
          </cell>
          <cell r="C21651">
            <v>269</v>
          </cell>
          <cell r="D21651">
            <v>2004</v>
          </cell>
          <cell r="E21651">
            <v>38352</v>
          </cell>
        </row>
        <row r="21652">
          <cell r="A21652">
            <v>38085</v>
          </cell>
          <cell r="B21652">
            <v>99</v>
          </cell>
          <cell r="C21652">
            <v>268</v>
          </cell>
          <cell r="D21652">
            <v>2004</v>
          </cell>
          <cell r="E21652">
            <v>38352</v>
          </cell>
        </row>
        <row r="21653">
          <cell r="A21653">
            <v>38086</v>
          </cell>
          <cell r="B21653">
            <v>100</v>
          </cell>
          <cell r="C21653">
            <v>267</v>
          </cell>
          <cell r="D21653">
            <v>2004</v>
          </cell>
          <cell r="E21653">
            <v>38352</v>
          </cell>
        </row>
        <row r="21654">
          <cell r="A21654">
            <v>38087</v>
          </cell>
          <cell r="B21654">
            <v>101</v>
          </cell>
          <cell r="C21654">
            <v>266</v>
          </cell>
          <cell r="D21654">
            <v>2004</v>
          </cell>
          <cell r="E21654">
            <v>38352</v>
          </cell>
        </row>
        <row r="21655">
          <cell r="A21655">
            <v>38088</v>
          </cell>
          <cell r="B21655">
            <v>102</v>
          </cell>
          <cell r="C21655">
            <v>265</v>
          </cell>
          <cell r="D21655">
            <v>2004</v>
          </cell>
          <cell r="E21655">
            <v>38352</v>
          </cell>
        </row>
        <row r="21656">
          <cell r="A21656">
            <v>38089</v>
          </cell>
          <cell r="B21656">
            <v>103</v>
          </cell>
          <cell r="C21656">
            <v>264</v>
          </cell>
          <cell r="D21656">
            <v>2004</v>
          </cell>
          <cell r="E21656">
            <v>38352</v>
          </cell>
        </row>
        <row r="21657">
          <cell r="A21657">
            <v>38090</v>
          </cell>
          <cell r="B21657">
            <v>104</v>
          </cell>
          <cell r="C21657">
            <v>263</v>
          </cell>
          <cell r="D21657">
            <v>2004</v>
          </cell>
          <cell r="E21657">
            <v>38352</v>
          </cell>
        </row>
        <row r="21658">
          <cell r="A21658">
            <v>38091</v>
          </cell>
          <cell r="B21658">
            <v>105</v>
          </cell>
          <cell r="C21658">
            <v>262</v>
          </cell>
          <cell r="D21658">
            <v>2004</v>
          </cell>
          <cell r="E21658">
            <v>38352</v>
          </cell>
        </row>
        <row r="21659">
          <cell r="A21659">
            <v>38092</v>
          </cell>
          <cell r="B21659">
            <v>106</v>
          </cell>
          <cell r="C21659">
            <v>261</v>
          </cell>
          <cell r="D21659">
            <v>2004</v>
          </cell>
          <cell r="E21659">
            <v>38352</v>
          </cell>
        </row>
        <row r="21660">
          <cell r="A21660">
            <v>38093</v>
          </cell>
          <cell r="B21660">
            <v>107</v>
          </cell>
          <cell r="C21660">
            <v>260</v>
          </cell>
          <cell r="D21660">
            <v>2004</v>
          </cell>
          <cell r="E21660">
            <v>38352</v>
          </cell>
        </row>
        <row r="21661">
          <cell r="A21661">
            <v>38094</v>
          </cell>
          <cell r="B21661">
            <v>108</v>
          </cell>
          <cell r="C21661">
            <v>259</v>
          </cell>
          <cell r="D21661">
            <v>2004</v>
          </cell>
          <cell r="E21661">
            <v>38352</v>
          </cell>
        </row>
        <row r="21662">
          <cell r="A21662">
            <v>38095</v>
          </cell>
          <cell r="B21662">
            <v>109</v>
          </cell>
          <cell r="C21662">
            <v>258</v>
          </cell>
          <cell r="D21662">
            <v>2004</v>
          </cell>
          <cell r="E21662">
            <v>38352</v>
          </cell>
        </row>
        <row r="21663">
          <cell r="A21663">
            <v>38096</v>
          </cell>
          <cell r="B21663">
            <v>110</v>
          </cell>
          <cell r="C21663">
            <v>257</v>
          </cell>
          <cell r="D21663">
            <v>2004</v>
          </cell>
          <cell r="E21663">
            <v>38352</v>
          </cell>
        </row>
        <row r="21664">
          <cell r="A21664">
            <v>38097</v>
          </cell>
          <cell r="B21664">
            <v>111</v>
          </cell>
          <cell r="C21664">
            <v>256</v>
          </cell>
          <cell r="D21664">
            <v>2004</v>
          </cell>
          <cell r="E21664">
            <v>38352</v>
          </cell>
        </row>
        <row r="21665">
          <cell r="A21665">
            <v>38098</v>
          </cell>
          <cell r="B21665">
            <v>112</v>
          </cell>
          <cell r="C21665">
            <v>255</v>
          </cell>
          <cell r="D21665">
            <v>2004</v>
          </cell>
          <cell r="E21665">
            <v>38352</v>
          </cell>
        </row>
        <row r="21666">
          <cell r="A21666">
            <v>38099</v>
          </cell>
          <cell r="B21666">
            <v>113</v>
          </cell>
          <cell r="C21666">
            <v>254</v>
          </cell>
          <cell r="D21666">
            <v>2004</v>
          </cell>
          <cell r="E21666">
            <v>38352</v>
          </cell>
        </row>
        <row r="21667">
          <cell r="A21667">
            <v>38100</v>
          </cell>
          <cell r="B21667">
            <v>114</v>
          </cell>
          <cell r="C21667">
            <v>253</v>
          </cell>
          <cell r="D21667">
            <v>2004</v>
          </cell>
          <cell r="E21667">
            <v>38352</v>
          </cell>
        </row>
        <row r="21668">
          <cell r="A21668">
            <v>38101</v>
          </cell>
          <cell r="B21668">
            <v>115</v>
          </cell>
          <cell r="C21668">
            <v>252</v>
          </cell>
          <cell r="D21668">
            <v>2004</v>
          </cell>
          <cell r="E21668">
            <v>38352</v>
          </cell>
        </row>
        <row r="21669">
          <cell r="A21669">
            <v>38102</v>
          </cell>
          <cell r="B21669">
            <v>116</v>
          </cell>
          <cell r="C21669">
            <v>251</v>
          </cell>
          <cell r="D21669">
            <v>2004</v>
          </cell>
          <cell r="E21669">
            <v>38352</v>
          </cell>
        </row>
        <row r="21670">
          <cell r="A21670">
            <v>38103</v>
          </cell>
          <cell r="B21670">
            <v>117</v>
          </cell>
          <cell r="C21670">
            <v>250</v>
          </cell>
          <cell r="D21670">
            <v>2004</v>
          </cell>
          <cell r="E21670">
            <v>38352</v>
          </cell>
        </row>
        <row r="21671">
          <cell r="A21671">
            <v>38104</v>
          </cell>
          <cell r="B21671">
            <v>118</v>
          </cell>
          <cell r="C21671">
            <v>249</v>
          </cell>
          <cell r="D21671">
            <v>2004</v>
          </cell>
          <cell r="E21671">
            <v>38352</v>
          </cell>
        </row>
        <row r="21672">
          <cell r="A21672">
            <v>38105</v>
          </cell>
          <cell r="B21672">
            <v>119</v>
          </cell>
          <cell r="C21672">
            <v>248</v>
          </cell>
          <cell r="D21672">
            <v>2004</v>
          </cell>
          <cell r="E21672">
            <v>38352</v>
          </cell>
        </row>
        <row r="21673">
          <cell r="A21673">
            <v>38106</v>
          </cell>
          <cell r="B21673">
            <v>120</v>
          </cell>
          <cell r="C21673">
            <v>247</v>
          </cell>
          <cell r="D21673">
            <v>2004</v>
          </cell>
          <cell r="E21673">
            <v>38352</v>
          </cell>
        </row>
        <row r="21674">
          <cell r="A21674">
            <v>38107</v>
          </cell>
          <cell r="B21674">
            <v>121</v>
          </cell>
          <cell r="C21674">
            <v>246</v>
          </cell>
          <cell r="D21674">
            <v>2004</v>
          </cell>
          <cell r="E21674">
            <v>38352</v>
          </cell>
        </row>
        <row r="21675">
          <cell r="A21675">
            <v>38108</v>
          </cell>
          <cell r="B21675">
            <v>122</v>
          </cell>
          <cell r="C21675">
            <v>245</v>
          </cell>
          <cell r="D21675">
            <v>2004</v>
          </cell>
          <cell r="E21675">
            <v>38352</v>
          </cell>
        </row>
        <row r="21676">
          <cell r="A21676">
            <v>38109</v>
          </cell>
          <cell r="B21676">
            <v>123</v>
          </cell>
          <cell r="C21676">
            <v>244</v>
          </cell>
          <cell r="D21676">
            <v>2004</v>
          </cell>
          <cell r="E21676">
            <v>38352</v>
          </cell>
        </row>
        <row r="21677">
          <cell r="A21677">
            <v>38110</v>
          </cell>
          <cell r="B21677">
            <v>124</v>
          </cell>
          <cell r="C21677">
            <v>243</v>
          </cell>
          <cell r="D21677">
            <v>2004</v>
          </cell>
          <cell r="E21677">
            <v>38352</v>
          </cell>
        </row>
        <row r="21678">
          <cell r="A21678">
            <v>38111</v>
          </cell>
          <cell r="B21678">
            <v>125</v>
          </cell>
          <cell r="C21678">
            <v>242</v>
          </cell>
          <cell r="D21678">
            <v>2004</v>
          </cell>
          <cell r="E21678">
            <v>38352</v>
          </cell>
        </row>
        <row r="21679">
          <cell r="A21679">
            <v>38112</v>
          </cell>
          <cell r="B21679">
            <v>126</v>
          </cell>
          <cell r="C21679">
            <v>241</v>
          </cell>
          <cell r="D21679">
            <v>2004</v>
          </cell>
          <cell r="E21679">
            <v>38352</v>
          </cell>
        </row>
        <row r="21680">
          <cell r="A21680">
            <v>38113</v>
          </cell>
          <cell r="B21680">
            <v>127</v>
          </cell>
          <cell r="C21680">
            <v>240</v>
          </cell>
          <cell r="D21680">
            <v>2004</v>
          </cell>
          <cell r="E21680">
            <v>38352</v>
          </cell>
        </row>
        <row r="21681">
          <cell r="A21681">
            <v>38114</v>
          </cell>
          <cell r="B21681">
            <v>128</v>
          </cell>
          <cell r="C21681">
            <v>239</v>
          </cell>
          <cell r="D21681">
            <v>2004</v>
          </cell>
          <cell r="E21681">
            <v>38352</v>
          </cell>
        </row>
        <row r="21682">
          <cell r="A21682">
            <v>38115</v>
          </cell>
          <cell r="B21682">
            <v>129</v>
          </cell>
          <cell r="C21682">
            <v>238</v>
          </cell>
          <cell r="D21682">
            <v>2004</v>
          </cell>
          <cell r="E21682">
            <v>38352</v>
          </cell>
        </row>
        <row r="21683">
          <cell r="A21683">
            <v>38116</v>
          </cell>
          <cell r="B21683">
            <v>130</v>
          </cell>
          <cell r="C21683">
            <v>237</v>
          </cell>
          <cell r="D21683">
            <v>2004</v>
          </cell>
          <cell r="E21683">
            <v>38352</v>
          </cell>
        </row>
        <row r="21684">
          <cell r="A21684">
            <v>38117</v>
          </cell>
          <cell r="B21684">
            <v>131</v>
          </cell>
          <cell r="C21684">
            <v>236</v>
          </cell>
          <cell r="D21684">
            <v>2004</v>
          </cell>
          <cell r="E21684">
            <v>38352</v>
          </cell>
        </row>
        <row r="21685">
          <cell r="A21685">
            <v>38118</v>
          </cell>
          <cell r="B21685">
            <v>132</v>
          </cell>
          <cell r="C21685">
            <v>235</v>
          </cell>
          <cell r="D21685">
            <v>2004</v>
          </cell>
          <cell r="E21685">
            <v>38352</v>
          </cell>
        </row>
        <row r="21686">
          <cell r="A21686">
            <v>38119</v>
          </cell>
          <cell r="B21686">
            <v>133</v>
          </cell>
          <cell r="C21686">
            <v>234</v>
          </cell>
          <cell r="D21686">
            <v>2004</v>
          </cell>
          <cell r="E21686">
            <v>38352</v>
          </cell>
        </row>
        <row r="21687">
          <cell r="A21687">
            <v>38120</v>
          </cell>
          <cell r="B21687">
            <v>134</v>
          </cell>
          <cell r="C21687">
            <v>233</v>
          </cell>
          <cell r="D21687">
            <v>2004</v>
          </cell>
          <cell r="E21687">
            <v>38352</v>
          </cell>
        </row>
        <row r="21688">
          <cell r="A21688">
            <v>38121</v>
          </cell>
          <cell r="B21688">
            <v>135</v>
          </cell>
          <cell r="C21688">
            <v>232</v>
          </cell>
          <cell r="D21688">
            <v>2004</v>
          </cell>
          <cell r="E21688">
            <v>38352</v>
          </cell>
        </row>
        <row r="21689">
          <cell r="A21689">
            <v>38122</v>
          </cell>
          <cell r="B21689">
            <v>136</v>
          </cell>
          <cell r="C21689">
            <v>231</v>
          </cell>
          <cell r="D21689">
            <v>2004</v>
          </cell>
          <cell r="E21689">
            <v>38352</v>
          </cell>
        </row>
        <row r="21690">
          <cell r="A21690">
            <v>38123</v>
          </cell>
          <cell r="B21690">
            <v>137</v>
          </cell>
          <cell r="C21690">
            <v>230</v>
          </cell>
          <cell r="D21690">
            <v>2004</v>
          </cell>
          <cell r="E21690">
            <v>38352</v>
          </cell>
        </row>
        <row r="21691">
          <cell r="A21691">
            <v>38124</v>
          </cell>
          <cell r="B21691">
            <v>138</v>
          </cell>
          <cell r="C21691">
            <v>229</v>
          </cell>
          <cell r="D21691">
            <v>2004</v>
          </cell>
          <cell r="E21691">
            <v>38352</v>
          </cell>
        </row>
        <row r="21692">
          <cell r="A21692">
            <v>38125</v>
          </cell>
          <cell r="B21692">
            <v>139</v>
          </cell>
          <cell r="C21692">
            <v>228</v>
          </cell>
          <cell r="D21692">
            <v>2004</v>
          </cell>
          <cell r="E21692">
            <v>38352</v>
          </cell>
        </row>
        <row r="21693">
          <cell r="A21693">
            <v>38126</v>
          </cell>
          <cell r="B21693">
            <v>140</v>
          </cell>
          <cell r="C21693">
            <v>227</v>
          </cell>
          <cell r="D21693">
            <v>2004</v>
          </cell>
          <cell r="E21693">
            <v>38352</v>
          </cell>
        </row>
        <row r="21694">
          <cell r="A21694">
            <v>38127</v>
          </cell>
          <cell r="B21694">
            <v>141</v>
          </cell>
          <cell r="C21694">
            <v>226</v>
          </cell>
          <cell r="D21694">
            <v>2004</v>
          </cell>
          <cell r="E21694">
            <v>38352</v>
          </cell>
        </row>
        <row r="21695">
          <cell r="A21695">
            <v>38128</v>
          </cell>
          <cell r="B21695">
            <v>142</v>
          </cell>
          <cell r="C21695">
            <v>225</v>
          </cell>
          <cell r="D21695">
            <v>2004</v>
          </cell>
          <cell r="E21695">
            <v>38352</v>
          </cell>
        </row>
        <row r="21696">
          <cell r="A21696">
            <v>38129</v>
          </cell>
          <cell r="B21696">
            <v>143</v>
          </cell>
          <cell r="C21696">
            <v>224</v>
          </cell>
          <cell r="D21696">
            <v>2004</v>
          </cell>
          <cell r="E21696">
            <v>38352</v>
          </cell>
        </row>
        <row r="21697">
          <cell r="A21697">
            <v>38130</v>
          </cell>
          <cell r="B21697">
            <v>144</v>
          </cell>
          <cell r="C21697">
            <v>223</v>
          </cell>
          <cell r="D21697">
            <v>2004</v>
          </cell>
          <cell r="E21697">
            <v>38352</v>
          </cell>
        </row>
        <row r="21698">
          <cell r="A21698">
            <v>38131</v>
          </cell>
          <cell r="B21698">
            <v>145</v>
          </cell>
          <cell r="C21698">
            <v>222</v>
          </cell>
          <cell r="D21698">
            <v>2004</v>
          </cell>
          <cell r="E21698">
            <v>38352</v>
          </cell>
        </row>
        <row r="21699">
          <cell r="A21699">
            <v>38132</v>
          </cell>
          <cell r="B21699">
            <v>146</v>
          </cell>
          <cell r="C21699">
            <v>221</v>
          </cell>
          <cell r="D21699">
            <v>2004</v>
          </cell>
          <cell r="E21699">
            <v>38352</v>
          </cell>
        </row>
        <row r="21700">
          <cell r="A21700">
            <v>38133</v>
          </cell>
          <cell r="B21700">
            <v>147</v>
          </cell>
          <cell r="C21700">
            <v>220</v>
          </cell>
          <cell r="D21700">
            <v>2004</v>
          </cell>
          <cell r="E21700">
            <v>38352</v>
          </cell>
        </row>
        <row r="21701">
          <cell r="A21701">
            <v>38134</v>
          </cell>
          <cell r="B21701">
            <v>148</v>
          </cell>
          <cell r="C21701">
            <v>219</v>
          </cell>
          <cell r="D21701">
            <v>2004</v>
          </cell>
          <cell r="E21701">
            <v>38352</v>
          </cell>
        </row>
        <row r="21702">
          <cell r="A21702">
            <v>38135</v>
          </cell>
          <cell r="B21702">
            <v>149</v>
          </cell>
          <cell r="C21702">
            <v>218</v>
          </cell>
          <cell r="D21702">
            <v>2004</v>
          </cell>
          <cell r="E21702">
            <v>38352</v>
          </cell>
        </row>
        <row r="21703">
          <cell r="A21703">
            <v>38136</v>
          </cell>
          <cell r="B21703">
            <v>150</v>
          </cell>
          <cell r="C21703">
            <v>217</v>
          </cell>
          <cell r="D21703">
            <v>2004</v>
          </cell>
          <cell r="E21703">
            <v>38352</v>
          </cell>
        </row>
        <row r="21704">
          <cell r="A21704">
            <v>38137</v>
          </cell>
          <cell r="B21704">
            <v>151</v>
          </cell>
          <cell r="C21704">
            <v>216</v>
          </cell>
          <cell r="D21704">
            <v>2004</v>
          </cell>
          <cell r="E21704">
            <v>38352</v>
          </cell>
        </row>
        <row r="21705">
          <cell r="A21705">
            <v>38138</v>
          </cell>
          <cell r="B21705">
            <v>152</v>
          </cell>
          <cell r="C21705">
            <v>215</v>
          </cell>
          <cell r="D21705">
            <v>2004</v>
          </cell>
          <cell r="E21705">
            <v>38352</v>
          </cell>
        </row>
        <row r="21706">
          <cell r="A21706">
            <v>38139</v>
          </cell>
          <cell r="B21706">
            <v>153</v>
          </cell>
          <cell r="C21706">
            <v>214</v>
          </cell>
          <cell r="D21706">
            <v>2004</v>
          </cell>
          <cell r="E21706">
            <v>38352</v>
          </cell>
        </row>
        <row r="21707">
          <cell r="A21707">
            <v>38140</v>
          </cell>
          <cell r="B21707">
            <v>154</v>
          </cell>
          <cell r="C21707">
            <v>213</v>
          </cell>
          <cell r="D21707">
            <v>2004</v>
          </cell>
          <cell r="E21707">
            <v>38352</v>
          </cell>
        </row>
        <row r="21708">
          <cell r="A21708">
            <v>38141</v>
          </cell>
          <cell r="B21708">
            <v>155</v>
          </cell>
          <cell r="C21708">
            <v>212</v>
          </cell>
          <cell r="D21708">
            <v>2004</v>
          </cell>
          <cell r="E21708">
            <v>38352</v>
          </cell>
        </row>
        <row r="21709">
          <cell r="A21709">
            <v>38142</v>
          </cell>
          <cell r="B21709">
            <v>156</v>
          </cell>
          <cell r="C21709">
            <v>211</v>
          </cell>
          <cell r="D21709">
            <v>2004</v>
          </cell>
          <cell r="E21709">
            <v>38352</v>
          </cell>
        </row>
        <row r="21710">
          <cell r="A21710">
            <v>38143</v>
          </cell>
          <cell r="B21710">
            <v>157</v>
          </cell>
          <cell r="C21710">
            <v>210</v>
          </cell>
          <cell r="D21710">
            <v>2004</v>
          </cell>
          <cell r="E21710">
            <v>38352</v>
          </cell>
        </row>
        <row r="21711">
          <cell r="A21711">
            <v>38144</v>
          </cell>
          <cell r="B21711">
            <v>158</v>
          </cell>
          <cell r="C21711">
            <v>209</v>
          </cell>
          <cell r="D21711">
            <v>2004</v>
          </cell>
          <cell r="E21711">
            <v>38352</v>
          </cell>
        </row>
        <row r="21712">
          <cell r="A21712">
            <v>38145</v>
          </cell>
          <cell r="B21712">
            <v>159</v>
          </cell>
          <cell r="C21712">
            <v>208</v>
          </cell>
          <cell r="D21712">
            <v>2004</v>
          </cell>
          <cell r="E21712">
            <v>38352</v>
          </cell>
        </row>
        <row r="21713">
          <cell r="A21713">
            <v>38146</v>
          </cell>
          <cell r="B21713">
            <v>160</v>
          </cell>
          <cell r="C21713">
            <v>207</v>
          </cell>
          <cell r="D21713">
            <v>2004</v>
          </cell>
          <cell r="E21713">
            <v>38352</v>
          </cell>
        </row>
        <row r="21714">
          <cell r="A21714">
            <v>38147</v>
          </cell>
          <cell r="B21714">
            <v>161</v>
          </cell>
          <cell r="C21714">
            <v>206</v>
          </cell>
          <cell r="D21714">
            <v>2004</v>
          </cell>
          <cell r="E21714">
            <v>38352</v>
          </cell>
        </row>
        <row r="21715">
          <cell r="A21715">
            <v>38148</v>
          </cell>
          <cell r="B21715">
            <v>162</v>
          </cell>
          <cell r="C21715">
            <v>205</v>
          </cell>
          <cell r="D21715">
            <v>2004</v>
          </cell>
          <cell r="E21715">
            <v>38352</v>
          </cell>
        </row>
        <row r="21716">
          <cell r="A21716">
            <v>38149</v>
          </cell>
          <cell r="B21716">
            <v>163</v>
          </cell>
          <cell r="C21716">
            <v>204</v>
          </cell>
          <cell r="D21716">
            <v>2004</v>
          </cell>
          <cell r="E21716">
            <v>38352</v>
          </cell>
        </row>
        <row r="21717">
          <cell r="A21717">
            <v>38150</v>
          </cell>
          <cell r="B21717">
            <v>164</v>
          </cell>
          <cell r="C21717">
            <v>203</v>
          </cell>
          <cell r="D21717">
            <v>2004</v>
          </cell>
          <cell r="E21717">
            <v>38352</v>
          </cell>
        </row>
        <row r="21718">
          <cell r="A21718">
            <v>38151</v>
          </cell>
          <cell r="B21718">
            <v>165</v>
          </cell>
          <cell r="C21718">
            <v>202</v>
          </cell>
          <cell r="D21718">
            <v>2004</v>
          </cell>
          <cell r="E21718">
            <v>38352</v>
          </cell>
        </row>
        <row r="21719">
          <cell r="A21719">
            <v>38152</v>
          </cell>
          <cell r="B21719">
            <v>166</v>
          </cell>
          <cell r="C21719">
            <v>201</v>
          </cell>
          <cell r="D21719">
            <v>2004</v>
          </cell>
          <cell r="E21719">
            <v>38352</v>
          </cell>
        </row>
        <row r="21720">
          <cell r="A21720">
            <v>38153</v>
          </cell>
          <cell r="B21720">
            <v>167</v>
          </cell>
          <cell r="C21720">
            <v>200</v>
          </cell>
          <cell r="D21720">
            <v>2004</v>
          </cell>
          <cell r="E21720">
            <v>38352</v>
          </cell>
        </row>
        <row r="21721">
          <cell r="A21721">
            <v>38154</v>
          </cell>
          <cell r="B21721">
            <v>168</v>
          </cell>
          <cell r="C21721">
            <v>199</v>
          </cell>
          <cell r="D21721">
            <v>2004</v>
          </cell>
          <cell r="E21721">
            <v>38352</v>
          </cell>
        </row>
        <row r="21722">
          <cell r="A21722">
            <v>38155</v>
          </cell>
          <cell r="B21722">
            <v>169</v>
          </cell>
          <cell r="C21722">
            <v>198</v>
          </cell>
          <cell r="D21722">
            <v>2004</v>
          </cell>
          <cell r="E21722">
            <v>38352</v>
          </cell>
        </row>
        <row r="21723">
          <cell r="A21723">
            <v>38156</v>
          </cell>
          <cell r="B21723">
            <v>170</v>
          </cell>
          <cell r="C21723">
            <v>197</v>
          </cell>
          <cell r="D21723">
            <v>2004</v>
          </cell>
          <cell r="E21723">
            <v>38352</v>
          </cell>
        </row>
        <row r="21724">
          <cell r="A21724">
            <v>38157</v>
          </cell>
          <cell r="B21724">
            <v>171</v>
          </cell>
          <cell r="C21724">
            <v>196</v>
          </cell>
          <cell r="D21724">
            <v>2004</v>
          </cell>
          <cell r="E21724">
            <v>38352</v>
          </cell>
        </row>
        <row r="21725">
          <cell r="A21725">
            <v>38158</v>
          </cell>
          <cell r="B21725">
            <v>172</v>
          </cell>
          <cell r="C21725">
            <v>195</v>
          </cell>
          <cell r="D21725">
            <v>2004</v>
          </cell>
          <cell r="E21725">
            <v>38352</v>
          </cell>
        </row>
        <row r="21726">
          <cell r="A21726">
            <v>38159</v>
          </cell>
          <cell r="B21726">
            <v>173</v>
          </cell>
          <cell r="C21726">
            <v>194</v>
          </cell>
          <cell r="D21726">
            <v>2004</v>
          </cell>
          <cell r="E21726">
            <v>38352</v>
          </cell>
        </row>
        <row r="21727">
          <cell r="A21727">
            <v>38160</v>
          </cell>
          <cell r="B21727">
            <v>174</v>
          </cell>
          <cell r="C21727">
            <v>193</v>
          </cell>
          <cell r="D21727">
            <v>2004</v>
          </cell>
          <cell r="E21727">
            <v>38352</v>
          </cell>
        </row>
        <row r="21728">
          <cell r="A21728">
            <v>38161</v>
          </cell>
          <cell r="B21728">
            <v>175</v>
          </cell>
          <cell r="C21728">
            <v>192</v>
          </cell>
          <cell r="D21728">
            <v>2004</v>
          </cell>
          <cell r="E21728">
            <v>38352</v>
          </cell>
        </row>
        <row r="21729">
          <cell r="A21729">
            <v>38162</v>
          </cell>
          <cell r="B21729">
            <v>176</v>
          </cell>
          <cell r="C21729">
            <v>191</v>
          </cell>
          <cell r="D21729">
            <v>2004</v>
          </cell>
          <cell r="E21729">
            <v>38352</v>
          </cell>
        </row>
        <row r="21730">
          <cell r="A21730">
            <v>38163</v>
          </cell>
          <cell r="B21730">
            <v>177</v>
          </cell>
          <cell r="C21730">
            <v>190</v>
          </cell>
          <cell r="D21730">
            <v>2004</v>
          </cell>
          <cell r="E21730">
            <v>38352</v>
          </cell>
        </row>
        <row r="21731">
          <cell r="A21731">
            <v>38164</v>
          </cell>
          <cell r="B21731">
            <v>178</v>
          </cell>
          <cell r="C21731">
            <v>189</v>
          </cell>
          <cell r="D21731">
            <v>2004</v>
          </cell>
          <cell r="E21731">
            <v>38352</v>
          </cell>
        </row>
        <row r="21732">
          <cell r="A21732">
            <v>38165</v>
          </cell>
          <cell r="B21732">
            <v>179</v>
          </cell>
          <cell r="C21732">
            <v>188</v>
          </cell>
          <cell r="D21732">
            <v>2004</v>
          </cell>
          <cell r="E21732">
            <v>38352</v>
          </cell>
        </row>
        <row r="21733">
          <cell r="A21733">
            <v>38166</v>
          </cell>
          <cell r="B21733">
            <v>180</v>
          </cell>
          <cell r="C21733">
            <v>187</v>
          </cell>
          <cell r="D21733">
            <v>2004</v>
          </cell>
          <cell r="E21733">
            <v>38352</v>
          </cell>
        </row>
        <row r="21734">
          <cell r="A21734">
            <v>38167</v>
          </cell>
          <cell r="B21734">
            <v>181</v>
          </cell>
          <cell r="C21734">
            <v>186</v>
          </cell>
          <cell r="D21734">
            <v>2004</v>
          </cell>
          <cell r="E21734">
            <v>38352</v>
          </cell>
        </row>
        <row r="21735">
          <cell r="A21735">
            <v>38168</v>
          </cell>
          <cell r="B21735">
            <v>182</v>
          </cell>
          <cell r="C21735">
            <v>185</v>
          </cell>
          <cell r="D21735">
            <v>2004</v>
          </cell>
          <cell r="E21735">
            <v>38352</v>
          </cell>
        </row>
        <row r="21736">
          <cell r="A21736">
            <v>38169</v>
          </cell>
          <cell r="B21736">
            <v>183</v>
          </cell>
          <cell r="C21736">
            <v>184</v>
          </cell>
          <cell r="D21736">
            <v>2004</v>
          </cell>
          <cell r="E21736">
            <v>38352</v>
          </cell>
        </row>
        <row r="21737">
          <cell r="A21737">
            <v>38170</v>
          </cell>
          <cell r="B21737">
            <v>184</v>
          </cell>
          <cell r="C21737">
            <v>183</v>
          </cell>
          <cell r="D21737">
            <v>2004</v>
          </cell>
          <cell r="E21737">
            <v>38352</v>
          </cell>
        </row>
        <row r="21738">
          <cell r="A21738">
            <v>38171</v>
          </cell>
          <cell r="B21738">
            <v>185</v>
          </cell>
          <cell r="C21738">
            <v>182</v>
          </cell>
          <cell r="D21738">
            <v>2004</v>
          </cell>
          <cell r="E21738">
            <v>38352</v>
          </cell>
        </row>
        <row r="21739">
          <cell r="A21739">
            <v>38172</v>
          </cell>
          <cell r="B21739">
            <v>186</v>
          </cell>
          <cell r="C21739">
            <v>181</v>
          </cell>
          <cell r="D21739">
            <v>2004</v>
          </cell>
          <cell r="E21739">
            <v>38352</v>
          </cell>
        </row>
        <row r="21740">
          <cell r="A21740">
            <v>38173</v>
          </cell>
          <cell r="B21740">
            <v>187</v>
          </cell>
          <cell r="C21740">
            <v>180</v>
          </cell>
          <cell r="D21740">
            <v>2004</v>
          </cell>
          <cell r="E21740">
            <v>38352</v>
          </cell>
        </row>
        <row r="21741">
          <cell r="A21741">
            <v>38174</v>
          </cell>
          <cell r="B21741">
            <v>188</v>
          </cell>
          <cell r="C21741">
            <v>179</v>
          </cell>
          <cell r="D21741">
            <v>2004</v>
          </cell>
          <cell r="E21741">
            <v>38352</v>
          </cell>
        </row>
        <row r="21742">
          <cell r="A21742">
            <v>38175</v>
          </cell>
          <cell r="B21742">
            <v>189</v>
          </cell>
          <cell r="C21742">
            <v>178</v>
          </cell>
          <cell r="D21742">
            <v>2004</v>
          </cell>
          <cell r="E21742">
            <v>38352</v>
          </cell>
        </row>
        <row r="21743">
          <cell r="A21743">
            <v>38176</v>
          </cell>
          <cell r="B21743">
            <v>190</v>
          </cell>
          <cell r="C21743">
            <v>177</v>
          </cell>
          <cell r="D21743">
            <v>2004</v>
          </cell>
          <cell r="E21743">
            <v>38352</v>
          </cell>
        </row>
        <row r="21744">
          <cell r="A21744">
            <v>38177</v>
          </cell>
          <cell r="B21744">
            <v>191</v>
          </cell>
          <cell r="C21744">
            <v>176</v>
          </cell>
          <cell r="D21744">
            <v>2004</v>
          </cell>
          <cell r="E21744">
            <v>38352</v>
          </cell>
        </row>
        <row r="21745">
          <cell r="A21745">
            <v>38178</v>
          </cell>
          <cell r="B21745">
            <v>192</v>
          </cell>
          <cell r="C21745">
            <v>175</v>
          </cell>
          <cell r="D21745">
            <v>2004</v>
          </cell>
          <cell r="E21745">
            <v>38352</v>
          </cell>
        </row>
        <row r="21746">
          <cell r="A21746">
            <v>38179</v>
          </cell>
          <cell r="B21746">
            <v>193</v>
          </cell>
          <cell r="C21746">
            <v>174</v>
          </cell>
          <cell r="D21746">
            <v>2004</v>
          </cell>
          <cell r="E21746">
            <v>38352</v>
          </cell>
        </row>
        <row r="21747">
          <cell r="A21747">
            <v>38180</v>
          </cell>
          <cell r="B21747">
            <v>194</v>
          </cell>
          <cell r="C21747">
            <v>173</v>
          </cell>
          <cell r="D21747">
            <v>2004</v>
          </cell>
          <cell r="E21747">
            <v>38352</v>
          </cell>
        </row>
        <row r="21748">
          <cell r="A21748">
            <v>38181</v>
          </cell>
          <cell r="B21748">
            <v>195</v>
          </cell>
          <cell r="C21748">
            <v>172</v>
          </cell>
          <cell r="D21748">
            <v>2004</v>
          </cell>
          <cell r="E21748">
            <v>38352</v>
          </cell>
        </row>
        <row r="21749">
          <cell r="A21749">
            <v>38182</v>
          </cell>
          <cell r="B21749">
            <v>196</v>
          </cell>
          <cell r="C21749">
            <v>171</v>
          </cell>
          <cell r="D21749">
            <v>2004</v>
          </cell>
          <cell r="E21749">
            <v>38352</v>
          </cell>
        </row>
        <row r="21750">
          <cell r="A21750">
            <v>38183</v>
          </cell>
          <cell r="B21750">
            <v>197</v>
          </cell>
          <cell r="C21750">
            <v>170</v>
          </cell>
          <cell r="D21750">
            <v>2004</v>
          </cell>
          <cell r="E21750">
            <v>38352</v>
          </cell>
        </row>
        <row r="21751">
          <cell r="A21751">
            <v>38184</v>
          </cell>
          <cell r="B21751">
            <v>198</v>
          </cell>
          <cell r="C21751">
            <v>169</v>
          </cell>
          <cell r="D21751">
            <v>2004</v>
          </cell>
          <cell r="E21751">
            <v>38352</v>
          </cell>
        </row>
        <row r="21752">
          <cell r="A21752">
            <v>38185</v>
          </cell>
          <cell r="B21752">
            <v>199</v>
          </cell>
          <cell r="C21752">
            <v>168</v>
          </cell>
          <cell r="D21752">
            <v>2004</v>
          </cell>
          <cell r="E21752">
            <v>38352</v>
          </cell>
        </row>
        <row r="21753">
          <cell r="A21753">
            <v>38186</v>
          </cell>
          <cell r="B21753">
            <v>200</v>
          </cell>
          <cell r="C21753">
            <v>167</v>
          </cell>
          <cell r="D21753">
            <v>2004</v>
          </cell>
          <cell r="E21753">
            <v>38352</v>
          </cell>
        </row>
        <row r="21754">
          <cell r="A21754">
            <v>38187</v>
          </cell>
          <cell r="B21754">
            <v>201</v>
          </cell>
          <cell r="C21754">
            <v>166</v>
          </cell>
          <cell r="D21754">
            <v>2004</v>
          </cell>
          <cell r="E21754">
            <v>38352</v>
          </cell>
        </row>
        <row r="21755">
          <cell r="A21755">
            <v>38188</v>
          </cell>
          <cell r="B21755">
            <v>202</v>
          </cell>
          <cell r="C21755">
            <v>165</v>
          </cell>
          <cell r="D21755">
            <v>2004</v>
          </cell>
          <cell r="E21755">
            <v>38352</v>
          </cell>
        </row>
        <row r="21756">
          <cell r="A21756">
            <v>38189</v>
          </cell>
          <cell r="B21756">
            <v>203</v>
          </cell>
          <cell r="C21756">
            <v>164</v>
          </cell>
          <cell r="D21756">
            <v>2004</v>
          </cell>
          <cell r="E21756">
            <v>38352</v>
          </cell>
        </row>
        <row r="21757">
          <cell r="A21757">
            <v>38190</v>
          </cell>
          <cell r="B21757">
            <v>204</v>
          </cell>
          <cell r="C21757">
            <v>163</v>
          </cell>
          <cell r="D21757">
            <v>2004</v>
          </cell>
          <cell r="E21757">
            <v>38352</v>
          </cell>
        </row>
        <row r="21758">
          <cell r="A21758">
            <v>38191</v>
          </cell>
          <cell r="B21758">
            <v>205</v>
          </cell>
          <cell r="C21758">
            <v>162</v>
          </cell>
          <cell r="D21758">
            <v>2004</v>
          </cell>
          <cell r="E21758">
            <v>38352</v>
          </cell>
        </row>
        <row r="21759">
          <cell r="A21759">
            <v>38192</v>
          </cell>
          <cell r="B21759">
            <v>206</v>
          </cell>
          <cell r="C21759">
            <v>161</v>
          </cell>
          <cell r="D21759">
            <v>2004</v>
          </cell>
          <cell r="E21759">
            <v>38352</v>
          </cell>
        </row>
        <row r="21760">
          <cell r="A21760">
            <v>38193</v>
          </cell>
          <cell r="B21760">
            <v>207</v>
          </cell>
          <cell r="C21760">
            <v>160</v>
          </cell>
          <cell r="D21760">
            <v>2004</v>
          </cell>
          <cell r="E21760">
            <v>38352</v>
          </cell>
        </row>
        <row r="21761">
          <cell r="A21761">
            <v>38194</v>
          </cell>
          <cell r="B21761">
            <v>208</v>
          </cell>
          <cell r="C21761">
            <v>159</v>
          </cell>
          <cell r="D21761">
            <v>2004</v>
          </cell>
          <cell r="E21761">
            <v>38352</v>
          </cell>
        </row>
        <row r="21762">
          <cell r="A21762">
            <v>38195</v>
          </cell>
          <cell r="B21762">
            <v>209</v>
          </cell>
          <cell r="C21762">
            <v>158</v>
          </cell>
          <cell r="D21762">
            <v>2004</v>
          </cell>
          <cell r="E21762">
            <v>38352</v>
          </cell>
        </row>
        <row r="21763">
          <cell r="A21763">
            <v>38196</v>
          </cell>
          <cell r="B21763">
            <v>210</v>
          </cell>
          <cell r="C21763">
            <v>157</v>
          </cell>
          <cell r="D21763">
            <v>2004</v>
          </cell>
          <cell r="E21763">
            <v>38352</v>
          </cell>
        </row>
        <row r="21764">
          <cell r="A21764">
            <v>38197</v>
          </cell>
          <cell r="B21764">
            <v>211</v>
          </cell>
          <cell r="C21764">
            <v>156</v>
          </cell>
          <cell r="D21764">
            <v>2004</v>
          </cell>
          <cell r="E21764">
            <v>38352</v>
          </cell>
        </row>
        <row r="21765">
          <cell r="A21765">
            <v>38198</v>
          </cell>
          <cell r="B21765">
            <v>212</v>
          </cell>
          <cell r="C21765">
            <v>155</v>
          </cell>
          <cell r="D21765">
            <v>2004</v>
          </cell>
          <cell r="E21765">
            <v>38352</v>
          </cell>
        </row>
        <row r="21766">
          <cell r="A21766">
            <v>38199</v>
          </cell>
          <cell r="B21766">
            <v>213</v>
          </cell>
          <cell r="C21766">
            <v>154</v>
          </cell>
          <cell r="D21766">
            <v>2004</v>
          </cell>
          <cell r="E21766">
            <v>38352</v>
          </cell>
        </row>
        <row r="21767">
          <cell r="A21767">
            <v>38200</v>
          </cell>
          <cell r="B21767">
            <v>214</v>
          </cell>
          <cell r="C21767">
            <v>153</v>
          </cell>
          <cell r="D21767">
            <v>2004</v>
          </cell>
          <cell r="E21767">
            <v>38352</v>
          </cell>
        </row>
        <row r="21768">
          <cell r="A21768">
            <v>38201</v>
          </cell>
          <cell r="B21768">
            <v>215</v>
          </cell>
          <cell r="C21768">
            <v>152</v>
          </cell>
          <cell r="D21768">
            <v>2004</v>
          </cell>
          <cell r="E21768">
            <v>38352</v>
          </cell>
        </row>
        <row r="21769">
          <cell r="A21769">
            <v>38202</v>
          </cell>
          <cell r="B21769">
            <v>216</v>
          </cell>
          <cell r="C21769">
            <v>151</v>
          </cell>
          <cell r="D21769">
            <v>2004</v>
          </cell>
          <cell r="E21769">
            <v>38352</v>
          </cell>
        </row>
        <row r="21770">
          <cell r="A21770">
            <v>38203</v>
          </cell>
          <cell r="B21770">
            <v>217</v>
          </cell>
          <cell r="C21770">
            <v>150</v>
          </cell>
          <cell r="D21770">
            <v>2004</v>
          </cell>
          <cell r="E21770">
            <v>38352</v>
          </cell>
        </row>
        <row r="21771">
          <cell r="A21771">
            <v>38204</v>
          </cell>
          <cell r="B21771">
            <v>218</v>
          </cell>
          <cell r="C21771">
            <v>149</v>
          </cell>
          <cell r="D21771">
            <v>2004</v>
          </cell>
          <cell r="E21771">
            <v>38352</v>
          </cell>
        </row>
        <row r="21772">
          <cell r="A21772">
            <v>38205</v>
          </cell>
          <cell r="B21772">
            <v>219</v>
          </cell>
          <cell r="C21772">
            <v>148</v>
          </cell>
          <cell r="D21772">
            <v>2004</v>
          </cell>
          <cell r="E21772">
            <v>38352</v>
          </cell>
        </row>
        <row r="21773">
          <cell r="A21773">
            <v>38206</v>
          </cell>
          <cell r="B21773">
            <v>220</v>
          </cell>
          <cell r="C21773">
            <v>147</v>
          </cell>
          <cell r="D21773">
            <v>2004</v>
          </cell>
          <cell r="E21773">
            <v>38352</v>
          </cell>
        </row>
        <row r="21774">
          <cell r="A21774">
            <v>38207</v>
          </cell>
          <cell r="B21774">
            <v>221</v>
          </cell>
          <cell r="C21774">
            <v>146</v>
          </cell>
          <cell r="D21774">
            <v>2004</v>
          </cell>
          <cell r="E21774">
            <v>38352</v>
          </cell>
        </row>
        <row r="21775">
          <cell r="A21775">
            <v>38208</v>
          </cell>
          <cell r="B21775">
            <v>222</v>
          </cell>
          <cell r="C21775">
            <v>145</v>
          </cell>
          <cell r="D21775">
            <v>2004</v>
          </cell>
          <cell r="E21775">
            <v>38352</v>
          </cell>
        </row>
        <row r="21776">
          <cell r="A21776">
            <v>38209</v>
          </cell>
          <cell r="B21776">
            <v>223</v>
          </cell>
          <cell r="C21776">
            <v>144</v>
          </cell>
          <cell r="D21776">
            <v>2004</v>
          </cell>
          <cell r="E21776">
            <v>38352</v>
          </cell>
        </row>
        <row r="21777">
          <cell r="A21777">
            <v>38210</v>
          </cell>
          <cell r="B21777">
            <v>224</v>
          </cell>
          <cell r="C21777">
            <v>143</v>
          </cell>
          <cell r="D21777">
            <v>2004</v>
          </cell>
          <cell r="E21777">
            <v>38352</v>
          </cell>
        </row>
        <row r="21778">
          <cell r="A21778">
            <v>38211</v>
          </cell>
          <cell r="B21778">
            <v>225</v>
          </cell>
          <cell r="C21778">
            <v>142</v>
          </cell>
          <cell r="D21778">
            <v>2004</v>
          </cell>
          <cell r="E21778">
            <v>38352</v>
          </cell>
        </row>
        <row r="21779">
          <cell r="A21779">
            <v>38212</v>
          </cell>
          <cell r="B21779">
            <v>226</v>
          </cell>
          <cell r="C21779">
            <v>141</v>
          </cell>
          <cell r="D21779">
            <v>2004</v>
          </cell>
          <cell r="E21779">
            <v>38352</v>
          </cell>
        </row>
        <row r="21780">
          <cell r="A21780">
            <v>38213</v>
          </cell>
          <cell r="B21780">
            <v>227</v>
          </cell>
          <cell r="C21780">
            <v>140</v>
          </cell>
          <cell r="D21780">
            <v>2004</v>
          </cell>
          <cell r="E21780">
            <v>38352</v>
          </cell>
        </row>
        <row r="21781">
          <cell r="A21781">
            <v>38214</v>
          </cell>
          <cell r="B21781">
            <v>228</v>
          </cell>
          <cell r="C21781">
            <v>139</v>
          </cell>
          <cell r="D21781">
            <v>2004</v>
          </cell>
          <cell r="E21781">
            <v>38352</v>
          </cell>
        </row>
        <row r="21782">
          <cell r="A21782">
            <v>38215</v>
          </cell>
          <cell r="B21782">
            <v>229</v>
          </cell>
          <cell r="C21782">
            <v>138</v>
          </cell>
          <cell r="D21782">
            <v>2004</v>
          </cell>
          <cell r="E21782">
            <v>38352</v>
          </cell>
        </row>
        <row r="21783">
          <cell r="A21783">
            <v>38216</v>
          </cell>
          <cell r="B21783">
            <v>230</v>
          </cell>
          <cell r="C21783">
            <v>137</v>
          </cell>
          <cell r="D21783">
            <v>2004</v>
          </cell>
          <cell r="E21783">
            <v>38352</v>
          </cell>
        </row>
        <row r="21784">
          <cell r="A21784">
            <v>38217</v>
          </cell>
          <cell r="B21784">
            <v>231</v>
          </cell>
          <cell r="C21784">
            <v>136</v>
          </cell>
          <cell r="D21784">
            <v>2004</v>
          </cell>
          <cell r="E21784">
            <v>38352</v>
          </cell>
        </row>
        <row r="21785">
          <cell r="A21785">
            <v>38218</v>
          </cell>
          <cell r="B21785">
            <v>232</v>
          </cell>
          <cell r="C21785">
            <v>135</v>
          </cell>
          <cell r="D21785">
            <v>2004</v>
          </cell>
          <cell r="E21785">
            <v>38352</v>
          </cell>
        </row>
        <row r="21786">
          <cell r="A21786">
            <v>38219</v>
          </cell>
          <cell r="B21786">
            <v>233</v>
          </cell>
          <cell r="C21786">
            <v>134</v>
          </cell>
          <cell r="D21786">
            <v>2004</v>
          </cell>
          <cell r="E21786">
            <v>38352</v>
          </cell>
        </row>
        <row r="21787">
          <cell r="A21787">
            <v>38220</v>
          </cell>
          <cell r="B21787">
            <v>234</v>
          </cell>
          <cell r="C21787">
            <v>133</v>
          </cell>
          <cell r="D21787">
            <v>2004</v>
          </cell>
          <cell r="E21787">
            <v>38352</v>
          </cell>
        </row>
        <row r="21788">
          <cell r="A21788">
            <v>38221</v>
          </cell>
          <cell r="B21788">
            <v>235</v>
          </cell>
          <cell r="C21788">
            <v>132</v>
          </cell>
          <cell r="D21788">
            <v>2004</v>
          </cell>
          <cell r="E21788">
            <v>38352</v>
          </cell>
        </row>
        <row r="21789">
          <cell r="A21789">
            <v>38222</v>
          </cell>
          <cell r="B21789">
            <v>236</v>
          </cell>
          <cell r="C21789">
            <v>131</v>
          </cell>
          <cell r="D21789">
            <v>2004</v>
          </cell>
          <cell r="E21789">
            <v>38352</v>
          </cell>
        </row>
        <row r="21790">
          <cell r="A21790">
            <v>38223</v>
          </cell>
          <cell r="B21790">
            <v>237</v>
          </cell>
          <cell r="C21790">
            <v>130</v>
          </cell>
          <cell r="D21790">
            <v>2004</v>
          </cell>
          <cell r="E21790">
            <v>38352</v>
          </cell>
        </row>
        <row r="21791">
          <cell r="A21791">
            <v>38224</v>
          </cell>
          <cell r="B21791">
            <v>238</v>
          </cell>
          <cell r="C21791">
            <v>129</v>
          </cell>
          <cell r="D21791">
            <v>2004</v>
          </cell>
          <cell r="E21791">
            <v>38352</v>
          </cell>
        </row>
        <row r="21792">
          <cell r="A21792">
            <v>38225</v>
          </cell>
          <cell r="B21792">
            <v>239</v>
          </cell>
          <cell r="C21792">
            <v>128</v>
          </cell>
          <cell r="D21792">
            <v>2004</v>
          </cell>
          <cell r="E21792">
            <v>38352</v>
          </cell>
        </row>
        <row r="21793">
          <cell r="A21793">
            <v>38226</v>
          </cell>
          <cell r="B21793">
            <v>240</v>
          </cell>
          <cell r="C21793">
            <v>127</v>
          </cell>
          <cell r="D21793">
            <v>2004</v>
          </cell>
          <cell r="E21793">
            <v>38352</v>
          </cell>
        </row>
        <row r="21794">
          <cell r="A21794">
            <v>38227</v>
          </cell>
          <cell r="B21794">
            <v>241</v>
          </cell>
          <cell r="C21794">
            <v>126</v>
          </cell>
          <cell r="D21794">
            <v>2004</v>
          </cell>
          <cell r="E21794">
            <v>38352</v>
          </cell>
        </row>
        <row r="21795">
          <cell r="A21795">
            <v>38228</v>
          </cell>
          <cell r="B21795">
            <v>242</v>
          </cell>
          <cell r="C21795">
            <v>125</v>
          </cell>
          <cell r="D21795">
            <v>2004</v>
          </cell>
          <cell r="E21795">
            <v>38352</v>
          </cell>
        </row>
        <row r="21796">
          <cell r="A21796">
            <v>38229</v>
          </cell>
          <cell r="B21796">
            <v>243</v>
          </cell>
          <cell r="C21796">
            <v>124</v>
          </cell>
          <cell r="D21796">
            <v>2004</v>
          </cell>
          <cell r="E21796">
            <v>38352</v>
          </cell>
        </row>
        <row r="21797">
          <cell r="A21797">
            <v>38230</v>
          </cell>
          <cell r="B21797">
            <v>244</v>
          </cell>
          <cell r="C21797">
            <v>123</v>
          </cell>
          <cell r="D21797">
            <v>2004</v>
          </cell>
          <cell r="E21797">
            <v>38352</v>
          </cell>
        </row>
        <row r="21798">
          <cell r="A21798">
            <v>38231</v>
          </cell>
          <cell r="B21798">
            <v>245</v>
          </cell>
          <cell r="C21798">
            <v>122</v>
          </cell>
          <cell r="D21798">
            <v>2004</v>
          </cell>
          <cell r="E21798">
            <v>38352</v>
          </cell>
        </row>
        <row r="21799">
          <cell r="A21799">
            <v>38232</v>
          </cell>
          <cell r="B21799">
            <v>246</v>
          </cell>
          <cell r="C21799">
            <v>121</v>
          </cell>
          <cell r="D21799">
            <v>2004</v>
          </cell>
          <cell r="E21799">
            <v>38352</v>
          </cell>
        </row>
        <row r="21800">
          <cell r="A21800">
            <v>38233</v>
          </cell>
          <cell r="B21800">
            <v>247</v>
          </cell>
          <cell r="C21800">
            <v>120</v>
          </cell>
          <cell r="D21800">
            <v>2004</v>
          </cell>
          <cell r="E21800">
            <v>38352</v>
          </cell>
        </row>
        <row r="21801">
          <cell r="A21801">
            <v>38234</v>
          </cell>
          <cell r="B21801">
            <v>248</v>
          </cell>
          <cell r="C21801">
            <v>119</v>
          </cell>
          <cell r="D21801">
            <v>2004</v>
          </cell>
          <cell r="E21801">
            <v>38352</v>
          </cell>
        </row>
        <row r="21802">
          <cell r="A21802">
            <v>38235</v>
          </cell>
          <cell r="B21802">
            <v>249</v>
          </cell>
          <cell r="C21802">
            <v>118</v>
          </cell>
          <cell r="D21802">
            <v>2004</v>
          </cell>
          <cell r="E21802">
            <v>38352</v>
          </cell>
        </row>
        <row r="21803">
          <cell r="A21803">
            <v>38236</v>
          </cell>
          <cell r="B21803">
            <v>250</v>
          </cell>
          <cell r="C21803">
            <v>117</v>
          </cell>
          <cell r="D21803">
            <v>2004</v>
          </cell>
          <cell r="E21803">
            <v>38352</v>
          </cell>
        </row>
        <row r="21804">
          <cell r="A21804">
            <v>38237</v>
          </cell>
          <cell r="B21804">
            <v>251</v>
          </cell>
          <cell r="C21804">
            <v>116</v>
          </cell>
          <cell r="D21804">
            <v>2004</v>
          </cell>
          <cell r="E21804">
            <v>38352</v>
          </cell>
        </row>
        <row r="21805">
          <cell r="A21805">
            <v>38238</v>
          </cell>
          <cell r="B21805">
            <v>252</v>
          </cell>
          <cell r="C21805">
            <v>115</v>
          </cell>
          <cell r="D21805">
            <v>2004</v>
          </cell>
          <cell r="E21805">
            <v>38352</v>
          </cell>
        </row>
        <row r="21806">
          <cell r="A21806">
            <v>38239</v>
          </cell>
          <cell r="B21806">
            <v>253</v>
          </cell>
          <cell r="C21806">
            <v>114</v>
          </cell>
          <cell r="D21806">
            <v>2004</v>
          </cell>
          <cell r="E21806">
            <v>38352</v>
          </cell>
        </row>
        <row r="21807">
          <cell r="A21807">
            <v>38240</v>
          </cell>
          <cell r="B21807">
            <v>254</v>
          </cell>
          <cell r="C21807">
            <v>113</v>
          </cell>
          <cell r="D21807">
            <v>2004</v>
          </cell>
          <cell r="E21807">
            <v>38352</v>
          </cell>
        </row>
        <row r="21808">
          <cell r="A21808">
            <v>38241</v>
          </cell>
          <cell r="B21808">
            <v>255</v>
          </cell>
          <cell r="C21808">
            <v>112</v>
          </cell>
          <cell r="D21808">
            <v>2004</v>
          </cell>
          <cell r="E21808">
            <v>38352</v>
          </cell>
        </row>
        <row r="21809">
          <cell r="A21809">
            <v>38242</v>
          </cell>
          <cell r="B21809">
            <v>256</v>
          </cell>
          <cell r="C21809">
            <v>111</v>
          </cell>
          <cell r="D21809">
            <v>2004</v>
          </cell>
          <cell r="E21809">
            <v>38352</v>
          </cell>
        </row>
        <row r="21810">
          <cell r="A21810">
            <v>38243</v>
          </cell>
          <cell r="B21810">
            <v>257</v>
          </cell>
          <cell r="C21810">
            <v>110</v>
          </cell>
          <cell r="D21810">
            <v>2004</v>
          </cell>
          <cell r="E21810">
            <v>38352</v>
          </cell>
        </row>
        <row r="21811">
          <cell r="A21811">
            <v>38244</v>
          </cell>
          <cell r="B21811">
            <v>258</v>
          </cell>
          <cell r="C21811">
            <v>109</v>
          </cell>
          <cell r="D21811">
            <v>2004</v>
          </cell>
          <cell r="E21811">
            <v>38352</v>
          </cell>
        </row>
        <row r="21812">
          <cell r="A21812">
            <v>38245</v>
          </cell>
          <cell r="B21812">
            <v>259</v>
          </cell>
          <cell r="C21812">
            <v>108</v>
          </cell>
          <cell r="D21812">
            <v>2004</v>
          </cell>
          <cell r="E21812">
            <v>38352</v>
          </cell>
        </row>
        <row r="21813">
          <cell r="A21813">
            <v>38246</v>
          </cell>
          <cell r="B21813">
            <v>260</v>
          </cell>
          <cell r="C21813">
            <v>107</v>
          </cell>
          <cell r="D21813">
            <v>2004</v>
          </cell>
          <cell r="E21813">
            <v>38352</v>
          </cell>
        </row>
        <row r="21814">
          <cell r="A21814">
            <v>38247</v>
          </cell>
          <cell r="B21814">
            <v>261</v>
          </cell>
          <cell r="C21814">
            <v>106</v>
          </cell>
          <cell r="D21814">
            <v>2004</v>
          </cell>
          <cell r="E21814">
            <v>38352</v>
          </cell>
        </row>
        <row r="21815">
          <cell r="A21815">
            <v>38248</v>
          </cell>
          <cell r="B21815">
            <v>262</v>
          </cell>
          <cell r="C21815">
            <v>105</v>
          </cell>
          <cell r="D21815">
            <v>2004</v>
          </cell>
          <cell r="E21815">
            <v>38352</v>
          </cell>
        </row>
        <row r="21816">
          <cell r="A21816">
            <v>38249</v>
          </cell>
          <cell r="B21816">
            <v>263</v>
          </cell>
          <cell r="C21816">
            <v>104</v>
          </cell>
          <cell r="D21816">
            <v>2004</v>
          </cell>
          <cell r="E21816">
            <v>38352</v>
          </cell>
        </row>
        <row r="21817">
          <cell r="A21817">
            <v>38250</v>
          </cell>
          <cell r="B21817">
            <v>264</v>
          </cell>
          <cell r="C21817">
            <v>103</v>
          </cell>
          <cell r="D21817">
            <v>2004</v>
          </cell>
          <cell r="E21817">
            <v>38352</v>
          </cell>
        </row>
        <row r="21818">
          <cell r="A21818">
            <v>38251</v>
          </cell>
          <cell r="B21818">
            <v>265</v>
          </cell>
          <cell r="C21818">
            <v>102</v>
          </cell>
          <cell r="D21818">
            <v>2004</v>
          </cell>
          <cell r="E21818">
            <v>38352</v>
          </cell>
        </row>
        <row r="21819">
          <cell r="A21819">
            <v>38252</v>
          </cell>
          <cell r="B21819">
            <v>266</v>
          </cell>
          <cell r="C21819">
            <v>101</v>
          </cell>
          <cell r="D21819">
            <v>2004</v>
          </cell>
          <cell r="E21819">
            <v>38352</v>
          </cell>
        </row>
        <row r="21820">
          <cell r="A21820">
            <v>38253</v>
          </cell>
          <cell r="B21820">
            <v>267</v>
          </cell>
          <cell r="C21820">
            <v>100</v>
          </cell>
          <cell r="D21820">
            <v>2004</v>
          </cell>
          <cell r="E21820">
            <v>38352</v>
          </cell>
        </row>
        <row r="21821">
          <cell r="A21821">
            <v>38254</v>
          </cell>
          <cell r="B21821">
            <v>268</v>
          </cell>
          <cell r="C21821">
            <v>99</v>
          </cell>
          <cell r="D21821">
            <v>2004</v>
          </cell>
          <cell r="E21821">
            <v>38352</v>
          </cell>
        </row>
        <row r="21822">
          <cell r="A21822">
            <v>38255</v>
          </cell>
          <cell r="B21822">
            <v>269</v>
          </cell>
          <cell r="C21822">
            <v>98</v>
          </cell>
          <cell r="D21822">
            <v>2004</v>
          </cell>
          <cell r="E21822">
            <v>38352</v>
          </cell>
        </row>
        <row r="21823">
          <cell r="A21823">
            <v>38256</v>
          </cell>
          <cell r="B21823">
            <v>270</v>
          </cell>
          <cell r="C21823">
            <v>97</v>
          </cell>
          <cell r="D21823">
            <v>2004</v>
          </cell>
          <cell r="E21823">
            <v>38352</v>
          </cell>
        </row>
        <row r="21824">
          <cell r="A21824">
            <v>38257</v>
          </cell>
          <cell r="B21824">
            <v>271</v>
          </cell>
          <cell r="C21824">
            <v>96</v>
          </cell>
          <cell r="D21824">
            <v>2004</v>
          </cell>
          <cell r="E21824">
            <v>38352</v>
          </cell>
        </row>
        <row r="21825">
          <cell r="A21825">
            <v>38258</v>
          </cell>
          <cell r="B21825">
            <v>272</v>
          </cell>
          <cell r="C21825">
            <v>95</v>
          </cell>
          <cell r="D21825">
            <v>2004</v>
          </cell>
          <cell r="E21825">
            <v>38352</v>
          </cell>
        </row>
        <row r="21826">
          <cell r="A21826">
            <v>38259</v>
          </cell>
          <cell r="B21826">
            <v>273</v>
          </cell>
          <cell r="C21826">
            <v>94</v>
          </cell>
          <cell r="D21826">
            <v>2004</v>
          </cell>
          <cell r="E21826">
            <v>38352</v>
          </cell>
        </row>
        <row r="21827">
          <cell r="A21827">
            <v>38260</v>
          </cell>
          <cell r="B21827">
            <v>274</v>
          </cell>
          <cell r="C21827">
            <v>93</v>
          </cell>
          <cell r="D21827">
            <v>2004</v>
          </cell>
          <cell r="E21827">
            <v>38352</v>
          </cell>
        </row>
        <row r="21828">
          <cell r="A21828">
            <v>38261</v>
          </cell>
          <cell r="B21828">
            <v>275</v>
          </cell>
          <cell r="C21828">
            <v>92</v>
          </cell>
          <cell r="D21828">
            <v>2004</v>
          </cell>
          <cell r="E21828">
            <v>38352</v>
          </cell>
        </row>
        <row r="21829">
          <cell r="A21829">
            <v>38262</v>
          </cell>
          <cell r="B21829">
            <v>276</v>
          </cell>
          <cell r="C21829">
            <v>91</v>
          </cell>
          <cell r="D21829">
            <v>2004</v>
          </cell>
          <cell r="E21829">
            <v>38352</v>
          </cell>
        </row>
        <row r="21830">
          <cell r="A21830">
            <v>38263</v>
          </cell>
          <cell r="B21830">
            <v>277</v>
          </cell>
          <cell r="C21830">
            <v>90</v>
          </cell>
          <cell r="D21830">
            <v>2004</v>
          </cell>
          <cell r="E21830">
            <v>38352</v>
          </cell>
        </row>
        <row r="21831">
          <cell r="A21831">
            <v>38264</v>
          </cell>
          <cell r="B21831">
            <v>278</v>
          </cell>
          <cell r="C21831">
            <v>89</v>
          </cell>
          <cell r="D21831">
            <v>2004</v>
          </cell>
          <cell r="E21831">
            <v>38352</v>
          </cell>
        </row>
        <row r="21832">
          <cell r="A21832">
            <v>38265</v>
          </cell>
          <cell r="B21832">
            <v>279</v>
          </cell>
          <cell r="C21832">
            <v>88</v>
          </cell>
          <cell r="D21832">
            <v>2004</v>
          </cell>
          <cell r="E21832">
            <v>38352</v>
          </cell>
        </row>
        <row r="21833">
          <cell r="A21833">
            <v>38266</v>
          </cell>
          <cell r="B21833">
            <v>280</v>
          </cell>
          <cell r="C21833">
            <v>87</v>
          </cell>
          <cell r="D21833">
            <v>2004</v>
          </cell>
          <cell r="E21833">
            <v>38352</v>
          </cell>
        </row>
        <row r="21834">
          <cell r="A21834">
            <v>38267</v>
          </cell>
          <cell r="B21834">
            <v>281</v>
          </cell>
          <cell r="C21834">
            <v>86</v>
          </cell>
          <cell r="D21834">
            <v>2004</v>
          </cell>
          <cell r="E21834">
            <v>38352</v>
          </cell>
        </row>
        <row r="21835">
          <cell r="A21835">
            <v>38268</v>
          </cell>
          <cell r="B21835">
            <v>282</v>
          </cell>
          <cell r="C21835">
            <v>85</v>
          </cell>
          <cell r="D21835">
            <v>2004</v>
          </cell>
          <cell r="E21835">
            <v>38352</v>
          </cell>
        </row>
        <row r="21836">
          <cell r="A21836">
            <v>38269</v>
          </cell>
          <cell r="B21836">
            <v>283</v>
          </cell>
          <cell r="C21836">
            <v>84</v>
          </cell>
          <cell r="D21836">
            <v>2004</v>
          </cell>
          <cell r="E21836">
            <v>38352</v>
          </cell>
        </row>
        <row r="21837">
          <cell r="A21837">
            <v>38270</v>
          </cell>
          <cell r="B21837">
            <v>284</v>
          </cell>
          <cell r="C21837">
            <v>83</v>
          </cell>
          <cell r="D21837">
            <v>2004</v>
          </cell>
          <cell r="E21837">
            <v>38352</v>
          </cell>
        </row>
        <row r="21838">
          <cell r="A21838">
            <v>38271</v>
          </cell>
          <cell r="B21838">
            <v>285</v>
          </cell>
          <cell r="C21838">
            <v>82</v>
          </cell>
          <cell r="D21838">
            <v>2004</v>
          </cell>
          <cell r="E21838">
            <v>38352</v>
          </cell>
        </row>
        <row r="21839">
          <cell r="A21839">
            <v>38272</v>
          </cell>
          <cell r="B21839">
            <v>286</v>
          </cell>
          <cell r="C21839">
            <v>81</v>
          </cell>
          <cell r="D21839">
            <v>2004</v>
          </cell>
          <cell r="E21839">
            <v>38352</v>
          </cell>
        </row>
        <row r="21840">
          <cell r="A21840">
            <v>38273</v>
          </cell>
          <cell r="B21840">
            <v>287</v>
          </cell>
          <cell r="C21840">
            <v>80</v>
          </cell>
          <cell r="D21840">
            <v>2004</v>
          </cell>
          <cell r="E21840">
            <v>38352</v>
          </cell>
        </row>
        <row r="21841">
          <cell r="A21841">
            <v>38274</v>
          </cell>
          <cell r="B21841">
            <v>288</v>
          </cell>
          <cell r="C21841">
            <v>79</v>
          </cell>
          <cell r="D21841">
            <v>2004</v>
          </cell>
          <cell r="E21841">
            <v>38352</v>
          </cell>
        </row>
        <row r="21842">
          <cell r="A21842">
            <v>38275</v>
          </cell>
          <cell r="B21842">
            <v>289</v>
          </cell>
          <cell r="C21842">
            <v>78</v>
          </cell>
          <cell r="D21842">
            <v>2004</v>
          </cell>
          <cell r="E21842">
            <v>38352</v>
          </cell>
        </row>
        <row r="21843">
          <cell r="A21843">
            <v>38276</v>
          </cell>
          <cell r="B21843">
            <v>290</v>
          </cell>
          <cell r="C21843">
            <v>77</v>
          </cell>
          <cell r="D21843">
            <v>2004</v>
          </cell>
          <cell r="E21843">
            <v>38352</v>
          </cell>
        </row>
        <row r="21844">
          <cell r="A21844">
            <v>38277</v>
          </cell>
          <cell r="B21844">
            <v>291</v>
          </cell>
          <cell r="C21844">
            <v>76</v>
          </cell>
          <cell r="D21844">
            <v>2004</v>
          </cell>
          <cell r="E21844">
            <v>38352</v>
          </cell>
        </row>
        <row r="21845">
          <cell r="A21845">
            <v>38278</v>
          </cell>
          <cell r="B21845">
            <v>292</v>
          </cell>
          <cell r="C21845">
            <v>75</v>
          </cell>
          <cell r="D21845">
            <v>2004</v>
          </cell>
          <cell r="E21845">
            <v>38352</v>
          </cell>
        </row>
        <row r="21846">
          <cell r="A21846">
            <v>38279</v>
          </cell>
          <cell r="B21846">
            <v>293</v>
          </cell>
          <cell r="C21846">
            <v>74</v>
          </cell>
          <cell r="D21846">
            <v>2004</v>
          </cell>
          <cell r="E21846">
            <v>38352</v>
          </cell>
        </row>
        <row r="21847">
          <cell r="A21847">
            <v>38280</v>
          </cell>
          <cell r="B21847">
            <v>294</v>
          </cell>
          <cell r="C21847">
            <v>73</v>
          </cell>
          <cell r="D21847">
            <v>2004</v>
          </cell>
          <cell r="E21847">
            <v>38352</v>
          </cell>
        </row>
        <row r="21848">
          <cell r="A21848">
            <v>38281</v>
          </cell>
          <cell r="B21848">
            <v>295</v>
          </cell>
          <cell r="C21848">
            <v>72</v>
          </cell>
          <cell r="D21848">
            <v>2004</v>
          </cell>
          <cell r="E21848">
            <v>38352</v>
          </cell>
        </row>
        <row r="21849">
          <cell r="A21849">
            <v>38282</v>
          </cell>
          <cell r="B21849">
            <v>296</v>
          </cell>
          <cell r="C21849">
            <v>71</v>
          </cell>
          <cell r="D21849">
            <v>2004</v>
          </cell>
          <cell r="E21849">
            <v>38352</v>
          </cell>
        </row>
        <row r="21850">
          <cell r="A21850">
            <v>38283</v>
          </cell>
          <cell r="B21850">
            <v>297</v>
          </cell>
          <cell r="C21850">
            <v>70</v>
          </cell>
          <cell r="D21850">
            <v>2004</v>
          </cell>
          <cell r="E21850">
            <v>38352</v>
          </cell>
        </row>
        <row r="21851">
          <cell r="A21851">
            <v>38284</v>
          </cell>
          <cell r="B21851">
            <v>298</v>
          </cell>
          <cell r="C21851">
            <v>69</v>
          </cell>
          <cell r="D21851">
            <v>2004</v>
          </cell>
          <cell r="E21851">
            <v>38352</v>
          </cell>
        </row>
        <row r="21852">
          <cell r="A21852">
            <v>38285</v>
          </cell>
          <cell r="B21852">
            <v>299</v>
          </cell>
          <cell r="C21852">
            <v>68</v>
          </cell>
          <cell r="D21852">
            <v>2004</v>
          </cell>
          <cell r="E21852">
            <v>38352</v>
          </cell>
        </row>
        <row r="21853">
          <cell r="A21853">
            <v>38286</v>
          </cell>
          <cell r="B21853">
            <v>300</v>
          </cell>
          <cell r="C21853">
            <v>67</v>
          </cell>
          <cell r="D21853">
            <v>2004</v>
          </cell>
          <cell r="E21853">
            <v>38352</v>
          </cell>
        </row>
        <row r="21854">
          <cell r="A21854">
            <v>38287</v>
          </cell>
          <cell r="B21854">
            <v>301</v>
          </cell>
          <cell r="C21854">
            <v>66</v>
          </cell>
          <cell r="D21854">
            <v>2004</v>
          </cell>
          <cell r="E21854">
            <v>38352</v>
          </cell>
        </row>
        <row r="21855">
          <cell r="A21855">
            <v>38288</v>
          </cell>
          <cell r="B21855">
            <v>302</v>
          </cell>
          <cell r="C21855">
            <v>65</v>
          </cell>
          <cell r="D21855">
            <v>2004</v>
          </cell>
          <cell r="E21855">
            <v>38352</v>
          </cell>
        </row>
        <row r="21856">
          <cell r="A21856">
            <v>38289</v>
          </cell>
          <cell r="B21856">
            <v>303</v>
          </cell>
          <cell r="C21856">
            <v>64</v>
          </cell>
          <cell r="D21856">
            <v>2004</v>
          </cell>
          <cell r="E21856">
            <v>38352</v>
          </cell>
        </row>
        <row r="21857">
          <cell r="A21857">
            <v>38290</v>
          </cell>
          <cell r="B21857">
            <v>304</v>
          </cell>
          <cell r="C21857">
            <v>63</v>
          </cell>
          <cell r="D21857">
            <v>2004</v>
          </cell>
          <cell r="E21857">
            <v>38352</v>
          </cell>
        </row>
        <row r="21858">
          <cell r="A21858">
            <v>38291</v>
          </cell>
          <cell r="B21858">
            <v>305</v>
          </cell>
          <cell r="C21858">
            <v>62</v>
          </cell>
          <cell r="D21858">
            <v>2004</v>
          </cell>
          <cell r="E21858">
            <v>38352</v>
          </cell>
        </row>
        <row r="21859">
          <cell r="A21859">
            <v>38292</v>
          </cell>
          <cell r="B21859">
            <v>306</v>
          </cell>
          <cell r="C21859">
            <v>61</v>
          </cell>
          <cell r="D21859">
            <v>2004</v>
          </cell>
          <cell r="E21859">
            <v>38352</v>
          </cell>
        </row>
        <row r="21860">
          <cell r="A21860">
            <v>38293</v>
          </cell>
          <cell r="B21860">
            <v>307</v>
          </cell>
          <cell r="C21860">
            <v>60</v>
          </cell>
          <cell r="D21860">
            <v>2004</v>
          </cell>
          <cell r="E21860">
            <v>38352</v>
          </cell>
        </row>
        <row r="21861">
          <cell r="A21861">
            <v>38294</v>
          </cell>
          <cell r="B21861">
            <v>308</v>
          </cell>
          <cell r="C21861">
            <v>59</v>
          </cell>
          <cell r="D21861">
            <v>2004</v>
          </cell>
          <cell r="E21861">
            <v>38352</v>
          </cell>
        </row>
        <row r="21862">
          <cell r="A21862">
            <v>38295</v>
          </cell>
          <cell r="B21862">
            <v>309</v>
          </cell>
          <cell r="C21862">
            <v>58</v>
          </cell>
          <cell r="D21862">
            <v>2004</v>
          </cell>
          <cell r="E21862">
            <v>38352</v>
          </cell>
        </row>
        <row r="21863">
          <cell r="A21863">
            <v>38296</v>
          </cell>
          <cell r="B21863">
            <v>310</v>
          </cell>
          <cell r="C21863">
            <v>57</v>
          </cell>
          <cell r="D21863">
            <v>2004</v>
          </cell>
          <cell r="E21863">
            <v>38352</v>
          </cell>
        </row>
        <row r="21864">
          <cell r="A21864">
            <v>38297</v>
          </cell>
          <cell r="B21864">
            <v>311</v>
          </cell>
          <cell r="C21864">
            <v>56</v>
          </cell>
          <cell r="D21864">
            <v>2004</v>
          </cell>
          <cell r="E21864">
            <v>38352</v>
          </cell>
        </row>
        <row r="21865">
          <cell r="A21865">
            <v>38298</v>
          </cell>
          <cell r="B21865">
            <v>312</v>
          </cell>
          <cell r="C21865">
            <v>55</v>
          </cell>
          <cell r="D21865">
            <v>2004</v>
          </cell>
          <cell r="E21865">
            <v>38352</v>
          </cell>
        </row>
        <row r="21866">
          <cell r="A21866">
            <v>38299</v>
          </cell>
          <cell r="B21866">
            <v>313</v>
          </cell>
          <cell r="C21866">
            <v>54</v>
          </cell>
          <cell r="D21866">
            <v>2004</v>
          </cell>
          <cell r="E21866">
            <v>38352</v>
          </cell>
        </row>
        <row r="21867">
          <cell r="A21867">
            <v>38300</v>
          </cell>
          <cell r="B21867">
            <v>314</v>
          </cell>
          <cell r="C21867">
            <v>53</v>
          </cell>
          <cell r="D21867">
            <v>2004</v>
          </cell>
          <cell r="E21867">
            <v>38352</v>
          </cell>
        </row>
        <row r="21868">
          <cell r="A21868">
            <v>38301</v>
          </cell>
          <cell r="B21868">
            <v>315</v>
          </cell>
          <cell r="C21868">
            <v>52</v>
          </cell>
          <cell r="D21868">
            <v>2004</v>
          </cell>
          <cell r="E21868">
            <v>38352</v>
          </cell>
        </row>
        <row r="21869">
          <cell r="A21869">
            <v>38302</v>
          </cell>
          <cell r="B21869">
            <v>316</v>
          </cell>
          <cell r="C21869">
            <v>51</v>
          </cell>
          <cell r="D21869">
            <v>2004</v>
          </cell>
          <cell r="E21869">
            <v>38352</v>
          </cell>
        </row>
        <row r="21870">
          <cell r="A21870">
            <v>38303</v>
          </cell>
          <cell r="B21870">
            <v>317</v>
          </cell>
          <cell r="C21870">
            <v>50</v>
          </cell>
          <cell r="D21870">
            <v>2004</v>
          </cell>
          <cell r="E21870">
            <v>38352</v>
          </cell>
        </row>
        <row r="21871">
          <cell r="A21871">
            <v>38304</v>
          </cell>
          <cell r="B21871">
            <v>318</v>
          </cell>
          <cell r="C21871">
            <v>49</v>
          </cell>
          <cell r="D21871">
            <v>2004</v>
          </cell>
          <cell r="E21871">
            <v>38352</v>
          </cell>
        </row>
        <row r="21872">
          <cell r="A21872">
            <v>38305</v>
          </cell>
          <cell r="B21872">
            <v>319</v>
          </cell>
          <cell r="C21872">
            <v>48</v>
          </cell>
          <cell r="D21872">
            <v>2004</v>
          </cell>
          <cell r="E21872">
            <v>38352</v>
          </cell>
        </row>
        <row r="21873">
          <cell r="A21873">
            <v>38306</v>
          </cell>
          <cell r="B21873">
            <v>320</v>
          </cell>
          <cell r="C21873">
            <v>47</v>
          </cell>
          <cell r="D21873">
            <v>2004</v>
          </cell>
          <cell r="E21873">
            <v>38352</v>
          </cell>
        </row>
        <row r="21874">
          <cell r="A21874">
            <v>38307</v>
          </cell>
          <cell r="B21874">
            <v>321</v>
          </cell>
          <cell r="C21874">
            <v>46</v>
          </cell>
          <cell r="D21874">
            <v>2004</v>
          </cell>
          <cell r="E21874">
            <v>38352</v>
          </cell>
        </row>
        <row r="21875">
          <cell r="A21875">
            <v>38308</v>
          </cell>
          <cell r="B21875">
            <v>322</v>
          </cell>
          <cell r="C21875">
            <v>45</v>
          </cell>
          <cell r="D21875">
            <v>2004</v>
          </cell>
          <cell r="E21875">
            <v>38352</v>
          </cell>
        </row>
        <row r="21876">
          <cell r="A21876">
            <v>38309</v>
          </cell>
          <cell r="B21876">
            <v>323</v>
          </cell>
          <cell r="C21876">
            <v>44</v>
          </cell>
          <cell r="D21876">
            <v>2004</v>
          </cell>
          <cell r="E21876">
            <v>38352</v>
          </cell>
        </row>
        <row r="21877">
          <cell r="A21877">
            <v>38310</v>
          </cell>
          <cell r="B21877">
            <v>324</v>
          </cell>
          <cell r="C21877">
            <v>43</v>
          </cell>
          <cell r="D21877">
            <v>2004</v>
          </cell>
          <cell r="E21877">
            <v>38352</v>
          </cell>
        </row>
        <row r="21878">
          <cell r="A21878">
            <v>38311</v>
          </cell>
          <cell r="B21878">
            <v>325</v>
          </cell>
          <cell r="C21878">
            <v>42</v>
          </cell>
          <cell r="D21878">
            <v>2004</v>
          </cell>
          <cell r="E21878">
            <v>38352</v>
          </cell>
        </row>
        <row r="21879">
          <cell r="A21879">
            <v>38312</v>
          </cell>
          <cell r="B21879">
            <v>326</v>
          </cell>
          <cell r="C21879">
            <v>41</v>
          </cell>
          <cell r="D21879">
            <v>2004</v>
          </cell>
          <cell r="E21879">
            <v>38352</v>
          </cell>
        </row>
        <row r="21880">
          <cell r="A21880">
            <v>38313</v>
          </cell>
          <cell r="B21880">
            <v>327</v>
          </cell>
          <cell r="C21880">
            <v>40</v>
          </cell>
          <cell r="D21880">
            <v>2004</v>
          </cell>
          <cell r="E21880">
            <v>38352</v>
          </cell>
        </row>
        <row r="21881">
          <cell r="A21881">
            <v>38314</v>
          </cell>
          <cell r="B21881">
            <v>328</v>
          </cell>
          <cell r="C21881">
            <v>39</v>
          </cell>
          <cell r="D21881">
            <v>2004</v>
          </cell>
          <cell r="E21881">
            <v>38352</v>
          </cell>
        </row>
        <row r="21882">
          <cell r="A21882">
            <v>38315</v>
          </cell>
          <cell r="B21882">
            <v>329</v>
          </cell>
          <cell r="C21882">
            <v>38</v>
          </cell>
          <cell r="D21882">
            <v>2004</v>
          </cell>
          <cell r="E21882">
            <v>38352</v>
          </cell>
        </row>
        <row r="21883">
          <cell r="A21883">
            <v>38316</v>
          </cell>
          <cell r="B21883">
            <v>330</v>
          </cell>
          <cell r="C21883">
            <v>37</v>
          </cell>
          <cell r="D21883">
            <v>2004</v>
          </cell>
          <cell r="E21883">
            <v>38352</v>
          </cell>
        </row>
        <row r="21884">
          <cell r="A21884">
            <v>38317</v>
          </cell>
          <cell r="B21884">
            <v>331</v>
          </cell>
          <cell r="C21884">
            <v>36</v>
          </cell>
          <cell r="D21884">
            <v>2004</v>
          </cell>
          <cell r="E21884">
            <v>38352</v>
          </cell>
        </row>
        <row r="21885">
          <cell r="A21885">
            <v>38318</v>
          </cell>
          <cell r="B21885">
            <v>332</v>
          </cell>
          <cell r="C21885">
            <v>35</v>
          </cell>
          <cell r="D21885">
            <v>2004</v>
          </cell>
          <cell r="E21885">
            <v>38352</v>
          </cell>
        </row>
        <row r="21886">
          <cell r="A21886">
            <v>38319</v>
          </cell>
          <cell r="B21886">
            <v>333</v>
          </cell>
          <cell r="C21886">
            <v>34</v>
          </cell>
          <cell r="D21886">
            <v>2004</v>
          </cell>
          <cell r="E21886">
            <v>38352</v>
          </cell>
        </row>
        <row r="21887">
          <cell r="A21887">
            <v>38320</v>
          </cell>
          <cell r="B21887">
            <v>334</v>
          </cell>
          <cell r="C21887">
            <v>33</v>
          </cell>
          <cell r="D21887">
            <v>2004</v>
          </cell>
          <cell r="E21887">
            <v>38352</v>
          </cell>
        </row>
        <row r="21888">
          <cell r="A21888">
            <v>38321</v>
          </cell>
          <cell r="B21888">
            <v>335</v>
          </cell>
          <cell r="C21888">
            <v>32</v>
          </cell>
          <cell r="D21888">
            <v>2004</v>
          </cell>
          <cell r="E21888">
            <v>38352</v>
          </cell>
        </row>
        <row r="21889">
          <cell r="A21889">
            <v>38322</v>
          </cell>
          <cell r="B21889">
            <v>336</v>
          </cell>
          <cell r="C21889">
            <v>31</v>
          </cell>
          <cell r="D21889">
            <v>2004</v>
          </cell>
          <cell r="E21889">
            <v>38352</v>
          </cell>
        </row>
        <row r="21890">
          <cell r="A21890">
            <v>38323</v>
          </cell>
          <cell r="B21890">
            <v>337</v>
          </cell>
          <cell r="C21890">
            <v>30</v>
          </cell>
          <cell r="D21890">
            <v>2004</v>
          </cell>
          <cell r="E21890">
            <v>38352</v>
          </cell>
        </row>
        <row r="21891">
          <cell r="A21891">
            <v>38324</v>
          </cell>
          <cell r="B21891">
            <v>338</v>
          </cell>
          <cell r="C21891">
            <v>29</v>
          </cell>
          <cell r="D21891">
            <v>2004</v>
          </cell>
          <cell r="E21891">
            <v>38352</v>
          </cell>
        </row>
        <row r="21892">
          <cell r="A21892">
            <v>38325</v>
          </cell>
          <cell r="B21892">
            <v>339</v>
          </cell>
          <cell r="C21892">
            <v>28</v>
          </cell>
          <cell r="D21892">
            <v>2004</v>
          </cell>
          <cell r="E21892">
            <v>38352</v>
          </cell>
        </row>
        <row r="21893">
          <cell r="A21893">
            <v>38326</v>
          </cell>
          <cell r="B21893">
            <v>340</v>
          </cell>
          <cell r="C21893">
            <v>27</v>
          </cell>
          <cell r="D21893">
            <v>2004</v>
          </cell>
          <cell r="E21893">
            <v>38352</v>
          </cell>
        </row>
        <row r="21894">
          <cell r="A21894">
            <v>38327</v>
          </cell>
          <cell r="B21894">
            <v>341</v>
          </cell>
          <cell r="C21894">
            <v>26</v>
          </cell>
          <cell r="D21894">
            <v>2004</v>
          </cell>
          <cell r="E21894">
            <v>38352</v>
          </cell>
        </row>
        <row r="21895">
          <cell r="A21895">
            <v>38328</v>
          </cell>
          <cell r="B21895">
            <v>342</v>
          </cell>
          <cell r="C21895">
            <v>25</v>
          </cell>
          <cell r="D21895">
            <v>2004</v>
          </cell>
          <cell r="E21895">
            <v>38352</v>
          </cell>
        </row>
        <row r="21896">
          <cell r="A21896">
            <v>38329</v>
          </cell>
          <cell r="B21896">
            <v>343</v>
          </cell>
          <cell r="C21896">
            <v>24</v>
          </cell>
          <cell r="D21896">
            <v>2004</v>
          </cell>
          <cell r="E21896">
            <v>38352</v>
          </cell>
        </row>
        <row r="21897">
          <cell r="A21897">
            <v>38330</v>
          </cell>
          <cell r="B21897">
            <v>344</v>
          </cell>
          <cell r="C21897">
            <v>23</v>
          </cell>
          <cell r="D21897">
            <v>2004</v>
          </cell>
          <cell r="E21897">
            <v>38352</v>
          </cell>
        </row>
        <row r="21898">
          <cell r="A21898">
            <v>38331</v>
          </cell>
          <cell r="B21898">
            <v>345</v>
          </cell>
          <cell r="C21898">
            <v>22</v>
          </cell>
          <cell r="D21898">
            <v>2004</v>
          </cell>
          <cell r="E21898">
            <v>38352</v>
          </cell>
        </row>
        <row r="21899">
          <cell r="A21899">
            <v>38332</v>
          </cell>
          <cell r="B21899">
            <v>346</v>
          </cell>
          <cell r="C21899">
            <v>21</v>
          </cell>
          <cell r="D21899">
            <v>2004</v>
          </cell>
          <cell r="E21899">
            <v>38352</v>
          </cell>
        </row>
        <row r="21900">
          <cell r="A21900">
            <v>38333</v>
          </cell>
          <cell r="B21900">
            <v>347</v>
          </cell>
          <cell r="C21900">
            <v>20</v>
          </cell>
          <cell r="D21900">
            <v>2004</v>
          </cell>
          <cell r="E21900">
            <v>38352</v>
          </cell>
        </row>
        <row r="21901">
          <cell r="A21901">
            <v>38334</v>
          </cell>
          <cell r="B21901">
            <v>348</v>
          </cell>
          <cell r="C21901">
            <v>19</v>
          </cell>
          <cell r="D21901">
            <v>2004</v>
          </cell>
          <cell r="E21901">
            <v>38352</v>
          </cell>
        </row>
        <row r="21902">
          <cell r="A21902">
            <v>38335</v>
          </cell>
          <cell r="B21902">
            <v>349</v>
          </cell>
          <cell r="C21902">
            <v>18</v>
          </cell>
          <cell r="D21902">
            <v>2004</v>
          </cell>
          <cell r="E21902">
            <v>38352</v>
          </cell>
        </row>
        <row r="21903">
          <cell r="A21903">
            <v>38336</v>
          </cell>
          <cell r="B21903">
            <v>350</v>
          </cell>
          <cell r="C21903">
            <v>17</v>
          </cell>
          <cell r="D21903">
            <v>2004</v>
          </cell>
          <cell r="E21903">
            <v>38352</v>
          </cell>
        </row>
        <row r="21904">
          <cell r="A21904">
            <v>38337</v>
          </cell>
          <cell r="B21904">
            <v>351</v>
          </cell>
          <cell r="C21904">
            <v>16</v>
          </cell>
          <cell r="D21904">
            <v>2004</v>
          </cell>
          <cell r="E21904">
            <v>38352</v>
          </cell>
        </row>
        <row r="21905">
          <cell r="A21905">
            <v>38338</v>
          </cell>
          <cell r="B21905">
            <v>352</v>
          </cell>
          <cell r="C21905">
            <v>15</v>
          </cell>
          <cell r="D21905">
            <v>2004</v>
          </cell>
          <cell r="E21905">
            <v>38352</v>
          </cell>
        </row>
        <row r="21906">
          <cell r="A21906">
            <v>38339</v>
          </cell>
          <cell r="B21906">
            <v>353</v>
          </cell>
          <cell r="C21906">
            <v>14</v>
          </cell>
          <cell r="D21906">
            <v>2004</v>
          </cell>
          <cell r="E21906">
            <v>38352</v>
          </cell>
        </row>
        <row r="21907">
          <cell r="A21907">
            <v>38340</v>
          </cell>
          <cell r="B21907">
            <v>354</v>
          </cell>
          <cell r="C21907">
            <v>13</v>
          </cell>
          <cell r="D21907">
            <v>2004</v>
          </cell>
          <cell r="E21907">
            <v>38352</v>
          </cell>
        </row>
        <row r="21908">
          <cell r="A21908">
            <v>38341</v>
          </cell>
          <cell r="B21908">
            <v>355</v>
          </cell>
          <cell r="C21908">
            <v>12</v>
          </cell>
          <cell r="D21908">
            <v>2004</v>
          </cell>
          <cell r="E21908">
            <v>38352</v>
          </cell>
        </row>
        <row r="21909">
          <cell r="A21909">
            <v>38342</v>
          </cell>
          <cell r="B21909">
            <v>356</v>
          </cell>
          <cell r="C21909">
            <v>11</v>
          </cell>
          <cell r="D21909">
            <v>2004</v>
          </cell>
          <cell r="E21909">
            <v>38352</v>
          </cell>
        </row>
        <row r="21910">
          <cell r="A21910">
            <v>38343</v>
          </cell>
          <cell r="B21910">
            <v>357</v>
          </cell>
          <cell r="C21910">
            <v>10</v>
          </cell>
          <cell r="D21910">
            <v>2004</v>
          </cell>
          <cell r="E21910">
            <v>38352</v>
          </cell>
        </row>
        <row r="21911">
          <cell r="A21911">
            <v>38344</v>
          </cell>
          <cell r="B21911">
            <v>358</v>
          </cell>
          <cell r="C21911">
            <v>9</v>
          </cell>
          <cell r="D21911">
            <v>2004</v>
          </cell>
          <cell r="E21911">
            <v>38352</v>
          </cell>
        </row>
        <row r="21912">
          <cell r="A21912">
            <v>38345</v>
          </cell>
          <cell r="B21912">
            <v>359</v>
          </cell>
          <cell r="C21912">
            <v>8</v>
          </cell>
          <cell r="D21912">
            <v>2004</v>
          </cell>
          <cell r="E21912">
            <v>38352</v>
          </cell>
        </row>
        <row r="21913">
          <cell r="A21913">
            <v>38346</v>
          </cell>
          <cell r="B21913">
            <v>360</v>
          </cell>
          <cell r="C21913">
            <v>7</v>
          </cell>
          <cell r="D21913">
            <v>2004</v>
          </cell>
          <cell r="E21913">
            <v>38352</v>
          </cell>
        </row>
        <row r="21914">
          <cell r="A21914">
            <v>38347</v>
          </cell>
          <cell r="B21914">
            <v>361</v>
          </cell>
          <cell r="C21914">
            <v>6</v>
          </cell>
          <cell r="D21914">
            <v>2004</v>
          </cell>
          <cell r="E21914">
            <v>38352</v>
          </cell>
        </row>
        <row r="21915">
          <cell r="A21915">
            <v>38348</v>
          </cell>
          <cell r="B21915">
            <v>362</v>
          </cell>
          <cell r="C21915">
            <v>5</v>
          </cell>
          <cell r="D21915">
            <v>2004</v>
          </cell>
          <cell r="E21915">
            <v>38352</v>
          </cell>
        </row>
        <row r="21916">
          <cell r="A21916">
            <v>38349</v>
          </cell>
          <cell r="B21916">
            <v>363</v>
          </cell>
          <cell r="C21916">
            <v>4</v>
          </cell>
          <cell r="D21916">
            <v>2004</v>
          </cell>
          <cell r="E21916">
            <v>38352</v>
          </cell>
        </row>
        <row r="21917">
          <cell r="A21917">
            <v>38350</v>
          </cell>
          <cell r="B21917">
            <v>364</v>
          </cell>
          <cell r="C21917">
            <v>3</v>
          </cell>
          <cell r="D21917">
            <v>2004</v>
          </cell>
          <cell r="E21917">
            <v>38352</v>
          </cell>
        </row>
        <row r="21918">
          <cell r="A21918">
            <v>38351</v>
          </cell>
          <cell r="B21918">
            <v>365</v>
          </cell>
          <cell r="C21918">
            <v>2</v>
          </cell>
          <cell r="D21918">
            <v>2004</v>
          </cell>
          <cell r="E21918">
            <v>38352</v>
          </cell>
        </row>
        <row r="21919">
          <cell r="A21919">
            <v>38352</v>
          </cell>
          <cell r="B21919">
            <v>366</v>
          </cell>
          <cell r="C21919">
            <v>1</v>
          </cell>
          <cell r="D21919">
            <v>2004</v>
          </cell>
          <cell r="E21919">
            <v>38352</v>
          </cell>
        </row>
        <row r="21920">
          <cell r="A21920">
            <v>38353</v>
          </cell>
          <cell r="B21920">
            <v>1</v>
          </cell>
          <cell r="C21920">
            <v>365</v>
          </cell>
          <cell r="D21920">
            <v>2005</v>
          </cell>
          <cell r="E21920">
            <v>38717</v>
          </cell>
        </row>
        <row r="21921">
          <cell r="A21921">
            <v>38354</v>
          </cell>
          <cell r="B21921">
            <v>2</v>
          </cell>
          <cell r="C21921">
            <v>364</v>
          </cell>
          <cell r="D21921">
            <v>2005</v>
          </cell>
          <cell r="E21921">
            <v>38717</v>
          </cell>
        </row>
        <row r="21922">
          <cell r="A21922">
            <v>38355</v>
          </cell>
          <cell r="B21922">
            <v>3</v>
          </cell>
          <cell r="C21922">
            <v>363</v>
          </cell>
          <cell r="D21922">
            <v>2005</v>
          </cell>
          <cell r="E21922">
            <v>38717</v>
          </cell>
        </row>
        <row r="21923">
          <cell r="A21923">
            <v>38356</v>
          </cell>
          <cell r="B21923">
            <v>4</v>
          </cell>
          <cell r="C21923">
            <v>362</v>
          </cell>
          <cell r="D21923">
            <v>2005</v>
          </cell>
          <cell r="E21923">
            <v>38717</v>
          </cell>
        </row>
        <row r="21924">
          <cell r="A21924">
            <v>38357</v>
          </cell>
          <cell r="B21924">
            <v>5</v>
          </cell>
          <cell r="C21924">
            <v>361</v>
          </cell>
          <cell r="D21924">
            <v>2005</v>
          </cell>
          <cell r="E21924">
            <v>38717</v>
          </cell>
        </row>
        <row r="21925">
          <cell r="A21925">
            <v>38358</v>
          </cell>
          <cell r="B21925">
            <v>6</v>
          </cell>
          <cell r="C21925">
            <v>360</v>
          </cell>
          <cell r="D21925">
            <v>2005</v>
          </cell>
          <cell r="E21925">
            <v>38717</v>
          </cell>
        </row>
        <row r="21926">
          <cell r="A21926">
            <v>38359</v>
          </cell>
          <cell r="B21926">
            <v>7</v>
          </cell>
          <cell r="C21926">
            <v>359</v>
          </cell>
          <cell r="D21926">
            <v>2005</v>
          </cell>
          <cell r="E21926">
            <v>38717</v>
          </cell>
        </row>
        <row r="21927">
          <cell r="A21927">
            <v>38360</v>
          </cell>
          <cell r="B21927">
            <v>8</v>
          </cell>
          <cell r="C21927">
            <v>358</v>
          </cell>
          <cell r="D21927">
            <v>2005</v>
          </cell>
          <cell r="E21927">
            <v>38717</v>
          </cell>
        </row>
        <row r="21928">
          <cell r="A21928">
            <v>38361</v>
          </cell>
          <cell r="B21928">
            <v>9</v>
          </cell>
          <cell r="C21928">
            <v>357</v>
          </cell>
          <cell r="D21928">
            <v>2005</v>
          </cell>
          <cell r="E21928">
            <v>38717</v>
          </cell>
        </row>
        <row r="21929">
          <cell r="A21929">
            <v>38362</v>
          </cell>
          <cell r="B21929">
            <v>10</v>
          </cell>
          <cell r="C21929">
            <v>356</v>
          </cell>
          <cell r="D21929">
            <v>2005</v>
          </cell>
          <cell r="E21929">
            <v>38717</v>
          </cell>
        </row>
        <row r="21930">
          <cell r="A21930">
            <v>38363</v>
          </cell>
          <cell r="B21930">
            <v>11</v>
          </cell>
          <cell r="C21930">
            <v>355</v>
          </cell>
          <cell r="D21930">
            <v>2005</v>
          </cell>
          <cell r="E21930">
            <v>38717</v>
          </cell>
        </row>
        <row r="21931">
          <cell r="A21931">
            <v>38364</v>
          </cell>
          <cell r="B21931">
            <v>12</v>
          </cell>
          <cell r="C21931">
            <v>354</v>
          </cell>
          <cell r="D21931">
            <v>2005</v>
          </cell>
          <cell r="E21931">
            <v>38717</v>
          </cell>
        </row>
        <row r="21932">
          <cell r="A21932">
            <v>38365</v>
          </cell>
          <cell r="B21932">
            <v>13</v>
          </cell>
          <cell r="C21932">
            <v>353</v>
          </cell>
          <cell r="D21932">
            <v>2005</v>
          </cell>
          <cell r="E21932">
            <v>38717</v>
          </cell>
        </row>
        <row r="21933">
          <cell r="A21933">
            <v>38366</v>
          </cell>
          <cell r="B21933">
            <v>14</v>
          </cell>
          <cell r="C21933">
            <v>352</v>
          </cell>
          <cell r="D21933">
            <v>2005</v>
          </cell>
          <cell r="E21933">
            <v>38717</v>
          </cell>
        </row>
        <row r="21934">
          <cell r="A21934">
            <v>38367</v>
          </cell>
          <cell r="B21934">
            <v>15</v>
          </cell>
          <cell r="C21934">
            <v>351</v>
          </cell>
          <cell r="D21934">
            <v>2005</v>
          </cell>
          <cell r="E21934">
            <v>38717</v>
          </cell>
        </row>
        <row r="21935">
          <cell r="A21935">
            <v>38368</v>
          </cell>
          <cell r="B21935">
            <v>16</v>
          </cell>
          <cell r="C21935">
            <v>350</v>
          </cell>
          <cell r="D21935">
            <v>2005</v>
          </cell>
          <cell r="E21935">
            <v>38717</v>
          </cell>
        </row>
        <row r="21936">
          <cell r="A21936">
            <v>38369</v>
          </cell>
          <cell r="B21936">
            <v>17</v>
          </cell>
          <cell r="C21936">
            <v>349</v>
          </cell>
          <cell r="D21936">
            <v>2005</v>
          </cell>
          <cell r="E21936">
            <v>38717</v>
          </cell>
        </row>
        <row r="21937">
          <cell r="A21937">
            <v>38370</v>
          </cell>
          <cell r="B21937">
            <v>18</v>
          </cell>
          <cell r="C21937">
            <v>348</v>
          </cell>
          <cell r="D21937">
            <v>2005</v>
          </cell>
          <cell r="E21937">
            <v>38717</v>
          </cell>
        </row>
        <row r="21938">
          <cell r="A21938">
            <v>38371</v>
          </cell>
          <cell r="B21938">
            <v>19</v>
          </cell>
          <cell r="C21938">
            <v>347</v>
          </cell>
          <cell r="D21938">
            <v>2005</v>
          </cell>
          <cell r="E21938">
            <v>38717</v>
          </cell>
        </row>
        <row r="21939">
          <cell r="A21939">
            <v>38372</v>
          </cell>
          <cell r="B21939">
            <v>20</v>
          </cell>
          <cell r="C21939">
            <v>346</v>
          </cell>
          <cell r="D21939">
            <v>2005</v>
          </cell>
          <cell r="E21939">
            <v>38717</v>
          </cell>
        </row>
        <row r="21940">
          <cell r="A21940">
            <v>38373</v>
          </cell>
          <cell r="B21940">
            <v>21</v>
          </cell>
          <cell r="C21940">
            <v>345</v>
          </cell>
          <cell r="D21940">
            <v>2005</v>
          </cell>
          <cell r="E21940">
            <v>38717</v>
          </cell>
        </row>
        <row r="21941">
          <cell r="A21941">
            <v>38374</v>
          </cell>
          <cell r="B21941">
            <v>22</v>
          </cell>
          <cell r="C21941">
            <v>344</v>
          </cell>
          <cell r="D21941">
            <v>2005</v>
          </cell>
          <cell r="E21941">
            <v>38717</v>
          </cell>
        </row>
        <row r="21942">
          <cell r="A21942">
            <v>38375</v>
          </cell>
          <cell r="B21942">
            <v>23</v>
          </cell>
          <cell r="C21942">
            <v>343</v>
          </cell>
          <cell r="D21942">
            <v>2005</v>
          </cell>
          <cell r="E21942">
            <v>38717</v>
          </cell>
        </row>
        <row r="21943">
          <cell r="A21943">
            <v>38376</v>
          </cell>
          <cell r="B21943">
            <v>24</v>
          </cell>
          <cell r="C21943">
            <v>342</v>
          </cell>
          <cell r="D21943">
            <v>2005</v>
          </cell>
          <cell r="E21943">
            <v>38717</v>
          </cell>
        </row>
        <row r="21944">
          <cell r="A21944">
            <v>38377</v>
          </cell>
          <cell r="B21944">
            <v>25</v>
          </cell>
          <cell r="C21944">
            <v>341</v>
          </cell>
          <cell r="D21944">
            <v>2005</v>
          </cell>
          <cell r="E21944">
            <v>38717</v>
          </cell>
        </row>
        <row r="21945">
          <cell r="A21945">
            <v>38378</v>
          </cell>
          <cell r="B21945">
            <v>26</v>
          </cell>
          <cell r="C21945">
            <v>340</v>
          </cell>
          <cell r="D21945">
            <v>2005</v>
          </cell>
          <cell r="E21945">
            <v>38717</v>
          </cell>
        </row>
        <row r="21946">
          <cell r="A21946">
            <v>38379</v>
          </cell>
          <cell r="B21946">
            <v>27</v>
          </cell>
          <cell r="C21946">
            <v>339</v>
          </cell>
          <cell r="D21946">
            <v>2005</v>
          </cell>
          <cell r="E21946">
            <v>38717</v>
          </cell>
        </row>
        <row r="21947">
          <cell r="A21947">
            <v>38380</v>
          </cell>
          <cell r="B21947">
            <v>28</v>
          </cell>
          <cell r="C21947">
            <v>338</v>
          </cell>
          <cell r="D21947">
            <v>2005</v>
          </cell>
          <cell r="E21947">
            <v>38717</v>
          </cell>
        </row>
        <row r="21948">
          <cell r="A21948">
            <v>38381</v>
          </cell>
          <cell r="B21948">
            <v>29</v>
          </cell>
          <cell r="C21948">
            <v>337</v>
          </cell>
          <cell r="D21948">
            <v>2005</v>
          </cell>
          <cell r="E21948">
            <v>38717</v>
          </cell>
        </row>
        <row r="21949">
          <cell r="A21949">
            <v>38382</v>
          </cell>
          <cell r="B21949">
            <v>30</v>
          </cell>
          <cell r="C21949">
            <v>336</v>
          </cell>
          <cell r="D21949">
            <v>2005</v>
          </cell>
          <cell r="E21949">
            <v>38717</v>
          </cell>
        </row>
        <row r="21950">
          <cell r="A21950">
            <v>38383</v>
          </cell>
          <cell r="B21950">
            <v>31</v>
          </cell>
          <cell r="C21950">
            <v>335</v>
          </cell>
          <cell r="D21950">
            <v>2005</v>
          </cell>
          <cell r="E21950">
            <v>38717</v>
          </cell>
        </row>
        <row r="21951">
          <cell r="A21951">
            <v>38384</v>
          </cell>
          <cell r="B21951">
            <v>32</v>
          </cell>
          <cell r="C21951">
            <v>334</v>
          </cell>
          <cell r="D21951">
            <v>2005</v>
          </cell>
          <cell r="E21951">
            <v>38717</v>
          </cell>
        </row>
        <row r="21952">
          <cell r="A21952">
            <v>38385</v>
          </cell>
          <cell r="B21952">
            <v>33</v>
          </cell>
          <cell r="C21952">
            <v>333</v>
          </cell>
          <cell r="D21952">
            <v>2005</v>
          </cell>
          <cell r="E21952">
            <v>38717</v>
          </cell>
        </row>
        <row r="21953">
          <cell r="A21953">
            <v>38386</v>
          </cell>
          <cell r="B21953">
            <v>34</v>
          </cell>
          <cell r="C21953">
            <v>332</v>
          </cell>
          <cell r="D21953">
            <v>2005</v>
          </cell>
          <cell r="E21953">
            <v>38717</v>
          </cell>
        </row>
        <row r="21954">
          <cell r="A21954">
            <v>38387</v>
          </cell>
          <cell r="B21954">
            <v>35</v>
          </cell>
          <cell r="C21954">
            <v>331</v>
          </cell>
          <cell r="D21954">
            <v>2005</v>
          </cell>
          <cell r="E21954">
            <v>38717</v>
          </cell>
        </row>
        <row r="21955">
          <cell r="A21955">
            <v>38388</v>
          </cell>
          <cell r="B21955">
            <v>36</v>
          </cell>
          <cell r="C21955">
            <v>330</v>
          </cell>
          <cell r="D21955">
            <v>2005</v>
          </cell>
          <cell r="E21955">
            <v>38717</v>
          </cell>
        </row>
        <row r="21956">
          <cell r="A21956">
            <v>38389</v>
          </cell>
          <cell r="B21956">
            <v>37</v>
          </cell>
          <cell r="C21956">
            <v>329</v>
          </cell>
          <cell r="D21956">
            <v>2005</v>
          </cell>
          <cell r="E21956">
            <v>38717</v>
          </cell>
        </row>
        <row r="21957">
          <cell r="A21957">
            <v>38390</v>
          </cell>
          <cell r="B21957">
            <v>38</v>
          </cell>
          <cell r="C21957">
            <v>328</v>
          </cell>
          <cell r="D21957">
            <v>2005</v>
          </cell>
          <cell r="E21957">
            <v>38717</v>
          </cell>
        </row>
        <row r="21958">
          <cell r="A21958">
            <v>38391</v>
          </cell>
          <cell r="B21958">
            <v>39</v>
          </cell>
          <cell r="C21958">
            <v>327</v>
          </cell>
          <cell r="D21958">
            <v>2005</v>
          </cell>
          <cell r="E21958">
            <v>38717</v>
          </cell>
        </row>
        <row r="21959">
          <cell r="A21959">
            <v>38392</v>
          </cell>
          <cell r="B21959">
            <v>40</v>
          </cell>
          <cell r="C21959">
            <v>326</v>
          </cell>
          <cell r="D21959">
            <v>2005</v>
          </cell>
          <cell r="E21959">
            <v>38717</v>
          </cell>
        </row>
        <row r="21960">
          <cell r="A21960">
            <v>38393</v>
          </cell>
          <cell r="B21960">
            <v>41</v>
          </cell>
          <cell r="C21960">
            <v>325</v>
          </cell>
          <cell r="D21960">
            <v>2005</v>
          </cell>
          <cell r="E21960">
            <v>38717</v>
          </cell>
        </row>
        <row r="21961">
          <cell r="A21961">
            <v>38394</v>
          </cell>
          <cell r="B21961">
            <v>42</v>
          </cell>
          <cell r="C21961">
            <v>324</v>
          </cell>
          <cell r="D21961">
            <v>2005</v>
          </cell>
          <cell r="E21961">
            <v>38717</v>
          </cell>
        </row>
        <row r="21962">
          <cell r="A21962">
            <v>38395</v>
          </cell>
          <cell r="B21962">
            <v>43</v>
          </cell>
          <cell r="C21962">
            <v>323</v>
          </cell>
          <cell r="D21962">
            <v>2005</v>
          </cell>
          <cell r="E21962">
            <v>38717</v>
          </cell>
        </row>
        <row r="21963">
          <cell r="A21963">
            <v>38396</v>
          </cell>
          <cell r="B21963">
            <v>44</v>
          </cell>
          <cell r="C21963">
            <v>322</v>
          </cell>
          <cell r="D21963">
            <v>2005</v>
          </cell>
          <cell r="E21963">
            <v>38717</v>
          </cell>
        </row>
        <row r="21964">
          <cell r="A21964">
            <v>38397</v>
          </cell>
          <cell r="B21964">
            <v>45</v>
          </cell>
          <cell r="C21964">
            <v>321</v>
          </cell>
          <cell r="D21964">
            <v>2005</v>
          </cell>
          <cell r="E21964">
            <v>38717</v>
          </cell>
        </row>
        <row r="21965">
          <cell r="A21965">
            <v>38398</v>
          </cell>
          <cell r="B21965">
            <v>46</v>
          </cell>
          <cell r="C21965">
            <v>320</v>
          </cell>
          <cell r="D21965">
            <v>2005</v>
          </cell>
          <cell r="E21965">
            <v>38717</v>
          </cell>
        </row>
        <row r="21966">
          <cell r="A21966">
            <v>38399</v>
          </cell>
          <cell r="B21966">
            <v>47</v>
          </cell>
          <cell r="C21966">
            <v>319</v>
          </cell>
          <cell r="D21966">
            <v>2005</v>
          </cell>
          <cell r="E21966">
            <v>38717</v>
          </cell>
        </row>
        <row r="21967">
          <cell r="A21967">
            <v>38400</v>
          </cell>
          <cell r="B21967">
            <v>48</v>
          </cell>
          <cell r="C21967">
            <v>318</v>
          </cell>
          <cell r="D21967">
            <v>2005</v>
          </cell>
          <cell r="E21967">
            <v>38717</v>
          </cell>
        </row>
        <row r="21968">
          <cell r="A21968">
            <v>38401</v>
          </cell>
          <cell r="B21968">
            <v>49</v>
          </cell>
          <cell r="C21968">
            <v>317</v>
          </cell>
          <cell r="D21968">
            <v>2005</v>
          </cell>
          <cell r="E21968">
            <v>38717</v>
          </cell>
        </row>
        <row r="21969">
          <cell r="A21969">
            <v>38402</v>
          </cell>
          <cell r="B21969">
            <v>50</v>
          </cell>
          <cell r="C21969">
            <v>316</v>
          </cell>
          <cell r="D21969">
            <v>2005</v>
          </cell>
          <cell r="E21969">
            <v>38717</v>
          </cell>
        </row>
        <row r="21970">
          <cell r="A21970">
            <v>38403</v>
          </cell>
          <cell r="B21970">
            <v>51</v>
          </cell>
          <cell r="C21970">
            <v>315</v>
          </cell>
          <cell r="D21970">
            <v>2005</v>
          </cell>
          <cell r="E21970">
            <v>38717</v>
          </cell>
        </row>
        <row r="21971">
          <cell r="A21971">
            <v>38404</v>
          </cell>
          <cell r="B21971">
            <v>52</v>
          </cell>
          <cell r="C21971">
            <v>314</v>
          </cell>
          <cell r="D21971">
            <v>2005</v>
          </cell>
          <cell r="E21971">
            <v>38717</v>
          </cell>
        </row>
        <row r="21972">
          <cell r="A21972">
            <v>38405</v>
          </cell>
          <cell r="B21972">
            <v>53</v>
          </cell>
          <cell r="C21972">
            <v>313</v>
          </cell>
          <cell r="D21972">
            <v>2005</v>
          </cell>
          <cell r="E21972">
            <v>38717</v>
          </cell>
        </row>
        <row r="21973">
          <cell r="A21973">
            <v>38406</v>
          </cell>
          <cell r="B21973">
            <v>54</v>
          </cell>
          <cell r="C21973">
            <v>312</v>
          </cell>
          <cell r="D21973">
            <v>2005</v>
          </cell>
          <cell r="E21973">
            <v>38717</v>
          </cell>
        </row>
        <row r="21974">
          <cell r="A21974">
            <v>38407</v>
          </cell>
          <cell r="B21974">
            <v>55</v>
          </cell>
          <cell r="C21974">
            <v>311</v>
          </cell>
          <cell r="D21974">
            <v>2005</v>
          </cell>
          <cell r="E21974">
            <v>38717</v>
          </cell>
        </row>
        <row r="21975">
          <cell r="A21975">
            <v>38408</v>
          </cell>
          <cell r="B21975">
            <v>56</v>
          </cell>
          <cell r="C21975">
            <v>310</v>
          </cell>
          <cell r="D21975">
            <v>2005</v>
          </cell>
          <cell r="E21975">
            <v>38717</v>
          </cell>
        </row>
        <row r="21976">
          <cell r="A21976">
            <v>38409</v>
          </cell>
          <cell r="B21976">
            <v>57</v>
          </cell>
          <cell r="C21976">
            <v>309</v>
          </cell>
          <cell r="D21976">
            <v>2005</v>
          </cell>
          <cell r="E21976">
            <v>38717</v>
          </cell>
        </row>
        <row r="21977">
          <cell r="A21977">
            <v>38410</v>
          </cell>
          <cell r="B21977">
            <v>58</v>
          </cell>
          <cell r="C21977">
            <v>308</v>
          </cell>
          <cell r="D21977">
            <v>2005</v>
          </cell>
          <cell r="E21977">
            <v>38717</v>
          </cell>
        </row>
        <row r="21978">
          <cell r="A21978">
            <v>38411</v>
          </cell>
          <cell r="B21978">
            <v>59</v>
          </cell>
          <cell r="C21978">
            <v>307</v>
          </cell>
          <cell r="D21978">
            <v>2005</v>
          </cell>
          <cell r="E21978">
            <v>38717</v>
          </cell>
        </row>
        <row r="21979">
          <cell r="A21979">
            <v>38412</v>
          </cell>
          <cell r="B21979">
            <v>60</v>
          </cell>
          <cell r="C21979">
            <v>306</v>
          </cell>
          <cell r="D21979">
            <v>2005</v>
          </cell>
          <cell r="E21979">
            <v>38717</v>
          </cell>
        </row>
        <row r="21980">
          <cell r="A21980">
            <v>38413</v>
          </cell>
          <cell r="B21980">
            <v>61</v>
          </cell>
          <cell r="C21980">
            <v>305</v>
          </cell>
          <cell r="D21980">
            <v>2005</v>
          </cell>
          <cell r="E21980">
            <v>38717</v>
          </cell>
        </row>
        <row r="21981">
          <cell r="A21981">
            <v>38414</v>
          </cell>
          <cell r="B21981">
            <v>62</v>
          </cell>
          <cell r="C21981">
            <v>304</v>
          </cell>
          <cell r="D21981">
            <v>2005</v>
          </cell>
          <cell r="E21981">
            <v>38717</v>
          </cell>
        </row>
        <row r="21982">
          <cell r="A21982">
            <v>38415</v>
          </cell>
          <cell r="B21982">
            <v>63</v>
          </cell>
          <cell r="C21982">
            <v>303</v>
          </cell>
          <cell r="D21982">
            <v>2005</v>
          </cell>
          <cell r="E21982">
            <v>38717</v>
          </cell>
        </row>
        <row r="21983">
          <cell r="A21983">
            <v>38416</v>
          </cell>
          <cell r="B21983">
            <v>64</v>
          </cell>
          <cell r="C21983">
            <v>302</v>
          </cell>
          <cell r="D21983">
            <v>2005</v>
          </cell>
          <cell r="E21983">
            <v>38717</v>
          </cell>
        </row>
        <row r="21984">
          <cell r="A21984">
            <v>38417</v>
          </cell>
          <cell r="B21984">
            <v>65</v>
          </cell>
          <cell r="C21984">
            <v>301</v>
          </cell>
          <cell r="D21984">
            <v>2005</v>
          </cell>
          <cell r="E21984">
            <v>38717</v>
          </cell>
        </row>
        <row r="21985">
          <cell r="A21985">
            <v>38418</v>
          </cell>
          <cell r="B21985">
            <v>66</v>
          </cell>
          <cell r="C21985">
            <v>300</v>
          </cell>
          <cell r="D21985">
            <v>2005</v>
          </cell>
          <cell r="E21985">
            <v>38717</v>
          </cell>
        </row>
        <row r="21986">
          <cell r="A21986">
            <v>38419</v>
          </cell>
          <cell r="B21986">
            <v>67</v>
          </cell>
          <cell r="C21986">
            <v>299</v>
          </cell>
          <cell r="D21986">
            <v>2005</v>
          </cell>
          <cell r="E21986">
            <v>38717</v>
          </cell>
        </row>
        <row r="21987">
          <cell r="A21987">
            <v>38420</v>
          </cell>
          <cell r="B21987">
            <v>68</v>
          </cell>
          <cell r="C21987">
            <v>298</v>
          </cell>
          <cell r="D21987">
            <v>2005</v>
          </cell>
          <cell r="E21987">
            <v>38717</v>
          </cell>
        </row>
        <row r="21988">
          <cell r="A21988">
            <v>38421</v>
          </cell>
          <cell r="B21988">
            <v>69</v>
          </cell>
          <cell r="C21988">
            <v>297</v>
          </cell>
          <cell r="D21988">
            <v>2005</v>
          </cell>
          <cell r="E21988">
            <v>38717</v>
          </cell>
        </row>
        <row r="21989">
          <cell r="A21989">
            <v>38422</v>
          </cell>
          <cell r="B21989">
            <v>70</v>
          </cell>
          <cell r="C21989">
            <v>296</v>
          </cell>
          <cell r="D21989">
            <v>2005</v>
          </cell>
          <cell r="E21989">
            <v>38717</v>
          </cell>
        </row>
        <row r="21990">
          <cell r="A21990">
            <v>38423</v>
          </cell>
          <cell r="B21990">
            <v>71</v>
          </cell>
          <cell r="C21990">
            <v>295</v>
          </cell>
          <cell r="D21990">
            <v>2005</v>
          </cell>
          <cell r="E21990">
            <v>38717</v>
          </cell>
        </row>
        <row r="21991">
          <cell r="A21991">
            <v>38424</v>
          </cell>
          <cell r="B21991">
            <v>72</v>
          </cell>
          <cell r="C21991">
            <v>294</v>
          </cell>
          <cell r="D21991">
            <v>2005</v>
          </cell>
          <cell r="E21991">
            <v>38717</v>
          </cell>
        </row>
        <row r="21992">
          <cell r="A21992">
            <v>38425</v>
          </cell>
          <cell r="B21992">
            <v>73</v>
          </cell>
          <cell r="C21992">
            <v>293</v>
          </cell>
          <cell r="D21992">
            <v>2005</v>
          </cell>
          <cell r="E21992">
            <v>38717</v>
          </cell>
        </row>
        <row r="21993">
          <cell r="A21993">
            <v>38426</v>
          </cell>
          <cell r="B21993">
            <v>74</v>
          </cell>
          <cell r="C21993">
            <v>292</v>
          </cell>
          <cell r="D21993">
            <v>2005</v>
          </cell>
          <cell r="E21993">
            <v>38717</v>
          </cell>
        </row>
        <row r="21994">
          <cell r="A21994">
            <v>38427</v>
          </cell>
          <cell r="B21994">
            <v>75</v>
          </cell>
          <cell r="C21994">
            <v>291</v>
          </cell>
          <cell r="D21994">
            <v>2005</v>
          </cell>
          <cell r="E21994">
            <v>38717</v>
          </cell>
        </row>
        <row r="21995">
          <cell r="A21995">
            <v>38428</v>
          </cell>
          <cell r="B21995">
            <v>76</v>
          </cell>
          <cell r="C21995">
            <v>290</v>
          </cell>
          <cell r="D21995">
            <v>2005</v>
          </cell>
          <cell r="E21995">
            <v>38717</v>
          </cell>
        </row>
        <row r="21996">
          <cell r="A21996">
            <v>38429</v>
          </cell>
          <cell r="B21996">
            <v>77</v>
          </cell>
          <cell r="C21996">
            <v>289</v>
          </cell>
          <cell r="D21996">
            <v>2005</v>
          </cell>
          <cell r="E21996">
            <v>38717</v>
          </cell>
        </row>
        <row r="21997">
          <cell r="A21997">
            <v>38430</v>
          </cell>
          <cell r="B21997">
            <v>78</v>
          </cell>
          <cell r="C21997">
            <v>288</v>
          </cell>
          <cell r="D21997">
            <v>2005</v>
          </cell>
          <cell r="E21997">
            <v>38717</v>
          </cell>
        </row>
        <row r="21998">
          <cell r="A21998">
            <v>38431</v>
          </cell>
          <cell r="B21998">
            <v>79</v>
          </cell>
          <cell r="C21998">
            <v>287</v>
          </cell>
          <cell r="D21998">
            <v>2005</v>
          </cell>
          <cell r="E21998">
            <v>38717</v>
          </cell>
        </row>
        <row r="21999">
          <cell r="A21999">
            <v>38432</v>
          </cell>
          <cell r="B21999">
            <v>80</v>
          </cell>
          <cell r="C21999">
            <v>286</v>
          </cell>
          <cell r="D21999">
            <v>2005</v>
          </cell>
          <cell r="E21999">
            <v>38717</v>
          </cell>
        </row>
        <row r="22000">
          <cell r="A22000">
            <v>38433</v>
          </cell>
          <cell r="B22000">
            <v>81</v>
          </cell>
          <cell r="C22000">
            <v>285</v>
          </cell>
          <cell r="D22000">
            <v>2005</v>
          </cell>
          <cell r="E22000">
            <v>38717</v>
          </cell>
        </row>
        <row r="22001">
          <cell r="A22001">
            <v>38434</v>
          </cell>
          <cell r="B22001">
            <v>82</v>
          </cell>
          <cell r="C22001">
            <v>284</v>
          </cell>
          <cell r="D22001">
            <v>2005</v>
          </cell>
          <cell r="E22001">
            <v>38717</v>
          </cell>
        </row>
        <row r="22002">
          <cell r="A22002">
            <v>38435</v>
          </cell>
          <cell r="B22002">
            <v>83</v>
          </cell>
          <cell r="C22002">
            <v>283</v>
          </cell>
          <cell r="D22002">
            <v>2005</v>
          </cell>
          <cell r="E22002">
            <v>38717</v>
          </cell>
        </row>
        <row r="22003">
          <cell r="A22003">
            <v>38436</v>
          </cell>
          <cell r="B22003">
            <v>84</v>
          </cell>
          <cell r="C22003">
            <v>282</v>
          </cell>
          <cell r="D22003">
            <v>2005</v>
          </cell>
          <cell r="E22003">
            <v>38717</v>
          </cell>
        </row>
        <row r="22004">
          <cell r="A22004">
            <v>38437</v>
          </cell>
          <cell r="B22004">
            <v>85</v>
          </cell>
          <cell r="C22004">
            <v>281</v>
          </cell>
          <cell r="D22004">
            <v>2005</v>
          </cell>
          <cell r="E22004">
            <v>38717</v>
          </cell>
        </row>
        <row r="22005">
          <cell r="A22005">
            <v>38438</v>
          </cell>
          <cell r="B22005">
            <v>86</v>
          </cell>
          <cell r="C22005">
            <v>280</v>
          </cell>
          <cell r="D22005">
            <v>2005</v>
          </cell>
          <cell r="E22005">
            <v>38717</v>
          </cell>
        </row>
        <row r="22006">
          <cell r="A22006">
            <v>38439</v>
          </cell>
          <cell r="B22006">
            <v>87</v>
          </cell>
          <cell r="C22006">
            <v>279</v>
          </cell>
          <cell r="D22006">
            <v>2005</v>
          </cell>
          <cell r="E22006">
            <v>38717</v>
          </cell>
        </row>
        <row r="22007">
          <cell r="A22007">
            <v>38440</v>
          </cell>
          <cell r="B22007">
            <v>88</v>
          </cell>
          <cell r="C22007">
            <v>278</v>
          </cell>
          <cell r="D22007">
            <v>2005</v>
          </cell>
          <cell r="E22007">
            <v>38717</v>
          </cell>
        </row>
        <row r="22008">
          <cell r="A22008">
            <v>38441</v>
          </cell>
          <cell r="B22008">
            <v>89</v>
          </cell>
          <cell r="C22008">
            <v>277</v>
          </cell>
          <cell r="D22008">
            <v>2005</v>
          </cell>
          <cell r="E22008">
            <v>38717</v>
          </cell>
        </row>
        <row r="22009">
          <cell r="A22009">
            <v>38442</v>
          </cell>
          <cell r="B22009">
            <v>90</v>
          </cell>
          <cell r="C22009">
            <v>276</v>
          </cell>
          <cell r="D22009">
            <v>2005</v>
          </cell>
          <cell r="E22009">
            <v>38717</v>
          </cell>
        </row>
        <row r="22010">
          <cell r="A22010">
            <v>38443</v>
          </cell>
          <cell r="B22010">
            <v>91</v>
          </cell>
          <cell r="C22010">
            <v>275</v>
          </cell>
          <cell r="D22010">
            <v>2005</v>
          </cell>
          <cell r="E22010">
            <v>38717</v>
          </cell>
        </row>
        <row r="22011">
          <cell r="A22011">
            <v>38444</v>
          </cell>
          <cell r="B22011">
            <v>92</v>
          </cell>
          <cell r="C22011">
            <v>274</v>
          </cell>
          <cell r="D22011">
            <v>2005</v>
          </cell>
          <cell r="E22011">
            <v>38717</v>
          </cell>
        </row>
        <row r="22012">
          <cell r="A22012">
            <v>38445</v>
          </cell>
          <cell r="B22012">
            <v>93</v>
          </cell>
          <cell r="C22012">
            <v>273</v>
          </cell>
          <cell r="D22012">
            <v>2005</v>
          </cell>
          <cell r="E22012">
            <v>38717</v>
          </cell>
        </row>
        <row r="22013">
          <cell r="A22013">
            <v>38446</v>
          </cell>
          <cell r="B22013">
            <v>94</v>
          </cell>
          <cell r="C22013">
            <v>272</v>
          </cell>
          <cell r="D22013">
            <v>2005</v>
          </cell>
          <cell r="E22013">
            <v>38717</v>
          </cell>
        </row>
        <row r="22014">
          <cell r="A22014">
            <v>38447</v>
          </cell>
          <cell r="B22014">
            <v>95</v>
          </cell>
          <cell r="C22014">
            <v>271</v>
          </cell>
          <cell r="D22014">
            <v>2005</v>
          </cell>
          <cell r="E22014">
            <v>38717</v>
          </cell>
        </row>
        <row r="22015">
          <cell r="A22015">
            <v>38448</v>
          </cell>
          <cell r="B22015">
            <v>96</v>
          </cell>
          <cell r="C22015">
            <v>270</v>
          </cell>
          <cell r="D22015">
            <v>2005</v>
          </cell>
          <cell r="E22015">
            <v>38717</v>
          </cell>
        </row>
        <row r="22016">
          <cell r="A22016">
            <v>38449</v>
          </cell>
          <cell r="B22016">
            <v>97</v>
          </cell>
          <cell r="C22016">
            <v>269</v>
          </cell>
          <cell r="D22016">
            <v>2005</v>
          </cell>
          <cell r="E22016">
            <v>38717</v>
          </cell>
        </row>
        <row r="22017">
          <cell r="A22017">
            <v>38450</v>
          </cell>
          <cell r="B22017">
            <v>98</v>
          </cell>
          <cell r="C22017">
            <v>268</v>
          </cell>
          <cell r="D22017">
            <v>2005</v>
          </cell>
          <cell r="E22017">
            <v>38717</v>
          </cell>
        </row>
        <row r="22018">
          <cell r="A22018">
            <v>38451</v>
          </cell>
          <cell r="B22018">
            <v>99</v>
          </cell>
          <cell r="C22018">
            <v>267</v>
          </cell>
          <cell r="D22018">
            <v>2005</v>
          </cell>
          <cell r="E22018">
            <v>38717</v>
          </cell>
        </row>
        <row r="22019">
          <cell r="A22019">
            <v>38452</v>
          </cell>
          <cell r="B22019">
            <v>100</v>
          </cell>
          <cell r="C22019">
            <v>266</v>
          </cell>
          <cell r="D22019">
            <v>2005</v>
          </cell>
          <cell r="E22019">
            <v>38717</v>
          </cell>
        </row>
        <row r="22020">
          <cell r="A22020">
            <v>38453</v>
          </cell>
          <cell r="B22020">
            <v>101</v>
          </cell>
          <cell r="C22020">
            <v>265</v>
          </cell>
          <cell r="D22020">
            <v>2005</v>
          </cell>
          <cell r="E22020">
            <v>38717</v>
          </cell>
        </row>
        <row r="22021">
          <cell r="A22021">
            <v>38454</v>
          </cell>
          <cell r="B22021">
            <v>102</v>
          </cell>
          <cell r="C22021">
            <v>264</v>
          </cell>
          <cell r="D22021">
            <v>2005</v>
          </cell>
          <cell r="E22021">
            <v>38717</v>
          </cell>
        </row>
        <row r="22022">
          <cell r="A22022">
            <v>38455</v>
          </cell>
          <cell r="B22022">
            <v>103</v>
          </cell>
          <cell r="C22022">
            <v>263</v>
          </cell>
          <cell r="D22022">
            <v>2005</v>
          </cell>
          <cell r="E22022">
            <v>38717</v>
          </cell>
        </row>
        <row r="22023">
          <cell r="A22023">
            <v>38456</v>
          </cell>
          <cell r="B22023">
            <v>104</v>
          </cell>
          <cell r="C22023">
            <v>262</v>
          </cell>
          <cell r="D22023">
            <v>2005</v>
          </cell>
          <cell r="E22023">
            <v>38717</v>
          </cell>
        </row>
        <row r="22024">
          <cell r="A22024">
            <v>38457</v>
          </cell>
          <cell r="B22024">
            <v>105</v>
          </cell>
          <cell r="C22024">
            <v>261</v>
          </cell>
          <cell r="D22024">
            <v>2005</v>
          </cell>
          <cell r="E22024">
            <v>38717</v>
          </cell>
        </row>
        <row r="22025">
          <cell r="A22025">
            <v>38458</v>
          </cell>
          <cell r="B22025">
            <v>106</v>
          </cell>
          <cell r="C22025">
            <v>260</v>
          </cell>
          <cell r="D22025">
            <v>2005</v>
          </cell>
          <cell r="E22025">
            <v>38717</v>
          </cell>
        </row>
        <row r="22026">
          <cell r="A22026">
            <v>38459</v>
          </cell>
          <cell r="B22026">
            <v>107</v>
          </cell>
          <cell r="C22026">
            <v>259</v>
          </cell>
          <cell r="D22026">
            <v>2005</v>
          </cell>
          <cell r="E22026">
            <v>38717</v>
          </cell>
        </row>
        <row r="22027">
          <cell r="A22027">
            <v>38460</v>
          </cell>
          <cell r="B22027">
            <v>108</v>
          </cell>
          <cell r="C22027">
            <v>258</v>
          </cell>
          <cell r="D22027">
            <v>2005</v>
          </cell>
          <cell r="E22027">
            <v>38717</v>
          </cell>
        </row>
        <row r="22028">
          <cell r="A22028">
            <v>38461</v>
          </cell>
          <cell r="B22028">
            <v>109</v>
          </cell>
          <cell r="C22028">
            <v>257</v>
          </cell>
          <cell r="D22028">
            <v>2005</v>
          </cell>
          <cell r="E22028">
            <v>38717</v>
          </cell>
        </row>
        <row r="22029">
          <cell r="A22029">
            <v>38462</v>
          </cell>
          <cell r="B22029">
            <v>110</v>
          </cell>
          <cell r="C22029">
            <v>256</v>
          </cell>
          <cell r="D22029">
            <v>2005</v>
          </cell>
          <cell r="E22029">
            <v>38717</v>
          </cell>
        </row>
        <row r="22030">
          <cell r="A22030">
            <v>38463</v>
          </cell>
          <cell r="B22030">
            <v>111</v>
          </cell>
          <cell r="C22030">
            <v>255</v>
          </cell>
          <cell r="D22030">
            <v>2005</v>
          </cell>
          <cell r="E22030">
            <v>38717</v>
          </cell>
        </row>
        <row r="22031">
          <cell r="A22031">
            <v>38464</v>
          </cell>
          <cell r="B22031">
            <v>112</v>
          </cell>
          <cell r="C22031">
            <v>254</v>
          </cell>
          <cell r="D22031">
            <v>2005</v>
          </cell>
          <cell r="E22031">
            <v>38717</v>
          </cell>
        </row>
        <row r="22032">
          <cell r="A22032">
            <v>38465</v>
          </cell>
          <cell r="B22032">
            <v>113</v>
          </cell>
          <cell r="C22032">
            <v>253</v>
          </cell>
          <cell r="D22032">
            <v>2005</v>
          </cell>
          <cell r="E22032">
            <v>38717</v>
          </cell>
        </row>
        <row r="22033">
          <cell r="A22033">
            <v>38466</v>
          </cell>
          <cell r="B22033">
            <v>114</v>
          </cell>
          <cell r="C22033">
            <v>252</v>
          </cell>
          <cell r="D22033">
            <v>2005</v>
          </cell>
          <cell r="E22033">
            <v>38717</v>
          </cell>
        </row>
        <row r="22034">
          <cell r="A22034">
            <v>38467</v>
          </cell>
          <cell r="B22034">
            <v>115</v>
          </cell>
          <cell r="C22034">
            <v>251</v>
          </cell>
          <cell r="D22034">
            <v>2005</v>
          </cell>
          <cell r="E22034">
            <v>38717</v>
          </cell>
        </row>
        <row r="22035">
          <cell r="A22035">
            <v>38468</v>
          </cell>
          <cell r="B22035">
            <v>116</v>
          </cell>
          <cell r="C22035">
            <v>250</v>
          </cell>
          <cell r="D22035">
            <v>2005</v>
          </cell>
          <cell r="E22035">
            <v>38717</v>
          </cell>
        </row>
        <row r="22036">
          <cell r="A22036">
            <v>38469</v>
          </cell>
          <cell r="B22036">
            <v>117</v>
          </cell>
          <cell r="C22036">
            <v>249</v>
          </cell>
          <cell r="D22036">
            <v>2005</v>
          </cell>
          <cell r="E22036">
            <v>38717</v>
          </cell>
        </row>
        <row r="22037">
          <cell r="A22037">
            <v>38470</v>
          </cell>
          <cell r="B22037">
            <v>118</v>
          </cell>
          <cell r="C22037">
            <v>248</v>
          </cell>
          <cell r="D22037">
            <v>2005</v>
          </cell>
          <cell r="E22037">
            <v>38717</v>
          </cell>
        </row>
        <row r="22038">
          <cell r="A22038">
            <v>38471</v>
          </cell>
          <cell r="B22038">
            <v>119</v>
          </cell>
          <cell r="C22038">
            <v>247</v>
          </cell>
          <cell r="D22038">
            <v>2005</v>
          </cell>
          <cell r="E22038">
            <v>38717</v>
          </cell>
        </row>
        <row r="22039">
          <cell r="A22039">
            <v>38472</v>
          </cell>
          <cell r="B22039">
            <v>120</v>
          </cell>
          <cell r="C22039">
            <v>246</v>
          </cell>
          <cell r="D22039">
            <v>2005</v>
          </cell>
          <cell r="E22039">
            <v>38717</v>
          </cell>
        </row>
        <row r="22040">
          <cell r="A22040">
            <v>38473</v>
          </cell>
          <cell r="B22040">
            <v>121</v>
          </cell>
          <cell r="C22040">
            <v>245</v>
          </cell>
          <cell r="D22040">
            <v>2005</v>
          </cell>
          <cell r="E22040">
            <v>38717</v>
          </cell>
        </row>
        <row r="22041">
          <cell r="A22041">
            <v>38474</v>
          </cell>
          <cell r="B22041">
            <v>122</v>
          </cell>
          <cell r="C22041">
            <v>244</v>
          </cell>
          <cell r="D22041">
            <v>2005</v>
          </cell>
          <cell r="E22041">
            <v>38717</v>
          </cell>
        </row>
        <row r="22042">
          <cell r="A22042">
            <v>38475</v>
          </cell>
          <cell r="B22042">
            <v>123</v>
          </cell>
          <cell r="C22042">
            <v>243</v>
          </cell>
          <cell r="D22042">
            <v>2005</v>
          </cell>
          <cell r="E22042">
            <v>38717</v>
          </cell>
        </row>
        <row r="22043">
          <cell r="A22043">
            <v>38476</v>
          </cell>
          <cell r="B22043">
            <v>124</v>
          </cell>
          <cell r="C22043">
            <v>242</v>
          </cell>
          <cell r="D22043">
            <v>2005</v>
          </cell>
          <cell r="E22043">
            <v>38717</v>
          </cell>
        </row>
        <row r="22044">
          <cell r="A22044">
            <v>38477</v>
          </cell>
          <cell r="B22044">
            <v>125</v>
          </cell>
          <cell r="C22044">
            <v>241</v>
          </cell>
          <cell r="D22044">
            <v>2005</v>
          </cell>
          <cell r="E22044">
            <v>38717</v>
          </cell>
        </row>
        <row r="22045">
          <cell r="A22045">
            <v>38478</v>
          </cell>
          <cell r="B22045">
            <v>126</v>
          </cell>
          <cell r="C22045">
            <v>240</v>
          </cell>
          <cell r="D22045">
            <v>2005</v>
          </cell>
          <cell r="E22045">
            <v>38717</v>
          </cell>
        </row>
        <row r="22046">
          <cell r="A22046">
            <v>38479</v>
          </cell>
          <cell r="B22046">
            <v>127</v>
          </cell>
          <cell r="C22046">
            <v>239</v>
          </cell>
          <cell r="D22046">
            <v>2005</v>
          </cell>
          <cell r="E22046">
            <v>38717</v>
          </cell>
        </row>
        <row r="22047">
          <cell r="A22047">
            <v>38480</v>
          </cell>
          <cell r="B22047">
            <v>128</v>
          </cell>
          <cell r="C22047">
            <v>238</v>
          </cell>
          <cell r="D22047">
            <v>2005</v>
          </cell>
          <cell r="E22047">
            <v>38717</v>
          </cell>
        </row>
        <row r="22048">
          <cell r="A22048">
            <v>38481</v>
          </cell>
          <cell r="B22048">
            <v>129</v>
          </cell>
          <cell r="C22048">
            <v>237</v>
          </cell>
          <cell r="D22048">
            <v>2005</v>
          </cell>
          <cell r="E22048">
            <v>38717</v>
          </cell>
        </row>
        <row r="22049">
          <cell r="A22049">
            <v>38482</v>
          </cell>
          <cell r="B22049">
            <v>130</v>
          </cell>
          <cell r="C22049">
            <v>236</v>
          </cell>
          <cell r="D22049">
            <v>2005</v>
          </cell>
          <cell r="E22049">
            <v>38717</v>
          </cell>
        </row>
        <row r="22050">
          <cell r="A22050">
            <v>38483</v>
          </cell>
          <cell r="B22050">
            <v>131</v>
          </cell>
          <cell r="C22050">
            <v>235</v>
          </cell>
          <cell r="D22050">
            <v>2005</v>
          </cell>
          <cell r="E22050">
            <v>38717</v>
          </cell>
        </row>
        <row r="22051">
          <cell r="A22051">
            <v>38484</v>
          </cell>
          <cell r="B22051">
            <v>132</v>
          </cell>
          <cell r="C22051">
            <v>234</v>
          </cell>
          <cell r="D22051">
            <v>2005</v>
          </cell>
          <cell r="E22051">
            <v>38717</v>
          </cell>
        </row>
        <row r="22052">
          <cell r="A22052">
            <v>38485</v>
          </cell>
          <cell r="B22052">
            <v>133</v>
          </cell>
          <cell r="C22052">
            <v>233</v>
          </cell>
          <cell r="D22052">
            <v>2005</v>
          </cell>
          <cell r="E22052">
            <v>38717</v>
          </cell>
        </row>
        <row r="22053">
          <cell r="A22053">
            <v>38486</v>
          </cell>
          <cell r="B22053">
            <v>134</v>
          </cell>
          <cell r="C22053">
            <v>232</v>
          </cell>
          <cell r="D22053">
            <v>2005</v>
          </cell>
          <cell r="E22053">
            <v>38717</v>
          </cell>
        </row>
        <row r="22054">
          <cell r="A22054">
            <v>38487</v>
          </cell>
          <cell r="B22054">
            <v>135</v>
          </cell>
          <cell r="C22054">
            <v>231</v>
          </cell>
          <cell r="D22054">
            <v>2005</v>
          </cell>
          <cell r="E22054">
            <v>38717</v>
          </cell>
        </row>
        <row r="22055">
          <cell r="A22055">
            <v>38488</v>
          </cell>
          <cell r="B22055">
            <v>136</v>
          </cell>
          <cell r="C22055">
            <v>230</v>
          </cell>
          <cell r="D22055">
            <v>2005</v>
          </cell>
          <cell r="E22055">
            <v>38717</v>
          </cell>
        </row>
        <row r="22056">
          <cell r="A22056">
            <v>38489</v>
          </cell>
          <cell r="B22056">
            <v>137</v>
          </cell>
          <cell r="C22056">
            <v>229</v>
          </cell>
          <cell r="D22056">
            <v>2005</v>
          </cell>
          <cell r="E22056">
            <v>38717</v>
          </cell>
        </row>
        <row r="22057">
          <cell r="A22057">
            <v>38490</v>
          </cell>
          <cell r="B22057">
            <v>138</v>
          </cell>
          <cell r="C22057">
            <v>228</v>
          </cell>
          <cell r="D22057">
            <v>2005</v>
          </cell>
          <cell r="E22057">
            <v>38717</v>
          </cell>
        </row>
        <row r="22058">
          <cell r="A22058">
            <v>38491</v>
          </cell>
          <cell r="B22058">
            <v>139</v>
          </cell>
          <cell r="C22058">
            <v>227</v>
          </cell>
          <cell r="D22058">
            <v>2005</v>
          </cell>
          <cell r="E22058">
            <v>38717</v>
          </cell>
        </row>
        <row r="22059">
          <cell r="A22059">
            <v>38492</v>
          </cell>
          <cell r="B22059">
            <v>140</v>
          </cell>
          <cell r="C22059">
            <v>226</v>
          </cell>
          <cell r="D22059">
            <v>2005</v>
          </cell>
          <cell r="E22059">
            <v>38717</v>
          </cell>
        </row>
        <row r="22060">
          <cell r="A22060">
            <v>38493</v>
          </cell>
          <cell r="B22060">
            <v>141</v>
          </cell>
          <cell r="C22060">
            <v>225</v>
          </cell>
          <cell r="D22060">
            <v>2005</v>
          </cell>
          <cell r="E22060">
            <v>38717</v>
          </cell>
        </row>
        <row r="22061">
          <cell r="A22061">
            <v>38494</v>
          </cell>
          <cell r="B22061">
            <v>142</v>
          </cell>
          <cell r="C22061">
            <v>224</v>
          </cell>
          <cell r="D22061">
            <v>2005</v>
          </cell>
          <cell r="E22061">
            <v>38717</v>
          </cell>
        </row>
        <row r="22062">
          <cell r="A22062">
            <v>38495</v>
          </cell>
          <cell r="B22062">
            <v>143</v>
          </cell>
          <cell r="C22062">
            <v>223</v>
          </cell>
          <cell r="D22062">
            <v>2005</v>
          </cell>
          <cell r="E22062">
            <v>38717</v>
          </cell>
        </row>
        <row r="22063">
          <cell r="A22063">
            <v>38496</v>
          </cell>
          <cell r="B22063">
            <v>144</v>
          </cell>
          <cell r="C22063">
            <v>222</v>
          </cell>
          <cell r="D22063">
            <v>2005</v>
          </cell>
          <cell r="E22063">
            <v>38717</v>
          </cell>
        </row>
        <row r="22064">
          <cell r="A22064">
            <v>38497</v>
          </cell>
          <cell r="B22064">
            <v>145</v>
          </cell>
          <cell r="C22064">
            <v>221</v>
          </cell>
          <cell r="D22064">
            <v>2005</v>
          </cell>
          <cell r="E22064">
            <v>38717</v>
          </cell>
        </row>
        <row r="22065">
          <cell r="A22065">
            <v>38498</v>
          </cell>
          <cell r="B22065">
            <v>146</v>
          </cell>
          <cell r="C22065">
            <v>220</v>
          </cell>
          <cell r="D22065">
            <v>2005</v>
          </cell>
          <cell r="E22065">
            <v>38717</v>
          </cell>
        </row>
        <row r="22066">
          <cell r="A22066">
            <v>38499</v>
          </cell>
          <cell r="B22066">
            <v>147</v>
          </cell>
          <cell r="C22066">
            <v>219</v>
          </cell>
          <cell r="D22066">
            <v>2005</v>
          </cell>
          <cell r="E22066">
            <v>38717</v>
          </cell>
        </row>
        <row r="22067">
          <cell r="A22067">
            <v>38500</v>
          </cell>
          <cell r="B22067">
            <v>148</v>
          </cell>
          <cell r="C22067">
            <v>218</v>
          </cell>
          <cell r="D22067">
            <v>2005</v>
          </cell>
          <cell r="E22067">
            <v>38717</v>
          </cell>
        </row>
        <row r="22068">
          <cell r="A22068">
            <v>38501</v>
          </cell>
          <cell r="B22068">
            <v>149</v>
          </cell>
          <cell r="C22068">
            <v>217</v>
          </cell>
          <cell r="D22068">
            <v>2005</v>
          </cell>
          <cell r="E22068">
            <v>38717</v>
          </cell>
        </row>
        <row r="22069">
          <cell r="A22069">
            <v>38502</v>
          </cell>
          <cell r="B22069">
            <v>150</v>
          </cell>
          <cell r="C22069">
            <v>216</v>
          </cell>
          <cell r="D22069">
            <v>2005</v>
          </cell>
          <cell r="E22069">
            <v>38717</v>
          </cell>
        </row>
        <row r="22070">
          <cell r="A22070">
            <v>38503</v>
          </cell>
          <cell r="B22070">
            <v>151</v>
          </cell>
          <cell r="C22070">
            <v>215</v>
          </cell>
          <cell r="D22070">
            <v>2005</v>
          </cell>
          <cell r="E22070">
            <v>38717</v>
          </cell>
        </row>
        <row r="22071">
          <cell r="A22071">
            <v>38504</v>
          </cell>
          <cell r="B22071">
            <v>152</v>
          </cell>
          <cell r="C22071">
            <v>214</v>
          </cell>
          <cell r="D22071">
            <v>2005</v>
          </cell>
          <cell r="E22071">
            <v>38717</v>
          </cell>
        </row>
        <row r="22072">
          <cell r="A22072">
            <v>38505</v>
          </cell>
          <cell r="B22072">
            <v>153</v>
          </cell>
          <cell r="C22072">
            <v>213</v>
          </cell>
          <cell r="D22072">
            <v>2005</v>
          </cell>
          <cell r="E22072">
            <v>38717</v>
          </cell>
        </row>
        <row r="22073">
          <cell r="A22073">
            <v>38506</v>
          </cell>
          <cell r="B22073">
            <v>154</v>
          </cell>
          <cell r="C22073">
            <v>212</v>
          </cell>
          <cell r="D22073">
            <v>2005</v>
          </cell>
          <cell r="E22073">
            <v>38717</v>
          </cell>
        </row>
        <row r="22074">
          <cell r="A22074">
            <v>38507</v>
          </cell>
          <cell r="B22074">
            <v>155</v>
          </cell>
          <cell r="C22074">
            <v>211</v>
          </cell>
          <cell r="D22074">
            <v>2005</v>
          </cell>
          <cell r="E22074">
            <v>38717</v>
          </cell>
        </row>
        <row r="22075">
          <cell r="A22075">
            <v>38508</v>
          </cell>
          <cell r="B22075">
            <v>156</v>
          </cell>
          <cell r="C22075">
            <v>210</v>
          </cell>
          <cell r="D22075">
            <v>2005</v>
          </cell>
          <cell r="E22075">
            <v>38717</v>
          </cell>
        </row>
        <row r="22076">
          <cell r="A22076">
            <v>38509</v>
          </cell>
          <cell r="B22076">
            <v>157</v>
          </cell>
          <cell r="C22076">
            <v>209</v>
          </cell>
          <cell r="D22076">
            <v>2005</v>
          </cell>
          <cell r="E22076">
            <v>38717</v>
          </cell>
        </row>
        <row r="22077">
          <cell r="A22077">
            <v>38510</v>
          </cell>
          <cell r="B22077">
            <v>158</v>
          </cell>
          <cell r="C22077">
            <v>208</v>
          </cell>
          <cell r="D22077">
            <v>2005</v>
          </cell>
          <cell r="E22077">
            <v>38717</v>
          </cell>
        </row>
        <row r="22078">
          <cell r="A22078">
            <v>38511</v>
          </cell>
          <cell r="B22078">
            <v>159</v>
          </cell>
          <cell r="C22078">
            <v>207</v>
          </cell>
          <cell r="D22078">
            <v>2005</v>
          </cell>
          <cell r="E22078">
            <v>38717</v>
          </cell>
        </row>
        <row r="22079">
          <cell r="A22079">
            <v>38512</v>
          </cell>
          <cell r="B22079">
            <v>160</v>
          </cell>
          <cell r="C22079">
            <v>206</v>
          </cell>
          <cell r="D22079">
            <v>2005</v>
          </cell>
          <cell r="E22079">
            <v>38717</v>
          </cell>
        </row>
        <row r="22080">
          <cell r="A22080">
            <v>38513</v>
          </cell>
          <cell r="B22080">
            <v>161</v>
          </cell>
          <cell r="C22080">
            <v>205</v>
          </cell>
          <cell r="D22080">
            <v>2005</v>
          </cell>
          <cell r="E22080">
            <v>38717</v>
          </cell>
        </row>
        <row r="22081">
          <cell r="A22081">
            <v>38514</v>
          </cell>
          <cell r="B22081">
            <v>162</v>
          </cell>
          <cell r="C22081">
            <v>204</v>
          </cell>
          <cell r="D22081">
            <v>2005</v>
          </cell>
          <cell r="E22081">
            <v>38717</v>
          </cell>
        </row>
        <row r="22082">
          <cell r="A22082">
            <v>38515</v>
          </cell>
          <cell r="B22082">
            <v>163</v>
          </cell>
          <cell r="C22082">
            <v>203</v>
          </cell>
          <cell r="D22082">
            <v>2005</v>
          </cell>
          <cell r="E22082">
            <v>38717</v>
          </cell>
        </row>
        <row r="22083">
          <cell r="A22083">
            <v>38516</v>
          </cell>
          <cell r="B22083">
            <v>164</v>
          </cell>
          <cell r="C22083">
            <v>202</v>
          </cell>
          <cell r="D22083">
            <v>2005</v>
          </cell>
          <cell r="E22083">
            <v>38717</v>
          </cell>
        </row>
        <row r="22084">
          <cell r="A22084">
            <v>38517</v>
          </cell>
          <cell r="B22084">
            <v>165</v>
          </cell>
          <cell r="C22084">
            <v>201</v>
          </cell>
          <cell r="D22084">
            <v>2005</v>
          </cell>
          <cell r="E22084">
            <v>38717</v>
          </cell>
        </row>
        <row r="22085">
          <cell r="A22085">
            <v>38518</v>
          </cell>
          <cell r="B22085">
            <v>166</v>
          </cell>
          <cell r="C22085">
            <v>200</v>
          </cell>
          <cell r="D22085">
            <v>2005</v>
          </cell>
          <cell r="E22085">
            <v>38717</v>
          </cell>
        </row>
        <row r="22086">
          <cell r="A22086">
            <v>38519</v>
          </cell>
          <cell r="B22086">
            <v>167</v>
          </cell>
          <cell r="C22086">
            <v>199</v>
          </cell>
          <cell r="D22086">
            <v>2005</v>
          </cell>
          <cell r="E22086">
            <v>38717</v>
          </cell>
        </row>
        <row r="22087">
          <cell r="A22087">
            <v>38520</v>
          </cell>
          <cell r="B22087">
            <v>168</v>
          </cell>
          <cell r="C22087">
            <v>198</v>
          </cell>
          <cell r="D22087">
            <v>2005</v>
          </cell>
          <cell r="E22087">
            <v>38717</v>
          </cell>
        </row>
        <row r="22088">
          <cell r="A22088">
            <v>38521</v>
          </cell>
          <cell r="B22088">
            <v>169</v>
          </cell>
          <cell r="C22088">
            <v>197</v>
          </cell>
          <cell r="D22088">
            <v>2005</v>
          </cell>
          <cell r="E22088">
            <v>38717</v>
          </cell>
        </row>
        <row r="22089">
          <cell r="A22089">
            <v>38522</v>
          </cell>
          <cell r="B22089">
            <v>170</v>
          </cell>
          <cell r="C22089">
            <v>196</v>
          </cell>
          <cell r="D22089">
            <v>2005</v>
          </cell>
          <cell r="E22089">
            <v>38717</v>
          </cell>
        </row>
        <row r="22090">
          <cell r="A22090">
            <v>38523</v>
          </cell>
          <cell r="B22090">
            <v>171</v>
          </cell>
          <cell r="C22090">
            <v>195</v>
          </cell>
          <cell r="D22090">
            <v>2005</v>
          </cell>
          <cell r="E22090">
            <v>38717</v>
          </cell>
        </row>
        <row r="22091">
          <cell r="A22091">
            <v>38524</v>
          </cell>
          <cell r="B22091">
            <v>172</v>
          </cell>
          <cell r="C22091">
            <v>194</v>
          </cell>
          <cell r="D22091">
            <v>2005</v>
          </cell>
          <cell r="E22091">
            <v>38717</v>
          </cell>
        </row>
        <row r="22092">
          <cell r="A22092">
            <v>38525</v>
          </cell>
          <cell r="B22092">
            <v>173</v>
          </cell>
          <cell r="C22092">
            <v>193</v>
          </cell>
          <cell r="D22092">
            <v>2005</v>
          </cell>
          <cell r="E22092">
            <v>38717</v>
          </cell>
        </row>
        <row r="22093">
          <cell r="A22093">
            <v>38526</v>
          </cell>
          <cell r="B22093">
            <v>174</v>
          </cell>
          <cell r="C22093">
            <v>192</v>
          </cell>
          <cell r="D22093">
            <v>2005</v>
          </cell>
          <cell r="E22093">
            <v>38717</v>
          </cell>
        </row>
        <row r="22094">
          <cell r="A22094">
            <v>38527</v>
          </cell>
          <cell r="B22094">
            <v>175</v>
          </cell>
          <cell r="C22094">
            <v>191</v>
          </cell>
          <cell r="D22094">
            <v>2005</v>
          </cell>
          <cell r="E22094">
            <v>38717</v>
          </cell>
        </row>
        <row r="22095">
          <cell r="A22095">
            <v>38528</v>
          </cell>
          <cell r="B22095">
            <v>176</v>
          </cell>
          <cell r="C22095">
            <v>190</v>
          </cell>
          <cell r="D22095">
            <v>2005</v>
          </cell>
          <cell r="E22095">
            <v>38717</v>
          </cell>
        </row>
        <row r="22096">
          <cell r="A22096">
            <v>38529</v>
          </cell>
          <cell r="B22096">
            <v>177</v>
          </cell>
          <cell r="C22096">
            <v>189</v>
          </cell>
          <cell r="D22096">
            <v>2005</v>
          </cell>
          <cell r="E22096">
            <v>38717</v>
          </cell>
        </row>
        <row r="22097">
          <cell r="A22097">
            <v>38530</v>
          </cell>
          <cell r="B22097">
            <v>178</v>
          </cell>
          <cell r="C22097">
            <v>188</v>
          </cell>
          <cell r="D22097">
            <v>2005</v>
          </cell>
          <cell r="E22097">
            <v>38717</v>
          </cell>
        </row>
        <row r="22098">
          <cell r="A22098">
            <v>38531</v>
          </cell>
          <cell r="B22098">
            <v>179</v>
          </cell>
          <cell r="C22098">
            <v>187</v>
          </cell>
          <cell r="D22098">
            <v>2005</v>
          </cell>
          <cell r="E22098">
            <v>38717</v>
          </cell>
        </row>
        <row r="22099">
          <cell r="A22099">
            <v>38532</v>
          </cell>
          <cell r="B22099">
            <v>180</v>
          </cell>
          <cell r="C22099">
            <v>186</v>
          </cell>
          <cell r="D22099">
            <v>2005</v>
          </cell>
          <cell r="E22099">
            <v>38717</v>
          </cell>
        </row>
        <row r="22100">
          <cell r="A22100">
            <v>38533</v>
          </cell>
          <cell r="B22100">
            <v>181</v>
          </cell>
          <cell r="C22100">
            <v>185</v>
          </cell>
          <cell r="D22100">
            <v>2005</v>
          </cell>
          <cell r="E22100">
            <v>38717</v>
          </cell>
        </row>
        <row r="22101">
          <cell r="A22101">
            <v>38534</v>
          </cell>
          <cell r="B22101">
            <v>182</v>
          </cell>
          <cell r="C22101">
            <v>184</v>
          </cell>
          <cell r="D22101">
            <v>2005</v>
          </cell>
          <cell r="E22101">
            <v>38717</v>
          </cell>
        </row>
        <row r="22102">
          <cell r="A22102">
            <v>38535</v>
          </cell>
          <cell r="B22102">
            <v>183</v>
          </cell>
          <cell r="C22102">
            <v>183</v>
          </cell>
          <cell r="D22102">
            <v>2005</v>
          </cell>
          <cell r="E22102">
            <v>38717</v>
          </cell>
        </row>
        <row r="22103">
          <cell r="A22103">
            <v>38536</v>
          </cell>
          <cell r="B22103">
            <v>184</v>
          </cell>
          <cell r="C22103">
            <v>182</v>
          </cell>
          <cell r="D22103">
            <v>2005</v>
          </cell>
          <cell r="E22103">
            <v>38717</v>
          </cell>
        </row>
        <row r="22104">
          <cell r="A22104">
            <v>38537</v>
          </cell>
          <cell r="B22104">
            <v>185</v>
          </cell>
          <cell r="C22104">
            <v>181</v>
          </cell>
          <cell r="D22104">
            <v>2005</v>
          </cell>
          <cell r="E22104">
            <v>38717</v>
          </cell>
        </row>
        <row r="22105">
          <cell r="A22105">
            <v>38538</v>
          </cell>
          <cell r="B22105">
            <v>186</v>
          </cell>
          <cell r="C22105">
            <v>180</v>
          </cell>
          <cell r="D22105">
            <v>2005</v>
          </cell>
          <cell r="E22105">
            <v>38717</v>
          </cell>
        </row>
        <row r="22106">
          <cell r="A22106">
            <v>38539</v>
          </cell>
          <cell r="B22106">
            <v>187</v>
          </cell>
          <cell r="C22106">
            <v>179</v>
          </cell>
          <cell r="D22106">
            <v>2005</v>
          </cell>
          <cell r="E22106">
            <v>38717</v>
          </cell>
        </row>
        <row r="22107">
          <cell r="A22107">
            <v>38540</v>
          </cell>
          <cell r="B22107">
            <v>188</v>
          </cell>
          <cell r="C22107">
            <v>178</v>
          </cell>
          <cell r="D22107">
            <v>2005</v>
          </cell>
          <cell r="E22107">
            <v>38717</v>
          </cell>
        </row>
        <row r="22108">
          <cell r="A22108">
            <v>38541</v>
          </cell>
          <cell r="B22108">
            <v>189</v>
          </cell>
          <cell r="C22108">
            <v>177</v>
          </cell>
          <cell r="D22108">
            <v>2005</v>
          </cell>
          <cell r="E22108">
            <v>38717</v>
          </cell>
        </row>
        <row r="22109">
          <cell r="A22109">
            <v>38542</v>
          </cell>
          <cell r="B22109">
            <v>190</v>
          </cell>
          <cell r="C22109">
            <v>176</v>
          </cell>
          <cell r="D22109">
            <v>2005</v>
          </cell>
          <cell r="E22109">
            <v>38717</v>
          </cell>
        </row>
        <row r="22110">
          <cell r="A22110">
            <v>38543</v>
          </cell>
          <cell r="B22110">
            <v>191</v>
          </cell>
          <cell r="C22110">
            <v>175</v>
          </cell>
          <cell r="D22110">
            <v>2005</v>
          </cell>
          <cell r="E22110">
            <v>38717</v>
          </cell>
        </row>
        <row r="22111">
          <cell r="A22111">
            <v>38544</v>
          </cell>
          <cell r="B22111">
            <v>192</v>
          </cell>
          <cell r="C22111">
            <v>174</v>
          </cell>
          <cell r="D22111">
            <v>2005</v>
          </cell>
          <cell r="E22111">
            <v>38717</v>
          </cell>
        </row>
        <row r="22112">
          <cell r="A22112">
            <v>38545</v>
          </cell>
          <cell r="B22112">
            <v>193</v>
          </cell>
          <cell r="C22112">
            <v>173</v>
          </cell>
          <cell r="D22112">
            <v>2005</v>
          </cell>
          <cell r="E22112">
            <v>38717</v>
          </cell>
        </row>
        <row r="22113">
          <cell r="A22113">
            <v>38546</v>
          </cell>
          <cell r="B22113">
            <v>194</v>
          </cell>
          <cell r="C22113">
            <v>172</v>
          </cell>
          <cell r="D22113">
            <v>2005</v>
          </cell>
          <cell r="E22113">
            <v>38717</v>
          </cell>
        </row>
        <row r="22114">
          <cell r="A22114">
            <v>38547</v>
          </cell>
          <cell r="B22114">
            <v>195</v>
          </cell>
          <cell r="C22114">
            <v>171</v>
          </cell>
          <cell r="D22114">
            <v>2005</v>
          </cell>
          <cell r="E22114">
            <v>38717</v>
          </cell>
        </row>
        <row r="22115">
          <cell r="A22115">
            <v>38548</v>
          </cell>
          <cell r="B22115">
            <v>196</v>
          </cell>
          <cell r="C22115">
            <v>170</v>
          </cell>
          <cell r="D22115">
            <v>2005</v>
          </cell>
          <cell r="E22115">
            <v>38717</v>
          </cell>
        </row>
        <row r="22116">
          <cell r="A22116">
            <v>38549</v>
          </cell>
          <cell r="B22116">
            <v>197</v>
          </cell>
          <cell r="C22116">
            <v>169</v>
          </cell>
          <cell r="D22116">
            <v>2005</v>
          </cell>
          <cell r="E22116">
            <v>38717</v>
          </cell>
        </row>
        <row r="22117">
          <cell r="A22117">
            <v>38550</v>
          </cell>
          <cell r="B22117">
            <v>198</v>
          </cell>
          <cell r="C22117">
            <v>168</v>
          </cell>
          <cell r="D22117">
            <v>2005</v>
          </cell>
          <cell r="E22117">
            <v>38717</v>
          </cell>
        </row>
        <row r="22118">
          <cell r="A22118">
            <v>38551</v>
          </cell>
          <cell r="B22118">
            <v>199</v>
          </cell>
          <cell r="C22118">
            <v>167</v>
          </cell>
          <cell r="D22118">
            <v>2005</v>
          </cell>
          <cell r="E22118">
            <v>38717</v>
          </cell>
        </row>
        <row r="22119">
          <cell r="A22119">
            <v>38552</v>
          </cell>
          <cell r="B22119">
            <v>200</v>
          </cell>
          <cell r="C22119">
            <v>166</v>
          </cell>
          <cell r="D22119">
            <v>2005</v>
          </cell>
          <cell r="E22119">
            <v>38717</v>
          </cell>
        </row>
        <row r="22120">
          <cell r="A22120">
            <v>38553</v>
          </cell>
          <cell r="B22120">
            <v>201</v>
          </cell>
          <cell r="C22120">
            <v>165</v>
          </cell>
          <cell r="D22120">
            <v>2005</v>
          </cell>
          <cell r="E22120">
            <v>38717</v>
          </cell>
        </row>
        <row r="22121">
          <cell r="A22121">
            <v>38554</v>
          </cell>
          <cell r="B22121">
            <v>202</v>
          </cell>
          <cell r="C22121">
            <v>164</v>
          </cell>
          <cell r="D22121">
            <v>2005</v>
          </cell>
          <cell r="E22121">
            <v>38717</v>
          </cell>
        </row>
        <row r="22122">
          <cell r="A22122">
            <v>38555</v>
          </cell>
          <cell r="B22122">
            <v>203</v>
          </cell>
          <cell r="C22122">
            <v>163</v>
          </cell>
          <cell r="D22122">
            <v>2005</v>
          </cell>
          <cell r="E22122">
            <v>38717</v>
          </cell>
        </row>
        <row r="22123">
          <cell r="A22123">
            <v>38556</v>
          </cell>
          <cell r="B22123">
            <v>204</v>
          </cell>
          <cell r="C22123">
            <v>162</v>
          </cell>
          <cell r="D22123">
            <v>2005</v>
          </cell>
          <cell r="E22123">
            <v>38717</v>
          </cell>
        </row>
        <row r="22124">
          <cell r="A22124">
            <v>38557</v>
          </cell>
          <cell r="B22124">
            <v>205</v>
          </cell>
          <cell r="C22124">
            <v>161</v>
          </cell>
          <cell r="D22124">
            <v>2005</v>
          </cell>
          <cell r="E22124">
            <v>38717</v>
          </cell>
        </row>
        <row r="22125">
          <cell r="A22125">
            <v>38558</v>
          </cell>
          <cell r="B22125">
            <v>206</v>
          </cell>
          <cell r="C22125">
            <v>160</v>
          </cell>
          <cell r="D22125">
            <v>2005</v>
          </cell>
          <cell r="E22125">
            <v>38717</v>
          </cell>
        </row>
        <row r="22126">
          <cell r="A22126">
            <v>38559</v>
          </cell>
          <cell r="B22126">
            <v>207</v>
          </cell>
          <cell r="C22126">
            <v>159</v>
          </cell>
          <cell r="D22126">
            <v>2005</v>
          </cell>
          <cell r="E22126">
            <v>38717</v>
          </cell>
        </row>
        <row r="22127">
          <cell r="A22127">
            <v>38560</v>
          </cell>
          <cell r="B22127">
            <v>208</v>
          </cell>
          <cell r="C22127">
            <v>158</v>
          </cell>
          <cell r="D22127">
            <v>2005</v>
          </cell>
          <cell r="E22127">
            <v>38717</v>
          </cell>
        </row>
        <row r="22128">
          <cell r="A22128">
            <v>38561</v>
          </cell>
          <cell r="B22128">
            <v>209</v>
          </cell>
          <cell r="C22128">
            <v>157</v>
          </cell>
          <cell r="D22128">
            <v>2005</v>
          </cell>
          <cell r="E22128">
            <v>38717</v>
          </cell>
        </row>
        <row r="22129">
          <cell r="A22129">
            <v>38562</v>
          </cell>
          <cell r="B22129">
            <v>210</v>
          </cell>
          <cell r="C22129">
            <v>156</v>
          </cell>
          <cell r="D22129">
            <v>2005</v>
          </cell>
          <cell r="E22129">
            <v>38717</v>
          </cell>
        </row>
        <row r="22130">
          <cell r="A22130">
            <v>38563</v>
          </cell>
          <cell r="B22130">
            <v>211</v>
          </cell>
          <cell r="C22130">
            <v>155</v>
          </cell>
          <cell r="D22130">
            <v>2005</v>
          </cell>
          <cell r="E22130">
            <v>38717</v>
          </cell>
        </row>
        <row r="22131">
          <cell r="A22131">
            <v>38564</v>
          </cell>
          <cell r="B22131">
            <v>212</v>
          </cell>
          <cell r="C22131">
            <v>154</v>
          </cell>
          <cell r="D22131">
            <v>2005</v>
          </cell>
          <cell r="E22131">
            <v>38717</v>
          </cell>
        </row>
        <row r="22132">
          <cell r="A22132">
            <v>38565</v>
          </cell>
          <cell r="B22132">
            <v>213</v>
          </cell>
          <cell r="C22132">
            <v>153</v>
          </cell>
          <cell r="D22132">
            <v>2005</v>
          </cell>
          <cell r="E22132">
            <v>38717</v>
          </cell>
        </row>
        <row r="22133">
          <cell r="A22133">
            <v>38566</v>
          </cell>
          <cell r="B22133">
            <v>214</v>
          </cell>
          <cell r="C22133">
            <v>152</v>
          </cell>
          <cell r="D22133">
            <v>2005</v>
          </cell>
          <cell r="E22133">
            <v>38717</v>
          </cell>
        </row>
        <row r="22134">
          <cell r="A22134">
            <v>38567</v>
          </cell>
          <cell r="B22134">
            <v>215</v>
          </cell>
          <cell r="C22134">
            <v>151</v>
          </cell>
          <cell r="D22134">
            <v>2005</v>
          </cell>
          <cell r="E22134">
            <v>38717</v>
          </cell>
        </row>
        <row r="22135">
          <cell r="A22135">
            <v>38568</v>
          </cell>
          <cell r="B22135">
            <v>216</v>
          </cell>
          <cell r="C22135">
            <v>150</v>
          </cell>
          <cell r="D22135">
            <v>2005</v>
          </cell>
          <cell r="E22135">
            <v>38717</v>
          </cell>
        </row>
        <row r="22136">
          <cell r="A22136">
            <v>38569</v>
          </cell>
          <cell r="B22136">
            <v>217</v>
          </cell>
          <cell r="C22136">
            <v>149</v>
          </cell>
          <cell r="D22136">
            <v>2005</v>
          </cell>
          <cell r="E22136">
            <v>38717</v>
          </cell>
        </row>
        <row r="22137">
          <cell r="A22137">
            <v>38570</v>
          </cell>
          <cell r="B22137">
            <v>218</v>
          </cell>
          <cell r="C22137">
            <v>148</v>
          </cell>
          <cell r="D22137">
            <v>2005</v>
          </cell>
          <cell r="E22137">
            <v>38717</v>
          </cell>
        </row>
        <row r="22138">
          <cell r="A22138">
            <v>38571</v>
          </cell>
          <cell r="B22138">
            <v>219</v>
          </cell>
          <cell r="C22138">
            <v>147</v>
          </cell>
          <cell r="D22138">
            <v>2005</v>
          </cell>
          <cell r="E22138">
            <v>38717</v>
          </cell>
        </row>
        <row r="22139">
          <cell r="A22139">
            <v>38572</v>
          </cell>
          <cell r="B22139">
            <v>220</v>
          </cell>
          <cell r="C22139">
            <v>146</v>
          </cell>
          <cell r="D22139">
            <v>2005</v>
          </cell>
          <cell r="E22139">
            <v>38717</v>
          </cell>
        </row>
        <row r="22140">
          <cell r="A22140">
            <v>38573</v>
          </cell>
          <cell r="B22140">
            <v>221</v>
          </cell>
          <cell r="C22140">
            <v>145</v>
          </cell>
          <cell r="D22140">
            <v>2005</v>
          </cell>
          <cell r="E22140">
            <v>38717</v>
          </cell>
        </row>
        <row r="22141">
          <cell r="A22141">
            <v>38574</v>
          </cell>
          <cell r="B22141">
            <v>222</v>
          </cell>
          <cell r="C22141">
            <v>144</v>
          </cell>
          <cell r="D22141">
            <v>2005</v>
          </cell>
          <cell r="E22141">
            <v>38717</v>
          </cell>
        </row>
        <row r="22142">
          <cell r="A22142">
            <v>38575</v>
          </cell>
          <cell r="B22142">
            <v>223</v>
          </cell>
          <cell r="C22142">
            <v>143</v>
          </cell>
          <cell r="D22142">
            <v>2005</v>
          </cell>
          <cell r="E22142">
            <v>38717</v>
          </cell>
        </row>
        <row r="22143">
          <cell r="A22143">
            <v>38576</v>
          </cell>
          <cell r="B22143">
            <v>224</v>
          </cell>
          <cell r="C22143">
            <v>142</v>
          </cell>
          <cell r="D22143">
            <v>2005</v>
          </cell>
          <cell r="E22143">
            <v>38717</v>
          </cell>
        </row>
        <row r="22144">
          <cell r="A22144">
            <v>38577</v>
          </cell>
          <cell r="B22144">
            <v>225</v>
          </cell>
          <cell r="C22144">
            <v>141</v>
          </cell>
          <cell r="D22144">
            <v>2005</v>
          </cell>
          <cell r="E22144">
            <v>38717</v>
          </cell>
        </row>
        <row r="22145">
          <cell r="A22145">
            <v>38578</v>
          </cell>
          <cell r="B22145">
            <v>226</v>
          </cell>
          <cell r="C22145">
            <v>140</v>
          </cell>
          <cell r="D22145">
            <v>2005</v>
          </cell>
          <cell r="E22145">
            <v>38717</v>
          </cell>
        </row>
        <row r="22146">
          <cell r="A22146">
            <v>38579</v>
          </cell>
          <cell r="B22146">
            <v>227</v>
          </cell>
          <cell r="C22146">
            <v>139</v>
          </cell>
          <cell r="D22146">
            <v>2005</v>
          </cell>
          <cell r="E22146">
            <v>38717</v>
          </cell>
        </row>
        <row r="22147">
          <cell r="A22147">
            <v>38580</v>
          </cell>
          <cell r="B22147">
            <v>228</v>
          </cell>
          <cell r="C22147">
            <v>138</v>
          </cell>
          <cell r="D22147">
            <v>2005</v>
          </cell>
          <cell r="E22147">
            <v>38717</v>
          </cell>
        </row>
        <row r="22148">
          <cell r="A22148">
            <v>38581</v>
          </cell>
          <cell r="B22148">
            <v>229</v>
          </cell>
          <cell r="C22148">
            <v>137</v>
          </cell>
          <cell r="D22148">
            <v>2005</v>
          </cell>
          <cell r="E22148">
            <v>38717</v>
          </cell>
        </row>
        <row r="22149">
          <cell r="A22149">
            <v>38582</v>
          </cell>
          <cell r="B22149">
            <v>230</v>
          </cell>
          <cell r="C22149">
            <v>136</v>
          </cell>
          <cell r="D22149">
            <v>2005</v>
          </cell>
          <cell r="E22149">
            <v>38717</v>
          </cell>
        </row>
        <row r="22150">
          <cell r="A22150">
            <v>38583</v>
          </cell>
          <cell r="B22150">
            <v>231</v>
          </cell>
          <cell r="C22150">
            <v>135</v>
          </cell>
          <cell r="D22150">
            <v>2005</v>
          </cell>
          <cell r="E22150">
            <v>38717</v>
          </cell>
        </row>
        <row r="22151">
          <cell r="A22151">
            <v>38584</v>
          </cell>
          <cell r="B22151">
            <v>232</v>
          </cell>
          <cell r="C22151">
            <v>134</v>
          </cell>
          <cell r="D22151">
            <v>2005</v>
          </cell>
          <cell r="E22151">
            <v>38717</v>
          </cell>
        </row>
        <row r="22152">
          <cell r="A22152">
            <v>38585</v>
          </cell>
          <cell r="B22152">
            <v>233</v>
          </cell>
          <cell r="C22152">
            <v>133</v>
          </cell>
          <cell r="D22152">
            <v>2005</v>
          </cell>
          <cell r="E22152">
            <v>38717</v>
          </cell>
        </row>
        <row r="22153">
          <cell r="A22153">
            <v>38586</v>
          </cell>
          <cell r="B22153">
            <v>234</v>
          </cell>
          <cell r="C22153">
            <v>132</v>
          </cell>
          <cell r="D22153">
            <v>2005</v>
          </cell>
          <cell r="E22153">
            <v>38717</v>
          </cell>
        </row>
        <row r="22154">
          <cell r="A22154">
            <v>38587</v>
          </cell>
          <cell r="B22154">
            <v>235</v>
          </cell>
          <cell r="C22154">
            <v>131</v>
          </cell>
          <cell r="D22154">
            <v>2005</v>
          </cell>
          <cell r="E22154">
            <v>38717</v>
          </cell>
        </row>
        <row r="22155">
          <cell r="A22155">
            <v>38588</v>
          </cell>
          <cell r="B22155">
            <v>236</v>
          </cell>
          <cell r="C22155">
            <v>130</v>
          </cell>
          <cell r="D22155">
            <v>2005</v>
          </cell>
          <cell r="E22155">
            <v>38717</v>
          </cell>
        </row>
        <row r="22156">
          <cell r="A22156">
            <v>38589</v>
          </cell>
          <cell r="B22156">
            <v>237</v>
          </cell>
          <cell r="C22156">
            <v>129</v>
          </cell>
          <cell r="D22156">
            <v>2005</v>
          </cell>
          <cell r="E22156">
            <v>38717</v>
          </cell>
        </row>
        <row r="22157">
          <cell r="A22157">
            <v>38590</v>
          </cell>
          <cell r="B22157">
            <v>238</v>
          </cell>
          <cell r="C22157">
            <v>128</v>
          </cell>
          <cell r="D22157">
            <v>2005</v>
          </cell>
          <cell r="E22157">
            <v>38717</v>
          </cell>
        </row>
        <row r="22158">
          <cell r="A22158">
            <v>38591</v>
          </cell>
          <cell r="B22158">
            <v>239</v>
          </cell>
          <cell r="C22158">
            <v>127</v>
          </cell>
          <cell r="D22158">
            <v>2005</v>
          </cell>
          <cell r="E22158">
            <v>38717</v>
          </cell>
        </row>
        <row r="22159">
          <cell r="A22159">
            <v>38592</v>
          </cell>
          <cell r="B22159">
            <v>240</v>
          </cell>
          <cell r="C22159">
            <v>126</v>
          </cell>
          <cell r="D22159">
            <v>2005</v>
          </cell>
          <cell r="E22159">
            <v>38717</v>
          </cell>
        </row>
        <row r="22160">
          <cell r="A22160">
            <v>38593</v>
          </cell>
          <cell r="B22160">
            <v>241</v>
          </cell>
          <cell r="C22160">
            <v>125</v>
          </cell>
          <cell r="D22160">
            <v>2005</v>
          </cell>
          <cell r="E22160">
            <v>38717</v>
          </cell>
        </row>
        <row r="22161">
          <cell r="A22161">
            <v>38594</v>
          </cell>
          <cell r="B22161">
            <v>242</v>
          </cell>
          <cell r="C22161">
            <v>124</v>
          </cell>
          <cell r="D22161">
            <v>2005</v>
          </cell>
          <cell r="E22161">
            <v>38717</v>
          </cell>
        </row>
        <row r="22162">
          <cell r="A22162">
            <v>38595</v>
          </cell>
          <cell r="B22162">
            <v>243</v>
          </cell>
          <cell r="C22162">
            <v>123</v>
          </cell>
          <cell r="D22162">
            <v>2005</v>
          </cell>
          <cell r="E22162">
            <v>38717</v>
          </cell>
        </row>
        <row r="22163">
          <cell r="A22163">
            <v>38596</v>
          </cell>
          <cell r="B22163">
            <v>244</v>
          </cell>
          <cell r="C22163">
            <v>122</v>
          </cell>
          <cell r="D22163">
            <v>2005</v>
          </cell>
          <cell r="E22163">
            <v>38717</v>
          </cell>
        </row>
        <row r="22164">
          <cell r="A22164">
            <v>38597</v>
          </cell>
          <cell r="B22164">
            <v>245</v>
          </cell>
          <cell r="C22164">
            <v>121</v>
          </cell>
          <cell r="D22164">
            <v>2005</v>
          </cell>
          <cell r="E22164">
            <v>38717</v>
          </cell>
        </row>
        <row r="22165">
          <cell r="A22165">
            <v>38598</v>
          </cell>
          <cell r="B22165">
            <v>246</v>
          </cell>
          <cell r="C22165">
            <v>120</v>
          </cell>
          <cell r="D22165">
            <v>2005</v>
          </cell>
          <cell r="E22165">
            <v>38717</v>
          </cell>
        </row>
        <row r="22166">
          <cell r="A22166">
            <v>38599</v>
          </cell>
          <cell r="B22166">
            <v>247</v>
          </cell>
          <cell r="C22166">
            <v>119</v>
          </cell>
          <cell r="D22166">
            <v>2005</v>
          </cell>
          <cell r="E22166">
            <v>38717</v>
          </cell>
        </row>
        <row r="22167">
          <cell r="A22167">
            <v>38600</v>
          </cell>
          <cell r="B22167">
            <v>248</v>
          </cell>
          <cell r="C22167">
            <v>118</v>
          </cell>
          <cell r="D22167">
            <v>2005</v>
          </cell>
          <cell r="E22167">
            <v>38717</v>
          </cell>
        </row>
        <row r="22168">
          <cell r="A22168">
            <v>38601</v>
          </cell>
          <cell r="B22168">
            <v>249</v>
          </cell>
          <cell r="C22168">
            <v>117</v>
          </cell>
          <cell r="D22168">
            <v>2005</v>
          </cell>
          <cell r="E22168">
            <v>38717</v>
          </cell>
        </row>
        <row r="22169">
          <cell r="A22169">
            <v>38602</v>
          </cell>
          <cell r="B22169">
            <v>250</v>
          </cell>
          <cell r="C22169">
            <v>116</v>
          </cell>
          <cell r="D22169">
            <v>2005</v>
          </cell>
          <cell r="E22169">
            <v>38717</v>
          </cell>
        </row>
        <row r="22170">
          <cell r="A22170">
            <v>38603</v>
          </cell>
          <cell r="B22170">
            <v>251</v>
          </cell>
          <cell r="C22170">
            <v>115</v>
          </cell>
          <cell r="D22170">
            <v>2005</v>
          </cell>
          <cell r="E22170">
            <v>38717</v>
          </cell>
        </row>
        <row r="22171">
          <cell r="A22171">
            <v>38604</v>
          </cell>
          <cell r="B22171">
            <v>252</v>
          </cell>
          <cell r="C22171">
            <v>114</v>
          </cell>
          <cell r="D22171">
            <v>2005</v>
          </cell>
          <cell r="E22171">
            <v>38717</v>
          </cell>
        </row>
        <row r="22172">
          <cell r="A22172">
            <v>38605</v>
          </cell>
          <cell r="B22172">
            <v>253</v>
          </cell>
          <cell r="C22172">
            <v>113</v>
          </cell>
          <cell r="D22172">
            <v>2005</v>
          </cell>
          <cell r="E22172">
            <v>38717</v>
          </cell>
        </row>
        <row r="22173">
          <cell r="A22173">
            <v>38606</v>
          </cell>
          <cell r="B22173">
            <v>254</v>
          </cell>
          <cell r="C22173">
            <v>112</v>
          </cell>
          <cell r="D22173">
            <v>2005</v>
          </cell>
          <cell r="E22173">
            <v>38717</v>
          </cell>
        </row>
        <row r="22174">
          <cell r="A22174">
            <v>38607</v>
          </cell>
          <cell r="B22174">
            <v>255</v>
          </cell>
          <cell r="C22174">
            <v>111</v>
          </cell>
          <cell r="D22174">
            <v>2005</v>
          </cell>
          <cell r="E22174">
            <v>38717</v>
          </cell>
        </row>
        <row r="22175">
          <cell r="A22175">
            <v>38608</v>
          </cell>
          <cell r="B22175">
            <v>256</v>
          </cell>
          <cell r="C22175">
            <v>110</v>
          </cell>
          <cell r="D22175">
            <v>2005</v>
          </cell>
          <cell r="E22175">
            <v>38717</v>
          </cell>
        </row>
        <row r="22176">
          <cell r="A22176">
            <v>38609</v>
          </cell>
          <cell r="B22176">
            <v>257</v>
          </cell>
          <cell r="C22176">
            <v>109</v>
          </cell>
          <cell r="D22176">
            <v>2005</v>
          </cell>
          <cell r="E22176">
            <v>38717</v>
          </cell>
        </row>
        <row r="22177">
          <cell r="A22177">
            <v>38610</v>
          </cell>
          <cell r="B22177">
            <v>258</v>
          </cell>
          <cell r="C22177">
            <v>108</v>
          </cell>
          <cell r="D22177">
            <v>2005</v>
          </cell>
          <cell r="E22177">
            <v>38717</v>
          </cell>
        </row>
        <row r="22178">
          <cell r="A22178">
            <v>38611</v>
          </cell>
          <cell r="B22178">
            <v>259</v>
          </cell>
          <cell r="C22178">
            <v>107</v>
          </cell>
          <cell r="D22178">
            <v>2005</v>
          </cell>
          <cell r="E22178">
            <v>38717</v>
          </cell>
        </row>
        <row r="22179">
          <cell r="A22179">
            <v>38612</v>
          </cell>
          <cell r="B22179">
            <v>260</v>
          </cell>
          <cell r="C22179">
            <v>106</v>
          </cell>
          <cell r="D22179">
            <v>2005</v>
          </cell>
          <cell r="E22179">
            <v>38717</v>
          </cell>
        </row>
        <row r="22180">
          <cell r="A22180">
            <v>38613</v>
          </cell>
          <cell r="B22180">
            <v>261</v>
          </cell>
          <cell r="C22180">
            <v>105</v>
          </cell>
          <cell r="D22180">
            <v>2005</v>
          </cell>
          <cell r="E22180">
            <v>38717</v>
          </cell>
        </row>
        <row r="22181">
          <cell r="A22181">
            <v>38614</v>
          </cell>
          <cell r="B22181">
            <v>262</v>
          </cell>
          <cell r="C22181">
            <v>104</v>
          </cell>
          <cell r="D22181">
            <v>2005</v>
          </cell>
          <cell r="E22181">
            <v>38717</v>
          </cell>
        </row>
        <row r="22182">
          <cell r="A22182">
            <v>38615</v>
          </cell>
          <cell r="B22182">
            <v>263</v>
          </cell>
          <cell r="C22182">
            <v>103</v>
          </cell>
          <cell r="D22182">
            <v>2005</v>
          </cell>
          <cell r="E22182">
            <v>38717</v>
          </cell>
        </row>
        <row r="22183">
          <cell r="A22183">
            <v>38616</v>
          </cell>
          <cell r="B22183">
            <v>264</v>
          </cell>
          <cell r="C22183">
            <v>102</v>
          </cell>
          <cell r="D22183">
            <v>2005</v>
          </cell>
          <cell r="E22183">
            <v>38717</v>
          </cell>
        </row>
        <row r="22184">
          <cell r="A22184">
            <v>38617</v>
          </cell>
          <cell r="B22184">
            <v>265</v>
          </cell>
          <cell r="C22184">
            <v>101</v>
          </cell>
          <cell r="D22184">
            <v>2005</v>
          </cell>
          <cell r="E22184">
            <v>38717</v>
          </cell>
        </row>
        <row r="22185">
          <cell r="A22185">
            <v>38618</v>
          </cell>
          <cell r="B22185">
            <v>266</v>
          </cell>
          <cell r="C22185">
            <v>100</v>
          </cell>
          <cell r="D22185">
            <v>2005</v>
          </cell>
          <cell r="E22185">
            <v>38717</v>
          </cell>
        </row>
        <row r="22186">
          <cell r="A22186">
            <v>38619</v>
          </cell>
          <cell r="B22186">
            <v>267</v>
          </cell>
          <cell r="C22186">
            <v>99</v>
          </cell>
          <cell r="D22186">
            <v>2005</v>
          </cell>
          <cell r="E22186">
            <v>38717</v>
          </cell>
        </row>
        <row r="22187">
          <cell r="A22187">
            <v>38620</v>
          </cell>
          <cell r="B22187">
            <v>268</v>
          </cell>
          <cell r="C22187">
            <v>98</v>
          </cell>
          <cell r="D22187">
            <v>2005</v>
          </cell>
          <cell r="E22187">
            <v>38717</v>
          </cell>
        </row>
        <row r="22188">
          <cell r="A22188">
            <v>38621</v>
          </cell>
          <cell r="B22188">
            <v>269</v>
          </cell>
          <cell r="C22188">
            <v>97</v>
          </cell>
          <cell r="D22188">
            <v>2005</v>
          </cell>
          <cell r="E22188">
            <v>38717</v>
          </cell>
        </row>
        <row r="22189">
          <cell r="A22189">
            <v>38622</v>
          </cell>
          <cell r="B22189">
            <v>270</v>
          </cell>
          <cell r="C22189">
            <v>96</v>
          </cell>
          <cell r="D22189">
            <v>2005</v>
          </cell>
          <cell r="E22189">
            <v>38717</v>
          </cell>
        </row>
        <row r="22190">
          <cell r="A22190">
            <v>38623</v>
          </cell>
          <cell r="B22190">
            <v>271</v>
          </cell>
          <cell r="C22190">
            <v>95</v>
          </cell>
          <cell r="D22190">
            <v>2005</v>
          </cell>
          <cell r="E22190">
            <v>38717</v>
          </cell>
        </row>
        <row r="22191">
          <cell r="A22191">
            <v>38624</v>
          </cell>
          <cell r="B22191">
            <v>272</v>
          </cell>
          <cell r="C22191">
            <v>94</v>
          </cell>
          <cell r="D22191">
            <v>2005</v>
          </cell>
          <cell r="E22191">
            <v>38717</v>
          </cell>
        </row>
        <row r="22192">
          <cell r="A22192">
            <v>38625</v>
          </cell>
          <cell r="B22192">
            <v>273</v>
          </cell>
          <cell r="C22192">
            <v>93</v>
          </cell>
          <cell r="D22192">
            <v>2005</v>
          </cell>
          <cell r="E22192">
            <v>38717</v>
          </cell>
        </row>
        <row r="22193">
          <cell r="A22193">
            <v>38626</v>
          </cell>
          <cell r="B22193">
            <v>274</v>
          </cell>
          <cell r="C22193">
            <v>92</v>
          </cell>
          <cell r="D22193">
            <v>2005</v>
          </cell>
          <cell r="E22193">
            <v>38717</v>
          </cell>
        </row>
        <row r="22194">
          <cell r="A22194">
            <v>38627</v>
          </cell>
          <cell r="B22194">
            <v>275</v>
          </cell>
          <cell r="C22194">
            <v>91</v>
          </cell>
          <cell r="D22194">
            <v>2005</v>
          </cell>
          <cell r="E22194">
            <v>38717</v>
          </cell>
        </row>
        <row r="22195">
          <cell r="A22195">
            <v>38628</v>
          </cell>
          <cell r="B22195">
            <v>276</v>
          </cell>
          <cell r="C22195">
            <v>90</v>
          </cell>
          <cell r="D22195">
            <v>2005</v>
          </cell>
          <cell r="E22195">
            <v>38717</v>
          </cell>
        </row>
        <row r="22196">
          <cell r="A22196">
            <v>38629</v>
          </cell>
          <cell r="B22196">
            <v>277</v>
          </cell>
          <cell r="C22196">
            <v>89</v>
          </cell>
          <cell r="D22196">
            <v>2005</v>
          </cell>
          <cell r="E22196">
            <v>38717</v>
          </cell>
        </row>
        <row r="22197">
          <cell r="A22197">
            <v>38630</v>
          </cell>
          <cell r="B22197">
            <v>278</v>
          </cell>
          <cell r="C22197">
            <v>88</v>
          </cell>
          <cell r="D22197">
            <v>2005</v>
          </cell>
          <cell r="E22197">
            <v>38717</v>
          </cell>
        </row>
        <row r="22198">
          <cell r="A22198">
            <v>38631</v>
          </cell>
          <cell r="B22198">
            <v>279</v>
          </cell>
          <cell r="C22198">
            <v>87</v>
          </cell>
          <cell r="D22198">
            <v>2005</v>
          </cell>
          <cell r="E22198">
            <v>38717</v>
          </cell>
        </row>
        <row r="22199">
          <cell r="A22199">
            <v>38632</v>
          </cell>
          <cell r="B22199">
            <v>280</v>
          </cell>
          <cell r="C22199">
            <v>86</v>
          </cell>
          <cell r="D22199">
            <v>2005</v>
          </cell>
          <cell r="E22199">
            <v>38717</v>
          </cell>
        </row>
        <row r="22200">
          <cell r="A22200">
            <v>38633</v>
          </cell>
          <cell r="B22200">
            <v>281</v>
          </cell>
          <cell r="C22200">
            <v>85</v>
          </cell>
          <cell r="D22200">
            <v>2005</v>
          </cell>
          <cell r="E22200">
            <v>38717</v>
          </cell>
        </row>
        <row r="22201">
          <cell r="A22201">
            <v>38634</v>
          </cell>
          <cell r="B22201">
            <v>282</v>
          </cell>
          <cell r="C22201">
            <v>84</v>
          </cell>
          <cell r="D22201">
            <v>2005</v>
          </cell>
          <cell r="E22201">
            <v>38717</v>
          </cell>
        </row>
        <row r="22202">
          <cell r="A22202">
            <v>38635</v>
          </cell>
          <cell r="B22202">
            <v>283</v>
          </cell>
          <cell r="C22202">
            <v>83</v>
          </cell>
          <cell r="D22202">
            <v>2005</v>
          </cell>
          <cell r="E22202">
            <v>38717</v>
          </cell>
        </row>
        <row r="22203">
          <cell r="A22203">
            <v>38636</v>
          </cell>
          <cell r="B22203">
            <v>284</v>
          </cell>
          <cell r="C22203">
            <v>82</v>
          </cell>
          <cell r="D22203">
            <v>2005</v>
          </cell>
          <cell r="E22203">
            <v>38717</v>
          </cell>
        </row>
        <row r="22204">
          <cell r="A22204">
            <v>38637</v>
          </cell>
          <cell r="B22204">
            <v>285</v>
          </cell>
          <cell r="C22204">
            <v>81</v>
          </cell>
          <cell r="D22204">
            <v>2005</v>
          </cell>
          <cell r="E22204">
            <v>38717</v>
          </cell>
        </row>
        <row r="22205">
          <cell r="A22205">
            <v>38638</v>
          </cell>
          <cell r="B22205">
            <v>286</v>
          </cell>
          <cell r="C22205">
            <v>80</v>
          </cell>
          <cell r="D22205">
            <v>2005</v>
          </cell>
          <cell r="E22205">
            <v>38717</v>
          </cell>
        </row>
        <row r="22206">
          <cell r="A22206">
            <v>38639</v>
          </cell>
          <cell r="B22206">
            <v>287</v>
          </cell>
          <cell r="C22206">
            <v>79</v>
          </cell>
          <cell r="D22206">
            <v>2005</v>
          </cell>
          <cell r="E22206">
            <v>38717</v>
          </cell>
        </row>
        <row r="22207">
          <cell r="A22207">
            <v>38640</v>
          </cell>
          <cell r="B22207">
            <v>288</v>
          </cell>
          <cell r="C22207">
            <v>78</v>
          </cell>
          <cell r="D22207">
            <v>2005</v>
          </cell>
          <cell r="E22207">
            <v>38717</v>
          </cell>
        </row>
        <row r="22208">
          <cell r="A22208">
            <v>38641</v>
          </cell>
          <cell r="B22208">
            <v>289</v>
          </cell>
          <cell r="C22208">
            <v>77</v>
          </cell>
          <cell r="D22208">
            <v>2005</v>
          </cell>
          <cell r="E22208">
            <v>38717</v>
          </cell>
        </row>
        <row r="22209">
          <cell r="A22209">
            <v>38642</v>
          </cell>
          <cell r="B22209">
            <v>290</v>
          </cell>
          <cell r="C22209">
            <v>76</v>
          </cell>
          <cell r="D22209">
            <v>2005</v>
          </cell>
          <cell r="E22209">
            <v>38717</v>
          </cell>
        </row>
        <row r="22210">
          <cell r="A22210">
            <v>38643</v>
          </cell>
          <cell r="B22210">
            <v>291</v>
          </cell>
          <cell r="C22210">
            <v>75</v>
          </cell>
          <cell r="D22210">
            <v>2005</v>
          </cell>
          <cell r="E22210">
            <v>38717</v>
          </cell>
        </row>
        <row r="22211">
          <cell r="A22211">
            <v>38644</v>
          </cell>
          <cell r="B22211">
            <v>292</v>
          </cell>
          <cell r="C22211">
            <v>74</v>
          </cell>
          <cell r="D22211">
            <v>2005</v>
          </cell>
          <cell r="E22211">
            <v>38717</v>
          </cell>
        </row>
        <row r="22212">
          <cell r="A22212">
            <v>38645</v>
          </cell>
          <cell r="B22212">
            <v>293</v>
          </cell>
          <cell r="C22212">
            <v>73</v>
          </cell>
          <cell r="D22212">
            <v>2005</v>
          </cell>
          <cell r="E22212">
            <v>38717</v>
          </cell>
        </row>
        <row r="22213">
          <cell r="A22213">
            <v>38646</v>
          </cell>
          <cell r="B22213">
            <v>294</v>
          </cell>
          <cell r="C22213">
            <v>72</v>
          </cell>
          <cell r="D22213">
            <v>2005</v>
          </cell>
          <cell r="E22213">
            <v>38717</v>
          </cell>
        </row>
        <row r="22214">
          <cell r="A22214">
            <v>38647</v>
          </cell>
          <cell r="B22214">
            <v>295</v>
          </cell>
          <cell r="C22214">
            <v>71</v>
          </cell>
          <cell r="D22214">
            <v>2005</v>
          </cell>
          <cell r="E22214">
            <v>38717</v>
          </cell>
        </row>
        <row r="22215">
          <cell r="A22215">
            <v>38648</v>
          </cell>
          <cell r="B22215">
            <v>296</v>
          </cell>
          <cell r="C22215">
            <v>70</v>
          </cell>
          <cell r="D22215">
            <v>2005</v>
          </cell>
          <cell r="E22215">
            <v>38717</v>
          </cell>
        </row>
        <row r="22216">
          <cell r="A22216">
            <v>38649</v>
          </cell>
          <cell r="B22216">
            <v>297</v>
          </cell>
          <cell r="C22216">
            <v>69</v>
          </cell>
          <cell r="D22216">
            <v>2005</v>
          </cell>
          <cell r="E22216">
            <v>38717</v>
          </cell>
        </row>
        <row r="22217">
          <cell r="A22217">
            <v>38650</v>
          </cell>
          <cell r="B22217">
            <v>298</v>
          </cell>
          <cell r="C22217">
            <v>68</v>
          </cell>
          <cell r="D22217">
            <v>2005</v>
          </cell>
          <cell r="E22217">
            <v>38717</v>
          </cell>
        </row>
        <row r="22218">
          <cell r="A22218">
            <v>38651</v>
          </cell>
          <cell r="B22218">
            <v>299</v>
          </cell>
          <cell r="C22218">
            <v>67</v>
          </cell>
          <cell r="D22218">
            <v>2005</v>
          </cell>
          <cell r="E22218">
            <v>38717</v>
          </cell>
        </row>
        <row r="22219">
          <cell r="A22219">
            <v>38652</v>
          </cell>
          <cell r="B22219">
            <v>300</v>
          </cell>
          <cell r="C22219">
            <v>66</v>
          </cell>
          <cell r="D22219">
            <v>2005</v>
          </cell>
          <cell r="E22219">
            <v>38717</v>
          </cell>
        </row>
        <row r="22220">
          <cell r="A22220">
            <v>38653</v>
          </cell>
          <cell r="B22220">
            <v>301</v>
          </cell>
          <cell r="C22220">
            <v>65</v>
          </cell>
          <cell r="D22220">
            <v>2005</v>
          </cell>
          <cell r="E22220">
            <v>38717</v>
          </cell>
        </row>
        <row r="22221">
          <cell r="A22221">
            <v>38654</v>
          </cell>
          <cell r="B22221">
            <v>302</v>
          </cell>
          <cell r="C22221">
            <v>64</v>
          </cell>
          <cell r="D22221">
            <v>2005</v>
          </cell>
          <cell r="E22221">
            <v>38717</v>
          </cell>
        </row>
        <row r="22222">
          <cell r="A22222">
            <v>38655</v>
          </cell>
          <cell r="B22222">
            <v>303</v>
          </cell>
          <cell r="C22222">
            <v>63</v>
          </cell>
          <cell r="D22222">
            <v>2005</v>
          </cell>
          <cell r="E22222">
            <v>38717</v>
          </cell>
        </row>
        <row r="22223">
          <cell r="A22223">
            <v>38656</v>
          </cell>
          <cell r="B22223">
            <v>304</v>
          </cell>
          <cell r="C22223">
            <v>62</v>
          </cell>
          <cell r="D22223">
            <v>2005</v>
          </cell>
          <cell r="E22223">
            <v>38717</v>
          </cell>
        </row>
        <row r="22224">
          <cell r="A22224">
            <v>38657</v>
          </cell>
          <cell r="B22224">
            <v>305</v>
          </cell>
          <cell r="C22224">
            <v>61</v>
          </cell>
          <cell r="D22224">
            <v>2005</v>
          </cell>
          <cell r="E22224">
            <v>38717</v>
          </cell>
        </row>
        <row r="22225">
          <cell r="A22225">
            <v>38658</v>
          </cell>
          <cell r="B22225">
            <v>306</v>
          </cell>
          <cell r="C22225">
            <v>60</v>
          </cell>
          <cell r="D22225">
            <v>2005</v>
          </cell>
          <cell r="E22225">
            <v>38717</v>
          </cell>
        </row>
        <row r="22226">
          <cell r="A22226">
            <v>38659</v>
          </cell>
          <cell r="B22226">
            <v>307</v>
          </cell>
          <cell r="C22226">
            <v>59</v>
          </cell>
          <cell r="D22226">
            <v>2005</v>
          </cell>
          <cell r="E22226">
            <v>38717</v>
          </cell>
        </row>
        <row r="22227">
          <cell r="A22227">
            <v>38660</v>
          </cell>
          <cell r="B22227">
            <v>308</v>
          </cell>
          <cell r="C22227">
            <v>58</v>
          </cell>
          <cell r="D22227">
            <v>2005</v>
          </cell>
          <cell r="E22227">
            <v>38717</v>
          </cell>
        </row>
        <row r="22228">
          <cell r="A22228">
            <v>38661</v>
          </cell>
          <cell r="B22228">
            <v>309</v>
          </cell>
          <cell r="C22228">
            <v>57</v>
          </cell>
          <cell r="D22228">
            <v>2005</v>
          </cell>
          <cell r="E22228">
            <v>38717</v>
          </cell>
        </row>
        <row r="22229">
          <cell r="A22229">
            <v>38662</v>
          </cell>
          <cell r="B22229">
            <v>310</v>
          </cell>
          <cell r="C22229">
            <v>56</v>
          </cell>
          <cell r="D22229">
            <v>2005</v>
          </cell>
          <cell r="E22229">
            <v>38717</v>
          </cell>
        </row>
        <row r="22230">
          <cell r="A22230">
            <v>38663</v>
          </cell>
          <cell r="B22230">
            <v>311</v>
          </cell>
          <cell r="C22230">
            <v>55</v>
          </cell>
          <cell r="D22230">
            <v>2005</v>
          </cell>
          <cell r="E22230">
            <v>38717</v>
          </cell>
        </row>
        <row r="22231">
          <cell r="A22231">
            <v>38664</v>
          </cell>
          <cell r="B22231">
            <v>312</v>
          </cell>
          <cell r="C22231">
            <v>54</v>
          </cell>
          <cell r="D22231">
            <v>2005</v>
          </cell>
          <cell r="E22231">
            <v>38717</v>
          </cell>
        </row>
        <row r="22232">
          <cell r="A22232">
            <v>38665</v>
          </cell>
          <cell r="B22232">
            <v>313</v>
          </cell>
          <cell r="C22232">
            <v>53</v>
          </cell>
          <cell r="D22232">
            <v>2005</v>
          </cell>
          <cell r="E22232">
            <v>38717</v>
          </cell>
        </row>
        <row r="22233">
          <cell r="A22233">
            <v>38666</v>
          </cell>
          <cell r="B22233">
            <v>314</v>
          </cell>
          <cell r="C22233">
            <v>52</v>
          </cell>
          <cell r="D22233">
            <v>2005</v>
          </cell>
          <cell r="E22233">
            <v>38717</v>
          </cell>
        </row>
        <row r="22234">
          <cell r="A22234">
            <v>38667</v>
          </cell>
          <cell r="B22234">
            <v>315</v>
          </cell>
          <cell r="C22234">
            <v>51</v>
          </cell>
          <cell r="D22234">
            <v>2005</v>
          </cell>
          <cell r="E22234">
            <v>38717</v>
          </cell>
        </row>
        <row r="22235">
          <cell r="A22235">
            <v>38668</v>
          </cell>
          <cell r="B22235">
            <v>316</v>
          </cell>
          <cell r="C22235">
            <v>50</v>
          </cell>
          <cell r="D22235">
            <v>2005</v>
          </cell>
          <cell r="E22235">
            <v>38717</v>
          </cell>
        </row>
        <row r="22236">
          <cell r="A22236">
            <v>38669</v>
          </cell>
          <cell r="B22236">
            <v>317</v>
          </cell>
          <cell r="C22236">
            <v>49</v>
          </cell>
          <cell r="D22236">
            <v>2005</v>
          </cell>
          <cell r="E22236">
            <v>38717</v>
          </cell>
        </row>
        <row r="22237">
          <cell r="A22237">
            <v>38670</v>
          </cell>
          <cell r="B22237">
            <v>318</v>
          </cell>
          <cell r="C22237">
            <v>48</v>
          </cell>
          <cell r="D22237">
            <v>2005</v>
          </cell>
          <cell r="E22237">
            <v>38717</v>
          </cell>
        </row>
        <row r="22238">
          <cell r="A22238">
            <v>38671</v>
          </cell>
          <cell r="B22238">
            <v>319</v>
          </cell>
          <cell r="C22238">
            <v>47</v>
          </cell>
          <cell r="D22238">
            <v>2005</v>
          </cell>
          <cell r="E22238">
            <v>38717</v>
          </cell>
        </row>
        <row r="22239">
          <cell r="A22239">
            <v>38672</v>
          </cell>
          <cell r="B22239">
            <v>320</v>
          </cell>
          <cell r="C22239">
            <v>46</v>
          </cell>
          <cell r="D22239">
            <v>2005</v>
          </cell>
          <cell r="E22239">
            <v>38717</v>
          </cell>
        </row>
        <row r="22240">
          <cell r="A22240">
            <v>38673</v>
          </cell>
          <cell r="B22240">
            <v>321</v>
          </cell>
          <cell r="C22240">
            <v>45</v>
          </cell>
          <cell r="D22240">
            <v>2005</v>
          </cell>
          <cell r="E22240">
            <v>38717</v>
          </cell>
        </row>
        <row r="22241">
          <cell r="A22241">
            <v>38674</v>
          </cell>
          <cell r="B22241">
            <v>322</v>
          </cell>
          <cell r="C22241">
            <v>44</v>
          </cell>
          <cell r="D22241">
            <v>2005</v>
          </cell>
          <cell r="E22241">
            <v>38717</v>
          </cell>
        </row>
        <row r="22242">
          <cell r="A22242">
            <v>38675</v>
          </cell>
          <cell r="B22242">
            <v>323</v>
          </cell>
          <cell r="C22242">
            <v>43</v>
          </cell>
          <cell r="D22242">
            <v>2005</v>
          </cell>
          <cell r="E22242">
            <v>38717</v>
          </cell>
        </row>
        <row r="22243">
          <cell r="A22243">
            <v>38676</v>
          </cell>
          <cell r="B22243">
            <v>324</v>
          </cell>
          <cell r="C22243">
            <v>42</v>
          </cell>
          <cell r="D22243">
            <v>2005</v>
          </cell>
          <cell r="E22243">
            <v>38717</v>
          </cell>
        </row>
        <row r="22244">
          <cell r="A22244">
            <v>38677</v>
          </cell>
          <cell r="B22244">
            <v>325</v>
          </cell>
          <cell r="C22244">
            <v>41</v>
          </cell>
          <cell r="D22244">
            <v>2005</v>
          </cell>
          <cell r="E22244">
            <v>38717</v>
          </cell>
        </row>
        <row r="22245">
          <cell r="A22245">
            <v>38678</v>
          </cell>
          <cell r="B22245">
            <v>326</v>
          </cell>
          <cell r="C22245">
            <v>40</v>
          </cell>
          <cell r="D22245">
            <v>2005</v>
          </cell>
          <cell r="E22245">
            <v>38717</v>
          </cell>
        </row>
        <row r="22246">
          <cell r="A22246">
            <v>38679</v>
          </cell>
          <cell r="B22246">
            <v>327</v>
          </cell>
          <cell r="C22246">
            <v>39</v>
          </cell>
          <cell r="D22246">
            <v>2005</v>
          </cell>
          <cell r="E22246">
            <v>38717</v>
          </cell>
        </row>
        <row r="22247">
          <cell r="A22247">
            <v>38680</v>
          </cell>
          <cell r="B22247">
            <v>328</v>
          </cell>
          <cell r="C22247">
            <v>38</v>
          </cell>
          <cell r="D22247">
            <v>2005</v>
          </cell>
          <cell r="E22247">
            <v>38717</v>
          </cell>
        </row>
        <row r="22248">
          <cell r="A22248">
            <v>38681</v>
          </cell>
          <cell r="B22248">
            <v>329</v>
          </cell>
          <cell r="C22248">
            <v>37</v>
          </cell>
          <cell r="D22248">
            <v>2005</v>
          </cell>
          <cell r="E22248">
            <v>38717</v>
          </cell>
        </row>
        <row r="22249">
          <cell r="A22249">
            <v>38682</v>
          </cell>
          <cell r="B22249">
            <v>330</v>
          </cell>
          <cell r="C22249">
            <v>36</v>
          </cell>
          <cell r="D22249">
            <v>2005</v>
          </cell>
          <cell r="E22249">
            <v>38717</v>
          </cell>
        </row>
        <row r="22250">
          <cell r="A22250">
            <v>38683</v>
          </cell>
          <cell r="B22250">
            <v>331</v>
          </cell>
          <cell r="C22250">
            <v>35</v>
          </cell>
          <cell r="D22250">
            <v>2005</v>
          </cell>
          <cell r="E22250">
            <v>38717</v>
          </cell>
        </row>
        <row r="22251">
          <cell r="A22251">
            <v>38684</v>
          </cell>
          <cell r="B22251">
            <v>332</v>
          </cell>
          <cell r="C22251">
            <v>34</v>
          </cell>
          <cell r="D22251">
            <v>2005</v>
          </cell>
          <cell r="E22251">
            <v>38717</v>
          </cell>
        </row>
        <row r="22252">
          <cell r="A22252">
            <v>38685</v>
          </cell>
          <cell r="B22252">
            <v>333</v>
          </cell>
          <cell r="C22252">
            <v>33</v>
          </cell>
          <cell r="D22252">
            <v>2005</v>
          </cell>
          <cell r="E22252">
            <v>38717</v>
          </cell>
        </row>
        <row r="22253">
          <cell r="A22253">
            <v>38686</v>
          </cell>
          <cell r="B22253">
            <v>334</v>
          </cell>
          <cell r="C22253">
            <v>32</v>
          </cell>
          <cell r="D22253">
            <v>2005</v>
          </cell>
          <cell r="E22253">
            <v>38717</v>
          </cell>
        </row>
        <row r="22254">
          <cell r="A22254">
            <v>38687</v>
          </cell>
          <cell r="B22254">
            <v>335</v>
          </cell>
          <cell r="C22254">
            <v>31</v>
          </cell>
          <cell r="D22254">
            <v>2005</v>
          </cell>
          <cell r="E22254">
            <v>38717</v>
          </cell>
        </row>
        <row r="22255">
          <cell r="A22255">
            <v>38688</v>
          </cell>
          <cell r="B22255">
            <v>336</v>
          </cell>
          <cell r="C22255">
            <v>30</v>
          </cell>
          <cell r="D22255">
            <v>2005</v>
          </cell>
          <cell r="E22255">
            <v>38717</v>
          </cell>
        </row>
        <row r="22256">
          <cell r="A22256">
            <v>38689</v>
          </cell>
          <cell r="B22256">
            <v>337</v>
          </cell>
          <cell r="C22256">
            <v>29</v>
          </cell>
          <cell r="D22256">
            <v>2005</v>
          </cell>
          <cell r="E22256">
            <v>38717</v>
          </cell>
        </row>
        <row r="22257">
          <cell r="A22257">
            <v>38690</v>
          </cell>
          <cell r="B22257">
            <v>338</v>
          </cell>
          <cell r="C22257">
            <v>28</v>
          </cell>
          <cell r="D22257">
            <v>2005</v>
          </cell>
          <cell r="E22257">
            <v>38717</v>
          </cell>
        </row>
        <row r="22258">
          <cell r="A22258">
            <v>38691</v>
          </cell>
          <cell r="B22258">
            <v>339</v>
          </cell>
          <cell r="C22258">
            <v>27</v>
          </cell>
          <cell r="D22258">
            <v>2005</v>
          </cell>
          <cell r="E22258">
            <v>38717</v>
          </cell>
        </row>
        <row r="22259">
          <cell r="A22259">
            <v>38692</v>
          </cell>
          <cell r="B22259">
            <v>340</v>
          </cell>
          <cell r="C22259">
            <v>26</v>
          </cell>
          <cell r="D22259">
            <v>2005</v>
          </cell>
          <cell r="E22259">
            <v>38717</v>
          </cell>
        </row>
        <row r="22260">
          <cell r="A22260">
            <v>38693</v>
          </cell>
          <cell r="B22260">
            <v>341</v>
          </cell>
          <cell r="C22260">
            <v>25</v>
          </cell>
          <cell r="D22260">
            <v>2005</v>
          </cell>
          <cell r="E22260">
            <v>38717</v>
          </cell>
        </row>
        <row r="22261">
          <cell r="A22261">
            <v>38694</v>
          </cell>
          <cell r="B22261">
            <v>342</v>
          </cell>
          <cell r="C22261">
            <v>24</v>
          </cell>
          <cell r="D22261">
            <v>2005</v>
          </cell>
          <cell r="E22261">
            <v>38717</v>
          </cell>
        </row>
        <row r="22262">
          <cell r="A22262">
            <v>38695</v>
          </cell>
          <cell r="B22262">
            <v>343</v>
          </cell>
          <cell r="C22262">
            <v>23</v>
          </cell>
          <cell r="D22262">
            <v>2005</v>
          </cell>
          <cell r="E22262">
            <v>38717</v>
          </cell>
        </row>
        <row r="22263">
          <cell r="A22263">
            <v>38696</v>
          </cell>
          <cell r="B22263">
            <v>344</v>
          </cell>
          <cell r="C22263">
            <v>22</v>
          </cell>
          <cell r="D22263">
            <v>2005</v>
          </cell>
          <cell r="E22263">
            <v>38717</v>
          </cell>
        </row>
        <row r="22264">
          <cell r="A22264">
            <v>38697</v>
          </cell>
          <cell r="B22264">
            <v>345</v>
          </cell>
          <cell r="C22264">
            <v>21</v>
          </cell>
          <cell r="D22264">
            <v>2005</v>
          </cell>
          <cell r="E22264">
            <v>38717</v>
          </cell>
        </row>
        <row r="22265">
          <cell r="A22265">
            <v>38698</v>
          </cell>
          <cell r="B22265">
            <v>346</v>
          </cell>
          <cell r="C22265">
            <v>20</v>
          </cell>
          <cell r="D22265">
            <v>2005</v>
          </cell>
          <cell r="E22265">
            <v>38717</v>
          </cell>
        </row>
        <row r="22266">
          <cell r="A22266">
            <v>38699</v>
          </cell>
          <cell r="B22266">
            <v>347</v>
          </cell>
          <cell r="C22266">
            <v>19</v>
          </cell>
          <cell r="D22266">
            <v>2005</v>
          </cell>
          <cell r="E22266">
            <v>38717</v>
          </cell>
        </row>
        <row r="22267">
          <cell r="A22267">
            <v>38700</v>
          </cell>
          <cell r="B22267">
            <v>348</v>
          </cell>
          <cell r="C22267">
            <v>18</v>
          </cell>
          <cell r="D22267">
            <v>2005</v>
          </cell>
          <cell r="E22267">
            <v>38717</v>
          </cell>
        </row>
        <row r="22268">
          <cell r="A22268">
            <v>38701</v>
          </cell>
          <cell r="B22268">
            <v>349</v>
          </cell>
          <cell r="C22268">
            <v>17</v>
          </cell>
          <cell r="D22268">
            <v>2005</v>
          </cell>
          <cell r="E22268">
            <v>38717</v>
          </cell>
        </row>
        <row r="22269">
          <cell r="A22269">
            <v>38702</v>
          </cell>
          <cell r="B22269">
            <v>350</v>
          </cell>
          <cell r="C22269">
            <v>16</v>
          </cell>
          <cell r="D22269">
            <v>2005</v>
          </cell>
          <cell r="E22269">
            <v>38717</v>
          </cell>
        </row>
        <row r="22270">
          <cell r="A22270">
            <v>38703</v>
          </cell>
          <cell r="B22270">
            <v>351</v>
          </cell>
          <cell r="C22270">
            <v>15</v>
          </cell>
          <cell r="D22270">
            <v>2005</v>
          </cell>
          <cell r="E22270">
            <v>38717</v>
          </cell>
        </row>
        <row r="22271">
          <cell r="A22271">
            <v>38704</v>
          </cell>
          <cell r="B22271">
            <v>352</v>
          </cell>
          <cell r="C22271">
            <v>14</v>
          </cell>
          <cell r="D22271">
            <v>2005</v>
          </cell>
          <cell r="E22271">
            <v>38717</v>
          </cell>
        </row>
        <row r="22272">
          <cell r="A22272">
            <v>38705</v>
          </cell>
          <cell r="B22272">
            <v>353</v>
          </cell>
          <cell r="C22272">
            <v>13</v>
          </cell>
          <cell r="D22272">
            <v>2005</v>
          </cell>
          <cell r="E22272">
            <v>38717</v>
          </cell>
        </row>
        <row r="22273">
          <cell r="A22273">
            <v>38706</v>
          </cell>
          <cell r="B22273">
            <v>354</v>
          </cell>
          <cell r="C22273">
            <v>12</v>
          </cell>
          <cell r="D22273">
            <v>2005</v>
          </cell>
          <cell r="E22273">
            <v>38717</v>
          </cell>
        </row>
        <row r="22274">
          <cell r="A22274">
            <v>38707</v>
          </cell>
          <cell r="B22274">
            <v>355</v>
          </cell>
          <cell r="C22274">
            <v>11</v>
          </cell>
          <cell r="D22274">
            <v>2005</v>
          </cell>
          <cell r="E22274">
            <v>38717</v>
          </cell>
        </row>
        <row r="22275">
          <cell r="A22275">
            <v>38708</v>
          </cell>
          <cell r="B22275">
            <v>356</v>
          </cell>
          <cell r="C22275">
            <v>10</v>
          </cell>
          <cell r="D22275">
            <v>2005</v>
          </cell>
          <cell r="E22275">
            <v>38717</v>
          </cell>
        </row>
        <row r="22276">
          <cell r="A22276">
            <v>38709</v>
          </cell>
          <cell r="B22276">
            <v>357</v>
          </cell>
          <cell r="C22276">
            <v>9</v>
          </cell>
          <cell r="D22276">
            <v>2005</v>
          </cell>
          <cell r="E22276">
            <v>38717</v>
          </cell>
        </row>
        <row r="22277">
          <cell r="A22277">
            <v>38710</v>
          </cell>
          <cell r="B22277">
            <v>358</v>
          </cell>
          <cell r="C22277">
            <v>8</v>
          </cell>
          <cell r="D22277">
            <v>2005</v>
          </cell>
          <cell r="E22277">
            <v>38717</v>
          </cell>
        </row>
        <row r="22278">
          <cell r="A22278">
            <v>38711</v>
          </cell>
          <cell r="B22278">
            <v>359</v>
          </cell>
          <cell r="C22278">
            <v>7</v>
          </cell>
          <cell r="D22278">
            <v>2005</v>
          </cell>
          <cell r="E22278">
            <v>38717</v>
          </cell>
        </row>
        <row r="22279">
          <cell r="A22279">
            <v>38712</v>
          </cell>
          <cell r="B22279">
            <v>360</v>
          </cell>
          <cell r="C22279">
            <v>6</v>
          </cell>
          <cell r="D22279">
            <v>2005</v>
          </cell>
          <cell r="E22279">
            <v>38717</v>
          </cell>
        </row>
        <row r="22280">
          <cell r="A22280">
            <v>38713</v>
          </cell>
          <cell r="B22280">
            <v>361</v>
          </cell>
          <cell r="C22280">
            <v>5</v>
          </cell>
          <cell r="D22280">
            <v>2005</v>
          </cell>
          <cell r="E22280">
            <v>38717</v>
          </cell>
        </row>
        <row r="22281">
          <cell r="A22281">
            <v>38714</v>
          </cell>
          <cell r="B22281">
            <v>362</v>
          </cell>
          <cell r="C22281">
            <v>4</v>
          </cell>
          <cell r="D22281">
            <v>2005</v>
          </cell>
          <cell r="E22281">
            <v>38717</v>
          </cell>
        </row>
        <row r="22282">
          <cell r="A22282">
            <v>38715</v>
          </cell>
          <cell r="B22282">
            <v>363</v>
          </cell>
          <cell r="C22282">
            <v>3</v>
          </cell>
          <cell r="D22282">
            <v>2005</v>
          </cell>
          <cell r="E22282">
            <v>38717</v>
          </cell>
        </row>
        <row r="22283">
          <cell r="A22283">
            <v>38716</v>
          </cell>
          <cell r="B22283">
            <v>364</v>
          </cell>
          <cell r="C22283">
            <v>2</v>
          </cell>
          <cell r="D22283">
            <v>2005</v>
          </cell>
          <cell r="E22283">
            <v>38717</v>
          </cell>
        </row>
        <row r="22284">
          <cell r="A22284">
            <v>38717</v>
          </cell>
          <cell r="B22284">
            <v>365</v>
          </cell>
          <cell r="C22284">
            <v>1</v>
          </cell>
          <cell r="D22284">
            <v>2005</v>
          </cell>
          <cell r="E22284">
            <v>38717</v>
          </cell>
        </row>
        <row r="22285">
          <cell r="A22285">
            <v>38718</v>
          </cell>
          <cell r="B22285">
            <v>1</v>
          </cell>
          <cell r="C22285">
            <v>365</v>
          </cell>
          <cell r="D22285">
            <v>2006</v>
          </cell>
          <cell r="E22285">
            <v>39082</v>
          </cell>
        </row>
        <row r="22286">
          <cell r="A22286">
            <v>38719</v>
          </cell>
          <cell r="B22286">
            <v>2</v>
          </cell>
          <cell r="C22286">
            <v>364</v>
          </cell>
          <cell r="D22286">
            <v>2006</v>
          </cell>
          <cell r="E22286">
            <v>39082</v>
          </cell>
        </row>
        <row r="22287">
          <cell r="A22287">
            <v>38720</v>
          </cell>
          <cell r="B22287">
            <v>3</v>
          </cell>
          <cell r="C22287">
            <v>363</v>
          </cell>
          <cell r="D22287">
            <v>2006</v>
          </cell>
          <cell r="E22287">
            <v>39082</v>
          </cell>
        </row>
        <row r="22288">
          <cell r="A22288">
            <v>38721</v>
          </cell>
          <cell r="B22288">
            <v>4</v>
          </cell>
          <cell r="C22288">
            <v>362</v>
          </cell>
          <cell r="D22288">
            <v>2006</v>
          </cell>
          <cell r="E22288">
            <v>39082</v>
          </cell>
        </row>
        <row r="22289">
          <cell r="A22289">
            <v>38722</v>
          </cell>
          <cell r="B22289">
            <v>5</v>
          </cell>
          <cell r="C22289">
            <v>361</v>
          </cell>
          <cell r="D22289">
            <v>2006</v>
          </cell>
          <cell r="E22289">
            <v>39082</v>
          </cell>
        </row>
        <row r="22290">
          <cell r="A22290">
            <v>38723</v>
          </cell>
          <cell r="B22290">
            <v>6</v>
          </cell>
          <cell r="C22290">
            <v>360</v>
          </cell>
          <cell r="D22290">
            <v>2006</v>
          </cell>
          <cell r="E22290">
            <v>39082</v>
          </cell>
        </row>
        <row r="22291">
          <cell r="A22291">
            <v>38724</v>
          </cell>
          <cell r="B22291">
            <v>7</v>
          </cell>
          <cell r="C22291">
            <v>359</v>
          </cell>
          <cell r="D22291">
            <v>2006</v>
          </cell>
          <cell r="E22291">
            <v>39082</v>
          </cell>
        </row>
        <row r="22292">
          <cell r="A22292">
            <v>38725</v>
          </cell>
          <cell r="B22292">
            <v>8</v>
          </cell>
          <cell r="C22292">
            <v>358</v>
          </cell>
          <cell r="D22292">
            <v>2006</v>
          </cell>
          <cell r="E22292">
            <v>39082</v>
          </cell>
        </row>
        <row r="22293">
          <cell r="A22293">
            <v>38726</v>
          </cell>
          <cell r="B22293">
            <v>9</v>
          </cell>
          <cell r="C22293">
            <v>357</v>
          </cell>
          <cell r="D22293">
            <v>2006</v>
          </cell>
          <cell r="E22293">
            <v>39082</v>
          </cell>
        </row>
        <row r="22294">
          <cell r="A22294">
            <v>38727</v>
          </cell>
          <cell r="B22294">
            <v>10</v>
          </cell>
          <cell r="C22294">
            <v>356</v>
          </cell>
          <cell r="D22294">
            <v>2006</v>
          </cell>
          <cell r="E22294">
            <v>39082</v>
          </cell>
        </row>
        <row r="22295">
          <cell r="A22295">
            <v>38728</v>
          </cell>
          <cell r="B22295">
            <v>11</v>
          </cell>
          <cell r="C22295">
            <v>355</v>
          </cell>
          <cell r="D22295">
            <v>2006</v>
          </cell>
          <cell r="E22295">
            <v>39082</v>
          </cell>
        </row>
        <row r="22296">
          <cell r="A22296">
            <v>38729</v>
          </cell>
          <cell r="B22296">
            <v>12</v>
          </cell>
          <cell r="C22296">
            <v>354</v>
          </cell>
          <cell r="D22296">
            <v>2006</v>
          </cell>
          <cell r="E22296">
            <v>39082</v>
          </cell>
        </row>
        <row r="22297">
          <cell r="A22297">
            <v>38730</v>
          </cell>
          <cell r="B22297">
            <v>13</v>
          </cell>
          <cell r="C22297">
            <v>353</v>
          </cell>
          <cell r="D22297">
            <v>2006</v>
          </cell>
          <cell r="E22297">
            <v>39082</v>
          </cell>
        </row>
        <row r="22298">
          <cell r="A22298">
            <v>38731</v>
          </cell>
          <cell r="B22298">
            <v>14</v>
          </cell>
          <cell r="C22298">
            <v>352</v>
          </cell>
          <cell r="D22298">
            <v>2006</v>
          </cell>
          <cell r="E22298">
            <v>39082</v>
          </cell>
        </row>
        <row r="22299">
          <cell r="A22299">
            <v>38732</v>
          </cell>
          <cell r="B22299">
            <v>15</v>
          </cell>
          <cell r="C22299">
            <v>351</v>
          </cell>
          <cell r="D22299">
            <v>2006</v>
          </cell>
          <cell r="E22299">
            <v>39082</v>
          </cell>
        </row>
        <row r="22300">
          <cell r="A22300">
            <v>38733</v>
          </cell>
          <cell r="B22300">
            <v>16</v>
          </cell>
          <cell r="C22300">
            <v>350</v>
          </cell>
          <cell r="D22300">
            <v>2006</v>
          </cell>
          <cell r="E22300">
            <v>39082</v>
          </cell>
        </row>
        <row r="22301">
          <cell r="A22301">
            <v>38734</v>
          </cell>
          <cell r="B22301">
            <v>17</v>
          </cell>
          <cell r="C22301">
            <v>349</v>
          </cell>
          <cell r="D22301">
            <v>2006</v>
          </cell>
          <cell r="E22301">
            <v>39082</v>
          </cell>
        </row>
        <row r="22302">
          <cell r="A22302">
            <v>38735</v>
          </cell>
          <cell r="B22302">
            <v>18</v>
          </cell>
          <cell r="C22302">
            <v>348</v>
          </cell>
          <cell r="D22302">
            <v>2006</v>
          </cell>
          <cell r="E22302">
            <v>39082</v>
          </cell>
        </row>
        <row r="22303">
          <cell r="A22303">
            <v>38736</v>
          </cell>
          <cell r="B22303">
            <v>19</v>
          </cell>
          <cell r="C22303">
            <v>347</v>
          </cell>
          <cell r="D22303">
            <v>2006</v>
          </cell>
          <cell r="E22303">
            <v>39082</v>
          </cell>
        </row>
        <row r="22304">
          <cell r="A22304">
            <v>38737</v>
          </cell>
          <cell r="B22304">
            <v>20</v>
          </cell>
          <cell r="C22304">
            <v>346</v>
          </cell>
          <cell r="D22304">
            <v>2006</v>
          </cell>
          <cell r="E22304">
            <v>39082</v>
          </cell>
        </row>
        <row r="22305">
          <cell r="A22305">
            <v>38738</v>
          </cell>
          <cell r="B22305">
            <v>21</v>
          </cell>
          <cell r="C22305">
            <v>345</v>
          </cell>
          <cell r="D22305">
            <v>2006</v>
          </cell>
          <cell r="E22305">
            <v>39082</v>
          </cell>
        </row>
        <row r="22306">
          <cell r="A22306">
            <v>38739</v>
          </cell>
          <cell r="B22306">
            <v>22</v>
          </cell>
          <cell r="C22306">
            <v>344</v>
          </cell>
          <cell r="D22306">
            <v>2006</v>
          </cell>
          <cell r="E22306">
            <v>39082</v>
          </cell>
        </row>
        <row r="22307">
          <cell r="A22307">
            <v>38740</v>
          </cell>
          <cell r="B22307">
            <v>23</v>
          </cell>
          <cell r="C22307">
            <v>343</v>
          </cell>
          <cell r="D22307">
            <v>2006</v>
          </cell>
          <cell r="E22307">
            <v>39082</v>
          </cell>
        </row>
        <row r="22308">
          <cell r="A22308">
            <v>38741</v>
          </cell>
          <cell r="B22308">
            <v>24</v>
          </cell>
          <cell r="C22308">
            <v>342</v>
          </cell>
          <cell r="D22308">
            <v>2006</v>
          </cell>
          <cell r="E22308">
            <v>39082</v>
          </cell>
        </row>
        <row r="22309">
          <cell r="A22309">
            <v>38742</v>
          </cell>
          <cell r="B22309">
            <v>25</v>
          </cell>
          <cell r="C22309">
            <v>341</v>
          </cell>
          <cell r="D22309">
            <v>2006</v>
          </cell>
          <cell r="E22309">
            <v>39082</v>
          </cell>
        </row>
        <row r="22310">
          <cell r="A22310">
            <v>38743</v>
          </cell>
          <cell r="B22310">
            <v>26</v>
          </cell>
          <cell r="C22310">
            <v>340</v>
          </cell>
          <cell r="D22310">
            <v>2006</v>
          </cell>
          <cell r="E22310">
            <v>39082</v>
          </cell>
        </row>
        <row r="22311">
          <cell r="A22311">
            <v>38744</v>
          </cell>
          <cell r="B22311">
            <v>27</v>
          </cell>
          <cell r="C22311">
            <v>339</v>
          </cell>
          <cell r="D22311">
            <v>2006</v>
          </cell>
          <cell r="E22311">
            <v>39082</v>
          </cell>
        </row>
        <row r="22312">
          <cell r="A22312">
            <v>38745</v>
          </cell>
          <cell r="B22312">
            <v>28</v>
          </cell>
          <cell r="C22312">
            <v>338</v>
          </cell>
          <cell r="D22312">
            <v>2006</v>
          </cell>
          <cell r="E22312">
            <v>39082</v>
          </cell>
        </row>
        <row r="22313">
          <cell r="A22313">
            <v>38746</v>
          </cell>
          <cell r="B22313">
            <v>29</v>
          </cell>
          <cell r="C22313">
            <v>337</v>
          </cell>
          <cell r="D22313">
            <v>2006</v>
          </cell>
          <cell r="E22313">
            <v>39082</v>
          </cell>
        </row>
        <row r="22314">
          <cell r="A22314">
            <v>38747</v>
          </cell>
          <cell r="B22314">
            <v>30</v>
          </cell>
          <cell r="C22314">
            <v>336</v>
          </cell>
          <cell r="D22314">
            <v>2006</v>
          </cell>
          <cell r="E22314">
            <v>39082</v>
          </cell>
        </row>
        <row r="22315">
          <cell r="A22315">
            <v>38748</v>
          </cell>
          <cell r="B22315">
            <v>31</v>
          </cell>
          <cell r="C22315">
            <v>335</v>
          </cell>
          <cell r="D22315">
            <v>2006</v>
          </cell>
          <cell r="E22315">
            <v>39082</v>
          </cell>
        </row>
        <row r="22316">
          <cell r="A22316">
            <v>38749</v>
          </cell>
          <cell r="B22316">
            <v>32</v>
          </cell>
          <cell r="C22316">
            <v>334</v>
          </cell>
          <cell r="D22316">
            <v>2006</v>
          </cell>
          <cell r="E22316">
            <v>39082</v>
          </cell>
        </row>
        <row r="22317">
          <cell r="A22317">
            <v>38750</v>
          </cell>
          <cell r="B22317">
            <v>33</v>
          </cell>
          <cell r="C22317">
            <v>333</v>
          </cell>
          <cell r="D22317">
            <v>2006</v>
          </cell>
          <cell r="E22317">
            <v>39082</v>
          </cell>
        </row>
        <row r="22318">
          <cell r="A22318">
            <v>38751</v>
          </cell>
          <cell r="B22318">
            <v>34</v>
          </cell>
          <cell r="C22318">
            <v>332</v>
          </cell>
          <cell r="D22318">
            <v>2006</v>
          </cell>
          <cell r="E22318">
            <v>39082</v>
          </cell>
        </row>
        <row r="22319">
          <cell r="A22319">
            <v>38752</v>
          </cell>
          <cell r="B22319">
            <v>35</v>
          </cell>
          <cell r="C22319">
            <v>331</v>
          </cell>
          <cell r="D22319">
            <v>2006</v>
          </cell>
          <cell r="E22319">
            <v>39082</v>
          </cell>
        </row>
        <row r="22320">
          <cell r="A22320">
            <v>38753</v>
          </cell>
          <cell r="B22320">
            <v>36</v>
          </cell>
          <cell r="C22320">
            <v>330</v>
          </cell>
          <cell r="D22320">
            <v>2006</v>
          </cell>
          <cell r="E22320">
            <v>39082</v>
          </cell>
        </row>
        <row r="22321">
          <cell r="A22321">
            <v>38754</v>
          </cell>
          <cell r="B22321">
            <v>37</v>
          </cell>
          <cell r="C22321">
            <v>329</v>
          </cell>
          <cell r="D22321">
            <v>2006</v>
          </cell>
          <cell r="E22321">
            <v>39082</v>
          </cell>
        </row>
        <row r="22322">
          <cell r="A22322">
            <v>38755</v>
          </cell>
          <cell r="B22322">
            <v>38</v>
          </cell>
          <cell r="C22322">
            <v>328</v>
          </cell>
          <cell r="D22322">
            <v>2006</v>
          </cell>
          <cell r="E22322">
            <v>39082</v>
          </cell>
        </row>
        <row r="22323">
          <cell r="A22323">
            <v>38756</v>
          </cell>
          <cell r="B22323">
            <v>39</v>
          </cell>
          <cell r="C22323">
            <v>327</v>
          </cell>
          <cell r="D22323">
            <v>2006</v>
          </cell>
          <cell r="E22323">
            <v>39082</v>
          </cell>
        </row>
        <row r="22324">
          <cell r="A22324">
            <v>38757</v>
          </cell>
          <cell r="B22324">
            <v>40</v>
          </cell>
          <cell r="C22324">
            <v>326</v>
          </cell>
          <cell r="D22324">
            <v>2006</v>
          </cell>
          <cell r="E22324">
            <v>39082</v>
          </cell>
        </row>
        <row r="22325">
          <cell r="A22325">
            <v>38758</v>
          </cell>
          <cell r="B22325">
            <v>41</v>
          </cell>
          <cell r="C22325">
            <v>325</v>
          </cell>
          <cell r="D22325">
            <v>2006</v>
          </cell>
          <cell r="E22325">
            <v>39082</v>
          </cell>
        </row>
        <row r="22326">
          <cell r="A22326">
            <v>38759</v>
          </cell>
          <cell r="B22326">
            <v>42</v>
          </cell>
          <cell r="C22326">
            <v>324</v>
          </cell>
          <cell r="D22326">
            <v>2006</v>
          </cell>
          <cell r="E22326">
            <v>39082</v>
          </cell>
        </row>
        <row r="22327">
          <cell r="A22327">
            <v>38760</v>
          </cell>
          <cell r="B22327">
            <v>43</v>
          </cell>
          <cell r="C22327">
            <v>323</v>
          </cell>
          <cell r="D22327">
            <v>2006</v>
          </cell>
          <cell r="E22327">
            <v>39082</v>
          </cell>
        </row>
        <row r="22328">
          <cell r="A22328">
            <v>38761</v>
          </cell>
          <cell r="B22328">
            <v>44</v>
          </cell>
          <cell r="C22328">
            <v>322</v>
          </cell>
          <cell r="D22328">
            <v>2006</v>
          </cell>
          <cell r="E22328">
            <v>39082</v>
          </cell>
        </row>
        <row r="22329">
          <cell r="A22329">
            <v>38762</v>
          </cell>
          <cell r="B22329">
            <v>45</v>
          </cell>
          <cell r="C22329">
            <v>321</v>
          </cell>
          <cell r="D22329">
            <v>2006</v>
          </cell>
          <cell r="E22329">
            <v>39082</v>
          </cell>
        </row>
        <row r="22330">
          <cell r="A22330">
            <v>38763</v>
          </cell>
          <cell r="B22330">
            <v>46</v>
          </cell>
          <cell r="C22330">
            <v>320</v>
          </cell>
          <cell r="D22330">
            <v>2006</v>
          </cell>
          <cell r="E22330">
            <v>39082</v>
          </cell>
        </row>
        <row r="22331">
          <cell r="A22331">
            <v>38764</v>
          </cell>
          <cell r="B22331">
            <v>47</v>
          </cell>
          <cell r="C22331">
            <v>319</v>
          </cell>
          <cell r="D22331">
            <v>2006</v>
          </cell>
          <cell r="E22331">
            <v>39082</v>
          </cell>
        </row>
        <row r="22332">
          <cell r="A22332">
            <v>38765</v>
          </cell>
          <cell r="B22332">
            <v>48</v>
          </cell>
          <cell r="C22332">
            <v>318</v>
          </cell>
          <cell r="D22332">
            <v>2006</v>
          </cell>
          <cell r="E22332">
            <v>39082</v>
          </cell>
        </row>
        <row r="22333">
          <cell r="A22333">
            <v>38766</v>
          </cell>
          <cell r="B22333">
            <v>49</v>
          </cell>
          <cell r="C22333">
            <v>317</v>
          </cell>
          <cell r="D22333">
            <v>2006</v>
          </cell>
          <cell r="E22333">
            <v>39082</v>
          </cell>
        </row>
        <row r="22334">
          <cell r="A22334">
            <v>38767</v>
          </cell>
          <cell r="B22334">
            <v>50</v>
          </cell>
          <cell r="C22334">
            <v>316</v>
          </cell>
          <cell r="D22334">
            <v>2006</v>
          </cell>
          <cell r="E22334">
            <v>39082</v>
          </cell>
        </row>
        <row r="22335">
          <cell r="A22335">
            <v>38768</v>
          </cell>
          <cell r="B22335">
            <v>51</v>
          </cell>
          <cell r="C22335">
            <v>315</v>
          </cell>
          <cell r="D22335">
            <v>2006</v>
          </cell>
          <cell r="E22335">
            <v>39082</v>
          </cell>
        </row>
        <row r="22336">
          <cell r="A22336">
            <v>38769</v>
          </cell>
          <cell r="B22336">
            <v>52</v>
          </cell>
          <cell r="C22336">
            <v>314</v>
          </cell>
          <cell r="D22336">
            <v>2006</v>
          </cell>
          <cell r="E22336">
            <v>39082</v>
          </cell>
        </row>
        <row r="22337">
          <cell r="A22337">
            <v>38770</v>
          </cell>
          <cell r="B22337">
            <v>53</v>
          </cell>
          <cell r="C22337">
            <v>313</v>
          </cell>
          <cell r="D22337">
            <v>2006</v>
          </cell>
          <cell r="E22337">
            <v>39082</v>
          </cell>
        </row>
        <row r="22338">
          <cell r="A22338">
            <v>38771</v>
          </cell>
          <cell r="B22338">
            <v>54</v>
          </cell>
          <cell r="C22338">
            <v>312</v>
          </cell>
          <cell r="D22338">
            <v>2006</v>
          </cell>
          <cell r="E22338">
            <v>39082</v>
          </cell>
        </row>
        <row r="22339">
          <cell r="A22339">
            <v>38772</v>
          </cell>
          <cell r="B22339">
            <v>55</v>
          </cell>
          <cell r="C22339">
            <v>311</v>
          </cell>
          <cell r="D22339">
            <v>2006</v>
          </cell>
          <cell r="E22339">
            <v>39082</v>
          </cell>
        </row>
        <row r="22340">
          <cell r="A22340">
            <v>38773</v>
          </cell>
          <cell r="B22340">
            <v>56</v>
          </cell>
          <cell r="C22340">
            <v>310</v>
          </cell>
          <cell r="D22340">
            <v>2006</v>
          </cell>
          <cell r="E22340">
            <v>39082</v>
          </cell>
        </row>
        <row r="22341">
          <cell r="A22341">
            <v>38774</v>
          </cell>
          <cell r="B22341">
            <v>57</v>
          </cell>
          <cell r="C22341">
            <v>309</v>
          </cell>
          <cell r="D22341">
            <v>2006</v>
          </cell>
          <cell r="E22341">
            <v>39082</v>
          </cell>
        </row>
        <row r="22342">
          <cell r="A22342">
            <v>38775</v>
          </cell>
          <cell r="B22342">
            <v>58</v>
          </cell>
          <cell r="C22342">
            <v>308</v>
          </cell>
          <cell r="D22342">
            <v>2006</v>
          </cell>
          <cell r="E22342">
            <v>39082</v>
          </cell>
        </row>
        <row r="22343">
          <cell r="A22343">
            <v>38776</v>
          </cell>
          <cell r="B22343">
            <v>59</v>
          </cell>
          <cell r="C22343">
            <v>307</v>
          </cell>
          <cell r="D22343">
            <v>2006</v>
          </cell>
          <cell r="E22343">
            <v>39082</v>
          </cell>
        </row>
        <row r="22344">
          <cell r="A22344">
            <v>38777</v>
          </cell>
          <cell r="B22344">
            <v>60</v>
          </cell>
          <cell r="C22344">
            <v>306</v>
          </cell>
          <cell r="D22344">
            <v>2006</v>
          </cell>
          <cell r="E22344">
            <v>39082</v>
          </cell>
        </row>
        <row r="22345">
          <cell r="A22345">
            <v>38778</v>
          </cell>
          <cell r="B22345">
            <v>61</v>
          </cell>
          <cell r="C22345">
            <v>305</v>
          </cell>
          <cell r="D22345">
            <v>2006</v>
          </cell>
          <cell r="E22345">
            <v>39082</v>
          </cell>
        </row>
        <row r="22346">
          <cell r="A22346">
            <v>38779</v>
          </cell>
          <cell r="B22346">
            <v>62</v>
          </cell>
          <cell r="C22346">
            <v>304</v>
          </cell>
          <cell r="D22346">
            <v>2006</v>
          </cell>
          <cell r="E22346">
            <v>39082</v>
          </cell>
        </row>
        <row r="22347">
          <cell r="A22347">
            <v>38780</v>
          </cell>
          <cell r="B22347">
            <v>63</v>
          </cell>
          <cell r="C22347">
            <v>303</v>
          </cell>
          <cell r="D22347">
            <v>2006</v>
          </cell>
          <cell r="E22347">
            <v>39082</v>
          </cell>
        </row>
        <row r="22348">
          <cell r="A22348">
            <v>38781</v>
          </cell>
          <cell r="B22348">
            <v>64</v>
          </cell>
          <cell r="C22348">
            <v>302</v>
          </cell>
          <cell r="D22348">
            <v>2006</v>
          </cell>
          <cell r="E22348">
            <v>39082</v>
          </cell>
        </row>
        <row r="22349">
          <cell r="A22349">
            <v>38782</v>
          </cell>
          <cell r="B22349">
            <v>65</v>
          </cell>
          <cell r="C22349">
            <v>301</v>
          </cell>
          <cell r="D22349">
            <v>2006</v>
          </cell>
          <cell r="E22349">
            <v>39082</v>
          </cell>
        </row>
        <row r="22350">
          <cell r="A22350">
            <v>38783</v>
          </cell>
          <cell r="B22350">
            <v>66</v>
          </cell>
          <cell r="C22350">
            <v>300</v>
          </cell>
          <cell r="D22350">
            <v>2006</v>
          </cell>
          <cell r="E22350">
            <v>39082</v>
          </cell>
        </row>
        <row r="22351">
          <cell r="A22351">
            <v>38784</v>
          </cell>
          <cell r="B22351">
            <v>67</v>
          </cell>
          <cell r="C22351">
            <v>299</v>
          </cell>
          <cell r="D22351">
            <v>2006</v>
          </cell>
          <cell r="E22351">
            <v>39082</v>
          </cell>
        </row>
        <row r="22352">
          <cell r="A22352">
            <v>38785</v>
          </cell>
          <cell r="B22352">
            <v>68</v>
          </cell>
          <cell r="C22352">
            <v>298</v>
          </cell>
          <cell r="D22352">
            <v>2006</v>
          </cell>
          <cell r="E22352">
            <v>39082</v>
          </cell>
        </row>
        <row r="22353">
          <cell r="A22353">
            <v>38786</v>
          </cell>
          <cell r="B22353">
            <v>69</v>
          </cell>
          <cell r="C22353">
            <v>297</v>
          </cell>
          <cell r="D22353">
            <v>2006</v>
          </cell>
          <cell r="E22353">
            <v>39082</v>
          </cell>
        </row>
        <row r="22354">
          <cell r="A22354">
            <v>38787</v>
          </cell>
          <cell r="B22354">
            <v>70</v>
          </cell>
          <cell r="C22354">
            <v>296</v>
          </cell>
          <cell r="D22354">
            <v>2006</v>
          </cell>
          <cell r="E22354">
            <v>39082</v>
          </cell>
        </row>
        <row r="22355">
          <cell r="A22355">
            <v>38788</v>
          </cell>
          <cell r="B22355">
            <v>71</v>
          </cell>
          <cell r="C22355">
            <v>295</v>
          </cell>
          <cell r="D22355">
            <v>2006</v>
          </cell>
          <cell r="E22355">
            <v>39082</v>
          </cell>
        </row>
        <row r="22356">
          <cell r="A22356">
            <v>38789</v>
          </cell>
          <cell r="B22356">
            <v>72</v>
          </cell>
          <cell r="C22356">
            <v>294</v>
          </cell>
          <cell r="D22356">
            <v>2006</v>
          </cell>
          <cell r="E22356">
            <v>39082</v>
          </cell>
        </row>
        <row r="22357">
          <cell r="A22357">
            <v>38790</v>
          </cell>
          <cell r="B22357">
            <v>73</v>
          </cell>
          <cell r="C22357">
            <v>293</v>
          </cell>
          <cell r="D22357">
            <v>2006</v>
          </cell>
          <cell r="E22357">
            <v>39082</v>
          </cell>
        </row>
        <row r="22358">
          <cell r="A22358">
            <v>38791</v>
          </cell>
          <cell r="B22358">
            <v>74</v>
          </cell>
          <cell r="C22358">
            <v>292</v>
          </cell>
          <cell r="D22358">
            <v>2006</v>
          </cell>
          <cell r="E22358">
            <v>39082</v>
          </cell>
        </row>
        <row r="22359">
          <cell r="A22359">
            <v>38792</v>
          </cell>
          <cell r="B22359">
            <v>75</v>
          </cell>
          <cell r="C22359">
            <v>291</v>
          </cell>
          <cell r="D22359">
            <v>2006</v>
          </cell>
          <cell r="E22359">
            <v>39082</v>
          </cell>
        </row>
        <row r="22360">
          <cell r="A22360">
            <v>38793</v>
          </cell>
          <cell r="B22360">
            <v>76</v>
          </cell>
          <cell r="C22360">
            <v>290</v>
          </cell>
          <cell r="D22360">
            <v>2006</v>
          </cell>
          <cell r="E22360">
            <v>39082</v>
          </cell>
        </row>
        <row r="22361">
          <cell r="A22361">
            <v>38794</v>
          </cell>
          <cell r="B22361">
            <v>77</v>
          </cell>
          <cell r="C22361">
            <v>289</v>
          </cell>
          <cell r="D22361">
            <v>2006</v>
          </cell>
          <cell r="E22361">
            <v>39082</v>
          </cell>
        </row>
        <row r="22362">
          <cell r="A22362">
            <v>38795</v>
          </cell>
          <cell r="B22362">
            <v>78</v>
          </cell>
          <cell r="C22362">
            <v>288</v>
          </cell>
          <cell r="D22362">
            <v>2006</v>
          </cell>
          <cell r="E22362">
            <v>39082</v>
          </cell>
        </row>
        <row r="22363">
          <cell r="A22363">
            <v>38796</v>
          </cell>
          <cell r="B22363">
            <v>79</v>
          </cell>
          <cell r="C22363">
            <v>287</v>
          </cell>
          <cell r="D22363">
            <v>2006</v>
          </cell>
          <cell r="E22363">
            <v>39082</v>
          </cell>
        </row>
        <row r="22364">
          <cell r="A22364">
            <v>38797</v>
          </cell>
          <cell r="B22364">
            <v>80</v>
          </cell>
          <cell r="C22364">
            <v>286</v>
          </cell>
          <cell r="D22364">
            <v>2006</v>
          </cell>
          <cell r="E22364">
            <v>39082</v>
          </cell>
        </row>
        <row r="22365">
          <cell r="A22365">
            <v>38798</v>
          </cell>
          <cell r="B22365">
            <v>81</v>
          </cell>
          <cell r="C22365">
            <v>285</v>
          </cell>
          <cell r="D22365">
            <v>2006</v>
          </cell>
          <cell r="E22365">
            <v>39082</v>
          </cell>
        </row>
        <row r="22366">
          <cell r="A22366">
            <v>38799</v>
          </cell>
          <cell r="B22366">
            <v>82</v>
          </cell>
          <cell r="C22366">
            <v>284</v>
          </cell>
          <cell r="D22366">
            <v>2006</v>
          </cell>
          <cell r="E22366">
            <v>39082</v>
          </cell>
        </row>
        <row r="22367">
          <cell r="A22367">
            <v>38800</v>
          </cell>
          <cell r="B22367">
            <v>83</v>
          </cell>
          <cell r="C22367">
            <v>283</v>
          </cell>
          <cell r="D22367">
            <v>2006</v>
          </cell>
          <cell r="E22367">
            <v>39082</v>
          </cell>
        </row>
        <row r="22368">
          <cell r="A22368">
            <v>38801</v>
          </cell>
          <cell r="B22368">
            <v>84</v>
          </cell>
          <cell r="C22368">
            <v>282</v>
          </cell>
          <cell r="D22368">
            <v>2006</v>
          </cell>
          <cell r="E22368">
            <v>39082</v>
          </cell>
        </row>
        <row r="22369">
          <cell r="A22369">
            <v>38802</v>
          </cell>
          <cell r="B22369">
            <v>85</v>
          </cell>
          <cell r="C22369">
            <v>281</v>
          </cell>
          <cell r="D22369">
            <v>2006</v>
          </cell>
          <cell r="E22369">
            <v>39082</v>
          </cell>
        </row>
        <row r="22370">
          <cell r="A22370">
            <v>38803</v>
          </cell>
          <cell r="B22370">
            <v>86</v>
          </cell>
          <cell r="C22370">
            <v>280</v>
          </cell>
          <cell r="D22370">
            <v>2006</v>
          </cell>
          <cell r="E22370">
            <v>39082</v>
          </cell>
        </row>
        <row r="22371">
          <cell r="A22371">
            <v>38804</v>
          </cell>
          <cell r="B22371">
            <v>87</v>
          </cell>
          <cell r="C22371">
            <v>279</v>
          </cell>
          <cell r="D22371">
            <v>2006</v>
          </cell>
          <cell r="E22371">
            <v>39082</v>
          </cell>
        </row>
        <row r="22372">
          <cell r="A22372">
            <v>38805</v>
          </cell>
          <cell r="B22372">
            <v>88</v>
          </cell>
          <cell r="C22372">
            <v>278</v>
          </cell>
          <cell r="D22372">
            <v>2006</v>
          </cell>
          <cell r="E22372">
            <v>39082</v>
          </cell>
        </row>
        <row r="22373">
          <cell r="A22373">
            <v>38806</v>
          </cell>
          <cell r="B22373">
            <v>89</v>
          </cell>
          <cell r="C22373">
            <v>277</v>
          </cell>
          <cell r="D22373">
            <v>2006</v>
          </cell>
          <cell r="E22373">
            <v>39082</v>
          </cell>
        </row>
        <row r="22374">
          <cell r="A22374">
            <v>38807</v>
          </cell>
          <cell r="B22374">
            <v>90</v>
          </cell>
          <cell r="C22374">
            <v>276</v>
          </cell>
          <cell r="D22374">
            <v>2006</v>
          </cell>
          <cell r="E22374">
            <v>39082</v>
          </cell>
        </row>
        <row r="22375">
          <cell r="A22375">
            <v>38808</v>
          </cell>
          <cell r="B22375">
            <v>91</v>
          </cell>
          <cell r="C22375">
            <v>275</v>
          </cell>
          <cell r="D22375">
            <v>2006</v>
          </cell>
          <cell r="E22375">
            <v>39082</v>
          </cell>
        </row>
        <row r="22376">
          <cell r="A22376">
            <v>38809</v>
          </cell>
          <cell r="B22376">
            <v>92</v>
          </cell>
          <cell r="C22376">
            <v>274</v>
          </cell>
          <cell r="D22376">
            <v>2006</v>
          </cell>
          <cell r="E22376">
            <v>39082</v>
          </cell>
        </row>
        <row r="22377">
          <cell r="A22377">
            <v>38810</v>
          </cell>
          <cell r="B22377">
            <v>93</v>
          </cell>
          <cell r="C22377">
            <v>273</v>
          </cell>
          <cell r="D22377">
            <v>2006</v>
          </cell>
          <cell r="E22377">
            <v>39082</v>
          </cell>
        </row>
        <row r="22378">
          <cell r="A22378">
            <v>38811</v>
          </cell>
          <cell r="B22378">
            <v>94</v>
          </cell>
          <cell r="C22378">
            <v>272</v>
          </cell>
          <cell r="D22378">
            <v>2006</v>
          </cell>
          <cell r="E22378">
            <v>39082</v>
          </cell>
        </row>
        <row r="22379">
          <cell r="A22379">
            <v>38812</v>
          </cell>
          <cell r="B22379">
            <v>95</v>
          </cell>
          <cell r="C22379">
            <v>271</v>
          </cell>
          <cell r="D22379">
            <v>2006</v>
          </cell>
          <cell r="E22379">
            <v>39082</v>
          </cell>
        </row>
        <row r="22380">
          <cell r="A22380">
            <v>38813</v>
          </cell>
          <cell r="B22380">
            <v>96</v>
          </cell>
          <cell r="C22380">
            <v>270</v>
          </cell>
          <cell r="D22380">
            <v>2006</v>
          </cell>
          <cell r="E22380">
            <v>39082</v>
          </cell>
        </row>
        <row r="22381">
          <cell r="A22381">
            <v>38814</v>
          </cell>
          <cell r="B22381">
            <v>97</v>
          </cell>
          <cell r="C22381">
            <v>269</v>
          </cell>
          <cell r="D22381">
            <v>2006</v>
          </cell>
          <cell r="E22381">
            <v>39082</v>
          </cell>
        </row>
        <row r="22382">
          <cell r="A22382">
            <v>38815</v>
          </cell>
          <cell r="B22382">
            <v>98</v>
          </cell>
          <cell r="C22382">
            <v>268</v>
          </cell>
          <cell r="D22382">
            <v>2006</v>
          </cell>
          <cell r="E22382">
            <v>39082</v>
          </cell>
        </row>
        <row r="22383">
          <cell r="A22383">
            <v>38816</v>
          </cell>
          <cell r="B22383">
            <v>99</v>
          </cell>
          <cell r="C22383">
            <v>267</v>
          </cell>
          <cell r="D22383">
            <v>2006</v>
          </cell>
          <cell r="E22383">
            <v>39082</v>
          </cell>
        </row>
        <row r="22384">
          <cell r="A22384">
            <v>38817</v>
          </cell>
          <cell r="B22384">
            <v>100</v>
          </cell>
          <cell r="C22384">
            <v>266</v>
          </cell>
          <cell r="D22384">
            <v>2006</v>
          </cell>
          <cell r="E22384">
            <v>39082</v>
          </cell>
        </row>
        <row r="22385">
          <cell r="A22385">
            <v>38818</v>
          </cell>
          <cell r="B22385">
            <v>101</v>
          </cell>
          <cell r="C22385">
            <v>265</v>
          </cell>
          <cell r="D22385">
            <v>2006</v>
          </cell>
          <cell r="E22385">
            <v>39082</v>
          </cell>
        </row>
        <row r="22386">
          <cell r="A22386">
            <v>38819</v>
          </cell>
          <cell r="B22386">
            <v>102</v>
          </cell>
          <cell r="C22386">
            <v>264</v>
          </cell>
          <cell r="D22386">
            <v>2006</v>
          </cell>
          <cell r="E22386">
            <v>39082</v>
          </cell>
        </row>
        <row r="22387">
          <cell r="A22387">
            <v>38820</v>
          </cell>
          <cell r="B22387">
            <v>103</v>
          </cell>
          <cell r="C22387">
            <v>263</v>
          </cell>
          <cell r="D22387">
            <v>2006</v>
          </cell>
          <cell r="E22387">
            <v>39082</v>
          </cell>
        </row>
        <row r="22388">
          <cell r="A22388">
            <v>38821</v>
          </cell>
          <cell r="B22388">
            <v>104</v>
          </cell>
          <cell r="C22388">
            <v>262</v>
          </cell>
          <cell r="D22388">
            <v>2006</v>
          </cell>
          <cell r="E22388">
            <v>39082</v>
          </cell>
        </row>
        <row r="22389">
          <cell r="A22389">
            <v>38822</v>
          </cell>
          <cell r="B22389">
            <v>105</v>
          </cell>
          <cell r="C22389">
            <v>261</v>
          </cell>
          <cell r="D22389">
            <v>2006</v>
          </cell>
          <cell r="E22389">
            <v>39082</v>
          </cell>
        </row>
        <row r="22390">
          <cell r="A22390">
            <v>38823</v>
          </cell>
          <cell r="B22390">
            <v>106</v>
          </cell>
          <cell r="C22390">
            <v>260</v>
          </cell>
          <cell r="D22390">
            <v>2006</v>
          </cell>
          <cell r="E22390">
            <v>39082</v>
          </cell>
        </row>
        <row r="22391">
          <cell r="A22391">
            <v>38824</v>
          </cell>
          <cell r="B22391">
            <v>107</v>
          </cell>
          <cell r="C22391">
            <v>259</v>
          </cell>
          <cell r="D22391">
            <v>2006</v>
          </cell>
          <cell r="E22391">
            <v>39082</v>
          </cell>
        </row>
        <row r="22392">
          <cell r="A22392">
            <v>38825</v>
          </cell>
          <cell r="B22392">
            <v>108</v>
          </cell>
          <cell r="C22392">
            <v>258</v>
          </cell>
          <cell r="D22392">
            <v>2006</v>
          </cell>
          <cell r="E22392">
            <v>39082</v>
          </cell>
        </row>
        <row r="22393">
          <cell r="A22393">
            <v>38826</v>
          </cell>
          <cell r="B22393">
            <v>109</v>
          </cell>
          <cell r="C22393">
            <v>257</v>
          </cell>
          <cell r="D22393">
            <v>2006</v>
          </cell>
          <cell r="E22393">
            <v>39082</v>
          </cell>
        </row>
        <row r="22394">
          <cell r="A22394">
            <v>38827</v>
          </cell>
          <cell r="B22394">
            <v>110</v>
          </cell>
          <cell r="C22394">
            <v>256</v>
          </cell>
          <cell r="D22394">
            <v>2006</v>
          </cell>
          <cell r="E22394">
            <v>39082</v>
          </cell>
        </row>
        <row r="22395">
          <cell r="A22395">
            <v>38828</v>
          </cell>
          <cell r="B22395">
            <v>111</v>
          </cell>
          <cell r="C22395">
            <v>255</v>
          </cell>
          <cell r="D22395">
            <v>2006</v>
          </cell>
          <cell r="E22395">
            <v>39082</v>
          </cell>
        </row>
        <row r="22396">
          <cell r="A22396">
            <v>38829</v>
          </cell>
          <cell r="B22396">
            <v>112</v>
          </cell>
          <cell r="C22396">
            <v>254</v>
          </cell>
          <cell r="D22396">
            <v>2006</v>
          </cell>
          <cell r="E22396">
            <v>39082</v>
          </cell>
        </row>
        <row r="22397">
          <cell r="A22397">
            <v>38830</v>
          </cell>
          <cell r="B22397">
            <v>113</v>
          </cell>
          <cell r="C22397">
            <v>253</v>
          </cell>
          <cell r="D22397">
            <v>2006</v>
          </cell>
          <cell r="E22397">
            <v>39082</v>
          </cell>
        </row>
        <row r="22398">
          <cell r="A22398">
            <v>38831</v>
          </cell>
          <cell r="B22398">
            <v>114</v>
          </cell>
          <cell r="C22398">
            <v>252</v>
          </cell>
          <cell r="D22398">
            <v>2006</v>
          </cell>
          <cell r="E22398">
            <v>39082</v>
          </cell>
        </row>
        <row r="22399">
          <cell r="A22399">
            <v>38832</v>
          </cell>
          <cell r="B22399">
            <v>115</v>
          </cell>
          <cell r="C22399">
            <v>251</v>
          </cell>
          <cell r="D22399">
            <v>2006</v>
          </cell>
          <cell r="E22399">
            <v>39082</v>
          </cell>
        </row>
        <row r="22400">
          <cell r="A22400">
            <v>38833</v>
          </cell>
          <cell r="B22400">
            <v>116</v>
          </cell>
          <cell r="C22400">
            <v>250</v>
          </cell>
          <cell r="D22400">
            <v>2006</v>
          </cell>
          <cell r="E22400">
            <v>39082</v>
          </cell>
        </row>
        <row r="22401">
          <cell r="A22401">
            <v>38834</v>
          </cell>
          <cell r="B22401">
            <v>117</v>
          </cell>
          <cell r="C22401">
            <v>249</v>
          </cell>
          <cell r="D22401">
            <v>2006</v>
          </cell>
          <cell r="E22401">
            <v>39082</v>
          </cell>
        </row>
        <row r="22402">
          <cell r="A22402">
            <v>38835</v>
          </cell>
          <cell r="B22402">
            <v>118</v>
          </cell>
          <cell r="C22402">
            <v>248</v>
          </cell>
          <cell r="D22402">
            <v>2006</v>
          </cell>
          <cell r="E22402">
            <v>39082</v>
          </cell>
        </row>
        <row r="22403">
          <cell r="A22403">
            <v>38836</v>
          </cell>
          <cell r="B22403">
            <v>119</v>
          </cell>
          <cell r="C22403">
            <v>247</v>
          </cell>
          <cell r="D22403">
            <v>2006</v>
          </cell>
          <cell r="E22403">
            <v>39082</v>
          </cell>
        </row>
        <row r="22404">
          <cell r="A22404">
            <v>38837</v>
          </cell>
          <cell r="B22404">
            <v>120</v>
          </cell>
          <cell r="C22404">
            <v>246</v>
          </cell>
          <cell r="D22404">
            <v>2006</v>
          </cell>
          <cell r="E22404">
            <v>39082</v>
          </cell>
        </row>
        <row r="22405">
          <cell r="A22405">
            <v>38838</v>
          </cell>
          <cell r="B22405">
            <v>121</v>
          </cell>
          <cell r="C22405">
            <v>245</v>
          </cell>
          <cell r="D22405">
            <v>2006</v>
          </cell>
          <cell r="E22405">
            <v>39082</v>
          </cell>
        </row>
        <row r="22406">
          <cell r="A22406">
            <v>38839</v>
          </cell>
          <cell r="B22406">
            <v>122</v>
          </cell>
          <cell r="C22406">
            <v>244</v>
          </cell>
          <cell r="D22406">
            <v>2006</v>
          </cell>
          <cell r="E22406">
            <v>39082</v>
          </cell>
        </row>
        <row r="22407">
          <cell r="A22407">
            <v>38840</v>
          </cell>
          <cell r="B22407">
            <v>123</v>
          </cell>
          <cell r="C22407">
            <v>243</v>
          </cell>
          <cell r="D22407">
            <v>2006</v>
          </cell>
          <cell r="E22407">
            <v>39082</v>
          </cell>
        </row>
        <row r="22408">
          <cell r="A22408">
            <v>38841</v>
          </cell>
          <cell r="B22408">
            <v>124</v>
          </cell>
          <cell r="C22408">
            <v>242</v>
          </cell>
          <cell r="D22408">
            <v>2006</v>
          </cell>
          <cell r="E22408">
            <v>39082</v>
          </cell>
        </row>
        <row r="22409">
          <cell r="A22409">
            <v>38842</v>
          </cell>
          <cell r="B22409">
            <v>125</v>
          </cell>
          <cell r="C22409">
            <v>241</v>
          </cell>
          <cell r="D22409">
            <v>2006</v>
          </cell>
          <cell r="E22409">
            <v>39082</v>
          </cell>
        </row>
        <row r="22410">
          <cell r="A22410">
            <v>38843</v>
          </cell>
          <cell r="B22410">
            <v>126</v>
          </cell>
          <cell r="C22410">
            <v>240</v>
          </cell>
          <cell r="D22410">
            <v>2006</v>
          </cell>
          <cell r="E22410">
            <v>39082</v>
          </cell>
        </row>
        <row r="22411">
          <cell r="A22411">
            <v>38844</v>
          </cell>
          <cell r="B22411">
            <v>127</v>
          </cell>
          <cell r="C22411">
            <v>239</v>
          </cell>
          <cell r="D22411">
            <v>2006</v>
          </cell>
          <cell r="E22411">
            <v>39082</v>
          </cell>
        </row>
        <row r="22412">
          <cell r="A22412">
            <v>38845</v>
          </cell>
          <cell r="B22412">
            <v>128</v>
          </cell>
          <cell r="C22412">
            <v>238</v>
          </cell>
          <cell r="D22412">
            <v>2006</v>
          </cell>
          <cell r="E22412">
            <v>39082</v>
          </cell>
        </row>
        <row r="22413">
          <cell r="A22413">
            <v>38846</v>
          </cell>
          <cell r="B22413">
            <v>129</v>
          </cell>
          <cell r="C22413">
            <v>237</v>
          </cell>
          <cell r="D22413">
            <v>2006</v>
          </cell>
          <cell r="E22413">
            <v>39082</v>
          </cell>
        </row>
        <row r="22414">
          <cell r="A22414">
            <v>38847</v>
          </cell>
          <cell r="B22414">
            <v>130</v>
          </cell>
          <cell r="C22414">
            <v>236</v>
          </cell>
          <cell r="D22414">
            <v>2006</v>
          </cell>
          <cell r="E22414">
            <v>39082</v>
          </cell>
        </row>
        <row r="22415">
          <cell r="A22415">
            <v>38848</v>
          </cell>
          <cell r="B22415">
            <v>131</v>
          </cell>
          <cell r="C22415">
            <v>235</v>
          </cell>
          <cell r="D22415">
            <v>2006</v>
          </cell>
          <cell r="E22415">
            <v>39082</v>
          </cell>
        </row>
        <row r="22416">
          <cell r="A22416">
            <v>38849</v>
          </cell>
          <cell r="B22416">
            <v>132</v>
          </cell>
          <cell r="C22416">
            <v>234</v>
          </cell>
          <cell r="D22416">
            <v>2006</v>
          </cell>
          <cell r="E22416">
            <v>39082</v>
          </cell>
        </row>
        <row r="22417">
          <cell r="A22417">
            <v>38850</v>
          </cell>
          <cell r="B22417">
            <v>133</v>
          </cell>
          <cell r="C22417">
            <v>233</v>
          </cell>
          <cell r="D22417">
            <v>2006</v>
          </cell>
          <cell r="E22417">
            <v>39082</v>
          </cell>
        </row>
        <row r="22418">
          <cell r="A22418">
            <v>38851</v>
          </cell>
          <cell r="B22418">
            <v>134</v>
          </cell>
          <cell r="C22418">
            <v>232</v>
          </cell>
          <cell r="D22418">
            <v>2006</v>
          </cell>
          <cell r="E22418">
            <v>39082</v>
          </cell>
        </row>
        <row r="22419">
          <cell r="A22419">
            <v>38852</v>
          </cell>
          <cell r="B22419">
            <v>135</v>
          </cell>
          <cell r="C22419">
            <v>231</v>
          </cell>
          <cell r="D22419">
            <v>2006</v>
          </cell>
          <cell r="E22419">
            <v>39082</v>
          </cell>
        </row>
        <row r="22420">
          <cell r="A22420">
            <v>38853</v>
          </cell>
          <cell r="B22420">
            <v>136</v>
          </cell>
          <cell r="C22420">
            <v>230</v>
          </cell>
          <cell r="D22420">
            <v>2006</v>
          </cell>
          <cell r="E22420">
            <v>39082</v>
          </cell>
        </row>
        <row r="22421">
          <cell r="A22421">
            <v>38854</v>
          </cell>
          <cell r="B22421">
            <v>137</v>
          </cell>
          <cell r="C22421">
            <v>229</v>
          </cell>
          <cell r="D22421">
            <v>2006</v>
          </cell>
          <cell r="E22421">
            <v>39082</v>
          </cell>
        </row>
        <row r="22422">
          <cell r="A22422">
            <v>38855</v>
          </cell>
          <cell r="B22422">
            <v>138</v>
          </cell>
          <cell r="C22422">
            <v>228</v>
          </cell>
          <cell r="D22422">
            <v>2006</v>
          </cell>
          <cell r="E22422">
            <v>39082</v>
          </cell>
        </row>
        <row r="22423">
          <cell r="A22423">
            <v>38856</v>
          </cell>
          <cell r="B22423">
            <v>139</v>
          </cell>
          <cell r="C22423">
            <v>227</v>
          </cell>
          <cell r="D22423">
            <v>2006</v>
          </cell>
          <cell r="E22423">
            <v>39082</v>
          </cell>
        </row>
        <row r="22424">
          <cell r="A22424">
            <v>38857</v>
          </cell>
          <cell r="B22424">
            <v>140</v>
          </cell>
          <cell r="C22424">
            <v>226</v>
          </cell>
          <cell r="D22424">
            <v>2006</v>
          </cell>
          <cell r="E22424">
            <v>39082</v>
          </cell>
        </row>
        <row r="22425">
          <cell r="A22425">
            <v>38858</v>
          </cell>
          <cell r="B22425">
            <v>141</v>
          </cell>
          <cell r="C22425">
            <v>225</v>
          </cell>
          <cell r="D22425">
            <v>2006</v>
          </cell>
          <cell r="E22425">
            <v>39082</v>
          </cell>
        </row>
        <row r="22426">
          <cell r="A22426">
            <v>38859</v>
          </cell>
          <cell r="B22426">
            <v>142</v>
          </cell>
          <cell r="C22426">
            <v>224</v>
          </cell>
          <cell r="D22426">
            <v>2006</v>
          </cell>
          <cell r="E22426">
            <v>39082</v>
          </cell>
        </row>
        <row r="22427">
          <cell r="A22427">
            <v>38860</v>
          </cell>
          <cell r="B22427">
            <v>143</v>
          </cell>
          <cell r="C22427">
            <v>223</v>
          </cell>
          <cell r="D22427">
            <v>2006</v>
          </cell>
          <cell r="E22427">
            <v>39082</v>
          </cell>
        </row>
        <row r="22428">
          <cell r="A22428">
            <v>38861</v>
          </cell>
          <cell r="B22428">
            <v>144</v>
          </cell>
          <cell r="C22428">
            <v>222</v>
          </cell>
          <cell r="D22428">
            <v>2006</v>
          </cell>
          <cell r="E22428">
            <v>39082</v>
          </cell>
        </row>
        <row r="22429">
          <cell r="A22429">
            <v>38862</v>
          </cell>
          <cell r="B22429">
            <v>145</v>
          </cell>
          <cell r="C22429">
            <v>221</v>
          </cell>
          <cell r="D22429">
            <v>2006</v>
          </cell>
          <cell r="E22429">
            <v>39082</v>
          </cell>
        </row>
        <row r="22430">
          <cell r="A22430">
            <v>38863</v>
          </cell>
          <cell r="B22430">
            <v>146</v>
          </cell>
          <cell r="C22430">
            <v>220</v>
          </cell>
          <cell r="D22430">
            <v>2006</v>
          </cell>
          <cell r="E22430">
            <v>39082</v>
          </cell>
        </row>
        <row r="22431">
          <cell r="A22431">
            <v>38864</v>
          </cell>
          <cell r="B22431">
            <v>147</v>
          </cell>
          <cell r="C22431">
            <v>219</v>
          </cell>
          <cell r="D22431">
            <v>2006</v>
          </cell>
          <cell r="E22431">
            <v>39082</v>
          </cell>
        </row>
        <row r="22432">
          <cell r="A22432">
            <v>38865</v>
          </cell>
          <cell r="B22432">
            <v>148</v>
          </cell>
          <cell r="C22432">
            <v>218</v>
          </cell>
          <cell r="D22432">
            <v>2006</v>
          </cell>
          <cell r="E22432">
            <v>39082</v>
          </cell>
        </row>
        <row r="22433">
          <cell r="A22433">
            <v>38866</v>
          </cell>
          <cell r="B22433">
            <v>149</v>
          </cell>
          <cell r="C22433">
            <v>217</v>
          </cell>
          <cell r="D22433">
            <v>2006</v>
          </cell>
          <cell r="E22433">
            <v>39082</v>
          </cell>
        </row>
        <row r="22434">
          <cell r="A22434">
            <v>38867</v>
          </cell>
          <cell r="B22434">
            <v>150</v>
          </cell>
          <cell r="C22434">
            <v>216</v>
          </cell>
          <cell r="D22434">
            <v>2006</v>
          </cell>
          <cell r="E22434">
            <v>39082</v>
          </cell>
        </row>
        <row r="22435">
          <cell r="A22435">
            <v>38868</v>
          </cell>
          <cell r="B22435">
            <v>151</v>
          </cell>
          <cell r="C22435">
            <v>215</v>
          </cell>
          <cell r="D22435">
            <v>2006</v>
          </cell>
          <cell r="E22435">
            <v>39082</v>
          </cell>
        </row>
        <row r="22436">
          <cell r="A22436">
            <v>38869</v>
          </cell>
          <cell r="B22436">
            <v>152</v>
          </cell>
          <cell r="C22436">
            <v>214</v>
          </cell>
          <cell r="D22436">
            <v>2006</v>
          </cell>
          <cell r="E22436">
            <v>39082</v>
          </cell>
        </row>
        <row r="22437">
          <cell r="A22437">
            <v>38870</v>
          </cell>
          <cell r="B22437">
            <v>153</v>
          </cell>
          <cell r="C22437">
            <v>213</v>
          </cell>
          <cell r="D22437">
            <v>2006</v>
          </cell>
          <cell r="E22437">
            <v>39082</v>
          </cell>
        </row>
        <row r="22438">
          <cell r="A22438">
            <v>38871</v>
          </cell>
          <cell r="B22438">
            <v>154</v>
          </cell>
          <cell r="C22438">
            <v>212</v>
          </cell>
          <cell r="D22438">
            <v>2006</v>
          </cell>
          <cell r="E22438">
            <v>39082</v>
          </cell>
        </row>
        <row r="22439">
          <cell r="A22439">
            <v>38872</v>
          </cell>
          <cell r="B22439">
            <v>155</v>
          </cell>
          <cell r="C22439">
            <v>211</v>
          </cell>
          <cell r="D22439">
            <v>2006</v>
          </cell>
          <cell r="E22439">
            <v>39082</v>
          </cell>
        </row>
        <row r="22440">
          <cell r="A22440">
            <v>38873</v>
          </cell>
          <cell r="B22440">
            <v>156</v>
          </cell>
          <cell r="C22440">
            <v>210</v>
          </cell>
          <cell r="D22440">
            <v>2006</v>
          </cell>
          <cell r="E22440">
            <v>39082</v>
          </cell>
        </row>
        <row r="22441">
          <cell r="A22441">
            <v>38874</v>
          </cell>
          <cell r="B22441">
            <v>157</v>
          </cell>
          <cell r="C22441">
            <v>209</v>
          </cell>
          <cell r="D22441">
            <v>2006</v>
          </cell>
          <cell r="E22441">
            <v>39082</v>
          </cell>
        </row>
        <row r="22442">
          <cell r="A22442">
            <v>38875</v>
          </cell>
          <cell r="B22442">
            <v>158</v>
          </cell>
          <cell r="C22442">
            <v>208</v>
          </cell>
          <cell r="D22442">
            <v>2006</v>
          </cell>
          <cell r="E22442">
            <v>39082</v>
          </cell>
        </row>
        <row r="22443">
          <cell r="A22443">
            <v>38876</v>
          </cell>
          <cell r="B22443">
            <v>159</v>
          </cell>
          <cell r="C22443">
            <v>207</v>
          </cell>
          <cell r="D22443">
            <v>2006</v>
          </cell>
          <cell r="E22443">
            <v>39082</v>
          </cell>
        </row>
        <row r="22444">
          <cell r="A22444">
            <v>38877</v>
          </cell>
          <cell r="B22444">
            <v>160</v>
          </cell>
          <cell r="C22444">
            <v>206</v>
          </cell>
          <cell r="D22444">
            <v>2006</v>
          </cell>
          <cell r="E22444">
            <v>39082</v>
          </cell>
        </row>
        <row r="22445">
          <cell r="A22445">
            <v>38878</v>
          </cell>
          <cell r="B22445">
            <v>161</v>
          </cell>
          <cell r="C22445">
            <v>205</v>
          </cell>
          <cell r="D22445">
            <v>2006</v>
          </cell>
          <cell r="E22445">
            <v>39082</v>
          </cell>
        </row>
        <row r="22446">
          <cell r="A22446">
            <v>38879</v>
          </cell>
          <cell r="B22446">
            <v>162</v>
          </cell>
          <cell r="C22446">
            <v>204</v>
          </cell>
          <cell r="D22446">
            <v>2006</v>
          </cell>
          <cell r="E22446">
            <v>39082</v>
          </cell>
        </row>
        <row r="22447">
          <cell r="A22447">
            <v>38880</v>
          </cell>
          <cell r="B22447">
            <v>163</v>
          </cell>
          <cell r="C22447">
            <v>203</v>
          </cell>
          <cell r="D22447">
            <v>2006</v>
          </cell>
          <cell r="E22447">
            <v>39082</v>
          </cell>
        </row>
        <row r="22448">
          <cell r="A22448">
            <v>38881</v>
          </cell>
          <cell r="B22448">
            <v>164</v>
          </cell>
          <cell r="C22448">
            <v>202</v>
          </cell>
          <cell r="D22448">
            <v>2006</v>
          </cell>
          <cell r="E22448">
            <v>39082</v>
          </cell>
        </row>
        <row r="22449">
          <cell r="A22449">
            <v>38882</v>
          </cell>
          <cell r="B22449">
            <v>165</v>
          </cell>
          <cell r="C22449">
            <v>201</v>
          </cell>
          <cell r="D22449">
            <v>2006</v>
          </cell>
          <cell r="E22449">
            <v>39082</v>
          </cell>
        </row>
        <row r="22450">
          <cell r="A22450">
            <v>38883</v>
          </cell>
          <cell r="B22450">
            <v>166</v>
          </cell>
          <cell r="C22450">
            <v>200</v>
          </cell>
          <cell r="D22450">
            <v>2006</v>
          </cell>
          <cell r="E22450">
            <v>39082</v>
          </cell>
        </row>
        <row r="22451">
          <cell r="A22451">
            <v>38884</v>
          </cell>
          <cell r="B22451">
            <v>167</v>
          </cell>
          <cell r="C22451">
            <v>199</v>
          </cell>
          <cell r="D22451">
            <v>2006</v>
          </cell>
          <cell r="E22451">
            <v>39082</v>
          </cell>
        </row>
        <row r="22452">
          <cell r="A22452">
            <v>38885</v>
          </cell>
          <cell r="B22452">
            <v>168</v>
          </cell>
          <cell r="C22452">
            <v>198</v>
          </cell>
          <cell r="D22452">
            <v>2006</v>
          </cell>
          <cell r="E22452">
            <v>39082</v>
          </cell>
        </row>
        <row r="22453">
          <cell r="A22453">
            <v>38886</v>
          </cell>
          <cell r="B22453">
            <v>169</v>
          </cell>
          <cell r="C22453">
            <v>197</v>
          </cell>
          <cell r="D22453">
            <v>2006</v>
          </cell>
          <cell r="E22453">
            <v>39082</v>
          </cell>
        </row>
        <row r="22454">
          <cell r="A22454">
            <v>38887</v>
          </cell>
          <cell r="B22454">
            <v>170</v>
          </cell>
          <cell r="C22454">
            <v>196</v>
          </cell>
          <cell r="D22454">
            <v>2006</v>
          </cell>
          <cell r="E22454">
            <v>39082</v>
          </cell>
        </row>
        <row r="22455">
          <cell r="A22455">
            <v>38888</v>
          </cell>
          <cell r="B22455">
            <v>171</v>
          </cell>
          <cell r="C22455">
            <v>195</v>
          </cell>
          <cell r="D22455">
            <v>2006</v>
          </cell>
          <cell r="E22455">
            <v>39082</v>
          </cell>
        </row>
        <row r="22456">
          <cell r="A22456">
            <v>38889</v>
          </cell>
          <cell r="B22456">
            <v>172</v>
          </cell>
          <cell r="C22456">
            <v>194</v>
          </cell>
          <cell r="D22456">
            <v>2006</v>
          </cell>
          <cell r="E22456">
            <v>39082</v>
          </cell>
        </row>
        <row r="22457">
          <cell r="A22457">
            <v>38890</v>
          </cell>
          <cell r="B22457">
            <v>173</v>
          </cell>
          <cell r="C22457">
            <v>193</v>
          </cell>
          <cell r="D22457">
            <v>2006</v>
          </cell>
          <cell r="E22457">
            <v>39082</v>
          </cell>
        </row>
        <row r="22458">
          <cell r="A22458">
            <v>38891</v>
          </cell>
          <cell r="B22458">
            <v>174</v>
          </cell>
          <cell r="C22458">
            <v>192</v>
          </cell>
          <cell r="D22458">
            <v>2006</v>
          </cell>
          <cell r="E22458">
            <v>39082</v>
          </cell>
        </row>
        <row r="22459">
          <cell r="A22459">
            <v>38892</v>
          </cell>
          <cell r="B22459">
            <v>175</v>
          </cell>
          <cell r="C22459">
            <v>191</v>
          </cell>
          <cell r="D22459">
            <v>2006</v>
          </cell>
          <cell r="E22459">
            <v>39082</v>
          </cell>
        </row>
        <row r="22460">
          <cell r="A22460">
            <v>38893</v>
          </cell>
          <cell r="B22460">
            <v>176</v>
          </cell>
          <cell r="C22460">
            <v>190</v>
          </cell>
          <cell r="D22460">
            <v>2006</v>
          </cell>
          <cell r="E22460">
            <v>39082</v>
          </cell>
        </row>
        <row r="22461">
          <cell r="A22461">
            <v>38894</v>
          </cell>
          <cell r="B22461">
            <v>177</v>
          </cell>
          <cell r="C22461">
            <v>189</v>
          </cell>
          <cell r="D22461">
            <v>2006</v>
          </cell>
          <cell r="E22461">
            <v>39082</v>
          </cell>
        </row>
        <row r="22462">
          <cell r="A22462">
            <v>38895</v>
          </cell>
          <cell r="B22462">
            <v>178</v>
          </cell>
          <cell r="C22462">
            <v>188</v>
          </cell>
          <cell r="D22462">
            <v>2006</v>
          </cell>
          <cell r="E22462">
            <v>39082</v>
          </cell>
        </row>
        <row r="22463">
          <cell r="A22463">
            <v>38896</v>
          </cell>
          <cell r="B22463">
            <v>179</v>
          </cell>
          <cell r="C22463">
            <v>187</v>
          </cell>
          <cell r="D22463">
            <v>2006</v>
          </cell>
          <cell r="E22463">
            <v>39082</v>
          </cell>
        </row>
        <row r="22464">
          <cell r="A22464">
            <v>38897</v>
          </cell>
          <cell r="B22464">
            <v>180</v>
          </cell>
          <cell r="C22464">
            <v>186</v>
          </cell>
          <cell r="D22464">
            <v>2006</v>
          </cell>
          <cell r="E22464">
            <v>39082</v>
          </cell>
        </row>
        <row r="22465">
          <cell r="A22465">
            <v>38898</v>
          </cell>
          <cell r="B22465">
            <v>181</v>
          </cell>
          <cell r="C22465">
            <v>185</v>
          </cell>
          <cell r="D22465">
            <v>2006</v>
          </cell>
          <cell r="E22465">
            <v>39082</v>
          </cell>
        </row>
        <row r="22466">
          <cell r="A22466">
            <v>38899</v>
          </cell>
          <cell r="B22466">
            <v>182</v>
          </cell>
          <cell r="C22466">
            <v>184</v>
          </cell>
          <cell r="D22466">
            <v>2006</v>
          </cell>
          <cell r="E22466">
            <v>39082</v>
          </cell>
        </row>
        <row r="22467">
          <cell r="A22467">
            <v>38900</v>
          </cell>
          <cell r="B22467">
            <v>183</v>
          </cell>
          <cell r="C22467">
            <v>183</v>
          </cell>
          <cell r="D22467">
            <v>2006</v>
          </cell>
          <cell r="E22467">
            <v>39082</v>
          </cell>
        </row>
        <row r="22468">
          <cell r="A22468">
            <v>38901</v>
          </cell>
          <cell r="B22468">
            <v>184</v>
          </cell>
          <cell r="C22468">
            <v>182</v>
          </cell>
          <cell r="D22468">
            <v>2006</v>
          </cell>
          <cell r="E22468">
            <v>39082</v>
          </cell>
        </row>
        <row r="22469">
          <cell r="A22469">
            <v>38902</v>
          </cell>
          <cell r="B22469">
            <v>185</v>
          </cell>
          <cell r="C22469">
            <v>181</v>
          </cell>
          <cell r="D22469">
            <v>2006</v>
          </cell>
          <cell r="E22469">
            <v>39082</v>
          </cell>
        </row>
        <row r="22470">
          <cell r="A22470">
            <v>38903</v>
          </cell>
          <cell r="B22470">
            <v>186</v>
          </cell>
          <cell r="C22470">
            <v>180</v>
          </cell>
          <cell r="D22470">
            <v>2006</v>
          </cell>
          <cell r="E22470">
            <v>39082</v>
          </cell>
        </row>
        <row r="22471">
          <cell r="A22471">
            <v>38904</v>
          </cell>
          <cell r="B22471">
            <v>187</v>
          </cell>
          <cell r="C22471">
            <v>179</v>
          </cell>
          <cell r="D22471">
            <v>2006</v>
          </cell>
          <cell r="E22471">
            <v>39082</v>
          </cell>
        </row>
        <row r="22472">
          <cell r="A22472">
            <v>38905</v>
          </cell>
          <cell r="B22472">
            <v>188</v>
          </cell>
          <cell r="C22472">
            <v>178</v>
          </cell>
          <cell r="D22472">
            <v>2006</v>
          </cell>
          <cell r="E22472">
            <v>39082</v>
          </cell>
        </row>
        <row r="22473">
          <cell r="A22473">
            <v>38906</v>
          </cell>
          <cell r="B22473">
            <v>189</v>
          </cell>
          <cell r="C22473">
            <v>177</v>
          </cell>
          <cell r="D22473">
            <v>2006</v>
          </cell>
          <cell r="E22473">
            <v>39082</v>
          </cell>
        </row>
        <row r="22474">
          <cell r="A22474">
            <v>38907</v>
          </cell>
          <cell r="B22474">
            <v>190</v>
          </cell>
          <cell r="C22474">
            <v>176</v>
          </cell>
          <cell r="D22474">
            <v>2006</v>
          </cell>
          <cell r="E22474">
            <v>39082</v>
          </cell>
        </row>
        <row r="22475">
          <cell r="A22475">
            <v>38908</v>
          </cell>
          <cell r="B22475">
            <v>191</v>
          </cell>
          <cell r="C22475">
            <v>175</v>
          </cell>
          <cell r="D22475">
            <v>2006</v>
          </cell>
          <cell r="E22475">
            <v>39082</v>
          </cell>
        </row>
        <row r="22476">
          <cell r="A22476">
            <v>38909</v>
          </cell>
          <cell r="B22476">
            <v>192</v>
          </cell>
          <cell r="C22476">
            <v>174</v>
          </cell>
          <cell r="D22476">
            <v>2006</v>
          </cell>
          <cell r="E22476">
            <v>39082</v>
          </cell>
        </row>
        <row r="22477">
          <cell r="A22477">
            <v>38910</v>
          </cell>
          <cell r="B22477">
            <v>193</v>
          </cell>
          <cell r="C22477">
            <v>173</v>
          </cell>
          <cell r="D22477">
            <v>2006</v>
          </cell>
          <cell r="E22477">
            <v>39082</v>
          </cell>
        </row>
        <row r="22478">
          <cell r="A22478">
            <v>38911</v>
          </cell>
          <cell r="B22478">
            <v>194</v>
          </cell>
          <cell r="C22478">
            <v>172</v>
          </cell>
          <cell r="D22478">
            <v>2006</v>
          </cell>
          <cell r="E22478">
            <v>39082</v>
          </cell>
        </row>
        <row r="22479">
          <cell r="A22479">
            <v>38912</v>
          </cell>
          <cell r="B22479">
            <v>195</v>
          </cell>
          <cell r="C22479">
            <v>171</v>
          </cell>
          <cell r="D22479">
            <v>2006</v>
          </cell>
          <cell r="E22479">
            <v>39082</v>
          </cell>
        </row>
        <row r="22480">
          <cell r="A22480">
            <v>38913</v>
          </cell>
          <cell r="B22480">
            <v>196</v>
          </cell>
          <cell r="C22480">
            <v>170</v>
          </cell>
          <cell r="D22480">
            <v>2006</v>
          </cell>
          <cell r="E22480">
            <v>39082</v>
          </cell>
        </row>
        <row r="22481">
          <cell r="A22481">
            <v>38914</v>
          </cell>
          <cell r="B22481">
            <v>197</v>
          </cell>
          <cell r="C22481">
            <v>169</v>
          </cell>
          <cell r="D22481">
            <v>2006</v>
          </cell>
          <cell r="E22481">
            <v>39082</v>
          </cell>
        </row>
        <row r="22482">
          <cell r="A22482">
            <v>38915</v>
          </cell>
          <cell r="B22482">
            <v>198</v>
          </cell>
          <cell r="C22482">
            <v>168</v>
          </cell>
          <cell r="D22482">
            <v>2006</v>
          </cell>
          <cell r="E22482">
            <v>39082</v>
          </cell>
        </row>
        <row r="22483">
          <cell r="A22483">
            <v>38916</v>
          </cell>
          <cell r="B22483">
            <v>199</v>
          </cell>
          <cell r="C22483">
            <v>167</v>
          </cell>
          <cell r="D22483">
            <v>2006</v>
          </cell>
          <cell r="E22483">
            <v>39082</v>
          </cell>
        </row>
        <row r="22484">
          <cell r="A22484">
            <v>38917</v>
          </cell>
          <cell r="B22484">
            <v>200</v>
          </cell>
          <cell r="C22484">
            <v>166</v>
          </cell>
          <cell r="D22484">
            <v>2006</v>
          </cell>
          <cell r="E22484">
            <v>39082</v>
          </cell>
        </row>
        <row r="22485">
          <cell r="A22485">
            <v>38918</v>
          </cell>
          <cell r="B22485">
            <v>201</v>
          </cell>
          <cell r="C22485">
            <v>165</v>
          </cell>
          <cell r="D22485">
            <v>2006</v>
          </cell>
          <cell r="E22485">
            <v>39082</v>
          </cell>
        </row>
        <row r="22486">
          <cell r="A22486">
            <v>38919</v>
          </cell>
          <cell r="B22486">
            <v>202</v>
          </cell>
          <cell r="C22486">
            <v>164</v>
          </cell>
          <cell r="D22486">
            <v>2006</v>
          </cell>
          <cell r="E22486">
            <v>39082</v>
          </cell>
        </row>
        <row r="22487">
          <cell r="A22487">
            <v>38920</v>
          </cell>
          <cell r="B22487">
            <v>203</v>
          </cell>
          <cell r="C22487">
            <v>163</v>
          </cell>
          <cell r="D22487">
            <v>2006</v>
          </cell>
          <cell r="E22487">
            <v>39082</v>
          </cell>
        </row>
        <row r="22488">
          <cell r="A22488">
            <v>38921</v>
          </cell>
          <cell r="B22488">
            <v>204</v>
          </cell>
          <cell r="C22488">
            <v>162</v>
          </cell>
          <cell r="D22488">
            <v>2006</v>
          </cell>
          <cell r="E22488">
            <v>39082</v>
          </cell>
        </row>
        <row r="22489">
          <cell r="A22489">
            <v>38922</v>
          </cell>
          <cell r="B22489">
            <v>205</v>
          </cell>
          <cell r="C22489">
            <v>161</v>
          </cell>
          <cell r="D22489">
            <v>2006</v>
          </cell>
          <cell r="E22489">
            <v>39082</v>
          </cell>
        </row>
        <row r="22490">
          <cell r="A22490">
            <v>38923</v>
          </cell>
          <cell r="B22490">
            <v>206</v>
          </cell>
          <cell r="C22490">
            <v>160</v>
          </cell>
          <cell r="D22490">
            <v>2006</v>
          </cell>
          <cell r="E22490">
            <v>39082</v>
          </cell>
        </row>
        <row r="22491">
          <cell r="A22491">
            <v>38924</v>
          </cell>
          <cell r="B22491">
            <v>207</v>
          </cell>
          <cell r="C22491">
            <v>159</v>
          </cell>
          <cell r="D22491">
            <v>2006</v>
          </cell>
          <cell r="E22491">
            <v>39082</v>
          </cell>
        </row>
        <row r="22492">
          <cell r="A22492">
            <v>38925</v>
          </cell>
          <cell r="B22492">
            <v>208</v>
          </cell>
          <cell r="C22492">
            <v>158</v>
          </cell>
          <cell r="D22492">
            <v>2006</v>
          </cell>
          <cell r="E22492">
            <v>39082</v>
          </cell>
        </row>
        <row r="22493">
          <cell r="A22493">
            <v>38926</v>
          </cell>
          <cell r="B22493">
            <v>209</v>
          </cell>
          <cell r="C22493">
            <v>157</v>
          </cell>
          <cell r="D22493">
            <v>2006</v>
          </cell>
          <cell r="E22493">
            <v>39082</v>
          </cell>
        </row>
        <row r="22494">
          <cell r="A22494">
            <v>38927</v>
          </cell>
          <cell r="B22494">
            <v>210</v>
          </cell>
          <cell r="C22494">
            <v>156</v>
          </cell>
          <cell r="D22494">
            <v>2006</v>
          </cell>
          <cell r="E22494">
            <v>39082</v>
          </cell>
        </row>
        <row r="22495">
          <cell r="A22495">
            <v>38928</v>
          </cell>
          <cell r="B22495">
            <v>211</v>
          </cell>
          <cell r="C22495">
            <v>155</v>
          </cell>
          <cell r="D22495">
            <v>2006</v>
          </cell>
          <cell r="E22495">
            <v>39082</v>
          </cell>
        </row>
        <row r="22496">
          <cell r="A22496">
            <v>38929</v>
          </cell>
          <cell r="B22496">
            <v>212</v>
          </cell>
          <cell r="C22496">
            <v>154</v>
          </cell>
          <cell r="D22496">
            <v>2006</v>
          </cell>
          <cell r="E22496">
            <v>39082</v>
          </cell>
        </row>
        <row r="22497">
          <cell r="A22497">
            <v>38930</v>
          </cell>
          <cell r="B22497">
            <v>213</v>
          </cell>
          <cell r="C22497">
            <v>153</v>
          </cell>
          <cell r="D22497">
            <v>2006</v>
          </cell>
          <cell r="E22497">
            <v>39082</v>
          </cell>
        </row>
        <row r="22498">
          <cell r="A22498">
            <v>38931</v>
          </cell>
          <cell r="B22498">
            <v>214</v>
          </cell>
          <cell r="C22498">
            <v>152</v>
          </cell>
          <cell r="D22498">
            <v>2006</v>
          </cell>
          <cell r="E22498">
            <v>39082</v>
          </cell>
        </row>
        <row r="22499">
          <cell r="A22499">
            <v>38932</v>
          </cell>
          <cell r="B22499">
            <v>215</v>
          </cell>
          <cell r="C22499">
            <v>151</v>
          </cell>
          <cell r="D22499">
            <v>2006</v>
          </cell>
          <cell r="E22499">
            <v>39082</v>
          </cell>
        </row>
        <row r="22500">
          <cell r="A22500">
            <v>38933</v>
          </cell>
          <cell r="B22500">
            <v>216</v>
          </cell>
          <cell r="C22500">
            <v>150</v>
          </cell>
          <cell r="D22500">
            <v>2006</v>
          </cell>
          <cell r="E22500">
            <v>39082</v>
          </cell>
        </row>
        <row r="22501">
          <cell r="A22501">
            <v>38934</v>
          </cell>
          <cell r="B22501">
            <v>217</v>
          </cell>
          <cell r="C22501">
            <v>149</v>
          </cell>
          <cell r="D22501">
            <v>2006</v>
          </cell>
          <cell r="E22501">
            <v>39082</v>
          </cell>
        </row>
        <row r="22502">
          <cell r="A22502">
            <v>38935</v>
          </cell>
          <cell r="B22502">
            <v>218</v>
          </cell>
          <cell r="C22502">
            <v>148</v>
          </cell>
          <cell r="D22502">
            <v>2006</v>
          </cell>
          <cell r="E22502">
            <v>39082</v>
          </cell>
        </row>
        <row r="22503">
          <cell r="A22503">
            <v>38936</v>
          </cell>
          <cell r="B22503">
            <v>219</v>
          </cell>
          <cell r="C22503">
            <v>147</v>
          </cell>
          <cell r="D22503">
            <v>2006</v>
          </cell>
          <cell r="E22503">
            <v>39082</v>
          </cell>
        </row>
        <row r="22504">
          <cell r="A22504">
            <v>38937</v>
          </cell>
          <cell r="B22504">
            <v>220</v>
          </cell>
          <cell r="C22504">
            <v>146</v>
          </cell>
          <cell r="D22504">
            <v>2006</v>
          </cell>
          <cell r="E22504">
            <v>39082</v>
          </cell>
        </row>
        <row r="22505">
          <cell r="A22505">
            <v>38938</v>
          </cell>
          <cell r="B22505">
            <v>221</v>
          </cell>
          <cell r="C22505">
            <v>145</v>
          </cell>
          <cell r="D22505">
            <v>2006</v>
          </cell>
          <cell r="E22505">
            <v>39082</v>
          </cell>
        </row>
        <row r="22506">
          <cell r="A22506">
            <v>38939</v>
          </cell>
          <cell r="B22506">
            <v>222</v>
          </cell>
          <cell r="C22506">
            <v>144</v>
          </cell>
          <cell r="D22506">
            <v>2006</v>
          </cell>
          <cell r="E22506">
            <v>39082</v>
          </cell>
        </row>
        <row r="22507">
          <cell r="A22507">
            <v>38940</v>
          </cell>
          <cell r="B22507">
            <v>223</v>
          </cell>
          <cell r="C22507">
            <v>143</v>
          </cell>
          <cell r="D22507">
            <v>2006</v>
          </cell>
          <cell r="E22507">
            <v>39082</v>
          </cell>
        </row>
        <row r="22508">
          <cell r="A22508">
            <v>38941</v>
          </cell>
          <cell r="B22508">
            <v>224</v>
          </cell>
          <cell r="C22508">
            <v>142</v>
          </cell>
          <cell r="D22508">
            <v>2006</v>
          </cell>
          <cell r="E22508">
            <v>39082</v>
          </cell>
        </row>
        <row r="22509">
          <cell r="A22509">
            <v>38942</v>
          </cell>
          <cell r="B22509">
            <v>225</v>
          </cell>
          <cell r="C22509">
            <v>141</v>
          </cell>
          <cell r="D22509">
            <v>2006</v>
          </cell>
          <cell r="E22509">
            <v>39082</v>
          </cell>
        </row>
        <row r="22510">
          <cell r="A22510">
            <v>38943</v>
          </cell>
          <cell r="B22510">
            <v>226</v>
          </cell>
          <cell r="C22510">
            <v>140</v>
          </cell>
          <cell r="D22510">
            <v>2006</v>
          </cell>
          <cell r="E22510">
            <v>39082</v>
          </cell>
        </row>
        <row r="22511">
          <cell r="A22511">
            <v>38944</v>
          </cell>
          <cell r="B22511">
            <v>227</v>
          </cell>
          <cell r="C22511">
            <v>139</v>
          </cell>
          <cell r="D22511">
            <v>2006</v>
          </cell>
          <cell r="E22511">
            <v>39082</v>
          </cell>
        </row>
        <row r="22512">
          <cell r="A22512">
            <v>38945</v>
          </cell>
          <cell r="B22512">
            <v>228</v>
          </cell>
          <cell r="C22512">
            <v>138</v>
          </cell>
          <cell r="D22512">
            <v>2006</v>
          </cell>
          <cell r="E22512">
            <v>39082</v>
          </cell>
        </row>
        <row r="22513">
          <cell r="A22513">
            <v>38946</v>
          </cell>
          <cell r="B22513">
            <v>229</v>
          </cell>
          <cell r="C22513">
            <v>137</v>
          </cell>
          <cell r="D22513">
            <v>2006</v>
          </cell>
          <cell r="E22513">
            <v>39082</v>
          </cell>
        </row>
        <row r="22514">
          <cell r="A22514">
            <v>38947</v>
          </cell>
          <cell r="B22514">
            <v>230</v>
          </cell>
          <cell r="C22514">
            <v>136</v>
          </cell>
          <cell r="D22514">
            <v>2006</v>
          </cell>
          <cell r="E22514">
            <v>39082</v>
          </cell>
        </row>
        <row r="22515">
          <cell r="A22515">
            <v>38948</v>
          </cell>
          <cell r="B22515">
            <v>231</v>
          </cell>
          <cell r="C22515">
            <v>135</v>
          </cell>
          <cell r="D22515">
            <v>2006</v>
          </cell>
          <cell r="E22515">
            <v>39082</v>
          </cell>
        </row>
        <row r="22516">
          <cell r="A22516">
            <v>38949</v>
          </cell>
          <cell r="B22516">
            <v>232</v>
          </cell>
          <cell r="C22516">
            <v>134</v>
          </cell>
          <cell r="D22516">
            <v>2006</v>
          </cell>
          <cell r="E22516">
            <v>39082</v>
          </cell>
        </row>
        <row r="22517">
          <cell r="A22517">
            <v>38950</v>
          </cell>
          <cell r="B22517">
            <v>233</v>
          </cell>
          <cell r="C22517">
            <v>133</v>
          </cell>
          <cell r="D22517">
            <v>2006</v>
          </cell>
          <cell r="E22517">
            <v>39082</v>
          </cell>
        </row>
        <row r="22518">
          <cell r="A22518">
            <v>38951</v>
          </cell>
          <cell r="B22518">
            <v>234</v>
          </cell>
          <cell r="C22518">
            <v>132</v>
          </cell>
          <cell r="D22518">
            <v>2006</v>
          </cell>
          <cell r="E22518">
            <v>39082</v>
          </cell>
        </row>
        <row r="22519">
          <cell r="A22519">
            <v>38952</v>
          </cell>
          <cell r="B22519">
            <v>235</v>
          </cell>
          <cell r="C22519">
            <v>131</v>
          </cell>
          <cell r="D22519">
            <v>2006</v>
          </cell>
          <cell r="E22519">
            <v>39082</v>
          </cell>
        </row>
        <row r="22520">
          <cell r="A22520">
            <v>38953</v>
          </cell>
          <cell r="B22520">
            <v>236</v>
          </cell>
          <cell r="C22520">
            <v>130</v>
          </cell>
          <cell r="D22520">
            <v>2006</v>
          </cell>
          <cell r="E22520">
            <v>39082</v>
          </cell>
        </row>
        <row r="22521">
          <cell r="A22521">
            <v>38954</v>
          </cell>
          <cell r="B22521">
            <v>237</v>
          </cell>
          <cell r="C22521">
            <v>129</v>
          </cell>
          <cell r="D22521">
            <v>2006</v>
          </cell>
          <cell r="E22521">
            <v>39082</v>
          </cell>
        </row>
        <row r="22522">
          <cell r="A22522">
            <v>38955</v>
          </cell>
          <cell r="B22522">
            <v>238</v>
          </cell>
          <cell r="C22522">
            <v>128</v>
          </cell>
          <cell r="D22522">
            <v>2006</v>
          </cell>
          <cell r="E22522">
            <v>39082</v>
          </cell>
        </row>
        <row r="22523">
          <cell r="A22523">
            <v>38956</v>
          </cell>
          <cell r="B22523">
            <v>239</v>
          </cell>
          <cell r="C22523">
            <v>127</v>
          </cell>
          <cell r="D22523">
            <v>2006</v>
          </cell>
          <cell r="E22523">
            <v>39082</v>
          </cell>
        </row>
        <row r="22524">
          <cell r="A22524">
            <v>38957</v>
          </cell>
          <cell r="B22524">
            <v>240</v>
          </cell>
          <cell r="C22524">
            <v>126</v>
          </cell>
          <cell r="D22524">
            <v>2006</v>
          </cell>
          <cell r="E22524">
            <v>39082</v>
          </cell>
        </row>
        <row r="22525">
          <cell r="A22525">
            <v>38958</v>
          </cell>
          <cell r="B22525">
            <v>241</v>
          </cell>
          <cell r="C22525">
            <v>125</v>
          </cell>
          <cell r="D22525">
            <v>2006</v>
          </cell>
          <cell r="E22525">
            <v>39082</v>
          </cell>
        </row>
        <row r="22526">
          <cell r="A22526">
            <v>38959</v>
          </cell>
          <cell r="B22526">
            <v>242</v>
          </cell>
          <cell r="C22526">
            <v>124</v>
          </cell>
          <cell r="D22526">
            <v>2006</v>
          </cell>
          <cell r="E22526">
            <v>39082</v>
          </cell>
        </row>
        <row r="22527">
          <cell r="A22527">
            <v>38960</v>
          </cell>
          <cell r="B22527">
            <v>243</v>
          </cell>
          <cell r="C22527">
            <v>123</v>
          </cell>
          <cell r="D22527">
            <v>2006</v>
          </cell>
          <cell r="E22527">
            <v>39082</v>
          </cell>
        </row>
        <row r="22528">
          <cell r="A22528">
            <v>38961</v>
          </cell>
          <cell r="B22528">
            <v>244</v>
          </cell>
          <cell r="C22528">
            <v>122</v>
          </cell>
          <cell r="D22528">
            <v>2006</v>
          </cell>
          <cell r="E22528">
            <v>39082</v>
          </cell>
        </row>
        <row r="22529">
          <cell r="A22529">
            <v>38962</v>
          </cell>
          <cell r="B22529">
            <v>245</v>
          </cell>
          <cell r="C22529">
            <v>121</v>
          </cell>
          <cell r="D22529">
            <v>2006</v>
          </cell>
          <cell r="E22529">
            <v>39082</v>
          </cell>
        </row>
        <row r="22530">
          <cell r="A22530">
            <v>38963</v>
          </cell>
          <cell r="B22530">
            <v>246</v>
          </cell>
          <cell r="C22530">
            <v>120</v>
          </cell>
          <cell r="D22530">
            <v>2006</v>
          </cell>
          <cell r="E22530">
            <v>39082</v>
          </cell>
        </row>
        <row r="22531">
          <cell r="A22531">
            <v>38964</v>
          </cell>
          <cell r="B22531">
            <v>247</v>
          </cell>
          <cell r="C22531">
            <v>119</v>
          </cell>
          <cell r="D22531">
            <v>2006</v>
          </cell>
          <cell r="E22531">
            <v>39082</v>
          </cell>
        </row>
        <row r="22532">
          <cell r="A22532">
            <v>38965</v>
          </cell>
          <cell r="B22532">
            <v>248</v>
          </cell>
          <cell r="C22532">
            <v>118</v>
          </cell>
          <cell r="D22532">
            <v>2006</v>
          </cell>
          <cell r="E22532">
            <v>39082</v>
          </cell>
        </row>
        <row r="22533">
          <cell r="A22533">
            <v>38966</v>
          </cell>
          <cell r="B22533">
            <v>249</v>
          </cell>
          <cell r="C22533">
            <v>117</v>
          </cell>
          <cell r="D22533">
            <v>2006</v>
          </cell>
          <cell r="E22533">
            <v>39082</v>
          </cell>
        </row>
        <row r="22534">
          <cell r="A22534">
            <v>38967</v>
          </cell>
          <cell r="B22534">
            <v>250</v>
          </cell>
          <cell r="C22534">
            <v>116</v>
          </cell>
          <cell r="D22534">
            <v>2006</v>
          </cell>
          <cell r="E22534">
            <v>39082</v>
          </cell>
        </row>
        <row r="22535">
          <cell r="A22535">
            <v>38968</v>
          </cell>
          <cell r="B22535">
            <v>251</v>
          </cell>
          <cell r="C22535">
            <v>115</v>
          </cell>
          <cell r="D22535">
            <v>2006</v>
          </cell>
          <cell r="E22535">
            <v>39082</v>
          </cell>
        </row>
        <row r="22536">
          <cell r="A22536">
            <v>38969</v>
          </cell>
          <cell r="B22536">
            <v>252</v>
          </cell>
          <cell r="C22536">
            <v>114</v>
          </cell>
          <cell r="D22536">
            <v>2006</v>
          </cell>
          <cell r="E22536">
            <v>39082</v>
          </cell>
        </row>
        <row r="22537">
          <cell r="A22537">
            <v>38970</v>
          </cell>
          <cell r="B22537">
            <v>253</v>
          </cell>
          <cell r="C22537">
            <v>113</v>
          </cell>
          <cell r="D22537">
            <v>2006</v>
          </cell>
          <cell r="E22537">
            <v>39082</v>
          </cell>
        </row>
        <row r="22538">
          <cell r="A22538">
            <v>38971</v>
          </cell>
          <cell r="B22538">
            <v>254</v>
          </cell>
          <cell r="C22538">
            <v>112</v>
          </cell>
          <cell r="D22538">
            <v>2006</v>
          </cell>
          <cell r="E22538">
            <v>39082</v>
          </cell>
        </row>
        <row r="22539">
          <cell r="A22539">
            <v>38972</v>
          </cell>
          <cell r="B22539">
            <v>255</v>
          </cell>
          <cell r="C22539">
            <v>111</v>
          </cell>
          <cell r="D22539">
            <v>2006</v>
          </cell>
          <cell r="E22539">
            <v>39082</v>
          </cell>
        </row>
        <row r="22540">
          <cell r="A22540">
            <v>38973</v>
          </cell>
          <cell r="B22540">
            <v>256</v>
          </cell>
          <cell r="C22540">
            <v>110</v>
          </cell>
          <cell r="D22540">
            <v>2006</v>
          </cell>
          <cell r="E22540">
            <v>39082</v>
          </cell>
        </row>
        <row r="22541">
          <cell r="A22541">
            <v>38974</v>
          </cell>
          <cell r="B22541">
            <v>257</v>
          </cell>
          <cell r="C22541">
            <v>109</v>
          </cell>
          <cell r="D22541">
            <v>2006</v>
          </cell>
          <cell r="E22541">
            <v>39082</v>
          </cell>
        </row>
        <row r="22542">
          <cell r="A22542">
            <v>38975</v>
          </cell>
          <cell r="B22542">
            <v>258</v>
          </cell>
          <cell r="C22542">
            <v>108</v>
          </cell>
          <cell r="D22542">
            <v>2006</v>
          </cell>
          <cell r="E22542">
            <v>39082</v>
          </cell>
        </row>
        <row r="22543">
          <cell r="A22543">
            <v>38976</v>
          </cell>
          <cell r="B22543">
            <v>259</v>
          </cell>
          <cell r="C22543">
            <v>107</v>
          </cell>
          <cell r="D22543">
            <v>2006</v>
          </cell>
          <cell r="E22543">
            <v>39082</v>
          </cell>
        </row>
        <row r="22544">
          <cell r="A22544">
            <v>38977</v>
          </cell>
          <cell r="B22544">
            <v>260</v>
          </cell>
          <cell r="C22544">
            <v>106</v>
          </cell>
          <cell r="D22544">
            <v>2006</v>
          </cell>
          <cell r="E22544">
            <v>39082</v>
          </cell>
        </row>
        <row r="22545">
          <cell r="A22545">
            <v>38978</v>
          </cell>
          <cell r="B22545">
            <v>261</v>
          </cell>
          <cell r="C22545">
            <v>105</v>
          </cell>
          <cell r="D22545">
            <v>2006</v>
          </cell>
          <cell r="E22545">
            <v>39082</v>
          </cell>
        </row>
        <row r="22546">
          <cell r="A22546">
            <v>38979</v>
          </cell>
          <cell r="B22546">
            <v>262</v>
          </cell>
          <cell r="C22546">
            <v>104</v>
          </cell>
          <cell r="D22546">
            <v>2006</v>
          </cell>
          <cell r="E22546">
            <v>39082</v>
          </cell>
        </row>
        <row r="22547">
          <cell r="A22547">
            <v>38980</v>
          </cell>
          <cell r="B22547">
            <v>263</v>
          </cell>
          <cell r="C22547">
            <v>103</v>
          </cell>
          <cell r="D22547">
            <v>2006</v>
          </cell>
          <cell r="E22547">
            <v>39082</v>
          </cell>
        </row>
        <row r="22548">
          <cell r="A22548">
            <v>38981</v>
          </cell>
          <cell r="B22548">
            <v>264</v>
          </cell>
          <cell r="C22548">
            <v>102</v>
          </cell>
          <cell r="D22548">
            <v>2006</v>
          </cell>
          <cell r="E22548">
            <v>39082</v>
          </cell>
        </row>
        <row r="22549">
          <cell r="A22549">
            <v>38982</v>
          </cell>
          <cell r="B22549">
            <v>265</v>
          </cell>
          <cell r="C22549">
            <v>101</v>
          </cell>
          <cell r="D22549">
            <v>2006</v>
          </cell>
          <cell r="E22549">
            <v>39082</v>
          </cell>
        </row>
        <row r="22550">
          <cell r="A22550">
            <v>38983</v>
          </cell>
          <cell r="B22550">
            <v>266</v>
          </cell>
          <cell r="C22550">
            <v>100</v>
          </cell>
          <cell r="D22550">
            <v>2006</v>
          </cell>
          <cell r="E22550">
            <v>39082</v>
          </cell>
        </row>
        <row r="22551">
          <cell r="A22551">
            <v>38984</v>
          </cell>
          <cell r="B22551">
            <v>267</v>
          </cell>
          <cell r="C22551">
            <v>99</v>
          </cell>
          <cell r="D22551">
            <v>2006</v>
          </cell>
          <cell r="E22551">
            <v>39082</v>
          </cell>
        </row>
        <row r="22552">
          <cell r="A22552">
            <v>38985</v>
          </cell>
          <cell r="B22552">
            <v>268</v>
          </cell>
          <cell r="C22552">
            <v>98</v>
          </cell>
          <cell r="D22552">
            <v>2006</v>
          </cell>
          <cell r="E22552">
            <v>39082</v>
          </cell>
        </row>
        <row r="22553">
          <cell r="A22553">
            <v>38986</v>
          </cell>
          <cell r="B22553">
            <v>269</v>
          </cell>
          <cell r="C22553">
            <v>97</v>
          </cell>
          <cell r="D22553">
            <v>2006</v>
          </cell>
          <cell r="E22553">
            <v>39082</v>
          </cell>
        </row>
        <row r="22554">
          <cell r="A22554">
            <v>38987</v>
          </cell>
          <cell r="B22554">
            <v>270</v>
          </cell>
          <cell r="C22554">
            <v>96</v>
          </cell>
          <cell r="D22554">
            <v>2006</v>
          </cell>
          <cell r="E22554">
            <v>39082</v>
          </cell>
        </row>
        <row r="22555">
          <cell r="A22555">
            <v>38988</v>
          </cell>
          <cell r="B22555">
            <v>271</v>
          </cell>
          <cell r="C22555">
            <v>95</v>
          </cell>
          <cell r="D22555">
            <v>2006</v>
          </cell>
          <cell r="E22555">
            <v>39082</v>
          </cell>
        </row>
        <row r="22556">
          <cell r="A22556">
            <v>38989</v>
          </cell>
          <cell r="B22556">
            <v>272</v>
          </cell>
          <cell r="C22556">
            <v>94</v>
          </cell>
          <cell r="D22556">
            <v>2006</v>
          </cell>
          <cell r="E22556">
            <v>39082</v>
          </cell>
        </row>
        <row r="22557">
          <cell r="A22557">
            <v>38990</v>
          </cell>
          <cell r="B22557">
            <v>273</v>
          </cell>
          <cell r="C22557">
            <v>93</v>
          </cell>
          <cell r="D22557">
            <v>2006</v>
          </cell>
          <cell r="E22557">
            <v>39082</v>
          </cell>
        </row>
        <row r="22558">
          <cell r="A22558">
            <v>38991</v>
          </cell>
          <cell r="B22558">
            <v>274</v>
          </cell>
          <cell r="C22558">
            <v>92</v>
          </cell>
          <cell r="D22558">
            <v>2006</v>
          </cell>
          <cell r="E22558">
            <v>39082</v>
          </cell>
        </row>
        <row r="22559">
          <cell r="A22559">
            <v>38992</v>
          </cell>
          <cell r="B22559">
            <v>275</v>
          </cell>
          <cell r="C22559">
            <v>91</v>
          </cell>
          <cell r="D22559">
            <v>2006</v>
          </cell>
          <cell r="E22559">
            <v>39082</v>
          </cell>
        </row>
        <row r="22560">
          <cell r="A22560">
            <v>38993</v>
          </cell>
          <cell r="B22560">
            <v>276</v>
          </cell>
          <cell r="C22560">
            <v>90</v>
          </cell>
          <cell r="D22560">
            <v>2006</v>
          </cell>
          <cell r="E22560">
            <v>39082</v>
          </cell>
        </row>
        <row r="22561">
          <cell r="A22561">
            <v>38994</v>
          </cell>
          <cell r="B22561">
            <v>277</v>
          </cell>
          <cell r="C22561">
            <v>89</v>
          </cell>
          <cell r="D22561">
            <v>2006</v>
          </cell>
          <cell r="E22561">
            <v>39082</v>
          </cell>
        </row>
        <row r="22562">
          <cell r="A22562">
            <v>38995</v>
          </cell>
          <cell r="B22562">
            <v>278</v>
          </cell>
          <cell r="C22562">
            <v>88</v>
          </cell>
          <cell r="D22562">
            <v>2006</v>
          </cell>
          <cell r="E22562">
            <v>39082</v>
          </cell>
        </row>
        <row r="22563">
          <cell r="A22563">
            <v>38996</v>
          </cell>
          <cell r="B22563">
            <v>279</v>
          </cell>
          <cell r="C22563">
            <v>87</v>
          </cell>
          <cell r="D22563">
            <v>2006</v>
          </cell>
          <cell r="E22563">
            <v>39082</v>
          </cell>
        </row>
        <row r="22564">
          <cell r="A22564">
            <v>38997</v>
          </cell>
          <cell r="B22564">
            <v>280</v>
          </cell>
          <cell r="C22564">
            <v>86</v>
          </cell>
          <cell r="D22564">
            <v>2006</v>
          </cell>
          <cell r="E22564">
            <v>39082</v>
          </cell>
        </row>
        <row r="22565">
          <cell r="A22565">
            <v>38998</v>
          </cell>
          <cell r="B22565">
            <v>281</v>
          </cell>
          <cell r="C22565">
            <v>85</v>
          </cell>
          <cell r="D22565">
            <v>2006</v>
          </cell>
          <cell r="E22565">
            <v>39082</v>
          </cell>
        </row>
        <row r="22566">
          <cell r="A22566">
            <v>38999</v>
          </cell>
          <cell r="B22566">
            <v>282</v>
          </cell>
          <cell r="C22566">
            <v>84</v>
          </cell>
          <cell r="D22566">
            <v>2006</v>
          </cell>
          <cell r="E22566">
            <v>39082</v>
          </cell>
        </row>
        <row r="22567">
          <cell r="A22567">
            <v>39000</v>
          </cell>
          <cell r="B22567">
            <v>283</v>
          </cell>
          <cell r="C22567">
            <v>83</v>
          </cell>
          <cell r="D22567">
            <v>2006</v>
          </cell>
          <cell r="E22567">
            <v>39082</v>
          </cell>
        </row>
        <row r="22568">
          <cell r="A22568">
            <v>39001</v>
          </cell>
          <cell r="B22568">
            <v>284</v>
          </cell>
          <cell r="C22568">
            <v>82</v>
          </cell>
          <cell r="D22568">
            <v>2006</v>
          </cell>
          <cell r="E22568">
            <v>39082</v>
          </cell>
        </row>
        <row r="22569">
          <cell r="A22569">
            <v>39002</v>
          </cell>
          <cell r="B22569">
            <v>285</v>
          </cell>
          <cell r="C22569">
            <v>81</v>
          </cell>
          <cell r="D22569">
            <v>2006</v>
          </cell>
          <cell r="E22569">
            <v>39082</v>
          </cell>
        </row>
        <row r="22570">
          <cell r="A22570">
            <v>39003</v>
          </cell>
          <cell r="B22570">
            <v>286</v>
          </cell>
          <cell r="C22570">
            <v>80</v>
          </cell>
          <cell r="D22570">
            <v>2006</v>
          </cell>
          <cell r="E22570">
            <v>39082</v>
          </cell>
        </row>
        <row r="22571">
          <cell r="A22571">
            <v>39004</v>
          </cell>
          <cell r="B22571">
            <v>287</v>
          </cell>
          <cell r="C22571">
            <v>79</v>
          </cell>
          <cell r="D22571">
            <v>2006</v>
          </cell>
          <cell r="E22571">
            <v>39082</v>
          </cell>
        </row>
        <row r="22572">
          <cell r="A22572">
            <v>39005</v>
          </cell>
          <cell r="B22572">
            <v>288</v>
          </cell>
          <cell r="C22572">
            <v>78</v>
          </cell>
          <cell r="D22572">
            <v>2006</v>
          </cell>
          <cell r="E22572">
            <v>39082</v>
          </cell>
        </row>
        <row r="22573">
          <cell r="A22573">
            <v>39006</v>
          </cell>
          <cell r="B22573">
            <v>289</v>
          </cell>
          <cell r="C22573">
            <v>77</v>
          </cell>
          <cell r="D22573">
            <v>2006</v>
          </cell>
          <cell r="E22573">
            <v>39082</v>
          </cell>
        </row>
        <row r="22574">
          <cell r="A22574">
            <v>39007</v>
          </cell>
          <cell r="B22574">
            <v>290</v>
          </cell>
          <cell r="C22574">
            <v>76</v>
          </cell>
          <cell r="D22574">
            <v>2006</v>
          </cell>
          <cell r="E22574">
            <v>39082</v>
          </cell>
        </row>
        <row r="22575">
          <cell r="A22575">
            <v>39008</v>
          </cell>
          <cell r="B22575">
            <v>291</v>
          </cell>
          <cell r="C22575">
            <v>75</v>
          </cell>
          <cell r="D22575">
            <v>2006</v>
          </cell>
          <cell r="E22575">
            <v>39082</v>
          </cell>
        </row>
        <row r="22576">
          <cell r="A22576">
            <v>39009</v>
          </cell>
          <cell r="B22576">
            <v>292</v>
          </cell>
          <cell r="C22576">
            <v>74</v>
          </cell>
          <cell r="D22576">
            <v>2006</v>
          </cell>
          <cell r="E22576">
            <v>39082</v>
          </cell>
        </row>
        <row r="22577">
          <cell r="A22577">
            <v>39010</v>
          </cell>
          <cell r="B22577">
            <v>293</v>
          </cell>
          <cell r="C22577">
            <v>73</v>
          </cell>
          <cell r="D22577">
            <v>2006</v>
          </cell>
          <cell r="E22577">
            <v>39082</v>
          </cell>
        </row>
        <row r="22578">
          <cell r="A22578">
            <v>39011</v>
          </cell>
          <cell r="B22578">
            <v>294</v>
          </cell>
          <cell r="C22578">
            <v>72</v>
          </cell>
          <cell r="D22578">
            <v>2006</v>
          </cell>
          <cell r="E22578">
            <v>39082</v>
          </cell>
        </row>
        <row r="22579">
          <cell r="A22579">
            <v>39012</v>
          </cell>
          <cell r="B22579">
            <v>295</v>
          </cell>
          <cell r="C22579">
            <v>71</v>
          </cell>
          <cell r="D22579">
            <v>2006</v>
          </cell>
          <cell r="E22579">
            <v>39082</v>
          </cell>
        </row>
        <row r="22580">
          <cell r="A22580">
            <v>39013</v>
          </cell>
          <cell r="B22580">
            <v>296</v>
          </cell>
          <cell r="C22580">
            <v>70</v>
          </cell>
          <cell r="D22580">
            <v>2006</v>
          </cell>
          <cell r="E22580">
            <v>39082</v>
          </cell>
        </row>
        <row r="22581">
          <cell r="A22581">
            <v>39014</v>
          </cell>
          <cell r="B22581">
            <v>297</v>
          </cell>
          <cell r="C22581">
            <v>69</v>
          </cell>
          <cell r="D22581">
            <v>2006</v>
          </cell>
          <cell r="E22581">
            <v>39082</v>
          </cell>
        </row>
        <row r="22582">
          <cell r="A22582">
            <v>39015</v>
          </cell>
          <cell r="B22582">
            <v>298</v>
          </cell>
          <cell r="C22582">
            <v>68</v>
          </cell>
          <cell r="D22582">
            <v>2006</v>
          </cell>
          <cell r="E22582">
            <v>39082</v>
          </cell>
        </row>
        <row r="22583">
          <cell r="A22583">
            <v>39016</v>
          </cell>
          <cell r="B22583">
            <v>299</v>
          </cell>
          <cell r="C22583">
            <v>67</v>
          </cell>
          <cell r="D22583">
            <v>2006</v>
          </cell>
          <cell r="E22583">
            <v>39082</v>
          </cell>
        </row>
        <row r="22584">
          <cell r="A22584">
            <v>39017</v>
          </cell>
          <cell r="B22584">
            <v>300</v>
          </cell>
          <cell r="C22584">
            <v>66</v>
          </cell>
          <cell r="D22584">
            <v>2006</v>
          </cell>
          <cell r="E22584">
            <v>39082</v>
          </cell>
        </row>
        <row r="22585">
          <cell r="A22585">
            <v>39018</v>
          </cell>
          <cell r="B22585">
            <v>301</v>
          </cell>
          <cell r="C22585">
            <v>65</v>
          </cell>
          <cell r="D22585">
            <v>2006</v>
          </cell>
          <cell r="E22585">
            <v>39082</v>
          </cell>
        </row>
        <row r="22586">
          <cell r="A22586">
            <v>39019</v>
          </cell>
          <cell r="B22586">
            <v>302</v>
          </cell>
          <cell r="C22586">
            <v>64</v>
          </cell>
          <cell r="D22586">
            <v>2006</v>
          </cell>
          <cell r="E22586">
            <v>39082</v>
          </cell>
        </row>
        <row r="22587">
          <cell r="A22587">
            <v>39020</v>
          </cell>
          <cell r="B22587">
            <v>303</v>
          </cell>
          <cell r="C22587">
            <v>63</v>
          </cell>
          <cell r="D22587">
            <v>2006</v>
          </cell>
          <cell r="E22587">
            <v>39082</v>
          </cell>
        </row>
        <row r="22588">
          <cell r="A22588">
            <v>39021</v>
          </cell>
          <cell r="B22588">
            <v>304</v>
          </cell>
          <cell r="C22588">
            <v>62</v>
          </cell>
          <cell r="D22588">
            <v>2006</v>
          </cell>
          <cell r="E22588">
            <v>39082</v>
          </cell>
        </row>
        <row r="22589">
          <cell r="A22589">
            <v>39022</v>
          </cell>
          <cell r="B22589">
            <v>305</v>
          </cell>
          <cell r="C22589">
            <v>61</v>
          </cell>
          <cell r="D22589">
            <v>2006</v>
          </cell>
          <cell r="E22589">
            <v>39082</v>
          </cell>
        </row>
        <row r="22590">
          <cell r="A22590">
            <v>39023</v>
          </cell>
          <cell r="B22590">
            <v>306</v>
          </cell>
          <cell r="C22590">
            <v>60</v>
          </cell>
          <cell r="D22590">
            <v>2006</v>
          </cell>
          <cell r="E22590">
            <v>39082</v>
          </cell>
        </row>
        <row r="22591">
          <cell r="A22591">
            <v>39024</v>
          </cell>
          <cell r="B22591">
            <v>307</v>
          </cell>
          <cell r="C22591">
            <v>59</v>
          </cell>
          <cell r="D22591">
            <v>2006</v>
          </cell>
          <cell r="E22591">
            <v>39082</v>
          </cell>
        </row>
        <row r="22592">
          <cell r="A22592">
            <v>39025</v>
          </cell>
          <cell r="B22592">
            <v>308</v>
          </cell>
          <cell r="C22592">
            <v>58</v>
          </cell>
          <cell r="D22592">
            <v>2006</v>
          </cell>
          <cell r="E22592">
            <v>39082</v>
          </cell>
        </row>
        <row r="22593">
          <cell r="A22593">
            <v>39026</v>
          </cell>
          <cell r="B22593">
            <v>309</v>
          </cell>
          <cell r="C22593">
            <v>57</v>
          </cell>
          <cell r="D22593">
            <v>2006</v>
          </cell>
          <cell r="E22593">
            <v>39082</v>
          </cell>
        </row>
        <row r="22594">
          <cell r="A22594">
            <v>39027</v>
          </cell>
          <cell r="B22594">
            <v>310</v>
          </cell>
          <cell r="C22594">
            <v>56</v>
          </cell>
          <cell r="D22594">
            <v>2006</v>
          </cell>
          <cell r="E22594">
            <v>39082</v>
          </cell>
        </row>
        <row r="22595">
          <cell r="A22595">
            <v>39028</v>
          </cell>
          <cell r="B22595">
            <v>311</v>
          </cell>
          <cell r="C22595">
            <v>55</v>
          </cell>
          <cell r="D22595">
            <v>2006</v>
          </cell>
          <cell r="E22595">
            <v>39082</v>
          </cell>
        </row>
        <row r="22596">
          <cell r="A22596">
            <v>39029</v>
          </cell>
          <cell r="B22596">
            <v>312</v>
          </cell>
          <cell r="C22596">
            <v>54</v>
          </cell>
          <cell r="D22596">
            <v>2006</v>
          </cell>
          <cell r="E22596">
            <v>39082</v>
          </cell>
        </row>
        <row r="22597">
          <cell r="A22597">
            <v>39030</v>
          </cell>
          <cell r="B22597">
            <v>313</v>
          </cell>
          <cell r="C22597">
            <v>53</v>
          </cell>
          <cell r="D22597">
            <v>2006</v>
          </cell>
          <cell r="E22597">
            <v>39082</v>
          </cell>
        </row>
        <row r="22598">
          <cell r="A22598">
            <v>39031</v>
          </cell>
          <cell r="B22598">
            <v>314</v>
          </cell>
          <cell r="C22598">
            <v>52</v>
          </cell>
          <cell r="D22598">
            <v>2006</v>
          </cell>
          <cell r="E22598">
            <v>39082</v>
          </cell>
        </row>
        <row r="22599">
          <cell r="A22599">
            <v>39032</v>
          </cell>
          <cell r="B22599">
            <v>315</v>
          </cell>
          <cell r="C22599">
            <v>51</v>
          </cell>
          <cell r="D22599">
            <v>2006</v>
          </cell>
          <cell r="E22599">
            <v>39082</v>
          </cell>
        </row>
        <row r="22600">
          <cell r="A22600">
            <v>39033</v>
          </cell>
          <cell r="B22600">
            <v>316</v>
          </cell>
          <cell r="C22600">
            <v>50</v>
          </cell>
          <cell r="D22600">
            <v>2006</v>
          </cell>
          <cell r="E22600">
            <v>39082</v>
          </cell>
        </row>
        <row r="22601">
          <cell r="A22601">
            <v>39034</v>
          </cell>
          <cell r="B22601">
            <v>317</v>
          </cell>
          <cell r="C22601">
            <v>49</v>
          </cell>
          <cell r="D22601">
            <v>2006</v>
          </cell>
          <cell r="E22601">
            <v>39082</v>
          </cell>
        </row>
        <row r="22602">
          <cell r="A22602">
            <v>39035</v>
          </cell>
          <cell r="B22602">
            <v>318</v>
          </cell>
          <cell r="C22602">
            <v>48</v>
          </cell>
          <cell r="D22602">
            <v>2006</v>
          </cell>
          <cell r="E22602">
            <v>39082</v>
          </cell>
        </row>
        <row r="22603">
          <cell r="A22603">
            <v>39036</v>
          </cell>
          <cell r="B22603">
            <v>319</v>
          </cell>
          <cell r="C22603">
            <v>47</v>
          </cell>
          <cell r="D22603">
            <v>2006</v>
          </cell>
          <cell r="E22603">
            <v>39082</v>
          </cell>
        </row>
        <row r="22604">
          <cell r="A22604">
            <v>39037</v>
          </cell>
          <cell r="B22604">
            <v>320</v>
          </cell>
          <cell r="C22604">
            <v>46</v>
          </cell>
          <cell r="D22604">
            <v>2006</v>
          </cell>
          <cell r="E22604">
            <v>39082</v>
          </cell>
        </row>
        <row r="22605">
          <cell r="A22605">
            <v>39038</v>
          </cell>
          <cell r="B22605">
            <v>321</v>
          </cell>
          <cell r="C22605">
            <v>45</v>
          </cell>
          <cell r="D22605">
            <v>2006</v>
          </cell>
          <cell r="E22605">
            <v>39082</v>
          </cell>
        </row>
        <row r="22606">
          <cell r="A22606">
            <v>39039</v>
          </cell>
          <cell r="B22606">
            <v>322</v>
          </cell>
          <cell r="C22606">
            <v>44</v>
          </cell>
          <cell r="D22606">
            <v>2006</v>
          </cell>
          <cell r="E22606">
            <v>39082</v>
          </cell>
        </row>
        <row r="22607">
          <cell r="A22607">
            <v>39040</v>
          </cell>
          <cell r="B22607">
            <v>323</v>
          </cell>
          <cell r="C22607">
            <v>43</v>
          </cell>
          <cell r="D22607">
            <v>2006</v>
          </cell>
          <cell r="E22607">
            <v>39082</v>
          </cell>
        </row>
        <row r="22608">
          <cell r="A22608">
            <v>39041</v>
          </cell>
          <cell r="B22608">
            <v>324</v>
          </cell>
          <cell r="C22608">
            <v>42</v>
          </cell>
          <cell r="D22608">
            <v>2006</v>
          </cell>
          <cell r="E22608">
            <v>39082</v>
          </cell>
        </row>
        <row r="22609">
          <cell r="A22609">
            <v>39042</v>
          </cell>
          <cell r="B22609">
            <v>325</v>
          </cell>
          <cell r="C22609">
            <v>41</v>
          </cell>
          <cell r="D22609">
            <v>2006</v>
          </cell>
          <cell r="E22609">
            <v>39082</v>
          </cell>
        </row>
        <row r="22610">
          <cell r="A22610">
            <v>39043</v>
          </cell>
          <cell r="B22610">
            <v>326</v>
          </cell>
          <cell r="C22610">
            <v>40</v>
          </cell>
          <cell r="D22610">
            <v>2006</v>
          </cell>
          <cell r="E22610">
            <v>39082</v>
          </cell>
        </row>
        <row r="22611">
          <cell r="A22611">
            <v>39044</v>
          </cell>
          <cell r="B22611">
            <v>327</v>
          </cell>
          <cell r="C22611">
            <v>39</v>
          </cell>
          <cell r="D22611">
            <v>2006</v>
          </cell>
          <cell r="E22611">
            <v>39082</v>
          </cell>
        </row>
        <row r="22612">
          <cell r="A22612">
            <v>39045</v>
          </cell>
          <cell r="B22612">
            <v>328</v>
          </cell>
          <cell r="C22612">
            <v>38</v>
          </cell>
          <cell r="D22612">
            <v>2006</v>
          </cell>
          <cell r="E22612">
            <v>39082</v>
          </cell>
        </row>
        <row r="22613">
          <cell r="A22613">
            <v>39046</v>
          </cell>
          <cell r="B22613">
            <v>329</v>
          </cell>
          <cell r="C22613">
            <v>37</v>
          </cell>
          <cell r="D22613">
            <v>2006</v>
          </cell>
          <cell r="E22613">
            <v>39082</v>
          </cell>
        </row>
        <row r="22614">
          <cell r="A22614">
            <v>39047</v>
          </cell>
          <cell r="B22614">
            <v>330</v>
          </cell>
          <cell r="C22614">
            <v>36</v>
          </cell>
          <cell r="D22614">
            <v>2006</v>
          </cell>
          <cell r="E22614">
            <v>39082</v>
          </cell>
        </row>
        <row r="22615">
          <cell r="A22615">
            <v>39048</v>
          </cell>
          <cell r="B22615">
            <v>331</v>
          </cell>
          <cell r="C22615">
            <v>35</v>
          </cell>
          <cell r="D22615">
            <v>2006</v>
          </cell>
          <cell r="E22615">
            <v>39082</v>
          </cell>
        </row>
        <row r="22616">
          <cell r="A22616">
            <v>39049</v>
          </cell>
          <cell r="B22616">
            <v>332</v>
          </cell>
          <cell r="C22616">
            <v>34</v>
          </cell>
          <cell r="D22616">
            <v>2006</v>
          </cell>
          <cell r="E22616">
            <v>39082</v>
          </cell>
        </row>
        <row r="22617">
          <cell r="A22617">
            <v>39050</v>
          </cell>
          <cell r="B22617">
            <v>333</v>
          </cell>
          <cell r="C22617">
            <v>33</v>
          </cell>
          <cell r="D22617">
            <v>2006</v>
          </cell>
          <cell r="E22617">
            <v>39082</v>
          </cell>
        </row>
        <row r="22618">
          <cell r="A22618">
            <v>39051</v>
          </cell>
          <cell r="B22618">
            <v>334</v>
          </cell>
          <cell r="C22618">
            <v>32</v>
          </cell>
          <cell r="D22618">
            <v>2006</v>
          </cell>
          <cell r="E22618">
            <v>39082</v>
          </cell>
        </row>
        <row r="22619">
          <cell r="A22619">
            <v>39052</v>
          </cell>
          <cell r="B22619">
            <v>335</v>
          </cell>
          <cell r="C22619">
            <v>31</v>
          </cell>
          <cell r="D22619">
            <v>2006</v>
          </cell>
          <cell r="E22619">
            <v>39082</v>
          </cell>
        </row>
        <row r="22620">
          <cell r="A22620">
            <v>39053</v>
          </cell>
          <cell r="B22620">
            <v>336</v>
          </cell>
          <cell r="C22620">
            <v>30</v>
          </cell>
          <cell r="D22620">
            <v>2006</v>
          </cell>
          <cell r="E22620">
            <v>39082</v>
          </cell>
        </row>
        <row r="22621">
          <cell r="A22621">
            <v>39054</v>
          </cell>
          <cell r="B22621">
            <v>337</v>
          </cell>
          <cell r="C22621">
            <v>29</v>
          </cell>
          <cell r="D22621">
            <v>2006</v>
          </cell>
          <cell r="E22621">
            <v>39082</v>
          </cell>
        </row>
        <row r="22622">
          <cell r="A22622">
            <v>39055</v>
          </cell>
          <cell r="B22622">
            <v>338</v>
          </cell>
          <cell r="C22622">
            <v>28</v>
          </cell>
          <cell r="D22622">
            <v>2006</v>
          </cell>
          <cell r="E22622">
            <v>39082</v>
          </cell>
        </row>
        <row r="22623">
          <cell r="A22623">
            <v>39056</v>
          </cell>
          <cell r="B22623">
            <v>339</v>
          </cell>
          <cell r="C22623">
            <v>27</v>
          </cell>
          <cell r="D22623">
            <v>2006</v>
          </cell>
          <cell r="E22623">
            <v>39082</v>
          </cell>
        </row>
        <row r="22624">
          <cell r="A22624">
            <v>39057</v>
          </cell>
          <cell r="B22624">
            <v>340</v>
          </cell>
          <cell r="C22624">
            <v>26</v>
          </cell>
          <cell r="D22624">
            <v>2006</v>
          </cell>
          <cell r="E22624">
            <v>39082</v>
          </cell>
        </row>
        <row r="22625">
          <cell r="A22625">
            <v>39058</v>
          </cell>
          <cell r="B22625">
            <v>341</v>
          </cell>
          <cell r="C22625">
            <v>25</v>
          </cell>
          <cell r="D22625">
            <v>2006</v>
          </cell>
          <cell r="E22625">
            <v>39082</v>
          </cell>
        </row>
        <row r="22626">
          <cell r="A22626">
            <v>39059</v>
          </cell>
          <cell r="B22626">
            <v>342</v>
          </cell>
          <cell r="C22626">
            <v>24</v>
          </cell>
          <cell r="D22626">
            <v>2006</v>
          </cell>
          <cell r="E22626">
            <v>39082</v>
          </cell>
        </row>
        <row r="22627">
          <cell r="A22627">
            <v>39060</v>
          </cell>
          <cell r="B22627">
            <v>343</v>
          </cell>
          <cell r="C22627">
            <v>23</v>
          </cell>
          <cell r="D22627">
            <v>2006</v>
          </cell>
          <cell r="E22627">
            <v>39082</v>
          </cell>
        </row>
        <row r="22628">
          <cell r="A22628">
            <v>39061</v>
          </cell>
          <cell r="B22628">
            <v>344</v>
          </cell>
          <cell r="C22628">
            <v>22</v>
          </cell>
          <cell r="D22628">
            <v>2006</v>
          </cell>
          <cell r="E22628">
            <v>39082</v>
          </cell>
        </row>
        <row r="22629">
          <cell r="A22629">
            <v>39062</v>
          </cell>
          <cell r="B22629">
            <v>345</v>
          </cell>
          <cell r="C22629">
            <v>21</v>
          </cell>
          <cell r="D22629">
            <v>2006</v>
          </cell>
          <cell r="E22629">
            <v>39082</v>
          </cell>
        </row>
        <row r="22630">
          <cell r="A22630">
            <v>39063</v>
          </cell>
          <cell r="B22630">
            <v>346</v>
          </cell>
          <cell r="C22630">
            <v>20</v>
          </cell>
          <cell r="D22630">
            <v>2006</v>
          </cell>
          <cell r="E22630">
            <v>39082</v>
          </cell>
        </row>
        <row r="22631">
          <cell r="A22631">
            <v>39064</v>
          </cell>
          <cell r="B22631">
            <v>347</v>
          </cell>
          <cell r="C22631">
            <v>19</v>
          </cell>
          <cell r="D22631">
            <v>2006</v>
          </cell>
          <cell r="E22631">
            <v>39082</v>
          </cell>
        </row>
        <row r="22632">
          <cell r="A22632">
            <v>39065</v>
          </cell>
          <cell r="B22632">
            <v>348</v>
          </cell>
          <cell r="C22632">
            <v>18</v>
          </cell>
          <cell r="D22632">
            <v>2006</v>
          </cell>
          <cell r="E22632">
            <v>39082</v>
          </cell>
        </row>
        <row r="22633">
          <cell r="A22633">
            <v>39066</v>
          </cell>
          <cell r="B22633">
            <v>349</v>
          </cell>
          <cell r="C22633">
            <v>17</v>
          </cell>
          <cell r="D22633">
            <v>2006</v>
          </cell>
          <cell r="E22633">
            <v>39082</v>
          </cell>
        </row>
        <row r="22634">
          <cell r="A22634">
            <v>39067</v>
          </cell>
          <cell r="B22634">
            <v>350</v>
          </cell>
          <cell r="C22634">
            <v>16</v>
          </cell>
          <cell r="D22634">
            <v>2006</v>
          </cell>
          <cell r="E22634">
            <v>39082</v>
          </cell>
        </row>
        <row r="22635">
          <cell r="A22635">
            <v>39068</v>
          </cell>
          <cell r="B22635">
            <v>351</v>
          </cell>
          <cell r="C22635">
            <v>15</v>
          </cell>
          <cell r="D22635">
            <v>2006</v>
          </cell>
          <cell r="E22635">
            <v>39082</v>
          </cell>
        </row>
        <row r="22636">
          <cell r="A22636">
            <v>39069</v>
          </cell>
          <cell r="B22636">
            <v>352</v>
          </cell>
          <cell r="C22636">
            <v>14</v>
          </cell>
          <cell r="D22636">
            <v>2006</v>
          </cell>
          <cell r="E22636">
            <v>39082</v>
          </cell>
        </row>
        <row r="22637">
          <cell r="A22637">
            <v>39070</v>
          </cell>
          <cell r="B22637">
            <v>353</v>
          </cell>
          <cell r="C22637">
            <v>13</v>
          </cell>
          <cell r="D22637">
            <v>2006</v>
          </cell>
          <cell r="E22637">
            <v>39082</v>
          </cell>
        </row>
        <row r="22638">
          <cell r="A22638">
            <v>39071</v>
          </cell>
          <cell r="B22638">
            <v>354</v>
          </cell>
          <cell r="C22638">
            <v>12</v>
          </cell>
          <cell r="D22638">
            <v>2006</v>
          </cell>
          <cell r="E22638">
            <v>39082</v>
          </cell>
        </row>
        <row r="22639">
          <cell r="A22639">
            <v>39072</v>
          </cell>
          <cell r="B22639">
            <v>355</v>
          </cell>
          <cell r="C22639">
            <v>11</v>
          </cell>
          <cell r="D22639">
            <v>2006</v>
          </cell>
          <cell r="E22639">
            <v>39082</v>
          </cell>
        </row>
        <row r="22640">
          <cell r="A22640">
            <v>39073</v>
          </cell>
          <cell r="B22640">
            <v>356</v>
          </cell>
          <cell r="C22640">
            <v>10</v>
          </cell>
          <cell r="D22640">
            <v>2006</v>
          </cell>
          <cell r="E22640">
            <v>39082</v>
          </cell>
        </row>
        <row r="22641">
          <cell r="A22641">
            <v>39074</v>
          </cell>
          <cell r="B22641">
            <v>357</v>
          </cell>
          <cell r="C22641">
            <v>9</v>
          </cell>
          <cell r="D22641">
            <v>2006</v>
          </cell>
          <cell r="E22641">
            <v>39082</v>
          </cell>
        </row>
        <row r="22642">
          <cell r="A22642">
            <v>39075</v>
          </cell>
          <cell r="B22642">
            <v>358</v>
          </cell>
          <cell r="C22642">
            <v>8</v>
          </cell>
          <cell r="D22642">
            <v>2006</v>
          </cell>
          <cell r="E22642">
            <v>39082</v>
          </cell>
        </row>
        <row r="22643">
          <cell r="A22643">
            <v>39076</v>
          </cell>
          <cell r="B22643">
            <v>359</v>
          </cell>
          <cell r="C22643">
            <v>7</v>
          </cell>
          <cell r="D22643">
            <v>2006</v>
          </cell>
          <cell r="E22643">
            <v>39082</v>
          </cell>
        </row>
        <row r="22644">
          <cell r="A22644">
            <v>39077</v>
          </cell>
          <cell r="B22644">
            <v>360</v>
          </cell>
          <cell r="C22644">
            <v>6</v>
          </cell>
          <cell r="D22644">
            <v>2006</v>
          </cell>
          <cell r="E22644">
            <v>39082</v>
          </cell>
        </row>
        <row r="22645">
          <cell r="A22645">
            <v>39078</v>
          </cell>
          <cell r="B22645">
            <v>361</v>
          </cell>
          <cell r="C22645">
            <v>5</v>
          </cell>
          <cell r="D22645">
            <v>2006</v>
          </cell>
          <cell r="E22645">
            <v>39082</v>
          </cell>
        </row>
        <row r="22646">
          <cell r="A22646">
            <v>39079</v>
          </cell>
          <cell r="B22646">
            <v>362</v>
          </cell>
          <cell r="C22646">
            <v>4</v>
          </cell>
          <cell r="D22646">
            <v>2006</v>
          </cell>
          <cell r="E22646">
            <v>39082</v>
          </cell>
        </row>
        <row r="22647">
          <cell r="A22647">
            <v>39080</v>
          </cell>
          <cell r="B22647">
            <v>363</v>
          </cell>
          <cell r="C22647">
            <v>3</v>
          </cell>
          <cell r="D22647">
            <v>2006</v>
          </cell>
          <cell r="E22647">
            <v>39082</v>
          </cell>
        </row>
        <row r="22648">
          <cell r="A22648">
            <v>39081</v>
          </cell>
          <cell r="B22648">
            <v>364</v>
          </cell>
          <cell r="C22648">
            <v>2</v>
          </cell>
          <cell r="D22648">
            <v>2006</v>
          </cell>
          <cell r="E22648">
            <v>39082</v>
          </cell>
        </row>
        <row r="22649">
          <cell r="A22649">
            <v>39082</v>
          </cell>
          <cell r="B22649">
            <v>365</v>
          </cell>
          <cell r="C22649">
            <v>1</v>
          </cell>
          <cell r="D22649">
            <v>2006</v>
          </cell>
          <cell r="E22649">
            <v>39082</v>
          </cell>
        </row>
        <row r="22650">
          <cell r="A22650">
            <v>39083</v>
          </cell>
          <cell r="B22650">
            <v>1</v>
          </cell>
          <cell r="C22650">
            <v>365</v>
          </cell>
          <cell r="D22650">
            <v>2007</v>
          </cell>
          <cell r="E22650">
            <v>39447</v>
          </cell>
        </row>
        <row r="22651">
          <cell r="A22651">
            <v>39084</v>
          </cell>
          <cell r="B22651">
            <v>2</v>
          </cell>
          <cell r="C22651">
            <v>364</v>
          </cell>
          <cell r="D22651">
            <v>2007</v>
          </cell>
          <cell r="E22651">
            <v>39447</v>
          </cell>
        </row>
        <row r="22652">
          <cell r="A22652">
            <v>39085</v>
          </cell>
          <cell r="B22652">
            <v>3</v>
          </cell>
          <cell r="C22652">
            <v>363</v>
          </cell>
          <cell r="D22652">
            <v>2007</v>
          </cell>
          <cell r="E22652">
            <v>39447</v>
          </cell>
        </row>
        <row r="22653">
          <cell r="A22653">
            <v>39086</v>
          </cell>
          <cell r="B22653">
            <v>4</v>
          </cell>
          <cell r="C22653">
            <v>362</v>
          </cell>
          <cell r="D22653">
            <v>2007</v>
          </cell>
          <cell r="E22653">
            <v>39447</v>
          </cell>
        </row>
        <row r="22654">
          <cell r="A22654">
            <v>39087</v>
          </cell>
          <cell r="B22654">
            <v>5</v>
          </cell>
          <cell r="C22654">
            <v>361</v>
          </cell>
          <cell r="D22654">
            <v>2007</v>
          </cell>
          <cell r="E22654">
            <v>39447</v>
          </cell>
        </row>
        <row r="22655">
          <cell r="A22655">
            <v>39088</v>
          </cell>
          <cell r="B22655">
            <v>6</v>
          </cell>
          <cell r="C22655">
            <v>360</v>
          </cell>
          <cell r="D22655">
            <v>2007</v>
          </cell>
          <cell r="E22655">
            <v>39447</v>
          </cell>
        </row>
        <row r="22656">
          <cell r="A22656">
            <v>39089</v>
          </cell>
          <cell r="B22656">
            <v>7</v>
          </cell>
          <cell r="C22656">
            <v>359</v>
          </cell>
          <cell r="D22656">
            <v>2007</v>
          </cell>
          <cell r="E22656">
            <v>39447</v>
          </cell>
        </row>
        <row r="22657">
          <cell r="A22657">
            <v>39090</v>
          </cell>
          <cell r="B22657">
            <v>8</v>
          </cell>
          <cell r="C22657">
            <v>358</v>
          </cell>
          <cell r="D22657">
            <v>2007</v>
          </cell>
          <cell r="E22657">
            <v>39447</v>
          </cell>
        </row>
        <row r="22658">
          <cell r="A22658">
            <v>39091</v>
          </cell>
          <cell r="B22658">
            <v>9</v>
          </cell>
          <cell r="C22658">
            <v>357</v>
          </cell>
          <cell r="D22658">
            <v>2007</v>
          </cell>
          <cell r="E22658">
            <v>39447</v>
          </cell>
        </row>
        <row r="22659">
          <cell r="A22659">
            <v>39092</v>
          </cell>
          <cell r="B22659">
            <v>10</v>
          </cell>
          <cell r="C22659">
            <v>356</v>
          </cell>
          <cell r="D22659">
            <v>2007</v>
          </cell>
          <cell r="E22659">
            <v>39447</v>
          </cell>
        </row>
        <row r="22660">
          <cell r="A22660">
            <v>39093</v>
          </cell>
          <cell r="B22660">
            <v>11</v>
          </cell>
          <cell r="C22660">
            <v>355</v>
          </cell>
          <cell r="D22660">
            <v>2007</v>
          </cell>
          <cell r="E22660">
            <v>39447</v>
          </cell>
        </row>
        <row r="22661">
          <cell r="A22661">
            <v>39094</v>
          </cell>
          <cell r="B22661">
            <v>12</v>
          </cell>
          <cell r="C22661">
            <v>354</v>
          </cell>
          <cell r="D22661">
            <v>2007</v>
          </cell>
          <cell r="E22661">
            <v>39447</v>
          </cell>
        </row>
        <row r="22662">
          <cell r="A22662">
            <v>39095</v>
          </cell>
          <cell r="B22662">
            <v>13</v>
          </cell>
          <cell r="C22662">
            <v>353</v>
          </cell>
          <cell r="D22662">
            <v>2007</v>
          </cell>
          <cell r="E22662">
            <v>39447</v>
          </cell>
        </row>
        <row r="22663">
          <cell r="A22663">
            <v>39096</v>
          </cell>
          <cell r="B22663">
            <v>14</v>
          </cell>
          <cell r="C22663">
            <v>352</v>
          </cell>
          <cell r="D22663">
            <v>2007</v>
          </cell>
          <cell r="E22663">
            <v>39447</v>
          </cell>
        </row>
        <row r="22664">
          <cell r="A22664">
            <v>39097</v>
          </cell>
          <cell r="B22664">
            <v>15</v>
          </cell>
          <cell r="C22664">
            <v>351</v>
          </cell>
          <cell r="D22664">
            <v>2007</v>
          </cell>
          <cell r="E22664">
            <v>39447</v>
          </cell>
        </row>
        <row r="22665">
          <cell r="A22665">
            <v>39098</v>
          </cell>
          <cell r="B22665">
            <v>16</v>
          </cell>
          <cell r="C22665">
            <v>350</v>
          </cell>
          <cell r="D22665">
            <v>2007</v>
          </cell>
          <cell r="E22665">
            <v>39447</v>
          </cell>
        </row>
        <row r="22666">
          <cell r="A22666">
            <v>39099</v>
          </cell>
          <cell r="B22666">
            <v>17</v>
          </cell>
          <cell r="C22666">
            <v>349</v>
          </cell>
          <cell r="D22666">
            <v>2007</v>
          </cell>
          <cell r="E22666">
            <v>39447</v>
          </cell>
        </row>
        <row r="22667">
          <cell r="A22667">
            <v>39100</v>
          </cell>
          <cell r="B22667">
            <v>18</v>
          </cell>
          <cell r="C22667">
            <v>348</v>
          </cell>
          <cell r="D22667">
            <v>2007</v>
          </cell>
          <cell r="E22667">
            <v>39447</v>
          </cell>
        </row>
        <row r="22668">
          <cell r="A22668">
            <v>39101</v>
          </cell>
          <cell r="B22668">
            <v>19</v>
          </cell>
          <cell r="C22668">
            <v>347</v>
          </cell>
          <cell r="D22668">
            <v>2007</v>
          </cell>
          <cell r="E22668">
            <v>39447</v>
          </cell>
        </row>
        <row r="22669">
          <cell r="A22669">
            <v>39102</v>
          </cell>
          <cell r="B22669">
            <v>20</v>
          </cell>
          <cell r="C22669">
            <v>346</v>
          </cell>
          <cell r="D22669">
            <v>2007</v>
          </cell>
          <cell r="E22669">
            <v>39447</v>
          </cell>
        </row>
        <row r="22670">
          <cell r="A22670">
            <v>39103</v>
          </cell>
          <cell r="B22670">
            <v>21</v>
          </cell>
          <cell r="C22670">
            <v>345</v>
          </cell>
          <cell r="D22670">
            <v>2007</v>
          </cell>
          <cell r="E22670">
            <v>39447</v>
          </cell>
        </row>
        <row r="22671">
          <cell r="A22671">
            <v>39104</v>
          </cell>
          <cell r="B22671">
            <v>22</v>
          </cell>
          <cell r="C22671">
            <v>344</v>
          </cell>
          <cell r="D22671">
            <v>2007</v>
          </cell>
          <cell r="E22671">
            <v>39447</v>
          </cell>
        </row>
        <row r="22672">
          <cell r="A22672">
            <v>39105</v>
          </cell>
          <cell r="B22672">
            <v>23</v>
          </cell>
          <cell r="C22672">
            <v>343</v>
          </cell>
          <cell r="D22672">
            <v>2007</v>
          </cell>
          <cell r="E22672">
            <v>39447</v>
          </cell>
        </row>
        <row r="22673">
          <cell r="A22673">
            <v>39106</v>
          </cell>
          <cell r="B22673">
            <v>24</v>
          </cell>
          <cell r="C22673">
            <v>342</v>
          </cell>
          <cell r="D22673">
            <v>2007</v>
          </cell>
          <cell r="E22673">
            <v>39447</v>
          </cell>
        </row>
        <row r="22674">
          <cell r="A22674">
            <v>39107</v>
          </cell>
          <cell r="B22674">
            <v>25</v>
          </cell>
          <cell r="C22674">
            <v>341</v>
          </cell>
          <cell r="D22674">
            <v>2007</v>
          </cell>
          <cell r="E22674">
            <v>39447</v>
          </cell>
        </row>
        <row r="22675">
          <cell r="A22675">
            <v>39108</v>
          </cell>
          <cell r="B22675">
            <v>26</v>
          </cell>
          <cell r="C22675">
            <v>340</v>
          </cell>
          <cell r="D22675">
            <v>2007</v>
          </cell>
          <cell r="E22675">
            <v>39447</v>
          </cell>
        </row>
        <row r="22676">
          <cell r="A22676">
            <v>39109</v>
          </cell>
          <cell r="B22676">
            <v>27</v>
          </cell>
          <cell r="C22676">
            <v>339</v>
          </cell>
          <cell r="D22676">
            <v>2007</v>
          </cell>
          <cell r="E22676">
            <v>39447</v>
          </cell>
        </row>
        <row r="22677">
          <cell r="A22677">
            <v>39110</v>
          </cell>
          <cell r="B22677">
            <v>28</v>
          </cell>
          <cell r="C22677">
            <v>338</v>
          </cell>
          <cell r="D22677">
            <v>2007</v>
          </cell>
          <cell r="E22677">
            <v>39447</v>
          </cell>
        </row>
        <row r="22678">
          <cell r="A22678">
            <v>39111</v>
          </cell>
          <cell r="B22678">
            <v>29</v>
          </cell>
          <cell r="C22678">
            <v>337</v>
          </cell>
          <cell r="D22678">
            <v>2007</v>
          </cell>
          <cell r="E22678">
            <v>39447</v>
          </cell>
        </row>
        <row r="22679">
          <cell r="A22679">
            <v>39112</v>
          </cell>
          <cell r="B22679">
            <v>30</v>
          </cell>
          <cell r="C22679">
            <v>336</v>
          </cell>
          <cell r="D22679">
            <v>2007</v>
          </cell>
          <cell r="E22679">
            <v>39447</v>
          </cell>
        </row>
        <row r="22680">
          <cell r="A22680">
            <v>39113</v>
          </cell>
          <cell r="B22680">
            <v>31</v>
          </cell>
          <cell r="C22680">
            <v>335</v>
          </cell>
          <cell r="D22680">
            <v>2007</v>
          </cell>
          <cell r="E22680">
            <v>39447</v>
          </cell>
        </row>
        <row r="22681">
          <cell r="A22681">
            <v>39114</v>
          </cell>
          <cell r="B22681">
            <v>32</v>
          </cell>
          <cell r="C22681">
            <v>334</v>
          </cell>
          <cell r="D22681">
            <v>2007</v>
          </cell>
          <cell r="E22681">
            <v>39447</v>
          </cell>
        </row>
        <row r="22682">
          <cell r="A22682">
            <v>39115</v>
          </cell>
          <cell r="B22682">
            <v>33</v>
          </cell>
          <cell r="C22682">
            <v>333</v>
          </cell>
          <cell r="D22682">
            <v>2007</v>
          </cell>
          <cell r="E22682">
            <v>39447</v>
          </cell>
        </row>
        <row r="22683">
          <cell r="A22683">
            <v>39116</v>
          </cell>
          <cell r="B22683">
            <v>34</v>
          </cell>
          <cell r="C22683">
            <v>332</v>
          </cell>
          <cell r="D22683">
            <v>2007</v>
          </cell>
          <cell r="E22683">
            <v>39447</v>
          </cell>
        </row>
        <row r="22684">
          <cell r="A22684">
            <v>39117</v>
          </cell>
          <cell r="B22684">
            <v>35</v>
          </cell>
          <cell r="C22684">
            <v>331</v>
          </cell>
          <cell r="D22684">
            <v>2007</v>
          </cell>
          <cell r="E22684">
            <v>39447</v>
          </cell>
        </row>
        <row r="22685">
          <cell r="A22685">
            <v>39118</v>
          </cell>
          <cell r="B22685">
            <v>36</v>
          </cell>
          <cell r="C22685">
            <v>330</v>
          </cell>
          <cell r="D22685">
            <v>2007</v>
          </cell>
          <cell r="E22685">
            <v>39447</v>
          </cell>
        </row>
        <row r="22686">
          <cell r="A22686">
            <v>39119</v>
          </cell>
          <cell r="B22686">
            <v>37</v>
          </cell>
          <cell r="C22686">
            <v>329</v>
          </cell>
          <cell r="D22686">
            <v>2007</v>
          </cell>
          <cell r="E22686">
            <v>39447</v>
          </cell>
        </row>
        <row r="22687">
          <cell r="A22687">
            <v>39120</v>
          </cell>
          <cell r="B22687">
            <v>38</v>
          </cell>
          <cell r="C22687">
            <v>328</v>
          </cell>
          <cell r="D22687">
            <v>2007</v>
          </cell>
          <cell r="E22687">
            <v>39447</v>
          </cell>
        </row>
        <row r="22688">
          <cell r="A22688">
            <v>39121</v>
          </cell>
          <cell r="B22688">
            <v>39</v>
          </cell>
          <cell r="C22688">
            <v>327</v>
          </cell>
          <cell r="D22688">
            <v>2007</v>
          </cell>
          <cell r="E22688">
            <v>39447</v>
          </cell>
        </row>
        <row r="22689">
          <cell r="A22689">
            <v>39122</v>
          </cell>
          <cell r="B22689">
            <v>40</v>
          </cell>
          <cell r="C22689">
            <v>326</v>
          </cell>
          <cell r="D22689">
            <v>2007</v>
          </cell>
          <cell r="E22689">
            <v>39447</v>
          </cell>
        </row>
        <row r="22690">
          <cell r="A22690">
            <v>39123</v>
          </cell>
          <cell r="B22690">
            <v>41</v>
          </cell>
          <cell r="C22690">
            <v>325</v>
          </cell>
          <cell r="D22690">
            <v>2007</v>
          </cell>
          <cell r="E22690">
            <v>39447</v>
          </cell>
        </row>
        <row r="22691">
          <cell r="A22691">
            <v>39124</v>
          </cell>
          <cell r="B22691">
            <v>42</v>
          </cell>
          <cell r="C22691">
            <v>324</v>
          </cell>
          <cell r="D22691">
            <v>2007</v>
          </cell>
          <cell r="E22691">
            <v>39447</v>
          </cell>
        </row>
        <row r="22692">
          <cell r="A22692">
            <v>39125</v>
          </cell>
          <cell r="B22692">
            <v>43</v>
          </cell>
          <cell r="C22692">
            <v>323</v>
          </cell>
          <cell r="D22692">
            <v>2007</v>
          </cell>
          <cell r="E22692">
            <v>39447</v>
          </cell>
        </row>
        <row r="22693">
          <cell r="A22693">
            <v>39126</v>
          </cell>
          <cell r="B22693">
            <v>44</v>
          </cell>
          <cell r="C22693">
            <v>322</v>
          </cell>
          <cell r="D22693">
            <v>2007</v>
          </cell>
          <cell r="E22693">
            <v>39447</v>
          </cell>
        </row>
        <row r="22694">
          <cell r="A22694">
            <v>39127</v>
          </cell>
          <cell r="B22694">
            <v>45</v>
          </cell>
          <cell r="C22694">
            <v>321</v>
          </cell>
          <cell r="D22694">
            <v>2007</v>
          </cell>
          <cell r="E22694">
            <v>39447</v>
          </cell>
        </row>
        <row r="22695">
          <cell r="A22695">
            <v>39128</v>
          </cell>
          <cell r="B22695">
            <v>46</v>
          </cell>
          <cell r="C22695">
            <v>320</v>
          </cell>
          <cell r="D22695">
            <v>2007</v>
          </cell>
          <cell r="E22695">
            <v>39447</v>
          </cell>
        </row>
        <row r="22696">
          <cell r="A22696">
            <v>39129</v>
          </cell>
          <cell r="B22696">
            <v>47</v>
          </cell>
          <cell r="C22696">
            <v>319</v>
          </cell>
          <cell r="D22696">
            <v>2007</v>
          </cell>
          <cell r="E22696">
            <v>39447</v>
          </cell>
        </row>
        <row r="22697">
          <cell r="A22697">
            <v>39130</v>
          </cell>
          <cell r="B22697">
            <v>48</v>
          </cell>
          <cell r="C22697">
            <v>318</v>
          </cell>
          <cell r="D22697">
            <v>2007</v>
          </cell>
          <cell r="E22697">
            <v>39447</v>
          </cell>
        </row>
        <row r="22698">
          <cell r="A22698">
            <v>39131</v>
          </cell>
          <cell r="B22698">
            <v>49</v>
          </cell>
          <cell r="C22698">
            <v>317</v>
          </cell>
          <cell r="D22698">
            <v>2007</v>
          </cell>
          <cell r="E22698">
            <v>39447</v>
          </cell>
        </row>
        <row r="22699">
          <cell r="A22699">
            <v>39132</v>
          </cell>
          <cell r="B22699">
            <v>50</v>
          </cell>
          <cell r="C22699">
            <v>316</v>
          </cell>
          <cell r="D22699">
            <v>2007</v>
          </cell>
          <cell r="E22699">
            <v>39447</v>
          </cell>
        </row>
        <row r="22700">
          <cell r="A22700">
            <v>39133</v>
          </cell>
          <cell r="B22700">
            <v>51</v>
          </cell>
          <cell r="C22700">
            <v>315</v>
          </cell>
          <cell r="D22700">
            <v>2007</v>
          </cell>
          <cell r="E22700">
            <v>39447</v>
          </cell>
        </row>
        <row r="22701">
          <cell r="A22701">
            <v>39134</v>
          </cell>
          <cell r="B22701">
            <v>52</v>
          </cell>
          <cell r="C22701">
            <v>314</v>
          </cell>
          <cell r="D22701">
            <v>2007</v>
          </cell>
          <cell r="E22701">
            <v>39447</v>
          </cell>
        </row>
        <row r="22702">
          <cell r="A22702">
            <v>39135</v>
          </cell>
          <cell r="B22702">
            <v>53</v>
          </cell>
          <cell r="C22702">
            <v>313</v>
          </cell>
          <cell r="D22702">
            <v>2007</v>
          </cell>
          <cell r="E22702">
            <v>39447</v>
          </cell>
        </row>
        <row r="22703">
          <cell r="A22703">
            <v>39136</v>
          </cell>
          <cell r="B22703">
            <v>54</v>
          </cell>
          <cell r="C22703">
            <v>312</v>
          </cell>
          <cell r="D22703">
            <v>2007</v>
          </cell>
          <cell r="E22703">
            <v>39447</v>
          </cell>
        </row>
        <row r="22704">
          <cell r="A22704">
            <v>39137</v>
          </cell>
          <cell r="B22704">
            <v>55</v>
          </cell>
          <cell r="C22704">
            <v>311</v>
          </cell>
          <cell r="D22704">
            <v>2007</v>
          </cell>
          <cell r="E22704">
            <v>39447</v>
          </cell>
        </row>
        <row r="22705">
          <cell r="A22705">
            <v>39138</v>
          </cell>
          <cell r="B22705">
            <v>56</v>
          </cell>
          <cell r="C22705">
            <v>310</v>
          </cell>
          <cell r="D22705">
            <v>2007</v>
          </cell>
          <cell r="E22705">
            <v>39447</v>
          </cell>
        </row>
        <row r="22706">
          <cell r="A22706">
            <v>39139</v>
          </cell>
          <cell r="B22706">
            <v>57</v>
          </cell>
          <cell r="C22706">
            <v>309</v>
          </cell>
          <cell r="D22706">
            <v>2007</v>
          </cell>
          <cell r="E22706">
            <v>39447</v>
          </cell>
        </row>
        <row r="22707">
          <cell r="A22707">
            <v>39140</v>
          </cell>
          <cell r="B22707">
            <v>58</v>
          </cell>
          <cell r="C22707">
            <v>308</v>
          </cell>
          <cell r="D22707">
            <v>2007</v>
          </cell>
          <cell r="E22707">
            <v>39447</v>
          </cell>
        </row>
        <row r="22708">
          <cell r="A22708">
            <v>39141</v>
          </cell>
          <cell r="B22708">
            <v>59</v>
          </cell>
          <cell r="C22708">
            <v>307</v>
          </cell>
          <cell r="D22708">
            <v>2007</v>
          </cell>
          <cell r="E22708">
            <v>39447</v>
          </cell>
        </row>
        <row r="22709">
          <cell r="A22709">
            <v>39142</v>
          </cell>
          <cell r="B22709">
            <v>60</v>
          </cell>
          <cell r="C22709">
            <v>306</v>
          </cell>
          <cell r="D22709">
            <v>2007</v>
          </cell>
          <cell r="E22709">
            <v>39447</v>
          </cell>
        </row>
        <row r="22710">
          <cell r="A22710">
            <v>39143</v>
          </cell>
          <cell r="B22710">
            <v>61</v>
          </cell>
          <cell r="C22710">
            <v>305</v>
          </cell>
          <cell r="D22710">
            <v>2007</v>
          </cell>
          <cell r="E22710">
            <v>39447</v>
          </cell>
        </row>
        <row r="22711">
          <cell r="A22711">
            <v>39144</v>
          </cell>
          <cell r="B22711">
            <v>62</v>
          </cell>
          <cell r="C22711">
            <v>304</v>
          </cell>
          <cell r="D22711">
            <v>2007</v>
          </cell>
          <cell r="E22711">
            <v>39447</v>
          </cell>
        </row>
        <row r="22712">
          <cell r="A22712">
            <v>39145</v>
          </cell>
          <cell r="B22712">
            <v>63</v>
          </cell>
          <cell r="C22712">
            <v>303</v>
          </cell>
          <cell r="D22712">
            <v>2007</v>
          </cell>
          <cell r="E22712">
            <v>39447</v>
          </cell>
        </row>
        <row r="22713">
          <cell r="A22713">
            <v>39146</v>
          </cell>
          <cell r="B22713">
            <v>64</v>
          </cell>
          <cell r="C22713">
            <v>302</v>
          </cell>
          <cell r="D22713">
            <v>2007</v>
          </cell>
          <cell r="E22713">
            <v>39447</v>
          </cell>
        </row>
        <row r="22714">
          <cell r="A22714">
            <v>39147</v>
          </cell>
          <cell r="B22714">
            <v>65</v>
          </cell>
          <cell r="C22714">
            <v>301</v>
          </cell>
          <cell r="D22714">
            <v>2007</v>
          </cell>
          <cell r="E22714">
            <v>39447</v>
          </cell>
        </row>
        <row r="22715">
          <cell r="A22715">
            <v>39148</v>
          </cell>
          <cell r="B22715">
            <v>66</v>
          </cell>
          <cell r="C22715">
            <v>300</v>
          </cell>
          <cell r="D22715">
            <v>2007</v>
          </cell>
          <cell r="E22715">
            <v>39447</v>
          </cell>
        </row>
        <row r="22716">
          <cell r="A22716">
            <v>39149</v>
          </cell>
          <cell r="B22716">
            <v>67</v>
          </cell>
          <cell r="C22716">
            <v>299</v>
          </cell>
          <cell r="D22716">
            <v>2007</v>
          </cell>
          <cell r="E22716">
            <v>39447</v>
          </cell>
        </row>
        <row r="22717">
          <cell r="A22717">
            <v>39150</v>
          </cell>
          <cell r="B22717">
            <v>68</v>
          </cell>
          <cell r="C22717">
            <v>298</v>
          </cell>
          <cell r="D22717">
            <v>2007</v>
          </cell>
          <cell r="E22717">
            <v>39447</v>
          </cell>
        </row>
        <row r="22718">
          <cell r="A22718">
            <v>39151</v>
          </cell>
          <cell r="B22718">
            <v>69</v>
          </cell>
          <cell r="C22718">
            <v>297</v>
          </cell>
          <cell r="D22718">
            <v>2007</v>
          </cell>
          <cell r="E22718">
            <v>39447</v>
          </cell>
        </row>
        <row r="22719">
          <cell r="A22719">
            <v>39152</v>
          </cell>
          <cell r="B22719">
            <v>70</v>
          </cell>
          <cell r="C22719">
            <v>296</v>
          </cell>
          <cell r="D22719">
            <v>2007</v>
          </cell>
          <cell r="E22719">
            <v>39447</v>
          </cell>
        </row>
        <row r="22720">
          <cell r="A22720">
            <v>39153</v>
          </cell>
          <cell r="B22720">
            <v>71</v>
          </cell>
          <cell r="C22720">
            <v>295</v>
          </cell>
          <cell r="D22720">
            <v>2007</v>
          </cell>
          <cell r="E22720">
            <v>39447</v>
          </cell>
        </row>
        <row r="22721">
          <cell r="A22721">
            <v>39154</v>
          </cell>
          <cell r="B22721">
            <v>72</v>
          </cell>
          <cell r="C22721">
            <v>294</v>
          </cell>
          <cell r="D22721">
            <v>2007</v>
          </cell>
          <cell r="E22721">
            <v>39447</v>
          </cell>
        </row>
        <row r="22722">
          <cell r="A22722">
            <v>39155</v>
          </cell>
          <cell r="B22722">
            <v>73</v>
          </cell>
          <cell r="C22722">
            <v>293</v>
          </cell>
          <cell r="D22722">
            <v>2007</v>
          </cell>
          <cell r="E22722">
            <v>39447</v>
          </cell>
        </row>
        <row r="22723">
          <cell r="A22723">
            <v>39156</v>
          </cell>
          <cell r="B22723">
            <v>74</v>
          </cell>
          <cell r="C22723">
            <v>292</v>
          </cell>
          <cell r="D22723">
            <v>2007</v>
          </cell>
          <cell r="E22723">
            <v>39447</v>
          </cell>
        </row>
        <row r="22724">
          <cell r="A22724">
            <v>39157</v>
          </cell>
          <cell r="B22724">
            <v>75</v>
          </cell>
          <cell r="C22724">
            <v>291</v>
          </cell>
          <cell r="D22724">
            <v>2007</v>
          </cell>
          <cell r="E22724">
            <v>39447</v>
          </cell>
        </row>
        <row r="22725">
          <cell r="A22725">
            <v>39158</v>
          </cell>
          <cell r="B22725">
            <v>76</v>
          </cell>
          <cell r="C22725">
            <v>290</v>
          </cell>
          <cell r="D22725">
            <v>2007</v>
          </cell>
          <cell r="E22725">
            <v>39447</v>
          </cell>
        </row>
        <row r="22726">
          <cell r="A22726">
            <v>39159</v>
          </cell>
          <cell r="B22726">
            <v>77</v>
          </cell>
          <cell r="C22726">
            <v>289</v>
          </cell>
          <cell r="D22726">
            <v>2007</v>
          </cell>
          <cell r="E22726">
            <v>39447</v>
          </cell>
        </row>
        <row r="22727">
          <cell r="A22727">
            <v>39160</v>
          </cell>
          <cell r="B22727">
            <v>78</v>
          </cell>
          <cell r="C22727">
            <v>288</v>
          </cell>
          <cell r="D22727">
            <v>2007</v>
          </cell>
          <cell r="E22727">
            <v>39447</v>
          </cell>
        </row>
        <row r="22728">
          <cell r="A22728">
            <v>39161</v>
          </cell>
          <cell r="B22728">
            <v>79</v>
          </cell>
          <cell r="C22728">
            <v>287</v>
          </cell>
          <cell r="D22728">
            <v>2007</v>
          </cell>
          <cell r="E22728">
            <v>39447</v>
          </cell>
        </row>
        <row r="22729">
          <cell r="A22729">
            <v>39162</v>
          </cell>
          <cell r="B22729">
            <v>80</v>
          </cell>
          <cell r="C22729">
            <v>286</v>
          </cell>
          <cell r="D22729">
            <v>2007</v>
          </cell>
          <cell r="E22729">
            <v>39447</v>
          </cell>
        </row>
        <row r="22730">
          <cell r="A22730">
            <v>39163</v>
          </cell>
          <cell r="B22730">
            <v>81</v>
          </cell>
          <cell r="C22730">
            <v>285</v>
          </cell>
          <cell r="D22730">
            <v>2007</v>
          </cell>
          <cell r="E22730">
            <v>39447</v>
          </cell>
        </row>
        <row r="22731">
          <cell r="A22731">
            <v>39164</v>
          </cell>
          <cell r="B22731">
            <v>82</v>
          </cell>
          <cell r="C22731">
            <v>284</v>
          </cell>
          <cell r="D22731">
            <v>2007</v>
          </cell>
          <cell r="E22731">
            <v>39447</v>
          </cell>
        </row>
        <row r="22732">
          <cell r="A22732">
            <v>39165</v>
          </cell>
          <cell r="B22732">
            <v>83</v>
          </cell>
          <cell r="C22732">
            <v>283</v>
          </cell>
          <cell r="D22732">
            <v>2007</v>
          </cell>
          <cell r="E22732">
            <v>39447</v>
          </cell>
        </row>
        <row r="22733">
          <cell r="A22733">
            <v>39166</v>
          </cell>
          <cell r="B22733">
            <v>84</v>
          </cell>
          <cell r="C22733">
            <v>282</v>
          </cell>
          <cell r="D22733">
            <v>2007</v>
          </cell>
          <cell r="E22733">
            <v>39447</v>
          </cell>
        </row>
        <row r="22734">
          <cell r="A22734">
            <v>39167</v>
          </cell>
          <cell r="B22734">
            <v>85</v>
          </cell>
          <cell r="C22734">
            <v>281</v>
          </cell>
          <cell r="D22734">
            <v>2007</v>
          </cell>
          <cell r="E22734">
            <v>39447</v>
          </cell>
        </row>
        <row r="22735">
          <cell r="A22735">
            <v>39168</v>
          </cell>
          <cell r="B22735">
            <v>86</v>
          </cell>
          <cell r="C22735">
            <v>280</v>
          </cell>
          <cell r="D22735">
            <v>2007</v>
          </cell>
          <cell r="E22735">
            <v>39447</v>
          </cell>
        </row>
        <row r="22736">
          <cell r="A22736">
            <v>39169</v>
          </cell>
          <cell r="B22736">
            <v>87</v>
          </cell>
          <cell r="C22736">
            <v>279</v>
          </cell>
          <cell r="D22736">
            <v>2007</v>
          </cell>
          <cell r="E22736">
            <v>39447</v>
          </cell>
        </row>
        <row r="22737">
          <cell r="A22737">
            <v>39170</v>
          </cell>
          <cell r="B22737">
            <v>88</v>
          </cell>
          <cell r="C22737">
            <v>278</v>
          </cell>
          <cell r="D22737">
            <v>2007</v>
          </cell>
          <cell r="E22737">
            <v>39447</v>
          </cell>
        </row>
        <row r="22738">
          <cell r="A22738">
            <v>39171</v>
          </cell>
          <cell r="B22738">
            <v>89</v>
          </cell>
          <cell r="C22738">
            <v>277</v>
          </cell>
          <cell r="D22738">
            <v>2007</v>
          </cell>
          <cell r="E22738">
            <v>39447</v>
          </cell>
        </row>
        <row r="22739">
          <cell r="A22739">
            <v>39172</v>
          </cell>
          <cell r="B22739">
            <v>90</v>
          </cell>
          <cell r="C22739">
            <v>276</v>
          </cell>
          <cell r="D22739">
            <v>2007</v>
          </cell>
          <cell r="E22739">
            <v>39447</v>
          </cell>
        </row>
        <row r="22740">
          <cell r="A22740">
            <v>39173</v>
          </cell>
          <cell r="B22740">
            <v>91</v>
          </cell>
          <cell r="C22740">
            <v>275</v>
          </cell>
          <cell r="D22740">
            <v>2007</v>
          </cell>
          <cell r="E22740">
            <v>39447</v>
          </cell>
        </row>
        <row r="22741">
          <cell r="A22741">
            <v>39174</v>
          </cell>
          <cell r="B22741">
            <v>92</v>
          </cell>
          <cell r="C22741">
            <v>274</v>
          </cell>
          <cell r="D22741">
            <v>2007</v>
          </cell>
          <cell r="E22741">
            <v>39447</v>
          </cell>
        </row>
        <row r="22742">
          <cell r="A22742">
            <v>39175</v>
          </cell>
          <cell r="B22742">
            <v>93</v>
          </cell>
          <cell r="C22742">
            <v>273</v>
          </cell>
          <cell r="D22742">
            <v>2007</v>
          </cell>
          <cell r="E22742">
            <v>39447</v>
          </cell>
        </row>
        <row r="22743">
          <cell r="A22743">
            <v>39176</v>
          </cell>
          <cell r="B22743">
            <v>94</v>
          </cell>
          <cell r="C22743">
            <v>272</v>
          </cell>
          <cell r="D22743">
            <v>2007</v>
          </cell>
          <cell r="E22743">
            <v>39447</v>
          </cell>
        </row>
        <row r="22744">
          <cell r="A22744">
            <v>39177</v>
          </cell>
          <cell r="B22744">
            <v>95</v>
          </cell>
          <cell r="C22744">
            <v>271</v>
          </cell>
          <cell r="D22744">
            <v>2007</v>
          </cell>
          <cell r="E22744">
            <v>39447</v>
          </cell>
        </row>
        <row r="22745">
          <cell r="A22745">
            <v>39178</v>
          </cell>
          <cell r="B22745">
            <v>96</v>
          </cell>
          <cell r="C22745">
            <v>270</v>
          </cell>
          <cell r="D22745">
            <v>2007</v>
          </cell>
          <cell r="E22745">
            <v>39447</v>
          </cell>
        </row>
        <row r="22746">
          <cell r="A22746">
            <v>39179</v>
          </cell>
          <cell r="B22746">
            <v>97</v>
          </cell>
          <cell r="C22746">
            <v>269</v>
          </cell>
          <cell r="D22746">
            <v>2007</v>
          </cell>
          <cell r="E22746">
            <v>39447</v>
          </cell>
        </row>
        <row r="22747">
          <cell r="A22747">
            <v>39180</v>
          </cell>
          <cell r="B22747">
            <v>98</v>
          </cell>
          <cell r="C22747">
            <v>268</v>
          </cell>
          <cell r="D22747">
            <v>2007</v>
          </cell>
          <cell r="E22747">
            <v>39447</v>
          </cell>
        </row>
        <row r="22748">
          <cell r="A22748">
            <v>39181</v>
          </cell>
          <cell r="B22748">
            <v>99</v>
          </cell>
          <cell r="C22748">
            <v>267</v>
          </cell>
          <cell r="D22748">
            <v>2007</v>
          </cell>
          <cell r="E22748">
            <v>39447</v>
          </cell>
        </row>
        <row r="22749">
          <cell r="A22749">
            <v>39182</v>
          </cell>
          <cell r="B22749">
            <v>100</v>
          </cell>
          <cell r="C22749">
            <v>266</v>
          </cell>
          <cell r="D22749">
            <v>2007</v>
          </cell>
          <cell r="E22749">
            <v>39447</v>
          </cell>
        </row>
        <row r="22750">
          <cell r="A22750">
            <v>39183</v>
          </cell>
          <cell r="B22750">
            <v>101</v>
          </cell>
          <cell r="C22750">
            <v>265</v>
          </cell>
          <cell r="D22750">
            <v>2007</v>
          </cell>
          <cell r="E22750">
            <v>39447</v>
          </cell>
        </row>
        <row r="22751">
          <cell r="A22751">
            <v>39184</v>
          </cell>
          <cell r="B22751">
            <v>102</v>
          </cell>
          <cell r="C22751">
            <v>264</v>
          </cell>
          <cell r="D22751">
            <v>2007</v>
          </cell>
          <cell r="E22751">
            <v>39447</v>
          </cell>
        </row>
        <row r="22752">
          <cell r="A22752">
            <v>39185</v>
          </cell>
          <cell r="B22752">
            <v>103</v>
          </cell>
          <cell r="C22752">
            <v>263</v>
          </cell>
          <cell r="D22752">
            <v>2007</v>
          </cell>
          <cell r="E22752">
            <v>39447</v>
          </cell>
        </row>
        <row r="22753">
          <cell r="A22753">
            <v>39186</v>
          </cell>
          <cell r="B22753">
            <v>104</v>
          </cell>
          <cell r="C22753">
            <v>262</v>
          </cell>
          <cell r="D22753">
            <v>2007</v>
          </cell>
          <cell r="E22753">
            <v>39447</v>
          </cell>
        </row>
        <row r="22754">
          <cell r="A22754">
            <v>39187</v>
          </cell>
          <cell r="B22754">
            <v>105</v>
          </cell>
          <cell r="C22754">
            <v>261</v>
          </cell>
          <cell r="D22754">
            <v>2007</v>
          </cell>
          <cell r="E22754">
            <v>39447</v>
          </cell>
        </row>
        <row r="22755">
          <cell r="A22755">
            <v>39188</v>
          </cell>
          <cell r="B22755">
            <v>106</v>
          </cell>
          <cell r="C22755">
            <v>260</v>
          </cell>
          <cell r="D22755">
            <v>2007</v>
          </cell>
          <cell r="E22755">
            <v>39447</v>
          </cell>
        </row>
        <row r="22756">
          <cell r="A22756">
            <v>39189</v>
          </cell>
          <cell r="B22756">
            <v>107</v>
          </cell>
          <cell r="C22756">
            <v>259</v>
          </cell>
          <cell r="D22756">
            <v>2007</v>
          </cell>
          <cell r="E22756">
            <v>39447</v>
          </cell>
        </row>
        <row r="22757">
          <cell r="A22757">
            <v>39190</v>
          </cell>
          <cell r="B22757">
            <v>108</v>
          </cell>
          <cell r="C22757">
            <v>258</v>
          </cell>
          <cell r="D22757">
            <v>2007</v>
          </cell>
          <cell r="E22757">
            <v>39447</v>
          </cell>
        </row>
        <row r="22758">
          <cell r="A22758">
            <v>39191</v>
          </cell>
          <cell r="B22758">
            <v>109</v>
          </cell>
          <cell r="C22758">
            <v>257</v>
          </cell>
          <cell r="D22758">
            <v>2007</v>
          </cell>
          <cell r="E22758">
            <v>39447</v>
          </cell>
        </row>
        <row r="22759">
          <cell r="A22759">
            <v>39192</v>
          </cell>
          <cell r="B22759">
            <v>110</v>
          </cell>
          <cell r="C22759">
            <v>256</v>
          </cell>
          <cell r="D22759">
            <v>2007</v>
          </cell>
          <cell r="E22759">
            <v>39447</v>
          </cell>
        </row>
        <row r="22760">
          <cell r="A22760">
            <v>39193</v>
          </cell>
          <cell r="B22760">
            <v>111</v>
          </cell>
          <cell r="C22760">
            <v>255</v>
          </cell>
          <cell r="D22760">
            <v>2007</v>
          </cell>
          <cell r="E22760">
            <v>39447</v>
          </cell>
        </row>
        <row r="22761">
          <cell r="A22761">
            <v>39194</v>
          </cell>
          <cell r="B22761">
            <v>112</v>
          </cell>
          <cell r="C22761">
            <v>254</v>
          </cell>
          <cell r="D22761">
            <v>2007</v>
          </cell>
          <cell r="E22761">
            <v>39447</v>
          </cell>
        </row>
        <row r="22762">
          <cell r="A22762">
            <v>39195</v>
          </cell>
          <cell r="B22762">
            <v>113</v>
          </cell>
          <cell r="C22762">
            <v>253</v>
          </cell>
          <cell r="D22762">
            <v>2007</v>
          </cell>
          <cell r="E22762">
            <v>39447</v>
          </cell>
        </row>
        <row r="22763">
          <cell r="A22763">
            <v>39196</v>
          </cell>
          <cell r="B22763">
            <v>114</v>
          </cell>
          <cell r="C22763">
            <v>252</v>
          </cell>
          <cell r="D22763">
            <v>2007</v>
          </cell>
          <cell r="E22763">
            <v>39447</v>
          </cell>
        </row>
        <row r="22764">
          <cell r="A22764">
            <v>39197</v>
          </cell>
          <cell r="B22764">
            <v>115</v>
          </cell>
          <cell r="C22764">
            <v>251</v>
          </cell>
          <cell r="D22764">
            <v>2007</v>
          </cell>
          <cell r="E22764">
            <v>39447</v>
          </cell>
        </row>
        <row r="22765">
          <cell r="A22765">
            <v>39198</v>
          </cell>
          <cell r="B22765">
            <v>116</v>
          </cell>
          <cell r="C22765">
            <v>250</v>
          </cell>
          <cell r="D22765">
            <v>2007</v>
          </cell>
          <cell r="E22765">
            <v>39447</v>
          </cell>
        </row>
        <row r="22766">
          <cell r="A22766">
            <v>39199</v>
          </cell>
          <cell r="B22766">
            <v>117</v>
          </cell>
          <cell r="C22766">
            <v>249</v>
          </cell>
          <cell r="D22766">
            <v>2007</v>
          </cell>
          <cell r="E22766">
            <v>39447</v>
          </cell>
        </row>
        <row r="22767">
          <cell r="A22767">
            <v>39200</v>
          </cell>
          <cell r="B22767">
            <v>118</v>
          </cell>
          <cell r="C22767">
            <v>248</v>
          </cell>
          <cell r="D22767">
            <v>2007</v>
          </cell>
          <cell r="E22767">
            <v>39447</v>
          </cell>
        </row>
        <row r="22768">
          <cell r="A22768">
            <v>39201</v>
          </cell>
          <cell r="B22768">
            <v>119</v>
          </cell>
          <cell r="C22768">
            <v>247</v>
          </cell>
          <cell r="D22768">
            <v>2007</v>
          </cell>
          <cell r="E22768">
            <v>39447</v>
          </cell>
        </row>
        <row r="22769">
          <cell r="A22769">
            <v>39202</v>
          </cell>
          <cell r="B22769">
            <v>120</v>
          </cell>
          <cell r="C22769">
            <v>246</v>
          </cell>
          <cell r="D22769">
            <v>2007</v>
          </cell>
          <cell r="E22769">
            <v>39447</v>
          </cell>
        </row>
        <row r="22770">
          <cell r="A22770">
            <v>39203</v>
          </cell>
          <cell r="B22770">
            <v>121</v>
          </cell>
          <cell r="C22770">
            <v>245</v>
          </cell>
          <cell r="D22770">
            <v>2007</v>
          </cell>
          <cell r="E22770">
            <v>39447</v>
          </cell>
        </row>
        <row r="22771">
          <cell r="A22771">
            <v>39204</v>
          </cell>
          <cell r="B22771">
            <v>122</v>
          </cell>
          <cell r="C22771">
            <v>244</v>
          </cell>
          <cell r="D22771">
            <v>2007</v>
          </cell>
          <cell r="E22771">
            <v>39447</v>
          </cell>
        </row>
        <row r="22772">
          <cell r="A22772">
            <v>39205</v>
          </cell>
          <cell r="B22772">
            <v>123</v>
          </cell>
          <cell r="C22772">
            <v>243</v>
          </cell>
          <cell r="D22772">
            <v>2007</v>
          </cell>
          <cell r="E22772">
            <v>39447</v>
          </cell>
        </row>
        <row r="22773">
          <cell r="A22773">
            <v>39206</v>
          </cell>
          <cell r="B22773">
            <v>124</v>
          </cell>
          <cell r="C22773">
            <v>242</v>
          </cell>
          <cell r="D22773">
            <v>2007</v>
          </cell>
          <cell r="E22773">
            <v>39447</v>
          </cell>
        </row>
        <row r="22774">
          <cell r="A22774">
            <v>39207</v>
          </cell>
          <cell r="B22774">
            <v>125</v>
          </cell>
          <cell r="C22774">
            <v>241</v>
          </cell>
          <cell r="D22774">
            <v>2007</v>
          </cell>
          <cell r="E22774">
            <v>39447</v>
          </cell>
        </row>
        <row r="22775">
          <cell r="A22775">
            <v>39208</v>
          </cell>
          <cell r="B22775">
            <v>126</v>
          </cell>
          <cell r="C22775">
            <v>240</v>
          </cell>
          <cell r="D22775">
            <v>2007</v>
          </cell>
          <cell r="E22775">
            <v>39447</v>
          </cell>
        </row>
        <row r="22776">
          <cell r="A22776">
            <v>39209</v>
          </cell>
          <cell r="B22776">
            <v>127</v>
          </cell>
          <cell r="C22776">
            <v>239</v>
          </cell>
          <cell r="D22776">
            <v>2007</v>
          </cell>
          <cell r="E22776">
            <v>39447</v>
          </cell>
        </row>
        <row r="22777">
          <cell r="A22777">
            <v>39210</v>
          </cell>
          <cell r="B22777">
            <v>128</v>
          </cell>
          <cell r="C22777">
            <v>238</v>
          </cell>
          <cell r="D22777">
            <v>2007</v>
          </cell>
          <cell r="E22777">
            <v>39447</v>
          </cell>
        </row>
        <row r="22778">
          <cell r="A22778">
            <v>39211</v>
          </cell>
          <cell r="B22778">
            <v>129</v>
          </cell>
          <cell r="C22778">
            <v>237</v>
          </cell>
          <cell r="D22778">
            <v>2007</v>
          </cell>
          <cell r="E22778">
            <v>39447</v>
          </cell>
        </row>
        <row r="22779">
          <cell r="A22779">
            <v>39212</v>
          </cell>
          <cell r="B22779">
            <v>130</v>
          </cell>
          <cell r="C22779">
            <v>236</v>
          </cell>
          <cell r="D22779">
            <v>2007</v>
          </cell>
          <cell r="E22779">
            <v>39447</v>
          </cell>
        </row>
        <row r="22780">
          <cell r="A22780">
            <v>39213</v>
          </cell>
          <cell r="B22780">
            <v>131</v>
          </cell>
          <cell r="C22780">
            <v>235</v>
          </cell>
          <cell r="D22780">
            <v>2007</v>
          </cell>
          <cell r="E22780">
            <v>39447</v>
          </cell>
        </row>
        <row r="22781">
          <cell r="A22781">
            <v>39214</v>
          </cell>
          <cell r="B22781">
            <v>132</v>
          </cell>
          <cell r="C22781">
            <v>234</v>
          </cell>
          <cell r="D22781">
            <v>2007</v>
          </cell>
          <cell r="E22781">
            <v>39447</v>
          </cell>
        </row>
        <row r="22782">
          <cell r="A22782">
            <v>39215</v>
          </cell>
          <cell r="B22782">
            <v>133</v>
          </cell>
          <cell r="C22782">
            <v>233</v>
          </cell>
          <cell r="D22782">
            <v>2007</v>
          </cell>
          <cell r="E22782">
            <v>39447</v>
          </cell>
        </row>
        <row r="22783">
          <cell r="A22783">
            <v>39216</v>
          </cell>
          <cell r="B22783">
            <v>134</v>
          </cell>
          <cell r="C22783">
            <v>232</v>
          </cell>
          <cell r="D22783">
            <v>2007</v>
          </cell>
          <cell r="E22783">
            <v>39447</v>
          </cell>
        </row>
        <row r="22784">
          <cell r="A22784">
            <v>39217</v>
          </cell>
          <cell r="B22784">
            <v>135</v>
          </cell>
          <cell r="C22784">
            <v>231</v>
          </cell>
          <cell r="D22784">
            <v>2007</v>
          </cell>
          <cell r="E22784">
            <v>39447</v>
          </cell>
        </row>
        <row r="22785">
          <cell r="A22785">
            <v>39218</v>
          </cell>
          <cell r="B22785">
            <v>136</v>
          </cell>
          <cell r="C22785">
            <v>230</v>
          </cell>
          <cell r="D22785">
            <v>2007</v>
          </cell>
          <cell r="E22785">
            <v>39447</v>
          </cell>
        </row>
        <row r="22786">
          <cell r="A22786">
            <v>39219</v>
          </cell>
          <cell r="B22786">
            <v>137</v>
          </cell>
          <cell r="C22786">
            <v>229</v>
          </cell>
          <cell r="D22786">
            <v>2007</v>
          </cell>
          <cell r="E22786">
            <v>39447</v>
          </cell>
        </row>
        <row r="22787">
          <cell r="A22787">
            <v>39220</v>
          </cell>
          <cell r="B22787">
            <v>138</v>
          </cell>
          <cell r="C22787">
            <v>228</v>
          </cell>
          <cell r="D22787">
            <v>2007</v>
          </cell>
          <cell r="E22787">
            <v>39447</v>
          </cell>
        </row>
        <row r="22788">
          <cell r="A22788">
            <v>39221</v>
          </cell>
          <cell r="B22788">
            <v>139</v>
          </cell>
          <cell r="C22788">
            <v>227</v>
          </cell>
          <cell r="D22788">
            <v>2007</v>
          </cell>
          <cell r="E22788">
            <v>39447</v>
          </cell>
        </row>
        <row r="22789">
          <cell r="A22789">
            <v>39222</v>
          </cell>
          <cell r="B22789">
            <v>140</v>
          </cell>
          <cell r="C22789">
            <v>226</v>
          </cell>
          <cell r="D22789">
            <v>2007</v>
          </cell>
          <cell r="E22789">
            <v>39447</v>
          </cell>
        </row>
        <row r="22790">
          <cell r="A22790">
            <v>39223</v>
          </cell>
          <cell r="B22790">
            <v>141</v>
          </cell>
          <cell r="C22790">
            <v>225</v>
          </cell>
          <cell r="D22790">
            <v>2007</v>
          </cell>
          <cell r="E22790">
            <v>39447</v>
          </cell>
        </row>
        <row r="22791">
          <cell r="A22791">
            <v>39224</v>
          </cell>
          <cell r="B22791">
            <v>142</v>
          </cell>
          <cell r="C22791">
            <v>224</v>
          </cell>
          <cell r="D22791">
            <v>2007</v>
          </cell>
          <cell r="E22791">
            <v>39447</v>
          </cell>
        </row>
        <row r="22792">
          <cell r="A22792">
            <v>39225</v>
          </cell>
          <cell r="B22792">
            <v>143</v>
          </cell>
          <cell r="C22792">
            <v>223</v>
          </cell>
          <cell r="D22792">
            <v>2007</v>
          </cell>
          <cell r="E22792">
            <v>39447</v>
          </cell>
        </row>
        <row r="22793">
          <cell r="A22793">
            <v>39226</v>
          </cell>
          <cell r="B22793">
            <v>144</v>
          </cell>
          <cell r="C22793">
            <v>222</v>
          </cell>
          <cell r="D22793">
            <v>2007</v>
          </cell>
          <cell r="E22793">
            <v>39447</v>
          </cell>
        </row>
        <row r="22794">
          <cell r="A22794">
            <v>39227</v>
          </cell>
          <cell r="B22794">
            <v>145</v>
          </cell>
          <cell r="C22794">
            <v>221</v>
          </cell>
          <cell r="D22794">
            <v>2007</v>
          </cell>
          <cell r="E22794">
            <v>39447</v>
          </cell>
        </row>
        <row r="22795">
          <cell r="A22795">
            <v>39228</v>
          </cell>
          <cell r="B22795">
            <v>146</v>
          </cell>
          <cell r="C22795">
            <v>220</v>
          </cell>
          <cell r="D22795">
            <v>2007</v>
          </cell>
          <cell r="E22795">
            <v>39447</v>
          </cell>
        </row>
        <row r="22796">
          <cell r="A22796">
            <v>39229</v>
          </cell>
          <cell r="B22796">
            <v>147</v>
          </cell>
          <cell r="C22796">
            <v>219</v>
          </cell>
          <cell r="D22796">
            <v>2007</v>
          </cell>
          <cell r="E22796">
            <v>39447</v>
          </cell>
        </row>
        <row r="22797">
          <cell r="A22797">
            <v>39230</v>
          </cell>
          <cell r="B22797">
            <v>148</v>
          </cell>
          <cell r="C22797">
            <v>218</v>
          </cell>
          <cell r="D22797">
            <v>2007</v>
          </cell>
          <cell r="E22797">
            <v>39447</v>
          </cell>
        </row>
        <row r="22798">
          <cell r="A22798">
            <v>39231</v>
          </cell>
          <cell r="B22798">
            <v>149</v>
          </cell>
          <cell r="C22798">
            <v>217</v>
          </cell>
          <cell r="D22798">
            <v>2007</v>
          </cell>
          <cell r="E22798">
            <v>39447</v>
          </cell>
        </row>
        <row r="22799">
          <cell r="A22799">
            <v>39232</v>
          </cell>
          <cell r="B22799">
            <v>150</v>
          </cell>
          <cell r="C22799">
            <v>216</v>
          </cell>
          <cell r="D22799">
            <v>2007</v>
          </cell>
          <cell r="E22799">
            <v>39447</v>
          </cell>
        </row>
        <row r="22800">
          <cell r="A22800">
            <v>39233</v>
          </cell>
          <cell r="B22800">
            <v>151</v>
          </cell>
          <cell r="C22800">
            <v>215</v>
          </cell>
          <cell r="D22800">
            <v>2007</v>
          </cell>
          <cell r="E22800">
            <v>39447</v>
          </cell>
        </row>
        <row r="22801">
          <cell r="A22801">
            <v>39234</v>
          </cell>
          <cell r="B22801">
            <v>152</v>
          </cell>
          <cell r="C22801">
            <v>214</v>
          </cell>
          <cell r="D22801">
            <v>2007</v>
          </cell>
          <cell r="E22801">
            <v>39447</v>
          </cell>
        </row>
        <row r="22802">
          <cell r="A22802">
            <v>39235</v>
          </cell>
          <cell r="B22802">
            <v>153</v>
          </cell>
          <cell r="C22802">
            <v>213</v>
          </cell>
          <cell r="D22802">
            <v>2007</v>
          </cell>
          <cell r="E22802">
            <v>39447</v>
          </cell>
        </row>
        <row r="22803">
          <cell r="A22803">
            <v>39236</v>
          </cell>
          <cell r="B22803">
            <v>154</v>
          </cell>
          <cell r="C22803">
            <v>212</v>
          </cell>
          <cell r="D22803">
            <v>2007</v>
          </cell>
          <cell r="E22803">
            <v>39447</v>
          </cell>
        </row>
        <row r="22804">
          <cell r="A22804">
            <v>39237</v>
          </cell>
          <cell r="B22804">
            <v>155</v>
          </cell>
          <cell r="C22804">
            <v>211</v>
          </cell>
          <cell r="D22804">
            <v>2007</v>
          </cell>
          <cell r="E22804">
            <v>39447</v>
          </cell>
        </row>
        <row r="22805">
          <cell r="A22805">
            <v>39238</v>
          </cell>
          <cell r="B22805">
            <v>156</v>
          </cell>
          <cell r="C22805">
            <v>210</v>
          </cell>
          <cell r="D22805">
            <v>2007</v>
          </cell>
          <cell r="E22805">
            <v>39447</v>
          </cell>
        </row>
        <row r="22806">
          <cell r="A22806">
            <v>39239</v>
          </cell>
          <cell r="B22806">
            <v>157</v>
          </cell>
          <cell r="C22806">
            <v>209</v>
          </cell>
          <cell r="D22806">
            <v>2007</v>
          </cell>
          <cell r="E22806">
            <v>39447</v>
          </cell>
        </row>
        <row r="22807">
          <cell r="A22807">
            <v>39240</v>
          </cell>
          <cell r="B22807">
            <v>158</v>
          </cell>
          <cell r="C22807">
            <v>208</v>
          </cell>
          <cell r="D22807">
            <v>2007</v>
          </cell>
          <cell r="E22807">
            <v>39447</v>
          </cell>
        </row>
        <row r="22808">
          <cell r="A22808">
            <v>39241</v>
          </cell>
          <cell r="B22808">
            <v>159</v>
          </cell>
          <cell r="C22808">
            <v>207</v>
          </cell>
          <cell r="D22808">
            <v>2007</v>
          </cell>
          <cell r="E22808">
            <v>39447</v>
          </cell>
        </row>
        <row r="22809">
          <cell r="A22809">
            <v>39242</v>
          </cell>
          <cell r="B22809">
            <v>160</v>
          </cell>
          <cell r="C22809">
            <v>206</v>
          </cell>
          <cell r="D22809">
            <v>2007</v>
          </cell>
          <cell r="E22809">
            <v>39447</v>
          </cell>
        </row>
        <row r="22810">
          <cell r="A22810">
            <v>39243</v>
          </cell>
          <cell r="B22810">
            <v>161</v>
          </cell>
          <cell r="C22810">
            <v>205</v>
          </cell>
          <cell r="D22810">
            <v>2007</v>
          </cell>
          <cell r="E22810">
            <v>39447</v>
          </cell>
        </row>
        <row r="22811">
          <cell r="A22811">
            <v>39244</v>
          </cell>
          <cell r="B22811">
            <v>162</v>
          </cell>
          <cell r="C22811">
            <v>204</v>
          </cell>
          <cell r="D22811">
            <v>2007</v>
          </cell>
          <cell r="E22811">
            <v>39447</v>
          </cell>
        </row>
        <row r="22812">
          <cell r="A22812">
            <v>39245</v>
          </cell>
          <cell r="B22812">
            <v>163</v>
          </cell>
          <cell r="C22812">
            <v>203</v>
          </cell>
          <cell r="D22812">
            <v>2007</v>
          </cell>
          <cell r="E22812">
            <v>39447</v>
          </cell>
        </row>
        <row r="22813">
          <cell r="A22813">
            <v>39246</v>
          </cell>
          <cell r="B22813">
            <v>164</v>
          </cell>
          <cell r="C22813">
            <v>202</v>
          </cell>
          <cell r="D22813">
            <v>2007</v>
          </cell>
          <cell r="E22813">
            <v>39447</v>
          </cell>
        </row>
        <row r="22814">
          <cell r="A22814">
            <v>39247</v>
          </cell>
          <cell r="B22814">
            <v>165</v>
          </cell>
          <cell r="C22814">
            <v>201</v>
          </cell>
          <cell r="D22814">
            <v>2007</v>
          </cell>
          <cell r="E22814">
            <v>39447</v>
          </cell>
        </row>
        <row r="22815">
          <cell r="A22815">
            <v>39248</v>
          </cell>
          <cell r="B22815">
            <v>166</v>
          </cell>
          <cell r="C22815">
            <v>200</v>
          </cell>
          <cell r="D22815">
            <v>2007</v>
          </cell>
          <cell r="E22815">
            <v>39447</v>
          </cell>
        </row>
        <row r="22816">
          <cell r="A22816">
            <v>39249</v>
          </cell>
          <cell r="B22816">
            <v>167</v>
          </cell>
          <cell r="C22816">
            <v>199</v>
          </cell>
          <cell r="D22816">
            <v>2007</v>
          </cell>
          <cell r="E22816">
            <v>39447</v>
          </cell>
        </row>
        <row r="22817">
          <cell r="A22817">
            <v>39250</v>
          </cell>
          <cell r="B22817">
            <v>168</v>
          </cell>
          <cell r="C22817">
            <v>198</v>
          </cell>
          <cell r="D22817">
            <v>2007</v>
          </cell>
          <cell r="E22817">
            <v>39447</v>
          </cell>
        </row>
        <row r="22818">
          <cell r="A22818">
            <v>39251</v>
          </cell>
          <cell r="B22818">
            <v>169</v>
          </cell>
          <cell r="C22818">
            <v>197</v>
          </cell>
          <cell r="D22818">
            <v>2007</v>
          </cell>
          <cell r="E22818">
            <v>39447</v>
          </cell>
        </row>
        <row r="22819">
          <cell r="A22819">
            <v>39252</v>
          </cell>
          <cell r="B22819">
            <v>170</v>
          </cell>
          <cell r="C22819">
            <v>196</v>
          </cell>
          <cell r="D22819">
            <v>2007</v>
          </cell>
          <cell r="E22819">
            <v>39447</v>
          </cell>
        </row>
        <row r="22820">
          <cell r="A22820">
            <v>39253</v>
          </cell>
          <cell r="B22820">
            <v>171</v>
          </cell>
          <cell r="C22820">
            <v>195</v>
          </cell>
          <cell r="D22820">
            <v>2007</v>
          </cell>
          <cell r="E22820">
            <v>39447</v>
          </cell>
        </row>
        <row r="22821">
          <cell r="A22821">
            <v>39254</v>
          </cell>
          <cell r="B22821">
            <v>172</v>
          </cell>
          <cell r="C22821">
            <v>194</v>
          </cell>
          <cell r="D22821">
            <v>2007</v>
          </cell>
          <cell r="E22821">
            <v>39447</v>
          </cell>
        </row>
        <row r="22822">
          <cell r="A22822">
            <v>39255</v>
          </cell>
          <cell r="B22822">
            <v>173</v>
          </cell>
          <cell r="C22822">
            <v>193</v>
          </cell>
          <cell r="D22822">
            <v>2007</v>
          </cell>
          <cell r="E22822">
            <v>39447</v>
          </cell>
        </row>
        <row r="22823">
          <cell r="A22823">
            <v>39256</v>
          </cell>
          <cell r="B22823">
            <v>174</v>
          </cell>
          <cell r="C22823">
            <v>192</v>
          </cell>
          <cell r="D22823">
            <v>2007</v>
          </cell>
          <cell r="E22823">
            <v>39447</v>
          </cell>
        </row>
        <row r="22824">
          <cell r="A22824">
            <v>39257</v>
          </cell>
          <cell r="B22824">
            <v>175</v>
          </cell>
          <cell r="C22824">
            <v>191</v>
          </cell>
          <cell r="D22824">
            <v>2007</v>
          </cell>
          <cell r="E22824">
            <v>39447</v>
          </cell>
        </row>
        <row r="22825">
          <cell r="A22825">
            <v>39258</v>
          </cell>
          <cell r="B22825">
            <v>176</v>
          </cell>
          <cell r="C22825">
            <v>190</v>
          </cell>
          <cell r="D22825">
            <v>2007</v>
          </cell>
          <cell r="E22825">
            <v>39447</v>
          </cell>
        </row>
        <row r="22826">
          <cell r="A22826">
            <v>39259</v>
          </cell>
          <cell r="B22826">
            <v>177</v>
          </cell>
          <cell r="C22826">
            <v>189</v>
          </cell>
          <cell r="D22826">
            <v>2007</v>
          </cell>
          <cell r="E22826">
            <v>39447</v>
          </cell>
        </row>
        <row r="22827">
          <cell r="A22827">
            <v>39260</v>
          </cell>
          <cell r="B22827">
            <v>178</v>
          </cell>
          <cell r="C22827">
            <v>188</v>
          </cell>
          <cell r="D22827">
            <v>2007</v>
          </cell>
          <cell r="E22827">
            <v>39447</v>
          </cell>
        </row>
        <row r="22828">
          <cell r="A22828">
            <v>39261</v>
          </cell>
          <cell r="B22828">
            <v>179</v>
          </cell>
          <cell r="C22828">
            <v>187</v>
          </cell>
          <cell r="D22828">
            <v>2007</v>
          </cell>
          <cell r="E22828">
            <v>39447</v>
          </cell>
        </row>
        <row r="22829">
          <cell r="A22829">
            <v>39262</v>
          </cell>
          <cell r="B22829">
            <v>180</v>
          </cell>
          <cell r="C22829">
            <v>186</v>
          </cell>
          <cell r="D22829">
            <v>2007</v>
          </cell>
          <cell r="E22829">
            <v>39447</v>
          </cell>
        </row>
        <row r="22830">
          <cell r="A22830">
            <v>39263</v>
          </cell>
          <cell r="B22830">
            <v>181</v>
          </cell>
          <cell r="C22830">
            <v>185</v>
          </cell>
          <cell r="D22830">
            <v>2007</v>
          </cell>
          <cell r="E22830">
            <v>39447</v>
          </cell>
        </row>
        <row r="22831">
          <cell r="A22831">
            <v>39264</v>
          </cell>
          <cell r="B22831">
            <v>182</v>
          </cell>
          <cell r="C22831">
            <v>184</v>
          </cell>
          <cell r="D22831">
            <v>2007</v>
          </cell>
          <cell r="E22831">
            <v>39447</v>
          </cell>
        </row>
        <row r="22832">
          <cell r="A22832">
            <v>39265</v>
          </cell>
          <cell r="B22832">
            <v>183</v>
          </cell>
          <cell r="C22832">
            <v>183</v>
          </cell>
          <cell r="D22832">
            <v>2007</v>
          </cell>
          <cell r="E22832">
            <v>39447</v>
          </cell>
        </row>
        <row r="22833">
          <cell r="A22833">
            <v>39266</v>
          </cell>
          <cell r="B22833">
            <v>184</v>
          </cell>
          <cell r="C22833">
            <v>182</v>
          </cell>
          <cell r="D22833">
            <v>2007</v>
          </cell>
          <cell r="E22833">
            <v>39447</v>
          </cell>
        </row>
        <row r="22834">
          <cell r="A22834">
            <v>39267</v>
          </cell>
          <cell r="B22834">
            <v>185</v>
          </cell>
          <cell r="C22834">
            <v>181</v>
          </cell>
          <cell r="D22834">
            <v>2007</v>
          </cell>
          <cell r="E22834">
            <v>39447</v>
          </cell>
        </row>
        <row r="22835">
          <cell r="A22835">
            <v>39268</v>
          </cell>
          <cell r="B22835">
            <v>186</v>
          </cell>
          <cell r="C22835">
            <v>180</v>
          </cell>
          <cell r="D22835">
            <v>2007</v>
          </cell>
          <cell r="E22835">
            <v>39447</v>
          </cell>
        </row>
        <row r="22836">
          <cell r="A22836">
            <v>39269</v>
          </cell>
          <cell r="B22836">
            <v>187</v>
          </cell>
          <cell r="C22836">
            <v>179</v>
          </cell>
          <cell r="D22836">
            <v>2007</v>
          </cell>
          <cell r="E22836">
            <v>39447</v>
          </cell>
        </row>
        <row r="22837">
          <cell r="A22837">
            <v>39270</v>
          </cell>
          <cell r="B22837">
            <v>188</v>
          </cell>
          <cell r="C22837">
            <v>178</v>
          </cell>
          <cell r="D22837">
            <v>2007</v>
          </cell>
          <cell r="E22837">
            <v>39447</v>
          </cell>
        </row>
        <row r="22838">
          <cell r="A22838">
            <v>39271</v>
          </cell>
          <cell r="B22838">
            <v>189</v>
          </cell>
          <cell r="C22838">
            <v>177</v>
          </cell>
          <cell r="D22838">
            <v>2007</v>
          </cell>
          <cell r="E22838">
            <v>39447</v>
          </cell>
        </row>
        <row r="22839">
          <cell r="A22839">
            <v>39272</v>
          </cell>
          <cell r="B22839">
            <v>190</v>
          </cell>
          <cell r="C22839">
            <v>176</v>
          </cell>
          <cell r="D22839">
            <v>2007</v>
          </cell>
          <cell r="E22839">
            <v>39447</v>
          </cell>
        </row>
        <row r="22840">
          <cell r="A22840">
            <v>39273</v>
          </cell>
          <cell r="B22840">
            <v>191</v>
          </cell>
          <cell r="C22840">
            <v>175</v>
          </cell>
          <cell r="D22840">
            <v>2007</v>
          </cell>
          <cell r="E22840">
            <v>39447</v>
          </cell>
        </row>
        <row r="22841">
          <cell r="A22841">
            <v>39274</v>
          </cell>
          <cell r="B22841">
            <v>192</v>
          </cell>
          <cell r="C22841">
            <v>174</v>
          </cell>
          <cell r="D22841">
            <v>2007</v>
          </cell>
          <cell r="E22841">
            <v>39447</v>
          </cell>
        </row>
        <row r="22842">
          <cell r="A22842">
            <v>39275</v>
          </cell>
          <cell r="B22842">
            <v>193</v>
          </cell>
          <cell r="C22842">
            <v>173</v>
          </cell>
          <cell r="D22842">
            <v>2007</v>
          </cell>
          <cell r="E22842">
            <v>39447</v>
          </cell>
        </row>
        <row r="22843">
          <cell r="A22843">
            <v>39276</v>
          </cell>
          <cell r="B22843">
            <v>194</v>
          </cell>
          <cell r="C22843">
            <v>172</v>
          </cell>
          <cell r="D22843">
            <v>2007</v>
          </cell>
          <cell r="E22843">
            <v>39447</v>
          </cell>
        </row>
        <row r="22844">
          <cell r="A22844">
            <v>39277</v>
          </cell>
          <cell r="B22844">
            <v>195</v>
          </cell>
          <cell r="C22844">
            <v>171</v>
          </cell>
          <cell r="D22844">
            <v>2007</v>
          </cell>
          <cell r="E22844">
            <v>39447</v>
          </cell>
        </row>
        <row r="22845">
          <cell r="A22845">
            <v>39278</v>
          </cell>
          <cell r="B22845">
            <v>196</v>
          </cell>
          <cell r="C22845">
            <v>170</v>
          </cell>
          <cell r="D22845">
            <v>2007</v>
          </cell>
          <cell r="E22845">
            <v>39447</v>
          </cell>
        </row>
        <row r="22846">
          <cell r="A22846">
            <v>39279</v>
          </cell>
          <cell r="B22846">
            <v>197</v>
          </cell>
          <cell r="C22846">
            <v>169</v>
          </cell>
          <cell r="D22846">
            <v>2007</v>
          </cell>
          <cell r="E22846">
            <v>39447</v>
          </cell>
        </row>
        <row r="22847">
          <cell r="A22847">
            <v>39280</v>
          </cell>
          <cell r="B22847">
            <v>198</v>
          </cell>
          <cell r="C22847">
            <v>168</v>
          </cell>
          <cell r="D22847">
            <v>2007</v>
          </cell>
          <cell r="E22847">
            <v>39447</v>
          </cell>
        </row>
        <row r="22848">
          <cell r="A22848">
            <v>39281</v>
          </cell>
          <cell r="B22848">
            <v>199</v>
          </cell>
          <cell r="C22848">
            <v>167</v>
          </cell>
          <cell r="D22848">
            <v>2007</v>
          </cell>
          <cell r="E22848">
            <v>39447</v>
          </cell>
        </row>
        <row r="22849">
          <cell r="A22849">
            <v>39282</v>
          </cell>
          <cell r="B22849">
            <v>200</v>
          </cell>
          <cell r="C22849">
            <v>166</v>
          </cell>
          <cell r="D22849">
            <v>2007</v>
          </cell>
          <cell r="E22849">
            <v>39447</v>
          </cell>
        </row>
        <row r="22850">
          <cell r="A22850">
            <v>39283</v>
          </cell>
          <cell r="B22850">
            <v>201</v>
          </cell>
          <cell r="C22850">
            <v>165</v>
          </cell>
          <cell r="D22850">
            <v>2007</v>
          </cell>
          <cell r="E22850">
            <v>39447</v>
          </cell>
        </row>
        <row r="22851">
          <cell r="A22851">
            <v>39284</v>
          </cell>
          <cell r="B22851">
            <v>202</v>
          </cell>
          <cell r="C22851">
            <v>164</v>
          </cell>
          <cell r="D22851">
            <v>2007</v>
          </cell>
          <cell r="E22851">
            <v>39447</v>
          </cell>
        </row>
        <row r="22852">
          <cell r="A22852">
            <v>39285</v>
          </cell>
          <cell r="B22852">
            <v>203</v>
          </cell>
          <cell r="C22852">
            <v>163</v>
          </cell>
          <cell r="D22852">
            <v>2007</v>
          </cell>
          <cell r="E22852">
            <v>39447</v>
          </cell>
        </row>
        <row r="22853">
          <cell r="A22853">
            <v>39286</v>
          </cell>
          <cell r="B22853">
            <v>204</v>
          </cell>
          <cell r="C22853">
            <v>162</v>
          </cell>
          <cell r="D22853">
            <v>2007</v>
          </cell>
          <cell r="E22853">
            <v>39447</v>
          </cell>
        </row>
        <row r="22854">
          <cell r="A22854">
            <v>39287</v>
          </cell>
          <cell r="B22854">
            <v>205</v>
          </cell>
          <cell r="C22854">
            <v>161</v>
          </cell>
          <cell r="D22854">
            <v>2007</v>
          </cell>
          <cell r="E22854">
            <v>39447</v>
          </cell>
        </row>
        <row r="22855">
          <cell r="A22855">
            <v>39288</v>
          </cell>
          <cell r="B22855">
            <v>206</v>
          </cell>
          <cell r="C22855">
            <v>160</v>
          </cell>
          <cell r="D22855">
            <v>2007</v>
          </cell>
          <cell r="E22855">
            <v>39447</v>
          </cell>
        </row>
        <row r="22856">
          <cell r="A22856">
            <v>39289</v>
          </cell>
          <cell r="B22856">
            <v>207</v>
          </cell>
          <cell r="C22856">
            <v>159</v>
          </cell>
          <cell r="D22856">
            <v>2007</v>
          </cell>
          <cell r="E22856">
            <v>39447</v>
          </cell>
        </row>
        <row r="22857">
          <cell r="A22857">
            <v>39290</v>
          </cell>
          <cell r="B22857">
            <v>208</v>
          </cell>
          <cell r="C22857">
            <v>158</v>
          </cell>
          <cell r="D22857">
            <v>2007</v>
          </cell>
          <cell r="E22857">
            <v>39447</v>
          </cell>
        </row>
        <row r="22858">
          <cell r="A22858">
            <v>39291</v>
          </cell>
          <cell r="B22858">
            <v>209</v>
          </cell>
          <cell r="C22858">
            <v>157</v>
          </cell>
          <cell r="D22858">
            <v>2007</v>
          </cell>
          <cell r="E22858">
            <v>39447</v>
          </cell>
        </row>
        <row r="22859">
          <cell r="A22859">
            <v>39292</v>
          </cell>
          <cell r="B22859">
            <v>210</v>
          </cell>
          <cell r="C22859">
            <v>156</v>
          </cell>
          <cell r="D22859">
            <v>2007</v>
          </cell>
          <cell r="E22859">
            <v>39447</v>
          </cell>
        </row>
        <row r="22860">
          <cell r="A22860">
            <v>39293</v>
          </cell>
          <cell r="B22860">
            <v>211</v>
          </cell>
          <cell r="C22860">
            <v>155</v>
          </cell>
          <cell r="D22860">
            <v>2007</v>
          </cell>
          <cell r="E22860">
            <v>39447</v>
          </cell>
        </row>
        <row r="22861">
          <cell r="A22861">
            <v>39294</v>
          </cell>
          <cell r="B22861">
            <v>212</v>
          </cell>
          <cell r="C22861">
            <v>154</v>
          </cell>
          <cell r="D22861">
            <v>2007</v>
          </cell>
          <cell r="E22861">
            <v>39447</v>
          </cell>
        </row>
        <row r="22862">
          <cell r="A22862">
            <v>39295</v>
          </cell>
          <cell r="B22862">
            <v>213</v>
          </cell>
          <cell r="C22862">
            <v>153</v>
          </cell>
          <cell r="D22862">
            <v>2007</v>
          </cell>
          <cell r="E22862">
            <v>39447</v>
          </cell>
        </row>
        <row r="22863">
          <cell r="A22863">
            <v>39296</v>
          </cell>
          <cell r="B22863">
            <v>214</v>
          </cell>
          <cell r="C22863">
            <v>152</v>
          </cell>
          <cell r="D22863">
            <v>2007</v>
          </cell>
          <cell r="E22863">
            <v>39447</v>
          </cell>
        </row>
        <row r="22864">
          <cell r="A22864">
            <v>39297</v>
          </cell>
          <cell r="B22864">
            <v>215</v>
          </cell>
          <cell r="C22864">
            <v>151</v>
          </cell>
          <cell r="D22864">
            <v>2007</v>
          </cell>
          <cell r="E22864">
            <v>39447</v>
          </cell>
        </row>
        <row r="22865">
          <cell r="A22865">
            <v>39298</v>
          </cell>
          <cell r="B22865">
            <v>216</v>
          </cell>
          <cell r="C22865">
            <v>150</v>
          </cell>
          <cell r="D22865">
            <v>2007</v>
          </cell>
          <cell r="E22865">
            <v>39447</v>
          </cell>
        </row>
        <row r="22866">
          <cell r="A22866">
            <v>39299</v>
          </cell>
          <cell r="B22866">
            <v>217</v>
          </cell>
          <cell r="C22866">
            <v>149</v>
          </cell>
          <cell r="D22866">
            <v>2007</v>
          </cell>
          <cell r="E22866">
            <v>39447</v>
          </cell>
        </row>
        <row r="22867">
          <cell r="A22867">
            <v>39300</v>
          </cell>
          <cell r="B22867">
            <v>218</v>
          </cell>
          <cell r="C22867">
            <v>148</v>
          </cell>
          <cell r="D22867">
            <v>2007</v>
          </cell>
          <cell r="E22867">
            <v>39447</v>
          </cell>
        </row>
        <row r="22868">
          <cell r="A22868">
            <v>39301</v>
          </cell>
          <cell r="B22868">
            <v>219</v>
          </cell>
          <cell r="C22868">
            <v>147</v>
          </cell>
          <cell r="D22868">
            <v>2007</v>
          </cell>
          <cell r="E22868">
            <v>39447</v>
          </cell>
        </row>
        <row r="22869">
          <cell r="A22869">
            <v>39302</v>
          </cell>
          <cell r="B22869">
            <v>220</v>
          </cell>
          <cell r="C22869">
            <v>146</v>
          </cell>
          <cell r="D22869">
            <v>2007</v>
          </cell>
          <cell r="E22869">
            <v>39447</v>
          </cell>
        </row>
        <row r="22870">
          <cell r="A22870">
            <v>39303</v>
          </cell>
          <cell r="B22870">
            <v>221</v>
          </cell>
          <cell r="C22870">
            <v>145</v>
          </cell>
          <cell r="D22870">
            <v>2007</v>
          </cell>
          <cell r="E22870">
            <v>39447</v>
          </cell>
        </row>
        <row r="22871">
          <cell r="A22871">
            <v>39304</v>
          </cell>
          <cell r="B22871">
            <v>222</v>
          </cell>
          <cell r="C22871">
            <v>144</v>
          </cell>
          <cell r="D22871">
            <v>2007</v>
          </cell>
          <cell r="E22871">
            <v>39447</v>
          </cell>
        </row>
        <row r="22872">
          <cell r="A22872">
            <v>39305</v>
          </cell>
          <cell r="B22872">
            <v>223</v>
          </cell>
          <cell r="C22872">
            <v>143</v>
          </cell>
          <cell r="D22872">
            <v>2007</v>
          </cell>
          <cell r="E22872">
            <v>39447</v>
          </cell>
        </row>
        <row r="22873">
          <cell r="A22873">
            <v>39306</v>
          </cell>
          <cell r="B22873">
            <v>224</v>
          </cell>
          <cell r="C22873">
            <v>142</v>
          </cell>
          <cell r="D22873">
            <v>2007</v>
          </cell>
          <cell r="E22873">
            <v>39447</v>
          </cell>
        </row>
        <row r="22874">
          <cell r="A22874">
            <v>39307</v>
          </cell>
          <cell r="B22874">
            <v>225</v>
          </cell>
          <cell r="C22874">
            <v>141</v>
          </cell>
          <cell r="D22874">
            <v>2007</v>
          </cell>
          <cell r="E22874">
            <v>39447</v>
          </cell>
        </row>
        <row r="22875">
          <cell r="A22875">
            <v>39308</v>
          </cell>
          <cell r="B22875">
            <v>226</v>
          </cell>
          <cell r="C22875">
            <v>140</v>
          </cell>
          <cell r="D22875">
            <v>2007</v>
          </cell>
          <cell r="E22875">
            <v>39447</v>
          </cell>
        </row>
        <row r="22876">
          <cell r="A22876">
            <v>39309</v>
          </cell>
          <cell r="B22876">
            <v>227</v>
          </cell>
          <cell r="C22876">
            <v>139</v>
          </cell>
          <cell r="D22876">
            <v>2007</v>
          </cell>
          <cell r="E22876">
            <v>39447</v>
          </cell>
        </row>
        <row r="22877">
          <cell r="A22877">
            <v>39310</v>
          </cell>
          <cell r="B22877">
            <v>228</v>
          </cell>
          <cell r="C22877">
            <v>138</v>
          </cell>
          <cell r="D22877">
            <v>2007</v>
          </cell>
          <cell r="E22877">
            <v>39447</v>
          </cell>
        </row>
        <row r="22878">
          <cell r="A22878">
            <v>39311</v>
          </cell>
          <cell r="B22878">
            <v>229</v>
          </cell>
          <cell r="C22878">
            <v>137</v>
          </cell>
          <cell r="D22878">
            <v>2007</v>
          </cell>
          <cell r="E22878">
            <v>39447</v>
          </cell>
        </row>
        <row r="22879">
          <cell r="A22879">
            <v>39312</v>
          </cell>
          <cell r="B22879">
            <v>230</v>
          </cell>
          <cell r="C22879">
            <v>136</v>
          </cell>
          <cell r="D22879">
            <v>2007</v>
          </cell>
          <cell r="E22879">
            <v>39447</v>
          </cell>
        </row>
        <row r="22880">
          <cell r="A22880">
            <v>39313</v>
          </cell>
          <cell r="B22880">
            <v>231</v>
          </cell>
          <cell r="C22880">
            <v>135</v>
          </cell>
          <cell r="D22880">
            <v>2007</v>
          </cell>
          <cell r="E22880">
            <v>39447</v>
          </cell>
        </row>
        <row r="22881">
          <cell r="A22881">
            <v>39314</v>
          </cell>
          <cell r="B22881">
            <v>232</v>
          </cell>
          <cell r="C22881">
            <v>134</v>
          </cell>
          <cell r="D22881">
            <v>2007</v>
          </cell>
          <cell r="E22881">
            <v>39447</v>
          </cell>
        </row>
        <row r="22882">
          <cell r="A22882">
            <v>39315</v>
          </cell>
          <cell r="B22882">
            <v>233</v>
          </cell>
          <cell r="C22882">
            <v>133</v>
          </cell>
          <cell r="D22882">
            <v>2007</v>
          </cell>
          <cell r="E22882">
            <v>39447</v>
          </cell>
        </row>
        <row r="22883">
          <cell r="A22883">
            <v>39316</v>
          </cell>
          <cell r="B22883">
            <v>234</v>
          </cell>
          <cell r="C22883">
            <v>132</v>
          </cell>
          <cell r="D22883">
            <v>2007</v>
          </cell>
          <cell r="E22883">
            <v>39447</v>
          </cell>
        </row>
        <row r="22884">
          <cell r="A22884">
            <v>39317</v>
          </cell>
          <cell r="B22884">
            <v>235</v>
          </cell>
          <cell r="C22884">
            <v>131</v>
          </cell>
          <cell r="D22884">
            <v>2007</v>
          </cell>
          <cell r="E22884">
            <v>39447</v>
          </cell>
        </row>
        <row r="22885">
          <cell r="A22885">
            <v>39318</v>
          </cell>
          <cell r="B22885">
            <v>236</v>
          </cell>
          <cell r="C22885">
            <v>130</v>
          </cell>
          <cell r="D22885">
            <v>2007</v>
          </cell>
          <cell r="E22885">
            <v>39447</v>
          </cell>
        </row>
        <row r="22886">
          <cell r="A22886">
            <v>39319</v>
          </cell>
          <cell r="B22886">
            <v>237</v>
          </cell>
          <cell r="C22886">
            <v>129</v>
          </cell>
          <cell r="D22886">
            <v>2007</v>
          </cell>
          <cell r="E22886">
            <v>39447</v>
          </cell>
        </row>
        <row r="22887">
          <cell r="A22887">
            <v>39320</v>
          </cell>
          <cell r="B22887">
            <v>238</v>
          </cell>
          <cell r="C22887">
            <v>128</v>
          </cell>
          <cell r="D22887">
            <v>2007</v>
          </cell>
          <cell r="E22887">
            <v>39447</v>
          </cell>
        </row>
        <row r="22888">
          <cell r="A22888">
            <v>39321</v>
          </cell>
          <cell r="B22888">
            <v>239</v>
          </cell>
          <cell r="C22888">
            <v>127</v>
          </cell>
          <cell r="D22888">
            <v>2007</v>
          </cell>
          <cell r="E22888">
            <v>39447</v>
          </cell>
        </row>
        <row r="22889">
          <cell r="A22889">
            <v>39322</v>
          </cell>
          <cell r="B22889">
            <v>240</v>
          </cell>
          <cell r="C22889">
            <v>126</v>
          </cell>
          <cell r="D22889">
            <v>2007</v>
          </cell>
          <cell r="E22889">
            <v>39447</v>
          </cell>
        </row>
        <row r="22890">
          <cell r="A22890">
            <v>39323</v>
          </cell>
          <cell r="B22890">
            <v>241</v>
          </cell>
          <cell r="C22890">
            <v>125</v>
          </cell>
          <cell r="D22890">
            <v>2007</v>
          </cell>
          <cell r="E22890">
            <v>39447</v>
          </cell>
        </row>
        <row r="22891">
          <cell r="A22891">
            <v>39324</v>
          </cell>
          <cell r="B22891">
            <v>242</v>
          </cell>
          <cell r="C22891">
            <v>124</v>
          </cell>
          <cell r="D22891">
            <v>2007</v>
          </cell>
          <cell r="E22891">
            <v>39447</v>
          </cell>
        </row>
        <row r="22892">
          <cell r="A22892">
            <v>39325</v>
          </cell>
          <cell r="B22892">
            <v>243</v>
          </cell>
          <cell r="C22892">
            <v>123</v>
          </cell>
          <cell r="D22892">
            <v>2007</v>
          </cell>
          <cell r="E22892">
            <v>39447</v>
          </cell>
        </row>
        <row r="22893">
          <cell r="A22893">
            <v>39326</v>
          </cell>
          <cell r="B22893">
            <v>244</v>
          </cell>
          <cell r="C22893">
            <v>122</v>
          </cell>
          <cell r="D22893">
            <v>2007</v>
          </cell>
          <cell r="E22893">
            <v>39447</v>
          </cell>
        </row>
        <row r="22894">
          <cell r="A22894">
            <v>39327</v>
          </cell>
          <cell r="B22894">
            <v>245</v>
          </cell>
          <cell r="C22894">
            <v>121</v>
          </cell>
          <cell r="D22894">
            <v>2007</v>
          </cell>
          <cell r="E22894">
            <v>39447</v>
          </cell>
        </row>
        <row r="22895">
          <cell r="A22895">
            <v>39328</v>
          </cell>
          <cell r="B22895">
            <v>246</v>
          </cell>
          <cell r="C22895">
            <v>120</v>
          </cell>
          <cell r="D22895">
            <v>2007</v>
          </cell>
          <cell r="E22895">
            <v>39447</v>
          </cell>
        </row>
        <row r="22896">
          <cell r="A22896">
            <v>39329</v>
          </cell>
          <cell r="B22896">
            <v>247</v>
          </cell>
          <cell r="C22896">
            <v>119</v>
          </cell>
          <cell r="D22896">
            <v>2007</v>
          </cell>
          <cell r="E22896">
            <v>39447</v>
          </cell>
        </row>
        <row r="22897">
          <cell r="A22897">
            <v>39330</v>
          </cell>
          <cell r="B22897">
            <v>248</v>
          </cell>
          <cell r="C22897">
            <v>118</v>
          </cell>
          <cell r="D22897">
            <v>2007</v>
          </cell>
          <cell r="E22897">
            <v>39447</v>
          </cell>
        </row>
        <row r="22898">
          <cell r="A22898">
            <v>39331</v>
          </cell>
          <cell r="B22898">
            <v>249</v>
          </cell>
          <cell r="C22898">
            <v>117</v>
          </cell>
          <cell r="D22898">
            <v>2007</v>
          </cell>
          <cell r="E22898">
            <v>39447</v>
          </cell>
        </row>
        <row r="22899">
          <cell r="A22899">
            <v>39332</v>
          </cell>
          <cell r="B22899">
            <v>250</v>
          </cell>
          <cell r="C22899">
            <v>116</v>
          </cell>
          <cell r="D22899">
            <v>2007</v>
          </cell>
          <cell r="E22899">
            <v>39447</v>
          </cell>
        </row>
        <row r="22900">
          <cell r="A22900">
            <v>39333</v>
          </cell>
          <cell r="B22900">
            <v>251</v>
          </cell>
          <cell r="C22900">
            <v>115</v>
          </cell>
          <cell r="D22900">
            <v>2007</v>
          </cell>
          <cell r="E22900">
            <v>39447</v>
          </cell>
        </row>
        <row r="22901">
          <cell r="A22901">
            <v>39334</v>
          </cell>
          <cell r="B22901">
            <v>252</v>
          </cell>
          <cell r="C22901">
            <v>114</v>
          </cell>
          <cell r="D22901">
            <v>2007</v>
          </cell>
          <cell r="E22901">
            <v>39447</v>
          </cell>
        </row>
        <row r="22902">
          <cell r="A22902">
            <v>39335</v>
          </cell>
          <cell r="B22902">
            <v>253</v>
          </cell>
          <cell r="C22902">
            <v>113</v>
          </cell>
          <cell r="D22902">
            <v>2007</v>
          </cell>
          <cell r="E22902">
            <v>39447</v>
          </cell>
        </row>
        <row r="22903">
          <cell r="A22903">
            <v>39336</v>
          </cell>
          <cell r="B22903">
            <v>254</v>
          </cell>
          <cell r="C22903">
            <v>112</v>
          </cell>
          <cell r="D22903">
            <v>2007</v>
          </cell>
          <cell r="E22903">
            <v>39447</v>
          </cell>
        </row>
        <row r="22904">
          <cell r="A22904">
            <v>39337</v>
          </cell>
          <cell r="B22904">
            <v>255</v>
          </cell>
          <cell r="C22904">
            <v>111</v>
          </cell>
          <cell r="D22904">
            <v>2007</v>
          </cell>
          <cell r="E22904">
            <v>39447</v>
          </cell>
        </row>
        <row r="22905">
          <cell r="A22905">
            <v>39338</v>
          </cell>
          <cell r="B22905">
            <v>256</v>
          </cell>
          <cell r="C22905">
            <v>110</v>
          </cell>
          <cell r="D22905">
            <v>2007</v>
          </cell>
          <cell r="E22905">
            <v>39447</v>
          </cell>
        </row>
        <row r="22906">
          <cell r="A22906">
            <v>39339</v>
          </cell>
          <cell r="B22906">
            <v>257</v>
          </cell>
          <cell r="C22906">
            <v>109</v>
          </cell>
          <cell r="D22906">
            <v>2007</v>
          </cell>
          <cell r="E22906">
            <v>39447</v>
          </cell>
        </row>
        <row r="22907">
          <cell r="A22907">
            <v>39340</v>
          </cell>
          <cell r="B22907">
            <v>258</v>
          </cell>
          <cell r="C22907">
            <v>108</v>
          </cell>
          <cell r="D22907">
            <v>2007</v>
          </cell>
          <cell r="E22907">
            <v>39447</v>
          </cell>
        </row>
        <row r="22908">
          <cell r="A22908">
            <v>39341</v>
          </cell>
          <cell r="B22908">
            <v>259</v>
          </cell>
          <cell r="C22908">
            <v>107</v>
          </cell>
          <cell r="D22908">
            <v>2007</v>
          </cell>
          <cell r="E22908">
            <v>39447</v>
          </cell>
        </row>
        <row r="22909">
          <cell r="A22909">
            <v>39342</v>
          </cell>
          <cell r="B22909">
            <v>260</v>
          </cell>
          <cell r="C22909">
            <v>106</v>
          </cell>
          <cell r="D22909">
            <v>2007</v>
          </cell>
          <cell r="E22909">
            <v>39447</v>
          </cell>
        </row>
        <row r="22910">
          <cell r="A22910">
            <v>39343</v>
          </cell>
          <cell r="B22910">
            <v>261</v>
          </cell>
          <cell r="C22910">
            <v>105</v>
          </cell>
          <cell r="D22910">
            <v>2007</v>
          </cell>
          <cell r="E22910">
            <v>39447</v>
          </cell>
        </row>
        <row r="22911">
          <cell r="A22911">
            <v>39344</v>
          </cell>
          <cell r="B22911">
            <v>262</v>
          </cell>
          <cell r="C22911">
            <v>104</v>
          </cell>
          <cell r="D22911">
            <v>2007</v>
          </cell>
          <cell r="E22911">
            <v>39447</v>
          </cell>
        </row>
        <row r="22912">
          <cell r="A22912">
            <v>39345</v>
          </cell>
          <cell r="B22912">
            <v>263</v>
          </cell>
          <cell r="C22912">
            <v>103</v>
          </cell>
          <cell r="D22912">
            <v>2007</v>
          </cell>
          <cell r="E22912">
            <v>39447</v>
          </cell>
        </row>
        <row r="22913">
          <cell r="A22913">
            <v>39346</v>
          </cell>
          <cell r="B22913">
            <v>264</v>
          </cell>
          <cell r="C22913">
            <v>102</v>
          </cell>
          <cell r="D22913">
            <v>2007</v>
          </cell>
          <cell r="E22913">
            <v>39447</v>
          </cell>
        </row>
        <row r="22914">
          <cell r="A22914">
            <v>39347</v>
          </cell>
          <cell r="B22914">
            <v>265</v>
          </cell>
          <cell r="C22914">
            <v>101</v>
          </cell>
          <cell r="D22914">
            <v>2007</v>
          </cell>
          <cell r="E22914">
            <v>39447</v>
          </cell>
        </row>
        <row r="22915">
          <cell r="A22915">
            <v>39348</v>
          </cell>
          <cell r="B22915">
            <v>266</v>
          </cell>
          <cell r="C22915">
            <v>100</v>
          </cell>
          <cell r="D22915">
            <v>2007</v>
          </cell>
          <cell r="E22915">
            <v>39447</v>
          </cell>
        </row>
        <row r="22916">
          <cell r="A22916">
            <v>39349</v>
          </cell>
          <cell r="B22916">
            <v>267</v>
          </cell>
          <cell r="C22916">
            <v>99</v>
          </cell>
          <cell r="D22916">
            <v>2007</v>
          </cell>
          <cell r="E22916">
            <v>39447</v>
          </cell>
        </row>
        <row r="22917">
          <cell r="A22917">
            <v>39350</v>
          </cell>
          <cell r="B22917">
            <v>268</v>
          </cell>
          <cell r="C22917">
            <v>98</v>
          </cell>
          <cell r="D22917">
            <v>2007</v>
          </cell>
          <cell r="E22917">
            <v>39447</v>
          </cell>
        </row>
        <row r="22918">
          <cell r="A22918">
            <v>39351</v>
          </cell>
          <cell r="B22918">
            <v>269</v>
          </cell>
          <cell r="C22918">
            <v>97</v>
          </cell>
          <cell r="D22918">
            <v>2007</v>
          </cell>
          <cell r="E22918">
            <v>39447</v>
          </cell>
        </row>
        <row r="22919">
          <cell r="A22919">
            <v>39352</v>
          </cell>
          <cell r="B22919">
            <v>270</v>
          </cell>
          <cell r="C22919">
            <v>96</v>
          </cell>
          <cell r="D22919">
            <v>2007</v>
          </cell>
          <cell r="E22919">
            <v>39447</v>
          </cell>
        </row>
        <row r="22920">
          <cell r="A22920">
            <v>39353</v>
          </cell>
          <cell r="B22920">
            <v>271</v>
          </cell>
          <cell r="C22920">
            <v>95</v>
          </cell>
          <cell r="D22920">
            <v>2007</v>
          </cell>
          <cell r="E22920">
            <v>39447</v>
          </cell>
        </row>
        <row r="22921">
          <cell r="A22921">
            <v>39354</v>
          </cell>
          <cell r="B22921">
            <v>272</v>
          </cell>
          <cell r="C22921">
            <v>94</v>
          </cell>
          <cell r="D22921">
            <v>2007</v>
          </cell>
          <cell r="E22921">
            <v>39447</v>
          </cell>
        </row>
        <row r="22922">
          <cell r="A22922">
            <v>39355</v>
          </cell>
          <cell r="B22922">
            <v>273</v>
          </cell>
          <cell r="C22922">
            <v>93</v>
          </cell>
          <cell r="D22922">
            <v>2007</v>
          </cell>
          <cell r="E22922">
            <v>39447</v>
          </cell>
        </row>
        <row r="22923">
          <cell r="A22923">
            <v>39356</v>
          </cell>
          <cell r="B22923">
            <v>274</v>
          </cell>
          <cell r="C22923">
            <v>92</v>
          </cell>
          <cell r="D22923">
            <v>2007</v>
          </cell>
          <cell r="E22923">
            <v>39447</v>
          </cell>
        </row>
        <row r="22924">
          <cell r="A22924">
            <v>39357</v>
          </cell>
          <cell r="B22924">
            <v>275</v>
          </cell>
          <cell r="C22924">
            <v>91</v>
          </cell>
          <cell r="D22924">
            <v>2007</v>
          </cell>
          <cell r="E22924">
            <v>39447</v>
          </cell>
        </row>
        <row r="22925">
          <cell r="A22925">
            <v>39358</v>
          </cell>
          <cell r="B22925">
            <v>276</v>
          </cell>
          <cell r="C22925">
            <v>90</v>
          </cell>
          <cell r="D22925">
            <v>2007</v>
          </cell>
          <cell r="E22925">
            <v>39447</v>
          </cell>
        </row>
        <row r="22926">
          <cell r="A22926">
            <v>39359</v>
          </cell>
          <cell r="B22926">
            <v>277</v>
          </cell>
          <cell r="C22926">
            <v>89</v>
          </cell>
          <cell r="D22926">
            <v>2007</v>
          </cell>
          <cell r="E22926">
            <v>39447</v>
          </cell>
        </row>
        <row r="22927">
          <cell r="A22927">
            <v>39360</v>
          </cell>
          <cell r="B22927">
            <v>278</v>
          </cell>
          <cell r="C22927">
            <v>88</v>
          </cell>
          <cell r="D22927">
            <v>2007</v>
          </cell>
          <cell r="E22927">
            <v>39447</v>
          </cell>
        </row>
        <row r="22928">
          <cell r="A22928">
            <v>39361</v>
          </cell>
          <cell r="B22928">
            <v>279</v>
          </cell>
          <cell r="C22928">
            <v>87</v>
          </cell>
          <cell r="D22928">
            <v>2007</v>
          </cell>
          <cell r="E22928">
            <v>39447</v>
          </cell>
        </row>
        <row r="22929">
          <cell r="A22929">
            <v>39362</v>
          </cell>
          <cell r="B22929">
            <v>280</v>
          </cell>
          <cell r="C22929">
            <v>86</v>
          </cell>
          <cell r="D22929">
            <v>2007</v>
          </cell>
          <cell r="E22929">
            <v>39447</v>
          </cell>
        </row>
        <row r="22930">
          <cell r="A22930">
            <v>39363</v>
          </cell>
          <cell r="B22930">
            <v>281</v>
          </cell>
          <cell r="C22930">
            <v>85</v>
          </cell>
          <cell r="D22930">
            <v>2007</v>
          </cell>
          <cell r="E22930">
            <v>39447</v>
          </cell>
        </row>
        <row r="22931">
          <cell r="A22931">
            <v>39364</v>
          </cell>
          <cell r="B22931">
            <v>282</v>
          </cell>
          <cell r="C22931">
            <v>84</v>
          </cell>
          <cell r="D22931">
            <v>2007</v>
          </cell>
          <cell r="E22931">
            <v>39447</v>
          </cell>
        </row>
        <row r="22932">
          <cell r="A22932">
            <v>39365</v>
          </cell>
          <cell r="B22932">
            <v>283</v>
          </cell>
          <cell r="C22932">
            <v>83</v>
          </cell>
          <cell r="D22932">
            <v>2007</v>
          </cell>
          <cell r="E22932">
            <v>39447</v>
          </cell>
        </row>
        <row r="22933">
          <cell r="A22933">
            <v>39366</v>
          </cell>
          <cell r="B22933">
            <v>284</v>
          </cell>
          <cell r="C22933">
            <v>82</v>
          </cell>
          <cell r="D22933">
            <v>2007</v>
          </cell>
          <cell r="E22933">
            <v>39447</v>
          </cell>
        </row>
        <row r="22934">
          <cell r="A22934">
            <v>39367</v>
          </cell>
          <cell r="B22934">
            <v>285</v>
          </cell>
          <cell r="C22934">
            <v>81</v>
          </cell>
          <cell r="D22934">
            <v>2007</v>
          </cell>
          <cell r="E22934">
            <v>39447</v>
          </cell>
        </row>
        <row r="22935">
          <cell r="A22935">
            <v>39368</v>
          </cell>
          <cell r="B22935">
            <v>286</v>
          </cell>
          <cell r="C22935">
            <v>80</v>
          </cell>
          <cell r="D22935">
            <v>2007</v>
          </cell>
          <cell r="E22935">
            <v>39447</v>
          </cell>
        </row>
        <row r="22936">
          <cell r="A22936">
            <v>39369</v>
          </cell>
          <cell r="B22936">
            <v>287</v>
          </cell>
          <cell r="C22936">
            <v>79</v>
          </cell>
          <cell r="D22936">
            <v>2007</v>
          </cell>
          <cell r="E22936">
            <v>39447</v>
          </cell>
        </row>
        <row r="22937">
          <cell r="A22937">
            <v>39370</v>
          </cell>
          <cell r="B22937">
            <v>288</v>
          </cell>
          <cell r="C22937">
            <v>78</v>
          </cell>
          <cell r="D22937">
            <v>2007</v>
          </cell>
          <cell r="E22937">
            <v>39447</v>
          </cell>
        </row>
        <row r="22938">
          <cell r="A22938">
            <v>39371</v>
          </cell>
          <cell r="B22938">
            <v>289</v>
          </cell>
          <cell r="C22938">
            <v>77</v>
          </cell>
          <cell r="D22938">
            <v>2007</v>
          </cell>
          <cell r="E22938">
            <v>39447</v>
          </cell>
        </row>
        <row r="22939">
          <cell r="A22939">
            <v>39372</v>
          </cell>
          <cell r="B22939">
            <v>290</v>
          </cell>
          <cell r="C22939">
            <v>76</v>
          </cell>
          <cell r="D22939">
            <v>2007</v>
          </cell>
          <cell r="E22939">
            <v>39447</v>
          </cell>
        </row>
        <row r="22940">
          <cell r="A22940">
            <v>39373</v>
          </cell>
          <cell r="B22940">
            <v>291</v>
          </cell>
          <cell r="C22940">
            <v>75</v>
          </cell>
          <cell r="D22940">
            <v>2007</v>
          </cell>
          <cell r="E22940">
            <v>39447</v>
          </cell>
        </row>
        <row r="22941">
          <cell r="A22941">
            <v>39374</v>
          </cell>
          <cell r="B22941">
            <v>292</v>
          </cell>
          <cell r="C22941">
            <v>74</v>
          </cell>
          <cell r="D22941">
            <v>2007</v>
          </cell>
          <cell r="E22941">
            <v>39447</v>
          </cell>
        </row>
        <row r="22942">
          <cell r="A22942">
            <v>39375</v>
          </cell>
          <cell r="B22942">
            <v>293</v>
          </cell>
          <cell r="C22942">
            <v>73</v>
          </cell>
          <cell r="D22942">
            <v>2007</v>
          </cell>
          <cell r="E22942">
            <v>39447</v>
          </cell>
        </row>
        <row r="22943">
          <cell r="A22943">
            <v>39376</v>
          </cell>
          <cell r="B22943">
            <v>294</v>
          </cell>
          <cell r="C22943">
            <v>72</v>
          </cell>
          <cell r="D22943">
            <v>2007</v>
          </cell>
          <cell r="E22943">
            <v>39447</v>
          </cell>
        </row>
        <row r="22944">
          <cell r="A22944">
            <v>39377</v>
          </cell>
          <cell r="B22944">
            <v>295</v>
          </cell>
          <cell r="C22944">
            <v>71</v>
          </cell>
          <cell r="D22944">
            <v>2007</v>
          </cell>
          <cell r="E22944">
            <v>39447</v>
          </cell>
        </row>
        <row r="22945">
          <cell r="A22945">
            <v>39378</v>
          </cell>
          <cell r="B22945">
            <v>296</v>
          </cell>
          <cell r="C22945">
            <v>70</v>
          </cell>
          <cell r="D22945">
            <v>2007</v>
          </cell>
          <cell r="E22945">
            <v>39447</v>
          </cell>
        </row>
        <row r="22946">
          <cell r="A22946">
            <v>39379</v>
          </cell>
          <cell r="B22946">
            <v>297</v>
          </cell>
          <cell r="C22946">
            <v>69</v>
          </cell>
          <cell r="D22946">
            <v>2007</v>
          </cell>
          <cell r="E22946">
            <v>39447</v>
          </cell>
        </row>
        <row r="22947">
          <cell r="A22947">
            <v>39380</v>
          </cell>
          <cell r="B22947">
            <v>298</v>
          </cell>
          <cell r="C22947">
            <v>68</v>
          </cell>
          <cell r="D22947">
            <v>2007</v>
          </cell>
          <cell r="E22947">
            <v>39447</v>
          </cell>
        </row>
        <row r="22948">
          <cell r="A22948">
            <v>39381</v>
          </cell>
          <cell r="B22948">
            <v>299</v>
          </cell>
          <cell r="C22948">
            <v>67</v>
          </cell>
          <cell r="D22948">
            <v>2007</v>
          </cell>
          <cell r="E22948">
            <v>39447</v>
          </cell>
        </row>
        <row r="22949">
          <cell r="A22949">
            <v>39382</v>
          </cell>
          <cell r="B22949">
            <v>300</v>
          </cell>
          <cell r="C22949">
            <v>66</v>
          </cell>
          <cell r="D22949">
            <v>2007</v>
          </cell>
          <cell r="E22949">
            <v>39447</v>
          </cell>
        </row>
        <row r="22950">
          <cell r="A22950">
            <v>39383</v>
          </cell>
          <cell r="B22950">
            <v>301</v>
          </cell>
          <cell r="C22950">
            <v>65</v>
          </cell>
          <cell r="D22950">
            <v>2007</v>
          </cell>
          <cell r="E22950">
            <v>39447</v>
          </cell>
        </row>
        <row r="22951">
          <cell r="A22951">
            <v>39384</v>
          </cell>
          <cell r="B22951">
            <v>302</v>
          </cell>
          <cell r="C22951">
            <v>64</v>
          </cell>
          <cell r="D22951">
            <v>2007</v>
          </cell>
          <cell r="E22951">
            <v>39447</v>
          </cell>
        </row>
        <row r="22952">
          <cell r="A22952">
            <v>39385</v>
          </cell>
          <cell r="B22952">
            <v>303</v>
          </cell>
          <cell r="C22952">
            <v>63</v>
          </cell>
          <cell r="D22952">
            <v>2007</v>
          </cell>
          <cell r="E22952">
            <v>39447</v>
          </cell>
        </row>
        <row r="22953">
          <cell r="A22953">
            <v>39386</v>
          </cell>
          <cell r="B22953">
            <v>304</v>
          </cell>
          <cell r="C22953">
            <v>62</v>
          </cell>
          <cell r="D22953">
            <v>2007</v>
          </cell>
          <cell r="E22953">
            <v>39447</v>
          </cell>
        </row>
        <row r="22954">
          <cell r="A22954">
            <v>39387</v>
          </cell>
          <cell r="B22954">
            <v>305</v>
          </cell>
          <cell r="C22954">
            <v>61</v>
          </cell>
          <cell r="D22954">
            <v>2007</v>
          </cell>
          <cell r="E22954">
            <v>39447</v>
          </cell>
        </row>
        <row r="22955">
          <cell r="A22955">
            <v>39388</v>
          </cell>
          <cell r="B22955">
            <v>306</v>
          </cell>
          <cell r="C22955">
            <v>60</v>
          </cell>
          <cell r="D22955">
            <v>2007</v>
          </cell>
          <cell r="E22955">
            <v>39447</v>
          </cell>
        </row>
        <row r="22956">
          <cell r="A22956">
            <v>39389</v>
          </cell>
          <cell r="B22956">
            <v>307</v>
          </cell>
          <cell r="C22956">
            <v>59</v>
          </cell>
          <cell r="D22956">
            <v>2007</v>
          </cell>
          <cell r="E22956">
            <v>39447</v>
          </cell>
        </row>
        <row r="22957">
          <cell r="A22957">
            <v>39390</v>
          </cell>
          <cell r="B22957">
            <v>308</v>
          </cell>
          <cell r="C22957">
            <v>58</v>
          </cell>
          <cell r="D22957">
            <v>2007</v>
          </cell>
          <cell r="E22957">
            <v>39447</v>
          </cell>
        </row>
        <row r="22958">
          <cell r="A22958">
            <v>39391</v>
          </cell>
          <cell r="B22958">
            <v>309</v>
          </cell>
          <cell r="C22958">
            <v>57</v>
          </cell>
          <cell r="D22958">
            <v>2007</v>
          </cell>
          <cell r="E22958">
            <v>39447</v>
          </cell>
        </row>
        <row r="22959">
          <cell r="A22959">
            <v>39392</v>
          </cell>
          <cell r="B22959">
            <v>310</v>
          </cell>
          <cell r="C22959">
            <v>56</v>
          </cell>
          <cell r="D22959">
            <v>2007</v>
          </cell>
          <cell r="E22959">
            <v>39447</v>
          </cell>
        </row>
        <row r="22960">
          <cell r="A22960">
            <v>39393</v>
          </cell>
          <cell r="B22960">
            <v>311</v>
          </cell>
          <cell r="C22960">
            <v>55</v>
          </cell>
          <cell r="D22960">
            <v>2007</v>
          </cell>
          <cell r="E22960">
            <v>39447</v>
          </cell>
        </row>
        <row r="22961">
          <cell r="A22961">
            <v>39394</v>
          </cell>
          <cell r="B22961">
            <v>312</v>
          </cell>
          <cell r="C22961">
            <v>54</v>
          </cell>
          <cell r="D22961">
            <v>2007</v>
          </cell>
          <cell r="E22961">
            <v>39447</v>
          </cell>
        </row>
        <row r="22962">
          <cell r="A22962">
            <v>39395</v>
          </cell>
          <cell r="B22962">
            <v>313</v>
          </cell>
          <cell r="C22962">
            <v>53</v>
          </cell>
          <cell r="D22962">
            <v>2007</v>
          </cell>
          <cell r="E22962">
            <v>39447</v>
          </cell>
        </row>
        <row r="22963">
          <cell r="A22963">
            <v>39396</v>
          </cell>
          <cell r="B22963">
            <v>314</v>
          </cell>
          <cell r="C22963">
            <v>52</v>
          </cell>
          <cell r="D22963">
            <v>2007</v>
          </cell>
          <cell r="E22963">
            <v>39447</v>
          </cell>
        </row>
        <row r="22964">
          <cell r="A22964">
            <v>39397</v>
          </cell>
          <cell r="B22964">
            <v>315</v>
          </cell>
          <cell r="C22964">
            <v>51</v>
          </cell>
          <cell r="D22964">
            <v>2007</v>
          </cell>
          <cell r="E22964">
            <v>39447</v>
          </cell>
        </row>
        <row r="22965">
          <cell r="A22965">
            <v>39398</v>
          </cell>
          <cell r="B22965">
            <v>316</v>
          </cell>
          <cell r="C22965">
            <v>50</v>
          </cell>
          <cell r="D22965">
            <v>2007</v>
          </cell>
          <cell r="E22965">
            <v>39447</v>
          </cell>
        </row>
        <row r="22966">
          <cell r="A22966">
            <v>39399</v>
          </cell>
          <cell r="B22966">
            <v>317</v>
          </cell>
          <cell r="C22966">
            <v>49</v>
          </cell>
          <cell r="D22966">
            <v>2007</v>
          </cell>
          <cell r="E22966">
            <v>39447</v>
          </cell>
        </row>
        <row r="22967">
          <cell r="A22967">
            <v>39400</v>
          </cell>
          <cell r="B22967">
            <v>318</v>
          </cell>
          <cell r="C22967">
            <v>48</v>
          </cell>
          <cell r="D22967">
            <v>2007</v>
          </cell>
          <cell r="E22967">
            <v>39447</v>
          </cell>
        </row>
        <row r="22968">
          <cell r="A22968">
            <v>39401</v>
          </cell>
          <cell r="B22968">
            <v>319</v>
          </cell>
          <cell r="C22968">
            <v>47</v>
          </cell>
          <cell r="D22968">
            <v>2007</v>
          </cell>
          <cell r="E22968">
            <v>39447</v>
          </cell>
        </row>
        <row r="22969">
          <cell r="A22969">
            <v>39402</v>
          </cell>
          <cell r="B22969">
            <v>320</v>
          </cell>
          <cell r="C22969">
            <v>46</v>
          </cell>
          <cell r="D22969">
            <v>2007</v>
          </cell>
          <cell r="E22969">
            <v>39447</v>
          </cell>
        </row>
        <row r="22970">
          <cell r="A22970">
            <v>39403</v>
          </cell>
          <cell r="B22970">
            <v>321</v>
          </cell>
          <cell r="C22970">
            <v>45</v>
          </cell>
          <cell r="D22970">
            <v>2007</v>
          </cell>
          <cell r="E22970">
            <v>39447</v>
          </cell>
        </row>
        <row r="22971">
          <cell r="A22971">
            <v>39404</v>
          </cell>
          <cell r="B22971">
            <v>322</v>
          </cell>
          <cell r="C22971">
            <v>44</v>
          </cell>
          <cell r="D22971">
            <v>2007</v>
          </cell>
          <cell r="E22971">
            <v>39447</v>
          </cell>
        </row>
        <row r="22972">
          <cell r="A22972">
            <v>39405</v>
          </cell>
          <cell r="B22972">
            <v>323</v>
          </cell>
          <cell r="C22972">
            <v>43</v>
          </cell>
          <cell r="D22972">
            <v>2007</v>
          </cell>
          <cell r="E22972">
            <v>39447</v>
          </cell>
        </row>
        <row r="22973">
          <cell r="A22973">
            <v>39406</v>
          </cell>
          <cell r="B22973">
            <v>324</v>
          </cell>
          <cell r="C22973">
            <v>42</v>
          </cell>
          <cell r="D22973">
            <v>2007</v>
          </cell>
          <cell r="E22973">
            <v>39447</v>
          </cell>
        </row>
        <row r="22974">
          <cell r="A22974">
            <v>39407</v>
          </cell>
          <cell r="B22974">
            <v>325</v>
          </cell>
          <cell r="C22974">
            <v>41</v>
          </cell>
          <cell r="D22974">
            <v>2007</v>
          </cell>
          <cell r="E22974">
            <v>39447</v>
          </cell>
        </row>
        <row r="22975">
          <cell r="A22975">
            <v>39408</v>
          </cell>
          <cell r="B22975">
            <v>326</v>
          </cell>
          <cell r="C22975">
            <v>40</v>
          </cell>
          <cell r="D22975">
            <v>2007</v>
          </cell>
          <cell r="E22975">
            <v>39447</v>
          </cell>
        </row>
        <row r="22976">
          <cell r="A22976">
            <v>39409</v>
          </cell>
          <cell r="B22976">
            <v>327</v>
          </cell>
          <cell r="C22976">
            <v>39</v>
          </cell>
          <cell r="D22976">
            <v>2007</v>
          </cell>
          <cell r="E22976">
            <v>39447</v>
          </cell>
        </row>
        <row r="22977">
          <cell r="A22977">
            <v>39410</v>
          </cell>
          <cell r="B22977">
            <v>328</v>
          </cell>
          <cell r="C22977">
            <v>38</v>
          </cell>
          <cell r="D22977">
            <v>2007</v>
          </cell>
          <cell r="E22977">
            <v>39447</v>
          </cell>
        </row>
        <row r="22978">
          <cell r="A22978">
            <v>39411</v>
          </cell>
          <cell r="B22978">
            <v>329</v>
          </cell>
          <cell r="C22978">
            <v>37</v>
          </cell>
          <cell r="D22978">
            <v>2007</v>
          </cell>
          <cell r="E22978">
            <v>39447</v>
          </cell>
        </row>
        <row r="22979">
          <cell r="A22979">
            <v>39412</v>
          </cell>
          <cell r="B22979">
            <v>330</v>
          </cell>
          <cell r="C22979">
            <v>36</v>
          </cell>
          <cell r="D22979">
            <v>2007</v>
          </cell>
          <cell r="E22979">
            <v>39447</v>
          </cell>
        </row>
        <row r="22980">
          <cell r="A22980">
            <v>39413</v>
          </cell>
          <cell r="B22980">
            <v>331</v>
          </cell>
          <cell r="C22980">
            <v>35</v>
          </cell>
          <cell r="D22980">
            <v>2007</v>
          </cell>
          <cell r="E22980">
            <v>39447</v>
          </cell>
        </row>
        <row r="22981">
          <cell r="A22981">
            <v>39414</v>
          </cell>
          <cell r="B22981">
            <v>332</v>
          </cell>
          <cell r="C22981">
            <v>34</v>
          </cell>
          <cell r="D22981">
            <v>2007</v>
          </cell>
          <cell r="E22981">
            <v>39447</v>
          </cell>
        </row>
        <row r="22982">
          <cell r="A22982">
            <v>39415</v>
          </cell>
          <cell r="B22982">
            <v>333</v>
          </cell>
          <cell r="C22982">
            <v>33</v>
          </cell>
          <cell r="D22982">
            <v>2007</v>
          </cell>
          <cell r="E22982">
            <v>39447</v>
          </cell>
        </row>
        <row r="22983">
          <cell r="A22983">
            <v>39416</v>
          </cell>
          <cell r="B22983">
            <v>334</v>
          </cell>
          <cell r="C22983">
            <v>32</v>
          </cell>
          <cell r="D22983">
            <v>2007</v>
          </cell>
          <cell r="E22983">
            <v>39447</v>
          </cell>
        </row>
        <row r="22984">
          <cell r="A22984">
            <v>39417</v>
          </cell>
          <cell r="B22984">
            <v>335</v>
          </cell>
          <cell r="C22984">
            <v>31</v>
          </cell>
          <cell r="D22984">
            <v>2007</v>
          </cell>
          <cell r="E22984">
            <v>39447</v>
          </cell>
        </row>
        <row r="22985">
          <cell r="A22985">
            <v>39418</v>
          </cell>
          <cell r="B22985">
            <v>336</v>
          </cell>
          <cell r="C22985">
            <v>30</v>
          </cell>
          <cell r="D22985">
            <v>2007</v>
          </cell>
          <cell r="E22985">
            <v>39447</v>
          </cell>
        </row>
        <row r="22986">
          <cell r="A22986">
            <v>39419</v>
          </cell>
          <cell r="B22986">
            <v>337</v>
          </cell>
          <cell r="C22986">
            <v>29</v>
          </cell>
          <cell r="D22986">
            <v>2007</v>
          </cell>
          <cell r="E22986">
            <v>39447</v>
          </cell>
        </row>
        <row r="22987">
          <cell r="A22987">
            <v>39420</v>
          </cell>
          <cell r="B22987">
            <v>338</v>
          </cell>
          <cell r="C22987">
            <v>28</v>
          </cell>
          <cell r="D22987">
            <v>2007</v>
          </cell>
          <cell r="E22987">
            <v>39447</v>
          </cell>
        </row>
        <row r="22988">
          <cell r="A22988">
            <v>39421</v>
          </cell>
          <cell r="B22988">
            <v>339</v>
          </cell>
          <cell r="C22988">
            <v>27</v>
          </cell>
          <cell r="D22988">
            <v>2007</v>
          </cell>
          <cell r="E22988">
            <v>39447</v>
          </cell>
        </row>
        <row r="22989">
          <cell r="A22989">
            <v>39422</v>
          </cell>
          <cell r="B22989">
            <v>340</v>
          </cell>
          <cell r="C22989">
            <v>26</v>
          </cell>
          <cell r="D22989">
            <v>2007</v>
          </cell>
          <cell r="E22989">
            <v>39447</v>
          </cell>
        </row>
        <row r="22990">
          <cell r="A22990">
            <v>39423</v>
          </cell>
          <cell r="B22990">
            <v>341</v>
          </cell>
          <cell r="C22990">
            <v>25</v>
          </cell>
          <cell r="D22990">
            <v>2007</v>
          </cell>
          <cell r="E22990">
            <v>39447</v>
          </cell>
        </row>
        <row r="22991">
          <cell r="A22991">
            <v>39424</v>
          </cell>
          <cell r="B22991">
            <v>342</v>
          </cell>
          <cell r="C22991">
            <v>24</v>
          </cell>
          <cell r="D22991">
            <v>2007</v>
          </cell>
          <cell r="E22991">
            <v>39447</v>
          </cell>
        </row>
        <row r="22992">
          <cell r="A22992">
            <v>39425</v>
          </cell>
          <cell r="B22992">
            <v>343</v>
          </cell>
          <cell r="C22992">
            <v>23</v>
          </cell>
          <cell r="D22992">
            <v>2007</v>
          </cell>
          <cell r="E22992">
            <v>39447</v>
          </cell>
        </row>
        <row r="22993">
          <cell r="A22993">
            <v>39426</v>
          </cell>
          <cell r="B22993">
            <v>344</v>
          </cell>
          <cell r="C22993">
            <v>22</v>
          </cell>
          <cell r="D22993">
            <v>2007</v>
          </cell>
          <cell r="E22993">
            <v>39447</v>
          </cell>
        </row>
        <row r="22994">
          <cell r="A22994">
            <v>39427</v>
          </cell>
          <cell r="B22994">
            <v>345</v>
          </cell>
          <cell r="C22994">
            <v>21</v>
          </cell>
          <cell r="D22994">
            <v>2007</v>
          </cell>
          <cell r="E22994">
            <v>39447</v>
          </cell>
        </row>
        <row r="22995">
          <cell r="A22995">
            <v>39428</v>
          </cell>
          <cell r="B22995">
            <v>346</v>
          </cell>
          <cell r="C22995">
            <v>20</v>
          </cell>
          <cell r="D22995">
            <v>2007</v>
          </cell>
          <cell r="E22995">
            <v>39447</v>
          </cell>
        </row>
        <row r="22996">
          <cell r="A22996">
            <v>39429</v>
          </cell>
          <cell r="B22996">
            <v>347</v>
          </cell>
          <cell r="C22996">
            <v>19</v>
          </cell>
          <cell r="D22996">
            <v>2007</v>
          </cell>
          <cell r="E22996">
            <v>39447</v>
          </cell>
        </row>
        <row r="22997">
          <cell r="A22997">
            <v>39430</v>
          </cell>
          <cell r="B22997">
            <v>348</v>
          </cell>
          <cell r="C22997">
            <v>18</v>
          </cell>
          <cell r="D22997">
            <v>2007</v>
          </cell>
          <cell r="E22997">
            <v>39447</v>
          </cell>
        </row>
        <row r="22998">
          <cell r="A22998">
            <v>39431</v>
          </cell>
          <cell r="B22998">
            <v>349</v>
          </cell>
          <cell r="C22998">
            <v>17</v>
          </cell>
          <cell r="D22998">
            <v>2007</v>
          </cell>
          <cell r="E22998">
            <v>39447</v>
          </cell>
        </row>
        <row r="22999">
          <cell r="A22999">
            <v>39432</v>
          </cell>
          <cell r="B22999">
            <v>350</v>
          </cell>
          <cell r="C22999">
            <v>16</v>
          </cell>
          <cell r="D22999">
            <v>2007</v>
          </cell>
          <cell r="E22999">
            <v>39447</v>
          </cell>
        </row>
        <row r="23000">
          <cell r="A23000">
            <v>39433</v>
          </cell>
          <cell r="B23000">
            <v>351</v>
          </cell>
          <cell r="C23000">
            <v>15</v>
          </cell>
          <cell r="D23000">
            <v>2007</v>
          </cell>
          <cell r="E23000">
            <v>39447</v>
          </cell>
        </row>
        <row r="23001">
          <cell r="A23001">
            <v>39434</v>
          </cell>
          <cell r="B23001">
            <v>352</v>
          </cell>
          <cell r="C23001">
            <v>14</v>
          </cell>
          <cell r="D23001">
            <v>2007</v>
          </cell>
          <cell r="E23001">
            <v>39447</v>
          </cell>
        </row>
        <row r="23002">
          <cell r="A23002">
            <v>39435</v>
          </cell>
          <cell r="B23002">
            <v>353</v>
          </cell>
          <cell r="C23002">
            <v>13</v>
          </cell>
          <cell r="D23002">
            <v>2007</v>
          </cell>
          <cell r="E23002">
            <v>39447</v>
          </cell>
        </row>
        <row r="23003">
          <cell r="A23003">
            <v>39436</v>
          </cell>
          <cell r="B23003">
            <v>354</v>
          </cell>
          <cell r="C23003">
            <v>12</v>
          </cell>
          <cell r="D23003">
            <v>2007</v>
          </cell>
          <cell r="E23003">
            <v>39447</v>
          </cell>
        </row>
        <row r="23004">
          <cell r="A23004">
            <v>39437</v>
          </cell>
          <cell r="B23004">
            <v>355</v>
          </cell>
          <cell r="C23004">
            <v>11</v>
          </cell>
          <cell r="D23004">
            <v>2007</v>
          </cell>
          <cell r="E23004">
            <v>39447</v>
          </cell>
        </row>
        <row r="23005">
          <cell r="A23005">
            <v>39438</v>
          </cell>
          <cell r="B23005">
            <v>356</v>
          </cell>
          <cell r="C23005">
            <v>10</v>
          </cell>
          <cell r="D23005">
            <v>2007</v>
          </cell>
          <cell r="E23005">
            <v>39447</v>
          </cell>
        </row>
        <row r="23006">
          <cell r="A23006">
            <v>39439</v>
          </cell>
          <cell r="B23006">
            <v>357</v>
          </cell>
          <cell r="C23006">
            <v>9</v>
          </cell>
          <cell r="D23006">
            <v>2007</v>
          </cell>
          <cell r="E23006">
            <v>39447</v>
          </cell>
        </row>
        <row r="23007">
          <cell r="A23007">
            <v>39440</v>
          </cell>
          <cell r="B23007">
            <v>358</v>
          </cell>
          <cell r="C23007">
            <v>8</v>
          </cell>
          <cell r="D23007">
            <v>2007</v>
          </cell>
          <cell r="E23007">
            <v>39447</v>
          </cell>
        </row>
        <row r="23008">
          <cell r="A23008">
            <v>39441</v>
          </cell>
          <cell r="B23008">
            <v>359</v>
          </cell>
          <cell r="C23008">
            <v>7</v>
          </cell>
          <cell r="D23008">
            <v>2007</v>
          </cell>
          <cell r="E23008">
            <v>39447</v>
          </cell>
        </row>
        <row r="23009">
          <cell r="A23009">
            <v>39442</v>
          </cell>
          <cell r="B23009">
            <v>360</v>
          </cell>
          <cell r="C23009">
            <v>6</v>
          </cell>
          <cell r="D23009">
            <v>2007</v>
          </cell>
          <cell r="E23009">
            <v>39447</v>
          </cell>
        </row>
        <row r="23010">
          <cell r="A23010">
            <v>39443</v>
          </cell>
          <cell r="B23010">
            <v>361</v>
          </cell>
          <cell r="C23010">
            <v>5</v>
          </cell>
          <cell r="D23010">
            <v>2007</v>
          </cell>
          <cell r="E23010">
            <v>39447</v>
          </cell>
        </row>
        <row r="23011">
          <cell r="A23011">
            <v>39444</v>
          </cell>
          <cell r="B23011">
            <v>362</v>
          </cell>
          <cell r="C23011">
            <v>4</v>
          </cell>
          <cell r="D23011">
            <v>2007</v>
          </cell>
          <cell r="E23011">
            <v>39447</v>
          </cell>
        </row>
        <row r="23012">
          <cell r="A23012">
            <v>39445</v>
          </cell>
          <cell r="B23012">
            <v>363</v>
          </cell>
          <cell r="C23012">
            <v>3</v>
          </cell>
          <cell r="D23012">
            <v>2007</v>
          </cell>
          <cell r="E23012">
            <v>39447</v>
          </cell>
        </row>
        <row r="23013">
          <cell r="A23013">
            <v>39446</v>
          </cell>
          <cell r="B23013">
            <v>364</v>
          </cell>
          <cell r="C23013">
            <v>2</v>
          </cell>
          <cell r="D23013">
            <v>2007</v>
          </cell>
          <cell r="E23013">
            <v>39447</v>
          </cell>
        </row>
        <row r="23014">
          <cell r="A23014">
            <v>39447</v>
          </cell>
          <cell r="B23014">
            <v>365</v>
          </cell>
          <cell r="C23014">
            <v>1</v>
          </cell>
          <cell r="D23014">
            <v>2007</v>
          </cell>
          <cell r="E23014">
            <v>39447</v>
          </cell>
        </row>
        <row r="23015">
          <cell r="A23015">
            <v>39448</v>
          </cell>
          <cell r="B23015">
            <v>1</v>
          </cell>
          <cell r="C23015">
            <v>366</v>
          </cell>
          <cell r="D23015">
            <v>2008</v>
          </cell>
          <cell r="E23015">
            <v>39813</v>
          </cell>
        </row>
        <row r="23016">
          <cell r="A23016">
            <v>39449</v>
          </cell>
          <cell r="B23016">
            <v>2</v>
          </cell>
          <cell r="C23016">
            <v>365</v>
          </cell>
          <cell r="D23016">
            <v>2008</v>
          </cell>
          <cell r="E23016">
            <v>39813</v>
          </cell>
        </row>
        <row r="23017">
          <cell r="A23017">
            <v>39450</v>
          </cell>
          <cell r="B23017">
            <v>3</v>
          </cell>
          <cell r="C23017">
            <v>364</v>
          </cell>
          <cell r="D23017">
            <v>2008</v>
          </cell>
          <cell r="E23017">
            <v>39813</v>
          </cell>
        </row>
        <row r="23018">
          <cell r="A23018">
            <v>39451</v>
          </cell>
          <cell r="B23018">
            <v>4</v>
          </cell>
          <cell r="C23018">
            <v>363</v>
          </cell>
          <cell r="D23018">
            <v>2008</v>
          </cell>
          <cell r="E23018">
            <v>39813</v>
          </cell>
        </row>
        <row r="23019">
          <cell r="A23019">
            <v>39452</v>
          </cell>
          <cell r="B23019">
            <v>5</v>
          </cell>
          <cell r="C23019">
            <v>362</v>
          </cell>
          <cell r="D23019">
            <v>2008</v>
          </cell>
          <cell r="E23019">
            <v>39813</v>
          </cell>
        </row>
        <row r="23020">
          <cell r="A23020">
            <v>39453</v>
          </cell>
          <cell r="B23020">
            <v>6</v>
          </cell>
          <cell r="C23020">
            <v>361</v>
          </cell>
          <cell r="D23020">
            <v>2008</v>
          </cell>
          <cell r="E23020">
            <v>39813</v>
          </cell>
        </row>
        <row r="23021">
          <cell r="A23021">
            <v>39454</v>
          </cell>
          <cell r="B23021">
            <v>7</v>
          </cell>
          <cell r="C23021">
            <v>360</v>
          </cell>
          <cell r="D23021">
            <v>2008</v>
          </cell>
          <cell r="E23021">
            <v>39813</v>
          </cell>
        </row>
        <row r="23022">
          <cell r="A23022">
            <v>39455</v>
          </cell>
          <cell r="B23022">
            <v>8</v>
          </cell>
          <cell r="C23022">
            <v>359</v>
          </cell>
          <cell r="D23022">
            <v>2008</v>
          </cell>
          <cell r="E23022">
            <v>39813</v>
          </cell>
        </row>
        <row r="23023">
          <cell r="A23023">
            <v>39456</v>
          </cell>
          <cell r="B23023">
            <v>9</v>
          </cell>
          <cell r="C23023">
            <v>358</v>
          </cell>
          <cell r="D23023">
            <v>2008</v>
          </cell>
          <cell r="E23023">
            <v>39813</v>
          </cell>
        </row>
        <row r="23024">
          <cell r="A23024">
            <v>39457</v>
          </cell>
          <cell r="B23024">
            <v>10</v>
          </cell>
          <cell r="C23024">
            <v>357</v>
          </cell>
          <cell r="D23024">
            <v>2008</v>
          </cell>
          <cell r="E23024">
            <v>39813</v>
          </cell>
        </row>
        <row r="23025">
          <cell r="A23025">
            <v>39458</v>
          </cell>
          <cell r="B23025">
            <v>11</v>
          </cell>
          <cell r="C23025">
            <v>356</v>
          </cell>
          <cell r="D23025">
            <v>2008</v>
          </cell>
          <cell r="E23025">
            <v>39813</v>
          </cell>
        </row>
        <row r="23026">
          <cell r="A23026">
            <v>39459</v>
          </cell>
          <cell r="B23026">
            <v>12</v>
          </cell>
          <cell r="C23026">
            <v>355</v>
          </cell>
          <cell r="D23026">
            <v>2008</v>
          </cell>
          <cell r="E23026">
            <v>39813</v>
          </cell>
        </row>
        <row r="23027">
          <cell r="A23027">
            <v>39460</v>
          </cell>
          <cell r="B23027">
            <v>13</v>
          </cell>
          <cell r="C23027">
            <v>354</v>
          </cell>
          <cell r="D23027">
            <v>2008</v>
          </cell>
          <cell r="E23027">
            <v>39813</v>
          </cell>
        </row>
        <row r="23028">
          <cell r="A23028">
            <v>39461</v>
          </cell>
          <cell r="B23028">
            <v>14</v>
          </cell>
          <cell r="C23028">
            <v>353</v>
          </cell>
          <cell r="D23028">
            <v>2008</v>
          </cell>
          <cell r="E23028">
            <v>39813</v>
          </cell>
        </row>
        <row r="23029">
          <cell r="A23029">
            <v>39462</v>
          </cell>
          <cell r="B23029">
            <v>15</v>
          </cell>
          <cell r="C23029">
            <v>352</v>
          </cell>
          <cell r="D23029">
            <v>2008</v>
          </cell>
          <cell r="E23029">
            <v>39813</v>
          </cell>
        </row>
        <row r="23030">
          <cell r="A23030">
            <v>39463</v>
          </cell>
          <cell r="B23030">
            <v>16</v>
          </cell>
          <cell r="C23030">
            <v>351</v>
          </cell>
          <cell r="D23030">
            <v>2008</v>
          </cell>
          <cell r="E23030">
            <v>39813</v>
          </cell>
        </row>
        <row r="23031">
          <cell r="A23031">
            <v>39464</v>
          </cell>
          <cell r="B23031">
            <v>17</v>
          </cell>
          <cell r="C23031">
            <v>350</v>
          </cell>
          <cell r="D23031">
            <v>2008</v>
          </cell>
          <cell r="E23031">
            <v>39813</v>
          </cell>
        </row>
        <row r="23032">
          <cell r="A23032">
            <v>39465</v>
          </cell>
          <cell r="B23032">
            <v>18</v>
          </cell>
          <cell r="C23032">
            <v>349</v>
          </cell>
          <cell r="D23032">
            <v>2008</v>
          </cell>
          <cell r="E23032">
            <v>39813</v>
          </cell>
        </row>
        <row r="23033">
          <cell r="A23033">
            <v>39466</v>
          </cell>
          <cell r="B23033">
            <v>19</v>
          </cell>
          <cell r="C23033">
            <v>348</v>
          </cell>
          <cell r="D23033">
            <v>2008</v>
          </cell>
          <cell r="E23033">
            <v>39813</v>
          </cell>
        </row>
        <row r="23034">
          <cell r="A23034">
            <v>39467</v>
          </cell>
          <cell r="B23034">
            <v>20</v>
          </cell>
          <cell r="C23034">
            <v>347</v>
          </cell>
          <cell r="D23034">
            <v>2008</v>
          </cell>
          <cell r="E23034">
            <v>39813</v>
          </cell>
        </row>
        <row r="23035">
          <cell r="A23035">
            <v>39468</v>
          </cell>
          <cell r="B23035">
            <v>21</v>
          </cell>
          <cell r="C23035">
            <v>346</v>
          </cell>
          <cell r="D23035">
            <v>2008</v>
          </cell>
          <cell r="E23035">
            <v>39813</v>
          </cell>
        </row>
        <row r="23036">
          <cell r="A23036">
            <v>39469</v>
          </cell>
          <cell r="B23036">
            <v>22</v>
          </cell>
          <cell r="C23036">
            <v>345</v>
          </cell>
          <cell r="D23036">
            <v>2008</v>
          </cell>
          <cell r="E23036">
            <v>39813</v>
          </cell>
        </row>
        <row r="23037">
          <cell r="A23037">
            <v>39470</v>
          </cell>
          <cell r="B23037">
            <v>23</v>
          </cell>
          <cell r="C23037">
            <v>344</v>
          </cell>
          <cell r="D23037">
            <v>2008</v>
          </cell>
          <cell r="E23037">
            <v>39813</v>
          </cell>
        </row>
        <row r="23038">
          <cell r="A23038">
            <v>39471</v>
          </cell>
          <cell r="B23038">
            <v>24</v>
          </cell>
          <cell r="C23038">
            <v>343</v>
          </cell>
          <cell r="D23038">
            <v>2008</v>
          </cell>
          <cell r="E23038">
            <v>39813</v>
          </cell>
        </row>
        <row r="23039">
          <cell r="A23039">
            <v>39472</v>
          </cell>
          <cell r="B23039">
            <v>25</v>
          </cell>
          <cell r="C23039">
            <v>342</v>
          </cell>
          <cell r="D23039">
            <v>2008</v>
          </cell>
          <cell r="E23039">
            <v>39813</v>
          </cell>
        </row>
        <row r="23040">
          <cell r="A23040">
            <v>39473</v>
          </cell>
          <cell r="B23040">
            <v>26</v>
          </cell>
          <cell r="C23040">
            <v>341</v>
          </cell>
          <cell r="D23040">
            <v>2008</v>
          </cell>
          <cell r="E23040">
            <v>39813</v>
          </cell>
        </row>
        <row r="23041">
          <cell r="A23041">
            <v>39474</v>
          </cell>
          <cell r="B23041">
            <v>27</v>
          </cell>
          <cell r="C23041">
            <v>340</v>
          </cell>
          <cell r="D23041">
            <v>2008</v>
          </cell>
          <cell r="E23041">
            <v>39813</v>
          </cell>
        </row>
        <row r="23042">
          <cell r="A23042">
            <v>39475</v>
          </cell>
          <cell r="B23042">
            <v>28</v>
          </cell>
          <cell r="C23042">
            <v>339</v>
          </cell>
          <cell r="D23042">
            <v>2008</v>
          </cell>
          <cell r="E23042">
            <v>39813</v>
          </cell>
        </row>
        <row r="23043">
          <cell r="A23043">
            <v>39476</v>
          </cell>
          <cell r="B23043">
            <v>29</v>
          </cell>
          <cell r="C23043">
            <v>338</v>
          </cell>
          <cell r="D23043">
            <v>2008</v>
          </cell>
          <cell r="E23043">
            <v>39813</v>
          </cell>
        </row>
        <row r="23044">
          <cell r="A23044">
            <v>39477</v>
          </cell>
          <cell r="B23044">
            <v>30</v>
          </cell>
          <cell r="C23044">
            <v>337</v>
          </cell>
          <cell r="D23044">
            <v>2008</v>
          </cell>
          <cell r="E23044">
            <v>39813</v>
          </cell>
        </row>
        <row r="23045">
          <cell r="A23045">
            <v>39478</v>
          </cell>
          <cell r="B23045">
            <v>31</v>
          </cell>
          <cell r="C23045">
            <v>336</v>
          </cell>
          <cell r="D23045">
            <v>2008</v>
          </cell>
          <cell r="E23045">
            <v>39813</v>
          </cell>
        </row>
        <row r="23046">
          <cell r="A23046">
            <v>39479</v>
          </cell>
          <cell r="B23046">
            <v>32</v>
          </cell>
          <cell r="C23046">
            <v>335</v>
          </cell>
          <cell r="D23046">
            <v>2008</v>
          </cell>
          <cell r="E23046">
            <v>39813</v>
          </cell>
        </row>
        <row r="23047">
          <cell r="A23047">
            <v>39480</v>
          </cell>
          <cell r="B23047">
            <v>33</v>
          </cell>
          <cell r="C23047">
            <v>334</v>
          </cell>
          <cell r="D23047">
            <v>2008</v>
          </cell>
          <cell r="E23047">
            <v>39813</v>
          </cell>
        </row>
        <row r="23048">
          <cell r="A23048">
            <v>39481</v>
          </cell>
          <cell r="B23048">
            <v>34</v>
          </cell>
          <cell r="C23048">
            <v>333</v>
          </cell>
          <cell r="D23048">
            <v>2008</v>
          </cell>
          <cell r="E23048">
            <v>39813</v>
          </cell>
        </row>
        <row r="23049">
          <cell r="A23049">
            <v>39482</v>
          </cell>
          <cell r="B23049">
            <v>35</v>
          </cell>
          <cell r="C23049">
            <v>332</v>
          </cell>
          <cell r="D23049">
            <v>2008</v>
          </cell>
          <cell r="E23049">
            <v>39813</v>
          </cell>
        </row>
        <row r="23050">
          <cell r="A23050">
            <v>39483</v>
          </cell>
          <cell r="B23050">
            <v>36</v>
          </cell>
          <cell r="C23050">
            <v>331</v>
          </cell>
          <cell r="D23050">
            <v>2008</v>
          </cell>
          <cell r="E23050">
            <v>39813</v>
          </cell>
        </row>
        <row r="23051">
          <cell r="A23051">
            <v>39484</v>
          </cell>
          <cell r="B23051">
            <v>37</v>
          </cell>
          <cell r="C23051">
            <v>330</v>
          </cell>
          <cell r="D23051">
            <v>2008</v>
          </cell>
          <cell r="E23051">
            <v>39813</v>
          </cell>
        </row>
        <row r="23052">
          <cell r="A23052">
            <v>39485</v>
          </cell>
          <cell r="B23052">
            <v>38</v>
          </cell>
          <cell r="C23052">
            <v>329</v>
          </cell>
          <cell r="D23052">
            <v>2008</v>
          </cell>
          <cell r="E23052">
            <v>39813</v>
          </cell>
        </row>
        <row r="23053">
          <cell r="A23053">
            <v>39486</v>
          </cell>
          <cell r="B23053">
            <v>39</v>
          </cell>
          <cell r="C23053">
            <v>328</v>
          </cell>
          <cell r="D23053">
            <v>2008</v>
          </cell>
          <cell r="E23053">
            <v>39813</v>
          </cell>
        </row>
        <row r="23054">
          <cell r="A23054">
            <v>39487</v>
          </cell>
          <cell r="B23054">
            <v>40</v>
          </cell>
          <cell r="C23054">
            <v>327</v>
          </cell>
          <cell r="D23054">
            <v>2008</v>
          </cell>
          <cell r="E23054">
            <v>39813</v>
          </cell>
        </row>
        <row r="23055">
          <cell r="A23055">
            <v>39488</v>
          </cell>
          <cell r="B23055">
            <v>41</v>
          </cell>
          <cell r="C23055">
            <v>326</v>
          </cell>
          <cell r="D23055">
            <v>2008</v>
          </cell>
          <cell r="E23055">
            <v>39813</v>
          </cell>
        </row>
        <row r="23056">
          <cell r="A23056">
            <v>39489</v>
          </cell>
          <cell r="B23056">
            <v>42</v>
          </cell>
          <cell r="C23056">
            <v>325</v>
          </cell>
          <cell r="D23056">
            <v>2008</v>
          </cell>
          <cell r="E23056">
            <v>39813</v>
          </cell>
        </row>
        <row r="23057">
          <cell r="A23057">
            <v>39490</v>
          </cell>
          <cell r="B23057">
            <v>43</v>
          </cell>
          <cell r="C23057">
            <v>324</v>
          </cell>
          <cell r="D23057">
            <v>2008</v>
          </cell>
          <cell r="E23057">
            <v>39813</v>
          </cell>
        </row>
        <row r="23058">
          <cell r="A23058">
            <v>39491</v>
          </cell>
          <cell r="B23058">
            <v>44</v>
          </cell>
          <cell r="C23058">
            <v>323</v>
          </cell>
          <cell r="D23058">
            <v>2008</v>
          </cell>
          <cell r="E23058">
            <v>39813</v>
          </cell>
        </row>
        <row r="23059">
          <cell r="A23059">
            <v>39492</v>
          </cell>
          <cell r="B23059">
            <v>45</v>
          </cell>
          <cell r="C23059">
            <v>322</v>
          </cell>
          <cell r="D23059">
            <v>2008</v>
          </cell>
          <cell r="E23059">
            <v>39813</v>
          </cell>
        </row>
        <row r="23060">
          <cell r="A23060">
            <v>39493</v>
          </cell>
          <cell r="B23060">
            <v>46</v>
          </cell>
          <cell r="C23060">
            <v>321</v>
          </cell>
          <cell r="D23060">
            <v>2008</v>
          </cell>
          <cell r="E23060">
            <v>39813</v>
          </cell>
        </row>
        <row r="23061">
          <cell r="A23061">
            <v>39494</v>
          </cell>
          <cell r="B23061">
            <v>47</v>
          </cell>
          <cell r="C23061">
            <v>320</v>
          </cell>
          <cell r="D23061">
            <v>2008</v>
          </cell>
          <cell r="E23061">
            <v>39813</v>
          </cell>
        </row>
        <row r="23062">
          <cell r="A23062">
            <v>39495</v>
          </cell>
          <cell r="B23062">
            <v>48</v>
          </cell>
          <cell r="C23062">
            <v>319</v>
          </cell>
          <cell r="D23062">
            <v>2008</v>
          </cell>
          <cell r="E23062">
            <v>39813</v>
          </cell>
        </row>
        <row r="23063">
          <cell r="A23063">
            <v>39496</v>
          </cell>
          <cell r="B23063">
            <v>49</v>
          </cell>
          <cell r="C23063">
            <v>318</v>
          </cell>
          <cell r="D23063">
            <v>2008</v>
          </cell>
          <cell r="E23063">
            <v>39813</v>
          </cell>
        </row>
        <row r="23064">
          <cell r="A23064">
            <v>39497</v>
          </cell>
          <cell r="B23064">
            <v>50</v>
          </cell>
          <cell r="C23064">
            <v>317</v>
          </cell>
          <cell r="D23064">
            <v>2008</v>
          </cell>
          <cell r="E23064">
            <v>39813</v>
          </cell>
        </row>
        <row r="23065">
          <cell r="A23065">
            <v>39498</v>
          </cell>
          <cell r="B23065">
            <v>51</v>
          </cell>
          <cell r="C23065">
            <v>316</v>
          </cell>
          <cell r="D23065">
            <v>2008</v>
          </cell>
          <cell r="E23065">
            <v>39813</v>
          </cell>
        </row>
        <row r="23066">
          <cell r="A23066">
            <v>39499</v>
          </cell>
          <cell r="B23066">
            <v>52</v>
          </cell>
          <cell r="C23066">
            <v>315</v>
          </cell>
          <cell r="D23066">
            <v>2008</v>
          </cell>
          <cell r="E23066">
            <v>39813</v>
          </cell>
        </row>
        <row r="23067">
          <cell r="A23067">
            <v>39500</v>
          </cell>
          <cell r="B23067">
            <v>53</v>
          </cell>
          <cell r="C23067">
            <v>314</v>
          </cell>
          <cell r="D23067">
            <v>2008</v>
          </cell>
          <cell r="E23067">
            <v>39813</v>
          </cell>
        </row>
        <row r="23068">
          <cell r="A23068">
            <v>39501</v>
          </cell>
          <cell r="B23068">
            <v>54</v>
          </cell>
          <cell r="C23068">
            <v>313</v>
          </cell>
          <cell r="D23068">
            <v>2008</v>
          </cell>
          <cell r="E23068">
            <v>39813</v>
          </cell>
        </row>
        <row r="23069">
          <cell r="A23069">
            <v>39502</v>
          </cell>
          <cell r="B23069">
            <v>55</v>
          </cell>
          <cell r="C23069">
            <v>312</v>
          </cell>
          <cell r="D23069">
            <v>2008</v>
          </cell>
          <cell r="E23069">
            <v>39813</v>
          </cell>
        </row>
        <row r="23070">
          <cell r="A23070">
            <v>39503</v>
          </cell>
          <cell r="B23070">
            <v>56</v>
          </cell>
          <cell r="C23070">
            <v>311</v>
          </cell>
          <cell r="D23070">
            <v>2008</v>
          </cell>
          <cell r="E23070">
            <v>39813</v>
          </cell>
        </row>
        <row r="23071">
          <cell r="A23071">
            <v>39504</v>
          </cell>
          <cell r="B23071">
            <v>57</v>
          </cell>
          <cell r="C23071">
            <v>310</v>
          </cell>
          <cell r="D23071">
            <v>2008</v>
          </cell>
          <cell r="E23071">
            <v>39813</v>
          </cell>
        </row>
        <row r="23072">
          <cell r="A23072">
            <v>39505</v>
          </cell>
          <cell r="B23072">
            <v>58</v>
          </cell>
          <cell r="C23072">
            <v>309</v>
          </cell>
          <cell r="D23072">
            <v>2008</v>
          </cell>
          <cell r="E23072">
            <v>39813</v>
          </cell>
        </row>
        <row r="23073">
          <cell r="A23073">
            <v>39506</v>
          </cell>
          <cell r="B23073">
            <v>59</v>
          </cell>
          <cell r="C23073">
            <v>308</v>
          </cell>
          <cell r="D23073">
            <v>2008</v>
          </cell>
          <cell r="E23073">
            <v>39813</v>
          </cell>
        </row>
        <row r="23074">
          <cell r="A23074">
            <v>39507</v>
          </cell>
          <cell r="B23074">
            <v>60</v>
          </cell>
          <cell r="C23074">
            <v>307</v>
          </cell>
          <cell r="D23074">
            <v>2008</v>
          </cell>
          <cell r="E23074">
            <v>39813</v>
          </cell>
        </row>
        <row r="23075">
          <cell r="A23075">
            <v>39508</v>
          </cell>
          <cell r="B23075">
            <v>61</v>
          </cell>
          <cell r="C23075">
            <v>306</v>
          </cell>
          <cell r="D23075">
            <v>2008</v>
          </cell>
          <cell r="E23075">
            <v>39813</v>
          </cell>
        </row>
        <row r="23076">
          <cell r="A23076">
            <v>39509</v>
          </cell>
          <cell r="B23076">
            <v>62</v>
          </cell>
          <cell r="C23076">
            <v>305</v>
          </cell>
          <cell r="D23076">
            <v>2008</v>
          </cell>
          <cell r="E23076">
            <v>39813</v>
          </cell>
        </row>
        <row r="23077">
          <cell r="A23077">
            <v>39510</v>
          </cell>
          <cell r="B23077">
            <v>63</v>
          </cell>
          <cell r="C23077">
            <v>304</v>
          </cell>
          <cell r="D23077">
            <v>2008</v>
          </cell>
          <cell r="E23077">
            <v>39813</v>
          </cell>
        </row>
        <row r="23078">
          <cell r="A23078">
            <v>39511</v>
          </cell>
          <cell r="B23078">
            <v>64</v>
          </cell>
          <cell r="C23078">
            <v>303</v>
          </cell>
          <cell r="D23078">
            <v>2008</v>
          </cell>
          <cell r="E23078">
            <v>39813</v>
          </cell>
        </row>
        <row r="23079">
          <cell r="A23079">
            <v>39512</v>
          </cell>
          <cell r="B23079">
            <v>65</v>
          </cell>
          <cell r="C23079">
            <v>302</v>
          </cell>
          <cell r="D23079">
            <v>2008</v>
          </cell>
          <cell r="E23079">
            <v>39813</v>
          </cell>
        </row>
        <row r="23080">
          <cell r="A23080">
            <v>39513</v>
          </cell>
          <cell r="B23080">
            <v>66</v>
          </cell>
          <cell r="C23080">
            <v>301</v>
          </cell>
          <cell r="D23080">
            <v>2008</v>
          </cell>
          <cell r="E23080">
            <v>39813</v>
          </cell>
        </row>
        <row r="23081">
          <cell r="A23081">
            <v>39514</v>
          </cell>
          <cell r="B23081">
            <v>67</v>
          </cell>
          <cell r="C23081">
            <v>300</v>
          </cell>
          <cell r="D23081">
            <v>2008</v>
          </cell>
          <cell r="E23081">
            <v>39813</v>
          </cell>
        </row>
        <row r="23082">
          <cell r="A23082">
            <v>39515</v>
          </cell>
          <cell r="B23082">
            <v>68</v>
          </cell>
          <cell r="C23082">
            <v>299</v>
          </cell>
          <cell r="D23082">
            <v>2008</v>
          </cell>
          <cell r="E23082">
            <v>39813</v>
          </cell>
        </row>
        <row r="23083">
          <cell r="A23083">
            <v>39516</v>
          </cell>
          <cell r="B23083">
            <v>69</v>
          </cell>
          <cell r="C23083">
            <v>298</v>
          </cell>
          <cell r="D23083">
            <v>2008</v>
          </cell>
          <cell r="E23083">
            <v>39813</v>
          </cell>
        </row>
        <row r="23084">
          <cell r="A23084">
            <v>39517</v>
          </cell>
          <cell r="B23084">
            <v>70</v>
          </cell>
          <cell r="C23084">
            <v>297</v>
          </cell>
          <cell r="D23084">
            <v>2008</v>
          </cell>
          <cell r="E23084">
            <v>39813</v>
          </cell>
        </row>
        <row r="23085">
          <cell r="A23085">
            <v>39518</v>
          </cell>
          <cell r="B23085">
            <v>71</v>
          </cell>
          <cell r="C23085">
            <v>296</v>
          </cell>
          <cell r="D23085">
            <v>2008</v>
          </cell>
          <cell r="E23085">
            <v>39813</v>
          </cell>
        </row>
        <row r="23086">
          <cell r="A23086">
            <v>39519</v>
          </cell>
          <cell r="B23086">
            <v>72</v>
          </cell>
          <cell r="C23086">
            <v>295</v>
          </cell>
          <cell r="D23086">
            <v>2008</v>
          </cell>
          <cell r="E23086">
            <v>39813</v>
          </cell>
        </row>
        <row r="23087">
          <cell r="A23087">
            <v>39520</v>
          </cell>
          <cell r="B23087">
            <v>73</v>
          </cell>
          <cell r="C23087">
            <v>294</v>
          </cell>
          <cell r="D23087">
            <v>2008</v>
          </cell>
          <cell r="E23087">
            <v>39813</v>
          </cell>
        </row>
        <row r="23088">
          <cell r="A23088">
            <v>39521</v>
          </cell>
          <cell r="B23088">
            <v>74</v>
          </cell>
          <cell r="C23088">
            <v>293</v>
          </cell>
          <cell r="D23088">
            <v>2008</v>
          </cell>
          <cell r="E23088">
            <v>39813</v>
          </cell>
        </row>
        <row r="23089">
          <cell r="A23089">
            <v>39522</v>
          </cell>
          <cell r="B23089">
            <v>75</v>
          </cell>
          <cell r="C23089">
            <v>292</v>
          </cell>
          <cell r="D23089">
            <v>2008</v>
          </cell>
          <cell r="E23089">
            <v>39813</v>
          </cell>
        </row>
        <row r="23090">
          <cell r="A23090">
            <v>39523</v>
          </cell>
          <cell r="B23090">
            <v>76</v>
          </cell>
          <cell r="C23090">
            <v>291</v>
          </cell>
          <cell r="D23090">
            <v>2008</v>
          </cell>
          <cell r="E23090">
            <v>39813</v>
          </cell>
        </row>
        <row r="23091">
          <cell r="A23091">
            <v>39524</v>
          </cell>
          <cell r="B23091">
            <v>77</v>
          </cell>
          <cell r="C23091">
            <v>290</v>
          </cell>
          <cell r="D23091">
            <v>2008</v>
          </cell>
          <cell r="E23091">
            <v>39813</v>
          </cell>
        </row>
        <row r="23092">
          <cell r="A23092">
            <v>39525</v>
          </cell>
          <cell r="B23092">
            <v>78</v>
          </cell>
          <cell r="C23092">
            <v>289</v>
          </cell>
          <cell r="D23092">
            <v>2008</v>
          </cell>
          <cell r="E23092">
            <v>39813</v>
          </cell>
        </row>
        <row r="23093">
          <cell r="A23093">
            <v>39526</v>
          </cell>
          <cell r="B23093">
            <v>79</v>
          </cell>
          <cell r="C23093">
            <v>288</v>
          </cell>
          <cell r="D23093">
            <v>2008</v>
          </cell>
          <cell r="E23093">
            <v>39813</v>
          </cell>
        </row>
        <row r="23094">
          <cell r="A23094">
            <v>39527</v>
          </cell>
          <cell r="B23094">
            <v>80</v>
          </cell>
          <cell r="C23094">
            <v>287</v>
          </cell>
          <cell r="D23094">
            <v>2008</v>
          </cell>
          <cell r="E23094">
            <v>39813</v>
          </cell>
        </row>
        <row r="23095">
          <cell r="A23095">
            <v>39528</v>
          </cell>
          <cell r="B23095">
            <v>81</v>
          </cell>
          <cell r="C23095">
            <v>286</v>
          </cell>
          <cell r="D23095">
            <v>2008</v>
          </cell>
          <cell r="E23095">
            <v>39813</v>
          </cell>
        </row>
        <row r="23096">
          <cell r="A23096">
            <v>39529</v>
          </cell>
          <cell r="B23096">
            <v>82</v>
          </cell>
          <cell r="C23096">
            <v>285</v>
          </cell>
          <cell r="D23096">
            <v>2008</v>
          </cell>
          <cell r="E23096">
            <v>39813</v>
          </cell>
        </row>
        <row r="23097">
          <cell r="A23097">
            <v>39530</v>
          </cell>
          <cell r="B23097">
            <v>83</v>
          </cell>
          <cell r="C23097">
            <v>284</v>
          </cell>
          <cell r="D23097">
            <v>2008</v>
          </cell>
          <cell r="E23097">
            <v>39813</v>
          </cell>
        </row>
        <row r="23098">
          <cell r="A23098">
            <v>39531</v>
          </cell>
          <cell r="B23098">
            <v>84</v>
          </cell>
          <cell r="C23098">
            <v>283</v>
          </cell>
          <cell r="D23098">
            <v>2008</v>
          </cell>
          <cell r="E23098">
            <v>39813</v>
          </cell>
        </row>
        <row r="23099">
          <cell r="A23099">
            <v>39532</v>
          </cell>
          <cell r="B23099">
            <v>85</v>
          </cell>
          <cell r="C23099">
            <v>282</v>
          </cell>
          <cell r="D23099">
            <v>2008</v>
          </cell>
          <cell r="E23099">
            <v>39813</v>
          </cell>
        </row>
        <row r="23100">
          <cell r="A23100">
            <v>39533</v>
          </cell>
          <cell r="B23100">
            <v>86</v>
          </cell>
          <cell r="C23100">
            <v>281</v>
          </cell>
          <cell r="D23100">
            <v>2008</v>
          </cell>
          <cell r="E23100">
            <v>39813</v>
          </cell>
        </row>
        <row r="23101">
          <cell r="A23101">
            <v>39534</v>
          </cell>
          <cell r="B23101">
            <v>87</v>
          </cell>
          <cell r="C23101">
            <v>280</v>
          </cell>
          <cell r="D23101">
            <v>2008</v>
          </cell>
          <cell r="E23101">
            <v>39813</v>
          </cell>
        </row>
        <row r="23102">
          <cell r="A23102">
            <v>39535</v>
          </cell>
          <cell r="B23102">
            <v>88</v>
          </cell>
          <cell r="C23102">
            <v>279</v>
          </cell>
          <cell r="D23102">
            <v>2008</v>
          </cell>
          <cell r="E23102">
            <v>39813</v>
          </cell>
        </row>
        <row r="23103">
          <cell r="A23103">
            <v>39536</v>
          </cell>
          <cell r="B23103">
            <v>89</v>
          </cell>
          <cell r="C23103">
            <v>278</v>
          </cell>
          <cell r="D23103">
            <v>2008</v>
          </cell>
          <cell r="E23103">
            <v>39813</v>
          </cell>
        </row>
        <row r="23104">
          <cell r="A23104">
            <v>39537</v>
          </cell>
          <cell r="B23104">
            <v>90</v>
          </cell>
          <cell r="C23104">
            <v>277</v>
          </cell>
          <cell r="D23104">
            <v>2008</v>
          </cell>
          <cell r="E23104">
            <v>39813</v>
          </cell>
        </row>
        <row r="23105">
          <cell r="A23105">
            <v>39538</v>
          </cell>
          <cell r="B23105">
            <v>91</v>
          </cell>
          <cell r="C23105">
            <v>276</v>
          </cell>
          <cell r="D23105">
            <v>2008</v>
          </cell>
          <cell r="E23105">
            <v>39813</v>
          </cell>
        </row>
        <row r="23106">
          <cell r="A23106">
            <v>39539</v>
          </cell>
          <cell r="B23106">
            <v>92</v>
          </cell>
          <cell r="C23106">
            <v>275</v>
          </cell>
          <cell r="D23106">
            <v>2008</v>
          </cell>
          <cell r="E23106">
            <v>39813</v>
          </cell>
        </row>
        <row r="23107">
          <cell r="A23107">
            <v>39540</v>
          </cell>
          <cell r="B23107">
            <v>93</v>
          </cell>
          <cell r="C23107">
            <v>274</v>
          </cell>
          <cell r="D23107">
            <v>2008</v>
          </cell>
          <cell r="E23107">
            <v>39813</v>
          </cell>
        </row>
        <row r="23108">
          <cell r="A23108">
            <v>39541</v>
          </cell>
          <cell r="B23108">
            <v>94</v>
          </cell>
          <cell r="C23108">
            <v>273</v>
          </cell>
          <cell r="D23108">
            <v>2008</v>
          </cell>
          <cell r="E23108">
            <v>39813</v>
          </cell>
        </row>
        <row r="23109">
          <cell r="A23109">
            <v>39542</v>
          </cell>
          <cell r="B23109">
            <v>95</v>
          </cell>
          <cell r="C23109">
            <v>272</v>
          </cell>
          <cell r="D23109">
            <v>2008</v>
          </cell>
          <cell r="E23109">
            <v>39813</v>
          </cell>
        </row>
        <row r="23110">
          <cell r="A23110">
            <v>39543</v>
          </cell>
          <cell r="B23110">
            <v>96</v>
          </cell>
          <cell r="C23110">
            <v>271</v>
          </cell>
          <cell r="D23110">
            <v>2008</v>
          </cell>
          <cell r="E23110">
            <v>39813</v>
          </cell>
        </row>
        <row r="23111">
          <cell r="A23111">
            <v>39544</v>
          </cell>
          <cell r="B23111">
            <v>97</v>
          </cell>
          <cell r="C23111">
            <v>270</v>
          </cell>
          <cell r="D23111">
            <v>2008</v>
          </cell>
          <cell r="E23111">
            <v>39813</v>
          </cell>
        </row>
        <row r="23112">
          <cell r="A23112">
            <v>39545</v>
          </cell>
          <cell r="B23112">
            <v>98</v>
          </cell>
          <cell r="C23112">
            <v>269</v>
          </cell>
          <cell r="D23112">
            <v>2008</v>
          </cell>
          <cell r="E23112">
            <v>39813</v>
          </cell>
        </row>
        <row r="23113">
          <cell r="A23113">
            <v>39546</v>
          </cell>
          <cell r="B23113">
            <v>99</v>
          </cell>
          <cell r="C23113">
            <v>268</v>
          </cell>
          <cell r="D23113">
            <v>2008</v>
          </cell>
          <cell r="E23113">
            <v>39813</v>
          </cell>
        </row>
        <row r="23114">
          <cell r="A23114">
            <v>39547</v>
          </cell>
          <cell r="B23114">
            <v>100</v>
          </cell>
          <cell r="C23114">
            <v>267</v>
          </cell>
          <cell r="D23114">
            <v>2008</v>
          </cell>
          <cell r="E23114">
            <v>39813</v>
          </cell>
        </row>
        <row r="23115">
          <cell r="A23115">
            <v>39548</v>
          </cell>
          <cell r="B23115">
            <v>101</v>
          </cell>
          <cell r="C23115">
            <v>266</v>
          </cell>
          <cell r="D23115">
            <v>2008</v>
          </cell>
          <cell r="E23115">
            <v>39813</v>
          </cell>
        </row>
        <row r="23116">
          <cell r="A23116">
            <v>39549</v>
          </cell>
          <cell r="B23116">
            <v>102</v>
          </cell>
          <cell r="C23116">
            <v>265</v>
          </cell>
          <cell r="D23116">
            <v>2008</v>
          </cell>
          <cell r="E23116">
            <v>39813</v>
          </cell>
        </row>
        <row r="23117">
          <cell r="A23117">
            <v>39550</v>
          </cell>
          <cell r="B23117">
            <v>103</v>
          </cell>
          <cell r="C23117">
            <v>264</v>
          </cell>
          <cell r="D23117">
            <v>2008</v>
          </cell>
          <cell r="E23117">
            <v>39813</v>
          </cell>
        </row>
        <row r="23118">
          <cell r="A23118">
            <v>39551</v>
          </cell>
          <cell r="B23118">
            <v>104</v>
          </cell>
          <cell r="C23118">
            <v>263</v>
          </cell>
          <cell r="D23118">
            <v>2008</v>
          </cell>
          <cell r="E23118">
            <v>39813</v>
          </cell>
        </row>
        <row r="23119">
          <cell r="A23119">
            <v>39552</v>
          </cell>
          <cell r="B23119">
            <v>105</v>
          </cell>
          <cell r="C23119">
            <v>262</v>
          </cell>
          <cell r="D23119">
            <v>2008</v>
          </cell>
          <cell r="E23119">
            <v>39813</v>
          </cell>
        </row>
        <row r="23120">
          <cell r="A23120">
            <v>39553</v>
          </cell>
          <cell r="B23120">
            <v>106</v>
          </cell>
          <cell r="C23120">
            <v>261</v>
          </cell>
          <cell r="D23120">
            <v>2008</v>
          </cell>
          <cell r="E23120">
            <v>39813</v>
          </cell>
        </row>
        <row r="23121">
          <cell r="A23121">
            <v>39554</v>
          </cell>
          <cell r="B23121">
            <v>107</v>
          </cell>
          <cell r="C23121">
            <v>260</v>
          </cell>
          <cell r="D23121">
            <v>2008</v>
          </cell>
          <cell r="E23121">
            <v>39813</v>
          </cell>
        </row>
        <row r="23122">
          <cell r="A23122">
            <v>39555</v>
          </cell>
          <cell r="B23122">
            <v>108</v>
          </cell>
          <cell r="C23122">
            <v>259</v>
          </cell>
          <cell r="D23122">
            <v>2008</v>
          </cell>
          <cell r="E23122">
            <v>39813</v>
          </cell>
        </row>
        <row r="23123">
          <cell r="A23123">
            <v>39556</v>
          </cell>
          <cell r="B23123">
            <v>109</v>
          </cell>
          <cell r="C23123">
            <v>258</v>
          </cell>
          <cell r="D23123">
            <v>2008</v>
          </cell>
          <cell r="E23123">
            <v>39813</v>
          </cell>
        </row>
        <row r="23124">
          <cell r="A23124">
            <v>39557</v>
          </cell>
          <cell r="B23124">
            <v>110</v>
          </cell>
          <cell r="C23124">
            <v>257</v>
          </cell>
          <cell r="D23124">
            <v>2008</v>
          </cell>
          <cell r="E23124">
            <v>39813</v>
          </cell>
        </row>
        <row r="23125">
          <cell r="A23125">
            <v>39558</v>
          </cell>
          <cell r="B23125">
            <v>111</v>
          </cell>
          <cell r="C23125">
            <v>256</v>
          </cell>
          <cell r="D23125">
            <v>2008</v>
          </cell>
          <cell r="E23125">
            <v>39813</v>
          </cell>
        </row>
        <row r="23126">
          <cell r="A23126">
            <v>39559</v>
          </cell>
          <cell r="B23126">
            <v>112</v>
          </cell>
          <cell r="C23126">
            <v>255</v>
          </cell>
          <cell r="D23126">
            <v>2008</v>
          </cell>
          <cell r="E23126">
            <v>39813</v>
          </cell>
        </row>
        <row r="23127">
          <cell r="A23127">
            <v>39560</v>
          </cell>
          <cell r="B23127">
            <v>113</v>
          </cell>
          <cell r="C23127">
            <v>254</v>
          </cell>
          <cell r="D23127">
            <v>2008</v>
          </cell>
          <cell r="E23127">
            <v>39813</v>
          </cell>
        </row>
        <row r="23128">
          <cell r="A23128">
            <v>39561</v>
          </cell>
          <cell r="B23128">
            <v>114</v>
          </cell>
          <cell r="C23128">
            <v>253</v>
          </cell>
          <cell r="D23128">
            <v>2008</v>
          </cell>
          <cell r="E23128">
            <v>39813</v>
          </cell>
        </row>
        <row r="23129">
          <cell r="A23129">
            <v>39562</v>
          </cell>
          <cell r="B23129">
            <v>115</v>
          </cell>
          <cell r="C23129">
            <v>252</v>
          </cell>
          <cell r="D23129">
            <v>2008</v>
          </cell>
          <cell r="E23129">
            <v>39813</v>
          </cell>
        </row>
        <row r="23130">
          <cell r="A23130">
            <v>39563</v>
          </cell>
          <cell r="B23130">
            <v>116</v>
          </cell>
          <cell r="C23130">
            <v>251</v>
          </cell>
          <cell r="D23130">
            <v>2008</v>
          </cell>
          <cell r="E23130">
            <v>39813</v>
          </cell>
        </row>
        <row r="23131">
          <cell r="A23131">
            <v>39564</v>
          </cell>
          <cell r="B23131">
            <v>117</v>
          </cell>
          <cell r="C23131">
            <v>250</v>
          </cell>
          <cell r="D23131">
            <v>2008</v>
          </cell>
          <cell r="E23131">
            <v>39813</v>
          </cell>
        </row>
        <row r="23132">
          <cell r="A23132">
            <v>39565</v>
          </cell>
          <cell r="B23132">
            <v>118</v>
          </cell>
          <cell r="C23132">
            <v>249</v>
          </cell>
          <cell r="D23132">
            <v>2008</v>
          </cell>
          <cell r="E23132">
            <v>39813</v>
          </cell>
        </row>
        <row r="23133">
          <cell r="A23133">
            <v>39566</v>
          </cell>
          <cell r="B23133">
            <v>119</v>
          </cell>
          <cell r="C23133">
            <v>248</v>
          </cell>
          <cell r="D23133">
            <v>2008</v>
          </cell>
          <cell r="E23133">
            <v>39813</v>
          </cell>
        </row>
        <row r="23134">
          <cell r="A23134">
            <v>39567</v>
          </cell>
          <cell r="B23134">
            <v>120</v>
          </cell>
          <cell r="C23134">
            <v>247</v>
          </cell>
          <cell r="D23134">
            <v>2008</v>
          </cell>
          <cell r="E23134">
            <v>39813</v>
          </cell>
        </row>
        <row r="23135">
          <cell r="A23135">
            <v>39568</v>
          </cell>
          <cell r="B23135">
            <v>121</v>
          </cell>
          <cell r="C23135">
            <v>246</v>
          </cell>
          <cell r="D23135">
            <v>2008</v>
          </cell>
          <cell r="E23135">
            <v>39813</v>
          </cell>
        </row>
        <row r="23136">
          <cell r="A23136">
            <v>39569</v>
          </cell>
          <cell r="B23136">
            <v>122</v>
          </cell>
          <cell r="C23136">
            <v>245</v>
          </cell>
          <cell r="D23136">
            <v>2008</v>
          </cell>
          <cell r="E23136">
            <v>39813</v>
          </cell>
        </row>
        <row r="23137">
          <cell r="A23137">
            <v>39570</v>
          </cell>
          <cell r="B23137">
            <v>123</v>
          </cell>
          <cell r="C23137">
            <v>244</v>
          </cell>
          <cell r="D23137">
            <v>2008</v>
          </cell>
          <cell r="E23137">
            <v>39813</v>
          </cell>
        </row>
        <row r="23138">
          <cell r="A23138">
            <v>39571</v>
          </cell>
          <cell r="B23138">
            <v>124</v>
          </cell>
          <cell r="C23138">
            <v>243</v>
          </cell>
          <cell r="D23138">
            <v>2008</v>
          </cell>
          <cell r="E23138">
            <v>39813</v>
          </cell>
        </row>
        <row r="23139">
          <cell r="A23139">
            <v>39572</v>
          </cell>
          <cell r="B23139">
            <v>125</v>
          </cell>
          <cell r="C23139">
            <v>242</v>
          </cell>
          <cell r="D23139">
            <v>2008</v>
          </cell>
          <cell r="E23139">
            <v>39813</v>
          </cell>
        </row>
        <row r="23140">
          <cell r="A23140">
            <v>39573</v>
          </cell>
          <cell r="B23140">
            <v>126</v>
          </cell>
          <cell r="C23140">
            <v>241</v>
          </cell>
          <cell r="D23140">
            <v>2008</v>
          </cell>
          <cell r="E23140">
            <v>39813</v>
          </cell>
        </row>
        <row r="23141">
          <cell r="A23141">
            <v>39574</v>
          </cell>
          <cell r="B23141">
            <v>127</v>
          </cell>
          <cell r="C23141">
            <v>240</v>
          </cell>
          <cell r="D23141">
            <v>2008</v>
          </cell>
          <cell r="E23141">
            <v>39813</v>
          </cell>
        </row>
        <row r="23142">
          <cell r="A23142">
            <v>39575</v>
          </cell>
          <cell r="B23142">
            <v>128</v>
          </cell>
          <cell r="C23142">
            <v>239</v>
          </cell>
          <cell r="D23142">
            <v>2008</v>
          </cell>
          <cell r="E23142">
            <v>39813</v>
          </cell>
        </row>
        <row r="23143">
          <cell r="A23143">
            <v>39576</v>
          </cell>
          <cell r="B23143">
            <v>129</v>
          </cell>
          <cell r="C23143">
            <v>238</v>
          </cell>
          <cell r="D23143">
            <v>2008</v>
          </cell>
          <cell r="E23143">
            <v>39813</v>
          </cell>
        </row>
        <row r="23144">
          <cell r="A23144">
            <v>39577</v>
          </cell>
          <cell r="B23144">
            <v>130</v>
          </cell>
          <cell r="C23144">
            <v>237</v>
          </cell>
          <cell r="D23144">
            <v>2008</v>
          </cell>
          <cell r="E23144">
            <v>39813</v>
          </cell>
        </row>
        <row r="23145">
          <cell r="A23145">
            <v>39578</v>
          </cell>
          <cell r="B23145">
            <v>131</v>
          </cell>
          <cell r="C23145">
            <v>236</v>
          </cell>
          <cell r="D23145">
            <v>2008</v>
          </cell>
          <cell r="E23145">
            <v>39813</v>
          </cell>
        </row>
        <row r="23146">
          <cell r="A23146">
            <v>39579</v>
          </cell>
          <cell r="B23146">
            <v>132</v>
          </cell>
          <cell r="C23146">
            <v>235</v>
          </cell>
          <cell r="D23146">
            <v>2008</v>
          </cell>
          <cell r="E23146">
            <v>39813</v>
          </cell>
        </row>
        <row r="23147">
          <cell r="A23147">
            <v>39580</v>
          </cell>
          <cell r="B23147">
            <v>133</v>
          </cell>
          <cell r="C23147">
            <v>234</v>
          </cell>
          <cell r="D23147">
            <v>2008</v>
          </cell>
          <cell r="E23147">
            <v>39813</v>
          </cell>
        </row>
        <row r="23148">
          <cell r="A23148">
            <v>39581</v>
          </cell>
          <cell r="B23148">
            <v>134</v>
          </cell>
          <cell r="C23148">
            <v>233</v>
          </cell>
          <cell r="D23148">
            <v>2008</v>
          </cell>
          <cell r="E23148">
            <v>39813</v>
          </cell>
        </row>
        <row r="23149">
          <cell r="A23149">
            <v>39582</v>
          </cell>
          <cell r="B23149">
            <v>135</v>
          </cell>
          <cell r="C23149">
            <v>232</v>
          </cell>
          <cell r="D23149">
            <v>2008</v>
          </cell>
          <cell r="E23149">
            <v>39813</v>
          </cell>
        </row>
        <row r="23150">
          <cell r="A23150">
            <v>39583</v>
          </cell>
          <cell r="B23150">
            <v>136</v>
          </cell>
          <cell r="C23150">
            <v>231</v>
          </cell>
          <cell r="D23150">
            <v>2008</v>
          </cell>
          <cell r="E23150">
            <v>39813</v>
          </cell>
        </row>
        <row r="23151">
          <cell r="A23151">
            <v>39584</v>
          </cell>
          <cell r="B23151">
            <v>137</v>
          </cell>
          <cell r="C23151">
            <v>230</v>
          </cell>
          <cell r="D23151">
            <v>2008</v>
          </cell>
          <cell r="E23151">
            <v>39813</v>
          </cell>
        </row>
        <row r="23152">
          <cell r="A23152">
            <v>39585</v>
          </cell>
          <cell r="B23152">
            <v>138</v>
          </cell>
          <cell r="C23152">
            <v>229</v>
          </cell>
          <cell r="D23152">
            <v>2008</v>
          </cell>
          <cell r="E23152">
            <v>39813</v>
          </cell>
        </row>
        <row r="23153">
          <cell r="A23153">
            <v>39586</v>
          </cell>
          <cell r="B23153">
            <v>139</v>
          </cell>
          <cell r="C23153">
            <v>228</v>
          </cell>
          <cell r="D23153">
            <v>2008</v>
          </cell>
          <cell r="E23153">
            <v>39813</v>
          </cell>
        </row>
        <row r="23154">
          <cell r="A23154">
            <v>39587</v>
          </cell>
          <cell r="B23154">
            <v>140</v>
          </cell>
          <cell r="C23154">
            <v>227</v>
          </cell>
          <cell r="D23154">
            <v>2008</v>
          </cell>
          <cell r="E23154">
            <v>39813</v>
          </cell>
        </row>
        <row r="23155">
          <cell r="A23155">
            <v>39588</v>
          </cell>
          <cell r="B23155">
            <v>141</v>
          </cell>
          <cell r="C23155">
            <v>226</v>
          </cell>
          <cell r="D23155">
            <v>2008</v>
          </cell>
          <cell r="E23155">
            <v>39813</v>
          </cell>
        </row>
        <row r="23156">
          <cell r="A23156">
            <v>39589</v>
          </cell>
          <cell r="B23156">
            <v>142</v>
          </cell>
          <cell r="C23156">
            <v>225</v>
          </cell>
          <cell r="D23156">
            <v>2008</v>
          </cell>
          <cell r="E23156">
            <v>39813</v>
          </cell>
        </row>
        <row r="23157">
          <cell r="A23157">
            <v>39590</v>
          </cell>
          <cell r="B23157">
            <v>143</v>
          </cell>
          <cell r="C23157">
            <v>224</v>
          </cell>
          <cell r="D23157">
            <v>2008</v>
          </cell>
          <cell r="E23157">
            <v>39813</v>
          </cell>
        </row>
        <row r="23158">
          <cell r="A23158">
            <v>39591</v>
          </cell>
          <cell r="B23158">
            <v>144</v>
          </cell>
          <cell r="C23158">
            <v>223</v>
          </cell>
          <cell r="D23158">
            <v>2008</v>
          </cell>
          <cell r="E23158">
            <v>39813</v>
          </cell>
        </row>
        <row r="23159">
          <cell r="A23159">
            <v>39592</v>
          </cell>
          <cell r="B23159">
            <v>145</v>
          </cell>
          <cell r="C23159">
            <v>222</v>
          </cell>
          <cell r="D23159">
            <v>2008</v>
          </cell>
          <cell r="E23159">
            <v>39813</v>
          </cell>
        </row>
        <row r="23160">
          <cell r="A23160">
            <v>39593</v>
          </cell>
          <cell r="B23160">
            <v>146</v>
          </cell>
          <cell r="C23160">
            <v>221</v>
          </cell>
          <cell r="D23160">
            <v>2008</v>
          </cell>
          <cell r="E23160">
            <v>39813</v>
          </cell>
        </row>
        <row r="23161">
          <cell r="A23161">
            <v>39594</v>
          </cell>
          <cell r="B23161">
            <v>147</v>
          </cell>
          <cell r="C23161">
            <v>220</v>
          </cell>
          <cell r="D23161">
            <v>2008</v>
          </cell>
          <cell r="E23161">
            <v>39813</v>
          </cell>
        </row>
        <row r="23162">
          <cell r="A23162">
            <v>39595</v>
          </cell>
          <cell r="B23162">
            <v>148</v>
          </cell>
          <cell r="C23162">
            <v>219</v>
          </cell>
          <cell r="D23162">
            <v>2008</v>
          </cell>
          <cell r="E23162">
            <v>39813</v>
          </cell>
        </row>
        <row r="23163">
          <cell r="A23163">
            <v>39596</v>
          </cell>
          <cell r="B23163">
            <v>149</v>
          </cell>
          <cell r="C23163">
            <v>218</v>
          </cell>
          <cell r="D23163">
            <v>2008</v>
          </cell>
          <cell r="E23163">
            <v>39813</v>
          </cell>
        </row>
        <row r="23164">
          <cell r="A23164">
            <v>39597</v>
          </cell>
          <cell r="B23164">
            <v>150</v>
          </cell>
          <cell r="C23164">
            <v>217</v>
          </cell>
          <cell r="D23164">
            <v>2008</v>
          </cell>
          <cell r="E23164">
            <v>39813</v>
          </cell>
        </row>
        <row r="23165">
          <cell r="A23165">
            <v>39598</v>
          </cell>
          <cell r="B23165">
            <v>151</v>
          </cell>
          <cell r="C23165">
            <v>216</v>
          </cell>
          <cell r="D23165">
            <v>2008</v>
          </cell>
          <cell r="E23165">
            <v>39813</v>
          </cell>
        </row>
        <row r="23166">
          <cell r="A23166">
            <v>39599</v>
          </cell>
          <cell r="B23166">
            <v>152</v>
          </cell>
          <cell r="C23166">
            <v>215</v>
          </cell>
          <cell r="D23166">
            <v>2008</v>
          </cell>
          <cell r="E23166">
            <v>39813</v>
          </cell>
        </row>
        <row r="23167">
          <cell r="A23167">
            <v>39600</v>
          </cell>
          <cell r="B23167">
            <v>153</v>
          </cell>
          <cell r="C23167">
            <v>214</v>
          </cell>
          <cell r="D23167">
            <v>2008</v>
          </cell>
          <cell r="E23167">
            <v>39813</v>
          </cell>
        </row>
        <row r="23168">
          <cell r="A23168">
            <v>39601</v>
          </cell>
          <cell r="B23168">
            <v>154</v>
          </cell>
          <cell r="C23168">
            <v>213</v>
          </cell>
          <cell r="D23168">
            <v>2008</v>
          </cell>
          <cell r="E23168">
            <v>39813</v>
          </cell>
        </row>
        <row r="23169">
          <cell r="A23169">
            <v>39602</v>
          </cell>
          <cell r="B23169">
            <v>155</v>
          </cell>
          <cell r="C23169">
            <v>212</v>
          </cell>
          <cell r="D23169">
            <v>2008</v>
          </cell>
          <cell r="E23169">
            <v>39813</v>
          </cell>
        </row>
        <row r="23170">
          <cell r="A23170">
            <v>39603</v>
          </cell>
          <cell r="B23170">
            <v>156</v>
          </cell>
          <cell r="C23170">
            <v>211</v>
          </cell>
          <cell r="D23170">
            <v>2008</v>
          </cell>
          <cell r="E23170">
            <v>39813</v>
          </cell>
        </row>
        <row r="23171">
          <cell r="A23171">
            <v>39604</v>
          </cell>
          <cell r="B23171">
            <v>157</v>
          </cell>
          <cell r="C23171">
            <v>210</v>
          </cell>
          <cell r="D23171">
            <v>2008</v>
          </cell>
          <cell r="E23171">
            <v>39813</v>
          </cell>
        </row>
        <row r="23172">
          <cell r="A23172">
            <v>39605</v>
          </cell>
          <cell r="B23172">
            <v>158</v>
          </cell>
          <cell r="C23172">
            <v>209</v>
          </cell>
          <cell r="D23172">
            <v>2008</v>
          </cell>
          <cell r="E23172">
            <v>39813</v>
          </cell>
        </row>
        <row r="23173">
          <cell r="A23173">
            <v>39606</v>
          </cell>
          <cell r="B23173">
            <v>159</v>
          </cell>
          <cell r="C23173">
            <v>208</v>
          </cell>
          <cell r="D23173">
            <v>2008</v>
          </cell>
          <cell r="E23173">
            <v>39813</v>
          </cell>
        </row>
        <row r="23174">
          <cell r="A23174">
            <v>39607</v>
          </cell>
          <cell r="B23174">
            <v>160</v>
          </cell>
          <cell r="C23174">
            <v>207</v>
          </cell>
          <cell r="D23174">
            <v>2008</v>
          </cell>
          <cell r="E23174">
            <v>39813</v>
          </cell>
        </row>
        <row r="23175">
          <cell r="A23175">
            <v>39608</v>
          </cell>
          <cell r="B23175">
            <v>161</v>
          </cell>
          <cell r="C23175">
            <v>206</v>
          </cell>
          <cell r="D23175">
            <v>2008</v>
          </cell>
          <cell r="E23175">
            <v>39813</v>
          </cell>
        </row>
        <row r="23176">
          <cell r="A23176">
            <v>39609</v>
          </cell>
          <cell r="B23176">
            <v>162</v>
          </cell>
          <cell r="C23176">
            <v>205</v>
          </cell>
          <cell r="D23176">
            <v>2008</v>
          </cell>
          <cell r="E23176">
            <v>39813</v>
          </cell>
        </row>
        <row r="23177">
          <cell r="A23177">
            <v>39610</v>
          </cell>
          <cell r="B23177">
            <v>163</v>
          </cell>
          <cell r="C23177">
            <v>204</v>
          </cell>
          <cell r="D23177">
            <v>2008</v>
          </cell>
          <cell r="E23177">
            <v>39813</v>
          </cell>
        </row>
        <row r="23178">
          <cell r="A23178">
            <v>39611</v>
          </cell>
          <cell r="B23178">
            <v>164</v>
          </cell>
          <cell r="C23178">
            <v>203</v>
          </cell>
          <cell r="D23178">
            <v>2008</v>
          </cell>
          <cell r="E23178">
            <v>39813</v>
          </cell>
        </row>
        <row r="23179">
          <cell r="A23179">
            <v>39612</v>
          </cell>
          <cell r="B23179">
            <v>165</v>
          </cell>
          <cell r="C23179">
            <v>202</v>
          </cell>
          <cell r="D23179">
            <v>2008</v>
          </cell>
          <cell r="E23179">
            <v>39813</v>
          </cell>
        </row>
        <row r="23180">
          <cell r="A23180">
            <v>39613</v>
          </cell>
          <cell r="B23180">
            <v>166</v>
          </cell>
          <cell r="C23180">
            <v>201</v>
          </cell>
          <cell r="D23180">
            <v>2008</v>
          </cell>
          <cell r="E23180">
            <v>39813</v>
          </cell>
        </row>
        <row r="23181">
          <cell r="A23181">
            <v>39614</v>
          </cell>
          <cell r="B23181">
            <v>167</v>
          </cell>
          <cell r="C23181">
            <v>200</v>
          </cell>
          <cell r="D23181">
            <v>2008</v>
          </cell>
          <cell r="E23181">
            <v>39813</v>
          </cell>
        </row>
        <row r="23182">
          <cell r="A23182">
            <v>39615</v>
          </cell>
          <cell r="B23182">
            <v>168</v>
          </cell>
          <cell r="C23182">
            <v>199</v>
          </cell>
          <cell r="D23182">
            <v>2008</v>
          </cell>
          <cell r="E23182">
            <v>39813</v>
          </cell>
        </row>
        <row r="23183">
          <cell r="A23183">
            <v>39616</v>
          </cell>
          <cell r="B23183">
            <v>169</v>
          </cell>
          <cell r="C23183">
            <v>198</v>
          </cell>
          <cell r="D23183">
            <v>2008</v>
          </cell>
          <cell r="E23183">
            <v>39813</v>
          </cell>
        </row>
        <row r="23184">
          <cell r="A23184">
            <v>39617</v>
          </cell>
          <cell r="B23184">
            <v>170</v>
          </cell>
          <cell r="C23184">
            <v>197</v>
          </cell>
          <cell r="D23184">
            <v>2008</v>
          </cell>
          <cell r="E23184">
            <v>39813</v>
          </cell>
        </row>
        <row r="23185">
          <cell r="A23185">
            <v>39618</v>
          </cell>
          <cell r="B23185">
            <v>171</v>
          </cell>
          <cell r="C23185">
            <v>196</v>
          </cell>
          <cell r="D23185">
            <v>2008</v>
          </cell>
          <cell r="E23185">
            <v>39813</v>
          </cell>
        </row>
        <row r="23186">
          <cell r="A23186">
            <v>39619</v>
          </cell>
          <cell r="B23186">
            <v>172</v>
          </cell>
          <cell r="C23186">
            <v>195</v>
          </cell>
          <cell r="D23186">
            <v>2008</v>
          </cell>
          <cell r="E23186">
            <v>39813</v>
          </cell>
        </row>
        <row r="23187">
          <cell r="A23187">
            <v>39620</v>
          </cell>
          <cell r="B23187">
            <v>173</v>
          </cell>
          <cell r="C23187">
            <v>194</v>
          </cell>
          <cell r="D23187">
            <v>2008</v>
          </cell>
          <cell r="E23187">
            <v>39813</v>
          </cell>
        </row>
        <row r="23188">
          <cell r="A23188">
            <v>39621</v>
          </cell>
          <cell r="B23188">
            <v>174</v>
          </cell>
          <cell r="C23188">
            <v>193</v>
          </cell>
          <cell r="D23188">
            <v>2008</v>
          </cell>
          <cell r="E23188">
            <v>39813</v>
          </cell>
        </row>
        <row r="23189">
          <cell r="A23189">
            <v>39622</v>
          </cell>
          <cell r="B23189">
            <v>175</v>
          </cell>
          <cell r="C23189">
            <v>192</v>
          </cell>
          <cell r="D23189">
            <v>2008</v>
          </cell>
          <cell r="E23189">
            <v>39813</v>
          </cell>
        </row>
        <row r="23190">
          <cell r="A23190">
            <v>39623</v>
          </cell>
          <cell r="B23190">
            <v>176</v>
          </cell>
          <cell r="C23190">
            <v>191</v>
          </cell>
          <cell r="D23190">
            <v>2008</v>
          </cell>
          <cell r="E23190">
            <v>39813</v>
          </cell>
        </row>
        <row r="23191">
          <cell r="A23191">
            <v>39624</v>
          </cell>
          <cell r="B23191">
            <v>177</v>
          </cell>
          <cell r="C23191">
            <v>190</v>
          </cell>
          <cell r="D23191">
            <v>2008</v>
          </cell>
          <cell r="E23191">
            <v>39813</v>
          </cell>
        </row>
        <row r="23192">
          <cell r="A23192">
            <v>39625</v>
          </cell>
          <cell r="B23192">
            <v>178</v>
          </cell>
          <cell r="C23192">
            <v>189</v>
          </cell>
          <cell r="D23192">
            <v>2008</v>
          </cell>
          <cell r="E23192">
            <v>39813</v>
          </cell>
        </row>
        <row r="23193">
          <cell r="A23193">
            <v>39626</v>
          </cell>
          <cell r="B23193">
            <v>179</v>
          </cell>
          <cell r="C23193">
            <v>188</v>
          </cell>
          <cell r="D23193">
            <v>2008</v>
          </cell>
          <cell r="E23193">
            <v>39813</v>
          </cell>
        </row>
        <row r="23194">
          <cell r="A23194">
            <v>39627</v>
          </cell>
          <cell r="B23194">
            <v>180</v>
          </cell>
          <cell r="C23194">
            <v>187</v>
          </cell>
          <cell r="D23194">
            <v>2008</v>
          </cell>
          <cell r="E23194">
            <v>39813</v>
          </cell>
        </row>
        <row r="23195">
          <cell r="A23195">
            <v>39628</v>
          </cell>
          <cell r="B23195">
            <v>181</v>
          </cell>
          <cell r="C23195">
            <v>186</v>
          </cell>
          <cell r="D23195">
            <v>2008</v>
          </cell>
          <cell r="E23195">
            <v>39813</v>
          </cell>
        </row>
        <row r="23196">
          <cell r="A23196">
            <v>39629</v>
          </cell>
          <cell r="B23196">
            <v>182</v>
          </cell>
          <cell r="C23196">
            <v>185</v>
          </cell>
          <cell r="D23196">
            <v>2008</v>
          </cell>
          <cell r="E23196">
            <v>39813</v>
          </cell>
        </row>
        <row r="23197">
          <cell r="A23197">
            <v>39630</v>
          </cell>
          <cell r="B23197">
            <v>183</v>
          </cell>
          <cell r="C23197">
            <v>184</v>
          </cell>
          <cell r="D23197">
            <v>2008</v>
          </cell>
          <cell r="E23197">
            <v>39813</v>
          </cell>
        </row>
        <row r="23198">
          <cell r="A23198">
            <v>39631</v>
          </cell>
          <cell r="B23198">
            <v>184</v>
          </cell>
          <cell r="C23198">
            <v>183</v>
          </cell>
          <cell r="D23198">
            <v>2008</v>
          </cell>
          <cell r="E23198">
            <v>39813</v>
          </cell>
        </row>
        <row r="23199">
          <cell r="A23199">
            <v>39632</v>
          </cell>
          <cell r="B23199">
            <v>185</v>
          </cell>
          <cell r="C23199">
            <v>182</v>
          </cell>
          <cell r="D23199">
            <v>2008</v>
          </cell>
          <cell r="E23199">
            <v>39813</v>
          </cell>
        </row>
        <row r="23200">
          <cell r="A23200">
            <v>39633</v>
          </cell>
          <cell r="B23200">
            <v>186</v>
          </cell>
          <cell r="C23200">
            <v>181</v>
          </cell>
          <cell r="D23200">
            <v>2008</v>
          </cell>
          <cell r="E23200">
            <v>39813</v>
          </cell>
        </row>
        <row r="23201">
          <cell r="A23201">
            <v>39634</v>
          </cell>
          <cell r="B23201">
            <v>187</v>
          </cell>
          <cell r="C23201">
            <v>180</v>
          </cell>
          <cell r="D23201">
            <v>2008</v>
          </cell>
          <cell r="E23201">
            <v>39813</v>
          </cell>
        </row>
        <row r="23202">
          <cell r="A23202">
            <v>39635</v>
          </cell>
          <cell r="B23202">
            <v>188</v>
          </cell>
          <cell r="C23202">
            <v>179</v>
          </cell>
          <cell r="D23202">
            <v>2008</v>
          </cell>
          <cell r="E23202">
            <v>39813</v>
          </cell>
        </row>
        <row r="23203">
          <cell r="A23203">
            <v>39636</v>
          </cell>
          <cell r="B23203">
            <v>189</v>
          </cell>
          <cell r="C23203">
            <v>178</v>
          </cell>
          <cell r="D23203">
            <v>2008</v>
          </cell>
          <cell r="E23203">
            <v>39813</v>
          </cell>
        </row>
        <row r="23204">
          <cell r="A23204">
            <v>39637</v>
          </cell>
          <cell r="B23204">
            <v>190</v>
          </cell>
          <cell r="C23204">
            <v>177</v>
          </cell>
          <cell r="D23204">
            <v>2008</v>
          </cell>
          <cell r="E23204">
            <v>39813</v>
          </cell>
        </row>
        <row r="23205">
          <cell r="A23205">
            <v>39638</v>
          </cell>
          <cell r="B23205">
            <v>191</v>
          </cell>
          <cell r="C23205">
            <v>176</v>
          </cell>
          <cell r="D23205">
            <v>2008</v>
          </cell>
          <cell r="E23205">
            <v>39813</v>
          </cell>
        </row>
        <row r="23206">
          <cell r="A23206">
            <v>39639</v>
          </cell>
          <cell r="B23206">
            <v>192</v>
          </cell>
          <cell r="C23206">
            <v>175</v>
          </cell>
          <cell r="D23206">
            <v>2008</v>
          </cell>
          <cell r="E23206">
            <v>39813</v>
          </cell>
        </row>
        <row r="23207">
          <cell r="A23207">
            <v>39640</v>
          </cell>
          <cell r="B23207">
            <v>193</v>
          </cell>
          <cell r="C23207">
            <v>174</v>
          </cell>
          <cell r="D23207">
            <v>2008</v>
          </cell>
          <cell r="E23207">
            <v>39813</v>
          </cell>
        </row>
        <row r="23208">
          <cell r="A23208">
            <v>39641</v>
          </cell>
          <cell r="B23208">
            <v>194</v>
          </cell>
          <cell r="C23208">
            <v>173</v>
          </cell>
          <cell r="D23208">
            <v>2008</v>
          </cell>
          <cell r="E23208">
            <v>39813</v>
          </cell>
        </row>
        <row r="23209">
          <cell r="A23209">
            <v>39642</v>
          </cell>
          <cell r="B23209">
            <v>195</v>
          </cell>
          <cell r="C23209">
            <v>172</v>
          </cell>
          <cell r="D23209">
            <v>2008</v>
          </cell>
          <cell r="E23209">
            <v>39813</v>
          </cell>
        </row>
        <row r="23210">
          <cell r="A23210">
            <v>39643</v>
          </cell>
          <cell r="B23210">
            <v>196</v>
          </cell>
          <cell r="C23210">
            <v>171</v>
          </cell>
          <cell r="D23210">
            <v>2008</v>
          </cell>
          <cell r="E23210">
            <v>39813</v>
          </cell>
        </row>
        <row r="23211">
          <cell r="A23211">
            <v>39644</v>
          </cell>
          <cell r="B23211">
            <v>197</v>
          </cell>
          <cell r="C23211">
            <v>170</v>
          </cell>
          <cell r="D23211">
            <v>2008</v>
          </cell>
          <cell r="E23211">
            <v>39813</v>
          </cell>
        </row>
        <row r="23212">
          <cell r="A23212">
            <v>39645</v>
          </cell>
          <cell r="B23212">
            <v>198</v>
          </cell>
          <cell r="C23212">
            <v>169</v>
          </cell>
          <cell r="D23212">
            <v>2008</v>
          </cell>
          <cell r="E23212">
            <v>39813</v>
          </cell>
        </row>
        <row r="23213">
          <cell r="A23213">
            <v>39646</v>
          </cell>
          <cell r="B23213">
            <v>199</v>
          </cell>
          <cell r="C23213">
            <v>168</v>
          </cell>
          <cell r="D23213">
            <v>2008</v>
          </cell>
          <cell r="E23213">
            <v>39813</v>
          </cell>
        </row>
        <row r="23214">
          <cell r="A23214">
            <v>39647</v>
          </cell>
          <cell r="B23214">
            <v>200</v>
          </cell>
          <cell r="C23214">
            <v>167</v>
          </cell>
          <cell r="D23214">
            <v>2008</v>
          </cell>
          <cell r="E23214">
            <v>39813</v>
          </cell>
        </row>
        <row r="23215">
          <cell r="A23215">
            <v>39648</v>
          </cell>
          <cell r="B23215">
            <v>201</v>
          </cell>
          <cell r="C23215">
            <v>166</v>
          </cell>
          <cell r="D23215">
            <v>2008</v>
          </cell>
          <cell r="E23215">
            <v>39813</v>
          </cell>
        </row>
        <row r="23216">
          <cell r="A23216">
            <v>39649</v>
          </cell>
          <cell r="B23216">
            <v>202</v>
          </cell>
          <cell r="C23216">
            <v>165</v>
          </cell>
          <cell r="D23216">
            <v>2008</v>
          </cell>
          <cell r="E23216">
            <v>39813</v>
          </cell>
        </row>
        <row r="23217">
          <cell r="A23217">
            <v>39650</v>
          </cell>
          <cell r="B23217">
            <v>203</v>
          </cell>
          <cell r="C23217">
            <v>164</v>
          </cell>
          <cell r="D23217">
            <v>2008</v>
          </cell>
          <cell r="E23217">
            <v>39813</v>
          </cell>
        </row>
        <row r="23218">
          <cell r="A23218">
            <v>39651</v>
          </cell>
          <cell r="B23218">
            <v>204</v>
          </cell>
          <cell r="C23218">
            <v>163</v>
          </cell>
          <cell r="D23218">
            <v>2008</v>
          </cell>
          <cell r="E23218">
            <v>39813</v>
          </cell>
        </row>
        <row r="23219">
          <cell r="A23219">
            <v>39652</v>
          </cell>
          <cell r="B23219">
            <v>205</v>
          </cell>
          <cell r="C23219">
            <v>162</v>
          </cell>
          <cell r="D23219">
            <v>2008</v>
          </cell>
          <cell r="E23219">
            <v>39813</v>
          </cell>
        </row>
        <row r="23220">
          <cell r="A23220">
            <v>39653</v>
          </cell>
          <cell r="B23220">
            <v>206</v>
          </cell>
          <cell r="C23220">
            <v>161</v>
          </cell>
          <cell r="D23220">
            <v>2008</v>
          </cell>
          <cell r="E23220">
            <v>39813</v>
          </cell>
        </row>
        <row r="23221">
          <cell r="A23221">
            <v>39654</v>
          </cell>
          <cell r="B23221">
            <v>207</v>
          </cell>
          <cell r="C23221">
            <v>160</v>
          </cell>
          <cell r="D23221">
            <v>2008</v>
          </cell>
          <cell r="E23221">
            <v>39813</v>
          </cell>
        </row>
        <row r="23222">
          <cell r="A23222">
            <v>39655</v>
          </cell>
          <cell r="B23222">
            <v>208</v>
          </cell>
          <cell r="C23222">
            <v>159</v>
          </cell>
          <cell r="D23222">
            <v>2008</v>
          </cell>
          <cell r="E23222">
            <v>39813</v>
          </cell>
        </row>
        <row r="23223">
          <cell r="A23223">
            <v>39656</v>
          </cell>
          <cell r="B23223">
            <v>209</v>
          </cell>
          <cell r="C23223">
            <v>158</v>
          </cell>
          <cell r="D23223">
            <v>2008</v>
          </cell>
          <cell r="E23223">
            <v>39813</v>
          </cell>
        </row>
        <row r="23224">
          <cell r="A23224">
            <v>39657</v>
          </cell>
          <cell r="B23224">
            <v>210</v>
          </cell>
          <cell r="C23224">
            <v>157</v>
          </cell>
          <cell r="D23224">
            <v>2008</v>
          </cell>
          <cell r="E23224">
            <v>39813</v>
          </cell>
        </row>
        <row r="23225">
          <cell r="A23225">
            <v>39658</v>
          </cell>
          <cell r="B23225">
            <v>211</v>
          </cell>
          <cell r="C23225">
            <v>156</v>
          </cell>
          <cell r="D23225">
            <v>2008</v>
          </cell>
          <cell r="E23225">
            <v>39813</v>
          </cell>
        </row>
        <row r="23226">
          <cell r="A23226">
            <v>39659</v>
          </cell>
          <cell r="B23226">
            <v>212</v>
          </cell>
          <cell r="C23226">
            <v>155</v>
          </cell>
          <cell r="D23226">
            <v>2008</v>
          </cell>
          <cell r="E23226">
            <v>39813</v>
          </cell>
        </row>
        <row r="23227">
          <cell r="A23227">
            <v>39660</v>
          </cell>
          <cell r="B23227">
            <v>213</v>
          </cell>
          <cell r="C23227">
            <v>154</v>
          </cell>
          <cell r="D23227">
            <v>2008</v>
          </cell>
          <cell r="E23227">
            <v>39813</v>
          </cell>
        </row>
        <row r="23228">
          <cell r="A23228">
            <v>39661</v>
          </cell>
          <cell r="B23228">
            <v>214</v>
          </cell>
          <cell r="C23228">
            <v>153</v>
          </cell>
          <cell r="D23228">
            <v>2008</v>
          </cell>
          <cell r="E23228">
            <v>39813</v>
          </cell>
        </row>
        <row r="23229">
          <cell r="A23229">
            <v>39662</v>
          </cell>
          <cell r="B23229">
            <v>215</v>
          </cell>
          <cell r="C23229">
            <v>152</v>
          </cell>
          <cell r="D23229">
            <v>2008</v>
          </cell>
          <cell r="E23229">
            <v>39813</v>
          </cell>
        </row>
        <row r="23230">
          <cell r="A23230">
            <v>39663</v>
          </cell>
          <cell r="B23230">
            <v>216</v>
          </cell>
          <cell r="C23230">
            <v>151</v>
          </cell>
          <cell r="D23230">
            <v>2008</v>
          </cell>
          <cell r="E23230">
            <v>39813</v>
          </cell>
        </row>
        <row r="23231">
          <cell r="A23231">
            <v>39664</v>
          </cell>
          <cell r="B23231">
            <v>217</v>
          </cell>
          <cell r="C23231">
            <v>150</v>
          </cell>
          <cell r="D23231">
            <v>2008</v>
          </cell>
          <cell r="E23231">
            <v>39813</v>
          </cell>
        </row>
        <row r="23232">
          <cell r="A23232">
            <v>39665</v>
          </cell>
          <cell r="B23232">
            <v>218</v>
          </cell>
          <cell r="C23232">
            <v>149</v>
          </cell>
          <cell r="D23232">
            <v>2008</v>
          </cell>
          <cell r="E23232">
            <v>39813</v>
          </cell>
        </row>
        <row r="23233">
          <cell r="A23233">
            <v>39666</v>
          </cell>
          <cell r="B23233">
            <v>219</v>
          </cell>
          <cell r="C23233">
            <v>148</v>
          </cell>
          <cell r="D23233">
            <v>2008</v>
          </cell>
          <cell r="E23233">
            <v>39813</v>
          </cell>
        </row>
        <row r="23234">
          <cell r="A23234">
            <v>39667</v>
          </cell>
          <cell r="B23234">
            <v>220</v>
          </cell>
          <cell r="C23234">
            <v>147</v>
          </cell>
          <cell r="D23234">
            <v>2008</v>
          </cell>
          <cell r="E23234">
            <v>39813</v>
          </cell>
        </row>
        <row r="23235">
          <cell r="A23235">
            <v>39668</v>
          </cell>
          <cell r="B23235">
            <v>221</v>
          </cell>
          <cell r="C23235">
            <v>146</v>
          </cell>
          <cell r="D23235">
            <v>2008</v>
          </cell>
          <cell r="E23235">
            <v>39813</v>
          </cell>
        </row>
        <row r="23236">
          <cell r="A23236">
            <v>39669</v>
          </cell>
          <cell r="B23236">
            <v>222</v>
          </cell>
          <cell r="C23236">
            <v>145</v>
          </cell>
          <cell r="D23236">
            <v>2008</v>
          </cell>
          <cell r="E23236">
            <v>39813</v>
          </cell>
        </row>
        <row r="23237">
          <cell r="A23237">
            <v>39670</v>
          </cell>
          <cell r="B23237">
            <v>223</v>
          </cell>
          <cell r="C23237">
            <v>144</v>
          </cell>
          <cell r="D23237">
            <v>2008</v>
          </cell>
          <cell r="E23237">
            <v>39813</v>
          </cell>
        </row>
        <row r="23238">
          <cell r="A23238">
            <v>39671</v>
          </cell>
          <cell r="B23238">
            <v>224</v>
          </cell>
          <cell r="C23238">
            <v>143</v>
          </cell>
          <cell r="D23238">
            <v>2008</v>
          </cell>
          <cell r="E23238">
            <v>39813</v>
          </cell>
        </row>
        <row r="23239">
          <cell r="A23239">
            <v>39672</v>
          </cell>
          <cell r="B23239">
            <v>225</v>
          </cell>
          <cell r="C23239">
            <v>142</v>
          </cell>
          <cell r="D23239">
            <v>2008</v>
          </cell>
          <cell r="E23239">
            <v>39813</v>
          </cell>
        </row>
        <row r="23240">
          <cell r="A23240">
            <v>39673</v>
          </cell>
          <cell r="B23240">
            <v>226</v>
          </cell>
          <cell r="C23240">
            <v>141</v>
          </cell>
          <cell r="D23240">
            <v>2008</v>
          </cell>
          <cell r="E23240">
            <v>39813</v>
          </cell>
        </row>
        <row r="23241">
          <cell r="A23241">
            <v>39674</v>
          </cell>
          <cell r="B23241">
            <v>227</v>
          </cell>
          <cell r="C23241">
            <v>140</v>
          </cell>
          <cell r="D23241">
            <v>2008</v>
          </cell>
          <cell r="E23241">
            <v>39813</v>
          </cell>
        </row>
        <row r="23242">
          <cell r="A23242">
            <v>39675</v>
          </cell>
          <cell r="B23242">
            <v>228</v>
          </cell>
          <cell r="C23242">
            <v>139</v>
          </cell>
          <cell r="D23242">
            <v>2008</v>
          </cell>
          <cell r="E23242">
            <v>39813</v>
          </cell>
        </row>
        <row r="23243">
          <cell r="A23243">
            <v>39676</v>
          </cell>
          <cell r="B23243">
            <v>229</v>
          </cell>
          <cell r="C23243">
            <v>138</v>
          </cell>
          <cell r="D23243">
            <v>2008</v>
          </cell>
          <cell r="E23243">
            <v>39813</v>
          </cell>
        </row>
        <row r="23244">
          <cell r="A23244">
            <v>39677</v>
          </cell>
          <cell r="B23244">
            <v>230</v>
          </cell>
          <cell r="C23244">
            <v>137</v>
          </cell>
          <cell r="D23244">
            <v>2008</v>
          </cell>
          <cell r="E23244">
            <v>39813</v>
          </cell>
        </row>
        <row r="23245">
          <cell r="A23245">
            <v>39678</v>
          </cell>
          <cell r="B23245">
            <v>231</v>
          </cell>
          <cell r="C23245">
            <v>136</v>
          </cell>
          <cell r="D23245">
            <v>2008</v>
          </cell>
          <cell r="E23245">
            <v>39813</v>
          </cell>
        </row>
        <row r="23246">
          <cell r="A23246">
            <v>39679</v>
          </cell>
          <cell r="B23246">
            <v>232</v>
          </cell>
          <cell r="C23246">
            <v>135</v>
          </cell>
          <cell r="D23246">
            <v>2008</v>
          </cell>
          <cell r="E23246">
            <v>39813</v>
          </cell>
        </row>
        <row r="23247">
          <cell r="A23247">
            <v>39680</v>
          </cell>
          <cell r="B23247">
            <v>233</v>
          </cell>
          <cell r="C23247">
            <v>134</v>
          </cell>
          <cell r="D23247">
            <v>2008</v>
          </cell>
          <cell r="E23247">
            <v>39813</v>
          </cell>
        </row>
        <row r="23248">
          <cell r="A23248">
            <v>39681</v>
          </cell>
          <cell r="B23248">
            <v>234</v>
          </cell>
          <cell r="C23248">
            <v>133</v>
          </cell>
          <cell r="D23248">
            <v>2008</v>
          </cell>
          <cell r="E23248">
            <v>39813</v>
          </cell>
        </row>
        <row r="23249">
          <cell r="A23249">
            <v>39682</v>
          </cell>
          <cell r="B23249">
            <v>235</v>
          </cell>
          <cell r="C23249">
            <v>132</v>
          </cell>
          <cell r="D23249">
            <v>2008</v>
          </cell>
          <cell r="E23249">
            <v>39813</v>
          </cell>
        </row>
        <row r="23250">
          <cell r="A23250">
            <v>39683</v>
          </cell>
          <cell r="B23250">
            <v>236</v>
          </cell>
          <cell r="C23250">
            <v>131</v>
          </cell>
          <cell r="D23250">
            <v>2008</v>
          </cell>
          <cell r="E23250">
            <v>39813</v>
          </cell>
        </row>
        <row r="23251">
          <cell r="A23251">
            <v>39684</v>
          </cell>
          <cell r="B23251">
            <v>237</v>
          </cell>
          <cell r="C23251">
            <v>130</v>
          </cell>
          <cell r="D23251">
            <v>2008</v>
          </cell>
          <cell r="E23251">
            <v>39813</v>
          </cell>
        </row>
        <row r="23252">
          <cell r="A23252">
            <v>39685</v>
          </cell>
          <cell r="B23252">
            <v>238</v>
          </cell>
          <cell r="C23252">
            <v>129</v>
          </cell>
          <cell r="D23252">
            <v>2008</v>
          </cell>
          <cell r="E23252">
            <v>39813</v>
          </cell>
        </row>
        <row r="23253">
          <cell r="A23253">
            <v>39686</v>
          </cell>
          <cell r="B23253">
            <v>239</v>
          </cell>
          <cell r="C23253">
            <v>128</v>
          </cell>
          <cell r="D23253">
            <v>2008</v>
          </cell>
          <cell r="E23253">
            <v>39813</v>
          </cell>
        </row>
        <row r="23254">
          <cell r="A23254">
            <v>39687</v>
          </cell>
          <cell r="B23254">
            <v>240</v>
          </cell>
          <cell r="C23254">
            <v>127</v>
          </cell>
          <cell r="D23254">
            <v>2008</v>
          </cell>
          <cell r="E23254">
            <v>39813</v>
          </cell>
        </row>
        <row r="23255">
          <cell r="A23255">
            <v>39688</v>
          </cell>
          <cell r="B23255">
            <v>241</v>
          </cell>
          <cell r="C23255">
            <v>126</v>
          </cell>
          <cell r="D23255">
            <v>2008</v>
          </cell>
          <cell r="E23255">
            <v>39813</v>
          </cell>
        </row>
        <row r="23256">
          <cell r="A23256">
            <v>39689</v>
          </cell>
          <cell r="B23256">
            <v>242</v>
          </cell>
          <cell r="C23256">
            <v>125</v>
          </cell>
          <cell r="D23256">
            <v>2008</v>
          </cell>
          <cell r="E23256">
            <v>39813</v>
          </cell>
        </row>
        <row r="23257">
          <cell r="A23257">
            <v>39690</v>
          </cell>
          <cell r="B23257">
            <v>243</v>
          </cell>
          <cell r="C23257">
            <v>124</v>
          </cell>
          <cell r="D23257">
            <v>2008</v>
          </cell>
          <cell r="E23257">
            <v>39813</v>
          </cell>
        </row>
        <row r="23258">
          <cell r="A23258">
            <v>39691</v>
          </cell>
          <cell r="B23258">
            <v>244</v>
          </cell>
          <cell r="C23258">
            <v>123</v>
          </cell>
          <cell r="D23258">
            <v>2008</v>
          </cell>
          <cell r="E23258">
            <v>39813</v>
          </cell>
        </row>
        <row r="23259">
          <cell r="A23259">
            <v>39692</v>
          </cell>
          <cell r="B23259">
            <v>245</v>
          </cell>
          <cell r="C23259">
            <v>122</v>
          </cell>
          <cell r="D23259">
            <v>2008</v>
          </cell>
          <cell r="E23259">
            <v>39813</v>
          </cell>
        </row>
        <row r="23260">
          <cell r="A23260">
            <v>39693</v>
          </cell>
          <cell r="B23260">
            <v>246</v>
          </cell>
          <cell r="C23260">
            <v>121</v>
          </cell>
          <cell r="D23260">
            <v>2008</v>
          </cell>
          <cell r="E23260">
            <v>39813</v>
          </cell>
        </row>
        <row r="23261">
          <cell r="A23261">
            <v>39694</v>
          </cell>
          <cell r="B23261">
            <v>247</v>
          </cell>
          <cell r="C23261">
            <v>120</v>
          </cell>
          <cell r="D23261">
            <v>2008</v>
          </cell>
          <cell r="E23261">
            <v>39813</v>
          </cell>
        </row>
        <row r="23262">
          <cell r="A23262">
            <v>39695</v>
          </cell>
          <cell r="B23262">
            <v>248</v>
          </cell>
          <cell r="C23262">
            <v>119</v>
          </cell>
          <cell r="D23262">
            <v>2008</v>
          </cell>
          <cell r="E23262">
            <v>39813</v>
          </cell>
        </row>
        <row r="23263">
          <cell r="A23263">
            <v>39696</v>
          </cell>
          <cell r="B23263">
            <v>249</v>
          </cell>
          <cell r="C23263">
            <v>118</v>
          </cell>
          <cell r="D23263">
            <v>2008</v>
          </cell>
          <cell r="E23263">
            <v>39813</v>
          </cell>
        </row>
        <row r="23264">
          <cell r="A23264">
            <v>39697</v>
          </cell>
          <cell r="B23264">
            <v>250</v>
          </cell>
          <cell r="C23264">
            <v>117</v>
          </cell>
          <cell r="D23264">
            <v>2008</v>
          </cell>
          <cell r="E23264">
            <v>39813</v>
          </cell>
        </row>
        <row r="23265">
          <cell r="A23265">
            <v>39698</v>
          </cell>
          <cell r="B23265">
            <v>251</v>
          </cell>
          <cell r="C23265">
            <v>116</v>
          </cell>
          <cell r="D23265">
            <v>2008</v>
          </cell>
          <cell r="E23265">
            <v>39813</v>
          </cell>
        </row>
        <row r="23266">
          <cell r="A23266">
            <v>39699</v>
          </cell>
          <cell r="B23266">
            <v>252</v>
          </cell>
          <cell r="C23266">
            <v>115</v>
          </cell>
          <cell r="D23266">
            <v>2008</v>
          </cell>
          <cell r="E23266">
            <v>39813</v>
          </cell>
        </row>
        <row r="23267">
          <cell r="A23267">
            <v>39700</v>
          </cell>
          <cell r="B23267">
            <v>253</v>
          </cell>
          <cell r="C23267">
            <v>114</v>
          </cell>
          <cell r="D23267">
            <v>2008</v>
          </cell>
          <cell r="E23267">
            <v>39813</v>
          </cell>
        </row>
        <row r="23268">
          <cell r="A23268">
            <v>39701</v>
          </cell>
          <cell r="B23268">
            <v>254</v>
          </cell>
          <cell r="C23268">
            <v>113</v>
          </cell>
          <cell r="D23268">
            <v>2008</v>
          </cell>
          <cell r="E23268">
            <v>39813</v>
          </cell>
        </row>
        <row r="23269">
          <cell r="A23269">
            <v>39702</v>
          </cell>
          <cell r="B23269">
            <v>255</v>
          </cell>
          <cell r="C23269">
            <v>112</v>
          </cell>
          <cell r="D23269">
            <v>2008</v>
          </cell>
          <cell r="E23269">
            <v>39813</v>
          </cell>
        </row>
        <row r="23270">
          <cell r="A23270">
            <v>39703</v>
          </cell>
          <cell r="B23270">
            <v>256</v>
          </cell>
          <cell r="C23270">
            <v>111</v>
          </cell>
          <cell r="D23270">
            <v>2008</v>
          </cell>
          <cell r="E23270">
            <v>39813</v>
          </cell>
        </row>
        <row r="23271">
          <cell r="A23271">
            <v>39704</v>
          </cell>
          <cell r="B23271">
            <v>257</v>
          </cell>
          <cell r="C23271">
            <v>110</v>
          </cell>
          <cell r="D23271">
            <v>2008</v>
          </cell>
          <cell r="E23271">
            <v>39813</v>
          </cell>
        </row>
        <row r="23272">
          <cell r="A23272">
            <v>39705</v>
          </cell>
          <cell r="B23272">
            <v>258</v>
          </cell>
          <cell r="C23272">
            <v>109</v>
          </cell>
          <cell r="D23272">
            <v>2008</v>
          </cell>
          <cell r="E23272">
            <v>39813</v>
          </cell>
        </row>
        <row r="23273">
          <cell r="A23273">
            <v>39706</v>
          </cell>
          <cell r="B23273">
            <v>259</v>
          </cell>
          <cell r="C23273">
            <v>108</v>
          </cell>
          <cell r="D23273">
            <v>2008</v>
          </cell>
          <cell r="E23273">
            <v>39813</v>
          </cell>
        </row>
        <row r="23274">
          <cell r="A23274">
            <v>39707</v>
          </cell>
          <cell r="B23274">
            <v>260</v>
          </cell>
          <cell r="C23274">
            <v>107</v>
          </cell>
          <cell r="D23274">
            <v>2008</v>
          </cell>
          <cell r="E23274">
            <v>39813</v>
          </cell>
        </row>
        <row r="23275">
          <cell r="A23275">
            <v>39708</v>
          </cell>
          <cell r="B23275">
            <v>261</v>
          </cell>
          <cell r="C23275">
            <v>106</v>
          </cell>
          <cell r="D23275">
            <v>2008</v>
          </cell>
          <cell r="E23275">
            <v>39813</v>
          </cell>
        </row>
        <row r="23276">
          <cell r="A23276">
            <v>39709</v>
          </cell>
          <cell r="B23276">
            <v>262</v>
          </cell>
          <cell r="C23276">
            <v>105</v>
          </cell>
          <cell r="D23276">
            <v>2008</v>
          </cell>
          <cell r="E23276">
            <v>39813</v>
          </cell>
        </row>
        <row r="23277">
          <cell r="A23277">
            <v>39710</v>
          </cell>
          <cell r="B23277">
            <v>263</v>
          </cell>
          <cell r="C23277">
            <v>104</v>
          </cell>
          <cell r="D23277">
            <v>2008</v>
          </cell>
          <cell r="E23277">
            <v>39813</v>
          </cell>
        </row>
        <row r="23278">
          <cell r="A23278">
            <v>39711</v>
          </cell>
          <cell r="B23278">
            <v>264</v>
          </cell>
          <cell r="C23278">
            <v>103</v>
          </cell>
          <cell r="D23278">
            <v>2008</v>
          </cell>
          <cell r="E23278">
            <v>39813</v>
          </cell>
        </row>
        <row r="23279">
          <cell r="A23279">
            <v>39712</v>
          </cell>
          <cell r="B23279">
            <v>265</v>
          </cell>
          <cell r="C23279">
            <v>102</v>
          </cell>
          <cell r="D23279">
            <v>2008</v>
          </cell>
          <cell r="E23279">
            <v>39813</v>
          </cell>
        </row>
        <row r="23280">
          <cell r="A23280">
            <v>39713</v>
          </cell>
          <cell r="B23280">
            <v>266</v>
          </cell>
          <cell r="C23280">
            <v>101</v>
          </cell>
          <cell r="D23280">
            <v>2008</v>
          </cell>
          <cell r="E23280">
            <v>39813</v>
          </cell>
        </row>
        <row r="23281">
          <cell r="A23281">
            <v>39714</v>
          </cell>
          <cell r="B23281">
            <v>267</v>
          </cell>
          <cell r="C23281">
            <v>100</v>
          </cell>
          <cell r="D23281">
            <v>2008</v>
          </cell>
          <cell r="E23281">
            <v>39813</v>
          </cell>
        </row>
        <row r="23282">
          <cell r="A23282">
            <v>39715</v>
          </cell>
          <cell r="B23282">
            <v>268</v>
          </cell>
          <cell r="C23282">
            <v>99</v>
          </cell>
          <cell r="D23282">
            <v>2008</v>
          </cell>
          <cell r="E23282">
            <v>39813</v>
          </cell>
        </row>
        <row r="23283">
          <cell r="A23283">
            <v>39716</v>
          </cell>
          <cell r="B23283">
            <v>269</v>
          </cell>
          <cell r="C23283">
            <v>98</v>
          </cell>
          <cell r="D23283">
            <v>2008</v>
          </cell>
          <cell r="E23283">
            <v>39813</v>
          </cell>
        </row>
        <row r="23284">
          <cell r="A23284">
            <v>39717</v>
          </cell>
          <cell r="B23284">
            <v>270</v>
          </cell>
          <cell r="C23284">
            <v>97</v>
          </cell>
          <cell r="D23284">
            <v>2008</v>
          </cell>
          <cell r="E23284">
            <v>39813</v>
          </cell>
        </row>
        <row r="23285">
          <cell r="A23285">
            <v>39718</v>
          </cell>
          <cell r="B23285">
            <v>271</v>
          </cell>
          <cell r="C23285">
            <v>96</v>
          </cell>
          <cell r="D23285">
            <v>2008</v>
          </cell>
          <cell r="E23285">
            <v>39813</v>
          </cell>
        </row>
        <row r="23286">
          <cell r="A23286">
            <v>39719</v>
          </cell>
          <cell r="B23286">
            <v>272</v>
          </cell>
          <cell r="C23286">
            <v>95</v>
          </cell>
          <cell r="D23286">
            <v>2008</v>
          </cell>
          <cell r="E23286">
            <v>39813</v>
          </cell>
        </row>
        <row r="23287">
          <cell r="A23287">
            <v>39720</v>
          </cell>
          <cell r="B23287">
            <v>273</v>
          </cell>
          <cell r="C23287">
            <v>94</v>
          </cell>
          <cell r="D23287">
            <v>2008</v>
          </cell>
          <cell r="E23287">
            <v>39813</v>
          </cell>
        </row>
        <row r="23288">
          <cell r="A23288">
            <v>39721</v>
          </cell>
          <cell r="B23288">
            <v>274</v>
          </cell>
          <cell r="C23288">
            <v>93</v>
          </cell>
          <cell r="D23288">
            <v>2008</v>
          </cell>
          <cell r="E23288">
            <v>39813</v>
          </cell>
        </row>
        <row r="23289">
          <cell r="A23289">
            <v>39722</v>
          </cell>
          <cell r="B23289">
            <v>275</v>
          </cell>
          <cell r="C23289">
            <v>92</v>
          </cell>
          <cell r="D23289">
            <v>2008</v>
          </cell>
          <cell r="E23289">
            <v>39813</v>
          </cell>
        </row>
        <row r="23290">
          <cell r="A23290">
            <v>39723</v>
          </cell>
          <cell r="B23290">
            <v>276</v>
          </cell>
          <cell r="C23290">
            <v>91</v>
          </cell>
          <cell r="D23290">
            <v>2008</v>
          </cell>
          <cell r="E23290">
            <v>39813</v>
          </cell>
        </row>
        <row r="23291">
          <cell r="A23291">
            <v>39724</v>
          </cell>
          <cell r="B23291">
            <v>277</v>
          </cell>
          <cell r="C23291">
            <v>90</v>
          </cell>
          <cell r="D23291">
            <v>2008</v>
          </cell>
          <cell r="E23291">
            <v>39813</v>
          </cell>
        </row>
        <row r="23292">
          <cell r="A23292">
            <v>39725</v>
          </cell>
          <cell r="B23292">
            <v>278</v>
          </cell>
          <cell r="C23292">
            <v>89</v>
          </cell>
          <cell r="D23292">
            <v>2008</v>
          </cell>
          <cell r="E23292">
            <v>39813</v>
          </cell>
        </row>
        <row r="23293">
          <cell r="A23293">
            <v>39726</v>
          </cell>
          <cell r="B23293">
            <v>279</v>
          </cell>
          <cell r="C23293">
            <v>88</v>
          </cell>
          <cell r="D23293">
            <v>2008</v>
          </cell>
          <cell r="E23293">
            <v>39813</v>
          </cell>
        </row>
        <row r="23294">
          <cell r="A23294">
            <v>39727</v>
          </cell>
          <cell r="B23294">
            <v>280</v>
          </cell>
          <cell r="C23294">
            <v>87</v>
          </cell>
          <cell r="D23294">
            <v>2008</v>
          </cell>
          <cell r="E23294">
            <v>39813</v>
          </cell>
        </row>
        <row r="23295">
          <cell r="A23295">
            <v>39728</v>
          </cell>
          <cell r="B23295">
            <v>281</v>
          </cell>
          <cell r="C23295">
            <v>86</v>
          </cell>
          <cell r="D23295">
            <v>2008</v>
          </cell>
          <cell r="E23295">
            <v>39813</v>
          </cell>
        </row>
        <row r="23296">
          <cell r="A23296">
            <v>39729</v>
          </cell>
          <cell r="B23296">
            <v>282</v>
          </cell>
          <cell r="C23296">
            <v>85</v>
          </cell>
          <cell r="D23296">
            <v>2008</v>
          </cell>
          <cell r="E23296">
            <v>39813</v>
          </cell>
        </row>
        <row r="23297">
          <cell r="A23297">
            <v>39730</v>
          </cell>
          <cell r="B23297">
            <v>283</v>
          </cell>
          <cell r="C23297">
            <v>84</v>
          </cell>
          <cell r="D23297">
            <v>2008</v>
          </cell>
          <cell r="E23297">
            <v>39813</v>
          </cell>
        </row>
        <row r="23298">
          <cell r="A23298">
            <v>39731</v>
          </cell>
          <cell r="B23298">
            <v>284</v>
          </cell>
          <cell r="C23298">
            <v>83</v>
          </cell>
          <cell r="D23298">
            <v>2008</v>
          </cell>
          <cell r="E23298">
            <v>39813</v>
          </cell>
        </row>
        <row r="23299">
          <cell r="A23299">
            <v>39732</v>
          </cell>
          <cell r="B23299">
            <v>285</v>
          </cell>
          <cell r="C23299">
            <v>82</v>
          </cell>
          <cell r="D23299">
            <v>2008</v>
          </cell>
          <cell r="E23299">
            <v>39813</v>
          </cell>
        </row>
        <row r="23300">
          <cell r="A23300">
            <v>39733</v>
          </cell>
          <cell r="B23300">
            <v>286</v>
          </cell>
          <cell r="C23300">
            <v>81</v>
          </cell>
          <cell r="D23300">
            <v>2008</v>
          </cell>
          <cell r="E23300">
            <v>39813</v>
          </cell>
        </row>
        <row r="23301">
          <cell r="A23301">
            <v>39734</v>
          </cell>
          <cell r="B23301">
            <v>287</v>
          </cell>
          <cell r="C23301">
            <v>80</v>
          </cell>
          <cell r="D23301">
            <v>2008</v>
          </cell>
          <cell r="E23301">
            <v>39813</v>
          </cell>
        </row>
        <row r="23302">
          <cell r="A23302">
            <v>39735</v>
          </cell>
          <cell r="B23302">
            <v>288</v>
          </cell>
          <cell r="C23302">
            <v>79</v>
          </cell>
          <cell r="D23302">
            <v>2008</v>
          </cell>
          <cell r="E23302">
            <v>39813</v>
          </cell>
        </row>
        <row r="23303">
          <cell r="A23303">
            <v>39736</v>
          </cell>
          <cell r="B23303">
            <v>289</v>
          </cell>
          <cell r="C23303">
            <v>78</v>
          </cell>
          <cell r="D23303">
            <v>2008</v>
          </cell>
          <cell r="E23303">
            <v>39813</v>
          </cell>
        </row>
        <row r="23304">
          <cell r="A23304">
            <v>39737</v>
          </cell>
          <cell r="B23304">
            <v>290</v>
          </cell>
          <cell r="C23304">
            <v>77</v>
          </cell>
          <cell r="D23304">
            <v>2008</v>
          </cell>
          <cell r="E23304">
            <v>39813</v>
          </cell>
        </row>
        <row r="23305">
          <cell r="A23305">
            <v>39738</v>
          </cell>
          <cell r="B23305">
            <v>291</v>
          </cell>
          <cell r="C23305">
            <v>76</v>
          </cell>
          <cell r="D23305">
            <v>2008</v>
          </cell>
          <cell r="E23305">
            <v>39813</v>
          </cell>
        </row>
        <row r="23306">
          <cell r="A23306">
            <v>39739</v>
          </cell>
          <cell r="B23306">
            <v>292</v>
          </cell>
          <cell r="C23306">
            <v>75</v>
          </cell>
          <cell r="D23306">
            <v>2008</v>
          </cell>
          <cell r="E23306">
            <v>39813</v>
          </cell>
        </row>
        <row r="23307">
          <cell r="A23307">
            <v>39740</v>
          </cell>
          <cell r="B23307">
            <v>293</v>
          </cell>
          <cell r="C23307">
            <v>74</v>
          </cell>
          <cell r="D23307">
            <v>2008</v>
          </cell>
          <cell r="E23307">
            <v>39813</v>
          </cell>
        </row>
        <row r="23308">
          <cell r="A23308">
            <v>39741</v>
          </cell>
          <cell r="B23308">
            <v>294</v>
          </cell>
          <cell r="C23308">
            <v>73</v>
          </cell>
          <cell r="D23308">
            <v>2008</v>
          </cell>
          <cell r="E23308">
            <v>39813</v>
          </cell>
        </row>
        <row r="23309">
          <cell r="A23309">
            <v>39742</v>
          </cell>
          <cell r="B23309">
            <v>295</v>
          </cell>
          <cell r="C23309">
            <v>72</v>
          </cell>
          <cell r="D23309">
            <v>2008</v>
          </cell>
          <cell r="E23309">
            <v>39813</v>
          </cell>
        </row>
        <row r="23310">
          <cell r="A23310">
            <v>39743</v>
          </cell>
          <cell r="B23310">
            <v>296</v>
          </cell>
          <cell r="C23310">
            <v>71</v>
          </cell>
          <cell r="D23310">
            <v>2008</v>
          </cell>
          <cell r="E23310">
            <v>39813</v>
          </cell>
        </row>
        <row r="23311">
          <cell r="A23311">
            <v>39744</v>
          </cell>
          <cell r="B23311">
            <v>297</v>
          </cell>
          <cell r="C23311">
            <v>70</v>
          </cell>
          <cell r="D23311">
            <v>2008</v>
          </cell>
          <cell r="E23311">
            <v>39813</v>
          </cell>
        </row>
        <row r="23312">
          <cell r="A23312">
            <v>39745</v>
          </cell>
          <cell r="B23312">
            <v>298</v>
          </cell>
          <cell r="C23312">
            <v>69</v>
          </cell>
          <cell r="D23312">
            <v>2008</v>
          </cell>
          <cell r="E23312">
            <v>39813</v>
          </cell>
        </row>
        <row r="23313">
          <cell r="A23313">
            <v>39746</v>
          </cell>
          <cell r="B23313">
            <v>299</v>
          </cell>
          <cell r="C23313">
            <v>68</v>
          </cell>
          <cell r="D23313">
            <v>2008</v>
          </cell>
          <cell r="E23313">
            <v>39813</v>
          </cell>
        </row>
        <row r="23314">
          <cell r="A23314">
            <v>39747</v>
          </cell>
          <cell r="B23314">
            <v>300</v>
          </cell>
          <cell r="C23314">
            <v>67</v>
          </cell>
          <cell r="D23314">
            <v>2008</v>
          </cell>
          <cell r="E23314">
            <v>39813</v>
          </cell>
        </row>
        <row r="23315">
          <cell r="A23315">
            <v>39748</v>
          </cell>
          <cell r="B23315">
            <v>301</v>
          </cell>
          <cell r="C23315">
            <v>66</v>
          </cell>
          <cell r="D23315">
            <v>2008</v>
          </cell>
          <cell r="E23315">
            <v>39813</v>
          </cell>
        </row>
        <row r="23316">
          <cell r="A23316">
            <v>39749</v>
          </cell>
          <cell r="B23316">
            <v>302</v>
          </cell>
          <cell r="C23316">
            <v>65</v>
          </cell>
          <cell r="D23316">
            <v>2008</v>
          </cell>
          <cell r="E23316">
            <v>39813</v>
          </cell>
        </row>
        <row r="23317">
          <cell r="A23317">
            <v>39750</v>
          </cell>
          <cell r="B23317">
            <v>303</v>
          </cell>
          <cell r="C23317">
            <v>64</v>
          </cell>
          <cell r="D23317">
            <v>2008</v>
          </cell>
          <cell r="E23317">
            <v>39813</v>
          </cell>
        </row>
        <row r="23318">
          <cell r="A23318">
            <v>39751</v>
          </cell>
          <cell r="B23318">
            <v>304</v>
          </cell>
          <cell r="C23318">
            <v>63</v>
          </cell>
          <cell r="D23318">
            <v>2008</v>
          </cell>
          <cell r="E23318">
            <v>39813</v>
          </cell>
        </row>
        <row r="23319">
          <cell r="A23319">
            <v>39752</v>
          </cell>
          <cell r="B23319">
            <v>305</v>
          </cell>
          <cell r="C23319">
            <v>62</v>
          </cell>
          <cell r="D23319">
            <v>2008</v>
          </cell>
          <cell r="E23319">
            <v>39813</v>
          </cell>
        </row>
        <row r="23320">
          <cell r="A23320">
            <v>39753</v>
          </cell>
          <cell r="B23320">
            <v>306</v>
          </cell>
          <cell r="C23320">
            <v>61</v>
          </cell>
          <cell r="D23320">
            <v>2008</v>
          </cell>
          <cell r="E23320">
            <v>39813</v>
          </cell>
        </row>
        <row r="23321">
          <cell r="A23321">
            <v>39754</v>
          </cell>
          <cell r="B23321">
            <v>307</v>
          </cell>
          <cell r="C23321">
            <v>60</v>
          </cell>
          <cell r="D23321">
            <v>2008</v>
          </cell>
          <cell r="E23321">
            <v>39813</v>
          </cell>
        </row>
        <row r="23322">
          <cell r="A23322">
            <v>39755</v>
          </cell>
          <cell r="B23322">
            <v>308</v>
          </cell>
          <cell r="C23322">
            <v>59</v>
          </cell>
          <cell r="D23322">
            <v>2008</v>
          </cell>
          <cell r="E23322">
            <v>39813</v>
          </cell>
        </row>
        <row r="23323">
          <cell r="A23323">
            <v>39756</v>
          </cell>
          <cell r="B23323">
            <v>309</v>
          </cell>
          <cell r="C23323">
            <v>58</v>
          </cell>
          <cell r="D23323">
            <v>2008</v>
          </cell>
          <cell r="E23323">
            <v>39813</v>
          </cell>
        </row>
        <row r="23324">
          <cell r="A23324">
            <v>39757</v>
          </cell>
          <cell r="B23324">
            <v>310</v>
          </cell>
          <cell r="C23324">
            <v>57</v>
          </cell>
          <cell r="D23324">
            <v>2008</v>
          </cell>
          <cell r="E23324">
            <v>39813</v>
          </cell>
        </row>
        <row r="23325">
          <cell r="A23325">
            <v>39758</v>
          </cell>
          <cell r="B23325">
            <v>311</v>
          </cell>
          <cell r="C23325">
            <v>56</v>
          </cell>
          <cell r="D23325">
            <v>2008</v>
          </cell>
          <cell r="E23325">
            <v>39813</v>
          </cell>
        </row>
        <row r="23326">
          <cell r="A23326">
            <v>39759</v>
          </cell>
          <cell r="B23326">
            <v>312</v>
          </cell>
          <cell r="C23326">
            <v>55</v>
          </cell>
          <cell r="D23326">
            <v>2008</v>
          </cell>
          <cell r="E23326">
            <v>39813</v>
          </cell>
        </row>
        <row r="23327">
          <cell r="A23327">
            <v>39760</v>
          </cell>
          <cell r="B23327">
            <v>313</v>
          </cell>
          <cell r="C23327">
            <v>54</v>
          </cell>
          <cell r="D23327">
            <v>2008</v>
          </cell>
          <cell r="E23327">
            <v>39813</v>
          </cell>
        </row>
        <row r="23328">
          <cell r="A23328">
            <v>39761</v>
          </cell>
          <cell r="B23328">
            <v>314</v>
          </cell>
          <cell r="C23328">
            <v>53</v>
          </cell>
          <cell r="D23328">
            <v>2008</v>
          </cell>
          <cell r="E23328">
            <v>39813</v>
          </cell>
        </row>
        <row r="23329">
          <cell r="A23329">
            <v>39762</v>
          </cell>
          <cell r="B23329">
            <v>315</v>
          </cell>
          <cell r="C23329">
            <v>52</v>
          </cell>
          <cell r="D23329">
            <v>2008</v>
          </cell>
          <cell r="E23329">
            <v>39813</v>
          </cell>
        </row>
        <row r="23330">
          <cell r="A23330">
            <v>39763</v>
          </cell>
          <cell r="B23330">
            <v>316</v>
          </cell>
          <cell r="C23330">
            <v>51</v>
          </cell>
          <cell r="D23330">
            <v>2008</v>
          </cell>
          <cell r="E23330">
            <v>39813</v>
          </cell>
        </row>
        <row r="23331">
          <cell r="A23331">
            <v>39764</v>
          </cell>
          <cell r="B23331">
            <v>317</v>
          </cell>
          <cell r="C23331">
            <v>50</v>
          </cell>
          <cell r="D23331">
            <v>2008</v>
          </cell>
          <cell r="E23331">
            <v>39813</v>
          </cell>
        </row>
        <row r="23332">
          <cell r="A23332">
            <v>39765</v>
          </cell>
          <cell r="B23332">
            <v>318</v>
          </cell>
          <cell r="C23332">
            <v>49</v>
          </cell>
          <cell r="D23332">
            <v>2008</v>
          </cell>
          <cell r="E23332">
            <v>39813</v>
          </cell>
        </row>
        <row r="23333">
          <cell r="A23333">
            <v>39766</v>
          </cell>
          <cell r="B23333">
            <v>319</v>
          </cell>
          <cell r="C23333">
            <v>48</v>
          </cell>
          <cell r="D23333">
            <v>2008</v>
          </cell>
          <cell r="E23333">
            <v>39813</v>
          </cell>
        </row>
        <row r="23334">
          <cell r="A23334">
            <v>39767</v>
          </cell>
          <cell r="B23334">
            <v>320</v>
          </cell>
          <cell r="C23334">
            <v>47</v>
          </cell>
          <cell r="D23334">
            <v>2008</v>
          </cell>
          <cell r="E23334">
            <v>39813</v>
          </cell>
        </row>
        <row r="23335">
          <cell r="A23335">
            <v>39768</v>
          </cell>
          <cell r="B23335">
            <v>321</v>
          </cell>
          <cell r="C23335">
            <v>46</v>
          </cell>
          <cell r="D23335">
            <v>2008</v>
          </cell>
          <cell r="E23335">
            <v>39813</v>
          </cell>
        </row>
        <row r="23336">
          <cell r="A23336">
            <v>39769</v>
          </cell>
          <cell r="B23336">
            <v>322</v>
          </cell>
          <cell r="C23336">
            <v>45</v>
          </cell>
          <cell r="D23336">
            <v>2008</v>
          </cell>
          <cell r="E23336">
            <v>39813</v>
          </cell>
        </row>
        <row r="23337">
          <cell r="A23337">
            <v>39770</v>
          </cell>
          <cell r="B23337">
            <v>323</v>
          </cell>
          <cell r="C23337">
            <v>44</v>
          </cell>
          <cell r="D23337">
            <v>2008</v>
          </cell>
          <cell r="E23337">
            <v>39813</v>
          </cell>
        </row>
        <row r="23338">
          <cell r="A23338">
            <v>39771</v>
          </cell>
          <cell r="B23338">
            <v>324</v>
          </cell>
          <cell r="C23338">
            <v>43</v>
          </cell>
          <cell r="D23338">
            <v>2008</v>
          </cell>
          <cell r="E23338">
            <v>39813</v>
          </cell>
        </row>
        <row r="23339">
          <cell r="A23339">
            <v>39772</v>
          </cell>
          <cell r="B23339">
            <v>325</v>
          </cell>
          <cell r="C23339">
            <v>42</v>
          </cell>
          <cell r="D23339">
            <v>2008</v>
          </cell>
          <cell r="E23339">
            <v>39813</v>
          </cell>
        </row>
        <row r="23340">
          <cell r="A23340">
            <v>39773</v>
          </cell>
          <cell r="B23340">
            <v>326</v>
          </cell>
          <cell r="C23340">
            <v>41</v>
          </cell>
          <cell r="D23340">
            <v>2008</v>
          </cell>
          <cell r="E23340">
            <v>39813</v>
          </cell>
        </row>
        <row r="23341">
          <cell r="A23341">
            <v>39774</v>
          </cell>
          <cell r="B23341">
            <v>327</v>
          </cell>
          <cell r="C23341">
            <v>40</v>
          </cell>
          <cell r="D23341">
            <v>2008</v>
          </cell>
          <cell r="E23341">
            <v>39813</v>
          </cell>
        </row>
        <row r="23342">
          <cell r="A23342">
            <v>39775</v>
          </cell>
          <cell r="B23342">
            <v>328</v>
          </cell>
          <cell r="C23342">
            <v>39</v>
          </cell>
          <cell r="D23342">
            <v>2008</v>
          </cell>
          <cell r="E23342">
            <v>39813</v>
          </cell>
        </row>
        <row r="23343">
          <cell r="A23343">
            <v>39776</v>
          </cell>
          <cell r="B23343">
            <v>329</v>
          </cell>
          <cell r="C23343">
            <v>38</v>
          </cell>
          <cell r="D23343">
            <v>2008</v>
          </cell>
          <cell r="E23343">
            <v>39813</v>
          </cell>
        </row>
        <row r="23344">
          <cell r="A23344">
            <v>39777</v>
          </cell>
          <cell r="B23344">
            <v>330</v>
          </cell>
          <cell r="C23344">
            <v>37</v>
          </cell>
          <cell r="D23344">
            <v>2008</v>
          </cell>
          <cell r="E23344">
            <v>39813</v>
          </cell>
        </row>
        <row r="23345">
          <cell r="A23345">
            <v>39778</v>
          </cell>
          <cell r="B23345">
            <v>331</v>
          </cell>
          <cell r="C23345">
            <v>36</v>
          </cell>
          <cell r="D23345">
            <v>2008</v>
          </cell>
          <cell r="E23345">
            <v>39813</v>
          </cell>
        </row>
        <row r="23346">
          <cell r="A23346">
            <v>39779</v>
          </cell>
          <cell r="B23346">
            <v>332</v>
          </cell>
          <cell r="C23346">
            <v>35</v>
          </cell>
          <cell r="D23346">
            <v>2008</v>
          </cell>
          <cell r="E23346">
            <v>39813</v>
          </cell>
        </row>
        <row r="23347">
          <cell r="A23347">
            <v>39780</v>
          </cell>
          <cell r="B23347">
            <v>333</v>
          </cell>
          <cell r="C23347">
            <v>34</v>
          </cell>
          <cell r="D23347">
            <v>2008</v>
          </cell>
          <cell r="E23347">
            <v>39813</v>
          </cell>
        </row>
        <row r="23348">
          <cell r="A23348">
            <v>39781</v>
          </cell>
          <cell r="B23348">
            <v>334</v>
          </cell>
          <cell r="C23348">
            <v>33</v>
          </cell>
          <cell r="D23348">
            <v>2008</v>
          </cell>
          <cell r="E23348">
            <v>39813</v>
          </cell>
        </row>
        <row r="23349">
          <cell r="A23349">
            <v>39782</v>
          </cell>
          <cell r="B23349">
            <v>335</v>
          </cell>
          <cell r="C23349">
            <v>32</v>
          </cell>
          <cell r="D23349">
            <v>2008</v>
          </cell>
          <cell r="E23349">
            <v>39813</v>
          </cell>
        </row>
        <row r="23350">
          <cell r="A23350">
            <v>39783</v>
          </cell>
          <cell r="B23350">
            <v>336</v>
          </cell>
          <cell r="C23350">
            <v>31</v>
          </cell>
          <cell r="D23350">
            <v>2008</v>
          </cell>
          <cell r="E23350">
            <v>39813</v>
          </cell>
        </row>
        <row r="23351">
          <cell r="A23351">
            <v>39784</v>
          </cell>
          <cell r="B23351">
            <v>337</v>
          </cell>
          <cell r="C23351">
            <v>30</v>
          </cell>
          <cell r="D23351">
            <v>2008</v>
          </cell>
          <cell r="E23351">
            <v>39813</v>
          </cell>
        </row>
        <row r="23352">
          <cell r="A23352">
            <v>39785</v>
          </cell>
          <cell r="B23352">
            <v>338</v>
          </cell>
          <cell r="C23352">
            <v>29</v>
          </cell>
          <cell r="D23352">
            <v>2008</v>
          </cell>
          <cell r="E23352">
            <v>39813</v>
          </cell>
        </row>
        <row r="23353">
          <cell r="A23353">
            <v>39786</v>
          </cell>
          <cell r="B23353">
            <v>339</v>
          </cell>
          <cell r="C23353">
            <v>28</v>
          </cell>
          <cell r="D23353">
            <v>2008</v>
          </cell>
          <cell r="E23353">
            <v>39813</v>
          </cell>
        </row>
        <row r="23354">
          <cell r="A23354">
            <v>39787</v>
          </cell>
          <cell r="B23354">
            <v>340</v>
          </cell>
          <cell r="C23354">
            <v>27</v>
          </cell>
          <cell r="D23354">
            <v>2008</v>
          </cell>
          <cell r="E23354">
            <v>39813</v>
          </cell>
        </row>
        <row r="23355">
          <cell r="A23355">
            <v>39788</v>
          </cell>
          <cell r="B23355">
            <v>341</v>
          </cell>
          <cell r="C23355">
            <v>26</v>
          </cell>
          <cell r="D23355">
            <v>2008</v>
          </cell>
          <cell r="E23355">
            <v>39813</v>
          </cell>
        </row>
        <row r="23356">
          <cell r="A23356">
            <v>39789</v>
          </cell>
          <cell r="B23356">
            <v>342</v>
          </cell>
          <cell r="C23356">
            <v>25</v>
          </cell>
          <cell r="D23356">
            <v>2008</v>
          </cell>
          <cell r="E23356">
            <v>39813</v>
          </cell>
        </row>
        <row r="23357">
          <cell r="A23357">
            <v>39790</v>
          </cell>
          <cell r="B23357">
            <v>343</v>
          </cell>
          <cell r="C23357">
            <v>24</v>
          </cell>
          <cell r="D23357">
            <v>2008</v>
          </cell>
          <cell r="E23357">
            <v>39813</v>
          </cell>
        </row>
        <row r="23358">
          <cell r="A23358">
            <v>39791</v>
          </cell>
          <cell r="B23358">
            <v>344</v>
          </cell>
          <cell r="C23358">
            <v>23</v>
          </cell>
          <cell r="D23358">
            <v>2008</v>
          </cell>
          <cell r="E23358">
            <v>39813</v>
          </cell>
        </row>
        <row r="23359">
          <cell r="A23359">
            <v>39792</v>
          </cell>
          <cell r="B23359">
            <v>345</v>
          </cell>
          <cell r="C23359">
            <v>22</v>
          </cell>
          <cell r="D23359">
            <v>2008</v>
          </cell>
          <cell r="E23359">
            <v>39813</v>
          </cell>
        </row>
        <row r="23360">
          <cell r="A23360">
            <v>39793</v>
          </cell>
          <cell r="B23360">
            <v>346</v>
          </cell>
          <cell r="C23360">
            <v>21</v>
          </cell>
          <cell r="D23360">
            <v>2008</v>
          </cell>
          <cell r="E23360">
            <v>39813</v>
          </cell>
        </row>
        <row r="23361">
          <cell r="A23361">
            <v>39794</v>
          </cell>
          <cell r="B23361">
            <v>347</v>
          </cell>
          <cell r="C23361">
            <v>20</v>
          </cell>
          <cell r="D23361">
            <v>2008</v>
          </cell>
          <cell r="E23361">
            <v>39813</v>
          </cell>
        </row>
        <row r="23362">
          <cell r="A23362">
            <v>39795</v>
          </cell>
          <cell r="B23362">
            <v>348</v>
          </cell>
          <cell r="C23362">
            <v>19</v>
          </cell>
          <cell r="D23362">
            <v>2008</v>
          </cell>
          <cell r="E23362">
            <v>39813</v>
          </cell>
        </row>
        <row r="23363">
          <cell r="A23363">
            <v>39796</v>
          </cell>
          <cell r="B23363">
            <v>349</v>
          </cell>
          <cell r="C23363">
            <v>18</v>
          </cell>
          <cell r="D23363">
            <v>2008</v>
          </cell>
          <cell r="E23363">
            <v>39813</v>
          </cell>
        </row>
        <row r="23364">
          <cell r="A23364">
            <v>39797</v>
          </cell>
          <cell r="B23364">
            <v>350</v>
          </cell>
          <cell r="C23364">
            <v>17</v>
          </cell>
          <cell r="D23364">
            <v>2008</v>
          </cell>
          <cell r="E23364">
            <v>39813</v>
          </cell>
        </row>
        <row r="23365">
          <cell r="A23365">
            <v>39798</v>
          </cell>
          <cell r="B23365">
            <v>351</v>
          </cell>
          <cell r="C23365">
            <v>16</v>
          </cell>
          <cell r="D23365">
            <v>2008</v>
          </cell>
          <cell r="E23365">
            <v>39813</v>
          </cell>
        </row>
        <row r="23366">
          <cell r="A23366">
            <v>39799</v>
          </cell>
          <cell r="B23366">
            <v>352</v>
          </cell>
          <cell r="C23366">
            <v>15</v>
          </cell>
          <cell r="D23366">
            <v>2008</v>
          </cell>
          <cell r="E23366">
            <v>39813</v>
          </cell>
        </row>
        <row r="23367">
          <cell r="A23367">
            <v>39800</v>
          </cell>
          <cell r="B23367">
            <v>353</v>
          </cell>
          <cell r="C23367">
            <v>14</v>
          </cell>
          <cell r="D23367">
            <v>2008</v>
          </cell>
          <cell r="E23367">
            <v>39813</v>
          </cell>
        </row>
        <row r="23368">
          <cell r="A23368">
            <v>39801</v>
          </cell>
          <cell r="B23368">
            <v>354</v>
          </cell>
          <cell r="C23368">
            <v>13</v>
          </cell>
          <cell r="D23368">
            <v>2008</v>
          </cell>
          <cell r="E23368">
            <v>39813</v>
          </cell>
        </row>
        <row r="23369">
          <cell r="A23369">
            <v>39802</v>
          </cell>
          <cell r="B23369">
            <v>355</v>
          </cell>
          <cell r="C23369">
            <v>12</v>
          </cell>
          <cell r="D23369">
            <v>2008</v>
          </cell>
          <cell r="E23369">
            <v>39813</v>
          </cell>
        </row>
        <row r="23370">
          <cell r="A23370">
            <v>39803</v>
          </cell>
          <cell r="B23370">
            <v>356</v>
          </cell>
          <cell r="C23370">
            <v>11</v>
          </cell>
          <cell r="D23370">
            <v>2008</v>
          </cell>
          <cell r="E23370">
            <v>39813</v>
          </cell>
        </row>
        <row r="23371">
          <cell r="A23371">
            <v>39804</v>
          </cell>
          <cell r="B23371">
            <v>357</v>
          </cell>
          <cell r="C23371">
            <v>10</v>
          </cell>
          <cell r="D23371">
            <v>2008</v>
          </cell>
          <cell r="E23371">
            <v>39813</v>
          </cell>
        </row>
        <row r="23372">
          <cell r="A23372">
            <v>39805</v>
          </cell>
          <cell r="B23372">
            <v>358</v>
          </cell>
          <cell r="C23372">
            <v>9</v>
          </cell>
          <cell r="D23372">
            <v>2008</v>
          </cell>
          <cell r="E23372">
            <v>39813</v>
          </cell>
        </row>
        <row r="23373">
          <cell r="A23373">
            <v>39806</v>
          </cell>
          <cell r="B23373">
            <v>359</v>
          </cell>
          <cell r="C23373">
            <v>8</v>
          </cell>
          <cell r="D23373">
            <v>2008</v>
          </cell>
          <cell r="E23373">
            <v>39813</v>
          </cell>
        </row>
        <row r="23374">
          <cell r="A23374">
            <v>39807</v>
          </cell>
          <cell r="B23374">
            <v>360</v>
          </cell>
          <cell r="C23374">
            <v>7</v>
          </cell>
          <cell r="D23374">
            <v>2008</v>
          </cell>
          <cell r="E23374">
            <v>39813</v>
          </cell>
        </row>
        <row r="23375">
          <cell r="A23375">
            <v>39808</v>
          </cell>
          <cell r="B23375">
            <v>361</v>
          </cell>
          <cell r="C23375">
            <v>6</v>
          </cell>
          <cell r="D23375">
            <v>2008</v>
          </cell>
          <cell r="E23375">
            <v>39813</v>
          </cell>
        </row>
        <row r="23376">
          <cell r="A23376">
            <v>39809</v>
          </cell>
          <cell r="B23376">
            <v>362</v>
          </cell>
          <cell r="C23376">
            <v>5</v>
          </cell>
          <cell r="D23376">
            <v>2008</v>
          </cell>
          <cell r="E23376">
            <v>39813</v>
          </cell>
        </row>
        <row r="23377">
          <cell r="A23377">
            <v>39810</v>
          </cell>
          <cell r="B23377">
            <v>363</v>
          </cell>
          <cell r="C23377">
            <v>4</v>
          </cell>
          <cell r="D23377">
            <v>2008</v>
          </cell>
          <cell r="E23377">
            <v>39813</v>
          </cell>
        </row>
        <row r="23378">
          <cell r="A23378">
            <v>39811</v>
          </cell>
          <cell r="B23378">
            <v>364</v>
          </cell>
          <cell r="C23378">
            <v>3</v>
          </cell>
          <cell r="D23378">
            <v>2008</v>
          </cell>
          <cell r="E23378">
            <v>39813</v>
          </cell>
        </row>
        <row r="23379">
          <cell r="A23379">
            <v>39812</v>
          </cell>
          <cell r="B23379">
            <v>365</v>
          </cell>
          <cell r="C23379">
            <v>2</v>
          </cell>
          <cell r="D23379">
            <v>2008</v>
          </cell>
          <cell r="E23379">
            <v>39813</v>
          </cell>
        </row>
        <row r="23380">
          <cell r="A23380">
            <v>39813</v>
          </cell>
          <cell r="B23380">
            <v>366</v>
          </cell>
          <cell r="C23380">
            <v>1</v>
          </cell>
          <cell r="D23380">
            <v>2008</v>
          </cell>
          <cell r="E23380">
            <v>39813</v>
          </cell>
        </row>
        <row r="23381">
          <cell r="A23381">
            <v>39814</v>
          </cell>
          <cell r="B23381">
            <v>1</v>
          </cell>
          <cell r="C23381">
            <v>365</v>
          </cell>
          <cell r="D23381">
            <v>2009</v>
          </cell>
          <cell r="E23381">
            <v>40178</v>
          </cell>
        </row>
        <row r="23382">
          <cell r="A23382">
            <v>39815</v>
          </cell>
          <cell r="B23382">
            <v>2</v>
          </cell>
          <cell r="C23382">
            <v>364</v>
          </cell>
          <cell r="D23382">
            <v>2009</v>
          </cell>
          <cell r="E23382">
            <v>40178</v>
          </cell>
        </row>
        <row r="23383">
          <cell r="A23383">
            <v>39816</v>
          </cell>
          <cell r="B23383">
            <v>3</v>
          </cell>
          <cell r="C23383">
            <v>363</v>
          </cell>
          <cell r="D23383">
            <v>2009</v>
          </cell>
          <cell r="E23383">
            <v>40178</v>
          </cell>
        </row>
        <row r="23384">
          <cell r="A23384">
            <v>39817</v>
          </cell>
          <cell r="B23384">
            <v>4</v>
          </cell>
          <cell r="C23384">
            <v>362</v>
          </cell>
          <cell r="D23384">
            <v>2009</v>
          </cell>
          <cell r="E23384">
            <v>40178</v>
          </cell>
        </row>
        <row r="23385">
          <cell r="A23385">
            <v>39818</v>
          </cell>
          <cell r="B23385">
            <v>5</v>
          </cell>
          <cell r="C23385">
            <v>361</v>
          </cell>
          <cell r="D23385">
            <v>2009</v>
          </cell>
          <cell r="E23385">
            <v>40178</v>
          </cell>
        </row>
        <row r="23386">
          <cell r="A23386">
            <v>39819</v>
          </cell>
          <cell r="B23386">
            <v>6</v>
          </cell>
          <cell r="C23386">
            <v>360</v>
          </cell>
          <cell r="D23386">
            <v>2009</v>
          </cell>
          <cell r="E23386">
            <v>40178</v>
          </cell>
        </row>
        <row r="23387">
          <cell r="A23387">
            <v>39820</v>
          </cell>
          <cell r="B23387">
            <v>7</v>
          </cell>
          <cell r="C23387">
            <v>359</v>
          </cell>
          <cell r="D23387">
            <v>2009</v>
          </cell>
          <cell r="E23387">
            <v>40178</v>
          </cell>
        </row>
        <row r="23388">
          <cell r="A23388">
            <v>39821</v>
          </cell>
          <cell r="B23388">
            <v>8</v>
          </cell>
          <cell r="C23388">
            <v>358</v>
          </cell>
          <cell r="D23388">
            <v>2009</v>
          </cell>
          <cell r="E23388">
            <v>40178</v>
          </cell>
        </row>
        <row r="23389">
          <cell r="A23389">
            <v>39822</v>
          </cell>
          <cell r="B23389">
            <v>9</v>
          </cell>
          <cell r="C23389">
            <v>357</v>
          </cell>
          <cell r="D23389">
            <v>2009</v>
          </cell>
          <cell r="E23389">
            <v>40178</v>
          </cell>
        </row>
        <row r="23390">
          <cell r="A23390">
            <v>39823</v>
          </cell>
          <cell r="B23390">
            <v>10</v>
          </cell>
          <cell r="C23390">
            <v>356</v>
          </cell>
          <cell r="D23390">
            <v>2009</v>
          </cell>
          <cell r="E23390">
            <v>40178</v>
          </cell>
        </row>
        <row r="23391">
          <cell r="A23391">
            <v>39824</v>
          </cell>
          <cell r="B23391">
            <v>11</v>
          </cell>
          <cell r="C23391">
            <v>355</v>
          </cell>
          <cell r="D23391">
            <v>2009</v>
          </cell>
          <cell r="E23391">
            <v>40178</v>
          </cell>
        </row>
        <row r="23392">
          <cell r="A23392">
            <v>39825</v>
          </cell>
          <cell r="B23392">
            <v>12</v>
          </cell>
          <cell r="C23392">
            <v>354</v>
          </cell>
          <cell r="D23392">
            <v>2009</v>
          </cell>
          <cell r="E23392">
            <v>40178</v>
          </cell>
        </row>
        <row r="23393">
          <cell r="A23393">
            <v>39826</v>
          </cell>
          <cell r="B23393">
            <v>13</v>
          </cell>
          <cell r="C23393">
            <v>353</v>
          </cell>
          <cell r="D23393">
            <v>2009</v>
          </cell>
          <cell r="E23393">
            <v>40178</v>
          </cell>
        </row>
        <row r="23394">
          <cell r="A23394">
            <v>39827</v>
          </cell>
          <cell r="B23394">
            <v>14</v>
          </cell>
          <cell r="C23394">
            <v>352</v>
          </cell>
          <cell r="D23394">
            <v>2009</v>
          </cell>
          <cell r="E23394">
            <v>40178</v>
          </cell>
        </row>
        <row r="23395">
          <cell r="A23395">
            <v>39828</v>
          </cell>
          <cell r="B23395">
            <v>15</v>
          </cell>
          <cell r="C23395">
            <v>351</v>
          </cell>
          <cell r="D23395">
            <v>2009</v>
          </cell>
          <cell r="E23395">
            <v>40178</v>
          </cell>
        </row>
        <row r="23396">
          <cell r="A23396">
            <v>39829</v>
          </cell>
          <cell r="B23396">
            <v>16</v>
          </cell>
          <cell r="C23396">
            <v>350</v>
          </cell>
          <cell r="D23396">
            <v>2009</v>
          </cell>
          <cell r="E23396">
            <v>40178</v>
          </cell>
        </row>
        <row r="23397">
          <cell r="A23397">
            <v>39830</v>
          </cell>
          <cell r="B23397">
            <v>17</v>
          </cell>
          <cell r="C23397">
            <v>349</v>
          </cell>
          <cell r="D23397">
            <v>2009</v>
          </cell>
          <cell r="E23397">
            <v>40178</v>
          </cell>
        </row>
        <row r="23398">
          <cell r="A23398">
            <v>39831</v>
          </cell>
          <cell r="B23398">
            <v>18</v>
          </cell>
          <cell r="C23398">
            <v>348</v>
          </cell>
          <cell r="D23398">
            <v>2009</v>
          </cell>
          <cell r="E23398">
            <v>40178</v>
          </cell>
        </row>
        <row r="23399">
          <cell r="A23399">
            <v>39832</v>
          </cell>
          <cell r="B23399">
            <v>19</v>
          </cell>
          <cell r="C23399">
            <v>347</v>
          </cell>
          <cell r="D23399">
            <v>2009</v>
          </cell>
          <cell r="E23399">
            <v>40178</v>
          </cell>
        </row>
        <row r="23400">
          <cell r="A23400">
            <v>39833</v>
          </cell>
          <cell r="B23400">
            <v>20</v>
          </cell>
          <cell r="C23400">
            <v>346</v>
          </cell>
          <cell r="D23400">
            <v>2009</v>
          </cell>
          <cell r="E23400">
            <v>40178</v>
          </cell>
        </row>
        <row r="23401">
          <cell r="A23401">
            <v>39834</v>
          </cell>
          <cell r="B23401">
            <v>21</v>
          </cell>
          <cell r="C23401">
            <v>345</v>
          </cell>
          <cell r="D23401">
            <v>2009</v>
          </cell>
          <cell r="E23401">
            <v>40178</v>
          </cell>
        </row>
        <row r="23402">
          <cell r="A23402">
            <v>39835</v>
          </cell>
          <cell r="B23402">
            <v>22</v>
          </cell>
          <cell r="C23402">
            <v>344</v>
          </cell>
          <cell r="D23402">
            <v>2009</v>
          </cell>
          <cell r="E23402">
            <v>40178</v>
          </cell>
        </row>
        <row r="23403">
          <cell r="A23403">
            <v>39836</v>
          </cell>
          <cell r="B23403">
            <v>23</v>
          </cell>
          <cell r="C23403">
            <v>343</v>
          </cell>
          <cell r="D23403">
            <v>2009</v>
          </cell>
          <cell r="E23403">
            <v>40178</v>
          </cell>
        </row>
        <row r="23404">
          <cell r="A23404">
            <v>39837</v>
          </cell>
          <cell r="B23404">
            <v>24</v>
          </cell>
          <cell r="C23404">
            <v>342</v>
          </cell>
          <cell r="D23404">
            <v>2009</v>
          </cell>
          <cell r="E23404">
            <v>40178</v>
          </cell>
        </row>
        <row r="23405">
          <cell r="A23405">
            <v>39838</v>
          </cell>
          <cell r="B23405">
            <v>25</v>
          </cell>
          <cell r="C23405">
            <v>341</v>
          </cell>
          <cell r="D23405">
            <v>2009</v>
          </cell>
          <cell r="E23405">
            <v>40178</v>
          </cell>
        </row>
        <row r="23406">
          <cell r="A23406">
            <v>39839</v>
          </cell>
          <cell r="B23406">
            <v>26</v>
          </cell>
          <cell r="C23406">
            <v>340</v>
          </cell>
          <cell r="D23406">
            <v>2009</v>
          </cell>
          <cell r="E23406">
            <v>40178</v>
          </cell>
        </row>
        <row r="23407">
          <cell r="A23407">
            <v>39840</v>
          </cell>
          <cell r="B23407">
            <v>27</v>
          </cell>
          <cell r="C23407">
            <v>339</v>
          </cell>
          <cell r="D23407">
            <v>2009</v>
          </cell>
          <cell r="E23407">
            <v>40178</v>
          </cell>
        </row>
        <row r="23408">
          <cell r="A23408">
            <v>39841</v>
          </cell>
          <cell r="B23408">
            <v>28</v>
          </cell>
          <cell r="C23408">
            <v>338</v>
          </cell>
          <cell r="D23408">
            <v>2009</v>
          </cell>
          <cell r="E23408">
            <v>40178</v>
          </cell>
        </row>
        <row r="23409">
          <cell r="A23409">
            <v>39842</v>
          </cell>
          <cell r="B23409">
            <v>29</v>
          </cell>
          <cell r="C23409">
            <v>337</v>
          </cell>
          <cell r="D23409">
            <v>2009</v>
          </cell>
          <cell r="E23409">
            <v>40178</v>
          </cell>
        </row>
        <row r="23410">
          <cell r="A23410">
            <v>39843</v>
          </cell>
          <cell r="B23410">
            <v>30</v>
          </cell>
          <cell r="C23410">
            <v>336</v>
          </cell>
          <cell r="D23410">
            <v>2009</v>
          </cell>
          <cell r="E23410">
            <v>40178</v>
          </cell>
        </row>
        <row r="23411">
          <cell r="A23411">
            <v>39844</v>
          </cell>
          <cell r="B23411">
            <v>31</v>
          </cell>
          <cell r="C23411">
            <v>335</v>
          </cell>
          <cell r="D23411">
            <v>2009</v>
          </cell>
          <cell r="E23411">
            <v>40178</v>
          </cell>
        </row>
        <row r="23412">
          <cell r="A23412">
            <v>39845</v>
          </cell>
          <cell r="B23412">
            <v>32</v>
          </cell>
          <cell r="C23412">
            <v>334</v>
          </cell>
          <cell r="D23412">
            <v>2009</v>
          </cell>
          <cell r="E23412">
            <v>40178</v>
          </cell>
        </row>
        <row r="23413">
          <cell r="A23413">
            <v>39846</v>
          </cell>
          <cell r="B23413">
            <v>33</v>
          </cell>
          <cell r="C23413">
            <v>333</v>
          </cell>
          <cell r="D23413">
            <v>2009</v>
          </cell>
          <cell r="E23413">
            <v>40178</v>
          </cell>
        </row>
        <row r="23414">
          <cell r="A23414">
            <v>39847</v>
          </cell>
          <cell r="B23414">
            <v>34</v>
          </cell>
          <cell r="C23414">
            <v>332</v>
          </cell>
          <cell r="D23414">
            <v>2009</v>
          </cell>
          <cell r="E23414">
            <v>40178</v>
          </cell>
        </row>
        <row r="23415">
          <cell r="A23415">
            <v>39848</v>
          </cell>
          <cell r="B23415">
            <v>35</v>
          </cell>
          <cell r="C23415">
            <v>331</v>
          </cell>
          <cell r="D23415">
            <v>2009</v>
          </cell>
          <cell r="E23415">
            <v>40178</v>
          </cell>
        </row>
        <row r="23416">
          <cell r="A23416">
            <v>39849</v>
          </cell>
          <cell r="B23416">
            <v>36</v>
          </cell>
          <cell r="C23416">
            <v>330</v>
          </cell>
          <cell r="D23416">
            <v>2009</v>
          </cell>
          <cell r="E23416">
            <v>40178</v>
          </cell>
        </row>
        <row r="23417">
          <cell r="A23417">
            <v>39850</v>
          </cell>
          <cell r="B23417">
            <v>37</v>
          </cell>
          <cell r="C23417">
            <v>329</v>
          </cell>
          <cell r="D23417">
            <v>2009</v>
          </cell>
          <cell r="E23417">
            <v>40178</v>
          </cell>
        </row>
        <row r="23418">
          <cell r="A23418">
            <v>39851</v>
          </cell>
          <cell r="B23418">
            <v>38</v>
          </cell>
          <cell r="C23418">
            <v>328</v>
          </cell>
          <cell r="D23418">
            <v>2009</v>
          </cell>
          <cell r="E23418">
            <v>40178</v>
          </cell>
        </row>
        <row r="23419">
          <cell r="A23419">
            <v>39852</v>
          </cell>
          <cell r="B23419">
            <v>39</v>
          </cell>
          <cell r="C23419">
            <v>327</v>
          </cell>
          <cell r="D23419">
            <v>2009</v>
          </cell>
          <cell r="E23419">
            <v>40178</v>
          </cell>
        </row>
        <row r="23420">
          <cell r="A23420">
            <v>39853</v>
          </cell>
          <cell r="B23420">
            <v>40</v>
          </cell>
          <cell r="C23420">
            <v>326</v>
          </cell>
          <cell r="D23420">
            <v>2009</v>
          </cell>
          <cell r="E23420">
            <v>40178</v>
          </cell>
        </row>
        <row r="23421">
          <cell r="A23421">
            <v>39854</v>
          </cell>
          <cell r="B23421">
            <v>41</v>
          </cell>
          <cell r="C23421">
            <v>325</v>
          </cell>
          <cell r="D23421">
            <v>2009</v>
          </cell>
          <cell r="E23421">
            <v>40178</v>
          </cell>
        </row>
        <row r="23422">
          <cell r="A23422">
            <v>39855</v>
          </cell>
          <cell r="B23422">
            <v>42</v>
          </cell>
          <cell r="C23422">
            <v>324</v>
          </cell>
          <cell r="D23422">
            <v>2009</v>
          </cell>
          <cell r="E23422">
            <v>40178</v>
          </cell>
        </row>
        <row r="23423">
          <cell r="A23423">
            <v>39856</v>
          </cell>
          <cell r="B23423">
            <v>43</v>
          </cell>
          <cell r="C23423">
            <v>323</v>
          </cell>
          <cell r="D23423">
            <v>2009</v>
          </cell>
          <cell r="E23423">
            <v>40178</v>
          </cell>
        </row>
        <row r="23424">
          <cell r="A23424">
            <v>39857</v>
          </cell>
          <cell r="B23424">
            <v>44</v>
          </cell>
          <cell r="C23424">
            <v>322</v>
          </cell>
          <cell r="D23424">
            <v>2009</v>
          </cell>
          <cell r="E23424">
            <v>40178</v>
          </cell>
        </row>
        <row r="23425">
          <cell r="A23425">
            <v>39858</v>
          </cell>
          <cell r="B23425">
            <v>45</v>
          </cell>
          <cell r="C23425">
            <v>321</v>
          </cell>
          <cell r="D23425">
            <v>2009</v>
          </cell>
          <cell r="E23425">
            <v>40178</v>
          </cell>
        </row>
        <row r="23426">
          <cell r="A23426">
            <v>39859</v>
          </cell>
          <cell r="B23426">
            <v>46</v>
          </cell>
          <cell r="C23426">
            <v>320</v>
          </cell>
          <cell r="D23426">
            <v>2009</v>
          </cell>
          <cell r="E23426">
            <v>40178</v>
          </cell>
        </row>
        <row r="23427">
          <cell r="A23427">
            <v>39860</v>
          </cell>
          <cell r="B23427">
            <v>47</v>
          </cell>
          <cell r="C23427">
            <v>319</v>
          </cell>
          <cell r="D23427">
            <v>2009</v>
          </cell>
          <cell r="E23427">
            <v>40178</v>
          </cell>
        </row>
        <row r="23428">
          <cell r="A23428">
            <v>39861</v>
          </cell>
          <cell r="B23428">
            <v>48</v>
          </cell>
          <cell r="C23428">
            <v>318</v>
          </cell>
          <cell r="D23428">
            <v>2009</v>
          </cell>
          <cell r="E23428">
            <v>40178</v>
          </cell>
        </row>
        <row r="23429">
          <cell r="A23429">
            <v>39862</v>
          </cell>
          <cell r="B23429">
            <v>49</v>
          </cell>
          <cell r="C23429">
            <v>317</v>
          </cell>
          <cell r="D23429">
            <v>2009</v>
          </cell>
          <cell r="E23429">
            <v>40178</v>
          </cell>
        </row>
        <row r="23430">
          <cell r="A23430">
            <v>39863</v>
          </cell>
          <cell r="B23430">
            <v>50</v>
          </cell>
          <cell r="C23430">
            <v>316</v>
          </cell>
          <cell r="D23430">
            <v>2009</v>
          </cell>
          <cell r="E23430">
            <v>40178</v>
          </cell>
        </row>
        <row r="23431">
          <cell r="A23431">
            <v>39864</v>
          </cell>
          <cell r="B23431">
            <v>51</v>
          </cell>
          <cell r="C23431">
            <v>315</v>
          </cell>
          <cell r="D23431">
            <v>2009</v>
          </cell>
          <cell r="E23431">
            <v>40178</v>
          </cell>
        </row>
        <row r="23432">
          <cell r="A23432">
            <v>39865</v>
          </cell>
          <cell r="B23432">
            <v>52</v>
          </cell>
          <cell r="C23432">
            <v>314</v>
          </cell>
          <cell r="D23432">
            <v>2009</v>
          </cell>
          <cell r="E23432">
            <v>40178</v>
          </cell>
        </row>
        <row r="23433">
          <cell r="A23433">
            <v>39866</v>
          </cell>
          <cell r="B23433">
            <v>53</v>
          </cell>
          <cell r="C23433">
            <v>313</v>
          </cell>
          <cell r="D23433">
            <v>2009</v>
          </cell>
          <cell r="E23433">
            <v>40178</v>
          </cell>
        </row>
        <row r="23434">
          <cell r="A23434">
            <v>39867</v>
          </cell>
          <cell r="B23434">
            <v>54</v>
          </cell>
          <cell r="C23434">
            <v>312</v>
          </cell>
          <cell r="D23434">
            <v>2009</v>
          </cell>
          <cell r="E23434">
            <v>40178</v>
          </cell>
        </row>
        <row r="23435">
          <cell r="A23435">
            <v>39868</v>
          </cell>
          <cell r="B23435">
            <v>55</v>
          </cell>
          <cell r="C23435">
            <v>311</v>
          </cell>
          <cell r="D23435">
            <v>2009</v>
          </cell>
          <cell r="E23435">
            <v>40178</v>
          </cell>
        </row>
        <row r="23436">
          <cell r="A23436">
            <v>39869</v>
          </cell>
          <cell r="B23436">
            <v>56</v>
          </cell>
          <cell r="C23436">
            <v>310</v>
          </cell>
          <cell r="D23436">
            <v>2009</v>
          </cell>
          <cell r="E23436">
            <v>40178</v>
          </cell>
        </row>
        <row r="23437">
          <cell r="A23437">
            <v>39870</v>
          </cell>
          <cell r="B23437">
            <v>57</v>
          </cell>
          <cell r="C23437">
            <v>309</v>
          </cell>
          <cell r="D23437">
            <v>2009</v>
          </cell>
          <cell r="E23437">
            <v>40178</v>
          </cell>
        </row>
        <row r="23438">
          <cell r="A23438">
            <v>39871</v>
          </cell>
          <cell r="B23438">
            <v>58</v>
          </cell>
          <cell r="C23438">
            <v>308</v>
          </cell>
          <cell r="D23438">
            <v>2009</v>
          </cell>
          <cell r="E23438">
            <v>40178</v>
          </cell>
        </row>
        <row r="23439">
          <cell r="A23439">
            <v>39872</v>
          </cell>
          <cell r="B23439">
            <v>59</v>
          </cell>
          <cell r="C23439">
            <v>307</v>
          </cell>
          <cell r="D23439">
            <v>2009</v>
          </cell>
          <cell r="E23439">
            <v>40178</v>
          </cell>
        </row>
        <row r="23440">
          <cell r="A23440">
            <v>39873</v>
          </cell>
          <cell r="B23440">
            <v>60</v>
          </cell>
          <cell r="C23440">
            <v>306</v>
          </cell>
          <cell r="D23440">
            <v>2009</v>
          </cell>
          <cell r="E23440">
            <v>40178</v>
          </cell>
        </row>
        <row r="23441">
          <cell r="A23441">
            <v>39874</v>
          </cell>
          <cell r="B23441">
            <v>61</v>
          </cell>
          <cell r="C23441">
            <v>305</v>
          </cell>
          <cell r="D23441">
            <v>2009</v>
          </cell>
          <cell r="E23441">
            <v>40178</v>
          </cell>
        </row>
        <row r="23442">
          <cell r="A23442">
            <v>39875</v>
          </cell>
          <cell r="B23442">
            <v>62</v>
          </cell>
          <cell r="C23442">
            <v>304</v>
          </cell>
          <cell r="D23442">
            <v>2009</v>
          </cell>
          <cell r="E23442">
            <v>40178</v>
          </cell>
        </row>
        <row r="23443">
          <cell r="A23443">
            <v>39876</v>
          </cell>
          <cell r="B23443">
            <v>63</v>
          </cell>
          <cell r="C23443">
            <v>303</v>
          </cell>
          <cell r="D23443">
            <v>2009</v>
          </cell>
          <cell r="E23443">
            <v>40178</v>
          </cell>
        </row>
        <row r="23444">
          <cell r="A23444">
            <v>39877</v>
          </cell>
          <cell r="B23444">
            <v>64</v>
          </cell>
          <cell r="C23444">
            <v>302</v>
          </cell>
          <cell r="D23444">
            <v>2009</v>
          </cell>
          <cell r="E23444">
            <v>40178</v>
          </cell>
        </row>
        <row r="23445">
          <cell r="A23445">
            <v>39878</v>
          </cell>
          <cell r="B23445">
            <v>65</v>
          </cell>
          <cell r="C23445">
            <v>301</v>
          </cell>
          <cell r="D23445">
            <v>2009</v>
          </cell>
          <cell r="E23445">
            <v>40178</v>
          </cell>
        </row>
        <row r="23446">
          <cell r="A23446">
            <v>39879</v>
          </cell>
          <cell r="B23446">
            <v>66</v>
          </cell>
          <cell r="C23446">
            <v>300</v>
          </cell>
          <cell r="D23446">
            <v>2009</v>
          </cell>
          <cell r="E23446">
            <v>40178</v>
          </cell>
        </row>
        <row r="23447">
          <cell r="A23447">
            <v>39880</v>
          </cell>
          <cell r="B23447">
            <v>67</v>
          </cell>
          <cell r="C23447">
            <v>299</v>
          </cell>
          <cell r="D23447">
            <v>2009</v>
          </cell>
          <cell r="E23447">
            <v>40178</v>
          </cell>
        </row>
        <row r="23448">
          <cell r="A23448">
            <v>39881</v>
          </cell>
          <cell r="B23448">
            <v>68</v>
          </cell>
          <cell r="C23448">
            <v>298</v>
          </cell>
          <cell r="D23448">
            <v>2009</v>
          </cell>
          <cell r="E23448">
            <v>40178</v>
          </cell>
        </row>
        <row r="23449">
          <cell r="A23449">
            <v>39882</v>
          </cell>
          <cell r="B23449">
            <v>69</v>
          </cell>
          <cell r="C23449">
            <v>297</v>
          </cell>
          <cell r="D23449">
            <v>2009</v>
          </cell>
          <cell r="E23449">
            <v>40178</v>
          </cell>
        </row>
        <row r="23450">
          <cell r="A23450">
            <v>39883</v>
          </cell>
          <cell r="B23450">
            <v>70</v>
          </cell>
          <cell r="C23450">
            <v>296</v>
          </cell>
          <cell r="D23450">
            <v>2009</v>
          </cell>
          <cell r="E23450">
            <v>40178</v>
          </cell>
        </row>
        <row r="23451">
          <cell r="A23451">
            <v>39884</v>
          </cell>
          <cell r="B23451">
            <v>71</v>
          </cell>
          <cell r="C23451">
            <v>295</v>
          </cell>
          <cell r="D23451">
            <v>2009</v>
          </cell>
          <cell r="E23451">
            <v>40178</v>
          </cell>
        </row>
        <row r="23452">
          <cell r="A23452">
            <v>39885</v>
          </cell>
          <cell r="B23452">
            <v>72</v>
          </cell>
          <cell r="C23452">
            <v>294</v>
          </cell>
          <cell r="D23452">
            <v>2009</v>
          </cell>
          <cell r="E23452">
            <v>40178</v>
          </cell>
        </row>
        <row r="23453">
          <cell r="A23453">
            <v>39886</v>
          </cell>
          <cell r="B23453">
            <v>73</v>
          </cell>
          <cell r="C23453">
            <v>293</v>
          </cell>
          <cell r="D23453">
            <v>2009</v>
          </cell>
          <cell r="E23453">
            <v>40178</v>
          </cell>
        </row>
        <row r="23454">
          <cell r="A23454">
            <v>39887</v>
          </cell>
          <cell r="B23454">
            <v>74</v>
          </cell>
          <cell r="C23454">
            <v>292</v>
          </cell>
          <cell r="D23454">
            <v>2009</v>
          </cell>
          <cell r="E23454">
            <v>40178</v>
          </cell>
        </row>
        <row r="23455">
          <cell r="A23455">
            <v>39888</v>
          </cell>
          <cell r="B23455">
            <v>75</v>
          </cell>
          <cell r="C23455">
            <v>291</v>
          </cell>
          <cell r="D23455">
            <v>2009</v>
          </cell>
          <cell r="E23455">
            <v>40178</v>
          </cell>
        </row>
        <row r="23456">
          <cell r="A23456">
            <v>39889</v>
          </cell>
          <cell r="B23456">
            <v>76</v>
          </cell>
          <cell r="C23456">
            <v>290</v>
          </cell>
          <cell r="D23456">
            <v>2009</v>
          </cell>
          <cell r="E23456">
            <v>40178</v>
          </cell>
        </row>
        <row r="23457">
          <cell r="A23457">
            <v>39890</v>
          </cell>
          <cell r="B23457">
            <v>77</v>
          </cell>
          <cell r="C23457">
            <v>289</v>
          </cell>
          <cell r="D23457">
            <v>2009</v>
          </cell>
          <cell r="E23457">
            <v>40178</v>
          </cell>
        </row>
        <row r="23458">
          <cell r="A23458">
            <v>39891</v>
          </cell>
          <cell r="B23458">
            <v>78</v>
          </cell>
          <cell r="C23458">
            <v>288</v>
          </cell>
          <cell r="D23458">
            <v>2009</v>
          </cell>
          <cell r="E23458">
            <v>40178</v>
          </cell>
        </row>
        <row r="23459">
          <cell r="A23459">
            <v>39892</v>
          </cell>
          <cell r="B23459">
            <v>79</v>
          </cell>
          <cell r="C23459">
            <v>287</v>
          </cell>
          <cell r="D23459">
            <v>2009</v>
          </cell>
          <cell r="E23459">
            <v>40178</v>
          </cell>
        </row>
        <row r="23460">
          <cell r="A23460">
            <v>39893</v>
          </cell>
          <cell r="B23460">
            <v>80</v>
          </cell>
          <cell r="C23460">
            <v>286</v>
          </cell>
          <cell r="D23460">
            <v>2009</v>
          </cell>
          <cell r="E23460">
            <v>40178</v>
          </cell>
        </row>
        <row r="23461">
          <cell r="A23461">
            <v>39894</v>
          </cell>
          <cell r="B23461">
            <v>81</v>
          </cell>
          <cell r="C23461">
            <v>285</v>
          </cell>
          <cell r="D23461">
            <v>2009</v>
          </cell>
          <cell r="E23461">
            <v>40178</v>
          </cell>
        </row>
        <row r="23462">
          <cell r="A23462">
            <v>39895</v>
          </cell>
          <cell r="B23462">
            <v>82</v>
          </cell>
          <cell r="C23462">
            <v>284</v>
          </cell>
          <cell r="D23462">
            <v>2009</v>
          </cell>
          <cell r="E23462">
            <v>40178</v>
          </cell>
        </row>
        <row r="23463">
          <cell r="A23463">
            <v>39896</v>
          </cell>
          <cell r="B23463">
            <v>83</v>
          </cell>
          <cell r="C23463">
            <v>283</v>
          </cell>
          <cell r="D23463">
            <v>2009</v>
          </cell>
          <cell r="E23463">
            <v>40178</v>
          </cell>
        </row>
        <row r="23464">
          <cell r="A23464">
            <v>39897</v>
          </cell>
          <cell r="B23464">
            <v>84</v>
          </cell>
          <cell r="C23464">
            <v>282</v>
          </cell>
          <cell r="D23464">
            <v>2009</v>
          </cell>
          <cell r="E23464">
            <v>40178</v>
          </cell>
        </row>
        <row r="23465">
          <cell r="A23465">
            <v>39898</v>
          </cell>
          <cell r="B23465">
            <v>85</v>
          </cell>
          <cell r="C23465">
            <v>281</v>
          </cell>
          <cell r="D23465">
            <v>2009</v>
          </cell>
          <cell r="E23465">
            <v>40178</v>
          </cell>
        </row>
        <row r="23466">
          <cell r="A23466">
            <v>39899</v>
          </cell>
          <cell r="B23466">
            <v>86</v>
          </cell>
          <cell r="C23466">
            <v>280</v>
          </cell>
          <cell r="D23466">
            <v>2009</v>
          </cell>
          <cell r="E23466">
            <v>40178</v>
          </cell>
        </row>
        <row r="23467">
          <cell r="A23467">
            <v>39900</v>
          </cell>
          <cell r="B23467">
            <v>87</v>
          </cell>
          <cell r="C23467">
            <v>279</v>
          </cell>
          <cell r="D23467">
            <v>2009</v>
          </cell>
          <cell r="E23467">
            <v>40178</v>
          </cell>
        </row>
        <row r="23468">
          <cell r="A23468">
            <v>39901</v>
          </cell>
          <cell r="B23468">
            <v>88</v>
          </cell>
          <cell r="C23468">
            <v>278</v>
          </cell>
          <cell r="D23468">
            <v>2009</v>
          </cell>
          <cell r="E23468">
            <v>40178</v>
          </cell>
        </row>
        <row r="23469">
          <cell r="A23469">
            <v>39902</v>
          </cell>
          <cell r="B23469">
            <v>89</v>
          </cell>
          <cell r="C23469">
            <v>277</v>
          </cell>
          <cell r="D23469">
            <v>2009</v>
          </cell>
          <cell r="E23469">
            <v>40178</v>
          </cell>
        </row>
        <row r="23470">
          <cell r="A23470">
            <v>39903</v>
          </cell>
          <cell r="B23470">
            <v>90</v>
          </cell>
          <cell r="C23470">
            <v>276</v>
          </cell>
          <cell r="D23470">
            <v>2009</v>
          </cell>
          <cell r="E23470">
            <v>40178</v>
          </cell>
        </row>
        <row r="23471">
          <cell r="A23471">
            <v>39904</v>
          </cell>
          <cell r="B23471">
            <v>91</v>
          </cell>
          <cell r="C23471">
            <v>275</v>
          </cell>
          <cell r="D23471">
            <v>2009</v>
          </cell>
          <cell r="E23471">
            <v>40178</v>
          </cell>
        </row>
        <row r="23472">
          <cell r="A23472">
            <v>39905</v>
          </cell>
          <cell r="B23472">
            <v>92</v>
          </cell>
          <cell r="C23472">
            <v>274</v>
          </cell>
          <cell r="D23472">
            <v>2009</v>
          </cell>
          <cell r="E23472">
            <v>40178</v>
          </cell>
        </row>
        <row r="23473">
          <cell r="A23473">
            <v>39906</v>
          </cell>
          <cell r="B23473">
            <v>93</v>
          </cell>
          <cell r="C23473">
            <v>273</v>
          </cell>
          <cell r="D23473">
            <v>2009</v>
          </cell>
          <cell r="E23473">
            <v>40178</v>
          </cell>
        </row>
        <row r="23474">
          <cell r="A23474">
            <v>39907</v>
          </cell>
          <cell r="B23474">
            <v>94</v>
          </cell>
          <cell r="C23474">
            <v>272</v>
          </cell>
          <cell r="D23474">
            <v>2009</v>
          </cell>
          <cell r="E23474">
            <v>40178</v>
          </cell>
        </row>
        <row r="23475">
          <cell r="A23475">
            <v>39908</v>
          </cell>
          <cell r="B23475">
            <v>95</v>
          </cell>
          <cell r="C23475">
            <v>271</v>
          </cell>
          <cell r="D23475">
            <v>2009</v>
          </cell>
          <cell r="E23475">
            <v>40178</v>
          </cell>
        </row>
        <row r="23476">
          <cell r="A23476">
            <v>39909</v>
          </cell>
          <cell r="B23476">
            <v>96</v>
          </cell>
          <cell r="C23476">
            <v>270</v>
          </cell>
          <cell r="D23476">
            <v>2009</v>
          </cell>
          <cell r="E23476">
            <v>40178</v>
          </cell>
        </row>
        <row r="23477">
          <cell r="A23477">
            <v>39910</v>
          </cell>
          <cell r="B23477">
            <v>97</v>
          </cell>
          <cell r="C23477">
            <v>269</v>
          </cell>
          <cell r="D23477">
            <v>2009</v>
          </cell>
          <cell r="E23477">
            <v>40178</v>
          </cell>
        </row>
        <row r="23478">
          <cell r="A23478">
            <v>39911</v>
          </cell>
          <cell r="B23478">
            <v>98</v>
          </cell>
          <cell r="C23478">
            <v>268</v>
          </cell>
          <cell r="D23478">
            <v>2009</v>
          </cell>
          <cell r="E23478">
            <v>40178</v>
          </cell>
        </row>
        <row r="23479">
          <cell r="A23479">
            <v>39912</v>
          </cell>
          <cell r="B23479">
            <v>99</v>
          </cell>
          <cell r="C23479">
            <v>267</v>
          </cell>
          <cell r="D23479">
            <v>2009</v>
          </cell>
          <cell r="E23479">
            <v>40178</v>
          </cell>
        </row>
        <row r="23480">
          <cell r="A23480">
            <v>39913</v>
          </cell>
          <cell r="B23480">
            <v>100</v>
          </cell>
          <cell r="C23480">
            <v>266</v>
          </cell>
          <cell r="D23480">
            <v>2009</v>
          </cell>
          <cell r="E23480">
            <v>40178</v>
          </cell>
        </row>
        <row r="23481">
          <cell r="A23481">
            <v>39914</v>
          </cell>
          <cell r="B23481">
            <v>101</v>
          </cell>
          <cell r="C23481">
            <v>265</v>
          </cell>
          <cell r="D23481">
            <v>2009</v>
          </cell>
          <cell r="E23481">
            <v>40178</v>
          </cell>
        </row>
        <row r="23482">
          <cell r="A23482">
            <v>39915</v>
          </cell>
          <cell r="B23482">
            <v>102</v>
          </cell>
          <cell r="C23482">
            <v>264</v>
          </cell>
          <cell r="D23482">
            <v>2009</v>
          </cell>
          <cell r="E23482">
            <v>40178</v>
          </cell>
        </row>
        <row r="23483">
          <cell r="A23483">
            <v>39916</v>
          </cell>
          <cell r="B23483">
            <v>103</v>
          </cell>
          <cell r="C23483">
            <v>263</v>
          </cell>
          <cell r="D23483">
            <v>2009</v>
          </cell>
          <cell r="E23483">
            <v>40178</v>
          </cell>
        </row>
        <row r="23484">
          <cell r="A23484">
            <v>39917</v>
          </cell>
          <cell r="B23484">
            <v>104</v>
          </cell>
          <cell r="C23484">
            <v>262</v>
          </cell>
          <cell r="D23484">
            <v>2009</v>
          </cell>
          <cell r="E23484">
            <v>40178</v>
          </cell>
        </row>
        <row r="23485">
          <cell r="A23485">
            <v>39918</v>
          </cell>
          <cell r="B23485">
            <v>105</v>
          </cell>
          <cell r="C23485">
            <v>261</v>
          </cell>
          <cell r="D23485">
            <v>2009</v>
          </cell>
          <cell r="E23485">
            <v>40178</v>
          </cell>
        </row>
        <row r="23486">
          <cell r="A23486">
            <v>39919</v>
          </cell>
          <cell r="B23486">
            <v>106</v>
          </cell>
          <cell r="C23486">
            <v>260</v>
          </cell>
          <cell r="D23486">
            <v>2009</v>
          </cell>
          <cell r="E23486">
            <v>40178</v>
          </cell>
        </row>
        <row r="23487">
          <cell r="A23487">
            <v>39920</v>
          </cell>
          <cell r="B23487">
            <v>107</v>
          </cell>
          <cell r="C23487">
            <v>259</v>
          </cell>
          <cell r="D23487">
            <v>2009</v>
          </cell>
          <cell r="E23487">
            <v>40178</v>
          </cell>
        </row>
        <row r="23488">
          <cell r="A23488">
            <v>39921</v>
          </cell>
          <cell r="B23488">
            <v>108</v>
          </cell>
          <cell r="C23488">
            <v>258</v>
          </cell>
          <cell r="D23488">
            <v>2009</v>
          </cell>
          <cell r="E23488">
            <v>40178</v>
          </cell>
        </row>
        <row r="23489">
          <cell r="A23489">
            <v>39922</v>
          </cell>
          <cell r="B23489">
            <v>109</v>
          </cell>
          <cell r="C23489">
            <v>257</v>
          </cell>
          <cell r="D23489">
            <v>2009</v>
          </cell>
          <cell r="E23489">
            <v>40178</v>
          </cell>
        </row>
        <row r="23490">
          <cell r="A23490">
            <v>39923</v>
          </cell>
          <cell r="B23490">
            <v>110</v>
          </cell>
          <cell r="C23490">
            <v>256</v>
          </cell>
          <cell r="D23490">
            <v>2009</v>
          </cell>
          <cell r="E23490">
            <v>40178</v>
          </cell>
        </row>
        <row r="23491">
          <cell r="A23491">
            <v>39924</v>
          </cell>
          <cell r="B23491">
            <v>111</v>
          </cell>
          <cell r="C23491">
            <v>255</v>
          </cell>
          <cell r="D23491">
            <v>2009</v>
          </cell>
          <cell r="E23491">
            <v>40178</v>
          </cell>
        </row>
        <row r="23492">
          <cell r="A23492">
            <v>39925</v>
          </cell>
          <cell r="B23492">
            <v>112</v>
          </cell>
          <cell r="C23492">
            <v>254</v>
          </cell>
          <cell r="D23492">
            <v>2009</v>
          </cell>
          <cell r="E23492">
            <v>40178</v>
          </cell>
        </row>
        <row r="23493">
          <cell r="A23493">
            <v>39926</v>
          </cell>
          <cell r="B23493">
            <v>113</v>
          </cell>
          <cell r="C23493">
            <v>253</v>
          </cell>
          <cell r="D23493">
            <v>2009</v>
          </cell>
          <cell r="E23493">
            <v>40178</v>
          </cell>
        </row>
        <row r="23494">
          <cell r="A23494">
            <v>39927</v>
          </cell>
          <cell r="B23494">
            <v>114</v>
          </cell>
          <cell r="C23494">
            <v>252</v>
          </cell>
          <cell r="D23494">
            <v>2009</v>
          </cell>
          <cell r="E23494">
            <v>40178</v>
          </cell>
        </row>
        <row r="23495">
          <cell r="A23495">
            <v>39928</v>
          </cell>
          <cell r="B23495">
            <v>115</v>
          </cell>
          <cell r="C23495">
            <v>251</v>
          </cell>
          <cell r="D23495">
            <v>2009</v>
          </cell>
          <cell r="E23495">
            <v>40178</v>
          </cell>
        </row>
        <row r="23496">
          <cell r="A23496">
            <v>39929</v>
          </cell>
          <cell r="B23496">
            <v>116</v>
          </cell>
          <cell r="C23496">
            <v>250</v>
          </cell>
          <cell r="D23496">
            <v>2009</v>
          </cell>
          <cell r="E23496">
            <v>40178</v>
          </cell>
        </row>
        <row r="23497">
          <cell r="A23497">
            <v>39930</v>
          </cell>
          <cell r="B23497">
            <v>117</v>
          </cell>
          <cell r="C23497">
            <v>249</v>
          </cell>
          <cell r="D23497">
            <v>2009</v>
          </cell>
          <cell r="E23497">
            <v>40178</v>
          </cell>
        </row>
        <row r="23498">
          <cell r="A23498">
            <v>39931</v>
          </cell>
          <cell r="B23498">
            <v>118</v>
          </cell>
          <cell r="C23498">
            <v>248</v>
          </cell>
          <cell r="D23498">
            <v>2009</v>
          </cell>
          <cell r="E23498">
            <v>40178</v>
          </cell>
        </row>
        <row r="23499">
          <cell r="A23499">
            <v>39932</v>
          </cell>
          <cell r="B23499">
            <v>119</v>
          </cell>
          <cell r="C23499">
            <v>247</v>
          </cell>
          <cell r="D23499">
            <v>2009</v>
          </cell>
          <cell r="E23499">
            <v>40178</v>
          </cell>
        </row>
        <row r="23500">
          <cell r="A23500">
            <v>39933</v>
          </cell>
          <cell r="B23500">
            <v>120</v>
          </cell>
          <cell r="C23500">
            <v>246</v>
          </cell>
          <cell r="D23500">
            <v>2009</v>
          </cell>
          <cell r="E23500">
            <v>40178</v>
          </cell>
        </row>
        <row r="23501">
          <cell r="A23501">
            <v>39934</v>
          </cell>
          <cell r="B23501">
            <v>121</v>
          </cell>
          <cell r="C23501">
            <v>245</v>
          </cell>
          <cell r="D23501">
            <v>2009</v>
          </cell>
          <cell r="E23501">
            <v>40178</v>
          </cell>
        </row>
        <row r="23502">
          <cell r="A23502">
            <v>39935</v>
          </cell>
          <cell r="B23502">
            <v>122</v>
          </cell>
          <cell r="C23502">
            <v>244</v>
          </cell>
          <cell r="D23502">
            <v>2009</v>
          </cell>
          <cell r="E23502">
            <v>40178</v>
          </cell>
        </row>
        <row r="23503">
          <cell r="A23503">
            <v>39936</v>
          </cell>
          <cell r="B23503">
            <v>123</v>
          </cell>
          <cell r="C23503">
            <v>243</v>
          </cell>
          <cell r="D23503">
            <v>2009</v>
          </cell>
          <cell r="E23503">
            <v>40178</v>
          </cell>
        </row>
        <row r="23504">
          <cell r="A23504">
            <v>39937</v>
          </cell>
          <cell r="B23504">
            <v>124</v>
          </cell>
          <cell r="C23504">
            <v>242</v>
          </cell>
          <cell r="D23504">
            <v>2009</v>
          </cell>
          <cell r="E23504">
            <v>40178</v>
          </cell>
        </row>
        <row r="23505">
          <cell r="A23505">
            <v>39938</v>
          </cell>
          <cell r="B23505">
            <v>125</v>
          </cell>
          <cell r="C23505">
            <v>241</v>
          </cell>
          <cell r="D23505">
            <v>2009</v>
          </cell>
          <cell r="E23505">
            <v>40178</v>
          </cell>
        </row>
        <row r="23506">
          <cell r="A23506">
            <v>39939</v>
          </cell>
          <cell r="B23506">
            <v>126</v>
          </cell>
          <cell r="C23506">
            <v>240</v>
          </cell>
          <cell r="D23506">
            <v>2009</v>
          </cell>
          <cell r="E23506">
            <v>40178</v>
          </cell>
        </row>
        <row r="23507">
          <cell r="A23507">
            <v>39940</v>
          </cell>
          <cell r="B23507">
            <v>127</v>
          </cell>
          <cell r="C23507">
            <v>239</v>
          </cell>
          <cell r="D23507">
            <v>2009</v>
          </cell>
          <cell r="E23507">
            <v>40178</v>
          </cell>
        </row>
        <row r="23508">
          <cell r="A23508">
            <v>39941</v>
          </cell>
          <cell r="B23508">
            <v>128</v>
          </cell>
          <cell r="C23508">
            <v>238</v>
          </cell>
          <cell r="D23508">
            <v>2009</v>
          </cell>
          <cell r="E23508">
            <v>40178</v>
          </cell>
        </row>
        <row r="23509">
          <cell r="A23509">
            <v>39942</v>
          </cell>
          <cell r="B23509">
            <v>129</v>
          </cell>
          <cell r="C23509">
            <v>237</v>
          </cell>
          <cell r="D23509">
            <v>2009</v>
          </cell>
          <cell r="E23509">
            <v>40178</v>
          </cell>
        </row>
        <row r="23510">
          <cell r="A23510">
            <v>39943</v>
          </cell>
          <cell r="B23510">
            <v>130</v>
          </cell>
          <cell r="C23510">
            <v>236</v>
          </cell>
          <cell r="D23510">
            <v>2009</v>
          </cell>
          <cell r="E23510">
            <v>40178</v>
          </cell>
        </row>
        <row r="23511">
          <cell r="A23511">
            <v>39944</v>
          </cell>
          <cell r="B23511">
            <v>131</v>
          </cell>
          <cell r="C23511">
            <v>235</v>
          </cell>
          <cell r="D23511">
            <v>2009</v>
          </cell>
          <cell r="E23511">
            <v>40178</v>
          </cell>
        </row>
        <row r="23512">
          <cell r="A23512">
            <v>39945</v>
          </cell>
          <cell r="B23512">
            <v>132</v>
          </cell>
          <cell r="C23512">
            <v>234</v>
          </cell>
          <cell r="D23512">
            <v>2009</v>
          </cell>
          <cell r="E23512">
            <v>40178</v>
          </cell>
        </row>
        <row r="23513">
          <cell r="A23513">
            <v>39946</v>
          </cell>
          <cell r="B23513">
            <v>133</v>
          </cell>
          <cell r="C23513">
            <v>233</v>
          </cell>
          <cell r="D23513">
            <v>2009</v>
          </cell>
          <cell r="E23513">
            <v>40178</v>
          </cell>
        </row>
        <row r="23514">
          <cell r="A23514">
            <v>39947</v>
          </cell>
          <cell r="B23514">
            <v>134</v>
          </cell>
          <cell r="C23514">
            <v>232</v>
          </cell>
          <cell r="D23514">
            <v>2009</v>
          </cell>
          <cell r="E23514">
            <v>40178</v>
          </cell>
        </row>
        <row r="23515">
          <cell r="A23515">
            <v>39948</v>
          </cell>
          <cell r="B23515">
            <v>135</v>
          </cell>
          <cell r="C23515">
            <v>231</v>
          </cell>
          <cell r="D23515">
            <v>2009</v>
          </cell>
          <cell r="E23515">
            <v>40178</v>
          </cell>
        </row>
        <row r="23516">
          <cell r="A23516">
            <v>39949</v>
          </cell>
          <cell r="B23516">
            <v>136</v>
          </cell>
          <cell r="C23516">
            <v>230</v>
          </cell>
          <cell r="D23516">
            <v>2009</v>
          </cell>
          <cell r="E23516">
            <v>40178</v>
          </cell>
        </row>
        <row r="23517">
          <cell r="A23517">
            <v>39950</v>
          </cell>
          <cell r="B23517">
            <v>137</v>
          </cell>
          <cell r="C23517">
            <v>229</v>
          </cell>
          <cell r="D23517">
            <v>2009</v>
          </cell>
          <cell r="E23517">
            <v>40178</v>
          </cell>
        </row>
        <row r="23518">
          <cell r="A23518">
            <v>39951</v>
          </cell>
          <cell r="B23518">
            <v>138</v>
          </cell>
          <cell r="C23518">
            <v>228</v>
          </cell>
          <cell r="D23518">
            <v>2009</v>
          </cell>
          <cell r="E23518">
            <v>40178</v>
          </cell>
        </row>
        <row r="23519">
          <cell r="A23519">
            <v>39952</v>
          </cell>
          <cell r="B23519">
            <v>139</v>
          </cell>
          <cell r="C23519">
            <v>227</v>
          </cell>
          <cell r="D23519">
            <v>2009</v>
          </cell>
          <cell r="E23519">
            <v>40178</v>
          </cell>
        </row>
        <row r="23520">
          <cell r="A23520">
            <v>39953</v>
          </cell>
          <cell r="B23520">
            <v>140</v>
          </cell>
          <cell r="C23520">
            <v>226</v>
          </cell>
          <cell r="D23520">
            <v>2009</v>
          </cell>
          <cell r="E23520">
            <v>40178</v>
          </cell>
        </row>
        <row r="23521">
          <cell r="A23521">
            <v>39954</v>
          </cell>
          <cell r="B23521">
            <v>141</v>
          </cell>
          <cell r="C23521">
            <v>225</v>
          </cell>
          <cell r="D23521">
            <v>2009</v>
          </cell>
          <cell r="E23521">
            <v>40178</v>
          </cell>
        </row>
        <row r="23522">
          <cell r="A23522">
            <v>39955</v>
          </cell>
          <cell r="B23522">
            <v>142</v>
          </cell>
          <cell r="C23522">
            <v>224</v>
          </cell>
          <cell r="D23522">
            <v>2009</v>
          </cell>
          <cell r="E23522">
            <v>40178</v>
          </cell>
        </row>
        <row r="23523">
          <cell r="A23523">
            <v>39956</v>
          </cell>
          <cell r="B23523">
            <v>143</v>
          </cell>
          <cell r="C23523">
            <v>223</v>
          </cell>
          <cell r="D23523">
            <v>2009</v>
          </cell>
          <cell r="E23523">
            <v>40178</v>
          </cell>
        </row>
        <row r="23524">
          <cell r="A23524">
            <v>39957</v>
          </cell>
          <cell r="B23524">
            <v>144</v>
          </cell>
          <cell r="C23524">
            <v>222</v>
          </cell>
          <cell r="D23524">
            <v>2009</v>
          </cell>
          <cell r="E23524">
            <v>40178</v>
          </cell>
        </row>
        <row r="23525">
          <cell r="A23525">
            <v>39958</v>
          </cell>
          <cell r="B23525">
            <v>145</v>
          </cell>
          <cell r="C23525">
            <v>221</v>
          </cell>
          <cell r="D23525">
            <v>2009</v>
          </cell>
          <cell r="E23525">
            <v>40178</v>
          </cell>
        </row>
        <row r="23526">
          <cell r="A23526">
            <v>39959</v>
          </cell>
          <cell r="B23526">
            <v>146</v>
          </cell>
          <cell r="C23526">
            <v>220</v>
          </cell>
          <cell r="D23526">
            <v>2009</v>
          </cell>
          <cell r="E23526">
            <v>40178</v>
          </cell>
        </row>
        <row r="23527">
          <cell r="A23527">
            <v>39960</v>
          </cell>
          <cell r="B23527">
            <v>147</v>
          </cell>
          <cell r="C23527">
            <v>219</v>
          </cell>
          <cell r="D23527">
            <v>2009</v>
          </cell>
          <cell r="E23527">
            <v>40178</v>
          </cell>
        </row>
        <row r="23528">
          <cell r="A23528">
            <v>39961</v>
          </cell>
          <cell r="B23528">
            <v>148</v>
          </cell>
          <cell r="C23528">
            <v>218</v>
          </cell>
          <cell r="D23528">
            <v>2009</v>
          </cell>
          <cell r="E23528">
            <v>40178</v>
          </cell>
        </row>
        <row r="23529">
          <cell r="A23529">
            <v>39962</v>
          </cell>
          <cell r="B23529">
            <v>149</v>
          </cell>
          <cell r="C23529">
            <v>217</v>
          </cell>
          <cell r="D23529">
            <v>2009</v>
          </cell>
          <cell r="E23529">
            <v>40178</v>
          </cell>
        </row>
        <row r="23530">
          <cell r="A23530">
            <v>39963</v>
          </cell>
          <cell r="B23530">
            <v>150</v>
          </cell>
          <cell r="C23530">
            <v>216</v>
          </cell>
          <cell r="D23530">
            <v>2009</v>
          </cell>
          <cell r="E23530">
            <v>40178</v>
          </cell>
        </row>
        <row r="23531">
          <cell r="A23531">
            <v>39964</v>
          </cell>
          <cell r="B23531">
            <v>151</v>
          </cell>
          <cell r="C23531">
            <v>215</v>
          </cell>
          <cell r="D23531">
            <v>2009</v>
          </cell>
          <cell r="E23531">
            <v>40178</v>
          </cell>
        </row>
        <row r="23532">
          <cell r="A23532">
            <v>39965</v>
          </cell>
          <cell r="B23532">
            <v>152</v>
          </cell>
          <cell r="C23532">
            <v>214</v>
          </cell>
          <cell r="D23532">
            <v>2009</v>
          </cell>
          <cell r="E23532">
            <v>40178</v>
          </cell>
        </row>
        <row r="23533">
          <cell r="A23533">
            <v>39966</v>
          </cell>
          <cell r="B23533">
            <v>153</v>
          </cell>
          <cell r="C23533">
            <v>213</v>
          </cell>
          <cell r="D23533">
            <v>2009</v>
          </cell>
          <cell r="E23533">
            <v>40178</v>
          </cell>
        </row>
        <row r="23534">
          <cell r="A23534">
            <v>39967</v>
          </cell>
          <cell r="B23534">
            <v>154</v>
          </cell>
          <cell r="C23534">
            <v>212</v>
          </cell>
          <cell r="D23534">
            <v>2009</v>
          </cell>
          <cell r="E23534">
            <v>40178</v>
          </cell>
        </row>
        <row r="23535">
          <cell r="A23535">
            <v>39968</v>
          </cell>
          <cell r="B23535">
            <v>155</v>
          </cell>
          <cell r="C23535">
            <v>211</v>
          </cell>
          <cell r="D23535">
            <v>2009</v>
          </cell>
          <cell r="E23535">
            <v>40178</v>
          </cell>
        </row>
        <row r="23536">
          <cell r="A23536">
            <v>39969</v>
          </cell>
          <cell r="B23536">
            <v>156</v>
          </cell>
          <cell r="C23536">
            <v>210</v>
          </cell>
          <cell r="D23536">
            <v>2009</v>
          </cell>
          <cell r="E23536">
            <v>40178</v>
          </cell>
        </row>
        <row r="23537">
          <cell r="A23537">
            <v>39970</v>
          </cell>
          <cell r="B23537">
            <v>157</v>
          </cell>
          <cell r="C23537">
            <v>209</v>
          </cell>
          <cell r="D23537">
            <v>2009</v>
          </cell>
          <cell r="E23537">
            <v>40178</v>
          </cell>
        </row>
        <row r="23538">
          <cell r="A23538">
            <v>39971</v>
          </cell>
          <cell r="B23538">
            <v>158</v>
          </cell>
          <cell r="C23538">
            <v>208</v>
          </cell>
          <cell r="D23538">
            <v>2009</v>
          </cell>
          <cell r="E23538">
            <v>40178</v>
          </cell>
        </row>
        <row r="23539">
          <cell r="A23539">
            <v>39972</v>
          </cell>
          <cell r="B23539">
            <v>159</v>
          </cell>
          <cell r="C23539">
            <v>207</v>
          </cell>
          <cell r="D23539">
            <v>2009</v>
          </cell>
          <cell r="E23539">
            <v>40178</v>
          </cell>
        </row>
        <row r="23540">
          <cell r="A23540">
            <v>39973</v>
          </cell>
          <cell r="B23540">
            <v>160</v>
          </cell>
          <cell r="C23540">
            <v>206</v>
          </cell>
          <cell r="D23540">
            <v>2009</v>
          </cell>
          <cell r="E23540">
            <v>40178</v>
          </cell>
        </row>
        <row r="23541">
          <cell r="A23541">
            <v>39974</v>
          </cell>
          <cell r="B23541">
            <v>161</v>
          </cell>
          <cell r="C23541">
            <v>205</v>
          </cell>
          <cell r="D23541">
            <v>2009</v>
          </cell>
          <cell r="E23541">
            <v>40178</v>
          </cell>
        </row>
        <row r="23542">
          <cell r="A23542">
            <v>39975</v>
          </cell>
          <cell r="B23542">
            <v>162</v>
          </cell>
          <cell r="C23542">
            <v>204</v>
          </cell>
          <cell r="D23542">
            <v>2009</v>
          </cell>
          <cell r="E23542">
            <v>40178</v>
          </cell>
        </row>
        <row r="23543">
          <cell r="A23543">
            <v>39976</v>
          </cell>
          <cell r="B23543">
            <v>163</v>
          </cell>
          <cell r="C23543">
            <v>203</v>
          </cell>
          <cell r="D23543">
            <v>2009</v>
          </cell>
          <cell r="E23543">
            <v>40178</v>
          </cell>
        </row>
        <row r="23544">
          <cell r="A23544">
            <v>39977</v>
          </cell>
          <cell r="B23544">
            <v>164</v>
          </cell>
          <cell r="C23544">
            <v>202</v>
          </cell>
          <cell r="D23544">
            <v>2009</v>
          </cell>
          <cell r="E23544">
            <v>40178</v>
          </cell>
        </row>
        <row r="23545">
          <cell r="A23545">
            <v>39978</v>
          </cell>
          <cell r="B23545">
            <v>165</v>
          </cell>
          <cell r="C23545">
            <v>201</v>
          </cell>
          <cell r="D23545">
            <v>2009</v>
          </cell>
          <cell r="E23545">
            <v>40178</v>
          </cell>
        </row>
        <row r="23546">
          <cell r="A23546">
            <v>39979</v>
          </cell>
          <cell r="B23546">
            <v>166</v>
          </cell>
          <cell r="C23546">
            <v>200</v>
          </cell>
          <cell r="D23546">
            <v>2009</v>
          </cell>
          <cell r="E23546">
            <v>40178</v>
          </cell>
        </row>
        <row r="23547">
          <cell r="A23547">
            <v>39980</v>
          </cell>
          <cell r="B23547">
            <v>167</v>
          </cell>
          <cell r="C23547">
            <v>199</v>
          </cell>
          <cell r="D23547">
            <v>2009</v>
          </cell>
          <cell r="E23547">
            <v>40178</v>
          </cell>
        </row>
        <row r="23548">
          <cell r="A23548">
            <v>39981</v>
          </cell>
          <cell r="B23548">
            <v>168</v>
          </cell>
          <cell r="C23548">
            <v>198</v>
          </cell>
          <cell r="D23548">
            <v>2009</v>
          </cell>
          <cell r="E23548">
            <v>40178</v>
          </cell>
        </row>
        <row r="23549">
          <cell r="A23549">
            <v>39982</v>
          </cell>
          <cell r="B23549">
            <v>169</v>
          </cell>
          <cell r="C23549">
            <v>197</v>
          </cell>
          <cell r="D23549">
            <v>2009</v>
          </cell>
          <cell r="E23549">
            <v>40178</v>
          </cell>
        </row>
        <row r="23550">
          <cell r="A23550">
            <v>39983</v>
          </cell>
          <cell r="B23550">
            <v>170</v>
          </cell>
          <cell r="C23550">
            <v>196</v>
          </cell>
          <cell r="D23550">
            <v>2009</v>
          </cell>
          <cell r="E23550">
            <v>40178</v>
          </cell>
        </row>
        <row r="23551">
          <cell r="A23551">
            <v>39984</v>
          </cell>
          <cell r="B23551">
            <v>171</v>
          </cell>
          <cell r="C23551">
            <v>195</v>
          </cell>
          <cell r="D23551">
            <v>2009</v>
          </cell>
          <cell r="E23551">
            <v>40178</v>
          </cell>
        </row>
        <row r="23552">
          <cell r="A23552">
            <v>39985</v>
          </cell>
          <cell r="B23552">
            <v>172</v>
          </cell>
          <cell r="C23552">
            <v>194</v>
          </cell>
          <cell r="D23552">
            <v>2009</v>
          </cell>
          <cell r="E23552">
            <v>40178</v>
          </cell>
        </row>
        <row r="23553">
          <cell r="A23553">
            <v>39986</v>
          </cell>
          <cell r="B23553">
            <v>173</v>
          </cell>
          <cell r="C23553">
            <v>193</v>
          </cell>
          <cell r="D23553">
            <v>2009</v>
          </cell>
          <cell r="E23553">
            <v>40178</v>
          </cell>
        </row>
        <row r="23554">
          <cell r="A23554">
            <v>39987</v>
          </cell>
          <cell r="B23554">
            <v>174</v>
          </cell>
          <cell r="C23554">
            <v>192</v>
          </cell>
          <cell r="D23554">
            <v>2009</v>
          </cell>
          <cell r="E23554">
            <v>40178</v>
          </cell>
        </row>
        <row r="23555">
          <cell r="A23555">
            <v>39988</v>
          </cell>
          <cell r="B23555">
            <v>175</v>
          </cell>
          <cell r="C23555">
            <v>191</v>
          </cell>
          <cell r="D23555">
            <v>2009</v>
          </cell>
          <cell r="E23555">
            <v>40178</v>
          </cell>
        </row>
        <row r="23556">
          <cell r="A23556">
            <v>39989</v>
          </cell>
          <cell r="B23556">
            <v>176</v>
          </cell>
          <cell r="C23556">
            <v>190</v>
          </cell>
          <cell r="D23556">
            <v>2009</v>
          </cell>
          <cell r="E23556">
            <v>40178</v>
          </cell>
        </row>
        <row r="23557">
          <cell r="A23557">
            <v>39990</v>
          </cell>
          <cell r="B23557">
            <v>177</v>
          </cell>
          <cell r="C23557">
            <v>189</v>
          </cell>
          <cell r="D23557">
            <v>2009</v>
          </cell>
          <cell r="E23557">
            <v>40178</v>
          </cell>
        </row>
        <row r="23558">
          <cell r="A23558">
            <v>39991</v>
          </cell>
          <cell r="B23558">
            <v>178</v>
          </cell>
          <cell r="C23558">
            <v>188</v>
          </cell>
          <cell r="D23558">
            <v>2009</v>
          </cell>
          <cell r="E23558">
            <v>40178</v>
          </cell>
        </row>
        <row r="23559">
          <cell r="A23559">
            <v>39992</v>
          </cell>
          <cell r="B23559">
            <v>179</v>
          </cell>
          <cell r="C23559">
            <v>187</v>
          </cell>
          <cell r="D23559">
            <v>2009</v>
          </cell>
          <cell r="E23559">
            <v>40178</v>
          </cell>
        </row>
        <row r="23560">
          <cell r="A23560">
            <v>39993</v>
          </cell>
          <cell r="B23560">
            <v>180</v>
          </cell>
          <cell r="C23560">
            <v>186</v>
          </cell>
          <cell r="D23560">
            <v>2009</v>
          </cell>
          <cell r="E23560">
            <v>40178</v>
          </cell>
        </row>
        <row r="23561">
          <cell r="A23561">
            <v>39994</v>
          </cell>
          <cell r="B23561">
            <v>181</v>
          </cell>
          <cell r="C23561">
            <v>185</v>
          </cell>
          <cell r="D23561">
            <v>2009</v>
          </cell>
          <cell r="E23561">
            <v>40178</v>
          </cell>
        </row>
        <row r="23562">
          <cell r="A23562">
            <v>39995</v>
          </cell>
          <cell r="B23562">
            <v>182</v>
          </cell>
          <cell r="C23562">
            <v>184</v>
          </cell>
          <cell r="D23562">
            <v>2009</v>
          </cell>
          <cell r="E23562">
            <v>40178</v>
          </cell>
        </row>
        <row r="23563">
          <cell r="A23563">
            <v>39996</v>
          </cell>
          <cell r="B23563">
            <v>183</v>
          </cell>
          <cell r="C23563">
            <v>183</v>
          </cell>
          <cell r="D23563">
            <v>2009</v>
          </cell>
          <cell r="E23563">
            <v>40178</v>
          </cell>
        </row>
        <row r="23564">
          <cell r="A23564">
            <v>39997</v>
          </cell>
          <cell r="B23564">
            <v>184</v>
          </cell>
          <cell r="C23564">
            <v>182</v>
          </cell>
          <cell r="D23564">
            <v>2009</v>
          </cell>
          <cell r="E23564">
            <v>40178</v>
          </cell>
        </row>
        <row r="23565">
          <cell r="A23565">
            <v>39998</v>
          </cell>
          <cell r="B23565">
            <v>185</v>
          </cell>
          <cell r="C23565">
            <v>181</v>
          </cell>
          <cell r="D23565">
            <v>2009</v>
          </cell>
          <cell r="E23565">
            <v>40178</v>
          </cell>
        </row>
        <row r="23566">
          <cell r="A23566">
            <v>39999</v>
          </cell>
          <cell r="B23566">
            <v>186</v>
          </cell>
          <cell r="C23566">
            <v>180</v>
          </cell>
          <cell r="D23566">
            <v>2009</v>
          </cell>
          <cell r="E23566">
            <v>40178</v>
          </cell>
        </row>
        <row r="23567">
          <cell r="A23567">
            <v>40000</v>
          </cell>
          <cell r="B23567">
            <v>187</v>
          </cell>
          <cell r="C23567">
            <v>179</v>
          </cell>
          <cell r="D23567">
            <v>2009</v>
          </cell>
          <cell r="E23567">
            <v>40178</v>
          </cell>
        </row>
        <row r="23568">
          <cell r="A23568">
            <v>40001</v>
          </cell>
          <cell r="B23568">
            <v>188</v>
          </cell>
          <cell r="C23568">
            <v>178</v>
          </cell>
          <cell r="D23568">
            <v>2009</v>
          </cell>
          <cell r="E23568">
            <v>40178</v>
          </cell>
        </row>
        <row r="23569">
          <cell r="A23569">
            <v>40002</v>
          </cell>
          <cell r="B23569">
            <v>189</v>
          </cell>
          <cell r="C23569">
            <v>177</v>
          </cell>
          <cell r="D23569">
            <v>2009</v>
          </cell>
          <cell r="E23569">
            <v>40178</v>
          </cell>
        </row>
        <row r="23570">
          <cell r="A23570">
            <v>40003</v>
          </cell>
          <cell r="B23570">
            <v>190</v>
          </cell>
          <cell r="C23570">
            <v>176</v>
          </cell>
          <cell r="D23570">
            <v>2009</v>
          </cell>
          <cell r="E23570">
            <v>40178</v>
          </cell>
        </row>
        <row r="23571">
          <cell r="A23571">
            <v>40004</v>
          </cell>
          <cell r="B23571">
            <v>191</v>
          </cell>
          <cell r="C23571">
            <v>175</v>
          </cell>
          <cell r="D23571">
            <v>2009</v>
          </cell>
          <cell r="E23571">
            <v>40178</v>
          </cell>
        </row>
        <row r="23572">
          <cell r="A23572">
            <v>40005</v>
          </cell>
          <cell r="B23572">
            <v>192</v>
          </cell>
          <cell r="C23572">
            <v>174</v>
          </cell>
          <cell r="D23572">
            <v>2009</v>
          </cell>
          <cell r="E23572">
            <v>40178</v>
          </cell>
        </row>
        <row r="23573">
          <cell r="A23573">
            <v>40006</v>
          </cell>
          <cell r="B23573">
            <v>193</v>
          </cell>
          <cell r="C23573">
            <v>173</v>
          </cell>
          <cell r="D23573">
            <v>2009</v>
          </cell>
          <cell r="E23573">
            <v>40178</v>
          </cell>
        </row>
        <row r="23574">
          <cell r="A23574">
            <v>40007</v>
          </cell>
          <cell r="B23574">
            <v>194</v>
          </cell>
          <cell r="C23574">
            <v>172</v>
          </cell>
          <cell r="D23574">
            <v>2009</v>
          </cell>
          <cell r="E23574">
            <v>40178</v>
          </cell>
        </row>
        <row r="23575">
          <cell r="A23575">
            <v>40008</v>
          </cell>
          <cell r="B23575">
            <v>195</v>
          </cell>
          <cell r="C23575">
            <v>171</v>
          </cell>
          <cell r="D23575">
            <v>2009</v>
          </cell>
          <cell r="E23575">
            <v>40178</v>
          </cell>
        </row>
        <row r="23576">
          <cell r="A23576">
            <v>40009</v>
          </cell>
          <cell r="B23576">
            <v>196</v>
          </cell>
          <cell r="C23576">
            <v>170</v>
          </cell>
          <cell r="D23576">
            <v>2009</v>
          </cell>
          <cell r="E23576">
            <v>40178</v>
          </cell>
        </row>
        <row r="23577">
          <cell r="A23577">
            <v>40010</v>
          </cell>
          <cell r="B23577">
            <v>197</v>
          </cell>
          <cell r="C23577">
            <v>169</v>
          </cell>
          <cell r="D23577">
            <v>2009</v>
          </cell>
          <cell r="E23577">
            <v>40178</v>
          </cell>
        </row>
        <row r="23578">
          <cell r="A23578">
            <v>40011</v>
          </cell>
          <cell r="B23578">
            <v>198</v>
          </cell>
          <cell r="C23578">
            <v>168</v>
          </cell>
          <cell r="D23578">
            <v>2009</v>
          </cell>
          <cell r="E23578">
            <v>40178</v>
          </cell>
        </row>
        <row r="23579">
          <cell r="A23579">
            <v>40012</v>
          </cell>
          <cell r="B23579">
            <v>199</v>
          </cell>
          <cell r="C23579">
            <v>167</v>
          </cell>
          <cell r="D23579">
            <v>2009</v>
          </cell>
          <cell r="E23579">
            <v>40178</v>
          </cell>
        </row>
        <row r="23580">
          <cell r="A23580">
            <v>40013</v>
          </cell>
          <cell r="B23580">
            <v>200</v>
          </cell>
          <cell r="C23580">
            <v>166</v>
          </cell>
          <cell r="D23580">
            <v>2009</v>
          </cell>
          <cell r="E23580">
            <v>40178</v>
          </cell>
        </row>
        <row r="23581">
          <cell r="A23581">
            <v>40014</v>
          </cell>
          <cell r="B23581">
            <v>201</v>
          </cell>
          <cell r="C23581">
            <v>165</v>
          </cell>
          <cell r="D23581">
            <v>2009</v>
          </cell>
          <cell r="E23581">
            <v>40178</v>
          </cell>
        </row>
        <row r="23582">
          <cell r="A23582">
            <v>40015</v>
          </cell>
          <cell r="B23582">
            <v>202</v>
          </cell>
          <cell r="C23582">
            <v>164</v>
          </cell>
          <cell r="D23582">
            <v>2009</v>
          </cell>
          <cell r="E23582">
            <v>40178</v>
          </cell>
        </row>
        <row r="23583">
          <cell r="A23583">
            <v>40016</v>
          </cell>
          <cell r="B23583">
            <v>203</v>
          </cell>
          <cell r="C23583">
            <v>163</v>
          </cell>
          <cell r="D23583">
            <v>2009</v>
          </cell>
          <cell r="E23583">
            <v>40178</v>
          </cell>
        </row>
        <row r="23584">
          <cell r="A23584">
            <v>40017</v>
          </cell>
          <cell r="B23584">
            <v>204</v>
          </cell>
          <cell r="C23584">
            <v>162</v>
          </cell>
          <cell r="D23584">
            <v>2009</v>
          </cell>
          <cell r="E23584">
            <v>40178</v>
          </cell>
        </row>
        <row r="23585">
          <cell r="A23585">
            <v>40018</v>
          </cell>
          <cell r="B23585">
            <v>205</v>
          </cell>
          <cell r="C23585">
            <v>161</v>
          </cell>
          <cell r="D23585">
            <v>2009</v>
          </cell>
          <cell r="E23585">
            <v>40178</v>
          </cell>
        </row>
        <row r="23586">
          <cell r="A23586">
            <v>40019</v>
          </cell>
          <cell r="B23586">
            <v>206</v>
          </cell>
          <cell r="C23586">
            <v>160</v>
          </cell>
          <cell r="D23586">
            <v>2009</v>
          </cell>
          <cell r="E23586">
            <v>40178</v>
          </cell>
        </row>
        <row r="23587">
          <cell r="A23587">
            <v>40020</v>
          </cell>
          <cell r="B23587">
            <v>207</v>
          </cell>
          <cell r="C23587">
            <v>159</v>
          </cell>
          <cell r="D23587">
            <v>2009</v>
          </cell>
          <cell r="E23587">
            <v>40178</v>
          </cell>
        </row>
        <row r="23588">
          <cell r="A23588">
            <v>40021</v>
          </cell>
          <cell r="B23588">
            <v>208</v>
          </cell>
          <cell r="C23588">
            <v>158</v>
          </cell>
          <cell r="D23588">
            <v>2009</v>
          </cell>
          <cell r="E23588">
            <v>40178</v>
          </cell>
        </row>
        <row r="23589">
          <cell r="A23589">
            <v>40022</v>
          </cell>
          <cell r="B23589">
            <v>209</v>
          </cell>
          <cell r="C23589">
            <v>157</v>
          </cell>
          <cell r="D23589">
            <v>2009</v>
          </cell>
          <cell r="E23589">
            <v>40178</v>
          </cell>
        </row>
        <row r="23590">
          <cell r="A23590">
            <v>40023</v>
          </cell>
          <cell r="B23590">
            <v>210</v>
          </cell>
          <cell r="C23590">
            <v>156</v>
          </cell>
          <cell r="D23590">
            <v>2009</v>
          </cell>
          <cell r="E23590">
            <v>40178</v>
          </cell>
        </row>
        <row r="23591">
          <cell r="A23591">
            <v>40024</v>
          </cell>
          <cell r="B23591">
            <v>211</v>
          </cell>
          <cell r="C23591">
            <v>155</v>
          </cell>
          <cell r="D23591">
            <v>2009</v>
          </cell>
          <cell r="E23591">
            <v>40178</v>
          </cell>
        </row>
        <row r="23592">
          <cell r="A23592">
            <v>40025</v>
          </cell>
          <cell r="B23592">
            <v>212</v>
          </cell>
          <cell r="C23592">
            <v>154</v>
          </cell>
          <cell r="D23592">
            <v>2009</v>
          </cell>
          <cell r="E23592">
            <v>40178</v>
          </cell>
        </row>
        <row r="23593">
          <cell r="A23593">
            <v>40026</v>
          </cell>
          <cell r="B23593">
            <v>213</v>
          </cell>
          <cell r="C23593">
            <v>153</v>
          </cell>
          <cell r="D23593">
            <v>2009</v>
          </cell>
          <cell r="E23593">
            <v>40178</v>
          </cell>
        </row>
        <row r="23594">
          <cell r="A23594">
            <v>40027</v>
          </cell>
          <cell r="B23594">
            <v>214</v>
          </cell>
          <cell r="C23594">
            <v>152</v>
          </cell>
          <cell r="D23594">
            <v>2009</v>
          </cell>
          <cell r="E23594">
            <v>40178</v>
          </cell>
        </row>
        <row r="23595">
          <cell r="A23595">
            <v>40028</v>
          </cell>
          <cell r="B23595">
            <v>215</v>
          </cell>
          <cell r="C23595">
            <v>151</v>
          </cell>
          <cell r="D23595">
            <v>2009</v>
          </cell>
          <cell r="E23595">
            <v>40178</v>
          </cell>
        </row>
        <row r="23596">
          <cell r="A23596">
            <v>40029</v>
          </cell>
          <cell r="B23596">
            <v>216</v>
          </cell>
          <cell r="C23596">
            <v>150</v>
          </cell>
          <cell r="D23596">
            <v>2009</v>
          </cell>
          <cell r="E23596">
            <v>40178</v>
          </cell>
        </row>
        <row r="23597">
          <cell r="A23597">
            <v>40030</v>
          </cell>
          <cell r="B23597">
            <v>217</v>
          </cell>
          <cell r="C23597">
            <v>149</v>
          </cell>
          <cell r="D23597">
            <v>2009</v>
          </cell>
          <cell r="E23597">
            <v>40178</v>
          </cell>
        </row>
        <row r="23598">
          <cell r="A23598">
            <v>40031</v>
          </cell>
          <cell r="B23598">
            <v>218</v>
          </cell>
          <cell r="C23598">
            <v>148</v>
          </cell>
          <cell r="D23598">
            <v>2009</v>
          </cell>
          <cell r="E23598">
            <v>40178</v>
          </cell>
        </row>
        <row r="23599">
          <cell r="A23599">
            <v>40032</v>
          </cell>
          <cell r="B23599">
            <v>219</v>
          </cell>
          <cell r="C23599">
            <v>147</v>
          </cell>
          <cell r="D23599">
            <v>2009</v>
          </cell>
          <cell r="E23599">
            <v>40178</v>
          </cell>
        </row>
        <row r="23600">
          <cell r="A23600">
            <v>40033</v>
          </cell>
          <cell r="B23600">
            <v>220</v>
          </cell>
          <cell r="C23600">
            <v>146</v>
          </cell>
          <cell r="D23600">
            <v>2009</v>
          </cell>
          <cell r="E23600">
            <v>40178</v>
          </cell>
        </row>
        <row r="23601">
          <cell r="A23601">
            <v>40034</v>
          </cell>
          <cell r="B23601">
            <v>221</v>
          </cell>
          <cell r="C23601">
            <v>145</v>
          </cell>
          <cell r="D23601">
            <v>2009</v>
          </cell>
          <cell r="E23601">
            <v>40178</v>
          </cell>
        </row>
        <row r="23602">
          <cell r="A23602">
            <v>40035</v>
          </cell>
          <cell r="B23602">
            <v>222</v>
          </cell>
          <cell r="C23602">
            <v>144</v>
          </cell>
          <cell r="D23602">
            <v>2009</v>
          </cell>
          <cell r="E23602">
            <v>40178</v>
          </cell>
        </row>
        <row r="23603">
          <cell r="A23603">
            <v>40036</v>
          </cell>
          <cell r="B23603">
            <v>223</v>
          </cell>
          <cell r="C23603">
            <v>143</v>
          </cell>
          <cell r="D23603">
            <v>2009</v>
          </cell>
          <cell r="E23603">
            <v>40178</v>
          </cell>
        </row>
        <row r="23604">
          <cell r="A23604">
            <v>40037</v>
          </cell>
          <cell r="B23604">
            <v>224</v>
          </cell>
          <cell r="C23604">
            <v>142</v>
          </cell>
          <cell r="D23604">
            <v>2009</v>
          </cell>
          <cell r="E23604">
            <v>40178</v>
          </cell>
        </row>
        <row r="23605">
          <cell r="A23605">
            <v>40038</v>
          </cell>
          <cell r="B23605">
            <v>225</v>
          </cell>
          <cell r="C23605">
            <v>141</v>
          </cell>
          <cell r="D23605">
            <v>2009</v>
          </cell>
          <cell r="E23605">
            <v>40178</v>
          </cell>
        </row>
        <row r="23606">
          <cell r="A23606">
            <v>40039</v>
          </cell>
          <cell r="B23606">
            <v>226</v>
          </cell>
          <cell r="C23606">
            <v>140</v>
          </cell>
          <cell r="D23606">
            <v>2009</v>
          </cell>
          <cell r="E23606">
            <v>40178</v>
          </cell>
        </row>
        <row r="23607">
          <cell r="A23607">
            <v>40040</v>
          </cell>
          <cell r="B23607">
            <v>227</v>
          </cell>
          <cell r="C23607">
            <v>139</v>
          </cell>
          <cell r="D23607">
            <v>2009</v>
          </cell>
          <cell r="E23607">
            <v>40178</v>
          </cell>
        </row>
        <row r="23608">
          <cell r="A23608">
            <v>40041</v>
          </cell>
          <cell r="B23608">
            <v>228</v>
          </cell>
          <cell r="C23608">
            <v>138</v>
          </cell>
          <cell r="D23608">
            <v>2009</v>
          </cell>
          <cell r="E23608">
            <v>40178</v>
          </cell>
        </row>
        <row r="23609">
          <cell r="A23609">
            <v>40042</v>
          </cell>
          <cell r="B23609">
            <v>229</v>
          </cell>
          <cell r="C23609">
            <v>137</v>
          </cell>
          <cell r="D23609">
            <v>2009</v>
          </cell>
          <cell r="E23609">
            <v>40178</v>
          </cell>
        </row>
        <row r="23610">
          <cell r="A23610">
            <v>40043</v>
          </cell>
          <cell r="B23610">
            <v>230</v>
          </cell>
          <cell r="C23610">
            <v>136</v>
          </cell>
          <cell r="D23610">
            <v>2009</v>
          </cell>
          <cell r="E23610">
            <v>40178</v>
          </cell>
        </row>
        <row r="23611">
          <cell r="A23611">
            <v>40044</v>
          </cell>
          <cell r="B23611">
            <v>231</v>
          </cell>
          <cell r="C23611">
            <v>135</v>
          </cell>
          <cell r="D23611">
            <v>2009</v>
          </cell>
          <cell r="E23611">
            <v>40178</v>
          </cell>
        </row>
        <row r="23612">
          <cell r="A23612">
            <v>40045</v>
          </cell>
          <cell r="B23612">
            <v>232</v>
          </cell>
          <cell r="C23612">
            <v>134</v>
          </cell>
          <cell r="D23612">
            <v>2009</v>
          </cell>
          <cell r="E23612">
            <v>40178</v>
          </cell>
        </row>
        <row r="23613">
          <cell r="A23613">
            <v>40046</v>
          </cell>
          <cell r="B23613">
            <v>233</v>
          </cell>
          <cell r="C23613">
            <v>133</v>
          </cell>
          <cell r="D23613">
            <v>2009</v>
          </cell>
          <cell r="E23613">
            <v>40178</v>
          </cell>
        </row>
        <row r="23614">
          <cell r="A23614">
            <v>40047</v>
          </cell>
          <cell r="B23614">
            <v>234</v>
          </cell>
          <cell r="C23614">
            <v>132</v>
          </cell>
          <cell r="D23614">
            <v>2009</v>
          </cell>
          <cell r="E23614">
            <v>40178</v>
          </cell>
        </row>
        <row r="23615">
          <cell r="A23615">
            <v>40048</v>
          </cell>
          <cell r="B23615">
            <v>235</v>
          </cell>
          <cell r="C23615">
            <v>131</v>
          </cell>
          <cell r="D23615">
            <v>2009</v>
          </cell>
          <cell r="E23615">
            <v>40178</v>
          </cell>
        </row>
        <row r="23616">
          <cell r="A23616">
            <v>40049</v>
          </cell>
          <cell r="B23616">
            <v>236</v>
          </cell>
          <cell r="C23616">
            <v>130</v>
          </cell>
          <cell r="D23616">
            <v>2009</v>
          </cell>
          <cell r="E23616">
            <v>40178</v>
          </cell>
        </row>
        <row r="23617">
          <cell r="A23617">
            <v>40050</v>
          </cell>
          <cell r="B23617">
            <v>237</v>
          </cell>
          <cell r="C23617">
            <v>129</v>
          </cell>
          <cell r="D23617">
            <v>2009</v>
          </cell>
          <cell r="E23617">
            <v>40178</v>
          </cell>
        </row>
        <row r="23618">
          <cell r="A23618">
            <v>40051</v>
          </cell>
          <cell r="B23618">
            <v>238</v>
          </cell>
          <cell r="C23618">
            <v>128</v>
          </cell>
          <cell r="D23618">
            <v>2009</v>
          </cell>
          <cell r="E23618">
            <v>40178</v>
          </cell>
        </row>
        <row r="23619">
          <cell r="A23619">
            <v>40052</v>
          </cell>
          <cell r="B23619">
            <v>239</v>
          </cell>
          <cell r="C23619">
            <v>127</v>
          </cell>
          <cell r="D23619">
            <v>2009</v>
          </cell>
          <cell r="E23619">
            <v>40178</v>
          </cell>
        </row>
        <row r="23620">
          <cell r="A23620">
            <v>40053</v>
          </cell>
          <cell r="B23620">
            <v>240</v>
          </cell>
          <cell r="C23620">
            <v>126</v>
          </cell>
          <cell r="D23620">
            <v>2009</v>
          </cell>
          <cell r="E23620">
            <v>40178</v>
          </cell>
        </row>
        <row r="23621">
          <cell r="A23621">
            <v>40054</v>
          </cell>
          <cell r="B23621">
            <v>241</v>
          </cell>
          <cell r="C23621">
            <v>125</v>
          </cell>
          <cell r="D23621">
            <v>2009</v>
          </cell>
          <cell r="E23621">
            <v>40178</v>
          </cell>
        </row>
        <row r="23622">
          <cell r="A23622">
            <v>40055</v>
          </cell>
          <cell r="B23622">
            <v>242</v>
          </cell>
          <cell r="C23622">
            <v>124</v>
          </cell>
          <cell r="D23622">
            <v>2009</v>
          </cell>
          <cell r="E23622">
            <v>40178</v>
          </cell>
        </row>
        <row r="23623">
          <cell r="A23623">
            <v>40056</v>
          </cell>
          <cell r="B23623">
            <v>243</v>
          </cell>
          <cell r="C23623">
            <v>123</v>
          </cell>
          <cell r="D23623">
            <v>2009</v>
          </cell>
          <cell r="E23623">
            <v>40178</v>
          </cell>
        </row>
        <row r="23624">
          <cell r="A23624">
            <v>40057</v>
          </cell>
          <cell r="B23624">
            <v>244</v>
          </cell>
          <cell r="C23624">
            <v>122</v>
          </cell>
          <cell r="D23624">
            <v>2009</v>
          </cell>
          <cell r="E23624">
            <v>40178</v>
          </cell>
        </row>
        <row r="23625">
          <cell r="A23625">
            <v>40058</v>
          </cell>
          <cell r="B23625">
            <v>245</v>
          </cell>
          <cell r="C23625">
            <v>121</v>
          </cell>
          <cell r="D23625">
            <v>2009</v>
          </cell>
          <cell r="E23625">
            <v>40178</v>
          </cell>
        </row>
        <row r="23626">
          <cell r="A23626">
            <v>40059</v>
          </cell>
          <cell r="B23626">
            <v>246</v>
          </cell>
          <cell r="C23626">
            <v>120</v>
          </cell>
          <cell r="D23626">
            <v>2009</v>
          </cell>
          <cell r="E23626">
            <v>40178</v>
          </cell>
        </row>
        <row r="23627">
          <cell r="A23627">
            <v>40060</v>
          </cell>
          <cell r="B23627">
            <v>247</v>
          </cell>
          <cell r="C23627">
            <v>119</v>
          </cell>
          <cell r="D23627">
            <v>2009</v>
          </cell>
          <cell r="E23627">
            <v>40178</v>
          </cell>
        </row>
        <row r="23628">
          <cell r="A23628">
            <v>40061</v>
          </cell>
          <cell r="B23628">
            <v>248</v>
          </cell>
          <cell r="C23628">
            <v>118</v>
          </cell>
          <cell r="D23628">
            <v>2009</v>
          </cell>
          <cell r="E23628">
            <v>40178</v>
          </cell>
        </row>
        <row r="23629">
          <cell r="A23629">
            <v>40062</v>
          </cell>
          <cell r="B23629">
            <v>249</v>
          </cell>
          <cell r="C23629">
            <v>117</v>
          </cell>
          <cell r="D23629">
            <v>2009</v>
          </cell>
          <cell r="E23629">
            <v>40178</v>
          </cell>
        </row>
        <row r="23630">
          <cell r="A23630">
            <v>40063</v>
          </cell>
          <cell r="B23630">
            <v>250</v>
          </cell>
          <cell r="C23630">
            <v>116</v>
          </cell>
          <cell r="D23630">
            <v>2009</v>
          </cell>
          <cell r="E23630">
            <v>40178</v>
          </cell>
        </row>
        <row r="23631">
          <cell r="A23631">
            <v>40064</v>
          </cell>
          <cell r="B23631">
            <v>251</v>
          </cell>
          <cell r="C23631">
            <v>115</v>
          </cell>
          <cell r="D23631">
            <v>2009</v>
          </cell>
          <cell r="E23631">
            <v>40178</v>
          </cell>
        </row>
        <row r="23632">
          <cell r="A23632">
            <v>40065</v>
          </cell>
          <cell r="B23632">
            <v>252</v>
          </cell>
          <cell r="C23632">
            <v>114</v>
          </cell>
          <cell r="D23632">
            <v>2009</v>
          </cell>
          <cell r="E23632">
            <v>40178</v>
          </cell>
        </row>
        <row r="23633">
          <cell r="A23633">
            <v>40066</v>
          </cell>
          <cell r="B23633">
            <v>253</v>
          </cell>
          <cell r="C23633">
            <v>113</v>
          </cell>
          <cell r="D23633">
            <v>2009</v>
          </cell>
          <cell r="E23633">
            <v>40178</v>
          </cell>
        </row>
        <row r="23634">
          <cell r="A23634">
            <v>40067</v>
          </cell>
          <cell r="B23634">
            <v>254</v>
          </cell>
          <cell r="C23634">
            <v>112</v>
          </cell>
          <cell r="D23634">
            <v>2009</v>
          </cell>
          <cell r="E23634">
            <v>40178</v>
          </cell>
        </row>
        <row r="23635">
          <cell r="A23635">
            <v>40068</v>
          </cell>
          <cell r="B23635">
            <v>255</v>
          </cell>
          <cell r="C23635">
            <v>111</v>
          </cell>
          <cell r="D23635">
            <v>2009</v>
          </cell>
          <cell r="E23635">
            <v>40178</v>
          </cell>
        </row>
        <row r="23636">
          <cell r="A23636">
            <v>40069</v>
          </cell>
          <cell r="B23636">
            <v>256</v>
          </cell>
          <cell r="C23636">
            <v>110</v>
          </cell>
          <cell r="D23636">
            <v>2009</v>
          </cell>
          <cell r="E23636">
            <v>40178</v>
          </cell>
        </row>
        <row r="23637">
          <cell r="A23637">
            <v>40070</v>
          </cell>
          <cell r="B23637">
            <v>257</v>
          </cell>
          <cell r="C23637">
            <v>109</v>
          </cell>
          <cell r="D23637">
            <v>2009</v>
          </cell>
          <cell r="E23637">
            <v>40178</v>
          </cell>
        </row>
        <row r="23638">
          <cell r="A23638">
            <v>40071</v>
          </cell>
          <cell r="B23638">
            <v>258</v>
          </cell>
          <cell r="C23638">
            <v>108</v>
          </cell>
          <cell r="D23638">
            <v>2009</v>
          </cell>
          <cell r="E23638">
            <v>40178</v>
          </cell>
        </row>
        <row r="23639">
          <cell r="A23639">
            <v>40072</v>
          </cell>
          <cell r="B23639">
            <v>259</v>
          </cell>
          <cell r="C23639">
            <v>107</v>
          </cell>
          <cell r="D23639">
            <v>2009</v>
          </cell>
          <cell r="E23639">
            <v>40178</v>
          </cell>
        </row>
        <row r="23640">
          <cell r="A23640">
            <v>40073</v>
          </cell>
          <cell r="B23640">
            <v>260</v>
          </cell>
          <cell r="C23640">
            <v>106</v>
          </cell>
          <cell r="D23640">
            <v>2009</v>
          </cell>
          <cell r="E23640">
            <v>40178</v>
          </cell>
        </row>
        <row r="23641">
          <cell r="A23641">
            <v>40074</v>
          </cell>
          <cell r="B23641">
            <v>261</v>
          </cell>
          <cell r="C23641">
            <v>105</v>
          </cell>
          <cell r="D23641">
            <v>2009</v>
          </cell>
          <cell r="E23641">
            <v>40178</v>
          </cell>
        </row>
        <row r="23642">
          <cell r="A23642">
            <v>40075</v>
          </cell>
          <cell r="B23642">
            <v>262</v>
          </cell>
          <cell r="C23642">
            <v>104</v>
          </cell>
          <cell r="D23642">
            <v>2009</v>
          </cell>
          <cell r="E23642">
            <v>40178</v>
          </cell>
        </row>
        <row r="23643">
          <cell r="A23643">
            <v>40076</v>
          </cell>
          <cell r="B23643">
            <v>263</v>
          </cell>
          <cell r="C23643">
            <v>103</v>
          </cell>
          <cell r="D23643">
            <v>2009</v>
          </cell>
          <cell r="E23643">
            <v>40178</v>
          </cell>
        </row>
        <row r="23644">
          <cell r="A23644">
            <v>40077</v>
          </cell>
          <cell r="B23644">
            <v>264</v>
          </cell>
          <cell r="C23644">
            <v>102</v>
          </cell>
          <cell r="D23644">
            <v>2009</v>
          </cell>
          <cell r="E23644">
            <v>40178</v>
          </cell>
        </row>
        <row r="23645">
          <cell r="A23645">
            <v>40078</v>
          </cell>
          <cell r="B23645">
            <v>265</v>
          </cell>
          <cell r="C23645">
            <v>101</v>
          </cell>
          <cell r="D23645">
            <v>2009</v>
          </cell>
          <cell r="E23645">
            <v>40178</v>
          </cell>
        </row>
        <row r="23646">
          <cell r="A23646">
            <v>40079</v>
          </cell>
          <cell r="B23646">
            <v>266</v>
          </cell>
          <cell r="C23646">
            <v>100</v>
          </cell>
          <cell r="D23646">
            <v>2009</v>
          </cell>
          <cell r="E23646">
            <v>40178</v>
          </cell>
        </row>
        <row r="23647">
          <cell r="A23647">
            <v>40080</v>
          </cell>
          <cell r="B23647">
            <v>267</v>
          </cell>
          <cell r="C23647">
            <v>99</v>
          </cell>
          <cell r="D23647">
            <v>2009</v>
          </cell>
          <cell r="E23647">
            <v>40178</v>
          </cell>
        </row>
        <row r="23648">
          <cell r="A23648">
            <v>40081</v>
          </cell>
          <cell r="B23648">
            <v>268</v>
          </cell>
          <cell r="C23648">
            <v>98</v>
          </cell>
          <cell r="D23648">
            <v>2009</v>
          </cell>
          <cell r="E23648">
            <v>40178</v>
          </cell>
        </row>
        <row r="23649">
          <cell r="A23649">
            <v>40082</v>
          </cell>
          <cell r="B23649">
            <v>269</v>
          </cell>
          <cell r="C23649">
            <v>97</v>
          </cell>
          <cell r="D23649">
            <v>2009</v>
          </cell>
          <cell r="E23649">
            <v>40178</v>
          </cell>
        </row>
        <row r="23650">
          <cell r="A23650">
            <v>40083</v>
          </cell>
          <cell r="B23650">
            <v>270</v>
          </cell>
          <cell r="C23650">
            <v>96</v>
          </cell>
          <cell r="D23650">
            <v>2009</v>
          </cell>
          <cell r="E23650">
            <v>40178</v>
          </cell>
        </row>
        <row r="23651">
          <cell r="A23651">
            <v>40084</v>
          </cell>
          <cell r="B23651">
            <v>271</v>
          </cell>
          <cell r="C23651">
            <v>95</v>
          </cell>
          <cell r="D23651">
            <v>2009</v>
          </cell>
          <cell r="E23651">
            <v>40178</v>
          </cell>
        </row>
        <row r="23652">
          <cell r="A23652">
            <v>40085</v>
          </cell>
          <cell r="B23652">
            <v>272</v>
          </cell>
          <cell r="C23652">
            <v>94</v>
          </cell>
          <cell r="D23652">
            <v>2009</v>
          </cell>
          <cell r="E23652">
            <v>40178</v>
          </cell>
        </row>
        <row r="23653">
          <cell r="A23653">
            <v>40086</v>
          </cell>
          <cell r="B23653">
            <v>273</v>
          </cell>
          <cell r="C23653">
            <v>93</v>
          </cell>
          <cell r="D23653">
            <v>2009</v>
          </cell>
          <cell r="E23653">
            <v>40178</v>
          </cell>
        </row>
        <row r="23654">
          <cell r="A23654">
            <v>40087</v>
          </cell>
          <cell r="B23654">
            <v>274</v>
          </cell>
          <cell r="C23654">
            <v>92</v>
          </cell>
          <cell r="D23654">
            <v>2009</v>
          </cell>
          <cell r="E23654">
            <v>40178</v>
          </cell>
        </row>
        <row r="23655">
          <cell r="A23655">
            <v>40088</v>
          </cell>
          <cell r="B23655">
            <v>275</v>
          </cell>
          <cell r="C23655">
            <v>91</v>
          </cell>
          <cell r="D23655">
            <v>2009</v>
          </cell>
          <cell r="E23655">
            <v>40178</v>
          </cell>
        </row>
        <row r="23656">
          <cell r="A23656">
            <v>40089</v>
          </cell>
          <cell r="B23656">
            <v>276</v>
          </cell>
          <cell r="C23656">
            <v>90</v>
          </cell>
          <cell r="D23656">
            <v>2009</v>
          </cell>
          <cell r="E23656">
            <v>40178</v>
          </cell>
        </row>
        <row r="23657">
          <cell r="A23657">
            <v>40090</v>
          </cell>
          <cell r="B23657">
            <v>277</v>
          </cell>
          <cell r="C23657">
            <v>89</v>
          </cell>
          <cell r="D23657">
            <v>2009</v>
          </cell>
          <cell r="E23657">
            <v>40178</v>
          </cell>
        </row>
        <row r="23658">
          <cell r="A23658">
            <v>40091</v>
          </cell>
          <cell r="B23658">
            <v>278</v>
          </cell>
          <cell r="C23658">
            <v>88</v>
          </cell>
          <cell r="D23658">
            <v>2009</v>
          </cell>
          <cell r="E23658">
            <v>40178</v>
          </cell>
        </row>
        <row r="23659">
          <cell r="A23659">
            <v>40092</v>
          </cell>
          <cell r="B23659">
            <v>279</v>
          </cell>
          <cell r="C23659">
            <v>87</v>
          </cell>
          <cell r="D23659">
            <v>2009</v>
          </cell>
          <cell r="E23659">
            <v>40178</v>
          </cell>
        </row>
        <row r="23660">
          <cell r="A23660">
            <v>40093</v>
          </cell>
          <cell r="B23660">
            <v>280</v>
          </cell>
          <cell r="C23660">
            <v>86</v>
          </cell>
          <cell r="D23660">
            <v>2009</v>
          </cell>
          <cell r="E23660">
            <v>40178</v>
          </cell>
        </row>
        <row r="23661">
          <cell r="A23661">
            <v>40094</v>
          </cell>
          <cell r="B23661">
            <v>281</v>
          </cell>
          <cell r="C23661">
            <v>85</v>
          </cell>
          <cell r="D23661">
            <v>2009</v>
          </cell>
          <cell r="E23661">
            <v>40178</v>
          </cell>
        </row>
        <row r="23662">
          <cell r="A23662">
            <v>40095</v>
          </cell>
          <cell r="B23662">
            <v>282</v>
          </cell>
          <cell r="C23662">
            <v>84</v>
          </cell>
          <cell r="D23662">
            <v>2009</v>
          </cell>
          <cell r="E23662">
            <v>40178</v>
          </cell>
        </row>
        <row r="23663">
          <cell r="A23663">
            <v>40096</v>
          </cell>
          <cell r="B23663">
            <v>283</v>
          </cell>
          <cell r="C23663">
            <v>83</v>
          </cell>
          <cell r="D23663">
            <v>2009</v>
          </cell>
          <cell r="E23663">
            <v>40178</v>
          </cell>
        </row>
        <row r="23664">
          <cell r="A23664">
            <v>40097</v>
          </cell>
          <cell r="B23664">
            <v>284</v>
          </cell>
          <cell r="C23664">
            <v>82</v>
          </cell>
          <cell r="D23664">
            <v>2009</v>
          </cell>
          <cell r="E23664">
            <v>40178</v>
          </cell>
        </row>
        <row r="23665">
          <cell r="A23665">
            <v>40098</v>
          </cell>
          <cell r="B23665">
            <v>285</v>
          </cell>
          <cell r="C23665">
            <v>81</v>
          </cell>
          <cell r="D23665">
            <v>2009</v>
          </cell>
          <cell r="E23665">
            <v>40178</v>
          </cell>
        </row>
        <row r="23666">
          <cell r="A23666">
            <v>40099</v>
          </cell>
          <cell r="B23666">
            <v>286</v>
          </cell>
          <cell r="C23666">
            <v>80</v>
          </cell>
          <cell r="D23666">
            <v>2009</v>
          </cell>
          <cell r="E23666">
            <v>40178</v>
          </cell>
        </row>
        <row r="23667">
          <cell r="A23667">
            <v>40100</v>
          </cell>
          <cell r="B23667">
            <v>287</v>
          </cell>
          <cell r="C23667">
            <v>79</v>
          </cell>
          <cell r="D23667">
            <v>2009</v>
          </cell>
          <cell r="E23667">
            <v>40178</v>
          </cell>
        </row>
        <row r="23668">
          <cell r="A23668">
            <v>40101</v>
          </cell>
          <cell r="B23668">
            <v>288</v>
          </cell>
          <cell r="C23668">
            <v>78</v>
          </cell>
          <cell r="D23668">
            <v>2009</v>
          </cell>
          <cell r="E23668">
            <v>40178</v>
          </cell>
        </row>
        <row r="23669">
          <cell r="A23669">
            <v>40102</v>
          </cell>
          <cell r="B23669">
            <v>289</v>
          </cell>
          <cell r="C23669">
            <v>77</v>
          </cell>
          <cell r="D23669">
            <v>2009</v>
          </cell>
          <cell r="E23669">
            <v>40178</v>
          </cell>
        </row>
        <row r="23670">
          <cell r="A23670">
            <v>40103</v>
          </cell>
          <cell r="B23670">
            <v>290</v>
          </cell>
          <cell r="C23670">
            <v>76</v>
          </cell>
          <cell r="D23670">
            <v>2009</v>
          </cell>
          <cell r="E23670">
            <v>40178</v>
          </cell>
        </row>
        <row r="23671">
          <cell r="A23671">
            <v>40104</v>
          </cell>
          <cell r="B23671">
            <v>291</v>
          </cell>
          <cell r="C23671">
            <v>75</v>
          </cell>
          <cell r="D23671">
            <v>2009</v>
          </cell>
          <cell r="E23671">
            <v>40178</v>
          </cell>
        </row>
        <row r="23672">
          <cell r="A23672">
            <v>40105</v>
          </cell>
          <cell r="B23672">
            <v>292</v>
          </cell>
          <cell r="C23672">
            <v>74</v>
          </cell>
          <cell r="D23672">
            <v>2009</v>
          </cell>
          <cell r="E23672">
            <v>40178</v>
          </cell>
        </row>
        <row r="23673">
          <cell r="A23673">
            <v>40106</v>
          </cell>
          <cell r="B23673">
            <v>293</v>
          </cell>
          <cell r="C23673">
            <v>73</v>
          </cell>
          <cell r="D23673">
            <v>2009</v>
          </cell>
          <cell r="E23673">
            <v>40178</v>
          </cell>
        </row>
        <row r="23674">
          <cell r="A23674">
            <v>40107</v>
          </cell>
          <cell r="B23674">
            <v>294</v>
          </cell>
          <cell r="C23674">
            <v>72</v>
          </cell>
          <cell r="D23674">
            <v>2009</v>
          </cell>
          <cell r="E23674">
            <v>40178</v>
          </cell>
        </row>
        <row r="23675">
          <cell r="A23675">
            <v>40108</v>
          </cell>
          <cell r="B23675">
            <v>295</v>
          </cell>
          <cell r="C23675">
            <v>71</v>
          </cell>
          <cell r="D23675">
            <v>2009</v>
          </cell>
          <cell r="E23675">
            <v>40178</v>
          </cell>
        </row>
        <row r="23676">
          <cell r="A23676">
            <v>40109</v>
          </cell>
          <cell r="B23676">
            <v>296</v>
          </cell>
          <cell r="C23676">
            <v>70</v>
          </cell>
          <cell r="D23676">
            <v>2009</v>
          </cell>
          <cell r="E23676">
            <v>40178</v>
          </cell>
        </row>
        <row r="23677">
          <cell r="A23677">
            <v>40110</v>
          </cell>
          <cell r="B23677">
            <v>297</v>
          </cell>
          <cell r="C23677">
            <v>69</v>
          </cell>
          <cell r="D23677">
            <v>2009</v>
          </cell>
          <cell r="E23677">
            <v>40178</v>
          </cell>
        </row>
        <row r="23678">
          <cell r="A23678">
            <v>40111</v>
          </cell>
          <cell r="B23678">
            <v>298</v>
          </cell>
          <cell r="C23678">
            <v>68</v>
          </cell>
          <cell r="D23678">
            <v>2009</v>
          </cell>
          <cell r="E23678">
            <v>40178</v>
          </cell>
        </row>
        <row r="23679">
          <cell r="A23679">
            <v>40112</v>
          </cell>
          <cell r="B23679">
            <v>299</v>
          </cell>
          <cell r="C23679">
            <v>67</v>
          </cell>
          <cell r="D23679">
            <v>2009</v>
          </cell>
          <cell r="E23679">
            <v>40178</v>
          </cell>
        </row>
        <row r="23680">
          <cell r="A23680">
            <v>40113</v>
          </cell>
          <cell r="B23680">
            <v>300</v>
          </cell>
          <cell r="C23680">
            <v>66</v>
          </cell>
          <cell r="D23680">
            <v>2009</v>
          </cell>
          <cell r="E23680">
            <v>40178</v>
          </cell>
        </row>
        <row r="23681">
          <cell r="A23681">
            <v>40114</v>
          </cell>
          <cell r="B23681">
            <v>301</v>
          </cell>
          <cell r="C23681">
            <v>65</v>
          </cell>
          <cell r="D23681">
            <v>2009</v>
          </cell>
          <cell r="E23681">
            <v>40178</v>
          </cell>
        </row>
        <row r="23682">
          <cell r="A23682">
            <v>40115</v>
          </cell>
          <cell r="B23682">
            <v>302</v>
          </cell>
          <cell r="C23682">
            <v>64</v>
          </cell>
          <cell r="D23682">
            <v>2009</v>
          </cell>
          <cell r="E23682">
            <v>40178</v>
          </cell>
        </row>
        <row r="23683">
          <cell r="A23683">
            <v>40116</v>
          </cell>
          <cell r="B23683">
            <v>303</v>
          </cell>
          <cell r="C23683">
            <v>63</v>
          </cell>
          <cell r="D23683">
            <v>2009</v>
          </cell>
          <cell r="E23683">
            <v>40178</v>
          </cell>
        </row>
        <row r="23684">
          <cell r="A23684">
            <v>40117</v>
          </cell>
          <cell r="B23684">
            <v>304</v>
          </cell>
          <cell r="C23684">
            <v>62</v>
          </cell>
          <cell r="D23684">
            <v>2009</v>
          </cell>
          <cell r="E23684">
            <v>40178</v>
          </cell>
        </row>
        <row r="23685">
          <cell r="A23685">
            <v>40118</v>
          </cell>
          <cell r="B23685">
            <v>305</v>
          </cell>
          <cell r="C23685">
            <v>61</v>
          </cell>
          <cell r="D23685">
            <v>2009</v>
          </cell>
          <cell r="E23685">
            <v>40178</v>
          </cell>
        </row>
        <row r="23686">
          <cell r="A23686">
            <v>40119</v>
          </cell>
          <cell r="B23686">
            <v>306</v>
          </cell>
          <cell r="C23686">
            <v>60</v>
          </cell>
          <cell r="D23686">
            <v>2009</v>
          </cell>
          <cell r="E23686">
            <v>40178</v>
          </cell>
        </row>
        <row r="23687">
          <cell r="A23687">
            <v>40120</v>
          </cell>
          <cell r="B23687">
            <v>307</v>
          </cell>
          <cell r="C23687">
            <v>59</v>
          </cell>
          <cell r="D23687">
            <v>2009</v>
          </cell>
          <cell r="E23687">
            <v>40178</v>
          </cell>
        </row>
        <row r="23688">
          <cell r="A23688">
            <v>40121</v>
          </cell>
          <cell r="B23688">
            <v>308</v>
          </cell>
          <cell r="C23688">
            <v>58</v>
          </cell>
          <cell r="D23688">
            <v>2009</v>
          </cell>
          <cell r="E23688">
            <v>40178</v>
          </cell>
        </row>
        <row r="23689">
          <cell r="A23689">
            <v>40122</v>
          </cell>
          <cell r="B23689">
            <v>309</v>
          </cell>
          <cell r="C23689">
            <v>57</v>
          </cell>
          <cell r="D23689">
            <v>2009</v>
          </cell>
          <cell r="E23689">
            <v>40178</v>
          </cell>
        </row>
        <row r="23690">
          <cell r="A23690">
            <v>40123</v>
          </cell>
          <cell r="B23690">
            <v>310</v>
          </cell>
          <cell r="C23690">
            <v>56</v>
          </cell>
          <cell r="D23690">
            <v>2009</v>
          </cell>
          <cell r="E23690">
            <v>40178</v>
          </cell>
        </row>
        <row r="23691">
          <cell r="A23691">
            <v>40124</v>
          </cell>
          <cell r="B23691">
            <v>311</v>
          </cell>
          <cell r="C23691">
            <v>55</v>
          </cell>
          <cell r="D23691">
            <v>2009</v>
          </cell>
          <cell r="E23691">
            <v>40178</v>
          </cell>
        </row>
        <row r="23692">
          <cell r="A23692">
            <v>40125</v>
          </cell>
          <cell r="B23692">
            <v>312</v>
          </cell>
          <cell r="C23692">
            <v>54</v>
          </cell>
          <cell r="D23692">
            <v>2009</v>
          </cell>
          <cell r="E23692">
            <v>40178</v>
          </cell>
        </row>
        <row r="23693">
          <cell r="A23693">
            <v>40126</v>
          </cell>
          <cell r="B23693">
            <v>313</v>
          </cell>
          <cell r="C23693">
            <v>53</v>
          </cell>
          <cell r="D23693">
            <v>2009</v>
          </cell>
          <cell r="E23693">
            <v>40178</v>
          </cell>
        </row>
        <row r="23694">
          <cell r="A23694">
            <v>40127</v>
          </cell>
          <cell r="B23694">
            <v>314</v>
          </cell>
          <cell r="C23694">
            <v>52</v>
          </cell>
          <cell r="D23694">
            <v>2009</v>
          </cell>
          <cell r="E23694">
            <v>40178</v>
          </cell>
        </row>
        <row r="23695">
          <cell r="A23695">
            <v>40128</v>
          </cell>
          <cell r="B23695">
            <v>315</v>
          </cell>
          <cell r="C23695">
            <v>51</v>
          </cell>
          <cell r="D23695">
            <v>2009</v>
          </cell>
          <cell r="E23695">
            <v>40178</v>
          </cell>
        </row>
        <row r="23696">
          <cell r="A23696">
            <v>40129</v>
          </cell>
          <cell r="B23696">
            <v>316</v>
          </cell>
          <cell r="C23696">
            <v>50</v>
          </cell>
          <cell r="D23696">
            <v>2009</v>
          </cell>
          <cell r="E23696">
            <v>40178</v>
          </cell>
        </row>
        <row r="23697">
          <cell r="A23697">
            <v>40130</v>
          </cell>
          <cell r="B23697">
            <v>317</v>
          </cell>
          <cell r="C23697">
            <v>49</v>
          </cell>
          <cell r="D23697">
            <v>2009</v>
          </cell>
          <cell r="E23697">
            <v>40178</v>
          </cell>
        </row>
        <row r="23698">
          <cell r="A23698">
            <v>40131</v>
          </cell>
          <cell r="B23698">
            <v>318</v>
          </cell>
          <cell r="C23698">
            <v>48</v>
          </cell>
          <cell r="D23698">
            <v>2009</v>
          </cell>
          <cell r="E23698">
            <v>40178</v>
          </cell>
        </row>
        <row r="23699">
          <cell r="A23699">
            <v>40132</v>
          </cell>
          <cell r="B23699">
            <v>319</v>
          </cell>
          <cell r="C23699">
            <v>47</v>
          </cell>
          <cell r="D23699">
            <v>2009</v>
          </cell>
          <cell r="E23699">
            <v>40178</v>
          </cell>
        </row>
        <row r="23700">
          <cell r="A23700">
            <v>40133</v>
          </cell>
          <cell r="B23700">
            <v>320</v>
          </cell>
          <cell r="C23700">
            <v>46</v>
          </cell>
          <cell r="D23700">
            <v>2009</v>
          </cell>
          <cell r="E23700">
            <v>40178</v>
          </cell>
        </row>
        <row r="23701">
          <cell r="A23701">
            <v>40134</v>
          </cell>
          <cell r="B23701">
            <v>321</v>
          </cell>
          <cell r="C23701">
            <v>45</v>
          </cell>
          <cell r="D23701">
            <v>2009</v>
          </cell>
          <cell r="E23701">
            <v>40178</v>
          </cell>
        </row>
        <row r="23702">
          <cell r="A23702">
            <v>40135</v>
          </cell>
          <cell r="B23702">
            <v>322</v>
          </cell>
          <cell r="C23702">
            <v>44</v>
          </cell>
          <cell r="D23702">
            <v>2009</v>
          </cell>
          <cell r="E23702">
            <v>40178</v>
          </cell>
        </row>
        <row r="23703">
          <cell r="A23703">
            <v>40136</v>
          </cell>
          <cell r="B23703">
            <v>323</v>
          </cell>
          <cell r="C23703">
            <v>43</v>
          </cell>
          <cell r="D23703">
            <v>2009</v>
          </cell>
          <cell r="E23703">
            <v>40178</v>
          </cell>
        </row>
        <row r="23704">
          <cell r="A23704">
            <v>40137</v>
          </cell>
          <cell r="B23704">
            <v>324</v>
          </cell>
          <cell r="C23704">
            <v>42</v>
          </cell>
          <cell r="D23704">
            <v>2009</v>
          </cell>
          <cell r="E23704">
            <v>40178</v>
          </cell>
        </row>
        <row r="23705">
          <cell r="A23705">
            <v>40138</v>
          </cell>
          <cell r="B23705">
            <v>325</v>
          </cell>
          <cell r="C23705">
            <v>41</v>
          </cell>
          <cell r="D23705">
            <v>2009</v>
          </cell>
          <cell r="E23705">
            <v>40178</v>
          </cell>
        </row>
        <row r="23706">
          <cell r="A23706">
            <v>40139</v>
          </cell>
          <cell r="B23706">
            <v>326</v>
          </cell>
          <cell r="C23706">
            <v>40</v>
          </cell>
          <cell r="D23706">
            <v>2009</v>
          </cell>
          <cell r="E23706">
            <v>40178</v>
          </cell>
        </row>
        <row r="23707">
          <cell r="A23707">
            <v>40140</v>
          </cell>
          <cell r="B23707">
            <v>327</v>
          </cell>
          <cell r="C23707">
            <v>39</v>
          </cell>
          <cell r="D23707">
            <v>2009</v>
          </cell>
          <cell r="E23707">
            <v>40178</v>
          </cell>
        </row>
        <row r="23708">
          <cell r="A23708">
            <v>40141</v>
          </cell>
          <cell r="B23708">
            <v>328</v>
          </cell>
          <cell r="C23708">
            <v>38</v>
          </cell>
          <cell r="D23708">
            <v>2009</v>
          </cell>
          <cell r="E23708">
            <v>40178</v>
          </cell>
        </row>
        <row r="23709">
          <cell r="A23709">
            <v>40142</v>
          </cell>
          <cell r="B23709">
            <v>329</v>
          </cell>
          <cell r="C23709">
            <v>37</v>
          </cell>
          <cell r="D23709">
            <v>2009</v>
          </cell>
          <cell r="E23709">
            <v>40178</v>
          </cell>
        </row>
        <row r="23710">
          <cell r="A23710">
            <v>40143</v>
          </cell>
          <cell r="B23710">
            <v>330</v>
          </cell>
          <cell r="C23710">
            <v>36</v>
          </cell>
          <cell r="D23710">
            <v>2009</v>
          </cell>
          <cell r="E23710">
            <v>40178</v>
          </cell>
        </row>
        <row r="23711">
          <cell r="A23711">
            <v>40144</v>
          </cell>
          <cell r="B23711">
            <v>331</v>
          </cell>
          <cell r="C23711">
            <v>35</v>
          </cell>
          <cell r="D23711">
            <v>2009</v>
          </cell>
          <cell r="E23711">
            <v>40178</v>
          </cell>
        </row>
        <row r="23712">
          <cell r="A23712">
            <v>40145</v>
          </cell>
          <cell r="B23712">
            <v>332</v>
          </cell>
          <cell r="C23712">
            <v>34</v>
          </cell>
          <cell r="D23712">
            <v>2009</v>
          </cell>
          <cell r="E23712">
            <v>40178</v>
          </cell>
        </row>
        <row r="23713">
          <cell r="A23713">
            <v>40146</v>
          </cell>
          <cell r="B23713">
            <v>333</v>
          </cell>
          <cell r="C23713">
            <v>33</v>
          </cell>
          <cell r="D23713">
            <v>2009</v>
          </cell>
          <cell r="E23713">
            <v>40178</v>
          </cell>
        </row>
        <row r="23714">
          <cell r="A23714">
            <v>40147</v>
          </cell>
          <cell r="B23714">
            <v>334</v>
          </cell>
          <cell r="C23714">
            <v>32</v>
          </cell>
          <cell r="D23714">
            <v>2009</v>
          </cell>
          <cell r="E23714">
            <v>40178</v>
          </cell>
        </row>
        <row r="23715">
          <cell r="A23715">
            <v>40148</v>
          </cell>
          <cell r="B23715">
            <v>335</v>
          </cell>
          <cell r="C23715">
            <v>31</v>
          </cell>
          <cell r="D23715">
            <v>2009</v>
          </cell>
          <cell r="E23715">
            <v>40178</v>
          </cell>
        </row>
        <row r="23716">
          <cell r="A23716">
            <v>40149</v>
          </cell>
          <cell r="B23716">
            <v>336</v>
          </cell>
          <cell r="C23716">
            <v>30</v>
          </cell>
          <cell r="D23716">
            <v>2009</v>
          </cell>
          <cell r="E23716">
            <v>40178</v>
          </cell>
        </row>
        <row r="23717">
          <cell r="A23717">
            <v>40150</v>
          </cell>
          <cell r="B23717">
            <v>337</v>
          </cell>
          <cell r="C23717">
            <v>29</v>
          </cell>
          <cell r="D23717">
            <v>2009</v>
          </cell>
          <cell r="E23717">
            <v>40178</v>
          </cell>
        </row>
        <row r="23718">
          <cell r="A23718">
            <v>40151</v>
          </cell>
          <cell r="B23718">
            <v>338</v>
          </cell>
          <cell r="C23718">
            <v>28</v>
          </cell>
          <cell r="D23718">
            <v>2009</v>
          </cell>
          <cell r="E23718">
            <v>40178</v>
          </cell>
        </row>
        <row r="23719">
          <cell r="A23719">
            <v>40152</v>
          </cell>
          <cell r="B23719">
            <v>339</v>
          </cell>
          <cell r="C23719">
            <v>27</v>
          </cell>
          <cell r="D23719">
            <v>2009</v>
          </cell>
          <cell r="E23719">
            <v>40178</v>
          </cell>
        </row>
        <row r="23720">
          <cell r="A23720">
            <v>40153</v>
          </cell>
          <cell r="B23720">
            <v>340</v>
          </cell>
          <cell r="C23720">
            <v>26</v>
          </cell>
          <cell r="D23720">
            <v>2009</v>
          </cell>
          <cell r="E23720">
            <v>40178</v>
          </cell>
        </row>
        <row r="23721">
          <cell r="A23721">
            <v>40154</v>
          </cell>
          <cell r="B23721">
            <v>341</v>
          </cell>
          <cell r="C23721">
            <v>25</v>
          </cell>
          <cell r="D23721">
            <v>2009</v>
          </cell>
          <cell r="E23721">
            <v>40178</v>
          </cell>
        </row>
        <row r="23722">
          <cell r="A23722">
            <v>40155</v>
          </cell>
          <cell r="B23722">
            <v>342</v>
          </cell>
          <cell r="C23722">
            <v>24</v>
          </cell>
          <cell r="D23722">
            <v>2009</v>
          </cell>
          <cell r="E23722">
            <v>40178</v>
          </cell>
        </row>
        <row r="23723">
          <cell r="A23723">
            <v>40156</v>
          </cell>
          <cell r="B23723">
            <v>343</v>
          </cell>
          <cell r="C23723">
            <v>23</v>
          </cell>
          <cell r="D23723">
            <v>2009</v>
          </cell>
          <cell r="E23723">
            <v>40178</v>
          </cell>
        </row>
        <row r="23724">
          <cell r="A23724">
            <v>40157</v>
          </cell>
          <cell r="B23724">
            <v>344</v>
          </cell>
          <cell r="C23724">
            <v>22</v>
          </cell>
          <cell r="D23724">
            <v>2009</v>
          </cell>
          <cell r="E23724">
            <v>40178</v>
          </cell>
        </row>
        <row r="23725">
          <cell r="A23725">
            <v>40158</v>
          </cell>
          <cell r="B23725">
            <v>345</v>
          </cell>
          <cell r="C23725">
            <v>21</v>
          </cell>
          <cell r="D23725">
            <v>2009</v>
          </cell>
          <cell r="E23725">
            <v>40178</v>
          </cell>
        </row>
        <row r="23726">
          <cell r="A23726">
            <v>40159</v>
          </cell>
          <cell r="B23726">
            <v>346</v>
          </cell>
          <cell r="C23726">
            <v>20</v>
          </cell>
          <cell r="D23726">
            <v>2009</v>
          </cell>
          <cell r="E23726">
            <v>40178</v>
          </cell>
        </row>
        <row r="23727">
          <cell r="A23727">
            <v>40160</v>
          </cell>
          <cell r="B23727">
            <v>347</v>
          </cell>
          <cell r="C23727">
            <v>19</v>
          </cell>
          <cell r="D23727">
            <v>2009</v>
          </cell>
          <cell r="E23727">
            <v>40178</v>
          </cell>
        </row>
        <row r="23728">
          <cell r="A23728">
            <v>40161</v>
          </cell>
          <cell r="B23728">
            <v>348</v>
          </cell>
          <cell r="C23728">
            <v>18</v>
          </cell>
          <cell r="D23728">
            <v>2009</v>
          </cell>
          <cell r="E23728">
            <v>40178</v>
          </cell>
        </row>
        <row r="23729">
          <cell r="A23729">
            <v>40162</v>
          </cell>
          <cell r="B23729">
            <v>349</v>
          </cell>
          <cell r="C23729">
            <v>17</v>
          </cell>
          <cell r="D23729">
            <v>2009</v>
          </cell>
          <cell r="E23729">
            <v>40178</v>
          </cell>
        </row>
        <row r="23730">
          <cell r="A23730">
            <v>40163</v>
          </cell>
          <cell r="B23730">
            <v>350</v>
          </cell>
          <cell r="C23730">
            <v>16</v>
          </cell>
          <cell r="D23730">
            <v>2009</v>
          </cell>
          <cell r="E23730">
            <v>40178</v>
          </cell>
        </row>
        <row r="23731">
          <cell r="A23731">
            <v>40164</v>
          </cell>
          <cell r="B23731">
            <v>351</v>
          </cell>
          <cell r="C23731">
            <v>15</v>
          </cell>
          <cell r="D23731">
            <v>2009</v>
          </cell>
          <cell r="E23731">
            <v>40178</v>
          </cell>
        </row>
        <row r="23732">
          <cell r="A23732">
            <v>40165</v>
          </cell>
          <cell r="B23732">
            <v>352</v>
          </cell>
          <cell r="C23732">
            <v>14</v>
          </cell>
          <cell r="D23732">
            <v>2009</v>
          </cell>
          <cell r="E23732">
            <v>40178</v>
          </cell>
        </row>
        <row r="23733">
          <cell r="A23733">
            <v>40166</v>
          </cell>
          <cell r="B23733">
            <v>353</v>
          </cell>
          <cell r="C23733">
            <v>13</v>
          </cell>
          <cell r="D23733">
            <v>2009</v>
          </cell>
          <cell r="E23733">
            <v>40178</v>
          </cell>
        </row>
        <row r="23734">
          <cell r="A23734">
            <v>40167</v>
          </cell>
          <cell r="B23734">
            <v>354</v>
          </cell>
          <cell r="C23734">
            <v>12</v>
          </cell>
          <cell r="D23734">
            <v>2009</v>
          </cell>
          <cell r="E23734">
            <v>40178</v>
          </cell>
        </row>
        <row r="23735">
          <cell r="A23735">
            <v>40168</v>
          </cell>
          <cell r="B23735">
            <v>355</v>
          </cell>
          <cell r="C23735">
            <v>11</v>
          </cell>
          <cell r="D23735">
            <v>2009</v>
          </cell>
          <cell r="E23735">
            <v>40178</v>
          </cell>
        </row>
        <row r="23736">
          <cell r="A23736">
            <v>40169</v>
          </cell>
          <cell r="B23736">
            <v>356</v>
          </cell>
          <cell r="C23736">
            <v>10</v>
          </cell>
          <cell r="D23736">
            <v>2009</v>
          </cell>
          <cell r="E23736">
            <v>40178</v>
          </cell>
        </row>
        <row r="23737">
          <cell r="A23737">
            <v>40170</v>
          </cell>
          <cell r="B23737">
            <v>357</v>
          </cell>
          <cell r="C23737">
            <v>9</v>
          </cell>
          <cell r="D23737">
            <v>2009</v>
          </cell>
          <cell r="E23737">
            <v>40178</v>
          </cell>
        </row>
        <row r="23738">
          <cell r="A23738">
            <v>40171</v>
          </cell>
          <cell r="B23738">
            <v>358</v>
          </cell>
          <cell r="C23738">
            <v>8</v>
          </cell>
          <cell r="D23738">
            <v>2009</v>
          </cell>
          <cell r="E23738">
            <v>40178</v>
          </cell>
        </row>
        <row r="23739">
          <cell r="A23739">
            <v>40172</v>
          </cell>
          <cell r="B23739">
            <v>359</v>
          </cell>
          <cell r="C23739">
            <v>7</v>
          </cell>
          <cell r="D23739">
            <v>2009</v>
          </cell>
          <cell r="E23739">
            <v>40178</v>
          </cell>
        </row>
        <row r="23740">
          <cell r="A23740">
            <v>40173</v>
          </cell>
          <cell r="B23740">
            <v>360</v>
          </cell>
          <cell r="C23740">
            <v>6</v>
          </cell>
          <cell r="D23740">
            <v>2009</v>
          </cell>
          <cell r="E23740">
            <v>40178</v>
          </cell>
        </row>
        <row r="23741">
          <cell r="A23741">
            <v>40174</v>
          </cell>
          <cell r="B23741">
            <v>361</v>
          </cell>
          <cell r="C23741">
            <v>5</v>
          </cell>
          <cell r="D23741">
            <v>2009</v>
          </cell>
          <cell r="E23741">
            <v>40178</v>
          </cell>
        </row>
        <row r="23742">
          <cell r="A23742">
            <v>40175</v>
          </cell>
          <cell r="B23742">
            <v>362</v>
          </cell>
          <cell r="C23742">
            <v>4</v>
          </cell>
          <cell r="D23742">
            <v>2009</v>
          </cell>
          <cell r="E23742">
            <v>40178</v>
          </cell>
        </row>
        <row r="23743">
          <cell r="A23743">
            <v>40176</v>
          </cell>
          <cell r="B23743">
            <v>363</v>
          </cell>
          <cell r="C23743">
            <v>3</v>
          </cell>
          <cell r="D23743">
            <v>2009</v>
          </cell>
          <cell r="E23743">
            <v>40178</v>
          </cell>
        </row>
        <row r="23744">
          <cell r="A23744">
            <v>40177</v>
          </cell>
          <cell r="B23744">
            <v>364</v>
          </cell>
          <cell r="C23744">
            <v>2</v>
          </cell>
          <cell r="D23744">
            <v>2009</v>
          </cell>
          <cell r="E23744">
            <v>40178</v>
          </cell>
        </row>
        <row r="23745">
          <cell r="A23745">
            <v>40178</v>
          </cell>
          <cell r="B23745">
            <v>365</v>
          </cell>
          <cell r="C23745">
            <v>1</v>
          </cell>
          <cell r="D23745">
            <v>2009</v>
          </cell>
          <cell r="E23745">
            <v>40178</v>
          </cell>
        </row>
        <row r="23746">
          <cell r="A23746">
            <v>40179</v>
          </cell>
          <cell r="B23746">
            <v>1</v>
          </cell>
          <cell r="C23746">
            <v>365</v>
          </cell>
          <cell r="D23746">
            <v>2010</v>
          </cell>
          <cell r="E23746">
            <v>40543</v>
          </cell>
        </row>
        <row r="23747">
          <cell r="A23747">
            <v>40180</v>
          </cell>
          <cell r="B23747">
            <v>2</v>
          </cell>
          <cell r="C23747">
            <v>364</v>
          </cell>
          <cell r="D23747">
            <v>2010</v>
          </cell>
          <cell r="E23747">
            <v>40543</v>
          </cell>
        </row>
        <row r="23748">
          <cell r="A23748">
            <v>40181</v>
          </cell>
          <cell r="B23748">
            <v>3</v>
          </cell>
          <cell r="C23748">
            <v>363</v>
          </cell>
          <cell r="D23748">
            <v>2010</v>
          </cell>
          <cell r="E23748">
            <v>40543</v>
          </cell>
        </row>
        <row r="23749">
          <cell r="A23749">
            <v>40182</v>
          </cell>
          <cell r="B23749">
            <v>4</v>
          </cell>
          <cell r="C23749">
            <v>362</v>
          </cell>
          <cell r="D23749">
            <v>2010</v>
          </cell>
          <cell r="E23749">
            <v>40543</v>
          </cell>
        </row>
        <row r="23750">
          <cell r="A23750">
            <v>40183</v>
          </cell>
          <cell r="B23750">
            <v>5</v>
          </cell>
          <cell r="C23750">
            <v>361</v>
          </cell>
          <cell r="D23750">
            <v>2010</v>
          </cell>
          <cell r="E23750">
            <v>40543</v>
          </cell>
        </row>
        <row r="23751">
          <cell r="A23751">
            <v>40184</v>
          </cell>
          <cell r="B23751">
            <v>6</v>
          </cell>
          <cell r="C23751">
            <v>360</v>
          </cell>
          <cell r="D23751">
            <v>2010</v>
          </cell>
          <cell r="E23751">
            <v>40543</v>
          </cell>
        </row>
        <row r="23752">
          <cell r="A23752">
            <v>40185</v>
          </cell>
          <cell r="B23752">
            <v>7</v>
          </cell>
          <cell r="C23752">
            <v>359</v>
          </cell>
          <cell r="D23752">
            <v>2010</v>
          </cell>
          <cell r="E23752">
            <v>40543</v>
          </cell>
        </row>
        <row r="23753">
          <cell r="A23753">
            <v>40186</v>
          </cell>
          <cell r="B23753">
            <v>8</v>
          </cell>
          <cell r="C23753">
            <v>358</v>
          </cell>
          <cell r="D23753">
            <v>2010</v>
          </cell>
          <cell r="E23753">
            <v>40543</v>
          </cell>
        </row>
        <row r="23754">
          <cell r="A23754">
            <v>40187</v>
          </cell>
          <cell r="B23754">
            <v>9</v>
          </cell>
          <cell r="C23754">
            <v>357</v>
          </cell>
          <cell r="D23754">
            <v>2010</v>
          </cell>
          <cell r="E23754">
            <v>40543</v>
          </cell>
        </row>
        <row r="23755">
          <cell r="A23755">
            <v>40188</v>
          </cell>
          <cell r="B23755">
            <v>10</v>
          </cell>
          <cell r="C23755">
            <v>356</v>
          </cell>
          <cell r="D23755">
            <v>2010</v>
          </cell>
          <cell r="E23755">
            <v>40543</v>
          </cell>
        </row>
        <row r="23756">
          <cell r="A23756">
            <v>40189</v>
          </cell>
          <cell r="B23756">
            <v>11</v>
          </cell>
          <cell r="C23756">
            <v>355</v>
          </cell>
          <cell r="D23756">
            <v>2010</v>
          </cell>
          <cell r="E23756">
            <v>40543</v>
          </cell>
        </row>
        <row r="23757">
          <cell r="A23757">
            <v>40190</v>
          </cell>
          <cell r="B23757">
            <v>12</v>
          </cell>
          <cell r="C23757">
            <v>354</v>
          </cell>
          <cell r="D23757">
            <v>2010</v>
          </cell>
          <cell r="E23757">
            <v>40543</v>
          </cell>
        </row>
        <row r="23758">
          <cell r="A23758">
            <v>40191</v>
          </cell>
          <cell r="B23758">
            <v>13</v>
          </cell>
          <cell r="C23758">
            <v>353</v>
          </cell>
          <cell r="D23758">
            <v>2010</v>
          </cell>
          <cell r="E23758">
            <v>40543</v>
          </cell>
        </row>
        <row r="23759">
          <cell r="A23759">
            <v>40192</v>
          </cell>
          <cell r="B23759">
            <v>14</v>
          </cell>
          <cell r="C23759">
            <v>352</v>
          </cell>
          <cell r="D23759">
            <v>2010</v>
          </cell>
          <cell r="E23759">
            <v>40543</v>
          </cell>
        </row>
        <row r="23760">
          <cell r="A23760">
            <v>40193</v>
          </cell>
          <cell r="B23760">
            <v>15</v>
          </cell>
          <cell r="C23760">
            <v>351</v>
          </cell>
          <cell r="D23760">
            <v>2010</v>
          </cell>
          <cell r="E23760">
            <v>40543</v>
          </cell>
        </row>
        <row r="23761">
          <cell r="A23761">
            <v>40194</v>
          </cell>
          <cell r="B23761">
            <v>16</v>
          </cell>
          <cell r="C23761">
            <v>350</v>
          </cell>
          <cell r="D23761">
            <v>2010</v>
          </cell>
          <cell r="E23761">
            <v>40543</v>
          </cell>
        </row>
        <row r="23762">
          <cell r="A23762">
            <v>40195</v>
          </cell>
          <cell r="B23762">
            <v>17</v>
          </cell>
          <cell r="C23762">
            <v>349</v>
          </cell>
          <cell r="D23762">
            <v>2010</v>
          </cell>
          <cell r="E23762">
            <v>40543</v>
          </cell>
        </row>
        <row r="23763">
          <cell r="A23763">
            <v>40196</v>
          </cell>
          <cell r="B23763">
            <v>18</v>
          </cell>
          <cell r="C23763">
            <v>348</v>
          </cell>
          <cell r="D23763">
            <v>2010</v>
          </cell>
          <cell r="E23763">
            <v>40543</v>
          </cell>
        </row>
        <row r="23764">
          <cell r="A23764">
            <v>40197</v>
          </cell>
          <cell r="B23764">
            <v>19</v>
          </cell>
          <cell r="C23764">
            <v>347</v>
          </cell>
          <cell r="D23764">
            <v>2010</v>
          </cell>
          <cell r="E23764">
            <v>40543</v>
          </cell>
        </row>
        <row r="23765">
          <cell r="A23765">
            <v>40198</v>
          </cell>
          <cell r="B23765">
            <v>20</v>
          </cell>
          <cell r="C23765">
            <v>346</v>
          </cell>
          <cell r="D23765">
            <v>2010</v>
          </cell>
          <cell r="E23765">
            <v>40543</v>
          </cell>
        </row>
        <row r="23766">
          <cell r="A23766">
            <v>40199</v>
          </cell>
          <cell r="B23766">
            <v>21</v>
          </cell>
          <cell r="C23766">
            <v>345</v>
          </cell>
          <cell r="D23766">
            <v>2010</v>
          </cell>
          <cell r="E23766">
            <v>40543</v>
          </cell>
        </row>
        <row r="23767">
          <cell r="A23767">
            <v>40200</v>
          </cell>
          <cell r="B23767">
            <v>22</v>
          </cell>
          <cell r="C23767">
            <v>344</v>
          </cell>
          <cell r="D23767">
            <v>2010</v>
          </cell>
          <cell r="E23767">
            <v>40543</v>
          </cell>
        </row>
        <row r="23768">
          <cell r="A23768">
            <v>40201</v>
          </cell>
          <cell r="B23768">
            <v>23</v>
          </cell>
          <cell r="C23768">
            <v>343</v>
          </cell>
          <cell r="D23768">
            <v>2010</v>
          </cell>
          <cell r="E23768">
            <v>40543</v>
          </cell>
        </row>
        <row r="23769">
          <cell r="A23769">
            <v>40202</v>
          </cell>
          <cell r="B23769">
            <v>24</v>
          </cell>
          <cell r="C23769">
            <v>342</v>
          </cell>
          <cell r="D23769">
            <v>2010</v>
          </cell>
          <cell r="E23769">
            <v>40543</v>
          </cell>
        </row>
        <row r="23770">
          <cell r="A23770">
            <v>40203</v>
          </cell>
          <cell r="B23770">
            <v>25</v>
          </cell>
          <cell r="C23770">
            <v>341</v>
          </cell>
          <cell r="D23770">
            <v>2010</v>
          </cell>
          <cell r="E23770">
            <v>40543</v>
          </cell>
        </row>
        <row r="23771">
          <cell r="A23771">
            <v>40204</v>
          </cell>
          <cell r="B23771">
            <v>26</v>
          </cell>
          <cell r="C23771">
            <v>340</v>
          </cell>
          <cell r="D23771">
            <v>2010</v>
          </cell>
          <cell r="E23771">
            <v>40543</v>
          </cell>
        </row>
        <row r="23772">
          <cell r="A23772">
            <v>40205</v>
          </cell>
          <cell r="B23772">
            <v>27</v>
          </cell>
          <cell r="C23772">
            <v>339</v>
          </cell>
          <cell r="D23772">
            <v>2010</v>
          </cell>
          <cell r="E23772">
            <v>40543</v>
          </cell>
        </row>
        <row r="23773">
          <cell r="A23773">
            <v>40206</v>
          </cell>
          <cell r="B23773">
            <v>28</v>
          </cell>
          <cell r="C23773">
            <v>338</v>
          </cell>
          <cell r="D23773">
            <v>2010</v>
          </cell>
          <cell r="E23773">
            <v>40543</v>
          </cell>
        </row>
        <row r="23774">
          <cell r="A23774">
            <v>40207</v>
          </cell>
          <cell r="B23774">
            <v>29</v>
          </cell>
          <cell r="C23774">
            <v>337</v>
          </cell>
          <cell r="D23774">
            <v>2010</v>
          </cell>
          <cell r="E23774">
            <v>40543</v>
          </cell>
        </row>
        <row r="23775">
          <cell r="A23775">
            <v>40208</v>
          </cell>
          <cell r="B23775">
            <v>30</v>
          </cell>
          <cell r="C23775">
            <v>336</v>
          </cell>
          <cell r="D23775">
            <v>2010</v>
          </cell>
          <cell r="E23775">
            <v>40543</v>
          </cell>
        </row>
        <row r="23776">
          <cell r="A23776">
            <v>40209</v>
          </cell>
          <cell r="B23776">
            <v>31</v>
          </cell>
          <cell r="C23776">
            <v>335</v>
          </cell>
          <cell r="D23776">
            <v>2010</v>
          </cell>
          <cell r="E23776">
            <v>40543</v>
          </cell>
        </row>
        <row r="23777">
          <cell r="A23777">
            <v>40210</v>
          </cell>
          <cell r="B23777">
            <v>32</v>
          </cell>
          <cell r="C23777">
            <v>334</v>
          </cell>
          <cell r="D23777">
            <v>2010</v>
          </cell>
          <cell r="E23777">
            <v>40543</v>
          </cell>
        </row>
        <row r="23778">
          <cell r="A23778">
            <v>40211</v>
          </cell>
          <cell r="B23778">
            <v>33</v>
          </cell>
          <cell r="C23778">
            <v>333</v>
          </cell>
          <cell r="D23778">
            <v>2010</v>
          </cell>
          <cell r="E23778">
            <v>40543</v>
          </cell>
        </row>
        <row r="23779">
          <cell r="A23779">
            <v>40212</v>
          </cell>
          <cell r="B23779">
            <v>34</v>
          </cell>
          <cell r="C23779">
            <v>332</v>
          </cell>
          <cell r="D23779">
            <v>2010</v>
          </cell>
          <cell r="E23779">
            <v>40543</v>
          </cell>
        </row>
        <row r="23780">
          <cell r="A23780">
            <v>40213</v>
          </cell>
          <cell r="B23780">
            <v>35</v>
          </cell>
          <cell r="C23780">
            <v>331</v>
          </cell>
          <cell r="D23780">
            <v>2010</v>
          </cell>
          <cell r="E23780">
            <v>40543</v>
          </cell>
        </row>
        <row r="23781">
          <cell r="A23781">
            <v>40214</v>
          </cell>
          <cell r="B23781">
            <v>36</v>
          </cell>
          <cell r="C23781">
            <v>330</v>
          </cell>
          <cell r="D23781">
            <v>2010</v>
          </cell>
          <cell r="E23781">
            <v>40543</v>
          </cell>
        </row>
        <row r="23782">
          <cell r="A23782">
            <v>40215</v>
          </cell>
          <cell r="B23782">
            <v>37</v>
          </cell>
          <cell r="C23782">
            <v>329</v>
          </cell>
          <cell r="D23782">
            <v>2010</v>
          </cell>
          <cell r="E23782">
            <v>40543</v>
          </cell>
        </row>
        <row r="23783">
          <cell r="A23783">
            <v>40216</v>
          </cell>
          <cell r="B23783">
            <v>38</v>
          </cell>
          <cell r="C23783">
            <v>328</v>
          </cell>
          <cell r="D23783">
            <v>2010</v>
          </cell>
          <cell r="E23783">
            <v>40543</v>
          </cell>
        </row>
        <row r="23784">
          <cell r="A23784">
            <v>40217</v>
          </cell>
          <cell r="B23784">
            <v>39</v>
          </cell>
          <cell r="C23784">
            <v>327</v>
          </cell>
          <cell r="D23784">
            <v>2010</v>
          </cell>
          <cell r="E23784">
            <v>40543</v>
          </cell>
        </row>
        <row r="23785">
          <cell r="A23785">
            <v>40218</v>
          </cell>
          <cell r="B23785">
            <v>40</v>
          </cell>
          <cell r="C23785">
            <v>326</v>
          </cell>
          <cell r="D23785">
            <v>2010</v>
          </cell>
          <cell r="E23785">
            <v>40543</v>
          </cell>
        </row>
        <row r="23786">
          <cell r="A23786">
            <v>40219</v>
          </cell>
          <cell r="B23786">
            <v>41</v>
          </cell>
          <cell r="C23786">
            <v>325</v>
          </cell>
          <cell r="D23786">
            <v>2010</v>
          </cell>
          <cell r="E23786">
            <v>40543</v>
          </cell>
        </row>
        <row r="23787">
          <cell r="A23787">
            <v>40220</v>
          </cell>
          <cell r="B23787">
            <v>42</v>
          </cell>
          <cell r="C23787">
            <v>324</v>
          </cell>
          <cell r="D23787">
            <v>2010</v>
          </cell>
          <cell r="E23787">
            <v>40543</v>
          </cell>
        </row>
        <row r="23788">
          <cell r="A23788">
            <v>40221</v>
          </cell>
          <cell r="B23788">
            <v>43</v>
          </cell>
          <cell r="C23788">
            <v>323</v>
          </cell>
          <cell r="D23788">
            <v>2010</v>
          </cell>
          <cell r="E23788">
            <v>40543</v>
          </cell>
        </row>
        <row r="23789">
          <cell r="A23789">
            <v>40222</v>
          </cell>
          <cell r="B23789">
            <v>44</v>
          </cell>
          <cell r="C23789">
            <v>322</v>
          </cell>
          <cell r="D23789">
            <v>2010</v>
          </cell>
          <cell r="E23789">
            <v>40543</v>
          </cell>
        </row>
        <row r="23790">
          <cell r="A23790">
            <v>40223</v>
          </cell>
          <cell r="B23790">
            <v>45</v>
          </cell>
          <cell r="C23790">
            <v>321</v>
          </cell>
          <cell r="D23790">
            <v>2010</v>
          </cell>
          <cell r="E23790">
            <v>40543</v>
          </cell>
        </row>
        <row r="23791">
          <cell r="A23791">
            <v>40224</v>
          </cell>
          <cell r="B23791">
            <v>46</v>
          </cell>
          <cell r="C23791">
            <v>320</v>
          </cell>
          <cell r="D23791">
            <v>2010</v>
          </cell>
          <cell r="E23791">
            <v>40543</v>
          </cell>
        </row>
        <row r="23792">
          <cell r="A23792">
            <v>40225</v>
          </cell>
          <cell r="B23792">
            <v>47</v>
          </cell>
          <cell r="C23792">
            <v>319</v>
          </cell>
          <cell r="D23792">
            <v>2010</v>
          </cell>
          <cell r="E23792">
            <v>40543</v>
          </cell>
        </row>
        <row r="23793">
          <cell r="A23793">
            <v>40226</v>
          </cell>
          <cell r="B23793">
            <v>48</v>
          </cell>
          <cell r="C23793">
            <v>318</v>
          </cell>
          <cell r="D23793">
            <v>2010</v>
          </cell>
          <cell r="E23793">
            <v>40543</v>
          </cell>
        </row>
        <row r="23794">
          <cell r="A23794">
            <v>40227</v>
          </cell>
          <cell r="B23794">
            <v>49</v>
          </cell>
          <cell r="C23794">
            <v>317</v>
          </cell>
          <cell r="D23794">
            <v>2010</v>
          </cell>
          <cell r="E23794">
            <v>40543</v>
          </cell>
        </row>
        <row r="23795">
          <cell r="A23795">
            <v>40228</v>
          </cell>
          <cell r="B23795">
            <v>50</v>
          </cell>
          <cell r="C23795">
            <v>316</v>
          </cell>
          <cell r="D23795">
            <v>2010</v>
          </cell>
          <cell r="E23795">
            <v>40543</v>
          </cell>
        </row>
        <row r="23796">
          <cell r="A23796">
            <v>40229</v>
          </cell>
          <cell r="B23796">
            <v>51</v>
          </cell>
          <cell r="C23796">
            <v>315</v>
          </cell>
          <cell r="D23796">
            <v>2010</v>
          </cell>
          <cell r="E23796">
            <v>40543</v>
          </cell>
        </row>
        <row r="23797">
          <cell r="A23797">
            <v>40230</v>
          </cell>
          <cell r="B23797">
            <v>52</v>
          </cell>
          <cell r="C23797">
            <v>314</v>
          </cell>
          <cell r="D23797">
            <v>2010</v>
          </cell>
          <cell r="E23797">
            <v>40543</v>
          </cell>
        </row>
        <row r="23798">
          <cell r="A23798">
            <v>40231</v>
          </cell>
          <cell r="B23798">
            <v>53</v>
          </cell>
          <cell r="C23798">
            <v>313</v>
          </cell>
          <cell r="D23798">
            <v>2010</v>
          </cell>
          <cell r="E23798">
            <v>40543</v>
          </cell>
        </row>
        <row r="23799">
          <cell r="A23799">
            <v>40232</v>
          </cell>
          <cell r="B23799">
            <v>54</v>
          </cell>
          <cell r="C23799">
            <v>312</v>
          </cell>
          <cell r="D23799">
            <v>2010</v>
          </cell>
          <cell r="E23799">
            <v>40543</v>
          </cell>
        </row>
        <row r="23800">
          <cell r="A23800">
            <v>40233</v>
          </cell>
          <cell r="B23800">
            <v>55</v>
          </cell>
          <cell r="C23800">
            <v>311</v>
          </cell>
          <cell r="D23800">
            <v>2010</v>
          </cell>
          <cell r="E23800">
            <v>40543</v>
          </cell>
        </row>
        <row r="23801">
          <cell r="A23801">
            <v>40234</v>
          </cell>
          <cell r="B23801">
            <v>56</v>
          </cell>
          <cell r="C23801">
            <v>310</v>
          </cell>
          <cell r="D23801">
            <v>2010</v>
          </cell>
          <cell r="E23801">
            <v>40543</v>
          </cell>
        </row>
        <row r="23802">
          <cell r="A23802">
            <v>40235</v>
          </cell>
          <cell r="B23802">
            <v>57</v>
          </cell>
          <cell r="C23802">
            <v>309</v>
          </cell>
          <cell r="D23802">
            <v>2010</v>
          </cell>
          <cell r="E23802">
            <v>40543</v>
          </cell>
        </row>
        <row r="23803">
          <cell r="A23803">
            <v>40236</v>
          </cell>
          <cell r="B23803">
            <v>58</v>
          </cell>
          <cell r="C23803">
            <v>308</v>
          </cell>
          <cell r="D23803">
            <v>2010</v>
          </cell>
          <cell r="E23803">
            <v>40543</v>
          </cell>
        </row>
        <row r="23804">
          <cell r="A23804">
            <v>40237</v>
          </cell>
          <cell r="B23804">
            <v>59</v>
          </cell>
          <cell r="C23804">
            <v>307</v>
          </cell>
          <cell r="D23804">
            <v>2010</v>
          </cell>
          <cell r="E23804">
            <v>40543</v>
          </cell>
        </row>
        <row r="23805">
          <cell r="A23805">
            <v>40238</v>
          </cell>
          <cell r="B23805">
            <v>60</v>
          </cell>
          <cell r="C23805">
            <v>306</v>
          </cell>
          <cell r="D23805">
            <v>2010</v>
          </cell>
          <cell r="E23805">
            <v>40543</v>
          </cell>
        </row>
        <row r="23806">
          <cell r="A23806">
            <v>40239</v>
          </cell>
          <cell r="B23806">
            <v>61</v>
          </cell>
          <cell r="C23806">
            <v>305</v>
          </cell>
          <cell r="D23806">
            <v>2010</v>
          </cell>
          <cell r="E23806">
            <v>40543</v>
          </cell>
        </row>
        <row r="23807">
          <cell r="A23807">
            <v>40240</v>
          </cell>
          <cell r="B23807">
            <v>62</v>
          </cell>
          <cell r="C23807">
            <v>304</v>
          </cell>
          <cell r="D23807">
            <v>2010</v>
          </cell>
          <cell r="E23807">
            <v>40543</v>
          </cell>
        </row>
        <row r="23808">
          <cell r="A23808">
            <v>40241</v>
          </cell>
          <cell r="B23808">
            <v>63</v>
          </cell>
          <cell r="C23808">
            <v>303</v>
          </cell>
          <cell r="D23808">
            <v>2010</v>
          </cell>
          <cell r="E23808">
            <v>40543</v>
          </cell>
        </row>
        <row r="23809">
          <cell r="A23809">
            <v>40242</v>
          </cell>
          <cell r="B23809">
            <v>64</v>
          </cell>
          <cell r="C23809">
            <v>302</v>
          </cell>
          <cell r="D23809">
            <v>2010</v>
          </cell>
          <cell r="E23809">
            <v>40543</v>
          </cell>
        </row>
        <row r="23810">
          <cell r="A23810">
            <v>40243</v>
          </cell>
          <cell r="B23810">
            <v>65</v>
          </cell>
          <cell r="C23810">
            <v>301</v>
          </cell>
          <cell r="D23810">
            <v>2010</v>
          </cell>
          <cell r="E23810">
            <v>40543</v>
          </cell>
        </row>
        <row r="23811">
          <cell r="A23811">
            <v>40244</v>
          </cell>
          <cell r="B23811">
            <v>66</v>
          </cell>
          <cell r="C23811">
            <v>300</v>
          </cell>
          <cell r="D23811">
            <v>2010</v>
          </cell>
          <cell r="E23811">
            <v>40543</v>
          </cell>
        </row>
        <row r="23812">
          <cell r="A23812">
            <v>40245</v>
          </cell>
          <cell r="B23812">
            <v>67</v>
          </cell>
          <cell r="C23812">
            <v>299</v>
          </cell>
          <cell r="D23812">
            <v>2010</v>
          </cell>
          <cell r="E23812">
            <v>40543</v>
          </cell>
        </row>
        <row r="23813">
          <cell r="A23813">
            <v>40246</v>
          </cell>
          <cell r="B23813">
            <v>68</v>
          </cell>
          <cell r="C23813">
            <v>298</v>
          </cell>
          <cell r="D23813">
            <v>2010</v>
          </cell>
          <cell r="E23813">
            <v>40543</v>
          </cell>
        </row>
        <row r="23814">
          <cell r="A23814">
            <v>40247</v>
          </cell>
          <cell r="B23814">
            <v>69</v>
          </cell>
          <cell r="C23814">
            <v>297</v>
          </cell>
          <cell r="D23814">
            <v>2010</v>
          </cell>
          <cell r="E23814">
            <v>40543</v>
          </cell>
        </row>
        <row r="23815">
          <cell r="A23815">
            <v>40248</v>
          </cell>
          <cell r="B23815">
            <v>70</v>
          </cell>
          <cell r="C23815">
            <v>296</v>
          </cell>
          <cell r="D23815">
            <v>2010</v>
          </cell>
          <cell r="E23815">
            <v>40543</v>
          </cell>
        </row>
        <row r="23816">
          <cell r="A23816">
            <v>40249</v>
          </cell>
          <cell r="B23816">
            <v>71</v>
          </cell>
          <cell r="C23816">
            <v>295</v>
          </cell>
          <cell r="D23816">
            <v>2010</v>
          </cell>
          <cell r="E23816">
            <v>40543</v>
          </cell>
        </row>
        <row r="23817">
          <cell r="A23817">
            <v>40250</v>
          </cell>
          <cell r="B23817">
            <v>72</v>
          </cell>
          <cell r="C23817">
            <v>294</v>
          </cell>
          <cell r="D23817">
            <v>2010</v>
          </cell>
          <cell r="E23817">
            <v>40543</v>
          </cell>
        </row>
        <row r="23818">
          <cell r="A23818">
            <v>40251</v>
          </cell>
          <cell r="B23818">
            <v>73</v>
          </cell>
          <cell r="C23818">
            <v>293</v>
          </cell>
          <cell r="D23818">
            <v>2010</v>
          </cell>
          <cell r="E23818">
            <v>40543</v>
          </cell>
        </row>
        <row r="23819">
          <cell r="A23819">
            <v>40252</v>
          </cell>
          <cell r="B23819">
            <v>74</v>
          </cell>
          <cell r="C23819">
            <v>292</v>
          </cell>
          <cell r="D23819">
            <v>2010</v>
          </cell>
          <cell r="E23819">
            <v>40543</v>
          </cell>
        </row>
        <row r="23820">
          <cell r="A23820">
            <v>40253</v>
          </cell>
          <cell r="B23820">
            <v>75</v>
          </cell>
          <cell r="C23820">
            <v>291</v>
          </cell>
          <cell r="D23820">
            <v>2010</v>
          </cell>
          <cell r="E23820">
            <v>40543</v>
          </cell>
        </row>
        <row r="23821">
          <cell r="A23821">
            <v>40254</v>
          </cell>
          <cell r="B23821">
            <v>76</v>
          </cell>
          <cell r="C23821">
            <v>290</v>
          </cell>
          <cell r="D23821">
            <v>2010</v>
          </cell>
          <cell r="E23821">
            <v>40543</v>
          </cell>
        </row>
        <row r="23822">
          <cell r="A23822">
            <v>40255</v>
          </cell>
          <cell r="B23822">
            <v>77</v>
          </cell>
          <cell r="C23822">
            <v>289</v>
          </cell>
          <cell r="D23822">
            <v>2010</v>
          </cell>
          <cell r="E23822">
            <v>40543</v>
          </cell>
        </row>
        <row r="23823">
          <cell r="A23823">
            <v>40256</v>
          </cell>
          <cell r="B23823">
            <v>78</v>
          </cell>
          <cell r="C23823">
            <v>288</v>
          </cell>
          <cell r="D23823">
            <v>2010</v>
          </cell>
          <cell r="E23823">
            <v>40543</v>
          </cell>
        </row>
        <row r="23824">
          <cell r="A23824">
            <v>40257</v>
          </cell>
          <cell r="B23824">
            <v>79</v>
          </cell>
          <cell r="C23824">
            <v>287</v>
          </cell>
          <cell r="D23824">
            <v>2010</v>
          </cell>
          <cell r="E23824">
            <v>40543</v>
          </cell>
        </row>
        <row r="23825">
          <cell r="A23825">
            <v>40258</v>
          </cell>
          <cell r="B23825">
            <v>80</v>
          </cell>
          <cell r="C23825">
            <v>286</v>
          </cell>
          <cell r="D23825">
            <v>2010</v>
          </cell>
          <cell r="E23825">
            <v>40543</v>
          </cell>
        </row>
        <row r="23826">
          <cell r="A23826">
            <v>40259</v>
          </cell>
          <cell r="B23826">
            <v>81</v>
          </cell>
          <cell r="C23826">
            <v>285</v>
          </cell>
          <cell r="D23826">
            <v>2010</v>
          </cell>
          <cell r="E23826">
            <v>40543</v>
          </cell>
        </row>
        <row r="23827">
          <cell r="A23827">
            <v>40260</v>
          </cell>
          <cell r="B23827">
            <v>82</v>
          </cell>
          <cell r="C23827">
            <v>284</v>
          </cell>
          <cell r="D23827">
            <v>2010</v>
          </cell>
          <cell r="E23827">
            <v>40543</v>
          </cell>
        </row>
        <row r="23828">
          <cell r="A23828">
            <v>40261</v>
          </cell>
          <cell r="B23828">
            <v>83</v>
          </cell>
          <cell r="C23828">
            <v>283</v>
          </cell>
          <cell r="D23828">
            <v>2010</v>
          </cell>
          <cell r="E23828">
            <v>40543</v>
          </cell>
        </row>
        <row r="23829">
          <cell r="A23829">
            <v>40262</v>
          </cell>
          <cell r="B23829">
            <v>84</v>
          </cell>
          <cell r="C23829">
            <v>282</v>
          </cell>
          <cell r="D23829">
            <v>2010</v>
          </cell>
          <cell r="E23829">
            <v>40543</v>
          </cell>
        </row>
        <row r="23830">
          <cell r="A23830">
            <v>40263</v>
          </cell>
          <cell r="B23830">
            <v>85</v>
          </cell>
          <cell r="C23830">
            <v>281</v>
          </cell>
          <cell r="D23830">
            <v>2010</v>
          </cell>
          <cell r="E23830">
            <v>40543</v>
          </cell>
        </row>
        <row r="23831">
          <cell r="A23831">
            <v>40264</v>
          </cell>
          <cell r="B23831">
            <v>86</v>
          </cell>
          <cell r="C23831">
            <v>280</v>
          </cell>
          <cell r="D23831">
            <v>2010</v>
          </cell>
          <cell r="E23831">
            <v>40543</v>
          </cell>
        </row>
        <row r="23832">
          <cell r="A23832">
            <v>40265</v>
          </cell>
          <cell r="B23832">
            <v>87</v>
          </cell>
          <cell r="C23832">
            <v>279</v>
          </cell>
          <cell r="D23832">
            <v>2010</v>
          </cell>
          <cell r="E23832">
            <v>40543</v>
          </cell>
        </row>
        <row r="23833">
          <cell r="A23833">
            <v>40266</v>
          </cell>
          <cell r="B23833">
            <v>88</v>
          </cell>
          <cell r="C23833">
            <v>278</v>
          </cell>
          <cell r="D23833">
            <v>2010</v>
          </cell>
          <cell r="E23833">
            <v>40543</v>
          </cell>
        </row>
        <row r="23834">
          <cell r="A23834">
            <v>40267</v>
          </cell>
          <cell r="B23834">
            <v>89</v>
          </cell>
          <cell r="C23834">
            <v>277</v>
          </cell>
          <cell r="D23834">
            <v>2010</v>
          </cell>
          <cell r="E23834">
            <v>40543</v>
          </cell>
        </row>
        <row r="23835">
          <cell r="A23835">
            <v>40268</v>
          </cell>
          <cell r="B23835">
            <v>90</v>
          </cell>
          <cell r="C23835">
            <v>276</v>
          </cell>
          <cell r="D23835">
            <v>2010</v>
          </cell>
          <cell r="E23835">
            <v>40543</v>
          </cell>
        </row>
        <row r="23836">
          <cell r="A23836">
            <v>40269</v>
          </cell>
          <cell r="B23836">
            <v>91</v>
          </cell>
          <cell r="C23836">
            <v>275</v>
          </cell>
          <cell r="D23836">
            <v>2010</v>
          </cell>
          <cell r="E23836">
            <v>40543</v>
          </cell>
        </row>
        <row r="23837">
          <cell r="A23837">
            <v>40270</v>
          </cell>
          <cell r="B23837">
            <v>92</v>
          </cell>
          <cell r="C23837">
            <v>274</v>
          </cell>
          <cell r="D23837">
            <v>2010</v>
          </cell>
          <cell r="E23837">
            <v>40543</v>
          </cell>
        </row>
        <row r="23838">
          <cell r="A23838">
            <v>40271</v>
          </cell>
          <cell r="B23838">
            <v>93</v>
          </cell>
          <cell r="C23838">
            <v>273</v>
          </cell>
          <cell r="D23838">
            <v>2010</v>
          </cell>
          <cell r="E23838">
            <v>40543</v>
          </cell>
        </row>
        <row r="23839">
          <cell r="A23839">
            <v>40272</v>
          </cell>
          <cell r="B23839">
            <v>94</v>
          </cell>
          <cell r="C23839">
            <v>272</v>
          </cell>
          <cell r="D23839">
            <v>2010</v>
          </cell>
          <cell r="E23839">
            <v>40543</v>
          </cell>
        </row>
        <row r="23840">
          <cell r="A23840">
            <v>40273</v>
          </cell>
          <cell r="B23840">
            <v>95</v>
          </cell>
          <cell r="C23840">
            <v>271</v>
          </cell>
          <cell r="D23840">
            <v>2010</v>
          </cell>
          <cell r="E23840">
            <v>40543</v>
          </cell>
        </row>
        <row r="23841">
          <cell r="A23841">
            <v>40274</v>
          </cell>
          <cell r="B23841">
            <v>96</v>
          </cell>
          <cell r="C23841">
            <v>270</v>
          </cell>
          <cell r="D23841">
            <v>2010</v>
          </cell>
          <cell r="E23841">
            <v>40543</v>
          </cell>
        </row>
        <row r="23842">
          <cell r="A23842">
            <v>40275</v>
          </cell>
          <cell r="B23842">
            <v>97</v>
          </cell>
          <cell r="C23842">
            <v>269</v>
          </cell>
          <cell r="D23842">
            <v>2010</v>
          </cell>
          <cell r="E23842">
            <v>40543</v>
          </cell>
        </row>
        <row r="23843">
          <cell r="A23843">
            <v>40276</v>
          </cell>
          <cell r="B23843">
            <v>98</v>
          </cell>
          <cell r="C23843">
            <v>268</v>
          </cell>
          <cell r="D23843">
            <v>2010</v>
          </cell>
          <cell r="E23843">
            <v>40543</v>
          </cell>
        </row>
        <row r="23844">
          <cell r="A23844">
            <v>40277</v>
          </cell>
          <cell r="B23844">
            <v>99</v>
          </cell>
          <cell r="C23844">
            <v>267</v>
          </cell>
          <cell r="D23844">
            <v>2010</v>
          </cell>
          <cell r="E23844">
            <v>40543</v>
          </cell>
        </row>
        <row r="23845">
          <cell r="A23845">
            <v>40278</v>
          </cell>
          <cell r="B23845">
            <v>100</v>
          </cell>
          <cell r="C23845">
            <v>266</v>
          </cell>
          <cell r="D23845">
            <v>2010</v>
          </cell>
          <cell r="E23845">
            <v>40543</v>
          </cell>
        </row>
        <row r="23846">
          <cell r="A23846">
            <v>40279</v>
          </cell>
          <cell r="B23846">
            <v>101</v>
          </cell>
          <cell r="C23846">
            <v>265</v>
          </cell>
          <cell r="D23846">
            <v>2010</v>
          </cell>
          <cell r="E23846">
            <v>40543</v>
          </cell>
        </row>
        <row r="23847">
          <cell r="A23847">
            <v>40280</v>
          </cell>
          <cell r="B23847">
            <v>102</v>
          </cell>
          <cell r="C23847">
            <v>264</v>
          </cell>
          <cell r="D23847">
            <v>2010</v>
          </cell>
          <cell r="E23847">
            <v>40543</v>
          </cell>
        </row>
        <row r="23848">
          <cell r="A23848">
            <v>40281</v>
          </cell>
          <cell r="B23848">
            <v>103</v>
          </cell>
          <cell r="C23848">
            <v>263</v>
          </cell>
          <cell r="D23848">
            <v>2010</v>
          </cell>
          <cell r="E23848">
            <v>40543</v>
          </cell>
        </row>
        <row r="23849">
          <cell r="A23849">
            <v>40282</v>
          </cell>
          <cell r="B23849">
            <v>104</v>
          </cell>
          <cell r="C23849">
            <v>262</v>
          </cell>
          <cell r="D23849">
            <v>2010</v>
          </cell>
          <cell r="E23849">
            <v>40543</v>
          </cell>
        </row>
        <row r="23850">
          <cell r="A23850">
            <v>40283</v>
          </cell>
          <cell r="B23850">
            <v>105</v>
          </cell>
          <cell r="C23850">
            <v>261</v>
          </cell>
          <cell r="D23850">
            <v>2010</v>
          </cell>
          <cell r="E23850">
            <v>40543</v>
          </cell>
        </row>
        <row r="23851">
          <cell r="A23851">
            <v>40284</v>
          </cell>
          <cell r="B23851">
            <v>106</v>
          </cell>
          <cell r="C23851">
            <v>260</v>
          </cell>
          <cell r="D23851">
            <v>2010</v>
          </cell>
          <cell r="E23851">
            <v>40543</v>
          </cell>
        </row>
        <row r="23852">
          <cell r="A23852">
            <v>40285</v>
          </cell>
          <cell r="B23852">
            <v>107</v>
          </cell>
          <cell r="C23852">
            <v>259</v>
          </cell>
          <cell r="D23852">
            <v>2010</v>
          </cell>
          <cell r="E23852">
            <v>40543</v>
          </cell>
        </row>
        <row r="23853">
          <cell r="A23853">
            <v>40286</v>
          </cell>
          <cell r="B23853">
            <v>108</v>
          </cell>
          <cell r="C23853">
            <v>258</v>
          </cell>
          <cell r="D23853">
            <v>2010</v>
          </cell>
          <cell r="E23853">
            <v>40543</v>
          </cell>
        </row>
        <row r="23854">
          <cell r="A23854">
            <v>40287</v>
          </cell>
          <cell r="B23854">
            <v>109</v>
          </cell>
          <cell r="C23854">
            <v>257</v>
          </cell>
          <cell r="D23854">
            <v>2010</v>
          </cell>
          <cell r="E23854">
            <v>40543</v>
          </cell>
        </row>
        <row r="23855">
          <cell r="A23855">
            <v>40288</v>
          </cell>
          <cell r="B23855">
            <v>110</v>
          </cell>
          <cell r="C23855">
            <v>256</v>
          </cell>
          <cell r="D23855">
            <v>2010</v>
          </cell>
          <cell r="E23855">
            <v>40543</v>
          </cell>
        </row>
        <row r="23856">
          <cell r="A23856">
            <v>40289</v>
          </cell>
          <cell r="B23856">
            <v>111</v>
          </cell>
          <cell r="C23856">
            <v>255</v>
          </cell>
          <cell r="D23856">
            <v>2010</v>
          </cell>
          <cell r="E23856">
            <v>40543</v>
          </cell>
        </row>
        <row r="23857">
          <cell r="A23857">
            <v>40290</v>
          </cell>
          <cell r="B23857">
            <v>112</v>
          </cell>
          <cell r="C23857">
            <v>254</v>
          </cell>
          <cell r="D23857">
            <v>2010</v>
          </cell>
          <cell r="E23857">
            <v>40543</v>
          </cell>
        </row>
        <row r="23858">
          <cell r="A23858">
            <v>40291</v>
          </cell>
          <cell r="B23858">
            <v>113</v>
          </cell>
          <cell r="C23858">
            <v>253</v>
          </cell>
          <cell r="D23858">
            <v>2010</v>
          </cell>
          <cell r="E23858">
            <v>40543</v>
          </cell>
        </row>
        <row r="23859">
          <cell r="A23859">
            <v>40292</v>
          </cell>
          <cell r="B23859">
            <v>114</v>
          </cell>
          <cell r="C23859">
            <v>252</v>
          </cell>
          <cell r="D23859">
            <v>2010</v>
          </cell>
          <cell r="E23859">
            <v>40543</v>
          </cell>
        </row>
        <row r="23860">
          <cell r="A23860">
            <v>40293</v>
          </cell>
          <cell r="B23860">
            <v>115</v>
          </cell>
          <cell r="C23860">
            <v>251</v>
          </cell>
          <cell r="D23860">
            <v>2010</v>
          </cell>
          <cell r="E23860">
            <v>40543</v>
          </cell>
        </row>
        <row r="23861">
          <cell r="A23861">
            <v>40294</v>
          </cell>
          <cell r="B23861">
            <v>116</v>
          </cell>
          <cell r="C23861">
            <v>250</v>
          </cell>
          <cell r="D23861">
            <v>2010</v>
          </cell>
          <cell r="E23861">
            <v>40543</v>
          </cell>
        </row>
        <row r="23862">
          <cell r="A23862">
            <v>40295</v>
          </cell>
          <cell r="B23862">
            <v>117</v>
          </cell>
          <cell r="C23862">
            <v>249</v>
          </cell>
          <cell r="D23862">
            <v>2010</v>
          </cell>
          <cell r="E23862">
            <v>40543</v>
          </cell>
        </row>
        <row r="23863">
          <cell r="A23863">
            <v>40296</v>
          </cell>
          <cell r="B23863">
            <v>118</v>
          </cell>
          <cell r="C23863">
            <v>248</v>
          </cell>
          <cell r="D23863">
            <v>2010</v>
          </cell>
          <cell r="E23863">
            <v>40543</v>
          </cell>
        </row>
        <row r="23864">
          <cell r="A23864">
            <v>40297</v>
          </cell>
          <cell r="B23864">
            <v>119</v>
          </cell>
          <cell r="C23864">
            <v>247</v>
          </cell>
          <cell r="D23864">
            <v>2010</v>
          </cell>
          <cell r="E23864">
            <v>40543</v>
          </cell>
        </row>
        <row r="23865">
          <cell r="A23865">
            <v>40298</v>
          </cell>
          <cell r="B23865">
            <v>120</v>
          </cell>
          <cell r="C23865">
            <v>246</v>
          </cell>
          <cell r="D23865">
            <v>2010</v>
          </cell>
          <cell r="E23865">
            <v>40543</v>
          </cell>
        </row>
        <row r="23866">
          <cell r="A23866">
            <v>40299</v>
          </cell>
          <cell r="B23866">
            <v>121</v>
          </cell>
          <cell r="C23866">
            <v>245</v>
          </cell>
          <cell r="D23866">
            <v>2010</v>
          </cell>
          <cell r="E23866">
            <v>40543</v>
          </cell>
        </row>
        <row r="23867">
          <cell r="A23867">
            <v>40300</v>
          </cell>
          <cell r="B23867">
            <v>122</v>
          </cell>
          <cell r="C23867">
            <v>244</v>
          </cell>
          <cell r="D23867">
            <v>2010</v>
          </cell>
          <cell r="E23867">
            <v>40543</v>
          </cell>
        </row>
        <row r="23868">
          <cell r="A23868">
            <v>40301</v>
          </cell>
          <cell r="B23868">
            <v>123</v>
          </cell>
          <cell r="C23868">
            <v>243</v>
          </cell>
          <cell r="D23868">
            <v>2010</v>
          </cell>
          <cell r="E23868">
            <v>40543</v>
          </cell>
        </row>
        <row r="23869">
          <cell r="A23869">
            <v>40302</v>
          </cell>
          <cell r="B23869">
            <v>124</v>
          </cell>
          <cell r="C23869">
            <v>242</v>
          </cell>
          <cell r="D23869">
            <v>2010</v>
          </cell>
          <cell r="E23869">
            <v>40543</v>
          </cell>
        </row>
        <row r="23870">
          <cell r="A23870">
            <v>40303</v>
          </cell>
          <cell r="B23870">
            <v>125</v>
          </cell>
          <cell r="C23870">
            <v>241</v>
          </cell>
          <cell r="D23870">
            <v>2010</v>
          </cell>
          <cell r="E23870">
            <v>40543</v>
          </cell>
        </row>
        <row r="23871">
          <cell r="A23871">
            <v>40304</v>
          </cell>
          <cell r="B23871">
            <v>126</v>
          </cell>
          <cell r="C23871">
            <v>240</v>
          </cell>
          <cell r="D23871">
            <v>2010</v>
          </cell>
          <cell r="E23871">
            <v>40543</v>
          </cell>
        </row>
        <row r="23872">
          <cell r="A23872">
            <v>40305</v>
          </cell>
          <cell r="B23872">
            <v>127</v>
          </cell>
          <cell r="C23872">
            <v>239</v>
          </cell>
          <cell r="D23872">
            <v>2010</v>
          </cell>
          <cell r="E23872">
            <v>40543</v>
          </cell>
        </row>
        <row r="23873">
          <cell r="A23873">
            <v>40306</v>
          </cell>
          <cell r="B23873">
            <v>128</v>
          </cell>
          <cell r="C23873">
            <v>238</v>
          </cell>
          <cell r="D23873">
            <v>2010</v>
          </cell>
          <cell r="E23873">
            <v>40543</v>
          </cell>
        </row>
        <row r="23874">
          <cell r="A23874">
            <v>40307</v>
          </cell>
          <cell r="B23874">
            <v>129</v>
          </cell>
          <cell r="C23874">
            <v>237</v>
          </cell>
          <cell r="D23874">
            <v>2010</v>
          </cell>
          <cell r="E23874">
            <v>40543</v>
          </cell>
        </row>
        <row r="23875">
          <cell r="A23875">
            <v>40308</v>
          </cell>
          <cell r="B23875">
            <v>130</v>
          </cell>
          <cell r="C23875">
            <v>236</v>
          </cell>
          <cell r="D23875">
            <v>2010</v>
          </cell>
          <cell r="E23875">
            <v>40543</v>
          </cell>
        </row>
        <row r="23876">
          <cell r="A23876">
            <v>40309</v>
          </cell>
          <cell r="B23876">
            <v>131</v>
          </cell>
          <cell r="C23876">
            <v>235</v>
          </cell>
          <cell r="D23876">
            <v>2010</v>
          </cell>
          <cell r="E23876">
            <v>40543</v>
          </cell>
        </row>
        <row r="23877">
          <cell r="A23877">
            <v>40310</v>
          </cell>
          <cell r="B23877">
            <v>132</v>
          </cell>
          <cell r="C23877">
            <v>234</v>
          </cell>
          <cell r="D23877">
            <v>2010</v>
          </cell>
          <cell r="E23877">
            <v>40543</v>
          </cell>
        </row>
        <row r="23878">
          <cell r="A23878">
            <v>40311</v>
          </cell>
          <cell r="B23878">
            <v>133</v>
          </cell>
          <cell r="C23878">
            <v>233</v>
          </cell>
          <cell r="D23878">
            <v>2010</v>
          </cell>
          <cell r="E23878">
            <v>40543</v>
          </cell>
        </row>
        <row r="23879">
          <cell r="A23879">
            <v>40312</v>
          </cell>
          <cell r="B23879">
            <v>134</v>
          </cell>
          <cell r="C23879">
            <v>232</v>
          </cell>
          <cell r="D23879">
            <v>2010</v>
          </cell>
          <cell r="E23879">
            <v>40543</v>
          </cell>
        </row>
        <row r="23880">
          <cell r="A23880">
            <v>40313</v>
          </cell>
          <cell r="B23880">
            <v>135</v>
          </cell>
          <cell r="C23880">
            <v>231</v>
          </cell>
          <cell r="D23880">
            <v>2010</v>
          </cell>
          <cell r="E23880">
            <v>40543</v>
          </cell>
        </row>
        <row r="23881">
          <cell r="A23881">
            <v>40314</v>
          </cell>
          <cell r="B23881">
            <v>136</v>
          </cell>
          <cell r="C23881">
            <v>230</v>
          </cell>
          <cell r="D23881">
            <v>2010</v>
          </cell>
          <cell r="E23881">
            <v>40543</v>
          </cell>
        </row>
        <row r="23882">
          <cell r="A23882">
            <v>40315</v>
          </cell>
          <cell r="B23882">
            <v>137</v>
          </cell>
          <cell r="C23882">
            <v>229</v>
          </cell>
          <cell r="D23882">
            <v>2010</v>
          </cell>
          <cell r="E23882">
            <v>40543</v>
          </cell>
        </row>
        <row r="23883">
          <cell r="A23883">
            <v>40316</v>
          </cell>
          <cell r="B23883">
            <v>138</v>
          </cell>
          <cell r="C23883">
            <v>228</v>
          </cell>
          <cell r="D23883">
            <v>2010</v>
          </cell>
          <cell r="E23883">
            <v>40543</v>
          </cell>
        </row>
        <row r="23884">
          <cell r="A23884">
            <v>40317</v>
          </cell>
          <cell r="B23884">
            <v>139</v>
          </cell>
          <cell r="C23884">
            <v>227</v>
          </cell>
          <cell r="D23884">
            <v>2010</v>
          </cell>
          <cell r="E23884">
            <v>40543</v>
          </cell>
        </row>
        <row r="23885">
          <cell r="A23885">
            <v>40318</v>
          </cell>
          <cell r="B23885">
            <v>140</v>
          </cell>
          <cell r="C23885">
            <v>226</v>
          </cell>
          <cell r="D23885">
            <v>2010</v>
          </cell>
          <cell r="E23885">
            <v>40543</v>
          </cell>
        </row>
        <row r="23886">
          <cell r="A23886">
            <v>40319</v>
          </cell>
          <cell r="B23886">
            <v>141</v>
          </cell>
          <cell r="C23886">
            <v>225</v>
          </cell>
          <cell r="D23886">
            <v>2010</v>
          </cell>
          <cell r="E23886">
            <v>40543</v>
          </cell>
        </row>
        <row r="23887">
          <cell r="A23887">
            <v>40320</v>
          </cell>
          <cell r="B23887">
            <v>142</v>
          </cell>
          <cell r="C23887">
            <v>224</v>
          </cell>
          <cell r="D23887">
            <v>2010</v>
          </cell>
          <cell r="E23887">
            <v>40543</v>
          </cell>
        </row>
        <row r="23888">
          <cell r="A23888">
            <v>40321</v>
          </cell>
          <cell r="B23888">
            <v>143</v>
          </cell>
          <cell r="C23888">
            <v>223</v>
          </cell>
          <cell r="D23888">
            <v>2010</v>
          </cell>
          <cell r="E23888">
            <v>40543</v>
          </cell>
        </row>
        <row r="23889">
          <cell r="A23889">
            <v>40322</v>
          </cell>
          <cell r="B23889">
            <v>144</v>
          </cell>
          <cell r="C23889">
            <v>222</v>
          </cell>
          <cell r="D23889">
            <v>2010</v>
          </cell>
          <cell r="E23889">
            <v>40543</v>
          </cell>
        </row>
        <row r="23890">
          <cell r="A23890">
            <v>40323</v>
          </cell>
          <cell r="B23890">
            <v>145</v>
          </cell>
          <cell r="C23890">
            <v>221</v>
          </cell>
          <cell r="D23890">
            <v>2010</v>
          </cell>
          <cell r="E23890">
            <v>40543</v>
          </cell>
        </row>
        <row r="23891">
          <cell r="A23891">
            <v>40324</v>
          </cell>
          <cell r="B23891">
            <v>146</v>
          </cell>
          <cell r="C23891">
            <v>220</v>
          </cell>
          <cell r="D23891">
            <v>2010</v>
          </cell>
          <cell r="E23891">
            <v>40543</v>
          </cell>
        </row>
        <row r="23892">
          <cell r="A23892">
            <v>40325</v>
          </cell>
          <cell r="B23892">
            <v>147</v>
          </cell>
          <cell r="C23892">
            <v>219</v>
          </cell>
          <cell r="D23892">
            <v>2010</v>
          </cell>
          <cell r="E23892">
            <v>40543</v>
          </cell>
        </row>
        <row r="23893">
          <cell r="A23893">
            <v>40326</v>
          </cell>
          <cell r="B23893">
            <v>148</v>
          </cell>
          <cell r="C23893">
            <v>218</v>
          </cell>
          <cell r="D23893">
            <v>2010</v>
          </cell>
          <cell r="E23893">
            <v>40543</v>
          </cell>
        </row>
        <row r="23894">
          <cell r="A23894">
            <v>40327</v>
          </cell>
          <cell r="B23894">
            <v>149</v>
          </cell>
          <cell r="C23894">
            <v>217</v>
          </cell>
          <cell r="D23894">
            <v>2010</v>
          </cell>
          <cell r="E23894">
            <v>40543</v>
          </cell>
        </row>
        <row r="23895">
          <cell r="A23895">
            <v>40328</v>
          </cell>
          <cell r="B23895">
            <v>150</v>
          </cell>
          <cell r="C23895">
            <v>216</v>
          </cell>
          <cell r="D23895">
            <v>2010</v>
          </cell>
          <cell r="E23895">
            <v>40543</v>
          </cell>
        </row>
        <row r="23896">
          <cell r="A23896">
            <v>40329</v>
          </cell>
          <cell r="B23896">
            <v>151</v>
          </cell>
          <cell r="C23896">
            <v>215</v>
          </cell>
          <cell r="D23896">
            <v>2010</v>
          </cell>
          <cell r="E23896">
            <v>40543</v>
          </cell>
        </row>
        <row r="23897">
          <cell r="A23897">
            <v>40330</v>
          </cell>
          <cell r="B23897">
            <v>152</v>
          </cell>
          <cell r="C23897">
            <v>214</v>
          </cell>
          <cell r="D23897">
            <v>2010</v>
          </cell>
          <cell r="E23897">
            <v>40543</v>
          </cell>
        </row>
        <row r="23898">
          <cell r="A23898">
            <v>40331</v>
          </cell>
          <cell r="B23898">
            <v>153</v>
          </cell>
          <cell r="C23898">
            <v>213</v>
          </cell>
          <cell r="D23898">
            <v>2010</v>
          </cell>
          <cell r="E23898">
            <v>40543</v>
          </cell>
        </row>
        <row r="23899">
          <cell r="A23899">
            <v>40332</v>
          </cell>
          <cell r="B23899">
            <v>154</v>
          </cell>
          <cell r="C23899">
            <v>212</v>
          </cell>
          <cell r="D23899">
            <v>2010</v>
          </cell>
          <cell r="E23899">
            <v>40543</v>
          </cell>
        </row>
        <row r="23900">
          <cell r="A23900">
            <v>40333</v>
          </cell>
          <cell r="B23900">
            <v>155</v>
          </cell>
          <cell r="C23900">
            <v>211</v>
          </cell>
          <cell r="D23900">
            <v>2010</v>
          </cell>
          <cell r="E23900">
            <v>40543</v>
          </cell>
        </row>
        <row r="23901">
          <cell r="A23901">
            <v>40334</v>
          </cell>
          <cell r="B23901">
            <v>156</v>
          </cell>
          <cell r="C23901">
            <v>210</v>
          </cell>
          <cell r="D23901">
            <v>2010</v>
          </cell>
          <cell r="E23901">
            <v>40543</v>
          </cell>
        </row>
        <row r="23902">
          <cell r="A23902">
            <v>40335</v>
          </cell>
          <cell r="B23902">
            <v>157</v>
          </cell>
          <cell r="C23902">
            <v>209</v>
          </cell>
          <cell r="D23902">
            <v>2010</v>
          </cell>
          <cell r="E23902">
            <v>40543</v>
          </cell>
        </row>
        <row r="23903">
          <cell r="A23903">
            <v>40336</v>
          </cell>
          <cell r="B23903">
            <v>158</v>
          </cell>
          <cell r="C23903">
            <v>208</v>
          </cell>
          <cell r="D23903">
            <v>2010</v>
          </cell>
          <cell r="E23903">
            <v>40543</v>
          </cell>
        </row>
        <row r="23904">
          <cell r="A23904">
            <v>40337</v>
          </cell>
          <cell r="B23904">
            <v>159</v>
          </cell>
          <cell r="C23904">
            <v>207</v>
          </cell>
          <cell r="D23904">
            <v>2010</v>
          </cell>
          <cell r="E23904">
            <v>40543</v>
          </cell>
        </row>
        <row r="23905">
          <cell r="A23905">
            <v>40338</v>
          </cell>
          <cell r="B23905">
            <v>160</v>
          </cell>
          <cell r="C23905">
            <v>206</v>
          </cell>
          <cell r="D23905">
            <v>2010</v>
          </cell>
          <cell r="E23905">
            <v>40543</v>
          </cell>
        </row>
        <row r="23906">
          <cell r="A23906">
            <v>40339</v>
          </cell>
          <cell r="B23906">
            <v>161</v>
          </cell>
          <cell r="C23906">
            <v>205</v>
          </cell>
          <cell r="D23906">
            <v>2010</v>
          </cell>
          <cell r="E23906">
            <v>40543</v>
          </cell>
        </row>
        <row r="23907">
          <cell r="A23907">
            <v>40340</v>
          </cell>
          <cell r="B23907">
            <v>162</v>
          </cell>
          <cell r="C23907">
            <v>204</v>
          </cell>
          <cell r="D23907">
            <v>2010</v>
          </cell>
          <cell r="E23907">
            <v>40543</v>
          </cell>
        </row>
        <row r="23908">
          <cell r="A23908">
            <v>40341</v>
          </cell>
          <cell r="B23908">
            <v>163</v>
          </cell>
          <cell r="C23908">
            <v>203</v>
          </cell>
          <cell r="D23908">
            <v>2010</v>
          </cell>
          <cell r="E23908">
            <v>40543</v>
          </cell>
        </row>
        <row r="23909">
          <cell r="A23909">
            <v>40342</v>
          </cell>
          <cell r="B23909">
            <v>164</v>
          </cell>
          <cell r="C23909">
            <v>202</v>
          </cell>
          <cell r="D23909">
            <v>2010</v>
          </cell>
          <cell r="E23909">
            <v>40543</v>
          </cell>
        </row>
        <row r="23910">
          <cell r="A23910">
            <v>40343</v>
          </cell>
          <cell r="B23910">
            <v>165</v>
          </cell>
          <cell r="C23910">
            <v>201</v>
          </cell>
          <cell r="D23910">
            <v>2010</v>
          </cell>
          <cell r="E23910">
            <v>40543</v>
          </cell>
        </row>
        <row r="23911">
          <cell r="A23911">
            <v>40344</v>
          </cell>
          <cell r="B23911">
            <v>166</v>
          </cell>
          <cell r="C23911">
            <v>200</v>
          </cell>
          <cell r="D23911">
            <v>2010</v>
          </cell>
          <cell r="E23911">
            <v>40543</v>
          </cell>
        </row>
        <row r="23912">
          <cell r="A23912">
            <v>40345</v>
          </cell>
          <cell r="B23912">
            <v>167</v>
          </cell>
          <cell r="C23912">
            <v>199</v>
          </cell>
          <cell r="D23912">
            <v>2010</v>
          </cell>
          <cell r="E23912">
            <v>40543</v>
          </cell>
        </row>
        <row r="23913">
          <cell r="A23913">
            <v>40346</v>
          </cell>
          <cell r="B23913">
            <v>168</v>
          </cell>
          <cell r="C23913">
            <v>198</v>
          </cell>
          <cell r="D23913">
            <v>2010</v>
          </cell>
          <cell r="E23913">
            <v>40543</v>
          </cell>
        </row>
        <row r="23914">
          <cell r="A23914">
            <v>40347</v>
          </cell>
          <cell r="B23914">
            <v>169</v>
          </cell>
          <cell r="C23914">
            <v>197</v>
          </cell>
          <cell r="D23914">
            <v>2010</v>
          </cell>
          <cell r="E23914">
            <v>40543</v>
          </cell>
        </row>
        <row r="23915">
          <cell r="A23915">
            <v>40348</v>
          </cell>
          <cell r="B23915">
            <v>170</v>
          </cell>
          <cell r="C23915">
            <v>196</v>
          </cell>
          <cell r="D23915">
            <v>2010</v>
          </cell>
          <cell r="E23915">
            <v>40543</v>
          </cell>
        </row>
        <row r="23916">
          <cell r="A23916">
            <v>40349</v>
          </cell>
          <cell r="B23916">
            <v>171</v>
          </cell>
          <cell r="C23916">
            <v>195</v>
          </cell>
          <cell r="D23916">
            <v>2010</v>
          </cell>
          <cell r="E23916">
            <v>40543</v>
          </cell>
        </row>
        <row r="23917">
          <cell r="A23917">
            <v>40350</v>
          </cell>
          <cell r="B23917">
            <v>172</v>
          </cell>
          <cell r="C23917">
            <v>194</v>
          </cell>
          <cell r="D23917">
            <v>2010</v>
          </cell>
          <cell r="E23917">
            <v>40543</v>
          </cell>
        </row>
        <row r="23918">
          <cell r="A23918">
            <v>40351</v>
          </cell>
          <cell r="B23918">
            <v>173</v>
          </cell>
          <cell r="C23918">
            <v>193</v>
          </cell>
          <cell r="D23918">
            <v>2010</v>
          </cell>
          <cell r="E23918">
            <v>40543</v>
          </cell>
        </row>
        <row r="23919">
          <cell r="A23919">
            <v>40352</v>
          </cell>
          <cell r="B23919">
            <v>174</v>
          </cell>
          <cell r="C23919">
            <v>192</v>
          </cell>
          <cell r="D23919">
            <v>2010</v>
          </cell>
          <cell r="E23919">
            <v>40543</v>
          </cell>
        </row>
        <row r="23920">
          <cell r="A23920">
            <v>40353</v>
          </cell>
          <cell r="B23920">
            <v>175</v>
          </cell>
          <cell r="C23920">
            <v>191</v>
          </cell>
          <cell r="D23920">
            <v>2010</v>
          </cell>
          <cell r="E23920">
            <v>40543</v>
          </cell>
        </row>
        <row r="23921">
          <cell r="A23921">
            <v>40354</v>
          </cell>
          <cell r="B23921">
            <v>176</v>
          </cell>
          <cell r="C23921">
            <v>190</v>
          </cell>
          <cell r="D23921">
            <v>2010</v>
          </cell>
          <cell r="E23921">
            <v>40543</v>
          </cell>
        </row>
        <row r="23922">
          <cell r="A23922">
            <v>40355</v>
          </cell>
          <cell r="B23922">
            <v>177</v>
          </cell>
          <cell r="C23922">
            <v>189</v>
          </cell>
          <cell r="D23922">
            <v>2010</v>
          </cell>
          <cell r="E23922">
            <v>40543</v>
          </cell>
        </row>
        <row r="23923">
          <cell r="A23923">
            <v>40356</v>
          </cell>
          <cell r="B23923">
            <v>178</v>
          </cell>
          <cell r="C23923">
            <v>188</v>
          </cell>
          <cell r="D23923">
            <v>2010</v>
          </cell>
          <cell r="E23923">
            <v>40543</v>
          </cell>
        </row>
        <row r="23924">
          <cell r="A23924">
            <v>40357</v>
          </cell>
          <cell r="B23924">
            <v>179</v>
          </cell>
          <cell r="C23924">
            <v>187</v>
          </cell>
          <cell r="D23924">
            <v>2010</v>
          </cell>
          <cell r="E23924">
            <v>40543</v>
          </cell>
        </row>
        <row r="23925">
          <cell r="A23925">
            <v>40358</v>
          </cell>
          <cell r="B23925">
            <v>180</v>
          </cell>
          <cell r="C23925">
            <v>186</v>
          </cell>
          <cell r="D23925">
            <v>2010</v>
          </cell>
          <cell r="E23925">
            <v>40543</v>
          </cell>
        </row>
        <row r="23926">
          <cell r="A23926">
            <v>40359</v>
          </cell>
          <cell r="B23926">
            <v>181</v>
          </cell>
          <cell r="C23926">
            <v>185</v>
          </cell>
          <cell r="D23926">
            <v>2010</v>
          </cell>
          <cell r="E23926">
            <v>40543</v>
          </cell>
        </row>
        <row r="23927">
          <cell r="A23927">
            <v>40360</v>
          </cell>
          <cell r="B23927">
            <v>182</v>
          </cell>
          <cell r="C23927">
            <v>184</v>
          </cell>
          <cell r="D23927">
            <v>2010</v>
          </cell>
          <cell r="E23927">
            <v>40543</v>
          </cell>
        </row>
        <row r="23928">
          <cell r="A23928">
            <v>40361</v>
          </cell>
          <cell r="B23928">
            <v>183</v>
          </cell>
          <cell r="C23928">
            <v>183</v>
          </cell>
          <cell r="D23928">
            <v>2010</v>
          </cell>
          <cell r="E23928">
            <v>40543</v>
          </cell>
        </row>
        <row r="23929">
          <cell r="A23929">
            <v>40362</v>
          </cell>
          <cell r="B23929">
            <v>184</v>
          </cell>
          <cell r="C23929">
            <v>182</v>
          </cell>
          <cell r="D23929">
            <v>2010</v>
          </cell>
          <cell r="E23929">
            <v>40543</v>
          </cell>
        </row>
        <row r="23930">
          <cell r="A23930">
            <v>40363</v>
          </cell>
          <cell r="B23930">
            <v>185</v>
          </cell>
          <cell r="C23930">
            <v>181</v>
          </cell>
          <cell r="D23930">
            <v>2010</v>
          </cell>
          <cell r="E23930">
            <v>40543</v>
          </cell>
        </row>
        <row r="23931">
          <cell r="A23931">
            <v>40364</v>
          </cell>
          <cell r="B23931">
            <v>186</v>
          </cell>
          <cell r="C23931">
            <v>180</v>
          </cell>
          <cell r="D23931">
            <v>2010</v>
          </cell>
          <cell r="E23931">
            <v>40543</v>
          </cell>
        </row>
        <row r="23932">
          <cell r="A23932">
            <v>40365</v>
          </cell>
          <cell r="B23932">
            <v>187</v>
          </cell>
          <cell r="C23932">
            <v>179</v>
          </cell>
          <cell r="D23932">
            <v>2010</v>
          </cell>
          <cell r="E23932">
            <v>40543</v>
          </cell>
        </row>
        <row r="23933">
          <cell r="A23933">
            <v>40366</v>
          </cell>
          <cell r="B23933">
            <v>188</v>
          </cell>
          <cell r="C23933">
            <v>178</v>
          </cell>
          <cell r="D23933">
            <v>2010</v>
          </cell>
          <cell r="E23933">
            <v>40543</v>
          </cell>
        </row>
        <row r="23934">
          <cell r="A23934">
            <v>40367</v>
          </cell>
          <cell r="B23934">
            <v>189</v>
          </cell>
          <cell r="C23934">
            <v>177</v>
          </cell>
          <cell r="D23934">
            <v>2010</v>
          </cell>
          <cell r="E23934">
            <v>40543</v>
          </cell>
        </row>
        <row r="23935">
          <cell r="A23935">
            <v>40368</v>
          </cell>
          <cell r="B23935">
            <v>190</v>
          </cell>
          <cell r="C23935">
            <v>176</v>
          </cell>
          <cell r="D23935">
            <v>2010</v>
          </cell>
          <cell r="E23935">
            <v>40543</v>
          </cell>
        </row>
        <row r="23936">
          <cell r="A23936">
            <v>40369</v>
          </cell>
          <cell r="B23936">
            <v>191</v>
          </cell>
          <cell r="C23936">
            <v>175</v>
          </cell>
          <cell r="D23936">
            <v>2010</v>
          </cell>
          <cell r="E23936">
            <v>40543</v>
          </cell>
        </row>
        <row r="23937">
          <cell r="A23937">
            <v>40370</v>
          </cell>
          <cell r="B23937">
            <v>192</v>
          </cell>
          <cell r="C23937">
            <v>174</v>
          </cell>
          <cell r="D23937">
            <v>2010</v>
          </cell>
          <cell r="E23937">
            <v>40543</v>
          </cell>
        </row>
        <row r="23938">
          <cell r="A23938">
            <v>40371</v>
          </cell>
          <cell r="B23938">
            <v>193</v>
          </cell>
          <cell r="C23938">
            <v>173</v>
          </cell>
          <cell r="D23938">
            <v>2010</v>
          </cell>
          <cell r="E23938">
            <v>40543</v>
          </cell>
        </row>
        <row r="23939">
          <cell r="A23939">
            <v>40372</v>
          </cell>
          <cell r="B23939">
            <v>194</v>
          </cell>
          <cell r="C23939">
            <v>172</v>
          </cell>
          <cell r="D23939">
            <v>2010</v>
          </cell>
          <cell r="E23939">
            <v>40543</v>
          </cell>
        </row>
        <row r="23940">
          <cell r="A23940">
            <v>40373</v>
          </cell>
          <cell r="B23940">
            <v>195</v>
          </cell>
          <cell r="C23940">
            <v>171</v>
          </cell>
          <cell r="D23940">
            <v>2010</v>
          </cell>
          <cell r="E23940">
            <v>40543</v>
          </cell>
        </row>
        <row r="23941">
          <cell r="A23941">
            <v>40374</v>
          </cell>
          <cell r="B23941">
            <v>196</v>
          </cell>
          <cell r="C23941">
            <v>170</v>
          </cell>
          <cell r="D23941">
            <v>2010</v>
          </cell>
          <cell r="E23941">
            <v>40543</v>
          </cell>
        </row>
        <row r="23942">
          <cell r="A23942">
            <v>40375</v>
          </cell>
          <cell r="B23942">
            <v>197</v>
          </cell>
          <cell r="C23942">
            <v>169</v>
          </cell>
          <cell r="D23942">
            <v>2010</v>
          </cell>
          <cell r="E23942">
            <v>40543</v>
          </cell>
        </row>
        <row r="23943">
          <cell r="A23943">
            <v>40376</v>
          </cell>
          <cell r="B23943">
            <v>198</v>
          </cell>
          <cell r="C23943">
            <v>168</v>
          </cell>
          <cell r="D23943">
            <v>2010</v>
          </cell>
          <cell r="E23943">
            <v>40543</v>
          </cell>
        </row>
        <row r="23944">
          <cell r="A23944">
            <v>40377</v>
          </cell>
          <cell r="B23944">
            <v>199</v>
          </cell>
          <cell r="C23944">
            <v>167</v>
          </cell>
          <cell r="D23944">
            <v>2010</v>
          </cell>
          <cell r="E23944">
            <v>40543</v>
          </cell>
        </row>
        <row r="23945">
          <cell r="A23945">
            <v>40378</v>
          </cell>
          <cell r="B23945">
            <v>200</v>
          </cell>
          <cell r="C23945">
            <v>166</v>
          </cell>
          <cell r="D23945">
            <v>2010</v>
          </cell>
          <cell r="E23945">
            <v>40543</v>
          </cell>
        </row>
        <row r="23946">
          <cell r="A23946">
            <v>40379</v>
          </cell>
          <cell r="B23946">
            <v>201</v>
          </cell>
          <cell r="C23946">
            <v>165</v>
          </cell>
          <cell r="D23946">
            <v>2010</v>
          </cell>
          <cell r="E23946">
            <v>40543</v>
          </cell>
        </row>
        <row r="23947">
          <cell r="A23947">
            <v>40380</v>
          </cell>
          <cell r="B23947">
            <v>202</v>
          </cell>
          <cell r="C23947">
            <v>164</v>
          </cell>
          <cell r="D23947">
            <v>2010</v>
          </cell>
          <cell r="E23947">
            <v>40543</v>
          </cell>
        </row>
        <row r="23948">
          <cell r="A23948">
            <v>40381</v>
          </cell>
          <cell r="B23948">
            <v>203</v>
          </cell>
          <cell r="C23948">
            <v>163</v>
          </cell>
          <cell r="D23948">
            <v>2010</v>
          </cell>
          <cell r="E23948">
            <v>40543</v>
          </cell>
        </row>
        <row r="23949">
          <cell r="A23949">
            <v>40382</v>
          </cell>
          <cell r="B23949">
            <v>204</v>
          </cell>
          <cell r="C23949">
            <v>162</v>
          </cell>
          <cell r="D23949">
            <v>2010</v>
          </cell>
          <cell r="E23949">
            <v>40543</v>
          </cell>
        </row>
        <row r="23950">
          <cell r="A23950">
            <v>40383</v>
          </cell>
          <cell r="B23950">
            <v>205</v>
          </cell>
          <cell r="C23950">
            <v>161</v>
          </cell>
          <cell r="D23950">
            <v>2010</v>
          </cell>
          <cell r="E23950">
            <v>40543</v>
          </cell>
        </row>
        <row r="23951">
          <cell r="A23951">
            <v>40384</v>
          </cell>
          <cell r="B23951">
            <v>206</v>
          </cell>
          <cell r="C23951">
            <v>160</v>
          </cell>
          <cell r="D23951">
            <v>2010</v>
          </cell>
          <cell r="E23951">
            <v>40543</v>
          </cell>
        </row>
        <row r="23952">
          <cell r="A23952">
            <v>40385</v>
          </cell>
          <cell r="B23952">
            <v>207</v>
          </cell>
          <cell r="C23952">
            <v>159</v>
          </cell>
          <cell r="D23952">
            <v>2010</v>
          </cell>
          <cell r="E23952">
            <v>40543</v>
          </cell>
        </row>
        <row r="23953">
          <cell r="A23953">
            <v>40386</v>
          </cell>
          <cell r="B23953">
            <v>208</v>
          </cell>
          <cell r="C23953">
            <v>158</v>
          </cell>
          <cell r="D23953">
            <v>2010</v>
          </cell>
          <cell r="E23953">
            <v>40543</v>
          </cell>
        </row>
        <row r="23954">
          <cell r="A23954">
            <v>40387</v>
          </cell>
          <cell r="B23954">
            <v>209</v>
          </cell>
          <cell r="C23954">
            <v>157</v>
          </cell>
          <cell r="D23954">
            <v>2010</v>
          </cell>
          <cell r="E23954">
            <v>40543</v>
          </cell>
        </row>
        <row r="23955">
          <cell r="A23955">
            <v>40388</v>
          </cell>
          <cell r="B23955">
            <v>210</v>
          </cell>
          <cell r="C23955">
            <v>156</v>
          </cell>
          <cell r="D23955">
            <v>2010</v>
          </cell>
          <cell r="E23955">
            <v>40543</v>
          </cell>
        </row>
        <row r="23956">
          <cell r="A23956">
            <v>40389</v>
          </cell>
          <cell r="B23956">
            <v>211</v>
          </cell>
          <cell r="C23956">
            <v>155</v>
          </cell>
          <cell r="D23956">
            <v>2010</v>
          </cell>
          <cell r="E23956">
            <v>40543</v>
          </cell>
        </row>
        <row r="23957">
          <cell r="A23957">
            <v>40390</v>
          </cell>
          <cell r="B23957">
            <v>212</v>
          </cell>
          <cell r="C23957">
            <v>154</v>
          </cell>
          <cell r="D23957">
            <v>2010</v>
          </cell>
          <cell r="E23957">
            <v>40543</v>
          </cell>
        </row>
        <row r="23958">
          <cell r="A23958">
            <v>40391</v>
          </cell>
          <cell r="B23958">
            <v>213</v>
          </cell>
          <cell r="C23958">
            <v>153</v>
          </cell>
          <cell r="D23958">
            <v>2010</v>
          </cell>
          <cell r="E23958">
            <v>40543</v>
          </cell>
        </row>
        <row r="23959">
          <cell r="A23959">
            <v>40392</v>
          </cell>
          <cell r="B23959">
            <v>214</v>
          </cell>
          <cell r="C23959">
            <v>152</v>
          </cell>
          <cell r="D23959">
            <v>2010</v>
          </cell>
          <cell r="E23959">
            <v>40543</v>
          </cell>
        </row>
        <row r="23960">
          <cell r="A23960">
            <v>40393</v>
          </cell>
          <cell r="B23960">
            <v>215</v>
          </cell>
          <cell r="C23960">
            <v>151</v>
          </cell>
          <cell r="D23960">
            <v>2010</v>
          </cell>
          <cell r="E23960">
            <v>40543</v>
          </cell>
        </row>
        <row r="23961">
          <cell r="A23961">
            <v>40394</v>
          </cell>
          <cell r="B23961">
            <v>216</v>
          </cell>
          <cell r="C23961">
            <v>150</v>
          </cell>
          <cell r="D23961">
            <v>2010</v>
          </cell>
          <cell r="E23961">
            <v>40543</v>
          </cell>
        </row>
        <row r="23962">
          <cell r="A23962">
            <v>40395</v>
          </cell>
          <cell r="B23962">
            <v>217</v>
          </cell>
          <cell r="C23962">
            <v>149</v>
          </cell>
          <cell r="D23962">
            <v>2010</v>
          </cell>
          <cell r="E23962">
            <v>40543</v>
          </cell>
        </row>
        <row r="23963">
          <cell r="A23963">
            <v>40396</v>
          </cell>
          <cell r="B23963">
            <v>218</v>
          </cell>
          <cell r="C23963">
            <v>148</v>
          </cell>
          <cell r="D23963">
            <v>2010</v>
          </cell>
          <cell r="E23963">
            <v>40543</v>
          </cell>
        </row>
        <row r="23964">
          <cell r="A23964">
            <v>40397</v>
          </cell>
          <cell r="B23964">
            <v>219</v>
          </cell>
          <cell r="C23964">
            <v>147</v>
          </cell>
          <cell r="D23964">
            <v>2010</v>
          </cell>
          <cell r="E23964">
            <v>40543</v>
          </cell>
        </row>
        <row r="23965">
          <cell r="A23965">
            <v>40398</v>
          </cell>
          <cell r="B23965">
            <v>220</v>
          </cell>
          <cell r="C23965">
            <v>146</v>
          </cell>
          <cell r="D23965">
            <v>2010</v>
          </cell>
          <cell r="E23965">
            <v>40543</v>
          </cell>
        </row>
        <row r="23966">
          <cell r="A23966">
            <v>40399</v>
          </cell>
          <cell r="B23966">
            <v>221</v>
          </cell>
          <cell r="C23966">
            <v>145</v>
          </cell>
          <cell r="D23966">
            <v>2010</v>
          </cell>
          <cell r="E23966">
            <v>40543</v>
          </cell>
        </row>
        <row r="23967">
          <cell r="A23967">
            <v>40400</v>
          </cell>
          <cell r="B23967">
            <v>222</v>
          </cell>
          <cell r="C23967">
            <v>144</v>
          </cell>
          <cell r="D23967">
            <v>2010</v>
          </cell>
          <cell r="E23967">
            <v>40543</v>
          </cell>
        </row>
        <row r="23968">
          <cell r="A23968">
            <v>40401</v>
          </cell>
          <cell r="B23968">
            <v>223</v>
          </cell>
          <cell r="C23968">
            <v>143</v>
          </cell>
          <cell r="D23968">
            <v>2010</v>
          </cell>
          <cell r="E23968">
            <v>40543</v>
          </cell>
        </row>
        <row r="23969">
          <cell r="A23969">
            <v>40402</v>
          </cell>
          <cell r="B23969">
            <v>224</v>
          </cell>
          <cell r="C23969">
            <v>142</v>
          </cell>
          <cell r="D23969">
            <v>2010</v>
          </cell>
          <cell r="E23969">
            <v>40543</v>
          </cell>
        </row>
        <row r="23970">
          <cell r="A23970">
            <v>40403</v>
          </cell>
          <cell r="B23970">
            <v>225</v>
          </cell>
          <cell r="C23970">
            <v>141</v>
          </cell>
          <cell r="D23970">
            <v>2010</v>
          </cell>
          <cell r="E23970">
            <v>40543</v>
          </cell>
        </row>
        <row r="23971">
          <cell r="A23971">
            <v>40404</v>
          </cell>
          <cell r="B23971">
            <v>226</v>
          </cell>
          <cell r="C23971">
            <v>140</v>
          </cell>
          <cell r="D23971">
            <v>2010</v>
          </cell>
          <cell r="E23971">
            <v>40543</v>
          </cell>
        </row>
        <row r="23972">
          <cell r="A23972">
            <v>40405</v>
          </cell>
          <cell r="B23972">
            <v>227</v>
          </cell>
          <cell r="C23972">
            <v>139</v>
          </cell>
          <cell r="D23972">
            <v>2010</v>
          </cell>
          <cell r="E23972">
            <v>40543</v>
          </cell>
        </row>
        <row r="23973">
          <cell r="A23973">
            <v>40406</v>
          </cell>
          <cell r="B23973">
            <v>228</v>
          </cell>
          <cell r="C23973">
            <v>138</v>
          </cell>
          <cell r="D23973">
            <v>2010</v>
          </cell>
          <cell r="E23973">
            <v>40543</v>
          </cell>
        </row>
        <row r="23974">
          <cell r="A23974">
            <v>40407</v>
          </cell>
          <cell r="B23974">
            <v>229</v>
          </cell>
          <cell r="C23974">
            <v>137</v>
          </cell>
          <cell r="D23974">
            <v>2010</v>
          </cell>
          <cell r="E23974">
            <v>40543</v>
          </cell>
        </row>
        <row r="23975">
          <cell r="A23975">
            <v>40408</v>
          </cell>
          <cell r="B23975">
            <v>230</v>
          </cell>
          <cell r="C23975">
            <v>136</v>
          </cell>
          <cell r="D23975">
            <v>2010</v>
          </cell>
          <cell r="E23975">
            <v>40543</v>
          </cell>
        </row>
        <row r="23976">
          <cell r="A23976">
            <v>40409</v>
          </cell>
          <cell r="B23976">
            <v>231</v>
          </cell>
          <cell r="C23976">
            <v>135</v>
          </cell>
          <cell r="D23976">
            <v>2010</v>
          </cell>
          <cell r="E23976">
            <v>40543</v>
          </cell>
        </row>
        <row r="23977">
          <cell r="A23977">
            <v>40410</v>
          </cell>
          <cell r="B23977">
            <v>232</v>
          </cell>
          <cell r="C23977">
            <v>134</v>
          </cell>
          <cell r="D23977">
            <v>2010</v>
          </cell>
          <cell r="E23977">
            <v>40543</v>
          </cell>
        </row>
        <row r="23978">
          <cell r="A23978">
            <v>40411</v>
          </cell>
          <cell r="B23978">
            <v>233</v>
          </cell>
          <cell r="C23978">
            <v>133</v>
          </cell>
          <cell r="D23978">
            <v>2010</v>
          </cell>
          <cell r="E23978">
            <v>40543</v>
          </cell>
        </row>
        <row r="23979">
          <cell r="A23979">
            <v>40412</v>
          </cell>
          <cell r="B23979">
            <v>234</v>
          </cell>
          <cell r="C23979">
            <v>132</v>
          </cell>
          <cell r="D23979">
            <v>2010</v>
          </cell>
          <cell r="E23979">
            <v>40543</v>
          </cell>
        </row>
        <row r="23980">
          <cell r="A23980">
            <v>40413</v>
          </cell>
          <cell r="B23980">
            <v>235</v>
          </cell>
          <cell r="C23980">
            <v>131</v>
          </cell>
          <cell r="D23980">
            <v>2010</v>
          </cell>
          <cell r="E23980">
            <v>40543</v>
          </cell>
        </row>
        <row r="23981">
          <cell r="A23981">
            <v>40414</v>
          </cell>
          <cell r="B23981">
            <v>236</v>
          </cell>
          <cell r="C23981">
            <v>130</v>
          </cell>
          <cell r="D23981">
            <v>2010</v>
          </cell>
          <cell r="E23981">
            <v>40543</v>
          </cell>
        </row>
        <row r="23982">
          <cell r="A23982">
            <v>40415</v>
          </cell>
          <cell r="B23982">
            <v>237</v>
          </cell>
          <cell r="C23982">
            <v>129</v>
          </cell>
          <cell r="D23982">
            <v>2010</v>
          </cell>
          <cell r="E23982">
            <v>40543</v>
          </cell>
        </row>
        <row r="23983">
          <cell r="A23983">
            <v>40416</v>
          </cell>
          <cell r="B23983">
            <v>238</v>
          </cell>
          <cell r="C23983">
            <v>128</v>
          </cell>
          <cell r="D23983">
            <v>2010</v>
          </cell>
          <cell r="E23983">
            <v>40543</v>
          </cell>
        </row>
        <row r="23984">
          <cell r="A23984">
            <v>40417</v>
          </cell>
          <cell r="B23984">
            <v>239</v>
          </cell>
          <cell r="C23984">
            <v>127</v>
          </cell>
          <cell r="D23984">
            <v>2010</v>
          </cell>
          <cell r="E23984">
            <v>40543</v>
          </cell>
        </row>
        <row r="23985">
          <cell r="A23985">
            <v>40418</v>
          </cell>
          <cell r="B23985">
            <v>240</v>
          </cell>
          <cell r="C23985">
            <v>126</v>
          </cell>
          <cell r="D23985">
            <v>2010</v>
          </cell>
          <cell r="E23985">
            <v>40543</v>
          </cell>
        </row>
        <row r="23986">
          <cell r="A23986">
            <v>40419</v>
          </cell>
          <cell r="B23986">
            <v>241</v>
          </cell>
          <cell r="C23986">
            <v>125</v>
          </cell>
          <cell r="D23986">
            <v>2010</v>
          </cell>
          <cell r="E23986">
            <v>40543</v>
          </cell>
        </row>
        <row r="23987">
          <cell r="A23987">
            <v>40420</v>
          </cell>
          <cell r="B23987">
            <v>242</v>
          </cell>
          <cell r="C23987">
            <v>124</v>
          </cell>
          <cell r="D23987">
            <v>2010</v>
          </cell>
          <cell r="E23987">
            <v>40543</v>
          </cell>
        </row>
        <row r="23988">
          <cell r="A23988">
            <v>40421</v>
          </cell>
          <cell r="B23988">
            <v>243</v>
          </cell>
          <cell r="C23988">
            <v>123</v>
          </cell>
          <cell r="D23988">
            <v>2010</v>
          </cell>
          <cell r="E23988">
            <v>40543</v>
          </cell>
        </row>
        <row r="23989">
          <cell r="A23989">
            <v>40422</v>
          </cell>
          <cell r="B23989">
            <v>244</v>
          </cell>
          <cell r="C23989">
            <v>122</v>
          </cell>
          <cell r="D23989">
            <v>2010</v>
          </cell>
          <cell r="E23989">
            <v>40543</v>
          </cell>
        </row>
        <row r="23990">
          <cell r="A23990">
            <v>40423</v>
          </cell>
          <cell r="B23990">
            <v>245</v>
          </cell>
          <cell r="C23990">
            <v>121</v>
          </cell>
          <cell r="D23990">
            <v>2010</v>
          </cell>
          <cell r="E23990">
            <v>40543</v>
          </cell>
        </row>
        <row r="23991">
          <cell r="A23991">
            <v>40424</v>
          </cell>
          <cell r="B23991">
            <v>246</v>
          </cell>
          <cell r="C23991">
            <v>120</v>
          </cell>
          <cell r="D23991">
            <v>2010</v>
          </cell>
          <cell r="E23991">
            <v>40543</v>
          </cell>
        </row>
        <row r="23992">
          <cell r="A23992">
            <v>40425</v>
          </cell>
          <cell r="B23992">
            <v>247</v>
          </cell>
          <cell r="C23992">
            <v>119</v>
          </cell>
          <cell r="D23992">
            <v>2010</v>
          </cell>
          <cell r="E23992">
            <v>40543</v>
          </cell>
        </row>
        <row r="23993">
          <cell r="A23993">
            <v>40426</v>
          </cell>
          <cell r="B23993">
            <v>248</v>
          </cell>
          <cell r="C23993">
            <v>118</v>
          </cell>
          <cell r="D23993">
            <v>2010</v>
          </cell>
          <cell r="E23993">
            <v>40543</v>
          </cell>
        </row>
        <row r="23994">
          <cell r="A23994">
            <v>40427</v>
          </cell>
          <cell r="B23994">
            <v>249</v>
          </cell>
          <cell r="C23994">
            <v>117</v>
          </cell>
          <cell r="D23994">
            <v>2010</v>
          </cell>
          <cell r="E23994">
            <v>40543</v>
          </cell>
        </row>
        <row r="23995">
          <cell r="A23995">
            <v>40428</v>
          </cell>
          <cell r="B23995">
            <v>250</v>
          </cell>
          <cell r="C23995">
            <v>116</v>
          </cell>
          <cell r="D23995">
            <v>2010</v>
          </cell>
          <cell r="E23995">
            <v>40543</v>
          </cell>
        </row>
        <row r="23996">
          <cell r="A23996">
            <v>40429</v>
          </cell>
          <cell r="B23996">
            <v>251</v>
          </cell>
          <cell r="C23996">
            <v>115</v>
          </cell>
          <cell r="D23996">
            <v>2010</v>
          </cell>
          <cell r="E23996">
            <v>40543</v>
          </cell>
        </row>
        <row r="23997">
          <cell r="A23997">
            <v>40430</v>
          </cell>
          <cell r="B23997">
            <v>252</v>
          </cell>
          <cell r="C23997">
            <v>114</v>
          </cell>
          <cell r="D23997">
            <v>2010</v>
          </cell>
          <cell r="E23997">
            <v>40543</v>
          </cell>
        </row>
        <row r="23998">
          <cell r="A23998">
            <v>40431</v>
          </cell>
          <cell r="B23998">
            <v>253</v>
          </cell>
          <cell r="C23998">
            <v>113</v>
          </cell>
          <cell r="D23998">
            <v>2010</v>
          </cell>
          <cell r="E23998">
            <v>40543</v>
          </cell>
        </row>
        <row r="23999">
          <cell r="A23999">
            <v>40432</v>
          </cell>
          <cell r="B23999">
            <v>254</v>
          </cell>
          <cell r="C23999">
            <v>112</v>
          </cell>
          <cell r="D23999">
            <v>2010</v>
          </cell>
          <cell r="E23999">
            <v>40543</v>
          </cell>
        </row>
        <row r="24000">
          <cell r="A24000">
            <v>40433</v>
          </cell>
          <cell r="B24000">
            <v>255</v>
          </cell>
          <cell r="C24000">
            <v>111</v>
          </cell>
          <cell r="D24000">
            <v>2010</v>
          </cell>
          <cell r="E24000">
            <v>40543</v>
          </cell>
        </row>
        <row r="24001">
          <cell r="A24001">
            <v>40434</v>
          </cell>
          <cell r="B24001">
            <v>256</v>
          </cell>
          <cell r="C24001">
            <v>110</v>
          </cell>
          <cell r="D24001">
            <v>2010</v>
          </cell>
          <cell r="E24001">
            <v>40543</v>
          </cell>
        </row>
        <row r="24002">
          <cell r="A24002">
            <v>40435</v>
          </cell>
          <cell r="B24002">
            <v>257</v>
          </cell>
          <cell r="C24002">
            <v>109</v>
          </cell>
          <cell r="D24002">
            <v>2010</v>
          </cell>
          <cell r="E24002">
            <v>40543</v>
          </cell>
        </row>
        <row r="24003">
          <cell r="A24003">
            <v>40436</v>
          </cell>
          <cell r="B24003">
            <v>258</v>
          </cell>
          <cell r="C24003">
            <v>108</v>
          </cell>
          <cell r="D24003">
            <v>2010</v>
          </cell>
          <cell r="E24003">
            <v>40543</v>
          </cell>
        </row>
        <row r="24004">
          <cell r="A24004">
            <v>40437</v>
          </cell>
          <cell r="B24004">
            <v>259</v>
          </cell>
          <cell r="C24004">
            <v>107</v>
          </cell>
          <cell r="D24004">
            <v>2010</v>
          </cell>
          <cell r="E24004">
            <v>40543</v>
          </cell>
        </row>
        <row r="24005">
          <cell r="A24005">
            <v>40438</v>
          </cell>
          <cell r="B24005">
            <v>260</v>
          </cell>
          <cell r="C24005">
            <v>106</v>
          </cell>
          <cell r="D24005">
            <v>2010</v>
          </cell>
          <cell r="E24005">
            <v>40543</v>
          </cell>
        </row>
        <row r="24006">
          <cell r="A24006">
            <v>40439</v>
          </cell>
          <cell r="B24006">
            <v>261</v>
          </cell>
          <cell r="C24006">
            <v>105</v>
          </cell>
          <cell r="D24006">
            <v>2010</v>
          </cell>
          <cell r="E24006">
            <v>40543</v>
          </cell>
        </row>
        <row r="24007">
          <cell r="A24007">
            <v>40440</v>
          </cell>
          <cell r="B24007">
            <v>262</v>
          </cell>
          <cell r="C24007">
            <v>104</v>
          </cell>
          <cell r="D24007">
            <v>2010</v>
          </cell>
          <cell r="E24007">
            <v>40543</v>
          </cell>
        </row>
        <row r="24008">
          <cell r="A24008">
            <v>40441</v>
          </cell>
          <cell r="B24008">
            <v>263</v>
          </cell>
          <cell r="C24008">
            <v>103</v>
          </cell>
          <cell r="D24008">
            <v>2010</v>
          </cell>
          <cell r="E24008">
            <v>40543</v>
          </cell>
        </row>
        <row r="24009">
          <cell r="A24009">
            <v>40442</v>
          </cell>
          <cell r="B24009">
            <v>264</v>
          </cell>
          <cell r="C24009">
            <v>102</v>
          </cell>
          <cell r="D24009">
            <v>2010</v>
          </cell>
          <cell r="E24009">
            <v>40543</v>
          </cell>
        </row>
        <row r="24010">
          <cell r="A24010">
            <v>40443</v>
          </cell>
          <cell r="B24010">
            <v>265</v>
          </cell>
          <cell r="C24010">
            <v>101</v>
          </cell>
          <cell r="D24010">
            <v>2010</v>
          </cell>
          <cell r="E24010">
            <v>40543</v>
          </cell>
        </row>
        <row r="24011">
          <cell r="A24011">
            <v>40444</v>
          </cell>
          <cell r="B24011">
            <v>266</v>
          </cell>
          <cell r="C24011">
            <v>100</v>
          </cell>
          <cell r="D24011">
            <v>2010</v>
          </cell>
          <cell r="E24011">
            <v>40543</v>
          </cell>
        </row>
        <row r="24012">
          <cell r="A24012">
            <v>40445</v>
          </cell>
          <cell r="B24012">
            <v>267</v>
          </cell>
          <cell r="C24012">
            <v>99</v>
          </cell>
          <cell r="D24012">
            <v>2010</v>
          </cell>
          <cell r="E24012">
            <v>40543</v>
          </cell>
        </row>
        <row r="24013">
          <cell r="A24013">
            <v>40446</v>
          </cell>
          <cell r="B24013">
            <v>268</v>
          </cell>
          <cell r="C24013">
            <v>98</v>
          </cell>
          <cell r="D24013">
            <v>2010</v>
          </cell>
          <cell r="E24013">
            <v>40543</v>
          </cell>
        </row>
        <row r="24014">
          <cell r="A24014">
            <v>40447</v>
          </cell>
          <cell r="B24014">
            <v>269</v>
          </cell>
          <cell r="C24014">
            <v>97</v>
          </cell>
          <cell r="D24014">
            <v>2010</v>
          </cell>
          <cell r="E24014">
            <v>40543</v>
          </cell>
        </row>
        <row r="24015">
          <cell r="A24015">
            <v>40448</v>
          </cell>
          <cell r="B24015">
            <v>270</v>
          </cell>
          <cell r="C24015">
            <v>96</v>
          </cell>
          <cell r="D24015">
            <v>2010</v>
          </cell>
          <cell r="E24015">
            <v>40543</v>
          </cell>
        </row>
        <row r="24016">
          <cell r="A24016">
            <v>40449</v>
          </cell>
          <cell r="B24016">
            <v>271</v>
          </cell>
          <cell r="C24016">
            <v>95</v>
          </cell>
          <cell r="D24016">
            <v>2010</v>
          </cell>
          <cell r="E24016">
            <v>40543</v>
          </cell>
        </row>
        <row r="24017">
          <cell r="A24017">
            <v>40450</v>
          </cell>
          <cell r="B24017">
            <v>272</v>
          </cell>
          <cell r="C24017">
            <v>94</v>
          </cell>
          <cell r="D24017">
            <v>2010</v>
          </cell>
          <cell r="E24017">
            <v>40543</v>
          </cell>
        </row>
        <row r="24018">
          <cell r="A24018">
            <v>40451</v>
          </cell>
          <cell r="B24018">
            <v>273</v>
          </cell>
          <cell r="C24018">
            <v>93</v>
          </cell>
          <cell r="D24018">
            <v>2010</v>
          </cell>
          <cell r="E24018">
            <v>40543</v>
          </cell>
        </row>
        <row r="24019">
          <cell r="A24019">
            <v>40452</v>
          </cell>
          <cell r="B24019">
            <v>274</v>
          </cell>
          <cell r="C24019">
            <v>92</v>
          </cell>
          <cell r="D24019">
            <v>2010</v>
          </cell>
          <cell r="E24019">
            <v>40543</v>
          </cell>
        </row>
        <row r="24020">
          <cell r="A24020">
            <v>40453</v>
          </cell>
          <cell r="B24020">
            <v>275</v>
          </cell>
          <cell r="C24020">
            <v>91</v>
          </cell>
          <cell r="D24020">
            <v>2010</v>
          </cell>
          <cell r="E24020">
            <v>40543</v>
          </cell>
        </row>
        <row r="24021">
          <cell r="A24021">
            <v>40454</v>
          </cell>
          <cell r="B24021">
            <v>276</v>
          </cell>
          <cell r="C24021">
            <v>90</v>
          </cell>
          <cell r="D24021">
            <v>2010</v>
          </cell>
          <cell r="E24021">
            <v>40543</v>
          </cell>
        </row>
        <row r="24022">
          <cell r="A24022">
            <v>40455</v>
          </cell>
          <cell r="B24022">
            <v>277</v>
          </cell>
          <cell r="C24022">
            <v>89</v>
          </cell>
          <cell r="D24022">
            <v>2010</v>
          </cell>
          <cell r="E24022">
            <v>40543</v>
          </cell>
        </row>
        <row r="24023">
          <cell r="A24023">
            <v>40456</v>
          </cell>
          <cell r="B24023">
            <v>278</v>
          </cell>
          <cell r="C24023">
            <v>88</v>
          </cell>
          <cell r="D24023">
            <v>2010</v>
          </cell>
          <cell r="E24023">
            <v>40543</v>
          </cell>
        </row>
        <row r="24024">
          <cell r="A24024">
            <v>40457</v>
          </cell>
          <cell r="B24024">
            <v>279</v>
          </cell>
          <cell r="C24024">
            <v>87</v>
          </cell>
          <cell r="D24024">
            <v>2010</v>
          </cell>
          <cell r="E24024">
            <v>40543</v>
          </cell>
        </row>
        <row r="24025">
          <cell r="A24025">
            <v>40458</v>
          </cell>
          <cell r="B24025">
            <v>280</v>
          </cell>
          <cell r="C24025">
            <v>86</v>
          </cell>
          <cell r="D24025">
            <v>2010</v>
          </cell>
          <cell r="E24025">
            <v>40543</v>
          </cell>
        </row>
        <row r="24026">
          <cell r="A24026">
            <v>40459</v>
          </cell>
          <cell r="B24026">
            <v>281</v>
          </cell>
          <cell r="C24026">
            <v>85</v>
          </cell>
          <cell r="D24026">
            <v>2010</v>
          </cell>
          <cell r="E24026">
            <v>40543</v>
          </cell>
        </row>
        <row r="24027">
          <cell r="A24027">
            <v>40460</v>
          </cell>
          <cell r="B24027">
            <v>282</v>
          </cell>
          <cell r="C24027">
            <v>84</v>
          </cell>
          <cell r="D24027">
            <v>2010</v>
          </cell>
          <cell r="E24027">
            <v>40543</v>
          </cell>
        </row>
        <row r="24028">
          <cell r="A24028">
            <v>40461</v>
          </cell>
          <cell r="B24028">
            <v>283</v>
          </cell>
          <cell r="C24028">
            <v>83</v>
          </cell>
          <cell r="D24028">
            <v>2010</v>
          </cell>
          <cell r="E24028">
            <v>40543</v>
          </cell>
        </row>
        <row r="24029">
          <cell r="A24029">
            <v>40462</v>
          </cell>
          <cell r="B24029">
            <v>284</v>
          </cell>
          <cell r="C24029">
            <v>82</v>
          </cell>
          <cell r="D24029">
            <v>2010</v>
          </cell>
          <cell r="E24029">
            <v>40543</v>
          </cell>
        </row>
        <row r="24030">
          <cell r="A24030">
            <v>40463</v>
          </cell>
          <cell r="B24030">
            <v>285</v>
          </cell>
          <cell r="C24030">
            <v>81</v>
          </cell>
          <cell r="D24030">
            <v>2010</v>
          </cell>
          <cell r="E24030">
            <v>40543</v>
          </cell>
        </row>
        <row r="24031">
          <cell r="A24031">
            <v>40464</v>
          </cell>
          <cell r="B24031">
            <v>286</v>
          </cell>
          <cell r="C24031">
            <v>80</v>
          </cell>
          <cell r="D24031">
            <v>2010</v>
          </cell>
          <cell r="E24031">
            <v>40543</v>
          </cell>
        </row>
        <row r="24032">
          <cell r="A24032">
            <v>40465</v>
          </cell>
          <cell r="B24032">
            <v>287</v>
          </cell>
          <cell r="C24032">
            <v>79</v>
          </cell>
          <cell r="D24032">
            <v>2010</v>
          </cell>
          <cell r="E24032">
            <v>40543</v>
          </cell>
        </row>
        <row r="24033">
          <cell r="A24033">
            <v>40466</v>
          </cell>
          <cell r="B24033">
            <v>288</v>
          </cell>
          <cell r="C24033">
            <v>78</v>
          </cell>
          <cell r="D24033">
            <v>2010</v>
          </cell>
          <cell r="E24033">
            <v>40543</v>
          </cell>
        </row>
        <row r="24034">
          <cell r="A24034">
            <v>40467</v>
          </cell>
          <cell r="B24034">
            <v>289</v>
          </cell>
          <cell r="C24034">
            <v>77</v>
          </cell>
          <cell r="D24034">
            <v>2010</v>
          </cell>
          <cell r="E24034">
            <v>40543</v>
          </cell>
        </row>
        <row r="24035">
          <cell r="A24035">
            <v>40468</v>
          </cell>
          <cell r="B24035">
            <v>290</v>
          </cell>
          <cell r="C24035">
            <v>76</v>
          </cell>
          <cell r="D24035">
            <v>2010</v>
          </cell>
          <cell r="E24035">
            <v>40543</v>
          </cell>
        </row>
        <row r="24036">
          <cell r="A24036">
            <v>40469</v>
          </cell>
          <cell r="B24036">
            <v>291</v>
          </cell>
          <cell r="C24036">
            <v>75</v>
          </cell>
          <cell r="D24036">
            <v>2010</v>
          </cell>
          <cell r="E24036">
            <v>40543</v>
          </cell>
        </row>
        <row r="24037">
          <cell r="A24037">
            <v>40470</v>
          </cell>
          <cell r="B24037">
            <v>292</v>
          </cell>
          <cell r="C24037">
            <v>74</v>
          </cell>
          <cell r="D24037">
            <v>2010</v>
          </cell>
          <cell r="E24037">
            <v>40543</v>
          </cell>
        </row>
        <row r="24038">
          <cell r="A24038">
            <v>40471</v>
          </cell>
          <cell r="B24038">
            <v>293</v>
          </cell>
          <cell r="C24038">
            <v>73</v>
          </cell>
          <cell r="D24038">
            <v>2010</v>
          </cell>
          <cell r="E24038">
            <v>40543</v>
          </cell>
        </row>
        <row r="24039">
          <cell r="A24039">
            <v>40472</v>
          </cell>
          <cell r="B24039">
            <v>294</v>
          </cell>
          <cell r="C24039">
            <v>72</v>
          </cell>
          <cell r="D24039">
            <v>2010</v>
          </cell>
          <cell r="E24039">
            <v>40543</v>
          </cell>
        </row>
        <row r="24040">
          <cell r="A24040">
            <v>40473</v>
          </cell>
          <cell r="B24040">
            <v>295</v>
          </cell>
          <cell r="C24040">
            <v>71</v>
          </cell>
          <cell r="D24040">
            <v>2010</v>
          </cell>
          <cell r="E24040">
            <v>40543</v>
          </cell>
        </row>
        <row r="24041">
          <cell r="A24041">
            <v>40474</v>
          </cell>
          <cell r="B24041">
            <v>296</v>
          </cell>
          <cell r="C24041">
            <v>70</v>
          </cell>
          <cell r="D24041">
            <v>2010</v>
          </cell>
          <cell r="E24041">
            <v>40543</v>
          </cell>
        </row>
        <row r="24042">
          <cell r="A24042">
            <v>40475</v>
          </cell>
          <cell r="B24042">
            <v>297</v>
          </cell>
          <cell r="C24042">
            <v>69</v>
          </cell>
          <cell r="D24042">
            <v>2010</v>
          </cell>
          <cell r="E24042">
            <v>40543</v>
          </cell>
        </row>
        <row r="24043">
          <cell r="A24043">
            <v>40476</v>
          </cell>
          <cell r="B24043">
            <v>298</v>
          </cell>
          <cell r="C24043">
            <v>68</v>
          </cell>
          <cell r="D24043">
            <v>2010</v>
          </cell>
          <cell r="E24043">
            <v>40543</v>
          </cell>
        </row>
        <row r="24044">
          <cell r="A24044">
            <v>40477</v>
          </cell>
          <cell r="B24044">
            <v>299</v>
          </cell>
          <cell r="C24044">
            <v>67</v>
          </cell>
          <cell r="D24044">
            <v>2010</v>
          </cell>
          <cell r="E24044">
            <v>40543</v>
          </cell>
        </row>
        <row r="24045">
          <cell r="A24045">
            <v>40478</v>
          </cell>
          <cell r="B24045">
            <v>300</v>
          </cell>
          <cell r="C24045">
            <v>66</v>
          </cell>
          <cell r="D24045">
            <v>2010</v>
          </cell>
          <cell r="E24045">
            <v>40543</v>
          </cell>
        </row>
        <row r="24046">
          <cell r="A24046">
            <v>40479</v>
          </cell>
          <cell r="B24046">
            <v>301</v>
          </cell>
          <cell r="C24046">
            <v>65</v>
          </cell>
          <cell r="D24046">
            <v>2010</v>
          </cell>
          <cell r="E24046">
            <v>40543</v>
          </cell>
        </row>
        <row r="24047">
          <cell r="A24047">
            <v>40480</v>
          </cell>
          <cell r="B24047">
            <v>302</v>
          </cell>
          <cell r="C24047">
            <v>64</v>
          </cell>
          <cell r="D24047">
            <v>2010</v>
          </cell>
          <cell r="E24047">
            <v>40543</v>
          </cell>
        </row>
        <row r="24048">
          <cell r="A24048">
            <v>40481</v>
          </cell>
          <cell r="B24048">
            <v>303</v>
          </cell>
          <cell r="C24048">
            <v>63</v>
          </cell>
          <cell r="D24048">
            <v>2010</v>
          </cell>
          <cell r="E24048">
            <v>40543</v>
          </cell>
        </row>
        <row r="24049">
          <cell r="A24049">
            <v>40482</v>
          </cell>
          <cell r="B24049">
            <v>304</v>
          </cell>
          <cell r="C24049">
            <v>62</v>
          </cell>
          <cell r="D24049">
            <v>2010</v>
          </cell>
          <cell r="E24049">
            <v>40543</v>
          </cell>
        </row>
        <row r="24050">
          <cell r="A24050">
            <v>40483</v>
          </cell>
          <cell r="B24050">
            <v>305</v>
          </cell>
          <cell r="C24050">
            <v>61</v>
          </cell>
          <cell r="D24050">
            <v>2010</v>
          </cell>
          <cell r="E24050">
            <v>40543</v>
          </cell>
        </row>
        <row r="24051">
          <cell r="A24051">
            <v>40484</v>
          </cell>
          <cell r="B24051">
            <v>306</v>
          </cell>
          <cell r="C24051">
            <v>60</v>
          </cell>
          <cell r="D24051">
            <v>2010</v>
          </cell>
          <cell r="E24051">
            <v>40543</v>
          </cell>
        </row>
        <row r="24052">
          <cell r="A24052">
            <v>40485</v>
          </cell>
          <cell r="B24052">
            <v>307</v>
          </cell>
          <cell r="C24052">
            <v>59</v>
          </cell>
          <cell r="D24052">
            <v>2010</v>
          </cell>
          <cell r="E24052">
            <v>40543</v>
          </cell>
        </row>
        <row r="24053">
          <cell r="A24053">
            <v>40486</v>
          </cell>
          <cell r="B24053">
            <v>308</v>
          </cell>
          <cell r="C24053">
            <v>58</v>
          </cell>
          <cell r="D24053">
            <v>2010</v>
          </cell>
          <cell r="E24053">
            <v>40543</v>
          </cell>
        </row>
        <row r="24054">
          <cell r="A24054">
            <v>40487</v>
          </cell>
          <cell r="B24054">
            <v>309</v>
          </cell>
          <cell r="C24054">
            <v>57</v>
          </cell>
          <cell r="D24054">
            <v>2010</v>
          </cell>
          <cell r="E24054">
            <v>40543</v>
          </cell>
        </row>
        <row r="24055">
          <cell r="A24055">
            <v>40488</v>
          </cell>
          <cell r="B24055">
            <v>310</v>
          </cell>
          <cell r="C24055">
            <v>56</v>
          </cell>
          <cell r="D24055">
            <v>2010</v>
          </cell>
          <cell r="E24055">
            <v>40543</v>
          </cell>
        </row>
        <row r="24056">
          <cell r="A24056">
            <v>40489</v>
          </cell>
          <cell r="B24056">
            <v>311</v>
          </cell>
          <cell r="C24056">
            <v>55</v>
          </cell>
          <cell r="D24056">
            <v>2010</v>
          </cell>
          <cell r="E24056">
            <v>40543</v>
          </cell>
        </row>
        <row r="24057">
          <cell r="A24057">
            <v>40490</v>
          </cell>
          <cell r="B24057">
            <v>312</v>
          </cell>
          <cell r="C24057">
            <v>54</v>
          </cell>
          <cell r="D24057">
            <v>2010</v>
          </cell>
          <cell r="E24057">
            <v>40543</v>
          </cell>
        </row>
        <row r="24058">
          <cell r="A24058">
            <v>40491</v>
          </cell>
          <cell r="B24058">
            <v>313</v>
          </cell>
          <cell r="C24058">
            <v>53</v>
          </cell>
          <cell r="D24058">
            <v>2010</v>
          </cell>
          <cell r="E24058">
            <v>40543</v>
          </cell>
        </row>
        <row r="24059">
          <cell r="A24059">
            <v>40492</v>
          </cell>
          <cell r="B24059">
            <v>314</v>
          </cell>
          <cell r="C24059">
            <v>52</v>
          </cell>
          <cell r="D24059">
            <v>2010</v>
          </cell>
          <cell r="E24059">
            <v>40543</v>
          </cell>
        </row>
        <row r="24060">
          <cell r="A24060">
            <v>40493</v>
          </cell>
          <cell r="B24060">
            <v>315</v>
          </cell>
          <cell r="C24060">
            <v>51</v>
          </cell>
          <cell r="D24060">
            <v>2010</v>
          </cell>
          <cell r="E24060">
            <v>40543</v>
          </cell>
        </row>
        <row r="24061">
          <cell r="A24061">
            <v>40494</v>
          </cell>
          <cell r="B24061">
            <v>316</v>
          </cell>
          <cell r="C24061">
            <v>50</v>
          </cell>
          <cell r="D24061">
            <v>2010</v>
          </cell>
          <cell r="E24061">
            <v>40543</v>
          </cell>
        </row>
        <row r="24062">
          <cell r="A24062">
            <v>40495</v>
          </cell>
          <cell r="B24062">
            <v>317</v>
          </cell>
          <cell r="C24062">
            <v>49</v>
          </cell>
          <cell r="D24062">
            <v>2010</v>
          </cell>
          <cell r="E24062">
            <v>40543</v>
          </cell>
        </row>
        <row r="24063">
          <cell r="A24063">
            <v>40496</v>
          </cell>
          <cell r="B24063">
            <v>318</v>
          </cell>
          <cell r="C24063">
            <v>48</v>
          </cell>
          <cell r="D24063">
            <v>2010</v>
          </cell>
          <cell r="E24063">
            <v>40543</v>
          </cell>
        </row>
        <row r="24064">
          <cell r="A24064">
            <v>40497</v>
          </cell>
          <cell r="B24064">
            <v>319</v>
          </cell>
          <cell r="C24064">
            <v>47</v>
          </cell>
          <cell r="D24064">
            <v>2010</v>
          </cell>
          <cell r="E24064">
            <v>40543</v>
          </cell>
        </row>
        <row r="24065">
          <cell r="A24065">
            <v>40498</v>
          </cell>
          <cell r="B24065">
            <v>320</v>
          </cell>
          <cell r="C24065">
            <v>46</v>
          </cell>
          <cell r="D24065">
            <v>2010</v>
          </cell>
          <cell r="E24065">
            <v>40543</v>
          </cell>
        </row>
        <row r="24066">
          <cell r="A24066">
            <v>40499</v>
          </cell>
          <cell r="B24066">
            <v>321</v>
          </cell>
          <cell r="C24066">
            <v>45</v>
          </cell>
          <cell r="D24066">
            <v>2010</v>
          </cell>
          <cell r="E24066">
            <v>40543</v>
          </cell>
        </row>
        <row r="24067">
          <cell r="A24067">
            <v>40500</v>
          </cell>
          <cell r="B24067">
            <v>322</v>
          </cell>
          <cell r="C24067">
            <v>44</v>
          </cell>
          <cell r="D24067">
            <v>2010</v>
          </cell>
          <cell r="E24067">
            <v>40543</v>
          </cell>
        </row>
        <row r="24068">
          <cell r="A24068">
            <v>40501</v>
          </cell>
          <cell r="B24068">
            <v>323</v>
          </cell>
          <cell r="C24068">
            <v>43</v>
          </cell>
          <cell r="D24068">
            <v>2010</v>
          </cell>
          <cell r="E24068">
            <v>40543</v>
          </cell>
        </row>
        <row r="24069">
          <cell r="A24069">
            <v>40502</v>
          </cell>
          <cell r="B24069">
            <v>324</v>
          </cell>
          <cell r="C24069">
            <v>42</v>
          </cell>
          <cell r="D24069">
            <v>2010</v>
          </cell>
          <cell r="E24069">
            <v>40543</v>
          </cell>
        </row>
        <row r="24070">
          <cell r="A24070">
            <v>40503</v>
          </cell>
          <cell r="B24070">
            <v>325</v>
          </cell>
          <cell r="C24070">
            <v>41</v>
          </cell>
          <cell r="D24070">
            <v>2010</v>
          </cell>
          <cell r="E24070">
            <v>40543</v>
          </cell>
        </row>
        <row r="24071">
          <cell r="A24071">
            <v>40504</v>
          </cell>
          <cell r="B24071">
            <v>326</v>
          </cell>
          <cell r="C24071">
            <v>40</v>
          </cell>
          <cell r="D24071">
            <v>2010</v>
          </cell>
          <cell r="E24071">
            <v>40543</v>
          </cell>
        </row>
        <row r="24072">
          <cell r="A24072">
            <v>40505</v>
          </cell>
          <cell r="B24072">
            <v>327</v>
          </cell>
          <cell r="C24072">
            <v>39</v>
          </cell>
          <cell r="D24072">
            <v>2010</v>
          </cell>
          <cell r="E24072">
            <v>40543</v>
          </cell>
        </row>
        <row r="24073">
          <cell r="A24073">
            <v>40506</v>
          </cell>
          <cell r="B24073">
            <v>328</v>
          </cell>
          <cell r="C24073">
            <v>38</v>
          </cell>
          <cell r="D24073">
            <v>2010</v>
          </cell>
          <cell r="E24073">
            <v>40543</v>
          </cell>
        </row>
        <row r="24074">
          <cell r="A24074">
            <v>40507</v>
          </cell>
          <cell r="B24074">
            <v>329</v>
          </cell>
          <cell r="C24074">
            <v>37</v>
          </cell>
          <cell r="D24074">
            <v>2010</v>
          </cell>
          <cell r="E24074">
            <v>40543</v>
          </cell>
        </row>
        <row r="24075">
          <cell r="A24075">
            <v>40508</v>
          </cell>
          <cell r="B24075">
            <v>330</v>
          </cell>
          <cell r="C24075">
            <v>36</v>
          </cell>
          <cell r="D24075">
            <v>2010</v>
          </cell>
          <cell r="E24075">
            <v>40543</v>
          </cell>
        </row>
        <row r="24076">
          <cell r="A24076">
            <v>40509</v>
          </cell>
          <cell r="B24076">
            <v>331</v>
          </cell>
          <cell r="C24076">
            <v>35</v>
          </cell>
          <cell r="D24076">
            <v>2010</v>
          </cell>
          <cell r="E24076">
            <v>40543</v>
          </cell>
        </row>
        <row r="24077">
          <cell r="A24077">
            <v>40510</v>
          </cell>
          <cell r="B24077">
            <v>332</v>
          </cell>
          <cell r="C24077">
            <v>34</v>
          </cell>
          <cell r="D24077">
            <v>2010</v>
          </cell>
          <cell r="E24077">
            <v>40543</v>
          </cell>
        </row>
        <row r="24078">
          <cell r="A24078">
            <v>40511</v>
          </cell>
          <cell r="B24078">
            <v>333</v>
          </cell>
          <cell r="C24078">
            <v>33</v>
          </cell>
          <cell r="D24078">
            <v>2010</v>
          </cell>
          <cell r="E24078">
            <v>40543</v>
          </cell>
        </row>
        <row r="24079">
          <cell r="A24079">
            <v>40512</v>
          </cell>
          <cell r="B24079">
            <v>334</v>
          </cell>
          <cell r="C24079">
            <v>32</v>
          </cell>
          <cell r="D24079">
            <v>2010</v>
          </cell>
          <cell r="E24079">
            <v>40543</v>
          </cell>
        </row>
        <row r="24080">
          <cell r="A24080">
            <v>40513</v>
          </cell>
          <cell r="B24080">
            <v>335</v>
          </cell>
          <cell r="C24080">
            <v>31</v>
          </cell>
          <cell r="D24080">
            <v>2010</v>
          </cell>
          <cell r="E24080">
            <v>40543</v>
          </cell>
        </row>
        <row r="24081">
          <cell r="A24081">
            <v>40514</v>
          </cell>
          <cell r="B24081">
            <v>336</v>
          </cell>
          <cell r="C24081">
            <v>30</v>
          </cell>
          <cell r="D24081">
            <v>2010</v>
          </cell>
          <cell r="E24081">
            <v>40543</v>
          </cell>
        </row>
        <row r="24082">
          <cell r="A24082">
            <v>40515</v>
          </cell>
          <cell r="B24082">
            <v>337</v>
          </cell>
          <cell r="C24082">
            <v>29</v>
          </cell>
          <cell r="D24082">
            <v>2010</v>
          </cell>
          <cell r="E24082">
            <v>40543</v>
          </cell>
        </row>
        <row r="24083">
          <cell r="A24083">
            <v>40516</v>
          </cell>
          <cell r="B24083">
            <v>338</v>
          </cell>
          <cell r="C24083">
            <v>28</v>
          </cell>
          <cell r="D24083">
            <v>2010</v>
          </cell>
          <cell r="E24083">
            <v>40543</v>
          </cell>
        </row>
        <row r="24084">
          <cell r="A24084">
            <v>40517</v>
          </cell>
          <cell r="B24084">
            <v>339</v>
          </cell>
          <cell r="C24084">
            <v>27</v>
          </cell>
          <cell r="D24084">
            <v>2010</v>
          </cell>
          <cell r="E24084">
            <v>40543</v>
          </cell>
        </row>
        <row r="24085">
          <cell r="A24085">
            <v>40518</v>
          </cell>
          <cell r="B24085">
            <v>340</v>
          </cell>
          <cell r="C24085">
            <v>26</v>
          </cell>
          <cell r="D24085">
            <v>2010</v>
          </cell>
          <cell r="E24085">
            <v>40543</v>
          </cell>
        </row>
        <row r="24086">
          <cell r="A24086">
            <v>40519</v>
          </cell>
          <cell r="B24086">
            <v>341</v>
          </cell>
          <cell r="C24086">
            <v>25</v>
          </cell>
          <cell r="D24086">
            <v>2010</v>
          </cell>
          <cell r="E24086">
            <v>40543</v>
          </cell>
        </row>
        <row r="24087">
          <cell r="A24087">
            <v>40520</v>
          </cell>
          <cell r="B24087">
            <v>342</v>
          </cell>
          <cell r="C24087">
            <v>24</v>
          </cell>
          <cell r="D24087">
            <v>2010</v>
          </cell>
          <cell r="E24087">
            <v>40543</v>
          </cell>
        </row>
        <row r="24088">
          <cell r="A24088">
            <v>40521</v>
          </cell>
          <cell r="B24088">
            <v>343</v>
          </cell>
          <cell r="C24088">
            <v>23</v>
          </cell>
          <cell r="D24088">
            <v>2010</v>
          </cell>
          <cell r="E24088">
            <v>40543</v>
          </cell>
        </row>
        <row r="24089">
          <cell r="A24089">
            <v>40522</v>
          </cell>
          <cell r="B24089">
            <v>344</v>
          </cell>
          <cell r="C24089">
            <v>22</v>
          </cell>
          <cell r="D24089">
            <v>2010</v>
          </cell>
          <cell r="E24089">
            <v>40543</v>
          </cell>
        </row>
        <row r="24090">
          <cell r="A24090">
            <v>40523</v>
          </cell>
          <cell r="B24090">
            <v>345</v>
          </cell>
          <cell r="C24090">
            <v>21</v>
          </cell>
          <cell r="D24090">
            <v>2010</v>
          </cell>
          <cell r="E24090">
            <v>40543</v>
          </cell>
        </row>
        <row r="24091">
          <cell r="A24091">
            <v>40524</v>
          </cell>
          <cell r="B24091">
            <v>346</v>
          </cell>
          <cell r="C24091">
            <v>20</v>
          </cell>
          <cell r="D24091">
            <v>2010</v>
          </cell>
          <cell r="E24091">
            <v>40543</v>
          </cell>
        </row>
        <row r="24092">
          <cell r="A24092">
            <v>40525</v>
          </cell>
          <cell r="B24092">
            <v>347</v>
          </cell>
          <cell r="C24092">
            <v>19</v>
          </cell>
          <cell r="D24092">
            <v>2010</v>
          </cell>
          <cell r="E24092">
            <v>40543</v>
          </cell>
        </row>
        <row r="24093">
          <cell r="A24093">
            <v>40526</v>
          </cell>
          <cell r="B24093">
            <v>348</v>
          </cell>
          <cell r="C24093">
            <v>18</v>
          </cell>
          <cell r="D24093">
            <v>2010</v>
          </cell>
          <cell r="E24093">
            <v>40543</v>
          </cell>
        </row>
        <row r="24094">
          <cell r="A24094">
            <v>40527</v>
          </cell>
          <cell r="B24094">
            <v>349</v>
          </cell>
          <cell r="C24094">
            <v>17</v>
          </cell>
          <cell r="D24094">
            <v>2010</v>
          </cell>
          <cell r="E24094">
            <v>40543</v>
          </cell>
        </row>
        <row r="24095">
          <cell r="A24095">
            <v>40528</v>
          </cell>
          <cell r="B24095">
            <v>350</v>
          </cell>
          <cell r="C24095">
            <v>16</v>
          </cell>
          <cell r="D24095">
            <v>2010</v>
          </cell>
          <cell r="E24095">
            <v>40543</v>
          </cell>
        </row>
        <row r="24096">
          <cell r="A24096">
            <v>40529</v>
          </cell>
          <cell r="B24096">
            <v>351</v>
          </cell>
          <cell r="C24096">
            <v>15</v>
          </cell>
          <cell r="D24096">
            <v>2010</v>
          </cell>
          <cell r="E24096">
            <v>40543</v>
          </cell>
        </row>
        <row r="24097">
          <cell r="A24097">
            <v>40530</v>
          </cell>
          <cell r="B24097">
            <v>352</v>
          </cell>
          <cell r="C24097">
            <v>14</v>
          </cell>
          <cell r="D24097">
            <v>2010</v>
          </cell>
          <cell r="E24097">
            <v>40543</v>
          </cell>
        </row>
        <row r="24098">
          <cell r="A24098">
            <v>40531</v>
          </cell>
          <cell r="B24098">
            <v>353</v>
          </cell>
          <cell r="C24098">
            <v>13</v>
          </cell>
          <cell r="D24098">
            <v>2010</v>
          </cell>
          <cell r="E24098">
            <v>40543</v>
          </cell>
        </row>
        <row r="24099">
          <cell r="A24099">
            <v>40532</v>
          </cell>
          <cell r="B24099">
            <v>354</v>
          </cell>
          <cell r="C24099">
            <v>12</v>
          </cell>
          <cell r="D24099">
            <v>2010</v>
          </cell>
          <cell r="E24099">
            <v>40543</v>
          </cell>
        </row>
        <row r="24100">
          <cell r="A24100">
            <v>40533</v>
          </cell>
          <cell r="B24100">
            <v>355</v>
          </cell>
          <cell r="C24100">
            <v>11</v>
          </cell>
          <cell r="D24100">
            <v>2010</v>
          </cell>
          <cell r="E24100">
            <v>40543</v>
          </cell>
        </row>
        <row r="24101">
          <cell r="A24101">
            <v>40534</v>
          </cell>
          <cell r="B24101">
            <v>356</v>
          </cell>
          <cell r="C24101">
            <v>10</v>
          </cell>
          <cell r="D24101">
            <v>2010</v>
          </cell>
          <cell r="E24101">
            <v>40543</v>
          </cell>
        </row>
        <row r="24102">
          <cell r="A24102">
            <v>40535</v>
          </cell>
          <cell r="B24102">
            <v>357</v>
          </cell>
          <cell r="C24102">
            <v>9</v>
          </cell>
          <cell r="D24102">
            <v>2010</v>
          </cell>
          <cell r="E24102">
            <v>40543</v>
          </cell>
        </row>
        <row r="24103">
          <cell r="A24103">
            <v>40536</v>
          </cell>
          <cell r="B24103">
            <v>358</v>
          </cell>
          <cell r="C24103">
            <v>8</v>
          </cell>
          <cell r="D24103">
            <v>2010</v>
          </cell>
          <cell r="E24103">
            <v>40543</v>
          </cell>
        </row>
        <row r="24104">
          <cell r="A24104">
            <v>40537</v>
          </cell>
          <cell r="B24104">
            <v>359</v>
          </cell>
          <cell r="C24104">
            <v>7</v>
          </cell>
          <cell r="D24104">
            <v>2010</v>
          </cell>
          <cell r="E24104">
            <v>40543</v>
          </cell>
        </row>
        <row r="24105">
          <cell r="A24105">
            <v>40538</v>
          </cell>
          <cell r="B24105">
            <v>360</v>
          </cell>
          <cell r="C24105">
            <v>6</v>
          </cell>
          <cell r="D24105">
            <v>2010</v>
          </cell>
          <cell r="E24105">
            <v>40543</v>
          </cell>
        </row>
        <row r="24106">
          <cell r="A24106">
            <v>40539</v>
          </cell>
          <cell r="B24106">
            <v>361</v>
          </cell>
          <cell r="C24106">
            <v>5</v>
          </cell>
          <cell r="D24106">
            <v>2010</v>
          </cell>
          <cell r="E24106">
            <v>40543</v>
          </cell>
        </row>
        <row r="24107">
          <cell r="A24107">
            <v>40540</v>
          </cell>
          <cell r="B24107">
            <v>362</v>
          </cell>
          <cell r="C24107">
            <v>4</v>
          </cell>
          <cell r="D24107">
            <v>2010</v>
          </cell>
          <cell r="E24107">
            <v>40543</v>
          </cell>
        </row>
        <row r="24108">
          <cell r="A24108">
            <v>40541</v>
          </cell>
          <cell r="B24108">
            <v>363</v>
          </cell>
          <cell r="C24108">
            <v>3</v>
          </cell>
          <cell r="D24108">
            <v>2010</v>
          </cell>
          <cell r="E24108">
            <v>40543</v>
          </cell>
        </row>
        <row r="24109">
          <cell r="A24109">
            <v>40542</v>
          </cell>
          <cell r="B24109">
            <v>364</v>
          </cell>
          <cell r="C24109">
            <v>2</v>
          </cell>
          <cell r="D24109">
            <v>2010</v>
          </cell>
          <cell r="E24109">
            <v>40543</v>
          </cell>
        </row>
        <row r="24110">
          <cell r="A24110">
            <v>40543</v>
          </cell>
          <cell r="B24110">
            <v>365</v>
          </cell>
          <cell r="C24110">
            <v>1</v>
          </cell>
          <cell r="D24110">
            <v>2010</v>
          </cell>
          <cell r="E24110">
            <v>40543</v>
          </cell>
        </row>
        <row r="24111">
          <cell r="A24111">
            <v>40544</v>
          </cell>
          <cell r="B24111">
            <v>1</v>
          </cell>
          <cell r="C24111">
            <v>365</v>
          </cell>
          <cell r="D24111">
            <v>2011</v>
          </cell>
          <cell r="E24111">
            <v>40908</v>
          </cell>
        </row>
        <row r="24112">
          <cell r="A24112">
            <v>40545</v>
          </cell>
          <cell r="B24112">
            <v>2</v>
          </cell>
          <cell r="C24112">
            <v>364</v>
          </cell>
          <cell r="D24112">
            <v>2011</v>
          </cell>
          <cell r="E24112">
            <v>40908</v>
          </cell>
        </row>
        <row r="24113">
          <cell r="A24113">
            <v>40546</v>
          </cell>
          <cell r="B24113">
            <v>3</v>
          </cell>
          <cell r="C24113">
            <v>363</v>
          </cell>
          <cell r="D24113">
            <v>2011</v>
          </cell>
          <cell r="E24113">
            <v>40908</v>
          </cell>
        </row>
        <row r="24114">
          <cell r="A24114">
            <v>40547</v>
          </cell>
          <cell r="B24114">
            <v>4</v>
          </cell>
          <cell r="C24114">
            <v>362</v>
          </cell>
          <cell r="D24114">
            <v>2011</v>
          </cell>
          <cell r="E24114">
            <v>40908</v>
          </cell>
        </row>
        <row r="24115">
          <cell r="A24115">
            <v>40548</v>
          </cell>
          <cell r="B24115">
            <v>5</v>
          </cell>
          <cell r="C24115">
            <v>361</v>
          </cell>
          <cell r="D24115">
            <v>2011</v>
          </cell>
          <cell r="E24115">
            <v>40908</v>
          </cell>
        </row>
        <row r="24116">
          <cell r="A24116">
            <v>40549</v>
          </cell>
          <cell r="B24116">
            <v>6</v>
          </cell>
          <cell r="C24116">
            <v>360</v>
          </cell>
          <cell r="D24116">
            <v>2011</v>
          </cell>
          <cell r="E24116">
            <v>40908</v>
          </cell>
        </row>
        <row r="24117">
          <cell r="A24117">
            <v>40550</v>
          </cell>
          <cell r="B24117">
            <v>7</v>
          </cell>
          <cell r="C24117">
            <v>359</v>
          </cell>
          <cell r="D24117">
            <v>2011</v>
          </cell>
          <cell r="E24117">
            <v>40908</v>
          </cell>
        </row>
        <row r="24118">
          <cell r="A24118">
            <v>40551</v>
          </cell>
          <cell r="B24118">
            <v>8</v>
          </cell>
          <cell r="C24118">
            <v>358</v>
          </cell>
          <cell r="D24118">
            <v>2011</v>
          </cell>
          <cell r="E24118">
            <v>40908</v>
          </cell>
        </row>
        <row r="24119">
          <cell r="A24119">
            <v>40552</v>
          </cell>
          <cell r="B24119">
            <v>9</v>
          </cell>
          <cell r="C24119">
            <v>357</v>
          </cell>
          <cell r="D24119">
            <v>2011</v>
          </cell>
          <cell r="E24119">
            <v>40908</v>
          </cell>
        </row>
        <row r="24120">
          <cell r="A24120">
            <v>40553</v>
          </cell>
          <cell r="B24120">
            <v>10</v>
          </cell>
          <cell r="C24120">
            <v>356</v>
          </cell>
          <cell r="D24120">
            <v>2011</v>
          </cell>
          <cell r="E24120">
            <v>40908</v>
          </cell>
        </row>
        <row r="24121">
          <cell r="A24121">
            <v>40554</v>
          </cell>
          <cell r="B24121">
            <v>11</v>
          </cell>
          <cell r="C24121">
            <v>355</v>
          </cell>
          <cell r="D24121">
            <v>2011</v>
          </cell>
          <cell r="E24121">
            <v>40908</v>
          </cell>
        </row>
        <row r="24122">
          <cell r="A24122">
            <v>40555</v>
          </cell>
          <cell r="B24122">
            <v>12</v>
          </cell>
          <cell r="C24122">
            <v>354</v>
          </cell>
          <cell r="D24122">
            <v>2011</v>
          </cell>
          <cell r="E24122">
            <v>40908</v>
          </cell>
        </row>
        <row r="24123">
          <cell r="A24123">
            <v>40556</v>
          </cell>
          <cell r="B24123">
            <v>13</v>
          </cell>
          <cell r="C24123">
            <v>353</v>
          </cell>
          <cell r="D24123">
            <v>2011</v>
          </cell>
          <cell r="E24123">
            <v>40908</v>
          </cell>
        </row>
        <row r="24124">
          <cell r="A24124">
            <v>40557</v>
          </cell>
          <cell r="B24124">
            <v>14</v>
          </cell>
          <cell r="C24124">
            <v>352</v>
          </cell>
          <cell r="D24124">
            <v>2011</v>
          </cell>
          <cell r="E24124">
            <v>40908</v>
          </cell>
        </row>
        <row r="24125">
          <cell r="A24125">
            <v>40558</v>
          </cell>
          <cell r="B24125">
            <v>15</v>
          </cell>
          <cell r="C24125">
            <v>351</v>
          </cell>
          <cell r="D24125">
            <v>2011</v>
          </cell>
          <cell r="E24125">
            <v>40908</v>
          </cell>
        </row>
        <row r="24126">
          <cell r="A24126">
            <v>40559</v>
          </cell>
          <cell r="B24126">
            <v>16</v>
          </cell>
          <cell r="C24126">
            <v>350</v>
          </cell>
          <cell r="D24126">
            <v>2011</v>
          </cell>
          <cell r="E24126">
            <v>40908</v>
          </cell>
        </row>
        <row r="24127">
          <cell r="A24127">
            <v>40560</v>
          </cell>
          <cell r="B24127">
            <v>17</v>
          </cell>
          <cell r="C24127">
            <v>349</v>
          </cell>
          <cell r="D24127">
            <v>2011</v>
          </cell>
          <cell r="E24127">
            <v>40908</v>
          </cell>
        </row>
        <row r="24128">
          <cell r="A24128">
            <v>40561</v>
          </cell>
          <cell r="B24128">
            <v>18</v>
          </cell>
          <cell r="C24128">
            <v>348</v>
          </cell>
          <cell r="D24128">
            <v>2011</v>
          </cell>
          <cell r="E24128">
            <v>40908</v>
          </cell>
        </row>
        <row r="24129">
          <cell r="A24129">
            <v>40562</v>
          </cell>
          <cell r="B24129">
            <v>19</v>
          </cell>
          <cell r="C24129">
            <v>347</v>
          </cell>
          <cell r="D24129">
            <v>2011</v>
          </cell>
          <cell r="E24129">
            <v>40908</v>
          </cell>
        </row>
        <row r="24130">
          <cell r="A24130">
            <v>40563</v>
          </cell>
          <cell r="B24130">
            <v>20</v>
          </cell>
          <cell r="C24130">
            <v>346</v>
          </cell>
          <cell r="D24130">
            <v>2011</v>
          </cell>
          <cell r="E24130">
            <v>40908</v>
          </cell>
        </row>
        <row r="24131">
          <cell r="A24131">
            <v>40564</v>
          </cell>
          <cell r="B24131">
            <v>21</v>
          </cell>
          <cell r="C24131">
            <v>345</v>
          </cell>
          <cell r="D24131">
            <v>2011</v>
          </cell>
          <cell r="E24131">
            <v>40908</v>
          </cell>
        </row>
        <row r="24132">
          <cell r="A24132">
            <v>40565</v>
          </cell>
          <cell r="B24132">
            <v>22</v>
          </cell>
          <cell r="C24132">
            <v>344</v>
          </cell>
          <cell r="D24132">
            <v>2011</v>
          </cell>
          <cell r="E24132">
            <v>40908</v>
          </cell>
        </row>
        <row r="24133">
          <cell r="A24133">
            <v>40566</v>
          </cell>
          <cell r="B24133">
            <v>23</v>
          </cell>
          <cell r="C24133">
            <v>343</v>
          </cell>
          <cell r="D24133">
            <v>2011</v>
          </cell>
          <cell r="E24133">
            <v>40908</v>
          </cell>
        </row>
        <row r="24134">
          <cell r="A24134">
            <v>40567</v>
          </cell>
          <cell r="B24134">
            <v>24</v>
          </cell>
          <cell r="C24134">
            <v>342</v>
          </cell>
          <cell r="D24134">
            <v>2011</v>
          </cell>
          <cell r="E24134">
            <v>40908</v>
          </cell>
        </row>
        <row r="24135">
          <cell r="A24135">
            <v>40568</v>
          </cell>
          <cell r="B24135">
            <v>25</v>
          </cell>
          <cell r="C24135">
            <v>341</v>
          </cell>
          <cell r="D24135">
            <v>2011</v>
          </cell>
          <cell r="E24135">
            <v>40908</v>
          </cell>
        </row>
        <row r="24136">
          <cell r="A24136">
            <v>40569</v>
          </cell>
          <cell r="B24136">
            <v>26</v>
          </cell>
          <cell r="C24136">
            <v>340</v>
          </cell>
          <cell r="D24136">
            <v>2011</v>
          </cell>
          <cell r="E24136">
            <v>40908</v>
          </cell>
        </row>
        <row r="24137">
          <cell r="A24137">
            <v>40570</v>
          </cell>
          <cell r="B24137">
            <v>27</v>
          </cell>
          <cell r="C24137">
            <v>339</v>
          </cell>
          <cell r="D24137">
            <v>2011</v>
          </cell>
          <cell r="E24137">
            <v>40908</v>
          </cell>
        </row>
        <row r="24138">
          <cell r="A24138">
            <v>40571</v>
          </cell>
          <cell r="B24138">
            <v>28</v>
          </cell>
          <cell r="C24138">
            <v>338</v>
          </cell>
          <cell r="D24138">
            <v>2011</v>
          </cell>
          <cell r="E24138">
            <v>40908</v>
          </cell>
        </row>
        <row r="24139">
          <cell r="A24139">
            <v>40572</v>
          </cell>
          <cell r="B24139">
            <v>29</v>
          </cell>
          <cell r="C24139">
            <v>337</v>
          </cell>
          <cell r="D24139">
            <v>2011</v>
          </cell>
          <cell r="E24139">
            <v>40908</v>
          </cell>
        </row>
        <row r="24140">
          <cell r="A24140">
            <v>40573</v>
          </cell>
          <cell r="B24140">
            <v>30</v>
          </cell>
          <cell r="C24140">
            <v>336</v>
          </cell>
          <cell r="D24140">
            <v>2011</v>
          </cell>
          <cell r="E24140">
            <v>40908</v>
          </cell>
        </row>
        <row r="24141">
          <cell r="A24141">
            <v>40574</v>
          </cell>
          <cell r="B24141">
            <v>31</v>
          </cell>
          <cell r="C24141">
            <v>335</v>
          </cell>
          <cell r="D24141">
            <v>2011</v>
          </cell>
          <cell r="E24141">
            <v>40908</v>
          </cell>
        </row>
        <row r="24142">
          <cell r="A24142">
            <v>40575</v>
          </cell>
          <cell r="B24142">
            <v>32</v>
          </cell>
          <cell r="C24142">
            <v>334</v>
          </cell>
          <cell r="D24142">
            <v>2011</v>
          </cell>
          <cell r="E24142">
            <v>40908</v>
          </cell>
        </row>
        <row r="24143">
          <cell r="A24143">
            <v>40576</v>
          </cell>
          <cell r="B24143">
            <v>33</v>
          </cell>
          <cell r="C24143">
            <v>333</v>
          </cell>
          <cell r="D24143">
            <v>2011</v>
          </cell>
          <cell r="E24143">
            <v>40908</v>
          </cell>
        </row>
        <row r="24144">
          <cell r="A24144">
            <v>40577</v>
          </cell>
          <cell r="B24144">
            <v>34</v>
          </cell>
          <cell r="C24144">
            <v>332</v>
          </cell>
          <cell r="D24144">
            <v>2011</v>
          </cell>
          <cell r="E24144">
            <v>40908</v>
          </cell>
        </row>
        <row r="24145">
          <cell r="A24145">
            <v>40578</v>
          </cell>
          <cell r="B24145">
            <v>35</v>
          </cell>
          <cell r="C24145">
            <v>331</v>
          </cell>
          <cell r="D24145">
            <v>2011</v>
          </cell>
          <cell r="E24145">
            <v>40908</v>
          </cell>
        </row>
        <row r="24146">
          <cell r="A24146">
            <v>40579</v>
          </cell>
          <cell r="B24146">
            <v>36</v>
          </cell>
          <cell r="C24146">
            <v>330</v>
          </cell>
          <cell r="D24146">
            <v>2011</v>
          </cell>
          <cell r="E24146">
            <v>40908</v>
          </cell>
        </row>
        <row r="24147">
          <cell r="A24147">
            <v>40580</v>
          </cell>
          <cell r="B24147">
            <v>37</v>
          </cell>
          <cell r="C24147">
            <v>329</v>
          </cell>
          <cell r="D24147">
            <v>2011</v>
          </cell>
          <cell r="E24147">
            <v>40908</v>
          </cell>
        </row>
        <row r="24148">
          <cell r="A24148">
            <v>40581</v>
          </cell>
          <cell r="B24148">
            <v>38</v>
          </cell>
          <cell r="C24148">
            <v>328</v>
          </cell>
          <cell r="D24148">
            <v>2011</v>
          </cell>
          <cell r="E24148">
            <v>40908</v>
          </cell>
        </row>
        <row r="24149">
          <cell r="A24149">
            <v>40582</v>
          </cell>
          <cell r="B24149">
            <v>39</v>
          </cell>
          <cell r="C24149">
            <v>327</v>
          </cell>
          <cell r="D24149">
            <v>2011</v>
          </cell>
          <cell r="E24149">
            <v>40908</v>
          </cell>
        </row>
        <row r="24150">
          <cell r="A24150">
            <v>40583</v>
          </cell>
          <cell r="B24150">
            <v>40</v>
          </cell>
          <cell r="C24150">
            <v>326</v>
          </cell>
          <cell r="D24150">
            <v>2011</v>
          </cell>
          <cell r="E24150">
            <v>40908</v>
          </cell>
        </row>
        <row r="24151">
          <cell r="A24151">
            <v>40584</v>
          </cell>
          <cell r="B24151">
            <v>41</v>
          </cell>
          <cell r="C24151">
            <v>325</v>
          </cell>
          <cell r="D24151">
            <v>2011</v>
          </cell>
          <cell r="E24151">
            <v>40908</v>
          </cell>
        </row>
        <row r="24152">
          <cell r="A24152">
            <v>40585</v>
          </cell>
          <cell r="B24152">
            <v>42</v>
          </cell>
          <cell r="C24152">
            <v>324</v>
          </cell>
          <cell r="D24152">
            <v>2011</v>
          </cell>
          <cell r="E24152">
            <v>40908</v>
          </cell>
        </row>
        <row r="24153">
          <cell r="A24153">
            <v>40586</v>
          </cell>
          <cell r="B24153">
            <v>43</v>
          </cell>
          <cell r="C24153">
            <v>323</v>
          </cell>
          <cell r="D24153">
            <v>2011</v>
          </cell>
          <cell r="E24153">
            <v>40908</v>
          </cell>
        </row>
        <row r="24154">
          <cell r="A24154">
            <v>40587</v>
          </cell>
          <cell r="B24154">
            <v>44</v>
          </cell>
          <cell r="C24154">
            <v>322</v>
          </cell>
          <cell r="D24154">
            <v>2011</v>
          </cell>
          <cell r="E24154">
            <v>40908</v>
          </cell>
        </row>
        <row r="24155">
          <cell r="A24155">
            <v>40588</v>
          </cell>
          <cell r="B24155">
            <v>45</v>
          </cell>
          <cell r="C24155">
            <v>321</v>
          </cell>
          <cell r="D24155">
            <v>2011</v>
          </cell>
          <cell r="E24155">
            <v>40908</v>
          </cell>
        </row>
        <row r="24156">
          <cell r="A24156">
            <v>40589</v>
          </cell>
          <cell r="B24156">
            <v>46</v>
          </cell>
          <cell r="C24156">
            <v>320</v>
          </cell>
          <cell r="D24156">
            <v>2011</v>
          </cell>
          <cell r="E24156">
            <v>40908</v>
          </cell>
        </row>
        <row r="24157">
          <cell r="A24157">
            <v>40590</v>
          </cell>
          <cell r="B24157">
            <v>47</v>
          </cell>
          <cell r="C24157">
            <v>319</v>
          </cell>
          <cell r="D24157">
            <v>2011</v>
          </cell>
          <cell r="E24157">
            <v>40908</v>
          </cell>
        </row>
        <row r="24158">
          <cell r="A24158">
            <v>40591</v>
          </cell>
          <cell r="B24158">
            <v>48</v>
          </cell>
          <cell r="C24158">
            <v>318</v>
          </cell>
          <cell r="D24158">
            <v>2011</v>
          </cell>
          <cell r="E24158">
            <v>40908</v>
          </cell>
        </row>
        <row r="24159">
          <cell r="A24159">
            <v>40592</v>
          </cell>
          <cell r="B24159">
            <v>49</v>
          </cell>
          <cell r="C24159">
            <v>317</v>
          </cell>
          <cell r="D24159">
            <v>2011</v>
          </cell>
          <cell r="E24159">
            <v>40908</v>
          </cell>
        </row>
        <row r="24160">
          <cell r="A24160">
            <v>40593</v>
          </cell>
          <cell r="B24160">
            <v>50</v>
          </cell>
          <cell r="C24160">
            <v>316</v>
          </cell>
          <cell r="D24160">
            <v>2011</v>
          </cell>
          <cell r="E24160">
            <v>40908</v>
          </cell>
        </row>
        <row r="24161">
          <cell r="A24161">
            <v>40594</v>
          </cell>
          <cell r="B24161">
            <v>51</v>
          </cell>
          <cell r="C24161">
            <v>315</v>
          </cell>
          <cell r="D24161">
            <v>2011</v>
          </cell>
          <cell r="E24161">
            <v>40908</v>
          </cell>
        </row>
        <row r="24162">
          <cell r="A24162">
            <v>40595</v>
          </cell>
          <cell r="B24162">
            <v>52</v>
          </cell>
          <cell r="C24162">
            <v>314</v>
          </cell>
          <cell r="D24162">
            <v>2011</v>
          </cell>
          <cell r="E24162">
            <v>40908</v>
          </cell>
        </row>
        <row r="24163">
          <cell r="A24163">
            <v>40596</v>
          </cell>
          <cell r="B24163">
            <v>53</v>
          </cell>
          <cell r="C24163">
            <v>313</v>
          </cell>
          <cell r="D24163">
            <v>2011</v>
          </cell>
          <cell r="E24163">
            <v>40908</v>
          </cell>
        </row>
        <row r="24164">
          <cell r="A24164">
            <v>40597</v>
          </cell>
          <cell r="B24164">
            <v>54</v>
          </cell>
          <cell r="C24164">
            <v>312</v>
          </cell>
          <cell r="D24164">
            <v>2011</v>
          </cell>
          <cell r="E24164">
            <v>40908</v>
          </cell>
        </row>
        <row r="24165">
          <cell r="A24165">
            <v>40598</v>
          </cell>
          <cell r="B24165">
            <v>55</v>
          </cell>
          <cell r="C24165">
            <v>311</v>
          </cell>
          <cell r="D24165">
            <v>2011</v>
          </cell>
          <cell r="E24165">
            <v>40908</v>
          </cell>
        </row>
        <row r="24166">
          <cell r="A24166">
            <v>40599</v>
          </cell>
          <cell r="B24166">
            <v>56</v>
          </cell>
          <cell r="C24166">
            <v>310</v>
          </cell>
          <cell r="D24166">
            <v>2011</v>
          </cell>
          <cell r="E24166">
            <v>40908</v>
          </cell>
        </row>
        <row r="24167">
          <cell r="A24167">
            <v>40600</v>
          </cell>
          <cell r="B24167">
            <v>57</v>
          </cell>
          <cell r="C24167">
            <v>309</v>
          </cell>
          <cell r="D24167">
            <v>2011</v>
          </cell>
          <cell r="E24167">
            <v>40908</v>
          </cell>
        </row>
        <row r="24168">
          <cell r="A24168">
            <v>40601</v>
          </cell>
          <cell r="B24168">
            <v>58</v>
          </cell>
          <cell r="C24168">
            <v>308</v>
          </cell>
          <cell r="D24168">
            <v>2011</v>
          </cell>
          <cell r="E24168">
            <v>40908</v>
          </cell>
        </row>
        <row r="24169">
          <cell r="A24169">
            <v>40602</v>
          </cell>
          <cell r="B24169">
            <v>59</v>
          </cell>
          <cell r="C24169">
            <v>307</v>
          </cell>
          <cell r="D24169">
            <v>2011</v>
          </cell>
          <cell r="E24169">
            <v>40908</v>
          </cell>
        </row>
        <row r="24170">
          <cell r="A24170">
            <v>40603</v>
          </cell>
          <cell r="B24170">
            <v>60</v>
          </cell>
          <cell r="C24170">
            <v>306</v>
          </cell>
          <cell r="D24170">
            <v>2011</v>
          </cell>
          <cell r="E24170">
            <v>40908</v>
          </cell>
        </row>
        <row r="24171">
          <cell r="A24171">
            <v>40604</v>
          </cell>
          <cell r="B24171">
            <v>61</v>
          </cell>
          <cell r="C24171">
            <v>305</v>
          </cell>
          <cell r="D24171">
            <v>2011</v>
          </cell>
          <cell r="E24171">
            <v>40908</v>
          </cell>
        </row>
        <row r="24172">
          <cell r="A24172">
            <v>40605</v>
          </cell>
          <cell r="B24172">
            <v>62</v>
          </cell>
          <cell r="C24172">
            <v>304</v>
          </cell>
          <cell r="D24172">
            <v>2011</v>
          </cell>
          <cell r="E24172">
            <v>40908</v>
          </cell>
        </row>
        <row r="24173">
          <cell r="A24173">
            <v>40606</v>
          </cell>
          <cell r="B24173">
            <v>63</v>
          </cell>
          <cell r="C24173">
            <v>303</v>
          </cell>
          <cell r="D24173">
            <v>2011</v>
          </cell>
          <cell r="E24173">
            <v>40908</v>
          </cell>
        </row>
        <row r="24174">
          <cell r="A24174">
            <v>40607</v>
          </cell>
          <cell r="B24174">
            <v>64</v>
          </cell>
          <cell r="C24174">
            <v>302</v>
          </cell>
          <cell r="D24174">
            <v>2011</v>
          </cell>
          <cell r="E24174">
            <v>40908</v>
          </cell>
        </row>
        <row r="24175">
          <cell r="A24175">
            <v>40608</v>
          </cell>
          <cell r="B24175">
            <v>65</v>
          </cell>
          <cell r="C24175">
            <v>301</v>
          </cell>
          <cell r="D24175">
            <v>2011</v>
          </cell>
          <cell r="E24175">
            <v>40908</v>
          </cell>
        </row>
        <row r="24176">
          <cell r="A24176">
            <v>40609</v>
          </cell>
          <cell r="B24176">
            <v>66</v>
          </cell>
          <cell r="C24176">
            <v>300</v>
          </cell>
          <cell r="D24176">
            <v>2011</v>
          </cell>
          <cell r="E24176">
            <v>40908</v>
          </cell>
        </row>
        <row r="24177">
          <cell r="A24177">
            <v>40610</v>
          </cell>
          <cell r="B24177">
            <v>67</v>
          </cell>
          <cell r="C24177">
            <v>299</v>
          </cell>
          <cell r="D24177">
            <v>2011</v>
          </cell>
          <cell r="E24177">
            <v>40908</v>
          </cell>
        </row>
        <row r="24178">
          <cell r="A24178">
            <v>40611</v>
          </cell>
          <cell r="B24178">
            <v>68</v>
          </cell>
          <cell r="C24178">
            <v>298</v>
          </cell>
          <cell r="D24178">
            <v>2011</v>
          </cell>
          <cell r="E24178">
            <v>40908</v>
          </cell>
        </row>
        <row r="24179">
          <cell r="A24179">
            <v>40612</v>
          </cell>
          <cell r="B24179">
            <v>69</v>
          </cell>
          <cell r="C24179">
            <v>297</v>
          </cell>
          <cell r="D24179">
            <v>2011</v>
          </cell>
          <cell r="E24179">
            <v>40908</v>
          </cell>
        </row>
        <row r="24180">
          <cell r="A24180">
            <v>40613</v>
          </cell>
          <cell r="B24180">
            <v>70</v>
          </cell>
          <cell r="C24180">
            <v>296</v>
          </cell>
          <cell r="D24180">
            <v>2011</v>
          </cell>
          <cell r="E24180">
            <v>40908</v>
          </cell>
        </row>
        <row r="24181">
          <cell r="A24181">
            <v>40614</v>
          </cell>
          <cell r="B24181">
            <v>71</v>
          </cell>
          <cell r="C24181">
            <v>295</v>
          </cell>
          <cell r="D24181">
            <v>2011</v>
          </cell>
          <cell r="E24181">
            <v>40908</v>
          </cell>
        </row>
        <row r="24182">
          <cell r="A24182">
            <v>40615</v>
          </cell>
          <cell r="B24182">
            <v>72</v>
          </cell>
          <cell r="C24182">
            <v>294</v>
          </cell>
          <cell r="D24182">
            <v>2011</v>
          </cell>
          <cell r="E24182">
            <v>40908</v>
          </cell>
        </row>
        <row r="24183">
          <cell r="A24183">
            <v>40616</v>
          </cell>
          <cell r="B24183">
            <v>73</v>
          </cell>
          <cell r="C24183">
            <v>293</v>
          </cell>
          <cell r="D24183">
            <v>2011</v>
          </cell>
          <cell r="E24183">
            <v>40908</v>
          </cell>
        </row>
        <row r="24184">
          <cell r="A24184">
            <v>40617</v>
          </cell>
          <cell r="B24184">
            <v>74</v>
          </cell>
          <cell r="C24184">
            <v>292</v>
          </cell>
          <cell r="D24184">
            <v>2011</v>
          </cell>
          <cell r="E24184">
            <v>40908</v>
          </cell>
        </row>
        <row r="24185">
          <cell r="A24185">
            <v>40618</v>
          </cell>
          <cell r="B24185">
            <v>75</v>
          </cell>
          <cell r="C24185">
            <v>291</v>
          </cell>
          <cell r="D24185">
            <v>2011</v>
          </cell>
          <cell r="E24185">
            <v>40908</v>
          </cell>
        </row>
        <row r="24186">
          <cell r="A24186">
            <v>40619</v>
          </cell>
          <cell r="B24186">
            <v>76</v>
          </cell>
          <cell r="C24186">
            <v>290</v>
          </cell>
          <cell r="D24186">
            <v>2011</v>
          </cell>
          <cell r="E24186">
            <v>40908</v>
          </cell>
        </row>
        <row r="24187">
          <cell r="A24187">
            <v>40620</v>
          </cell>
          <cell r="B24187">
            <v>77</v>
          </cell>
          <cell r="C24187">
            <v>289</v>
          </cell>
          <cell r="D24187">
            <v>2011</v>
          </cell>
          <cell r="E24187">
            <v>40908</v>
          </cell>
        </row>
        <row r="24188">
          <cell r="A24188">
            <v>40621</v>
          </cell>
          <cell r="B24188">
            <v>78</v>
          </cell>
          <cell r="C24188">
            <v>288</v>
          </cell>
          <cell r="D24188">
            <v>2011</v>
          </cell>
          <cell r="E24188">
            <v>40908</v>
          </cell>
        </row>
        <row r="24189">
          <cell r="A24189">
            <v>40622</v>
          </cell>
          <cell r="B24189">
            <v>79</v>
          </cell>
          <cell r="C24189">
            <v>287</v>
          </cell>
          <cell r="D24189">
            <v>2011</v>
          </cell>
          <cell r="E24189">
            <v>40908</v>
          </cell>
        </row>
        <row r="24190">
          <cell r="A24190">
            <v>40623</v>
          </cell>
          <cell r="B24190">
            <v>80</v>
          </cell>
          <cell r="C24190">
            <v>286</v>
          </cell>
          <cell r="D24190">
            <v>2011</v>
          </cell>
          <cell r="E24190">
            <v>40908</v>
          </cell>
        </row>
        <row r="24191">
          <cell r="A24191">
            <v>40624</v>
          </cell>
          <cell r="B24191">
            <v>81</v>
          </cell>
          <cell r="C24191">
            <v>285</v>
          </cell>
          <cell r="D24191">
            <v>2011</v>
          </cell>
          <cell r="E24191">
            <v>40908</v>
          </cell>
        </row>
        <row r="24192">
          <cell r="A24192">
            <v>40625</v>
          </cell>
          <cell r="B24192">
            <v>82</v>
          </cell>
          <cell r="C24192">
            <v>284</v>
          </cell>
          <cell r="D24192">
            <v>2011</v>
          </cell>
          <cell r="E24192">
            <v>40908</v>
          </cell>
        </row>
        <row r="24193">
          <cell r="A24193">
            <v>40626</v>
          </cell>
          <cell r="B24193">
            <v>83</v>
          </cell>
          <cell r="C24193">
            <v>283</v>
          </cell>
          <cell r="D24193">
            <v>2011</v>
          </cell>
          <cell r="E24193">
            <v>40908</v>
          </cell>
        </row>
        <row r="24194">
          <cell r="A24194">
            <v>40627</v>
          </cell>
          <cell r="B24194">
            <v>84</v>
          </cell>
          <cell r="C24194">
            <v>282</v>
          </cell>
          <cell r="D24194">
            <v>2011</v>
          </cell>
          <cell r="E24194">
            <v>40908</v>
          </cell>
        </row>
        <row r="24195">
          <cell r="A24195">
            <v>40628</v>
          </cell>
          <cell r="B24195">
            <v>85</v>
          </cell>
          <cell r="C24195">
            <v>281</v>
          </cell>
          <cell r="D24195">
            <v>2011</v>
          </cell>
          <cell r="E24195">
            <v>40908</v>
          </cell>
        </row>
        <row r="24196">
          <cell r="A24196">
            <v>40629</v>
          </cell>
          <cell r="B24196">
            <v>86</v>
          </cell>
          <cell r="C24196">
            <v>280</v>
          </cell>
          <cell r="D24196">
            <v>2011</v>
          </cell>
          <cell r="E24196">
            <v>40908</v>
          </cell>
        </row>
        <row r="24197">
          <cell r="A24197">
            <v>40630</v>
          </cell>
          <cell r="B24197">
            <v>87</v>
          </cell>
          <cell r="C24197">
            <v>279</v>
          </cell>
          <cell r="D24197">
            <v>2011</v>
          </cell>
          <cell r="E24197">
            <v>40908</v>
          </cell>
        </row>
        <row r="24198">
          <cell r="A24198">
            <v>40631</v>
          </cell>
          <cell r="B24198">
            <v>88</v>
          </cell>
          <cell r="C24198">
            <v>278</v>
          </cell>
          <cell r="D24198">
            <v>2011</v>
          </cell>
          <cell r="E24198">
            <v>40908</v>
          </cell>
        </row>
        <row r="24199">
          <cell r="A24199">
            <v>40632</v>
          </cell>
          <cell r="B24199">
            <v>89</v>
          </cell>
          <cell r="C24199">
            <v>277</v>
          </cell>
          <cell r="D24199">
            <v>2011</v>
          </cell>
          <cell r="E24199">
            <v>40908</v>
          </cell>
        </row>
        <row r="24200">
          <cell r="A24200">
            <v>40633</v>
          </cell>
          <cell r="B24200">
            <v>90</v>
          </cell>
          <cell r="C24200">
            <v>276</v>
          </cell>
          <cell r="D24200">
            <v>2011</v>
          </cell>
          <cell r="E24200">
            <v>40908</v>
          </cell>
        </row>
        <row r="24201">
          <cell r="A24201">
            <v>40634</v>
          </cell>
          <cell r="B24201">
            <v>91</v>
          </cell>
          <cell r="C24201">
            <v>275</v>
          </cell>
          <cell r="D24201">
            <v>2011</v>
          </cell>
          <cell r="E24201">
            <v>40908</v>
          </cell>
        </row>
        <row r="24202">
          <cell r="A24202">
            <v>40635</v>
          </cell>
          <cell r="B24202">
            <v>92</v>
          </cell>
          <cell r="C24202">
            <v>274</v>
          </cell>
          <cell r="D24202">
            <v>2011</v>
          </cell>
          <cell r="E24202">
            <v>40908</v>
          </cell>
        </row>
        <row r="24203">
          <cell r="A24203">
            <v>40636</v>
          </cell>
          <cell r="B24203">
            <v>93</v>
          </cell>
          <cell r="C24203">
            <v>273</v>
          </cell>
          <cell r="D24203">
            <v>2011</v>
          </cell>
          <cell r="E24203">
            <v>40908</v>
          </cell>
        </row>
        <row r="24204">
          <cell r="A24204">
            <v>40637</v>
          </cell>
          <cell r="B24204">
            <v>94</v>
          </cell>
          <cell r="C24204">
            <v>272</v>
          </cell>
          <cell r="D24204">
            <v>2011</v>
          </cell>
          <cell r="E24204">
            <v>40908</v>
          </cell>
        </row>
        <row r="24205">
          <cell r="A24205">
            <v>40638</v>
          </cell>
          <cell r="B24205">
            <v>95</v>
          </cell>
          <cell r="C24205">
            <v>271</v>
          </cell>
          <cell r="D24205">
            <v>2011</v>
          </cell>
          <cell r="E24205">
            <v>40908</v>
          </cell>
        </row>
        <row r="24206">
          <cell r="A24206">
            <v>40639</v>
          </cell>
          <cell r="B24206">
            <v>96</v>
          </cell>
          <cell r="C24206">
            <v>270</v>
          </cell>
          <cell r="D24206">
            <v>2011</v>
          </cell>
          <cell r="E24206">
            <v>40908</v>
          </cell>
        </row>
        <row r="24207">
          <cell r="A24207">
            <v>40640</v>
          </cell>
          <cell r="B24207">
            <v>97</v>
          </cell>
          <cell r="C24207">
            <v>269</v>
          </cell>
          <cell r="D24207">
            <v>2011</v>
          </cell>
          <cell r="E24207">
            <v>40908</v>
          </cell>
        </row>
        <row r="24208">
          <cell r="A24208">
            <v>40641</v>
          </cell>
          <cell r="B24208">
            <v>98</v>
          </cell>
          <cell r="C24208">
            <v>268</v>
          </cell>
          <cell r="D24208">
            <v>2011</v>
          </cell>
          <cell r="E24208">
            <v>40908</v>
          </cell>
        </row>
        <row r="24209">
          <cell r="A24209">
            <v>40642</v>
          </cell>
          <cell r="B24209">
            <v>99</v>
          </cell>
          <cell r="C24209">
            <v>267</v>
          </cell>
          <cell r="D24209">
            <v>2011</v>
          </cell>
          <cell r="E24209">
            <v>40908</v>
          </cell>
        </row>
        <row r="24210">
          <cell r="A24210">
            <v>40643</v>
          </cell>
          <cell r="B24210">
            <v>100</v>
          </cell>
          <cell r="C24210">
            <v>266</v>
          </cell>
          <cell r="D24210">
            <v>2011</v>
          </cell>
          <cell r="E24210">
            <v>40908</v>
          </cell>
        </row>
        <row r="24211">
          <cell r="A24211">
            <v>40644</v>
          </cell>
          <cell r="B24211">
            <v>101</v>
          </cell>
          <cell r="C24211">
            <v>265</v>
          </cell>
          <cell r="D24211">
            <v>2011</v>
          </cell>
          <cell r="E24211">
            <v>40908</v>
          </cell>
        </row>
        <row r="24212">
          <cell r="A24212">
            <v>40645</v>
          </cell>
          <cell r="B24212">
            <v>102</v>
          </cell>
          <cell r="C24212">
            <v>264</v>
          </cell>
          <cell r="D24212">
            <v>2011</v>
          </cell>
          <cell r="E24212">
            <v>40908</v>
          </cell>
        </row>
        <row r="24213">
          <cell r="A24213">
            <v>40646</v>
          </cell>
          <cell r="B24213">
            <v>103</v>
          </cell>
          <cell r="C24213">
            <v>263</v>
          </cell>
          <cell r="D24213">
            <v>2011</v>
          </cell>
          <cell r="E24213">
            <v>40908</v>
          </cell>
        </row>
        <row r="24214">
          <cell r="A24214">
            <v>40647</v>
          </cell>
          <cell r="B24214">
            <v>104</v>
          </cell>
          <cell r="C24214">
            <v>262</v>
          </cell>
          <cell r="D24214">
            <v>2011</v>
          </cell>
          <cell r="E24214">
            <v>40908</v>
          </cell>
        </row>
        <row r="24215">
          <cell r="A24215">
            <v>40648</v>
          </cell>
          <cell r="B24215">
            <v>105</v>
          </cell>
          <cell r="C24215">
            <v>261</v>
          </cell>
          <cell r="D24215">
            <v>2011</v>
          </cell>
          <cell r="E24215">
            <v>40908</v>
          </cell>
        </row>
        <row r="24216">
          <cell r="A24216">
            <v>40649</v>
          </cell>
          <cell r="B24216">
            <v>106</v>
          </cell>
          <cell r="C24216">
            <v>260</v>
          </cell>
          <cell r="D24216">
            <v>2011</v>
          </cell>
          <cell r="E24216">
            <v>40908</v>
          </cell>
        </row>
        <row r="24217">
          <cell r="A24217">
            <v>40650</v>
          </cell>
          <cell r="B24217">
            <v>107</v>
          </cell>
          <cell r="C24217">
            <v>259</v>
          </cell>
          <cell r="D24217">
            <v>2011</v>
          </cell>
          <cell r="E24217">
            <v>40908</v>
          </cell>
        </row>
        <row r="24218">
          <cell r="A24218">
            <v>40651</v>
          </cell>
          <cell r="B24218">
            <v>108</v>
          </cell>
          <cell r="C24218">
            <v>258</v>
          </cell>
          <cell r="D24218">
            <v>2011</v>
          </cell>
          <cell r="E24218">
            <v>40908</v>
          </cell>
        </row>
        <row r="24219">
          <cell r="A24219">
            <v>40652</v>
          </cell>
          <cell r="B24219">
            <v>109</v>
          </cell>
          <cell r="C24219">
            <v>257</v>
          </cell>
          <cell r="D24219">
            <v>2011</v>
          </cell>
          <cell r="E24219">
            <v>40908</v>
          </cell>
        </row>
        <row r="24220">
          <cell r="A24220">
            <v>40653</v>
          </cell>
          <cell r="B24220">
            <v>110</v>
          </cell>
          <cell r="C24220">
            <v>256</v>
          </cell>
          <cell r="D24220">
            <v>2011</v>
          </cell>
          <cell r="E24220">
            <v>40908</v>
          </cell>
        </row>
        <row r="24221">
          <cell r="A24221">
            <v>40654</v>
          </cell>
          <cell r="B24221">
            <v>111</v>
          </cell>
          <cell r="C24221">
            <v>255</v>
          </cell>
          <cell r="D24221">
            <v>2011</v>
          </cell>
          <cell r="E24221">
            <v>40908</v>
          </cell>
        </row>
        <row r="24222">
          <cell r="A24222">
            <v>40655</v>
          </cell>
          <cell r="B24222">
            <v>112</v>
          </cell>
          <cell r="C24222">
            <v>254</v>
          </cell>
          <cell r="D24222">
            <v>2011</v>
          </cell>
          <cell r="E24222">
            <v>40908</v>
          </cell>
        </row>
        <row r="24223">
          <cell r="A24223">
            <v>40656</v>
          </cell>
          <cell r="B24223">
            <v>113</v>
          </cell>
          <cell r="C24223">
            <v>253</v>
          </cell>
          <cell r="D24223">
            <v>2011</v>
          </cell>
          <cell r="E24223">
            <v>40908</v>
          </cell>
        </row>
        <row r="24224">
          <cell r="A24224">
            <v>40657</v>
          </cell>
          <cell r="B24224">
            <v>114</v>
          </cell>
          <cell r="C24224">
            <v>252</v>
          </cell>
          <cell r="D24224">
            <v>2011</v>
          </cell>
          <cell r="E24224">
            <v>40908</v>
          </cell>
        </row>
        <row r="24225">
          <cell r="A24225">
            <v>40658</v>
          </cell>
          <cell r="B24225">
            <v>115</v>
          </cell>
          <cell r="C24225">
            <v>251</v>
          </cell>
          <cell r="D24225">
            <v>2011</v>
          </cell>
          <cell r="E24225">
            <v>40908</v>
          </cell>
        </row>
        <row r="24226">
          <cell r="A24226">
            <v>40659</v>
          </cell>
          <cell r="B24226">
            <v>116</v>
          </cell>
          <cell r="C24226">
            <v>250</v>
          </cell>
          <cell r="D24226">
            <v>2011</v>
          </cell>
          <cell r="E24226">
            <v>40908</v>
          </cell>
        </row>
        <row r="24227">
          <cell r="A24227">
            <v>40660</v>
          </cell>
          <cell r="B24227">
            <v>117</v>
          </cell>
          <cell r="C24227">
            <v>249</v>
          </cell>
          <cell r="D24227">
            <v>2011</v>
          </cell>
          <cell r="E24227">
            <v>40908</v>
          </cell>
        </row>
        <row r="24228">
          <cell r="A24228">
            <v>40661</v>
          </cell>
          <cell r="B24228">
            <v>118</v>
          </cell>
          <cell r="C24228">
            <v>248</v>
          </cell>
          <cell r="D24228">
            <v>2011</v>
          </cell>
          <cell r="E24228">
            <v>40908</v>
          </cell>
        </row>
        <row r="24229">
          <cell r="A24229">
            <v>40662</v>
          </cell>
          <cell r="B24229">
            <v>119</v>
          </cell>
          <cell r="C24229">
            <v>247</v>
          </cell>
          <cell r="D24229">
            <v>2011</v>
          </cell>
          <cell r="E24229">
            <v>40908</v>
          </cell>
        </row>
        <row r="24230">
          <cell r="A24230">
            <v>40663</v>
          </cell>
          <cell r="B24230">
            <v>120</v>
          </cell>
          <cell r="C24230">
            <v>246</v>
          </cell>
          <cell r="D24230">
            <v>2011</v>
          </cell>
          <cell r="E24230">
            <v>40908</v>
          </cell>
        </row>
        <row r="24231">
          <cell r="A24231">
            <v>40664</v>
          </cell>
          <cell r="B24231">
            <v>121</v>
          </cell>
          <cell r="C24231">
            <v>245</v>
          </cell>
          <cell r="D24231">
            <v>2011</v>
          </cell>
          <cell r="E24231">
            <v>40908</v>
          </cell>
        </row>
        <row r="24232">
          <cell r="A24232">
            <v>40665</v>
          </cell>
          <cell r="B24232">
            <v>122</v>
          </cell>
          <cell r="C24232">
            <v>244</v>
          </cell>
          <cell r="D24232">
            <v>2011</v>
          </cell>
          <cell r="E24232">
            <v>40908</v>
          </cell>
        </row>
        <row r="24233">
          <cell r="A24233">
            <v>40666</v>
          </cell>
          <cell r="B24233">
            <v>123</v>
          </cell>
          <cell r="C24233">
            <v>243</v>
          </cell>
          <cell r="D24233">
            <v>2011</v>
          </cell>
          <cell r="E24233">
            <v>40908</v>
          </cell>
        </row>
        <row r="24234">
          <cell r="A24234">
            <v>40667</v>
          </cell>
          <cell r="B24234">
            <v>124</v>
          </cell>
          <cell r="C24234">
            <v>242</v>
          </cell>
          <cell r="D24234">
            <v>2011</v>
          </cell>
          <cell r="E24234">
            <v>40908</v>
          </cell>
        </row>
        <row r="24235">
          <cell r="A24235">
            <v>40668</v>
          </cell>
          <cell r="B24235">
            <v>125</v>
          </cell>
          <cell r="C24235">
            <v>241</v>
          </cell>
          <cell r="D24235">
            <v>2011</v>
          </cell>
          <cell r="E24235">
            <v>40908</v>
          </cell>
        </row>
        <row r="24236">
          <cell r="A24236">
            <v>40669</v>
          </cell>
          <cell r="B24236">
            <v>126</v>
          </cell>
          <cell r="C24236">
            <v>240</v>
          </cell>
          <cell r="D24236">
            <v>2011</v>
          </cell>
          <cell r="E24236">
            <v>40908</v>
          </cell>
        </row>
        <row r="24237">
          <cell r="A24237">
            <v>40670</v>
          </cell>
          <cell r="B24237">
            <v>127</v>
          </cell>
          <cell r="C24237">
            <v>239</v>
          </cell>
          <cell r="D24237">
            <v>2011</v>
          </cell>
          <cell r="E24237">
            <v>40908</v>
          </cell>
        </row>
        <row r="24238">
          <cell r="A24238">
            <v>40671</v>
          </cell>
          <cell r="B24238">
            <v>128</v>
          </cell>
          <cell r="C24238">
            <v>238</v>
          </cell>
          <cell r="D24238">
            <v>2011</v>
          </cell>
          <cell r="E24238">
            <v>40908</v>
          </cell>
        </row>
        <row r="24239">
          <cell r="A24239">
            <v>40672</v>
          </cell>
          <cell r="B24239">
            <v>129</v>
          </cell>
          <cell r="C24239">
            <v>237</v>
          </cell>
          <cell r="D24239">
            <v>2011</v>
          </cell>
          <cell r="E24239">
            <v>40908</v>
          </cell>
        </row>
        <row r="24240">
          <cell r="A24240">
            <v>40673</v>
          </cell>
          <cell r="B24240">
            <v>130</v>
          </cell>
          <cell r="C24240">
            <v>236</v>
          </cell>
          <cell r="D24240">
            <v>2011</v>
          </cell>
          <cell r="E24240">
            <v>40908</v>
          </cell>
        </row>
        <row r="24241">
          <cell r="A24241">
            <v>40674</v>
          </cell>
          <cell r="B24241">
            <v>131</v>
          </cell>
          <cell r="C24241">
            <v>235</v>
          </cell>
          <cell r="D24241">
            <v>2011</v>
          </cell>
          <cell r="E24241">
            <v>40908</v>
          </cell>
        </row>
        <row r="24242">
          <cell r="A24242">
            <v>40675</v>
          </cell>
          <cell r="B24242">
            <v>132</v>
          </cell>
          <cell r="C24242">
            <v>234</v>
          </cell>
          <cell r="D24242">
            <v>2011</v>
          </cell>
          <cell r="E24242">
            <v>40908</v>
          </cell>
        </row>
        <row r="24243">
          <cell r="A24243">
            <v>40676</v>
          </cell>
          <cell r="B24243">
            <v>133</v>
          </cell>
          <cell r="C24243">
            <v>233</v>
          </cell>
          <cell r="D24243">
            <v>2011</v>
          </cell>
          <cell r="E24243">
            <v>40908</v>
          </cell>
        </row>
        <row r="24244">
          <cell r="A24244">
            <v>40677</v>
          </cell>
          <cell r="B24244">
            <v>134</v>
          </cell>
          <cell r="C24244">
            <v>232</v>
          </cell>
          <cell r="D24244">
            <v>2011</v>
          </cell>
          <cell r="E24244">
            <v>40908</v>
          </cell>
        </row>
        <row r="24245">
          <cell r="A24245">
            <v>40678</v>
          </cell>
          <cell r="B24245">
            <v>135</v>
          </cell>
          <cell r="C24245">
            <v>231</v>
          </cell>
          <cell r="D24245">
            <v>2011</v>
          </cell>
          <cell r="E24245">
            <v>40908</v>
          </cell>
        </row>
        <row r="24246">
          <cell r="A24246">
            <v>40679</v>
          </cell>
          <cell r="B24246">
            <v>136</v>
          </cell>
          <cell r="C24246">
            <v>230</v>
          </cell>
          <cell r="D24246">
            <v>2011</v>
          </cell>
          <cell r="E24246">
            <v>40908</v>
          </cell>
        </row>
        <row r="24247">
          <cell r="A24247">
            <v>40680</v>
          </cell>
          <cell r="B24247">
            <v>137</v>
          </cell>
          <cell r="C24247">
            <v>229</v>
          </cell>
          <cell r="D24247">
            <v>2011</v>
          </cell>
          <cell r="E24247">
            <v>40908</v>
          </cell>
        </row>
        <row r="24248">
          <cell r="A24248">
            <v>40681</v>
          </cell>
          <cell r="B24248">
            <v>138</v>
          </cell>
          <cell r="C24248">
            <v>228</v>
          </cell>
          <cell r="D24248">
            <v>2011</v>
          </cell>
          <cell r="E24248">
            <v>40908</v>
          </cell>
        </row>
        <row r="24249">
          <cell r="A24249">
            <v>40682</v>
          </cell>
          <cell r="B24249">
            <v>139</v>
          </cell>
          <cell r="C24249">
            <v>227</v>
          </cell>
          <cell r="D24249">
            <v>2011</v>
          </cell>
          <cell r="E24249">
            <v>40908</v>
          </cell>
        </row>
        <row r="24250">
          <cell r="A24250">
            <v>40683</v>
          </cell>
          <cell r="B24250">
            <v>140</v>
          </cell>
          <cell r="C24250">
            <v>226</v>
          </cell>
          <cell r="D24250">
            <v>2011</v>
          </cell>
          <cell r="E24250">
            <v>40908</v>
          </cell>
        </row>
        <row r="24251">
          <cell r="A24251">
            <v>40684</v>
          </cell>
          <cell r="B24251">
            <v>141</v>
          </cell>
          <cell r="C24251">
            <v>225</v>
          </cell>
          <cell r="D24251">
            <v>2011</v>
          </cell>
          <cell r="E24251">
            <v>40908</v>
          </cell>
        </row>
        <row r="24252">
          <cell r="A24252">
            <v>40685</v>
          </cell>
          <cell r="B24252">
            <v>142</v>
          </cell>
          <cell r="C24252">
            <v>224</v>
          </cell>
          <cell r="D24252">
            <v>2011</v>
          </cell>
          <cell r="E24252">
            <v>40908</v>
          </cell>
        </row>
        <row r="24253">
          <cell r="A24253">
            <v>40686</v>
          </cell>
          <cell r="B24253">
            <v>143</v>
          </cell>
          <cell r="C24253">
            <v>223</v>
          </cell>
          <cell r="D24253">
            <v>2011</v>
          </cell>
          <cell r="E24253">
            <v>40908</v>
          </cell>
        </row>
        <row r="24254">
          <cell r="A24254">
            <v>40687</v>
          </cell>
          <cell r="B24254">
            <v>144</v>
          </cell>
          <cell r="C24254">
            <v>222</v>
          </cell>
          <cell r="D24254">
            <v>2011</v>
          </cell>
          <cell r="E24254">
            <v>40908</v>
          </cell>
        </row>
        <row r="24255">
          <cell r="A24255">
            <v>40688</v>
          </cell>
          <cell r="B24255">
            <v>145</v>
          </cell>
          <cell r="C24255">
            <v>221</v>
          </cell>
          <cell r="D24255">
            <v>2011</v>
          </cell>
          <cell r="E24255">
            <v>40908</v>
          </cell>
        </row>
        <row r="24256">
          <cell r="A24256">
            <v>40689</v>
          </cell>
          <cell r="B24256">
            <v>146</v>
          </cell>
          <cell r="C24256">
            <v>220</v>
          </cell>
          <cell r="D24256">
            <v>2011</v>
          </cell>
          <cell r="E24256">
            <v>40908</v>
          </cell>
        </row>
        <row r="24257">
          <cell r="A24257">
            <v>40690</v>
          </cell>
          <cell r="B24257">
            <v>147</v>
          </cell>
          <cell r="C24257">
            <v>219</v>
          </cell>
          <cell r="D24257">
            <v>2011</v>
          </cell>
          <cell r="E24257">
            <v>40908</v>
          </cell>
        </row>
        <row r="24258">
          <cell r="A24258">
            <v>40691</v>
          </cell>
          <cell r="B24258">
            <v>148</v>
          </cell>
          <cell r="C24258">
            <v>218</v>
          </cell>
          <cell r="D24258">
            <v>2011</v>
          </cell>
          <cell r="E24258">
            <v>40908</v>
          </cell>
        </row>
        <row r="24259">
          <cell r="A24259">
            <v>40692</v>
          </cell>
          <cell r="B24259">
            <v>149</v>
          </cell>
          <cell r="C24259">
            <v>217</v>
          </cell>
          <cell r="D24259">
            <v>2011</v>
          </cell>
          <cell r="E24259">
            <v>40908</v>
          </cell>
        </row>
        <row r="24260">
          <cell r="A24260">
            <v>40693</v>
          </cell>
          <cell r="B24260">
            <v>150</v>
          </cell>
          <cell r="C24260">
            <v>216</v>
          </cell>
          <cell r="D24260">
            <v>2011</v>
          </cell>
          <cell r="E24260">
            <v>40908</v>
          </cell>
        </row>
        <row r="24261">
          <cell r="A24261">
            <v>40694</v>
          </cell>
          <cell r="B24261">
            <v>151</v>
          </cell>
          <cell r="C24261">
            <v>215</v>
          </cell>
          <cell r="D24261">
            <v>2011</v>
          </cell>
          <cell r="E24261">
            <v>40908</v>
          </cell>
        </row>
        <row r="24262">
          <cell r="A24262">
            <v>40695</v>
          </cell>
          <cell r="B24262">
            <v>152</v>
          </cell>
          <cell r="C24262">
            <v>214</v>
          </cell>
          <cell r="D24262">
            <v>2011</v>
          </cell>
          <cell r="E24262">
            <v>40908</v>
          </cell>
        </row>
        <row r="24263">
          <cell r="A24263">
            <v>40696</v>
          </cell>
          <cell r="B24263">
            <v>153</v>
          </cell>
          <cell r="C24263">
            <v>213</v>
          </cell>
          <cell r="D24263">
            <v>2011</v>
          </cell>
          <cell r="E24263">
            <v>40908</v>
          </cell>
        </row>
        <row r="24264">
          <cell r="A24264">
            <v>40697</v>
          </cell>
          <cell r="B24264">
            <v>154</v>
          </cell>
          <cell r="C24264">
            <v>212</v>
          </cell>
          <cell r="D24264">
            <v>2011</v>
          </cell>
          <cell r="E24264">
            <v>40908</v>
          </cell>
        </row>
        <row r="24265">
          <cell r="A24265">
            <v>40698</v>
          </cell>
          <cell r="B24265">
            <v>155</v>
          </cell>
          <cell r="C24265">
            <v>211</v>
          </cell>
          <cell r="D24265">
            <v>2011</v>
          </cell>
          <cell r="E24265">
            <v>40908</v>
          </cell>
        </row>
        <row r="24266">
          <cell r="A24266">
            <v>40699</v>
          </cell>
          <cell r="B24266">
            <v>156</v>
          </cell>
          <cell r="C24266">
            <v>210</v>
          </cell>
          <cell r="D24266">
            <v>2011</v>
          </cell>
          <cell r="E24266">
            <v>40908</v>
          </cell>
        </row>
        <row r="24267">
          <cell r="A24267">
            <v>40700</v>
          </cell>
          <cell r="B24267">
            <v>157</v>
          </cell>
          <cell r="C24267">
            <v>209</v>
          </cell>
          <cell r="D24267">
            <v>2011</v>
          </cell>
          <cell r="E24267">
            <v>40908</v>
          </cell>
        </row>
        <row r="24268">
          <cell r="A24268">
            <v>40701</v>
          </cell>
          <cell r="B24268">
            <v>158</v>
          </cell>
          <cell r="C24268">
            <v>208</v>
          </cell>
          <cell r="D24268">
            <v>2011</v>
          </cell>
          <cell r="E24268">
            <v>40908</v>
          </cell>
        </row>
        <row r="24269">
          <cell r="A24269">
            <v>40702</v>
          </cell>
          <cell r="B24269">
            <v>159</v>
          </cell>
          <cell r="C24269">
            <v>207</v>
          </cell>
          <cell r="D24269">
            <v>2011</v>
          </cell>
          <cell r="E24269">
            <v>40908</v>
          </cell>
        </row>
        <row r="24270">
          <cell r="A24270">
            <v>40703</v>
          </cell>
          <cell r="B24270">
            <v>160</v>
          </cell>
          <cell r="C24270">
            <v>206</v>
          </cell>
          <cell r="D24270">
            <v>2011</v>
          </cell>
          <cell r="E24270">
            <v>40908</v>
          </cell>
        </row>
        <row r="24271">
          <cell r="A24271">
            <v>40704</v>
          </cell>
          <cell r="B24271">
            <v>161</v>
          </cell>
          <cell r="C24271">
            <v>205</v>
          </cell>
          <cell r="D24271">
            <v>2011</v>
          </cell>
          <cell r="E24271">
            <v>40908</v>
          </cell>
        </row>
        <row r="24272">
          <cell r="A24272">
            <v>40705</v>
          </cell>
          <cell r="B24272">
            <v>162</v>
          </cell>
          <cell r="C24272">
            <v>204</v>
          </cell>
          <cell r="D24272">
            <v>2011</v>
          </cell>
          <cell r="E24272">
            <v>40908</v>
          </cell>
        </row>
        <row r="24273">
          <cell r="A24273">
            <v>40706</v>
          </cell>
          <cell r="B24273">
            <v>163</v>
          </cell>
          <cell r="C24273">
            <v>203</v>
          </cell>
          <cell r="D24273">
            <v>2011</v>
          </cell>
          <cell r="E24273">
            <v>40908</v>
          </cell>
        </row>
        <row r="24274">
          <cell r="A24274">
            <v>40707</v>
          </cell>
          <cell r="B24274">
            <v>164</v>
          </cell>
          <cell r="C24274">
            <v>202</v>
          </cell>
          <cell r="D24274">
            <v>2011</v>
          </cell>
          <cell r="E24274">
            <v>40908</v>
          </cell>
        </row>
        <row r="24275">
          <cell r="A24275">
            <v>40708</v>
          </cell>
          <cell r="B24275">
            <v>165</v>
          </cell>
          <cell r="C24275">
            <v>201</v>
          </cell>
          <cell r="D24275">
            <v>2011</v>
          </cell>
          <cell r="E24275">
            <v>40908</v>
          </cell>
        </row>
        <row r="24276">
          <cell r="A24276">
            <v>40709</v>
          </cell>
          <cell r="B24276">
            <v>166</v>
          </cell>
          <cell r="C24276">
            <v>200</v>
          </cell>
          <cell r="D24276">
            <v>2011</v>
          </cell>
          <cell r="E24276">
            <v>40908</v>
          </cell>
        </row>
        <row r="24277">
          <cell r="A24277">
            <v>40710</v>
          </cell>
          <cell r="B24277">
            <v>167</v>
          </cell>
          <cell r="C24277">
            <v>199</v>
          </cell>
          <cell r="D24277">
            <v>2011</v>
          </cell>
          <cell r="E24277">
            <v>40908</v>
          </cell>
        </row>
        <row r="24278">
          <cell r="A24278">
            <v>40711</v>
          </cell>
          <cell r="B24278">
            <v>168</v>
          </cell>
          <cell r="C24278">
            <v>198</v>
          </cell>
          <cell r="D24278">
            <v>2011</v>
          </cell>
          <cell r="E24278">
            <v>40908</v>
          </cell>
        </row>
        <row r="24279">
          <cell r="A24279">
            <v>40712</v>
          </cell>
          <cell r="B24279">
            <v>169</v>
          </cell>
          <cell r="C24279">
            <v>197</v>
          </cell>
          <cell r="D24279">
            <v>2011</v>
          </cell>
          <cell r="E24279">
            <v>40908</v>
          </cell>
        </row>
        <row r="24280">
          <cell r="A24280">
            <v>40713</v>
          </cell>
          <cell r="B24280">
            <v>170</v>
          </cell>
          <cell r="C24280">
            <v>196</v>
          </cell>
          <cell r="D24280">
            <v>2011</v>
          </cell>
          <cell r="E24280">
            <v>40908</v>
          </cell>
        </row>
        <row r="24281">
          <cell r="A24281">
            <v>40714</v>
          </cell>
          <cell r="B24281">
            <v>171</v>
          </cell>
          <cell r="C24281">
            <v>195</v>
          </cell>
          <cell r="D24281">
            <v>2011</v>
          </cell>
          <cell r="E24281">
            <v>40908</v>
          </cell>
        </row>
        <row r="24282">
          <cell r="A24282">
            <v>40715</v>
          </cell>
          <cell r="B24282">
            <v>172</v>
          </cell>
          <cell r="C24282">
            <v>194</v>
          </cell>
          <cell r="D24282">
            <v>2011</v>
          </cell>
          <cell r="E24282">
            <v>40908</v>
          </cell>
        </row>
        <row r="24283">
          <cell r="A24283">
            <v>40716</v>
          </cell>
          <cell r="B24283">
            <v>173</v>
          </cell>
          <cell r="C24283">
            <v>193</v>
          </cell>
          <cell r="D24283">
            <v>2011</v>
          </cell>
          <cell r="E24283">
            <v>40908</v>
          </cell>
        </row>
        <row r="24284">
          <cell r="A24284">
            <v>40717</v>
          </cell>
          <cell r="B24284">
            <v>174</v>
          </cell>
          <cell r="C24284">
            <v>192</v>
          </cell>
          <cell r="D24284">
            <v>2011</v>
          </cell>
          <cell r="E24284">
            <v>40908</v>
          </cell>
        </row>
        <row r="24285">
          <cell r="A24285">
            <v>40718</v>
          </cell>
          <cell r="B24285">
            <v>175</v>
          </cell>
          <cell r="C24285">
            <v>191</v>
          </cell>
          <cell r="D24285">
            <v>2011</v>
          </cell>
          <cell r="E24285">
            <v>40908</v>
          </cell>
        </row>
        <row r="24286">
          <cell r="A24286">
            <v>40719</v>
          </cell>
          <cell r="B24286">
            <v>176</v>
          </cell>
          <cell r="C24286">
            <v>190</v>
          </cell>
          <cell r="D24286">
            <v>2011</v>
          </cell>
          <cell r="E24286">
            <v>40908</v>
          </cell>
        </row>
        <row r="24287">
          <cell r="A24287">
            <v>40720</v>
          </cell>
          <cell r="B24287">
            <v>177</v>
          </cell>
          <cell r="C24287">
            <v>189</v>
          </cell>
          <cell r="D24287">
            <v>2011</v>
          </cell>
          <cell r="E24287">
            <v>40908</v>
          </cell>
        </row>
        <row r="24288">
          <cell r="A24288">
            <v>40721</v>
          </cell>
          <cell r="B24288">
            <v>178</v>
          </cell>
          <cell r="C24288">
            <v>188</v>
          </cell>
          <cell r="D24288">
            <v>2011</v>
          </cell>
          <cell r="E24288">
            <v>40908</v>
          </cell>
        </row>
        <row r="24289">
          <cell r="A24289">
            <v>40722</v>
          </cell>
          <cell r="B24289">
            <v>179</v>
          </cell>
          <cell r="C24289">
            <v>187</v>
          </cell>
          <cell r="D24289">
            <v>2011</v>
          </cell>
          <cell r="E24289">
            <v>40908</v>
          </cell>
        </row>
        <row r="24290">
          <cell r="A24290">
            <v>40723</v>
          </cell>
          <cell r="B24290">
            <v>180</v>
          </cell>
          <cell r="C24290">
            <v>186</v>
          </cell>
          <cell r="D24290">
            <v>2011</v>
          </cell>
          <cell r="E24290">
            <v>40908</v>
          </cell>
        </row>
        <row r="24291">
          <cell r="A24291">
            <v>40724</v>
          </cell>
          <cell r="B24291">
            <v>181</v>
          </cell>
          <cell r="C24291">
            <v>185</v>
          </cell>
          <cell r="D24291">
            <v>2011</v>
          </cell>
          <cell r="E24291">
            <v>40908</v>
          </cell>
        </row>
        <row r="24292">
          <cell r="A24292">
            <v>40725</v>
          </cell>
          <cell r="B24292">
            <v>182</v>
          </cell>
          <cell r="C24292">
            <v>184</v>
          </cell>
          <cell r="D24292">
            <v>2011</v>
          </cell>
          <cell r="E24292">
            <v>40908</v>
          </cell>
        </row>
        <row r="24293">
          <cell r="A24293">
            <v>40726</v>
          </cell>
          <cell r="B24293">
            <v>183</v>
          </cell>
          <cell r="C24293">
            <v>183</v>
          </cell>
          <cell r="D24293">
            <v>2011</v>
          </cell>
          <cell r="E24293">
            <v>40908</v>
          </cell>
        </row>
        <row r="24294">
          <cell r="A24294">
            <v>40727</v>
          </cell>
          <cell r="B24294">
            <v>184</v>
          </cell>
          <cell r="C24294">
            <v>182</v>
          </cell>
          <cell r="D24294">
            <v>2011</v>
          </cell>
          <cell r="E24294">
            <v>40908</v>
          </cell>
        </row>
        <row r="24295">
          <cell r="A24295">
            <v>40728</v>
          </cell>
          <cell r="B24295">
            <v>185</v>
          </cell>
          <cell r="C24295">
            <v>181</v>
          </cell>
          <cell r="D24295">
            <v>2011</v>
          </cell>
          <cell r="E24295">
            <v>40908</v>
          </cell>
        </row>
        <row r="24296">
          <cell r="A24296">
            <v>40729</v>
          </cell>
          <cell r="B24296">
            <v>186</v>
          </cell>
          <cell r="C24296">
            <v>180</v>
          </cell>
          <cell r="D24296">
            <v>2011</v>
          </cell>
          <cell r="E24296">
            <v>40908</v>
          </cell>
        </row>
        <row r="24297">
          <cell r="A24297">
            <v>40730</v>
          </cell>
          <cell r="B24297">
            <v>187</v>
          </cell>
          <cell r="C24297">
            <v>179</v>
          </cell>
          <cell r="D24297">
            <v>2011</v>
          </cell>
          <cell r="E24297">
            <v>40908</v>
          </cell>
        </row>
        <row r="24298">
          <cell r="A24298">
            <v>40731</v>
          </cell>
          <cell r="B24298">
            <v>188</v>
          </cell>
          <cell r="C24298">
            <v>178</v>
          </cell>
          <cell r="D24298">
            <v>2011</v>
          </cell>
          <cell r="E24298">
            <v>40908</v>
          </cell>
        </row>
        <row r="24299">
          <cell r="A24299">
            <v>40732</v>
          </cell>
          <cell r="B24299">
            <v>189</v>
          </cell>
          <cell r="C24299">
            <v>177</v>
          </cell>
          <cell r="D24299">
            <v>2011</v>
          </cell>
          <cell r="E24299">
            <v>40908</v>
          </cell>
        </row>
        <row r="24300">
          <cell r="A24300">
            <v>40733</v>
          </cell>
          <cell r="B24300">
            <v>190</v>
          </cell>
          <cell r="C24300">
            <v>176</v>
          </cell>
          <cell r="D24300">
            <v>2011</v>
          </cell>
          <cell r="E24300">
            <v>40908</v>
          </cell>
        </row>
        <row r="24301">
          <cell r="A24301">
            <v>40734</v>
          </cell>
          <cell r="B24301">
            <v>191</v>
          </cell>
          <cell r="C24301">
            <v>175</v>
          </cell>
          <cell r="D24301">
            <v>2011</v>
          </cell>
          <cell r="E24301">
            <v>40908</v>
          </cell>
        </row>
        <row r="24302">
          <cell r="A24302">
            <v>40735</v>
          </cell>
          <cell r="B24302">
            <v>192</v>
          </cell>
          <cell r="C24302">
            <v>174</v>
          </cell>
          <cell r="D24302">
            <v>2011</v>
          </cell>
          <cell r="E24302">
            <v>40908</v>
          </cell>
        </row>
        <row r="24303">
          <cell r="A24303">
            <v>40736</v>
          </cell>
          <cell r="B24303">
            <v>193</v>
          </cell>
          <cell r="C24303">
            <v>173</v>
          </cell>
          <cell r="D24303">
            <v>2011</v>
          </cell>
          <cell r="E24303">
            <v>40908</v>
          </cell>
        </row>
        <row r="24304">
          <cell r="A24304">
            <v>40737</v>
          </cell>
          <cell r="B24304">
            <v>194</v>
          </cell>
          <cell r="C24304">
            <v>172</v>
          </cell>
          <cell r="D24304">
            <v>2011</v>
          </cell>
          <cell r="E24304">
            <v>40908</v>
          </cell>
        </row>
        <row r="24305">
          <cell r="A24305">
            <v>40738</v>
          </cell>
          <cell r="B24305">
            <v>195</v>
          </cell>
          <cell r="C24305">
            <v>171</v>
          </cell>
          <cell r="D24305">
            <v>2011</v>
          </cell>
          <cell r="E24305">
            <v>40908</v>
          </cell>
        </row>
        <row r="24306">
          <cell r="A24306">
            <v>40739</v>
          </cell>
          <cell r="B24306">
            <v>196</v>
          </cell>
          <cell r="C24306">
            <v>170</v>
          </cell>
          <cell r="D24306">
            <v>2011</v>
          </cell>
          <cell r="E24306">
            <v>40908</v>
          </cell>
        </row>
        <row r="24307">
          <cell r="A24307">
            <v>40740</v>
          </cell>
          <cell r="B24307">
            <v>197</v>
          </cell>
          <cell r="C24307">
            <v>169</v>
          </cell>
          <cell r="D24307">
            <v>2011</v>
          </cell>
          <cell r="E24307">
            <v>40908</v>
          </cell>
        </row>
        <row r="24308">
          <cell r="A24308">
            <v>40741</v>
          </cell>
          <cell r="B24308">
            <v>198</v>
          </cell>
          <cell r="C24308">
            <v>168</v>
          </cell>
          <cell r="D24308">
            <v>2011</v>
          </cell>
          <cell r="E24308">
            <v>40908</v>
          </cell>
        </row>
        <row r="24309">
          <cell r="A24309">
            <v>40742</v>
          </cell>
          <cell r="B24309">
            <v>199</v>
          </cell>
          <cell r="C24309">
            <v>167</v>
          </cell>
          <cell r="D24309">
            <v>2011</v>
          </cell>
          <cell r="E24309">
            <v>40908</v>
          </cell>
        </row>
        <row r="24310">
          <cell r="A24310">
            <v>40743</v>
          </cell>
          <cell r="B24310">
            <v>200</v>
          </cell>
          <cell r="C24310">
            <v>166</v>
          </cell>
          <cell r="D24310">
            <v>2011</v>
          </cell>
          <cell r="E24310">
            <v>40908</v>
          </cell>
        </row>
        <row r="24311">
          <cell r="A24311">
            <v>40744</v>
          </cell>
          <cell r="B24311">
            <v>201</v>
          </cell>
          <cell r="C24311">
            <v>165</v>
          </cell>
          <cell r="D24311">
            <v>2011</v>
          </cell>
          <cell r="E24311">
            <v>40908</v>
          </cell>
        </row>
        <row r="24312">
          <cell r="A24312">
            <v>40745</v>
          </cell>
          <cell r="B24312">
            <v>202</v>
          </cell>
          <cell r="C24312">
            <v>164</v>
          </cell>
          <cell r="D24312">
            <v>2011</v>
          </cell>
          <cell r="E24312">
            <v>40908</v>
          </cell>
        </row>
        <row r="24313">
          <cell r="A24313">
            <v>40746</v>
          </cell>
          <cell r="B24313">
            <v>203</v>
          </cell>
          <cell r="C24313">
            <v>163</v>
          </cell>
          <cell r="D24313">
            <v>2011</v>
          </cell>
          <cell r="E24313">
            <v>40908</v>
          </cell>
        </row>
        <row r="24314">
          <cell r="A24314">
            <v>40747</v>
          </cell>
          <cell r="B24314">
            <v>204</v>
          </cell>
          <cell r="C24314">
            <v>162</v>
          </cell>
          <cell r="D24314">
            <v>2011</v>
          </cell>
          <cell r="E24314">
            <v>40908</v>
          </cell>
        </row>
        <row r="24315">
          <cell r="A24315">
            <v>40748</v>
          </cell>
          <cell r="B24315">
            <v>205</v>
          </cell>
          <cell r="C24315">
            <v>161</v>
          </cell>
          <cell r="D24315">
            <v>2011</v>
          </cell>
          <cell r="E24315">
            <v>40908</v>
          </cell>
        </row>
        <row r="24316">
          <cell r="A24316">
            <v>40749</v>
          </cell>
          <cell r="B24316">
            <v>206</v>
          </cell>
          <cell r="C24316">
            <v>160</v>
          </cell>
          <cell r="D24316">
            <v>2011</v>
          </cell>
          <cell r="E24316">
            <v>40908</v>
          </cell>
        </row>
        <row r="24317">
          <cell r="A24317">
            <v>40750</v>
          </cell>
          <cell r="B24317">
            <v>207</v>
          </cell>
          <cell r="C24317">
            <v>159</v>
          </cell>
          <cell r="D24317">
            <v>2011</v>
          </cell>
          <cell r="E24317">
            <v>40908</v>
          </cell>
        </row>
        <row r="24318">
          <cell r="A24318">
            <v>40751</v>
          </cell>
          <cell r="B24318">
            <v>208</v>
          </cell>
          <cell r="C24318">
            <v>158</v>
          </cell>
          <cell r="D24318">
            <v>2011</v>
          </cell>
          <cell r="E24318">
            <v>40908</v>
          </cell>
        </row>
        <row r="24319">
          <cell r="A24319">
            <v>40752</v>
          </cell>
          <cell r="B24319">
            <v>209</v>
          </cell>
          <cell r="C24319">
            <v>157</v>
          </cell>
          <cell r="D24319">
            <v>2011</v>
          </cell>
          <cell r="E24319">
            <v>40908</v>
          </cell>
        </row>
        <row r="24320">
          <cell r="A24320">
            <v>40753</v>
          </cell>
          <cell r="B24320">
            <v>210</v>
          </cell>
          <cell r="C24320">
            <v>156</v>
          </cell>
          <cell r="D24320">
            <v>2011</v>
          </cell>
          <cell r="E24320">
            <v>40908</v>
          </cell>
        </row>
        <row r="24321">
          <cell r="A24321">
            <v>40754</v>
          </cell>
          <cell r="B24321">
            <v>211</v>
          </cell>
          <cell r="C24321">
            <v>155</v>
          </cell>
          <cell r="D24321">
            <v>2011</v>
          </cell>
          <cell r="E24321">
            <v>40908</v>
          </cell>
        </row>
        <row r="24322">
          <cell r="A24322">
            <v>40755</v>
          </cell>
          <cell r="B24322">
            <v>212</v>
          </cell>
          <cell r="C24322">
            <v>154</v>
          </cell>
          <cell r="D24322">
            <v>2011</v>
          </cell>
          <cell r="E24322">
            <v>40908</v>
          </cell>
        </row>
        <row r="24323">
          <cell r="A24323">
            <v>40756</v>
          </cell>
          <cell r="B24323">
            <v>213</v>
          </cell>
          <cell r="C24323">
            <v>153</v>
          </cell>
          <cell r="D24323">
            <v>2011</v>
          </cell>
          <cell r="E24323">
            <v>40908</v>
          </cell>
        </row>
        <row r="24324">
          <cell r="A24324">
            <v>40757</v>
          </cell>
          <cell r="B24324">
            <v>214</v>
          </cell>
          <cell r="C24324">
            <v>152</v>
          </cell>
          <cell r="D24324">
            <v>2011</v>
          </cell>
          <cell r="E24324">
            <v>40908</v>
          </cell>
        </row>
        <row r="24325">
          <cell r="A24325">
            <v>40758</v>
          </cell>
          <cell r="B24325">
            <v>215</v>
          </cell>
          <cell r="C24325">
            <v>151</v>
          </cell>
          <cell r="D24325">
            <v>2011</v>
          </cell>
          <cell r="E24325">
            <v>40908</v>
          </cell>
        </row>
        <row r="24326">
          <cell r="A24326">
            <v>40759</v>
          </cell>
          <cell r="B24326">
            <v>216</v>
          </cell>
          <cell r="C24326">
            <v>150</v>
          </cell>
          <cell r="D24326">
            <v>2011</v>
          </cell>
          <cell r="E24326">
            <v>40908</v>
          </cell>
        </row>
        <row r="24327">
          <cell r="A24327">
            <v>40760</v>
          </cell>
          <cell r="B24327">
            <v>217</v>
          </cell>
          <cell r="C24327">
            <v>149</v>
          </cell>
          <cell r="D24327">
            <v>2011</v>
          </cell>
          <cell r="E24327">
            <v>40908</v>
          </cell>
        </row>
        <row r="24328">
          <cell r="A24328">
            <v>40761</v>
          </cell>
          <cell r="B24328">
            <v>218</v>
          </cell>
          <cell r="C24328">
            <v>148</v>
          </cell>
          <cell r="D24328">
            <v>2011</v>
          </cell>
          <cell r="E24328">
            <v>40908</v>
          </cell>
        </row>
        <row r="24329">
          <cell r="A24329">
            <v>40762</v>
          </cell>
          <cell r="B24329">
            <v>219</v>
          </cell>
          <cell r="C24329">
            <v>147</v>
          </cell>
          <cell r="D24329">
            <v>2011</v>
          </cell>
          <cell r="E24329">
            <v>40908</v>
          </cell>
        </row>
        <row r="24330">
          <cell r="A24330">
            <v>40763</v>
          </cell>
          <cell r="B24330">
            <v>220</v>
          </cell>
          <cell r="C24330">
            <v>146</v>
          </cell>
          <cell r="D24330">
            <v>2011</v>
          </cell>
          <cell r="E24330">
            <v>40908</v>
          </cell>
        </row>
        <row r="24331">
          <cell r="A24331">
            <v>40764</v>
          </cell>
          <cell r="B24331">
            <v>221</v>
          </cell>
          <cell r="C24331">
            <v>145</v>
          </cell>
          <cell r="D24331">
            <v>2011</v>
          </cell>
          <cell r="E24331">
            <v>40908</v>
          </cell>
        </row>
        <row r="24332">
          <cell r="A24332">
            <v>40765</v>
          </cell>
          <cell r="B24332">
            <v>222</v>
          </cell>
          <cell r="C24332">
            <v>144</v>
          </cell>
          <cell r="D24332">
            <v>2011</v>
          </cell>
          <cell r="E24332">
            <v>40908</v>
          </cell>
        </row>
        <row r="24333">
          <cell r="A24333">
            <v>40766</v>
          </cell>
          <cell r="B24333">
            <v>223</v>
          </cell>
          <cell r="C24333">
            <v>143</v>
          </cell>
          <cell r="D24333">
            <v>2011</v>
          </cell>
          <cell r="E24333">
            <v>40908</v>
          </cell>
        </row>
        <row r="24334">
          <cell r="A24334">
            <v>40767</v>
          </cell>
          <cell r="B24334">
            <v>224</v>
          </cell>
          <cell r="C24334">
            <v>142</v>
          </cell>
          <cell r="D24334">
            <v>2011</v>
          </cell>
          <cell r="E24334">
            <v>40908</v>
          </cell>
        </row>
        <row r="24335">
          <cell r="A24335">
            <v>40768</v>
          </cell>
          <cell r="B24335">
            <v>225</v>
          </cell>
          <cell r="C24335">
            <v>141</v>
          </cell>
          <cell r="D24335">
            <v>2011</v>
          </cell>
          <cell r="E24335">
            <v>40908</v>
          </cell>
        </row>
        <row r="24336">
          <cell r="A24336">
            <v>40769</v>
          </cell>
          <cell r="B24336">
            <v>226</v>
          </cell>
          <cell r="C24336">
            <v>140</v>
          </cell>
          <cell r="D24336">
            <v>2011</v>
          </cell>
          <cell r="E24336">
            <v>40908</v>
          </cell>
        </row>
        <row r="24337">
          <cell r="A24337">
            <v>40770</v>
          </cell>
          <cell r="B24337">
            <v>227</v>
          </cell>
          <cell r="C24337">
            <v>139</v>
          </cell>
          <cell r="D24337">
            <v>2011</v>
          </cell>
          <cell r="E24337">
            <v>40908</v>
          </cell>
        </row>
        <row r="24338">
          <cell r="A24338">
            <v>40771</v>
          </cell>
          <cell r="B24338">
            <v>228</v>
          </cell>
          <cell r="C24338">
            <v>138</v>
          </cell>
          <cell r="D24338">
            <v>2011</v>
          </cell>
          <cell r="E24338">
            <v>40908</v>
          </cell>
        </row>
        <row r="24339">
          <cell r="A24339">
            <v>40772</v>
          </cell>
          <cell r="B24339">
            <v>229</v>
          </cell>
          <cell r="C24339">
            <v>137</v>
          </cell>
          <cell r="D24339">
            <v>2011</v>
          </cell>
          <cell r="E24339">
            <v>40908</v>
          </cell>
        </row>
        <row r="24340">
          <cell r="A24340">
            <v>40773</v>
          </cell>
          <cell r="B24340">
            <v>230</v>
          </cell>
          <cell r="C24340">
            <v>136</v>
          </cell>
          <cell r="D24340">
            <v>2011</v>
          </cell>
          <cell r="E24340">
            <v>40908</v>
          </cell>
        </row>
        <row r="24341">
          <cell r="A24341">
            <v>40774</v>
          </cell>
          <cell r="B24341">
            <v>231</v>
          </cell>
          <cell r="C24341">
            <v>135</v>
          </cell>
          <cell r="D24341">
            <v>2011</v>
          </cell>
          <cell r="E24341">
            <v>40908</v>
          </cell>
        </row>
        <row r="24342">
          <cell r="A24342">
            <v>40775</v>
          </cell>
          <cell r="B24342">
            <v>232</v>
          </cell>
          <cell r="C24342">
            <v>134</v>
          </cell>
          <cell r="D24342">
            <v>2011</v>
          </cell>
          <cell r="E24342">
            <v>40908</v>
          </cell>
        </row>
        <row r="24343">
          <cell r="A24343">
            <v>40776</v>
          </cell>
          <cell r="B24343">
            <v>233</v>
          </cell>
          <cell r="C24343">
            <v>133</v>
          </cell>
          <cell r="D24343">
            <v>2011</v>
          </cell>
          <cell r="E24343">
            <v>40908</v>
          </cell>
        </row>
        <row r="24344">
          <cell r="A24344">
            <v>40777</v>
          </cell>
          <cell r="B24344">
            <v>234</v>
          </cell>
          <cell r="C24344">
            <v>132</v>
          </cell>
          <cell r="D24344">
            <v>2011</v>
          </cell>
          <cell r="E24344">
            <v>40908</v>
          </cell>
        </row>
        <row r="24345">
          <cell r="A24345">
            <v>40778</v>
          </cell>
          <cell r="B24345">
            <v>235</v>
          </cell>
          <cell r="C24345">
            <v>131</v>
          </cell>
          <cell r="D24345">
            <v>2011</v>
          </cell>
          <cell r="E24345">
            <v>40908</v>
          </cell>
        </row>
        <row r="24346">
          <cell r="A24346">
            <v>40779</v>
          </cell>
          <cell r="B24346">
            <v>236</v>
          </cell>
          <cell r="C24346">
            <v>130</v>
          </cell>
          <cell r="D24346">
            <v>2011</v>
          </cell>
          <cell r="E24346">
            <v>40908</v>
          </cell>
        </row>
        <row r="24347">
          <cell r="A24347">
            <v>40780</v>
          </cell>
          <cell r="B24347">
            <v>237</v>
          </cell>
          <cell r="C24347">
            <v>129</v>
          </cell>
          <cell r="D24347">
            <v>2011</v>
          </cell>
          <cell r="E24347">
            <v>40908</v>
          </cell>
        </row>
        <row r="24348">
          <cell r="A24348">
            <v>40781</v>
          </cell>
          <cell r="B24348">
            <v>238</v>
          </cell>
          <cell r="C24348">
            <v>128</v>
          </cell>
          <cell r="D24348">
            <v>2011</v>
          </cell>
          <cell r="E24348">
            <v>40908</v>
          </cell>
        </row>
        <row r="24349">
          <cell r="A24349">
            <v>40782</v>
          </cell>
          <cell r="B24349">
            <v>239</v>
          </cell>
          <cell r="C24349">
            <v>127</v>
          </cell>
          <cell r="D24349">
            <v>2011</v>
          </cell>
          <cell r="E24349">
            <v>40908</v>
          </cell>
        </row>
        <row r="24350">
          <cell r="A24350">
            <v>40783</v>
          </cell>
          <cell r="B24350">
            <v>240</v>
          </cell>
          <cell r="C24350">
            <v>126</v>
          </cell>
          <cell r="D24350">
            <v>2011</v>
          </cell>
          <cell r="E24350">
            <v>40908</v>
          </cell>
        </row>
        <row r="24351">
          <cell r="A24351">
            <v>40784</v>
          </cell>
          <cell r="B24351">
            <v>241</v>
          </cell>
          <cell r="C24351">
            <v>125</v>
          </cell>
          <cell r="D24351">
            <v>2011</v>
          </cell>
          <cell r="E24351">
            <v>40908</v>
          </cell>
        </row>
        <row r="24352">
          <cell r="A24352">
            <v>40785</v>
          </cell>
          <cell r="B24352">
            <v>242</v>
          </cell>
          <cell r="C24352">
            <v>124</v>
          </cell>
          <cell r="D24352">
            <v>2011</v>
          </cell>
          <cell r="E24352">
            <v>40908</v>
          </cell>
        </row>
        <row r="24353">
          <cell r="A24353">
            <v>40786</v>
          </cell>
          <cell r="B24353">
            <v>243</v>
          </cell>
          <cell r="C24353">
            <v>123</v>
          </cell>
          <cell r="D24353">
            <v>2011</v>
          </cell>
          <cell r="E24353">
            <v>40908</v>
          </cell>
        </row>
        <row r="24354">
          <cell r="A24354">
            <v>40787</v>
          </cell>
          <cell r="B24354">
            <v>244</v>
          </cell>
          <cell r="C24354">
            <v>122</v>
          </cell>
          <cell r="D24354">
            <v>2011</v>
          </cell>
          <cell r="E24354">
            <v>40908</v>
          </cell>
        </row>
        <row r="24355">
          <cell r="A24355">
            <v>40788</v>
          </cell>
          <cell r="B24355">
            <v>245</v>
          </cell>
          <cell r="C24355">
            <v>121</v>
          </cell>
          <cell r="D24355">
            <v>2011</v>
          </cell>
          <cell r="E24355">
            <v>40908</v>
          </cell>
        </row>
        <row r="24356">
          <cell r="A24356">
            <v>40789</v>
          </cell>
          <cell r="B24356">
            <v>246</v>
          </cell>
          <cell r="C24356">
            <v>120</v>
          </cell>
          <cell r="D24356">
            <v>2011</v>
          </cell>
          <cell r="E24356">
            <v>40908</v>
          </cell>
        </row>
        <row r="24357">
          <cell r="A24357">
            <v>40790</v>
          </cell>
          <cell r="B24357">
            <v>247</v>
          </cell>
          <cell r="C24357">
            <v>119</v>
          </cell>
          <cell r="D24357">
            <v>2011</v>
          </cell>
          <cell r="E24357">
            <v>40908</v>
          </cell>
        </row>
        <row r="24358">
          <cell r="A24358">
            <v>40791</v>
          </cell>
          <cell r="B24358">
            <v>248</v>
          </cell>
          <cell r="C24358">
            <v>118</v>
          </cell>
          <cell r="D24358">
            <v>2011</v>
          </cell>
          <cell r="E24358">
            <v>40908</v>
          </cell>
        </row>
        <row r="24359">
          <cell r="A24359">
            <v>40792</v>
          </cell>
          <cell r="B24359">
            <v>249</v>
          </cell>
          <cell r="C24359">
            <v>117</v>
          </cell>
          <cell r="D24359">
            <v>2011</v>
          </cell>
          <cell r="E24359">
            <v>40908</v>
          </cell>
        </row>
        <row r="24360">
          <cell r="A24360">
            <v>40793</v>
          </cell>
          <cell r="B24360">
            <v>250</v>
          </cell>
          <cell r="C24360">
            <v>116</v>
          </cell>
          <cell r="D24360">
            <v>2011</v>
          </cell>
          <cell r="E24360">
            <v>40908</v>
          </cell>
        </row>
        <row r="24361">
          <cell r="A24361">
            <v>40794</v>
          </cell>
          <cell r="B24361">
            <v>251</v>
          </cell>
          <cell r="C24361">
            <v>115</v>
          </cell>
          <cell r="D24361">
            <v>2011</v>
          </cell>
          <cell r="E24361">
            <v>40908</v>
          </cell>
        </row>
        <row r="24362">
          <cell r="A24362">
            <v>40795</v>
          </cell>
          <cell r="B24362">
            <v>252</v>
          </cell>
          <cell r="C24362">
            <v>114</v>
          </cell>
          <cell r="D24362">
            <v>2011</v>
          </cell>
          <cell r="E24362">
            <v>40908</v>
          </cell>
        </row>
        <row r="24363">
          <cell r="A24363">
            <v>40796</v>
          </cell>
          <cell r="B24363">
            <v>253</v>
          </cell>
          <cell r="C24363">
            <v>113</v>
          </cell>
          <cell r="D24363">
            <v>2011</v>
          </cell>
          <cell r="E24363">
            <v>40908</v>
          </cell>
        </row>
        <row r="24364">
          <cell r="A24364">
            <v>40797</v>
          </cell>
          <cell r="B24364">
            <v>254</v>
          </cell>
          <cell r="C24364">
            <v>112</v>
          </cell>
          <cell r="D24364">
            <v>2011</v>
          </cell>
          <cell r="E24364">
            <v>40908</v>
          </cell>
        </row>
        <row r="24365">
          <cell r="A24365">
            <v>40798</v>
          </cell>
          <cell r="B24365">
            <v>255</v>
          </cell>
          <cell r="C24365">
            <v>111</v>
          </cell>
          <cell r="D24365">
            <v>2011</v>
          </cell>
          <cell r="E24365">
            <v>40908</v>
          </cell>
        </row>
        <row r="24366">
          <cell r="A24366">
            <v>40799</v>
          </cell>
          <cell r="B24366">
            <v>256</v>
          </cell>
          <cell r="C24366">
            <v>110</v>
          </cell>
          <cell r="D24366">
            <v>2011</v>
          </cell>
          <cell r="E24366">
            <v>40908</v>
          </cell>
        </row>
        <row r="24367">
          <cell r="A24367">
            <v>40800</v>
          </cell>
          <cell r="B24367">
            <v>257</v>
          </cell>
          <cell r="C24367">
            <v>109</v>
          </cell>
          <cell r="D24367">
            <v>2011</v>
          </cell>
          <cell r="E24367">
            <v>40908</v>
          </cell>
        </row>
        <row r="24368">
          <cell r="A24368">
            <v>40801</v>
          </cell>
          <cell r="B24368">
            <v>258</v>
          </cell>
          <cell r="C24368">
            <v>108</v>
          </cell>
          <cell r="D24368">
            <v>2011</v>
          </cell>
          <cell r="E24368">
            <v>40908</v>
          </cell>
        </row>
        <row r="24369">
          <cell r="A24369">
            <v>40802</v>
          </cell>
          <cell r="B24369">
            <v>259</v>
          </cell>
          <cell r="C24369">
            <v>107</v>
          </cell>
          <cell r="D24369">
            <v>2011</v>
          </cell>
          <cell r="E24369">
            <v>40908</v>
          </cell>
        </row>
        <row r="24370">
          <cell r="A24370">
            <v>40803</v>
          </cell>
          <cell r="B24370">
            <v>260</v>
          </cell>
          <cell r="C24370">
            <v>106</v>
          </cell>
          <cell r="D24370">
            <v>2011</v>
          </cell>
          <cell r="E24370">
            <v>40908</v>
          </cell>
        </row>
        <row r="24371">
          <cell r="A24371">
            <v>40804</v>
          </cell>
          <cell r="B24371">
            <v>261</v>
          </cell>
          <cell r="C24371">
            <v>105</v>
          </cell>
          <cell r="D24371">
            <v>2011</v>
          </cell>
          <cell r="E24371">
            <v>40908</v>
          </cell>
        </row>
        <row r="24372">
          <cell r="A24372">
            <v>40805</v>
          </cell>
          <cell r="B24372">
            <v>262</v>
          </cell>
          <cell r="C24372">
            <v>104</v>
          </cell>
          <cell r="D24372">
            <v>2011</v>
          </cell>
          <cell r="E24372">
            <v>40908</v>
          </cell>
        </row>
        <row r="24373">
          <cell r="A24373">
            <v>40806</v>
          </cell>
          <cell r="B24373">
            <v>263</v>
          </cell>
          <cell r="C24373">
            <v>103</v>
          </cell>
          <cell r="D24373">
            <v>2011</v>
          </cell>
          <cell r="E24373">
            <v>40908</v>
          </cell>
        </row>
        <row r="24374">
          <cell r="A24374">
            <v>40807</v>
          </cell>
          <cell r="B24374">
            <v>264</v>
          </cell>
          <cell r="C24374">
            <v>102</v>
          </cell>
          <cell r="D24374">
            <v>2011</v>
          </cell>
          <cell r="E24374">
            <v>40908</v>
          </cell>
        </row>
        <row r="24375">
          <cell r="A24375">
            <v>40808</v>
          </cell>
          <cell r="B24375">
            <v>265</v>
          </cell>
          <cell r="C24375">
            <v>101</v>
          </cell>
          <cell r="D24375">
            <v>2011</v>
          </cell>
          <cell r="E24375">
            <v>40908</v>
          </cell>
        </row>
        <row r="24376">
          <cell r="A24376">
            <v>40809</v>
          </cell>
          <cell r="B24376">
            <v>266</v>
          </cell>
          <cell r="C24376">
            <v>100</v>
          </cell>
          <cell r="D24376">
            <v>2011</v>
          </cell>
          <cell r="E24376">
            <v>40908</v>
          </cell>
        </row>
        <row r="24377">
          <cell r="A24377">
            <v>40810</v>
          </cell>
          <cell r="B24377">
            <v>267</v>
          </cell>
          <cell r="C24377">
            <v>99</v>
          </cell>
          <cell r="D24377">
            <v>2011</v>
          </cell>
          <cell r="E24377">
            <v>40908</v>
          </cell>
        </row>
        <row r="24378">
          <cell r="A24378">
            <v>40811</v>
          </cell>
          <cell r="B24378">
            <v>268</v>
          </cell>
          <cell r="C24378">
            <v>98</v>
          </cell>
          <cell r="D24378">
            <v>2011</v>
          </cell>
          <cell r="E24378">
            <v>40908</v>
          </cell>
        </row>
        <row r="24379">
          <cell r="A24379">
            <v>40812</v>
          </cell>
          <cell r="B24379">
            <v>269</v>
          </cell>
          <cell r="C24379">
            <v>97</v>
          </cell>
          <cell r="D24379">
            <v>2011</v>
          </cell>
          <cell r="E24379">
            <v>40908</v>
          </cell>
        </row>
        <row r="24380">
          <cell r="A24380">
            <v>40813</v>
          </cell>
          <cell r="B24380">
            <v>270</v>
          </cell>
          <cell r="C24380">
            <v>96</v>
          </cell>
          <cell r="D24380">
            <v>2011</v>
          </cell>
          <cell r="E24380">
            <v>40908</v>
          </cell>
        </row>
        <row r="24381">
          <cell r="A24381">
            <v>40814</v>
          </cell>
          <cell r="B24381">
            <v>271</v>
          </cell>
          <cell r="C24381">
            <v>95</v>
          </cell>
          <cell r="D24381">
            <v>2011</v>
          </cell>
          <cell r="E24381">
            <v>40908</v>
          </cell>
        </row>
        <row r="24382">
          <cell r="A24382">
            <v>40815</v>
          </cell>
          <cell r="B24382">
            <v>272</v>
          </cell>
          <cell r="C24382">
            <v>94</v>
          </cell>
          <cell r="D24382">
            <v>2011</v>
          </cell>
          <cell r="E24382">
            <v>40908</v>
          </cell>
        </row>
        <row r="24383">
          <cell r="A24383">
            <v>40816</v>
          </cell>
          <cell r="B24383">
            <v>273</v>
          </cell>
          <cell r="C24383">
            <v>93</v>
          </cell>
          <cell r="D24383">
            <v>2011</v>
          </cell>
          <cell r="E24383">
            <v>40908</v>
          </cell>
        </row>
        <row r="24384">
          <cell r="A24384">
            <v>40817</v>
          </cell>
          <cell r="B24384">
            <v>274</v>
          </cell>
          <cell r="C24384">
            <v>92</v>
          </cell>
          <cell r="D24384">
            <v>2011</v>
          </cell>
          <cell r="E24384">
            <v>40908</v>
          </cell>
        </row>
        <row r="24385">
          <cell r="A24385">
            <v>40818</v>
          </cell>
          <cell r="B24385">
            <v>275</v>
          </cell>
          <cell r="C24385">
            <v>91</v>
          </cell>
          <cell r="D24385">
            <v>2011</v>
          </cell>
          <cell r="E24385">
            <v>40908</v>
          </cell>
        </row>
        <row r="24386">
          <cell r="A24386">
            <v>40819</v>
          </cell>
          <cell r="B24386">
            <v>276</v>
          </cell>
          <cell r="C24386">
            <v>90</v>
          </cell>
          <cell r="D24386">
            <v>2011</v>
          </cell>
          <cell r="E24386">
            <v>40908</v>
          </cell>
        </row>
        <row r="24387">
          <cell r="A24387">
            <v>40820</v>
          </cell>
          <cell r="B24387">
            <v>277</v>
          </cell>
          <cell r="C24387">
            <v>89</v>
          </cell>
          <cell r="D24387">
            <v>2011</v>
          </cell>
          <cell r="E24387">
            <v>40908</v>
          </cell>
        </row>
        <row r="24388">
          <cell r="A24388">
            <v>40821</v>
          </cell>
          <cell r="B24388">
            <v>278</v>
          </cell>
          <cell r="C24388">
            <v>88</v>
          </cell>
          <cell r="D24388">
            <v>2011</v>
          </cell>
          <cell r="E24388">
            <v>40908</v>
          </cell>
        </row>
        <row r="24389">
          <cell r="A24389">
            <v>40822</v>
          </cell>
          <cell r="B24389">
            <v>279</v>
          </cell>
          <cell r="C24389">
            <v>87</v>
          </cell>
          <cell r="D24389">
            <v>2011</v>
          </cell>
          <cell r="E24389">
            <v>40908</v>
          </cell>
        </row>
        <row r="24390">
          <cell r="A24390">
            <v>40823</v>
          </cell>
          <cell r="B24390">
            <v>280</v>
          </cell>
          <cell r="C24390">
            <v>86</v>
          </cell>
          <cell r="D24390">
            <v>2011</v>
          </cell>
          <cell r="E24390">
            <v>40908</v>
          </cell>
        </row>
        <row r="24391">
          <cell r="A24391">
            <v>40824</v>
          </cell>
          <cell r="B24391">
            <v>281</v>
          </cell>
          <cell r="C24391">
            <v>85</v>
          </cell>
          <cell r="D24391">
            <v>2011</v>
          </cell>
          <cell r="E24391">
            <v>40908</v>
          </cell>
        </row>
        <row r="24392">
          <cell r="A24392">
            <v>40825</v>
          </cell>
          <cell r="B24392">
            <v>282</v>
          </cell>
          <cell r="C24392">
            <v>84</v>
          </cell>
          <cell r="D24392">
            <v>2011</v>
          </cell>
          <cell r="E24392">
            <v>40908</v>
          </cell>
        </row>
        <row r="24393">
          <cell r="A24393">
            <v>40826</v>
          </cell>
          <cell r="B24393">
            <v>283</v>
          </cell>
          <cell r="C24393">
            <v>83</v>
          </cell>
          <cell r="D24393">
            <v>2011</v>
          </cell>
          <cell r="E24393">
            <v>40908</v>
          </cell>
        </row>
        <row r="24394">
          <cell r="A24394">
            <v>40827</v>
          </cell>
          <cell r="B24394">
            <v>284</v>
          </cell>
          <cell r="C24394">
            <v>82</v>
          </cell>
          <cell r="D24394">
            <v>2011</v>
          </cell>
          <cell r="E24394">
            <v>40908</v>
          </cell>
        </row>
        <row r="24395">
          <cell r="A24395">
            <v>40828</v>
          </cell>
          <cell r="B24395">
            <v>285</v>
          </cell>
          <cell r="C24395">
            <v>81</v>
          </cell>
          <cell r="D24395">
            <v>2011</v>
          </cell>
          <cell r="E24395">
            <v>40908</v>
          </cell>
        </row>
        <row r="24396">
          <cell r="A24396">
            <v>40829</v>
          </cell>
          <cell r="B24396">
            <v>286</v>
          </cell>
          <cell r="C24396">
            <v>80</v>
          </cell>
          <cell r="D24396">
            <v>2011</v>
          </cell>
          <cell r="E24396">
            <v>40908</v>
          </cell>
        </row>
        <row r="24397">
          <cell r="A24397">
            <v>40830</v>
          </cell>
          <cell r="B24397">
            <v>287</v>
          </cell>
          <cell r="C24397">
            <v>79</v>
          </cell>
          <cell r="D24397">
            <v>2011</v>
          </cell>
          <cell r="E24397">
            <v>40908</v>
          </cell>
        </row>
        <row r="24398">
          <cell r="A24398">
            <v>40831</v>
          </cell>
          <cell r="B24398">
            <v>288</v>
          </cell>
          <cell r="C24398">
            <v>78</v>
          </cell>
          <cell r="D24398">
            <v>2011</v>
          </cell>
          <cell r="E24398">
            <v>40908</v>
          </cell>
        </row>
        <row r="24399">
          <cell r="A24399">
            <v>40832</v>
          </cell>
          <cell r="B24399">
            <v>289</v>
          </cell>
          <cell r="C24399">
            <v>77</v>
          </cell>
          <cell r="D24399">
            <v>2011</v>
          </cell>
          <cell r="E24399">
            <v>40908</v>
          </cell>
        </row>
        <row r="24400">
          <cell r="A24400">
            <v>40833</v>
          </cell>
          <cell r="B24400">
            <v>290</v>
          </cell>
          <cell r="C24400">
            <v>76</v>
          </cell>
          <cell r="D24400">
            <v>2011</v>
          </cell>
          <cell r="E24400">
            <v>40908</v>
          </cell>
        </row>
        <row r="24401">
          <cell r="A24401">
            <v>40834</v>
          </cell>
          <cell r="B24401">
            <v>291</v>
          </cell>
          <cell r="C24401">
            <v>75</v>
          </cell>
          <cell r="D24401">
            <v>2011</v>
          </cell>
          <cell r="E24401">
            <v>40908</v>
          </cell>
        </row>
        <row r="24402">
          <cell r="A24402">
            <v>40835</v>
          </cell>
          <cell r="B24402">
            <v>292</v>
          </cell>
          <cell r="C24402">
            <v>74</v>
          </cell>
          <cell r="D24402">
            <v>2011</v>
          </cell>
          <cell r="E24402">
            <v>40908</v>
          </cell>
        </row>
        <row r="24403">
          <cell r="A24403">
            <v>40836</v>
          </cell>
          <cell r="B24403">
            <v>293</v>
          </cell>
          <cell r="C24403">
            <v>73</v>
          </cell>
          <cell r="D24403">
            <v>2011</v>
          </cell>
          <cell r="E24403">
            <v>40908</v>
          </cell>
        </row>
        <row r="24404">
          <cell r="A24404">
            <v>40837</v>
          </cell>
          <cell r="B24404">
            <v>294</v>
          </cell>
          <cell r="C24404">
            <v>72</v>
          </cell>
          <cell r="D24404">
            <v>2011</v>
          </cell>
          <cell r="E24404">
            <v>40908</v>
          </cell>
        </row>
        <row r="24405">
          <cell r="A24405">
            <v>40838</v>
          </cell>
          <cell r="B24405">
            <v>295</v>
          </cell>
          <cell r="C24405">
            <v>71</v>
          </cell>
          <cell r="D24405">
            <v>2011</v>
          </cell>
          <cell r="E24405">
            <v>40908</v>
          </cell>
        </row>
        <row r="24406">
          <cell r="A24406">
            <v>40839</v>
          </cell>
          <cell r="B24406">
            <v>296</v>
          </cell>
          <cell r="C24406">
            <v>70</v>
          </cell>
          <cell r="D24406">
            <v>2011</v>
          </cell>
          <cell r="E24406">
            <v>40908</v>
          </cell>
        </row>
        <row r="24407">
          <cell r="A24407">
            <v>40840</v>
          </cell>
          <cell r="B24407">
            <v>297</v>
          </cell>
          <cell r="C24407">
            <v>69</v>
          </cell>
          <cell r="D24407">
            <v>2011</v>
          </cell>
          <cell r="E24407">
            <v>40908</v>
          </cell>
        </row>
        <row r="24408">
          <cell r="A24408">
            <v>40841</v>
          </cell>
          <cell r="B24408">
            <v>298</v>
          </cell>
          <cell r="C24408">
            <v>68</v>
          </cell>
          <cell r="D24408">
            <v>2011</v>
          </cell>
          <cell r="E24408">
            <v>40908</v>
          </cell>
        </row>
        <row r="24409">
          <cell r="A24409">
            <v>40842</v>
          </cell>
          <cell r="B24409">
            <v>299</v>
          </cell>
          <cell r="C24409">
            <v>67</v>
          </cell>
          <cell r="D24409">
            <v>2011</v>
          </cell>
          <cell r="E24409">
            <v>40908</v>
          </cell>
        </row>
        <row r="24410">
          <cell r="A24410">
            <v>40843</v>
          </cell>
          <cell r="B24410">
            <v>300</v>
          </cell>
          <cell r="C24410">
            <v>66</v>
          </cell>
          <cell r="D24410">
            <v>2011</v>
          </cell>
          <cell r="E24410">
            <v>40908</v>
          </cell>
        </row>
        <row r="24411">
          <cell r="A24411">
            <v>40844</v>
          </cell>
          <cell r="B24411">
            <v>301</v>
          </cell>
          <cell r="C24411">
            <v>65</v>
          </cell>
          <cell r="D24411">
            <v>2011</v>
          </cell>
          <cell r="E24411">
            <v>40908</v>
          </cell>
        </row>
        <row r="24412">
          <cell r="A24412">
            <v>40845</v>
          </cell>
          <cell r="B24412">
            <v>302</v>
          </cell>
          <cell r="C24412">
            <v>64</v>
          </cell>
          <cell r="D24412">
            <v>2011</v>
          </cell>
          <cell r="E24412">
            <v>40908</v>
          </cell>
        </row>
        <row r="24413">
          <cell r="A24413">
            <v>40846</v>
          </cell>
          <cell r="B24413">
            <v>303</v>
          </cell>
          <cell r="C24413">
            <v>63</v>
          </cell>
          <cell r="D24413">
            <v>2011</v>
          </cell>
          <cell r="E24413">
            <v>40908</v>
          </cell>
        </row>
        <row r="24414">
          <cell r="A24414">
            <v>40847</v>
          </cell>
          <cell r="B24414">
            <v>304</v>
          </cell>
          <cell r="C24414">
            <v>62</v>
          </cell>
          <cell r="D24414">
            <v>2011</v>
          </cell>
          <cell r="E24414">
            <v>40908</v>
          </cell>
        </row>
        <row r="24415">
          <cell r="A24415">
            <v>40848</v>
          </cell>
          <cell r="B24415">
            <v>305</v>
          </cell>
          <cell r="C24415">
            <v>61</v>
          </cell>
          <cell r="D24415">
            <v>2011</v>
          </cell>
          <cell r="E24415">
            <v>40908</v>
          </cell>
        </row>
        <row r="24416">
          <cell r="A24416">
            <v>40849</v>
          </cell>
          <cell r="B24416">
            <v>306</v>
          </cell>
          <cell r="C24416">
            <v>60</v>
          </cell>
          <cell r="D24416">
            <v>2011</v>
          </cell>
          <cell r="E24416">
            <v>40908</v>
          </cell>
        </row>
        <row r="24417">
          <cell r="A24417">
            <v>40850</v>
          </cell>
          <cell r="B24417">
            <v>307</v>
          </cell>
          <cell r="C24417">
            <v>59</v>
          </cell>
          <cell r="D24417">
            <v>2011</v>
          </cell>
          <cell r="E24417">
            <v>40908</v>
          </cell>
        </row>
        <row r="24418">
          <cell r="A24418">
            <v>40851</v>
          </cell>
          <cell r="B24418">
            <v>308</v>
          </cell>
          <cell r="C24418">
            <v>58</v>
          </cell>
          <cell r="D24418">
            <v>2011</v>
          </cell>
          <cell r="E24418">
            <v>40908</v>
          </cell>
        </row>
        <row r="24419">
          <cell r="A24419">
            <v>40852</v>
          </cell>
          <cell r="B24419">
            <v>309</v>
          </cell>
          <cell r="C24419">
            <v>57</v>
          </cell>
          <cell r="D24419">
            <v>2011</v>
          </cell>
          <cell r="E24419">
            <v>40908</v>
          </cell>
        </row>
        <row r="24420">
          <cell r="A24420">
            <v>40853</v>
          </cell>
          <cell r="B24420">
            <v>310</v>
          </cell>
          <cell r="C24420">
            <v>56</v>
          </cell>
          <cell r="D24420">
            <v>2011</v>
          </cell>
          <cell r="E24420">
            <v>40908</v>
          </cell>
        </row>
        <row r="24421">
          <cell r="A24421">
            <v>40854</v>
          </cell>
          <cell r="B24421">
            <v>311</v>
          </cell>
          <cell r="C24421">
            <v>55</v>
          </cell>
          <cell r="D24421">
            <v>2011</v>
          </cell>
          <cell r="E24421">
            <v>40908</v>
          </cell>
        </row>
        <row r="24422">
          <cell r="A24422">
            <v>40855</v>
          </cell>
          <cell r="B24422">
            <v>312</v>
          </cell>
          <cell r="C24422">
            <v>54</v>
          </cell>
          <cell r="D24422">
            <v>2011</v>
          </cell>
          <cell r="E24422">
            <v>40908</v>
          </cell>
        </row>
        <row r="24423">
          <cell r="A24423">
            <v>40856</v>
          </cell>
          <cell r="B24423">
            <v>313</v>
          </cell>
          <cell r="C24423">
            <v>53</v>
          </cell>
          <cell r="D24423">
            <v>2011</v>
          </cell>
          <cell r="E24423">
            <v>40908</v>
          </cell>
        </row>
        <row r="24424">
          <cell r="A24424">
            <v>40857</v>
          </cell>
          <cell r="B24424">
            <v>314</v>
          </cell>
          <cell r="C24424">
            <v>52</v>
          </cell>
          <cell r="D24424">
            <v>2011</v>
          </cell>
          <cell r="E24424">
            <v>40908</v>
          </cell>
        </row>
        <row r="24425">
          <cell r="A24425">
            <v>40858</v>
          </cell>
          <cell r="B24425">
            <v>315</v>
          </cell>
          <cell r="C24425">
            <v>51</v>
          </cell>
          <cell r="D24425">
            <v>2011</v>
          </cell>
          <cell r="E24425">
            <v>40908</v>
          </cell>
        </row>
        <row r="24426">
          <cell r="A24426">
            <v>40859</v>
          </cell>
          <cell r="B24426">
            <v>316</v>
          </cell>
          <cell r="C24426">
            <v>50</v>
          </cell>
          <cell r="D24426">
            <v>2011</v>
          </cell>
          <cell r="E24426">
            <v>40908</v>
          </cell>
        </row>
        <row r="24427">
          <cell r="A24427">
            <v>40860</v>
          </cell>
          <cell r="B24427">
            <v>317</v>
          </cell>
          <cell r="C24427">
            <v>49</v>
          </cell>
          <cell r="D24427">
            <v>2011</v>
          </cell>
          <cell r="E24427">
            <v>40908</v>
          </cell>
        </row>
        <row r="24428">
          <cell r="A24428">
            <v>40861</v>
          </cell>
          <cell r="B24428">
            <v>318</v>
          </cell>
          <cell r="C24428">
            <v>48</v>
          </cell>
          <cell r="D24428">
            <v>2011</v>
          </cell>
          <cell r="E24428">
            <v>40908</v>
          </cell>
        </row>
        <row r="24429">
          <cell r="A24429">
            <v>40862</v>
          </cell>
          <cell r="B24429">
            <v>319</v>
          </cell>
          <cell r="C24429">
            <v>47</v>
          </cell>
          <cell r="D24429">
            <v>2011</v>
          </cell>
          <cell r="E24429">
            <v>40908</v>
          </cell>
        </row>
        <row r="24430">
          <cell r="A24430">
            <v>40863</v>
          </cell>
          <cell r="B24430">
            <v>320</v>
          </cell>
          <cell r="C24430">
            <v>46</v>
          </cell>
          <cell r="D24430">
            <v>2011</v>
          </cell>
          <cell r="E24430">
            <v>40908</v>
          </cell>
        </row>
        <row r="24431">
          <cell r="A24431">
            <v>40864</v>
          </cell>
          <cell r="B24431">
            <v>321</v>
          </cell>
          <cell r="C24431">
            <v>45</v>
          </cell>
          <cell r="D24431">
            <v>2011</v>
          </cell>
          <cell r="E24431">
            <v>40908</v>
          </cell>
        </row>
        <row r="24432">
          <cell r="A24432">
            <v>40865</v>
          </cell>
          <cell r="B24432">
            <v>322</v>
          </cell>
          <cell r="C24432">
            <v>44</v>
          </cell>
          <cell r="D24432">
            <v>2011</v>
          </cell>
          <cell r="E24432">
            <v>40908</v>
          </cell>
        </row>
        <row r="24433">
          <cell r="A24433">
            <v>40866</v>
          </cell>
          <cell r="B24433">
            <v>323</v>
          </cell>
          <cell r="C24433">
            <v>43</v>
          </cell>
          <cell r="D24433">
            <v>2011</v>
          </cell>
          <cell r="E24433">
            <v>40908</v>
          </cell>
        </row>
        <row r="24434">
          <cell r="A24434">
            <v>40867</v>
          </cell>
          <cell r="B24434">
            <v>324</v>
          </cell>
          <cell r="C24434">
            <v>42</v>
          </cell>
          <cell r="D24434">
            <v>2011</v>
          </cell>
          <cell r="E24434">
            <v>40908</v>
          </cell>
        </row>
        <row r="24435">
          <cell r="A24435">
            <v>40868</v>
          </cell>
          <cell r="B24435">
            <v>325</v>
          </cell>
          <cell r="C24435">
            <v>41</v>
          </cell>
          <cell r="D24435">
            <v>2011</v>
          </cell>
          <cell r="E24435">
            <v>40908</v>
          </cell>
        </row>
        <row r="24436">
          <cell r="A24436">
            <v>40869</v>
          </cell>
          <cell r="B24436">
            <v>326</v>
          </cell>
          <cell r="C24436">
            <v>40</v>
          </cell>
          <cell r="D24436">
            <v>2011</v>
          </cell>
          <cell r="E24436">
            <v>40908</v>
          </cell>
        </row>
        <row r="24437">
          <cell r="A24437">
            <v>40870</v>
          </cell>
          <cell r="B24437">
            <v>327</v>
          </cell>
          <cell r="C24437">
            <v>39</v>
          </cell>
          <cell r="D24437">
            <v>2011</v>
          </cell>
          <cell r="E24437">
            <v>40908</v>
          </cell>
        </row>
        <row r="24438">
          <cell r="A24438">
            <v>40871</v>
          </cell>
          <cell r="B24438">
            <v>328</v>
          </cell>
          <cell r="C24438">
            <v>38</v>
          </cell>
          <cell r="D24438">
            <v>2011</v>
          </cell>
          <cell r="E24438">
            <v>40908</v>
          </cell>
        </row>
        <row r="24439">
          <cell r="A24439">
            <v>40872</v>
          </cell>
          <cell r="B24439">
            <v>329</v>
          </cell>
          <cell r="C24439">
            <v>37</v>
          </cell>
          <cell r="D24439">
            <v>2011</v>
          </cell>
          <cell r="E24439">
            <v>40908</v>
          </cell>
        </row>
        <row r="24440">
          <cell r="A24440">
            <v>40873</v>
          </cell>
          <cell r="B24440">
            <v>330</v>
          </cell>
          <cell r="C24440">
            <v>36</v>
          </cell>
          <cell r="D24440">
            <v>2011</v>
          </cell>
          <cell r="E24440">
            <v>40908</v>
          </cell>
        </row>
        <row r="24441">
          <cell r="A24441">
            <v>40874</v>
          </cell>
          <cell r="B24441">
            <v>331</v>
          </cell>
          <cell r="C24441">
            <v>35</v>
          </cell>
          <cell r="D24441">
            <v>2011</v>
          </cell>
          <cell r="E24441">
            <v>40908</v>
          </cell>
        </row>
        <row r="24442">
          <cell r="A24442">
            <v>40875</v>
          </cell>
          <cell r="B24442">
            <v>332</v>
          </cell>
          <cell r="C24442">
            <v>34</v>
          </cell>
          <cell r="D24442">
            <v>2011</v>
          </cell>
          <cell r="E24442">
            <v>40908</v>
          </cell>
        </row>
        <row r="24443">
          <cell r="A24443">
            <v>40876</v>
          </cell>
          <cell r="B24443">
            <v>333</v>
          </cell>
          <cell r="C24443">
            <v>33</v>
          </cell>
          <cell r="D24443">
            <v>2011</v>
          </cell>
          <cell r="E24443">
            <v>40908</v>
          </cell>
        </row>
        <row r="24444">
          <cell r="A24444">
            <v>40877</v>
          </cell>
          <cell r="B24444">
            <v>334</v>
          </cell>
          <cell r="C24444">
            <v>32</v>
          </cell>
          <cell r="D24444">
            <v>2011</v>
          </cell>
          <cell r="E24444">
            <v>40908</v>
          </cell>
        </row>
        <row r="24445">
          <cell r="A24445">
            <v>40878</v>
          </cell>
          <cell r="B24445">
            <v>335</v>
          </cell>
          <cell r="C24445">
            <v>31</v>
          </cell>
          <cell r="D24445">
            <v>2011</v>
          </cell>
          <cell r="E24445">
            <v>40908</v>
          </cell>
        </row>
        <row r="24446">
          <cell r="A24446">
            <v>40879</v>
          </cell>
          <cell r="B24446">
            <v>336</v>
          </cell>
          <cell r="C24446">
            <v>30</v>
          </cell>
          <cell r="D24446">
            <v>2011</v>
          </cell>
          <cell r="E24446">
            <v>40908</v>
          </cell>
        </row>
        <row r="24447">
          <cell r="A24447">
            <v>40880</v>
          </cell>
          <cell r="B24447">
            <v>337</v>
          </cell>
          <cell r="C24447">
            <v>29</v>
          </cell>
          <cell r="D24447">
            <v>2011</v>
          </cell>
          <cell r="E24447">
            <v>40908</v>
          </cell>
        </row>
        <row r="24448">
          <cell r="A24448">
            <v>40881</v>
          </cell>
          <cell r="B24448">
            <v>338</v>
          </cell>
          <cell r="C24448">
            <v>28</v>
          </cell>
          <cell r="D24448">
            <v>2011</v>
          </cell>
          <cell r="E24448">
            <v>40908</v>
          </cell>
        </row>
        <row r="24449">
          <cell r="A24449">
            <v>40882</v>
          </cell>
          <cell r="B24449">
            <v>339</v>
          </cell>
          <cell r="C24449">
            <v>27</v>
          </cell>
          <cell r="D24449">
            <v>2011</v>
          </cell>
          <cell r="E24449">
            <v>40908</v>
          </cell>
        </row>
        <row r="24450">
          <cell r="A24450">
            <v>40883</v>
          </cell>
          <cell r="B24450">
            <v>340</v>
          </cell>
          <cell r="C24450">
            <v>26</v>
          </cell>
          <cell r="D24450">
            <v>2011</v>
          </cell>
          <cell r="E24450">
            <v>40908</v>
          </cell>
        </row>
        <row r="24451">
          <cell r="A24451">
            <v>40884</v>
          </cell>
          <cell r="B24451">
            <v>341</v>
          </cell>
          <cell r="C24451">
            <v>25</v>
          </cell>
          <cell r="D24451">
            <v>2011</v>
          </cell>
          <cell r="E24451">
            <v>40908</v>
          </cell>
        </row>
        <row r="24452">
          <cell r="A24452">
            <v>40885</v>
          </cell>
          <cell r="B24452">
            <v>342</v>
          </cell>
          <cell r="C24452">
            <v>24</v>
          </cell>
          <cell r="D24452">
            <v>2011</v>
          </cell>
          <cell r="E24452">
            <v>40908</v>
          </cell>
        </row>
        <row r="24453">
          <cell r="A24453">
            <v>40886</v>
          </cell>
          <cell r="B24453">
            <v>343</v>
          </cell>
          <cell r="C24453">
            <v>23</v>
          </cell>
          <cell r="D24453">
            <v>2011</v>
          </cell>
          <cell r="E24453">
            <v>40908</v>
          </cell>
        </row>
        <row r="24454">
          <cell r="A24454">
            <v>40887</v>
          </cell>
          <cell r="B24454">
            <v>344</v>
          </cell>
          <cell r="C24454">
            <v>22</v>
          </cell>
          <cell r="D24454">
            <v>2011</v>
          </cell>
          <cell r="E24454">
            <v>40908</v>
          </cell>
        </row>
        <row r="24455">
          <cell r="A24455">
            <v>40888</v>
          </cell>
          <cell r="B24455">
            <v>345</v>
          </cell>
          <cell r="C24455">
            <v>21</v>
          </cell>
          <cell r="D24455">
            <v>2011</v>
          </cell>
          <cell r="E24455">
            <v>40908</v>
          </cell>
        </row>
        <row r="24456">
          <cell r="A24456">
            <v>40889</v>
          </cell>
          <cell r="B24456">
            <v>346</v>
          </cell>
          <cell r="C24456">
            <v>20</v>
          </cell>
          <cell r="D24456">
            <v>2011</v>
          </cell>
          <cell r="E24456">
            <v>40908</v>
          </cell>
        </row>
        <row r="24457">
          <cell r="A24457">
            <v>40890</v>
          </cell>
          <cell r="B24457">
            <v>347</v>
          </cell>
          <cell r="C24457">
            <v>19</v>
          </cell>
          <cell r="D24457">
            <v>2011</v>
          </cell>
          <cell r="E24457">
            <v>40908</v>
          </cell>
        </row>
        <row r="24458">
          <cell r="A24458">
            <v>40891</v>
          </cell>
          <cell r="B24458">
            <v>348</v>
          </cell>
          <cell r="C24458">
            <v>18</v>
          </cell>
          <cell r="D24458">
            <v>2011</v>
          </cell>
          <cell r="E24458">
            <v>40908</v>
          </cell>
        </row>
        <row r="24459">
          <cell r="A24459">
            <v>40892</v>
          </cell>
          <cell r="B24459">
            <v>349</v>
          </cell>
          <cell r="C24459">
            <v>17</v>
          </cell>
          <cell r="D24459">
            <v>2011</v>
          </cell>
          <cell r="E24459">
            <v>40908</v>
          </cell>
        </row>
        <row r="24460">
          <cell r="A24460">
            <v>40893</v>
          </cell>
          <cell r="B24460">
            <v>350</v>
          </cell>
          <cell r="C24460">
            <v>16</v>
          </cell>
          <cell r="D24460">
            <v>2011</v>
          </cell>
          <cell r="E24460">
            <v>40908</v>
          </cell>
        </row>
        <row r="24461">
          <cell r="A24461">
            <v>40894</v>
          </cell>
          <cell r="B24461">
            <v>351</v>
          </cell>
          <cell r="C24461">
            <v>15</v>
          </cell>
          <cell r="D24461">
            <v>2011</v>
          </cell>
          <cell r="E24461">
            <v>40908</v>
          </cell>
        </row>
        <row r="24462">
          <cell r="A24462">
            <v>40895</v>
          </cell>
          <cell r="B24462">
            <v>352</v>
          </cell>
          <cell r="C24462">
            <v>14</v>
          </cell>
          <cell r="D24462">
            <v>2011</v>
          </cell>
          <cell r="E24462">
            <v>40908</v>
          </cell>
        </row>
        <row r="24463">
          <cell r="A24463">
            <v>40896</v>
          </cell>
          <cell r="B24463">
            <v>353</v>
          </cell>
          <cell r="C24463">
            <v>13</v>
          </cell>
          <cell r="D24463">
            <v>2011</v>
          </cell>
          <cell r="E24463">
            <v>40908</v>
          </cell>
        </row>
        <row r="24464">
          <cell r="A24464">
            <v>40897</v>
          </cell>
          <cell r="B24464">
            <v>354</v>
          </cell>
          <cell r="C24464">
            <v>12</v>
          </cell>
          <cell r="D24464">
            <v>2011</v>
          </cell>
          <cell r="E24464">
            <v>40908</v>
          </cell>
        </row>
        <row r="24465">
          <cell r="A24465">
            <v>40898</v>
          </cell>
          <cell r="B24465">
            <v>355</v>
          </cell>
          <cell r="C24465">
            <v>11</v>
          </cell>
          <cell r="D24465">
            <v>2011</v>
          </cell>
          <cell r="E24465">
            <v>40908</v>
          </cell>
        </row>
        <row r="24466">
          <cell r="A24466">
            <v>40899</v>
          </cell>
          <cell r="B24466">
            <v>356</v>
          </cell>
          <cell r="C24466">
            <v>10</v>
          </cell>
          <cell r="D24466">
            <v>2011</v>
          </cell>
          <cell r="E24466">
            <v>40908</v>
          </cell>
        </row>
        <row r="24467">
          <cell r="A24467">
            <v>40900</v>
          </cell>
          <cell r="B24467">
            <v>357</v>
          </cell>
          <cell r="C24467">
            <v>9</v>
          </cell>
          <cell r="D24467">
            <v>2011</v>
          </cell>
          <cell r="E24467">
            <v>40908</v>
          </cell>
        </row>
        <row r="24468">
          <cell r="A24468">
            <v>40901</v>
          </cell>
          <cell r="B24468">
            <v>358</v>
          </cell>
          <cell r="C24468">
            <v>8</v>
          </cell>
          <cell r="D24468">
            <v>2011</v>
          </cell>
          <cell r="E24468">
            <v>40908</v>
          </cell>
        </row>
        <row r="24469">
          <cell r="A24469">
            <v>40902</v>
          </cell>
          <cell r="B24469">
            <v>359</v>
          </cell>
          <cell r="C24469">
            <v>7</v>
          </cell>
          <cell r="D24469">
            <v>2011</v>
          </cell>
          <cell r="E24469">
            <v>40908</v>
          </cell>
        </row>
        <row r="24470">
          <cell r="A24470">
            <v>40903</v>
          </cell>
          <cell r="B24470">
            <v>360</v>
          </cell>
          <cell r="C24470">
            <v>6</v>
          </cell>
          <cell r="D24470">
            <v>2011</v>
          </cell>
          <cell r="E24470">
            <v>40908</v>
          </cell>
        </row>
        <row r="24471">
          <cell r="A24471">
            <v>40904</v>
          </cell>
          <cell r="B24471">
            <v>361</v>
          </cell>
          <cell r="C24471">
            <v>5</v>
          </cell>
          <cell r="D24471">
            <v>2011</v>
          </cell>
          <cell r="E24471">
            <v>40908</v>
          </cell>
        </row>
        <row r="24472">
          <cell r="A24472">
            <v>40905</v>
          </cell>
          <cell r="B24472">
            <v>362</v>
          </cell>
          <cell r="C24472">
            <v>4</v>
          </cell>
          <cell r="D24472">
            <v>2011</v>
          </cell>
          <cell r="E24472">
            <v>40908</v>
          </cell>
        </row>
        <row r="24473">
          <cell r="A24473">
            <v>40906</v>
          </cell>
          <cell r="B24473">
            <v>363</v>
          </cell>
          <cell r="C24473">
            <v>3</v>
          </cell>
          <cell r="D24473">
            <v>2011</v>
          </cell>
          <cell r="E24473">
            <v>40908</v>
          </cell>
        </row>
        <row r="24474">
          <cell r="A24474">
            <v>40907</v>
          </cell>
          <cell r="B24474">
            <v>364</v>
          </cell>
          <cell r="C24474">
            <v>2</v>
          </cell>
          <cell r="D24474">
            <v>2011</v>
          </cell>
          <cell r="E24474">
            <v>40908</v>
          </cell>
        </row>
        <row r="24475">
          <cell r="A24475">
            <v>40908</v>
          </cell>
          <cell r="B24475">
            <v>365</v>
          </cell>
          <cell r="C24475">
            <v>1</v>
          </cell>
          <cell r="D24475">
            <v>2011</v>
          </cell>
          <cell r="E24475">
            <v>40908</v>
          </cell>
        </row>
        <row r="24476">
          <cell r="A24476">
            <v>40909</v>
          </cell>
          <cell r="B24476">
            <v>1</v>
          </cell>
          <cell r="C24476">
            <v>366</v>
          </cell>
          <cell r="D24476">
            <v>2012</v>
          </cell>
          <cell r="E24476">
            <v>41274</v>
          </cell>
        </row>
        <row r="24477">
          <cell r="A24477">
            <v>40910</v>
          </cell>
          <cell r="B24477">
            <v>2</v>
          </cell>
          <cell r="C24477">
            <v>365</v>
          </cell>
          <cell r="D24477">
            <v>2012</v>
          </cell>
          <cell r="E24477">
            <v>41274</v>
          </cell>
        </row>
        <row r="24478">
          <cell r="A24478">
            <v>40911</v>
          </cell>
          <cell r="B24478">
            <v>3</v>
          </cell>
          <cell r="C24478">
            <v>364</v>
          </cell>
          <cell r="D24478">
            <v>2012</v>
          </cell>
          <cell r="E24478">
            <v>41274</v>
          </cell>
        </row>
        <row r="24479">
          <cell r="A24479">
            <v>40912</v>
          </cell>
          <cell r="B24479">
            <v>4</v>
          </cell>
          <cell r="C24479">
            <v>363</v>
          </cell>
          <cell r="D24479">
            <v>2012</v>
          </cell>
          <cell r="E24479">
            <v>41274</v>
          </cell>
        </row>
        <row r="24480">
          <cell r="A24480">
            <v>40913</v>
          </cell>
          <cell r="B24480">
            <v>5</v>
          </cell>
          <cell r="C24480">
            <v>362</v>
          </cell>
          <cell r="D24480">
            <v>2012</v>
          </cell>
          <cell r="E24480">
            <v>41274</v>
          </cell>
        </row>
        <row r="24481">
          <cell r="A24481">
            <v>40914</v>
          </cell>
          <cell r="B24481">
            <v>6</v>
          </cell>
          <cell r="C24481">
            <v>361</v>
          </cell>
          <cell r="D24481">
            <v>2012</v>
          </cell>
          <cell r="E24481">
            <v>41274</v>
          </cell>
        </row>
        <row r="24482">
          <cell r="A24482">
            <v>40915</v>
          </cell>
          <cell r="B24482">
            <v>7</v>
          </cell>
          <cell r="C24482">
            <v>360</v>
          </cell>
          <cell r="D24482">
            <v>2012</v>
          </cell>
          <cell r="E24482">
            <v>41274</v>
          </cell>
        </row>
        <row r="24483">
          <cell r="A24483">
            <v>40916</v>
          </cell>
          <cell r="B24483">
            <v>8</v>
          </cell>
          <cell r="C24483">
            <v>359</v>
          </cell>
          <cell r="D24483">
            <v>2012</v>
          </cell>
          <cell r="E24483">
            <v>41274</v>
          </cell>
        </row>
        <row r="24484">
          <cell r="A24484">
            <v>40917</v>
          </cell>
          <cell r="B24484">
            <v>9</v>
          </cell>
          <cell r="C24484">
            <v>358</v>
          </cell>
          <cell r="D24484">
            <v>2012</v>
          </cell>
          <cell r="E24484">
            <v>41274</v>
          </cell>
        </row>
        <row r="24485">
          <cell r="A24485">
            <v>40918</v>
          </cell>
          <cell r="B24485">
            <v>10</v>
          </cell>
          <cell r="C24485">
            <v>357</v>
          </cell>
          <cell r="D24485">
            <v>2012</v>
          </cell>
          <cell r="E24485">
            <v>41274</v>
          </cell>
        </row>
        <row r="24486">
          <cell r="A24486">
            <v>40919</v>
          </cell>
          <cell r="B24486">
            <v>11</v>
          </cell>
          <cell r="C24486">
            <v>356</v>
          </cell>
          <cell r="D24486">
            <v>2012</v>
          </cell>
          <cell r="E24486">
            <v>41274</v>
          </cell>
        </row>
        <row r="24487">
          <cell r="A24487">
            <v>40920</v>
          </cell>
          <cell r="B24487">
            <v>12</v>
          </cell>
          <cell r="C24487">
            <v>355</v>
          </cell>
          <cell r="D24487">
            <v>2012</v>
          </cell>
          <cell r="E24487">
            <v>41274</v>
          </cell>
        </row>
        <row r="24488">
          <cell r="A24488">
            <v>40921</v>
          </cell>
          <cell r="B24488">
            <v>13</v>
          </cell>
          <cell r="C24488">
            <v>354</v>
          </cell>
          <cell r="D24488">
            <v>2012</v>
          </cell>
          <cell r="E24488">
            <v>41274</v>
          </cell>
        </row>
        <row r="24489">
          <cell r="A24489">
            <v>40922</v>
          </cell>
          <cell r="B24489">
            <v>14</v>
          </cell>
          <cell r="C24489">
            <v>353</v>
          </cell>
          <cell r="D24489">
            <v>2012</v>
          </cell>
          <cell r="E24489">
            <v>41274</v>
          </cell>
        </row>
        <row r="24490">
          <cell r="A24490">
            <v>40923</v>
          </cell>
          <cell r="B24490">
            <v>15</v>
          </cell>
          <cell r="C24490">
            <v>352</v>
          </cell>
          <cell r="D24490">
            <v>2012</v>
          </cell>
          <cell r="E24490">
            <v>41274</v>
          </cell>
        </row>
        <row r="24491">
          <cell r="A24491">
            <v>40924</v>
          </cell>
          <cell r="B24491">
            <v>16</v>
          </cell>
          <cell r="C24491">
            <v>351</v>
          </cell>
          <cell r="D24491">
            <v>2012</v>
          </cell>
          <cell r="E24491">
            <v>41274</v>
          </cell>
        </row>
        <row r="24492">
          <cell r="A24492">
            <v>40925</v>
          </cell>
          <cell r="B24492">
            <v>17</v>
          </cell>
          <cell r="C24492">
            <v>350</v>
          </cell>
          <cell r="D24492">
            <v>2012</v>
          </cell>
          <cell r="E24492">
            <v>41274</v>
          </cell>
        </row>
        <row r="24493">
          <cell r="A24493">
            <v>40926</v>
          </cell>
          <cell r="B24493">
            <v>18</v>
          </cell>
          <cell r="C24493">
            <v>349</v>
          </cell>
          <cell r="D24493">
            <v>2012</v>
          </cell>
          <cell r="E24493">
            <v>41274</v>
          </cell>
        </row>
        <row r="24494">
          <cell r="A24494">
            <v>40927</v>
          </cell>
          <cell r="B24494">
            <v>19</v>
          </cell>
          <cell r="C24494">
            <v>348</v>
          </cell>
          <cell r="D24494">
            <v>2012</v>
          </cell>
          <cell r="E24494">
            <v>41274</v>
          </cell>
        </row>
        <row r="24495">
          <cell r="A24495">
            <v>40928</v>
          </cell>
          <cell r="B24495">
            <v>20</v>
          </cell>
          <cell r="C24495">
            <v>347</v>
          </cell>
          <cell r="D24495">
            <v>2012</v>
          </cell>
          <cell r="E24495">
            <v>41274</v>
          </cell>
        </row>
        <row r="24496">
          <cell r="A24496">
            <v>40929</v>
          </cell>
          <cell r="B24496">
            <v>21</v>
          </cell>
          <cell r="C24496">
            <v>346</v>
          </cell>
          <cell r="D24496">
            <v>2012</v>
          </cell>
          <cell r="E24496">
            <v>41274</v>
          </cell>
        </row>
        <row r="24497">
          <cell r="A24497">
            <v>40930</v>
          </cell>
          <cell r="B24497">
            <v>22</v>
          </cell>
          <cell r="C24497">
            <v>345</v>
          </cell>
          <cell r="D24497">
            <v>2012</v>
          </cell>
          <cell r="E24497">
            <v>41274</v>
          </cell>
        </row>
        <row r="24498">
          <cell r="A24498">
            <v>40931</v>
          </cell>
          <cell r="B24498">
            <v>23</v>
          </cell>
          <cell r="C24498">
            <v>344</v>
          </cell>
          <cell r="D24498">
            <v>2012</v>
          </cell>
          <cell r="E24498">
            <v>41274</v>
          </cell>
        </row>
        <row r="24499">
          <cell r="A24499">
            <v>40932</v>
          </cell>
          <cell r="B24499">
            <v>24</v>
          </cell>
          <cell r="C24499">
            <v>343</v>
          </cell>
          <cell r="D24499">
            <v>2012</v>
          </cell>
          <cell r="E24499">
            <v>41274</v>
          </cell>
        </row>
        <row r="24500">
          <cell r="A24500">
            <v>40933</v>
          </cell>
          <cell r="B24500">
            <v>25</v>
          </cell>
          <cell r="C24500">
            <v>342</v>
          </cell>
          <cell r="D24500">
            <v>2012</v>
          </cell>
          <cell r="E24500">
            <v>41274</v>
          </cell>
        </row>
        <row r="24501">
          <cell r="A24501">
            <v>40934</v>
          </cell>
          <cell r="B24501">
            <v>26</v>
          </cell>
          <cell r="C24501">
            <v>341</v>
          </cell>
          <cell r="D24501">
            <v>2012</v>
          </cell>
          <cell r="E24501">
            <v>41274</v>
          </cell>
        </row>
        <row r="24502">
          <cell r="A24502">
            <v>40935</v>
          </cell>
          <cell r="B24502">
            <v>27</v>
          </cell>
          <cell r="C24502">
            <v>340</v>
          </cell>
          <cell r="D24502">
            <v>2012</v>
          </cell>
          <cell r="E24502">
            <v>41274</v>
          </cell>
        </row>
        <row r="24503">
          <cell r="A24503">
            <v>40936</v>
          </cell>
          <cell r="B24503">
            <v>28</v>
          </cell>
          <cell r="C24503">
            <v>339</v>
          </cell>
          <cell r="D24503">
            <v>2012</v>
          </cell>
          <cell r="E24503">
            <v>41274</v>
          </cell>
        </row>
        <row r="24504">
          <cell r="A24504">
            <v>40937</v>
          </cell>
          <cell r="B24504">
            <v>29</v>
          </cell>
          <cell r="C24504">
            <v>338</v>
          </cell>
          <cell r="D24504">
            <v>2012</v>
          </cell>
          <cell r="E24504">
            <v>41274</v>
          </cell>
        </row>
        <row r="24505">
          <cell r="A24505">
            <v>40938</v>
          </cell>
          <cell r="B24505">
            <v>30</v>
          </cell>
          <cell r="C24505">
            <v>337</v>
          </cell>
          <cell r="D24505">
            <v>2012</v>
          </cell>
          <cell r="E24505">
            <v>41274</v>
          </cell>
        </row>
        <row r="24506">
          <cell r="A24506">
            <v>40939</v>
          </cell>
          <cell r="B24506">
            <v>31</v>
          </cell>
          <cell r="C24506">
            <v>336</v>
          </cell>
          <cell r="D24506">
            <v>2012</v>
          </cell>
          <cell r="E24506">
            <v>41274</v>
          </cell>
        </row>
        <row r="24507">
          <cell r="A24507">
            <v>40940</v>
          </cell>
          <cell r="B24507">
            <v>32</v>
          </cell>
          <cell r="C24507">
            <v>335</v>
          </cell>
          <cell r="D24507">
            <v>2012</v>
          </cell>
          <cell r="E24507">
            <v>41274</v>
          </cell>
        </row>
        <row r="24508">
          <cell r="A24508">
            <v>40941</v>
          </cell>
          <cell r="B24508">
            <v>33</v>
          </cell>
          <cell r="C24508">
            <v>334</v>
          </cell>
          <cell r="D24508">
            <v>2012</v>
          </cell>
          <cell r="E24508">
            <v>41274</v>
          </cell>
        </row>
        <row r="24509">
          <cell r="A24509">
            <v>40942</v>
          </cell>
          <cell r="B24509">
            <v>34</v>
          </cell>
          <cell r="C24509">
            <v>333</v>
          </cell>
          <cell r="D24509">
            <v>2012</v>
          </cell>
          <cell r="E24509">
            <v>41274</v>
          </cell>
        </row>
        <row r="24510">
          <cell r="A24510">
            <v>40943</v>
          </cell>
          <cell r="B24510">
            <v>35</v>
          </cell>
          <cell r="C24510">
            <v>332</v>
          </cell>
          <cell r="D24510">
            <v>2012</v>
          </cell>
          <cell r="E24510">
            <v>41274</v>
          </cell>
        </row>
        <row r="24511">
          <cell r="A24511">
            <v>40944</v>
          </cell>
          <cell r="B24511">
            <v>36</v>
          </cell>
          <cell r="C24511">
            <v>331</v>
          </cell>
          <cell r="D24511">
            <v>2012</v>
          </cell>
          <cell r="E24511">
            <v>41274</v>
          </cell>
        </row>
        <row r="24512">
          <cell r="A24512">
            <v>40945</v>
          </cell>
          <cell r="B24512">
            <v>37</v>
          </cell>
          <cell r="C24512">
            <v>330</v>
          </cell>
          <cell r="D24512">
            <v>2012</v>
          </cell>
          <cell r="E24512">
            <v>41274</v>
          </cell>
        </row>
        <row r="24513">
          <cell r="A24513">
            <v>40946</v>
          </cell>
          <cell r="B24513">
            <v>38</v>
          </cell>
          <cell r="C24513">
            <v>329</v>
          </cell>
          <cell r="D24513">
            <v>2012</v>
          </cell>
          <cell r="E24513">
            <v>41274</v>
          </cell>
        </row>
        <row r="24514">
          <cell r="A24514">
            <v>40947</v>
          </cell>
          <cell r="B24514">
            <v>39</v>
          </cell>
          <cell r="C24514">
            <v>328</v>
          </cell>
          <cell r="D24514">
            <v>2012</v>
          </cell>
          <cell r="E24514">
            <v>41274</v>
          </cell>
        </row>
        <row r="24515">
          <cell r="A24515">
            <v>40948</v>
          </cell>
          <cell r="B24515">
            <v>40</v>
          </cell>
          <cell r="C24515">
            <v>327</v>
          </cell>
          <cell r="D24515">
            <v>2012</v>
          </cell>
          <cell r="E24515">
            <v>41274</v>
          </cell>
        </row>
        <row r="24516">
          <cell r="A24516">
            <v>40949</v>
          </cell>
          <cell r="B24516">
            <v>41</v>
          </cell>
          <cell r="C24516">
            <v>326</v>
          </cell>
          <cell r="D24516">
            <v>2012</v>
          </cell>
          <cell r="E24516">
            <v>41274</v>
          </cell>
        </row>
        <row r="24517">
          <cell r="A24517">
            <v>40950</v>
          </cell>
          <cell r="B24517">
            <v>42</v>
          </cell>
          <cell r="C24517">
            <v>325</v>
          </cell>
          <cell r="D24517">
            <v>2012</v>
          </cell>
          <cell r="E24517">
            <v>41274</v>
          </cell>
        </row>
        <row r="24518">
          <cell r="A24518">
            <v>40951</v>
          </cell>
          <cell r="B24518">
            <v>43</v>
          </cell>
          <cell r="C24518">
            <v>324</v>
          </cell>
          <cell r="D24518">
            <v>2012</v>
          </cell>
          <cell r="E24518">
            <v>41274</v>
          </cell>
        </row>
        <row r="24519">
          <cell r="A24519">
            <v>40952</v>
          </cell>
          <cell r="B24519">
            <v>44</v>
          </cell>
          <cell r="C24519">
            <v>323</v>
          </cell>
          <cell r="D24519">
            <v>2012</v>
          </cell>
          <cell r="E24519">
            <v>41274</v>
          </cell>
        </row>
        <row r="24520">
          <cell r="A24520">
            <v>40953</v>
          </cell>
          <cell r="B24520">
            <v>45</v>
          </cell>
          <cell r="C24520">
            <v>322</v>
          </cell>
          <cell r="D24520">
            <v>2012</v>
          </cell>
          <cell r="E24520">
            <v>41274</v>
          </cell>
        </row>
        <row r="24521">
          <cell r="A24521">
            <v>40954</v>
          </cell>
          <cell r="B24521">
            <v>46</v>
          </cell>
          <cell r="C24521">
            <v>321</v>
          </cell>
          <cell r="D24521">
            <v>2012</v>
          </cell>
          <cell r="E24521">
            <v>41274</v>
          </cell>
        </row>
        <row r="24522">
          <cell r="A24522">
            <v>40955</v>
          </cell>
          <cell r="B24522">
            <v>47</v>
          </cell>
          <cell r="C24522">
            <v>320</v>
          </cell>
          <cell r="D24522">
            <v>2012</v>
          </cell>
          <cell r="E24522">
            <v>41274</v>
          </cell>
        </row>
        <row r="24523">
          <cell r="A24523">
            <v>40956</v>
          </cell>
          <cell r="B24523">
            <v>48</v>
          </cell>
          <cell r="C24523">
            <v>319</v>
          </cell>
          <cell r="D24523">
            <v>2012</v>
          </cell>
          <cell r="E24523">
            <v>41274</v>
          </cell>
        </row>
        <row r="24524">
          <cell r="A24524">
            <v>40957</v>
          </cell>
          <cell r="B24524">
            <v>49</v>
          </cell>
          <cell r="C24524">
            <v>318</v>
          </cell>
          <cell r="D24524">
            <v>2012</v>
          </cell>
          <cell r="E24524">
            <v>41274</v>
          </cell>
        </row>
        <row r="24525">
          <cell r="A24525">
            <v>40958</v>
          </cell>
          <cell r="B24525">
            <v>50</v>
          </cell>
          <cell r="C24525">
            <v>317</v>
          </cell>
          <cell r="D24525">
            <v>2012</v>
          </cell>
          <cell r="E24525">
            <v>41274</v>
          </cell>
        </row>
        <row r="24526">
          <cell r="A24526">
            <v>40959</v>
          </cell>
          <cell r="B24526">
            <v>51</v>
          </cell>
          <cell r="C24526">
            <v>316</v>
          </cell>
          <cell r="D24526">
            <v>2012</v>
          </cell>
          <cell r="E24526">
            <v>41274</v>
          </cell>
        </row>
        <row r="24527">
          <cell r="A24527">
            <v>40960</v>
          </cell>
          <cell r="B24527">
            <v>52</v>
          </cell>
          <cell r="C24527">
            <v>315</v>
          </cell>
          <cell r="D24527">
            <v>2012</v>
          </cell>
          <cell r="E24527">
            <v>41274</v>
          </cell>
        </row>
        <row r="24528">
          <cell r="A24528">
            <v>40961</v>
          </cell>
          <cell r="B24528">
            <v>53</v>
          </cell>
          <cell r="C24528">
            <v>314</v>
          </cell>
          <cell r="D24528">
            <v>2012</v>
          </cell>
          <cell r="E24528">
            <v>41274</v>
          </cell>
        </row>
        <row r="24529">
          <cell r="A24529">
            <v>40962</v>
          </cell>
          <cell r="B24529">
            <v>54</v>
          </cell>
          <cell r="C24529">
            <v>313</v>
          </cell>
          <cell r="D24529">
            <v>2012</v>
          </cell>
          <cell r="E24529">
            <v>41274</v>
          </cell>
        </row>
        <row r="24530">
          <cell r="A24530">
            <v>40963</v>
          </cell>
          <cell r="B24530">
            <v>55</v>
          </cell>
          <cell r="C24530">
            <v>312</v>
          </cell>
          <cell r="D24530">
            <v>2012</v>
          </cell>
          <cell r="E24530">
            <v>41274</v>
          </cell>
        </row>
        <row r="24531">
          <cell r="A24531">
            <v>40964</v>
          </cell>
          <cell r="B24531">
            <v>56</v>
          </cell>
          <cell r="C24531">
            <v>311</v>
          </cell>
          <cell r="D24531">
            <v>2012</v>
          </cell>
          <cell r="E24531">
            <v>41274</v>
          </cell>
        </row>
        <row r="24532">
          <cell r="A24532">
            <v>40965</v>
          </cell>
          <cell r="B24532">
            <v>57</v>
          </cell>
          <cell r="C24532">
            <v>310</v>
          </cell>
          <cell r="D24532">
            <v>2012</v>
          </cell>
          <cell r="E24532">
            <v>41274</v>
          </cell>
        </row>
        <row r="24533">
          <cell r="A24533">
            <v>40966</v>
          </cell>
          <cell r="B24533">
            <v>58</v>
          </cell>
          <cell r="C24533">
            <v>309</v>
          </cell>
          <cell r="D24533">
            <v>2012</v>
          </cell>
          <cell r="E24533">
            <v>41274</v>
          </cell>
        </row>
        <row r="24534">
          <cell r="A24534">
            <v>40967</v>
          </cell>
          <cell r="B24534">
            <v>59</v>
          </cell>
          <cell r="C24534">
            <v>308</v>
          </cell>
          <cell r="D24534">
            <v>2012</v>
          </cell>
          <cell r="E24534">
            <v>41274</v>
          </cell>
        </row>
        <row r="24535">
          <cell r="A24535">
            <v>40968</v>
          </cell>
          <cell r="B24535">
            <v>60</v>
          </cell>
          <cell r="C24535">
            <v>307</v>
          </cell>
          <cell r="D24535">
            <v>2012</v>
          </cell>
          <cell r="E24535">
            <v>41274</v>
          </cell>
        </row>
        <row r="24536">
          <cell r="A24536">
            <v>40969</v>
          </cell>
          <cell r="B24536">
            <v>61</v>
          </cell>
          <cell r="C24536">
            <v>306</v>
          </cell>
          <cell r="D24536">
            <v>2012</v>
          </cell>
          <cell r="E24536">
            <v>41274</v>
          </cell>
        </row>
        <row r="24537">
          <cell r="A24537">
            <v>40970</v>
          </cell>
          <cell r="B24537">
            <v>62</v>
          </cell>
          <cell r="C24537">
            <v>305</v>
          </cell>
          <cell r="D24537">
            <v>2012</v>
          </cell>
          <cell r="E24537">
            <v>41274</v>
          </cell>
        </row>
        <row r="24538">
          <cell r="A24538">
            <v>40971</v>
          </cell>
          <cell r="B24538">
            <v>63</v>
          </cell>
          <cell r="C24538">
            <v>304</v>
          </cell>
          <cell r="D24538">
            <v>2012</v>
          </cell>
          <cell r="E24538">
            <v>41274</v>
          </cell>
        </row>
        <row r="24539">
          <cell r="A24539">
            <v>40972</v>
          </cell>
          <cell r="B24539">
            <v>64</v>
          </cell>
          <cell r="C24539">
            <v>303</v>
          </cell>
          <cell r="D24539">
            <v>2012</v>
          </cell>
          <cell r="E24539">
            <v>41274</v>
          </cell>
        </row>
        <row r="24540">
          <cell r="A24540">
            <v>40973</v>
          </cell>
          <cell r="B24540">
            <v>65</v>
          </cell>
          <cell r="C24540">
            <v>302</v>
          </cell>
          <cell r="D24540">
            <v>2012</v>
          </cell>
          <cell r="E24540">
            <v>41274</v>
          </cell>
        </row>
        <row r="24541">
          <cell r="A24541">
            <v>40974</v>
          </cell>
          <cell r="B24541">
            <v>66</v>
          </cell>
          <cell r="C24541">
            <v>301</v>
          </cell>
          <cell r="D24541">
            <v>2012</v>
          </cell>
          <cell r="E24541">
            <v>41274</v>
          </cell>
        </row>
        <row r="24542">
          <cell r="A24542">
            <v>40975</v>
          </cell>
          <cell r="B24542">
            <v>67</v>
          </cell>
          <cell r="C24542">
            <v>300</v>
          </cell>
          <cell r="D24542">
            <v>2012</v>
          </cell>
          <cell r="E24542">
            <v>41274</v>
          </cell>
        </row>
        <row r="24543">
          <cell r="A24543">
            <v>40976</v>
          </cell>
          <cell r="B24543">
            <v>68</v>
          </cell>
          <cell r="C24543">
            <v>299</v>
          </cell>
          <cell r="D24543">
            <v>2012</v>
          </cell>
          <cell r="E24543">
            <v>41274</v>
          </cell>
        </row>
        <row r="24544">
          <cell r="A24544">
            <v>40977</v>
          </cell>
          <cell r="B24544">
            <v>69</v>
          </cell>
          <cell r="C24544">
            <v>298</v>
          </cell>
          <cell r="D24544">
            <v>2012</v>
          </cell>
          <cell r="E24544">
            <v>41274</v>
          </cell>
        </row>
        <row r="24545">
          <cell r="A24545">
            <v>40978</v>
          </cell>
          <cell r="B24545">
            <v>70</v>
          </cell>
          <cell r="C24545">
            <v>297</v>
          </cell>
          <cell r="D24545">
            <v>2012</v>
          </cell>
          <cell r="E24545">
            <v>41274</v>
          </cell>
        </row>
        <row r="24546">
          <cell r="A24546">
            <v>40979</v>
          </cell>
          <cell r="B24546">
            <v>71</v>
          </cell>
          <cell r="C24546">
            <v>296</v>
          </cell>
          <cell r="D24546">
            <v>2012</v>
          </cell>
          <cell r="E24546">
            <v>41274</v>
          </cell>
        </row>
        <row r="24547">
          <cell r="A24547">
            <v>40980</v>
          </cell>
          <cell r="B24547">
            <v>72</v>
          </cell>
          <cell r="C24547">
            <v>295</v>
          </cell>
          <cell r="D24547">
            <v>2012</v>
          </cell>
          <cell r="E24547">
            <v>41274</v>
          </cell>
        </row>
        <row r="24548">
          <cell r="A24548">
            <v>40981</v>
          </cell>
          <cell r="B24548">
            <v>73</v>
          </cell>
          <cell r="C24548">
            <v>294</v>
          </cell>
          <cell r="D24548">
            <v>2012</v>
          </cell>
          <cell r="E24548">
            <v>41274</v>
          </cell>
        </row>
        <row r="24549">
          <cell r="A24549">
            <v>40982</v>
          </cell>
          <cell r="B24549">
            <v>74</v>
          </cell>
          <cell r="C24549">
            <v>293</v>
          </cell>
          <cell r="D24549">
            <v>2012</v>
          </cell>
          <cell r="E24549">
            <v>41274</v>
          </cell>
        </row>
        <row r="24550">
          <cell r="A24550">
            <v>40983</v>
          </cell>
          <cell r="B24550">
            <v>75</v>
          </cell>
          <cell r="C24550">
            <v>292</v>
          </cell>
          <cell r="D24550">
            <v>2012</v>
          </cell>
          <cell r="E24550">
            <v>41274</v>
          </cell>
        </row>
        <row r="24551">
          <cell r="A24551">
            <v>40984</v>
          </cell>
          <cell r="B24551">
            <v>76</v>
          </cell>
          <cell r="C24551">
            <v>291</v>
          </cell>
          <cell r="D24551">
            <v>2012</v>
          </cell>
          <cell r="E24551">
            <v>41274</v>
          </cell>
        </row>
        <row r="24552">
          <cell r="A24552">
            <v>40985</v>
          </cell>
          <cell r="B24552">
            <v>77</v>
          </cell>
          <cell r="C24552">
            <v>290</v>
          </cell>
          <cell r="D24552">
            <v>2012</v>
          </cell>
          <cell r="E24552">
            <v>41274</v>
          </cell>
        </row>
        <row r="24553">
          <cell r="A24553">
            <v>40986</v>
          </cell>
          <cell r="B24553">
            <v>78</v>
          </cell>
          <cell r="C24553">
            <v>289</v>
          </cell>
          <cell r="D24553">
            <v>2012</v>
          </cell>
          <cell r="E24553">
            <v>41274</v>
          </cell>
        </row>
        <row r="24554">
          <cell r="A24554">
            <v>40987</v>
          </cell>
          <cell r="B24554">
            <v>79</v>
          </cell>
          <cell r="C24554">
            <v>288</v>
          </cell>
          <cell r="D24554">
            <v>2012</v>
          </cell>
          <cell r="E24554">
            <v>41274</v>
          </cell>
        </row>
        <row r="24555">
          <cell r="A24555">
            <v>40988</v>
          </cell>
          <cell r="B24555">
            <v>80</v>
          </cell>
          <cell r="C24555">
            <v>287</v>
          </cell>
          <cell r="D24555">
            <v>2012</v>
          </cell>
          <cell r="E24555">
            <v>41274</v>
          </cell>
        </row>
        <row r="24556">
          <cell r="A24556">
            <v>40989</v>
          </cell>
          <cell r="B24556">
            <v>81</v>
          </cell>
          <cell r="C24556">
            <v>286</v>
          </cell>
          <cell r="D24556">
            <v>2012</v>
          </cell>
          <cell r="E24556">
            <v>41274</v>
          </cell>
        </row>
        <row r="24557">
          <cell r="A24557">
            <v>40990</v>
          </cell>
          <cell r="B24557">
            <v>82</v>
          </cell>
          <cell r="C24557">
            <v>285</v>
          </cell>
          <cell r="D24557">
            <v>2012</v>
          </cell>
          <cell r="E24557">
            <v>41274</v>
          </cell>
        </row>
        <row r="24558">
          <cell r="A24558">
            <v>40991</v>
          </cell>
          <cell r="B24558">
            <v>83</v>
          </cell>
          <cell r="C24558">
            <v>284</v>
          </cell>
          <cell r="D24558">
            <v>2012</v>
          </cell>
          <cell r="E24558">
            <v>41274</v>
          </cell>
        </row>
        <row r="24559">
          <cell r="A24559">
            <v>40992</v>
          </cell>
          <cell r="B24559">
            <v>84</v>
          </cell>
          <cell r="C24559">
            <v>283</v>
          </cell>
          <cell r="D24559">
            <v>2012</v>
          </cell>
          <cell r="E24559">
            <v>41274</v>
          </cell>
        </row>
        <row r="24560">
          <cell r="A24560">
            <v>40993</v>
          </cell>
          <cell r="B24560">
            <v>85</v>
          </cell>
          <cell r="C24560">
            <v>282</v>
          </cell>
          <cell r="D24560">
            <v>2012</v>
          </cell>
          <cell r="E24560">
            <v>41274</v>
          </cell>
        </row>
        <row r="24561">
          <cell r="A24561">
            <v>40994</v>
          </cell>
          <cell r="B24561">
            <v>86</v>
          </cell>
          <cell r="C24561">
            <v>281</v>
          </cell>
          <cell r="D24561">
            <v>2012</v>
          </cell>
          <cell r="E24561">
            <v>41274</v>
          </cell>
        </row>
        <row r="24562">
          <cell r="A24562">
            <v>40995</v>
          </cell>
          <cell r="B24562">
            <v>87</v>
          </cell>
          <cell r="C24562">
            <v>280</v>
          </cell>
          <cell r="D24562">
            <v>2012</v>
          </cell>
          <cell r="E24562">
            <v>41274</v>
          </cell>
        </row>
        <row r="24563">
          <cell r="A24563">
            <v>40996</v>
          </cell>
          <cell r="B24563">
            <v>88</v>
          </cell>
          <cell r="C24563">
            <v>279</v>
          </cell>
          <cell r="D24563">
            <v>2012</v>
          </cell>
          <cell r="E24563">
            <v>41274</v>
          </cell>
        </row>
        <row r="24564">
          <cell r="A24564">
            <v>40997</v>
          </cell>
          <cell r="B24564">
            <v>89</v>
          </cell>
          <cell r="C24564">
            <v>278</v>
          </cell>
          <cell r="D24564">
            <v>2012</v>
          </cell>
          <cell r="E24564">
            <v>41274</v>
          </cell>
        </row>
        <row r="24565">
          <cell r="A24565">
            <v>40998</v>
          </cell>
          <cell r="B24565">
            <v>90</v>
          </cell>
          <cell r="C24565">
            <v>277</v>
          </cell>
          <cell r="D24565">
            <v>2012</v>
          </cell>
          <cell r="E24565">
            <v>41274</v>
          </cell>
        </row>
        <row r="24566">
          <cell r="A24566">
            <v>40999</v>
          </cell>
          <cell r="B24566">
            <v>91</v>
          </cell>
          <cell r="C24566">
            <v>276</v>
          </cell>
          <cell r="D24566">
            <v>2012</v>
          </cell>
          <cell r="E24566">
            <v>41274</v>
          </cell>
        </row>
        <row r="24567">
          <cell r="A24567">
            <v>41000</v>
          </cell>
          <cell r="B24567">
            <v>92</v>
          </cell>
          <cell r="C24567">
            <v>275</v>
          </cell>
          <cell r="D24567">
            <v>2012</v>
          </cell>
          <cell r="E24567">
            <v>41274</v>
          </cell>
        </row>
        <row r="24568">
          <cell r="A24568">
            <v>41001</v>
          </cell>
          <cell r="B24568">
            <v>93</v>
          </cell>
          <cell r="C24568">
            <v>274</v>
          </cell>
          <cell r="D24568">
            <v>2012</v>
          </cell>
          <cell r="E24568">
            <v>41274</v>
          </cell>
        </row>
        <row r="24569">
          <cell r="A24569">
            <v>41002</v>
          </cell>
          <cell r="B24569">
            <v>94</v>
          </cell>
          <cell r="C24569">
            <v>273</v>
          </cell>
          <cell r="D24569">
            <v>2012</v>
          </cell>
          <cell r="E24569">
            <v>41274</v>
          </cell>
        </row>
        <row r="24570">
          <cell r="A24570">
            <v>41003</v>
          </cell>
          <cell r="B24570">
            <v>95</v>
          </cell>
          <cell r="C24570">
            <v>272</v>
          </cell>
          <cell r="D24570">
            <v>2012</v>
          </cell>
          <cell r="E24570">
            <v>41274</v>
          </cell>
        </row>
        <row r="24571">
          <cell r="A24571">
            <v>41004</v>
          </cell>
          <cell r="B24571">
            <v>96</v>
          </cell>
          <cell r="C24571">
            <v>271</v>
          </cell>
          <cell r="D24571">
            <v>2012</v>
          </cell>
          <cell r="E24571">
            <v>41274</v>
          </cell>
        </row>
        <row r="24572">
          <cell r="A24572">
            <v>41005</v>
          </cell>
          <cell r="B24572">
            <v>97</v>
          </cell>
          <cell r="C24572">
            <v>270</v>
          </cell>
          <cell r="D24572">
            <v>2012</v>
          </cell>
          <cell r="E24572">
            <v>41274</v>
          </cell>
        </row>
        <row r="24573">
          <cell r="A24573">
            <v>41006</v>
          </cell>
          <cell r="B24573">
            <v>98</v>
          </cell>
          <cell r="C24573">
            <v>269</v>
          </cell>
          <cell r="D24573">
            <v>2012</v>
          </cell>
          <cell r="E24573">
            <v>41274</v>
          </cell>
        </row>
        <row r="24574">
          <cell r="A24574">
            <v>41007</v>
          </cell>
          <cell r="B24574">
            <v>99</v>
          </cell>
          <cell r="C24574">
            <v>268</v>
          </cell>
          <cell r="D24574">
            <v>2012</v>
          </cell>
          <cell r="E24574">
            <v>41274</v>
          </cell>
        </row>
        <row r="24575">
          <cell r="A24575">
            <v>41008</v>
          </cell>
          <cell r="B24575">
            <v>100</v>
          </cell>
          <cell r="C24575">
            <v>267</v>
          </cell>
          <cell r="D24575">
            <v>2012</v>
          </cell>
          <cell r="E24575">
            <v>41274</v>
          </cell>
        </row>
        <row r="24576">
          <cell r="A24576">
            <v>41009</v>
          </cell>
          <cell r="B24576">
            <v>101</v>
          </cell>
          <cell r="C24576">
            <v>266</v>
          </cell>
          <cell r="D24576">
            <v>2012</v>
          </cell>
          <cell r="E24576">
            <v>41274</v>
          </cell>
        </row>
        <row r="24577">
          <cell r="A24577">
            <v>41010</v>
          </cell>
          <cell r="B24577">
            <v>102</v>
          </cell>
          <cell r="C24577">
            <v>265</v>
          </cell>
          <cell r="D24577">
            <v>2012</v>
          </cell>
          <cell r="E24577">
            <v>41274</v>
          </cell>
        </row>
        <row r="24578">
          <cell r="A24578">
            <v>41011</v>
          </cell>
          <cell r="B24578">
            <v>103</v>
          </cell>
          <cell r="C24578">
            <v>264</v>
          </cell>
          <cell r="D24578">
            <v>2012</v>
          </cell>
          <cell r="E24578">
            <v>41274</v>
          </cell>
        </row>
        <row r="24579">
          <cell r="A24579">
            <v>41012</v>
          </cell>
          <cell r="B24579">
            <v>104</v>
          </cell>
          <cell r="C24579">
            <v>263</v>
          </cell>
          <cell r="D24579">
            <v>2012</v>
          </cell>
          <cell r="E24579">
            <v>41274</v>
          </cell>
        </row>
        <row r="24580">
          <cell r="A24580">
            <v>41013</v>
          </cell>
          <cell r="B24580">
            <v>105</v>
          </cell>
          <cell r="C24580">
            <v>262</v>
          </cell>
          <cell r="D24580">
            <v>2012</v>
          </cell>
          <cell r="E24580">
            <v>41274</v>
          </cell>
        </row>
        <row r="24581">
          <cell r="A24581">
            <v>41014</v>
          </cell>
          <cell r="B24581">
            <v>106</v>
          </cell>
          <cell r="C24581">
            <v>261</v>
          </cell>
          <cell r="D24581">
            <v>2012</v>
          </cell>
          <cell r="E24581">
            <v>41274</v>
          </cell>
        </row>
        <row r="24582">
          <cell r="A24582">
            <v>41015</v>
          </cell>
          <cell r="B24582">
            <v>107</v>
          </cell>
          <cell r="C24582">
            <v>260</v>
          </cell>
          <cell r="D24582">
            <v>2012</v>
          </cell>
          <cell r="E24582">
            <v>41274</v>
          </cell>
        </row>
        <row r="24583">
          <cell r="A24583">
            <v>41016</v>
          </cell>
          <cell r="B24583">
            <v>108</v>
          </cell>
          <cell r="C24583">
            <v>259</v>
          </cell>
          <cell r="D24583">
            <v>2012</v>
          </cell>
          <cell r="E24583">
            <v>41274</v>
          </cell>
        </row>
        <row r="24584">
          <cell r="A24584">
            <v>41017</v>
          </cell>
          <cell r="B24584">
            <v>109</v>
          </cell>
          <cell r="C24584">
            <v>258</v>
          </cell>
          <cell r="D24584">
            <v>2012</v>
          </cell>
          <cell r="E24584">
            <v>41274</v>
          </cell>
        </row>
        <row r="24585">
          <cell r="A24585">
            <v>41018</v>
          </cell>
          <cell r="B24585">
            <v>110</v>
          </cell>
          <cell r="C24585">
            <v>257</v>
          </cell>
          <cell r="D24585">
            <v>2012</v>
          </cell>
          <cell r="E24585">
            <v>41274</v>
          </cell>
        </row>
        <row r="24586">
          <cell r="A24586">
            <v>41019</v>
          </cell>
          <cell r="B24586">
            <v>111</v>
          </cell>
          <cell r="C24586">
            <v>256</v>
          </cell>
          <cell r="D24586">
            <v>2012</v>
          </cell>
          <cell r="E24586">
            <v>41274</v>
          </cell>
        </row>
        <row r="24587">
          <cell r="A24587">
            <v>41020</v>
          </cell>
          <cell r="B24587">
            <v>112</v>
          </cell>
          <cell r="C24587">
            <v>255</v>
          </cell>
          <cell r="D24587">
            <v>2012</v>
          </cell>
          <cell r="E24587">
            <v>41274</v>
          </cell>
        </row>
        <row r="24588">
          <cell r="A24588">
            <v>41021</v>
          </cell>
          <cell r="B24588">
            <v>113</v>
          </cell>
          <cell r="C24588">
            <v>254</v>
          </cell>
          <cell r="D24588">
            <v>2012</v>
          </cell>
          <cell r="E24588">
            <v>41274</v>
          </cell>
        </row>
        <row r="24589">
          <cell r="A24589">
            <v>41022</v>
          </cell>
          <cell r="B24589">
            <v>114</v>
          </cell>
          <cell r="C24589">
            <v>253</v>
          </cell>
          <cell r="D24589">
            <v>2012</v>
          </cell>
          <cell r="E24589">
            <v>41274</v>
          </cell>
        </row>
        <row r="24590">
          <cell r="A24590">
            <v>41023</v>
          </cell>
          <cell r="B24590">
            <v>115</v>
          </cell>
          <cell r="C24590">
            <v>252</v>
          </cell>
          <cell r="D24590">
            <v>2012</v>
          </cell>
          <cell r="E24590">
            <v>41274</v>
          </cell>
        </row>
        <row r="24591">
          <cell r="A24591">
            <v>41024</v>
          </cell>
          <cell r="B24591">
            <v>116</v>
          </cell>
          <cell r="C24591">
            <v>251</v>
          </cell>
          <cell r="D24591">
            <v>2012</v>
          </cell>
          <cell r="E24591">
            <v>41274</v>
          </cell>
        </row>
        <row r="24592">
          <cell r="A24592">
            <v>41025</v>
          </cell>
          <cell r="B24592">
            <v>117</v>
          </cell>
          <cell r="C24592">
            <v>250</v>
          </cell>
          <cell r="D24592">
            <v>2012</v>
          </cell>
          <cell r="E24592">
            <v>41274</v>
          </cell>
        </row>
        <row r="24593">
          <cell r="A24593">
            <v>41026</v>
          </cell>
          <cell r="B24593">
            <v>118</v>
          </cell>
          <cell r="C24593">
            <v>249</v>
          </cell>
          <cell r="D24593">
            <v>2012</v>
          </cell>
          <cell r="E24593">
            <v>41274</v>
          </cell>
        </row>
        <row r="24594">
          <cell r="A24594">
            <v>41027</v>
          </cell>
          <cell r="B24594">
            <v>119</v>
          </cell>
          <cell r="C24594">
            <v>248</v>
          </cell>
          <cell r="D24594">
            <v>2012</v>
          </cell>
          <cell r="E24594">
            <v>41274</v>
          </cell>
        </row>
        <row r="24595">
          <cell r="A24595">
            <v>41028</v>
          </cell>
          <cell r="B24595">
            <v>120</v>
          </cell>
          <cell r="C24595">
            <v>247</v>
          </cell>
          <cell r="D24595">
            <v>2012</v>
          </cell>
          <cell r="E24595">
            <v>41274</v>
          </cell>
        </row>
        <row r="24596">
          <cell r="A24596">
            <v>41029</v>
          </cell>
          <cell r="B24596">
            <v>121</v>
          </cell>
          <cell r="C24596">
            <v>246</v>
          </cell>
          <cell r="D24596">
            <v>2012</v>
          </cell>
          <cell r="E24596">
            <v>41274</v>
          </cell>
        </row>
        <row r="24597">
          <cell r="A24597">
            <v>41030</v>
          </cell>
          <cell r="B24597">
            <v>122</v>
          </cell>
          <cell r="C24597">
            <v>245</v>
          </cell>
          <cell r="D24597">
            <v>2012</v>
          </cell>
          <cell r="E24597">
            <v>41274</v>
          </cell>
        </row>
        <row r="24598">
          <cell r="A24598">
            <v>41031</v>
          </cell>
          <cell r="B24598">
            <v>123</v>
          </cell>
          <cell r="C24598">
            <v>244</v>
          </cell>
          <cell r="D24598">
            <v>2012</v>
          </cell>
          <cell r="E24598">
            <v>41274</v>
          </cell>
        </row>
        <row r="24599">
          <cell r="A24599">
            <v>41032</v>
          </cell>
          <cell r="B24599">
            <v>124</v>
          </cell>
          <cell r="C24599">
            <v>243</v>
          </cell>
          <cell r="D24599">
            <v>2012</v>
          </cell>
          <cell r="E24599">
            <v>41274</v>
          </cell>
        </row>
        <row r="24600">
          <cell r="A24600">
            <v>41033</v>
          </cell>
          <cell r="B24600">
            <v>125</v>
          </cell>
          <cell r="C24600">
            <v>242</v>
          </cell>
          <cell r="D24600">
            <v>2012</v>
          </cell>
          <cell r="E24600">
            <v>41274</v>
          </cell>
        </row>
        <row r="24601">
          <cell r="A24601">
            <v>41034</v>
          </cell>
          <cell r="B24601">
            <v>126</v>
          </cell>
          <cell r="C24601">
            <v>241</v>
          </cell>
          <cell r="D24601">
            <v>2012</v>
          </cell>
          <cell r="E24601">
            <v>41274</v>
          </cell>
        </row>
        <row r="24602">
          <cell r="A24602">
            <v>41035</v>
          </cell>
          <cell r="B24602">
            <v>127</v>
          </cell>
          <cell r="C24602">
            <v>240</v>
          </cell>
          <cell r="D24602">
            <v>2012</v>
          </cell>
          <cell r="E24602">
            <v>41274</v>
          </cell>
        </row>
        <row r="24603">
          <cell r="A24603">
            <v>41036</v>
          </cell>
          <cell r="B24603">
            <v>128</v>
          </cell>
          <cell r="C24603">
            <v>239</v>
          </cell>
          <cell r="D24603">
            <v>2012</v>
          </cell>
          <cell r="E24603">
            <v>41274</v>
          </cell>
        </row>
        <row r="24604">
          <cell r="A24604">
            <v>41037</v>
          </cell>
          <cell r="B24604">
            <v>129</v>
          </cell>
          <cell r="C24604">
            <v>238</v>
          </cell>
          <cell r="D24604">
            <v>2012</v>
          </cell>
          <cell r="E24604">
            <v>41274</v>
          </cell>
        </row>
        <row r="24605">
          <cell r="A24605">
            <v>41038</v>
          </cell>
          <cell r="B24605">
            <v>130</v>
          </cell>
          <cell r="C24605">
            <v>237</v>
          </cell>
          <cell r="D24605">
            <v>2012</v>
          </cell>
          <cell r="E24605">
            <v>41274</v>
          </cell>
        </row>
        <row r="24606">
          <cell r="A24606">
            <v>41039</v>
          </cell>
          <cell r="B24606">
            <v>131</v>
          </cell>
          <cell r="C24606">
            <v>236</v>
          </cell>
          <cell r="D24606">
            <v>2012</v>
          </cell>
          <cell r="E24606">
            <v>41274</v>
          </cell>
        </row>
        <row r="24607">
          <cell r="A24607">
            <v>41040</v>
          </cell>
          <cell r="B24607">
            <v>132</v>
          </cell>
          <cell r="C24607">
            <v>235</v>
          </cell>
          <cell r="D24607">
            <v>2012</v>
          </cell>
          <cell r="E24607">
            <v>41274</v>
          </cell>
        </row>
        <row r="24608">
          <cell r="A24608">
            <v>41041</v>
          </cell>
          <cell r="B24608">
            <v>133</v>
          </cell>
          <cell r="C24608">
            <v>234</v>
          </cell>
          <cell r="D24608">
            <v>2012</v>
          </cell>
          <cell r="E24608">
            <v>41274</v>
          </cell>
        </row>
        <row r="24609">
          <cell r="A24609">
            <v>41042</v>
          </cell>
          <cell r="B24609">
            <v>134</v>
          </cell>
          <cell r="C24609">
            <v>233</v>
          </cell>
          <cell r="D24609">
            <v>2012</v>
          </cell>
          <cell r="E24609">
            <v>41274</v>
          </cell>
        </row>
        <row r="24610">
          <cell r="A24610">
            <v>41043</v>
          </cell>
          <cell r="B24610">
            <v>135</v>
          </cell>
          <cell r="C24610">
            <v>232</v>
          </cell>
          <cell r="D24610">
            <v>2012</v>
          </cell>
          <cell r="E24610">
            <v>41274</v>
          </cell>
        </row>
        <row r="24611">
          <cell r="A24611">
            <v>41044</v>
          </cell>
          <cell r="B24611">
            <v>136</v>
          </cell>
          <cell r="C24611">
            <v>231</v>
          </cell>
          <cell r="D24611">
            <v>2012</v>
          </cell>
          <cell r="E24611">
            <v>41274</v>
          </cell>
        </row>
        <row r="24612">
          <cell r="A24612">
            <v>41045</v>
          </cell>
          <cell r="B24612">
            <v>137</v>
          </cell>
          <cell r="C24612">
            <v>230</v>
          </cell>
          <cell r="D24612">
            <v>2012</v>
          </cell>
          <cell r="E24612">
            <v>41274</v>
          </cell>
        </row>
        <row r="24613">
          <cell r="A24613">
            <v>41046</v>
          </cell>
          <cell r="B24613">
            <v>138</v>
          </cell>
          <cell r="C24613">
            <v>229</v>
          </cell>
          <cell r="D24613">
            <v>2012</v>
          </cell>
          <cell r="E24613">
            <v>41274</v>
          </cell>
        </row>
        <row r="24614">
          <cell r="A24614">
            <v>41047</v>
          </cell>
          <cell r="B24614">
            <v>139</v>
          </cell>
          <cell r="C24614">
            <v>228</v>
          </cell>
          <cell r="D24614">
            <v>2012</v>
          </cell>
          <cell r="E24614">
            <v>41274</v>
          </cell>
        </row>
        <row r="24615">
          <cell r="A24615">
            <v>41048</v>
          </cell>
          <cell r="B24615">
            <v>140</v>
          </cell>
          <cell r="C24615">
            <v>227</v>
          </cell>
          <cell r="D24615">
            <v>2012</v>
          </cell>
          <cell r="E24615">
            <v>41274</v>
          </cell>
        </row>
        <row r="24616">
          <cell r="A24616">
            <v>41049</v>
          </cell>
          <cell r="B24616">
            <v>141</v>
          </cell>
          <cell r="C24616">
            <v>226</v>
          </cell>
          <cell r="D24616">
            <v>2012</v>
          </cell>
          <cell r="E24616">
            <v>41274</v>
          </cell>
        </row>
        <row r="24617">
          <cell r="A24617">
            <v>41050</v>
          </cell>
          <cell r="B24617">
            <v>142</v>
          </cell>
          <cell r="C24617">
            <v>225</v>
          </cell>
          <cell r="D24617">
            <v>2012</v>
          </cell>
          <cell r="E24617">
            <v>41274</v>
          </cell>
        </row>
        <row r="24618">
          <cell r="A24618">
            <v>41051</v>
          </cell>
          <cell r="B24618">
            <v>143</v>
          </cell>
          <cell r="C24618">
            <v>224</v>
          </cell>
          <cell r="D24618">
            <v>2012</v>
          </cell>
          <cell r="E24618">
            <v>41274</v>
          </cell>
        </row>
        <row r="24619">
          <cell r="A24619">
            <v>41052</v>
          </cell>
          <cell r="B24619">
            <v>144</v>
          </cell>
          <cell r="C24619">
            <v>223</v>
          </cell>
          <cell r="D24619">
            <v>2012</v>
          </cell>
          <cell r="E24619">
            <v>41274</v>
          </cell>
        </row>
        <row r="24620">
          <cell r="A24620">
            <v>41053</v>
          </cell>
          <cell r="B24620">
            <v>145</v>
          </cell>
          <cell r="C24620">
            <v>222</v>
          </cell>
          <cell r="D24620">
            <v>2012</v>
          </cell>
          <cell r="E24620">
            <v>41274</v>
          </cell>
        </row>
        <row r="24621">
          <cell r="A24621">
            <v>41054</v>
          </cell>
          <cell r="B24621">
            <v>146</v>
          </cell>
          <cell r="C24621">
            <v>221</v>
          </cell>
          <cell r="D24621">
            <v>2012</v>
          </cell>
          <cell r="E24621">
            <v>41274</v>
          </cell>
        </row>
        <row r="24622">
          <cell r="A24622">
            <v>41055</v>
          </cell>
          <cell r="B24622">
            <v>147</v>
          </cell>
          <cell r="C24622">
            <v>220</v>
          </cell>
          <cell r="D24622">
            <v>2012</v>
          </cell>
          <cell r="E24622">
            <v>41274</v>
          </cell>
        </row>
        <row r="24623">
          <cell r="A24623">
            <v>41056</v>
          </cell>
          <cell r="B24623">
            <v>148</v>
          </cell>
          <cell r="C24623">
            <v>219</v>
          </cell>
          <cell r="D24623">
            <v>2012</v>
          </cell>
          <cell r="E24623">
            <v>41274</v>
          </cell>
        </row>
        <row r="24624">
          <cell r="A24624">
            <v>41057</v>
          </cell>
          <cell r="B24624">
            <v>149</v>
          </cell>
          <cell r="C24624">
            <v>218</v>
          </cell>
          <cell r="D24624">
            <v>2012</v>
          </cell>
          <cell r="E24624">
            <v>41274</v>
          </cell>
        </row>
        <row r="24625">
          <cell r="A24625">
            <v>41058</v>
          </cell>
          <cell r="B24625">
            <v>150</v>
          </cell>
          <cell r="C24625">
            <v>217</v>
          </cell>
          <cell r="D24625">
            <v>2012</v>
          </cell>
          <cell r="E24625">
            <v>41274</v>
          </cell>
        </row>
        <row r="24626">
          <cell r="A24626">
            <v>41059</v>
          </cell>
          <cell r="B24626">
            <v>151</v>
          </cell>
          <cell r="C24626">
            <v>216</v>
          </cell>
          <cell r="D24626">
            <v>2012</v>
          </cell>
          <cell r="E24626">
            <v>41274</v>
          </cell>
        </row>
        <row r="24627">
          <cell r="A24627">
            <v>41060</v>
          </cell>
          <cell r="B24627">
            <v>152</v>
          </cell>
          <cell r="C24627">
            <v>215</v>
          </cell>
          <cell r="D24627">
            <v>2012</v>
          </cell>
          <cell r="E24627">
            <v>41274</v>
          </cell>
        </row>
        <row r="24628">
          <cell r="A24628">
            <v>41061</v>
          </cell>
          <cell r="B24628">
            <v>153</v>
          </cell>
          <cell r="C24628">
            <v>214</v>
          </cell>
          <cell r="D24628">
            <v>2012</v>
          </cell>
          <cell r="E24628">
            <v>41274</v>
          </cell>
        </row>
        <row r="24629">
          <cell r="A24629">
            <v>41062</v>
          </cell>
          <cell r="B24629">
            <v>154</v>
          </cell>
          <cell r="C24629">
            <v>213</v>
          </cell>
          <cell r="D24629">
            <v>2012</v>
          </cell>
          <cell r="E24629">
            <v>41274</v>
          </cell>
        </row>
        <row r="24630">
          <cell r="A24630">
            <v>41063</v>
          </cell>
          <cell r="B24630">
            <v>155</v>
          </cell>
          <cell r="C24630">
            <v>212</v>
          </cell>
          <cell r="D24630">
            <v>2012</v>
          </cell>
          <cell r="E24630">
            <v>41274</v>
          </cell>
        </row>
        <row r="24631">
          <cell r="A24631">
            <v>41064</v>
          </cell>
          <cell r="B24631">
            <v>156</v>
          </cell>
          <cell r="C24631">
            <v>211</v>
          </cell>
          <cell r="D24631">
            <v>2012</v>
          </cell>
          <cell r="E24631">
            <v>41274</v>
          </cell>
        </row>
        <row r="24632">
          <cell r="A24632">
            <v>41065</v>
          </cell>
          <cell r="B24632">
            <v>157</v>
          </cell>
          <cell r="C24632">
            <v>210</v>
          </cell>
          <cell r="D24632">
            <v>2012</v>
          </cell>
          <cell r="E24632">
            <v>41274</v>
          </cell>
        </row>
        <row r="24633">
          <cell r="A24633">
            <v>41066</v>
          </cell>
          <cell r="B24633">
            <v>158</v>
          </cell>
          <cell r="C24633">
            <v>209</v>
          </cell>
          <cell r="D24633">
            <v>2012</v>
          </cell>
          <cell r="E24633">
            <v>41274</v>
          </cell>
        </row>
        <row r="24634">
          <cell r="A24634">
            <v>41067</v>
          </cell>
          <cell r="B24634">
            <v>159</v>
          </cell>
          <cell r="C24634">
            <v>208</v>
          </cell>
          <cell r="D24634">
            <v>2012</v>
          </cell>
          <cell r="E24634">
            <v>41274</v>
          </cell>
        </row>
        <row r="24635">
          <cell r="A24635">
            <v>41068</v>
          </cell>
          <cell r="B24635">
            <v>160</v>
          </cell>
          <cell r="C24635">
            <v>207</v>
          </cell>
          <cell r="D24635">
            <v>2012</v>
          </cell>
          <cell r="E24635">
            <v>41274</v>
          </cell>
        </row>
        <row r="24636">
          <cell r="A24636">
            <v>41069</v>
          </cell>
          <cell r="B24636">
            <v>161</v>
          </cell>
          <cell r="C24636">
            <v>206</v>
          </cell>
          <cell r="D24636">
            <v>2012</v>
          </cell>
          <cell r="E24636">
            <v>41274</v>
          </cell>
        </row>
        <row r="24637">
          <cell r="A24637">
            <v>41070</v>
          </cell>
          <cell r="B24637">
            <v>162</v>
          </cell>
          <cell r="C24637">
            <v>205</v>
          </cell>
          <cell r="D24637">
            <v>2012</v>
          </cell>
          <cell r="E24637">
            <v>41274</v>
          </cell>
        </row>
        <row r="24638">
          <cell r="A24638">
            <v>41071</v>
          </cell>
          <cell r="B24638">
            <v>163</v>
          </cell>
          <cell r="C24638">
            <v>204</v>
          </cell>
          <cell r="D24638">
            <v>2012</v>
          </cell>
          <cell r="E24638">
            <v>41274</v>
          </cell>
        </row>
        <row r="24639">
          <cell r="A24639">
            <v>41072</v>
          </cell>
          <cell r="B24639">
            <v>164</v>
          </cell>
          <cell r="C24639">
            <v>203</v>
          </cell>
          <cell r="D24639">
            <v>2012</v>
          </cell>
          <cell r="E24639">
            <v>41274</v>
          </cell>
        </row>
        <row r="24640">
          <cell r="A24640">
            <v>41073</v>
          </cell>
          <cell r="B24640">
            <v>165</v>
          </cell>
          <cell r="C24640">
            <v>202</v>
          </cell>
          <cell r="D24640">
            <v>2012</v>
          </cell>
          <cell r="E24640">
            <v>41274</v>
          </cell>
        </row>
        <row r="24641">
          <cell r="A24641">
            <v>41074</v>
          </cell>
          <cell r="B24641">
            <v>166</v>
          </cell>
          <cell r="C24641">
            <v>201</v>
          </cell>
          <cell r="D24641">
            <v>2012</v>
          </cell>
          <cell r="E24641">
            <v>41274</v>
          </cell>
        </row>
        <row r="24642">
          <cell r="A24642">
            <v>41075</v>
          </cell>
          <cell r="B24642">
            <v>167</v>
          </cell>
          <cell r="C24642">
            <v>200</v>
          </cell>
          <cell r="D24642">
            <v>2012</v>
          </cell>
          <cell r="E24642">
            <v>41274</v>
          </cell>
        </row>
        <row r="24643">
          <cell r="A24643">
            <v>41076</v>
          </cell>
          <cell r="B24643">
            <v>168</v>
          </cell>
          <cell r="C24643">
            <v>199</v>
          </cell>
          <cell r="D24643">
            <v>2012</v>
          </cell>
          <cell r="E24643">
            <v>41274</v>
          </cell>
        </row>
        <row r="24644">
          <cell r="A24644">
            <v>41077</v>
          </cell>
          <cell r="B24644">
            <v>169</v>
          </cell>
          <cell r="C24644">
            <v>198</v>
          </cell>
          <cell r="D24644">
            <v>2012</v>
          </cell>
          <cell r="E24644">
            <v>41274</v>
          </cell>
        </row>
        <row r="24645">
          <cell r="A24645">
            <v>41078</v>
          </cell>
          <cell r="B24645">
            <v>170</v>
          </cell>
          <cell r="C24645">
            <v>197</v>
          </cell>
          <cell r="D24645">
            <v>2012</v>
          </cell>
          <cell r="E24645">
            <v>41274</v>
          </cell>
        </row>
        <row r="24646">
          <cell r="A24646">
            <v>41079</v>
          </cell>
          <cell r="B24646">
            <v>171</v>
          </cell>
          <cell r="C24646">
            <v>196</v>
          </cell>
          <cell r="D24646">
            <v>2012</v>
          </cell>
          <cell r="E24646">
            <v>41274</v>
          </cell>
        </row>
        <row r="24647">
          <cell r="A24647">
            <v>41080</v>
          </cell>
          <cell r="B24647">
            <v>172</v>
          </cell>
          <cell r="C24647">
            <v>195</v>
          </cell>
          <cell r="D24647">
            <v>2012</v>
          </cell>
          <cell r="E24647">
            <v>41274</v>
          </cell>
        </row>
        <row r="24648">
          <cell r="A24648">
            <v>41081</v>
          </cell>
          <cell r="B24648">
            <v>173</v>
          </cell>
          <cell r="C24648">
            <v>194</v>
          </cell>
          <cell r="D24648">
            <v>2012</v>
          </cell>
          <cell r="E24648">
            <v>41274</v>
          </cell>
        </row>
        <row r="24649">
          <cell r="A24649">
            <v>41082</v>
          </cell>
          <cell r="B24649">
            <v>174</v>
          </cell>
          <cell r="C24649">
            <v>193</v>
          </cell>
          <cell r="D24649">
            <v>2012</v>
          </cell>
          <cell r="E24649">
            <v>41274</v>
          </cell>
        </row>
        <row r="24650">
          <cell r="A24650">
            <v>41083</v>
          </cell>
          <cell r="B24650">
            <v>175</v>
          </cell>
          <cell r="C24650">
            <v>192</v>
          </cell>
          <cell r="D24650">
            <v>2012</v>
          </cell>
          <cell r="E24650">
            <v>41274</v>
          </cell>
        </row>
        <row r="24651">
          <cell r="A24651">
            <v>41084</v>
          </cell>
          <cell r="B24651">
            <v>176</v>
          </cell>
          <cell r="C24651">
            <v>191</v>
          </cell>
          <cell r="D24651">
            <v>2012</v>
          </cell>
          <cell r="E24651">
            <v>41274</v>
          </cell>
        </row>
        <row r="24652">
          <cell r="A24652">
            <v>41085</v>
          </cell>
          <cell r="B24652">
            <v>177</v>
          </cell>
          <cell r="C24652">
            <v>190</v>
          </cell>
          <cell r="D24652">
            <v>2012</v>
          </cell>
          <cell r="E24652">
            <v>41274</v>
          </cell>
        </row>
        <row r="24653">
          <cell r="A24653">
            <v>41086</v>
          </cell>
          <cell r="B24653">
            <v>178</v>
          </cell>
          <cell r="C24653">
            <v>189</v>
          </cell>
          <cell r="D24653">
            <v>2012</v>
          </cell>
          <cell r="E24653">
            <v>41274</v>
          </cell>
        </row>
        <row r="24654">
          <cell r="A24654">
            <v>41087</v>
          </cell>
          <cell r="B24654">
            <v>179</v>
          </cell>
          <cell r="C24654">
            <v>188</v>
          </cell>
          <cell r="D24654">
            <v>2012</v>
          </cell>
          <cell r="E24654">
            <v>41274</v>
          </cell>
        </row>
        <row r="24655">
          <cell r="A24655">
            <v>41088</v>
          </cell>
          <cell r="B24655">
            <v>180</v>
          </cell>
          <cell r="C24655">
            <v>187</v>
          </cell>
          <cell r="D24655">
            <v>2012</v>
          </cell>
          <cell r="E24655">
            <v>41274</v>
          </cell>
        </row>
        <row r="24656">
          <cell r="A24656">
            <v>41089</v>
          </cell>
          <cell r="B24656">
            <v>181</v>
          </cell>
          <cell r="C24656">
            <v>186</v>
          </cell>
          <cell r="D24656">
            <v>2012</v>
          </cell>
          <cell r="E24656">
            <v>41274</v>
          </cell>
        </row>
        <row r="24657">
          <cell r="A24657">
            <v>41090</v>
          </cell>
          <cell r="B24657">
            <v>182</v>
          </cell>
          <cell r="C24657">
            <v>185</v>
          </cell>
          <cell r="D24657">
            <v>2012</v>
          </cell>
          <cell r="E24657">
            <v>41274</v>
          </cell>
        </row>
        <row r="24658">
          <cell r="A24658">
            <v>41091</v>
          </cell>
          <cell r="B24658">
            <v>183</v>
          </cell>
          <cell r="C24658">
            <v>184</v>
          </cell>
          <cell r="D24658">
            <v>2012</v>
          </cell>
          <cell r="E24658">
            <v>41274</v>
          </cell>
        </row>
        <row r="24659">
          <cell r="A24659">
            <v>41092</v>
          </cell>
          <cell r="B24659">
            <v>184</v>
          </cell>
          <cell r="C24659">
            <v>183</v>
          </cell>
          <cell r="D24659">
            <v>2012</v>
          </cell>
          <cell r="E24659">
            <v>41274</v>
          </cell>
        </row>
        <row r="24660">
          <cell r="A24660">
            <v>41093</v>
          </cell>
          <cell r="B24660">
            <v>185</v>
          </cell>
          <cell r="C24660">
            <v>182</v>
          </cell>
          <cell r="D24660">
            <v>2012</v>
          </cell>
          <cell r="E24660">
            <v>41274</v>
          </cell>
        </row>
        <row r="24661">
          <cell r="A24661">
            <v>41094</v>
          </cell>
          <cell r="B24661">
            <v>186</v>
          </cell>
          <cell r="C24661">
            <v>181</v>
          </cell>
          <cell r="D24661">
            <v>2012</v>
          </cell>
          <cell r="E24661">
            <v>41274</v>
          </cell>
        </row>
        <row r="24662">
          <cell r="A24662">
            <v>41095</v>
          </cell>
          <cell r="B24662">
            <v>187</v>
          </cell>
          <cell r="C24662">
            <v>180</v>
          </cell>
          <cell r="D24662">
            <v>2012</v>
          </cell>
          <cell r="E24662">
            <v>41274</v>
          </cell>
        </row>
        <row r="24663">
          <cell r="A24663">
            <v>41096</v>
          </cell>
          <cell r="B24663">
            <v>188</v>
          </cell>
          <cell r="C24663">
            <v>179</v>
          </cell>
          <cell r="D24663">
            <v>2012</v>
          </cell>
          <cell r="E24663">
            <v>41274</v>
          </cell>
        </row>
        <row r="24664">
          <cell r="A24664">
            <v>41097</v>
          </cell>
          <cell r="B24664">
            <v>189</v>
          </cell>
          <cell r="C24664">
            <v>178</v>
          </cell>
          <cell r="D24664">
            <v>2012</v>
          </cell>
          <cell r="E24664">
            <v>41274</v>
          </cell>
        </row>
        <row r="24665">
          <cell r="A24665">
            <v>41098</v>
          </cell>
          <cell r="B24665">
            <v>190</v>
          </cell>
          <cell r="C24665">
            <v>177</v>
          </cell>
          <cell r="D24665">
            <v>2012</v>
          </cell>
          <cell r="E24665">
            <v>41274</v>
          </cell>
        </row>
        <row r="24666">
          <cell r="A24666">
            <v>41099</v>
          </cell>
          <cell r="B24666">
            <v>191</v>
          </cell>
          <cell r="C24666">
            <v>176</v>
          </cell>
          <cell r="D24666">
            <v>2012</v>
          </cell>
          <cell r="E24666">
            <v>41274</v>
          </cell>
        </row>
        <row r="24667">
          <cell r="A24667">
            <v>41100</v>
          </cell>
          <cell r="B24667">
            <v>192</v>
          </cell>
          <cell r="C24667">
            <v>175</v>
          </cell>
          <cell r="D24667">
            <v>2012</v>
          </cell>
          <cell r="E24667">
            <v>41274</v>
          </cell>
        </row>
        <row r="24668">
          <cell r="A24668">
            <v>41101</v>
          </cell>
          <cell r="B24668">
            <v>193</v>
          </cell>
          <cell r="C24668">
            <v>174</v>
          </cell>
          <cell r="D24668">
            <v>2012</v>
          </cell>
          <cell r="E24668">
            <v>41274</v>
          </cell>
        </row>
        <row r="24669">
          <cell r="A24669">
            <v>41102</v>
          </cell>
          <cell r="B24669">
            <v>194</v>
          </cell>
          <cell r="C24669">
            <v>173</v>
          </cell>
          <cell r="D24669">
            <v>2012</v>
          </cell>
          <cell r="E24669">
            <v>41274</v>
          </cell>
        </row>
        <row r="24670">
          <cell r="A24670">
            <v>41103</v>
          </cell>
          <cell r="B24670">
            <v>195</v>
          </cell>
          <cell r="C24670">
            <v>172</v>
          </cell>
          <cell r="D24670">
            <v>2012</v>
          </cell>
          <cell r="E24670">
            <v>41274</v>
          </cell>
        </row>
        <row r="24671">
          <cell r="A24671">
            <v>41104</v>
          </cell>
          <cell r="B24671">
            <v>196</v>
          </cell>
          <cell r="C24671">
            <v>171</v>
          </cell>
          <cell r="D24671">
            <v>2012</v>
          </cell>
          <cell r="E24671">
            <v>41274</v>
          </cell>
        </row>
        <row r="24672">
          <cell r="A24672">
            <v>41105</v>
          </cell>
          <cell r="B24672">
            <v>197</v>
          </cell>
          <cell r="C24672">
            <v>170</v>
          </cell>
          <cell r="D24672">
            <v>2012</v>
          </cell>
          <cell r="E24672">
            <v>41274</v>
          </cell>
        </row>
        <row r="24673">
          <cell r="A24673">
            <v>41106</v>
          </cell>
          <cell r="B24673">
            <v>198</v>
          </cell>
          <cell r="C24673">
            <v>169</v>
          </cell>
          <cell r="D24673">
            <v>2012</v>
          </cell>
          <cell r="E24673">
            <v>41274</v>
          </cell>
        </row>
        <row r="24674">
          <cell r="A24674">
            <v>41107</v>
          </cell>
          <cell r="B24674">
            <v>199</v>
          </cell>
          <cell r="C24674">
            <v>168</v>
          </cell>
          <cell r="D24674">
            <v>2012</v>
          </cell>
          <cell r="E24674">
            <v>41274</v>
          </cell>
        </row>
        <row r="24675">
          <cell r="A24675">
            <v>41108</v>
          </cell>
          <cell r="B24675">
            <v>200</v>
          </cell>
          <cell r="C24675">
            <v>167</v>
          </cell>
          <cell r="D24675">
            <v>2012</v>
          </cell>
          <cell r="E24675">
            <v>41274</v>
          </cell>
        </row>
        <row r="24676">
          <cell r="A24676">
            <v>41109</v>
          </cell>
          <cell r="B24676">
            <v>201</v>
          </cell>
          <cell r="C24676">
            <v>166</v>
          </cell>
          <cell r="D24676">
            <v>2012</v>
          </cell>
          <cell r="E24676">
            <v>41274</v>
          </cell>
        </row>
        <row r="24677">
          <cell r="A24677">
            <v>41110</v>
          </cell>
          <cell r="B24677">
            <v>202</v>
          </cell>
          <cell r="C24677">
            <v>165</v>
          </cell>
          <cell r="D24677">
            <v>2012</v>
          </cell>
          <cell r="E24677">
            <v>41274</v>
          </cell>
        </row>
        <row r="24678">
          <cell r="A24678">
            <v>41111</v>
          </cell>
          <cell r="B24678">
            <v>203</v>
          </cell>
          <cell r="C24678">
            <v>164</v>
          </cell>
          <cell r="D24678">
            <v>2012</v>
          </cell>
          <cell r="E24678">
            <v>41274</v>
          </cell>
        </row>
        <row r="24679">
          <cell r="A24679">
            <v>41112</v>
          </cell>
          <cell r="B24679">
            <v>204</v>
          </cell>
          <cell r="C24679">
            <v>163</v>
          </cell>
          <cell r="D24679">
            <v>2012</v>
          </cell>
          <cell r="E24679">
            <v>41274</v>
          </cell>
        </row>
        <row r="24680">
          <cell r="A24680">
            <v>41113</v>
          </cell>
          <cell r="B24680">
            <v>205</v>
          </cell>
          <cell r="C24680">
            <v>162</v>
          </cell>
          <cell r="D24680">
            <v>2012</v>
          </cell>
          <cell r="E24680">
            <v>41274</v>
          </cell>
        </row>
        <row r="24681">
          <cell r="A24681">
            <v>41114</v>
          </cell>
          <cell r="B24681">
            <v>206</v>
          </cell>
          <cell r="C24681">
            <v>161</v>
          </cell>
          <cell r="D24681">
            <v>2012</v>
          </cell>
          <cell r="E24681">
            <v>41274</v>
          </cell>
        </row>
        <row r="24682">
          <cell r="A24682">
            <v>41115</v>
          </cell>
          <cell r="B24682">
            <v>207</v>
          </cell>
          <cell r="C24682">
            <v>160</v>
          </cell>
          <cell r="D24682">
            <v>2012</v>
          </cell>
          <cell r="E24682">
            <v>41274</v>
          </cell>
        </row>
        <row r="24683">
          <cell r="A24683">
            <v>41116</v>
          </cell>
          <cell r="B24683">
            <v>208</v>
          </cell>
          <cell r="C24683">
            <v>159</v>
          </cell>
          <cell r="D24683">
            <v>2012</v>
          </cell>
          <cell r="E24683">
            <v>41274</v>
          </cell>
        </row>
        <row r="24684">
          <cell r="A24684">
            <v>41117</v>
          </cell>
          <cell r="B24684">
            <v>209</v>
          </cell>
          <cell r="C24684">
            <v>158</v>
          </cell>
          <cell r="D24684">
            <v>2012</v>
          </cell>
          <cell r="E24684">
            <v>41274</v>
          </cell>
        </row>
        <row r="24685">
          <cell r="A24685">
            <v>41118</v>
          </cell>
          <cell r="B24685">
            <v>210</v>
          </cell>
          <cell r="C24685">
            <v>157</v>
          </cell>
          <cell r="D24685">
            <v>2012</v>
          </cell>
          <cell r="E24685">
            <v>41274</v>
          </cell>
        </row>
        <row r="24686">
          <cell r="A24686">
            <v>41119</v>
          </cell>
          <cell r="B24686">
            <v>211</v>
          </cell>
          <cell r="C24686">
            <v>156</v>
          </cell>
          <cell r="D24686">
            <v>2012</v>
          </cell>
          <cell r="E24686">
            <v>41274</v>
          </cell>
        </row>
        <row r="24687">
          <cell r="A24687">
            <v>41120</v>
          </cell>
          <cell r="B24687">
            <v>212</v>
          </cell>
          <cell r="C24687">
            <v>155</v>
          </cell>
          <cell r="D24687">
            <v>2012</v>
          </cell>
          <cell r="E24687">
            <v>41274</v>
          </cell>
        </row>
        <row r="24688">
          <cell r="A24688">
            <v>41121</v>
          </cell>
          <cell r="B24688">
            <v>213</v>
          </cell>
          <cell r="C24688">
            <v>154</v>
          </cell>
          <cell r="D24688">
            <v>2012</v>
          </cell>
          <cell r="E24688">
            <v>41274</v>
          </cell>
        </row>
        <row r="24689">
          <cell r="A24689">
            <v>41122</v>
          </cell>
          <cell r="B24689">
            <v>214</v>
          </cell>
          <cell r="C24689">
            <v>153</v>
          </cell>
          <cell r="D24689">
            <v>2012</v>
          </cell>
          <cell r="E24689">
            <v>41274</v>
          </cell>
        </row>
        <row r="24690">
          <cell r="A24690">
            <v>41123</v>
          </cell>
          <cell r="B24690">
            <v>215</v>
          </cell>
          <cell r="C24690">
            <v>152</v>
          </cell>
          <cell r="D24690">
            <v>2012</v>
          </cell>
          <cell r="E24690">
            <v>41274</v>
          </cell>
        </row>
        <row r="24691">
          <cell r="A24691">
            <v>41124</v>
          </cell>
          <cell r="B24691">
            <v>216</v>
          </cell>
          <cell r="C24691">
            <v>151</v>
          </cell>
          <cell r="D24691">
            <v>2012</v>
          </cell>
          <cell r="E24691">
            <v>41274</v>
          </cell>
        </row>
        <row r="24692">
          <cell r="A24692">
            <v>41125</v>
          </cell>
          <cell r="B24692">
            <v>217</v>
          </cell>
          <cell r="C24692">
            <v>150</v>
          </cell>
          <cell r="D24692">
            <v>2012</v>
          </cell>
          <cell r="E24692">
            <v>41274</v>
          </cell>
        </row>
        <row r="24693">
          <cell r="A24693">
            <v>41126</v>
          </cell>
          <cell r="B24693">
            <v>218</v>
          </cell>
          <cell r="C24693">
            <v>149</v>
          </cell>
          <cell r="D24693">
            <v>2012</v>
          </cell>
          <cell r="E24693">
            <v>41274</v>
          </cell>
        </row>
        <row r="24694">
          <cell r="A24694">
            <v>41127</v>
          </cell>
          <cell r="B24694">
            <v>219</v>
          </cell>
          <cell r="C24694">
            <v>148</v>
          </cell>
          <cell r="D24694">
            <v>2012</v>
          </cell>
          <cell r="E24694">
            <v>41274</v>
          </cell>
        </row>
        <row r="24695">
          <cell r="A24695">
            <v>41128</v>
          </cell>
          <cell r="B24695">
            <v>220</v>
          </cell>
          <cell r="C24695">
            <v>147</v>
          </cell>
          <cell r="D24695">
            <v>2012</v>
          </cell>
          <cell r="E24695">
            <v>41274</v>
          </cell>
        </row>
        <row r="24696">
          <cell r="A24696">
            <v>41129</v>
          </cell>
          <cell r="B24696">
            <v>221</v>
          </cell>
          <cell r="C24696">
            <v>146</v>
          </cell>
          <cell r="D24696">
            <v>2012</v>
          </cell>
          <cell r="E24696">
            <v>41274</v>
          </cell>
        </row>
        <row r="24697">
          <cell r="A24697">
            <v>41130</v>
          </cell>
          <cell r="B24697">
            <v>222</v>
          </cell>
          <cell r="C24697">
            <v>145</v>
          </cell>
          <cell r="D24697">
            <v>2012</v>
          </cell>
          <cell r="E24697">
            <v>41274</v>
          </cell>
        </row>
        <row r="24698">
          <cell r="A24698">
            <v>41131</v>
          </cell>
          <cell r="B24698">
            <v>223</v>
          </cell>
          <cell r="C24698">
            <v>144</v>
          </cell>
          <cell r="D24698">
            <v>2012</v>
          </cell>
          <cell r="E24698">
            <v>41274</v>
          </cell>
        </row>
        <row r="24699">
          <cell r="A24699">
            <v>41132</v>
          </cell>
          <cell r="B24699">
            <v>224</v>
          </cell>
          <cell r="C24699">
            <v>143</v>
          </cell>
          <cell r="D24699">
            <v>2012</v>
          </cell>
          <cell r="E24699">
            <v>41274</v>
          </cell>
        </row>
        <row r="24700">
          <cell r="A24700">
            <v>41133</v>
          </cell>
          <cell r="B24700">
            <v>225</v>
          </cell>
          <cell r="C24700">
            <v>142</v>
          </cell>
          <cell r="D24700">
            <v>2012</v>
          </cell>
          <cell r="E24700">
            <v>41274</v>
          </cell>
        </row>
        <row r="24701">
          <cell r="A24701">
            <v>41134</v>
          </cell>
          <cell r="B24701">
            <v>226</v>
          </cell>
          <cell r="C24701">
            <v>141</v>
          </cell>
          <cell r="D24701">
            <v>2012</v>
          </cell>
          <cell r="E24701">
            <v>41274</v>
          </cell>
        </row>
        <row r="24702">
          <cell r="A24702">
            <v>41135</v>
          </cell>
          <cell r="B24702">
            <v>227</v>
          </cell>
          <cell r="C24702">
            <v>140</v>
          </cell>
          <cell r="D24702">
            <v>2012</v>
          </cell>
          <cell r="E24702">
            <v>41274</v>
          </cell>
        </row>
        <row r="24703">
          <cell r="A24703">
            <v>41136</v>
          </cell>
          <cell r="B24703">
            <v>228</v>
          </cell>
          <cell r="C24703">
            <v>139</v>
          </cell>
          <cell r="D24703">
            <v>2012</v>
          </cell>
          <cell r="E24703">
            <v>41274</v>
          </cell>
        </row>
        <row r="24704">
          <cell r="A24704">
            <v>41137</v>
          </cell>
          <cell r="B24704">
            <v>229</v>
          </cell>
          <cell r="C24704">
            <v>138</v>
          </cell>
          <cell r="D24704">
            <v>2012</v>
          </cell>
          <cell r="E24704">
            <v>41274</v>
          </cell>
        </row>
        <row r="24705">
          <cell r="A24705">
            <v>41138</v>
          </cell>
          <cell r="B24705">
            <v>230</v>
          </cell>
          <cell r="C24705">
            <v>137</v>
          </cell>
          <cell r="D24705">
            <v>2012</v>
          </cell>
          <cell r="E24705">
            <v>41274</v>
          </cell>
        </row>
        <row r="24706">
          <cell r="A24706">
            <v>41139</v>
          </cell>
          <cell r="B24706">
            <v>231</v>
          </cell>
          <cell r="C24706">
            <v>136</v>
          </cell>
          <cell r="D24706">
            <v>2012</v>
          </cell>
          <cell r="E24706">
            <v>41274</v>
          </cell>
        </row>
        <row r="24707">
          <cell r="A24707">
            <v>41140</v>
          </cell>
          <cell r="B24707">
            <v>232</v>
          </cell>
          <cell r="C24707">
            <v>135</v>
          </cell>
          <cell r="D24707">
            <v>2012</v>
          </cell>
          <cell r="E24707">
            <v>41274</v>
          </cell>
        </row>
        <row r="24708">
          <cell r="A24708">
            <v>41141</v>
          </cell>
          <cell r="B24708">
            <v>233</v>
          </cell>
          <cell r="C24708">
            <v>134</v>
          </cell>
          <cell r="D24708">
            <v>2012</v>
          </cell>
          <cell r="E24708">
            <v>41274</v>
          </cell>
        </row>
        <row r="24709">
          <cell r="A24709">
            <v>41142</v>
          </cell>
          <cell r="B24709">
            <v>234</v>
          </cell>
          <cell r="C24709">
            <v>133</v>
          </cell>
          <cell r="D24709">
            <v>2012</v>
          </cell>
          <cell r="E24709">
            <v>41274</v>
          </cell>
        </row>
        <row r="24710">
          <cell r="A24710">
            <v>41143</v>
          </cell>
          <cell r="B24710">
            <v>235</v>
          </cell>
          <cell r="C24710">
            <v>132</v>
          </cell>
          <cell r="D24710">
            <v>2012</v>
          </cell>
          <cell r="E24710">
            <v>41274</v>
          </cell>
        </row>
        <row r="24711">
          <cell r="A24711">
            <v>41144</v>
          </cell>
          <cell r="B24711">
            <v>236</v>
          </cell>
          <cell r="C24711">
            <v>131</v>
          </cell>
          <cell r="D24711">
            <v>2012</v>
          </cell>
          <cell r="E24711">
            <v>41274</v>
          </cell>
        </row>
        <row r="24712">
          <cell r="A24712">
            <v>41145</v>
          </cell>
          <cell r="B24712">
            <v>237</v>
          </cell>
          <cell r="C24712">
            <v>130</v>
          </cell>
          <cell r="D24712">
            <v>2012</v>
          </cell>
          <cell r="E24712">
            <v>41274</v>
          </cell>
        </row>
        <row r="24713">
          <cell r="A24713">
            <v>41146</v>
          </cell>
          <cell r="B24713">
            <v>238</v>
          </cell>
          <cell r="C24713">
            <v>129</v>
          </cell>
          <cell r="D24713">
            <v>2012</v>
          </cell>
          <cell r="E24713">
            <v>41274</v>
          </cell>
        </row>
        <row r="24714">
          <cell r="A24714">
            <v>41147</v>
          </cell>
          <cell r="B24714">
            <v>239</v>
          </cell>
          <cell r="C24714">
            <v>128</v>
          </cell>
          <cell r="D24714">
            <v>2012</v>
          </cell>
          <cell r="E24714">
            <v>41274</v>
          </cell>
        </row>
        <row r="24715">
          <cell r="A24715">
            <v>41148</v>
          </cell>
          <cell r="B24715">
            <v>240</v>
          </cell>
          <cell r="C24715">
            <v>127</v>
          </cell>
          <cell r="D24715">
            <v>2012</v>
          </cell>
          <cell r="E24715">
            <v>41274</v>
          </cell>
        </row>
        <row r="24716">
          <cell r="A24716">
            <v>41149</v>
          </cell>
          <cell r="B24716">
            <v>241</v>
          </cell>
          <cell r="C24716">
            <v>126</v>
          </cell>
          <cell r="D24716">
            <v>2012</v>
          </cell>
          <cell r="E24716">
            <v>41274</v>
          </cell>
        </row>
        <row r="24717">
          <cell r="A24717">
            <v>41150</v>
          </cell>
          <cell r="B24717">
            <v>242</v>
          </cell>
          <cell r="C24717">
            <v>125</v>
          </cell>
          <cell r="D24717">
            <v>2012</v>
          </cell>
          <cell r="E24717">
            <v>41274</v>
          </cell>
        </row>
        <row r="24718">
          <cell r="A24718">
            <v>41151</v>
          </cell>
          <cell r="B24718">
            <v>243</v>
          </cell>
          <cell r="C24718">
            <v>124</v>
          </cell>
          <cell r="D24718">
            <v>2012</v>
          </cell>
          <cell r="E24718">
            <v>41274</v>
          </cell>
        </row>
        <row r="24719">
          <cell r="A24719">
            <v>41152</v>
          </cell>
          <cell r="B24719">
            <v>244</v>
          </cell>
          <cell r="C24719">
            <v>123</v>
          </cell>
          <cell r="D24719">
            <v>2012</v>
          </cell>
          <cell r="E24719">
            <v>41274</v>
          </cell>
        </row>
        <row r="24720">
          <cell r="A24720">
            <v>41153</v>
          </cell>
          <cell r="B24720">
            <v>245</v>
          </cell>
          <cell r="C24720">
            <v>122</v>
          </cell>
          <cell r="D24720">
            <v>2012</v>
          </cell>
          <cell r="E24720">
            <v>41274</v>
          </cell>
        </row>
        <row r="24721">
          <cell r="A24721">
            <v>41154</v>
          </cell>
          <cell r="B24721">
            <v>246</v>
          </cell>
          <cell r="C24721">
            <v>121</v>
          </cell>
          <cell r="D24721">
            <v>2012</v>
          </cell>
          <cell r="E24721">
            <v>41274</v>
          </cell>
        </row>
        <row r="24722">
          <cell r="A24722">
            <v>41155</v>
          </cell>
          <cell r="B24722">
            <v>247</v>
          </cell>
          <cell r="C24722">
            <v>120</v>
          </cell>
          <cell r="D24722">
            <v>2012</v>
          </cell>
          <cell r="E24722">
            <v>41274</v>
          </cell>
        </row>
        <row r="24723">
          <cell r="A24723">
            <v>41156</v>
          </cell>
          <cell r="B24723">
            <v>248</v>
          </cell>
          <cell r="C24723">
            <v>119</v>
          </cell>
          <cell r="D24723">
            <v>2012</v>
          </cell>
          <cell r="E24723">
            <v>41274</v>
          </cell>
        </row>
        <row r="24724">
          <cell r="A24724">
            <v>41157</v>
          </cell>
          <cell r="B24724">
            <v>249</v>
          </cell>
          <cell r="C24724">
            <v>118</v>
          </cell>
          <cell r="D24724">
            <v>2012</v>
          </cell>
          <cell r="E24724">
            <v>41274</v>
          </cell>
        </row>
        <row r="24725">
          <cell r="A24725">
            <v>41158</v>
          </cell>
          <cell r="B24725">
            <v>250</v>
          </cell>
          <cell r="C24725">
            <v>117</v>
          </cell>
          <cell r="D24725">
            <v>2012</v>
          </cell>
          <cell r="E24725">
            <v>41274</v>
          </cell>
        </row>
        <row r="24726">
          <cell r="A24726">
            <v>41159</v>
          </cell>
          <cell r="B24726">
            <v>251</v>
          </cell>
          <cell r="C24726">
            <v>116</v>
          </cell>
          <cell r="D24726">
            <v>2012</v>
          </cell>
          <cell r="E24726">
            <v>41274</v>
          </cell>
        </row>
        <row r="24727">
          <cell r="A24727">
            <v>41160</v>
          </cell>
          <cell r="B24727">
            <v>252</v>
          </cell>
          <cell r="C24727">
            <v>115</v>
          </cell>
          <cell r="D24727">
            <v>2012</v>
          </cell>
          <cell r="E24727">
            <v>41274</v>
          </cell>
        </row>
        <row r="24728">
          <cell r="A24728">
            <v>41161</v>
          </cell>
          <cell r="B24728">
            <v>253</v>
          </cell>
          <cell r="C24728">
            <v>114</v>
          </cell>
          <cell r="D24728">
            <v>2012</v>
          </cell>
          <cell r="E24728">
            <v>41274</v>
          </cell>
        </row>
        <row r="24729">
          <cell r="A24729">
            <v>41162</v>
          </cell>
          <cell r="B24729">
            <v>254</v>
          </cell>
          <cell r="C24729">
            <v>113</v>
          </cell>
          <cell r="D24729">
            <v>2012</v>
          </cell>
          <cell r="E24729">
            <v>41274</v>
          </cell>
        </row>
        <row r="24730">
          <cell r="A24730">
            <v>41163</v>
          </cell>
          <cell r="B24730">
            <v>255</v>
          </cell>
          <cell r="C24730">
            <v>112</v>
          </cell>
          <cell r="D24730">
            <v>2012</v>
          </cell>
          <cell r="E24730">
            <v>41274</v>
          </cell>
        </row>
        <row r="24731">
          <cell r="A24731">
            <v>41164</v>
          </cell>
          <cell r="B24731">
            <v>256</v>
          </cell>
          <cell r="C24731">
            <v>111</v>
          </cell>
          <cell r="D24731">
            <v>2012</v>
          </cell>
          <cell r="E24731">
            <v>41274</v>
          </cell>
        </row>
        <row r="24732">
          <cell r="A24732">
            <v>41165</v>
          </cell>
          <cell r="B24732">
            <v>257</v>
          </cell>
          <cell r="C24732">
            <v>110</v>
          </cell>
          <cell r="D24732">
            <v>2012</v>
          </cell>
          <cell r="E24732">
            <v>41274</v>
          </cell>
        </row>
        <row r="24733">
          <cell r="A24733">
            <v>41166</v>
          </cell>
          <cell r="B24733">
            <v>258</v>
          </cell>
          <cell r="C24733">
            <v>109</v>
          </cell>
          <cell r="D24733">
            <v>2012</v>
          </cell>
          <cell r="E24733">
            <v>41274</v>
          </cell>
        </row>
        <row r="24734">
          <cell r="A24734">
            <v>41167</v>
          </cell>
          <cell r="B24734">
            <v>259</v>
          </cell>
          <cell r="C24734">
            <v>108</v>
          </cell>
          <cell r="D24734">
            <v>2012</v>
          </cell>
          <cell r="E24734">
            <v>41274</v>
          </cell>
        </row>
        <row r="24735">
          <cell r="A24735">
            <v>41168</v>
          </cell>
          <cell r="B24735">
            <v>260</v>
          </cell>
          <cell r="C24735">
            <v>107</v>
          </cell>
          <cell r="D24735">
            <v>2012</v>
          </cell>
          <cell r="E24735">
            <v>41274</v>
          </cell>
        </row>
        <row r="24736">
          <cell r="A24736">
            <v>41169</v>
          </cell>
          <cell r="B24736">
            <v>261</v>
          </cell>
          <cell r="C24736">
            <v>106</v>
          </cell>
          <cell r="D24736">
            <v>2012</v>
          </cell>
          <cell r="E24736">
            <v>41274</v>
          </cell>
        </row>
        <row r="24737">
          <cell r="A24737">
            <v>41170</v>
          </cell>
          <cell r="B24737">
            <v>262</v>
          </cell>
          <cell r="C24737">
            <v>105</v>
          </cell>
          <cell r="D24737">
            <v>2012</v>
          </cell>
          <cell r="E24737">
            <v>41274</v>
          </cell>
        </row>
        <row r="24738">
          <cell r="A24738">
            <v>41171</v>
          </cell>
          <cell r="B24738">
            <v>263</v>
          </cell>
          <cell r="C24738">
            <v>104</v>
          </cell>
          <cell r="D24738">
            <v>2012</v>
          </cell>
          <cell r="E24738">
            <v>41274</v>
          </cell>
        </row>
        <row r="24739">
          <cell r="A24739">
            <v>41172</v>
          </cell>
          <cell r="B24739">
            <v>264</v>
          </cell>
          <cell r="C24739">
            <v>103</v>
          </cell>
          <cell r="D24739">
            <v>2012</v>
          </cell>
          <cell r="E24739">
            <v>41274</v>
          </cell>
        </row>
        <row r="24740">
          <cell r="A24740">
            <v>41173</v>
          </cell>
          <cell r="B24740">
            <v>265</v>
          </cell>
          <cell r="C24740">
            <v>102</v>
          </cell>
          <cell r="D24740">
            <v>2012</v>
          </cell>
          <cell r="E24740">
            <v>41274</v>
          </cell>
        </row>
        <row r="24741">
          <cell r="A24741">
            <v>41174</v>
          </cell>
          <cell r="B24741">
            <v>266</v>
          </cell>
          <cell r="C24741">
            <v>101</v>
          </cell>
          <cell r="D24741">
            <v>2012</v>
          </cell>
          <cell r="E24741">
            <v>41274</v>
          </cell>
        </row>
        <row r="24742">
          <cell r="A24742">
            <v>41175</v>
          </cell>
          <cell r="B24742">
            <v>267</v>
          </cell>
          <cell r="C24742">
            <v>100</v>
          </cell>
          <cell r="D24742">
            <v>2012</v>
          </cell>
          <cell r="E24742">
            <v>41274</v>
          </cell>
        </row>
        <row r="24743">
          <cell r="A24743">
            <v>41176</v>
          </cell>
          <cell r="B24743">
            <v>268</v>
          </cell>
          <cell r="C24743">
            <v>99</v>
          </cell>
          <cell r="D24743">
            <v>2012</v>
          </cell>
          <cell r="E24743">
            <v>41274</v>
          </cell>
        </row>
        <row r="24744">
          <cell r="A24744">
            <v>41177</v>
          </cell>
          <cell r="B24744">
            <v>269</v>
          </cell>
          <cell r="C24744">
            <v>98</v>
          </cell>
          <cell r="D24744">
            <v>2012</v>
          </cell>
          <cell r="E24744">
            <v>41274</v>
          </cell>
        </row>
        <row r="24745">
          <cell r="A24745">
            <v>41178</v>
          </cell>
          <cell r="B24745">
            <v>270</v>
          </cell>
          <cell r="C24745">
            <v>97</v>
          </cell>
          <cell r="D24745">
            <v>2012</v>
          </cell>
          <cell r="E24745">
            <v>41274</v>
          </cell>
        </row>
        <row r="24746">
          <cell r="A24746">
            <v>41179</v>
          </cell>
          <cell r="B24746">
            <v>271</v>
          </cell>
          <cell r="C24746">
            <v>96</v>
          </cell>
          <cell r="D24746">
            <v>2012</v>
          </cell>
          <cell r="E24746">
            <v>41274</v>
          </cell>
        </row>
        <row r="24747">
          <cell r="A24747">
            <v>41180</v>
          </cell>
          <cell r="B24747">
            <v>272</v>
          </cell>
          <cell r="C24747">
            <v>95</v>
          </cell>
          <cell r="D24747">
            <v>2012</v>
          </cell>
          <cell r="E24747">
            <v>41274</v>
          </cell>
        </row>
        <row r="24748">
          <cell r="A24748">
            <v>41181</v>
          </cell>
          <cell r="B24748">
            <v>273</v>
          </cell>
          <cell r="C24748">
            <v>94</v>
          </cell>
          <cell r="D24748">
            <v>2012</v>
          </cell>
          <cell r="E24748">
            <v>41274</v>
          </cell>
        </row>
        <row r="24749">
          <cell r="A24749">
            <v>41182</v>
          </cell>
          <cell r="B24749">
            <v>274</v>
          </cell>
          <cell r="C24749">
            <v>93</v>
          </cell>
          <cell r="D24749">
            <v>2012</v>
          </cell>
          <cell r="E24749">
            <v>41274</v>
          </cell>
        </row>
        <row r="24750">
          <cell r="A24750">
            <v>41183</v>
          </cell>
          <cell r="B24750">
            <v>275</v>
          </cell>
          <cell r="C24750">
            <v>92</v>
          </cell>
          <cell r="D24750">
            <v>2012</v>
          </cell>
          <cell r="E24750">
            <v>41274</v>
          </cell>
        </row>
        <row r="24751">
          <cell r="A24751">
            <v>41184</v>
          </cell>
          <cell r="B24751">
            <v>276</v>
          </cell>
          <cell r="C24751">
            <v>91</v>
          </cell>
          <cell r="D24751">
            <v>2012</v>
          </cell>
          <cell r="E24751">
            <v>41274</v>
          </cell>
        </row>
        <row r="24752">
          <cell r="A24752">
            <v>41185</v>
          </cell>
          <cell r="B24752">
            <v>277</v>
          </cell>
          <cell r="C24752">
            <v>90</v>
          </cell>
          <cell r="D24752">
            <v>2012</v>
          </cell>
          <cell r="E24752">
            <v>41274</v>
          </cell>
        </row>
        <row r="24753">
          <cell r="A24753">
            <v>41186</v>
          </cell>
          <cell r="B24753">
            <v>278</v>
          </cell>
          <cell r="C24753">
            <v>89</v>
          </cell>
          <cell r="D24753">
            <v>2012</v>
          </cell>
          <cell r="E24753">
            <v>41274</v>
          </cell>
        </row>
        <row r="24754">
          <cell r="A24754">
            <v>41187</v>
          </cell>
          <cell r="B24754">
            <v>279</v>
          </cell>
          <cell r="C24754">
            <v>88</v>
          </cell>
          <cell r="D24754">
            <v>2012</v>
          </cell>
          <cell r="E24754">
            <v>41274</v>
          </cell>
        </row>
        <row r="24755">
          <cell r="A24755">
            <v>41188</v>
          </cell>
          <cell r="B24755">
            <v>280</v>
          </cell>
          <cell r="C24755">
            <v>87</v>
          </cell>
          <cell r="D24755">
            <v>2012</v>
          </cell>
          <cell r="E24755">
            <v>41274</v>
          </cell>
        </row>
        <row r="24756">
          <cell r="A24756">
            <v>41189</v>
          </cell>
          <cell r="B24756">
            <v>281</v>
          </cell>
          <cell r="C24756">
            <v>86</v>
          </cell>
          <cell r="D24756">
            <v>2012</v>
          </cell>
          <cell r="E24756">
            <v>41274</v>
          </cell>
        </row>
        <row r="24757">
          <cell r="A24757">
            <v>41190</v>
          </cell>
          <cell r="B24757">
            <v>282</v>
          </cell>
          <cell r="C24757">
            <v>85</v>
          </cell>
          <cell r="D24757">
            <v>2012</v>
          </cell>
          <cell r="E24757">
            <v>41274</v>
          </cell>
        </row>
        <row r="24758">
          <cell r="A24758">
            <v>41191</v>
          </cell>
          <cell r="B24758">
            <v>283</v>
          </cell>
          <cell r="C24758">
            <v>84</v>
          </cell>
          <cell r="D24758">
            <v>2012</v>
          </cell>
          <cell r="E24758">
            <v>41274</v>
          </cell>
        </row>
        <row r="24759">
          <cell r="A24759">
            <v>41192</v>
          </cell>
          <cell r="B24759">
            <v>284</v>
          </cell>
          <cell r="C24759">
            <v>83</v>
          </cell>
          <cell r="D24759">
            <v>2012</v>
          </cell>
          <cell r="E24759">
            <v>41274</v>
          </cell>
        </row>
        <row r="24760">
          <cell r="A24760">
            <v>41193</v>
          </cell>
          <cell r="B24760">
            <v>285</v>
          </cell>
          <cell r="C24760">
            <v>82</v>
          </cell>
          <cell r="D24760">
            <v>2012</v>
          </cell>
          <cell r="E24760">
            <v>41274</v>
          </cell>
        </row>
        <row r="24761">
          <cell r="A24761">
            <v>41194</v>
          </cell>
          <cell r="B24761">
            <v>286</v>
          </cell>
          <cell r="C24761">
            <v>81</v>
          </cell>
          <cell r="D24761">
            <v>2012</v>
          </cell>
          <cell r="E24761">
            <v>41274</v>
          </cell>
        </row>
        <row r="24762">
          <cell r="A24762">
            <v>41195</v>
          </cell>
          <cell r="B24762">
            <v>287</v>
          </cell>
          <cell r="C24762">
            <v>80</v>
          </cell>
          <cell r="D24762">
            <v>2012</v>
          </cell>
          <cell r="E24762">
            <v>41274</v>
          </cell>
        </row>
        <row r="24763">
          <cell r="A24763">
            <v>41196</v>
          </cell>
          <cell r="B24763">
            <v>288</v>
          </cell>
          <cell r="C24763">
            <v>79</v>
          </cell>
          <cell r="D24763">
            <v>2012</v>
          </cell>
          <cell r="E24763">
            <v>41274</v>
          </cell>
        </row>
        <row r="24764">
          <cell r="A24764">
            <v>41197</v>
          </cell>
          <cell r="B24764">
            <v>289</v>
          </cell>
          <cell r="C24764">
            <v>78</v>
          </cell>
          <cell r="D24764">
            <v>2012</v>
          </cell>
          <cell r="E24764">
            <v>41274</v>
          </cell>
        </row>
        <row r="24765">
          <cell r="A24765">
            <v>41198</v>
          </cell>
          <cell r="B24765">
            <v>290</v>
          </cell>
          <cell r="C24765">
            <v>77</v>
          </cell>
          <cell r="D24765">
            <v>2012</v>
          </cell>
          <cell r="E24765">
            <v>41274</v>
          </cell>
        </row>
        <row r="24766">
          <cell r="A24766">
            <v>41199</v>
          </cell>
          <cell r="B24766">
            <v>291</v>
          </cell>
          <cell r="C24766">
            <v>76</v>
          </cell>
          <cell r="D24766">
            <v>2012</v>
          </cell>
          <cell r="E24766">
            <v>41274</v>
          </cell>
        </row>
        <row r="24767">
          <cell r="A24767">
            <v>41200</v>
          </cell>
          <cell r="B24767">
            <v>292</v>
          </cell>
          <cell r="C24767">
            <v>75</v>
          </cell>
          <cell r="D24767">
            <v>2012</v>
          </cell>
          <cell r="E24767">
            <v>41274</v>
          </cell>
        </row>
        <row r="24768">
          <cell r="A24768">
            <v>41201</v>
          </cell>
          <cell r="B24768">
            <v>293</v>
          </cell>
          <cell r="C24768">
            <v>74</v>
          </cell>
          <cell r="D24768">
            <v>2012</v>
          </cell>
          <cell r="E24768">
            <v>41274</v>
          </cell>
        </row>
        <row r="24769">
          <cell r="A24769">
            <v>41202</v>
          </cell>
          <cell r="B24769">
            <v>294</v>
          </cell>
          <cell r="C24769">
            <v>73</v>
          </cell>
          <cell r="D24769">
            <v>2012</v>
          </cell>
          <cell r="E24769">
            <v>41274</v>
          </cell>
        </row>
        <row r="24770">
          <cell r="A24770">
            <v>41203</v>
          </cell>
          <cell r="B24770">
            <v>295</v>
          </cell>
          <cell r="C24770">
            <v>72</v>
          </cell>
          <cell r="D24770">
            <v>2012</v>
          </cell>
          <cell r="E24770">
            <v>41274</v>
          </cell>
        </row>
        <row r="24771">
          <cell r="A24771">
            <v>41204</v>
          </cell>
          <cell r="B24771">
            <v>296</v>
          </cell>
          <cell r="C24771">
            <v>71</v>
          </cell>
          <cell r="D24771">
            <v>2012</v>
          </cell>
          <cell r="E24771">
            <v>41274</v>
          </cell>
        </row>
        <row r="24772">
          <cell r="A24772">
            <v>41205</v>
          </cell>
          <cell r="B24772">
            <v>297</v>
          </cell>
          <cell r="C24772">
            <v>70</v>
          </cell>
          <cell r="D24772">
            <v>2012</v>
          </cell>
          <cell r="E24772">
            <v>41274</v>
          </cell>
        </row>
        <row r="24773">
          <cell r="A24773">
            <v>41206</v>
          </cell>
          <cell r="B24773">
            <v>298</v>
          </cell>
          <cell r="C24773">
            <v>69</v>
          </cell>
          <cell r="D24773">
            <v>2012</v>
          </cell>
          <cell r="E24773">
            <v>41274</v>
          </cell>
        </row>
        <row r="24774">
          <cell r="A24774">
            <v>41207</v>
          </cell>
          <cell r="B24774">
            <v>299</v>
          </cell>
          <cell r="C24774">
            <v>68</v>
          </cell>
          <cell r="D24774">
            <v>2012</v>
          </cell>
          <cell r="E24774">
            <v>41274</v>
          </cell>
        </row>
        <row r="24775">
          <cell r="A24775">
            <v>41208</v>
          </cell>
          <cell r="B24775">
            <v>300</v>
          </cell>
          <cell r="C24775">
            <v>67</v>
          </cell>
          <cell r="D24775">
            <v>2012</v>
          </cell>
          <cell r="E24775">
            <v>41274</v>
          </cell>
        </row>
        <row r="24776">
          <cell r="A24776">
            <v>41209</v>
          </cell>
          <cell r="B24776">
            <v>301</v>
          </cell>
          <cell r="C24776">
            <v>66</v>
          </cell>
          <cell r="D24776">
            <v>2012</v>
          </cell>
          <cell r="E24776">
            <v>41274</v>
          </cell>
        </row>
        <row r="24777">
          <cell r="A24777">
            <v>41210</v>
          </cell>
          <cell r="B24777">
            <v>302</v>
          </cell>
          <cell r="C24777">
            <v>65</v>
          </cell>
          <cell r="D24777">
            <v>2012</v>
          </cell>
          <cell r="E24777">
            <v>41274</v>
          </cell>
        </row>
        <row r="24778">
          <cell r="A24778">
            <v>41211</v>
          </cell>
          <cell r="B24778">
            <v>303</v>
          </cell>
          <cell r="C24778">
            <v>64</v>
          </cell>
          <cell r="D24778">
            <v>2012</v>
          </cell>
          <cell r="E24778">
            <v>41274</v>
          </cell>
        </row>
        <row r="24779">
          <cell r="A24779">
            <v>41212</v>
          </cell>
          <cell r="B24779">
            <v>304</v>
          </cell>
          <cell r="C24779">
            <v>63</v>
          </cell>
          <cell r="D24779">
            <v>2012</v>
          </cell>
          <cell r="E24779">
            <v>41274</v>
          </cell>
        </row>
        <row r="24780">
          <cell r="A24780">
            <v>41213</v>
          </cell>
          <cell r="B24780">
            <v>305</v>
          </cell>
          <cell r="C24780">
            <v>62</v>
          </cell>
          <cell r="D24780">
            <v>2012</v>
          </cell>
          <cell r="E24780">
            <v>41274</v>
          </cell>
        </row>
        <row r="24781">
          <cell r="A24781">
            <v>41214</v>
          </cell>
          <cell r="B24781">
            <v>306</v>
          </cell>
          <cell r="C24781">
            <v>61</v>
          </cell>
          <cell r="D24781">
            <v>2012</v>
          </cell>
          <cell r="E24781">
            <v>41274</v>
          </cell>
        </row>
        <row r="24782">
          <cell r="A24782">
            <v>41215</v>
          </cell>
          <cell r="B24782">
            <v>307</v>
          </cell>
          <cell r="C24782">
            <v>60</v>
          </cell>
          <cell r="D24782">
            <v>2012</v>
          </cell>
          <cell r="E24782">
            <v>41274</v>
          </cell>
        </row>
        <row r="24783">
          <cell r="A24783">
            <v>41216</v>
          </cell>
          <cell r="B24783">
            <v>308</v>
          </cell>
          <cell r="C24783">
            <v>59</v>
          </cell>
          <cell r="D24783">
            <v>2012</v>
          </cell>
          <cell r="E24783">
            <v>41274</v>
          </cell>
        </row>
        <row r="24784">
          <cell r="A24784">
            <v>41217</v>
          </cell>
          <cell r="B24784">
            <v>309</v>
          </cell>
          <cell r="C24784">
            <v>58</v>
          </cell>
          <cell r="D24784">
            <v>2012</v>
          </cell>
          <cell r="E24784">
            <v>41274</v>
          </cell>
        </row>
        <row r="24785">
          <cell r="A24785">
            <v>41218</v>
          </cell>
          <cell r="B24785">
            <v>310</v>
          </cell>
          <cell r="C24785">
            <v>57</v>
          </cell>
          <cell r="D24785">
            <v>2012</v>
          </cell>
          <cell r="E24785">
            <v>41274</v>
          </cell>
        </row>
        <row r="24786">
          <cell r="A24786">
            <v>41219</v>
          </cell>
          <cell r="B24786">
            <v>311</v>
          </cell>
          <cell r="C24786">
            <v>56</v>
          </cell>
          <cell r="D24786">
            <v>2012</v>
          </cell>
          <cell r="E24786">
            <v>41274</v>
          </cell>
        </row>
        <row r="24787">
          <cell r="A24787">
            <v>41220</v>
          </cell>
          <cell r="B24787">
            <v>312</v>
          </cell>
          <cell r="C24787">
            <v>55</v>
          </cell>
          <cell r="D24787">
            <v>2012</v>
          </cell>
          <cell r="E24787">
            <v>41274</v>
          </cell>
        </row>
        <row r="24788">
          <cell r="A24788">
            <v>41221</v>
          </cell>
          <cell r="B24788">
            <v>313</v>
          </cell>
          <cell r="C24788">
            <v>54</v>
          </cell>
          <cell r="D24788">
            <v>2012</v>
          </cell>
          <cell r="E24788">
            <v>41274</v>
          </cell>
        </row>
        <row r="24789">
          <cell r="A24789">
            <v>41222</v>
          </cell>
          <cell r="B24789">
            <v>314</v>
          </cell>
          <cell r="C24789">
            <v>53</v>
          </cell>
          <cell r="D24789">
            <v>2012</v>
          </cell>
          <cell r="E24789">
            <v>41274</v>
          </cell>
        </row>
        <row r="24790">
          <cell r="A24790">
            <v>41223</v>
          </cell>
          <cell r="B24790">
            <v>315</v>
          </cell>
          <cell r="C24790">
            <v>52</v>
          </cell>
          <cell r="D24790">
            <v>2012</v>
          </cell>
          <cell r="E24790">
            <v>41274</v>
          </cell>
        </row>
        <row r="24791">
          <cell r="A24791">
            <v>41224</v>
          </cell>
          <cell r="B24791">
            <v>316</v>
          </cell>
          <cell r="C24791">
            <v>51</v>
          </cell>
          <cell r="D24791">
            <v>2012</v>
          </cell>
          <cell r="E24791">
            <v>41274</v>
          </cell>
        </row>
        <row r="24792">
          <cell r="A24792">
            <v>41225</v>
          </cell>
          <cell r="B24792">
            <v>317</v>
          </cell>
          <cell r="C24792">
            <v>50</v>
          </cell>
          <cell r="D24792">
            <v>2012</v>
          </cell>
          <cell r="E24792">
            <v>41274</v>
          </cell>
        </row>
        <row r="24793">
          <cell r="A24793">
            <v>41226</v>
          </cell>
          <cell r="B24793">
            <v>318</v>
          </cell>
          <cell r="C24793">
            <v>49</v>
          </cell>
          <cell r="D24793">
            <v>2012</v>
          </cell>
          <cell r="E24793">
            <v>41274</v>
          </cell>
        </row>
        <row r="24794">
          <cell r="A24794">
            <v>41227</v>
          </cell>
          <cell r="B24794">
            <v>319</v>
          </cell>
          <cell r="C24794">
            <v>48</v>
          </cell>
          <cell r="D24794">
            <v>2012</v>
          </cell>
          <cell r="E24794">
            <v>41274</v>
          </cell>
        </row>
        <row r="24795">
          <cell r="A24795">
            <v>41228</v>
          </cell>
          <cell r="B24795">
            <v>320</v>
          </cell>
          <cell r="C24795">
            <v>47</v>
          </cell>
          <cell r="D24795">
            <v>2012</v>
          </cell>
          <cell r="E24795">
            <v>41274</v>
          </cell>
        </row>
        <row r="24796">
          <cell r="A24796">
            <v>41229</v>
          </cell>
          <cell r="B24796">
            <v>321</v>
          </cell>
          <cell r="C24796">
            <v>46</v>
          </cell>
          <cell r="D24796">
            <v>2012</v>
          </cell>
          <cell r="E24796">
            <v>41274</v>
          </cell>
        </row>
        <row r="24797">
          <cell r="A24797">
            <v>41230</v>
          </cell>
          <cell r="B24797">
            <v>322</v>
          </cell>
          <cell r="C24797">
            <v>45</v>
          </cell>
          <cell r="D24797">
            <v>2012</v>
          </cell>
          <cell r="E24797">
            <v>41274</v>
          </cell>
        </row>
        <row r="24798">
          <cell r="A24798">
            <v>41231</v>
          </cell>
          <cell r="B24798">
            <v>323</v>
          </cell>
          <cell r="C24798">
            <v>44</v>
          </cell>
          <cell r="D24798">
            <v>2012</v>
          </cell>
          <cell r="E24798">
            <v>41274</v>
          </cell>
        </row>
        <row r="24799">
          <cell r="A24799">
            <v>41232</v>
          </cell>
          <cell r="B24799">
            <v>324</v>
          </cell>
          <cell r="C24799">
            <v>43</v>
          </cell>
          <cell r="D24799">
            <v>2012</v>
          </cell>
          <cell r="E24799">
            <v>41274</v>
          </cell>
        </row>
        <row r="24800">
          <cell r="A24800">
            <v>41233</v>
          </cell>
          <cell r="B24800">
            <v>325</v>
          </cell>
          <cell r="C24800">
            <v>42</v>
          </cell>
          <cell r="D24800">
            <v>2012</v>
          </cell>
          <cell r="E24800">
            <v>41274</v>
          </cell>
        </row>
        <row r="24801">
          <cell r="A24801">
            <v>41234</v>
          </cell>
          <cell r="B24801">
            <v>326</v>
          </cell>
          <cell r="C24801">
            <v>41</v>
          </cell>
          <cell r="D24801">
            <v>2012</v>
          </cell>
          <cell r="E24801">
            <v>41274</v>
          </cell>
        </row>
        <row r="24802">
          <cell r="A24802">
            <v>41235</v>
          </cell>
          <cell r="B24802">
            <v>327</v>
          </cell>
          <cell r="C24802">
            <v>40</v>
          </cell>
          <cell r="D24802">
            <v>2012</v>
          </cell>
          <cell r="E24802">
            <v>41274</v>
          </cell>
        </row>
        <row r="24803">
          <cell r="A24803">
            <v>41236</v>
          </cell>
          <cell r="B24803">
            <v>328</v>
          </cell>
          <cell r="C24803">
            <v>39</v>
          </cell>
          <cell r="D24803">
            <v>2012</v>
          </cell>
          <cell r="E24803">
            <v>41274</v>
          </cell>
        </row>
        <row r="24804">
          <cell r="A24804">
            <v>41237</v>
          </cell>
          <cell r="B24804">
            <v>329</v>
          </cell>
          <cell r="C24804">
            <v>38</v>
          </cell>
          <cell r="D24804">
            <v>2012</v>
          </cell>
          <cell r="E24804">
            <v>41274</v>
          </cell>
        </row>
        <row r="24805">
          <cell r="A24805">
            <v>41238</v>
          </cell>
          <cell r="B24805">
            <v>330</v>
          </cell>
          <cell r="C24805">
            <v>37</v>
          </cell>
          <cell r="D24805">
            <v>2012</v>
          </cell>
          <cell r="E24805">
            <v>41274</v>
          </cell>
        </row>
        <row r="24806">
          <cell r="A24806">
            <v>41239</v>
          </cell>
          <cell r="B24806">
            <v>331</v>
          </cell>
          <cell r="C24806">
            <v>36</v>
          </cell>
          <cell r="D24806">
            <v>2012</v>
          </cell>
          <cell r="E24806">
            <v>41274</v>
          </cell>
        </row>
        <row r="24807">
          <cell r="A24807">
            <v>41240</v>
          </cell>
          <cell r="B24807">
            <v>332</v>
          </cell>
          <cell r="C24807">
            <v>35</v>
          </cell>
          <cell r="D24807">
            <v>2012</v>
          </cell>
          <cell r="E24807">
            <v>41274</v>
          </cell>
        </row>
        <row r="24808">
          <cell r="A24808">
            <v>41241</v>
          </cell>
          <cell r="B24808">
            <v>333</v>
          </cell>
          <cell r="C24808">
            <v>34</v>
          </cell>
          <cell r="D24808">
            <v>2012</v>
          </cell>
          <cell r="E24808">
            <v>41274</v>
          </cell>
        </row>
        <row r="24809">
          <cell r="A24809">
            <v>41242</v>
          </cell>
          <cell r="B24809">
            <v>334</v>
          </cell>
          <cell r="C24809">
            <v>33</v>
          </cell>
          <cell r="D24809">
            <v>2012</v>
          </cell>
          <cell r="E24809">
            <v>41274</v>
          </cell>
        </row>
        <row r="24810">
          <cell r="A24810">
            <v>41243</v>
          </cell>
          <cell r="B24810">
            <v>335</v>
          </cell>
          <cell r="C24810">
            <v>32</v>
          </cell>
          <cell r="D24810">
            <v>2012</v>
          </cell>
          <cell r="E24810">
            <v>41274</v>
          </cell>
        </row>
        <row r="24811">
          <cell r="A24811">
            <v>41244</v>
          </cell>
          <cell r="B24811">
            <v>336</v>
          </cell>
          <cell r="C24811">
            <v>31</v>
          </cell>
          <cell r="D24811">
            <v>2012</v>
          </cell>
          <cell r="E24811">
            <v>41274</v>
          </cell>
        </row>
        <row r="24812">
          <cell r="A24812">
            <v>41245</v>
          </cell>
          <cell r="B24812">
            <v>337</v>
          </cell>
          <cell r="C24812">
            <v>30</v>
          </cell>
          <cell r="D24812">
            <v>2012</v>
          </cell>
          <cell r="E24812">
            <v>41274</v>
          </cell>
        </row>
        <row r="24813">
          <cell r="A24813">
            <v>41246</v>
          </cell>
          <cell r="B24813">
            <v>338</v>
          </cell>
          <cell r="C24813">
            <v>29</v>
          </cell>
          <cell r="D24813">
            <v>2012</v>
          </cell>
          <cell r="E24813">
            <v>41274</v>
          </cell>
        </row>
        <row r="24814">
          <cell r="A24814">
            <v>41247</v>
          </cell>
          <cell r="B24814">
            <v>339</v>
          </cell>
          <cell r="C24814">
            <v>28</v>
          </cell>
          <cell r="D24814">
            <v>2012</v>
          </cell>
          <cell r="E24814">
            <v>41274</v>
          </cell>
        </row>
        <row r="24815">
          <cell r="A24815">
            <v>41248</v>
          </cell>
          <cell r="B24815">
            <v>340</v>
          </cell>
          <cell r="C24815">
            <v>27</v>
          </cell>
          <cell r="D24815">
            <v>2012</v>
          </cell>
          <cell r="E24815">
            <v>41274</v>
          </cell>
        </row>
        <row r="24816">
          <cell r="A24816">
            <v>41249</v>
          </cell>
          <cell r="B24816">
            <v>341</v>
          </cell>
          <cell r="C24816">
            <v>26</v>
          </cell>
          <cell r="D24816">
            <v>2012</v>
          </cell>
          <cell r="E24816">
            <v>41274</v>
          </cell>
        </row>
        <row r="24817">
          <cell r="A24817">
            <v>41250</v>
          </cell>
          <cell r="B24817">
            <v>342</v>
          </cell>
          <cell r="C24817">
            <v>25</v>
          </cell>
          <cell r="D24817">
            <v>2012</v>
          </cell>
          <cell r="E24817">
            <v>41274</v>
          </cell>
        </row>
        <row r="24818">
          <cell r="A24818">
            <v>41251</v>
          </cell>
          <cell r="B24818">
            <v>343</v>
          </cell>
          <cell r="C24818">
            <v>24</v>
          </cell>
          <cell r="D24818">
            <v>2012</v>
          </cell>
          <cell r="E24818">
            <v>41274</v>
          </cell>
        </row>
        <row r="24819">
          <cell r="A24819">
            <v>41252</v>
          </cell>
          <cell r="B24819">
            <v>344</v>
          </cell>
          <cell r="C24819">
            <v>23</v>
          </cell>
          <cell r="D24819">
            <v>2012</v>
          </cell>
          <cell r="E24819">
            <v>41274</v>
          </cell>
        </row>
        <row r="24820">
          <cell r="A24820">
            <v>41253</v>
          </cell>
          <cell r="B24820">
            <v>345</v>
          </cell>
          <cell r="C24820">
            <v>22</v>
          </cell>
          <cell r="D24820">
            <v>2012</v>
          </cell>
          <cell r="E24820">
            <v>41274</v>
          </cell>
        </row>
        <row r="24821">
          <cell r="A24821">
            <v>41254</v>
          </cell>
          <cell r="B24821">
            <v>346</v>
          </cell>
          <cell r="C24821">
            <v>21</v>
          </cell>
          <cell r="D24821">
            <v>2012</v>
          </cell>
          <cell r="E24821">
            <v>41274</v>
          </cell>
        </row>
        <row r="24822">
          <cell r="A24822">
            <v>41255</v>
          </cell>
          <cell r="B24822">
            <v>347</v>
          </cell>
          <cell r="C24822">
            <v>20</v>
          </cell>
          <cell r="D24822">
            <v>2012</v>
          </cell>
          <cell r="E24822">
            <v>41274</v>
          </cell>
        </row>
        <row r="24823">
          <cell r="A24823">
            <v>41256</v>
          </cell>
          <cell r="B24823">
            <v>348</v>
          </cell>
          <cell r="C24823">
            <v>19</v>
          </cell>
          <cell r="D24823">
            <v>2012</v>
          </cell>
          <cell r="E24823">
            <v>41274</v>
          </cell>
        </row>
        <row r="24824">
          <cell r="A24824">
            <v>41257</v>
          </cell>
          <cell r="B24824">
            <v>349</v>
          </cell>
          <cell r="C24824">
            <v>18</v>
          </cell>
          <cell r="D24824">
            <v>2012</v>
          </cell>
          <cell r="E24824">
            <v>41274</v>
          </cell>
        </row>
        <row r="24825">
          <cell r="A24825">
            <v>41258</v>
          </cell>
          <cell r="B24825">
            <v>350</v>
          </cell>
          <cell r="C24825">
            <v>17</v>
          </cell>
          <cell r="D24825">
            <v>2012</v>
          </cell>
          <cell r="E24825">
            <v>41274</v>
          </cell>
        </row>
        <row r="24826">
          <cell r="A24826">
            <v>41259</v>
          </cell>
          <cell r="B24826">
            <v>351</v>
          </cell>
          <cell r="C24826">
            <v>16</v>
          </cell>
          <cell r="D24826">
            <v>2012</v>
          </cell>
          <cell r="E24826">
            <v>41274</v>
          </cell>
        </row>
        <row r="24827">
          <cell r="A24827">
            <v>41260</v>
          </cell>
          <cell r="B24827">
            <v>352</v>
          </cell>
          <cell r="C24827">
            <v>15</v>
          </cell>
          <cell r="D24827">
            <v>2012</v>
          </cell>
          <cell r="E24827">
            <v>41274</v>
          </cell>
        </row>
        <row r="24828">
          <cell r="A24828">
            <v>41261</v>
          </cell>
          <cell r="B24828">
            <v>353</v>
          </cell>
          <cell r="C24828">
            <v>14</v>
          </cell>
          <cell r="D24828">
            <v>2012</v>
          </cell>
          <cell r="E24828">
            <v>41274</v>
          </cell>
        </row>
        <row r="24829">
          <cell r="A24829">
            <v>41262</v>
          </cell>
          <cell r="B24829">
            <v>354</v>
          </cell>
          <cell r="C24829">
            <v>13</v>
          </cell>
          <cell r="D24829">
            <v>2012</v>
          </cell>
          <cell r="E24829">
            <v>41274</v>
          </cell>
        </row>
        <row r="24830">
          <cell r="A24830">
            <v>41263</v>
          </cell>
          <cell r="B24830">
            <v>355</v>
          </cell>
          <cell r="C24830">
            <v>12</v>
          </cell>
          <cell r="D24830">
            <v>2012</v>
          </cell>
          <cell r="E24830">
            <v>41274</v>
          </cell>
        </row>
        <row r="24831">
          <cell r="A24831">
            <v>41264</v>
          </cell>
          <cell r="B24831">
            <v>356</v>
          </cell>
          <cell r="C24831">
            <v>11</v>
          </cell>
          <cell r="D24831">
            <v>2012</v>
          </cell>
          <cell r="E24831">
            <v>41274</v>
          </cell>
        </row>
        <row r="24832">
          <cell r="A24832">
            <v>41265</v>
          </cell>
          <cell r="B24832">
            <v>357</v>
          </cell>
          <cell r="C24832">
            <v>10</v>
          </cell>
          <cell r="D24832">
            <v>2012</v>
          </cell>
          <cell r="E24832">
            <v>41274</v>
          </cell>
        </row>
        <row r="24833">
          <cell r="A24833">
            <v>41266</v>
          </cell>
          <cell r="B24833">
            <v>358</v>
          </cell>
          <cell r="C24833">
            <v>9</v>
          </cell>
          <cell r="D24833">
            <v>2012</v>
          </cell>
          <cell r="E24833">
            <v>41274</v>
          </cell>
        </row>
        <row r="24834">
          <cell r="A24834">
            <v>41267</v>
          </cell>
          <cell r="B24834">
            <v>359</v>
          </cell>
          <cell r="C24834">
            <v>8</v>
          </cell>
          <cell r="D24834">
            <v>2012</v>
          </cell>
          <cell r="E24834">
            <v>41274</v>
          </cell>
        </row>
        <row r="24835">
          <cell r="A24835">
            <v>41268</v>
          </cell>
          <cell r="B24835">
            <v>360</v>
          </cell>
          <cell r="C24835">
            <v>7</v>
          </cell>
          <cell r="D24835">
            <v>2012</v>
          </cell>
          <cell r="E24835">
            <v>41274</v>
          </cell>
        </row>
        <row r="24836">
          <cell r="A24836">
            <v>41269</v>
          </cell>
          <cell r="B24836">
            <v>361</v>
          </cell>
          <cell r="C24836">
            <v>6</v>
          </cell>
          <cell r="D24836">
            <v>2012</v>
          </cell>
          <cell r="E24836">
            <v>41274</v>
          </cell>
        </row>
        <row r="24837">
          <cell r="A24837">
            <v>41270</v>
          </cell>
          <cell r="B24837">
            <v>362</v>
          </cell>
          <cell r="C24837">
            <v>5</v>
          </cell>
          <cell r="D24837">
            <v>2012</v>
          </cell>
          <cell r="E24837">
            <v>41274</v>
          </cell>
        </row>
        <row r="24838">
          <cell r="A24838">
            <v>41271</v>
          </cell>
          <cell r="B24838">
            <v>363</v>
          </cell>
          <cell r="C24838">
            <v>4</v>
          </cell>
          <cell r="D24838">
            <v>2012</v>
          </cell>
          <cell r="E24838">
            <v>41274</v>
          </cell>
        </row>
        <row r="24839">
          <cell r="A24839">
            <v>41272</v>
          </cell>
          <cell r="B24839">
            <v>364</v>
          </cell>
          <cell r="C24839">
            <v>3</v>
          </cell>
          <cell r="D24839">
            <v>2012</v>
          </cell>
          <cell r="E24839">
            <v>41274</v>
          </cell>
        </row>
        <row r="24840">
          <cell r="A24840">
            <v>41273</v>
          </cell>
          <cell r="B24840">
            <v>365</v>
          </cell>
          <cell r="C24840">
            <v>2</v>
          </cell>
          <cell r="D24840">
            <v>2012</v>
          </cell>
          <cell r="E24840">
            <v>41274</v>
          </cell>
        </row>
        <row r="24841">
          <cell r="A24841">
            <v>41274</v>
          </cell>
          <cell r="B24841">
            <v>366</v>
          </cell>
          <cell r="C24841">
            <v>1</v>
          </cell>
          <cell r="D24841">
            <v>2012</v>
          </cell>
          <cell r="E24841">
            <v>41274</v>
          </cell>
        </row>
        <row r="24842">
          <cell r="A24842">
            <v>41275</v>
          </cell>
          <cell r="B24842">
            <v>1</v>
          </cell>
          <cell r="C24842">
            <v>365</v>
          </cell>
          <cell r="D24842">
            <v>2013</v>
          </cell>
          <cell r="E24842">
            <v>41639</v>
          </cell>
        </row>
        <row r="24843">
          <cell r="A24843">
            <v>41276</v>
          </cell>
          <cell r="B24843">
            <v>2</v>
          </cell>
          <cell r="C24843">
            <v>364</v>
          </cell>
          <cell r="D24843">
            <v>2013</v>
          </cell>
          <cell r="E24843">
            <v>41639</v>
          </cell>
        </row>
        <row r="24844">
          <cell r="A24844">
            <v>41277</v>
          </cell>
          <cell r="B24844">
            <v>3</v>
          </cell>
          <cell r="C24844">
            <v>363</v>
          </cell>
          <cell r="D24844">
            <v>2013</v>
          </cell>
          <cell r="E24844">
            <v>41639</v>
          </cell>
        </row>
        <row r="24845">
          <cell r="A24845">
            <v>41278</v>
          </cell>
          <cell r="B24845">
            <v>4</v>
          </cell>
          <cell r="C24845">
            <v>362</v>
          </cell>
          <cell r="D24845">
            <v>2013</v>
          </cell>
          <cell r="E24845">
            <v>41639</v>
          </cell>
        </row>
        <row r="24846">
          <cell r="A24846">
            <v>41279</v>
          </cell>
          <cell r="B24846">
            <v>5</v>
          </cell>
          <cell r="C24846">
            <v>361</v>
          </cell>
          <cell r="D24846">
            <v>2013</v>
          </cell>
          <cell r="E24846">
            <v>41639</v>
          </cell>
        </row>
        <row r="24847">
          <cell r="A24847">
            <v>41280</v>
          </cell>
          <cell r="B24847">
            <v>6</v>
          </cell>
          <cell r="C24847">
            <v>360</v>
          </cell>
          <cell r="D24847">
            <v>2013</v>
          </cell>
          <cell r="E24847">
            <v>41639</v>
          </cell>
        </row>
        <row r="24848">
          <cell r="A24848">
            <v>41281</v>
          </cell>
          <cell r="B24848">
            <v>7</v>
          </cell>
          <cell r="C24848">
            <v>359</v>
          </cell>
          <cell r="D24848">
            <v>2013</v>
          </cell>
          <cell r="E24848">
            <v>41639</v>
          </cell>
        </row>
        <row r="24849">
          <cell r="A24849">
            <v>41282</v>
          </cell>
          <cell r="B24849">
            <v>8</v>
          </cell>
          <cell r="C24849">
            <v>358</v>
          </cell>
          <cell r="D24849">
            <v>2013</v>
          </cell>
          <cell r="E24849">
            <v>41639</v>
          </cell>
        </row>
        <row r="24850">
          <cell r="A24850">
            <v>41283</v>
          </cell>
          <cell r="B24850">
            <v>9</v>
          </cell>
          <cell r="C24850">
            <v>357</v>
          </cell>
          <cell r="D24850">
            <v>2013</v>
          </cell>
          <cell r="E24850">
            <v>41639</v>
          </cell>
        </row>
        <row r="24851">
          <cell r="A24851">
            <v>41284</v>
          </cell>
          <cell r="B24851">
            <v>10</v>
          </cell>
          <cell r="C24851">
            <v>356</v>
          </cell>
          <cell r="D24851">
            <v>2013</v>
          </cell>
          <cell r="E24851">
            <v>41639</v>
          </cell>
        </row>
        <row r="24852">
          <cell r="A24852">
            <v>41285</v>
          </cell>
          <cell r="B24852">
            <v>11</v>
          </cell>
          <cell r="C24852">
            <v>355</v>
          </cell>
          <cell r="D24852">
            <v>2013</v>
          </cell>
          <cell r="E24852">
            <v>41639</v>
          </cell>
        </row>
        <row r="24853">
          <cell r="A24853">
            <v>41286</v>
          </cell>
          <cell r="B24853">
            <v>12</v>
          </cell>
          <cell r="C24853">
            <v>354</v>
          </cell>
          <cell r="D24853">
            <v>2013</v>
          </cell>
          <cell r="E24853">
            <v>41639</v>
          </cell>
        </row>
        <row r="24854">
          <cell r="A24854">
            <v>41287</v>
          </cell>
          <cell r="B24854">
            <v>13</v>
          </cell>
          <cell r="C24854">
            <v>353</v>
          </cell>
          <cell r="D24854">
            <v>2013</v>
          </cell>
          <cell r="E24854">
            <v>41639</v>
          </cell>
        </row>
        <row r="24855">
          <cell r="A24855">
            <v>41288</v>
          </cell>
          <cell r="B24855">
            <v>14</v>
          </cell>
          <cell r="C24855">
            <v>352</v>
          </cell>
          <cell r="D24855">
            <v>2013</v>
          </cell>
          <cell r="E24855">
            <v>41639</v>
          </cell>
        </row>
        <row r="24856">
          <cell r="A24856">
            <v>41289</v>
          </cell>
          <cell r="B24856">
            <v>15</v>
          </cell>
          <cell r="C24856">
            <v>351</v>
          </cell>
          <cell r="D24856">
            <v>2013</v>
          </cell>
          <cell r="E24856">
            <v>41639</v>
          </cell>
        </row>
        <row r="24857">
          <cell r="A24857">
            <v>41290</v>
          </cell>
          <cell r="B24857">
            <v>16</v>
          </cell>
          <cell r="C24857">
            <v>350</v>
          </cell>
          <cell r="D24857">
            <v>2013</v>
          </cell>
          <cell r="E24857">
            <v>41639</v>
          </cell>
        </row>
        <row r="24858">
          <cell r="A24858">
            <v>41291</v>
          </cell>
          <cell r="B24858">
            <v>17</v>
          </cell>
          <cell r="C24858">
            <v>349</v>
          </cell>
          <cell r="D24858">
            <v>2013</v>
          </cell>
          <cell r="E24858">
            <v>41639</v>
          </cell>
        </row>
        <row r="24859">
          <cell r="A24859">
            <v>41292</v>
          </cell>
          <cell r="B24859">
            <v>18</v>
          </cell>
          <cell r="C24859">
            <v>348</v>
          </cell>
          <cell r="D24859">
            <v>2013</v>
          </cell>
          <cell r="E24859">
            <v>41639</v>
          </cell>
        </row>
        <row r="24860">
          <cell r="A24860">
            <v>41293</v>
          </cell>
          <cell r="B24860">
            <v>19</v>
          </cell>
          <cell r="C24860">
            <v>347</v>
          </cell>
          <cell r="D24860">
            <v>2013</v>
          </cell>
          <cell r="E24860">
            <v>41639</v>
          </cell>
        </row>
        <row r="24861">
          <cell r="A24861">
            <v>41294</v>
          </cell>
          <cell r="B24861">
            <v>20</v>
          </cell>
          <cell r="C24861">
            <v>346</v>
          </cell>
          <cell r="D24861">
            <v>2013</v>
          </cell>
          <cell r="E24861">
            <v>41639</v>
          </cell>
        </row>
        <row r="24862">
          <cell r="A24862">
            <v>41295</v>
          </cell>
          <cell r="B24862">
            <v>21</v>
          </cell>
          <cell r="C24862">
            <v>345</v>
          </cell>
          <cell r="D24862">
            <v>2013</v>
          </cell>
          <cell r="E24862">
            <v>41639</v>
          </cell>
        </row>
        <row r="24863">
          <cell r="A24863">
            <v>41296</v>
          </cell>
          <cell r="B24863">
            <v>22</v>
          </cell>
          <cell r="C24863">
            <v>344</v>
          </cell>
          <cell r="D24863">
            <v>2013</v>
          </cell>
          <cell r="E24863">
            <v>41639</v>
          </cell>
        </row>
        <row r="24864">
          <cell r="A24864">
            <v>41297</v>
          </cell>
          <cell r="B24864">
            <v>23</v>
          </cell>
          <cell r="C24864">
            <v>343</v>
          </cell>
          <cell r="D24864">
            <v>2013</v>
          </cell>
          <cell r="E24864">
            <v>41639</v>
          </cell>
        </row>
        <row r="24865">
          <cell r="A24865">
            <v>41298</v>
          </cell>
          <cell r="B24865">
            <v>24</v>
          </cell>
          <cell r="C24865">
            <v>342</v>
          </cell>
          <cell r="D24865">
            <v>2013</v>
          </cell>
          <cell r="E24865">
            <v>41639</v>
          </cell>
        </row>
        <row r="24866">
          <cell r="A24866">
            <v>41299</v>
          </cell>
          <cell r="B24866">
            <v>25</v>
          </cell>
          <cell r="C24866">
            <v>341</v>
          </cell>
          <cell r="D24866">
            <v>2013</v>
          </cell>
          <cell r="E24866">
            <v>41639</v>
          </cell>
        </row>
        <row r="24867">
          <cell r="A24867">
            <v>41300</v>
          </cell>
          <cell r="B24867">
            <v>26</v>
          </cell>
          <cell r="C24867">
            <v>340</v>
          </cell>
          <cell r="D24867">
            <v>2013</v>
          </cell>
          <cell r="E24867">
            <v>41639</v>
          </cell>
        </row>
        <row r="24868">
          <cell r="A24868">
            <v>41301</v>
          </cell>
          <cell r="B24868">
            <v>27</v>
          </cell>
          <cell r="C24868">
            <v>339</v>
          </cell>
          <cell r="D24868">
            <v>2013</v>
          </cell>
          <cell r="E24868">
            <v>41639</v>
          </cell>
        </row>
        <row r="24869">
          <cell r="A24869">
            <v>41302</v>
          </cell>
          <cell r="B24869">
            <v>28</v>
          </cell>
          <cell r="C24869">
            <v>338</v>
          </cell>
          <cell r="D24869">
            <v>2013</v>
          </cell>
          <cell r="E24869">
            <v>41639</v>
          </cell>
        </row>
        <row r="24870">
          <cell r="A24870">
            <v>41303</v>
          </cell>
          <cell r="B24870">
            <v>29</v>
          </cell>
          <cell r="C24870">
            <v>337</v>
          </cell>
          <cell r="D24870">
            <v>2013</v>
          </cell>
          <cell r="E24870">
            <v>41639</v>
          </cell>
        </row>
        <row r="24871">
          <cell r="A24871">
            <v>41304</v>
          </cell>
          <cell r="B24871">
            <v>30</v>
          </cell>
          <cell r="C24871">
            <v>336</v>
          </cell>
          <cell r="D24871">
            <v>2013</v>
          </cell>
          <cell r="E24871">
            <v>41639</v>
          </cell>
        </row>
        <row r="24872">
          <cell r="A24872">
            <v>41305</v>
          </cell>
          <cell r="B24872">
            <v>31</v>
          </cell>
          <cell r="C24872">
            <v>335</v>
          </cell>
          <cell r="D24872">
            <v>2013</v>
          </cell>
          <cell r="E24872">
            <v>41639</v>
          </cell>
        </row>
        <row r="24873">
          <cell r="A24873">
            <v>41306</v>
          </cell>
          <cell r="B24873">
            <v>32</v>
          </cell>
          <cell r="C24873">
            <v>334</v>
          </cell>
          <cell r="D24873">
            <v>2013</v>
          </cell>
          <cell r="E24873">
            <v>41639</v>
          </cell>
        </row>
        <row r="24874">
          <cell r="A24874">
            <v>41307</v>
          </cell>
          <cell r="B24874">
            <v>33</v>
          </cell>
          <cell r="C24874">
            <v>333</v>
          </cell>
          <cell r="D24874">
            <v>2013</v>
          </cell>
          <cell r="E24874">
            <v>41639</v>
          </cell>
        </row>
        <row r="24875">
          <cell r="A24875">
            <v>41308</v>
          </cell>
          <cell r="B24875">
            <v>34</v>
          </cell>
          <cell r="C24875">
            <v>332</v>
          </cell>
          <cell r="D24875">
            <v>2013</v>
          </cell>
          <cell r="E24875">
            <v>41639</v>
          </cell>
        </row>
        <row r="24876">
          <cell r="A24876">
            <v>41309</v>
          </cell>
          <cell r="B24876">
            <v>35</v>
          </cell>
          <cell r="C24876">
            <v>331</v>
          </cell>
          <cell r="D24876">
            <v>2013</v>
          </cell>
          <cell r="E24876">
            <v>41639</v>
          </cell>
        </row>
        <row r="24877">
          <cell r="A24877">
            <v>41310</v>
          </cell>
          <cell r="B24877">
            <v>36</v>
          </cell>
          <cell r="C24877">
            <v>330</v>
          </cell>
          <cell r="D24877">
            <v>2013</v>
          </cell>
          <cell r="E24877">
            <v>41639</v>
          </cell>
        </row>
        <row r="24878">
          <cell r="A24878">
            <v>41311</v>
          </cell>
          <cell r="B24878">
            <v>37</v>
          </cell>
          <cell r="C24878">
            <v>329</v>
          </cell>
          <cell r="D24878">
            <v>2013</v>
          </cell>
          <cell r="E24878">
            <v>41639</v>
          </cell>
        </row>
        <row r="24879">
          <cell r="A24879">
            <v>41312</v>
          </cell>
          <cell r="B24879">
            <v>38</v>
          </cell>
          <cell r="C24879">
            <v>328</v>
          </cell>
          <cell r="D24879">
            <v>2013</v>
          </cell>
          <cell r="E24879">
            <v>41639</v>
          </cell>
        </row>
        <row r="24880">
          <cell r="A24880">
            <v>41313</v>
          </cell>
          <cell r="B24880">
            <v>39</v>
          </cell>
          <cell r="C24880">
            <v>327</v>
          </cell>
          <cell r="D24880">
            <v>2013</v>
          </cell>
          <cell r="E24880">
            <v>41639</v>
          </cell>
        </row>
        <row r="24881">
          <cell r="A24881">
            <v>41314</v>
          </cell>
          <cell r="B24881">
            <v>40</v>
          </cell>
          <cell r="C24881">
            <v>326</v>
          </cell>
          <cell r="D24881">
            <v>2013</v>
          </cell>
          <cell r="E24881">
            <v>41639</v>
          </cell>
        </row>
        <row r="24882">
          <cell r="A24882">
            <v>41315</v>
          </cell>
          <cell r="B24882">
            <v>41</v>
          </cell>
          <cell r="C24882">
            <v>325</v>
          </cell>
          <cell r="D24882">
            <v>2013</v>
          </cell>
          <cell r="E24882">
            <v>41639</v>
          </cell>
        </row>
        <row r="24883">
          <cell r="A24883">
            <v>41316</v>
          </cell>
          <cell r="B24883">
            <v>42</v>
          </cell>
          <cell r="C24883">
            <v>324</v>
          </cell>
          <cell r="D24883">
            <v>2013</v>
          </cell>
          <cell r="E24883">
            <v>41639</v>
          </cell>
        </row>
        <row r="24884">
          <cell r="A24884">
            <v>41317</v>
          </cell>
          <cell r="B24884">
            <v>43</v>
          </cell>
          <cell r="C24884">
            <v>323</v>
          </cell>
          <cell r="D24884">
            <v>2013</v>
          </cell>
          <cell r="E24884">
            <v>41639</v>
          </cell>
        </row>
        <row r="24885">
          <cell r="A24885">
            <v>41318</v>
          </cell>
          <cell r="B24885">
            <v>44</v>
          </cell>
          <cell r="C24885">
            <v>322</v>
          </cell>
          <cell r="D24885">
            <v>2013</v>
          </cell>
          <cell r="E24885">
            <v>41639</v>
          </cell>
        </row>
        <row r="24886">
          <cell r="A24886">
            <v>41319</v>
          </cell>
          <cell r="B24886">
            <v>45</v>
          </cell>
          <cell r="C24886">
            <v>321</v>
          </cell>
          <cell r="D24886">
            <v>2013</v>
          </cell>
          <cell r="E24886">
            <v>41639</v>
          </cell>
        </row>
        <row r="24887">
          <cell r="A24887">
            <v>41320</v>
          </cell>
          <cell r="B24887">
            <v>46</v>
          </cell>
          <cell r="C24887">
            <v>320</v>
          </cell>
          <cell r="D24887">
            <v>2013</v>
          </cell>
          <cell r="E24887">
            <v>41639</v>
          </cell>
        </row>
        <row r="24888">
          <cell r="A24888">
            <v>41321</v>
          </cell>
          <cell r="B24888">
            <v>47</v>
          </cell>
          <cell r="C24888">
            <v>319</v>
          </cell>
          <cell r="D24888">
            <v>2013</v>
          </cell>
          <cell r="E24888">
            <v>41639</v>
          </cell>
        </row>
        <row r="24889">
          <cell r="A24889">
            <v>41322</v>
          </cell>
          <cell r="B24889">
            <v>48</v>
          </cell>
          <cell r="C24889">
            <v>318</v>
          </cell>
          <cell r="D24889">
            <v>2013</v>
          </cell>
          <cell r="E24889">
            <v>41639</v>
          </cell>
        </row>
        <row r="24890">
          <cell r="A24890">
            <v>41323</v>
          </cell>
          <cell r="B24890">
            <v>49</v>
          </cell>
          <cell r="C24890">
            <v>317</v>
          </cell>
          <cell r="D24890">
            <v>2013</v>
          </cell>
          <cell r="E24890">
            <v>41639</v>
          </cell>
        </row>
        <row r="24891">
          <cell r="A24891">
            <v>41324</v>
          </cell>
          <cell r="B24891">
            <v>50</v>
          </cell>
          <cell r="C24891">
            <v>316</v>
          </cell>
          <cell r="D24891">
            <v>2013</v>
          </cell>
          <cell r="E24891">
            <v>41639</v>
          </cell>
        </row>
        <row r="24892">
          <cell r="A24892">
            <v>41325</v>
          </cell>
          <cell r="B24892">
            <v>51</v>
          </cell>
          <cell r="C24892">
            <v>315</v>
          </cell>
          <cell r="D24892">
            <v>2013</v>
          </cell>
          <cell r="E24892">
            <v>41639</v>
          </cell>
        </row>
        <row r="24893">
          <cell r="A24893">
            <v>41326</v>
          </cell>
          <cell r="B24893">
            <v>52</v>
          </cell>
          <cell r="C24893">
            <v>314</v>
          </cell>
          <cell r="D24893">
            <v>2013</v>
          </cell>
          <cell r="E24893">
            <v>41639</v>
          </cell>
        </row>
        <row r="24894">
          <cell r="A24894">
            <v>41327</v>
          </cell>
          <cell r="B24894">
            <v>53</v>
          </cell>
          <cell r="C24894">
            <v>313</v>
          </cell>
          <cell r="D24894">
            <v>2013</v>
          </cell>
          <cell r="E24894">
            <v>41639</v>
          </cell>
        </row>
        <row r="24895">
          <cell r="A24895">
            <v>41328</v>
          </cell>
          <cell r="B24895">
            <v>54</v>
          </cell>
          <cell r="C24895">
            <v>312</v>
          </cell>
          <cell r="D24895">
            <v>2013</v>
          </cell>
          <cell r="E24895">
            <v>41639</v>
          </cell>
        </row>
        <row r="24896">
          <cell r="A24896">
            <v>41329</v>
          </cell>
          <cell r="B24896">
            <v>55</v>
          </cell>
          <cell r="C24896">
            <v>311</v>
          </cell>
          <cell r="D24896">
            <v>2013</v>
          </cell>
          <cell r="E24896">
            <v>41639</v>
          </cell>
        </row>
        <row r="24897">
          <cell r="A24897">
            <v>41330</v>
          </cell>
          <cell r="B24897">
            <v>56</v>
          </cell>
          <cell r="C24897">
            <v>310</v>
          </cell>
          <cell r="D24897">
            <v>2013</v>
          </cell>
          <cell r="E24897">
            <v>41639</v>
          </cell>
        </row>
        <row r="24898">
          <cell r="A24898">
            <v>41331</v>
          </cell>
          <cell r="B24898">
            <v>57</v>
          </cell>
          <cell r="C24898">
            <v>309</v>
          </cell>
          <cell r="D24898">
            <v>2013</v>
          </cell>
          <cell r="E24898">
            <v>41639</v>
          </cell>
        </row>
        <row r="24899">
          <cell r="A24899">
            <v>41332</v>
          </cell>
          <cell r="B24899">
            <v>58</v>
          </cell>
          <cell r="C24899">
            <v>308</v>
          </cell>
          <cell r="D24899">
            <v>2013</v>
          </cell>
          <cell r="E24899">
            <v>41639</v>
          </cell>
        </row>
        <row r="24900">
          <cell r="A24900">
            <v>41333</v>
          </cell>
          <cell r="B24900">
            <v>59</v>
          </cell>
          <cell r="C24900">
            <v>307</v>
          </cell>
          <cell r="D24900">
            <v>2013</v>
          </cell>
          <cell r="E24900">
            <v>41639</v>
          </cell>
        </row>
        <row r="24901">
          <cell r="A24901">
            <v>41334</v>
          </cell>
          <cell r="B24901">
            <v>60</v>
          </cell>
          <cell r="C24901">
            <v>306</v>
          </cell>
          <cell r="D24901">
            <v>2013</v>
          </cell>
          <cell r="E24901">
            <v>41639</v>
          </cell>
        </row>
        <row r="24902">
          <cell r="A24902">
            <v>41335</v>
          </cell>
          <cell r="B24902">
            <v>61</v>
          </cell>
          <cell r="C24902">
            <v>305</v>
          </cell>
          <cell r="D24902">
            <v>2013</v>
          </cell>
          <cell r="E24902">
            <v>41639</v>
          </cell>
        </row>
        <row r="24903">
          <cell r="A24903">
            <v>41336</v>
          </cell>
          <cell r="B24903">
            <v>62</v>
          </cell>
          <cell r="C24903">
            <v>304</v>
          </cell>
          <cell r="D24903">
            <v>2013</v>
          </cell>
          <cell r="E24903">
            <v>41639</v>
          </cell>
        </row>
        <row r="24904">
          <cell r="A24904">
            <v>41337</v>
          </cell>
          <cell r="B24904">
            <v>63</v>
          </cell>
          <cell r="C24904">
            <v>303</v>
          </cell>
          <cell r="D24904">
            <v>2013</v>
          </cell>
          <cell r="E24904">
            <v>41639</v>
          </cell>
        </row>
        <row r="24905">
          <cell r="A24905">
            <v>41338</v>
          </cell>
          <cell r="B24905">
            <v>64</v>
          </cell>
          <cell r="C24905">
            <v>302</v>
          </cell>
          <cell r="D24905">
            <v>2013</v>
          </cell>
          <cell r="E24905">
            <v>41639</v>
          </cell>
        </row>
        <row r="24906">
          <cell r="A24906">
            <v>41339</v>
          </cell>
          <cell r="B24906">
            <v>65</v>
          </cell>
          <cell r="C24906">
            <v>301</v>
          </cell>
          <cell r="D24906">
            <v>2013</v>
          </cell>
          <cell r="E24906">
            <v>41639</v>
          </cell>
        </row>
        <row r="24907">
          <cell r="A24907">
            <v>41340</v>
          </cell>
          <cell r="B24907">
            <v>66</v>
          </cell>
          <cell r="C24907">
            <v>300</v>
          </cell>
          <cell r="D24907">
            <v>2013</v>
          </cell>
          <cell r="E24907">
            <v>41639</v>
          </cell>
        </row>
        <row r="24908">
          <cell r="A24908">
            <v>41341</v>
          </cell>
          <cell r="B24908">
            <v>67</v>
          </cell>
          <cell r="C24908">
            <v>299</v>
          </cell>
          <cell r="D24908">
            <v>2013</v>
          </cell>
          <cell r="E24908">
            <v>41639</v>
          </cell>
        </row>
        <row r="24909">
          <cell r="A24909">
            <v>41342</v>
          </cell>
          <cell r="B24909">
            <v>68</v>
          </cell>
          <cell r="C24909">
            <v>298</v>
          </cell>
          <cell r="D24909">
            <v>2013</v>
          </cell>
          <cell r="E24909">
            <v>41639</v>
          </cell>
        </row>
        <row r="24910">
          <cell r="A24910">
            <v>41343</v>
          </cell>
          <cell r="B24910">
            <v>69</v>
          </cell>
          <cell r="C24910">
            <v>297</v>
          </cell>
          <cell r="D24910">
            <v>2013</v>
          </cell>
          <cell r="E24910">
            <v>41639</v>
          </cell>
        </row>
        <row r="24911">
          <cell r="A24911">
            <v>41344</v>
          </cell>
          <cell r="B24911">
            <v>70</v>
          </cell>
          <cell r="C24911">
            <v>296</v>
          </cell>
          <cell r="D24911">
            <v>2013</v>
          </cell>
          <cell r="E24911">
            <v>41639</v>
          </cell>
        </row>
        <row r="24912">
          <cell r="A24912">
            <v>41345</v>
          </cell>
          <cell r="B24912">
            <v>71</v>
          </cell>
          <cell r="C24912">
            <v>295</v>
          </cell>
          <cell r="D24912">
            <v>2013</v>
          </cell>
          <cell r="E24912">
            <v>41639</v>
          </cell>
        </row>
        <row r="24913">
          <cell r="A24913">
            <v>41346</v>
          </cell>
          <cell r="B24913">
            <v>72</v>
          </cell>
          <cell r="C24913">
            <v>294</v>
          </cell>
          <cell r="D24913">
            <v>2013</v>
          </cell>
          <cell r="E24913">
            <v>41639</v>
          </cell>
        </row>
        <row r="24914">
          <cell r="A24914">
            <v>41347</v>
          </cell>
          <cell r="B24914">
            <v>73</v>
          </cell>
          <cell r="C24914">
            <v>293</v>
          </cell>
          <cell r="D24914">
            <v>2013</v>
          </cell>
          <cell r="E24914">
            <v>41639</v>
          </cell>
        </row>
        <row r="24915">
          <cell r="A24915">
            <v>41348</v>
          </cell>
          <cell r="B24915">
            <v>74</v>
          </cell>
          <cell r="C24915">
            <v>292</v>
          </cell>
          <cell r="D24915">
            <v>2013</v>
          </cell>
          <cell r="E24915">
            <v>41639</v>
          </cell>
        </row>
        <row r="24916">
          <cell r="A24916">
            <v>41349</v>
          </cell>
          <cell r="B24916">
            <v>75</v>
          </cell>
          <cell r="C24916">
            <v>291</v>
          </cell>
          <cell r="D24916">
            <v>2013</v>
          </cell>
          <cell r="E24916">
            <v>41639</v>
          </cell>
        </row>
        <row r="24917">
          <cell r="A24917">
            <v>41350</v>
          </cell>
          <cell r="B24917">
            <v>76</v>
          </cell>
          <cell r="C24917">
            <v>290</v>
          </cell>
          <cell r="D24917">
            <v>2013</v>
          </cell>
          <cell r="E24917">
            <v>41639</v>
          </cell>
        </row>
        <row r="24918">
          <cell r="A24918">
            <v>41351</v>
          </cell>
          <cell r="B24918">
            <v>77</v>
          </cell>
          <cell r="C24918">
            <v>289</v>
          </cell>
          <cell r="D24918">
            <v>2013</v>
          </cell>
          <cell r="E24918">
            <v>41639</v>
          </cell>
        </row>
        <row r="24919">
          <cell r="A24919">
            <v>41352</v>
          </cell>
          <cell r="B24919">
            <v>78</v>
          </cell>
          <cell r="C24919">
            <v>288</v>
          </cell>
          <cell r="D24919">
            <v>2013</v>
          </cell>
          <cell r="E24919">
            <v>41639</v>
          </cell>
        </row>
        <row r="24920">
          <cell r="A24920">
            <v>41353</v>
          </cell>
          <cell r="B24920">
            <v>79</v>
          </cell>
          <cell r="C24920">
            <v>287</v>
          </cell>
          <cell r="D24920">
            <v>2013</v>
          </cell>
          <cell r="E24920">
            <v>41639</v>
          </cell>
        </row>
        <row r="24921">
          <cell r="A24921">
            <v>41354</v>
          </cell>
          <cell r="B24921">
            <v>80</v>
          </cell>
          <cell r="C24921">
            <v>286</v>
          </cell>
          <cell r="D24921">
            <v>2013</v>
          </cell>
          <cell r="E24921">
            <v>41639</v>
          </cell>
        </row>
        <row r="24922">
          <cell r="A24922">
            <v>41355</v>
          </cell>
          <cell r="B24922">
            <v>81</v>
          </cell>
          <cell r="C24922">
            <v>285</v>
          </cell>
          <cell r="D24922">
            <v>2013</v>
          </cell>
          <cell r="E24922">
            <v>41639</v>
          </cell>
        </row>
        <row r="24923">
          <cell r="A24923">
            <v>41356</v>
          </cell>
          <cell r="B24923">
            <v>82</v>
          </cell>
          <cell r="C24923">
            <v>284</v>
          </cell>
          <cell r="D24923">
            <v>2013</v>
          </cell>
          <cell r="E24923">
            <v>41639</v>
          </cell>
        </row>
        <row r="24924">
          <cell r="A24924">
            <v>41357</v>
          </cell>
          <cell r="B24924">
            <v>83</v>
          </cell>
          <cell r="C24924">
            <v>283</v>
          </cell>
          <cell r="D24924">
            <v>2013</v>
          </cell>
          <cell r="E24924">
            <v>41639</v>
          </cell>
        </row>
        <row r="24925">
          <cell r="A24925">
            <v>41358</v>
          </cell>
          <cell r="B24925">
            <v>84</v>
          </cell>
          <cell r="C24925">
            <v>282</v>
          </cell>
          <cell r="D24925">
            <v>2013</v>
          </cell>
          <cell r="E24925">
            <v>41639</v>
          </cell>
        </row>
        <row r="24926">
          <cell r="A24926">
            <v>41359</v>
          </cell>
          <cell r="B24926">
            <v>85</v>
          </cell>
          <cell r="C24926">
            <v>281</v>
          </cell>
          <cell r="D24926">
            <v>2013</v>
          </cell>
          <cell r="E24926">
            <v>41639</v>
          </cell>
        </row>
        <row r="24927">
          <cell r="A24927">
            <v>41360</v>
          </cell>
          <cell r="B24927">
            <v>86</v>
          </cell>
          <cell r="C24927">
            <v>280</v>
          </cell>
          <cell r="D24927">
            <v>2013</v>
          </cell>
          <cell r="E24927">
            <v>41639</v>
          </cell>
        </row>
        <row r="24928">
          <cell r="A24928">
            <v>41361</v>
          </cell>
          <cell r="B24928">
            <v>87</v>
          </cell>
          <cell r="C24928">
            <v>279</v>
          </cell>
          <cell r="D24928">
            <v>2013</v>
          </cell>
          <cell r="E24928">
            <v>41639</v>
          </cell>
        </row>
        <row r="24929">
          <cell r="A24929">
            <v>41362</v>
          </cell>
          <cell r="B24929">
            <v>88</v>
          </cell>
          <cell r="C24929">
            <v>278</v>
          </cell>
          <cell r="D24929">
            <v>2013</v>
          </cell>
          <cell r="E24929">
            <v>41639</v>
          </cell>
        </row>
        <row r="24930">
          <cell r="A24930">
            <v>41363</v>
          </cell>
          <cell r="B24930">
            <v>89</v>
          </cell>
          <cell r="C24930">
            <v>277</v>
          </cell>
          <cell r="D24930">
            <v>2013</v>
          </cell>
          <cell r="E24930">
            <v>41639</v>
          </cell>
        </row>
        <row r="24931">
          <cell r="A24931">
            <v>41364</v>
          </cell>
          <cell r="B24931">
            <v>90</v>
          </cell>
          <cell r="C24931">
            <v>276</v>
          </cell>
          <cell r="D24931">
            <v>2013</v>
          </cell>
          <cell r="E24931">
            <v>41639</v>
          </cell>
        </row>
        <row r="24932">
          <cell r="A24932">
            <v>41365</v>
          </cell>
          <cell r="B24932">
            <v>91</v>
          </cell>
          <cell r="C24932">
            <v>275</v>
          </cell>
          <cell r="D24932">
            <v>2013</v>
          </cell>
          <cell r="E24932">
            <v>41639</v>
          </cell>
        </row>
        <row r="24933">
          <cell r="A24933">
            <v>41366</v>
          </cell>
          <cell r="B24933">
            <v>92</v>
          </cell>
          <cell r="C24933">
            <v>274</v>
          </cell>
          <cell r="D24933">
            <v>2013</v>
          </cell>
          <cell r="E24933">
            <v>41639</v>
          </cell>
        </row>
        <row r="24934">
          <cell r="A24934">
            <v>41367</v>
          </cell>
          <cell r="B24934">
            <v>93</v>
          </cell>
          <cell r="C24934">
            <v>273</v>
          </cell>
          <cell r="D24934">
            <v>2013</v>
          </cell>
          <cell r="E24934">
            <v>41639</v>
          </cell>
        </row>
        <row r="24935">
          <cell r="A24935">
            <v>41368</v>
          </cell>
          <cell r="B24935">
            <v>94</v>
          </cell>
          <cell r="C24935">
            <v>272</v>
          </cell>
          <cell r="D24935">
            <v>2013</v>
          </cell>
          <cell r="E24935">
            <v>41639</v>
          </cell>
        </row>
        <row r="24936">
          <cell r="A24936">
            <v>41369</v>
          </cell>
          <cell r="B24936">
            <v>95</v>
          </cell>
          <cell r="C24936">
            <v>271</v>
          </cell>
          <cell r="D24936">
            <v>2013</v>
          </cell>
          <cell r="E24936">
            <v>41639</v>
          </cell>
        </row>
        <row r="24937">
          <cell r="A24937">
            <v>41370</v>
          </cell>
          <cell r="B24937">
            <v>96</v>
          </cell>
          <cell r="C24937">
            <v>270</v>
          </cell>
          <cell r="D24937">
            <v>2013</v>
          </cell>
          <cell r="E24937">
            <v>41639</v>
          </cell>
        </row>
        <row r="24938">
          <cell r="A24938">
            <v>41371</v>
          </cell>
          <cell r="B24938">
            <v>97</v>
          </cell>
          <cell r="C24938">
            <v>269</v>
          </cell>
          <cell r="D24938">
            <v>2013</v>
          </cell>
          <cell r="E24938">
            <v>41639</v>
          </cell>
        </row>
        <row r="24939">
          <cell r="A24939">
            <v>41372</v>
          </cell>
          <cell r="B24939">
            <v>98</v>
          </cell>
          <cell r="C24939">
            <v>268</v>
          </cell>
          <cell r="D24939">
            <v>2013</v>
          </cell>
          <cell r="E24939">
            <v>41639</v>
          </cell>
        </row>
        <row r="24940">
          <cell r="A24940">
            <v>41373</v>
          </cell>
          <cell r="B24940">
            <v>99</v>
          </cell>
          <cell r="C24940">
            <v>267</v>
          </cell>
          <cell r="D24940">
            <v>2013</v>
          </cell>
          <cell r="E24940">
            <v>41639</v>
          </cell>
        </row>
        <row r="24941">
          <cell r="A24941">
            <v>41374</v>
          </cell>
          <cell r="B24941">
            <v>100</v>
          </cell>
          <cell r="C24941">
            <v>266</v>
          </cell>
          <cell r="D24941">
            <v>2013</v>
          </cell>
          <cell r="E24941">
            <v>41639</v>
          </cell>
        </row>
        <row r="24942">
          <cell r="A24942">
            <v>41375</v>
          </cell>
          <cell r="B24942">
            <v>101</v>
          </cell>
          <cell r="C24942">
            <v>265</v>
          </cell>
          <cell r="D24942">
            <v>2013</v>
          </cell>
          <cell r="E24942">
            <v>41639</v>
          </cell>
        </row>
        <row r="24943">
          <cell r="A24943">
            <v>41376</v>
          </cell>
          <cell r="B24943">
            <v>102</v>
          </cell>
          <cell r="C24943">
            <v>264</v>
          </cell>
          <cell r="D24943">
            <v>2013</v>
          </cell>
          <cell r="E24943">
            <v>41639</v>
          </cell>
        </row>
        <row r="24944">
          <cell r="A24944">
            <v>41377</v>
          </cell>
          <cell r="B24944">
            <v>103</v>
          </cell>
          <cell r="C24944">
            <v>263</v>
          </cell>
          <cell r="D24944">
            <v>2013</v>
          </cell>
          <cell r="E24944">
            <v>41639</v>
          </cell>
        </row>
        <row r="24945">
          <cell r="A24945">
            <v>41378</v>
          </cell>
          <cell r="B24945">
            <v>104</v>
          </cell>
          <cell r="C24945">
            <v>262</v>
          </cell>
          <cell r="D24945">
            <v>2013</v>
          </cell>
          <cell r="E24945">
            <v>41639</v>
          </cell>
        </row>
        <row r="24946">
          <cell r="A24946">
            <v>41379</v>
          </cell>
          <cell r="B24946">
            <v>105</v>
          </cell>
          <cell r="C24946">
            <v>261</v>
          </cell>
          <cell r="D24946">
            <v>2013</v>
          </cell>
          <cell r="E24946">
            <v>41639</v>
          </cell>
        </row>
        <row r="24947">
          <cell r="A24947">
            <v>41380</v>
          </cell>
          <cell r="B24947">
            <v>106</v>
          </cell>
          <cell r="C24947">
            <v>260</v>
          </cell>
          <cell r="D24947">
            <v>2013</v>
          </cell>
          <cell r="E24947">
            <v>41639</v>
          </cell>
        </row>
        <row r="24948">
          <cell r="A24948">
            <v>41381</v>
          </cell>
          <cell r="B24948">
            <v>107</v>
          </cell>
          <cell r="C24948">
            <v>259</v>
          </cell>
          <cell r="D24948">
            <v>2013</v>
          </cell>
          <cell r="E24948">
            <v>41639</v>
          </cell>
        </row>
        <row r="24949">
          <cell r="A24949">
            <v>41382</v>
          </cell>
          <cell r="B24949">
            <v>108</v>
          </cell>
          <cell r="C24949">
            <v>258</v>
          </cell>
          <cell r="D24949">
            <v>2013</v>
          </cell>
          <cell r="E24949">
            <v>41639</v>
          </cell>
        </row>
        <row r="24950">
          <cell r="A24950">
            <v>41383</v>
          </cell>
          <cell r="B24950">
            <v>109</v>
          </cell>
          <cell r="C24950">
            <v>257</v>
          </cell>
          <cell r="D24950">
            <v>2013</v>
          </cell>
          <cell r="E24950">
            <v>41639</v>
          </cell>
        </row>
        <row r="24951">
          <cell r="A24951">
            <v>41384</v>
          </cell>
          <cell r="B24951">
            <v>110</v>
          </cell>
          <cell r="C24951">
            <v>256</v>
          </cell>
          <cell r="D24951">
            <v>2013</v>
          </cell>
          <cell r="E24951">
            <v>41639</v>
          </cell>
        </row>
        <row r="24952">
          <cell r="A24952">
            <v>41385</v>
          </cell>
          <cell r="B24952">
            <v>111</v>
          </cell>
          <cell r="C24952">
            <v>255</v>
          </cell>
          <cell r="D24952">
            <v>2013</v>
          </cell>
          <cell r="E24952">
            <v>41639</v>
          </cell>
        </row>
        <row r="24953">
          <cell r="A24953">
            <v>41386</v>
          </cell>
          <cell r="B24953">
            <v>112</v>
          </cell>
          <cell r="C24953">
            <v>254</v>
          </cell>
          <cell r="D24953">
            <v>2013</v>
          </cell>
          <cell r="E24953">
            <v>41639</v>
          </cell>
        </row>
        <row r="24954">
          <cell r="A24954">
            <v>41387</v>
          </cell>
          <cell r="B24954">
            <v>113</v>
          </cell>
          <cell r="C24954">
            <v>253</v>
          </cell>
          <cell r="D24954">
            <v>2013</v>
          </cell>
          <cell r="E24954">
            <v>41639</v>
          </cell>
        </row>
        <row r="24955">
          <cell r="A24955">
            <v>41388</v>
          </cell>
          <cell r="B24955">
            <v>114</v>
          </cell>
          <cell r="C24955">
            <v>252</v>
          </cell>
          <cell r="D24955">
            <v>2013</v>
          </cell>
          <cell r="E24955">
            <v>41639</v>
          </cell>
        </row>
        <row r="24956">
          <cell r="A24956">
            <v>41389</v>
          </cell>
          <cell r="B24956">
            <v>115</v>
          </cell>
          <cell r="C24956">
            <v>251</v>
          </cell>
          <cell r="D24956">
            <v>2013</v>
          </cell>
          <cell r="E24956">
            <v>41639</v>
          </cell>
        </row>
        <row r="24957">
          <cell r="A24957">
            <v>41390</v>
          </cell>
          <cell r="B24957">
            <v>116</v>
          </cell>
          <cell r="C24957">
            <v>250</v>
          </cell>
          <cell r="D24957">
            <v>2013</v>
          </cell>
          <cell r="E24957">
            <v>41639</v>
          </cell>
        </row>
        <row r="24958">
          <cell r="A24958">
            <v>41391</v>
          </cell>
          <cell r="B24958">
            <v>117</v>
          </cell>
          <cell r="C24958">
            <v>249</v>
          </cell>
          <cell r="D24958">
            <v>2013</v>
          </cell>
          <cell r="E24958">
            <v>41639</v>
          </cell>
        </row>
        <row r="24959">
          <cell r="A24959">
            <v>41392</v>
          </cell>
          <cell r="B24959">
            <v>118</v>
          </cell>
          <cell r="C24959">
            <v>248</v>
          </cell>
          <cell r="D24959">
            <v>2013</v>
          </cell>
          <cell r="E24959">
            <v>41639</v>
          </cell>
        </row>
        <row r="24960">
          <cell r="A24960">
            <v>41393</v>
          </cell>
          <cell r="B24960">
            <v>119</v>
          </cell>
          <cell r="C24960">
            <v>247</v>
          </cell>
          <cell r="D24960">
            <v>2013</v>
          </cell>
          <cell r="E24960">
            <v>41639</v>
          </cell>
        </row>
        <row r="24961">
          <cell r="A24961">
            <v>41394</v>
          </cell>
          <cell r="B24961">
            <v>120</v>
          </cell>
          <cell r="C24961">
            <v>246</v>
          </cell>
          <cell r="D24961">
            <v>2013</v>
          </cell>
          <cell r="E24961">
            <v>41639</v>
          </cell>
        </row>
        <row r="24962">
          <cell r="A24962">
            <v>41395</v>
          </cell>
          <cell r="B24962">
            <v>121</v>
          </cell>
          <cell r="C24962">
            <v>245</v>
          </cell>
          <cell r="D24962">
            <v>2013</v>
          </cell>
          <cell r="E24962">
            <v>41639</v>
          </cell>
        </row>
        <row r="24963">
          <cell r="A24963">
            <v>41396</v>
          </cell>
          <cell r="B24963">
            <v>122</v>
          </cell>
          <cell r="C24963">
            <v>244</v>
          </cell>
          <cell r="D24963">
            <v>2013</v>
          </cell>
          <cell r="E24963">
            <v>41639</v>
          </cell>
        </row>
        <row r="24964">
          <cell r="A24964">
            <v>41397</v>
          </cell>
          <cell r="B24964">
            <v>123</v>
          </cell>
          <cell r="C24964">
            <v>243</v>
          </cell>
          <cell r="D24964">
            <v>2013</v>
          </cell>
          <cell r="E24964">
            <v>41639</v>
          </cell>
        </row>
        <row r="24965">
          <cell r="A24965">
            <v>41398</v>
          </cell>
          <cell r="B24965">
            <v>124</v>
          </cell>
          <cell r="C24965">
            <v>242</v>
          </cell>
          <cell r="D24965">
            <v>2013</v>
          </cell>
          <cell r="E24965">
            <v>41639</v>
          </cell>
        </row>
        <row r="24966">
          <cell r="A24966">
            <v>41399</v>
          </cell>
          <cell r="B24966">
            <v>125</v>
          </cell>
          <cell r="C24966">
            <v>241</v>
          </cell>
          <cell r="D24966">
            <v>2013</v>
          </cell>
          <cell r="E24966">
            <v>41639</v>
          </cell>
        </row>
        <row r="24967">
          <cell r="A24967">
            <v>41400</v>
          </cell>
          <cell r="B24967">
            <v>126</v>
          </cell>
          <cell r="C24967">
            <v>240</v>
          </cell>
          <cell r="D24967">
            <v>2013</v>
          </cell>
          <cell r="E24967">
            <v>41639</v>
          </cell>
        </row>
        <row r="24968">
          <cell r="A24968">
            <v>41401</v>
          </cell>
          <cell r="B24968">
            <v>127</v>
          </cell>
          <cell r="C24968">
            <v>239</v>
          </cell>
          <cell r="D24968">
            <v>2013</v>
          </cell>
          <cell r="E24968">
            <v>41639</v>
          </cell>
        </row>
        <row r="24969">
          <cell r="A24969">
            <v>41402</v>
          </cell>
          <cell r="B24969">
            <v>128</v>
          </cell>
          <cell r="C24969">
            <v>238</v>
          </cell>
          <cell r="D24969">
            <v>2013</v>
          </cell>
          <cell r="E24969">
            <v>41639</v>
          </cell>
        </row>
        <row r="24970">
          <cell r="A24970">
            <v>41403</v>
          </cell>
          <cell r="B24970">
            <v>129</v>
          </cell>
          <cell r="C24970">
            <v>237</v>
          </cell>
          <cell r="D24970">
            <v>2013</v>
          </cell>
          <cell r="E24970">
            <v>41639</v>
          </cell>
        </row>
        <row r="24971">
          <cell r="A24971">
            <v>41404</v>
          </cell>
          <cell r="B24971">
            <v>130</v>
          </cell>
          <cell r="C24971">
            <v>236</v>
          </cell>
          <cell r="D24971">
            <v>2013</v>
          </cell>
          <cell r="E24971">
            <v>41639</v>
          </cell>
        </row>
        <row r="24972">
          <cell r="A24972">
            <v>41405</v>
          </cell>
          <cell r="B24972">
            <v>131</v>
          </cell>
          <cell r="C24972">
            <v>235</v>
          </cell>
          <cell r="D24972">
            <v>2013</v>
          </cell>
          <cell r="E24972">
            <v>41639</v>
          </cell>
        </row>
        <row r="24973">
          <cell r="A24973">
            <v>41406</v>
          </cell>
          <cell r="B24973">
            <v>132</v>
          </cell>
          <cell r="C24973">
            <v>234</v>
          </cell>
          <cell r="D24973">
            <v>2013</v>
          </cell>
          <cell r="E24973">
            <v>41639</v>
          </cell>
        </row>
        <row r="24974">
          <cell r="A24974">
            <v>41407</v>
          </cell>
          <cell r="B24974">
            <v>133</v>
          </cell>
          <cell r="C24974">
            <v>233</v>
          </cell>
          <cell r="D24974">
            <v>2013</v>
          </cell>
          <cell r="E24974">
            <v>41639</v>
          </cell>
        </row>
        <row r="24975">
          <cell r="A24975">
            <v>41408</v>
          </cell>
          <cell r="B24975">
            <v>134</v>
          </cell>
          <cell r="C24975">
            <v>232</v>
          </cell>
          <cell r="D24975">
            <v>2013</v>
          </cell>
          <cell r="E24975">
            <v>41639</v>
          </cell>
        </row>
        <row r="24976">
          <cell r="A24976">
            <v>41409</v>
          </cell>
          <cell r="B24976">
            <v>135</v>
          </cell>
          <cell r="C24976">
            <v>231</v>
          </cell>
          <cell r="D24976">
            <v>2013</v>
          </cell>
          <cell r="E24976">
            <v>41639</v>
          </cell>
        </row>
        <row r="24977">
          <cell r="A24977">
            <v>41410</v>
          </cell>
          <cell r="B24977">
            <v>136</v>
          </cell>
          <cell r="C24977">
            <v>230</v>
          </cell>
          <cell r="D24977">
            <v>2013</v>
          </cell>
          <cell r="E24977">
            <v>41639</v>
          </cell>
        </row>
        <row r="24978">
          <cell r="A24978">
            <v>41411</v>
          </cell>
          <cell r="B24978">
            <v>137</v>
          </cell>
          <cell r="C24978">
            <v>229</v>
          </cell>
          <cell r="D24978">
            <v>2013</v>
          </cell>
          <cell r="E24978">
            <v>41639</v>
          </cell>
        </row>
        <row r="24979">
          <cell r="A24979">
            <v>41412</v>
          </cell>
          <cell r="B24979">
            <v>138</v>
          </cell>
          <cell r="C24979">
            <v>228</v>
          </cell>
          <cell r="D24979">
            <v>2013</v>
          </cell>
          <cell r="E24979">
            <v>41639</v>
          </cell>
        </row>
        <row r="24980">
          <cell r="A24980">
            <v>41413</v>
          </cell>
          <cell r="B24980">
            <v>139</v>
          </cell>
          <cell r="C24980">
            <v>227</v>
          </cell>
          <cell r="D24980">
            <v>2013</v>
          </cell>
          <cell r="E24980">
            <v>41639</v>
          </cell>
        </row>
        <row r="24981">
          <cell r="A24981">
            <v>41414</v>
          </cell>
          <cell r="B24981">
            <v>140</v>
          </cell>
          <cell r="C24981">
            <v>226</v>
          </cell>
          <cell r="D24981">
            <v>2013</v>
          </cell>
          <cell r="E24981">
            <v>41639</v>
          </cell>
        </row>
        <row r="24982">
          <cell r="A24982">
            <v>41415</v>
          </cell>
          <cell r="B24982">
            <v>141</v>
          </cell>
          <cell r="C24982">
            <v>225</v>
          </cell>
          <cell r="D24982">
            <v>2013</v>
          </cell>
          <cell r="E24982">
            <v>41639</v>
          </cell>
        </row>
        <row r="24983">
          <cell r="A24983">
            <v>41416</v>
          </cell>
          <cell r="B24983">
            <v>142</v>
          </cell>
          <cell r="C24983">
            <v>224</v>
          </cell>
          <cell r="D24983">
            <v>2013</v>
          </cell>
          <cell r="E24983">
            <v>41639</v>
          </cell>
        </row>
        <row r="24984">
          <cell r="A24984">
            <v>41417</v>
          </cell>
          <cell r="B24984">
            <v>143</v>
          </cell>
          <cell r="C24984">
            <v>223</v>
          </cell>
          <cell r="D24984">
            <v>2013</v>
          </cell>
          <cell r="E24984">
            <v>41639</v>
          </cell>
        </row>
        <row r="24985">
          <cell r="A24985">
            <v>41418</v>
          </cell>
          <cell r="B24985">
            <v>144</v>
          </cell>
          <cell r="C24985">
            <v>222</v>
          </cell>
          <cell r="D24985">
            <v>2013</v>
          </cell>
          <cell r="E24985">
            <v>41639</v>
          </cell>
        </row>
        <row r="24986">
          <cell r="A24986">
            <v>41419</v>
          </cell>
          <cell r="B24986">
            <v>145</v>
          </cell>
          <cell r="C24986">
            <v>221</v>
          </cell>
          <cell r="D24986">
            <v>2013</v>
          </cell>
          <cell r="E24986">
            <v>41639</v>
          </cell>
        </row>
        <row r="24987">
          <cell r="A24987">
            <v>41420</v>
          </cell>
          <cell r="B24987">
            <v>146</v>
          </cell>
          <cell r="C24987">
            <v>220</v>
          </cell>
          <cell r="D24987">
            <v>2013</v>
          </cell>
          <cell r="E24987">
            <v>41639</v>
          </cell>
        </row>
        <row r="24988">
          <cell r="A24988">
            <v>41421</v>
          </cell>
          <cell r="B24988">
            <v>147</v>
          </cell>
          <cell r="C24988">
            <v>219</v>
          </cell>
          <cell r="D24988">
            <v>2013</v>
          </cell>
          <cell r="E24988">
            <v>41639</v>
          </cell>
        </row>
        <row r="24989">
          <cell r="A24989">
            <v>41422</v>
          </cell>
          <cell r="B24989">
            <v>148</v>
          </cell>
          <cell r="C24989">
            <v>218</v>
          </cell>
          <cell r="D24989">
            <v>2013</v>
          </cell>
          <cell r="E24989">
            <v>41639</v>
          </cell>
        </row>
        <row r="24990">
          <cell r="A24990">
            <v>41423</v>
          </cell>
          <cell r="B24990">
            <v>149</v>
          </cell>
          <cell r="C24990">
            <v>217</v>
          </cell>
          <cell r="D24990">
            <v>2013</v>
          </cell>
          <cell r="E24990">
            <v>41639</v>
          </cell>
        </row>
        <row r="24991">
          <cell r="A24991">
            <v>41424</v>
          </cell>
          <cell r="B24991">
            <v>150</v>
          </cell>
          <cell r="C24991">
            <v>216</v>
          </cell>
          <cell r="D24991">
            <v>2013</v>
          </cell>
          <cell r="E24991">
            <v>41639</v>
          </cell>
        </row>
        <row r="24992">
          <cell r="A24992">
            <v>41425</v>
          </cell>
          <cell r="B24992">
            <v>151</v>
          </cell>
          <cell r="C24992">
            <v>215</v>
          </cell>
          <cell r="D24992">
            <v>2013</v>
          </cell>
          <cell r="E24992">
            <v>41639</v>
          </cell>
        </row>
        <row r="24993">
          <cell r="A24993">
            <v>41426</v>
          </cell>
          <cell r="B24993">
            <v>152</v>
          </cell>
          <cell r="C24993">
            <v>214</v>
          </cell>
          <cell r="D24993">
            <v>2013</v>
          </cell>
          <cell r="E24993">
            <v>41639</v>
          </cell>
        </row>
        <row r="24994">
          <cell r="A24994">
            <v>41427</v>
          </cell>
          <cell r="B24994">
            <v>153</v>
          </cell>
          <cell r="C24994">
            <v>213</v>
          </cell>
          <cell r="D24994">
            <v>2013</v>
          </cell>
          <cell r="E24994">
            <v>41639</v>
          </cell>
        </row>
        <row r="24995">
          <cell r="A24995">
            <v>41428</v>
          </cell>
          <cell r="B24995">
            <v>154</v>
          </cell>
          <cell r="C24995">
            <v>212</v>
          </cell>
          <cell r="D24995">
            <v>2013</v>
          </cell>
          <cell r="E24995">
            <v>41639</v>
          </cell>
        </row>
        <row r="24996">
          <cell r="A24996">
            <v>41429</v>
          </cell>
          <cell r="B24996">
            <v>155</v>
          </cell>
          <cell r="C24996">
            <v>211</v>
          </cell>
          <cell r="D24996">
            <v>2013</v>
          </cell>
          <cell r="E24996">
            <v>41639</v>
          </cell>
        </row>
        <row r="24997">
          <cell r="A24997">
            <v>41430</v>
          </cell>
          <cell r="B24997">
            <v>156</v>
          </cell>
          <cell r="C24997">
            <v>210</v>
          </cell>
          <cell r="D24997">
            <v>2013</v>
          </cell>
          <cell r="E24997">
            <v>41639</v>
          </cell>
        </row>
        <row r="24998">
          <cell r="A24998">
            <v>41431</v>
          </cell>
          <cell r="B24998">
            <v>157</v>
          </cell>
          <cell r="C24998">
            <v>209</v>
          </cell>
          <cell r="D24998">
            <v>2013</v>
          </cell>
          <cell r="E24998">
            <v>41639</v>
          </cell>
        </row>
        <row r="24999">
          <cell r="A24999">
            <v>41432</v>
          </cell>
          <cell r="B24999">
            <v>158</v>
          </cell>
          <cell r="C24999">
            <v>208</v>
          </cell>
          <cell r="D24999">
            <v>2013</v>
          </cell>
          <cell r="E24999">
            <v>41639</v>
          </cell>
        </row>
        <row r="25000">
          <cell r="A25000">
            <v>41433</v>
          </cell>
          <cell r="B25000">
            <v>159</v>
          </cell>
          <cell r="C25000">
            <v>207</v>
          </cell>
          <cell r="D25000">
            <v>2013</v>
          </cell>
          <cell r="E25000">
            <v>41639</v>
          </cell>
        </row>
        <row r="25001">
          <cell r="A25001">
            <v>41434</v>
          </cell>
          <cell r="B25001">
            <v>160</v>
          </cell>
          <cell r="C25001">
            <v>206</v>
          </cell>
          <cell r="D25001">
            <v>2013</v>
          </cell>
          <cell r="E25001">
            <v>41639</v>
          </cell>
        </row>
        <row r="25002">
          <cell r="A25002">
            <v>41435</v>
          </cell>
          <cell r="B25002">
            <v>161</v>
          </cell>
          <cell r="C25002">
            <v>205</v>
          </cell>
          <cell r="D25002">
            <v>2013</v>
          </cell>
          <cell r="E25002">
            <v>41639</v>
          </cell>
        </row>
        <row r="25003">
          <cell r="A25003">
            <v>41436</v>
          </cell>
          <cell r="B25003">
            <v>162</v>
          </cell>
          <cell r="C25003">
            <v>204</v>
          </cell>
          <cell r="D25003">
            <v>2013</v>
          </cell>
          <cell r="E25003">
            <v>41639</v>
          </cell>
        </row>
        <row r="25004">
          <cell r="A25004">
            <v>41437</v>
          </cell>
          <cell r="B25004">
            <v>163</v>
          </cell>
          <cell r="C25004">
            <v>203</v>
          </cell>
          <cell r="D25004">
            <v>2013</v>
          </cell>
          <cell r="E25004">
            <v>41639</v>
          </cell>
        </row>
        <row r="25005">
          <cell r="A25005">
            <v>41438</v>
          </cell>
          <cell r="B25005">
            <v>164</v>
          </cell>
          <cell r="C25005">
            <v>202</v>
          </cell>
          <cell r="D25005">
            <v>2013</v>
          </cell>
          <cell r="E25005">
            <v>41639</v>
          </cell>
        </row>
        <row r="25006">
          <cell r="A25006">
            <v>41439</v>
          </cell>
          <cell r="B25006">
            <v>165</v>
          </cell>
          <cell r="C25006">
            <v>201</v>
          </cell>
          <cell r="D25006">
            <v>2013</v>
          </cell>
          <cell r="E25006">
            <v>41639</v>
          </cell>
        </row>
        <row r="25007">
          <cell r="A25007">
            <v>41440</v>
          </cell>
          <cell r="B25007">
            <v>166</v>
          </cell>
          <cell r="C25007">
            <v>200</v>
          </cell>
          <cell r="D25007">
            <v>2013</v>
          </cell>
          <cell r="E25007">
            <v>41639</v>
          </cell>
        </row>
        <row r="25008">
          <cell r="A25008">
            <v>41441</v>
          </cell>
          <cell r="B25008">
            <v>167</v>
          </cell>
          <cell r="C25008">
            <v>199</v>
          </cell>
          <cell r="D25008">
            <v>2013</v>
          </cell>
          <cell r="E25008">
            <v>41639</v>
          </cell>
        </row>
        <row r="25009">
          <cell r="A25009">
            <v>41442</v>
          </cell>
          <cell r="B25009">
            <v>168</v>
          </cell>
          <cell r="C25009">
            <v>198</v>
          </cell>
          <cell r="D25009">
            <v>2013</v>
          </cell>
          <cell r="E25009">
            <v>41639</v>
          </cell>
        </row>
        <row r="25010">
          <cell r="A25010">
            <v>41443</v>
          </cell>
          <cell r="B25010">
            <v>169</v>
          </cell>
          <cell r="C25010">
            <v>197</v>
          </cell>
          <cell r="D25010">
            <v>2013</v>
          </cell>
          <cell r="E25010">
            <v>41639</v>
          </cell>
        </row>
        <row r="25011">
          <cell r="A25011">
            <v>41444</v>
          </cell>
          <cell r="B25011">
            <v>170</v>
          </cell>
          <cell r="C25011">
            <v>196</v>
          </cell>
          <cell r="D25011">
            <v>2013</v>
          </cell>
          <cell r="E25011">
            <v>41639</v>
          </cell>
        </row>
        <row r="25012">
          <cell r="A25012">
            <v>41445</v>
          </cell>
          <cell r="B25012">
            <v>171</v>
          </cell>
          <cell r="C25012">
            <v>195</v>
          </cell>
          <cell r="D25012">
            <v>2013</v>
          </cell>
          <cell r="E25012">
            <v>41639</v>
          </cell>
        </row>
        <row r="25013">
          <cell r="A25013">
            <v>41446</v>
          </cell>
          <cell r="B25013">
            <v>172</v>
          </cell>
          <cell r="C25013">
            <v>194</v>
          </cell>
          <cell r="D25013">
            <v>2013</v>
          </cell>
          <cell r="E25013">
            <v>41639</v>
          </cell>
        </row>
        <row r="25014">
          <cell r="A25014">
            <v>41447</v>
          </cell>
          <cell r="B25014">
            <v>173</v>
          </cell>
          <cell r="C25014">
            <v>193</v>
          </cell>
          <cell r="D25014">
            <v>2013</v>
          </cell>
          <cell r="E25014">
            <v>41639</v>
          </cell>
        </row>
        <row r="25015">
          <cell r="A25015">
            <v>41448</v>
          </cell>
          <cell r="B25015">
            <v>174</v>
          </cell>
          <cell r="C25015">
            <v>192</v>
          </cell>
          <cell r="D25015">
            <v>2013</v>
          </cell>
          <cell r="E25015">
            <v>41639</v>
          </cell>
        </row>
        <row r="25016">
          <cell r="A25016">
            <v>41449</v>
          </cell>
          <cell r="B25016">
            <v>175</v>
          </cell>
          <cell r="C25016">
            <v>191</v>
          </cell>
          <cell r="D25016">
            <v>2013</v>
          </cell>
          <cell r="E25016">
            <v>41639</v>
          </cell>
        </row>
        <row r="25017">
          <cell r="A25017">
            <v>41450</v>
          </cell>
          <cell r="B25017">
            <v>176</v>
          </cell>
          <cell r="C25017">
            <v>190</v>
          </cell>
          <cell r="D25017">
            <v>2013</v>
          </cell>
          <cell r="E25017">
            <v>41639</v>
          </cell>
        </row>
        <row r="25018">
          <cell r="A25018">
            <v>41451</v>
          </cell>
          <cell r="B25018">
            <v>177</v>
          </cell>
          <cell r="C25018">
            <v>189</v>
          </cell>
          <cell r="D25018">
            <v>2013</v>
          </cell>
          <cell r="E25018">
            <v>41639</v>
          </cell>
        </row>
        <row r="25019">
          <cell r="A25019">
            <v>41452</v>
          </cell>
          <cell r="B25019">
            <v>178</v>
          </cell>
          <cell r="C25019">
            <v>188</v>
          </cell>
          <cell r="D25019">
            <v>2013</v>
          </cell>
          <cell r="E25019">
            <v>41639</v>
          </cell>
        </row>
        <row r="25020">
          <cell r="A25020">
            <v>41453</v>
          </cell>
          <cell r="B25020">
            <v>179</v>
          </cell>
          <cell r="C25020">
            <v>187</v>
          </cell>
          <cell r="D25020">
            <v>2013</v>
          </cell>
          <cell r="E25020">
            <v>41639</v>
          </cell>
        </row>
        <row r="25021">
          <cell r="A25021">
            <v>41454</v>
          </cell>
          <cell r="B25021">
            <v>180</v>
          </cell>
          <cell r="C25021">
            <v>186</v>
          </cell>
          <cell r="D25021">
            <v>2013</v>
          </cell>
          <cell r="E25021">
            <v>41639</v>
          </cell>
        </row>
        <row r="25022">
          <cell r="A25022">
            <v>41455</v>
          </cell>
          <cell r="B25022">
            <v>181</v>
          </cell>
          <cell r="C25022">
            <v>185</v>
          </cell>
          <cell r="D25022">
            <v>2013</v>
          </cell>
          <cell r="E25022">
            <v>41639</v>
          </cell>
        </row>
        <row r="25023">
          <cell r="A25023">
            <v>41456</v>
          </cell>
          <cell r="B25023">
            <v>182</v>
          </cell>
          <cell r="C25023">
            <v>184</v>
          </cell>
          <cell r="D25023">
            <v>2013</v>
          </cell>
          <cell r="E25023">
            <v>41639</v>
          </cell>
        </row>
        <row r="25024">
          <cell r="A25024">
            <v>41457</v>
          </cell>
          <cell r="B25024">
            <v>183</v>
          </cell>
          <cell r="C25024">
            <v>183</v>
          </cell>
          <cell r="D25024">
            <v>2013</v>
          </cell>
          <cell r="E25024">
            <v>41639</v>
          </cell>
        </row>
        <row r="25025">
          <cell r="A25025">
            <v>41458</v>
          </cell>
          <cell r="B25025">
            <v>184</v>
          </cell>
          <cell r="C25025">
            <v>182</v>
          </cell>
          <cell r="D25025">
            <v>2013</v>
          </cell>
          <cell r="E25025">
            <v>41639</v>
          </cell>
        </row>
        <row r="25026">
          <cell r="A25026">
            <v>41459</v>
          </cell>
          <cell r="B25026">
            <v>185</v>
          </cell>
          <cell r="C25026">
            <v>181</v>
          </cell>
          <cell r="D25026">
            <v>2013</v>
          </cell>
          <cell r="E25026">
            <v>41639</v>
          </cell>
        </row>
        <row r="25027">
          <cell r="A25027">
            <v>41460</v>
          </cell>
          <cell r="B25027">
            <v>186</v>
          </cell>
          <cell r="C25027">
            <v>180</v>
          </cell>
          <cell r="D25027">
            <v>2013</v>
          </cell>
          <cell r="E25027">
            <v>41639</v>
          </cell>
        </row>
        <row r="25028">
          <cell r="A25028">
            <v>41461</v>
          </cell>
          <cell r="B25028">
            <v>187</v>
          </cell>
          <cell r="C25028">
            <v>179</v>
          </cell>
          <cell r="D25028">
            <v>2013</v>
          </cell>
          <cell r="E25028">
            <v>41639</v>
          </cell>
        </row>
        <row r="25029">
          <cell r="A25029">
            <v>41462</v>
          </cell>
          <cell r="B25029">
            <v>188</v>
          </cell>
          <cell r="C25029">
            <v>178</v>
          </cell>
          <cell r="D25029">
            <v>2013</v>
          </cell>
          <cell r="E25029">
            <v>41639</v>
          </cell>
        </row>
        <row r="25030">
          <cell r="A25030">
            <v>41463</v>
          </cell>
          <cell r="B25030">
            <v>189</v>
          </cell>
          <cell r="C25030">
            <v>177</v>
          </cell>
          <cell r="D25030">
            <v>2013</v>
          </cell>
          <cell r="E25030">
            <v>41639</v>
          </cell>
        </row>
        <row r="25031">
          <cell r="A25031">
            <v>41464</v>
          </cell>
          <cell r="B25031">
            <v>190</v>
          </cell>
          <cell r="C25031">
            <v>176</v>
          </cell>
          <cell r="D25031">
            <v>2013</v>
          </cell>
          <cell r="E25031">
            <v>41639</v>
          </cell>
        </row>
        <row r="25032">
          <cell r="A25032">
            <v>41465</v>
          </cell>
          <cell r="B25032">
            <v>191</v>
          </cell>
          <cell r="C25032">
            <v>175</v>
          </cell>
          <cell r="D25032">
            <v>2013</v>
          </cell>
          <cell r="E25032">
            <v>41639</v>
          </cell>
        </row>
        <row r="25033">
          <cell r="A25033">
            <v>41466</v>
          </cell>
          <cell r="B25033">
            <v>192</v>
          </cell>
          <cell r="C25033">
            <v>174</v>
          </cell>
          <cell r="D25033">
            <v>2013</v>
          </cell>
          <cell r="E25033">
            <v>41639</v>
          </cell>
        </row>
        <row r="25034">
          <cell r="A25034">
            <v>41467</v>
          </cell>
          <cell r="B25034">
            <v>193</v>
          </cell>
          <cell r="C25034">
            <v>173</v>
          </cell>
          <cell r="D25034">
            <v>2013</v>
          </cell>
          <cell r="E25034">
            <v>41639</v>
          </cell>
        </row>
        <row r="25035">
          <cell r="A25035">
            <v>41468</v>
          </cell>
          <cell r="B25035">
            <v>194</v>
          </cell>
          <cell r="C25035">
            <v>172</v>
          </cell>
          <cell r="D25035">
            <v>2013</v>
          </cell>
          <cell r="E25035">
            <v>41639</v>
          </cell>
        </row>
        <row r="25036">
          <cell r="A25036">
            <v>41469</v>
          </cell>
          <cell r="B25036">
            <v>195</v>
          </cell>
          <cell r="C25036">
            <v>171</v>
          </cell>
          <cell r="D25036">
            <v>2013</v>
          </cell>
          <cell r="E25036">
            <v>41639</v>
          </cell>
        </row>
        <row r="25037">
          <cell r="A25037">
            <v>41470</v>
          </cell>
          <cell r="B25037">
            <v>196</v>
          </cell>
          <cell r="C25037">
            <v>170</v>
          </cell>
          <cell r="D25037">
            <v>2013</v>
          </cell>
          <cell r="E25037">
            <v>41639</v>
          </cell>
        </row>
        <row r="25038">
          <cell r="A25038">
            <v>41471</v>
          </cell>
          <cell r="B25038">
            <v>197</v>
          </cell>
          <cell r="C25038">
            <v>169</v>
          </cell>
          <cell r="D25038">
            <v>2013</v>
          </cell>
          <cell r="E25038">
            <v>41639</v>
          </cell>
        </row>
        <row r="25039">
          <cell r="A25039">
            <v>41472</v>
          </cell>
          <cell r="B25039">
            <v>198</v>
          </cell>
          <cell r="C25039">
            <v>168</v>
          </cell>
          <cell r="D25039">
            <v>2013</v>
          </cell>
          <cell r="E25039">
            <v>41639</v>
          </cell>
        </row>
        <row r="25040">
          <cell r="A25040">
            <v>41473</v>
          </cell>
          <cell r="B25040">
            <v>199</v>
          </cell>
          <cell r="C25040">
            <v>167</v>
          </cell>
          <cell r="D25040">
            <v>2013</v>
          </cell>
          <cell r="E25040">
            <v>41639</v>
          </cell>
        </row>
        <row r="25041">
          <cell r="A25041">
            <v>41474</v>
          </cell>
          <cell r="B25041">
            <v>200</v>
          </cell>
          <cell r="C25041">
            <v>166</v>
          </cell>
          <cell r="D25041">
            <v>2013</v>
          </cell>
          <cell r="E25041">
            <v>41639</v>
          </cell>
        </row>
        <row r="25042">
          <cell r="A25042">
            <v>41475</v>
          </cell>
          <cell r="B25042">
            <v>201</v>
          </cell>
          <cell r="C25042">
            <v>165</v>
          </cell>
          <cell r="D25042">
            <v>2013</v>
          </cell>
          <cell r="E25042">
            <v>41639</v>
          </cell>
        </row>
        <row r="25043">
          <cell r="A25043">
            <v>41476</v>
          </cell>
          <cell r="B25043">
            <v>202</v>
          </cell>
          <cell r="C25043">
            <v>164</v>
          </cell>
          <cell r="D25043">
            <v>2013</v>
          </cell>
          <cell r="E25043">
            <v>41639</v>
          </cell>
        </row>
        <row r="25044">
          <cell r="A25044">
            <v>41477</v>
          </cell>
          <cell r="B25044">
            <v>203</v>
          </cell>
          <cell r="C25044">
            <v>163</v>
          </cell>
          <cell r="D25044">
            <v>2013</v>
          </cell>
          <cell r="E25044">
            <v>41639</v>
          </cell>
        </row>
        <row r="25045">
          <cell r="A25045">
            <v>41478</v>
          </cell>
          <cell r="B25045">
            <v>204</v>
          </cell>
          <cell r="C25045">
            <v>162</v>
          </cell>
          <cell r="D25045">
            <v>2013</v>
          </cell>
          <cell r="E25045">
            <v>41639</v>
          </cell>
        </row>
        <row r="25046">
          <cell r="A25046">
            <v>41479</v>
          </cell>
          <cell r="B25046">
            <v>205</v>
          </cell>
          <cell r="C25046">
            <v>161</v>
          </cell>
          <cell r="D25046">
            <v>2013</v>
          </cell>
          <cell r="E25046">
            <v>41639</v>
          </cell>
        </row>
        <row r="25047">
          <cell r="A25047">
            <v>41480</v>
          </cell>
          <cell r="B25047">
            <v>206</v>
          </cell>
          <cell r="C25047">
            <v>160</v>
          </cell>
          <cell r="D25047">
            <v>2013</v>
          </cell>
          <cell r="E25047">
            <v>41639</v>
          </cell>
        </row>
        <row r="25048">
          <cell r="A25048">
            <v>41481</v>
          </cell>
          <cell r="B25048">
            <v>207</v>
          </cell>
          <cell r="C25048">
            <v>159</v>
          </cell>
          <cell r="D25048">
            <v>2013</v>
          </cell>
          <cell r="E25048">
            <v>41639</v>
          </cell>
        </row>
        <row r="25049">
          <cell r="A25049">
            <v>41482</v>
          </cell>
          <cell r="B25049">
            <v>208</v>
          </cell>
          <cell r="C25049">
            <v>158</v>
          </cell>
          <cell r="D25049">
            <v>2013</v>
          </cell>
          <cell r="E25049">
            <v>41639</v>
          </cell>
        </row>
        <row r="25050">
          <cell r="A25050">
            <v>41483</v>
          </cell>
          <cell r="B25050">
            <v>209</v>
          </cell>
          <cell r="C25050">
            <v>157</v>
          </cell>
          <cell r="D25050">
            <v>2013</v>
          </cell>
          <cell r="E25050">
            <v>41639</v>
          </cell>
        </row>
        <row r="25051">
          <cell r="A25051">
            <v>41484</v>
          </cell>
          <cell r="B25051">
            <v>210</v>
          </cell>
          <cell r="C25051">
            <v>156</v>
          </cell>
          <cell r="D25051">
            <v>2013</v>
          </cell>
          <cell r="E25051">
            <v>41639</v>
          </cell>
        </row>
        <row r="25052">
          <cell r="A25052">
            <v>41485</v>
          </cell>
          <cell r="B25052">
            <v>211</v>
          </cell>
          <cell r="C25052">
            <v>155</v>
          </cell>
          <cell r="D25052">
            <v>2013</v>
          </cell>
          <cell r="E25052">
            <v>41639</v>
          </cell>
        </row>
        <row r="25053">
          <cell r="A25053">
            <v>41486</v>
          </cell>
          <cell r="B25053">
            <v>212</v>
          </cell>
          <cell r="C25053">
            <v>154</v>
          </cell>
          <cell r="D25053">
            <v>2013</v>
          </cell>
          <cell r="E25053">
            <v>41639</v>
          </cell>
        </row>
        <row r="25054">
          <cell r="A25054">
            <v>41487</v>
          </cell>
          <cell r="B25054">
            <v>213</v>
          </cell>
          <cell r="C25054">
            <v>153</v>
          </cell>
          <cell r="D25054">
            <v>2013</v>
          </cell>
          <cell r="E25054">
            <v>41639</v>
          </cell>
        </row>
        <row r="25055">
          <cell r="A25055">
            <v>41488</v>
          </cell>
          <cell r="B25055">
            <v>214</v>
          </cell>
          <cell r="C25055">
            <v>152</v>
          </cell>
          <cell r="D25055">
            <v>2013</v>
          </cell>
          <cell r="E25055">
            <v>41639</v>
          </cell>
        </row>
        <row r="25056">
          <cell r="A25056">
            <v>41489</v>
          </cell>
          <cell r="B25056">
            <v>215</v>
          </cell>
          <cell r="C25056">
            <v>151</v>
          </cell>
          <cell r="D25056">
            <v>2013</v>
          </cell>
          <cell r="E25056">
            <v>41639</v>
          </cell>
        </row>
        <row r="25057">
          <cell r="A25057">
            <v>41490</v>
          </cell>
          <cell r="B25057">
            <v>216</v>
          </cell>
          <cell r="C25057">
            <v>150</v>
          </cell>
          <cell r="D25057">
            <v>2013</v>
          </cell>
          <cell r="E25057">
            <v>41639</v>
          </cell>
        </row>
        <row r="25058">
          <cell r="A25058">
            <v>41491</v>
          </cell>
          <cell r="B25058">
            <v>217</v>
          </cell>
          <cell r="C25058">
            <v>149</v>
          </cell>
          <cell r="D25058">
            <v>2013</v>
          </cell>
          <cell r="E25058">
            <v>41639</v>
          </cell>
        </row>
        <row r="25059">
          <cell r="A25059">
            <v>41492</v>
          </cell>
          <cell r="B25059">
            <v>218</v>
          </cell>
          <cell r="C25059">
            <v>148</v>
          </cell>
          <cell r="D25059">
            <v>2013</v>
          </cell>
          <cell r="E25059">
            <v>41639</v>
          </cell>
        </row>
        <row r="25060">
          <cell r="A25060">
            <v>41493</v>
          </cell>
          <cell r="B25060">
            <v>219</v>
          </cell>
          <cell r="C25060">
            <v>147</v>
          </cell>
          <cell r="D25060">
            <v>2013</v>
          </cell>
          <cell r="E25060">
            <v>41639</v>
          </cell>
        </row>
        <row r="25061">
          <cell r="A25061">
            <v>41494</v>
          </cell>
          <cell r="B25061">
            <v>220</v>
          </cell>
          <cell r="C25061">
            <v>146</v>
          </cell>
          <cell r="D25061">
            <v>2013</v>
          </cell>
          <cell r="E25061">
            <v>41639</v>
          </cell>
        </row>
        <row r="25062">
          <cell r="A25062">
            <v>41495</v>
          </cell>
          <cell r="B25062">
            <v>221</v>
          </cell>
          <cell r="C25062">
            <v>145</v>
          </cell>
          <cell r="D25062">
            <v>2013</v>
          </cell>
          <cell r="E25062">
            <v>41639</v>
          </cell>
        </row>
        <row r="25063">
          <cell r="A25063">
            <v>41496</v>
          </cell>
          <cell r="B25063">
            <v>222</v>
          </cell>
          <cell r="C25063">
            <v>144</v>
          </cell>
          <cell r="D25063">
            <v>2013</v>
          </cell>
          <cell r="E25063">
            <v>41639</v>
          </cell>
        </row>
        <row r="25064">
          <cell r="A25064">
            <v>41497</v>
          </cell>
          <cell r="B25064">
            <v>223</v>
          </cell>
          <cell r="C25064">
            <v>143</v>
          </cell>
          <cell r="D25064">
            <v>2013</v>
          </cell>
          <cell r="E25064">
            <v>41639</v>
          </cell>
        </row>
        <row r="25065">
          <cell r="A25065">
            <v>41498</v>
          </cell>
          <cell r="B25065">
            <v>224</v>
          </cell>
          <cell r="C25065">
            <v>142</v>
          </cell>
          <cell r="D25065">
            <v>2013</v>
          </cell>
          <cell r="E25065">
            <v>41639</v>
          </cell>
        </row>
        <row r="25066">
          <cell r="A25066">
            <v>41499</v>
          </cell>
          <cell r="B25066">
            <v>225</v>
          </cell>
          <cell r="C25066">
            <v>141</v>
          </cell>
          <cell r="D25066">
            <v>2013</v>
          </cell>
          <cell r="E25066">
            <v>41639</v>
          </cell>
        </row>
        <row r="25067">
          <cell r="A25067">
            <v>41500</v>
          </cell>
          <cell r="B25067">
            <v>226</v>
          </cell>
          <cell r="C25067">
            <v>140</v>
          </cell>
          <cell r="D25067">
            <v>2013</v>
          </cell>
          <cell r="E25067">
            <v>41639</v>
          </cell>
        </row>
        <row r="25068">
          <cell r="A25068">
            <v>41501</v>
          </cell>
          <cell r="B25068">
            <v>227</v>
          </cell>
          <cell r="C25068">
            <v>139</v>
          </cell>
          <cell r="D25068">
            <v>2013</v>
          </cell>
          <cell r="E25068">
            <v>41639</v>
          </cell>
        </row>
        <row r="25069">
          <cell r="A25069">
            <v>41502</v>
          </cell>
          <cell r="B25069">
            <v>228</v>
          </cell>
          <cell r="C25069">
            <v>138</v>
          </cell>
          <cell r="D25069">
            <v>2013</v>
          </cell>
          <cell r="E25069">
            <v>41639</v>
          </cell>
        </row>
        <row r="25070">
          <cell r="A25070">
            <v>41503</v>
          </cell>
          <cell r="B25070">
            <v>229</v>
          </cell>
          <cell r="C25070">
            <v>137</v>
          </cell>
          <cell r="D25070">
            <v>2013</v>
          </cell>
          <cell r="E25070">
            <v>41639</v>
          </cell>
        </row>
        <row r="25071">
          <cell r="A25071">
            <v>41504</v>
          </cell>
          <cell r="B25071">
            <v>230</v>
          </cell>
          <cell r="C25071">
            <v>136</v>
          </cell>
          <cell r="D25071">
            <v>2013</v>
          </cell>
          <cell r="E25071">
            <v>41639</v>
          </cell>
        </row>
        <row r="25072">
          <cell r="A25072">
            <v>41505</v>
          </cell>
          <cell r="B25072">
            <v>231</v>
          </cell>
          <cell r="C25072">
            <v>135</v>
          </cell>
          <cell r="D25072">
            <v>2013</v>
          </cell>
          <cell r="E25072">
            <v>41639</v>
          </cell>
        </row>
        <row r="25073">
          <cell r="A25073">
            <v>41506</v>
          </cell>
          <cell r="B25073">
            <v>232</v>
          </cell>
          <cell r="C25073">
            <v>134</v>
          </cell>
          <cell r="D25073">
            <v>2013</v>
          </cell>
          <cell r="E25073">
            <v>41639</v>
          </cell>
        </row>
        <row r="25074">
          <cell r="A25074">
            <v>41507</v>
          </cell>
          <cell r="B25074">
            <v>233</v>
          </cell>
          <cell r="C25074">
            <v>133</v>
          </cell>
          <cell r="D25074">
            <v>2013</v>
          </cell>
          <cell r="E25074">
            <v>41639</v>
          </cell>
        </row>
        <row r="25075">
          <cell r="A25075">
            <v>41508</v>
          </cell>
          <cell r="B25075">
            <v>234</v>
          </cell>
          <cell r="C25075">
            <v>132</v>
          </cell>
          <cell r="D25075">
            <v>2013</v>
          </cell>
          <cell r="E25075">
            <v>41639</v>
          </cell>
        </row>
        <row r="25076">
          <cell r="A25076">
            <v>41509</v>
          </cell>
          <cell r="B25076">
            <v>235</v>
          </cell>
          <cell r="C25076">
            <v>131</v>
          </cell>
          <cell r="D25076">
            <v>2013</v>
          </cell>
          <cell r="E25076">
            <v>41639</v>
          </cell>
        </row>
        <row r="25077">
          <cell r="A25077">
            <v>41510</v>
          </cell>
          <cell r="B25077">
            <v>236</v>
          </cell>
          <cell r="C25077">
            <v>130</v>
          </cell>
          <cell r="D25077">
            <v>2013</v>
          </cell>
          <cell r="E25077">
            <v>41639</v>
          </cell>
        </row>
        <row r="25078">
          <cell r="A25078">
            <v>41511</v>
          </cell>
          <cell r="B25078">
            <v>237</v>
          </cell>
          <cell r="C25078">
            <v>129</v>
          </cell>
          <cell r="D25078">
            <v>2013</v>
          </cell>
          <cell r="E25078">
            <v>41639</v>
          </cell>
        </row>
        <row r="25079">
          <cell r="A25079">
            <v>41512</v>
          </cell>
          <cell r="B25079">
            <v>238</v>
          </cell>
          <cell r="C25079">
            <v>128</v>
          </cell>
          <cell r="D25079">
            <v>2013</v>
          </cell>
          <cell r="E25079">
            <v>41639</v>
          </cell>
        </row>
        <row r="25080">
          <cell r="A25080">
            <v>41513</v>
          </cell>
          <cell r="B25080">
            <v>239</v>
          </cell>
          <cell r="C25080">
            <v>127</v>
          </cell>
          <cell r="D25080">
            <v>2013</v>
          </cell>
          <cell r="E25080">
            <v>41639</v>
          </cell>
        </row>
        <row r="25081">
          <cell r="A25081">
            <v>41514</v>
          </cell>
          <cell r="B25081">
            <v>240</v>
          </cell>
          <cell r="C25081">
            <v>126</v>
          </cell>
          <cell r="D25081">
            <v>2013</v>
          </cell>
          <cell r="E25081">
            <v>41639</v>
          </cell>
        </row>
        <row r="25082">
          <cell r="A25082">
            <v>41515</v>
          </cell>
          <cell r="B25082">
            <v>241</v>
          </cell>
          <cell r="C25082">
            <v>125</v>
          </cell>
          <cell r="D25082">
            <v>2013</v>
          </cell>
          <cell r="E25082">
            <v>41639</v>
          </cell>
        </row>
        <row r="25083">
          <cell r="A25083">
            <v>41516</v>
          </cell>
          <cell r="B25083">
            <v>242</v>
          </cell>
          <cell r="C25083">
            <v>124</v>
          </cell>
          <cell r="D25083">
            <v>2013</v>
          </cell>
          <cell r="E25083">
            <v>41639</v>
          </cell>
        </row>
        <row r="25084">
          <cell r="A25084">
            <v>41517</v>
          </cell>
          <cell r="B25084">
            <v>243</v>
          </cell>
          <cell r="C25084">
            <v>123</v>
          </cell>
          <cell r="D25084">
            <v>2013</v>
          </cell>
          <cell r="E25084">
            <v>41639</v>
          </cell>
        </row>
        <row r="25085">
          <cell r="A25085">
            <v>41518</v>
          </cell>
          <cell r="B25085">
            <v>244</v>
          </cell>
          <cell r="C25085">
            <v>122</v>
          </cell>
          <cell r="D25085">
            <v>2013</v>
          </cell>
          <cell r="E25085">
            <v>41639</v>
          </cell>
        </row>
        <row r="25086">
          <cell r="A25086">
            <v>41519</v>
          </cell>
          <cell r="B25086">
            <v>245</v>
          </cell>
          <cell r="C25086">
            <v>121</v>
          </cell>
          <cell r="D25086">
            <v>2013</v>
          </cell>
          <cell r="E25086">
            <v>41639</v>
          </cell>
        </row>
        <row r="25087">
          <cell r="A25087">
            <v>41520</v>
          </cell>
          <cell r="B25087">
            <v>246</v>
          </cell>
          <cell r="C25087">
            <v>120</v>
          </cell>
          <cell r="D25087">
            <v>2013</v>
          </cell>
          <cell r="E25087">
            <v>41639</v>
          </cell>
        </row>
        <row r="25088">
          <cell r="A25088">
            <v>41521</v>
          </cell>
          <cell r="B25088">
            <v>247</v>
          </cell>
          <cell r="C25088">
            <v>119</v>
          </cell>
          <cell r="D25088">
            <v>2013</v>
          </cell>
          <cell r="E25088">
            <v>41639</v>
          </cell>
        </row>
        <row r="25089">
          <cell r="A25089">
            <v>41522</v>
          </cell>
          <cell r="B25089">
            <v>248</v>
          </cell>
          <cell r="C25089">
            <v>118</v>
          </cell>
          <cell r="D25089">
            <v>2013</v>
          </cell>
          <cell r="E25089">
            <v>41639</v>
          </cell>
        </row>
        <row r="25090">
          <cell r="A25090">
            <v>41523</v>
          </cell>
          <cell r="B25090">
            <v>249</v>
          </cell>
          <cell r="C25090">
            <v>117</v>
          </cell>
          <cell r="D25090">
            <v>2013</v>
          </cell>
          <cell r="E25090">
            <v>41639</v>
          </cell>
        </row>
        <row r="25091">
          <cell r="A25091">
            <v>41524</v>
          </cell>
          <cell r="B25091">
            <v>250</v>
          </cell>
          <cell r="C25091">
            <v>116</v>
          </cell>
          <cell r="D25091">
            <v>2013</v>
          </cell>
          <cell r="E25091">
            <v>41639</v>
          </cell>
        </row>
        <row r="25092">
          <cell r="A25092">
            <v>41525</v>
          </cell>
          <cell r="B25092">
            <v>251</v>
          </cell>
          <cell r="C25092">
            <v>115</v>
          </cell>
          <cell r="D25092">
            <v>2013</v>
          </cell>
          <cell r="E25092">
            <v>41639</v>
          </cell>
        </row>
        <row r="25093">
          <cell r="A25093">
            <v>41526</v>
          </cell>
          <cell r="B25093">
            <v>252</v>
          </cell>
          <cell r="C25093">
            <v>114</v>
          </cell>
          <cell r="D25093">
            <v>2013</v>
          </cell>
          <cell r="E25093">
            <v>41639</v>
          </cell>
        </row>
        <row r="25094">
          <cell r="A25094">
            <v>41527</v>
          </cell>
          <cell r="B25094">
            <v>253</v>
          </cell>
          <cell r="C25094">
            <v>113</v>
          </cell>
          <cell r="D25094">
            <v>2013</v>
          </cell>
          <cell r="E25094">
            <v>41639</v>
          </cell>
        </row>
        <row r="25095">
          <cell r="A25095">
            <v>41528</v>
          </cell>
          <cell r="B25095">
            <v>254</v>
          </cell>
          <cell r="C25095">
            <v>112</v>
          </cell>
          <cell r="D25095">
            <v>2013</v>
          </cell>
          <cell r="E25095">
            <v>41639</v>
          </cell>
        </row>
        <row r="25096">
          <cell r="A25096">
            <v>41529</v>
          </cell>
          <cell r="B25096">
            <v>255</v>
          </cell>
          <cell r="C25096">
            <v>111</v>
          </cell>
          <cell r="D25096">
            <v>2013</v>
          </cell>
          <cell r="E25096">
            <v>41639</v>
          </cell>
        </row>
        <row r="25097">
          <cell r="A25097">
            <v>41530</v>
          </cell>
          <cell r="B25097">
            <v>256</v>
          </cell>
          <cell r="C25097">
            <v>110</v>
          </cell>
          <cell r="D25097">
            <v>2013</v>
          </cell>
          <cell r="E25097">
            <v>41639</v>
          </cell>
        </row>
        <row r="25098">
          <cell r="A25098">
            <v>41531</v>
          </cell>
          <cell r="B25098">
            <v>257</v>
          </cell>
          <cell r="C25098">
            <v>109</v>
          </cell>
          <cell r="D25098">
            <v>2013</v>
          </cell>
          <cell r="E25098">
            <v>41639</v>
          </cell>
        </row>
        <row r="25099">
          <cell r="A25099">
            <v>41532</v>
          </cell>
          <cell r="B25099">
            <v>258</v>
          </cell>
          <cell r="C25099">
            <v>108</v>
          </cell>
          <cell r="D25099">
            <v>2013</v>
          </cell>
          <cell r="E25099">
            <v>41639</v>
          </cell>
        </row>
        <row r="25100">
          <cell r="A25100">
            <v>41533</v>
          </cell>
          <cell r="B25100">
            <v>259</v>
          </cell>
          <cell r="C25100">
            <v>107</v>
          </cell>
          <cell r="D25100">
            <v>2013</v>
          </cell>
          <cell r="E25100">
            <v>41639</v>
          </cell>
        </row>
        <row r="25101">
          <cell r="A25101">
            <v>41534</v>
          </cell>
          <cell r="B25101">
            <v>260</v>
          </cell>
          <cell r="C25101">
            <v>106</v>
          </cell>
          <cell r="D25101">
            <v>2013</v>
          </cell>
          <cell r="E25101">
            <v>41639</v>
          </cell>
        </row>
        <row r="25102">
          <cell r="A25102">
            <v>41535</v>
          </cell>
          <cell r="B25102">
            <v>261</v>
          </cell>
          <cell r="C25102">
            <v>105</v>
          </cell>
          <cell r="D25102">
            <v>2013</v>
          </cell>
          <cell r="E25102">
            <v>41639</v>
          </cell>
        </row>
        <row r="25103">
          <cell r="A25103">
            <v>41536</v>
          </cell>
          <cell r="B25103">
            <v>262</v>
          </cell>
          <cell r="C25103">
            <v>104</v>
          </cell>
          <cell r="D25103">
            <v>2013</v>
          </cell>
          <cell r="E25103">
            <v>41639</v>
          </cell>
        </row>
        <row r="25104">
          <cell r="A25104">
            <v>41537</v>
          </cell>
          <cell r="B25104">
            <v>263</v>
          </cell>
          <cell r="C25104">
            <v>103</v>
          </cell>
          <cell r="D25104">
            <v>2013</v>
          </cell>
          <cell r="E25104">
            <v>41639</v>
          </cell>
        </row>
        <row r="25105">
          <cell r="A25105">
            <v>41538</v>
          </cell>
          <cell r="B25105">
            <v>264</v>
          </cell>
          <cell r="C25105">
            <v>102</v>
          </cell>
          <cell r="D25105">
            <v>2013</v>
          </cell>
          <cell r="E25105">
            <v>41639</v>
          </cell>
        </row>
        <row r="25106">
          <cell r="A25106">
            <v>41539</v>
          </cell>
          <cell r="B25106">
            <v>265</v>
          </cell>
          <cell r="C25106">
            <v>101</v>
          </cell>
          <cell r="D25106">
            <v>2013</v>
          </cell>
          <cell r="E25106">
            <v>41639</v>
          </cell>
        </row>
        <row r="25107">
          <cell r="A25107">
            <v>41540</v>
          </cell>
          <cell r="B25107">
            <v>266</v>
          </cell>
          <cell r="C25107">
            <v>100</v>
          </cell>
          <cell r="D25107">
            <v>2013</v>
          </cell>
          <cell r="E25107">
            <v>41639</v>
          </cell>
        </row>
        <row r="25108">
          <cell r="A25108">
            <v>41541</v>
          </cell>
          <cell r="B25108">
            <v>267</v>
          </cell>
          <cell r="C25108">
            <v>99</v>
          </cell>
          <cell r="D25108">
            <v>2013</v>
          </cell>
          <cell r="E25108">
            <v>41639</v>
          </cell>
        </row>
        <row r="25109">
          <cell r="A25109">
            <v>41542</v>
          </cell>
          <cell r="B25109">
            <v>268</v>
          </cell>
          <cell r="C25109">
            <v>98</v>
          </cell>
          <cell r="D25109">
            <v>2013</v>
          </cell>
          <cell r="E25109">
            <v>41639</v>
          </cell>
        </row>
        <row r="25110">
          <cell r="A25110">
            <v>41543</v>
          </cell>
          <cell r="B25110">
            <v>269</v>
          </cell>
          <cell r="C25110">
            <v>97</v>
          </cell>
          <cell r="D25110">
            <v>2013</v>
          </cell>
          <cell r="E25110">
            <v>41639</v>
          </cell>
        </row>
        <row r="25111">
          <cell r="A25111">
            <v>41544</v>
          </cell>
          <cell r="B25111">
            <v>270</v>
          </cell>
          <cell r="C25111">
            <v>96</v>
          </cell>
          <cell r="D25111">
            <v>2013</v>
          </cell>
          <cell r="E25111">
            <v>41639</v>
          </cell>
        </row>
        <row r="25112">
          <cell r="A25112">
            <v>41545</v>
          </cell>
          <cell r="B25112">
            <v>271</v>
          </cell>
          <cell r="C25112">
            <v>95</v>
          </cell>
          <cell r="D25112">
            <v>2013</v>
          </cell>
          <cell r="E25112">
            <v>41639</v>
          </cell>
        </row>
        <row r="25113">
          <cell r="A25113">
            <v>41546</v>
          </cell>
          <cell r="B25113">
            <v>272</v>
          </cell>
          <cell r="C25113">
            <v>94</v>
          </cell>
          <cell r="D25113">
            <v>2013</v>
          </cell>
          <cell r="E25113">
            <v>41639</v>
          </cell>
        </row>
        <row r="25114">
          <cell r="A25114">
            <v>41547</v>
          </cell>
          <cell r="B25114">
            <v>273</v>
          </cell>
          <cell r="C25114">
            <v>93</v>
          </cell>
          <cell r="D25114">
            <v>2013</v>
          </cell>
          <cell r="E25114">
            <v>41639</v>
          </cell>
        </row>
        <row r="25115">
          <cell r="A25115">
            <v>41548</v>
          </cell>
          <cell r="B25115">
            <v>274</v>
          </cell>
          <cell r="C25115">
            <v>92</v>
          </cell>
          <cell r="D25115">
            <v>2013</v>
          </cell>
          <cell r="E25115">
            <v>41639</v>
          </cell>
        </row>
        <row r="25116">
          <cell r="A25116">
            <v>41549</v>
          </cell>
          <cell r="B25116">
            <v>275</v>
          </cell>
          <cell r="C25116">
            <v>91</v>
          </cell>
          <cell r="D25116">
            <v>2013</v>
          </cell>
          <cell r="E25116">
            <v>41639</v>
          </cell>
        </row>
        <row r="25117">
          <cell r="A25117">
            <v>41550</v>
          </cell>
          <cell r="B25117">
            <v>276</v>
          </cell>
          <cell r="C25117">
            <v>90</v>
          </cell>
          <cell r="D25117">
            <v>2013</v>
          </cell>
          <cell r="E25117">
            <v>41639</v>
          </cell>
        </row>
        <row r="25118">
          <cell r="A25118">
            <v>41551</v>
          </cell>
          <cell r="B25118">
            <v>277</v>
          </cell>
          <cell r="C25118">
            <v>89</v>
          </cell>
          <cell r="D25118">
            <v>2013</v>
          </cell>
          <cell r="E25118">
            <v>41639</v>
          </cell>
        </row>
        <row r="25119">
          <cell r="A25119">
            <v>41552</v>
          </cell>
          <cell r="B25119">
            <v>278</v>
          </cell>
          <cell r="C25119">
            <v>88</v>
          </cell>
          <cell r="D25119">
            <v>2013</v>
          </cell>
          <cell r="E25119">
            <v>41639</v>
          </cell>
        </row>
        <row r="25120">
          <cell r="A25120">
            <v>41553</v>
          </cell>
          <cell r="B25120">
            <v>279</v>
          </cell>
          <cell r="C25120">
            <v>87</v>
          </cell>
          <cell r="D25120">
            <v>2013</v>
          </cell>
          <cell r="E25120">
            <v>41639</v>
          </cell>
        </row>
        <row r="25121">
          <cell r="A25121">
            <v>41554</v>
          </cell>
          <cell r="B25121">
            <v>280</v>
          </cell>
          <cell r="C25121">
            <v>86</v>
          </cell>
          <cell r="D25121">
            <v>2013</v>
          </cell>
          <cell r="E25121">
            <v>41639</v>
          </cell>
        </row>
        <row r="25122">
          <cell r="A25122">
            <v>41555</v>
          </cell>
          <cell r="B25122">
            <v>281</v>
          </cell>
          <cell r="C25122">
            <v>85</v>
          </cell>
          <cell r="D25122">
            <v>2013</v>
          </cell>
          <cell r="E25122">
            <v>41639</v>
          </cell>
        </row>
        <row r="25123">
          <cell r="A25123">
            <v>41556</v>
          </cell>
          <cell r="B25123">
            <v>282</v>
          </cell>
          <cell r="C25123">
            <v>84</v>
          </cell>
          <cell r="D25123">
            <v>2013</v>
          </cell>
          <cell r="E25123">
            <v>41639</v>
          </cell>
        </row>
        <row r="25124">
          <cell r="A25124">
            <v>41557</v>
          </cell>
          <cell r="B25124">
            <v>283</v>
          </cell>
          <cell r="C25124">
            <v>83</v>
          </cell>
          <cell r="D25124">
            <v>2013</v>
          </cell>
          <cell r="E25124">
            <v>41639</v>
          </cell>
        </row>
        <row r="25125">
          <cell r="A25125">
            <v>41558</v>
          </cell>
          <cell r="B25125">
            <v>284</v>
          </cell>
          <cell r="C25125">
            <v>82</v>
          </cell>
          <cell r="D25125">
            <v>2013</v>
          </cell>
          <cell r="E25125">
            <v>41639</v>
          </cell>
        </row>
        <row r="25126">
          <cell r="A25126">
            <v>41559</v>
          </cell>
          <cell r="B25126">
            <v>285</v>
          </cell>
          <cell r="C25126">
            <v>81</v>
          </cell>
          <cell r="D25126">
            <v>2013</v>
          </cell>
          <cell r="E25126">
            <v>41639</v>
          </cell>
        </row>
        <row r="25127">
          <cell r="A25127">
            <v>41560</v>
          </cell>
          <cell r="B25127">
            <v>286</v>
          </cell>
          <cell r="C25127">
            <v>80</v>
          </cell>
          <cell r="D25127">
            <v>2013</v>
          </cell>
          <cell r="E25127">
            <v>41639</v>
          </cell>
        </row>
        <row r="25128">
          <cell r="A25128">
            <v>41561</v>
          </cell>
          <cell r="B25128">
            <v>287</v>
          </cell>
          <cell r="C25128">
            <v>79</v>
          </cell>
          <cell r="D25128">
            <v>2013</v>
          </cell>
          <cell r="E25128">
            <v>41639</v>
          </cell>
        </row>
        <row r="25129">
          <cell r="A25129">
            <v>41562</v>
          </cell>
          <cell r="B25129">
            <v>288</v>
          </cell>
          <cell r="C25129">
            <v>78</v>
          </cell>
          <cell r="D25129">
            <v>2013</v>
          </cell>
          <cell r="E25129">
            <v>41639</v>
          </cell>
        </row>
        <row r="25130">
          <cell r="A25130">
            <v>41563</v>
          </cell>
          <cell r="B25130">
            <v>289</v>
          </cell>
          <cell r="C25130">
            <v>77</v>
          </cell>
          <cell r="D25130">
            <v>2013</v>
          </cell>
          <cell r="E25130">
            <v>41639</v>
          </cell>
        </row>
        <row r="25131">
          <cell r="A25131">
            <v>41564</v>
          </cell>
          <cell r="B25131">
            <v>290</v>
          </cell>
          <cell r="C25131">
            <v>76</v>
          </cell>
          <cell r="D25131">
            <v>2013</v>
          </cell>
          <cell r="E25131">
            <v>41639</v>
          </cell>
        </row>
        <row r="25132">
          <cell r="A25132">
            <v>41565</v>
          </cell>
          <cell r="B25132">
            <v>291</v>
          </cell>
          <cell r="C25132">
            <v>75</v>
          </cell>
          <cell r="D25132">
            <v>2013</v>
          </cell>
          <cell r="E25132">
            <v>41639</v>
          </cell>
        </row>
        <row r="25133">
          <cell r="A25133">
            <v>41566</v>
          </cell>
          <cell r="B25133">
            <v>292</v>
          </cell>
          <cell r="C25133">
            <v>74</v>
          </cell>
          <cell r="D25133">
            <v>2013</v>
          </cell>
          <cell r="E25133">
            <v>41639</v>
          </cell>
        </row>
        <row r="25134">
          <cell r="A25134">
            <v>41567</v>
          </cell>
          <cell r="B25134">
            <v>293</v>
          </cell>
          <cell r="C25134">
            <v>73</v>
          </cell>
          <cell r="D25134">
            <v>2013</v>
          </cell>
          <cell r="E25134">
            <v>41639</v>
          </cell>
        </row>
        <row r="25135">
          <cell r="A25135">
            <v>41568</v>
          </cell>
          <cell r="B25135">
            <v>294</v>
          </cell>
          <cell r="C25135">
            <v>72</v>
          </cell>
          <cell r="D25135">
            <v>2013</v>
          </cell>
          <cell r="E25135">
            <v>41639</v>
          </cell>
        </row>
        <row r="25136">
          <cell r="A25136">
            <v>41569</v>
          </cell>
          <cell r="B25136">
            <v>295</v>
          </cell>
          <cell r="C25136">
            <v>71</v>
          </cell>
          <cell r="D25136">
            <v>2013</v>
          </cell>
          <cell r="E25136">
            <v>41639</v>
          </cell>
        </row>
        <row r="25137">
          <cell r="A25137">
            <v>41570</v>
          </cell>
          <cell r="B25137">
            <v>296</v>
          </cell>
          <cell r="C25137">
            <v>70</v>
          </cell>
          <cell r="D25137">
            <v>2013</v>
          </cell>
          <cell r="E25137">
            <v>41639</v>
          </cell>
        </row>
        <row r="25138">
          <cell r="A25138">
            <v>41571</v>
          </cell>
          <cell r="B25138">
            <v>297</v>
          </cell>
          <cell r="C25138">
            <v>69</v>
          </cell>
          <cell r="D25138">
            <v>2013</v>
          </cell>
          <cell r="E25138">
            <v>41639</v>
          </cell>
        </row>
        <row r="25139">
          <cell r="A25139">
            <v>41572</v>
          </cell>
          <cell r="B25139">
            <v>298</v>
          </cell>
          <cell r="C25139">
            <v>68</v>
          </cell>
          <cell r="D25139">
            <v>2013</v>
          </cell>
          <cell r="E25139">
            <v>41639</v>
          </cell>
        </row>
        <row r="25140">
          <cell r="A25140">
            <v>41573</v>
          </cell>
          <cell r="B25140">
            <v>299</v>
          </cell>
          <cell r="C25140">
            <v>67</v>
          </cell>
          <cell r="D25140">
            <v>2013</v>
          </cell>
          <cell r="E25140">
            <v>41639</v>
          </cell>
        </row>
        <row r="25141">
          <cell r="A25141">
            <v>41574</v>
          </cell>
          <cell r="B25141">
            <v>300</v>
          </cell>
          <cell r="C25141">
            <v>66</v>
          </cell>
          <cell r="D25141">
            <v>2013</v>
          </cell>
          <cell r="E25141">
            <v>41639</v>
          </cell>
        </row>
        <row r="25142">
          <cell r="A25142">
            <v>41575</v>
          </cell>
          <cell r="B25142">
            <v>301</v>
          </cell>
          <cell r="C25142">
            <v>65</v>
          </cell>
          <cell r="D25142">
            <v>2013</v>
          </cell>
          <cell r="E25142">
            <v>41639</v>
          </cell>
        </row>
        <row r="25143">
          <cell r="A25143">
            <v>41576</v>
          </cell>
          <cell r="B25143">
            <v>302</v>
          </cell>
          <cell r="C25143">
            <v>64</v>
          </cell>
          <cell r="D25143">
            <v>2013</v>
          </cell>
          <cell r="E25143">
            <v>41639</v>
          </cell>
        </row>
        <row r="25144">
          <cell r="A25144">
            <v>41577</v>
          </cell>
          <cell r="B25144">
            <v>303</v>
          </cell>
          <cell r="C25144">
            <v>63</v>
          </cell>
          <cell r="D25144">
            <v>2013</v>
          </cell>
          <cell r="E25144">
            <v>41639</v>
          </cell>
        </row>
        <row r="25145">
          <cell r="A25145">
            <v>41578</v>
          </cell>
          <cell r="B25145">
            <v>304</v>
          </cell>
          <cell r="C25145">
            <v>62</v>
          </cell>
          <cell r="D25145">
            <v>2013</v>
          </cell>
          <cell r="E25145">
            <v>41639</v>
          </cell>
        </row>
        <row r="25146">
          <cell r="A25146">
            <v>41579</v>
          </cell>
          <cell r="B25146">
            <v>305</v>
          </cell>
          <cell r="C25146">
            <v>61</v>
          </cell>
          <cell r="D25146">
            <v>2013</v>
          </cell>
          <cell r="E25146">
            <v>41639</v>
          </cell>
        </row>
        <row r="25147">
          <cell r="A25147">
            <v>41580</v>
          </cell>
          <cell r="B25147">
            <v>306</v>
          </cell>
          <cell r="C25147">
            <v>60</v>
          </cell>
          <cell r="D25147">
            <v>2013</v>
          </cell>
          <cell r="E25147">
            <v>41639</v>
          </cell>
        </row>
        <row r="25148">
          <cell r="A25148">
            <v>41581</v>
          </cell>
          <cell r="B25148">
            <v>307</v>
          </cell>
          <cell r="C25148">
            <v>59</v>
          </cell>
          <cell r="D25148">
            <v>2013</v>
          </cell>
          <cell r="E25148">
            <v>41639</v>
          </cell>
        </row>
        <row r="25149">
          <cell r="A25149">
            <v>41582</v>
          </cell>
          <cell r="B25149">
            <v>308</v>
          </cell>
          <cell r="C25149">
            <v>58</v>
          </cell>
          <cell r="D25149">
            <v>2013</v>
          </cell>
          <cell r="E25149">
            <v>41639</v>
          </cell>
        </row>
        <row r="25150">
          <cell r="A25150">
            <v>41583</v>
          </cell>
          <cell r="B25150">
            <v>309</v>
          </cell>
          <cell r="C25150">
            <v>57</v>
          </cell>
          <cell r="D25150">
            <v>2013</v>
          </cell>
          <cell r="E25150">
            <v>41639</v>
          </cell>
        </row>
        <row r="25151">
          <cell r="A25151">
            <v>41584</v>
          </cell>
          <cell r="B25151">
            <v>310</v>
          </cell>
          <cell r="C25151">
            <v>56</v>
          </cell>
          <cell r="D25151">
            <v>2013</v>
          </cell>
          <cell r="E25151">
            <v>41639</v>
          </cell>
        </row>
        <row r="25152">
          <cell r="A25152">
            <v>41585</v>
          </cell>
          <cell r="B25152">
            <v>311</v>
          </cell>
          <cell r="C25152">
            <v>55</v>
          </cell>
          <cell r="D25152">
            <v>2013</v>
          </cell>
          <cell r="E25152">
            <v>41639</v>
          </cell>
        </row>
        <row r="25153">
          <cell r="A25153">
            <v>41586</v>
          </cell>
          <cell r="B25153">
            <v>312</v>
          </cell>
          <cell r="C25153">
            <v>54</v>
          </cell>
          <cell r="D25153">
            <v>2013</v>
          </cell>
          <cell r="E25153">
            <v>41639</v>
          </cell>
        </row>
        <row r="25154">
          <cell r="A25154">
            <v>41587</v>
          </cell>
          <cell r="B25154">
            <v>313</v>
          </cell>
          <cell r="C25154">
            <v>53</v>
          </cell>
          <cell r="D25154">
            <v>2013</v>
          </cell>
          <cell r="E25154">
            <v>41639</v>
          </cell>
        </row>
        <row r="25155">
          <cell r="A25155">
            <v>41588</v>
          </cell>
          <cell r="B25155">
            <v>314</v>
          </cell>
          <cell r="C25155">
            <v>52</v>
          </cell>
          <cell r="D25155">
            <v>2013</v>
          </cell>
          <cell r="E25155">
            <v>41639</v>
          </cell>
        </row>
        <row r="25156">
          <cell r="A25156">
            <v>41589</v>
          </cell>
          <cell r="B25156">
            <v>315</v>
          </cell>
          <cell r="C25156">
            <v>51</v>
          </cell>
          <cell r="D25156">
            <v>2013</v>
          </cell>
          <cell r="E25156">
            <v>41639</v>
          </cell>
        </row>
        <row r="25157">
          <cell r="A25157">
            <v>41590</v>
          </cell>
          <cell r="B25157">
            <v>316</v>
          </cell>
          <cell r="C25157">
            <v>50</v>
          </cell>
          <cell r="D25157">
            <v>2013</v>
          </cell>
          <cell r="E25157">
            <v>41639</v>
          </cell>
        </row>
        <row r="25158">
          <cell r="A25158">
            <v>41591</v>
          </cell>
          <cell r="B25158">
            <v>317</v>
          </cell>
          <cell r="C25158">
            <v>49</v>
          </cell>
          <cell r="D25158">
            <v>2013</v>
          </cell>
          <cell r="E25158">
            <v>41639</v>
          </cell>
        </row>
        <row r="25159">
          <cell r="A25159">
            <v>41592</v>
          </cell>
          <cell r="B25159">
            <v>318</v>
          </cell>
          <cell r="C25159">
            <v>48</v>
          </cell>
          <cell r="D25159">
            <v>2013</v>
          </cell>
          <cell r="E25159">
            <v>41639</v>
          </cell>
        </row>
        <row r="25160">
          <cell r="A25160">
            <v>41593</v>
          </cell>
          <cell r="B25160">
            <v>319</v>
          </cell>
          <cell r="C25160">
            <v>47</v>
          </cell>
          <cell r="D25160">
            <v>2013</v>
          </cell>
          <cell r="E25160">
            <v>41639</v>
          </cell>
        </row>
        <row r="25161">
          <cell r="A25161">
            <v>41594</v>
          </cell>
          <cell r="B25161">
            <v>320</v>
          </cell>
          <cell r="C25161">
            <v>46</v>
          </cell>
          <cell r="D25161">
            <v>2013</v>
          </cell>
          <cell r="E25161">
            <v>41639</v>
          </cell>
        </row>
        <row r="25162">
          <cell r="A25162">
            <v>41595</v>
          </cell>
          <cell r="B25162">
            <v>321</v>
          </cell>
          <cell r="C25162">
            <v>45</v>
          </cell>
          <cell r="D25162">
            <v>2013</v>
          </cell>
          <cell r="E25162">
            <v>41639</v>
          </cell>
        </row>
        <row r="25163">
          <cell r="A25163">
            <v>41596</v>
          </cell>
          <cell r="B25163">
            <v>322</v>
          </cell>
          <cell r="C25163">
            <v>44</v>
          </cell>
          <cell r="D25163">
            <v>2013</v>
          </cell>
          <cell r="E25163">
            <v>41639</v>
          </cell>
        </row>
        <row r="25164">
          <cell r="A25164">
            <v>41597</v>
          </cell>
          <cell r="B25164">
            <v>323</v>
          </cell>
          <cell r="C25164">
            <v>43</v>
          </cell>
          <cell r="D25164">
            <v>2013</v>
          </cell>
          <cell r="E25164">
            <v>41639</v>
          </cell>
        </row>
        <row r="25165">
          <cell r="A25165">
            <v>41598</v>
          </cell>
          <cell r="B25165">
            <v>324</v>
          </cell>
          <cell r="C25165">
            <v>42</v>
          </cell>
          <cell r="D25165">
            <v>2013</v>
          </cell>
          <cell r="E25165">
            <v>41639</v>
          </cell>
        </row>
        <row r="25166">
          <cell r="A25166">
            <v>41599</v>
          </cell>
          <cell r="B25166">
            <v>325</v>
          </cell>
          <cell r="C25166">
            <v>41</v>
          </cell>
          <cell r="D25166">
            <v>2013</v>
          </cell>
          <cell r="E25166">
            <v>41639</v>
          </cell>
        </row>
        <row r="25167">
          <cell r="A25167">
            <v>41600</v>
          </cell>
          <cell r="B25167">
            <v>326</v>
          </cell>
          <cell r="C25167">
            <v>40</v>
          </cell>
          <cell r="D25167">
            <v>2013</v>
          </cell>
          <cell r="E25167">
            <v>41639</v>
          </cell>
        </row>
        <row r="25168">
          <cell r="A25168">
            <v>41601</v>
          </cell>
          <cell r="B25168">
            <v>327</v>
          </cell>
          <cell r="C25168">
            <v>39</v>
          </cell>
          <cell r="D25168">
            <v>2013</v>
          </cell>
          <cell r="E25168">
            <v>41639</v>
          </cell>
        </row>
        <row r="25169">
          <cell r="A25169">
            <v>41602</v>
          </cell>
          <cell r="B25169">
            <v>328</v>
          </cell>
          <cell r="C25169">
            <v>38</v>
          </cell>
          <cell r="D25169">
            <v>2013</v>
          </cell>
          <cell r="E25169">
            <v>41639</v>
          </cell>
        </row>
        <row r="25170">
          <cell r="A25170">
            <v>41603</v>
          </cell>
          <cell r="B25170">
            <v>329</v>
          </cell>
          <cell r="C25170">
            <v>37</v>
          </cell>
          <cell r="D25170">
            <v>2013</v>
          </cell>
          <cell r="E25170">
            <v>41639</v>
          </cell>
        </row>
        <row r="25171">
          <cell r="A25171">
            <v>41604</v>
          </cell>
          <cell r="B25171">
            <v>330</v>
          </cell>
          <cell r="C25171">
            <v>36</v>
          </cell>
          <cell r="D25171">
            <v>2013</v>
          </cell>
          <cell r="E25171">
            <v>41639</v>
          </cell>
        </row>
        <row r="25172">
          <cell r="A25172">
            <v>41605</v>
          </cell>
          <cell r="B25172">
            <v>331</v>
          </cell>
          <cell r="C25172">
            <v>35</v>
          </cell>
          <cell r="D25172">
            <v>2013</v>
          </cell>
          <cell r="E25172">
            <v>41639</v>
          </cell>
        </row>
        <row r="25173">
          <cell r="A25173">
            <v>41606</v>
          </cell>
          <cell r="B25173">
            <v>332</v>
          </cell>
          <cell r="C25173">
            <v>34</v>
          </cell>
          <cell r="D25173">
            <v>2013</v>
          </cell>
          <cell r="E25173">
            <v>41639</v>
          </cell>
        </row>
        <row r="25174">
          <cell r="A25174">
            <v>41607</v>
          </cell>
          <cell r="B25174">
            <v>333</v>
          </cell>
          <cell r="C25174">
            <v>33</v>
          </cell>
          <cell r="D25174">
            <v>2013</v>
          </cell>
          <cell r="E25174">
            <v>41639</v>
          </cell>
        </row>
        <row r="25175">
          <cell r="A25175">
            <v>41608</v>
          </cell>
          <cell r="B25175">
            <v>334</v>
          </cell>
          <cell r="C25175">
            <v>32</v>
          </cell>
          <cell r="D25175">
            <v>2013</v>
          </cell>
          <cell r="E25175">
            <v>41639</v>
          </cell>
        </row>
        <row r="25176">
          <cell r="A25176">
            <v>41609</v>
          </cell>
          <cell r="B25176">
            <v>335</v>
          </cell>
          <cell r="C25176">
            <v>31</v>
          </cell>
          <cell r="D25176">
            <v>2013</v>
          </cell>
          <cell r="E25176">
            <v>41639</v>
          </cell>
        </row>
        <row r="25177">
          <cell r="A25177">
            <v>41610</v>
          </cell>
          <cell r="B25177">
            <v>336</v>
          </cell>
          <cell r="C25177">
            <v>30</v>
          </cell>
          <cell r="D25177">
            <v>2013</v>
          </cell>
          <cell r="E25177">
            <v>41639</v>
          </cell>
        </row>
        <row r="25178">
          <cell r="A25178">
            <v>41611</v>
          </cell>
          <cell r="B25178">
            <v>337</v>
          </cell>
          <cell r="C25178">
            <v>29</v>
          </cell>
          <cell r="D25178">
            <v>2013</v>
          </cell>
          <cell r="E25178">
            <v>41639</v>
          </cell>
        </row>
        <row r="25179">
          <cell r="A25179">
            <v>41612</v>
          </cell>
          <cell r="B25179">
            <v>338</v>
          </cell>
          <cell r="C25179">
            <v>28</v>
          </cell>
          <cell r="D25179">
            <v>2013</v>
          </cell>
          <cell r="E25179">
            <v>41639</v>
          </cell>
        </row>
        <row r="25180">
          <cell r="A25180">
            <v>41613</v>
          </cell>
          <cell r="B25180">
            <v>339</v>
          </cell>
          <cell r="C25180">
            <v>27</v>
          </cell>
          <cell r="D25180">
            <v>2013</v>
          </cell>
          <cell r="E25180">
            <v>41639</v>
          </cell>
        </row>
        <row r="25181">
          <cell r="A25181">
            <v>41614</v>
          </cell>
          <cell r="B25181">
            <v>340</v>
          </cell>
          <cell r="C25181">
            <v>26</v>
          </cell>
          <cell r="D25181">
            <v>2013</v>
          </cell>
          <cell r="E25181">
            <v>41639</v>
          </cell>
        </row>
        <row r="25182">
          <cell r="A25182">
            <v>41615</v>
          </cell>
          <cell r="B25182">
            <v>341</v>
          </cell>
          <cell r="C25182">
            <v>25</v>
          </cell>
          <cell r="D25182">
            <v>2013</v>
          </cell>
          <cell r="E25182">
            <v>41639</v>
          </cell>
        </row>
        <row r="25183">
          <cell r="A25183">
            <v>41616</v>
          </cell>
          <cell r="B25183">
            <v>342</v>
          </cell>
          <cell r="C25183">
            <v>24</v>
          </cell>
          <cell r="D25183">
            <v>2013</v>
          </cell>
          <cell r="E25183">
            <v>41639</v>
          </cell>
        </row>
        <row r="25184">
          <cell r="A25184">
            <v>41617</v>
          </cell>
          <cell r="B25184">
            <v>343</v>
          </cell>
          <cell r="C25184">
            <v>23</v>
          </cell>
          <cell r="D25184">
            <v>2013</v>
          </cell>
          <cell r="E25184">
            <v>41639</v>
          </cell>
        </row>
        <row r="25185">
          <cell r="A25185">
            <v>41618</v>
          </cell>
          <cell r="B25185">
            <v>344</v>
          </cell>
          <cell r="C25185">
            <v>22</v>
          </cell>
          <cell r="D25185">
            <v>2013</v>
          </cell>
          <cell r="E25185">
            <v>41639</v>
          </cell>
        </row>
        <row r="25186">
          <cell r="A25186">
            <v>41619</v>
          </cell>
          <cell r="B25186">
            <v>345</v>
          </cell>
          <cell r="C25186">
            <v>21</v>
          </cell>
          <cell r="D25186">
            <v>2013</v>
          </cell>
          <cell r="E25186">
            <v>41639</v>
          </cell>
        </row>
        <row r="25187">
          <cell r="A25187">
            <v>41620</v>
          </cell>
          <cell r="B25187">
            <v>346</v>
          </cell>
          <cell r="C25187">
            <v>20</v>
          </cell>
          <cell r="D25187">
            <v>2013</v>
          </cell>
          <cell r="E25187">
            <v>41639</v>
          </cell>
        </row>
        <row r="25188">
          <cell r="A25188">
            <v>41621</v>
          </cell>
          <cell r="B25188">
            <v>347</v>
          </cell>
          <cell r="C25188">
            <v>19</v>
          </cell>
          <cell r="D25188">
            <v>2013</v>
          </cell>
          <cell r="E25188">
            <v>41639</v>
          </cell>
        </row>
        <row r="25189">
          <cell r="A25189">
            <v>41622</v>
          </cell>
          <cell r="B25189">
            <v>348</v>
          </cell>
          <cell r="C25189">
            <v>18</v>
          </cell>
          <cell r="D25189">
            <v>2013</v>
          </cell>
          <cell r="E25189">
            <v>41639</v>
          </cell>
        </row>
        <row r="25190">
          <cell r="A25190">
            <v>41623</v>
          </cell>
          <cell r="B25190">
            <v>349</v>
          </cell>
          <cell r="C25190">
            <v>17</v>
          </cell>
          <cell r="D25190">
            <v>2013</v>
          </cell>
          <cell r="E25190">
            <v>41639</v>
          </cell>
        </row>
        <row r="25191">
          <cell r="A25191">
            <v>41624</v>
          </cell>
          <cell r="B25191">
            <v>350</v>
          </cell>
          <cell r="C25191">
            <v>16</v>
          </cell>
          <cell r="D25191">
            <v>2013</v>
          </cell>
          <cell r="E25191">
            <v>41639</v>
          </cell>
        </row>
        <row r="25192">
          <cell r="A25192">
            <v>41625</v>
          </cell>
          <cell r="B25192">
            <v>351</v>
          </cell>
          <cell r="C25192">
            <v>15</v>
          </cell>
          <cell r="D25192">
            <v>2013</v>
          </cell>
          <cell r="E25192">
            <v>41639</v>
          </cell>
        </row>
        <row r="25193">
          <cell r="A25193">
            <v>41626</v>
          </cell>
          <cell r="B25193">
            <v>352</v>
          </cell>
          <cell r="C25193">
            <v>14</v>
          </cell>
          <cell r="D25193">
            <v>2013</v>
          </cell>
          <cell r="E25193">
            <v>41639</v>
          </cell>
        </row>
        <row r="25194">
          <cell r="A25194">
            <v>41627</v>
          </cell>
          <cell r="B25194">
            <v>353</v>
          </cell>
          <cell r="C25194">
            <v>13</v>
          </cell>
          <cell r="D25194">
            <v>2013</v>
          </cell>
          <cell r="E25194">
            <v>41639</v>
          </cell>
        </row>
        <row r="25195">
          <cell r="A25195">
            <v>41628</v>
          </cell>
          <cell r="B25195">
            <v>354</v>
          </cell>
          <cell r="C25195">
            <v>12</v>
          </cell>
          <cell r="D25195">
            <v>2013</v>
          </cell>
          <cell r="E25195">
            <v>41639</v>
          </cell>
        </row>
        <row r="25196">
          <cell r="A25196">
            <v>41629</v>
          </cell>
          <cell r="B25196">
            <v>355</v>
          </cell>
          <cell r="C25196">
            <v>11</v>
          </cell>
          <cell r="D25196">
            <v>2013</v>
          </cell>
          <cell r="E25196">
            <v>41639</v>
          </cell>
        </row>
        <row r="25197">
          <cell r="A25197">
            <v>41630</v>
          </cell>
          <cell r="B25197">
            <v>356</v>
          </cell>
          <cell r="C25197">
            <v>10</v>
          </cell>
          <cell r="D25197">
            <v>2013</v>
          </cell>
          <cell r="E25197">
            <v>41639</v>
          </cell>
        </row>
        <row r="25198">
          <cell r="A25198">
            <v>41631</v>
          </cell>
          <cell r="B25198">
            <v>357</v>
          </cell>
          <cell r="C25198">
            <v>9</v>
          </cell>
          <cell r="D25198">
            <v>2013</v>
          </cell>
          <cell r="E25198">
            <v>41639</v>
          </cell>
        </row>
        <row r="25199">
          <cell r="A25199">
            <v>41632</v>
          </cell>
          <cell r="B25199">
            <v>358</v>
          </cell>
          <cell r="C25199">
            <v>8</v>
          </cell>
          <cell r="D25199">
            <v>2013</v>
          </cell>
          <cell r="E25199">
            <v>41639</v>
          </cell>
        </row>
        <row r="25200">
          <cell r="A25200">
            <v>41633</v>
          </cell>
          <cell r="B25200">
            <v>359</v>
          </cell>
          <cell r="C25200">
            <v>7</v>
          </cell>
          <cell r="D25200">
            <v>2013</v>
          </cell>
          <cell r="E25200">
            <v>41639</v>
          </cell>
        </row>
        <row r="25201">
          <cell r="A25201">
            <v>41634</v>
          </cell>
          <cell r="B25201">
            <v>360</v>
          </cell>
          <cell r="C25201">
            <v>6</v>
          </cell>
          <cell r="D25201">
            <v>2013</v>
          </cell>
          <cell r="E25201">
            <v>41639</v>
          </cell>
        </row>
        <row r="25202">
          <cell r="A25202">
            <v>41635</v>
          </cell>
          <cell r="B25202">
            <v>361</v>
          </cell>
          <cell r="C25202">
            <v>5</v>
          </cell>
          <cell r="D25202">
            <v>2013</v>
          </cell>
          <cell r="E25202">
            <v>41639</v>
          </cell>
        </row>
        <row r="25203">
          <cell r="A25203">
            <v>41636</v>
          </cell>
          <cell r="B25203">
            <v>362</v>
          </cell>
          <cell r="C25203">
            <v>4</v>
          </cell>
          <cell r="D25203">
            <v>2013</v>
          </cell>
          <cell r="E25203">
            <v>41639</v>
          </cell>
        </row>
        <row r="25204">
          <cell r="A25204">
            <v>41637</v>
          </cell>
          <cell r="B25204">
            <v>363</v>
          </cell>
          <cell r="C25204">
            <v>3</v>
          </cell>
          <cell r="D25204">
            <v>2013</v>
          </cell>
          <cell r="E25204">
            <v>41639</v>
          </cell>
        </row>
        <row r="25205">
          <cell r="A25205">
            <v>41638</v>
          </cell>
          <cell r="B25205">
            <v>364</v>
          </cell>
          <cell r="C25205">
            <v>2</v>
          </cell>
          <cell r="D25205">
            <v>2013</v>
          </cell>
          <cell r="E25205">
            <v>41639</v>
          </cell>
        </row>
        <row r="25206">
          <cell r="A25206">
            <v>41639</v>
          </cell>
          <cell r="B25206">
            <v>365</v>
          </cell>
          <cell r="C25206">
            <v>1</v>
          </cell>
          <cell r="D25206">
            <v>2013</v>
          </cell>
          <cell r="E25206">
            <v>41639</v>
          </cell>
        </row>
        <row r="25207">
          <cell r="A25207">
            <v>41640</v>
          </cell>
          <cell r="B25207">
            <v>1</v>
          </cell>
          <cell r="C25207">
            <v>365</v>
          </cell>
          <cell r="D25207">
            <v>2014</v>
          </cell>
          <cell r="E25207">
            <v>42004</v>
          </cell>
        </row>
        <row r="25208">
          <cell r="A25208">
            <v>41641</v>
          </cell>
          <cell r="B25208">
            <v>2</v>
          </cell>
          <cell r="C25208">
            <v>364</v>
          </cell>
          <cell r="D25208">
            <v>2014</v>
          </cell>
          <cell r="E25208">
            <v>42004</v>
          </cell>
        </row>
        <row r="25209">
          <cell r="A25209">
            <v>41642</v>
          </cell>
          <cell r="B25209">
            <v>3</v>
          </cell>
          <cell r="C25209">
            <v>363</v>
          </cell>
          <cell r="D25209">
            <v>2014</v>
          </cell>
          <cell r="E25209">
            <v>42004</v>
          </cell>
        </row>
        <row r="25210">
          <cell r="A25210">
            <v>41643</v>
          </cell>
          <cell r="B25210">
            <v>4</v>
          </cell>
          <cell r="C25210">
            <v>362</v>
          </cell>
          <cell r="D25210">
            <v>2014</v>
          </cell>
          <cell r="E25210">
            <v>42004</v>
          </cell>
        </row>
        <row r="25211">
          <cell r="A25211">
            <v>41644</v>
          </cell>
          <cell r="B25211">
            <v>5</v>
          </cell>
          <cell r="C25211">
            <v>361</v>
          </cell>
          <cell r="D25211">
            <v>2014</v>
          </cell>
          <cell r="E25211">
            <v>42004</v>
          </cell>
        </row>
        <row r="25212">
          <cell r="A25212">
            <v>41645</v>
          </cell>
          <cell r="B25212">
            <v>6</v>
          </cell>
          <cell r="C25212">
            <v>360</v>
          </cell>
          <cell r="D25212">
            <v>2014</v>
          </cell>
          <cell r="E25212">
            <v>42004</v>
          </cell>
        </row>
        <row r="25213">
          <cell r="A25213">
            <v>41646</v>
          </cell>
          <cell r="B25213">
            <v>7</v>
          </cell>
          <cell r="C25213">
            <v>359</v>
          </cell>
          <cell r="D25213">
            <v>2014</v>
          </cell>
          <cell r="E25213">
            <v>42004</v>
          </cell>
        </row>
        <row r="25214">
          <cell r="A25214">
            <v>41647</v>
          </cell>
          <cell r="B25214">
            <v>8</v>
          </cell>
          <cell r="C25214">
            <v>358</v>
          </cell>
          <cell r="D25214">
            <v>2014</v>
          </cell>
          <cell r="E25214">
            <v>42004</v>
          </cell>
        </row>
        <row r="25215">
          <cell r="A25215">
            <v>41648</v>
          </cell>
          <cell r="B25215">
            <v>9</v>
          </cell>
          <cell r="C25215">
            <v>357</v>
          </cell>
          <cell r="D25215">
            <v>2014</v>
          </cell>
          <cell r="E25215">
            <v>42004</v>
          </cell>
        </row>
        <row r="25216">
          <cell r="A25216">
            <v>41649</v>
          </cell>
          <cell r="B25216">
            <v>10</v>
          </cell>
          <cell r="C25216">
            <v>356</v>
          </cell>
          <cell r="D25216">
            <v>2014</v>
          </cell>
          <cell r="E25216">
            <v>42004</v>
          </cell>
        </row>
        <row r="25217">
          <cell r="A25217">
            <v>41650</v>
          </cell>
          <cell r="B25217">
            <v>11</v>
          </cell>
          <cell r="C25217">
            <v>355</v>
          </cell>
          <cell r="D25217">
            <v>2014</v>
          </cell>
          <cell r="E25217">
            <v>42004</v>
          </cell>
        </row>
        <row r="25218">
          <cell r="A25218">
            <v>41651</v>
          </cell>
          <cell r="B25218">
            <v>12</v>
          </cell>
          <cell r="C25218">
            <v>354</v>
          </cell>
          <cell r="D25218">
            <v>2014</v>
          </cell>
          <cell r="E25218">
            <v>42004</v>
          </cell>
        </row>
        <row r="25219">
          <cell r="A25219">
            <v>41652</v>
          </cell>
          <cell r="B25219">
            <v>13</v>
          </cell>
          <cell r="C25219">
            <v>353</v>
          </cell>
          <cell r="D25219">
            <v>2014</v>
          </cell>
          <cell r="E25219">
            <v>42004</v>
          </cell>
        </row>
        <row r="25220">
          <cell r="A25220">
            <v>41653</v>
          </cell>
          <cell r="B25220">
            <v>14</v>
          </cell>
          <cell r="C25220">
            <v>352</v>
          </cell>
          <cell r="D25220">
            <v>2014</v>
          </cell>
          <cell r="E25220">
            <v>42004</v>
          </cell>
        </row>
        <row r="25221">
          <cell r="A25221">
            <v>41654</v>
          </cell>
          <cell r="B25221">
            <v>15</v>
          </cell>
          <cell r="C25221">
            <v>351</v>
          </cell>
          <cell r="D25221">
            <v>2014</v>
          </cell>
          <cell r="E25221">
            <v>42004</v>
          </cell>
        </row>
        <row r="25222">
          <cell r="A25222">
            <v>41655</v>
          </cell>
          <cell r="B25222">
            <v>16</v>
          </cell>
          <cell r="C25222">
            <v>350</v>
          </cell>
          <cell r="D25222">
            <v>2014</v>
          </cell>
          <cell r="E25222">
            <v>42004</v>
          </cell>
        </row>
        <row r="25223">
          <cell r="A25223">
            <v>41656</v>
          </cell>
          <cell r="B25223">
            <v>17</v>
          </cell>
          <cell r="C25223">
            <v>349</v>
          </cell>
          <cell r="D25223">
            <v>2014</v>
          </cell>
          <cell r="E25223">
            <v>42004</v>
          </cell>
        </row>
        <row r="25224">
          <cell r="A25224">
            <v>41657</v>
          </cell>
          <cell r="B25224">
            <v>18</v>
          </cell>
          <cell r="C25224">
            <v>348</v>
          </cell>
          <cell r="D25224">
            <v>2014</v>
          </cell>
          <cell r="E25224">
            <v>42004</v>
          </cell>
        </row>
        <row r="25225">
          <cell r="A25225">
            <v>41658</v>
          </cell>
          <cell r="B25225">
            <v>19</v>
          </cell>
          <cell r="C25225">
            <v>347</v>
          </cell>
          <cell r="D25225">
            <v>2014</v>
          </cell>
          <cell r="E25225">
            <v>42004</v>
          </cell>
        </row>
        <row r="25226">
          <cell r="A25226">
            <v>41659</v>
          </cell>
          <cell r="B25226">
            <v>20</v>
          </cell>
          <cell r="C25226">
            <v>346</v>
          </cell>
          <cell r="D25226">
            <v>2014</v>
          </cell>
          <cell r="E25226">
            <v>42004</v>
          </cell>
        </row>
        <row r="25227">
          <cell r="A25227">
            <v>41660</v>
          </cell>
          <cell r="B25227">
            <v>21</v>
          </cell>
          <cell r="C25227">
            <v>345</v>
          </cell>
          <cell r="D25227">
            <v>2014</v>
          </cell>
          <cell r="E25227">
            <v>42004</v>
          </cell>
        </row>
        <row r="25228">
          <cell r="A25228">
            <v>41661</v>
          </cell>
          <cell r="B25228">
            <v>22</v>
          </cell>
          <cell r="C25228">
            <v>344</v>
          </cell>
          <cell r="D25228">
            <v>2014</v>
          </cell>
          <cell r="E25228">
            <v>42004</v>
          </cell>
        </row>
        <row r="25229">
          <cell r="A25229">
            <v>41662</v>
          </cell>
          <cell r="B25229">
            <v>23</v>
          </cell>
          <cell r="C25229">
            <v>343</v>
          </cell>
          <cell r="D25229">
            <v>2014</v>
          </cell>
          <cell r="E25229">
            <v>42004</v>
          </cell>
        </row>
        <row r="25230">
          <cell r="A25230">
            <v>41663</v>
          </cell>
          <cell r="B25230">
            <v>24</v>
          </cell>
          <cell r="C25230">
            <v>342</v>
          </cell>
          <cell r="D25230">
            <v>2014</v>
          </cell>
          <cell r="E25230">
            <v>42004</v>
          </cell>
        </row>
        <row r="25231">
          <cell r="A25231">
            <v>41664</v>
          </cell>
          <cell r="B25231">
            <v>25</v>
          </cell>
          <cell r="C25231">
            <v>341</v>
          </cell>
          <cell r="D25231">
            <v>2014</v>
          </cell>
          <cell r="E25231">
            <v>42004</v>
          </cell>
        </row>
        <row r="25232">
          <cell r="A25232">
            <v>41665</v>
          </cell>
          <cell r="B25232">
            <v>26</v>
          </cell>
          <cell r="C25232">
            <v>340</v>
          </cell>
          <cell r="D25232">
            <v>2014</v>
          </cell>
          <cell r="E25232">
            <v>42004</v>
          </cell>
        </row>
        <row r="25233">
          <cell r="A25233">
            <v>41666</v>
          </cell>
          <cell r="B25233">
            <v>27</v>
          </cell>
          <cell r="C25233">
            <v>339</v>
          </cell>
          <cell r="D25233">
            <v>2014</v>
          </cell>
          <cell r="E25233">
            <v>42004</v>
          </cell>
        </row>
        <row r="25234">
          <cell r="A25234">
            <v>41667</v>
          </cell>
          <cell r="B25234">
            <v>28</v>
          </cell>
          <cell r="C25234">
            <v>338</v>
          </cell>
          <cell r="D25234">
            <v>2014</v>
          </cell>
          <cell r="E25234">
            <v>42004</v>
          </cell>
        </row>
        <row r="25235">
          <cell r="A25235">
            <v>41668</v>
          </cell>
          <cell r="B25235">
            <v>29</v>
          </cell>
          <cell r="C25235">
            <v>337</v>
          </cell>
          <cell r="D25235">
            <v>2014</v>
          </cell>
          <cell r="E25235">
            <v>42004</v>
          </cell>
        </row>
        <row r="25236">
          <cell r="A25236">
            <v>41669</v>
          </cell>
          <cell r="B25236">
            <v>30</v>
          </cell>
          <cell r="C25236">
            <v>336</v>
          </cell>
          <cell r="D25236">
            <v>2014</v>
          </cell>
          <cell r="E25236">
            <v>42004</v>
          </cell>
        </row>
        <row r="25237">
          <cell r="A25237">
            <v>41670</v>
          </cell>
          <cell r="B25237">
            <v>31</v>
          </cell>
          <cell r="C25237">
            <v>335</v>
          </cell>
          <cell r="D25237">
            <v>2014</v>
          </cell>
          <cell r="E25237">
            <v>42004</v>
          </cell>
        </row>
        <row r="25238">
          <cell r="A25238">
            <v>41671</v>
          </cell>
          <cell r="B25238">
            <v>32</v>
          </cell>
          <cell r="C25238">
            <v>334</v>
          </cell>
          <cell r="D25238">
            <v>2014</v>
          </cell>
          <cell r="E25238">
            <v>42004</v>
          </cell>
        </row>
        <row r="25239">
          <cell r="A25239">
            <v>41672</v>
          </cell>
          <cell r="B25239">
            <v>33</v>
          </cell>
          <cell r="C25239">
            <v>333</v>
          </cell>
          <cell r="D25239">
            <v>2014</v>
          </cell>
          <cell r="E25239">
            <v>42004</v>
          </cell>
        </row>
        <row r="25240">
          <cell r="A25240">
            <v>41673</v>
          </cell>
          <cell r="B25240">
            <v>34</v>
          </cell>
          <cell r="C25240">
            <v>332</v>
          </cell>
          <cell r="D25240">
            <v>2014</v>
          </cell>
          <cell r="E25240">
            <v>42004</v>
          </cell>
        </row>
        <row r="25241">
          <cell r="A25241">
            <v>41674</v>
          </cell>
          <cell r="B25241">
            <v>35</v>
          </cell>
          <cell r="C25241">
            <v>331</v>
          </cell>
          <cell r="D25241">
            <v>2014</v>
          </cell>
          <cell r="E25241">
            <v>42004</v>
          </cell>
        </row>
        <row r="25242">
          <cell r="A25242">
            <v>41675</v>
          </cell>
          <cell r="B25242">
            <v>36</v>
          </cell>
          <cell r="C25242">
            <v>330</v>
          </cell>
          <cell r="D25242">
            <v>2014</v>
          </cell>
          <cell r="E25242">
            <v>42004</v>
          </cell>
        </row>
        <row r="25243">
          <cell r="A25243">
            <v>41676</v>
          </cell>
          <cell r="B25243">
            <v>37</v>
          </cell>
          <cell r="C25243">
            <v>329</v>
          </cell>
          <cell r="D25243">
            <v>2014</v>
          </cell>
          <cell r="E25243">
            <v>42004</v>
          </cell>
        </row>
        <row r="25244">
          <cell r="A25244">
            <v>41677</v>
          </cell>
          <cell r="B25244">
            <v>38</v>
          </cell>
          <cell r="C25244">
            <v>328</v>
          </cell>
          <cell r="D25244">
            <v>2014</v>
          </cell>
          <cell r="E25244">
            <v>42004</v>
          </cell>
        </row>
        <row r="25245">
          <cell r="A25245">
            <v>41678</v>
          </cell>
          <cell r="B25245">
            <v>39</v>
          </cell>
          <cell r="C25245">
            <v>327</v>
          </cell>
          <cell r="D25245">
            <v>2014</v>
          </cell>
          <cell r="E25245">
            <v>42004</v>
          </cell>
        </row>
        <row r="25246">
          <cell r="A25246">
            <v>41679</v>
          </cell>
          <cell r="B25246">
            <v>40</v>
          </cell>
          <cell r="C25246">
            <v>326</v>
          </cell>
          <cell r="D25246">
            <v>2014</v>
          </cell>
          <cell r="E25246">
            <v>42004</v>
          </cell>
        </row>
        <row r="25247">
          <cell r="A25247">
            <v>41680</v>
          </cell>
          <cell r="B25247">
            <v>41</v>
          </cell>
          <cell r="C25247">
            <v>325</v>
          </cell>
          <cell r="D25247">
            <v>2014</v>
          </cell>
          <cell r="E25247">
            <v>42004</v>
          </cell>
        </row>
        <row r="25248">
          <cell r="A25248">
            <v>41681</v>
          </cell>
          <cell r="B25248">
            <v>42</v>
          </cell>
          <cell r="C25248">
            <v>324</v>
          </cell>
          <cell r="D25248">
            <v>2014</v>
          </cell>
          <cell r="E25248">
            <v>42004</v>
          </cell>
        </row>
        <row r="25249">
          <cell r="A25249">
            <v>41682</v>
          </cell>
          <cell r="B25249">
            <v>43</v>
          </cell>
          <cell r="C25249">
            <v>323</v>
          </cell>
          <cell r="D25249">
            <v>2014</v>
          </cell>
          <cell r="E25249">
            <v>42004</v>
          </cell>
        </row>
        <row r="25250">
          <cell r="A25250">
            <v>41683</v>
          </cell>
          <cell r="B25250">
            <v>44</v>
          </cell>
          <cell r="C25250">
            <v>322</v>
          </cell>
          <cell r="D25250">
            <v>2014</v>
          </cell>
          <cell r="E25250">
            <v>42004</v>
          </cell>
        </row>
        <row r="25251">
          <cell r="A25251">
            <v>41684</v>
          </cell>
          <cell r="B25251">
            <v>45</v>
          </cell>
          <cell r="C25251">
            <v>321</v>
          </cell>
          <cell r="D25251">
            <v>2014</v>
          </cell>
          <cell r="E25251">
            <v>42004</v>
          </cell>
        </row>
        <row r="25252">
          <cell r="A25252">
            <v>41685</v>
          </cell>
          <cell r="B25252">
            <v>46</v>
          </cell>
          <cell r="C25252">
            <v>320</v>
          </cell>
          <cell r="D25252">
            <v>2014</v>
          </cell>
          <cell r="E25252">
            <v>42004</v>
          </cell>
        </row>
        <row r="25253">
          <cell r="A25253">
            <v>41686</v>
          </cell>
          <cell r="B25253">
            <v>47</v>
          </cell>
          <cell r="C25253">
            <v>319</v>
          </cell>
          <cell r="D25253">
            <v>2014</v>
          </cell>
          <cell r="E25253">
            <v>42004</v>
          </cell>
        </row>
        <row r="25254">
          <cell r="A25254">
            <v>41687</v>
          </cell>
          <cell r="B25254">
            <v>48</v>
          </cell>
          <cell r="C25254">
            <v>318</v>
          </cell>
          <cell r="D25254">
            <v>2014</v>
          </cell>
          <cell r="E25254">
            <v>42004</v>
          </cell>
        </row>
        <row r="25255">
          <cell r="A25255">
            <v>41688</v>
          </cell>
          <cell r="B25255">
            <v>49</v>
          </cell>
          <cell r="C25255">
            <v>317</v>
          </cell>
          <cell r="D25255">
            <v>2014</v>
          </cell>
          <cell r="E25255">
            <v>42004</v>
          </cell>
        </row>
        <row r="25256">
          <cell r="A25256">
            <v>41689</v>
          </cell>
          <cell r="B25256">
            <v>50</v>
          </cell>
          <cell r="C25256">
            <v>316</v>
          </cell>
          <cell r="D25256">
            <v>2014</v>
          </cell>
          <cell r="E25256">
            <v>42004</v>
          </cell>
        </row>
        <row r="25257">
          <cell r="A25257">
            <v>41690</v>
          </cell>
          <cell r="B25257">
            <v>51</v>
          </cell>
          <cell r="C25257">
            <v>315</v>
          </cell>
          <cell r="D25257">
            <v>2014</v>
          </cell>
          <cell r="E25257">
            <v>42004</v>
          </cell>
        </row>
        <row r="25258">
          <cell r="A25258">
            <v>41691</v>
          </cell>
          <cell r="B25258">
            <v>52</v>
          </cell>
          <cell r="C25258">
            <v>314</v>
          </cell>
          <cell r="D25258">
            <v>2014</v>
          </cell>
          <cell r="E25258">
            <v>42004</v>
          </cell>
        </row>
        <row r="25259">
          <cell r="A25259">
            <v>41692</v>
          </cell>
          <cell r="B25259">
            <v>53</v>
          </cell>
          <cell r="C25259">
            <v>313</v>
          </cell>
          <cell r="D25259">
            <v>2014</v>
          </cell>
          <cell r="E25259">
            <v>42004</v>
          </cell>
        </row>
        <row r="25260">
          <cell r="A25260">
            <v>41693</v>
          </cell>
          <cell r="B25260">
            <v>54</v>
          </cell>
          <cell r="C25260">
            <v>312</v>
          </cell>
          <cell r="D25260">
            <v>2014</v>
          </cell>
          <cell r="E25260">
            <v>42004</v>
          </cell>
        </row>
        <row r="25261">
          <cell r="A25261">
            <v>41694</v>
          </cell>
          <cell r="B25261">
            <v>55</v>
          </cell>
          <cell r="C25261">
            <v>311</v>
          </cell>
          <cell r="D25261">
            <v>2014</v>
          </cell>
          <cell r="E25261">
            <v>42004</v>
          </cell>
        </row>
        <row r="25262">
          <cell r="A25262">
            <v>41695</v>
          </cell>
          <cell r="B25262">
            <v>56</v>
          </cell>
          <cell r="C25262">
            <v>310</v>
          </cell>
          <cell r="D25262">
            <v>2014</v>
          </cell>
          <cell r="E25262">
            <v>42004</v>
          </cell>
        </row>
        <row r="25263">
          <cell r="A25263">
            <v>41696</v>
          </cell>
          <cell r="B25263">
            <v>57</v>
          </cell>
          <cell r="C25263">
            <v>309</v>
          </cell>
          <cell r="D25263">
            <v>2014</v>
          </cell>
          <cell r="E25263">
            <v>42004</v>
          </cell>
        </row>
        <row r="25264">
          <cell r="A25264">
            <v>41697</v>
          </cell>
          <cell r="B25264">
            <v>58</v>
          </cell>
          <cell r="C25264">
            <v>308</v>
          </cell>
          <cell r="D25264">
            <v>2014</v>
          </cell>
          <cell r="E25264">
            <v>42004</v>
          </cell>
        </row>
        <row r="25265">
          <cell r="A25265">
            <v>41698</v>
          </cell>
          <cell r="B25265">
            <v>59</v>
          </cell>
          <cell r="C25265">
            <v>307</v>
          </cell>
          <cell r="D25265">
            <v>2014</v>
          </cell>
          <cell r="E25265">
            <v>42004</v>
          </cell>
        </row>
        <row r="25266">
          <cell r="A25266">
            <v>41699</v>
          </cell>
          <cell r="B25266">
            <v>60</v>
          </cell>
          <cell r="C25266">
            <v>306</v>
          </cell>
          <cell r="D25266">
            <v>2014</v>
          </cell>
          <cell r="E25266">
            <v>42004</v>
          </cell>
        </row>
        <row r="25267">
          <cell r="A25267">
            <v>41700</v>
          </cell>
          <cell r="B25267">
            <v>61</v>
          </cell>
          <cell r="C25267">
            <v>305</v>
          </cell>
          <cell r="D25267">
            <v>2014</v>
          </cell>
          <cell r="E25267">
            <v>42004</v>
          </cell>
        </row>
        <row r="25268">
          <cell r="A25268">
            <v>41701</v>
          </cell>
          <cell r="B25268">
            <v>62</v>
          </cell>
          <cell r="C25268">
            <v>304</v>
          </cell>
          <cell r="D25268">
            <v>2014</v>
          </cell>
          <cell r="E25268">
            <v>42004</v>
          </cell>
        </row>
        <row r="25269">
          <cell r="A25269">
            <v>41702</v>
          </cell>
          <cell r="B25269">
            <v>63</v>
          </cell>
          <cell r="C25269">
            <v>303</v>
          </cell>
          <cell r="D25269">
            <v>2014</v>
          </cell>
          <cell r="E25269">
            <v>42004</v>
          </cell>
        </row>
        <row r="25270">
          <cell r="A25270">
            <v>41703</v>
          </cell>
          <cell r="B25270">
            <v>64</v>
          </cell>
          <cell r="C25270">
            <v>302</v>
          </cell>
          <cell r="D25270">
            <v>2014</v>
          </cell>
          <cell r="E25270">
            <v>42004</v>
          </cell>
        </row>
        <row r="25271">
          <cell r="A25271">
            <v>41704</v>
          </cell>
          <cell r="B25271">
            <v>65</v>
          </cell>
          <cell r="C25271">
            <v>301</v>
          </cell>
          <cell r="D25271">
            <v>2014</v>
          </cell>
          <cell r="E25271">
            <v>42004</v>
          </cell>
        </row>
        <row r="25272">
          <cell r="A25272">
            <v>41705</v>
          </cell>
          <cell r="B25272">
            <v>66</v>
          </cell>
          <cell r="C25272">
            <v>300</v>
          </cell>
          <cell r="D25272">
            <v>2014</v>
          </cell>
          <cell r="E25272">
            <v>42004</v>
          </cell>
        </row>
        <row r="25273">
          <cell r="A25273">
            <v>41706</v>
          </cell>
          <cell r="B25273">
            <v>67</v>
          </cell>
          <cell r="C25273">
            <v>299</v>
          </cell>
          <cell r="D25273">
            <v>2014</v>
          </cell>
          <cell r="E25273">
            <v>42004</v>
          </cell>
        </row>
        <row r="25274">
          <cell r="A25274">
            <v>41707</v>
          </cell>
          <cell r="B25274">
            <v>68</v>
          </cell>
          <cell r="C25274">
            <v>298</v>
          </cell>
          <cell r="D25274">
            <v>2014</v>
          </cell>
          <cell r="E25274">
            <v>42004</v>
          </cell>
        </row>
        <row r="25275">
          <cell r="A25275">
            <v>41708</v>
          </cell>
          <cell r="B25275">
            <v>69</v>
          </cell>
          <cell r="C25275">
            <v>297</v>
          </cell>
          <cell r="D25275">
            <v>2014</v>
          </cell>
          <cell r="E25275">
            <v>42004</v>
          </cell>
        </row>
        <row r="25276">
          <cell r="A25276">
            <v>41709</v>
          </cell>
          <cell r="B25276">
            <v>70</v>
          </cell>
          <cell r="C25276">
            <v>296</v>
          </cell>
          <cell r="D25276">
            <v>2014</v>
          </cell>
          <cell r="E25276">
            <v>42004</v>
          </cell>
        </row>
        <row r="25277">
          <cell r="A25277">
            <v>41710</v>
          </cell>
          <cell r="B25277">
            <v>71</v>
          </cell>
          <cell r="C25277">
            <v>295</v>
          </cell>
          <cell r="D25277">
            <v>2014</v>
          </cell>
          <cell r="E25277">
            <v>42004</v>
          </cell>
        </row>
        <row r="25278">
          <cell r="A25278">
            <v>41711</v>
          </cell>
          <cell r="B25278">
            <v>72</v>
          </cell>
          <cell r="C25278">
            <v>294</v>
          </cell>
          <cell r="D25278">
            <v>2014</v>
          </cell>
          <cell r="E25278">
            <v>42004</v>
          </cell>
        </row>
        <row r="25279">
          <cell r="A25279">
            <v>41712</v>
          </cell>
          <cell r="B25279">
            <v>73</v>
          </cell>
          <cell r="C25279">
            <v>293</v>
          </cell>
          <cell r="D25279">
            <v>2014</v>
          </cell>
          <cell r="E25279">
            <v>42004</v>
          </cell>
        </row>
        <row r="25280">
          <cell r="A25280">
            <v>41713</v>
          </cell>
          <cell r="B25280">
            <v>74</v>
          </cell>
          <cell r="C25280">
            <v>292</v>
          </cell>
          <cell r="D25280">
            <v>2014</v>
          </cell>
          <cell r="E25280">
            <v>42004</v>
          </cell>
        </row>
        <row r="25281">
          <cell r="A25281">
            <v>41714</v>
          </cell>
          <cell r="B25281">
            <v>75</v>
          </cell>
          <cell r="C25281">
            <v>291</v>
          </cell>
          <cell r="D25281">
            <v>2014</v>
          </cell>
          <cell r="E25281">
            <v>42004</v>
          </cell>
        </row>
        <row r="25282">
          <cell r="A25282">
            <v>41715</v>
          </cell>
          <cell r="B25282">
            <v>76</v>
          </cell>
          <cell r="C25282">
            <v>290</v>
          </cell>
          <cell r="D25282">
            <v>2014</v>
          </cell>
          <cell r="E25282">
            <v>42004</v>
          </cell>
        </row>
        <row r="25283">
          <cell r="A25283">
            <v>41716</v>
          </cell>
          <cell r="B25283">
            <v>77</v>
          </cell>
          <cell r="C25283">
            <v>289</v>
          </cell>
          <cell r="D25283">
            <v>2014</v>
          </cell>
          <cell r="E25283">
            <v>42004</v>
          </cell>
        </row>
        <row r="25284">
          <cell r="A25284">
            <v>41717</v>
          </cell>
          <cell r="B25284">
            <v>78</v>
          </cell>
          <cell r="C25284">
            <v>288</v>
          </cell>
          <cell r="D25284">
            <v>2014</v>
          </cell>
          <cell r="E25284">
            <v>42004</v>
          </cell>
        </row>
        <row r="25285">
          <cell r="A25285">
            <v>41718</v>
          </cell>
          <cell r="B25285">
            <v>79</v>
          </cell>
          <cell r="C25285">
            <v>287</v>
          </cell>
          <cell r="D25285">
            <v>2014</v>
          </cell>
          <cell r="E25285">
            <v>42004</v>
          </cell>
        </row>
        <row r="25286">
          <cell r="A25286">
            <v>41719</v>
          </cell>
          <cell r="B25286">
            <v>80</v>
          </cell>
          <cell r="C25286">
            <v>286</v>
          </cell>
          <cell r="D25286">
            <v>2014</v>
          </cell>
          <cell r="E25286">
            <v>42004</v>
          </cell>
        </row>
        <row r="25287">
          <cell r="A25287">
            <v>41720</v>
          </cell>
          <cell r="B25287">
            <v>81</v>
          </cell>
          <cell r="C25287">
            <v>285</v>
          </cell>
          <cell r="D25287">
            <v>2014</v>
          </cell>
          <cell r="E25287">
            <v>42004</v>
          </cell>
        </row>
        <row r="25288">
          <cell r="A25288">
            <v>41721</v>
          </cell>
          <cell r="B25288">
            <v>82</v>
          </cell>
          <cell r="C25288">
            <v>284</v>
          </cell>
          <cell r="D25288">
            <v>2014</v>
          </cell>
          <cell r="E25288">
            <v>42004</v>
          </cell>
        </row>
        <row r="25289">
          <cell r="A25289">
            <v>41722</v>
          </cell>
          <cell r="B25289">
            <v>83</v>
          </cell>
          <cell r="C25289">
            <v>283</v>
          </cell>
          <cell r="D25289">
            <v>2014</v>
          </cell>
          <cell r="E25289">
            <v>42004</v>
          </cell>
        </row>
        <row r="25290">
          <cell r="A25290">
            <v>41723</v>
          </cell>
          <cell r="B25290">
            <v>84</v>
          </cell>
          <cell r="C25290">
            <v>282</v>
          </cell>
          <cell r="D25290">
            <v>2014</v>
          </cell>
          <cell r="E25290">
            <v>42004</v>
          </cell>
        </row>
        <row r="25291">
          <cell r="A25291">
            <v>41724</v>
          </cell>
          <cell r="B25291">
            <v>85</v>
          </cell>
          <cell r="C25291">
            <v>281</v>
          </cell>
          <cell r="D25291">
            <v>2014</v>
          </cell>
          <cell r="E25291">
            <v>42004</v>
          </cell>
        </row>
        <row r="25292">
          <cell r="A25292">
            <v>41725</v>
          </cell>
          <cell r="B25292">
            <v>86</v>
          </cell>
          <cell r="C25292">
            <v>280</v>
          </cell>
          <cell r="D25292">
            <v>2014</v>
          </cell>
          <cell r="E25292">
            <v>42004</v>
          </cell>
        </row>
        <row r="25293">
          <cell r="A25293">
            <v>41726</v>
          </cell>
          <cell r="B25293">
            <v>87</v>
          </cell>
          <cell r="C25293">
            <v>279</v>
          </cell>
          <cell r="D25293">
            <v>2014</v>
          </cell>
          <cell r="E25293">
            <v>42004</v>
          </cell>
        </row>
        <row r="25294">
          <cell r="A25294">
            <v>41727</v>
          </cell>
          <cell r="B25294">
            <v>88</v>
          </cell>
          <cell r="C25294">
            <v>278</v>
          </cell>
          <cell r="D25294">
            <v>2014</v>
          </cell>
          <cell r="E25294">
            <v>42004</v>
          </cell>
        </row>
        <row r="25295">
          <cell r="A25295">
            <v>41728</v>
          </cell>
          <cell r="B25295">
            <v>89</v>
          </cell>
          <cell r="C25295">
            <v>277</v>
          </cell>
          <cell r="D25295">
            <v>2014</v>
          </cell>
          <cell r="E25295">
            <v>42004</v>
          </cell>
        </row>
        <row r="25296">
          <cell r="A25296">
            <v>41729</v>
          </cell>
          <cell r="B25296">
            <v>90</v>
          </cell>
          <cell r="C25296">
            <v>276</v>
          </cell>
          <cell r="D25296">
            <v>2014</v>
          </cell>
          <cell r="E25296">
            <v>42004</v>
          </cell>
        </row>
        <row r="25297">
          <cell r="A25297">
            <v>41730</v>
          </cell>
          <cell r="B25297">
            <v>91</v>
          </cell>
          <cell r="C25297">
            <v>275</v>
          </cell>
          <cell r="D25297">
            <v>2014</v>
          </cell>
          <cell r="E25297">
            <v>42004</v>
          </cell>
        </row>
        <row r="25298">
          <cell r="A25298">
            <v>41731</v>
          </cell>
          <cell r="B25298">
            <v>92</v>
          </cell>
          <cell r="C25298">
            <v>274</v>
          </cell>
          <cell r="D25298">
            <v>2014</v>
          </cell>
          <cell r="E25298">
            <v>42004</v>
          </cell>
        </row>
        <row r="25299">
          <cell r="A25299">
            <v>41732</v>
          </cell>
          <cell r="B25299">
            <v>93</v>
          </cell>
          <cell r="C25299">
            <v>273</v>
          </cell>
          <cell r="D25299">
            <v>2014</v>
          </cell>
          <cell r="E25299">
            <v>42004</v>
          </cell>
        </row>
        <row r="25300">
          <cell r="A25300">
            <v>41733</v>
          </cell>
          <cell r="B25300">
            <v>94</v>
          </cell>
          <cell r="C25300">
            <v>272</v>
          </cell>
          <cell r="D25300">
            <v>2014</v>
          </cell>
          <cell r="E25300">
            <v>42004</v>
          </cell>
        </row>
        <row r="25301">
          <cell r="A25301">
            <v>41734</v>
          </cell>
          <cell r="B25301">
            <v>95</v>
          </cell>
          <cell r="C25301">
            <v>271</v>
          </cell>
          <cell r="D25301">
            <v>2014</v>
          </cell>
          <cell r="E25301">
            <v>42004</v>
          </cell>
        </row>
        <row r="25302">
          <cell r="A25302">
            <v>41735</v>
          </cell>
          <cell r="B25302">
            <v>96</v>
          </cell>
          <cell r="C25302">
            <v>270</v>
          </cell>
          <cell r="D25302">
            <v>2014</v>
          </cell>
          <cell r="E25302">
            <v>42004</v>
          </cell>
        </row>
        <row r="25303">
          <cell r="A25303">
            <v>41736</v>
          </cell>
          <cell r="B25303">
            <v>97</v>
          </cell>
          <cell r="C25303">
            <v>269</v>
          </cell>
          <cell r="D25303">
            <v>2014</v>
          </cell>
          <cell r="E25303">
            <v>42004</v>
          </cell>
        </row>
        <row r="25304">
          <cell r="A25304">
            <v>41737</v>
          </cell>
          <cell r="B25304">
            <v>98</v>
          </cell>
          <cell r="C25304">
            <v>268</v>
          </cell>
          <cell r="D25304">
            <v>2014</v>
          </cell>
          <cell r="E25304">
            <v>42004</v>
          </cell>
        </row>
        <row r="25305">
          <cell r="A25305">
            <v>41738</v>
          </cell>
          <cell r="B25305">
            <v>99</v>
          </cell>
          <cell r="C25305">
            <v>267</v>
          </cell>
          <cell r="D25305">
            <v>2014</v>
          </cell>
          <cell r="E25305">
            <v>42004</v>
          </cell>
        </row>
        <row r="25306">
          <cell r="A25306">
            <v>41739</v>
          </cell>
          <cell r="B25306">
            <v>100</v>
          </cell>
          <cell r="C25306">
            <v>266</v>
          </cell>
          <cell r="D25306">
            <v>2014</v>
          </cell>
          <cell r="E25306">
            <v>42004</v>
          </cell>
        </row>
        <row r="25307">
          <cell r="A25307">
            <v>41740</v>
          </cell>
          <cell r="B25307">
            <v>101</v>
          </cell>
          <cell r="C25307">
            <v>265</v>
          </cell>
          <cell r="D25307">
            <v>2014</v>
          </cell>
          <cell r="E25307">
            <v>42004</v>
          </cell>
        </row>
        <row r="25308">
          <cell r="A25308">
            <v>41741</v>
          </cell>
          <cell r="B25308">
            <v>102</v>
          </cell>
          <cell r="C25308">
            <v>264</v>
          </cell>
          <cell r="D25308">
            <v>2014</v>
          </cell>
          <cell r="E25308">
            <v>42004</v>
          </cell>
        </row>
        <row r="25309">
          <cell r="A25309">
            <v>41742</v>
          </cell>
          <cell r="B25309">
            <v>103</v>
          </cell>
          <cell r="C25309">
            <v>263</v>
          </cell>
          <cell r="D25309">
            <v>2014</v>
          </cell>
          <cell r="E25309">
            <v>42004</v>
          </cell>
        </row>
        <row r="25310">
          <cell r="A25310">
            <v>41743</v>
          </cell>
          <cell r="B25310">
            <v>104</v>
          </cell>
          <cell r="C25310">
            <v>262</v>
          </cell>
          <cell r="D25310">
            <v>2014</v>
          </cell>
          <cell r="E25310">
            <v>42004</v>
          </cell>
        </row>
        <row r="25311">
          <cell r="A25311">
            <v>41744</v>
          </cell>
          <cell r="B25311">
            <v>105</v>
          </cell>
          <cell r="C25311">
            <v>261</v>
          </cell>
          <cell r="D25311">
            <v>2014</v>
          </cell>
          <cell r="E25311">
            <v>42004</v>
          </cell>
        </row>
        <row r="25312">
          <cell r="A25312">
            <v>41745</v>
          </cell>
          <cell r="B25312">
            <v>106</v>
          </cell>
          <cell r="C25312">
            <v>260</v>
          </cell>
          <cell r="D25312">
            <v>2014</v>
          </cell>
          <cell r="E25312">
            <v>42004</v>
          </cell>
        </row>
        <row r="25313">
          <cell r="A25313">
            <v>41746</v>
          </cell>
          <cell r="B25313">
            <v>107</v>
          </cell>
          <cell r="C25313">
            <v>259</v>
          </cell>
          <cell r="D25313">
            <v>2014</v>
          </cell>
          <cell r="E25313">
            <v>42004</v>
          </cell>
        </row>
        <row r="25314">
          <cell r="A25314">
            <v>41747</v>
          </cell>
          <cell r="B25314">
            <v>108</v>
          </cell>
          <cell r="C25314">
            <v>258</v>
          </cell>
          <cell r="D25314">
            <v>2014</v>
          </cell>
          <cell r="E25314">
            <v>42004</v>
          </cell>
        </row>
        <row r="25315">
          <cell r="A25315">
            <v>41748</v>
          </cell>
          <cell r="B25315">
            <v>109</v>
          </cell>
          <cell r="C25315">
            <v>257</v>
          </cell>
          <cell r="D25315">
            <v>2014</v>
          </cell>
          <cell r="E25315">
            <v>42004</v>
          </cell>
        </row>
        <row r="25316">
          <cell r="A25316">
            <v>41749</v>
          </cell>
          <cell r="B25316">
            <v>110</v>
          </cell>
          <cell r="C25316">
            <v>256</v>
          </cell>
          <cell r="D25316">
            <v>2014</v>
          </cell>
          <cell r="E25316">
            <v>42004</v>
          </cell>
        </row>
        <row r="25317">
          <cell r="A25317">
            <v>41750</v>
          </cell>
          <cell r="B25317">
            <v>111</v>
          </cell>
          <cell r="C25317">
            <v>255</v>
          </cell>
          <cell r="D25317">
            <v>2014</v>
          </cell>
          <cell r="E25317">
            <v>42004</v>
          </cell>
        </row>
        <row r="25318">
          <cell r="A25318">
            <v>41751</v>
          </cell>
          <cell r="B25318">
            <v>112</v>
          </cell>
          <cell r="C25318">
            <v>254</v>
          </cell>
          <cell r="D25318">
            <v>2014</v>
          </cell>
          <cell r="E25318">
            <v>42004</v>
          </cell>
        </row>
        <row r="25319">
          <cell r="A25319">
            <v>41752</v>
          </cell>
          <cell r="B25319">
            <v>113</v>
          </cell>
          <cell r="C25319">
            <v>253</v>
          </cell>
          <cell r="D25319">
            <v>2014</v>
          </cell>
          <cell r="E25319">
            <v>42004</v>
          </cell>
        </row>
        <row r="25320">
          <cell r="A25320">
            <v>41753</v>
          </cell>
          <cell r="B25320">
            <v>114</v>
          </cell>
          <cell r="C25320">
            <v>252</v>
          </cell>
          <cell r="D25320">
            <v>2014</v>
          </cell>
          <cell r="E25320">
            <v>42004</v>
          </cell>
        </row>
        <row r="25321">
          <cell r="A25321">
            <v>41754</v>
          </cell>
          <cell r="B25321">
            <v>115</v>
          </cell>
          <cell r="C25321">
            <v>251</v>
          </cell>
          <cell r="D25321">
            <v>2014</v>
          </cell>
          <cell r="E25321">
            <v>42004</v>
          </cell>
        </row>
        <row r="25322">
          <cell r="A25322">
            <v>41755</v>
          </cell>
          <cell r="B25322">
            <v>116</v>
          </cell>
          <cell r="C25322">
            <v>250</v>
          </cell>
          <cell r="D25322">
            <v>2014</v>
          </cell>
          <cell r="E25322">
            <v>42004</v>
          </cell>
        </row>
        <row r="25323">
          <cell r="A25323">
            <v>41756</v>
          </cell>
          <cell r="B25323">
            <v>117</v>
          </cell>
          <cell r="C25323">
            <v>249</v>
          </cell>
          <cell r="D25323">
            <v>2014</v>
          </cell>
          <cell r="E25323">
            <v>42004</v>
          </cell>
        </row>
        <row r="25324">
          <cell r="A25324">
            <v>41757</v>
          </cell>
          <cell r="B25324">
            <v>118</v>
          </cell>
          <cell r="C25324">
            <v>248</v>
          </cell>
          <cell r="D25324">
            <v>2014</v>
          </cell>
          <cell r="E25324">
            <v>42004</v>
          </cell>
        </row>
        <row r="25325">
          <cell r="A25325">
            <v>41758</v>
          </cell>
          <cell r="B25325">
            <v>119</v>
          </cell>
          <cell r="C25325">
            <v>247</v>
          </cell>
          <cell r="D25325">
            <v>2014</v>
          </cell>
          <cell r="E25325">
            <v>42004</v>
          </cell>
        </row>
        <row r="25326">
          <cell r="A25326">
            <v>41759</v>
          </cell>
          <cell r="B25326">
            <v>120</v>
          </cell>
          <cell r="C25326">
            <v>246</v>
          </cell>
          <cell r="D25326">
            <v>2014</v>
          </cell>
          <cell r="E25326">
            <v>42004</v>
          </cell>
        </row>
        <row r="25327">
          <cell r="A25327">
            <v>41760</v>
          </cell>
          <cell r="B25327">
            <v>121</v>
          </cell>
          <cell r="C25327">
            <v>245</v>
          </cell>
          <cell r="D25327">
            <v>2014</v>
          </cell>
          <cell r="E25327">
            <v>42004</v>
          </cell>
        </row>
        <row r="25328">
          <cell r="A25328">
            <v>41761</v>
          </cell>
          <cell r="B25328">
            <v>122</v>
          </cell>
          <cell r="C25328">
            <v>244</v>
          </cell>
          <cell r="D25328">
            <v>2014</v>
          </cell>
          <cell r="E25328">
            <v>42004</v>
          </cell>
        </row>
        <row r="25329">
          <cell r="A25329">
            <v>41762</v>
          </cell>
          <cell r="B25329">
            <v>123</v>
          </cell>
          <cell r="C25329">
            <v>243</v>
          </cell>
          <cell r="D25329">
            <v>2014</v>
          </cell>
          <cell r="E25329">
            <v>42004</v>
          </cell>
        </row>
        <row r="25330">
          <cell r="A25330">
            <v>41763</v>
          </cell>
          <cell r="B25330">
            <v>124</v>
          </cell>
          <cell r="C25330">
            <v>242</v>
          </cell>
          <cell r="D25330">
            <v>2014</v>
          </cell>
          <cell r="E25330">
            <v>42004</v>
          </cell>
        </row>
        <row r="25331">
          <cell r="A25331">
            <v>41764</v>
          </cell>
          <cell r="B25331">
            <v>125</v>
          </cell>
          <cell r="C25331">
            <v>241</v>
          </cell>
          <cell r="D25331">
            <v>2014</v>
          </cell>
          <cell r="E25331">
            <v>42004</v>
          </cell>
        </row>
        <row r="25332">
          <cell r="A25332">
            <v>41765</v>
          </cell>
          <cell r="B25332">
            <v>126</v>
          </cell>
          <cell r="C25332">
            <v>240</v>
          </cell>
          <cell r="D25332">
            <v>2014</v>
          </cell>
          <cell r="E25332">
            <v>42004</v>
          </cell>
        </row>
        <row r="25333">
          <cell r="A25333">
            <v>41766</v>
          </cell>
          <cell r="B25333">
            <v>127</v>
          </cell>
          <cell r="C25333">
            <v>239</v>
          </cell>
          <cell r="D25333">
            <v>2014</v>
          </cell>
          <cell r="E25333">
            <v>42004</v>
          </cell>
        </row>
        <row r="25334">
          <cell r="A25334">
            <v>41767</v>
          </cell>
          <cell r="B25334">
            <v>128</v>
          </cell>
          <cell r="C25334">
            <v>238</v>
          </cell>
          <cell r="D25334">
            <v>2014</v>
          </cell>
          <cell r="E25334">
            <v>42004</v>
          </cell>
        </row>
        <row r="25335">
          <cell r="A25335">
            <v>41768</v>
          </cell>
          <cell r="B25335">
            <v>129</v>
          </cell>
          <cell r="C25335">
            <v>237</v>
          </cell>
          <cell r="D25335">
            <v>2014</v>
          </cell>
          <cell r="E25335">
            <v>42004</v>
          </cell>
        </row>
        <row r="25336">
          <cell r="A25336">
            <v>41769</v>
          </cell>
          <cell r="B25336">
            <v>130</v>
          </cell>
          <cell r="C25336">
            <v>236</v>
          </cell>
          <cell r="D25336">
            <v>2014</v>
          </cell>
          <cell r="E25336">
            <v>42004</v>
          </cell>
        </row>
        <row r="25337">
          <cell r="A25337">
            <v>41770</v>
          </cell>
          <cell r="B25337">
            <v>131</v>
          </cell>
          <cell r="C25337">
            <v>235</v>
          </cell>
          <cell r="D25337">
            <v>2014</v>
          </cell>
          <cell r="E25337">
            <v>42004</v>
          </cell>
        </row>
        <row r="25338">
          <cell r="A25338">
            <v>41771</v>
          </cell>
          <cell r="B25338">
            <v>132</v>
          </cell>
          <cell r="C25338">
            <v>234</v>
          </cell>
          <cell r="D25338">
            <v>2014</v>
          </cell>
          <cell r="E25338">
            <v>42004</v>
          </cell>
        </row>
        <row r="25339">
          <cell r="A25339">
            <v>41772</v>
          </cell>
          <cell r="B25339">
            <v>133</v>
          </cell>
          <cell r="C25339">
            <v>233</v>
          </cell>
          <cell r="D25339">
            <v>2014</v>
          </cell>
          <cell r="E25339">
            <v>42004</v>
          </cell>
        </row>
        <row r="25340">
          <cell r="A25340">
            <v>41773</v>
          </cell>
          <cell r="B25340">
            <v>134</v>
          </cell>
          <cell r="C25340">
            <v>232</v>
          </cell>
          <cell r="D25340">
            <v>2014</v>
          </cell>
          <cell r="E25340">
            <v>42004</v>
          </cell>
        </row>
        <row r="25341">
          <cell r="A25341">
            <v>41774</v>
          </cell>
          <cell r="B25341">
            <v>135</v>
          </cell>
          <cell r="C25341">
            <v>231</v>
          </cell>
          <cell r="D25341">
            <v>2014</v>
          </cell>
          <cell r="E25341">
            <v>42004</v>
          </cell>
        </row>
        <row r="25342">
          <cell r="A25342">
            <v>41775</v>
          </cell>
          <cell r="B25342">
            <v>136</v>
          </cell>
          <cell r="C25342">
            <v>230</v>
          </cell>
          <cell r="D25342">
            <v>2014</v>
          </cell>
          <cell r="E25342">
            <v>42004</v>
          </cell>
        </row>
        <row r="25343">
          <cell r="A25343">
            <v>41776</v>
          </cell>
          <cell r="B25343">
            <v>137</v>
          </cell>
          <cell r="C25343">
            <v>229</v>
          </cell>
          <cell r="D25343">
            <v>2014</v>
          </cell>
          <cell r="E25343">
            <v>42004</v>
          </cell>
        </row>
        <row r="25344">
          <cell r="A25344">
            <v>41777</v>
          </cell>
          <cell r="B25344">
            <v>138</v>
          </cell>
          <cell r="C25344">
            <v>228</v>
          </cell>
          <cell r="D25344">
            <v>2014</v>
          </cell>
          <cell r="E25344">
            <v>42004</v>
          </cell>
        </row>
        <row r="25345">
          <cell r="A25345">
            <v>41778</v>
          </cell>
          <cell r="B25345">
            <v>139</v>
          </cell>
          <cell r="C25345">
            <v>227</v>
          </cell>
          <cell r="D25345">
            <v>2014</v>
          </cell>
          <cell r="E25345">
            <v>42004</v>
          </cell>
        </row>
        <row r="25346">
          <cell r="A25346">
            <v>41779</v>
          </cell>
          <cell r="B25346">
            <v>140</v>
          </cell>
          <cell r="C25346">
            <v>226</v>
          </cell>
          <cell r="D25346">
            <v>2014</v>
          </cell>
          <cell r="E25346">
            <v>42004</v>
          </cell>
        </row>
        <row r="25347">
          <cell r="A25347">
            <v>41780</v>
          </cell>
          <cell r="B25347">
            <v>141</v>
          </cell>
          <cell r="C25347">
            <v>225</v>
          </cell>
          <cell r="D25347">
            <v>2014</v>
          </cell>
          <cell r="E25347">
            <v>42004</v>
          </cell>
        </row>
        <row r="25348">
          <cell r="A25348">
            <v>41781</v>
          </cell>
          <cell r="B25348">
            <v>142</v>
          </cell>
          <cell r="C25348">
            <v>224</v>
          </cell>
          <cell r="D25348">
            <v>2014</v>
          </cell>
          <cell r="E25348">
            <v>42004</v>
          </cell>
        </row>
        <row r="25349">
          <cell r="A25349">
            <v>41782</v>
          </cell>
          <cell r="B25349">
            <v>143</v>
          </cell>
          <cell r="C25349">
            <v>223</v>
          </cell>
          <cell r="D25349">
            <v>2014</v>
          </cell>
          <cell r="E25349">
            <v>42004</v>
          </cell>
        </row>
        <row r="25350">
          <cell r="A25350">
            <v>41783</v>
          </cell>
          <cell r="B25350">
            <v>144</v>
          </cell>
          <cell r="C25350">
            <v>222</v>
          </cell>
          <cell r="D25350">
            <v>2014</v>
          </cell>
          <cell r="E25350">
            <v>42004</v>
          </cell>
        </row>
        <row r="25351">
          <cell r="A25351">
            <v>41784</v>
          </cell>
          <cell r="B25351">
            <v>145</v>
          </cell>
          <cell r="C25351">
            <v>221</v>
          </cell>
          <cell r="D25351">
            <v>2014</v>
          </cell>
          <cell r="E25351">
            <v>42004</v>
          </cell>
        </row>
        <row r="25352">
          <cell r="A25352">
            <v>41785</v>
          </cell>
          <cell r="B25352">
            <v>146</v>
          </cell>
          <cell r="C25352">
            <v>220</v>
          </cell>
          <cell r="D25352">
            <v>2014</v>
          </cell>
          <cell r="E25352">
            <v>42004</v>
          </cell>
        </row>
        <row r="25353">
          <cell r="A25353">
            <v>41786</v>
          </cell>
          <cell r="B25353">
            <v>147</v>
          </cell>
          <cell r="C25353">
            <v>219</v>
          </cell>
          <cell r="D25353">
            <v>2014</v>
          </cell>
          <cell r="E25353">
            <v>42004</v>
          </cell>
        </row>
        <row r="25354">
          <cell r="A25354">
            <v>41787</v>
          </cell>
          <cell r="B25354">
            <v>148</v>
          </cell>
          <cell r="C25354">
            <v>218</v>
          </cell>
          <cell r="D25354">
            <v>2014</v>
          </cell>
          <cell r="E25354">
            <v>42004</v>
          </cell>
        </row>
        <row r="25355">
          <cell r="A25355">
            <v>41788</v>
          </cell>
          <cell r="B25355">
            <v>149</v>
          </cell>
          <cell r="C25355">
            <v>217</v>
          </cell>
          <cell r="D25355">
            <v>2014</v>
          </cell>
          <cell r="E25355">
            <v>42004</v>
          </cell>
        </row>
        <row r="25356">
          <cell r="A25356">
            <v>41789</v>
          </cell>
          <cell r="B25356">
            <v>150</v>
          </cell>
          <cell r="C25356">
            <v>216</v>
          </cell>
          <cell r="D25356">
            <v>2014</v>
          </cell>
          <cell r="E25356">
            <v>42004</v>
          </cell>
        </row>
        <row r="25357">
          <cell r="A25357">
            <v>41790</v>
          </cell>
          <cell r="B25357">
            <v>151</v>
          </cell>
          <cell r="C25357">
            <v>215</v>
          </cell>
          <cell r="D25357">
            <v>2014</v>
          </cell>
          <cell r="E25357">
            <v>42004</v>
          </cell>
        </row>
        <row r="25358">
          <cell r="A25358">
            <v>41791</v>
          </cell>
          <cell r="B25358">
            <v>152</v>
          </cell>
          <cell r="C25358">
            <v>214</v>
          </cell>
          <cell r="D25358">
            <v>2014</v>
          </cell>
          <cell r="E25358">
            <v>42004</v>
          </cell>
        </row>
        <row r="25359">
          <cell r="A25359">
            <v>41792</v>
          </cell>
          <cell r="B25359">
            <v>153</v>
          </cell>
          <cell r="C25359">
            <v>213</v>
          </cell>
          <cell r="D25359">
            <v>2014</v>
          </cell>
          <cell r="E25359">
            <v>42004</v>
          </cell>
        </row>
        <row r="25360">
          <cell r="A25360">
            <v>41793</v>
          </cell>
          <cell r="B25360">
            <v>154</v>
          </cell>
          <cell r="C25360">
            <v>212</v>
          </cell>
          <cell r="D25360">
            <v>2014</v>
          </cell>
          <cell r="E25360">
            <v>42004</v>
          </cell>
        </row>
        <row r="25361">
          <cell r="A25361">
            <v>41794</v>
          </cell>
          <cell r="B25361">
            <v>155</v>
          </cell>
          <cell r="C25361">
            <v>211</v>
          </cell>
          <cell r="D25361">
            <v>2014</v>
          </cell>
          <cell r="E25361">
            <v>42004</v>
          </cell>
        </row>
        <row r="25362">
          <cell r="A25362">
            <v>41795</v>
          </cell>
          <cell r="B25362">
            <v>156</v>
          </cell>
          <cell r="C25362">
            <v>210</v>
          </cell>
          <cell r="D25362">
            <v>2014</v>
          </cell>
          <cell r="E25362">
            <v>42004</v>
          </cell>
        </row>
        <row r="25363">
          <cell r="A25363">
            <v>41796</v>
          </cell>
          <cell r="B25363">
            <v>157</v>
          </cell>
          <cell r="C25363">
            <v>209</v>
          </cell>
          <cell r="D25363">
            <v>2014</v>
          </cell>
          <cell r="E25363">
            <v>42004</v>
          </cell>
        </row>
        <row r="25364">
          <cell r="A25364">
            <v>41797</v>
          </cell>
          <cell r="B25364">
            <v>158</v>
          </cell>
          <cell r="C25364">
            <v>208</v>
          </cell>
          <cell r="D25364">
            <v>2014</v>
          </cell>
          <cell r="E25364">
            <v>42004</v>
          </cell>
        </row>
        <row r="25365">
          <cell r="A25365">
            <v>41798</v>
          </cell>
          <cell r="B25365">
            <v>159</v>
          </cell>
          <cell r="C25365">
            <v>207</v>
          </cell>
          <cell r="D25365">
            <v>2014</v>
          </cell>
          <cell r="E25365">
            <v>42004</v>
          </cell>
        </row>
        <row r="25366">
          <cell r="A25366">
            <v>41799</v>
          </cell>
          <cell r="B25366">
            <v>160</v>
          </cell>
          <cell r="C25366">
            <v>206</v>
          </cell>
          <cell r="D25366">
            <v>2014</v>
          </cell>
          <cell r="E25366">
            <v>42004</v>
          </cell>
        </row>
        <row r="25367">
          <cell r="A25367">
            <v>41800</v>
          </cell>
          <cell r="B25367">
            <v>161</v>
          </cell>
          <cell r="C25367">
            <v>205</v>
          </cell>
          <cell r="D25367">
            <v>2014</v>
          </cell>
          <cell r="E25367">
            <v>42004</v>
          </cell>
        </row>
        <row r="25368">
          <cell r="A25368">
            <v>41801</v>
          </cell>
          <cell r="B25368">
            <v>162</v>
          </cell>
          <cell r="C25368">
            <v>204</v>
          </cell>
          <cell r="D25368">
            <v>2014</v>
          </cell>
          <cell r="E25368">
            <v>42004</v>
          </cell>
        </row>
        <row r="25369">
          <cell r="A25369">
            <v>41802</v>
          </cell>
          <cell r="B25369">
            <v>163</v>
          </cell>
          <cell r="C25369">
            <v>203</v>
          </cell>
          <cell r="D25369">
            <v>2014</v>
          </cell>
          <cell r="E25369">
            <v>42004</v>
          </cell>
        </row>
        <row r="25370">
          <cell r="A25370">
            <v>41803</v>
          </cell>
          <cell r="B25370">
            <v>164</v>
          </cell>
          <cell r="C25370">
            <v>202</v>
          </cell>
          <cell r="D25370">
            <v>2014</v>
          </cell>
          <cell r="E25370">
            <v>42004</v>
          </cell>
        </row>
        <row r="25371">
          <cell r="A25371">
            <v>41804</v>
          </cell>
          <cell r="B25371">
            <v>165</v>
          </cell>
          <cell r="C25371">
            <v>201</v>
          </cell>
          <cell r="D25371">
            <v>2014</v>
          </cell>
          <cell r="E25371">
            <v>42004</v>
          </cell>
        </row>
        <row r="25372">
          <cell r="A25372">
            <v>41805</v>
          </cell>
          <cell r="B25372">
            <v>166</v>
          </cell>
          <cell r="C25372">
            <v>200</v>
          </cell>
          <cell r="D25372">
            <v>2014</v>
          </cell>
          <cell r="E25372">
            <v>42004</v>
          </cell>
        </row>
        <row r="25373">
          <cell r="A25373">
            <v>41806</v>
          </cell>
          <cell r="B25373">
            <v>167</v>
          </cell>
          <cell r="C25373">
            <v>199</v>
          </cell>
          <cell r="D25373">
            <v>2014</v>
          </cell>
          <cell r="E25373">
            <v>42004</v>
          </cell>
        </row>
        <row r="25374">
          <cell r="A25374">
            <v>41807</v>
          </cell>
          <cell r="B25374">
            <v>168</v>
          </cell>
          <cell r="C25374">
            <v>198</v>
          </cell>
          <cell r="D25374">
            <v>2014</v>
          </cell>
          <cell r="E25374">
            <v>42004</v>
          </cell>
        </row>
        <row r="25375">
          <cell r="A25375">
            <v>41808</v>
          </cell>
          <cell r="B25375">
            <v>169</v>
          </cell>
          <cell r="C25375">
            <v>197</v>
          </cell>
          <cell r="D25375">
            <v>2014</v>
          </cell>
          <cell r="E25375">
            <v>42004</v>
          </cell>
        </row>
        <row r="25376">
          <cell r="A25376">
            <v>41809</v>
          </cell>
          <cell r="B25376">
            <v>170</v>
          </cell>
          <cell r="C25376">
            <v>196</v>
          </cell>
          <cell r="D25376">
            <v>2014</v>
          </cell>
          <cell r="E25376">
            <v>42004</v>
          </cell>
        </row>
        <row r="25377">
          <cell r="A25377">
            <v>41810</v>
          </cell>
          <cell r="B25377">
            <v>171</v>
          </cell>
          <cell r="C25377">
            <v>195</v>
          </cell>
          <cell r="D25377">
            <v>2014</v>
          </cell>
          <cell r="E25377">
            <v>42004</v>
          </cell>
        </row>
        <row r="25378">
          <cell r="A25378">
            <v>41811</v>
          </cell>
          <cell r="B25378">
            <v>172</v>
          </cell>
          <cell r="C25378">
            <v>194</v>
          </cell>
          <cell r="D25378">
            <v>2014</v>
          </cell>
          <cell r="E25378">
            <v>42004</v>
          </cell>
        </row>
        <row r="25379">
          <cell r="A25379">
            <v>41812</v>
          </cell>
          <cell r="B25379">
            <v>173</v>
          </cell>
          <cell r="C25379">
            <v>193</v>
          </cell>
          <cell r="D25379">
            <v>2014</v>
          </cell>
          <cell r="E25379">
            <v>42004</v>
          </cell>
        </row>
        <row r="25380">
          <cell r="A25380">
            <v>41813</v>
          </cell>
          <cell r="B25380">
            <v>174</v>
          </cell>
          <cell r="C25380">
            <v>192</v>
          </cell>
          <cell r="D25380">
            <v>2014</v>
          </cell>
          <cell r="E25380">
            <v>42004</v>
          </cell>
        </row>
        <row r="25381">
          <cell r="A25381">
            <v>41814</v>
          </cell>
          <cell r="B25381">
            <v>175</v>
          </cell>
          <cell r="C25381">
            <v>191</v>
          </cell>
          <cell r="D25381">
            <v>2014</v>
          </cell>
          <cell r="E25381">
            <v>42004</v>
          </cell>
        </row>
        <row r="25382">
          <cell r="A25382">
            <v>41815</v>
          </cell>
          <cell r="B25382">
            <v>176</v>
          </cell>
          <cell r="C25382">
            <v>190</v>
          </cell>
          <cell r="D25382">
            <v>2014</v>
          </cell>
          <cell r="E25382">
            <v>42004</v>
          </cell>
        </row>
        <row r="25383">
          <cell r="A25383">
            <v>41816</v>
          </cell>
          <cell r="B25383">
            <v>177</v>
          </cell>
          <cell r="C25383">
            <v>189</v>
          </cell>
          <cell r="D25383">
            <v>2014</v>
          </cell>
          <cell r="E25383">
            <v>42004</v>
          </cell>
        </row>
        <row r="25384">
          <cell r="A25384">
            <v>41817</v>
          </cell>
          <cell r="B25384">
            <v>178</v>
          </cell>
          <cell r="C25384">
            <v>188</v>
          </cell>
          <cell r="D25384">
            <v>2014</v>
          </cell>
          <cell r="E25384">
            <v>42004</v>
          </cell>
        </row>
        <row r="25385">
          <cell r="A25385">
            <v>41818</v>
          </cell>
          <cell r="B25385">
            <v>179</v>
          </cell>
          <cell r="C25385">
            <v>187</v>
          </cell>
          <cell r="D25385">
            <v>2014</v>
          </cell>
          <cell r="E25385">
            <v>42004</v>
          </cell>
        </row>
        <row r="25386">
          <cell r="A25386">
            <v>41819</v>
          </cell>
          <cell r="B25386">
            <v>180</v>
          </cell>
          <cell r="C25386">
            <v>186</v>
          </cell>
          <cell r="D25386">
            <v>2014</v>
          </cell>
          <cell r="E25386">
            <v>42004</v>
          </cell>
        </row>
        <row r="25387">
          <cell r="A25387">
            <v>41820</v>
          </cell>
          <cell r="B25387">
            <v>181</v>
          </cell>
          <cell r="C25387">
            <v>185</v>
          </cell>
          <cell r="D25387">
            <v>2014</v>
          </cell>
          <cell r="E25387">
            <v>42004</v>
          </cell>
        </row>
        <row r="25388">
          <cell r="A25388">
            <v>41821</v>
          </cell>
          <cell r="B25388">
            <v>182</v>
          </cell>
          <cell r="C25388">
            <v>184</v>
          </cell>
          <cell r="D25388">
            <v>2014</v>
          </cell>
          <cell r="E25388">
            <v>42004</v>
          </cell>
        </row>
        <row r="25389">
          <cell r="A25389">
            <v>41822</v>
          </cell>
          <cell r="B25389">
            <v>183</v>
          </cell>
          <cell r="C25389">
            <v>183</v>
          </cell>
          <cell r="D25389">
            <v>2014</v>
          </cell>
          <cell r="E25389">
            <v>42004</v>
          </cell>
        </row>
        <row r="25390">
          <cell r="A25390">
            <v>41823</v>
          </cell>
          <cell r="B25390">
            <v>184</v>
          </cell>
          <cell r="C25390">
            <v>182</v>
          </cell>
          <cell r="D25390">
            <v>2014</v>
          </cell>
          <cell r="E25390">
            <v>42004</v>
          </cell>
        </row>
        <row r="25391">
          <cell r="A25391">
            <v>41824</v>
          </cell>
          <cell r="B25391">
            <v>185</v>
          </cell>
          <cell r="C25391">
            <v>181</v>
          </cell>
          <cell r="D25391">
            <v>2014</v>
          </cell>
          <cell r="E25391">
            <v>42004</v>
          </cell>
        </row>
        <row r="25392">
          <cell r="A25392">
            <v>41825</v>
          </cell>
          <cell r="B25392">
            <v>186</v>
          </cell>
          <cell r="C25392">
            <v>180</v>
          </cell>
          <cell r="D25392">
            <v>2014</v>
          </cell>
          <cell r="E25392">
            <v>42004</v>
          </cell>
        </row>
        <row r="25393">
          <cell r="A25393">
            <v>41826</v>
          </cell>
          <cell r="B25393">
            <v>187</v>
          </cell>
          <cell r="C25393">
            <v>179</v>
          </cell>
          <cell r="D25393">
            <v>2014</v>
          </cell>
          <cell r="E25393">
            <v>42004</v>
          </cell>
        </row>
        <row r="25394">
          <cell r="A25394">
            <v>41827</v>
          </cell>
          <cell r="B25394">
            <v>188</v>
          </cell>
          <cell r="C25394">
            <v>178</v>
          </cell>
          <cell r="D25394">
            <v>2014</v>
          </cell>
          <cell r="E25394">
            <v>42004</v>
          </cell>
        </row>
        <row r="25395">
          <cell r="A25395">
            <v>41828</v>
          </cell>
          <cell r="B25395">
            <v>189</v>
          </cell>
          <cell r="C25395">
            <v>177</v>
          </cell>
          <cell r="D25395">
            <v>2014</v>
          </cell>
          <cell r="E25395">
            <v>42004</v>
          </cell>
        </row>
        <row r="25396">
          <cell r="A25396">
            <v>41829</v>
          </cell>
          <cell r="B25396">
            <v>190</v>
          </cell>
          <cell r="C25396">
            <v>176</v>
          </cell>
          <cell r="D25396">
            <v>2014</v>
          </cell>
          <cell r="E25396">
            <v>42004</v>
          </cell>
        </row>
        <row r="25397">
          <cell r="A25397">
            <v>41830</v>
          </cell>
          <cell r="B25397">
            <v>191</v>
          </cell>
          <cell r="C25397">
            <v>175</v>
          </cell>
          <cell r="D25397">
            <v>2014</v>
          </cell>
          <cell r="E25397">
            <v>42004</v>
          </cell>
        </row>
        <row r="25398">
          <cell r="A25398">
            <v>41831</v>
          </cell>
          <cell r="B25398">
            <v>192</v>
          </cell>
          <cell r="C25398">
            <v>174</v>
          </cell>
          <cell r="D25398">
            <v>2014</v>
          </cell>
          <cell r="E25398">
            <v>42004</v>
          </cell>
        </row>
        <row r="25399">
          <cell r="A25399">
            <v>41832</v>
          </cell>
          <cell r="B25399">
            <v>193</v>
          </cell>
          <cell r="C25399">
            <v>173</v>
          </cell>
          <cell r="D25399">
            <v>2014</v>
          </cell>
          <cell r="E25399">
            <v>42004</v>
          </cell>
        </row>
        <row r="25400">
          <cell r="A25400">
            <v>41833</v>
          </cell>
          <cell r="B25400">
            <v>194</v>
          </cell>
          <cell r="C25400">
            <v>172</v>
          </cell>
          <cell r="D25400">
            <v>2014</v>
          </cell>
          <cell r="E25400">
            <v>42004</v>
          </cell>
        </row>
        <row r="25401">
          <cell r="A25401">
            <v>41834</v>
          </cell>
          <cell r="B25401">
            <v>195</v>
          </cell>
          <cell r="C25401">
            <v>171</v>
          </cell>
          <cell r="D25401">
            <v>2014</v>
          </cell>
          <cell r="E25401">
            <v>42004</v>
          </cell>
        </row>
        <row r="25402">
          <cell r="A25402">
            <v>41835</v>
          </cell>
          <cell r="B25402">
            <v>196</v>
          </cell>
          <cell r="C25402">
            <v>170</v>
          </cell>
          <cell r="D25402">
            <v>2014</v>
          </cell>
          <cell r="E25402">
            <v>42004</v>
          </cell>
        </row>
        <row r="25403">
          <cell r="A25403">
            <v>41836</v>
          </cell>
          <cell r="B25403">
            <v>197</v>
          </cell>
          <cell r="C25403">
            <v>169</v>
          </cell>
          <cell r="D25403">
            <v>2014</v>
          </cell>
          <cell r="E25403">
            <v>42004</v>
          </cell>
        </row>
        <row r="25404">
          <cell r="A25404">
            <v>41837</v>
          </cell>
          <cell r="B25404">
            <v>198</v>
          </cell>
          <cell r="C25404">
            <v>168</v>
          </cell>
          <cell r="D25404">
            <v>2014</v>
          </cell>
          <cell r="E25404">
            <v>42004</v>
          </cell>
        </row>
        <row r="25405">
          <cell r="A25405">
            <v>41838</v>
          </cell>
          <cell r="B25405">
            <v>199</v>
          </cell>
          <cell r="C25405">
            <v>167</v>
          </cell>
          <cell r="D25405">
            <v>2014</v>
          </cell>
          <cell r="E25405">
            <v>42004</v>
          </cell>
        </row>
        <row r="25406">
          <cell r="A25406">
            <v>41839</v>
          </cell>
          <cell r="B25406">
            <v>200</v>
          </cell>
          <cell r="C25406">
            <v>166</v>
          </cell>
          <cell r="D25406">
            <v>2014</v>
          </cell>
          <cell r="E25406">
            <v>42004</v>
          </cell>
        </row>
        <row r="25407">
          <cell r="A25407">
            <v>41840</v>
          </cell>
          <cell r="B25407">
            <v>201</v>
          </cell>
          <cell r="C25407">
            <v>165</v>
          </cell>
          <cell r="D25407">
            <v>2014</v>
          </cell>
          <cell r="E25407">
            <v>42004</v>
          </cell>
        </row>
        <row r="25408">
          <cell r="A25408">
            <v>41841</v>
          </cell>
          <cell r="B25408">
            <v>202</v>
          </cell>
          <cell r="C25408">
            <v>164</v>
          </cell>
          <cell r="D25408">
            <v>2014</v>
          </cell>
          <cell r="E25408">
            <v>42004</v>
          </cell>
        </row>
        <row r="25409">
          <cell r="A25409">
            <v>41842</v>
          </cell>
          <cell r="B25409">
            <v>203</v>
          </cell>
          <cell r="C25409">
            <v>163</v>
          </cell>
          <cell r="D25409">
            <v>2014</v>
          </cell>
          <cell r="E25409">
            <v>42004</v>
          </cell>
        </row>
        <row r="25410">
          <cell r="A25410">
            <v>41843</v>
          </cell>
          <cell r="B25410">
            <v>204</v>
          </cell>
          <cell r="C25410">
            <v>162</v>
          </cell>
          <cell r="D25410">
            <v>2014</v>
          </cell>
          <cell r="E25410">
            <v>42004</v>
          </cell>
        </row>
        <row r="25411">
          <cell r="A25411">
            <v>41844</v>
          </cell>
          <cell r="B25411">
            <v>205</v>
          </cell>
          <cell r="C25411">
            <v>161</v>
          </cell>
          <cell r="D25411">
            <v>2014</v>
          </cell>
          <cell r="E25411">
            <v>42004</v>
          </cell>
        </row>
        <row r="25412">
          <cell r="A25412">
            <v>41845</v>
          </cell>
          <cell r="B25412">
            <v>206</v>
          </cell>
          <cell r="C25412">
            <v>160</v>
          </cell>
          <cell r="D25412">
            <v>2014</v>
          </cell>
          <cell r="E25412">
            <v>42004</v>
          </cell>
        </row>
        <row r="25413">
          <cell r="A25413">
            <v>41846</v>
          </cell>
          <cell r="B25413">
            <v>207</v>
          </cell>
          <cell r="C25413">
            <v>159</v>
          </cell>
          <cell r="D25413">
            <v>2014</v>
          </cell>
          <cell r="E25413">
            <v>42004</v>
          </cell>
        </row>
        <row r="25414">
          <cell r="A25414">
            <v>41847</v>
          </cell>
          <cell r="B25414">
            <v>208</v>
          </cell>
          <cell r="C25414">
            <v>158</v>
          </cell>
          <cell r="D25414">
            <v>2014</v>
          </cell>
          <cell r="E25414">
            <v>42004</v>
          </cell>
        </row>
        <row r="25415">
          <cell r="A25415">
            <v>41848</v>
          </cell>
          <cell r="B25415">
            <v>209</v>
          </cell>
          <cell r="C25415">
            <v>157</v>
          </cell>
          <cell r="D25415">
            <v>2014</v>
          </cell>
          <cell r="E25415">
            <v>42004</v>
          </cell>
        </row>
        <row r="25416">
          <cell r="A25416">
            <v>41849</v>
          </cell>
          <cell r="B25416">
            <v>210</v>
          </cell>
          <cell r="C25416">
            <v>156</v>
          </cell>
          <cell r="D25416">
            <v>2014</v>
          </cell>
          <cell r="E25416">
            <v>42004</v>
          </cell>
        </row>
        <row r="25417">
          <cell r="A25417">
            <v>41850</v>
          </cell>
          <cell r="B25417">
            <v>211</v>
          </cell>
          <cell r="C25417">
            <v>155</v>
          </cell>
          <cell r="D25417">
            <v>2014</v>
          </cell>
          <cell r="E25417">
            <v>42004</v>
          </cell>
        </row>
        <row r="25418">
          <cell r="A25418">
            <v>41851</v>
          </cell>
          <cell r="B25418">
            <v>212</v>
          </cell>
          <cell r="C25418">
            <v>154</v>
          </cell>
          <cell r="D25418">
            <v>2014</v>
          </cell>
          <cell r="E25418">
            <v>42004</v>
          </cell>
        </row>
        <row r="25419">
          <cell r="A25419">
            <v>41852</v>
          </cell>
          <cell r="B25419">
            <v>213</v>
          </cell>
          <cell r="C25419">
            <v>153</v>
          </cell>
          <cell r="D25419">
            <v>2014</v>
          </cell>
          <cell r="E25419">
            <v>42004</v>
          </cell>
        </row>
        <row r="25420">
          <cell r="A25420">
            <v>41853</v>
          </cell>
          <cell r="B25420">
            <v>214</v>
          </cell>
          <cell r="C25420">
            <v>152</v>
          </cell>
          <cell r="D25420">
            <v>2014</v>
          </cell>
          <cell r="E25420">
            <v>42004</v>
          </cell>
        </row>
        <row r="25421">
          <cell r="A25421">
            <v>41854</v>
          </cell>
          <cell r="B25421">
            <v>215</v>
          </cell>
          <cell r="C25421">
            <v>151</v>
          </cell>
          <cell r="D25421">
            <v>2014</v>
          </cell>
          <cell r="E25421">
            <v>42004</v>
          </cell>
        </row>
        <row r="25422">
          <cell r="A25422">
            <v>41855</v>
          </cell>
          <cell r="B25422">
            <v>216</v>
          </cell>
          <cell r="C25422">
            <v>150</v>
          </cell>
          <cell r="D25422">
            <v>2014</v>
          </cell>
          <cell r="E25422">
            <v>42004</v>
          </cell>
        </row>
        <row r="25423">
          <cell r="A25423">
            <v>41856</v>
          </cell>
          <cell r="B25423">
            <v>217</v>
          </cell>
          <cell r="C25423">
            <v>149</v>
          </cell>
          <cell r="D25423">
            <v>2014</v>
          </cell>
          <cell r="E25423">
            <v>42004</v>
          </cell>
        </row>
        <row r="25424">
          <cell r="A25424">
            <v>41857</v>
          </cell>
          <cell r="B25424">
            <v>218</v>
          </cell>
          <cell r="C25424">
            <v>148</v>
          </cell>
          <cell r="D25424">
            <v>2014</v>
          </cell>
          <cell r="E25424">
            <v>42004</v>
          </cell>
        </row>
        <row r="25425">
          <cell r="A25425">
            <v>41858</v>
          </cell>
          <cell r="B25425">
            <v>219</v>
          </cell>
          <cell r="C25425">
            <v>147</v>
          </cell>
          <cell r="D25425">
            <v>2014</v>
          </cell>
          <cell r="E25425">
            <v>42004</v>
          </cell>
        </row>
        <row r="25426">
          <cell r="A25426">
            <v>41859</v>
          </cell>
          <cell r="B25426">
            <v>220</v>
          </cell>
          <cell r="C25426">
            <v>146</v>
          </cell>
          <cell r="D25426">
            <v>2014</v>
          </cell>
          <cell r="E25426">
            <v>42004</v>
          </cell>
        </row>
        <row r="25427">
          <cell r="A25427">
            <v>41860</v>
          </cell>
          <cell r="B25427">
            <v>221</v>
          </cell>
          <cell r="C25427">
            <v>145</v>
          </cell>
          <cell r="D25427">
            <v>2014</v>
          </cell>
          <cell r="E25427">
            <v>42004</v>
          </cell>
        </row>
        <row r="25428">
          <cell r="A25428">
            <v>41861</v>
          </cell>
          <cell r="B25428">
            <v>222</v>
          </cell>
          <cell r="C25428">
            <v>144</v>
          </cell>
          <cell r="D25428">
            <v>2014</v>
          </cell>
          <cell r="E25428">
            <v>42004</v>
          </cell>
        </row>
        <row r="25429">
          <cell r="A25429">
            <v>41862</v>
          </cell>
          <cell r="B25429">
            <v>223</v>
          </cell>
          <cell r="C25429">
            <v>143</v>
          </cell>
          <cell r="D25429">
            <v>2014</v>
          </cell>
          <cell r="E25429">
            <v>42004</v>
          </cell>
        </row>
        <row r="25430">
          <cell r="A25430">
            <v>41863</v>
          </cell>
          <cell r="B25430">
            <v>224</v>
          </cell>
          <cell r="C25430">
            <v>142</v>
          </cell>
          <cell r="D25430">
            <v>2014</v>
          </cell>
          <cell r="E25430">
            <v>42004</v>
          </cell>
        </row>
        <row r="25431">
          <cell r="A25431">
            <v>41864</v>
          </cell>
          <cell r="B25431">
            <v>225</v>
          </cell>
          <cell r="C25431">
            <v>141</v>
          </cell>
          <cell r="D25431">
            <v>2014</v>
          </cell>
          <cell r="E25431">
            <v>42004</v>
          </cell>
        </row>
        <row r="25432">
          <cell r="A25432">
            <v>41865</v>
          </cell>
          <cell r="B25432">
            <v>226</v>
          </cell>
          <cell r="C25432">
            <v>140</v>
          </cell>
          <cell r="D25432">
            <v>2014</v>
          </cell>
          <cell r="E25432">
            <v>42004</v>
          </cell>
        </row>
        <row r="25433">
          <cell r="A25433">
            <v>41866</v>
          </cell>
          <cell r="B25433">
            <v>227</v>
          </cell>
          <cell r="C25433">
            <v>139</v>
          </cell>
          <cell r="D25433">
            <v>2014</v>
          </cell>
          <cell r="E25433">
            <v>42004</v>
          </cell>
        </row>
        <row r="25434">
          <cell r="A25434">
            <v>41867</v>
          </cell>
          <cell r="B25434">
            <v>228</v>
          </cell>
          <cell r="C25434">
            <v>138</v>
          </cell>
          <cell r="D25434">
            <v>2014</v>
          </cell>
          <cell r="E25434">
            <v>42004</v>
          </cell>
        </row>
        <row r="25435">
          <cell r="A25435">
            <v>41868</v>
          </cell>
          <cell r="B25435">
            <v>229</v>
          </cell>
          <cell r="C25435">
            <v>137</v>
          </cell>
          <cell r="D25435">
            <v>2014</v>
          </cell>
          <cell r="E25435">
            <v>42004</v>
          </cell>
        </row>
        <row r="25436">
          <cell r="A25436">
            <v>41869</v>
          </cell>
          <cell r="B25436">
            <v>230</v>
          </cell>
          <cell r="C25436">
            <v>136</v>
          </cell>
          <cell r="D25436">
            <v>2014</v>
          </cell>
          <cell r="E25436">
            <v>42004</v>
          </cell>
        </row>
        <row r="25437">
          <cell r="A25437">
            <v>41870</v>
          </cell>
          <cell r="B25437">
            <v>231</v>
          </cell>
          <cell r="C25437">
            <v>135</v>
          </cell>
          <cell r="D25437">
            <v>2014</v>
          </cell>
          <cell r="E25437">
            <v>42004</v>
          </cell>
        </row>
        <row r="25438">
          <cell r="A25438">
            <v>41871</v>
          </cell>
          <cell r="B25438">
            <v>232</v>
          </cell>
          <cell r="C25438">
            <v>134</v>
          </cell>
          <cell r="D25438">
            <v>2014</v>
          </cell>
          <cell r="E25438">
            <v>42004</v>
          </cell>
        </row>
        <row r="25439">
          <cell r="A25439">
            <v>41872</v>
          </cell>
          <cell r="B25439">
            <v>233</v>
          </cell>
          <cell r="C25439">
            <v>133</v>
          </cell>
          <cell r="D25439">
            <v>2014</v>
          </cell>
          <cell r="E25439">
            <v>42004</v>
          </cell>
        </row>
        <row r="25440">
          <cell r="A25440">
            <v>41873</v>
          </cell>
          <cell r="B25440">
            <v>234</v>
          </cell>
          <cell r="C25440">
            <v>132</v>
          </cell>
          <cell r="D25440">
            <v>2014</v>
          </cell>
          <cell r="E25440">
            <v>42004</v>
          </cell>
        </row>
        <row r="25441">
          <cell r="A25441">
            <v>41874</v>
          </cell>
          <cell r="B25441">
            <v>235</v>
          </cell>
          <cell r="C25441">
            <v>131</v>
          </cell>
          <cell r="D25441">
            <v>2014</v>
          </cell>
          <cell r="E25441">
            <v>42004</v>
          </cell>
        </row>
        <row r="25442">
          <cell r="A25442">
            <v>41875</v>
          </cell>
          <cell r="B25442">
            <v>236</v>
          </cell>
          <cell r="C25442">
            <v>130</v>
          </cell>
          <cell r="D25442">
            <v>2014</v>
          </cell>
          <cell r="E25442">
            <v>42004</v>
          </cell>
        </row>
        <row r="25443">
          <cell r="A25443">
            <v>41876</v>
          </cell>
          <cell r="B25443">
            <v>237</v>
          </cell>
          <cell r="C25443">
            <v>129</v>
          </cell>
          <cell r="D25443">
            <v>2014</v>
          </cell>
          <cell r="E25443">
            <v>42004</v>
          </cell>
        </row>
        <row r="25444">
          <cell r="A25444">
            <v>41877</v>
          </cell>
          <cell r="B25444">
            <v>238</v>
          </cell>
          <cell r="C25444">
            <v>128</v>
          </cell>
          <cell r="D25444">
            <v>2014</v>
          </cell>
          <cell r="E25444">
            <v>42004</v>
          </cell>
        </row>
        <row r="25445">
          <cell r="A25445">
            <v>41878</v>
          </cell>
          <cell r="B25445">
            <v>239</v>
          </cell>
          <cell r="C25445">
            <v>127</v>
          </cell>
          <cell r="D25445">
            <v>2014</v>
          </cell>
          <cell r="E25445">
            <v>42004</v>
          </cell>
        </row>
        <row r="25446">
          <cell r="A25446">
            <v>41879</v>
          </cell>
          <cell r="B25446">
            <v>240</v>
          </cell>
          <cell r="C25446">
            <v>126</v>
          </cell>
          <cell r="D25446">
            <v>2014</v>
          </cell>
          <cell r="E25446">
            <v>42004</v>
          </cell>
        </row>
        <row r="25447">
          <cell r="A25447">
            <v>41880</v>
          </cell>
          <cell r="B25447">
            <v>241</v>
          </cell>
          <cell r="C25447">
            <v>125</v>
          </cell>
          <cell r="D25447">
            <v>2014</v>
          </cell>
          <cell r="E25447">
            <v>42004</v>
          </cell>
        </row>
        <row r="25448">
          <cell r="A25448">
            <v>41881</v>
          </cell>
          <cell r="B25448">
            <v>242</v>
          </cell>
          <cell r="C25448">
            <v>124</v>
          </cell>
          <cell r="D25448">
            <v>2014</v>
          </cell>
          <cell r="E25448">
            <v>42004</v>
          </cell>
        </row>
        <row r="25449">
          <cell r="A25449">
            <v>41882</v>
          </cell>
          <cell r="B25449">
            <v>243</v>
          </cell>
          <cell r="C25449">
            <v>123</v>
          </cell>
          <cell r="D25449">
            <v>2014</v>
          </cell>
          <cell r="E25449">
            <v>42004</v>
          </cell>
        </row>
        <row r="25450">
          <cell r="A25450">
            <v>41883</v>
          </cell>
          <cell r="B25450">
            <v>244</v>
          </cell>
          <cell r="C25450">
            <v>122</v>
          </cell>
          <cell r="D25450">
            <v>2014</v>
          </cell>
          <cell r="E25450">
            <v>42004</v>
          </cell>
        </row>
        <row r="25451">
          <cell r="A25451">
            <v>41884</v>
          </cell>
          <cell r="B25451">
            <v>245</v>
          </cell>
          <cell r="C25451">
            <v>121</v>
          </cell>
          <cell r="D25451">
            <v>2014</v>
          </cell>
          <cell r="E25451">
            <v>42004</v>
          </cell>
        </row>
        <row r="25452">
          <cell r="A25452">
            <v>41885</v>
          </cell>
          <cell r="B25452">
            <v>246</v>
          </cell>
          <cell r="C25452">
            <v>120</v>
          </cell>
          <cell r="D25452">
            <v>2014</v>
          </cell>
          <cell r="E25452">
            <v>42004</v>
          </cell>
        </row>
        <row r="25453">
          <cell r="A25453">
            <v>41886</v>
          </cell>
          <cell r="B25453">
            <v>247</v>
          </cell>
          <cell r="C25453">
            <v>119</v>
          </cell>
          <cell r="D25453">
            <v>2014</v>
          </cell>
          <cell r="E25453">
            <v>42004</v>
          </cell>
        </row>
        <row r="25454">
          <cell r="A25454">
            <v>41887</v>
          </cell>
          <cell r="B25454">
            <v>248</v>
          </cell>
          <cell r="C25454">
            <v>118</v>
          </cell>
          <cell r="D25454">
            <v>2014</v>
          </cell>
          <cell r="E25454">
            <v>42004</v>
          </cell>
        </row>
        <row r="25455">
          <cell r="A25455">
            <v>41888</v>
          </cell>
          <cell r="B25455">
            <v>249</v>
          </cell>
          <cell r="C25455">
            <v>117</v>
          </cell>
          <cell r="D25455">
            <v>2014</v>
          </cell>
          <cell r="E25455">
            <v>42004</v>
          </cell>
        </row>
        <row r="25456">
          <cell r="A25456">
            <v>41889</v>
          </cell>
          <cell r="B25456">
            <v>250</v>
          </cell>
          <cell r="C25456">
            <v>116</v>
          </cell>
          <cell r="D25456">
            <v>2014</v>
          </cell>
          <cell r="E25456">
            <v>42004</v>
          </cell>
        </row>
        <row r="25457">
          <cell r="A25457">
            <v>41890</v>
          </cell>
          <cell r="B25457">
            <v>251</v>
          </cell>
          <cell r="C25457">
            <v>115</v>
          </cell>
          <cell r="D25457">
            <v>2014</v>
          </cell>
          <cell r="E25457">
            <v>42004</v>
          </cell>
        </row>
        <row r="25458">
          <cell r="A25458">
            <v>41891</v>
          </cell>
          <cell r="B25458">
            <v>252</v>
          </cell>
          <cell r="C25458">
            <v>114</v>
          </cell>
          <cell r="D25458">
            <v>2014</v>
          </cell>
          <cell r="E25458">
            <v>42004</v>
          </cell>
        </row>
        <row r="25459">
          <cell r="A25459">
            <v>41892</v>
          </cell>
          <cell r="B25459">
            <v>253</v>
          </cell>
          <cell r="C25459">
            <v>113</v>
          </cell>
          <cell r="D25459">
            <v>2014</v>
          </cell>
          <cell r="E25459">
            <v>42004</v>
          </cell>
        </row>
        <row r="25460">
          <cell r="A25460">
            <v>41893</v>
          </cell>
          <cell r="B25460">
            <v>254</v>
          </cell>
          <cell r="C25460">
            <v>112</v>
          </cell>
          <cell r="D25460">
            <v>2014</v>
          </cell>
          <cell r="E25460">
            <v>42004</v>
          </cell>
        </row>
        <row r="25461">
          <cell r="A25461">
            <v>41894</v>
          </cell>
          <cell r="B25461">
            <v>255</v>
          </cell>
          <cell r="C25461">
            <v>111</v>
          </cell>
          <cell r="D25461">
            <v>2014</v>
          </cell>
          <cell r="E25461">
            <v>42004</v>
          </cell>
        </row>
        <row r="25462">
          <cell r="A25462">
            <v>41895</v>
          </cell>
          <cell r="B25462">
            <v>256</v>
          </cell>
          <cell r="C25462">
            <v>110</v>
          </cell>
          <cell r="D25462">
            <v>2014</v>
          </cell>
          <cell r="E25462">
            <v>42004</v>
          </cell>
        </row>
        <row r="25463">
          <cell r="A25463">
            <v>41896</v>
          </cell>
          <cell r="B25463">
            <v>257</v>
          </cell>
          <cell r="C25463">
            <v>109</v>
          </cell>
          <cell r="D25463">
            <v>2014</v>
          </cell>
          <cell r="E25463">
            <v>42004</v>
          </cell>
        </row>
        <row r="25464">
          <cell r="A25464">
            <v>41897</v>
          </cell>
          <cell r="B25464">
            <v>258</v>
          </cell>
          <cell r="C25464">
            <v>108</v>
          </cell>
          <cell r="D25464">
            <v>2014</v>
          </cell>
          <cell r="E25464">
            <v>42004</v>
          </cell>
        </row>
        <row r="25465">
          <cell r="A25465">
            <v>41898</v>
          </cell>
          <cell r="B25465">
            <v>259</v>
          </cell>
          <cell r="C25465">
            <v>107</v>
          </cell>
          <cell r="D25465">
            <v>2014</v>
          </cell>
          <cell r="E25465">
            <v>42004</v>
          </cell>
        </row>
        <row r="25466">
          <cell r="A25466">
            <v>41899</v>
          </cell>
          <cell r="B25466">
            <v>260</v>
          </cell>
          <cell r="C25466">
            <v>106</v>
          </cell>
          <cell r="D25466">
            <v>2014</v>
          </cell>
          <cell r="E25466">
            <v>42004</v>
          </cell>
        </row>
        <row r="25467">
          <cell r="A25467">
            <v>41900</v>
          </cell>
          <cell r="B25467">
            <v>261</v>
          </cell>
          <cell r="C25467">
            <v>105</v>
          </cell>
          <cell r="D25467">
            <v>2014</v>
          </cell>
          <cell r="E25467">
            <v>42004</v>
          </cell>
        </row>
        <row r="25468">
          <cell r="A25468">
            <v>41901</v>
          </cell>
          <cell r="B25468">
            <v>262</v>
          </cell>
          <cell r="C25468">
            <v>104</v>
          </cell>
          <cell r="D25468">
            <v>2014</v>
          </cell>
          <cell r="E25468">
            <v>42004</v>
          </cell>
        </row>
        <row r="25469">
          <cell r="A25469">
            <v>41902</v>
          </cell>
          <cell r="B25469">
            <v>263</v>
          </cell>
          <cell r="C25469">
            <v>103</v>
          </cell>
          <cell r="D25469">
            <v>2014</v>
          </cell>
          <cell r="E25469">
            <v>42004</v>
          </cell>
        </row>
        <row r="25470">
          <cell r="A25470">
            <v>41903</v>
          </cell>
          <cell r="B25470">
            <v>264</v>
          </cell>
          <cell r="C25470">
            <v>102</v>
          </cell>
          <cell r="D25470">
            <v>2014</v>
          </cell>
          <cell r="E25470">
            <v>42004</v>
          </cell>
        </row>
        <row r="25471">
          <cell r="A25471">
            <v>41904</v>
          </cell>
          <cell r="B25471">
            <v>265</v>
          </cell>
          <cell r="C25471">
            <v>101</v>
          </cell>
          <cell r="D25471">
            <v>2014</v>
          </cell>
          <cell r="E25471">
            <v>42004</v>
          </cell>
        </row>
        <row r="25472">
          <cell r="A25472">
            <v>41905</v>
          </cell>
          <cell r="B25472">
            <v>266</v>
          </cell>
          <cell r="C25472">
            <v>100</v>
          </cell>
          <cell r="D25472">
            <v>2014</v>
          </cell>
          <cell r="E25472">
            <v>42004</v>
          </cell>
        </row>
        <row r="25473">
          <cell r="A25473">
            <v>41906</v>
          </cell>
          <cell r="B25473">
            <v>267</v>
          </cell>
          <cell r="C25473">
            <v>99</v>
          </cell>
          <cell r="D25473">
            <v>2014</v>
          </cell>
          <cell r="E25473">
            <v>42004</v>
          </cell>
        </row>
        <row r="25474">
          <cell r="A25474">
            <v>41907</v>
          </cell>
          <cell r="B25474">
            <v>268</v>
          </cell>
          <cell r="C25474">
            <v>98</v>
          </cell>
          <cell r="D25474">
            <v>2014</v>
          </cell>
          <cell r="E25474">
            <v>42004</v>
          </cell>
        </row>
        <row r="25475">
          <cell r="A25475">
            <v>41908</v>
          </cell>
          <cell r="B25475">
            <v>269</v>
          </cell>
          <cell r="C25475">
            <v>97</v>
          </cell>
          <cell r="D25475">
            <v>2014</v>
          </cell>
          <cell r="E25475">
            <v>42004</v>
          </cell>
        </row>
        <row r="25476">
          <cell r="A25476">
            <v>41909</v>
          </cell>
          <cell r="B25476">
            <v>270</v>
          </cell>
          <cell r="C25476">
            <v>96</v>
          </cell>
          <cell r="D25476">
            <v>2014</v>
          </cell>
          <cell r="E25476">
            <v>42004</v>
          </cell>
        </row>
        <row r="25477">
          <cell r="A25477">
            <v>41910</v>
          </cell>
          <cell r="B25477">
            <v>271</v>
          </cell>
          <cell r="C25477">
            <v>95</v>
          </cell>
          <cell r="D25477">
            <v>2014</v>
          </cell>
          <cell r="E25477">
            <v>42004</v>
          </cell>
        </row>
        <row r="25478">
          <cell r="A25478">
            <v>41911</v>
          </cell>
          <cell r="B25478">
            <v>272</v>
          </cell>
          <cell r="C25478">
            <v>94</v>
          </cell>
          <cell r="D25478">
            <v>2014</v>
          </cell>
          <cell r="E25478">
            <v>42004</v>
          </cell>
        </row>
        <row r="25479">
          <cell r="A25479">
            <v>41912</v>
          </cell>
          <cell r="B25479">
            <v>273</v>
          </cell>
          <cell r="C25479">
            <v>93</v>
          </cell>
          <cell r="D25479">
            <v>2014</v>
          </cell>
          <cell r="E25479">
            <v>42004</v>
          </cell>
        </row>
        <row r="25480">
          <cell r="A25480">
            <v>41913</v>
          </cell>
          <cell r="B25480">
            <v>274</v>
          </cell>
          <cell r="C25480">
            <v>92</v>
          </cell>
          <cell r="D25480">
            <v>2014</v>
          </cell>
          <cell r="E25480">
            <v>42004</v>
          </cell>
        </row>
        <row r="25481">
          <cell r="A25481">
            <v>41914</v>
          </cell>
          <cell r="B25481">
            <v>275</v>
          </cell>
          <cell r="C25481">
            <v>91</v>
          </cell>
          <cell r="D25481">
            <v>2014</v>
          </cell>
          <cell r="E25481">
            <v>42004</v>
          </cell>
        </row>
        <row r="25482">
          <cell r="A25482">
            <v>41915</v>
          </cell>
          <cell r="B25482">
            <v>276</v>
          </cell>
          <cell r="C25482">
            <v>90</v>
          </cell>
          <cell r="D25482">
            <v>2014</v>
          </cell>
          <cell r="E25482">
            <v>42004</v>
          </cell>
        </row>
        <row r="25483">
          <cell r="A25483">
            <v>41916</v>
          </cell>
          <cell r="B25483">
            <v>277</v>
          </cell>
          <cell r="C25483">
            <v>89</v>
          </cell>
          <cell r="D25483">
            <v>2014</v>
          </cell>
          <cell r="E25483">
            <v>42004</v>
          </cell>
        </row>
        <row r="25484">
          <cell r="A25484">
            <v>41917</v>
          </cell>
          <cell r="B25484">
            <v>278</v>
          </cell>
          <cell r="C25484">
            <v>88</v>
          </cell>
          <cell r="D25484">
            <v>2014</v>
          </cell>
          <cell r="E25484">
            <v>42004</v>
          </cell>
        </row>
        <row r="25485">
          <cell r="A25485">
            <v>41918</v>
          </cell>
          <cell r="B25485">
            <v>279</v>
          </cell>
          <cell r="C25485">
            <v>87</v>
          </cell>
          <cell r="D25485">
            <v>2014</v>
          </cell>
          <cell r="E25485">
            <v>42004</v>
          </cell>
        </row>
        <row r="25486">
          <cell r="A25486">
            <v>41919</v>
          </cell>
          <cell r="B25486">
            <v>280</v>
          </cell>
          <cell r="C25486">
            <v>86</v>
          </cell>
          <cell r="D25486">
            <v>2014</v>
          </cell>
          <cell r="E25486">
            <v>42004</v>
          </cell>
        </row>
        <row r="25487">
          <cell r="A25487">
            <v>41920</v>
          </cell>
          <cell r="B25487">
            <v>281</v>
          </cell>
          <cell r="C25487">
            <v>85</v>
          </cell>
          <cell r="D25487">
            <v>2014</v>
          </cell>
          <cell r="E25487">
            <v>42004</v>
          </cell>
        </row>
        <row r="25488">
          <cell r="A25488">
            <v>41921</v>
          </cell>
          <cell r="B25488">
            <v>282</v>
          </cell>
          <cell r="C25488">
            <v>84</v>
          </cell>
          <cell r="D25488">
            <v>2014</v>
          </cell>
          <cell r="E25488">
            <v>42004</v>
          </cell>
        </row>
        <row r="25489">
          <cell r="A25489">
            <v>41922</v>
          </cell>
          <cell r="B25489">
            <v>283</v>
          </cell>
          <cell r="C25489">
            <v>83</v>
          </cell>
          <cell r="D25489">
            <v>2014</v>
          </cell>
          <cell r="E25489">
            <v>42004</v>
          </cell>
        </row>
        <row r="25490">
          <cell r="A25490">
            <v>41923</v>
          </cell>
          <cell r="B25490">
            <v>284</v>
          </cell>
          <cell r="C25490">
            <v>82</v>
          </cell>
          <cell r="D25490">
            <v>2014</v>
          </cell>
          <cell r="E25490">
            <v>42004</v>
          </cell>
        </row>
        <row r="25491">
          <cell r="A25491">
            <v>41924</v>
          </cell>
          <cell r="B25491">
            <v>285</v>
          </cell>
          <cell r="C25491">
            <v>81</v>
          </cell>
          <cell r="D25491">
            <v>2014</v>
          </cell>
          <cell r="E25491">
            <v>42004</v>
          </cell>
        </row>
        <row r="25492">
          <cell r="A25492">
            <v>41925</v>
          </cell>
          <cell r="B25492">
            <v>286</v>
          </cell>
          <cell r="C25492">
            <v>80</v>
          </cell>
          <cell r="D25492">
            <v>2014</v>
          </cell>
          <cell r="E25492">
            <v>42004</v>
          </cell>
        </row>
        <row r="25493">
          <cell r="A25493">
            <v>41926</v>
          </cell>
          <cell r="B25493">
            <v>287</v>
          </cell>
          <cell r="C25493">
            <v>79</v>
          </cell>
          <cell r="D25493">
            <v>2014</v>
          </cell>
          <cell r="E25493">
            <v>42004</v>
          </cell>
        </row>
        <row r="25494">
          <cell r="A25494">
            <v>41927</v>
          </cell>
          <cell r="B25494">
            <v>288</v>
          </cell>
          <cell r="C25494">
            <v>78</v>
          </cell>
          <cell r="D25494">
            <v>2014</v>
          </cell>
          <cell r="E25494">
            <v>42004</v>
          </cell>
        </row>
        <row r="25495">
          <cell r="A25495">
            <v>41928</v>
          </cell>
          <cell r="B25495">
            <v>289</v>
          </cell>
          <cell r="C25495">
            <v>77</v>
          </cell>
          <cell r="D25495">
            <v>2014</v>
          </cell>
          <cell r="E25495">
            <v>42004</v>
          </cell>
        </row>
        <row r="25496">
          <cell r="A25496">
            <v>41929</v>
          </cell>
          <cell r="B25496">
            <v>290</v>
          </cell>
          <cell r="C25496">
            <v>76</v>
          </cell>
          <cell r="D25496">
            <v>2014</v>
          </cell>
          <cell r="E25496">
            <v>42004</v>
          </cell>
        </row>
        <row r="25497">
          <cell r="A25497">
            <v>41930</v>
          </cell>
          <cell r="B25497">
            <v>291</v>
          </cell>
          <cell r="C25497">
            <v>75</v>
          </cell>
          <cell r="D25497">
            <v>2014</v>
          </cell>
          <cell r="E25497">
            <v>42004</v>
          </cell>
        </row>
        <row r="25498">
          <cell r="A25498">
            <v>41931</v>
          </cell>
          <cell r="B25498">
            <v>292</v>
          </cell>
          <cell r="C25498">
            <v>74</v>
          </cell>
          <cell r="D25498">
            <v>2014</v>
          </cell>
          <cell r="E25498">
            <v>42004</v>
          </cell>
        </row>
        <row r="25499">
          <cell r="A25499">
            <v>41932</v>
          </cell>
          <cell r="B25499">
            <v>293</v>
          </cell>
          <cell r="C25499">
            <v>73</v>
          </cell>
          <cell r="D25499">
            <v>2014</v>
          </cell>
          <cell r="E25499">
            <v>42004</v>
          </cell>
        </row>
        <row r="25500">
          <cell r="A25500">
            <v>41933</v>
          </cell>
          <cell r="B25500">
            <v>294</v>
          </cell>
          <cell r="C25500">
            <v>72</v>
          </cell>
          <cell r="D25500">
            <v>2014</v>
          </cell>
          <cell r="E25500">
            <v>42004</v>
          </cell>
        </row>
        <row r="25501">
          <cell r="A25501">
            <v>41934</v>
          </cell>
          <cell r="B25501">
            <v>295</v>
          </cell>
          <cell r="C25501">
            <v>71</v>
          </cell>
          <cell r="D25501">
            <v>2014</v>
          </cell>
          <cell r="E25501">
            <v>42004</v>
          </cell>
        </row>
        <row r="25502">
          <cell r="A25502">
            <v>41935</v>
          </cell>
          <cell r="B25502">
            <v>296</v>
          </cell>
          <cell r="C25502">
            <v>70</v>
          </cell>
          <cell r="D25502">
            <v>2014</v>
          </cell>
          <cell r="E25502">
            <v>42004</v>
          </cell>
        </row>
        <row r="25503">
          <cell r="A25503">
            <v>41936</v>
          </cell>
          <cell r="B25503">
            <v>297</v>
          </cell>
          <cell r="C25503">
            <v>69</v>
          </cell>
          <cell r="D25503">
            <v>2014</v>
          </cell>
          <cell r="E25503">
            <v>42004</v>
          </cell>
        </row>
        <row r="25504">
          <cell r="A25504">
            <v>41937</v>
          </cell>
          <cell r="B25504">
            <v>298</v>
          </cell>
          <cell r="C25504">
            <v>68</v>
          </cell>
          <cell r="D25504">
            <v>2014</v>
          </cell>
          <cell r="E25504">
            <v>42004</v>
          </cell>
        </row>
        <row r="25505">
          <cell r="A25505">
            <v>41938</v>
          </cell>
          <cell r="B25505">
            <v>299</v>
          </cell>
          <cell r="C25505">
            <v>67</v>
          </cell>
          <cell r="D25505">
            <v>2014</v>
          </cell>
          <cell r="E25505">
            <v>42004</v>
          </cell>
        </row>
        <row r="25506">
          <cell r="A25506">
            <v>41939</v>
          </cell>
          <cell r="B25506">
            <v>300</v>
          </cell>
          <cell r="C25506">
            <v>66</v>
          </cell>
          <cell r="D25506">
            <v>2014</v>
          </cell>
          <cell r="E25506">
            <v>42004</v>
          </cell>
        </row>
        <row r="25507">
          <cell r="A25507">
            <v>41940</v>
          </cell>
          <cell r="B25507">
            <v>301</v>
          </cell>
          <cell r="C25507">
            <v>65</v>
          </cell>
          <cell r="D25507">
            <v>2014</v>
          </cell>
          <cell r="E25507">
            <v>42004</v>
          </cell>
        </row>
        <row r="25508">
          <cell r="A25508">
            <v>41941</v>
          </cell>
          <cell r="B25508">
            <v>302</v>
          </cell>
          <cell r="C25508">
            <v>64</v>
          </cell>
          <cell r="D25508">
            <v>2014</v>
          </cell>
          <cell r="E25508">
            <v>42004</v>
          </cell>
        </row>
        <row r="25509">
          <cell r="A25509">
            <v>41942</v>
          </cell>
          <cell r="B25509">
            <v>303</v>
          </cell>
          <cell r="C25509">
            <v>63</v>
          </cell>
          <cell r="D25509">
            <v>2014</v>
          </cell>
          <cell r="E25509">
            <v>42004</v>
          </cell>
        </row>
        <row r="25510">
          <cell r="A25510">
            <v>41943</v>
          </cell>
          <cell r="B25510">
            <v>304</v>
          </cell>
          <cell r="C25510">
            <v>62</v>
          </cell>
          <cell r="D25510">
            <v>2014</v>
          </cell>
          <cell r="E25510">
            <v>42004</v>
          </cell>
        </row>
        <row r="25511">
          <cell r="A25511">
            <v>41944</v>
          </cell>
          <cell r="B25511">
            <v>305</v>
          </cell>
          <cell r="C25511">
            <v>61</v>
          </cell>
          <cell r="D25511">
            <v>2014</v>
          </cell>
          <cell r="E25511">
            <v>42004</v>
          </cell>
        </row>
        <row r="25512">
          <cell r="A25512">
            <v>41945</v>
          </cell>
          <cell r="B25512">
            <v>306</v>
          </cell>
          <cell r="C25512">
            <v>60</v>
          </cell>
          <cell r="D25512">
            <v>2014</v>
          </cell>
          <cell r="E25512">
            <v>42004</v>
          </cell>
        </row>
        <row r="25513">
          <cell r="A25513">
            <v>41946</v>
          </cell>
          <cell r="B25513">
            <v>307</v>
          </cell>
          <cell r="C25513">
            <v>59</v>
          </cell>
          <cell r="D25513">
            <v>2014</v>
          </cell>
          <cell r="E25513">
            <v>42004</v>
          </cell>
        </row>
        <row r="25514">
          <cell r="A25514">
            <v>41947</v>
          </cell>
          <cell r="B25514">
            <v>308</v>
          </cell>
          <cell r="C25514">
            <v>58</v>
          </cell>
          <cell r="D25514">
            <v>2014</v>
          </cell>
          <cell r="E25514">
            <v>42004</v>
          </cell>
        </row>
        <row r="25515">
          <cell r="A25515">
            <v>41948</v>
          </cell>
          <cell r="B25515">
            <v>309</v>
          </cell>
          <cell r="C25515">
            <v>57</v>
          </cell>
          <cell r="D25515">
            <v>2014</v>
          </cell>
          <cell r="E25515">
            <v>42004</v>
          </cell>
        </row>
        <row r="25516">
          <cell r="A25516">
            <v>41949</v>
          </cell>
          <cell r="B25516">
            <v>310</v>
          </cell>
          <cell r="C25516">
            <v>56</v>
          </cell>
          <cell r="D25516">
            <v>2014</v>
          </cell>
          <cell r="E25516">
            <v>42004</v>
          </cell>
        </row>
        <row r="25517">
          <cell r="A25517">
            <v>41950</v>
          </cell>
          <cell r="B25517">
            <v>311</v>
          </cell>
          <cell r="C25517">
            <v>55</v>
          </cell>
          <cell r="D25517">
            <v>2014</v>
          </cell>
          <cell r="E25517">
            <v>42004</v>
          </cell>
        </row>
        <row r="25518">
          <cell r="A25518">
            <v>41951</v>
          </cell>
          <cell r="B25518">
            <v>312</v>
          </cell>
          <cell r="C25518">
            <v>54</v>
          </cell>
          <cell r="D25518">
            <v>2014</v>
          </cell>
          <cell r="E25518">
            <v>42004</v>
          </cell>
        </row>
        <row r="25519">
          <cell r="A25519">
            <v>41952</v>
          </cell>
          <cell r="B25519">
            <v>313</v>
          </cell>
          <cell r="C25519">
            <v>53</v>
          </cell>
          <cell r="D25519">
            <v>2014</v>
          </cell>
          <cell r="E25519">
            <v>42004</v>
          </cell>
        </row>
        <row r="25520">
          <cell r="A25520">
            <v>41953</v>
          </cell>
          <cell r="B25520">
            <v>314</v>
          </cell>
          <cell r="C25520">
            <v>52</v>
          </cell>
          <cell r="D25520">
            <v>2014</v>
          </cell>
          <cell r="E25520">
            <v>42004</v>
          </cell>
        </row>
        <row r="25521">
          <cell r="A25521">
            <v>41954</v>
          </cell>
          <cell r="B25521">
            <v>315</v>
          </cell>
          <cell r="C25521">
            <v>51</v>
          </cell>
          <cell r="D25521">
            <v>2014</v>
          </cell>
          <cell r="E25521">
            <v>42004</v>
          </cell>
        </row>
        <row r="25522">
          <cell r="A25522">
            <v>41955</v>
          </cell>
          <cell r="B25522">
            <v>316</v>
          </cell>
          <cell r="C25522">
            <v>50</v>
          </cell>
          <cell r="D25522">
            <v>2014</v>
          </cell>
          <cell r="E25522">
            <v>42004</v>
          </cell>
        </row>
        <row r="25523">
          <cell r="A25523">
            <v>41956</v>
          </cell>
          <cell r="B25523">
            <v>317</v>
          </cell>
          <cell r="C25523">
            <v>49</v>
          </cell>
          <cell r="D25523">
            <v>2014</v>
          </cell>
          <cell r="E25523">
            <v>42004</v>
          </cell>
        </row>
        <row r="25524">
          <cell r="A25524">
            <v>41957</v>
          </cell>
          <cell r="B25524">
            <v>318</v>
          </cell>
          <cell r="C25524">
            <v>48</v>
          </cell>
          <cell r="D25524">
            <v>2014</v>
          </cell>
          <cell r="E25524">
            <v>42004</v>
          </cell>
        </row>
        <row r="25525">
          <cell r="A25525">
            <v>41958</v>
          </cell>
          <cell r="B25525">
            <v>319</v>
          </cell>
          <cell r="C25525">
            <v>47</v>
          </cell>
          <cell r="D25525">
            <v>2014</v>
          </cell>
          <cell r="E25525">
            <v>42004</v>
          </cell>
        </row>
        <row r="25526">
          <cell r="A25526">
            <v>41959</v>
          </cell>
          <cell r="B25526">
            <v>320</v>
          </cell>
          <cell r="C25526">
            <v>46</v>
          </cell>
          <cell r="D25526">
            <v>2014</v>
          </cell>
          <cell r="E25526">
            <v>42004</v>
          </cell>
        </row>
        <row r="25527">
          <cell r="A25527">
            <v>41960</v>
          </cell>
          <cell r="B25527">
            <v>321</v>
          </cell>
          <cell r="C25527">
            <v>45</v>
          </cell>
          <cell r="D25527">
            <v>2014</v>
          </cell>
          <cell r="E25527">
            <v>42004</v>
          </cell>
        </row>
        <row r="25528">
          <cell r="A25528">
            <v>41961</v>
          </cell>
          <cell r="B25528">
            <v>322</v>
          </cell>
          <cell r="C25528">
            <v>44</v>
          </cell>
          <cell r="D25528">
            <v>2014</v>
          </cell>
          <cell r="E25528">
            <v>42004</v>
          </cell>
        </row>
        <row r="25529">
          <cell r="A25529">
            <v>41962</v>
          </cell>
          <cell r="B25529">
            <v>323</v>
          </cell>
          <cell r="C25529">
            <v>43</v>
          </cell>
          <cell r="D25529">
            <v>2014</v>
          </cell>
          <cell r="E25529">
            <v>42004</v>
          </cell>
        </row>
        <row r="25530">
          <cell r="A25530">
            <v>41963</v>
          </cell>
          <cell r="B25530">
            <v>324</v>
          </cell>
          <cell r="C25530">
            <v>42</v>
          </cell>
          <cell r="D25530">
            <v>2014</v>
          </cell>
          <cell r="E25530">
            <v>42004</v>
          </cell>
        </row>
        <row r="25531">
          <cell r="A25531">
            <v>41964</v>
          </cell>
          <cell r="B25531">
            <v>325</v>
          </cell>
          <cell r="C25531">
            <v>41</v>
          </cell>
          <cell r="D25531">
            <v>2014</v>
          </cell>
          <cell r="E25531">
            <v>42004</v>
          </cell>
        </row>
        <row r="25532">
          <cell r="A25532">
            <v>41965</v>
          </cell>
          <cell r="B25532">
            <v>326</v>
          </cell>
          <cell r="C25532">
            <v>40</v>
          </cell>
          <cell r="D25532">
            <v>2014</v>
          </cell>
          <cell r="E25532">
            <v>42004</v>
          </cell>
        </row>
        <row r="25533">
          <cell r="A25533">
            <v>41966</v>
          </cell>
          <cell r="B25533">
            <v>327</v>
          </cell>
          <cell r="C25533">
            <v>39</v>
          </cell>
          <cell r="D25533">
            <v>2014</v>
          </cell>
          <cell r="E25533">
            <v>42004</v>
          </cell>
        </row>
        <row r="25534">
          <cell r="A25534">
            <v>41967</v>
          </cell>
          <cell r="B25534">
            <v>328</v>
          </cell>
          <cell r="C25534">
            <v>38</v>
          </cell>
          <cell r="D25534">
            <v>2014</v>
          </cell>
          <cell r="E25534">
            <v>42004</v>
          </cell>
        </row>
        <row r="25535">
          <cell r="A25535">
            <v>41968</v>
          </cell>
          <cell r="B25535">
            <v>329</v>
          </cell>
          <cell r="C25535">
            <v>37</v>
          </cell>
          <cell r="D25535">
            <v>2014</v>
          </cell>
          <cell r="E25535">
            <v>42004</v>
          </cell>
        </row>
        <row r="25536">
          <cell r="A25536">
            <v>41969</v>
          </cell>
          <cell r="B25536">
            <v>330</v>
          </cell>
          <cell r="C25536">
            <v>36</v>
          </cell>
          <cell r="D25536">
            <v>2014</v>
          </cell>
          <cell r="E25536">
            <v>42004</v>
          </cell>
        </row>
        <row r="25537">
          <cell r="A25537">
            <v>41970</v>
          </cell>
          <cell r="B25537">
            <v>331</v>
          </cell>
          <cell r="C25537">
            <v>35</v>
          </cell>
          <cell r="D25537">
            <v>2014</v>
          </cell>
          <cell r="E25537">
            <v>42004</v>
          </cell>
        </row>
        <row r="25538">
          <cell r="A25538">
            <v>41971</v>
          </cell>
          <cell r="B25538">
            <v>332</v>
          </cell>
          <cell r="C25538">
            <v>34</v>
          </cell>
          <cell r="D25538">
            <v>2014</v>
          </cell>
          <cell r="E25538">
            <v>42004</v>
          </cell>
        </row>
        <row r="25539">
          <cell r="A25539">
            <v>41972</v>
          </cell>
          <cell r="B25539">
            <v>333</v>
          </cell>
          <cell r="C25539">
            <v>33</v>
          </cell>
          <cell r="D25539">
            <v>2014</v>
          </cell>
          <cell r="E25539">
            <v>42004</v>
          </cell>
        </row>
        <row r="25540">
          <cell r="A25540">
            <v>41973</v>
          </cell>
          <cell r="B25540">
            <v>334</v>
          </cell>
          <cell r="C25540">
            <v>32</v>
          </cell>
          <cell r="D25540">
            <v>2014</v>
          </cell>
          <cell r="E25540">
            <v>42004</v>
          </cell>
        </row>
        <row r="25541">
          <cell r="A25541">
            <v>41974</v>
          </cell>
          <cell r="B25541">
            <v>335</v>
          </cell>
          <cell r="C25541">
            <v>31</v>
          </cell>
          <cell r="D25541">
            <v>2014</v>
          </cell>
          <cell r="E25541">
            <v>42004</v>
          </cell>
        </row>
        <row r="25542">
          <cell r="A25542">
            <v>41975</v>
          </cell>
          <cell r="B25542">
            <v>336</v>
          </cell>
          <cell r="C25542">
            <v>30</v>
          </cell>
          <cell r="D25542">
            <v>2014</v>
          </cell>
          <cell r="E25542">
            <v>42004</v>
          </cell>
        </row>
        <row r="25543">
          <cell r="A25543">
            <v>41976</v>
          </cell>
          <cell r="B25543">
            <v>337</v>
          </cell>
          <cell r="C25543">
            <v>29</v>
          </cell>
          <cell r="D25543">
            <v>2014</v>
          </cell>
          <cell r="E25543">
            <v>42004</v>
          </cell>
        </row>
        <row r="25544">
          <cell r="A25544">
            <v>41977</v>
          </cell>
          <cell r="B25544">
            <v>338</v>
          </cell>
          <cell r="C25544">
            <v>28</v>
          </cell>
          <cell r="D25544">
            <v>2014</v>
          </cell>
          <cell r="E25544">
            <v>42004</v>
          </cell>
        </row>
        <row r="25545">
          <cell r="A25545">
            <v>41978</v>
          </cell>
          <cell r="B25545">
            <v>339</v>
          </cell>
          <cell r="C25545">
            <v>27</v>
          </cell>
          <cell r="D25545">
            <v>2014</v>
          </cell>
          <cell r="E25545">
            <v>42004</v>
          </cell>
        </row>
        <row r="25546">
          <cell r="A25546">
            <v>41979</v>
          </cell>
          <cell r="B25546">
            <v>340</v>
          </cell>
          <cell r="C25546">
            <v>26</v>
          </cell>
          <cell r="D25546">
            <v>2014</v>
          </cell>
          <cell r="E25546">
            <v>42004</v>
          </cell>
        </row>
        <row r="25547">
          <cell r="A25547">
            <v>41980</v>
          </cell>
          <cell r="B25547">
            <v>341</v>
          </cell>
          <cell r="C25547">
            <v>25</v>
          </cell>
          <cell r="D25547">
            <v>2014</v>
          </cell>
          <cell r="E25547">
            <v>42004</v>
          </cell>
        </row>
        <row r="25548">
          <cell r="A25548">
            <v>41981</v>
          </cell>
          <cell r="B25548">
            <v>342</v>
          </cell>
          <cell r="C25548">
            <v>24</v>
          </cell>
          <cell r="D25548">
            <v>2014</v>
          </cell>
          <cell r="E25548">
            <v>42004</v>
          </cell>
        </row>
        <row r="25549">
          <cell r="A25549">
            <v>41982</v>
          </cell>
          <cell r="B25549">
            <v>343</v>
          </cell>
          <cell r="C25549">
            <v>23</v>
          </cell>
          <cell r="D25549">
            <v>2014</v>
          </cell>
          <cell r="E25549">
            <v>42004</v>
          </cell>
        </row>
        <row r="25550">
          <cell r="A25550">
            <v>41983</v>
          </cell>
          <cell r="B25550">
            <v>344</v>
          </cell>
          <cell r="C25550">
            <v>22</v>
          </cell>
          <cell r="D25550">
            <v>2014</v>
          </cell>
          <cell r="E25550">
            <v>42004</v>
          </cell>
        </row>
        <row r="25551">
          <cell r="A25551">
            <v>41984</v>
          </cell>
          <cell r="B25551">
            <v>345</v>
          </cell>
          <cell r="C25551">
            <v>21</v>
          </cell>
          <cell r="D25551">
            <v>2014</v>
          </cell>
          <cell r="E25551">
            <v>42004</v>
          </cell>
        </row>
        <row r="25552">
          <cell r="A25552">
            <v>41985</v>
          </cell>
          <cell r="B25552">
            <v>346</v>
          </cell>
          <cell r="C25552">
            <v>20</v>
          </cell>
          <cell r="D25552">
            <v>2014</v>
          </cell>
          <cell r="E25552">
            <v>42004</v>
          </cell>
        </row>
        <row r="25553">
          <cell r="A25553">
            <v>41986</v>
          </cell>
          <cell r="B25553">
            <v>347</v>
          </cell>
          <cell r="C25553">
            <v>19</v>
          </cell>
          <cell r="D25553">
            <v>2014</v>
          </cell>
          <cell r="E25553">
            <v>42004</v>
          </cell>
        </row>
        <row r="25554">
          <cell r="A25554">
            <v>41987</v>
          </cell>
          <cell r="B25554">
            <v>348</v>
          </cell>
          <cell r="C25554">
            <v>18</v>
          </cell>
          <cell r="D25554">
            <v>2014</v>
          </cell>
          <cell r="E25554">
            <v>42004</v>
          </cell>
        </row>
        <row r="25555">
          <cell r="A25555">
            <v>41988</v>
          </cell>
          <cell r="B25555">
            <v>349</v>
          </cell>
          <cell r="C25555">
            <v>17</v>
          </cell>
          <cell r="D25555">
            <v>2014</v>
          </cell>
          <cell r="E25555">
            <v>42004</v>
          </cell>
        </row>
        <row r="25556">
          <cell r="A25556">
            <v>41989</v>
          </cell>
          <cell r="B25556">
            <v>350</v>
          </cell>
          <cell r="C25556">
            <v>16</v>
          </cell>
          <cell r="D25556">
            <v>2014</v>
          </cell>
          <cell r="E25556">
            <v>42004</v>
          </cell>
        </row>
        <row r="25557">
          <cell r="A25557">
            <v>41990</v>
          </cell>
          <cell r="B25557">
            <v>351</v>
          </cell>
          <cell r="C25557">
            <v>15</v>
          </cell>
          <cell r="D25557">
            <v>2014</v>
          </cell>
          <cell r="E25557">
            <v>42004</v>
          </cell>
        </row>
        <row r="25558">
          <cell r="A25558">
            <v>41991</v>
          </cell>
          <cell r="B25558">
            <v>352</v>
          </cell>
          <cell r="C25558">
            <v>14</v>
          </cell>
          <cell r="D25558">
            <v>2014</v>
          </cell>
          <cell r="E25558">
            <v>42004</v>
          </cell>
        </row>
        <row r="25559">
          <cell r="A25559">
            <v>41992</v>
          </cell>
          <cell r="B25559">
            <v>353</v>
          </cell>
          <cell r="C25559">
            <v>13</v>
          </cell>
          <cell r="D25559">
            <v>2014</v>
          </cell>
          <cell r="E25559">
            <v>42004</v>
          </cell>
        </row>
        <row r="25560">
          <cell r="A25560">
            <v>41993</v>
          </cell>
          <cell r="B25560">
            <v>354</v>
          </cell>
          <cell r="C25560">
            <v>12</v>
          </cell>
          <cell r="D25560">
            <v>2014</v>
          </cell>
          <cell r="E25560">
            <v>42004</v>
          </cell>
        </row>
        <row r="25561">
          <cell r="A25561">
            <v>41994</v>
          </cell>
          <cell r="B25561">
            <v>355</v>
          </cell>
          <cell r="C25561">
            <v>11</v>
          </cell>
          <cell r="D25561">
            <v>2014</v>
          </cell>
          <cell r="E25561">
            <v>42004</v>
          </cell>
        </row>
        <row r="25562">
          <cell r="A25562">
            <v>41995</v>
          </cell>
          <cell r="B25562">
            <v>356</v>
          </cell>
          <cell r="C25562">
            <v>10</v>
          </cell>
          <cell r="D25562">
            <v>2014</v>
          </cell>
          <cell r="E25562">
            <v>42004</v>
          </cell>
        </row>
        <row r="25563">
          <cell r="A25563">
            <v>41996</v>
          </cell>
          <cell r="B25563">
            <v>357</v>
          </cell>
          <cell r="C25563">
            <v>9</v>
          </cell>
          <cell r="D25563">
            <v>2014</v>
          </cell>
          <cell r="E25563">
            <v>42004</v>
          </cell>
        </row>
        <row r="25564">
          <cell r="A25564">
            <v>41997</v>
          </cell>
          <cell r="B25564">
            <v>358</v>
          </cell>
          <cell r="C25564">
            <v>8</v>
          </cell>
          <cell r="D25564">
            <v>2014</v>
          </cell>
          <cell r="E25564">
            <v>42004</v>
          </cell>
        </row>
        <row r="25565">
          <cell r="A25565">
            <v>41998</v>
          </cell>
          <cell r="B25565">
            <v>359</v>
          </cell>
          <cell r="C25565">
            <v>7</v>
          </cell>
          <cell r="D25565">
            <v>2014</v>
          </cell>
          <cell r="E25565">
            <v>42004</v>
          </cell>
        </row>
        <row r="25566">
          <cell r="A25566">
            <v>41999</v>
          </cell>
          <cell r="B25566">
            <v>360</v>
          </cell>
          <cell r="C25566">
            <v>6</v>
          </cell>
          <cell r="D25566">
            <v>2014</v>
          </cell>
          <cell r="E25566">
            <v>42004</v>
          </cell>
        </row>
        <row r="25567">
          <cell r="A25567">
            <v>42000</v>
          </cell>
          <cell r="B25567">
            <v>361</v>
          </cell>
          <cell r="C25567">
            <v>5</v>
          </cell>
          <cell r="D25567">
            <v>2014</v>
          </cell>
          <cell r="E25567">
            <v>42004</v>
          </cell>
        </row>
        <row r="25568">
          <cell r="A25568">
            <v>42001</v>
          </cell>
          <cell r="B25568">
            <v>362</v>
          </cell>
          <cell r="C25568">
            <v>4</v>
          </cell>
          <cell r="D25568">
            <v>2014</v>
          </cell>
          <cell r="E25568">
            <v>42004</v>
          </cell>
        </row>
        <row r="25569">
          <cell r="A25569">
            <v>42002</v>
          </cell>
          <cell r="B25569">
            <v>363</v>
          </cell>
          <cell r="C25569">
            <v>3</v>
          </cell>
          <cell r="D25569">
            <v>2014</v>
          </cell>
          <cell r="E25569">
            <v>42004</v>
          </cell>
        </row>
        <row r="25570">
          <cell r="A25570">
            <v>42003</v>
          </cell>
          <cell r="B25570">
            <v>364</v>
          </cell>
          <cell r="C25570">
            <v>2</v>
          </cell>
          <cell r="D25570">
            <v>2014</v>
          </cell>
          <cell r="E25570">
            <v>42004</v>
          </cell>
        </row>
        <row r="25571">
          <cell r="A25571">
            <v>42004</v>
          </cell>
          <cell r="B25571">
            <v>365</v>
          </cell>
          <cell r="C25571">
            <v>1</v>
          </cell>
          <cell r="D25571">
            <v>2014</v>
          </cell>
          <cell r="E25571">
            <v>42004</v>
          </cell>
        </row>
        <row r="25572">
          <cell r="A25572">
            <v>42005</v>
          </cell>
          <cell r="B25572">
            <v>1</v>
          </cell>
          <cell r="C25572">
            <v>365</v>
          </cell>
          <cell r="D25572">
            <v>2015</v>
          </cell>
          <cell r="E25572">
            <v>42369</v>
          </cell>
        </row>
        <row r="25573">
          <cell r="A25573">
            <v>42006</v>
          </cell>
          <cell r="B25573">
            <v>2</v>
          </cell>
          <cell r="C25573">
            <v>364</v>
          </cell>
          <cell r="D25573">
            <v>2015</v>
          </cell>
          <cell r="E25573">
            <v>42369</v>
          </cell>
        </row>
        <row r="25574">
          <cell r="A25574">
            <v>42007</v>
          </cell>
          <cell r="B25574">
            <v>3</v>
          </cell>
          <cell r="C25574">
            <v>363</v>
          </cell>
          <cell r="D25574">
            <v>2015</v>
          </cell>
          <cell r="E25574">
            <v>42369</v>
          </cell>
        </row>
        <row r="25575">
          <cell r="A25575">
            <v>42008</v>
          </cell>
          <cell r="B25575">
            <v>4</v>
          </cell>
          <cell r="C25575">
            <v>362</v>
          </cell>
          <cell r="D25575">
            <v>2015</v>
          </cell>
          <cell r="E25575">
            <v>42369</v>
          </cell>
        </row>
        <row r="25576">
          <cell r="A25576">
            <v>42009</v>
          </cell>
          <cell r="B25576">
            <v>5</v>
          </cell>
          <cell r="C25576">
            <v>361</v>
          </cell>
          <cell r="D25576">
            <v>2015</v>
          </cell>
          <cell r="E25576">
            <v>42369</v>
          </cell>
        </row>
        <row r="25577">
          <cell r="A25577">
            <v>42010</v>
          </cell>
          <cell r="B25577">
            <v>6</v>
          </cell>
          <cell r="C25577">
            <v>360</v>
          </cell>
          <cell r="D25577">
            <v>2015</v>
          </cell>
          <cell r="E25577">
            <v>42369</v>
          </cell>
        </row>
        <row r="25578">
          <cell r="A25578">
            <v>42011</v>
          </cell>
          <cell r="B25578">
            <v>7</v>
          </cell>
          <cell r="C25578">
            <v>359</v>
          </cell>
          <cell r="D25578">
            <v>2015</v>
          </cell>
          <cell r="E25578">
            <v>42369</v>
          </cell>
        </row>
        <row r="25579">
          <cell r="A25579">
            <v>42012</v>
          </cell>
          <cell r="B25579">
            <v>8</v>
          </cell>
          <cell r="C25579">
            <v>358</v>
          </cell>
          <cell r="D25579">
            <v>2015</v>
          </cell>
          <cell r="E25579">
            <v>42369</v>
          </cell>
        </row>
        <row r="25580">
          <cell r="A25580">
            <v>42013</v>
          </cell>
          <cell r="B25580">
            <v>9</v>
          </cell>
          <cell r="C25580">
            <v>357</v>
          </cell>
          <cell r="D25580">
            <v>2015</v>
          </cell>
          <cell r="E25580">
            <v>42369</v>
          </cell>
        </row>
        <row r="25581">
          <cell r="A25581">
            <v>42014</v>
          </cell>
          <cell r="B25581">
            <v>10</v>
          </cell>
          <cell r="C25581">
            <v>356</v>
          </cell>
          <cell r="D25581">
            <v>2015</v>
          </cell>
          <cell r="E25581">
            <v>42369</v>
          </cell>
        </row>
        <row r="25582">
          <cell r="A25582">
            <v>42015</v>
          </cell>
          <cell r="B25582">
            <v>11</v>
          </cell>
          <cell r="C25582">
            <v>355</v>
          </cell>
          <cell r="D25582">
            <v>2015</v>
          </cell>
          <cell r="E25582">
            <v>42369</v>
          </cell>
        </row>
        <row r="25583">
          <cell r="A25583">
            <v>42016</v>
          </cell>
          <cell r="B25583">
            <v>12</v>
          </cell>
          <cell r="C25583">
            <v>354</v>
          </cell>
          <cell r="D25583">
            <v>2015</v>
          </cell>
          <cell r="E25583">
            <v>42369</v>
          </cell>
        </row>
        <row r="25584">
          <cell r="A25584">
            <v>42017</v>
          </cell>
          <cell r="B25584">
            <v>13</v>
          </cell>
          <cell r="C25584">
            <v>353</v>
          </cell>
          <cell r="D25584">
            <v>2015</v>
          </cell>
          <cell r="E25584">
            <v>42369</v>
          </cell>
        </row>
        <row r="25585">
          <cell r="A25585">
            <v>42018</v>
          </cell>
          <cell r="B25585">
            <v>14</v>
          </cell>
          <cell r="C25585">
            <v>352</v>
          </cell>
          <cell r="D25585">
            <v>2015</v>
          </cell>
          <cell r="E25585">
            <v>42369</v>
          </cell>
        </row>
        <row r="25586">
          <cell r="A25586">
            <v>42019</v>
          </cell>
          <cell r="B25586">
            <v>15</v>
          </cell>
          <cell r="C25586">
            <v>351</v>
          </cell>
          <cell r="D25586">
            <v>2015</v>
          </cell>
          <cell r="E25586">
            <v>42369</v>
          </cell>
        </row>
        <row r="25587">
          <cell r="A25587">
            <v>42020</v>
          </cell>
          <cell r="B25587">
            <v>16</v>
          </cell>
          <cell r="C25587">
            <v>350</v>
          </cell>
          <cell r="D25587">
            <v>2015</v>
          </cell>
          <cell r="E25587">
            <v>42369</v>
          </cell>
        </row>
        <row r="25588">
          <cell r="A25588">
            <v>42021</v>
          </cell>
          <cell r="B25588">
            <v>17</v>
          </cell>
          <cell r="C25588">
            <v>349</v>
          </cell>
          <cell r="D25588">
            <v>2015</v>
          </cell>
          <cell r="E25588">
            <v>42369</v>
          </cell>
        </row>
        <row r="25589">
          <cell r="A25589">
            <v>42022</v>
          </cell>
          <cell r="B25589">
            <v>18</v>
          </cell>
          <cell r="C25589">
            <v>348</v>
          </cell>
          <cell r="D25589">
            <v>2015</v>
          </cell>
          <cell r="E25589">
            <v>42369</v>
          </cell>
        </row>
        <row r="25590">
          <cell r="A25590">
            <v>42023</v>
          </cell>
          <cell r="B25590">
            <v>19</v>
          </cell>
          <cell r="C25590">
            <v>347</v>
          </cell>
          <cell r="D25590">
            <v>2015</v>
          </cell>
          <cell r="E25590">
            <v>42369</v>
          </cell>
        </row>
        <row r="25591">
          <cell r="A25591">
            <v>42024</v>
          </cell>
          <cell r="B25591">
            <v>20</v>
          </cell>
          <cell r="C25591">
            <v>346</v>
          </cell>
          <cell r="D25591">
            <v>2015</v>
          </cell>
          <cell r="E25591">
            <v>42369</v>
          </cell>
        </row>
        <row r="25592">
          <cell r="A25592">
            <v>42025</v>
          </cell>
          <cell r="B25592">
            <v>21</v>
          </cell>
          <cell r="C25592">
            <v>345</v>
          </cell>
          <cell r="D25592">
            <v>2015</v>
          </cell>
          <cell r="E25592">
            <v>42369</v>
          </cell>
        </row>
        <row r="25593">
          <cell r="A25593">
            <v>42026</v>
          </cell>
          <cell r="B25593">
            <v>22</v>
          </cell>
          <cell r="C25593">
            <v>344</v>
          </cell>
          <cell r="D25593">
            <v>2015</v>
          </cell>
          <cell r="E25593">
            <v>42369</v>
          </cell>
        </row>
        <row r="25594">
          <cell r="A25594">
            <v>42027</v>
          </cell>
          <cell r="B25594">
            <v>23</v>
          </cell>
          <cell r="C25594">
            <v>343</v>
          </cell>
          <cell r="D25594">
            <v>2015</v>
          </cell>
          <cell r="E25594">
            <v>42369</v>
          </cell>
        </row>
        <row r="25595">
          <cell r="A25595">
            <v>42028</v>
          </cell>
          <cell r="B25595">
            <v>24</v>
          </cell>
          <cell r="C25595">
            <v>342</v>
          </cell>
          <cell r="D25595">
            <v>2015</v>
          </cell>
          <cell r="E25595">
            <v>42369</v>
          </cell>
        </row>
        <row r="25596">
          <cell r="A25596">
            <v>42029</v>
          </cell>
          <cell r="B25596">
            <v>25</v>
          </cell>
          <cell r="C25596">
            <v>341</v>
          </cell>
          <cell r="D25596">
            <v>2015</v>
          </cell>
          <cell r="E25596">
            <v>42369</v>
          </cell>
        </row>
        <row r="25597">
          <cell r="A25597">
            <v>42030</v>
          </cell>
          <cell r="B25597">
            <v>26</v>
          </cell>
          <cell r="C25597">
            <v>340</v>
          </cell>
          <cell r="D25597">
            <v>2015</v>
          </cell>
          <cell r="E25597">
            <v>42369</v>
          </cell>
        </row>
        <row r="25598">
          <cell r="A25598">
            <v>42031</v>
          </cell>
          <cell r="B25598">
            <v>27</v>
          </cell>
          <cell r="C25598">
            <v>339</v>
          </cell>
          <cell r="D25598">
            <v>2015</v>
          </cell>
          <cell r="E25598">
            <v>42369</v>
          </cell>
        </row>
        <row r="25599">
          <cell r="A25599">
            <v>42032</v>
          </cell>
          <cell r="B25599">
            <v>28</v>
          </cell>
          <cell r="C25599">
            <v>338</v>
          </cell>
          <cell r="D25599">
            <v>2015</v>
          </cell>
          <cell r="E25599">
            <v>42369</v>
          </cell>
        </row>
        <row r="25600">
          <cell r="A25600">
            <v>42033</v>
          </cell>
          <cell r="B25600">
            <v>29</v>
          </cell>
          <cell r="C25600">
            <v>337</v>
          </cell>
          <cell r="D25600">
            <v>2015</v>
          </cell>
          <cell r="E25600">
            <v>42369</v>
          </cell>
        </row>
        <row r="25601">
          <cell r="A25601">
            <v>42034</v>
          </cell>
          <cell r="B25601">
            <v>30</v>
          </cell>
          <cell r="C25601">
            <v>336</v>
          </cell>
          <cell r="D25601">
            <v>2015</v>
          </cell>
          <cell r="E25601">
            <v>42369</v>
          </cell>
        </row>
        <row r="25602">
          <cell r="A25602">
            <v>42035</v>
          </cell>
          <cell r="B25602">
            <v>31</v>
          </cell>
          <cell r="C25602">
            <v>335</v>
          </cell>
          <cell r="D25602">
            <v>2015</v>
          </cell>
          <cell r="E25602">
            <v>42369</v>
          </cell>
        </row>
        <row r="25603">
          <cell r="A25603">
            <v>42036</v>
          </cell>
          <cell r="B25603">
            <v>32</v>
          </cell>
          <cell r="C25603">
            <v>334</v>
          </cell>
          <cell r="D25603">
            <v>2015</v>
          </cell>
          <cell r="E25603">
            <v>42369</v>
          </cell>
        </row>
        <row r="25604">
          <cell r="A25604">
            <v>42037</v>
          </cell>
          <cell r="B25604">
            <v>33</v>
          </cell>
          <cell r="C25604">
            <v>333</v>
          </cell>
          <cell r="D25604">
            <v>2015</v>
          </cell>
          <cell r="E25604">
            <v>42369</v>
          </cell>
        </row>
        <row r="25605">
          <cell r="A25605">
            <v>42038</v>
          </cell>
          <cell r="B25605">
            <v>34</v>
          </cell>
          <cell r="C25605">
            <v>332</v>
          </cell>
          <cell r="D25605">
            <v>2015</v>
          </cell>
          <cell r="E25605">
            <v>42369</v>
          </cell>
        </row>
        <row r="25606">
          <cell r="A25606">
            <v>42039</v>
          </cell>
          <cell r="B25606">
            <v>35</v>
          </cell>
          <cell r="C25606">
            <v>331</v>
          </cell>
          <cell r="D25606">
            <v>2015</v>
          </cell>
          <cell r="E25606">
            <v>42369</v>
          </cell>
        </row>
        <row r="25607">
          <cell r="A25607">
            <v>42040</v>
          </cell>
          <cell r="B25607">
            <v>36</v>
          </cell>
          <cell r="C25607">
            <v>330</v>
          </cell>
          <cell r="D25607">
            <v>2015</v>
          </cell>
          <cell r="E25607">
            <v>42369</v>
          </cell>
        </row>
        <row r="25608">
          <cell r="A25608">
            <v>42041</v>
          </cell>
          <cell r="B25608">
            <v>37</v>
          </cell>
          <cell r="C25608">
            <v>329</v>
          </cell>
          <cell r="D25608">
            <v>2015</v>
          </cell>
          <cell r="E25608">
            <v>42369</v>
          </cell>
        </row>
        <row r="25609">
          <cell r="A25609">
            <v>42042</v>
          </cell>
          <cell r="B25609">
            <v>38</v>
          </cell>
          <cell r="C25609">
            <v>328</v>
          </cell>
          <cell r="D25609">
            <v>2015</v>
          </cell>
          <cell r="E25609">
            <v>42369</v>
          </cell>
        </row>
        <row r="25610">
          <cell r="A25610">
            <v>42043</v>
          </cell>
          <cell r="B25610">
            <v>39</v>
          </cell>
          <cell r="C25610">
            <v>327</v>
          </cell>
          <cell r="D25610">
            <v>2015</v>
          </cell>
          <cell r="E25610">
            <v>42369</v>
          </cell>
        </row>
        <row r="25611">
          <cell r="A25611">
            <v>42044</v>
          </cell>
          <cell r="B25611">
            <v>40</v>
          </cell>
          <cell r="C25611">
            <v>326</v>
          </cell>
          <cell r="D25611">
            <v>2015</v>
          </cell>
          <cell r="E25611">
            <v>42369</v>
          </cell>
        </row>
        <row r="25612">
          <cell r="A25612">
            <v>42045</v>
          </cell>
          <cell r="B25612">
            <v>41</v>
          </cell>
          <cell r="C25612">
            <v>325</v>
          </cell>
          <cell r="D25612">
            <v>2015</v>
          </cell>
          <cell r="E25612">
            <v>42369</v>
          </cell>
        </row>
        <row r="25613">
          <cell r="A25613">
            <v>42046</v>
          </cell>
          <cell r="B25613">
            <v>42</v>
          </cell>
          <cell r="C25613">
            <v>324</v>
          </cell>
          <cell r="D25613">
            <v>2015</v>
          </cell>
          <cell r="E25613">
            <v>42369</v>
          </cell>
        </row>
        <row r="25614">
          <cell r="A25614">
            <v>42047</v>
          </cell>
          <cell r="B25614">
            <v>43</v>
          </cell>
          <cell r="C25614">
            <v>323</v>
          </cell>
          <cell r="D25614">
            <v>2015</v>
          </cell>
          <cell r="E25614">
            <v>42369</v>
          </cell>
        </row>
        <row r="25615">
          <cell r="A25615">
            <v>42048</v>
          </cell>
          <cell r="B25615">
            <v>44</v>
          </cell>
          <cell r="C25615">
            <v>322</v>
          </cell>
          <cell r="D25615">
            <v>2015</v>
          </cell>
          <cell r="E25615">
            <v>42369</v>
          </cell>
        </row>
        <row r="25616">
          <cell r="A25616">
            <v>42049</v>
          </cell>
          <cell r="B25616">
            <v>45</v>
          </cell>
          <cell r="C25616">
            <v>321</v>
          </cell>
          <cell r="D25616">
            <v>2015</v>
          </cell>
          <cell r="E25616">
            <v>42369</v>
          </cell>
        </row>
        <row r="25617">
          <cell r="A25617">
            <v>42050</v>
          </cell>
          <cell r="B25617">
            <v>46</v>
          </cell>
          <cell r="C25617">
            <v>320</v>
          </cell>
          <cell r="D25617">
            <v>2015</v>
          </cell>
          <cell r="E25617">
            <v>42369</v>
          </cell>
        </row>
        <row r="25618">
          <cell r="A25618">
            <v>42051</v>
          </cell>
          <cell r="B25618">
            <v>47</v>
          </cell>
          <cell r="C25618">
            <v>319</v>
          </cell>
          <cell r="D25618">
            <v>2015</v>
          </cell>
          <cell r="E25618">
            <v>42369</v>
          </cell>
        </row>
        <row r="25619">
          <cell r="A25619">
            <v>42052</v>
          </cell>
          <cell r="B25619">
            <v>48</v>
          </cell>
          <cell r="C25619">
            <v>318</v>
          </cell>
          <cell r="D25619">
            <v>2015</v>
          </cell>
          <cell r="E25619">
            <v>42369</v>
          </cell>
        </row>
        <row r="25620">
          <cell r="A25620">
            <v>42053</v>
          </cell>
          <cell r="B25620">
            <v>49</v>
          </cell>
          <cell r="C25620">
            <v>317</v>
          </cell>
          <cell r="D25620">
            <v>2015</v>
          </cell>
          <cell r="E25620">
            <v>42369</v>
          </cell>
        </row>
        <row r="25621">
          <cell r="A25621">
            <v>42054</v>
          </cell>
          <cell r="B25621">
            <v>50</v>
          </cell>
          <cell r="C25621">
            <v>316</v>
          </cell>
          <cell r="D25621">
            <v>2015</v>
          </cell>
          <cell r="E25621">
            <v>42369</v>
          </cell>
        </row>
        <row r="25622">
          <cell r="A25622">
            <v>42055</v>
          </cell>
          <cell r="B25622">
            <v>51</v>
          </cell>
          <cell r="C25622">
            <v>315</v>
          </cell>
          <cell r="D25622">
            <v>2015</v>
          </cell>
          <cell r="E25622">
            <v>42369</v>
          </cell>
        </row>
        <row r="25623">
          <cell r="A25623">
            <v>42056</v>
          </cell>
          <cell r="B25623">
            <v>52</v>
          </cell>
          <cell r="C25623">
            <v>314</v>
          </cell>
          <cell r="D25623">
            <v>2015</v>
          </cell>
          <cell r="E25623">
            <v>42369</v>
          </cell>
        </row>
        <row r="25624">
          <cell r="A25624">
            <v>42057</v>
          </cell>
          <cell r="B25624">
            <v>53</v>
          </cell>
          <cell r="C25624">
            <v>313</v>
          </cell>
          <cell r="D25624">
            <v>2015</v>
          </cell>
          <cell r="E25624">
            <v>42369</v>
          </cell>
        </row>
        <row r="25625">
          <cell r="A25625">
            <v>42058</v>
          </cell>
          <cell r="B25625">
            <v>54</v>
          </cell>
          <cell r="C25625">
            <v>312</v>
          </cell>
          <cell r="D25625">
            <v>2015</v>
          </cell>
          <cell r="E25625">
            <v>42369</v>
          </cell>
        </row>
        <row r="25626">
          <cell r="A25626">
            <v>42059</v>
          </cell>
          <cell r="B25626">
            <v>55</v>
          </cell>
          <cell r="C25626">
            <v>311</v>
          </cell>
          <cell r="D25626">
            <v>2015</v>
          </cell>
          <cell r="E25626">
            <v>42369</v>
          </cell>
        </row>
        <row r="25627">
          <cell r="A25627">
            <v>42060</v>
          </cell>
          <cell r="B25627">
            <v>56</v>
          </cell>
          <cell r="C25627">
            <v>310</v>
          </cell>
          <cell r="D25627">
            <v>2015</v>
          </cell>
          <cell r="E25627">
            <v>42369</v>
          </cell>
        </row>
        <row r="25628">
          <cell r="A25628">
            <v>42061</v>
          </cell>
          <cell r="B25628">
            <v>57</v>
          </cell>
          <cell r="C25628">
            <v>309</v>
          </cell>
          <cell r="D25628">
            <v>2015</v>
          </cell>
          <cell r="E25628">
            <v>42369</v>
          </cell>
        </row>
        <row r="25629">
          <cell r="A25629">
            <v>42062</v>
          </cell>
          <cell r="B25629">
            <v>58</v>
          </cell>
          <cell r="C25629">
            <v>308</v>
          </cell>
          <cell r="D25629">
            <v>2015</v>
          </cell>
          <cell r="E25629">
            <v>42369</v>
          </cell>
        </row>
        <row r="25630">
          <cell r="A25630">
            <v>42063</v>
          </cell>
          <cell r="B25630">
            <v>59</v>
          </cell>
          <cell r="C25630">
            <v>307</v>
          </cell>
          <cell r="D25630">
            <v>2015</v>
          </cell>
          <cell r="E25630">
            <v>42369</v>
          </cell>
        </row>
        <row r="25631">
          <cell r="A25631">
            <v>42064</v>
          </cell>
          <cell r="B25631">
            <v>60</v>
          </cell>
          <cell r="C25631">
            <v>306</v>
          </cell>
          <cell r="D25631">
            <v>2015</v>
          </cell>
          <cell r="E25631">
            <v>42369</v>
          </cell>
        </row>
        <row r="25632">
          <cell r="A25632">
            <v>42065</v>
          </cell>
          <cell r="B25632">
            <v>61</v>
          </cell>
          <cell r="C25632">
            <v>305</v>
          </cell>
          <cell r="D25632">
            <v>2015</v>
          </cell>
          <cell r="E25632">
            <v>42369</v>
          </cell>
        </row>
        <row r="25633">
          <cell r="A25633">
            <v>42066</v>
          </cell>
          <cell r="B25633">
            <v>62</v>
          </cell>
          <cell r="C25633">
            <v>304</v>
          </cell>
          <cell r="D25633">
            <v>2015</v>
          </cell>
          <cell r="E25633">
            <v>42369</v>
          </cell>
        </row>
        <row r="25634">
          <cell r="A25634">
            <v>42067</v>
          </cell>
          <cell r="B25634">
            <v>63</v>
          </cell>
          <cell r="C25634">
            <v>303</v>
          </cell>
          <cell r="D25634">
            <v>2015</v>
          </cell>
          <cell r="E25634">
            <v>42369</v>
          </cell>
        </row>
        <row r="25635">
          <cell r="A25635">
            <v>42068</v>
          </cell>
          <cell r="B25635">
            <v>64</v>
          </cell>
          <cell r="C25635">
            <v>302</v>
          </cell>
          <cell r="D25635">
            <v>2015</v>
          </cell>
          <cell r="E25635">
            <v>42369</v>
          </cell>
        </row>
        <row r="25636">
          <cell r="A25636">
            <v>42069</v>
          </cell>
          <cell r="B25636">
            <v>65</v>
          </cell>
          <cell r="C25636">
            <v>301</v>
          </cell>
          <cell r="D25636">
            <v>2015</v>
          </cell>
          <cell r="E25636">
            <v>42369</v>
          </cell>
        </row>
        <row r="25637">
          <cell r="A25637">
            <v>42070</v>
          </cell>
          <cell r="B25637">
            <v>66</v>
          </cell>
          <cell r="C25637">
            <v>300</v>
          </cell>
          <cell r="D25637">
            <v>2015</v>
          </cell>
          <cell r="E25637">
            <v>42369</v>
          </cell>
        </row>
        <row r="25638">
          <cell r="A25638">
            <v>42071</v>
          </cell>
          <cell r="B25638">
            <v>67</v>
          </cell>
          <cell r="C25638">
            <v>299</v>
          </cell>
          <cell r="D25638">
            <v>2015</v>
          </cell>
          <cell r="E25638">
            <v>42369</v>
          </cell>
        </row>
        <row r="25639">
          <cell r="A25639">
            <v>42072</v>
          </cell>
          <cell r="B25639">
            <v>68</v>
          </cell>
          <cell r="C25639">
            <v>298</v>
          </cell>
          <cell r="D25639">
            <v>2015</v>
          </cell>
          <cell r="E25639">
            <v>42369</v>
          </cell>
        </row>
        <row r="25640">
          <cell r="A25640">
            <v>42073</v>
          </cell>
          <cell r="B25640">
            <v>69</v>
          </cell>
          <cell r="C25640">
            <v>297</v>
          </cell>
          <cell r="D25640">
            <v>2015</v>
          </cell>
          <cell r="E25640">
            <v>42369</v>
          </cell>
        </row>
        <row r="25641">
          <cell r="A25641">
            <v>42074</v>
          </cell>
          <cell r="B25641">
            <v>70</v>
          </cell>
          <cell r="C25641">
            <v>296</v>
          </cell>
          <cell r="D25641">
            <v>2015</v>
          </cell>
          <cell r="E25641">
            <v>42369</v>
          </cell>
        </row>
        <row r="25642">
          <cell r="A25642">
            <v>42075</v>
          </cell>
          <cell r="B25642">
            <v>71</v>
          </cell>
          <cell r="C25642">
            <v>295</v>
          </cell>
          <cell r="D25642">
            <v>2015</v>
          </cell>
          <cell r="E25642">
            <v>42369</v>
          </cell>
        </row>
        <row r="25643">
          <cell r="A25643">
            <v>42076</v>
          </cell>
          <cell r="B25643">
            <v>72</v>
          </cell>
          <cell r="C25643">
            <v>294</v>
          </cell>
          <cell r="D25643">
            <v>2015</v>
          </cell>
          <cell r="E25643">
            <v>42369</v>
          </cell>
        </row>
        <row r="25644">
          <cell r="A25644">
            <v>42077</v>
          </cell>
          <cell r="B25644">
            <v>73</v>
          </cell>
          <cell r="C25644">
            <v>293</v>
          </cell>
          <cell r="D25644">
            <v>2015</v>
          </cell>
          <cell r="E25644">
            <v>42369</v>
          </cell>
        </row>
        <row r="25645">
          <cell r="A25645">
            <v>42078</v>
          </cell>
          <cell r="B25645">
            <v>74</v>
          </cell>
          <cell r="C25645">
            <v>292</v>
          </cell>
          <cell r="D25645">
            <v>2015</v>
          </cell>
          <cell r="E25645">
            <v>42369</v>
          </cell>
        </row>
        <row r="25646">
          <cell r="A25646">
            <v>42079</v>
          </cell>
          <cell r="B25646">
            <v>75</v>
          </cell>
          <cell r="C25646">
            <v>291</v>
          </cell>
          <cell r="D25646">
            <v>2015</v>
          </cell>
          <cell r="E25646">
            <v>42369</v>
          </cell>
        </row>
        <row r="25647">
          <cell r="A25647">
            <v>42080</v>
          </cell>
          <cell r="B25647">
            <v>76</v>
          </cell>
          <cell r="C25647">
            <v>290</v>
          </cell>
          <cell r="D25647">
            <v>2015</v>
          </cell>
          <cell r="E25647">
            <v>42369</v>
          </cell>
        </row>
        <row r="25648">
          <cell r="A25648">
            <v>42081</v>
          </cell>
          <cell r="B25648">
            <v>77</v>
          </cell>
          <cell r="C25648">
            <v>289</v>
          </cell>
          <cell r="D25648">
            <v>2015</v>
          </cell>
          <cell r="E25648">
            <v>42369</v>
          </cell>
        </row>
        <row r="25649">
          <cell r="A25649">
            <v>42082</v>
          </cell>
          <cell r="B25649">
            <v>78</v>
          </cell>
          <cell r="C25649">
            <v>288</v>
          </cell>
          <cell r="D25649">
            <v>2015</v>
          </cell>
          <cell r="E25649">
            <v>42369</v>
          </cell>
        </row>
        <row r="25650">
          <cell r="A25650">
            <v>42083</v>
          </cell>
          <cell r="B25650">
            <v>79</v>
          </cell>
          <cell r="C25650">
            <v>287</v>
          </cell>
          <cell r="D25650">
            <v>2015</v>
          </cell>
          <cell r="E25650">
            <v>42369</v>
          </cell>
        </row>
        <row r="25651">
          <cell r="A25651">
            <v>42084</v>
          </cell>
          <cell r="B25651">
            <v>80</v>
          </cell>
          <cell r="C25651">
            <v>286</v>
          </cell>
          <cell r="D25651">
            <v>2015</v>
          </cell>
          <cell r="E25651">
            <v>42369</v>
          </cell>
        </row>
        <row r="25652">
          <cell r="A25652">
            <v>42085</v>
          </cell>
          <cell r="B25652">
            <v>81</v>
          </cell>
          <cell r="C25652">
            <v>285</v>
          </cell>
          <cell r="D25652">
            <v>2015</v>
          </cell>
          <cell r="E25652">
            <v>42369</v>
          </cell>
        </row>
        <row r="25653">
          <cell r="A25653">
            <v>42086</v>
          </cell>
          <cell r="B25653">
            <v>82</v>
          </cell>
          <cell r="C25653">
            <v>284</v>
          </cell>
          <cell r="D25653">
            <v>2015</v>
          </cell>
          <cell r="E25653">
            <v>42369</v>
          </cell>
        </row>
        <row r="25654">
          <cell r="A25654">
            <v>42087</v>
          </cell>
          <cell r="B25654">
            <v>83</v>
          </cell>
          <cell r="C25654">
            <v>283</v>
          </cell>
          <cell r="D25654">
            <v>2015</v>
          </cell>
          <cell r="E25654">
            <v>42369</v>
          </cell>
        </row>
        <row r="25655">
          <cell r="A25655">
            <v>42088</v>
          </cell>
          <cell r="B25655">
            <v>84</v>
          </cell>
          <cell r="C25655">
            <v>282</v>
          </cell>
          <cell r="D25655">
            <v>2015</v>
          </cell>
          <cell r="E25655">
            <v>42369</v>
          </cell>
        </row>
        <row r="25656">
          <cell r="A25656">
            <v>42089</v>
          </cell>
          <cell r="B25656">
            <v>85</v>
          </cell>
          <cell r="C25656">
            <v>281</v>
          </cell>
          <cell r="D25656">
            <v>2015</v>
          </cell>
          <cell r="E25656">
            <v>42369</v>
          </cell>
        </row>
        <row r="25657">
          <cell r="A25657">
            <v>42090</v>
          </cell>
          <cell r="B25657">
            <v>86</v>
          </cell>
          <cell r="C25657">
            <v>280</v>
          </cell>
          <cell r="D25657">
            <v>2015</v>
          </cell>
          <cell r="E25657">
            <v>42369</v>
          </cell>
        </row>
        <row r="25658">
          <cell r="A25658">
            <v>42091</v>
          </cell>
          <cell r="B25658">
            <v>87</v>
          </cell>
          <cell r="C25658">
            <v>279</v>
          </cell>
          <cell r="D25658">
            <v>2015</v>
          </cell>
          <cell r="E25658">
            <v>42369</v>
          </cell>
        </row>
        <row r="25659">
          <cell r="A25659">
            <v>42092</v>
          </cell>
          <cell r="B25659">
            <v>88</v>
          </cell>
          <cell r="C25659">
            <v>278</v>
          </cell>
          <cell r="D25659">
            <v>2015</v>
          </cell>
          <cell r="E25659">
            <v>42369</v>
          </cell>
        </row>
        <row r="25660">
          <cell r="A25660">
            <v>42093</v>
          </cell>
          <cell r="B25660">
            <v>89</v>
          </cell>
          <cell r="C25660">
            <v>277</v>
          </cell>
          <cell r="D25660">
            <v>2015</v>
          </cell>
          <cell r="E25660">
            <v>42369</v>
          </cell>
        </row>
        <row r="25661">
          <cell r="A25661">
            <v>42094</v>
          </cell>
          <cell r="B25661">
            <v>90</v>
          </cell>
          <cell r="C25661">
            <v>276</v>
          </cell>
          <cell r="D25661">
            <v>2015</v>
          </cell>
          <cell r="E25661">
            <v>42369</v>
          </cell>
        </row>
        <row r="25662">
          <cell r="A25662">
            <v>42095</v>
          </cell>
          <cell r="B25662">
            <v>91</v>
          </cell>
          <cell r="C25662">
            <v>275</v>
          </cell>
          <cell r="D25662">
            <v>2015</v>
          </cell>
          <cell r="E25662">
            <v>42369</v>
          </cell>
        </row>
        <row r="25663">
          <cell r="A25663">
            <v>42096</v>
          </cell>
          <cell r="B25663">
            <v>92</v>
          </cell>
          <cell r="C25663">
            <v>274</v>
          </cell>
          <cell r="D25663">
            <v>2015</v>
          </cell>
          <cell r="E25663">
            <v>42369</v>
          </cell>
        </row>
        <row r="25664">
          <cell r="A25664">
            <v>42097</v>
          </cell>
          <cell r="B25664">
            <v>93</v>
          </cell>
          <cell r="C25664">
            <v>273</v>
          </cell>
          <cell r="D25664">
            <v>2015</v>
          </cell>
          <cell r="E25664">
            <v>42369</v>
          </cell>
        </row>
        <row r="25665">
          <cell r="A25665">
            <v>42098</v>
          </cell>
          <cell r="B25665">
            <v>94</v>
          </cell>
          <cell r="C25665">
            <v>272</v>
          </cell>
          <cell r="D25665">
            <v>2015</v>
          </cell>
          <cell r="E25665">
            <v>42369</v>
          </cell>
        </row>
        <row r="25666">
          <cell r="A25666">
            <v>42099</v>
          </cell>
          <cell r="B25666">
            <v>95</v>
          </cell>
          <cell r="C25666">
            <v>271</v>
          </cell>
          <cell r="D25666">
            <v>2015</v>
          </cell>
          <cell r="E25666">
            <v>42369</v>
          </cell>
        </row>
        <row r="25667">
          <cell r="A25667">
            <v>42100</v>
          </cell>
          <cell r="B25667">
            <v>96</v>
          </cell>
          <cell r="C25667">
            <v>270</v>
          </cell>
          <cell r="D25667">
            <v>2015</v>
          </cell>
          <cell r="E25667">
            <v>42369</v>
          </cell>
        </row>
        <row r="25668">
          <cell r="A25668">
            <v>42101</v>
          </cell>
          <cell r="B25668">
            <v>97</v>
          </cell>
          <cell r="C25668">
            <v>269</v>
          </cell>
          <cell r="D25668">
            <v>2015</v>
          </cell>
          <cell r="E25668">
            <v>42369</v>
          </cell>
        </row>
        <row r="25669">
          <cell r="A25669">
            <v>42102</v>
          </cell>
          <cell r="B25669">
            <v>98</v>
          </cell>
          <cell r="C25669">
            <v>268</v>
          </cell>
          <cell r="D25669">
            <v>2015</v>
          </cell>
          <cell r="E25669">
            <v>42369</v>
          </cell>
        </row>
        <row r="25670">
          <cell r="A25670">
            <v>42103</v>
          </cell>
          <cell r="B25670">
            <v>99</v>
          </cell>
          <cell r="C25670">
            <v>267</v>
          </cell>
          <cell r="D25670">
            <v>2015</v>
          </cell>
          <cell r="E25670">
            <v>42369</v>
          </cell>
        </row>
        <row r="25671">
          <cell r="A25671">
            <v>42104</v>
          </cell>
          <cell r="B25671">
            <v>100</v>
          </cell>
          <cell r="C25671">
            <v>266</v>
          </cell>
          <cell r="D25671">
            <v>2015</v>
          </cell>
          <cell r="E25671">
            <v>42369</v>
          </cell>
        </row>
        <row r="25672">
          <cell r="A25672">
            <v>42105</v>
          </cell>
          <cell r="B25672">
            <v>101</v>
          </cell>
          <cell r="C25672">
            <v>265</v>
          </cell>
          <cell r="D25672">
            <v>2015</v>
          </cell>
          <cell r="E25672">
            <v>42369</v>
          </cell>
        </row>
        <row r="25673">
          <cell r="A25673">
            <v>42106</v>
          </cell>
          <cell r="B25673">
            <v>102</v>
          </cell>
          <cell r="C25673">
            <v>264</v>
          </cell>
          <cell r="D25673">
            <v>2015</v>
          </cell>
          <cell r="E25673">
            <v>42369</v>
          </cell>
        </row>
        <row r="25674">
          <cell r="A25674">
            <v>42107</v>
          </cell>
          <cell r="B25674">
            <v>103</v>
          </cell>
          <cell r="C25674">
            <v>263</v>
          </cell>
          <cell r="D25674">
            <v>2015</v>
          </cell>
          <cell r="E25674">
            <v>42369</v>
          </cell>
        </row>
        <row r="25675">
          <cell r="A25675">
            <v>42108</v>
          </cell>
          <cell r="B25675">
            <v>104</v>
          </cell>
          <cell r="C25675">
            <v>262</v>
          </cell>
          <cell r="D25675">
            <v>2015</v>
          </cell>
          <cell r="E25675">
            <v>42369</v>
          </cell>
        </row>
        <row r="25676">
          <cell r="A25676">
            <v>42109</v>
          </cell>
          <cell r="B25676">
            <v>105</v>
          </cell>
          <cell r="C25676">
            <v>261</v>
          </cell>
          <cell r="D25676">
            <v>2015</v>
          </cell>
          <cell r="E25676">
            <v>42369</v>
          </cell>
        </row>
        <row r="25677">
          <cell r="A25677">
            <v>42110</v>
          </cell>
          <cell r="B25677">
            <v>106</v>
          </cell>
          <cell r="C25677">
            <v>260</v>
          </cell>
          <cell r="D25677">
            <v>2015</v>
          </cell>
          <cell r="E25677">
            <v>42369</v>
          </cell>
        </row>
        <row r="25678">
          <cell r="A25678">
            <v>42111</v>
          </cell>
          <cell r="B25678">
            <v>107</v>
          </cell>
          <cell r="C25678">
            <v>259</v>
          </cell>
          <cell r="D25678">
            <v>2015</v>
          </cell>
          <cell r="E25678">
            <v>42369</v>
          </cell>
        </row>
        <row r="25679">
          <cell r="A25679">
            <v>42112</v>
          </cell>
          <cell r="B25679">
            <v>108</v>
          </cell>
          <cell r="C25679">
            <v>258</v>
          </cell>
          <cell r="D25679">
            <v>2015</v>
          </cell>
          <cell r="E25679">
            <v>42369</v>
          </cell>
        </row>
        <row r="25680">
          <cell r="A25680">
            <v>42113</v>
          </cell>
          <cell r="B25680">
            <v>109</v>
          </cell>
          <cell r="C25680">
            <v>257</v>
          </cell>
          <cell r="D25680">
            <v>2015</v>
          </cell>
          <cell r="E25680">
            <v>42369</v>
          </cell>
        </row>
        <row r="25681">
          <cell r="A25681">
            <v>42114</v>
          </cell>
          <cell r="B25681">
            <v>110</v>
          </cell>
          <cell r="C25681">
            <v>256</v>
          </cell>
          <cell r="D25681">
            <v>2015</v>
          </cell>
          <cell r="E25681">
            <v>42369</v>
          </cell>
        </row>
        <row r="25682">
          <cell r="A25682">
            <v>42115</v>
          </cell>
          <cell r="B25682">
            <v>111</v>
          </cell>
          <cell r="C25682">
            <v>255</v>
          </cell>
          <cell r="D25682">
            <v>2015</v>
          </cell>
          <cell r="E25682">
            <v>42369</v>
          </cell>
        </row>
        <row r="25683">
          <cell r="A25683">
            <v>42116</v>
          </cell>
          <cell r="B25683">
            <v>112</v>
          </cell>
          <cell r="C25683">
            <v>254</v>
          </cell>
          <cell r="D25683">
            <v>2015</v>
          </cell>
          <cell r="E25683">
            <v>42369</v>
          </cell>
        </row>
        <row r="25684">
          <cell r="A25684">
            <v>42117</v>
          </cell>
          <cell r="B25684">
            <v>113</v>
          </cell>
          <cell r="C25684">
            <v>253</v>
          </cell>
          <cell r="D25684">
            <v>2015</v>
          </cell>
          <cell r="E25684">
            <v>42369</v>
          </cell>
        </row>
        <row r="25685">
          <cell r="A25685">
            <v>42118</v>
          </cell>
          <cell r="B25685">
            <v>114</v>
          </cell>
          <cell r="C25685">
            <v>252</v>
          </cell>
          <cell r="D25685">
            <v>2015</v>
          </cell>
          <cell r="E25685">
            <v>42369</v>
          </cell>
        </row>
        <row r="25686">
          <cell r="A25686">
            <v>42119</v>
          </cell>
          <cell r="B25686">
            <v>115</v>
          </cell>
          <cell r="C25686">
            <v>251</v>
          </cell>
          <cell r="D25686">
            <v>2015</v>
          </cell>
          <cell r="E25686">
            <v>42369</v>
          </cell>
        </row>
        <row r="25687">
          <cell r="A25687">
            <v>42120</v>
          </cell>
          <cell r="B25687">
            <v>116</v>
          </cell>
          <cell r="C25687">
            <v>250</v>
          </cell>
          <cell r="D25687">
            <v>2015</v>
          </cell>
          <cell r="E25687">
            <v>42369</v>
          </cell>
        </row>
        <row r="25688">
          <cell r="A25688">
            <v>42121</v>
          </cell>
          <cell r="B25688">
            <v>117</v>
          </cell>
          <cell r="C25688">
            <v>249</v>
          </cell>
          <cell r="D25688">
            <v>2015</v>
          </cell>
          <cell r="E25688">
            <v>42369</v>
          </cell>
        </row>
        <row r="25689">
          <cell r="A25689">
            <v>42122</v>
          </cell>
          <cell r="B25689">
            <v>118</v>
          </cell>
          <cell r="C25689">
            <v>248</v>
          </cell>
          <cell r="D25689">
            <v>2015</v>
          </cell>
          <cell r="E25689">
            <v>42369</v>
          </cell>
        </row>
        <row r="25690">
          <cell r="A25690">
            <v>42123</v>
          </cell>
          <cell r="B25690">
            <v>119</v>
          </cell>
          <cell r="C25690">
            <v>247</v>
          </cell>
          <cell r="D25690">
            <v>2015</v>
          </cell>
          <cell r="E25690">
            <v>42369</v>
          </cell>
        </row>
        <row r="25691">
          <cell r="A25691">
            <v>42124</v>
          </cell>
          <cell r="B25691">
            <v>120</v>
          </cell>
          <cell r="C25691">
            <v>246</v>
          </cell>
          <cell r="D25691">
            <v>2015</v>
          </cell>
          <cell r="E25691">
            <v>42369</v>
          </cell>
        </row>
        <row r="25692">
          <cell r="A25692">
            <v>42125</v>
          </cell>
          <cell r="B25692">
            <v>121</v>
          </cell>
          <cell r="C25692">
            <v>245</v>
          </cell>
          <cell r="D25692">
            <v>2015</v>
          </cell>
          <cell r="E25692">
            <v>42369</v>
          </cell>
        </row>
        <row r="25693">
          <cell r="A25693">
            <v>42126</v>
          </cell>
          <cell r="B25693">
            <v>122</v>
          </cell>
          <cell r="C25693">
            <v>244</v>
          </cell>
          <cell r="D25693">
            <v>2015</v>
          </cell>
          <cell r="E25693">
            <v>42369</v>
          </cell>
        </row>
        <row r="25694">
          <cell r="A25694">
            <v>42127</v>
          </cell>
          <cell r="B25694">
            <v>123</v>
          </cell>
          <cell r="C25694">
            <v>243</v>
          </cell>
          <cell r="D25694">
            <v>2015</v>
          </cell>
          <cell r="E25694">
            <v>42369</v>
          </cell>
        </row>
        <row r="25695">
          <cell r="A25695">
            <v>42128</v>
          </cell>
          <cell r="B25695">
            <v>124</v>
          </cell>
          <cell r="C25695">
            <v>242</v>
          </cell>
          <cell r="D25695">
            <v>2015</v>
          </cell>
          <cell r="E25695">
            <v>42369</v>
          </cell>
        </row>
        <row r="25696">
          <cell r="A25696">
            <v>42129</v>
          </cell>
          <cell r="B25696">
            <v>125</v>
          </cell>
          <cell r="C25696">
            <v>241</v>
          </cell>
          <cell r="D25696">
            <v>2015</v>
          </cell>
          <cell r="E25696">
            <v>42369</v>
          </cell>
        </row>
        <row r="25697">
          <cell r="A25697">
            <v>42130</v>
          </cell>
          <cell r="B25697">
            <v>126</v>
          </cell>
          <cell r="C25697">
            <v>240</v>
          </cell>
          <cell r="D25697">
            <v>2015</v>
          </cell>
          <cell r="E25697">
            <v>42369</v>
          </cell>
        </row>
        <row r="25698">
          <cell r="A25698">
            <v>42131</v>
          </cell>
          <cell r="B25698">
            <v>127</v>
          </cell>
          <cell r="C25698">
            <v>239</v>
          </cell>
          <cell r="D25698">
            <v>2015</v>
          </cell>
          <cell r="E25698">
            <v>42369</v>
          </cell>
        </row>
        <row r="25699">
          <cell r="A25699">
            <v>42132</v>
          </cell>
          <cell r="B25699">
            <v>128</v>
          </cell>
          <cell r="C25699">
            <v>238</v>
          </cell>
          <cell r="D25699">
            <v>2015</v>
          </cell>
          <cell r="E25699">
            <v>42369</v>
          </cell>
        </row>
        <row r="25700">
          <cell r="A25700">
            <v>42133</v>
          </cell>
          <cell r="B25700">
            <v>129</v>
          </cell>
          <cell r="C25700">
            <v>237</v>
          </cell>
          <cell r="D25700">
            <v>2015</v>
          </cell>
          <cell r="E25700">
            <v>42369</v>
          </cell>
        </row>
        <row r="25701">
          <cell r="A25701">
            <v>42134</v>
          </cell>
          <cell r="B25701">
            <v>130</v>
          </cell>
          <cell r="C25701">
            <v>236</v>
          </cell>
          <cell r="D25701">
            <v>2015</v>
          </cell>
          <cell r="E25701">
            <v>42369</v>
          </cell>
        </row>
        <row r="25702">
          <cell r="A25702">
            <v>42135</v>
          </cell>
          <cell r="B25702">
            <v>131</v>
          </cell>
          <cell r="C25702">
            <v>235</v>
          </cell>
          <cell r="D25702">
            <v>2015</v>
          </cell>
          <cell r="E25702">
            <v>42369</v>
          </cell>
        </row>
        <row r="25703">
          <cell r="A25703">
            <v>42136</v>
          </cell>
          <cell r="B25703">
            <v>132</v>
          </cell>
          <cell r="C25703">
            <v>234</v>
          </cell>
          <cell r="D25703">
            <v>2015</v>
          </cell>
          <cell r="E25703">
            <v>42369</v>
          </cell>
        </row>
        <row r="25704">
          <cell r="A25704">
            <v>42137</v>
          </cell>
          <cell r="B25704">
            <v>133</v>
          </cell>
          <cell r="C25704">
            <v>233</v>
          </cell>
          <cell r="D25704">
            <v>2015</v>
          </cell>
          <cell r="E25704">
            <v>42369</v>
          </cell>
        </row>
        <row r="25705">
          <cell r="A25705">
            <v>42138</v>
          </cell>
          <cell r="B25705">
            <v>134</v>
          </cell>
          <cell r="C25705">
            <v>232</v>
          </cell>
          <cell r="D25705">
            <v>2015</v>
          </cell>
          <cell r="E25705">
            <v>42369</v>
          </cell>
        </row>
        <row r="25706">
          <cell r="A25706">
            <v>42139</v>
          </cell>
          <cell r="B25706">
            <v>135</v>
          </cell>
          <cell r="C25706">
            <v>231</v>
          </cell>
          <cell r="D25706">
            <v>2015</v>
          </cell>
          <cell r="E25706">
            <v>42369</v>
          </cell>
        </row>
        <row r="25707">
          <cell r="A25707">
            <v>42140</v>
          </cell>
          <cell r="B25707">
            <v>136</v>
          </cell>
          <cell r="C25707">
            <v>230</v>
          </cell>
          <cell r="D25707">
            <v>2015</v>
          </cell>
          <cell r="E25707">
            <v>42369</v>
          </cell>
        </row>
        <row r="25708">
          <cell r="A25708">
            <v>42141</v>
          </cell>
          <cell r="B25708">
            <v>137</v>
          </cell>
          <cell r="C25708">
            <v>229</v>
          </cell>
          <cell r="D25708">
            <v>2015</v>
          </cell>
          <cell r="E25708">
            <v>42369</v>
          </cell>
        </row>
        <row r="25709">
          <cell r="A25709">
            <v>42142</v>
          </cell>
          <cell r="B25709">
            <v>138</v>
          </cell>
          <cell r="C25709">
            <v>228</v>
          </cell>
          <cell r="D25709">
            <v>2015</v>
          </cell>
          <cell r="E25709">
            <v>42369</v>
          </cell>
        </row>
        <row r="25710">
          <cell r="A25710">
            <v>42143</v>
          </cell>
          <cell r="B25710">
            <v>139</v>
          </cell>
          <cell r="C25710">
            <v>227</v>
          </cell>
          <cell r="D25710">
            <v>2015</v>
          </cell>
          <cell r="E25710">
            <v>42369</v>
          </cell>
        </row>
        <row r="25711">
          <cell r="A25711">
            <v>42144</v>
          </cell>
          <cell r="B25711">
            <v>140</v>
          </cell>
          <cell r="C25711">
            <v>226</v>
          </cell>
          <cell r="D25711">
            <v>2015</v>
          </cell>
          <cell r="E25711">
            <v>42369</v>
          </cell>
        </row>
        <row r="25712">
          <cell r="A25712">
            <v>42145</v>
          </cell>
          <cell r="B25712">
            <v>141</v>
          </cell>
          <cell r="C25712">
            <v>225</v>
          </cell>
          <cell r="D25712">
            <v>2015</v>
          </cell>
          <cell r="E25712">
            <v>42369</v>
          </cell>
        </row>
        <row r="25713">
          <cell r="A25713">
            <v>42146</v>
          </cell>
          <cell r="B25713">
            <v>142</v>
          </cell>
          <cell r="C25713">
            <v>224</v>
          </cell>
          <cell r="D25713">
            <v>2015</v>
          </cell>
          <cell r="E25713">
            <v>42369</v>
          </cell>
        </row>
        <row r="25714">
          <cell r="A25714">
            <v>42147</v>
          </cell>
          <cell r="B25714">
            <v>143</v>
          </cell>
          <cell r="C25714">
            <v>223</v>
          </cell>
          <cell r="D25714">
            <v>2015</v>
          </cell>
          <cell r="E25714">
            <v>42369</v>
          </cell>
        </row>
        <row r="25715">
          <cell r="A25715">
            <v>42148</v>
          </cell>
          <cell r="B25715">
            <v>144</v>
          </cell>
          <cell r="C25715">
            <v>222</v>
          </cell>
          <cell r="D25715">
            <v>2015</v>
          </cell>
          <cell r="E25715">
            <v>42369</v>
          </cell>
        </row>
        <row r="25716">
          <cell r="A25716">
            <v>42149</v>
          </cell>
          <cell r="B25716">
            <v>145</v>
          </cell>
          <cell r="C25716">
            <v>221</v>
          </cell>
          <cell r="D25716">
            <v>2015</v>
          </cell>
          <cell r="E25716">
            <v>42369</v>
          </cell>
        </row>
        <row r="25717">
          <cell r="A25717">
            <v>42150</v>
          </cell>
          <cell r="B25717">
            <v>146</v>
          </cell>
          <cell r="C25717">
            <v>220</v>
          </cell>
          <cell r="D25717">
            <v>2015</v>
          </cell>
          <cell r="E25717">
            <v>42369</v>
          </cell>
        </row>
        <row r="25718">
          <cell r="A25718">
            <v>42151</v>
          </cell>
          <cell r="B25718">
            <v>147</v>
          </cell>
          <cell r="C25718">
            <v>219</v>
          </cell>
          <cell r="D25718">
            <v>2015</v>
          </cell>
          <cell r="E25718">
            <v>42369</v>
          </cell>
        </row>
        <row r="25719">
          <cell r="A25719">
            <v>42152</v>
          </cell>
          <cell r="B25719">
            <v>148</v>
          </cell>
          <cell r="C25719">
            <v>218</v>
          </cell>
          <cell r="D25719">
            <v>2015</v>
          </cell>
          <cell r="E25719">
            <v>42369</v>
          </cell>
        </row>
        <row r="25720">
          <cell r="A25720">
            <v>42153</v>
          </cell>
          <cell r="B25720">
            <v>149</v>
          </cell>
          <cell r="C25720">
            <v>217</v>
          </cell>
          <cell r="D25720">
            <v>2015</v>
          </cell>
          <cell r="E25720">
            <v>42369</v>
          </cell>
        </row>
        <row r="25721">
          <cell r="A25721">
            <v>42154</v>
          </cell>
          <cell r="B25721">
            <v>150</v>
          </cell>
          <cell r="C25721">
            <v>216</v>
          </cell>
          <cell r="D25721">
            <v>2015</v>
          </cell>
          <cell r="E25721">
            <v>42369</v>
          </cell>
        </row>
        <row r="25722">
          <cell r="A25722">
            <v>42155</v>
          </cell>
          <cell r="B25722">
            <v>151</v>
          </cell>
          <cell r="C25722">
            <v>215</v>
          </cell>
          <cell r="D25722">
            <v>2015</v>
          </cell>
          <cell r="E25722">
            <v>42369</v>
          </cell>
        </row>
        <row r="25723">
          <cell r="A25723">
            <v>42156</v>
          </cell>
          <cell r="B25723">
            <v>152</v>
          </cell>
          <cell r="C25723">
            <v>214</v>
          </cell>
          <cell r="D25723">
            <v>2015</v>
          </cell>
          <cell r="E25723">
            <v>42369</v>
          </cell>
        </row>
        <row r="25724">
          <cell r="A25724">
            <v>42157</v>
          </cell>
          <cell r="B25724">
            <v>153</v>
          </cell>
          <cell r="C25724">
            <v>213</v>
          </cell>
          <cell r="D25724">
            <v>2015</v>
          </cell>
          <cell r="E25724">
            <v>42369</v>
          </cell>
        </row>
        <row r="25725">
          <cell r="A25725">
            <v>42158</v>
          </cell>
          <cell r="B25725">
            <v>154</v>
          </cell>
          <cell r="C25725">
            <v>212</v>
          </cell>
          <cell r="D25725">
            <v>2015</v>
          </cell>
          <cell r="E25725">
            <v>42369</v>
          </cell>
        </row>
        <row r="25726">
          <cell r="A25726">
            <v>42159</v>
          </cell>
          <cell r="B25726">
            <v>155</v>
          </cell>
          <cell r="C25726">
            <v>211</v>
          </cell>
          <cell r="D25726">
            <v>2015</v>
          </cell>
          <cell r="E25726">
            <v>42369</v>
          </cell>
        </row>
        <row r="25727">
          <cell r="A25727">
            <v>42160</v>
          </cell>
          <cell r="B25727">
            <v>156</v>
          </cell>
          <cell r="C25727">
            <v>210</v>
          </cell>
          <cell r="D25727">
            <v>2015</v>
          </cell>
          <cell r="E25727">
            <v>42369</v>
          </cell>
        </row>
        <row r="25728">
          <cell r="A25728">
            <v>42161</v>
          </cell>
          <cell r="B25728">
            <v>157</v>
          </cell>
          <cell r="C25728">
            <v>209</v>
          </cell>
          <cell r="D25728">
            <v>2015</v>
          </cell>
          <cell r="E25728">
            <v>42369</v>
          </cell>
        </row>
        <row r="25729">
          <cell r="A25729">
            <v>42162</v>
          </cell>
          <cell r="B25729">
            <v>158</v>
          </cell>
          <cell r="C25729">
            <v>208</v>
          </cell>
          <cell r="D25729">
            <v>2015</v>
          </cell>
          <cell r="E25729">
            <v>42369</v>
          </cell>
        </row>
        <row r="25730">
          <cell r="A25730">
            <v>42163</v>
          </cell>
          <cell r="B25730">
            <v>159</v>
          </cell>
          <cell r="C25730">
            <v>207</v>
          </cell>
          <cell r="D25730">
            <v>2015</v>
          </cell>
          <cell r="E25730">
            <v>42369</v>
          </cell>
        </row>
        <row r="25731">
          <cell r="A25731">
            <v>42164</v>
          </cell>
          <cell r="B25731">
            <v>160</v>
          </cell>
          <cell r="C25731">
            <v>206</v>
          </cell>
          <cell r="D25731">
            <v>2015</v>
          </cell>
          <cell r="E25731">
            <v>42369</v>
          </cell>
        </row>
        <row r="25732">
          <cell r="A25732">
            <v>42165</v>
          </cell>
          <cell r="B25732">
            <v>161</v>
          </cell>
          <cell r="C25732">
            <v>205</v>
          </cell>
          <cell r="D25732">
            <v>2015</v>
          </cell>
          <cell r="E25732">
            <v>42369</v>
          </cell>
        </row>
        <row r="25733">
          <cell r="A25733">
            <v>42166</v>
          </cell>
          <cell r="B25733">
            <v>162</v>
          </cell>
          <cell r="C25733">
            <v>204</v>
          </cell>
          <cell r="D25733">
            <v>2015</v>
          </cell>
          <cell r="E25733">
            <v>42369</v>
          </cell>
        </row>
        <row r="25734">
          <cell r="A25734">
            <v>42167</v>
          </cell>
          <cell r="B25734">
            <v>163</v>
          </cell>
          <cell r="C25734">
            <v>203</v>
          </cell>
          <cell r="D25734">
            <v>2015</v>
          </cell>
          <cell r="E25734">
            <v>42369</v>
          </cell>
        </row>
        <row r="25735">
          <cell r="A25735">
            <v>42168</v>
          </cell>
          <cell r="B25735">
            <v>164</v>
          </cell>
          <cell r="C25735">
            <v>202</v>
          </cell>
          <cell r="D25735">
            <v>2015</v>
          </cell>
          <cell r="E25735">
            <v>42369</v>
          </cell>
        </row>
        <row r="25736">
          <cell r="A25736">
            <v>42169</v>
          </cell>
          <cell r="B25736">
            <v>165</v>
          </cell>
          <cell r="C25736">
            <v>201</v>
          </cell>
          <cell r="D25736">
            <v>2015</v>
          </cell>
          <cell r="E25736">
            <v>42369</v>
          </cell>
        </row>
        <row r="25737">
          <cell r="A25737">
            <v>42170</v>
          </cell>
          <cell r="B25737">
            <v>166</v>
          </cell>
          <cell r="C25737">
            <v>200</v>
          </cell>
          <cell r="D25737">
            <v>2015</v>
          </cell>
          <cell r="E25737">
            <v>42369</v>
          </cell>
        </row>
        <row r="25738">
          <cell r="A25738">
            <v>42171</v>
          </cell>
          <cell r="B25738">
            <v>167</v>
          </cell>
          <cell r="C25738">
            <v>199</v>
          </cell>
          <cell r="D25738">
            <v>2015</v>
          </cell>
          <cell r="E25738">
            <v>42369</v>
          </cell>
        </row>
        <row r="25739">
          <cell r="A25739">
            <v>42172</v>
          </cell>
          <cell r="B25739">
            <v>168</v>
          </cell>
          <cell r="C25739">
            <v>198</v>
          </cell>
          <cell r="D25739">
            <v>2015</v>
          </cell>
          <cell r="E25739">
            <v>42369</v>
          </cell>
        </row>
        <row r="25740">
          <cell r="A25740">
            <v>42173</v>
          </cell>
          <cell r="B25740">
            <v>169</v>
          </cell>
          <cell r="C25740">
            <v>197</v>
          </cell>
          <cell r="D25740">
            <v>2015</v>
          </cell>
          <cell r="E25740">
            <v>42369</v>
          </cell>
        </row>
        <row r="25741">
          <cell r="A25741">
            <v>42174</v>
          </cell>
          <cell r="B25741">
            <v>170</v>
          </cell>
          <cell r="C25741">
            <v>196</v>
          </cell>
          <cell r="D25741">
            <v>2015</v>
          </cell>
          <cell r="E25741">
            <v>42369</v>
          </cell>
        </row>
        <row r="25742">
          <cell r="A25742">
            <v>42175</v>
          </cell>
          <cell r="B25742">
            <v>171</v>
          </cell>
          <cell r="C25742">
            <v>195</v>
          </cell>
          <cell r="D25742">
            <v>2015</v>
          </cell>
          <cell r="E25742">
            <v>42369</v>
          </cell>
        </row>
        <row r="25743">
          <cell r="A25743">
            <v>42176</v>
          </cell>
          <cell r="B25743">
            <v>172</v>
          </cell>
          <cell r="C25743">
            <v>194</v>
          </cell>
          <cell r="D25743">
            <v>2015</v>
          </cell>
          <cell r="E25743">
            <v>42369</v>
          </cell>
        </row>
        <row r="25744">
          <cell r="A25744">
            <v>42177</v>
          </cell>
          <cell r="B25744">
            <v>173</v>
          </cell>
          <cell r="C25744">
            <v>193</v>
          </cell>
          <cell r="D25744">
            <v>2015</v>
          </cell>
          <cell r="E25744">
            <v>42369</v>
          </cell>
        </row>
        <row r="25745">
          <cell r="A25745">
            <v>42178</v>
          </cell>
          <cell r="B25745">
            <v>174</v>
          </cell>
          <cell r="C25745">
            <v>192</v>
          </cell>
          <cell r="D25745">
            <v>2015</v>
          </cell>
          <cell r="E25745">
            <v>42369</v>
          </cell>
        </row>
        <row r="25746">
          <cell r="A25746">
            <v>42179</v>
          </cell>
          <cell r="B25746">
            <v>175</v>
          </cell>
          <cell r="C25746">
            <v>191</v>
          </cell>
          <cell r="D25746">
            <v>2015</v>
          </cell>
          <cell r="E25746">
            <v>42369</v>
          </cell>
        </row>
        <row r="25747">
          <cell r="A25747">
            <v>42180</v>
          </cell>
          <cell r="B25747">
            <v>176</v>
          </cell>
          <cell r="C25747">
            <v>190</v>
          </cell>
          <cell r="D25747">
            <v>2015</v>
          </cell>
          <cell r="E25747">
            <v>42369</v>
          </cell>
        </row>
        <row r="25748">
          <cell r="A25748">
            <v>42181</v>
          </cell>
          <cell r="B25748">
            <v>177</v>
          </cell>
          <cell r="C25748">
            <v>189</v>
          </cell>
          <cell r="D25748">
            <v>2015</v>
          </cell>
          <cell r="E25748">
            <v>42369</v>
          </cell>
        </row>
        <row r="25749">
          <cell r="A25749">
            <v>42182</v>
          </cell>
          <cell r="B25749">
            <v>178</v>
          </cell>
          <cell r="C25749">
            <v>188</v>
          </cell>
          <cell r="D25749">
            <v>2015</v>
          </cell>
          <cell r="E25749">
            <v>42369</v>
          </cell>
        </row>
        <row r="25750">
          <cell r="A25750">
            <v>42183</v>
          </cell>
          <cell r="B25750">
            <v>179</v>
          </cell>
          <cell r="C25750">
            <v>187</v>
          </cell>
          <cell r="D25750">
            <v>2015</v>
          </cell>
          <cell r="E25750">
            <v>42369</v>
          </cell>
        </row>
        <row r="25751">
          <cell r="A25751">
            <v>42184</v>
          </cell>
          <cell r="B25751">
            <v>180</v>
          </cell>
          <cell r="C25751">
            <v>186</v>
          </cell>
          <cell r="D25751">
            <v>2015</v>
          </cell>
          <cell r="E25751">
            <v>42369</v>
          </cell>
        </row>
        <row r="25752">
          <cell r="A25752">
            <v>42185</v>
          </cell>
          <cell r="B25752">
            <v>181</v>
          </cell>
          <cell r="C25752">
            <v>185</v>
          </cell>
          <cell r="D25752">
            <v>2015</v>
          </cell>
          <cell r="E25752">
            <v>42369</v>
          </cell>
        </row>
        <row r="25753">
          <cell r="A25753">
            <v>42186</v>
          </cell>
          <cell r="B25753">
            <v>182</v>
          </cell>
          <cell r="C25753">
            <v>184</v>
          </cell>
          <cell r="D25753">
            <v>2015</v>
          </cell>
          <cell r="E25753">
            <v>42369</v>
          </cell>
        </row>
        <row r="25754">
          <cell r="A25754">
            <v>42187</v>
          </cell>
          <cell r="B25754">
            <v>183</v>
          </cell>
          <cell r="C25754">
            <v>183</v>
          </cell>
          <cell r="D25754">
            <v>2015</v>
          </cell>
          <cell r="E25754">
            <v>42369</v>
          </cell>
        </row>
        <row r="25755">
          <cell r="A25755">
            <v>42188</v>
          </cell>
          <cell r="B25755">
            <v>184</v>
          </cell>
          <cell r="C25755">
            <v>182</v>
          </cell>
          <cell r="D25755">
            <v>2015</v>
          </cell>
          <cell r="E25755">
            <v>42369</v>
          </cell>
        </row>
        <row r="25756">
          <cell r="A25756">
            <v>42189</v>
          </cell>
          <cell r="B25756">
            <v>185</v>
          </cell>
          <cell r="C25756">
            <v>181</v>
          </cell>
          <cell r="D25756">
            <v>2015</v>
          </cell>
          <cell r="E25756">
            <v>42369</v>
          </cell>
        </row>
        <row r="25757">
          <cell r="A25757">
            <v>42190</v>
          </cell>
          <cell r="B25757">
            <v>186</v>
          </cell>
          <cell r="C25757">
            <v>180</v>
          </cell>
          <cell r="D25757">
            <v>2015</v>
          </cell>
          <cell r="E25757">
            <v>42369</v>
          </cell>
        </row>
        <row r="25758">
          <cell r="A25758">
            <v>42191</v>
          </cell>
          <cell r="B25758">
            <v>187</v>
          </cell>
          <cell r="C25758">
            <v>179</v>
          </cell>
          <cell r="D25758">
            <v>2015</v>
          </cell>
          <cell r="E25758">
            <v>42369</v>
          </cell>
        </row>
        <row r="25759">
          <cell r="A25759">
            <v>42192</v>
          </cell>
          <cell r="B25759">
            <v>188</v>
          </cell>
          <cell r="C25759">
            <v>178</v>
          </cell>
          <cell r="D25759">
            <v>2015</v>
          </cell>
          <cell r="E25759">
            <v>42369</v>
          </cell>
        </row>
        <row r="25760">
          <cell r="A25760">
            <v>42193</v>
          </cell>
          <cell r="B25760">
            <v>189</v>
          </cell>
          <cell r="C25760">
            <v>177</v>
          </cell>
          <cell r="D25760">
            <v>2015</v>
          </cell>
          <cell r="E25760">
            <v>42369</v>
          </cell>
        </row>
        <row r="25761">
          <cell r="A25761">
            <v>42194</v>
          </cell>
          <cell r="B25761">
            <v>190</v>
          </cell>
          <cell r="C25761">
            <v>176</v>
          </cell>
          <cell r="D25761">
            <v>2015</v>
          </cell>
          <cell r="E25761">
            <v>42369</v>
          </cell>
        </row>
        <row r="25762">
          <cell r="A25762">
            <v>42195</v>
          </cell>
          <cell r="B25762">
            <v>191</v>
          </cell>
          <cell r="C25762">
            <v>175</v>
          </cell>
          <cell r="D25762">
            <v>2015</v>
          </cell>
          <cell r="E25762">
            <v>42369</v>
          </cell>
        </row>
        <row r="25763">
          <cell r="A25763">
            <v>42196</v>
          </cell>
          <cell r="B25763">
            <v>192</v>
          </cell>
          <cell r="C25763">
            <v>174</v>
          </cell>
          <cell r="D25763">
            <v>2015</v>
          </cell>
          <cell r="E25763">
            <v>42369</v>
          </cell>
        </row>
        <row r="25764">
          <cell r="A25764">
            <v>42197</v>
          </cell>
          <cell r="B25764">
            <v>193</v>
          </cell>
          <cell r="C25764">
            <v>173</v>
          </cell>
          <cell r="D25764">
            <v>2015</v>
          </cell>
          <cell r="E25764">
            <v>42369</v>
          </cell>
        </row>
        <row r="25765">
          <cell r="A25765">
            <v>42198</v>
          </cell>
          <cell r="B25765">
            <v>194</v>
          </cell>
          <cell r="C25765">
            <v>172</v>
          </cell>
          <cell r="D25765">
            <v>2015</v>
          </cell>
          <cell r="E25765">
            <v>42369</v>
          </cell>
        </row>
        <row r="25766">
          <cell r="A25766">
            <v>42199</v>
          </cell>
          <cell r="B25766">
            <v>195</v>
          </cell>
          <cell r="C25766">
            <v>171</v>
          </cell>
          <cell r="D25766">
            <v>2015</v>
          </cell>
          <cell r="E25766">
            <v>42369</v>
          </cell>
        </row>
        <row r="25767">
          <cell r="A25767">
            <v>42200</v>
          </cell>
          <cell r="B25767">
            <v>196</v>
          </cell>
          <cell r="C25767">
            <v>170</v>
          </cell>
          <cell r="D25767">
            <v>2015</v>
          </cell>
          <cell r="E25767">
            <v>42369</v>
          </cell>
        </row>
        <row r="25768">
          <cell r="A25768">
            <v>42201</v>
          </cell>
          <cell r="B25768">
            <v>197</v>
          </cell>
          <cell r="C25768">
            <v>169</v>
          </cell>
          <cell r="D25768">
            <v>2015</v>
          </cell>
          <cell r="E25768">
            <v>42369</v>
          </cell>
        </row>
        <row r="25769">
          <cell r="A25769">
            <v>42202</v>
          </cell>
          <cell r="B25769">
            <v>198</v>
          </cell>
          <cell r="C25769">
            <v>168</v>
          </cell>
          <cell r="D25769">
            <v>2015</v>
          </cell>
          <cell r="E25769">
            <v>42369</v>
          </cell>
        </row>
        <row r="25770">
          <cell r="A25770">
            <v>42203</v>
          </cell>
          <cell r="B25770">
            <v>199</v>
          </cell>
          <cell r="C25770">
            <v>167</v>
          </cell>
          <cell r="D25770">
            <v>2015</v>
          </cell>
          <cell r="E25770">
            <v>42369</v>
          </cell>
        </row>
        <row r="25771">
          <cell r="A25771">
            <v>42204</v>
          </cell>
          <cell r="B25771">
            <v>200</v>
          </cell>
          <cell r="C25771">
            <v>166</v>
          </cell>
          <cell r="D25771">
            <v>2015</v>
          </cell>
          <cell r="E25771">
            <v>42369</v>
          </cell>
        </row>
        <row r="25772">
          <cell r="A25772">
            <v>42205</v>
          </cell>
          <cell r="B25772">
            <v>201</v>
          </cell>
          <cell r="C25772">
            <v>165</v>
          </cell>
          <cell r="D25772">
            <v>2015</v>
          </cell>
          <cell r="E25772">
            <v>42369</v>
          </cell>
        </row>
        <row r="25773">
          <cell r="A25773">
            <v>42206</v>
          </cell>
          <cell r="B25773">
            <v>202</v>
          </cell>
          <cell r="C25773">
            <v>164</v>
          </cell>
          <cell r="D25773">
            <v>2015</v>
          </cell>
          <cell r="E25773">
            <v>42369</v>
          </cell>
        </row>
        <row r="25774">
          <cell r="A25774">
            <v>42207</v>
          </cell>
          <cell r="B25774">
            <v>203</v>
          </cell>
          <cell r="C25774">
            <v>163</v>
          </cell>
          <cell r="D25774">
            <v>2015</v>
          </cell>
          <cell r="E25774">
            <v>42369</v>
          </cell>
        </row>
        <row r="25775">
          <cell r="A25775">
            <v>42208</v>
          </cell>
          <cell r="B25775">
            <v>204</v>
          </cell>
          <cell r="C25775">
            <v>162</v>
          </cell>
          <cell r="D25775">
            <v>2015</v>
          </cell>
          <cell r="E25775">
            <v>42369</v>
          </cell>
        </row>
        <row r="25776">
          <cell r="A25776">
            <v>42209</v>
          </cell>
          <cell r="B25776">
            <v>205</v>
          </cell>
          <cell r="C25776">
            <v>161</v>
          </cell>
          <cell r="D25776">
            <v>2015</v>
          </cell>
          <cell r="E25776">
            <v>42369</v>
          </cell>
        </row>
        <row r="25777">
          <cell r="A25777">
            <v>42210</v>
          </cell>
          <cell r="B25777">
            <v>206</v>
          </cell>
          <cell r="C25777">
            <v>160</v>
          </cell>
          <cell r="D25777">
            <v>2015</v>
          </cell>
          <cell r="E25777">
            <v>42369</v>
          </cell>
        </row>
        <row r="25778">
          <cell r="A25778">
            <v>42211</v>
          </cell>
          <cell r="B25778">
            <v>207</v>
          </cell>
          <cell r="C25778">
            <v>159</v>
          </cell>
          <cell r="D25778">
            <v>2015</v>
          </cell>
          <cell r="E25778">
            <v>42369</v>
          </cell>
        </row>
        <row r="25779">
          <cell r="A25779">
            <v>42212</v>
          </cell>
          <cell r="B25779">
            <v>208</v>
          </cell>
          <cell r="C25779">
            <v>158</v>
          </cell>
          <cell r="D25779">
            <v>2015</v>
          </cell>
          <cell r="E25779">
            <v>42369</v>
          </cell>
        </row>
        <row r="25780">
          <cell r="A25780">
            <v>42213</v>
          </cell>
          <cell r="B25780">
            <v>209</v>
          </cell>
          <cell r="C25780">
            <v>157</v>
          </cell>
          <cell r="D25780">
            <v>2015</v>
          </cell>
          <cell r="E25780">
            <v>42369</v>
          </cell>
        </row>
        <row r="25781">
          <cell r="A25781">
            <v>42214</v>
          </cell>
          <cell r="B25781">
            <v>210</v>
          </cell>
          <cell r="C25781">
            <v>156</v>
          </cell>
          <cell r="D25781">
            <v>2015</v>
          </cell>
          <cell r="E25781">
            <v>42369</v>
          </cell>
        </row>
        <row r="25782">
          <cell r="A25782">
            <v>42215</v>
          </cell>
          <cell r="B25782">
            <v>211</v>
          </cell>
          <cell r="C25782">
            <v>155</v>
          </cell>
          <cell r="D25782">
            <v>2015</v>
          </cell>
          <cell r="E25782">
            <v>42369</v>
          </cell>
        </row>
        <row r="25783">
          <cell r="A25783">
            <v>42216</v>
          </cell>
          <cell r="B25783">
            <v>212</v>
          </cell>
          <cell r="C25783">
            <v>154</v>
          </cell>
          <cell r="D25783">
            <v>2015</v>
          </cell>
          <cell r="E25783">
            <v>42369</v>
          </cell>
        </row>
        <row r="25784">
          <cell r="A25784">
            <v>42217</v>
          </cell>
          <cell r="B25784">
            <v>213</v>
          </cell>
          <cell r="C25784">
            <v>153</v>
          </cell>
          <cell r="D25784">
            <v>2015</v>
          </cell>
          <cell r="E25784">
            <v>42369</v>
          </cell>
        </row>
        <row r="25785">
          <cell r="A25785">
            <v>42218</v>
          </cell>
          <cell r="B25785">
            <v>214</v>
          </cell>
          <cell r="C25785">
            <v>152</v>
          </cell>
          <cell r="D25785">
            <v>2015</v>
          </cell>
          <cell r="E25785">
            <v>42369</v>
          </cell>
        </row>
        <row r="25786">
          <cell r="A25786">
            <v>42219</v>
          </cell>
          <cell r="B25786">
            <v>215</v>
          </cell>
          <cell r="C25786">
            <v>151</v>
          </cell>
          <cell r="D25786">
            <v>2015</v>
          </cell>
          <cell r="E25786">
            <v>42369</v>
          </cell>
        </row>
        <row r="25787">
          <cell r="A25787">
            <v>42220</v>
          </cell>
          <cell r="B25787">
            <v>216</v>
          </cell>
          <cell r="C25787">
            <v>150</v>
          </cell>
          <cell r="D25787">
            <v>2015</v>
          </cell>
          <cell r="E25787">
            <v>42369</v>
          </cell>
        </row>
        <row r="25788">
          <cell r="A25788">
            <v>42221</v>
          </cell>
          <cell r="B25788">
            <v>217</v>
          </cell>
          <cell r="C25788">
            <v>149</v>
          </cell>
          <cell r="D25788">
            <v>2015</v>
          </cell>
          <cell r="E25788">
            <v>42369</v>
          </cell>
        </row>
        <row r="25789">
          <cell r="A25789">
            <v>42222</v>
          </cell>
          <cell r="B25789">
            <v>218</v>
          </cell>
          <cell r="C25789">
            <v>148</v>
          </cell>
          <cell r="D25789">
            <v>2015</v>
          </cell>
          <cell r="E25789">
            <v>42369</v>
          </cell>
        </row>
        <row r="25790">
          <cell r="A25790">
            <v>42223</v>
          </cell>
          <cell r="B25790">
            <v>219</v>
          </cell>
          <cell r="C25790">
            <v>147</v>
          </cell>
          <cell r="D25790">
            <v>2015</v>
          </cell>
          <cell r="E25790">
            <v>42369</v>
          </cell>
        </row>
        <row r="25791">
          <cell r="A25791">
            <v>42224</v>
          </cell>
          <cell r="B25791">
            <v>220</v>
          </cell>
          <cell r="C25791">
            <v>146</v>
          </cell>
          <cell r="D25791">
            <v>2015</v>
          </cell>
          <cell r="E25791">
            <v>42369</v>
          </cell>
        </row>
        <row r="25792">
          <cell r="A25792">
            <v>42225</v>
          </cell>
          <cell r="B25792">
            <v>221</v>
          </cell>
          <cell r="C25792">
            <v>145</v>
          </cell>
          <cell r="D25792">
            <v>2015</v>
          </cell>
          <cell r="E25792">
            <v>42369</v>
          </cell>
        </row>
        <row r="25793">
          <cell r="A25793">
            <v>42226</v>
          </cell>
          <cell r="B25793">
            <v>222</v>
          </cell>
          <cell r="C25793">
            <v>144</v>
          </cell>
          <cell r="D25793">
            <v>2015</v>
          </cell>
          <cell r="E25793">
            <v>42369</v>
          </cell>
        </row>
        <row r="25794">
          <cell r="A25794">
            <v>42227</v>
          </cell>
          <cell r="B25794">
            <v>223</v>
          </cell>
          <cell r="C25794">
            <v>143</v>
          </cell>
          <cell r="D25794">
            <v>2015</v>
          </cell>
          <cell r="E25794">
            <v>42369</v>
          </cell>
        </row>
        <row r="25795">
          <cell r="A25795">
            <v>42228</v>
          </cell>
          <cell r="B25795">
            <v>224</v>
          </cell>
          <cell r="C25795">
            <v>142</v>
          </cell>
          <cell r="D25795">
            <v>2015</v>
          </cell>
          <cell r="E25795">
            <v>42369</v>
          </cell>
        </row>
        <row r="25796">
          <cell r="A25796">
            <v>42229</v>
          </cell>
          <cell r="B25796">
            <v>225</v>
          </cell>
          <cell r="C25796">
            <v>141</v>
          </cell>
          <cell r="D25796">
            <v>2015</v>
          </cell>
          <cell r="E25796">
            <v>42369</v>
          </cell>
        </row>
        <row r="25797">
          <cell r="A25797">
            <v>42230</v>
          </cell>
          <cell r="B25797">
            <v>226</v>
          </cell>
          <cell r="C25797">
            <v>140</v>
          </cell>
          <cell r="D25797">
            <v>2015</v>
          </cell>
          <cell r="E25797">
            <v>42369</v>
          </cell>
        </row>
        <row r="25798">
          <cell r="A25798">
            <v>42231</v>
          </cell>
          <cell r="B25798">
            <v>227</v>
          </cell>
          <cell r="C25798">
            <v>139</v>
          </cell>
          <cell r="D25798">
            <v>2015</v>
          </cell>
          <cell r="E25798">
            <v>42369</v>
          </cell>
        </row>
        <row r="25799">
          <cell r="A25799">
            <v>42232</v>
          </cell>
          <cell r="B25799">
            <v>228</v>
          </cell>
          <cell r="C25799">
            <v>138</v>
          </cell>
          <cell r="D25799">
            <v>2015</v>
          </cell>
          <cell r="E25799">
            <v>42369</v>
          </cell>
        </row>
        <row r="25800">
          <cell r="A25800">
            <v>42233</v>
          </cell>
          <cell r="B25800">
            <v>229</v>
          </cell>
          <cell r="C25800">
            <v>137</v>
          </cell>
          <cell r="D25800">
            <v>2015</v>
          </cell>
          <cell r="E25800">
            <v>42369</v>
          </cell>
        </row>
        <row r="25801">
          <cell r="A25801">
            <v>42234</v>
          </cell>
          <cell r="B25801">
            <v>230</v>
          </cell>
          <cell r="C25801">
            <v>136</v>
          </cell>
          <cell r="D25801">
            <v>2015</v>
          </cell>
          <cell r="E25801">
            <v>42369</v>
          </cell>
        </row>
        <row r="25802">
          <cell r="A25802">
            <v>42235</v>
          </cell>
          <cell r="B25802">
            <v>231</v>
          </cell>
          <cell r="C25802">
            <v>135</v>
          </cell>
          <cell r="D25802">
            <v>2015</v>
          </cell>
          <cell r="E25802">
            <v>42369</v>
          </cell>
        </row>
        <row r="25803">
          <cell r="A25803">
            <v>42236</v>
          </cell>
          <cell r="B25803">
            <v>232</v>
          </cell>
          <cell r="C25803">
            <v>134</v>
          </cell>
          <cell r="D25803">
            <v>2015</v>
          </cell>
          <cell r="E25803">
            <v>42369</v>
          </cell>
        </row>
        <row r="25804">
          <cell r="A25804">
            <v>42237</v>
          </cell>
          <cell r="B25804">
            <v>233</v>
          </cell>
          <cell r="C25804">
            <v>133</v>
          </cell>
          <cell r="D25804">
            <v>2015</v>
          </cell>
          <cell r="E25804">
            <v>42369</v>
          </cell>
        </row>
        <row r="25805">
          <cell r="A25805">
            <v>42238</v>
          </cell>
          <cell r="B25805">
            <v>234</v>
          </cell>
          <cell r="C25805">
            <v>132</v>
          </cell>
          <cell r="D25805">
            <v>2015</v>
          </cell>
          <cell r="E25805">
            <v>42369</v>
          </cell>
        </row>
        <row r="25806">
          <cell r="A25806">
            <v>42239</v>
          </cell>
          <cell r="B25806">
            <v>235</v>
          </cell>
          <cell r="C25806">
            <v>131</v>
          </cell>
          <cell r="D25806">
            <v>2015</v>
          </cell>
          <cell r="E25806">
            <v>42369</v>
          </cell>
        </row>
        <row r="25807">
          <cell r="A25807">
            <v>42240</v>
          </cell>
          <cell r="B25807">
            <v>236</v>
          </cell>
          <cell r="C25807">
            <v>130</v>
          </cell>
          <cell r="D25807">
            <v>2015</v>
          </cell>
          <cell r="E25807">
            <v>42369</v>
          </cell>
        </row>
        <row r="25808">
          <cell r="A25808">
            <v>42241</v>
          </cell>
          <cell r="B25808">
            <v>237</v>
          </cell>
          <cell r="C25808">
            <v>129</v>
          </cell>
          <cell r="D25808">
            <v>2015</v>
          </cell>
          <cell r="E25808">
            <v>42369</v>
          </cell>
        </row>
        <row r="25809">
          <cell r="A25809">
            <v>42242</v>
          </cell>
          <cell r="B25809">
            <v>238</v>
          </cell>
          <cell r="C25809">
            <v>128</v>
          </cell>
          <cell r="D25809">
            <v>2015</v>
          </cell>
          <cell r="E25809">
            <v>42369</v>
          </cell>
        </row>
        <row r="25810">
          <cell r="A25810">
            <v>42243</v>
          </cell>
          <cell r="B25810">
            <v>239</v>
          </cell>
          <cell r="C25810">
            <v>127</v>
          </cell>
          <cell r="D25810">
            <v>2015</v>
          </cell>
          <cell r="E25810">
            <v>42369</v>
          </cell>
        </row>
        <row r="25811">
          <cell r="A25811">
            <v>42244</v>
          </cell>
          <cell r="B25811">
            <v>240</v>
          </cell>
          <cell r="C25811">
            <v>126</v>
          </cell>
          <cell r="D25811">
            <v>2015</v>
          </cell>
          <cell r="E25811">
            <v>42369</v>
          </cell>
        </row>
        <row r="25812">
          <cell r="A25812">
            <v>42245</v>
          </cell>
          <cell r="B25812">
            <v>241</v>
          </cell>
          <cell r="C25812">
            <v>125</v>
          </cell>
          <cell r="D25812">
            <v>2015</v>
          </cell>
          <cell r="E25812">
            <v>42369</v>
          </cell>
        </row>
        <row r="25813">
          <cell r="A25813">
            <v>42246</v>
          </cell>
          <cell r="B25813">
            <v>242</v>
          </cell>
          <cell r="C25813">
            <v>124</v>
          </cell>
          <cell r="D25813">
            <v>2015</v>
          </cell>
          <cell r="E25813">
            <v>42369</v>
          </cell>
        </row>
        <row r="25814">
          <cell r="A25814">
            <v>42247</v>
          </cell>
          <cell r="B25814">
            <v>243</v>
          </cell>
          <cell r="C25814">
            <v>123</v>
          </cell>
          <cell r="D25814">
            <v>2015</v>
          </cell>
          <cell r="E25814">
            <v>42369</v>
          </cell>
        </row>
        <row r="25815">
          <cell r="A25815">
            <v>42248</v>
          </cell>
          <cell r="B25815">
            <v>244</v>
          </cell>
          <cell r="C25815">
            <v>122</v>
          </cell>
          <cell r="D25815">
            <v>2015</v>
          </cell>
          <cell r="E25815">
            <v>42369</v>
          </cell>
        </row>
        <row r="25816">
          <cell r="A25816">
            <v>42249</v>
          </cell>
          <cell r="B25816">
            <v>245</v>
          </cell>
          <cell r="C25816">
            <v>121</v>
          </cell>
          <cell r="D25816">
            <v>2015</v>
          </cell>
          <cell r="E25816">
            <v>42369</v>
          </cell>
        </row>
        <row r="25817">
          <cell r="A25817">
            <v>42250</v>
          </cell>
          <cell r="B25817">
            <v>246</v>
          </cell>
          <cell r="C25817">
            <v>120</v>
          </cell>
          <cell r="D25817">
            <v>2015</v>
          </cell>
          <cell r="E25817">
            <v>42369</v>
          </cell>
        </row>
        <row r="25818">
          <cell r="A25818">
            <v>42251</v>
          </cell>
          <cell r="B25818">
            <v>247</v>
          </cell>
          <cell r="C25818">
            <v>119</v>
          </cell>
          <cell r="D25818">
            <v>2015</v>
          </cell>
          <cell r="E25818">
            <v>42369</v>
          </cell>
        </row>
        <row r="25819">
          <cell r="A25819">
            <v>42252</v>
          </cell>
          <cell r="B25819">
            <v>248</v>
          </cell>
          <cell r="C25819">
            <v>118</v>
          </cell>
          <cell r="D25819">
            <v>2015</v>
          </cell>
          <cell r="E25819">
            <v>42369</v>
          </cell>
        </row>
        <row r="25820">
          <cell r="A25820">
            <v>42253</v>
          </cell>
          <cell r="B25820">
            <v>249</v>
          </cell>
          <cell r="C25820">
            <v>117</v>
          </cell>
          <cell r="D25820">
            <v>2015</v>
          </cell>
          <cell r="E25820">
            <v>42369</v>
          </cell>
        </row>
        <row r="25821">
          <cell r="A25821">
            <v>42254</v>
          </cell>
          <cell r="B25821">
            <v>250</v>
          </cell>
          <cell r="C25821">
            <v>116</v>
          </cell>
          <cell r="D25821">
            <v>2015</v>
          </cell>
          <cell r="E25821">
            <v>42369</v>
          </cell>
        </row>
        <row r="25822">
          <cell r="A25822">
            <v>42255</v>
          </cell>
          <cell r="B25822">
            <v>251</v>
          </cell>
          <cell r="C25822">
            <v>115</v>
          </cell>
          <cell r="D25822">
            <v>2015</v>
          </cell>
          <cell r="E25822">
            <v>42369</v>
          </cell>
        </row>
        <row r="25823">
          <cell r="A25823">
            <v>42256</v>
          </cell>
          <cell r="B25823">
            <v>252</v>
          </cell>
          <cell r="C25823">
            <v>114</v>
          </cell>
          <cell r="D25823">
            <v>2015</v>
          </cell>
          <cell r="E25823">
            <v>42369</v>
          </cell>
        </row>
        <row r="25824">
          <cell r="A25824">
            <v>42257</v>
          </cell>
          <cell r="B25824">
            <v>253</v>
          </cell>
          <cell r="C25824">
            <v>113</v>
          </cell>
          <cell r="D25824">
            <v>2015</v>
          </cell>
          <cell r="E25824">
            <v>42369</v>
          </cell>
        </row>
        <row r="25825">
          <cell r="A25825">
            <v>42258</v>
          </cell>
          <cell r="B25825">
            <v>254</v>
          </cell>
          <cell r="C25825">
            <v>112</v>
          </cell>
          <cell r="D25825">
            <v>2015</v>
          </cell>
          <cell r="E25825">
            <v>42369</v>
          </cell>
        </row>
        <row r="25826">
          <cell r="A25826">
            <v>42259</v>
          </cell>
          <cell r="B25826">
            <v>255</v>
          </cell>
          <cell r="C25826">
            <v>111</v>
          </cell>
          <cell r="D25826">
            <v>2015</v>
          </cell>
          <cell r="E25826">
            <v>42369</v>
          </cell>
        </row>
        <row r="25827">
          <cell r="A25827">
            <v>42260</v>
          </cell>
          <cell r="B25827">
            <v>256</v>
          </cell>
          <cell r="C25827">
            <v>110</v>
          </cell>
          <cell r="D25827">
            <v>2015</v>
          </cell>
          <cell r="E25827">
            <v>42369</v>
          </cell>
        </row>
        <row r="25828">
          <cell r="A25828">
            <v>42261</v>
          </cell>
          <cell r="B25828">
            <v>257</v>
          </cell>
          <cell r="C25828">
            <v>109</v>
          </cell>
          <cell r="D25828">
            <v>2015</v>
          </cell>
          <cell r="E25828">
            <v>42369</v>
          </cell>
        </row>
        <row r="25829">
          <cell r="A25829">
            <v>42262</v>
          </cell>
          <cell r="B25829">
            <v>258</v>
          </cell>
          <cell r="C25829">
            <v>108</v>
          </cell>
          <cell r="D25829">
            <v>2015</v>
          </cell>
          <cell r="E25829">
            <v>42369</v>
          </cell>
        </row>
        <row r="25830">
          <cell r="A25830">
            <v>42263</v>
          </cell>
          <cell r="B25830">
            <v>259</v>
          </cell>
          <cell r="C25830">
            <v>107</v>
          </cell>
          <cell r="D25830">
            <v>2015</v>
          </cell>
          <cell r="E25830">
            <v>42369</v>
          </cell>
        </row>
        <row r="25831">
          <cell r="A25831">
            <v>42264</v>
          </cell>
          <cell r="B25831">
            <v>260</v>
          </cell>
          <cell r="C25831">
            <v>106</v>
          </cell>
          <cell r="D25831">
            <v>2015</v>
          </cell>
          <cell r="E25831">
            <v>42369</v>
          </cell>
        </row>
        <row r="25832">
          <cell r="A25832">
            <v>42265</v>
          </cell>
          <cell r="B25832">
            <v>261</v>
          </cell>
          <cell r="C25832">
            <v>105</v>
          </cell>
          <cell r="D25832">
            <v>2015</v>
          </cell>
          <cell r="E25832">
            <v>42369</v>
          </cell>
        </row>
        <row r="25833">
          <cell r="A25833">
            <v>42266</v>
          </cell>
          <cell r="B25833">
            <v>262</v>
          </cell>
          <cell r="C25833">
            <v>104</v>
          </cell>
          <cell r="D25833">
            <v>2015</v>
          </cell>
          <cell r="E25833">
            <v>42369</v>
          </cell>
        </row>
        <row r="25834">
          <cell r="A25834">
            <v>42267</v>
          </cell>
          <cell r="B25834">
            <v>263</v>
          </cell>
          <cell r="C25834">
            <v>103</v>
          </cell>
          <cell r="D25834">
            <v>2015</v>
          </cell>
          <cell r="E25834">
            <v>42369</v>
          </cell>
        </row>
        <row r="25835">
          <cell r="A25835">
            <v>42268</v>
          </cell>
          <cell r="B25835">
            <v>264</v>
          </cell>
          <cell r="C25835">
            <v>102</v>
          </cell>
          <cell r="D25835">
            <v>2015</v>
          </cell>
          <cell r="E25835">
            <v>42369</v>
          </cell>
        </row>
        <row r="25836">
          <cell r="A25836">
            <v>42269</v>
          </cell>
          <cell r="B25836">
            <v>265</v>
          </cell>
          <cell r="C25836">
            <v>101</v>
          </cell>
          <cell r="D25836">
            <v>2015</v>
          </cell>
          <cell r="E25836">
            <v>42369</v>
          </cell>
        </row>
        <row r="25837">
          <cell r="A25837">
            <v>42270</v>
          </cell>
          <cell r="B25837">
            <v>266</v>
          </cell>
          <cell r="C25837">
            <v>100</v>
          </cell>
          <cell r="D25837">
            <v>2015</v>
          </cell>
          <cell r="E25837">
            <v>42369</v>
          </cell>
        </row>
        <row r="25838">
          <cell r="A25838">
            <v>42271</v>
          </cell>
          <cell r="B25838">
            <v>267</v>
          </cell>
          <cell r="C25838">
            <v>99</v>
          </cell>
          <cell r="D25838">
            <v>2015</v>
          </cell>
          <cell r="E25838">
            <v>42369</v>
          </cell>
        </row>
        <row r="25839">
          <cell r="A25839">
            <v>42272</v>
          </cell>
          <cell r="B25839">
            <v>268</v>
          </cell>
          <cell r="C25839">
            <v>98</v>
          </cell>
          <cell r="D25839">
            <v>2015</v>
          </cell>
          <cell r="E25839">
            <v>42369</v>
          </cell>
        </row>
        <row r="25840">
          <cell r="A25840">
            <v>42273</v>
          </cell>
          <cell r="B25840">
            <v>269</v>
          </cell>
          <cell r="C25840">
            <v>97</v>
          </cell>
          <cell r="D25840">
            <v>2015</v>
          </cell>
          <cell r="E25840">
            <v>42369</v>
          </cell>
        </row>
        <row r="25841">
          <cell r="A25841">
            <v>42274</v>
          </cell>
          <cell r="B25841">
            <v>270</v>
          </cell>
          <cell r="C25841">
            <v>96</v>
          </cell>
          <cell r="D25841">
            <v>2015</v>
          </cell>
          <cell r="E25841">
            <v>42369</v>
          </cell>
        </row>
        <row r="25842">
          <cell r="A25842">
            <v>42275</v>
          </cell>
          <cell r="B25842">
            <v>271</v>
          </cell>
          <cell r="C25842">
            <v>95</v>
          </cell>
          <cell r="D25842">
            <v>2015</v>
          </cell>
          <cell r="E25842">
            <v>42369</v>
          </cell>
        </row>
        <row r="25843">
          <cell r="A25843">
            <v>42276</v>
          </cell>
          <cell r="B25843">
            <v>272</v>
          </cell>
          <cell r="C25843">
            <v>94</v>
          </cell>
          <cell r="D25843">
            <v>2015</v>
          </cell>
          <cell r="E25843">
            <v>42369</v>
          </cell>
        </row>
        <row r="25844">
          <cell r="A25844">
            <v>42277</v>
          </cell>
          <cell r="B25844">
            <v>273</v>
          </cell>
          <cell r="C25844">
            <v>93</v>
          </cell>
          <cell r="D25844">
            <v>2015</v>
          </cell>
          <cell r="E25844">
            <v>42369</v>
          </cell>
        </row>
        <row r="25845">
          <cell r="A25845">
            <v>42278</v>
          </cell>
          <cell r="B25845">
            <v>274</v>
          </cell>
          <cell r="C25845">
            <v>92</v>
          </cell>
          <cell r="D25845">
            <v>2015</v>
          </cell>
          <cell r="E25845">
            <v>42369</v>
          </cell>
        </row>
        <row r="25846">
          <cell r="A25846">
            <v>42279</v>
          </cell>
          <cell r="B25846">
            <v>275</v>
          </cell>
          <cell r="C25846">
            <v>91</v>
          </cell>
          <cell r="D25846">
            <v>2015</v>
          </cell>
          <cell r="E25846">
            <v>42369</v>
          </cell>
        </row>
        <row r="25847">
          <cell r="A25847">
            <v>42280</v>
          </cell>
          <cell r="B25847">
            <v>276</v>
          </cell>
          <cell r="C25847">
            <v>90</v>
          </cell>
          <cell r="D25847">
            <v>2015</v>
          </cell>
          <cell r="E25847">
            <v>42369</v>
          </cell>
        </row>
        <row r="25848">
          <cell r="A25848">
            <v>42281</v>
          </cell>
          <cell r="B25848">
            <v>277</v>
          </cell>
          <cell r="C25848">
            <v>89</v>
          </cell>
          <cell r="D25848">
            <v>2015</v>
          </cell>
          <cell r="E25848">
            <v>42369</v>
          </cell>
        </row>
        <row r="25849">
          <cell r="A25849">
            <v>42282</v>
          </cell>
          <cell r="B25849">
            <v>278</v>
          </cell>
          <cell r="C25849">
            <v>88</v>
          </cell>
          <cell r="D25849">
            <v>2015</v>
          </cell>
          <cell r="E25849">
            <v>42369</v>
          </cell>
        </row>
        <row r="25850">
          <cell r="A25850">
            <v>42283</v>
          </cell>
          <cell r="B25850">
            <v>279</v>
          </cell>
          <cell r="C25850">
            <v>87</v>
          </cell>
          <cell r="D25850">
            <v>2015</v>
          </cell>
          <cell r="E25850">
            <v>42369</v>
          </cell>
        </row>
        <row r="25851">
          <cell r="A25851">
            <v>42284</v>
          </cell>
          <cell r="B25851">
            <v>280</v>
          </cell>
          <cell r="C25851">
            <v>86</v>
          </cell>
          <cell r="D25851">
            <v>2015</v>
          </cell>
          <cell r="E25851">
            <v>42369</v>
          </cell>
        </row>
        <row r="25852">
          <cell r="A25852">
            <v>42285</v>
          </cell>
          <cell r="B25852">
            <v>281</v>
          </cell>
          <cell r="C25852">
            <v>85</v>
          </cell>
          <cell r="D25852">
            <v>2015</v>
          </cell>
          <cell r="E25852">
            <v>42369</v>
          </cell>
        </row>
        <row r="25853">
          <cell r="A25853">
            <v>42286</v>
          </cell>
          <cell r="B25853">
            <v>282</v>
          </cell>
          <cell r="C25853">
            <v>84</v>
          </cell>
          <cell r="D25853">
            <v>2015</v>
          </cell>
          <cell r="E25853">
            <v>42369</v>
          </cell>
        </row>
        <row r="25854">
          <cell r="A25854">
            <v>42287</v>
          </cell>
          <cell r="B25854">
            <v>283</v>
          </cell>
          <cell r="C25854">
            <v>83</v>
          </cell>
          <cell r="D25854">
            <v>2015</v>
          </cell>
          <cell r="E25854">
            <v>42369</v>
          </cell>
        </row>
        <row r="25855">
          <cell r="A25855">
            <v>42288</v>
          </cell>
          <cell r="B25855">
            <v>284</v>
          </cell>
          <cell r="C25855">
            <v>82</v>
          </cell>
          <cell r="D25855">
            <v>2015</v>
          </cell>
          <cell r="E25855">
            <v>42369</v>
          </cell>
        </row>
        <row r="25856">
          <cell r="A25856">
            <v>42289</v>
          </cell>
          <cell r="B25856">
            <v>285</v>
          </cell>
          <cell r="C25856">
            <v>81</v>
          </cell>
          <cell r="D25856">
            <v>2015</v>
          </cell>
          <cell r="E25856">
            <v>42369</v>
          </cell>
        </row>
        <row r="25857">
          <cell r="A25857">
            <v>42290</v>
          </cell>
          <cell r="B25857">
            <v>286</v>
          </cell>
          <cell r="C25857">
            <v>80</v>
          </cell>
          <cell r="D25857">
            <v>2015</v>
          </cell>
          <cell r="E25857">
            <v>42369</v>
          </cell>
        </row>
        <row r="25858">
          <cell r="A25858">
            <v>42291</v>
          </cell>
          <cell r="B25858">
            <v>287</v>
          </cell>
          <cell r="C25858">
            <v>79</v>
          </cell>
          <cell r="D25858">
            <v>2015</v>
          </cell>
          <cell r="E25858">
            <v>42369</v>
          </cell>
        </row>
        <row r="25859">
          <cell r="A25859">
            <v>42292</v>
          </cell>
          <cell r="B25859">
            <v>288</v>
          </cell>
          <cell r="C25859">
            <v>78</v>
          </cell>
          <cell r="D25859">
            <v>2015</v>
          </cell>
          <cell r="E25859">
            <v>42369</v>
          </cell>
        </row>
        <row r="25860">
          <cell r="A25860">
            <v>42293</v>
          </cell>
          <cell r="B25860">
            <v>289</v>
          </cell>
          <cell r="C25860">
            <v>77</v>
          </cell>
          <cell r="D25860">
            <v>2015</v>
          </cell>
          <cell r="E25860">
            <v>42369</v>
          </cell>
        </row>
        <row r="25861">
          <cell r="A25861">
            <v>42294</v>
          </cell>
          <cell r="B25861">
            <v>290</v>
          </cell>
          <cell r="C25861">
            <v>76</v>
          </cell>
          <cell r="D25861">
            <v>2015</v>
          </cell>
          <cell r="E25861">
            <v>42369</v>
          </cell>
        </row>
        <row r="25862">
          <cell r="A25862">
            <v>42295</v>
          </cell>
          <cell r="B25862">
            <v>291</v>
          </cell>
          <cell r="C25862">
            <v>75</v>
          </cell>
          <cell r="D25862">
            <v>2015</v>
          </cell>
          <cell r="E25862">
            <v>42369</v>
          </cell>
        </row>
        <row r="25863">
          <cell r="A25863">
            <v>42296</v>
          </cell>
          <cell r="B25863">
            <v>292</v>
          </cell>
          <cell r="C25863">
            <v>74</v>
          </cell>
          <cell r="D25863">
            <v>2015</v>
          </cell>
          <cell r="E25863">
            <v>42369</v>
          </cell>
        </row>
        <row r="25864">
          <cell r="A25864">
            <v>42297</v>
          </cell>
          <cell r="B25864">
            <v>293</v>
          </cell>
          <cell r="C25864">
            <v>73</v>
          </cell>
          <cell r="D25864">
            <v>2015</v>
          </cell>
          <cell r="E25864">
            <v>42369</v>
          </cell>
        </row>
        <row r="25865">
          <cell r="A25865">
            <v>42298</v>
          </cell>
          <cell r="B25865">
            <v>294</v>
          </cell>
          <cell r="C25865">
            <v>72</v>
          </cell>
          <cell r="D25865">
            <v>2015</v>
          </cell>
          <cell r="E25865">
            <v>42369</v>
          </cell>
        </row>
        <row r="25866">
          <cell r="A25866">
            <v>42299</v>
          </cell>
          <cell r="B25866">
            <v>295</v>
          </cell>
          <cell r="C25866">
            <v>71</v>
          </cell>
          <cell r="D25866">
            <v>2015</v>
          </cell>
          <cell r="E25866">
            <v>42369</v>
          </cell>
        </row>
        <row r="25867">
          <cell r="A25867">
            <v>42300</v>
          </cell>
          <cell r="B25867">
            <v>296</v>
          </cell>
          <cell r="C25867">
            <v>70</v>
          </cell>
          <cell r="D25867">
            <v>2015</v>
          </cell>
          <cell r="E25867">
            <v>42369</v>
          </cell>
        </row>
        <row r="25868">
          <cell r="A25868">
            <v>42301</v>
          </cell>
          <cell r="B25868">
            <v>297</v>
          </cell>
          <cell r="C25868">
            <v>69</v>
          </cell>
          <cell r="D25868">
            <v>2015</v>
          </cell>
          <cell r="E25868">
            <v>42369</v>
          </cell>
        </row>
        <row r="25869">
          <cell r="A25869">
            <v>42302</v>
          </cell>
          <cell r="B25869">
            <v>298</v>
          </cell>
          <cell r="C25869">
            <v>68</v>
          </cell>
          <cell r="D25869">
            <v>2015</v>
          </cell>
          <cell r="E25869">
            <v>42369</v>
          </cell>
        </row>
        <row r="25870">
          <cell r="A25870">
            <v>42303</v>
          </cell>
          <cell r="B25870">
            <v>299</v>
          </cell>
          <cell r="C25870">
            <v>67</v>
          </cell>
          <cell r="D25870">
            <v>2015</v>
          </cell>
          <cell r="E25870">
            <v>42369</v>
          </cell>
        </row>
        <row r="25871">
          <cell r="A25871">
            <v>42304</v>
          </cell>
          <cell r="B25871">
            <v>300</v>
          </cell>
          <cell r="C25871">
            <v>66</v>
          </cell>
          <cell r="D25871">
            <v>2015</v>
          </cell>
          <cell r="E25871">
            <v>42369</v>
          </cell>
        </row>
        <row r="25872">
          <cell r="A25872">
            <v>42305</v>
          </cell>
          <cell r="B25872">
            <v>301</v>
          </cell>
          <cell r="C25872">
            <v>65</v>
          </cell>
          <cell r="D25872">
            <v>2015</v>
          </cell>
          <cell r="E25872">
            <v>42369</v>
          </cell>
        </row>
        <row r="25873">
          <cell r="A25873">
            <v>42306</v>
          </cell>
          <cell r="B25873">
            <v>302</v>
          </cell>
          <cell r="C25873">
            <v>64</v>
          </cell>
          <cell r="D25873">
            <v>2015</v>
          </cell>
          <cell r="E25873">
            <v>42369</v>
          </cell>
        </row>
        <row r="25874">
          <cell r="A25874">
            <v>42307</v>
          </cell>
          <cell r="B25874">
            <v>303</v>
          </cell>
          <cell r="C25874">
            <v>63</v>
          </cell>
          <cell r="D25874">
            <v>2015</v>
          </cell>
          <cell r="E25874">
            <v>42369</v>
          </cell>
        </row>
        <row r="25875">
          <cell r="A25875">
            <v>42308</v>
          </cell>
          <cell r="B25875">
            <v>304</v>
          </cell>
          <cell r="C25875">
            <v>62</v>
          </cell>
          <cell r="D25875">
            <v>2015</v>
          </cell>
          <cell r="E25875">
            <v>42369</v>
          </cell>
        </row>
        <row r="25876">
          <cell r="A25876">
            <v>42309</v>
          </cell>
          <cell r="B25876">
            <v>305</v>
          </cell>
          <cell r="C25876">
            <v>61</v>
          </cell>
          <cell r="D25876">
            <v>2015</v>
          </cell>
          <cell r="E25876">
            <v>42369</v>
          </cell>
        </row>
        <row r="25877">
          <cell r="A25877">
            <v>42310</v>
          </cell>
          <cell r="B25877">
            <v>306</v>
          </cell>
          <cell r="C25877">
            <v>60</v>
          </cell>
          <cell r="D25877">
            <v>2015</v>
          </cell>
          <cell r="E25877">
            <v>42369</v>
          </cell>
        </row>
        <row r="25878">
          <cell r="A25878">
            <v>42311</v>
          </cell>
          <cell r="B25878">
            <v>307</v>
          </cell>
          <cell r="C25878">
            <v>59</v>
          </cell>
          <cell r="D25878">
            <v>2015</v>
          </cell>
          <cell r="E25878">
            <v>42369</v>
          </cell>
        </row>
        <row r="25879">
          <cell r="A25879">
            <v>42312</v>
          </cell>
          <cell r="B25879">
            <v>308</v>
          </cell>
          <cell r="C25879">
            <v>58</v>
          </cell>
          <cell r="D25879">
            <v>2015</v>
          </cell>
          <cell r="E25879">
            <v>42369</v>
          </cell>
        </row>
        <row r="25880">
          <cell r="A25880">
            <v>42313</v>
          </cell>
          <cell r="B25880">
            <v>309</v>
          </cell>
          <cell r="C25880">
            <v>57</v>
          </cell>
          <cell r="D25880">
            <v>2015</v>
          </cell>
          <cell r="E25880">
            <v>42369</v>
          </cell>
        </row>
        <row r="25881">
          <cell r="A25881">
            <v>42314</v>
          </cell>
          <cell r="B25881">
            <v>310</v>
          </cell>
          <cell r="C25881">
            <v>56</v>
          </cell>
          <cell r="D25881">
            <v>2015</v>
          </cell>
          <cell r="E25881">
            <v>42369</v>
          </cell>
        </row>
        <row r="25882">
          <cell r="A25882">
            <v>42315</v>
          </cell>
          <cell r="B25882">
            <v>311</v>
          </cell>
          <cell r="C25882">
            <v>55</v>
          </cell>
          <cell r="D25882">
            <v>2015</v>
          </cell>
          <cell r="E25882">
            <v>42369</v>
          </cell>
        </row>
        <row r="25883">
          <cell r="A25883">
            <v>42316</v>
          </cell>
          <cell r="B25883">
            <v>312</v>
          </cell>
          <cell r="C25883">
            <v>54</v>
          </cell>
          <cell r="D25883">
            <v>2015</v>
          </cell>
          <cell r="E25883">
            <v>42369</v>
          </cell>
        </row>
        <row r="25884">
          <cell r="A25884">
            <v>42317</v>
          </cell>
          <cell r="B25884">
            <v>313</v>
          </cell>
          <cell r="C25884">
            <v>53</v>
          </cell>
          <cell r="D25884">
            <v>2015</v>
          </cell>
          <cell r="E25884">
            <v>42369</v>
          </cell>
        </row>
        <row r="25885">
          <cell r="A25885">
            <v>42318</v>
          </cell>
          <cell r="B25885">
            <v>314</v>
          </cell>
          <cell r="C25885">
            <v>52</v>
          </cell>
          <cell r="D25885">
            <v>2015</v>
          </cell>
          <cell r="E25885">
            <v>42369</v>
          </cell>
        </row>
        <row r="25886">
          <cell r="A25886">
            <v>42319</v>
          </cell>
          <cell r="B25886">
            <v>315</v>
          </cell>
          <cell r="C25886">
            <v>51</v>
          </cell>
          <cell r="D25886">
            <v>2015</v>
          </cell>
          <cell r="E25886">
            <v>42369</v>
          </cell>
        </row>
        <row r="25887">
          <cell r="A25887">
            <v>42320</v>
          </cell>
          <cell r="B25887">
            <v>316</v>
          </cell>
          <cell r="C25887">
            <v>50</v>
          </cell>
          <cell r="D25887">
            <v>2015</v>
          </cell>
          <cell r="E25887">
            <v>42369</v>
          </cell>
        </row>
        <row r="25888">
          <cell r="A25888">
            <v>42321</v>
          </cell>
          <cell r="B25888">
            <v>317</v>
          </cell>
          <cell r="C25888">
            <v>49</v>
          </cell>
          <cell r="D25888">
            <v>2015</v>
          </cell>
          <cell r="E25888">
            <v>42369</v>
          </cell>
        </row>
        <row r="25889">
          <cell r="A25889">
            <v>42322</v>
          </cell>
          <cell r="B25889">
            <v>318</v>
          </cell>
          <cell r="C25889">
            <v>48</v>
          </cell>
          <cell r="D25889">
            <v>2015</v>
          </cell>
          <cell r="E25889">
            <v>42369</v>
          </cell>
        </row>
        <row r="25890">
          <cell r="A25890">
            <v>42323</v>
          </cell>
          <cell r="B25890">
            <v>319</v>
          </cell>
          <cell r="C25890">
            <v>47</v>
          </cell>
          <cell r="D25890">
            <v>2015</v>
          </cell>
          <cell r="E25890">
            <v>42369</v>
          </cell>
        </row>
        <row r="25891">
          <cell r="A25891">
            <v>42324</v>
          </cell>
          <cell r="B25891">
            <v>320</v>
          </cell>
          <cell r="C25891">
            <v>46</v>
          </cell>
          <cell r="D25891">
            <v>2015</v>
          </cell>
          <cell r="E25891">
            <v>42369</v>
          </cell>
        </row>
        <row r="25892">
          <cell r="A25892">
            <v>42325</v>
          </cell>
          <cell r="B25892">
            <v>321</v>
          </cell>
          <cell r="C25892">
            <v>45</v>
          </cell>
          <cell r="D25892">
            <v>2015</v>
          </cell>
          <cell r="E25892">
            <v>42369</v>
          </cell>
        </row>
        <row r="25893">
          <cell r="A25893">
            <v>42326</v>
          </cell>
          <cell r="B25893">
            <v>322</v>
          </cell>
          <cell r="C25893">
            <v>44</v>
          </cell>
          <cell r="D25893">
            <v>2015</v>
          </cell>
          <cell r="E25893">
            <v>42369</v>
          </cell>
        </row>
        <row r="25894">
          <cell r="A25894">
            <v>42327</v>
          </cell>
          <cell r="B25894">
            <v>323</v>
          </cell>
          <cell r="C25894">
            <v>43</v>
          </cell>
          <cell r="D25894">
            <v>2015</v>
          </cell>
          <cell r="E25894">
            <v>42369</v>
          </cell>
        </row>
        <row r="25895">
          <cell r="A25895">
            <v>42328</v>
          </cell>
          <cell r="B25895">
            <v>324</v>
          </cell>
          <cell r="C25895">
            <v>42</v>
          </cell>
          <cell r="D25895">
            <v>2015</v>
          </cell>
          <cell r="E25895">
            <v>42369</v>
          </cell>
        </row>
        <row r="25896">
          <cell r="A25896">
            <v>42329</v>
          </cell>
          <cell r="B25896">
            <v>325</v>
          </cell>
          <cell r="C25896">
            <v>41</v>
          </cell>
          <cell r="D25896">
            <v>2015</v>
          </cell>
          <cell r="E25896">
            <v>42369</v>
          </cell>
        </row>
        <row r="25897">
          <cell r="A25897">
            <v>42330</v>
          </cell>
          <cell r="B25897">
            <v>326</v>
          </cell>
          <cell r="C25897">
            <v>40</v>
          </cell>
          <cell r="D25897">
            <v>2015</v>
          </cell>
          <cell r="E25897">
            <v>42369</v>
          </cell>
        </row>
        <row r="25898">
          <cell r="A25898">
            <v>42331</v>
          </cell>
          <cell r="B25898">
            <v>327</v>
          </cell>
          <cell r="C25898">
            <v>39</v>
          </cell>
          <cell r="D25898">
            <v>2015</v>
          </cell>
          <cell r="E25898">
            <v>42369</v>
          </cell>
        </row>
        <row r="25899">
          <cell r="A25899">
            <v>42332</v>
          </cell>
          <cell r="B25899">
            <v>328</v>
          </cell>
          <cell r="C25899">
            <v>38</v>
          </cell>
          <cell r="D25899">
            <v>2015</v>
          </cell>
          <cell r="E25899">
            <v>42369</v>
          </cell>
        </row>
        <row r="25900">
          <cell r="A25900">
            <v>42333</v>
          </cell>
          <cell r="B25900">
            <v>329</v>
          </cell>
          <cell r="C25900">
            <v>37</v>
          </cell>
          <cell r="D25900">
            <v>2015</v>
          </cell>
          <cell r="E25900">
            <v>42369</v>
          </cell>
        </row>
        <row r="25901">
          <cell r="A25901">
            <v>42334</v>
          </cell>
          <cell r="B25901">
            <v>330</v>
          </cell>
          <cell r="C25901">
            <v>36</v>
          </cell>
          <cell r="D25901">
            <v>2015</v>
          </cell>
          <cell r="E25901">
            <v>42369</v>
          </cell>
        </row>
        <row r="25902">
          <cell r="A25902">
            <v>42335</v>
          </cell>
          <cell r="B25902">
            <v>331</v>
          </cell>
          <cell r="C25902">
            <v>35</v>
          </cell>
          <cell r="D25902">
            <v>2015</v>
          </cell>
          <cell r="E25902">
            <v>42369</v>
          </cell>
        </row>
        <row r="25903">
          <cell r="A25903">
            <v>42336</v>
          </cell>
          <cell r="B25903">
            <v>332</v>
          </cell>
          <cell r="C25903">
            <v>34</v>
          </cell>
          <cell r="D25903">
            <v>2015</v>
          </cell>
          <cell r="E25903">
            <v>42369</v>
          </cell>
        </row>
        <row r="25904">
          <cell r="A25904">
            <v>42337</v>
          </cell>
          <cell r="B25904">
            <v>333</v>
          </cell>
          <cell r="C25904">
            <v>33</v>
          </cell>
          <cell r="D25904">
            <v>2015</v>
          </cell>
          <cell r="E25904">
            <v>42369</v>
          </cell>
        </row>
        <row r="25905">
          <cell r="A25905">
            <v>42338</v>
          </cell>
          <cell r="B25905">
            <v>334</v>
          </cell>
          <cell r="C25905">
            <v>32</v>
          </cell>
          <cell r="D25905">
            <v>2015</v>
          </cell>
          <cell r="E25905">
            <v>42369</v>
          </cell>
        </row>
        <row r="25906">
          <cell r="A25906">
            <v>42339</v>
          </cell>
          <cell r="B25906">
            <v>335</v>
          </cell>
          <cell r="C25906">
            <v>31</v>
          </cell>
          <cell r="D25906">
            <v>2015</v>
          </cell>
          <cell r="E25906">
            <v>42369</v>
          </cell>
        </row>
        <row r="25907">
          <cell r="A25907">
            <v>42340</v>
          </cell>
          <cell r="B25907">
            <v>336</v>
          </cell>
          <cell r="C25907">
            <v>30</v>
          </cell>
          <cell r="D25907">
            <v>2015</v>
          </cell>
          <cell r="E25907">
            <v>42369</v>
          </cell>
        </row>
        <row r="25908">
          <cell r="A25908">
            <v>42341</v>
          </cell>
          <cell r="B25908">
            <v>337</v>
          </cell>
          <cell r="C25908">
            <v>29</v>
          </cell>
          <cell r="D25908">
            <v>2015</v>
          </cell>
          <cell r="E25908">
            <v>42369</v>
          </cell>
        </row>
        <row r="25909">
          <cell r="A25909">
            <v>42342</v>
          </cell>
          <cell r="B25909">
            <v>338</v>
          </cell>
          <cell r="C25909">
            <v>28</v>
          </cell>
          <cell r="D25909">
            <v>2015</v>
          </cell>
          <cell r="E25909">
            <v>42369</v>
          </cell>
        </row>
        <row r="25910">
          <cell r="A25910">
            <v>42343</v>
          </cell>
          <cell r="B25910">
            <v>339</v>
          </cell>
          <cell r="C25910">
            <v>27</v>
          </cell>
          <cell r="D25910">
            <v>2015</v>
          </cell>
          <cell r="E25910">
            <v>42369</v>
          </cell>
        </row>
        <row r="25911">
          <cell r="A25911">
            <v>42344</v>
          </cell>
          <cell r="B25911">
            <v>340</v>
          </cell>
          <cell r="C25911">
            <v>26</v>
          </cell>
          <cell r="D25911">
            <v>2015</v>
          </cell>
          <cell r="E25911">
            <v>42369</v>
          </cell>
        </row>
        <row r="25912">
          <cell r="A25912">
            <v>42345</v>
          </cell>
          <cell r="B25912">
            <v>341</v>
          </cell>
          <cell r="C25912">
            <v>25</v>
          </cell>
          <cell r="D25912">
            <v>2015</v>
          </cell>
          <cell r="E25912">
            <v>42369</v>
          </cell>
        </row>
        <row r="25913">
          <cell r="A25913">
            <v>42346</v>
          </cell>
          <cell r="B25913">
            <v>342</v>
          </cell>
          <cell r="C25913">
            <v>24</v>
          </cell>
          <cell r="D25913">
            <v>2015</v>
          </cell>
          <cell r="E25913">
            <v>42369</v>
          </cell>
        </row>
        <row r="25914">
          <cell r="A25914">
            <v>42347</v>
          </cell>
          <cell r="B25914">
            <v>343</v>
          </cell>
          <cell r="C25914">
            <v>23</v>
          </cell>
          <cell r="D25914">
            <v>2015</v>
          </cell>
          <cell r="E25914">
            <v>42369</v>
          </cell>
        </row>
        <row r="25915">
          <cell r="A25915">
            <v>42348</v>
          </cell>
          <cell r="B25915">
            <v>344</v>
          </cell>
          <cell r="C25915">
            <v>22</v>
          </cell>
          <cell r="D25915">
            <v>2015</v>
          </cell>
          <cell r="E25915">
            <v>42369</v>
          </cell>
        </row>
        <row r="25916">
          <cell r="A25916">
            <v>42349</v>
          </cell>
          <cell r="B25916">
            <v>345</v>
          </cell>
          <cell r="C25916">
            <v>21</v>
          </cell>
          <cell r="D25916">
            <v>2015</v>
          </cell>
          <cell r="E25916">
            <v>42369</v>
          </cell>
        </row>
        <row r="25917">
          <cell r="A25917">
            <v>42350</v>
          </cell>
          <cell r="B25917">
            <v>346</v>
          </cell>
          <cell r="C25917">
            <v>20</v>
          </cell>
          <cell r="D25917">
            <v>2015</v>
          </cell>
          <cell r="E25917">
            <v>42369</v>
          </cell>
        </row>
        <row r="25918">
          <cell r="A25918">
            <v>42351</v>
          </cell>
          <cell r="B25918">
            <v>347</v>
          </cell>
          <cell r="C25918">
            <v>19</v>
          </cell>
          <cell r="D25918">
            <v>2015</v>
          </cell>
          <cell r="E25918">
            <v>42369</v>
          </cell>
        </row>
        <row r="25919">
          <cell r="A25919">
            <v>42352</v>
          </cell>
          <cell r="B25919">
            <v>348</v>
          </cell>
          <cell r="C25919">
            <v>18</v>
          </cell>
          <cell r="D25919">
            <v>2015</v>
          </cell>
          <cell r="E25919">
            <v>42369</v>
          </cell>
        </row>
        <row r="25920">
          <cell r="A25920">
            <v>42353</v>
          </cell>
          <cell r="B25920">
            <v>349</v>
          </cell>
          <cell r="C25920">
            <v>17</v>
          </cell>
          <cell r="D25920">
            <v>2015</v>
          </cell>
          <cell r="E25920">
            <v>42369</v>
          </cell>
        </row>
        <row r="25921">
          <cell r="A25921">
            <v>42354</v>
          </cell>
          <cell r="B25921">
            <v>350</v>
          </cell>
          <cell r="C25921">
            <v>16</v>
          </cell>
          <cell r="D25921">
            <v>2015</v>
          </cell>
          <cell r="E25921">
            <v>42369</v>
          </cell>
        </row>
        <row r="25922">
          <cell r="A25922">
            <v>42355</v>
          </cell>
          <cell r="B25922">
            <v>351</v>
          </cell>
          <cell r="C25922">
            <v>15</v>
          </cell>
          <cell r="D25922">
            <v>2015</v>
          </cell>
          <cell r="E25922">
            <v>42369</v>
          </cell>
        </row>
        <row r="25923">
          <cell r="A25923">
            <v>42356</v>
          </cell>
          <cell r="B25923">
            <v>352</v>
          </cell>
          <cell r="C25923">
            <v>14</v>
          </cell>
          <cell r="D25923">
            <v>2015</v>
          </cell>
          <cell r="E25923">
            <v>42369</v>
          </cell>
        </row>
        <row r="25924">
          <cell r="A25924">
            <v>42357</v>
          </cell>
          <cell r="B25924">
            <v>353</v>
          </cell>
          <cell r="C25924">
            <v>13</v>
          </cell>
          <cell r="D25924">
            <v>2015</v>
          </cell>
          <cell r="E25924">
            <v>42369</v>
          </cell>
        </row>
        <row r="25925">
          <cell r="A25925">
            <v>42358</v>
          </cell>
          <cell r="B25925">
            <v>354</v>
          </cell>
          <cell r="C25925">
            <v>12</v>
          </cell>
          <cell r="D25925">
            <v>2015</v>
          </cell>
          <cell r="E25925">
            <v>42369</v>
          </cell>
        </row>
        <row r="25926">
          <cell r="A25926">
            <v>42359</v>
          </cell>
          <cell r="B25926">
            <v>355</v>
          </cell>
          <cell r="C25926">
            <v>11</v>
          </cell>
          <cell r="D25926">
            <v>2015</v>
          </cell>
          <cell r="E25926">
            <v>42369</v>
          </cell>
        </row>
        <row r="25927">
          <cell r="A25927">
            <v>42360</v>
          </cell>
          <cell r="B25927">
            <v>356</v>
          </cell>
          <cell r="C25927">
            <v>10</v>
          </cell>
          <cell r="D25927">
            <v>2015</v>
          </cell>
          <cell r="E25927">
            <v>42369</v>
          </cell>
        </row>
        <row r="25928">
          <cell r="A25928">
            <v>42361</v>
          </cell>
          <cell r="B25928">
            <v>357</v>
          </cell>
          <cell r="C25928">
            <v>9</v>
          </cell>
          <cell r="D25928">
            <v>2015</v>
          </cell>
          <cell r="E25928">
            <v>42369</v>
          </cell>
        </row>
        <row r="25929">
          <cell r="A25929">
            <v>42362</v>
          </cell>
          <cell r="B25929">
            <v>358</v>
          </cell>
          <cell r="C25929">
            <v>8</v>
          </cell>
          <cell r="D25929">
            <v>2015</v>
          </cell>
          <cell r="E25929">
            <v>42369</v>
          </cell>
        </row>
        <row r="25930">
          <cell r="A25930">
            <v>42363</v>
          </cell>
          <cell r="B25930">
            <v>359</v>
          </cell>
          <cell r="C25930">
            <v>7</v>
          </cell>
          <cell r="D25930">
            <v>2015</v>
          </cell>
          <cell r="E25930">
            <v>42369</v>
          </cell>
        </row>
        <row r="25931">
          <cell r="A25931">
            <v>42364</v>
          </cell>
          <cell r="B25931">
            <v>360</v>
          </cell>
          <cell r="C25931">
            <v>6</v>
          </cell>
          <cell r="D25931">
            <v>2015</v>
          </cell>
          <cell r="E25931">
            <v>42369</v>
          </cell>
        </row>
        <row r="25932">
          <cell r="A25932">
            <v>42365</v>
          </cell>
          <cell r="B25932">
            <v>361</v>
          </cell>
          <cell r="C25932">
            <v>5</v>
          </cell>
          <cell r="D25932">
            <v>2015</v>
          </cell>
          <cell r="E25932">
            <v>42369</v>
          </cell>
        </row>
        <row r="25933">
          <cell r="A25933">
            <v>42366</v>
          </cell>
          <cell r="B25933">
            <v>362</v>
          </cell>
          <cell r="C25933">
            <v>4</v>
          </cell>
          <cell r="D25933">
            <v>2015</v>
          </cell>
          <cell r="E25933">
            <v>42369</v>
          </cell>
        </row>
        <row r="25934">
          <cell r="A25934">
            <v>42367</v>
          </cell>
          <cell r="B25934">
            <v>363</v>
          </cell>
          <cell r="C25934">
            <v>3</v>
          </cell>
          <cell r="D25934">
            <v>2015</v>
          </cell>
          <cell r="E25934">
            <v>42369</v>
          </cell>
        </row>
        <row r="25935">
          <cell r="A25935">
            <v>42368</v>
          </cell>
          <cell r="B25935">
            <v>364</v>
          </cell>
          <cell r="C25935">
            <v>2</v>
          </cell>
          <cell r="D25935">
            <v>2015</v>
          </cell>
          <cell r="E25935">
            <v>42369</v>
          </cell>
        </row>
        <row r="25936">
          <cell r="A25936">
            <v>42369</v>
          </cell>
          <cell r="B25936">
            <v>365</v>
          </cell>
          <cell r="C25936">
            <v>1</v>
          </cell>
          <cell r="D25936">
            <v>2015</v>
          </cell>
          <cell r="E25936">
            <v>42369</v>
          </cell>
        </row>
        <row r="25937">
          <cell r="A25937">
            <v>42370</v>
          </cell>
          <cell r="B25937">
            <v>1</v>
          </cell>
          <cell r="C25937">
            <v>366</v>
          </cell>
          <cell r="D25937">
            <v>2016</v>
          </cell>
          <cell r="E25937">
            <v>42735</v>
          </cell>
        </row>
        <row r="25938">
          <cell r="A25938">
            <v>42371</v>
          </cell>
          <cell r="B25938">
            <v>2</v>
          </cell>
          <cell r="C25938">
            <v>365</v>
          </cell>
          <cell r="D25938">
            <v>2016</v>
          </cell>
          <cell r="E25938">
            <v>42735</v>
          </cell>
        </row>
        <row r="25939">
          <cell r="A25939">
            <v>42372</v>
          </cell>
          <cell r="B25939">
            <v>3</v>
          </cell>
          <cell r="C25939">
            <v>364</v>
          </cell>
          <cell r="D25939">
            <v>2016</v>
          </cell>
          <cell r="E25939">
            <v>42735</v>
          </cell>
        </row>
        <row r="25940">
          <cell r="A25940">
            <v>42373</v>
          </cell>
          <cell r="B25940">
            <v>4</v>
          </cell>
          <cell r="C25940">
            <v>363</v>
          </cell>
          <cell r="D25940">
            <v>2016</v>
          </cell>
          <cell r="E25940">
            <v>42735</v>
          </cell>
        </row>
        <row r="25941">
          <cell r="A25941">
            <v>42374</v>
          </cell>
          <cell r="B25941">
            <v>5</v>
          </cell>
          <cell r="C25941">
            <v>362</v>
          </cell>
          <cell r="D25941">
            <v>2016</v>
          </cell>
          <cell r="E25941">
            <v>42735</v>
          </cell>
        </row>
        <row r="25942">
          <cell r="A25942">
            <v>42375</v>
          </cell>
          <cell r="B25942">
            <v>6</v>
          </cell>
          <cell r="C25942">
            <v>361</v>
          </cell>
          <cell r="D25942">
            <v>2016</v>
          </cell>
          <cell r="E25942">
            <v>42735</v>
          </cell>
        </row>
        <row r="25943">
          <cell r="A25943">
            <v>42376</v>
          </cell>
          <cell r="B25943">
            <v>7</v>
          </cell>
          <cell r="C25943">
            <v>360</v>
          </cell>
          <cell r="D25943">
            <v>2016</v>
          </cell>
          <cell r="E25943">
            <v>42735</v>
          </cell>
        </row>
        <row r="25944">
          <cell r="A25944">
            <v>42377</v>
          </cell>
          <cell r="B25944">
            <v>8</v>
          </cell>
          <cell r="C25944">
            <v>359</v>
          </cell>
          <cell r="D25944">
            <v>2016</v>
          </cell>
          <cell r="E25944">
            <v>42735</v>
          </cell>
        </row>
        <row r="25945">
          <cell r="A25945">
            <v>42378</v>
          </cell>
          <cell r="B25945">
            <v>9</v>
          </cell>
          <cell r="C25945">
            <v>358</v>
          </cell>
          <cell r="D25945">
            <v>2016</v>
          </cell>
          <cell r="E25945">
            <v>42735</v>
          </cell>
        </row>
        <row r="25946">
          <cell r="A25946">
            <v>42379</v>
          </cell>
          <cell r="B25946">
            <v>10</v>
          </cell>
          <cell r="C25946">
            <v>357</v>
          </cell>
          <cell r="D25946">
            <v>2016</v>
          </cell>
          <cell r="E25946">
            <v>42735</v>
          </cell>
        </row>
        <row r="25947">
          <cell r="A25947">
            <v>42380</v>
          </cell>
          <cell r="B25947">
            <v>11</v>
          </cell>
          <cell r="C25947">
            <v>356</v>
          </cell>
          <cell r="D25947">
            <v>2016</v>
          </cell>
          <cell r="E25947">
            <v>42735</v>
          </cell>
        </row>
        <row r="25948">
          <cell r="A25948">
            <v>42381</v>
          </cell>
          <cell r="B25948">
            <v>12</v>
          </cell>
          <cell r="C25948">
            <v>355</v>
          </cell>
          <cell r="D25948">
            <v>2016</v>
          </cell>
          <cell r="E25948">
            <v>42735</v>
          </cell>
        </row>
        <row r="25949">
          <cell r="A25949">
            <v>42382</v>
          </cell>
          <cell r="B25949">
            <v>13</v>
          </cell>
          <cell r="C25949">
            <v>354</v>
          </cell>
          <cell r="D25949">
            <v>2016</v>
          </cell>
          <cell r="E25949">
            <v>42735</v>
          </cell>
        </row>
        <row r="25950">
          <cell r="A25950">
            <v>42383</v>
          </cell>
          <cell r="B25950">
            <v>14</v>
          </cell>
          <cell r="C25950">
            <v>353</v>
          </cell>
          <cell r="D25950">
            <v>2016</v>
          </cell>
          <cell r="E25950">
            <v>42735</v>
          </cell>
        </row>
        <row r="25951">
          <cell r="A25951">
            <v>42384</v>
          </cell>
          <cell r="B25951">
            <v>15</v>
          </cell>
          <cell r="C25951">
            <v>352</v>
          </cell>
          <cell r="D25951">
            <v>2016</v>
          </cell>
          <cell r="E25951">
            <v>42735</v>
          </cell>
        </row>
        <row r="25952">
          <cell r="A25952">
            <v>42385</v>
          </cell>
          <cell r="B25952">
            <v>16</v>
          </cell>
          <cell r="C25952">
            <v>351</v>
          </cell>
          <cell r="D25952">
            <v>2016</v>
          </cell>
          <cell r="E25952">
            <v>42735</v>
          </cell>
        </row>
        <row r="25953">
          <cell r="A25953">
            <v>42386</v>
          </cell>
          <cell r="B25953">
            <v>17</v>
          </cell>
          <cell r="C25953">
            <v>350</v>
          </cell>
          <cell r="D25953">
            <v>2016</v>
          </cell>
          <cell r="E25953">
            <v>42735</v>
          </cell>
        </row>
        <row r="25954">
          <cell r="A25954">
            <v>42387</v>
          </cell>
          <cell r="B25954">
            <v>18</v>
          </cell>
          <cell r="C25954">
            <v>349</v>
          </cell>
          <cell r="D25954">
            <v>2016</v>
          </cell>
          <cell r="E25954">
            <v>42735</v>
          </cell>
        </row>
        <row r="25955">
          <cell r="A25955">
            <v>42388</v>
          </cell>
          <cell r="B25955">
            <v>19</v>
          </cell>
          <cell r="C25955">
            <v>348</v>
          </cell>
          <cell r="D25955">
            <v>2016</v>
          </cell>
          <cell r="E25955">
            <v>42735</v>
          </cell>
        </row>
        <row r="25956">
          <cell r="A25956">
            <v>42389</v>
          </cell>
          <cell r="B25956">
            <v>20</v>
          </cell>
          <cell r="C25956">
            <v>347</v>
          </cell>
          <cell r="D25956">
            <v>2016</v>
          </cell>
          <cell r="E25956">
            <v>42735</v>
          </cell>
        </row>
        <row r="25957">
          <cell r="A25957">
            <v>42390</v>
          </cell>
          <cell r="B25957">
            <v>21</v>
          </cell>
          <cell r="C25957">
            <v>346</v>
          </cell>
          <cell r="D25957">
            <v>2016</v>
          </cell>
          <cell r="E25957">
            <v>42735</v>
          </cell>
        </row>
        <row r="25958">
          <cell r="A25958">
            <v>42391</v>
          </cell>
          <cell r="B25958">
            <v>22</v>
          </cell>
          <cell r="C25958">
            <v>345</v>
          </cell>
          <cell r="D25958">
            <v>2016</v>
          </cell>
          <cell r="E25958">
            <v>42735</v>
          </cell>
        </row>
        <row r="25959">
          <cell r="A25959">
            <v>42392</v>
          </cell>
          <cell r="B25959">
            <v>23</v>
          </cell>
          <cell r="C25959">
            <v>344</v>
          </cell>
          <cell r="D25959">
            <v>2016</v>
          </cell>
          <cell r="E25959">
            <v>42735</v>
          </cell>
        </row>
        <row r="25960">
          <cell r="A25960">
            <v>42393</v>
          </cell>
          <cell r="B25960">
            <v>24</v>
          </cell>
          <cell r="C25960">
            <v>343</v>
          </cell>
          <cell r="D25960">
            <v>2016</v>
          </cell>
          <cell r="E25960">
            <v>42735</v>
          </cell>
        </row>
        <row r="25961">
          <cell r="A25961">
            <v>42394</v>
          </cell>
          <cell r="B25961">
            <v>25</v>
          </cell>
          <cell r="C25961">
            <v>342</v>
          </cell>
          <cell r="D25961">
            <v>2016</v>
          </cell>
          <cell r="E25961">
            <v>42735</v>
          </cell>
        </row>
        <row r="25962">
          <cell r="A25962">
            <v>42395</v>
          </cell>
          <cell r="B25962">
            <v>26</v>
          </cell>
          <cell r="C25962">
            <v>341</v>
          </cell>
          <cell r="D25962">
            <v>2016</v>
          </cell>
          <cell r="E25962">
            <v>42735</v>
          </cell>
        </row>
        <row r="25963">
          <cell r="A25963">
            <v>42396</v>
          </cell>
          <cell r="B25963">
            <v>27</v>
          </cell>
          <cell r="C25963">
            <v>340</v>
          </cell>
          <cell r="D25963">
            <v>2016</v>
          </cell>
          <cell r="E25963">
            <v>42735</v>
          </cell>
        </row>
        <row r="25964">
          <cell r="A25964">
            <v>42397</v>
          </cell>
          <cell r="B25964">
            <v>28</v>
          </cell>
          <cell r="C25964">
            <v>339</v>
          </cell>
          <cell r="D25964">
            <v>2016</v>
          </cell>
          <cell r="E25964">
            <v>42735</v>
          </cell>
        </row>
        <row r="25965">
          <cell r="A25965">
            <v>42398</v>
          </cell>
          <cell r="B25965">
            <v>29</v>
          </cell>
          <cell r="C25965">
            <v>338</v>
          </cell>
          <cell r="D25965">
            <v>2016</v>
          </cell>
          <cell r="E25965">
            <v>42735</v>
          </cell>
        </row>
        <row r="25966">
          <cell r="A25966">
            <v>42399</v>
          </cell>
          <cell r="B25966">
            <v>30</v>
          </cell>
          <cell r="C25966">
            <v>337</v>
          </cell>
          <cell r="D25966">
            <v>2016</v>
          </cell>
          <cell r="E25966">
            <v>42735</v>
          </cell>
        </row>
        <row r="25967">
          <cell r="A25967">
            <v>42400</v>
          </cell>
          <cell r="B25967">
            <v>31</v>
          </cell>
          <cell r="C25967">
            <v>336</v>
          </cell>
          <cell r="D25967">
            <v>2016</v>
          </cell>
          <cell r="E25967">
            <v>42735</v>
          </cell>
        </row>
        <row r="25968">
          <cell r="A25968">
            <v>42401</v>
          </cell>
          <cell r="B25968">
            <v>32</v>
          </cell>
          <cell r="C25968">
            <v>335</v>
          </cell>
          <cell r="D25968">
            <v>2016</v>
          </cell>
          <cell r="E25968">
            <v>42735</v>
          </cell>
        </row>
        <row r="25969">
          <cell r="A25969">
            <v>42402</v>
          </cell>
          <cell r="B25969">
            <v>33</v>
          </cell>
          <cell r="C25969">
            <v>334</v>
          </cell>
          <cell r="D25969">
            <v>2016</v>
          </cell>
          <cell r="E25969">
            <v>42735</v>
          </cell>
        </row>
        <row r="25970">
          <cell r="A25970">
            <v>42403</v>
          </cell>
          <cell r="B25970">
            <v>34</v>
          </cell>
          <cell r="C25970">
            <v>333</v>
          </cell>
          <cell r="D25970">
            <v>2016</v>
          </cell>
          <cell r="E25970">
            <v>42735</v>
          </cell>
        </row>
        <row r="25971">
          <cell r="A25971">
            <v>42404</v>
          </cell>
          <cell r="B25971">
            <v>35</v>
          </cell>
          <cell r="C25971">
            <v>332</v>
          </cell>
          <cell r="D25971">
            <v>2016</v>
          </cell>
          <cell r="E25971">
            <v>42735</v>
          </cell>
        </row>
        <row r="25972">
          <cell r="A25972">
            <v>42405</v>
          </cell>
          <cell r="B25972">
            <v>36</v>
          </cell>
          <cell r="C25972">
            <v>331</v>
          </cell>
          <cell r="D25972">
            <v>2016</v>
          </cell>
          <cell r="E25972">
            <v>42735</v>
          </cell>
        </row>
        <row r="25973">
          <cell r="A25973">
            <v>42406</v>
          </cell>
          <cell r="B25973">
            <v>37</v>
          </cell>
          <cell r="C25973">
            <v>330</v>
          </cell>
          <cell r="D25973">
            <v>2016</v>
          </cell>
          <cell r="E25973">
            <v>42735</v>
          </cell>
        </row>
        <row r="25974">
          <cell r="A25974">
            <v>42407</v>
          </cell>
          <cell r="B25974">
            <v>38</v>
          </cell>
          <cell r="C25974">
            <v>329</v>
          </cell>
          <cell r="D25974">
            <v>2016</v>
          </cell>
          <cell r="E25974">
            <v>42735</v>
          </cell>
        </row>
        <row r="25975">
          <cell r="A25975">
            <v>42408</v>
          </cell>
          <cell r="B25975">
            <v>39</v>
          </cell>
          <cell r="C25975">
            <v>328</v>
          </cell>
          <cell r="D25975">
            <v>2016</v>
          </cell>
          <cell r="E25975">
            <v>42735</v>
          </cell>
        </row>
        <row r="25976">
          <cell r="A25976">
            <v>42409</v>
          </cell>
          <cell r="B25976">
            <v>40</v>
          </cell>
          <cell r="C25976">
            <v>327</v>
          </cell>
          <cell r="D25976">
            <v>2016</v>
          </cell>
          <cell r="E25976">
            <v>42735</v>
          </cell>
        </row>
        <row r="25977">
          <cell r="A25977">
            <v>42410</v>
          </cell>
          <cell r="B25977">
            <v>41</v>
          </cell>
          <cell r="C25977">
            <v>326</v>
          </cell>
          <cell r="D25977">
            <v>2016</v>
          </cell>
          <cell r="E25977">
            <v>42735</v>
          </cell>
        </row>
        <row r="25978">
          <cell r="A25978">
            <v>42411</v>
          </cell>
          <cell r="B25978">
            <v>42</v>
          </cell>
          <cell r="C25978">
            <v>325</v>
          </cell>
          <cell r="D25978">
            <v>2016</v>
          </cell>
          <cell r="E25978">
            <v>42735</v>
          </cell>
        </row>
        <row r="25979">
          <cell r="A25979">
            <v>42412</v>
          </cell>
          <cell r="B25979">
            <v>43</v>
          </cell>
          <cell r="C25979">
            <v>324</v>
          </cell>
          <cell r="D25979">
            <v>2016</v>
          </cell>
          <cell r="E25979">
            <v>42735</v>
          </cell>
        </row>
        <row r="25980">
          <cell r="A25980">
            <v>42413</v>
          </cell>
          <cell r="B25980">
            <v>44</v>
          </cell>
          <cell r="C25980">
            <v>323</v>
          </cell>
          <cell r="D25980">
            <v>2016</v>
          </cell>
          <cell r="E25980">
            <v>42735</v>
          </cell>
        </row>
        <row r="25981">
          <cell r="A25981">
            <v>42414</v>
          </cell>
          <cell r="B25981">
            <v>45</v>
          </cell>
          <cell r="C25981">
            <v>322</v>
          </cell>
          <cell r="D25981">
            <v>2016</v>
          </cell>
          <cell r="E25981">
            <v>42735</v>
          </cell>
        </row>
        <row r="25982">
          <cell r="A25982">
            <v>42415</v>
          </cell>
          <cell r="B25982">
            <v>46</v>
          </cell>
          <cell r="C25982">
            <v>321</v>
          </cell>
          <cell r="D25982">
            <v>2016</v>
          </cell>
          <cell r="E25982">
            <v>42735</v>
          </cell>
        </row>
        <row r="25983">
          <cell r="A25983">
            <v>42416</v>
          </cell>
          <cell r="B25983">
            <v>47</v>
          </cell>
          <cell r="C25983">
            <v>320</v>
          </cell>
          <cell r="D25983">
            <v>2016</v>
          </cell>
          <cell r="E25983">
            <v>42735</v>
          </cell>
        </row>
        <row r="25984">
          <cell r="A25984">
            <v>42417</v>
          </cell>
          <cell r="B25984">
            <v>48</v>
          </cell>
          <cell r="C25984">
            <v>319</v>
          </cell>
          <cell r="D25984">
            <v>2016</v>
          </cell>
          <cell r="E25984">
            <v>42735</v>
          </cell>
        </row>
        <row r="25985">
          <cell r="A25985">
            <v>42418</v>
          </cell>
          <cell r="B25985">
            <v>49</v>
          </cell>
          <cell r="C25985">
            <v>318</v>
          </cell>
          <cell r="D25985">
            <v>2016</v>
          </cell>
          <cell r="E25985">
            <v>42735</v>
          </cell>
        </row>
        <row r="25986">
          <cell r="A25986">
            <v>42419</v>
          </cell>
          <cell r="B25986">
            <v>50</v>
          </cell>
          <cell r="C25986">
            <v>317</v>
          </cell>
          <cell r="D25986">
            <v>2016</v>
          </cell>
          <cell r="E25986">
            <v>42735</v>
          </cell>
        </row>
        <row r="25987">
          <cell r="A25987">
            <v>42420</v>
          </cell>
          <cell r="B25987">
            <v>51</v>
          </cell>
          <cell r="C25987">
            <v>316</v>
          </cell>
          <cell r="D25987">
            <v>2016</v>
          </cell>
          <cell r="E25987">
            <v>42735</v>
          </cell>
        </row>
        <row r="25988">
          <cell r="A25988">
            <v>42421</v>
          </cell>
          <cell r="B25988">
            <v>52</v>
          </cell>
          <cell r="C25988">
            <v>315</v>
          </cell>
          <cell r="D25988">
            <v>2016</v>
          </cell>
          <cell r="E25988">
            <v>42735</v>
          </cell>
        </row>
        <row r="25989">
          <cell r="A25989">
            <v>42422</v>
          </cell>
          <cell r="B25989">
            <v>53</v>
          </cell>
          <cell r="C25989">
            <v>314</v>
          </cell>
          <cell r="D25989">
            <v>2016</v>
          </cell>
          <cell r="E25989">
            <v>42735</v>
          </cell>
        </row>
        <row r="25990">
          <cell r="A25990">
            <v>42423</v>
          </cell>
          <cell r="B25990">
            <v>54</v>
          </cell>
          <cell r="C25990">
            <v>313</v>
          </cell>
          <cell r="D25990">
            <v>2016</v>
          </cell>
          <cell r="E25990">
            <v>42735</v>
          </cell>
        </row>
        <row r="25991">
          <cell r="A25991">
            <v>42424</v>
          </cell>
          <cell r="B25991">
            <v>55</v>
          </cell>
          <cell r="C25991">
            <v>312</v>
          </cell>
          <cell r="D25991">
            <v>2016</v>
          </cell>
          <cell r="E25991">
            <v>42735</v>
          </cell>
        </row>
        <row r="25992">
          <cell r="A25992">
            <v>42425</v>
          </cell>
          <cell r="B25992">
            <v>56</v>
          </cell>
          <cell r="C25992">
            <v>311</v>
          </cell>
          <cell r="D25992">
            <v>2016</v>
          </cell>
          <cell r="E25992">
            <v>42735</v>
          </cell>
        </row>
        <row r="25993">
          <cell r="A25993">
            <v>42426</v>
          </cell>
          <cell r="B25993">
            <v>57</v>
          </cell>
          <cell r="C25993">
            <v>310</v>
          </cell>
          <cell r="D25993">
            <v>2016</v>
          </cell>
          <cell r="E25993">
            <v>42735</v>
          </cell>
        </row>
        <row r="25994">
          <cell r="A25994">
            <v>42427</v>
          </cell>
          <cell r="B25994">
            <v>58</v>
          </cell>
          <cell r="C25994">
            <v>309</v>
          </cell>
          <cell r="D25994">
            <v>2016</v>
          </cell>
          <cell r="E25994">
            <v>42735</v>
          </cell>
        </row>
        <row r="25995">
          <cell r="A25995">
            <v>42428</v>
          </cell>
          <cell r="B25995">
            <v>59</v>
          </cell>
          <cell r="C25995">
            <v>308</v>
          </cell>
          <cell r="D25995">
            <v>2016</v>
          </cell>
          <cell r="E25995">
            <v>42735</v>
          </cell>
        </row>
        <row r="25996">
          <cell r="A25996">
            <v>42429</v>
          </cell>
          <cell r="B25996">
            <v>60</v>
          </cell>
          <cell r="C25996">
            <v>307</v>
          </cell>
          <cell r="D25996">
            <v>2016</v>
          </cell>
          <cell r="E25996">
            <v>42735</v>
          </cell>
        </row>
        <row r="25997">
          <cell r="A25997">
            <v>42430</v>
          </cell>
          <cell r="B25997">
            <v>61</v>
          </cell>
          <cell r="C25997">
            <v>306</v>
          </cell>
          <cell r="D25997">
            <v>2016</v>
          </cell>
          <cell r="E25997">
            <v>42735</v>
          </cell>
        </row>
        <row r="25998">
          <cell r="A25998">
            <v>42431</v>
          </cell>
          <cell r="B25998">
            <v>62</v>
          </cell>
          <cell r="C25998">
            <v>305</v>
          </cell>
          <cell r="D25998">
            <v>2016</v>
          </cell>
          <cell r="E25998">
            <v>42735</v>
          </cell>
        </row>
        <row r="25999">
          <cell r="A25999">
            <v>42432</v>
          </cell>
          <cell r="B25999">
            <v>63</v>
          </cell>
          <cell r="C25999">
            <v>304</v>
          </cell>
          <cell r="D25999">
            <v>2016</v>
          </cell>
          <cell r="E25999">
            <v>42735</v>
          </cell>
        </row>
        <row r="26000">
          <cell r="A26000">
            <v>42433</v>
          </cell>
          <cell r="B26000">
            <v>64</v>
          </cell>
          <cell r="C26000">
            <v>303</v>
          </cell>
          <cell r="D26000">
            <v>2016</v>
          </cell>
          <cell r="E26000">
            <v>42735</v>
          </cell>
        </row>
        <row r="26001">
          <cell r="A26001">
            <v>42434</v>
          </cell>
          <cell r="B26001">
            <v>65</v>
          </cell>
          <cell r="C26001">
            <v>302</v>
          </cell>
          <cell r="D26001">
            <v>2016</v>
          </cell>
          <cell r="E26001">
            <v>42735</v>
          </cell>
        </row>
        <row r="26002">
          <cell r="A26002">
            <v>42435</v>
          </cell>
          <cell r="B26002">
            <v>66</v>
          </cell>
          <cell r="C26002">
            <v>301</v>
          </cell>
          <cell r="D26002">
            <v>2016</v>
          </cell>
          <cell r="E26002">
            <v>42735</v>
          </cell>
        </row>
        <row r="26003">
          <cell r="A26003">
            <v>42436</v>
          </cell>
          <cell r="B26003">
            <v>67</v>
          </cell>
          <cell r="C26003">
            <v>300</v>
          </cell>
          <cell r="D26003">
            <v>2016</v>
          </cell>
          <cell r="E26003">
            <v>42735</v>
          </cell>
        </row>
        <row r="26004">
          <cell r="A26004">
            <v>42437</v>
          </cell>
          <cell r="B26004">
            <v>68</v>
          </cell>
          <cell r="C26004">
            <v>299</v>
          </cell>
          <cell r="D26004">
            <v>2016</v>
          </cell>
          <cell r="E26004">
            <v>42735</v>
          </cell>
        </row>
        <row r="26005">
          <cell r="A26005">
            <v>42438</v>
          </cell>
          <cell r="B26005">
            <v>69</v>
          </cell>
          <cell r="C26005">
            <v>298</v>
          </cell>
          <cell r="D26005">
            <v>2016</v>
          </cell>
          <cell r="E26005">
            <v>42735</v>
          </cell>
        </row>
        <row r="26006">
          <cell r="A26006">
            <v>42439</v>
          </cell>
          <cell r="B26006">
            <v>70</v>
          </cell>
          <cell r="C26006">
            <v>297</v>
          </cell>
          <cell r="D26006">
            <v>2016</v>
          </cell>
          <cell r="E26006">
            <v>42735</v>
          </cell>
        </row>
        <row r="26007">
          <cell r="A26007">
            <v>42440</v>
          </cell>
          <cell r="B26007">
            <v>71</v>
          </cell>
          <cell r="C26007">
            <v>296</v>
          </cell>
          <cell r="D26007">
            <v>2016</v>
          </cell>
          <cell r="E26007">
            <v>42735</v>
          </cell>
        </row>
        <row r="26008">
          <cell r="A26008">
            <v>42441</v>
          </cell>
          <cell r="B26008">
            <v>72</v>
          </cell>
          <cell r="C26008">
            <v>295</v>
          </cell>
          <cell r="D26008">
            <v>2016</v>
          </cell>
          <cell r="E26008">
            <v>42735</v>
          </cell>
        </row>
        <row r="26009">
          <cell r="A26009">
            <v>42442</v>
          </cell>
          <cell r="B26009">
            <v>73</v>
          </cell>
          <cell r="C26009">
            <v>294</v>
          </cell>
          <cell r="D26009">
            <v>2016</v>
          </cell>
          <cell r="E26009">
            <v>42735</v>
          </cell>
        </row>
        <row r="26010">
          <cell r="A26010">
            <v>42443</v>
          </cell>
          <cell r="B26010">
            <v>74</v>
          </cell>
          <cell r="C26010">
            <v>293</v>
          </cell>
          <cell r="D26010">
            <v>2016</v>
          </cell>
          <cell r="E26010">
            <v>42735</v>
          </cell>
        </row>
        <row r="26011">
          <cell r="A26011">
            <v>42444</v>
          </cell>
          <cell r="B26011">
            <v>75</v>
          </cell>
          <cell r="C26011">
            <v>292</v>
          </cell>
          <cell r="D26011">
            <v>2016</v>
          </cell>
          <cell r="E26011">
            <v>42735</v>
          </cell>
        </row>
        <row r="26012">
          <cell r="A26012">
            <v>42445</v>
          </cell>
          <cell r="B26012">
            <v>76</v>
          </cell>
          <cell r="C26012">
            <v>291</v>
          </cell>
          <cell r="D26012">
            <v>2016</v>
          </cell>
          <cell r="E26012">
            <v>42735</v>
          </cell>
        </row>
        <row r="26013">
          <cell r="A26013">
            <v>42446</v>
          </cell>
          <cell r="B26013">
            <v>77</v>
          </cell>
          <cell r="C26013">
            <v>290</v>
          </cell>
          <cell r="D26013">
            <v>2016</v>
          </cell>
          <cell r="E26013">
            <v>42735</v>
          </cell>
        </row>
        <row r="26014">
          <cell r="A26014">
            <v>42447</v>
          </cell>
          <cell r="B26014">
            <v>78</v>
          </cell>
          <cell r="C26014">
            <v>289</v>
          </cell>
          <cell r="D26014">
            <v>2016</v>
          </cell>
          <cell r="E26014">
            <v>42735</v>
          </cell>
        </row>
        <row r="26015">
          <cell r="A26015">
            <v>42448</v>
          </cell>
          <cell r="B26015">
            <v>79</v>
          </cell>
          <cell r="C26015">
            <v>288</v>
          </cell>
          <cell r="D26015">
            <v>2016</v>
          </cell>
          <cell r="E26015">
            <v>42735</v>
          </cell>
        </row>
        <row r="26016">
          <cell r="A26016">
            <v>42449</v>
          </cell>
          <cell r="B26016">
            <v>80</v>
          </cell>
          <cell r="C26016">
            <v>287</v>
          </cell>
          <cell r="D26016">
            <v>2016</v>
          </cell>
          <cell r="E26016">
            <v>42735</v>
          </cell>
        </row>
        <row r="26017">
          <cell r="A26017">
            <v>42450</v>
          </cell>
          <cell r="B26017">
            <v>81</v>
          </cell>
          <cell r="C26017">
            <v>286</v>
          </cell>
          <cell r="D26017">
            <v>2016</v>
          </cell>
          <cell r="E26017">
            <v>42735</v>
          </cell>
        </row>
        <row r="26018">
          <cell r="A26018">
            <v>42451</v>
          </cell>
          <cell r="B26018">
            <v>82</v>
          </cell>
          <cell r="C26018">
            <v>285</v>
          </cell>
          <cell r="D26018">
            <v>2016</v>
          </cell>
          <cell r="E26018">
            <v>42735</v>
          </cell>
        </row>
        <row r="26019">
          <cell r="A26019">
            <v>42452</v>
          </cell>
          <cell r="B26019">
            <v>83</v>
          </cell>
          <cell r="C26019">
            <v>284</v>
          </cell>
          <cell r="D26019">
            <v>2016</v>
          </cell>
          <cell r="E26019">
            <v>42735</v>
          </cell>
        </row>
        <row r="26020">
          <cell r="A26020">
            <v>42453</v>
          </cell>
          <cell r="B26020">
            <v>84</v>
          </cell>
          <cell r="C26020">
            <v>283</v>
          </cell>
          <cell r="D26020">
            <v>2016</v>
          </cell>
          <cell r="E26020">
            <v>42735</v>
          </cell>
        </row>
        <row r="26021">
          <cell r="A26021">
            <v>42454</v>
          </cell>
          <cell r="B26021">
            <v>85</v>
          </cell>
          <cell r="C26021">
            <v>282</v>
          </cell>
          <cell r="D26021">
            <v>2016</v>
          </cell>
          <cell r="E26021">
            <v>42735</v>
          </cell>
        </row>
        <row r="26022">
          <cell r="A26022">
            <v>42455</v>
          </cell>
          <cell r="B26022">
            <v>86</v>
          </cell>
          <cell r="C26022">
            <v>281</v>
          </cell>
          <cell r="D26022">
            <v>2016</v>
          </cell>
          <cell r="E26022">
            <v>42735</v>
          </cell>
        </row>
        <row r="26023">
          <cell r="A26023">
            <v>42456</v>
          </cell>
          <cell r="B26023">
            <v>87</v>
          </cell>
          <cell r="C26023">
            <v>280</v>
          </cell>
          <cell r="D26023">
            <v>2016</v>
          </cell>
          <cell r="E26023">
            <v>42735</v>
          </cell>
        </row>
        <row r="26024">
          <cell r="A26024">
            <v>42457</v>
          </cell>
          <cell r="B26024">
            <v>88</v>
          </cell>
          <cell r="C26024">
            <v>279</v>
          </cell>
          <cell r="D26024">
            <v>2016</v>
          </cell>
          <cell r="E26024">
            <v>42735</v>
          </cell>
        </row>
        <row r="26025">
          <cell r="A26025">
            <v>42458</v>
          </cell>
          <cell r="B26025">
            <v>89</v>
          </cell>
          <cell r="C26025">
            <v>278</v>
          </cell>
          <cell r="D26025">
            <v>2016</v>
          </cell>
          <cell r="E26025">
            <v>42735</v>
          </cell>
        </row>
        <row r="26026">
          <cell r="A26026">
            <v>42459</v>
          </cell>
          <cell r="B26026">
            <v>90</v>
          </cell>
          <cell r="C26026">
            <v>277</v>
          </cell>
          <cell r="D26026">
            <v>2016</v>
          </cell>
          <cell r="E26026">
            <v>42735</v>
          </cell>
        </row>
        <row r="26027">
          <cell r="A26027">
            <v>42460</v>
          </cell>
          <cell r="B26027">
            <v>91</v>
          </cell>
          <cell r="C26027">
            <v>276</v>
          </cell>
          <cell r="D26027">
            <v>2016</v>
          </cell>
          <cell r="E26027">
            <v>42735</v>
          </cell>
        </row>
        <row r="26028">
          <cell r="A26028">
            <v>42461</v>
          </cell>
          <cell r="B26028">
            <v>92</v>
          </cell>
          <cell r="C26028">
            <v>275</v>
          </cell>
          <cell r="D26028">
            <v>2016</v>
          </cell>
          <cell r="E26028">
            <v>42735</v>
          </cell>
        </row>
        <row r="26029">
          <cell r="A26029">
            <v>42462</v>
          </cell>
          <cell r="B26029">
            <v>93</v>
          </cell>
          <cell r="C26029">
            <v>274</v>
          </cell>
          <cell r="D26029">
            <v>2016</v>
          </cell>
          <cell r="E26029">
            <v>42735</v>
          </cell>
        </row>
        <row r="26030">
          <cell r="A26030">
            <v>42463</v>
          </cell>
          <cell r="B26030">
            <v>94</v>
          </cell>
          <cell r="C26030">
            <v>273</v>
          </cell>
          <cell r="D26030">
            <v>2016</v>
          </cell>
          <cell r="E26030">
            <v>42735</v>
          </cell>
        </row>
        <row r="26031">
          <cell r="A26031">
            <v>42464</v>
          </cell>
          <cell r="B26031">
            <v>95</v>
          </cell>
          <cell r="C26031">
            <v>272</v>
          </cell>
          <cell r="D26031">
            <v>2016</v>
          </cell>
          <cell r="E26031">
            <v>42735</v>
          </cell>
        </row>
        <row r="26032">
          <cell r="A26032">
            <v>42465</v>
          </cell>
          <cell r="B26032">
            <v>96</v>
          </cell>
          <cell r="C26032">
            <v>271</v>
          </cell>
          <cell r="D26032">
            <v>2016</v>
          </cell>
          <cell r="E26032">
            <v>42735</v>
          </cell>
        </row>
        <row r="26033">
          <cell r="A26033">
            <v>42466</v>
          </cell>
          <cell r="B26033">
            <v>97</v>
          </cell>
          <cell r="C26033">
            <v>270</v>
          </cell>
          <cell r="D26033">
            <v>2016</v>
          </cell>
          <cell r="E26033">
            <v>42735</v>
          </cell>
        </row>
        <row r="26034">
          <cell r="A26034">
            <v>42467</v>
          </cell>
          <cell r="B26034">
            <v>98</v>
          </cell>
          <cell r="C26034">
            <v>269</v>
          </cell>
          <cell r="D26034">
            <v>2016</v>
          </cell>
          <cell r="E26034">
            <v>42735</v>
          </cell>
        </row>
        <row r="26035">
          <cell r="A26035">
            <v>42468</v>
          </cell>
          <cell r="B26035">
            <v>99</v>
          </cell>
          <cell r="C26035">
            <v>268</v>
          </cell>
          <cell r="D26035">
            <v>2016</v>
          </cell>
          <cell r="E26035">
            <v>42735</v>
          </cell>
        </row>
        <row r="26036">
          <cell r="A26036">
            <v>42469</v>
          </cell>
          <cell r="B26036">
            <v>100</v>
          </cell>
          <cell r="C26036">
            <v>267</v>
          </cell>
          <cell r="D26036">
            <v>2016</v>
          </cell>
          <cell r="E26036">
            <v>42735</v>
          </cell>
        </row>
        <row r="26037">
          <cell r="A26037">
            <v>42470</v>
          </cell>
          <cell r="B26037">
            <v>101</v>
          </cell>
          <cell r="C26037">
            <v>266</v>
          </cell>
          <cell r="D26037">
            <v>2016</v>
          </cell>
          <cell r="E26037">
            <v>42735</v>
          </cell>
        </row>
        <row r="26038">
          <cell r="A26038">
            <v>42471</v>
          </cell>
          <cell r="B26038">
            <v>102</v>
          </cell>
          <cell r="C26038">
            <v>265</v>
          </cell>
          <cell r="D26038">
            <v>2016</v>
          </cell>
          <cell r="E26038">
            <v>42735</v>
          </cell>
        </row>
        <row r="26039">
          <cell r="A26039">
            <v>42472</v>
          </cell>
          <cell r="B26039">
            <v>103</v>
          </cell>
          <cell r="C26039">
            <v>264</v>
          </cell>
          <cell r="D26039">
            <v>2016</v>
          </cell>
          <cell r="E26039">
            <v>42735</v>
          </cell>
        </row>
        <row r="26040">
          <cell r="A26040">
            <v>42473</v>
          </cell>
          <cell r="B26040">
            <v>104</v>
          </cell>
          <cell r="C26040">
            <v>263</v>
          </cell>
          <cell r="D26040">
            <v>2016</v>
          </cell>
          <cell r="E26040">
            <v>42735</v>
          </cell>
        </row>
        <row r="26041">
          <cell r="A26041">
            <v>42474</v>
          </cell>
          <cell r="B26041">
            <v>105</v>
          </cell>
          <cell r="C26041">
            <v>262</v>
          </cell>
          <cell r="D26041">
            <v>2016</v>
          </cell>
          <cell r="E26041">
            <v>42735</v>
          </cell>
        </row>
        <row r="26042">
          <cell r="A26042">
            <v>42475</v>
          </cell>
          <cell r="B26042">
            <v>106</v>
          </cell>
          <cell r="C26042">
            <v>261</v>
          </cell>
          <cell r="D26042">
            <v>2016</v>
          </cell>
          <cell r="E26042">
            <v>42735</v>
          </cell>
        </row>
        <row r="26043">
          <cell r="A26043">
            <v>42476</v>
          </cell>
          <cell r="B26043">
            <v>107</v>
          </cell>
          <cell r="C26043">
            <v>260</v>
          </cell>
          <cell r="D26043">
            <v>2016</v>
          </cell>
          <cell r="E26043">
            <v>42735</v>
          </cell>
        </row>
        <row r="26044">
          <cell r="A26044">
            <v>42477</v>
          </cell>
          <cell r="B26044">
            <v>108</v>
          </cell>
          <cell r="C26044">
            <v>259</v>
          </cell>
          <cell r="D26044">
            <v>2016</v>
          </cell>
          <cell r="E26044">
            <v>42735</v>
          </cell>
        </row>
        <row r="26045">
          <cell r="A26045">
            <v>42478</v>
          </cell>
          <cell r="B26045">
            <v>109</v>
          </cell>
          <cell r="C26045">
            <v>258</v>
          </cell>
          <cell r="D26045">
            <v>2016</v>
          </cell>
          <cell r="E26045">
            <v>42735</v>
          </cell>
        </row>
        <row r="26046">
          <cell r="A26046">
            <v>42479</v>
          </cell>
          <cell r="B26046">
            <v>110</v>
          </cell>
          <cell r="C26046">
            <v>257</v>
          </cell>
          <cell r="D26046">
            <v>2016</v>
          </cell>
          <cell r="E26046">
            <v>42735</v>
          </cell>
        </row>
        <row r="26047">
          <cell r="A26047">
            <v>42480</v>
          </cell>
          <cell r="B26047">
            <v>111</v>
          </cell>
          <cell r="C26047">
            <v>256</v>
          </cell>
          <cell r="D26047">
            <v>2016</v>
          </cell>
          <cell r="E26047">
            <v>42735</v>
          </cell>
        </row>
        <row r="26048">
          <cell r="A26048">
            <v>42481</v>
          </cell>
          <cell r="B26048">
            <v>112</v>
          </cell>
          <cell r="C26048">
            <v>255</v>
          </cell>
          <cell r="D26048">
            <v>2016</v>
          </cell>
          <cell r="E26048">
            <v>42735</v>
          </cell>
        </row>
        <row r="26049">
          <cell r="A26049">
            <v>42482</v>
          </cell>
          <cell r="B26049">
            <v>113</v>
          </cell>
          <cell r="C26049">
            <v>254</v>
          </cell>
          <cell r="D26049">
            <v>2016</v>
          </cell>
          <cell r="E26049">
            <v>42735</v>
          </cell>
        </row>
        <row r="26050">
          <cell r="A26050">
            <v>42483</v>
          </cell>
          <cell r="B26050">
            <v>114</v>
          </cell>
          <cell r="C26050">
            <v>253</v>
          </cell>
          <cell r="D26050">
            <v>2016</v>
          </cell>
          <cell r="E26050">
            <v>42735</v>
          </cell>
        </row>
        <row r="26051">
          <cell r="A26051">
            <v>42484</v>
          </cell>
          <cell r="B26051">
            <v>115</v>
          </cell>
          <cell r="C26051">
            <v>252</v>
          </cell>
          <cell r="D26051">
            <v>2016</v>
          </cell>
          <cell r="E26051">
            <v>42735</v>
          </cell>
        </row>
        <row r="26052">
          <cell r="A26052">
            <v>42485</v>
          </cell>
          <cell r="B26052">
            <v>116</v>
          </cell>
          <cell r="C26052">
            <v>251</v>
          </cell>
          <cell r="D26052">
            <v>2016</v>
          </cell>
          <cell r="E26052">
            <v>42735</v>
          </cell>
        </row>
        <row r="26053">
          <cell r="A26053">
            <v>42486</v>
          </cell>
          <cell r="B26053">
            <v>117</v>
          </cell>
          <cell r="C26053">
            <v>250</v>
          </cell>
          <cell r="D26053">
            <v>2016</v>
          </cell>
          <cell r="E26053">
            <v>42735</v>
          </cell>
        </row>
        <row r="26054">
          <cell r="A26054">
            <v>42487</v>
          </cell>
          <cell r="B26054">
            <v>118</v>
          </cell>
          <cell r="C26054">
            <v>249</v>
          </cell>
          <cell r="D26054">
            <v>2016</v>
          </cell>
          <cell r="E26054">
            <v>42735</v>
          </cell>
        </row>
        <row r="26055">
          <cell r="A26055">
            <v>42488</v>
          </cell>
          <cell r="B26055">
            <v>119</v>
          </cell>
          <cell r="C26055">
            <v>248</v>
          </cell>
          <cell r="D26055">
            <v>2016</v>
          </cell>
          <cell r="E26055">
            <v>42735</v>
          </cell>
        </row>
        <row r="26056">
          <cell r="A26056">
            <v>42489</v>
          </cell>
          <cell r="B26056">
            <v>120</v>
          </cell>
          <cell r="C26056">
            <v>247</v>
          </cell>
          <cell r="D26056">
            <v>2016</v>
          </cell>
          <cell r="E26056">
            <v>42735</v>
          </cell>
        </row>
        <row r="26057">
          <cell r="A26057">
            <v>42490</v>
          </cell>
          <cell r="B26057">
            <v>121</v>
          </cell>
          <cell r="C26057">
            <v>246</v>
          </cell>
          <cell r="D26057">
            <v>2016</v>
          </cell>
          <cell r="E26057">
            <v>42735</v>
          </cell>
        </row>
        <row r="26058">
          <cell r="A26058">
            <v>42491</v>
          </cell>
          <cell r="B26058">
            <v>122</v>
          </cell>
          <cell r="C26058">
            <v>245</v>
          </cell>
          <cell r="D26058">
            <v>2016</v>
          </cell>
          <cell r="E26058">
            <v>42735</v>
          </cell>
        </row>
        <row r="26059">
          <cell r="A26059">
            <v>42492</v>
          </cell>
          <cell r="B26059">
            <v>123</v>
          </cell>
          <cell r="C26059">
            <v>244</v>
          </cell>
          <cell r="D26059">
            <v>2016</v>
          </cell>
          <cell r="E26059">
            <v>42735</v>
          </cell>
        </row>
        <row r="26060">
          <cell r="A26060">
            <v>42493</v>
          </cell>
          <cell r="B26060">
            <v>124</v>
          </cell>
          <cell r="C26060">
            <v>243</v>
          </cell>
          <cell r="D26060">
            <v>2016</v>
          </cell>
          <cell r="E26060">
            <v>42735</v>
          </cell>
        </row>
        <row r="26061">
          <cell r="A26061">
            <v>42494</v>
          </cell>
          <cell r="B26061">
            <v>125</v>
          </cell>
          <cell r="C26061">
            <v>242</v>
          </cell>
          <cell r="D26061">
            <v>2016</v>
          </cell>
          <cell r="E26061">
            <v>42735</v>
          </cell>
        </row>
        <row r="26062">
          <cell r="A26062">
            <v>42495</v>
          </cell>
          <cell r="B26062">
            <v>126</v>
          </cell>
          <cell r="C26062">
            <v>241</v>
          </cell>
          <cell r="D26062">
            <v>2016</v>
          </cell>
          <cell r="E26062">
            <v>42735</v>
          </cell>
        </row>
        <row r="26063">
          <cell r="A26063">
            <v>42496</v>
          </cell>
          <cell r="B26063">
            <v>127</v>
          </cell>
          <cell r="C26063">
            <v>240</v>
          </cell>
          <cell r="D26063">
            <v>2016</v>
          </cell>
          <cell r="E26063">
            <v>42735</v>
          </cell>
        </row>
        <row r="26064">
          <cell r="A26064">
            <v>42497</v>
          </cell>
          <cell r="B26064">
            <v>128</v>
          </cell>
          <cell r="C26064">
            <v>239</v>
          </cell>
          <cell r="D26064">
            <v>2016</v>
          </cell>
          <cell r="E26064">
            <v>42735</v>
          </cell>
        </row>
        <row r="26065">
          <cell r="A26065">
            <v>42498</v>
          </cell>
          <cell r="B26065">
            <v>129</v>
          </cell>
          <cell r="C26065">
            <v>238</v>
          </cell>
          <cell r="D26065">
            <v>2016</v>
          </cell>
          <cell r="E26065">
            <v>42735</v>
          </cell>
        </row>
        <row r="26066">
          <cell r="A26066">
            <v>42499</v>
          </cell>
          <cell r="B26066">
            <v>130</v>
          </cell>
          <cell r="C26066">
            <v>237</v>
          </cell>
          <cell r="D26066">
            <v>2016</v>
          </cell>
          <cell r="E26066">
            <v>42735</v>
          </cell>
        </row>
        <row r="26067">
          <cell r="A26067">
            <v>42500</v>
          </cell>
          <cell r="B26067">
            <v>131</v>
          </cell>
          <cell r="C26067">
            <v>236</v>
          </cell>
          <cell r="D26067">
            <v>2016</v>
          </cell>
          <cell r="E26067">
            <v>42735</v>
          </cell>
        </row>
        <row r="26068">
          <cell r="A26068">
            <v>42501</v>
          </cell>
          <cell r="B26068">
            <v>132</v>
          </cell>
          <cell r="C26068">
            <v>235</v>
          </cell>
          <cell r="D26068">
            <v>2016</v>
          </cell>
          <cell r="E26068">
            <v>42735</v>
          </cell>
        </row>
        <row r="26069">
          <cell r="A26069">
            <v>42502</v>
          </cell>
          <cell r="B26069">
            <v>133</v>
          </cell>
          <cell r="C26069">
            <v>234</v>
          </cell>
          <cell r="D26069">
            <v>2016</v>
          </cell>
          <cell r="E26069">
            <v>42735</v>
          </cell>
        </row>
        <row r="26070">
          <cell r="A26070">
            <v>42503</v>
          </cell>
          <cell r="B26070">
            <v>134</v>
          </cell>
          <cell r="C26070">
            <v>233</v>
          </cell>
          <cell r="D26070">
            <v>2016</v>
          </cell>
          <cell r="E26070">
            <v>42735</v>
          </cell>
        </row>
        <row r="26071">
          <cell r="A26071">
            <v>42504</v>
          </cell>
          <cell r="B26071">
            <v>135</v>
          </cell>
          <cell r="C26071">
            <v>232</v>
          </cell>
          <cell r="D26071">
            <v>2016</v>
          </cell>
          <cell r="E26071">
            <v>42735</v>
          </cell>
        </row>
        <row r="26072">
          <cell r="A26072">
            <v>42505</v>
          </cell>
          <cell r="B26072">
            <v>136</v>
          </cell>
          <cell r="C26072">
            <v>231</v>
          </cell>
          <cell r="D26072">
            <v>2016</v>
          </cell>
          <cell r="E26072">
            <v>42735</v>
          </cell>
        </row>
        <row r="26073">
          <cell r="A26073">
            <v>42506</v>
          </cell>
          <cell r="B26073">
            <v>137</v>
          </cell>
          <cell r="C26073">
            <v>230</v>
          </cell>
          <cell r="D26073">
            <v>2016</v>
          </cell>
          <cell r="E26073">
            <v>42735</v>
          </cell>
        </row>
        <row r="26074">
          <cell r="A26074">
            <v>42507</v>
          </cell>
          <cell r="B26074">
            <v>138</v>
          </cell>
          <cell r="C26074">
            <v>229</v>
          </cell>
          <cell r="D26074">
            <v>2016</v>
          </cell>
          <cell r="E26074">
            <v>42735</v>
          </cell>
        </row>
        <row r="26075">
          <cell r="A26075">
            <v>42508</v>
          </cell>
          <cell r="B26075">
            <v>139</v>
          </cell>
          <cell r="C26075">
            <v>228</v>
          </cell>
          <cell r="D26075">
            <v>2016</v>
          </cell>
          <cell r="E26075">
            <v>42735</v>
          </cell>
        </row>
        <row r="26076">
          <cell r="A26076">
            <v>42509</v>
          </cell>
          <cell r="B26076">
            <v>140</v>
          </cell>
          <cell r="C26076">
            <v>227</v>
          </cell>
          <cell r="D26076">
            <v>2016</v>
          </cell>
          <cell r="E26076">
            <v>42735</v>
          </cell>
        </row>
        <row r="26077">
          <cell r="A26077">
            <v>42510</v>
          </cell>
          <cell r="B26077">
            <v>141</v>
          </cell>
          <cell r="C26077">
            <v>226</v>
          </cell>
          <cell r="D26077">
            <v>2016</v>
          </cell>
          <cell r="E26077">
            <v>42735</v>
          </cell>
        </row>
        <row r="26078">
          <cell r="A26078">
            <v>42511</v>
          </cell>
          <cell r="B26078">
            <v>142</v>
          </cell>
          <cell r="C26078">
            <v>225</v>
          </cell>
          <cell r="D26078">
            <v>2016</v>
          </cell>
          <cell r="E26078">
            <v>42735</v>
          </cell>
        </row>
        <row r="26079">
          <cell r="A26079">
            <v>42512</v>
          </cell>
          <cell r="B26079">
            <v>143</v>
          </cell>
          <cell r="C26079">
            <v>224</v>
          </cell>
          <cell r="D26079">
            <v>2016</v>
          </cell>
          <cell r="E26079">
            <v>42735</v>
          </cell>
        </row>
        <row r="26080">
          <cell r="A26080">
            <v>42513</v>
          </cell>
          <cell r="B26080">
            <v>144</v>
          </cell>
          <cell r="C26080">
            <v>223</v>
          </cell>
          <cell r="D26080">
            <v>2016</v>
          </cell>
          <cell r="E26080">
            <v>42735</v>
          </cell>
        </row>
        <row r="26081">
          <cell r="A26081">
            <v>42514</v>
          </cell>
          <cell r="B26081">
            <v>145</v>
          </cell>
          <cell r="C26081">
            <v>222</v>
          </cell>
          <cell r="D26081">
            <v>2016</v>
          </cell>
          <cell r="E26081">
            <v>42735</v>
          </cell>
        </row>
        <row r="26082">
          <cell r="A26082">
            <v>42515</v>
          </cell>
          <cell r="B26082">
            <v>146</v>
          </cell>
          <cell r="C26082">
            <v>221</v>
          </cell>
          <cell r="D26082">
            <v>2016</v>
          </cell>
          <cell r="E26082">
            <v>42735</v>
          </cell>
        </row>
        <row r="26083">
          <cell r="A26083">
            <v>42516</v>
          </cell>
          <cell r="B26083">
            <v>147</v>
          </cell>
          <cell r="C26083">
            <v>220</v>
          </cell>
          <cell r="D26083">
            <v>2016</v>
          </cell>
          <cell r="E26083">
            <v>42735</v>
          </cell>
        </row>
        <row r="26084">
          <cell r="A26084">
            <v>42517</v>
          </cell>
          <cell r="B26084">
            <v>148</v>
          </cell>
          <cell r="C26084">
            <v>219</v>
          </cell>
          <cell r="D26084">
            <v>2016</v>
          </cell>
          <cell r="E26084">
            <v>42735</v>
          </cell>
        </row>
        <row r="26085">
          <cell r="A26085">
            <v>42518</v>
          </cell>
          <cell r="B26085">
            <v>149</v>
          </cell>
          <cell r="C26085">
            <v>218</v>
          </cell>
          <cell r="D26085">
            <v>2016</v>
          </cell>
          <cell r="E26085">
            <v>42735</v>
          </cell>
        </row>
        <row r="26086">
          <cell r="A26086">
            <v>42519</v>
          </cell>
          <cell r="B26086">
            <v>150</v>
          </cell>
          <cell r="C26086">
            <v>217</v>
          </cell>
          <cell r="D26086">
            <v>2016</v>
          </cell>
          <cell r="E26086">
            <v>42735</v>
          </cell>
        </row>
        <row r="26087">
          <cell r="A26087">
            <v>42520</v>
          </cell>
          <cell r="B26087">
            <v>151</v>
          </cell>
          <cell r="C26087">
            <v>216</v>
          </cell>
          <cell r="D26087">
            <v>2016</v>
          </cell>
          <cell r="E26087">
            <v>42735</v>
          </cell>
        </row>
        <row r="26088">
          <cell r="A26088">
            <v>42521</v>
          </cell>
          <cell r="B26088">
            <v>152</v>
          </cell>
          <cell r="C26088">
            <v>215</v>
          </cell>
          <cell r="D26088">
            <v>2016</v>
          </cell>
          <cell r="E26088">
            <v>42735</v>
          </cell>
        </row>
        <row r="26089">
          <cell r="A26089">
            <v>42522</v>
          </cell>
          <cell r="B26089">
            <v>153</v>
          </cell>
          <cell r="C26089">
            <v>214</v>
          </cell>
          <cell r="D26089">
            <v>2016</v>
          </cell>
          <cell r="E26089">
            <v>42735</v>
          </cell>
        </row>
        <row r="26090">
          <cell r="A26090">
            <v>42523</v>
          </cell>
          <cell r="B26090">
            <v>154</v>
          </cell>
          <cell r="C26090">
            <v>213</v>
          </cell>
          <cell r="D26090">
            <v>2016</v>
          </cell>
          <cell r="E26090">
            <v>42735</v>
          </cell>
        </row>
        <row r="26091">
          <cell r="A26091">
            <v>42524</v>
          </cell>
          <cell r="B26091">
            <v>155</v>
          </cell>
          <cell r="C26091">
            <v>212</v>
          </cell>
          <cell r="D26091">
            <v>2016</v>
          </cell>
          <cell r="E26091">
            <v>42735</v>
          </cell>
        </row>
        <row r="26092">
          <cell r="A26092">
            <v>42525</v>
          </cell>
          <cell r="B26092">
            <v>156</v>
          </cell>
          <cell r="C26092">
            <v>211</v>
          </cell>
          <cell r="D26092">
            <v>2016</v>
          </cell>
          <cell r="E26092">
            <v>42735</v>
          </cell>
        </row>
        <row r="26093">
          <cell r="A26093">
            <v>42526</v>
          </cell>
          <cell r="B26093">
            <v>157</v>
          </cell>
          <cell r="C26093">
            <v>210</v>
          </cell>
          <cell r="D26093">
            <v>2016</v>
          </cell>
          <cell r="E26093">
            <v>42735</v>
          </cell>
        </row>
        <row r="26094">
          <cell r="A26094">
            <v>42527</v>
          </cell>
          <cell r="B26094">
            <v>158</v>
          </cell>
          <cell r="C26094">
            <v>209</v>
          </cell>
          <cell r="D26094">
            <v>2016</v>
          </cell>
          <cell r="E26094">
            <v>42735</v>
          </cell>
        </row>
        <row r="26095">
          <cell r="A26095">
            <v>42528</v>
          </cell>
          <cell r="B26095">
            <v>159</v>
          </cell>
          <cell r="C26095">
            <v>208</v>
          </cell>
          <cell r="D26095">
            <v>2016</v>
          </cell>
          <cell r="E26095">
            <v>42735</v>
          </cell>
        </row>
        <row r="26096">
          <cell r="A26096">
            <v>42529</v>
          </cell>
          <cell r="B26096">
            <v>160</v>
          </cell>
          <cell r="C26096">
            <v>207</v>
          </cell>
          <cell r="D26096">
            <v>2016</v>
          </cell>
          <cell r="E26096">
            <v>42735</v>
          </cell>
        </row>
        <row r="26097">
          <cell r="A26097">
            <v>42530</v>
          </cell>
          <cell r="B26097">
            <v>161</v>
          </cell>
          <cell r="C26097">
            <v>206</v>
          </cell>
          <cell r="D26097">
            <v>2016</v>
          </cell>
          <cell r="E26097">
            <v>42735</v>
          </cell>
        </row>
        <row r="26098">
          <cell r="A26098">
            <v>42531</v>
          </cell>
          <cell r="B26098">
            <v>162</v>
          </cell>
          <cell r="C26098">
            <v>205</v>
          </cell>
          <cell r="D26098">
            <v>2016</v>
          </cell>
          <cell r="E26098">
            <v>42735</v>
          </cell>
        </row>
        <row r="26099">
          <cell r="A26099">
            <v>42532</v>
          </cell>
          <cell r="B26099">
            <v>163</v>
          </cell>
          <cell r="C26099">
            <v>204</v>
          </cell>
          <cell r="D26099">
            <v>2016</v>
          </cell>
          <cell r="E26099">
            <v>42735</v>
          </cell>
        </row>
        <row r="26100">
          <cell r="A26100">
            <v>42533</v>
          </cell>
          <cell r="B26100">
            <v>164</v>
          </cell>
          <cell r="C26100">
            <v>203</v>
          </cell>
          <cell r="D26100">
            <v>2016</v>
          </cell>
          <cell r="E26100">
            <v>42735</v>
          </cell>
        </row>
        <row r="26101">
          <cell r="A26101">
            <v>42534</v>
          </cell>
          <cell r="B26101">
            <v>165</v>
          </cell>
          <cell r="C26101">
            <v>202</v>
          </cell>
          <cell r="D26101">
            <v>2016</v>
          </cell>
          <cell r="E26101">
            <v>42735</v>
          </cell>
        </row>
        <row r="26102">
          <cell r="A26102">
            <v>42535</v>
          </cell>
          <cell r="B26102">
            <v>166</v>
          </cell>
          <cell r="C26102">
            <v>201</v>
          </cell>
          <cell r="D26102">
            <v>2016</v>
          </cell>
          <cell r="E26102">
            <v>42735</v>
          </cell>
        </row>
        <row r="26103">
          <cell r="A26103">
            <v>42536</v>
          </cell>
          <cell r="B26103">
            <v>167</v>
          </cell>
          <cell r="C26103">
            <v>200</v>
          </cell>
          <cell r="D26103">
            <v>2016</v>
          </cell>
          <cell r="E26103">
            <v>42735</v>
          </cell>
        </row>
        <row r="26104">
          <cell r="A26104">
            <v>42537</v>
          </cell>
          <cell r="B26104">
            <v>168</v>
          </cell>
          <cell r="C26104">
            <v>199</v>
          </cell>
          <cell r="D26104">
            <v>2016</v>
          </cell>
          <cell r="E26104">
            <v>42735</v>
          </cell>
        </row>
        <row r="26105">
          <cell r="A26105">
            <v>42538</v>
          </cell>
          <cell r="B26105">
            <v>169</v>
          </cell>
          <cell r="C26105">
            <v>198</v>
          </cell>
          <cell r="D26105">
            <v>2016</v>
          </cell>
          <cell r="E26105">
            <v>42735</v>
          </cell>
        </row>
        <row r="26106">
          <cell r="A26106">
            <v>42539</v>
          </cell>
          <cell r="B26106">
            <v>170</v>
          </cell>
          <cell r="C26106">
            <v>197</v>
          </cell>
          <cell r="D26106">
            <v>2016</v>
          </cell>
          <cell r="E26106">
            <v>42735</v>
          </cell>
        </row>
        <row r="26107">
          <cell r="A26107">
            <v>42540</v>
          </cell>
          <cell r="B26107">
            <v>171</v>
          </cell>
          <cell r="C26107">
            <v>196</v>
          </cell>
          <cell r="D26107">
            <v>2016</v>
          </cell>
          <cell r="E26107">
            <v>42735</v>
          </cell>
        </row>
        <row r="26108">
          <cell r="A26108">
            <v>42541</v>
          </cell>
          <cell r="B26108">
            <v>172</v>
          </cell>
          <cell r="C26108">
            <v>195</v>
          </cell>
          <cell r="D26108">
            <v>2016</v>
          </cell>
          <cell r="E26108">
            <v>42735</v>
          </cell>
        </row>
        <row r="26109">
          <cell r="A26109">
            <v>42542</v>
          </cell>
          <cell r="B26109">
            <v>173</v>
          </cell>
          <cell r="C26109">
            <v>194</v>
          </cell>
          <cell r="D26109">
            <v>2016</v>
          </cell>
          <cell r="E26109">
            <v>42735</v>
          </cell>
        </row>
        <row r="26110">
          <cell r="A26110">
            <v>42543</v>
          </cell>
          <cell r="B26110">
            <v>174</v>
          </cell>
          <cell r="C26110">
            <v>193</v>
          </cell>
          <cell r="D26110">
            <v>2016</v>
          </cell>
          <cell r="E26110">
            <v>42735</v>
          </cell>
        </row>
        <row r="26111">
          <cell r="A26111">
            <v>42544</v>
          </cell>
          <cell r="B26111">
            <v>175</v>
          </cell>
          <cell r="C26111">
            <v>192</v>
          </cell>
          <cell r="D26111">
            <v>2016</v>
          </cell>
          <cell r="E26111">
            <v>42735</v>
          </cell>
        </row>
        <row r="26112">
          <cell r="A26112">
            <v>42545</v>
          </cell>
          <cell r="B26112">
            <v>176</v>
          </cell>
          <cell r="C26112">
            <v>191</v>
          </cell>
          <cell r="D26112">
            <v>2016</v>
          </cell>
          <cell r="E26112">
            <v>42735</v>
          </cell>
        </row>
        <row r="26113">
          <cell r="A26113">
            <v>42546</v>
          </cell>
          <cell r="B26113">
            <v>177</v>
          </cell>
          <cell r="C26113">
            <v>190</v>
          </cell>
          <cell r="D26113">
            <v>2016</v>
          </cell>
          <cell r="E26113">
            <v>42735</v>
          </cell>
        </row>
        <row r="26114">
          <cell r="A26114">
            <v>42547</v>
          </cell>
          <cell r="B26114">
            <v>178</v>
          </cell>
          <cell r="C26114">
            <v>189</v>
          </cell>
          <cell r="D26114">
            <v>2016</v>
          </cell>
          <cell r="E26114">
            <v>42735</v>
          </cell>
        </row>
        <row r="26115">
          <cell r="A26115">
            <v>42548</v>
          </cell>
          <cell r="B26115">
            <v>179</v>
          </cell>
          <cell r="C26115">
            <v>188</v>
          </cell>
          <cell r="D26115">
            <v>2016</v>
          </cell>
          <cell r="E26115">
            <v>42735</v>
          </cell>
        </row>
        <row r="26116">
          <cell r="A26116">
            <v>42549</v>
          </cell>
          <cell r="B26116">
            <v>180</v>
          </cell>
          <cell r="C26116">
            <v>187</v>
          </cell>
          <cell r="D26116">
            <v>2016</v>
          </cell>
          <cell r="E26116">
            <v>42735</v>
          </cell>
        </row>
        <row r="26117">
          <cell r="A26117">
            <v>42550</v>
          </cell>
          <cell r="B26117">
            <v>181</v>
          </cell>
          <cell r="C26117">
            <v>186</v>
          </cell>
          <cell r="D26117">
            <v>2016</v>
          </cell>
          <cell r="E26117">
            <v>42735</v>
          </cell>
        </row>
        <row r="26118">
          <cell r="A26118">
            <v>42551</v>
          </cell>
          <cell r="B26118">
            <v>182</v>
          </cell>
          <cell r="C26118">
            <v>185</v>
          </cell>
          <cell r="D26118">
            <v>2016</v>
          </cell>
          <cell r="E26118">
            <v>42735</v>
          </cell>
        </row>
        <row r="26119">
          <cell r="A26119">
            <v>42552</v>
          </cell>
          <cell r="B26119">
            <v>183</v>
          </cell>
          <cell r="C26119">
            <v>184</v>
          </cell>
          <cell r="D26119">
            <v>2016</v>
          </cell>
          <cell r="E26119">
            <v>42735</v>
          </cell>
        </row>
        <row r="26120">
          <cell r="A26120">
            <v>42553</v>
          </cell>
          <cell r="B26120">
            <v>184</v>
          </cell>
          <cell r="C26120">
            <v>183</v>
          </cell>
          <cell r="D26120">
            <v>2016</v>
          </cell>
          <cell r="E26120">
            <v>42735</v>
          </cell>
        </row>
        <row r="26121">
          <cell r="A26121">
            <v>42554</v>
          </cell>
          <cell r="B26121">
            <v>185</v>
          </cell>
          <cell r="C26121">
            <v>182</v>
          </cell>
          <cell r="D26121">
            <v>2016</v>
          </cell>
          <cell r="E26121">
            <v>42735</v>
          </cell>
        </row>
        <row r="26122">
          <cell r="A26122">
            <v>42555</v>
          </cell>
          <cell r="B26122">
            <v>186</v>
          </cell>
          <cell r="C26122">
            <v>181</v>
          </cell>
          <cell r="D26122">
            <v>2016</v>
          </cell>
          <cell r="E26122">
            <v>42735</v>
          </cell>
        </row>
        <row r="26123">
          <cell r="A26123">
            <v>42556</v>
          </cell>
          <cell r="B26123">
            <v>187</v>
          </cell>
          <cell r="C26123">
            <v>180</v>
          </cell>
          <cell r="D26123">
            <v>2016</v>
          </cell>
          <cell r="E26123">
            <v>42735</v>
          </cell>
        </row>
        <row r="26124">
          <cell r="A26124">
            <v>42557</v>
          </cell>
          <cell r="B26124">
            <v>188</v>
          </cell>
          <cell r="C26124">
            <v>179</v>
          </cell>
          <cell r="D26124">
            <v>2016</v>
          </cell>
          <cell r="E26124">
            <v>42735</v>
          </cell>
        </row>
        <row r="26125">
          <cell r="A26125">
            <v>42558</v>
          </cell>
          <cell r="B26125">
            <v>189</v>
          </cell>
          <cell r="C26125">
            <v>178</v>
          </cell>
          <cell r="D26125">
            <v>2016</v>
          </cell>
          <cell r="E26125">
            <v>42735</v>
          </cell>
        </row>
        <row r="26126">
          <cell r="A26126">
            <v>42559</v>
          </cell>
          <cell r="B26126">
            <v>190</v>
          </cell>
          <cell r="C26126">
            <v>177</v>
          </cell>
          <cell r="D26126">
            <v>2016</v>
          </cell>
          <cell r="E26126">
            <v>42735</v>
          </cell>
        </row>
        <row r="26127">
          <cell r="A26127">
            <v>42560</v>
          </cell>
          <cell r="B26127">
            <v>191</v>
          </cell>
          <cell r="C26127">
            <v>176</v>
          </cell>
          <cell r="D26127">
            <v>2016</v>
          </cell>
          <cell r="E26127">
            <v>42735</v>
          </cell>
        </row>
        <row r="26128">
          <cell r="A26128">
            <v>42561</v>
          </cell>
          <cell r="B26128">
            <v>192</v>
          </cell>
          <cell r="C26128">
            <v>175</v>
          </cell>
          <cell r="D26128">
            <v>2016</v>
          </cell>
          <cell r="E26128">
            <v>42735</v>
          </cell>
        </row>
        <row r="26129">
          <cell r="A26129">
            <v>42562</v>
          </cell>
          <cell r="B26129">
            <v>193</v>
          </cell>
          <cell r="C26129">
            <v>174</v>
          </cell>
          <cell r="D26129">
            <v>2016</v>
          </cell>
          <cell r="E26129">
            <v>42735</v>
          </cell>
        </row>
        <row r="26130">
          <cell r="A26130">
            <v>42563</v>
          </cell>
          <cell r="B26130">
            <v>194</v>
          </cell>
          <cell r="C26130">
            <v>173</v>
          </cell>
          <cell r="D26130">
            <v>2016</v>
          </cell>
          <cell r="E26130">
            <v>42735</v>
          </cell>
        </row>
        <row r="26131">
          <cell r="A26131">
            <v>42564</v>
          </cell>
          <cell r="B26131">
            <v>195</v>
          </cell>
          <cell r="C26131">
            <v>172</v>
          </cell>
          <cell r="D26131">
            <v>2016</v>
          </cell>
          <cell r="E26131">
            <v>42735</v>
          </cell>
        </row>
        <row r="26132">
          <cell r="A26132">
            <v>42565</v>
          </cell>
          <cell r="B26132">
            <v>196</v>
          </cell>
          <cell r="C26132">
            <v>171</v>
          </cell>
          <cell r="D26132">
            <v>2016</v>
          </cell>
          <cell r="E26132">
            <v>42735</v>
          </cell>
        </row>
        <row r="26133">
          <cell r="A26133">
            <v>42566</v>
          </cell>
          <cell r="B26133">
            <v>197</v>
          </cell>
          <cell r="C26133">
            <v>170</v>
          </cell>
          <cell r="D26133">
            <v>2016</v>
          </cell>
          <cell r="E26133">
            <v>42735</v>
          </cell>
        </row>
        <row r="26134">
          <cell r="A26134">
            <v>42567</v>
          </cell>
          <cell r="B26134">
            <v>198</v>
          </cell>
          <cell r="C26134">
            <v>169</v>
          </cell>
          <cell r="D26134">
            <v>2016</v>
          </cell>
          <cell r="E26134">
            <v>42735</v>
          </cell>
        </row>
        <row r="26135">
          <cell r="A26135">
            <v>42568</v>
          </cell>
          <cell r="B26135">
            <v>199</v>
          </cell>
          <cell r="C26135">
            <v>168</v>
          </cell>
          <cell r="D26135">
            <v>2016</v>
          </cell>
          <cell r="E26135">
            <v>42735</v>
          </cell>
        </row>
        <row r="26136">
          <cell r="A26136">
            <v>42569</v>
          </cell>
          <cell r="B26136">
            <v>200</v>
          </cell>
          <cell r="C26136">
            <v>167</v>
          </cell>
          <cell r="D26136">
            <v>2016</v>
          </cell>
          <cell r="E26136">
            <v>42735</v>
          </cell>
        </row>
        <row r="26137">
          <cell r="A26137">
            <v>42570</v>
          </cell>
          <cell r="B26137">
            <v>201</v>
          </cell>
          <cell r="C26137">
            <v>166</v>
          </cell>
          <cell r="D26137">
            <v>2016</v>
          </cell>
          <cell r="E26137">
            <v>42735</v>
          </cell>
        </row>
        <row r="26138">
          <cell r="A26138">
            <v>42571</v>
          </cell>
          <cell r="B26138">
            <v>202</v>
          </cell>
          <cell r="C26138">
            <v>165</v>
          </cell>
          <cell r="D26138">
            <v>2016</v>
          </cell>
          <cell r="E26138">
            <v>42735</v>
          </cell>
        </row>
        <row r="26139">
          <cell r="A26139">
            <v>42572</v>
          </cell>
          <cell r="B26139">
            <v>203</v>
          </cell>
          <cell r="C26139">
            <v>164</v>
          </cell>
          <cell r="D26139">
            <v>2016</v>
          </cell>
          <cell r="E26139">
            <v>42735</v>
          </cell>
        </row>
        <row r="26140">
          <cell r="A26140">
            <v>42573</v>
          </cell>
          <cell r="B26140">
            <v>204</v>
          </cell>
          <cell r="C26140">
            <v>163</v>
          </cell>
          <cell r="D26140">
            <v>2016</v>
          </cell>
          <cell r="E26140">
            <v>42735</v>
          </cell>
        </row>
        <row r="26141">
          <cell r="A26141">
            <v>42574</v>
          </cell>
          <cell r="B26141">
            <v>205</v>
          </cell>
          <cell r="C26141">
            <v>162</v>
          </cell>
          <cell r="D26141">
            <v>2016</v>
          </cell>
          <cell r="E26141">
            <v>42735</v>
          </cell>
        </row>
        <row r="26142">
          <cell r="A26142">
            <v>42575</v>
          </cell>
          <cell r="B26142">
            <v>206</v>
          </cell>
          <cell r="C26142">
            <v>161</v>
          </cell>
          <cell r="D26142">
            <v>2016</v>
          </cell>
          <cell r="E26142">
            <v>42735</v>
          </cell>
        </row>
        <row r="26143">
          <cell r="A26143">
            <v>42576</v>
          </cell>
          <cell r="B26143">
            <v>207</v>
          </cell>
          <cell r="C26143">
            <v>160</v>
          </cell>
          <cell r="D26143">
            <v>2016</v>
          </cell>
          <cell r="E26143">
            <v>42735</v>
          </cell>
        </row>
        <row r="26144">
          <cell r="A26144">
            <v>42577</v>
          </cell>
          <cell r="B26144">
            <v>208</v>
          </cell>
          <cell r="C26144">
            <v>159</v>
          </cell>
          <cell r="D26144">
            <v>2016</v>
          </cell>
          <cell r="E26144">
            <v>42735</v>
          </cell>
        </row>
        <row r="26145">
          <cell r="A26145">
            <v>42578</v>
          </cell>
          <cell r="B26145">
            <v>209</v>
          </cell>
          <cell r="C26145">
            <v>158</v>
          </cell>
          <cell r="D26145">
            <v>2016</v>
          </cell>
          <cell r="E26145">
            <v>42735</v>
          </cell>
        </row>
        <row r="26146">
          <cell r="A26146">
            <v>42579</v>
          </cell>
          <cell r="B26146">
            <v>210</v>
          </cell>
          <cell r="C26146">
            <v>157</v>
          </cell>
          <cell r="D26146">
            <v>2016</v>
          </cell>
          <cell r="E26146">
            <v>42735</v>
          </cell>
        </row>
        <row r="26147">
          <cell r="A26147">
            <v>42580</v>
          </cell>
          <cell r="B26147">
            <v>211</v>
          </cell>
          <cell r="C26147">
            <v>156</v>
          </cell>
          <cell r="D26147">
            <v>2016</v>
          </cell>
          <cell r="E26147">
            <v>42735</v>
          </cell>
        </row>
        <row r="26148">
          <cell r="A26148">
            <v>42581</v>
          </cell>
          <cell r="B26148">
            <v>212</v>
          </cell>
          <cell r="C26148">
            <v>155</v>
          </cell>
          <cell r="D26148">
            <v>2016</v>
          </cell>
          <cell r="E26148">
            <v>42735</v>
          </cell>
        </row>
        <row r="26149">
          <cell r="A26149">
            <v>42582</v>
          </cell>
          <cell r="B26149">
            <v>213</v>
          </cell>
          <cell r="C26149">
            <v>154</v>
          </cell>
          <cell r="D26149">
            <v>2016</v>
          </cell>
          <cell r="E26149">
            <v>42735</v>
          </cell>
        </row>
        <row r="26150">
          <cell r="A26150">
            <v>42583</v>
          </cell>
          <cell r="B26150">
            <v>214</v>
          </cell>
          <cell r="C26150">
            <v>153</v>
          </cell>
          <cell r="D26150">
            <v>2016</v>
          </cell>
          <cell r="E26150">
            <v>42735</v>
          </cell>
        </row>
        <row r="26151">
          <cell r="A26151">
            <v>42584</v>
          </cell>
          <cell r="B26151">
            <v>215</v>
          </cell>
          <cell r="C26151">
            <v>152</v>
          </cell>
          <cell r="D26151">
            <v>2016</v>
          </cell>
          <cell r="E26151">
            <v>42735</v>
          </cell>
        </row>
        <row r="26152">
          <cell r="A26152">
            <v>42585</v>
          </cell>
          <cell r="B26152">
            <v>216</v>
          </cell>
          <cell r="C26152">
            <v>151</v>
          </cell>
          <cell r="D26152">
            <v>2016</v>
          </cell>
          <cell r="E26152">
            <v>42735</v>
          </cell>
        </row>
        <row r="26153">
          <cell r="A26153">
            <v>42586</v>
          </cell>
          <cell r="B26153">
            <v>217</v>
          </cell>
          <cell r="C26153">
            <v>150</v>
          </cell>
          <cell r="D26153">
            <v>2016</v>
          </cell>
          <cell r="E26153">
            <v>42735</v>
          </cell>
        </row>
        <row r="26154">
          <cell r="A26154">
            <v>42587</v>
          </cell>
          <cell r="B26154">
            <v>218</v>
          </cell>
          <cell r="C26154">
            <v>149</v>
          </cell>
          <cell r="D26154">
            <v>2016</v>
          </cell>
          <cell r="E26154">
            <v>42735</v>
          </cell>
        </row>
        <row r="26155">
          <cell r="A26155">
            <v>42588</v>
          </cell>
          <cell r="B26155">
            <v>219</v>
          </cell>
          <cell r="C26155">
            <v>148</v>
          </cell>
          <cell r="D26155">
            <v>2016</v>
          </cell>
          <cell r="E26155">
            <v>42735</v>
          </cell>
        </row>
        <row r="26156">
          <cell r="A26156">
            <v>42589</v>
          </cell>
          <cell r="B26156">
            <v>220</v>
          </cell>
          <cell r="C26156">
            <v>147</v>
          </cell>
          <cell r="D26156">
            <v>2016</v>
          </cell>
          <cell r="E26156">
            <v>42735</v>
          </cell>
        </row>
        <row r="26157">
          <cell r="A26157">
            <v>42590</v>
          </cell>
          <cell r="B26157">
            <v>221</v>
          </cell>
          <cell r="C26157">
            <v>146</v>
          </cell>
          <cell r="D26157">
            <v>2016</v>
          </cell>
          <cell r="E26157">
            <v>42735</v>
          </cell>
        </row>
        <row r="26158">
          <cell r="A26158">
            <v>42591</v>
          </cell>
          <cell r="B26158">
            <v>222</v>
          </cell>
          <cell r="C26158">
            <v>145</v>
          </cell>
          <cell r="D26158">
            <v>2016</v>
          </cell>
          <cell r="E26158">
            <v>42735</v>
          </cell>
        </row>
        <row r="26159">
          <cell r="A26159">
            <v>42592</v>
          </cell>
          <cell r="B26159">
            <v>223</v>
          </cell>
          <cell r="C26159">
            <v>144</v>
          </cell>
          <cell r="D26159">
            <v>2016</v>
          </cell>
          <cell r="E26159">
            <v>42735</v>
          </cell>
        </row>
        <row r="26160">
          <cell r="A26160">
            <v>42593</v>
          </cell>
          <cell r="B26160">
            <v>224</v>
          </cell>
          <cell r="C26160">
            <v>143</v>
          </cell>
          <cell r="D26160">
            <v>2016</v>
          </cell>
          <cell r="E26160">
            <v>42735</v>
          </cell>
        </row>
        <row r="26161">
          <cell r="A26161">
            <v>42594</v>
          </cell>
          <cell r="B26161">
            <v>225</v>
          </cell>
          <cell r="C26161">
            <v>142</v>
          </cell>
          <cell r="D26161">
            <v>2016</v>
          </cell>
          <cell r="E26161">
            <v>42735</v>
          </cell>
        </row>
        <row r="26162">
          <cell r="A26162">
            <v>42595</v>
          </cell>
          <cell r="B26162">
            <v>226</v>
          </cell>
          <cell r="C26162">
            <v>141</v>
          </cell>
          <cell r="D26162">
            <v>2016</v>
          </cell>
          <cell r="E26162">
            <v>42735</v>
          </cell>
        </row>
        <row r="26163">
          <cell r="A26163">
            <v>42596</v>
          </cell>
          <cell r="B26163">
            <v>227</v>
          </cell>
          <cell r="C26163">
            <v>140</v>
          </cell>
          <cell r="D26163">
            <v>2016</v>
          </cell>
          <cell r="E26163">
            <v>42735</v>
          </cell>
        </row>
        <row r="26164">
          <cell r="A26164">
            <v>42597</v>
          </cell>
          <cell r="B26164">
            <v>228</v>
          </cell>
          <cell r="C26164">
            <v>139</v>
          </cell>
          <cell r="D26164">
            <v>2016</v>
          </cell>
          <cell r="E26164">
            <v>42735</v>
          </cell>
        </row>
        <row r="26165">
          <cell r="A26165">
            <v>42598</v>
          </cell>
          <cell r="B26165">
            <v>229</v>
          </cell>
          <cell r="C26165">
            <v>138</v>
          </cell>
          <cell r="D26165">
            <v>2016</v>
          </cell>
          <cell r="E26165">
            <v>42735</v>
          </cell>
        </row>
        <row r="26166">
          <cell r="A26166">
            <v>42599</v>
          </cell>
          <cell r="B26166">
            <v>230</v>
          </cell>
          <cell r="C26166">
            <v>137</v>
          </cell>
          <cell r="D26166">
            <v>2016</v>
          </cell>
          <cell r="E26166">
            <v>42735</v>
          </cell>
        </row>
        <row r="26167">
          <cell r="A26167">
            <v>42600</v>
          </cell>
          <cell r="B26167">
            <v>231</v>
          </cell>
          <cell r="C26167">
            <v>136</v>
          </cell>
          <cell r="D26167">
            <v>2016</v>
          </cell>
          <cell r="E26167">
            <v>42735</v>
          </cell>
        </row>
        <row r="26168">
          <cell r="A26168">
            <v>42601</v>
          </cell>
          <cell r="B26168">
            <v>232</v>
          </cell>
          <cell r="C26168">
            <v>135</v>
          </cell>
          <cell r="D26168">
            <v>2016</v>
          </cell>
          <cell r="E26168">
            <v>42735</v>
          </cell>
        </row>
        <row r="26169">
          <cell r="A26169">
            <v>42602</v>
          </cell>
          <cell r="B26169">
            <v>233</v>
          </cell>
          <cell r="C26169">
            <v>134</v>
          </cell>
          <cell r="D26169">
            <v>2016</v>
          </cell>
          <cell r="E26169">
            <v>42735</v>
          </cell>
        </row>
        <row r="26170">
          <cell r="A26170">
            <v>42603</v>
          </cell>
          <cell r="B26170">
            <v>234</v>
          </cell>
          <cell r="C26170">
            <v>133</v>
          </cell>
          <cell r="D26170">
            <v>2016</v>
          </cell>
          <cell r="E26170">
            <v>42735</v>
          </cell>
        </row>
        <row r="26171">
          <cell r="A26171">
            <v>42604</v>
          </cell>
          <cell r="B26171">
            <v>235</v>
          </cell>
          <cell r="C26171">
            <v>132</v>
          </cell>
          <cell r="D26171">
            <v>2016</v>
          </cell>
          <cell r="E26171">
            <v>42735</v>
          </cell>
        </row>
        <row r="26172">
          <cell r="A26172">
            <v>42605</v>
          </cell>
          <cell r="B26172">
            <v>236</v>
          </cell>
          <cell r="C26172">
            <v>131</v>
          </cell>
          <cell r="D26172">
            <v>2016</v>
          </cell>
          <cell r="E26172">
            <v>42735</v>
          </cell>
        </row>
        <row r="26173">
          <cell r="A26173">
            <v>42606</v>
          </cell>
          <cell r="B26173">
            <v>237</v>
          </cell>
          <cell r="C26173">
            <v>130</v>
          </cell>
          <cell r="D26173">
            <v>2016</v>
          </cell>
          <cell r="E26173">
            <v>42735</v>
          </cell>
        </row>
        <row r="26174">
          <cell r="A26174">
            <v>42607</v>
          </cell>
          <cell r="B26174">
            <v>238</v>
          </cell>
          <cell r="C26174">
            <v>129</v>
          </cell>
          <cell r="D26174">
            <v>2016</v>
          </cell>
          <cell r="E26174">
            <v>42735</v>
          </cell>
        </row>
        <row r="26175">
          <cell r="A26175">
            <v>42608</v>
          </cell>
          <cell r="B26175">
            <v>239</v>
          </cell>
          <cell r="C26175">
            <v>128</v>
          </cell>
          <cell r="D26175">
            <v>2016</v>
          </cell>
          <cell r="E26175">
            <v>42735</v>
          </cell>
        </row>
        <row r="26176">
          <cell r="A26176">
            <v>42609</v>
          </cell>
          <cell r="B26176">
            <v>240</v>
          </cell>
          <cell r="C26176">
            <v>127</v>
          </cell>
          <cell r="D26176">
            <v>2016</v>
          </cell>
          <cell r="E26176">
            <v>42735</v>
          </cell>
        </row>
        <row r="26177">
          <cell r="A26177">
            <v>42610</v>
          </cell>
          <cell r="B26177">
            <v>241</v>
          </cell>
          <cell r="C26177">
            <v>126</v>
          </cell>
          <cell r="D26177">
            <v>2016</v>
          </cell>
          <cell r="E26177">
            <v>42735</v>
          </cell>
        </row>
        <row r="26178">
          <cell r="A26178">
            <v>42611</v>
          </cell>
          <cell r="B26178">
            <v>242</v>
          </cell>
          <cell r="C26178">
            <v>125</v>
          </cell>
          <cell r="D26178">
            <v>2016</v>
          </cell>
          <cell r="E26178">
            <v>42735</v>
          </cell>
        </row>
        <row r="26179">
          <cell r="A26179">
            <v>42612</v>
          </cell>
          <cell r="B26179">
            <v>243</v>
          </cell>
          <cell r="C26179">
            <v>124</v>
          </cell>
          <cell r="D26179">
            <v>2016</v>
          </cell>
          <cell r="E26179">
            <v>42735</v>
          </cell>
        </row>
        <row r="26180">
          <cell r="A26180">
            <v>42613</v>
          </cell>
          <cell r="B26180">
            <v>244</v>
          </cell>
          <cell r="C26180">
            <v>123</v>
          </cell>
          <cell r="D26180">
            <v>2016</v>
          </cell>
          <cell r="E26180">
            <v>42735</v>
          </cell>
        </row>
        <row r="26181">
          <cell r="A26181">
            <v>42614</v>
          </cell>
          <cell r="B26181">
            <v>245</v>
          </cell>
          <cell r="C26181">
            <v>122</v>
          </cell>
          <cell r="D26181">
            <v>2016</v>
          </cell>
          <cell r="E26181">
            <v>42735</v>
          </cell>
        </row>
        <row r="26182">
          <cell r="A26182">
            <v>42615</v>
          </cell>
          <cell r="B26182">
            <v>246</v>
          </cell>
          <cell r="C26182">
            <v>121</v>
          </cell>
          <cell r="D26182">
            <v>2016</v>
          </cell>
          <cell r="E26182">
            <v>42735</v>
          </cell>
        </row>
        <row r="26183">
          <cell r="A26183">
            <v>42616</v>
          </cell>
          <cell r="B26183">
            <v>247</v>
          </cell>
          <cell r="C26183">
            <v>120</v>
          </cell>
          <cell r="D26183">
            <v>2016</v>
          </cell>
          <cell r="E26183">
            <v>42735</v>
          </cell>
        </row>
        <row r="26184">
          <cell r="A26184">
            <v>42617</v>
          </cell>
          <cell r="B26184">
            <v>248</v>
          </cell>
          <cell r="C26184">
            <v>119</v>
          </cell>
          <cell r="D26184">
            <v>2016</v>
          </cell>
          <cell r="E26184">
            <v>42735</v>
          </cell>
        </row>
        <row r="26185">
          <cell r="A26185">
            <v>42618</v>
          </cell>
          <cell r="B26185">
            <v>249</v>
          </cell>
          <cell r="C26185">
            <v>118</v>
          </cell>
          <cell r="D26185">
            <v>2016</v>
          </cell>
          <cell r="E26185">
            <v>42735</v>
          </cell>
        </row>
        <row r="26186">
          <cell r="A26186">
            <v>42619</v>
          </cell>
          <cell r="B26186">
            <v>250</v>
          </cell>
          <cell r="C26186">
            <v>117</v>
          </cell>
          <cell r="D26186">
            <v>2016</v>
          </cell>
          <cell r="E26186">
            <v>42735</v>
          </cell>
        </row>
        <row r="26187">
          <cell r="A26187">
            <v>42620</v>
          </cell>
          <cell r="B26187">
            <v>251</v>
          </cell>
          <cell r="C26187">
            <v>116</v>
          </cell>
          <cell r="D26187">
            <v>2016</v>
          </cell>
          <cell r="E26187">
            <v>42735</v>
          </cell>
        </row>
        <row r="26188">
          <cell r="A26188">
            <v>42621</v>
          </cell>
          <cell r="B26188">
            <v>252</v>
          </cell>
          <cell r="C26188">
            <v>115</v>
          </cell>
          <cell r="D26188">
            <v>2016</v>
          </cell>
          <cell r="E26188">
            <v>42735</v>
          </cell>
        </row>
        <row r="26189">
          <cell r="A26189">
            <v>42622</v>
          </cell>
          <cell r="B26189">
            <v>253</v>
          </cell>
          <cell r="C26189">
            <v>114</v>
          </cell>
          <cell r="D26189">
            <v>2016</v>
          </cell>
          <cell r="E26189">
            <v>42735</v>
          </cell>
        </row>
        <row r="26190">
          <cell r="A26190">
            <v>42623</v>
          </cell>
          <cell r="B26190">
            <v>254</v>
          </cell>
          <cell r="C26190">
            <v>113</v>
          </cell>
          <cell r="D26190">
            <v>2016</v>
          </cell>
          <cell r="E26190">
            <v>42735</v>
          </cell>
        </row>
        <row r="26191">
          <cell r="A26191">
            <v>42624</v>
          </cell>
          <cell r="B26191">
            <v>255</v>
          </cell>
          <cell r="C26191">
            <v>112</v>
          </cell>
          <cell r="D26191">
            <v>2016</v>
          </cell>
          <cell r="E26191">
            <v>42735</v>
          </cell>
        </row>
        <row r="26192">
          <cell r="A26192">
            <v>42625</v>
          </cell>
          <cell r="B26192">
            <v>256</v>
          </cell>
          <cell r="C26192">
            <v>111</v>
          </cell>
          <cell r="D26192">
            <v>2016</v>
          </cell>
          <cell r="E26192">
            <v>42735</v>
          </cell>
        </row>
        <row r="26193">
          <cell r="A26193">
            <v>42626</v>
          </cell>
          <cell r="B26193">
            <v>257</v>
          </cell>
          <cell r="C26193">
            <v>110</v>
          </cell>
          <cell r="D26193">
            <v>2016</v>
          </cell>
          <cell r="E26193">
            <v>42735</v>
          </cell>
        </row>
        <row r="26194">
          <cell r="A26194">
            <v>42627</v>
          </cell>
          <cell r="B26194">
            <v>258</v>
          </cell>
          <cell r="C26194">
            <v>109</v>
          </cell>
          <cell r="D26194">
            <v>2016</v>
          </cell>
          <cell r="E26194">
            <v>42735</v>
          </cell>
        </row>
        <row r="26195">
          <cell r="A26195">
            <v>42628</v>
          </cell>
          <cell r="B26195">
            <v>259</v>
          </cell>
          <cell r="C26195">
            <v>108</v>
          </cell>
          <cell r="D26195">
            <v>2016</v>
          </cell>
          <cell r="E26195">
            <v>42735</v>
          </cell>
        </row>
        <row r="26196">
          <cell r="A26196">
            <v>42629</v>
          </cell>
          <cell r="B26196">
            <v>260</v>
          </cell>
          <cell r="C26196">
            <v>107</v>
          </cell>
          <cell r="D26196">
            <v>2016</v>
          </cell>
          <cell r="E26196">
            <v>42735</v>
          </cell>
        </row>
        <row r="26197">
          <cell r="A26197">
            <v>42630</v>
          </cell>
          <cell r="B26197">
            <v>261</v>
          </cell>
          <cell r="C26197">
            <v>106</v>
          </cell>
          <cell r="D26197">
            <v>2016</v>
          </cell>
          <cell r="E26197">
            <v>42735</v>
          </cell>
        </row>
        <row r="26198">
          <cell r="A26198">
            <v>42631</v>
          </cell>
          <cell r="B26198">
            <v>262</v>
          </cell>
          <cell r="C26198">
            <v>105</v>
          </cell>
          <cell r="D26198">
            <v>2016</v>
          </cell>
          <cell r="E26198">
            <v>42735</v>
          </cell>
        </row>
        <row r="26199">
          <cell r="A26199">
            <v>42632</v>
          </cell>
          <cell r="B26199">
            <v>263</v>
          </cell>
          <cell r="C26199">
            <v>104</v>
          </cell>
          <cell r="D26199">
            <v>2016</v>
          </cell>
          <cell r="E26199">
            <v>42735</v>
          </cell>
        </row>
        <row r="26200">
          <cell r="A26200">
            <v>42633</v>
          </cell>
          <cell r="B26200">
            <v>264</v>
          </cell>
          <cell r="C26200">
            <v>103</v>
          </cell>
          <cell r="D26200">
            <v>2016</v>
          </cell>
          <cell r="E26200">
            <v>42735</v>
          </cell>
        </row>
        <row r="26201">
          <cell r="A26201">
            <v>42634</v>
          </cell>
          <cell r="B26201">
            <v>265</v>
          </cell>
          <cell r="C26201">
            <v>102</v>
          </cell>
          <cell r="D26201">
            <v>2016</v>
          </cell>
          <cell r="E26201">
            <v>42735</v>
          </cell>
        </row>
        <row r="26202">
          <cell r="A26202">
            <v>42635</v>
          </cell>
          <cell r="B26202">
            <v>266</v>
          </cell>
          <cell r="C26202">
            <v>101</v>
          </cell>
          <cell r="D26202">
            <v>2016</v>
          </cell>
          <cell r="E26202">
            <v>42735</v>
          </cell>
        </row>
        <row r="26203">
          <cell r="A26203">
            <v>42636</v>
          </cell>
          <cell r="B26203">
            <v>267</v>
          </cell>
          <cell r="C26203">
            <v>100</v>
          </cell>
          <cell r="D26203">
            <v>2016</v>
          </cell>
          <cell r="E26203">
            <v>42735</v>
          </cell>
        </row>
        <row r="26204">
          <cell r="A26204">
            <v>42637</v>
          </cell>
          <cell r="B26204">
            <v>268</v>
          </cell>
          <cell r="C26204">
            <v>99</v>
          </cell>
          <cell r="D26204">
            <v>2016</v>
          </cell>
          <cell r="E26204">
            <v>42735</v>
          </cell>
        </row>
        <row r="26205">
          <cell r="A26205">
            <v>42638</v>
          </cell>
          <cell r="B26205">
            <v>269</v>
          </cell>
          <cell r="C26205">
            <v>98</v>
          </cell>
          <cell r="D26205">
            <v>2016</v>
          </cell>
          <cell r="E26205">
            <v>42735</v>
          </cell>
        </row>
        <row r="26206">
          <cell r="A26206">
            <v>42639</v>
          </cell>
          <cell r="B26206">
            <v>270</v>
          </cell>
          <cell r="C26206">
            <v>97</v>
          </cell>
          <cell r="D26206">
            <v>2016</v>
          </cell>
          <cell r="E26206">
            <v>42735</v>
          </cell>
        </row>
        <row r="26207">
          <cell r="A26207">
            <v>42640</v>
          </cell>
          <cell r="B26207">
            <v>271</v>
          </cell>
          <cell r="C26207">
            <v>96</v>
          </cell>
          <cell r="D26207">
            <v>2016</v>
          </cell>
          <cell r="E26207">
            <v>42735</v>
          </cell>
        </row>
        <row r="26208">
          <cell r="A26208">
            <v>42641</v>
          </cell>
          <cell r="B26208">
            <v>272</v>
          </cell>
          <cell r="C26208">
            <v>95</v>
          </cell>
          <cell r="D26208">
            <v>2016</v>
          </cell>
          <cell r="E26208">
            <v>42735</v>
          </cell>
        </row>
        <row r="26209">
          <cell r="A26209">
            <v>42642</v>
          </cell>
          <cell r="B26209">
            <v>273</v>
          </cell>
          <cell r="C26209">
            <v>94</v>
          </cell>
          <cell r="D26209">
            <v>2016</v>
          </cell>
          <cell r="E26209">
            <v>42735</v>
          </cell>
        </row>
        <row r="26210">
          <cell r="A26210">
            <v>42643</v>
          </cell>
          <cell r="B26210">
            <v>274</v>
          </cell>
          <cell r="C26210">
            <v>93</v>
          </cell>
          <cell r="D26210">
            <v>2016</v>
          </cell>
          <cell r="E26210">
            <v>42735</v>
          </cell>
        </row>
        <row r="26211">
          <cell r="A26211">
            <v>42644</v>
          </cell>
          <cell r="B26211">
            <v>275</v>
          </cell>
          <cell r="C26211">
            <v>92</v>
          </cell>
          <cell r="D26211">
            <v>2016</v>
          </cell>
          <cell r="E26211">
            <v>42735</v>
          </cell>
        </row>
        <row r="26212">
          <cell r="A26212">
            <v>42645</v>
          </cell>
          <cell r="B26212">
            <v>276</v>
          </cell>
          <cell r="C26212">
            <v>91</v>
          </cell>
          <cell r="D26212">
            <v>2016</v>
          </cell>
          <cell r="E26212">
            <v>42735</v>
          </cell>
        </row>
        <row r="26213">
          <cell r="A26213">
            <v>42646</v>
          </cell>
          <cell r="B26213">
            <v>277</v>
          </cell>
          <cell r="C26213">
            <v>90</v>
          </cell>
          <cell r="D26213">
            <v>2016</v>
          </cell>
          <cell r="E26213">
            <v>42735</v>
          </cell>
        </row>
        <row r="26214">
          <cell r="A26214">
            <v>42647</v>
          </cell>
          <cell r="B26214">
            <v>278</v>
          </cell>
          <cell r="C26214">
            <v>89</v>
          </cell>
          <cell r="D26214">
            <v>2016</v>
          </cell>
          <cell r="E26214">
            <v>42735</v>
          </cell>
        </row>
        <row r="26215">
          <cell r="A26215">
            <v>42648</v>
          </cell>
          <cell r="B26215">
            <v>279</v>
          </cell>
          <cell r="C26215">
            <v>88</v>
          </cell>
          <cell r="D26215">
            <v>2016</v>
          </cell>
          <cell r="E26215">
            <v>42735</v>
          </cell>
        </row>
        <row r="26216">
          <cell r="A26216">
            <v>42649</v>
          </cell>
          <cell r="B26216">
            <v>280</v>
          </cell>
          <cell r="C26216">
            <v>87</v>
          </cell>
          <cell r="D26216">
            <v>2016</v>
          </cell>
          <cell r="E26216">
            <v>42735</v>
          </cell>
        </row>
        <row r="26217">
          <cell r="A26217">
            <v>42650</v>
          </cell>
          <cell r="B26217">
            <v>281</v>
          </cell>
          <cell r="C26217">
            <v>86</v>
          </cell>
          <cell r="D26217">
            <v>2016</v>
          </cell>
          <cell r="E26217">
            <v>42735</v>
          </cell>
        </row>
        <row r="26218">
          <cell r="A26218">
            <v>42651</v>
          </cell>
          <cell r="B26218">
            <v>282</v>
          </cell>
          <cell r="C26218">
            <v>85</v>
          </cell>
          <cell r="D26218">
            <v>2016</v>
          </cell>
          <cell r="E26218">
            <v>42735</v>
          </cell>
        </row>
        <row r="26219">
          <cell r="A26219">
            <v>42652</v>
          </cell>
          <cell r="B26219">
            <v>283</v>
          </cell>
          <cell r="C26219">
            <v>84</v>
          </cell>
          <cell r="D26219">
            <v>2016</v>
          </cell>
          <cell r="E26219">
            <v>42735</v>
          </cell>
        </row>
        <row r="26220">
          <cell r="A26220">
            <v>42653</v>
          </cell>
          <cell r="B26220">
            <v>284</v>
          </cell>
          <cell r="C26220">
            <v>83</v>
          </cell>
          <cell r="D26220">
            <v>2016</v>
          </cell>
          <cell r="E26220">
            <v>42735</v>
          </cell>
        </row>
        <row r="26221">
          <cell r="A26221">
            <v>42654</v>
          </cell>
          <cell r="B26221">
            <v>285</v>
          </cell>
          <cell r="C26221">
            <v>82</v>
          </cell>
          <cell r="D26221">
            <v>2016</v>
          </cell>
          <cell r="E26221">
            <v>42735</v>
          </cell>
        </row>
        <row r="26222">
          <cell r="A26222">
            <v>42655</v>
          </cell>
          <cell r="B26222">
            <v>286</v>
          </cell>
          <cell r="C26222">
            <v>81</v>
          </cell>
          <cell r="D26222">
            <v>2016</v>
          </cell>
          <cell r="E26222">
            <v>42735</v>
          </cell>
        </row>
        <row r="26223">
          <cell r="A26223">
            <v>42656</v>
          </cell>
          <cell r="B26223">
            <v>287</v>
          </cell>
          <cell r="C26223">
            <v>80</v>
          </cell>
          <cell r="D26223">
            <v>2016</v>
          </cell>
          <cell r="E26223">
            <v>42735</v>
          </cell>
        </row>
        <row r="26224">
          <cell r="A26224">
            <v>42657</v>
          </cell>
          <cell r="B26224">
            <v>288</v>
          </cell>
          <cell r="C26224">
            <v>79</v>
          </cell>
          <cell r="D26224">
            <v>2016</v>
          </cell>
          <cell r="E26224">
            <v>42735</v>
          </cell>
        </row>
        <row r="26225">
          <cell r="A26225">
            <v>42658</v>
          </cell>
          <cell r="B26225">
            <v>289</v>
          </cell>
          <cell r="C26225">
            <v>78</v>
          </cell>
          <cell r="D26225">
            <v>2016</v>
          </cell>
          <cell r="E26225">
            <v>42735</v>
          </cell>
        </row>
        <row r="26226">
          <cell r="A26226">
            <v>42659</v>
          </cell>
          <cell r="B26226">
            <v>290</v>
          </cell>
          <cell r="C26226">
            <v>77</v>
          </cell>
          <cell r="D26226">
            <v>2016</v>
          </cell>
          <cell r="E26226">
            <v>42735</v>
          </cell>
        </row>
        <row r="26227">
          <cell r="A26227">
            <v>42660</v>
          </cell>
          <cell r="B26227">
            <v>291</v>
          </cell>
          <cell r="C26227">
            <v>76</v>
          </cell>
          <cell r="D26227">
            <v>2016</v>
          </cell>
          <cell r="E26227">
            <v>42735</v>
          </cell>
        </row>
        <row r="26228">
          <cell r="A26228">
            <v>42661</v>
          </cell>
          <cell r="B26228">
            <v>292</v>
          </cell>
          <cell r="C26228">
            <v>75</v>
          </cell>
          <cell r="D26228">
            <v>2016</v>
          </cell>
          <cell r="E26228">
            <v>42735</v>
          </cell>
        </row>
        <row r="26229">
          <cell r="A26229">
            <v>42662</v>
          </cell>
          <cell r="B26229">
            <v>293</v>
          </cell>
          <cell r="C26229">
            <v>74</v>
          </cell>
          <cell r="D26229">
            <v>2016</v>
          </cell>
          <cell r="E26229">
            <v>42735</v>
          </cell>
        </row>
        <row r="26230">
          <cell r="A26230">
            <v>42663</v>
          </cell>
          <cell r="B26230">
            <v>294</v>
          </cell>
          <cell r="C26230">
            <v>73</v>
          </cell>
          <cell r="D26230">
            <v>2016</v>
          </cell>
          <cell r="E26230">
            <v>42735</v>
          </cell>
        </row>
        <row r="26231">
          <cell r="A26231">
            <v>42664</v>
          </cell>
          <cell r="B26231">
            <v>295</v>
          </cell>
          <cell r="C26231">
            <v>72</v>
          </cell>
          <cell r="D26231">
            <v>2016</v>
          </cell>
          <cell r="E26231">
            <v>42735</v>
          </cell>
        </row>
        <row r="26232">
          <cell r="A26232">
            <v>42665</v>
          </cell>
          <cell r="B26232">
            <v>296</v>
          </cell>
          <cell r="C26232">
            <v>71</v>
          </cell>
          <cell r="D26232">
            <v>2016</v>
          </cell>
          <cell r="E26232">
            <v>42735</v>
          </cell>
        </row>
        <row r="26233">
          <cell r="A26233">
            <v>42666</v>
          </cell>
          <cell r="B26233">
            <v>297</v>
          </cell>
          <cell r="C26233">
            <v>70</v>
          </cell>
          <cell r="D26233">
            <v>2016</v>
          </cell>
          <cell r="E26233">
            <v>42735</v>
          </cell>
        </row>
        <row r="26234">
          <cell r="A26234">
            <v>42667</v>
          </cell>
          <cell r="B26234">
            <v>298</v>
          </cell>
          <cell r="C26234">
            <v>69</v>
          </cell>
          <cell r="D26234">
            <v>2016</v>
          </cell>
          <cell r="E26234">
            <v>42735</v>
          </cell>
        </row>
        <row r="26235">
          <cell r="A26235">
            <v>42668</v>
          </cell>
          <cell r="B26235">
            <v>299</v>
          </cell>
          <cell r="C26235">
            <v>68</v>
          </cell>
          <cell r="D26235">
            <v>2016</v>
          </cell>
          <cell r="E26235">
            <v>42735</v>
          </cell>
        </row>
        <row r="26236">
          <cell r="A26236">
            <v>42669</v>
          </cell>
          <cell r="B26236">
            <v>300</v>
          </cell>
          <cell r="C26236">
            <v>67</v>
          </cell>
          <cell r="D26236">
            <v>2016</v>
          </cell>
          <cell r="E26236">
            <v>42735</v>
          </cell>
        </row>
        <row r="26237">
          <cell r="A26237">
            <v>42670</v>
          </cell>
          <cell r="B26237">
            <v>301</v>
          </cell>
          <cell r="C26237">
            <v>66</v>
          </cell>
          <cell r="D26237">
            <v>2016</v>
          </cell>
          <cell r="E26237">
            <v>42735</v>
          </cell>
        </row>
        <row r="26238">
          <cell r="A26238">
            <v>42671</v>
          </cell>
          <cell r="B26238">
            <v>302</v>
          </cell>
          <cell r="C26238">
            <v>65</v>
          </cell>
          <cell r="D26238">
            <v>2016</v>
          </cell>
          <cell r="E26238">
            <v>42735</v>
          </cell>
        </row>
        <row r="26239">
          <cell r="A26239">
            <v>42672</v>
          </cell>
          <cell r="B26239">
            <v>303</v>
          </cell>
          <cell r="C26239">
            <v>64</v>
          </cell>
          <cell r="D26239">
            <v>2016</v>
          </cell>
          <cell r="E26239">
            <v>42735</v>
          </cell>
        </row>
        <row r="26240">
          <cell r="A26240">
            <v>42673</v>
          </cell>
          <cell r="B26240">
            <v>304</v>
          </cell>
          <cell r="C26240">
            <v>63</v>
          </cell>
          <cell r="D26240">
            <v>2016</v>
          </cell>
          <cell r="E26240">
            <v>42735</v>
          </cell>
        </row>
        <row r="26241">
          <cell r="A26241">
            <v>42674</v>
          </cell>
          <cell r="B26241">
            <v>305</v>
          </cell>
          <cell r="C26241">
            <v>62</v>
          </cell>
          <cell r="D26241">
            <v>2016</v>
          </cell>
          <cell r="E26241">
            <v>42735</v>
          </cell>
        </row>
        <row r="26242">
          <cell r="A26242">
            <v>42675</v>
          </cell>
          <cell r="B26242">
            <v>306</v>
          </cell>
          <cell r="C26242">
            <v>61</v>
          </cell>
          <cell r="D26242">
            <v>2016</v>
          </cell>
          <cell r="E26242">
            <v>42735</v>
          </cell>
        </row>
        <row r="26243">
          <cell r="A26243">
            <v>42676</v>
          </cell>
          <cell r="B26243">
            <v>307</v>
          </cell>
          <cell r="C26243">
            <v>60</v>
          </cell>
          <cell r="D26243">
            <v>2016</v>
          </cell>
          <cell r="E26243">
            <v>42735</v>
          </cell>
        </row>
        <row r="26244">
          <cell r="A26244">
            <v>42677</v>
          </cell>
          <cell r="B26244">
            <v>308</v>
          </cell>
          <cell r="C26244">
            <v>59</v>
          </cell>
          <cell r="D26244">
            <v>2016</v>
          </cell>
          <cell r="E26244">
            <v>42735</v>
          </cell>
        </row>
        <row r="26245">
          <cell r="A26245">
            <v>42678</v>
          </cell>
          <cell r="B26245">
            <v>309</v>
          </cell>
          <cell r="C26245">
            <v>58</v>
          </cell>
          <cell r="D26245">
            <v>2016</v>
          </cell>
          <cell r="E26245">
            <v>42735</v>
          </cell>
        </row>
        <row r="26246">
          <cell r="A26246">
            <v>42679</v>
          </cell>
          <cell r="B26246">
            <v>310</v>
          </cell>
          <cell r="C26246">
            <v>57</v>
          </cell>
          <cell r="D26246">
            <v>2016</v>
          </cell>
          <cell r="E26246">
            <v>42735</v>
          </cell>
        </row>
        <row r="26247">
          <cell r="A26247">
            <v>42680</v>
          </cell>
          <cell r="B26247">
            <v>311</v>
          </cell>
          <cell r="C26247">
            <v>56</v>
          </cell>
          <cell r="D26247">
            <v>2016</v>
          </cell>
          <cell r="E26247">
            <v>42735</v>
          </cell>
        </row>
        <row r="26248">
          <cell r="A26248">
            <v>42681</v>
          </cell>
          <cell r="B26248">
            <v>312</v>
          </cell>
          <cell r="C26248">
            <v>55</v>
          </cell>
          <cell r="D26248">
            <v>2016</v>
          </cell>
          <cell r="E26248">
            <v>42735</v>
          </cell>
        </row>
        <row r="26249">
          <cell r="A26249">
            <v>42682</v>
          </cell>
          <cell r="B26249">
            <v>313</v>
          </cell>
          <cell r="C26249">
            <v>54</v>
          </cell>
          <cell r="D26249">
            <v>2016</v>
          </cell>
          <cell r="E26249">
            <v>42735</v>
          </cell>
        </row>
        <row r="26250">
          <cell r="A26250">
            <v>42683</v>
          </cell>
          <cell r="B26250">
            <v>314</v>
          </cell>
          <cell r="C26250">
            <v>53</v>
          </cell>
          <cell r="D26250">
            <v>2016</v>
          </cell>
          <cell r="E26250">
            <v>42735</v>
          </cell>
        </row>
        <row r="26251">
          <cell r="A26251">
            <v>42684</v>
          </cell>
          <cell r="B26251">
            <v>315</v>
          </cell>
          <cell r="C26251">
            <v>52</v>
          </cell>
          <cell r="D26251">
            <v>2016</v>
          </cell>
          <cell r="E26251">
            <v>42735</v>
          </cell>
        </row>
        <row r="26252">
          <cell r="A26252">
            <v>42685</v>
          </cell>
          <cell r="B26252">
            <v>316</v>
          </cell>
          <cell r="C26252">
            <v>51</v>
          </cell>
          <cell r="D26252">
            <v>2016</v>
          </cell>
          <cell r="E26252">
            <v>42735</v>
          </cell>
        </row>
        <row r="26253">
          <cell r="A26253">
            <v>42686</v>
          </cell>
          <cell r="B26253">
            <v>317</v>
          </cell>
          <cell r="C26253">
            <v>50</v>
          </cell>
          <cell r="D26253">
            <v>2016</v>
          </cell>
          <cell r="E26253">
            <v>42735</v>
          </cell>
        </row>
        <row r="26254">
          <cell r="A26254">
            <v>42687</v>
          </cell>
          <cell r="B26254">
            <v>318</v>
          </cell>
          <cell r="C26254">
            <v>49</v>
          </cell>
          <cell r="D26254">
            <v>2016</v>
          </cell>
          <cell r="E26254">
            <v>42735</v>
          </cell>
        </row>
        <row r="26255">
          <cell r="A26255">
            <v>42688</v>
          </cell>
          <cell r="B26255">
            <v>319</v>
          </cell>
          <cell r="C26255">
            <v>48</v>
          </cell>
          <cell r="D26255">
            <v>2016</v>
          </cell>
          <cell r="E26255">
            <v>42735</v>
          </cell>
        </row>
        <row r="26256">
          <cell r="A26256">
            <v>42689</v>
          </cell>
          <cell r="B26256">
            <v>320</v>
          </cell>
          <cell r="C26256">
            <v>47</v>
          </cell>
          <cell r="D26256">
            <v>2016</v>
          </cell>
          <cell r="E26256">
            <v>42735</v>
          </cell>
        </row>
        <row r="26257">
          <cell r="A26257">
            <v>42690</v>
          </cell>
          <cell r="B26257">
            <v>321</v>
          </cell>
          <cell r="C26257">
            <v>46</v>
          </cell>
          <cell r="D26257">
            <v>2016</v>
          </cell>
          <cell r="E26257">
            <v>42735</v>
          </cell>
        </row>
        <row r="26258">
          <cell r="A26258">
            <v>42691</v>
          </cell>
          <cell r="B26258">
            <v>322</v>
          </cell>
          <cell r="C26258">
            <v>45</v>
          </cell>
          <cell r="D26258">
            <v>2016</v>
          </cell>
          <cell r="E26258">
            <v>42735</v>
          </cell>
        </row>
        <row r="26259">
          <cell r="A26259">
            <v>42692</v>
          </cell>
          <cell r="B26259">
            <v>323</v>
          </cell>
          <cell r="C26259">
            <v>44</v>
          </cell>
          <cell r="D26259">
            <v>2016</v>
          </cell>
          <cell r="E26259">
            <v>42735</v>
          </cell>
        </row>
        <row r="26260">
          <cell r="A26260">
            <v>42693</v>
          </cell>
          <cell r="B26260">
            <v>324</v>
          </cell>
          <cell r="C26260">
            <v>43</v>
          </cell>
          <cell r="D26260">
            <v>2016</v>
          </cell>
          <cell r="E26260">
            <v>42735</v>
          </cell>
        </row>
        <row r="26261">
          <cell r="A26261">
            <v>42694</v>
          </cell>
          <cell r="B26261">
            <v>325</v>
          </cell>
          <cell r="C26261">
            <v>42</v>
          </cell>
          <cell r="D26261">
            <v>2016</v>
          </cell>
          <cell r="E26261">
            <v>42735</v>
          </cell>
        </row>
        <row r="26262">
          <cell r="A26262">
            <v>42695</v>
          </cell>
          <cell r="B26262">
            <v>326</v>
          </cell>
          <cell r="C26262">
            <v>41</v>
          </cell>
          <cell r="D26262">
            <v>2016</v>
          </cell>
          <cell r="E26262">
            <v>42735</v>
          </cell>
        </row>
        <row r="26263">
          <cell r="A26263">
            <v>42696</v>
          </cell>
          <cell r="B26263">
            <v>327</v>
          </cell>
          <cell r="C26263">
            <v>40</v>
          </cell>
          <cell r="D26263">
            <v>2016</v>
          </cell>
          <cell r="E26263">
            <v>42735</v>
          </cell>
        </row>
        <row r="26264">
          <cell r="A26264">
            <v>42697</v>
          </cell>
          <cell r="B26264">
            <v>328</v>
          </cell>
          <cell r="C26264">
            <v>39</v>
          </cell>
          <cell r="D26264">
            <v>2016</v>
          </cell>
          <cell r="E26264">
            <v>42735</v>
          </cell>
        </row>
        <row r="26265">
          <cell r="A26265">
            <v>42698</v>
          </cell>
          <cell r="B26265">
            <v>329</v>
          </cell>
          <cell r="C26265">
            <v>38</v>
          </cell>
          <cell r="D26265">
            <v>2016</v>
          </cell>
          <cell r="E26265">
            <v>42735</v>
          </cell>
        </row>
        <row r="26266">
          <cell r="A26266">
            <v>42699</v>
          </cell>
          <cell r="B26266">
            <v>330</v>
          </cell>
          <cell r="C26266">
            <v>37</v>
          </cell>
          <cell r="D26266">
            <v>2016</v>
          </cell>
          <cell r="E26266">
            <v>42735</v>
          </cell>
        </row>
        <row r="26267">
          <cell r="A26267">
            <v>42700</v>
          </cell>
          <cell r="B26267">
            <v>331</v>
          </cell>
          <cell r="C26267">
            <v>36</v>
          </cell>
          <cell r="D26267">
            <v>2016</v>
          </cell>
          <cell r="E26267">
            <v>42735</v>
          </cell>
        </row>
        <row r="26268">
          <cell r="A26268">
            <v>42701</v>
          </cell>
          <cell r="B26268">
            <v>332</v>
          </cell>
          <cell r="C26268">
            <v>35</v>
          </cell>
          <cell r="D26268">
            <v>2016</v>
          </cell>
          <cell r="E26268">
            <v>42735</v>
          </cell>
        </row>
        <row r="26269">
          <cell r="A26269">
            <v>42702</v>
          </cell>
          <cell r="B26269">
            <v>333</v>
          </cell>
          <cell r="C26269">
            <v>34</v>
          </cell>
          <cell r="D26269">
            <v>2016</v>
          </cell>
          <cell r="E26269">
            <v>42735</v>
          </cell>
        </row>
        <row r="26270">
          <cell r="A26270">
            <v>42703</v>
          </cell>
          <cell r="B26270">
            <v>334</v>
          </cell>
          <cell r="C26270">
            <v>33</v>
          </cell>
          <cell r="D26270">
            <v>2016</v>
          </cell>
          <cell r="E26270">
            <v>42735</v>
          </cell>
        </row>
        <row r="26271">
          <cell r="A26271">
            <v>42704</v>
          </cell>
          <cell r="B26271">
            <v>335</v>
          </cell>
          <cell r="C26271">
            <v>32</v>
          </cell>
          <cell r="D26271">
            <v>2016</v>
          </cell>
          <cell r="E26271">
            <v>42735</v>
          </cell>
        </row>
        <row r="26272">
          <cell r="A26272">
            <v>42705</v>
          </cell>
          <cell r="B26272">
            <v>336</v>
          </cell>
          <cell r="C26272">
            <v>31</v>
          </cell>
          <cell r="D26272">
            <v>2016</v>
          </cell>
          <cell r="E26272">
            <v>42735</v>
          </cell>
        </row>
        <row r="26273">
          <cell r="A26273">
            <v>42706</v>
          </cell>
          <cell r="B26273">
            <v>337</v>
          </cell>
          <cell r="C26273">
            <v>30</v>
          </cell>
          <cell r="D26273">
            <v>2016</v>
          </cell>
          <cell r="E26273">
            <v>42735</v>
          </cell>
        </row>
        <row r="26274">
          <cell r="A26274">
            <v>42707</v>
          </cell>
          <cell r="B26274">
            <v>338</v>
          </cell>
          <cell r="C26274">
            <v>29</v>
          </cell>
          <cell r="D26274">
            <v>2016</v>
          </cell>
          <cell r="E26274">
            <v>42735</v>
          </cell>
        </row>
        <row r="26275">
          <cell r="A26275">
            <v>42708</v>
          </cell>
          <cell r="B26275">
            <v>339</v>
          </cell>
          <cell r="C26275">
            <v>28</v>
          </cell>
          <cell r="D26275">
            <v>2016</v>
          </cell>
          <cell r="E26275">
            <v>42735</v>
          </cell>
        </row>
        <row r="26276">
          <cell r="A26276">
            <v>42709</v>
          </cell>
          <cell r="B26276">
            <v>340</v>
          </cell>
          <cell r="C26276">
            <v>27</v>
          </cell>
          <cell r="D26276">
            <v>2016</v>
          </cell>
          <cell r="E26276">
            <v>42735</v>
          </cell>
        </row>
        <row r="26277">
          <cell r="A26277">
            <v>42710</v>
          </cell>
          <cell r="B26277">
            <v>341</v>
          </cell>
          <cell r="C26277">
            <v>26</v>
          </cell>
          <cell r="D26277">
            <v>2016</v>
          </cell>
          <cell r="E26277">
            <v>42735</v>
          </cell>
        </row>
        <row r="26278">
          <cell r="A26278">
            <v>42711</v>
          </cell>
          <cell r="B26278">
            <v>342</v>
          </cell>
          <cell r="C26278">
            <v>25</v>
          </cell>
          <cell r="D26278">
            <v>2016</v>
          </cell>
          <cell r="E26278">
            <v>42735</v>
          </cell>
        </row>
        <row r="26279">
          <cell r="A26279">
            <v>42712</v>
          </cell>
          <cell r="B26279">
            <v>343</v>
          </cell>
          <cell r="C26279">
            <v>24</v>
          </cell>
          <cell r="D26279">
            <v>2016</v>
          </cell>
          <cell r="E26279">
            <v>42735</v>
          </cell>
        </row>
        <row r="26280">
          <cell r="A26280">
            <v>42713</v>
          </cell>
          <cell r="B26280">
            <v>344</v>
          </cell>
          <cell r="C26280">
            <v>23</v>
          </cell>
          <cell r="D26280">
            <v>2016</v>
          </cell>
          <cell r="E26280">
            <v>42735</v>
          </cell>
        </row>
        <row r="26281">
          <cell r="A26281">
            <v>42714</v>
          </cell>
          <cell r="B26281">
            <v>345</v>
          </cell>
          <cell r="C26281">
            <v>22</v>
          </cell>
          <cell r="D26281">
            <v>2016</v>
          </cell>
          <cell r="E26281">
            <v>42735</v>
          </cell>
        </row>
        <row r="26282">
          <cell r="A26282">
            <v>42715</v>
          </cell>
          <cell r="B26282">
            <v>346</v>
          </cell>
          <cell r="C26282">
            <v>21</v>
          </cell>
          <cell r="D26282">
            <v>2016</v>
          </cell>
          <cell r="E26282">
            <v>42735</v>
          </cell>
        </row>
        <row r="26283">
          <cell r="A26283">
            <v>42716</v>
          </cell>
          <cell r="B26283">
            <v>347</v>
          </cell>
          <cell r="C26283">
            <v>20</v>
          </cell>
          <cell r="D26283">
            <v>2016</v>
          </cell>
          <cell r="E26283">
            <v>42735</v>
          </cell>
        </row>
        <row r="26284">
          <cell r="A26284">
            <v>42717</v>
          </cell>
          <cell r="B26284">
            <v>348</v>
          </cell>
          <cell r="C26284">
            <v>19</v>
          </cell>
          <cell r="D26284">
            <v>2016</v>
          </cell>
          <cell r="E26284">
            <v>42735</v>
          </cell>
        </row>
        <row r="26285">
          <cell r="A26285">
            <v>42718</v>
          </cell>
          <cell r="B26285">
            <v>349</v>
          </cell>
          <cell r="C26285">
            <v>18</v>
          </cell>
          <cell r="D26285">
            <v>2016</v>
          </cell>
          <cell r="E26285">
            <v>42735</v>
          </cell>
        </row>
        <row r="26286">
          <cell r="A26286">
            <v>42719</v>
          </cell>
          <cell r="B26286">
            <v>350</v>
          </cell>
          <cell r="C26286">
            <v>17</v>
          </cell>
          <cell r="D26286">
            <v>2016</v>
          </cell>
          <cell r="E26286">
            <v>42735</v>
          </cell>
        </row>
        <row r="26287">
          <cell r="A26287">
            <v>42720</v>
          </cell>
          <cell r="B26287">
            <v>351</v>
          </cell>
          <cell r="C26287">
            <v>16</v>
          </cell>
          <cell r="D26287">
            <v>2016</v>
          </cell>
          <cell r="E26287">
            <v>42735</v>
          </cell>
        </row>
        <row r="26288">
          <cell r="A26288">
            <v>42721</v>
          </cell>
          <cell r="B26288">
            <v>352</v>
          </cell>
          <cell r="C26288">
            <v>15</v>
          </cell>
          <cell r="D26288">
            <v>2016</v>
          </cell>
          <cell r="E26288">
            <v>42735</v>
          </cell>
        </row>
        <row r="26289">
          <cell r="A26289">
            <v>42722</v>
          </cell>
          <cell r="B26289">
            <v>353</v>
          </cell>
          <cell r="C26289">
            <v>14</v>
          </cell>
          <cell r="D26289">
            <v>2016</v>
          </cell>
          <cell r="E26289">
            <v>42735</v>
          </cell>
        </row>
        <row r="26290">
          <cell r="A26290">
            <v>42723</v>
          </cell>
          <cell r="B26290">
            <v>354</v>
          </cell>
          <cell r="C26290">
            <v>13</v>
          </cell>
          <cell r="D26290">
            <v>2016</v>
          </cell>
          <cell r="E26290">
            <v>42735</v>
          </cell>
        </row>
        <row r="26291">
          <cell r="A26291">
            <v>42724</v>
          </cell>
          <cell r="B26291">
            <v>355</v>
          </cell>
          <cell r="C26291">
            <v>12</v>
          </cell>
          <cell r="D26291">
            <v>2016</v>
          </cell>
          <cell r="E26291">
            <v>42735</v>
          </cell>
        </row>
        <row r="26292">
          <cell r="A26292">
            <v>42725</v>
          </cell>
          <cell r="B26292">
            <v>356</v>
          </cell>
          <cell r="C26292">
            <v>11</v>
          </cell>
          <cell r="D26292">
            <v>2016</v>
          </cell>
          <cell r="E26292">
            <v>42735</v>
          </cell>
        </row>
        <row r="26293">
          <cell r="A26293">
            <v>42726</v>
          </cell>
          <cell r="B26293">
            <v>357</v>
          </cell>
          <cell r="C26293">
            <v>10</v>
          </cell>
          <cell r="D26293">
            <v>2016</v>
          </cell>
          <cell r="E26293">
            <v>42735</v>
          </cell>
        </row>
        <row r="26294">
          <cell r="A26294">
            <v>42727</v>
          </cell>
          <cell r="B26294">
            <v>358</v>
          </cell>
          <cell r="C26294">
            <v>9</v>
          </cell>
          <cell r="D26294">
            <v>2016</v>
          </cell>
          <cell r="E26294">
            <v>42735</v>
          </cell>
        </row>
        <row r="26295">
          <cell r="A26295">
            <v>42728</v>
          </cell>
          <cell r="B26295">
            <v>359</v>
          </cell>
          <cell r="C26295">
            <v>8</v>
          </cell>
          <cell r="D26295">
            <v>2016</v>
          </cell>
          <cell r="E26295">
            <v>42735</v>
          </cell>
        </row>
        <row r="26296">
          <cell r="A26296">
            <v>42729</v>
          </cell>
          <cell r="B26296">
            <v>360</v>
          </cell>
          <cell r="C26296">
            <v>7</v>
          </cell>
          <cell r="D26296">
            <v>2016</v>
          </cell>
          <cell r="E26296">
            <v>42735</v>
          </cell>
        </row>
        <row r="26297">
          <cell r="A26297">
            <v>42730</v>
          </cell>
          <cell r="B26297">
            <v>361</v>
          </cell>
          <cell r="C26297">
            <v>6</v>
          </cell>
          <cell r="D26297">
            <v>2016</v>
          </cell>
          <cell r="E26297">
            <v>42735</v>
          </cell>
        </row>
        <row r="26298">
          <cell r="A26298">
            <v>42731</v>
          </cell>
          <cell r="B26298">
            <v>362</v>
          </cell>
          <cell r="C26298">
            <v>5</v>
          </cell>
          <cell r="D26298">
            <v>2016</v>
          </cell>
          <cell r="E26298">
            <v>42735</v>
          </cell>
        </row>
        <row r="26299">
          <cell r="A26299">
            <v>42732</v>
          </cell>
          <cell r="B26299">
            <v>363</v>
          </cell>
          <cell r="C26299">
            <v>4</v>
          </cell>
          <cell r="D26299">
            <v>2016</v>
          </cell>
          <cell r="E26299">
            <v>42735</v>
          </cell>
        </row>
        <row r="26300">
          <cell r="A26300">
            <v>42733</v>
          </cell>
          <cell r="B26300">
            <v>364</v>
          </cell>
          <cell r="C26300">
            <v>3</v>
          </cell>
          <cell r="D26300">
            <v>2016</v>
          </cell>
          <cell r="E26300">
            <v>42735</v>
          </cell>
        </row>
        <row r="26301">
          <cell r="A26301">
            <v>42734</v>
          </cell>
          <cell r="B26301">
            <v>365</v>
          </cell>
          <cell r="C26301">
            <v>2</v>
          </cell>
          <cell r="D26301">
            <v>2016</v>
          </cell>
          <cell r="E26301">
            <v>42735</v>
          </cell>
        </row>
        <row r="26302">
          <cell r="A26302">
            <v>42735</v>
          </cell>
          <cell r="B26302">
            <v>366</v>
          </cell>
          <cell r="C26302">
            <v>1</v>
          </cell>
          <cell r="D26302">
            <v>2016</v>
          </cell>
          <cell r="E26302">
            <v>42735</v>
          </cell>
        </row>
        <row r="26303">
          <cell r="A26303">
            <v>42736</v>
          </cell>
          <cell r="B26303">
            <v>1</v>
          </cell>
          <cell r="C26303">
            <v>365</v>
          </cell>
          <cell r="D26303">
            <v>2017</v>
          </cell>
          <cell r="E26303">
            <v>43100</v>
          </cell>
        </row>
        <row r="26304">
          <cell r="A26304">
            <v>42737</v>
          </cell>
          <cell r="B26304">
            <v>2</v>
          </cell>
          <cell r="C26304">
            <v>364</v>
          </cell>
          <cell r="D26304">
            <v>2017</v>
          </cell>
          <cell r="E26304">
            <v>43100</v>
          </cell>
        </row>
        <row r="26305">
          <cell r="A26305">
            <v>42738</v>
          </cell>
          <cell r="B26305">
            <v>3</v>
          </cell>
          <cell r="C26305">
            <v>363</v>
          </cell>
          <cell r="D26305">
            <v>2017</v>
          </cell>
          <cell r="E26305">
            <v>43100</v>
          </cell>
        </row>
        <row r="26306">
          <cell r="A26306">
            <v>42739</v>
          </cell>
          <cell r="B26306">
            <v>4</v>
          </cell>
          <cell r="C26306">
            <v>362</v>
          </cell>
          <cell r="D26306">
            <v>2017</v>
          </cell>
          <cell r="E26306">
            <v>43100</v>
          </cell>
        </row>
        <row r="26307">
          <cell r="A26307">
            <v>42740</v>
          </cell>
          <cell r="B26307">
            <v>5</v>
          </cell>
          <cell r="C26307">
            <v>361</v>
          </cell>
          <cell r="D26307">
            <v>2017</v>
          </cell>
          <cell r="E26307">
            <v>43100</v>
          </cell>
        </row>
        <row r="26308">
          <cell r="A26308">
            <v>42741</v>
          </cell>
          <cell r="B26308">
            <v>6</v>
          </cell>
          <cell r="C26308">
            <v>360</v>
          </cell>
          <cell r="D26308">
            <v>2017</v>
          </cell>
          <cell r="E26308">
            <v>43100</v>
          </cell>
        </row>
        <row r="26309">
          <cell r="A26309">
            <v>42742</v>
          </cell>
          <cell r="B26309">
            <v>7</v>
          </cell>
          <cell r="C26309">
            <v>359</v>
          </cell>
          <cell r="D26309">
            <v>2017</v>
          </cell>
          <cell r="E26309">
            <v>43100</v>
          </cell>
        </row>
        <row r="26310">
          <cell r="A26310">
            <v>42743</v>
          </cell>
          <cell r="B26310">
            <v>8</v>
          </cell>
          <cell r="C26310">
            <v>358</v>
          </cell>
          <cell r="D26310">
            <v>2017</v>
          </cell>
          <cell r="E26310">
            <v>43100</v>
          </cell>
        </row>
        <row r="26311">
          <cell r="A26311">
            <v>42744</v>
          </cell>
          <cell r="B26311">
            <v>9</v>
          </cell>
          <cell r="C26311">
            <v>357</v>
          </cell>
          <cell r="D26311">
            <v>2017</v>
          </cell>
          <cell r="E26311">
            <v>43100</v>
          </cell>
        </row>
        <row r="26312">
          <cell r="A26312">
            <v>42745</v>
          </cell>
          <cell r="B26312">
            <v>10</v>
          </cell>
          <cell r="C26312">
            <v>356</v>
          </cell>
          <cell r="D26312">
            <v>2017</v>
          </cell>
          <cell r="E26312">
            <v>43100</v>
          </cell>
        </row>
        <row r="26313">
          <cell r="A26313">
            <v>42746</v>
          </cell>
          <cell r="B26313">
            <v>11</v>
          </cell>
          <cell r="C26313">
            <v>355</v>
          </cell>
          <cell r="D26313">
            <v>2017</v>
          </cell>
          <cell r="E26313">
            <v>43100</v>
          </cell>
        </row>
        <row r="26314">
          <cell r="A26314">
            <v>42747</v>
          </cell>
          <cell r="B26314">
            <v>12</v>
          </cell>
          <cell r="C26314">
            <v>354</v>
          </cell>
          <cell r="D26314">
            <v>2017</v>
          </cell>
          <cell r="E26314">
            <v>43100</v>
          </cell>
        </row>
        <row r="26315">
          <cell r="A26315">
            <v>42748</v>
          </cell>
          <cell r="B26315">
            <v>13</v>
          </cell>
          <cell r="C26315">
            <v>353</v>
          </cell>
          <cell r="D26315">
            <v>2017</v>
          </cell>
          <cell r="E26315">
            <v>43100</v>
          </cell>
        </row>
        <row r="26316">
          <cell r="A26316">
            <v>42749</v>
          </cell>
          <cell r="B26316">
            <v>14</v>
          </cell>
          <cell r="C26316">
            <v>352</v>
          </cell>
          <cell r="D26316">
            <v>2017</v>
          </cell>
          <cell r="E26316">
            <v>43100</v>
          </cell>
        </row>
        <row r="26317">
          <cell r="A26317">
            <v>42750</v>
          </cell>
          <cell r="B26317">
            <v>15</v>
          </cell>
          <cell r="C26317">
            <v>351</v>
          </cell>
          <cell r="D26317">
            <v>2017</v>
          </cell>
          <cell r="E26317">
            <v>43100</v>
          </cell>
        </row>
        <row r="26318">
          <cell r="A26318">
            <v>42751</v>
          </cell>
          <cell r="B26318">
            <v>16</v>
          </cell>
          <cell r="C26318">
            <v>350</v>
          </cell>
          <cell r="D26318">
            <v>2017</v>
          </cell>
          <cell r="E26318">
            <v>43100</v>
          </cell>
        </row>
        <row r="26319">
          <cell r="A26319">
            <v>42752</v>
          </cell>
          <cell r="B26319">
            <v>17</v>
          </cell>
          <cell r="C26319">
            <v>349</v>
          </cell>
          <cell r="D26319">
            <v>2017</v>
          </cell>
          <cell r="E26319">
            <v>43100</v>
          </cell>
        </row>
        <row r="26320">
          <cell r="A26320">
            <v>42753</v>
          </cell>
          <cell r="B26320">
            <v>18</v>
          </cell>
          <cell r="C26320">
            <v>348</v>
          </cell>
          <cell r="D26320">
            <v>2017</v>
          </cell>
          <cell r="E26320">
            <v>43100</v>
          </cell>
        </row>
        <row r="26321">
          <cell r="A26321">
            <v>42754</v>
          </cell>
          <cell r="B26321">
            <v>19</v>
          </cell>
          <cell r="C26321">
            <v>347</v>
          </cell>
          <cell r="D26321">
            <v>2017</v>
          </cell>
          <cell r="E26321">
            <v>43100</v>
          </cell>
        </row>
        <row r="26322">
          <cell r="A26322">
            <v>42755</v>
          </cell>
          <cell r="B26322">
            <v>20</v>
          </cell>
          <cell r="C26322">
            <v>346</v>
          </cell>
          <cell r="D26322">
            <v>2017</v>
          </cell>
          <cell r="E26322">
            <v>43100</v>
          </cell>
        </row>
        <row r="26323">
          <cell r="A26323">
            <v>42756</v>
          </cell>
          <cell r="B26323">
            <v>21</v>
          </cell>
          <cell r="C26323">
            <v>345</v>
          </cell>
          <cell r="D26323">
            <v>2017</v>
          </cell>
          <cell r="E26323">
            <v>43100</v>
          </cell>
        </row>
        <row r="26324">
          <cell r="A26324">
            <v>42757</v>
          </cell>
          <cell r="B26324">
            <v>22</v>
          </cell>
          <cell r="C26324">
            <v>344</v>
          </cell>
          <cell r="D26324">
            <v>2017</v>
          </cell>
          <cell r="E26324">
            <v>43100</v>
          </cell>
        </row>
        <row r="26325">
          <cell r="A26325">
            <v>42758</v>
          </cell>
          <cell r="B26325">
            <v>23</v>
          </cell>
          <cell r="C26325">
            <v>343</v>
          </cell>
          <cell r="D26325">
            <v>2017</v>
          </cell>
          <cell r="E26325">
            <v>43100</v>
          </cell>
        </row>
        <row r="26326">
          <cell r="A26326">
            <v>42759</v>
          </cell>
          <cell r="B26326">
            <v>24</v>
          </cell>
          <cell r="C26326">
            <v>342</v>
          </cell>
          <cell r="D26326">
            <v>2017</v>
          </cell>
          <cell r="E26326">
            <v>43100</v>
          </cell>
        </row>
        <row r="26327">
          <cell r="A26327">
            <v>42760</v>
          </cell>
          <cell r="B26327">
            <v>25</v>
          </cell>
          <cell r="C26327">
            <v>341</v>
          </cell>
          <cell r="D26327">
            <v>2017</v>
          </cell>
          <cell r="E26327">
            <v>43100</v>
          </cell>
        </row>
        <row r="26328">
          <cell r="A26328">
            <v>42761</v>
          </cell>
          <cell r="B26328">
            <v>26</v>
          </cell>
          <cell r="C26328">
            <v>340</v>
          </cell>
          <cell r="D26328">
            <v>2017</v>
          </cell>
          <cell r="E26328">
            <v>43100</v>
          </cell>
        </row>
        <row r="26329">
          <cell r="A26329">
            <v>42762</v>
          </cell>
          <cell r="B26329">
            <v>27</v>
          </cell>
          <cell r="C26329">
            <v>339</v>
          </cell>
          <cell r="D26329">
            <v>2017</v>
          </cell>
          <cell r="E26329">
            <v>43100</v>
          </cell>
        </row>
        <row r="26330">
          <cell r="A26330">
            <v>42763</v>
          </cell>
          <cell r="B26330">
            <v>28</v>
          </cell>
          <cell r="C26330">
            <v>338</v>
          </cell>
          <cell r="D26330">
            <v>2017</v>
          </cell>
          <cell r="E26330">
            <v>43100</v>
          </cell>
        </row>
        <row r="26331">
          <cell r="A26331">
            <v>42764</v>
          </cell>
          <cell r="B26331">
            <v>29</v>
          </cell>
          <cell r="C26331">
            <v>337</v>
          </cell>
          <cell r="D26331">
            <v>2017</v>
          </cell>
          <cell r="E26331">
            <v>43100</v>
          </cell>
        </row>
        <row r="26332">
          <cell r="A26332">
            <v>42765</v>
          </cell>
          <cell r="B26332">
            <v>30</v>
          </cell>
          <cell r="C26332">
            <v>336</v>
          </cell>
          <cell r="D26332">
            <v>2017</v>
          </cell>
          <cell r="E26332">
            <v>43100</v>
          </cell>
        </row>
        <row r="26333">
          <cell r="A26333">
            <v>42766</v>
          </cell>
          <cell r="B26333">
            <v>31</v>
          </cell>
          <cell r="C26333">
            <v>335</v>
          </cell>
          <cell r="D26333">
            <v>2017</v>
          </cell>
          <cell r="E26333">
            <v>43100</v>
          </cell>
        </row>
        <row r="26334">
          <cell r="A26334">
            <v>42767</v>
          </cell>
          <cell r="B26334">
            <v>32</v>
          </cell>
          <cell r="C26334">
            <v>334</v>
          </cell>
          <cell r="D26334">
            <v>2017</v>
          </cell>
          <cell r="E26334">
            <v>43100</v>
          </cell>
        </row>
        <row r="26335">
          <cell r="A26335">
            <v>42768</v>
          </cell>
          <cell r="B26335">
            <v>33</v>
          </cell>
          <cell r="C26335">
            <v>333</v>
          </cell>
          <cell r="D26335">
            <v>2017</v>
          </cell>
          <cell r="E26335">
            <v>43100</v>
          </cell>
        </row>
        <row r="26336">
          <cell r="A26336">
            <v>42769</v>
          </cell>
          <cell r="B26336">
            <v>34</v>
          </cell>
          <cell r="C26336">
            <v>332</v>
          </cell>
          <cell r="D26336">
            <v>2017</v>
          </cell>
          <cell r="E26336">
            <v>43100</v>
          </cell>
        </row>
        <row r="26337">
          <cell r="A26337">
            <v>42770</v>
          </cell>
          <cell r="B26337">
            <v>35</v>
          </cell>
          <cell r="C26337">
            <v>331</v>
          </cell>
          <cell r="D26337">
            <v>2017</v>
          </cell>
          <cell r="E26337">
            <v>43100</v>
          </cell>
        </row>
        <row r="26338">
          <cell r="A26338">
            <v>42771</v>
          </cell>
          <cell r="B26338">
            <v>36</v>
          </cell>
          <cell r="C26338">
            <v>330</v>
          </cell>
          <cell r="D26338">
            <v>2017</v>
          </cell>
          <cell r="E26338">
            <v>43100</v>
          </cell>
        </row>
        <row r="26339">
          <cell r="A26339">
            <v>42772</v>
          </cell>
          <cell r="B26339">
            <v>37</v>
          </cell>
          <cell r="C26339">
            <v>329</v>
          </cell>
          <cell r="D26339">
            <v>2017</v>
          </cell>
          <cell r="E26339">
            <v>43100</v>
          </cell>
        </row>
        <row r="26340">
          <cell r="A26340">
            <v>42773</v>
          </cell>
          <cell r="B26340">
            <v>38</v>
          </cell>
          <cell r="C26340">
            <v>328</v>
          </cell>
          <cell r="D26340">
            <v>2017</v>
          </cell>
          <cell r="E26340">
            <v>43100</v>
          </cell>
        </row>
        <row r="26341">
          <cell r="A26341">
            <v>42774</v>
          </cell>
          <cell r="B26341">
            <v>39</v>
          </cell>
          <cell r="C26341">
            <v>327</v>
          </cell>
          <cell r="D26341">
            <v>2017</v>
          </cell>
          <cell r="E26341">
            <v>43100</v>
          </cell>
        </row>
        <row r="26342">
          <cell r="A26342">
            <v>42775</v>
          </cell>
          <cell r="B26342">
            <v>40</v>
          </cell>
          <cell r="C26342">
            <v>326</v>
          </cell>
          <cell r="D26342">
            <v>2017</v>
          </cell>
          <cell r="E26342">
            <v>43100</v>
          </cell>
        </row>
        <row r="26343">
          <cell r="A26343">
            <v>42776</v>
          </cell>
          <cell r="B26343">
            <v>41</v>
          </cell>
          <cell r="C26343">
            <v>325</v>
          </cell>
          <cell r="D26343">
            <v>2017</v>
          </cell>
          <cell r="E26343">
            <v>43100</v>
          </cell>
        </row>
        <row r="26344">
          <cell r="A26344">
            <v>42777</v>
          </cell>
          <cell r="B26344">
            <v>42</v>
          </cell>
          <cell r="C26344">
            <v>324</v>
          </cell>
          <cell r="D26344">
            <v>2017</v>
          </cell>
          <cell r="E26344">
            <v>43100</v>
          </cell>
        </row>
        <row r="26345">
          <cell r="A26345">
            <v>42778</v>
          </cell>
          <cell r="B26345">
            <v>43</v>
          </cell>
          <cell r="C26345">
            <v>323</v>
          </cell>
          <cell r="D26345">
            <v>2017</v>
          </cell>
          <cell r="E26345">
            <v>43100</v>
          </cell>
        </row>
        <row r="26346">
          <cell r="A26346">
            <v>42779</v>
          </cell>
          <cell r="B26346">
            <v>44</v>
          </cell>
          <cell r="C26346">
            <v>322</v>
          </cell>
          <cell r="D26346">
            <v>2017</v>
          </cell>
          <cell r="E26346">
            <v>43100</v>
          </cell>
        </row>
        <row r="26347">
          <cell r="A26347">
            <v>42780</v>
          </cell>
          <cell r="B26347">
            <v>45</v>
          </cell>
          <cell r="C26347">
            <v>321</v>
          </cell>
          <cell r="D26347">
            <v>2017</v>
          </cell>
          <cell r="E26347">
            <v>43100</v>
          </cell>
        </row>
        <row r="26348">
          <cell r="A26348">
            <v>42781</v>
          </cell>
          <cell r="B26348">
            <v>46</v>
          </cell>
          <cell r="C26348">
            <v>320</v>
          </cell>
          <cell r="D26348">
            <v>2017</v>
          </cell>
          <cell r="E26348">
            <v>43100</v>
          </cell>
        </row>
        <row r="26349">
          <cell r="A26349">
            <v>42782</v>
          </cell>
          <cell r="B26349">
            <v>47</v>
          </cell>
          <cell r="C26349">
            <v>319</v>
          </cell>
          <cell r="D26349">
            <v>2017</v>
          </cell>
          <cell r="E26349">
            <v>43100</v>
          </cell>
        </row>
        <row r="26350">
          <cell r="A26350">
            <v>42783</v>
          </cell>
          <cell r="B26350">
            <v>48</v>
          </cell>
          <cell r="C26350">
            <v>318</v>
          </cell>
          <cell r="D26350">
            <v>2017</v>
          </cell>
          <cell r="E26350">
            <v>43100</v>
          </cell>
        </row>
        <row r="26351">
          <cell r="A26351">
            <v>42784</v>
          </cell>
          <cell r="B26351">
            <v>49</v>
          </cell>
          <cell r="C26351">
            <v>317</v>
          </cell>
          <cell r="D26351">
            <v>2017</v>
          </cell>
          <cell r="E26351">
            <v>43100</v>
          </cell>
        </row>
        <row r="26352">
          <cell r="A26352">
            <v>42785</v>
          </cell>
          <cell r="B26352">
            <v>50</v>
          </cell>
          <cell r="C26352">
            <v>316</v>
          </cell>
          <cell r="D26352">
            <v>2017</v>
          </cell>
          <cell r="E26352">
            <v>43100</v>
          </cell>
        </row>
        <row r="26353">
          <cell r="A26353">
            <v>42786</v>
          </cell>
          <cell r="B26353">
            <v>51</v>
          </cell>
          <cell r="C26353">
            <v>315</v>
          </cell>
          <cell r="D26353">
            <v>2017</v>
          </cell>
          <cell r="E26353">
            <v>43100</v>
          </cell>
        </row>
        <row r="26354">
          <cell r="A26354">
            <v>42787</v>
          </cell>
          <cell r="B26354">
            <v>52</v>
          </cell>
          <cell r="C26354">
            <v>314</v>
          </cell>
          <cell r="D26354">
            <v>2017</v>
          </cell>
          <cell r="E26354">
            <v>43100</v>
          </cell>
        </row>
        <row r="26355">
          <cell r="A26355">
            <v>42788</v>
          </cell>
          <cell r="B26355">
            <v>53</v>
          </cell>
          <cell r="C26355">
            <v>313</v>
          </cell>
          <cell r="D26355">
            <v>2017</v>
          </cell>
          <cell r="E26355">
            <v>43100</v>
          </cell>
        </row>
        <row r="26356">
          <cell r="A26356">
            <v>42789</v>
          </cell>
          <cell r="B26356">
            <v>54</v>
          </cell>
          <cell r="C26356">
            <v>312</v>
          </cell>
          <cell r="D26356">
            <v>2017</v>
          </cell>
          <cell r="E26356">
            <v>43100</v>
          </cell>
        </row>
        <row r="26357">
          <cell r="A26357">
            <v>42790</v>
          </cell>
          <cell r="B26357">
            <v>55</v>
          </cell>
          <cell r="C26357">
            <v>311</v>
          </cell>
          <cell r="D26357">
            <v>2017</v>
          </cell>
          <cell r="E26357">
            <v>43100</v>
          </cell>
        </row>
        <row r="26358">
          <cell r="A26358">
            <v>42791</v>
          </cell>
          <cell r="B26358">
            <v>56</v>
          </cell>
          <cell r="C26358">
            <v>310</v>
          </cell>
          <cell r="D26358">
            <v>2017</v>
          </cell>
          <cell r="E26358">
            <v>43100</v>
          </cell>
        </row>
        <row r="26359">
          <cell r="A26359">
            <v>42792</v>
          </cell>
          <cell r="B26359">
            <v>57</v>
          </cell>
          <cell r="C26359">
            <v>309</v>
          </cell>
          <cell r="D26359">
            <v>2017</v>
          </cell>
          <cell r="E26359">
            <v>43100</v>
          </cell>
        </row>
        <row r="26360">
          <cell r="A26360">
            <v>42793</v>
          </cell>
          <cell r="B26360">
            <v>58</v>
          </cell>
          <cell r="C26360">
            <v>308</v>
          </cell>
          <cell r="D26360">
            <v>2017</v>
          </cell>
          <cell r="E26360">
            <v>43100</v>
          </cell>
        </row>
        <row r="26361">
          <cell r="A26361">
            <v>42794</v>
          </cell>
          <cell r="B26361">
            <v>59</v>
          </cell>
          <cell r="C26361">
            <v>307</v>
          </cell>
          <cell r="D26361">
            <v>2017</v>
          </cell>
          <cell r="E26361">
            <v>43100</v>
          </cell>
        </row>
        <row r="26362">
          <cell r="A26362">
            <v>42795</v>
          </cell>
          <cell r="B26362">
            <v>60</v>
          </cell>
          <cell r="C26362">
            <v>306</v>
          </cell>
          <cell r="D26362">
            <v>2017</v>
          </cell>
          <cell r="E26362">
            <v>43100</v>
          </cell>
        </row>
        <row r="26363">
          <cell r="A26363">
            <v>42796</v>
          </cell>
          <cell r="B26363">
            <v>61</v>
          </cell>
          <cell r="C26363">
            <v>305</v>
          </cell>
          <cell r="D26363">
            <v>2017</v>
          </cell>
          <cell r="E26363">
            <v>43100</v>
          </cell>
        </row>
        <row r="26364">
          <cell r="A26364">
            <v>42797</v>
          </cell>
          <cell r="B26364">
            <v>62</v>
          </cell>
          <cell r="C26364">
            <v>304</v>
          </cell>
          <cell r="D26364">
            <v>2017</v>
          </cell>
          <cell r="E26364">
            <v>43100</v>
          </cell>
        </row>
        <row r="26365">
          <cell r="A26365">
            <v>42798</v>
          </cell>
          <cell r="B26365">
            <v>63</v>
          </cell>
          <cell r="C26365">
            <v>303</v>
          </cell>
          <cell r="D26365">
            <v>2017</v>
          </cell>
          <cell r="E26365">
            <v>43100</v>
          </cell>
        </row>
        <row r="26366">
          <cell r="A26366">
            <v>42799</v>
          </cell>
          <cell r="B26366">
            <v>64</v>
          </cell>
          <cell r="C26366">
            <v>302</v>
          </cell>
          <cell r="D26366">
            <v>2017</v>
          </cell>
          <cell r="E26366">
            <v>43100</v>
          </cell>
        </row>
        <row r="26367">
          <cell r="A26367">
            <v>42800</v>
          </cell>
          <cell r="B26367">
            <v>65</v>
          </cell>
          <cell r="C26367">
            <v>301</v>
          </cell>
          <cell r="D26367">
            <v>2017</v>
          </cell>
          <cell r="E26367">
            <v>43100</v>
          </cell>
        </row>
        <row r="26368">
          <cell r="A26368">
            <v>42801</v>
          </cell>
          <cell r="B26368">
            <v>66</v>
          </cell>
          <cell r="C26368">
            <v>300</v>
          </cell>
          <cell r="D26368">
            <v>2017</v>
          </cell>
          <cell r="E26368">
            <v>43100</v>
          </cell>
        </row>
        <row r="26369">
          <cell r="A26369">
            <v>42802</v>
          </cell>
          <cell r="B26369">
            <v>67</v>
          </cell>
          <cell r="C26369">
            <v>299</v>
          </cell>
          <cell r="D26369">
            <v>2017</v>
          </cell>
          <cell r="E26369">
            <v>43100</v>
          </cell>
        </row>
        <row r="26370">
          <cell r="A26370">
            <v>42803</v>
          </cell>
          <cell r="B26370">
            <v>68</v>
          </cell>
          <cell r="C26370">
            <v>298</v>
          </cell>
          <cell r="D26370">
            <v>2017</v>
          </cell>
          <cell r="E26370">
            <v>43100</v>
          </cell>
        </row>
        <row r="26371">
          <cell r="A26371">
            <v>42804</v>
          </cell>
          <cell r="B26371">
            <v>69</v>
          </cell>
          <cell r="C26371">
            <v>297</v>
          </cell>
          <cell r="D26371">
            <v>2017</v>
          </cell>
          <cell r="E26371">
            <v>43100</v>
          </cell>
        </row>
        <row r="26372">
          <cell r="A26372">
            <v>42805</v>
          </cell>
          <cell r="B26372">
            <v>70</v>
          </cell>
          <cell r="C26372">
            <v>296</v>
          </cell>
          <cell r="D26372">
            <v>2017</v>
          </cell>
          <cell r="E26372">
            <v>43100</v>
          </cell>
        </row>
        <row r="26373">
          <cell r="A26373">
            <v>42806</v>
          </cell>
          <cell r="B26373">
            <v>71</v>
          </cell>
          <cell r="C26373">
            <v>295</v>
          </cell>
          <cell r="D26373">
            <v>2017</v>
          </cell>
          <cell r="E26373">
            <v>43100</v>
          </cell>
        </row>
        <row r="26374">
          <cell r="A26374">
            <v>42807</v>
          </cell>
          <cell r="B26374">
            <v>72</v>
          </cell>
          <cell r="C26374">
            <v>294</v>
          </cell>
          <cell r="D26374">
            <v>2017</v>
          </cell>
          <cell r="E26374">
            <v>43100</v>
          </cell>
        </row>
        <row r="26375">
          <cell r="A26375">
            <v>42808</v>
          </cell>
          <cell r="B26375">
            <v>73</v>
          </cell>
          <cell r="C26375">
            <v>293</v>
          </cell>
          <cell r="D26375">
            <v>2017</v>
          </cell>
          <cell r="E26375">
            <v>43100</v>
          </cell>
        </row>
        <row r="26376">
          <cell r="A26376">
            <v>42809</v>
          </cell>
          <cell r="B26376">
            <v>74</v>
          </cell>
          <cell r="C26376">
            <v>292</v>
          </cell>
          <cell r="D26376">
            <v>2017</v>
          </cell>
          <cell r="E26376">
            <v>43100</v>
          </cell>
        </row>
        <row r="26377">
          <cell r="A26377">
            <v>42810</v>
          </cell>
          <cell r="B26377">
            <v>75</v>
          </cell>
          <cell r="C26377">
            <v>291</v>
          </cell>
          <cell r="D26377">
            <v>2017</v>
          </cell>
          <cell r="E26377">
            <v>43100</v>
          </cell>
        </row>
        <row r="26378">
          <cell r="A26378">
            <v>42811</v>
          </cell>
          <cell r="B26378">
            <v>76</v>
          </cell>
          <cell r="C26378">
            <v>290</v>
          </cell>
          <cell r="D26378">
            <v>2017</v>
          </cell>
          <cell r="E26378">
            <v>43100</v>
          </cell>
        </row>
        <row r="26379">
          <cell r="A26379">
            <v>42812</v>
          </cell>
          <cell r="B26379">
            <v>77</v>
          </cell>
          <cell r="C26379">
            <v>289</v>
          </cell>
          <cell r="D26379">
            <v>2017</v>
          </cell>
          <cell r="E26379">
            <v>43100</v>
          </cell>
        </row>
        <row r="26380">
          <cell r="A26380">
            <v>42813</v>
          </cell>
          <cell r="B26380">
            <v>78</v>
          </cell>
          <cell r="C26380">
            <v>288</v>
          </cell>
          <cell r="D26380">
            <v>2017</v>
          </cell>
          <cell r="E26380">
            <v>43100</v>
          </cell>
        </row>
        <row r="26381">
          <cell r="A26381">
            <v>42814</v>
          </cell>
          <cell r="B26381">
            <v>79</v>
          </cell>
          <cell r="C26381">
            <v>287</v>
          </cell>
          <cell r="D26381">
            <v>2017</v>
          </cell>
          <cell r="E26381">
            <v>43100</v>
          </cell>
        </row>
        <row r="26382">
          <cell r="A26382">
            <v>42815</v>
          </cell>
          <cell r="B26382">
            <v>80</v>
          </cell>
          <cell r="C26382">
            <v>286</v>
          </cell>
          <cell r="D26382">
            <v>2017</v>
          </cell>
          <cell r="E26382">
            <v>43100</v>
          </cell>
        </row>
        <row r="26383">
          <cell r="A26383">
            <v>42816</v>
          </cell>
          <cell r="B26383">
            <v>81</v>
          </cell>
          <cell r="C26383">
            <v>285</v>
          </cell>
          <cell r="D26383">
            <v>2017</v>
          </cell>
          <cell r="E26383">
            <v>43100</v>
          </cell>
        </row>
        <row r="26384">
          <cell r="A26384">
            <v>42817</v>
          </cell>
          <cell r="B26384">
            <v>82</v>
          </cell>
          <cell r="C26384">
            <v>284</v>
          </cell>
          <cell r="D26384">
            <v>2017</v>
          </cell>
          <cell r="E26384">
            <v>43100</v>
          </cell>
        </row>
        <row r="26385">
          <cell r="A26385">
            <v>42818</v>
          </cell>
          <cell r="B26385">
            <v>83</v>
          </cell>
          <cell r="C26385">
            <v>283</v>
          </cell>
          <cell r="D26385">
            <v>2017</v>
          </cell>
          <cell r="E26385">
            <v>43100</v>
          </cell>
        </row>
        <row r="26386">
          <cell r="A26386">
            <v>42819</v>
          </cell>
          <cell r="B26386">
            <v>84</v>
          </cell>
          <cell r="C26386">
            <v>282</v>
          </cell>
          <cell r="D26386">
            <v>2017</v>
          </cell>
          <cell r="E26386">
            <v>43100</v>
          </cell>
        </row>
        <row r="26387">
          <cell r="A26387">
            <v>42820</v>
          </cell>
          <cell r="B26387">
            <v>85</v>
          </cell>
          <cell r="C26387">
            <v>281</v>
          </cell>
          <cell r="D26387">
            <v>2017</v>
          </cell>
          <cell r="E26387">
            <v>43100</v>
          </cell>
        </row>
        <row r="26388">
          <cell r="A26388">
            <v>42821</v>
          </cell>
          <cell r="B26388">
            <v>86</v>
          </cell>
          <cell r="C26388">
            <v>280</v>
          </cell>
          <cell r="D26388">
            <v>2017</v>
          </cell>
          <cell r="E26388">
            <v>43100</v>
          </cell>
        </row>
        <row r="26389">
          <cell r="A26389">
            <v>42822</v>
          </cell>
          <cell r="B26389">
            <v>87</v>
          </cell>
          <cell r="C26389">
            <v>279</v>
          </cell>
          <cell r="D26389">
            <v>2017</v>
          </cell>
          <cell r="E26389">
            <v>43100</v>
          </cell>
        </row>
        <row r="26390">
          <cell r="A26390">
            <v>42823</v>
          </cell>
          <cell r="B26390">
            <v>88</v>
          </cell>
          <cell r="C26390">
            <v>278</v>
          </cell>
          <cell r="D26390">
            <v>2017</v>
          </cell>
          <cell r="E26390">
            <v>43100</v>
          </cell>
        </row>
        <row r="26391">
          <cell r="A26391">
            <v>42824</v>
          </cell>
          <cell r="B26391">
            <v>89</v>
          </cell>
          <cell r="C26391">
            <v>277</v>
          </cell>
          <cell r="D26391">
            <v>2017</v>
          </cell>
          <cell r="E26391">
            <v>43100</v>
          </cell>
        </row>
        <row r="26392">
          <cell r="A26392">
            <v>42825</v>
          </cell>
          <cell r="B26392">
            <v>90</v>
          </cell>
          <cell r="C26392">
            <v>276</v>
          </cell>
          <cell r="D26392">
            <v>2017</v>
          </cell>
          <cell r="E26392">
            <v>43100</v>
          </cell>
        </row>
        <row r="26393">
          <cell r="A26393">
            <v>42826</v>
          </cell>
          <cell r="B26393">
            <v>91</v>
          </cell>
          <cell r="C26393">
            <v>275</v>
          </cell>
          <cell r="D26393">
            <v>2017</v>
          </cell>
          <cell r="E26393">
            <v>43100</v>
          </cell>
        </row>
        <row r="26394">
          <cell r="A26394">
            <v>42827</v>
          </cell>
          <cell r="B26394">
            <v>92</v>
          </cell>
          <cell r="C26394">
            <v>274</v>
          </cell>
          <cell r="D26394">
            <v>2017</v>
          </cell>
          <cell r="E26394">
            <v>43100</v>
          </cell>
        </row>
        <row r="26395">
          <cell r="A26395">
            <v>42828</v>
          </cell>
          <cell r="B26395">
            <v>93</v>
          </cell>
          <cell r="C26395">
            <v>273</v>
          </cell>
          <cell r="D26395">
            <v>2017</v>
          </cell>
          <cell r="E26395">
            <v>43100</v>
          </cell>
        </row>
        <row r="26396">
          <cell r="A26396">
            <v>42829</v>
          </cell>
          <cell r="B26396">
            <v>94</v>
          </cell>
          <cell r="C26396">
            <v>272</v>
          </cell>
          <cell r="D26396">
            <v>2017</v>
          </cell>
          <cell r="E26396">
            <v>43100</v>
          </cell>
        </row>
        <row r="26397">
          <cell r="A26397">
            <v>42830</v>
          </cell>
          <cell r="B26397">
            <v>95</v>
          </cell>
          <cell r="C26397">
            <v>271</v>
          </cell>
          <cell r="D26397">
            <v>2017</v>
          </cell>
          <cell r="E26397">
            <v>43100</v>
          </cell>
        </row>
        <row r="26398">
          <cell r="A26398">
            <v>42831</v>
          </cell>
          <cell r="B26398">
            <v>96</v>
          </cell>
          <cell r="C26398">
            <v>270</v>
          </cell>
          <cell r="D26398">
            <v>2017</v>
          </cell>
          <cell r="E26398">
            <v>43100</v>
          </cell>
        </row>
        <row r="26399">
          <cell r="A26399">
            <v>42832</v>
          </cell>
          <cell r="B26399">
            <v>97</v>
          </cell>
          <cell r="C26399">
            <v>269</v>
          </cell>
          <cell r="D26399">
            <v>2017</v>
          </cell>
          <cell r="E26399">
            <v>43100</v>
          </cell>
        </row>
        <row r="26400">
          <cell r="A26400">
            <v>42833</v>
          </cell>
          <cell r="B26400">
            <v>98</v>
          </cell>
          <cell r="C26400">
            <v>268</v>
          </cell>
          <cell r="D26400">
            <v>2017</v>
          </cell>
          <cell r="E26400">
            <v>43100</v>
          </cell>
        </row>
        <row r="26401">
          <cell r="A26401">
            <v>42834</v>
          </cell>
          <cell r="B26401">
            <v>99</v>
          </cell>
          <cell r="C26401">
            <v>267</v>
          </cell>
          <cell r="D26401">
            <v>2017</v>
          </cell>
          <cell r="E26401">
            <v>43100</v>
          </cell>
        </row>
        <row r="26402">
          <cell r="A26402">
            <v>42835</v>
          </cell>
          <cell r="B26402">
            <v>100</v>
          </cell>
          <cell r="C26402">
            <v>266</v>
          </cell>
          <cell r="D26402">
            <v>2017</v>
          </cell>
          <cell r="E26402">
            <v>43100</v>
          </cell>
        </row>
        <row r="26403">
          <cell r="A26403">
            <v>42836</v>
          </cell>
          <cell r="B26403">
            <v>101</v>
          </cell>
          <cell r="C26403">
            <v>265</v>
          </cell>
          <cell r="D26403">
            <v>2017</v>
          </cell>
          <cell r="E26403">
            <v>43100</v>
          </cell>
        </row>
        <row r="26404">
          <cell r="A26404">
            <v>42837</v>
          </cell>
          <cell r="B26404">
            <v>102</v>
          </cell>
          <cell r="C26404">
            <v>264</v>
          </cell>
          <cell r="D26404">
            <v>2017</v>
          </cell>
          <cell r="E26404">
            <v>43100</v>
          </cell>
        </row>
        <row r="26405">
          <cell r="A26405">
            <v>42838</v>
          </cell>
          <cell r="B26405">
            <v>103</v>
          </cell>
          <cell r="C26405">
            <v>263</v>
          </cell>
          <cell r="D26405">
            <v>2017</v>
          </cell>
          <cell r="E26405">
            <v>43100</v>
          </cell>
        </row>
        <row r="26406">
          <cell r="A26406">
            <v>42839</v>
          </cell>
          <cell r="B26406">
            <v>104</v>
          </cell>
          <cell r="C26406">
            <v>262</v>
          </cell>
          <cell r="D26406">
            <v>2017</v>
          </cell>
          <cell r="E26406">
            <v>43100</v>
          </cell>
        </row>
        <row r="26407">
          <cell r="A26407">
            <v>42840</v>
          </cell>
          <cell r="B26407">
            <v>105</v>
          </cell>
          <cell r="C26407">
            <v>261</v>
          </cell>
          <cell r="D26407">
            <v>2017</v>
          </cell>
          <cell r="E26407">
            <v>43100</v>
          </cell>
        </row>
        <row r="26408">
          <cell r="A26408">
            <v>42841</v>
          </cell>
          <cell r="B26408">
            <v>106</v>
          </cell>
          <cell r="C26408">
            <v>260</v>
          </cell>
          <cell r="D26408">
            <v>2017</v>
          </cell>
          <cell r="E26408">
            <v>43100</v>
          </cell>
        </row>
        <row r="26409">
          <cell r="A26409">
            <v>42842</v>
          </cell>
          <cell r="B26409">
            <v>107</v>
          </cell>
          <cell r="C26409">
            <v>259</v>
          </cell>
          <cell r="D26409">
            <v>2017</v>
          </cell>
          <cell r="E26409">
            <v>43100</v>
          </cell>
        </row>
        <row r="26410">
          <cell r="A26410">
            <v>42843</v>
          </cell>
          <cell r="B26410">
            <v>108</v>
          </cell>
          <cell r="C26410">
            <v>258</v>
          </cell>
          <cell r="D26410">
            <v>2017</v>
          </cell>
          <cell r="E26410">
            <v>43100</v>
          </cell>
        </row>
        <row r="26411">
          <cell r="A26411">
            <v>42844</v>
          </cell>
          <cell r="B26411">
            <v>109</v>
          </cell>
          <cell r="C26411">
            <v>257</v>
          </cell>
          <cell r="D26411">
            <v>2017</v>
          </cell>
          <cell r="E26411">
            <v>43100</v>
          </cell>
        </row>
        <row r="26412">
          <cell r="A26412">
            <v>42845</v>
          </cell>
          <cell r="B26412">
            <v>110</v>
          </cell>
          <cell r="C26412">
            <v>256</v>
          </cell>
          <cell r="D26412">
            <v>2017</v>
          </cell>
          <cell r="E26412">
            <v>43100</v>
          </cell>
        </row>
        <row r="26413">
          <cell r="A26413">
            <v>42846</v>
          </cell>
          <cell r="B26413">
            <v>111</v>
          </cell>
          <cell r="C26413">
            <v>255</v>
          </cell>
          <cell r="D26413">
            <v>2017</v>
          </cell>
          <cell r="E26413">
            <v>43100</v>
          </cell>
        </row>
        <row r="26414">
          <cell r="A26414">
            <v>42847</v>
          </cell>
          <cell r="B26414">
            <v>112</v>
          </cell>
          <cell r="C26414">
            <v>254</v>
          </cell>
          <cell r="D26414">
            <v>2017</v>
          </cell>
          <cell r="E26414">
            <v>43100</v>
          </cell>
        </row>
        <row r="26415">
          <cell r="A26415">
            <v>42848</v>
          </cell>
          <cell r="B26415">
            <v>113</v>
          </cell>
          <cell r="C26415">
            <v>253</v>
          </cell>
          <cell r="D26415">
            <v>2017</v>
          </cell>
          <cell r="E26415">
            <v>43100</v>
          </cell>
        </row>
        <row r="26416">
          <cell r="A26416">
            <v>42849</v>
          </cell>
          <cell r="B26416">
            <v>114</v>
          </cell>
          <cell r="C26416">
            <v>252</v>
          </cell>
          <cell r="D26416">
            <v>2017</v>
          </cell>
          <cell r="E26416">
            <v>43100</v>
          </cell>
        </row>
        <row r="26417">
          <cell r="A26417">
            <v>42850</v>
          </cell>
          <cell r="B26417">
            <v>115</v>
          </cell>
          <cell r="C26417">
            <v>251</v>
          </cell>
          <cell r="D26417">
            <v>2017</v>
          </cell>
          <cell r="E26417">
            <v>43100</v>
          </cell>
        </row>
        <row r="26418">
          <cell r="A26418">
            <v>42851</v>
          </cell>
          <cell r="B26418">
            <v>116</v>
          </cell>
          <cell r="C26418">
            <v>250</v>
          </cell>
          <cell r="D26418">
            <v>2017</v>
          </cell>
          <cell r="E26418">
            <v>43100</v>
          </cell>
        </row>
        <row r="26419">
          <cell r="A26419">
            <v>42852</v>
          </cell>
          <cell r="B26419">
            <v>117</v>
          </cell>
          <cell r="C26419">
            <v>249</v>
          </cell>
          <cell r="D26419">
            <v>2017</v>
          </cell>
          <cell r="E26419">
            <v>43100</v>
          </cell>
        </row>
        <row r="26420">
          <cell r="A26420">
            <v>42853</v>
          </cell>
          <cell r="B26420">
            <v>118</v>
          </cell>
          <cell r="C26420">
            <v>248</v>
          </cell>
          <cell r="D26420">
            <v>2017</v>
          </cell>
          <cell r="E26420">
            <v>43100</v>
          </cell>
        </row>
        <row r="26421">
          <cell r="A26421">
            <v>42854</v>
          </cell>
          <cell r="B26421">
            <v>119</v>
          </cell>
          <cell r="C26421">
            <v>247</v>
          </cell>
          <cell r="D26421">
            <v>2017</v>
          </cell>
          <cell r="E26421">
            <v>43100</v>
          </cell>
        </row>
        <row r="26422">
          <cell r="A26422">
            <v>42855</v>
          </cell>
          <cell r="B26422">
            <v>120</v>
          </cell>
          <cell r="C26422">
            <v>246</v>
          </cell>
          <cell r="D26422">
            <v>2017</v>
          </cell>
          <cell r="E26422">
            <v>43100</v>
          </cell>
        </row>
        <row r="26423">
          <cell r="A26423">
            <v>42856</v>
          </cell>
          <cell r="B26423">
            <v>121</v>
          </cell>
          <cell r="C26423">
            <v>245</v>
          </cell>
          <cell r="D26423">
            <v>2017</v>
          </cell>
          <cell r="E26423">
            <v>43100</v>
          </cell>
        </row>
        <row r="26424">
          <cell r="A26424">
            <v>42857</v>
          </cell>
          <cell r="B26424">
            <v>122</v>
          </cell>
          <cell r="C26424">
            <v>244</v>
          </cell>
          <cell r="D26424">
            <v>2017</v>
          </cell>
          <cell r="E26424">
            <v>43100</v>
          </cell>
        </row>
        <row r="26425">
          <cell r="A26425">
            <v>42858</v>
          </cell>
          <cell r="B26425">
            <v>123</v>
          </cell>
          <cell r="C26425">
            <v>243</v>
          </cell>
          <cell r="D26425">
            <v>2017</v>
          </cell>
          <cell r="E26425">
            <v>43100</v>
          </cell>
        </row>
        <row r="26426">
          <cell r="A26426">
            <v>42859</v>
          </cell>
          <cell r="B26426">
            <v>124</v>
          </cell>
          <cell r="C26426">
            <v>242</v>
          </cell>
          <cell r="D26426">
            <v>2017</v>
          </cell>
          <cell r="E26426">
            <v>43100</v>
          </cell>
        </row>
        <row r="26427">
          <cell r="A26427">
            <v>42860</v>
          </cell>
          <cell r="B26427">
            <v>125</v>
          </cell>
          <cell r="C26427">
            <v>241</v>
          </cell>
          <cell r="D26427">
            <v>2017</v>
          </cell>
          <cell r="E26427">
            <v>43100</v>
          </cell>
        </row>
        <row r="26428">
          <cell r="A26428">
            <v>42861</v>
          </cell>
          <cell r="B26428">
            <v>126</v>
          </cell>
          <cell r="C26428">
            <v>240</v>
          </cell>
          <cell r="D26428">
            <v>2017</v>
          </cell>
          <cell r="E26428">
            <v>43100</v>
          </cell>
        </row>
        <row r="26429">
          <cell r="A26429">
            <v>42862</v>
          </cell>
          <cell r="B26429">
            <v>127</v>
          </cell>
          <cell r="C26429">
            <v>239</v>
          </cell>
          <cell r="D26429">
            <v>2017</v>
          </cell>
          <cell r="E26429">
            <v>43100</v>
          </cell>
        </row>
        <row r="26430">
          <cell r="A26430">
            <v>42863</v>
          </cell>
          <cell r="B26430">
            <v>128</v>
          </cell>
          <cell r="C26430">
            <v>238</v>
          </cell>
          <cell r="D26430">
            <v>2017</v>
          </cell>
          <cell r="E26430">
            <v>43100</v>
          </cell>
        </row>
        <row r="26431">
          <cell r="A26431">
            <v>42864</v>
          </cell>
          <cell r="B26431">
            <v>129</v>
          </cell>
          <cell r="C26431">
            <v>237</v>
          </cell>
          <cell r="D26431">
            <v>2017</v>
          </cell>
          <cell r="E26431">
            <v>43100</v>
          </cell>
        </row>
        <row r="26432">
          <cell r="A26432">
            <v>42865</v>
          </cell>
          <cell r="B26432">
            <v>130</v>
          </cell>
          <cell r="C26432">
            <v>236</v>
          </cell>
          <cell r="D26432">
            <v>2017</v>
          </cell>
          <cell r="E26432">
            <v>43100</v>
          </cell>
        </row>
        <row r="26433">
          <cell r="A26433">
            <v>42866</v>
          </cell>
          <cell r="B26433">
            <v>131</v>
          </cell>
          <cell r="C26433">
            <v>235</v>
          </cell>
          <cell r="D26433">
            <v>2017</v>
          </cell>
          <cell r="E26433">
            <v>43100</v>
          </cell>
        </row>
        <row r="26434">
          <cell r="A26434">
            <v>42867</v>
          </cell>
          <cell r="B26434">
            <v>132</v>
          </cell>
          <cell r="C26434">
            <v>234</v>
          </cell>
          <cell r="D26434">
            <v>2017</v>
          </cell>
          <cell r="E26434">
            <v>43100</v>
          </cell>
        </row>
        <row r="26435">
          <cell r="A26435">
            <v>42868</v>
          </cell>
          <cell r="B26435">
            <v>133</v>
          </cell>
          <cell r="C26435">
            <v>233</v>
          </cell>
          <cell r="D26435">
            <v>2017</v>
          </cell>
          <cell r="E26435">
            <v>43100</v>
          </cell>
        </row>
        <row r="26436">
          <cell r="A26436">
            <v>42869</v>
          </cell>
          <cell r="B26436">
            <v>134</v>
          </cell>
          <cell r="C26436">
            <v>232</v>
          </cell>
          <cell r="D26436">
            <v>2017</v>
          </cell>
          <cell r="E26436">
            <v>43100</v>
          </cell>
        </row>
        <row r="26437">
          <cell r="A26437">
            <v>42870</v>
          </cell>
          <cell r="B26437">
            <v>135</v>
          </cell>
          <cell r="C26437">
            <v>231</v>
          </cell>
          <cell r="D26437">
            <v>2017</v>
          </cell>
          <cell r="E26437">
            <v>43100</v>
          </cell>
        </row>
        <row r="26438">
          <cell r="A26438">
            <v>42871</v>
          </cell>
          <cell r="B26438">
            <v>136</v>
          </cell>
          <cell r="C26438">
            <v>230</v>
          </cell>
          <cell r="D26438">
            <v>2017</v>
          </cell>
          <cell r="E26438">
            <v>43100</v>
          </cell>
        </row>
        <row r="26439">
          <cell r="A26439">
            <v>42872</v>
          </cell>
          <cell r="B26439">
            <v>137</v>
          </cell>
          <cell r="C26439">
            <v>229</v>
          </cell>
          <cell r="D26439">
            <v>2017</v>
          </cell>
          <cell r="E26439">
            <v>43100</v>
          </cell>
        </row>
        <row r="26440">
          <cell r="A26440">
            <v>42873</v>
          </cell>
          <cell r="B26440">
            <v>138</v>
          </cell>
          <cell r="C26440">
            <v>228</v>
          </cell>
          <cell r="D26440">
            <v>2017</v>
          </cell>
          <cell r="E26440">
            <v>43100</v>
          </cell>
        </row>
        <row r="26441">
          <cell r="A26441">
            <v>42874</v>
          </cell>
          <cell r="B26441">
            <v>139</v>
          </cell>
          <cell r="C26441">
            <v>227</v>
          </cell>
          <cell r="D26441">
            <v>2017</v>
          </cell>
          <cell r="E26441">
            <v>43100</v>
          </cell>
        </row>
        <row r="26442">
          <cell r="A26442">
            <v>42875</v>
          </cell>
          <cell r="B26442">
            <v>140</v>
          </cell>
          <cell r="C26442">
            <v>226</v>
          </cell>
          <cell r="D26442">
            <v>2017</v>
          </cell>
          <cell r="E26442">
            <v>43100</v>
          </cell>
        </row>
        <row r="26443">
          <cell r="A26443">
            <v>42876</v>
          </cell>
          <cell r="B26443">
            <v>141</v>
          </cell>
          <cell r="C26443">
            <v>225</v>
          </cell>
          <cell r="D26443">
            <v>2017</v>
          </cell>
          <cell r="E26443">
            <v>43100</v>
          </cell>
        </row>
        <row r="26444">
          <cell r="A26444">
            <v>42877</v>
          </cell>
          <cell r="B26444">
            <v>142</v>
          </cell>
          <cell r="C26444">
            <v>224</v>
          </cell>
          <cell r="D26444">
            <v>2017</v>
          </cell>
          <cell r="E26444">
            <v>43100</v>
          </cell>
        </row>
        <row r="26445">
          <cell r="A26445">
            <v>42878</v>
          </cell>
          <cell r="B26445">
            <v>143</v>
          </cell>
          <cell r="C26445">
            <v>223</v>
          </cell>
          <cell r="D26445">
            <v>2017</v>
          </cell>
          <cell r="E26445">
            <v>43100</v>
          </cell>
        </row>
        <row r="26446">
          <cell r="A26446">
            <v>42879</v>
          </cell>
          <cell r="B26446">
            <v>144</v>
          </cell>
          <cell r="C26446">
            <v>222</v>
          </cell>
          <cell r="D26446">
            <v>2017</v>
          </cell>
          <cell r="E26446">
            <v>43100</v>
          </cell>
        </row>
        <row r="26447">
          <cell r="A26447">
            <v>42880</v>
          </cell>
          <cell r="B26447">
            <v>145</v>
          </cell>
          <cell r="C26447">
            <v>221</v>
          </cell>
          <cell r="D26447">
            <v>2017</v>
          </cell>
          <cell r="E26447">
            <v>43100</v>
          </cell>
        </row>
        <row r="26448">
          <cell r="A26448">
            <v>42881</v>
          </cell>
          <cell r="B26448">
            <v>146</v>
          </cell>
          <cell r="C26448">
            <v>220</v>
          </cell>
          <cell r="D26448">
            <v>2017</v>
          </cell>
          <cell r="E26448">
            <v>43100</v>
          </cell>
        </row>
        <row r="26449">
          <cell r="A26449">
            <v>42882</v>
          </cell>
          <cell r="B26449">
            <v>147</v>
          </cell>
          <cell r="C26449">
            <v>219</v>
          </cell>
          <cell r="D26449">
            <v>2017</v>
          </cell>
          <cell r="E26449">
            <v>43100</v>
          </cell>
        </row>
        <row r="26450">
          <cell r="A26450">
            <v>42883</v>
          </cell>
          <cell r="B26450">
            <v>148</v>
          </cell>
          <cell r="C26450">
            <v>218</v>
          </cell>
          <cell r="D26450">
            <v>2017</v>
          </cell>
          <cell r="E26450">
            <v>43100</v>
          </cell>
        </row>
        <row r="26451">
          <cell r="A26451">
            <v>42884</v>
          </cell>
          <cell r="B26451">
            <v>149</v>
          </cell>
          <cell r="C26451">
            <v>217</v>
          </cell>
          <cell r="D26451">
            <v>2017</v>
          </cell>
          <cell r="E26451">
            <v>43100</v>
          </cell>
        </row>
        <row r="26452">
          <cell r="A26452">
            <v>42885</v>
          </cell>
          <cell r="B26452">
            <v>150</v>
          </cell>
          <cell r="C26452">
            <v>216</v>
          </cell>
          <cell r="D26452">
            <v>2017</v>
          </cell>
          <cell r="E26452">
            <v>43100</v>
          </cell>
        </row>
        <row r="26453">
          <cell r="A26453">
            <v>42886</v>
          </cell>
          <cell r="B26453">
            <v>151</v>
          </cell>
          <cell r="C26453">
            <v>215</v>
          </cell>
          <cell r="D26453">
            <v>2017</v>
          </cell>
          <cell r="E26453">
            <v>43100</v>
          </cell>
        </row>
        <row r="26454">
          <cell r="A26454">
            <v>42887</v>
          </cell>
          <cell r="B26454">
            <v>152</v>
          </cell>
          <cell r="C26454">
            <v>214</v>
          </cell>
          <cell r="D26454">
            <v>2017</v>
          </cell>
          <cell r="E26454">
            <v>43100</v>
          </cell>
        </row>
        <row r="26455">
          <cell r="A26455">
            <v>42888</v>
          </cell>
          <cell r="B26455">
            <v>153</v>
          </cell>
          <cell r="C26455">
            <v>213</v>
          </cell>
          <cell r="D26455">
            <v>2017</v>
          </cell>
          <cell r="E26455">
            <v>43100</v>
          </cell>
        </row>
        <row r="26456">
          <cell r="A26456">
            <v>42889</v>
          </cell>
          <cell r="B26456">
            <v>154</v>
          </cell>
          <cell r="C26456">
            <v>212</v>
          </cell>
          <cell r="D26456">
            <v>2017</v>
          </cell>
          <cell r="E26456">
            <v>43100</v>
          </cell>
        </row>
        <row r="26457">
          <cell r="A26457">
            <v>42890</v>
          </cell>
          <cell r="B26457">
            <v>155</v>
          </cell>
          <cell r="C26457">
            <v>211</v>
          </cell>
          <cell r="D26457">
            <v>2017</v>
          </cell>
          <cell r="E26457">
            <v>43100</v>
          </cell>
        </row>
        <row r="26458">
          <cell r="A26458">
            <v>42891</v>
          </cell>
          <cell r="B26458">
            <v>156</v>
          </cell>
          <cell r="C26458">
            <v>210</v>
          </cell>
          <cell r="D26458">
            <v>2017</v>
          </cell>
          <cell r="E26458">
            <v>43100</v>
          </cell>
        </row>
        <row r="26459">
          <cell r="A26459">
            <v>42892</v>
          </cell>
          <cell r="B26459">
            <v>157</v>
          </cell>
          <cell r="C26459">
            <v>209</v>
          </cell>
          <cell r="D26459">
            <v>2017</v>
          </cell>
          <cell r="E26459">
            <v>43100</v>
          </cell>
        </row>
        <row r="26460">
          <cell r="A26460">
            <v>42893</v>
          </cell>
          <cell r="B26460">
            <v>158</v>
          </cell>
          <cell r="C26460">
            <v>208</v>
          </cell>
          <cell r="D26460">
            <v>2017</v>
          </cell>
          <cell r="E26460">
            <v>43100</v>
          </cell>
        </row>
        <row r="26461">
          <cell r="A26461">
            <v>42894</v>
          </cell>
          <cell r="B26461">
            <v>159</v>
          </cell>
          <cell r="C26461">
            <v>207</v>
          </cell>
          <cell r="D26461">
            <v>2017</v>
          </cell>
          <cell r="E26461">
            <v>43100</v>
          </cell>
        </row>
        <row r="26462">
          <cell r="A26462">
            <v>42895</v>
          </cell>
          <cell r="B26462">
            <v>160</v>
          </cell>
          <cell r="C26462">
            <v>206</v>
          </cell>
          <cell r="D26462">
            <v>2017</v>
          </cell>
          <cell r="E26462">
            <v>43100</v>
          </cell>
        </row>
        <row r="26463">
          <cell r="A26463">
            <v>42896</v>
          </cell>
          <cell r="B26463">
            <v>161</v>
          </cell>
          <cell r="C26463">
            <v>205</v>
          </cell>
          <cell r="D26463">
            <v>2017</v>
          </cell>
          <cell r="E26463">
            <v>43100</v>
          </cell>
        </row>
        <row r="26464">
          <cell r="A26464">
            <v>42897</v>
          </cell>
          <cell r="B26464">
            <v>162</v>
          </cell>
          <cell r="C26464">
            <v>204</v>
          </cell>
          <cell r="D26464">
            <v>2017</v>
          </cell>
          <cell r="E26464">
            <v>43100</v>
          </cell>
        </row>
        <row r="26465">
          <cell r="A26465">
            <v>42898</v>
          </cell>
          <cell r="B26465">
            <v>163</v>
          </cell>
          <cell r="C26465">
            <v>203</v>
          </cell>
          <cell r="D26465">
            <v>2017</v>
          </cell>
          <cell r="E26465">
            <v>43100</v>
          </cell>
        </row>
        <row r="26466">
          <cell r="A26466">
            <v>42899</v>
          </cell>
          <cell r="B26466">
            <v>164</v>
          </cell>
          <cell r="C26466">
            <v>202</v>
          </cell>
          <cell r="D26466">
            <v>2017</v>
          </cell>
          <cell r="E26466">
            <v>43100</v>
          </cell>
        </row>
        <row r="26467">
          <cell r="A26467">
            <v>42900</v>
          </cell>
          <cell r="B26467">
            <v>165</v>
          </cell>
          <cell r="C26467">
            <v>201</v>
          </cell>
          <cell r="D26467">
            <v>2017</v>
          </cell>
          <cell r="E26467">
            <v>43100</v>
          </cell>
        </row>
        <row r="26468">
          <cell r="A26468">
            <v>42901</v>
          </cell>
          <cell r="B26468">
            <v>166</v>
          </cell>
          <cell r="C26468">
            <v>200</v>
          </cell>
          <cell r="D26468">
            <v>2017</v>
          </cell>
          <cell r="E26468">
            <v>43100</v>
          </cell>
        </row>
        <row r="26469">
          <cell r="A26469">
            <v>42902</v>
          </cell>
          <cell r="B26469">
            <v>167</v>
          </cell>
          <cell r="C26469">
            <v>199</v>
          </cell>
          <cell r="D26469">
            <v>2017</v>
          </cell>
          <cell r="E26469">
            <v>43100</v>
          </cell>
        </row>
        <row r="26470">
          <cell r="A26470">
            <v>42903</v>
          </cell>
          <cell r="B26470">
            <v>168</v>
          </cell>
          <cell r="C26470">
            <v>198</v>
          </cell>
          <cell r="D26470">
            <v>2017</v>
          </cell>
          <cell r="E26470">
            <v>43100</v>
          </cell>
        </row>
        <row r="26471">
          <cell r="A26471">
            <v>42904</v>
          </cell>
          <cell r="B26471">
            <v>169</v>
          </cell>
          <cell r="C26471">
            <v>197</v>
          </cell>
          <cell r="D26471">
            <v>2017</v>
          </cell>
          <cell r="E26471">
            <v>43100</v>
          </cell>
        </row>
        <row r="26472">
          <cell r="A26472">
            <v>42905</v>
          </cell>
          <cell r="B26472">
            <v>170</v>
          </cell>
          <cell r="C26472">
            <v>196</v>
          </cell>
          <cell r="D26472">
            <v>2017</v>
          </cell>
          <cell r="E26472">
            <v>43100</v>
          </cell>
        </row>
        <row r="26473">
          <cell r="A26473">
            <v>42906</v>
          </cell>
          <cell r="B26473">
            <v>171</v>
          </cell>
          <cell r="C26473">
            <v>195</v>
          </cell>
          <cell r="D26473">
            <v>2017</v>
          </cell>
          <cell r="E26473">
            <v>43100</v>
          </cell>
        </row>
        <row r="26474">
          <cell r="A26474">
            <v>42907</v>
          </cell>
          <cell r="B26474">
            <v>172</v>
          </cell>
          <cell r="C26474">
            <v>194</v>
          </cell>
          <cell r="D26474">
            <v>2017</v>
          </cell>
          <cell r="E26474">
            <v>43100</v>
          </cell>
        </row>
        <row r="26475">
          <cell r="A26475">
            <v>42908</v>
          </cell>
          <cell r="B26475">
            <v>173</v>
          </cell>
          <cell r="C26475">
            <v>193</v>
          </cell>
          <cell r="D26475">
            <v>2017</v>
          </cell>
          <cell r="E26475">
            <v>43100</v>
          </cell>
        </row>
        <row r="26476">
          <cell r="A26476">
            <v>42909</v>
          </cell>
          <cell r="B26476">
            <v>174</v>
          </cell>
          <cell r="C26476">
            <v>192</v>
          </cell>
          <cell r="D26476">
            <v>2017</v>
          </cell>
          <cell r="E26476">
            <v>43100</v>
          </cell>
        </row>
        <row r="26477">
          <cell r="A26477">
            <v>42910</v>
          </cell>
          <cell r="B26477">
            <v>175</v>
          </cell>
          <cell r="C26477">
            <v>191</v>
          </cell>
          <cell r="D26477">
            <v>2017</v>
          </cell>
          <cell r="E26477">
            <v>43100</v>
          </cell>
        </row>
        <row r="26478">
          <cell r="A26478">
            <v>42911</v>
          </cell>
          <cell r="B26478">
            <v>176</v>
          </cell>
          <cell r="C26478">
            <v>190</v>
          </cell>
          <cell r="D26478">
            <v>2017</v>
          </cell>
          <cell r="E26478">
            <v>43100</v>
          </cell>
        </row>
        <row r="26479">
          <cell r="A26479">
            <v>42912</v>
          </cell>
          <cell r="B26479">
            <v>177</v>
          </cell>
          <cell r="C26479">
            <v>189</v>
          </cell>
          <cell r="D26479">
            <v>2017</v>
          </cell>
          <cell r="E26479">
            <v>43100</v>
          </cell>
        </row>
        <row r="26480">
          <cell r="A26480">
            <v>42913</v>
          </cell>
          <cell r="B26480">
            <v>178</v>
          </cell>
          <cell r="C26480">
            <v>188</v>
          </cell>
          <cell r="D26480">
            <v>2017</v>
          </cell>
          <cell r="E26480">
            <v>43100</v>
          </cell>
        </row>
        <row r="26481">
          <cell r="A26481">
            <v>42914</v>
          </cell>
          <cell r="B26481">
            <v>179</v>
          </cell>
          <cell r="C26481">
            <v>187</v>
          </cell>
          <cell r="D26481">
            <v>2017</v>
          </cell>
          <cell r="E26481">
            <v>43100</v>
          </cell>
        </row>
        <row r="26482">
          <cell r="A26482">
            <v>42915</v>
          </cell>
          <cell r="B26482">
            <v>180</v>
          </cell>
          <cell r="C26482">
            <v>186</v>
          </cell>
          <cell r="D26482">
            <v>2017</v>
          </cell>
          <cell r="E26482">
            <v>43100</v>
          </cell>
        </row>
        <row r="26483">
          <cell r="A26483">
            <v>42916</v>
          </cell>
          <cell r="B26483">
            <v>181</v>
          </cell>
          <cell r="C26483">
            <v>185</v>
          </cell>
          <cell r="D26483">
            <v>2017</v>
          </cell>
          <cell r="E26483">
            <v>43100</v>
          </cell>
        </row>
        <row r="26484">
          <cell r="A26484">
            <v>42917</v>
          </cell>
          <cell r="B26484">
            <v>182</v>
          </cell>
          <cell r="C26484">
            <v>184</v>
          </cell>
          <cell r="D26484">
            <v>2017</v>
          </cell>
          <cell r="E26484">
            <v>43100</v>
          </cell>
        </row>
        <row r="26485">
          <cell r="A26485">
            <v>42918</v>
          </cell>
          <cell r="B26485">
            <v>183</v>
          </cell>
          <cell r="C26485">
            <v>183</v>
          </cell>
          <cell r="D26485">
            <v>2017</v>
          </cell>
          <cell r="E26485">
            <v>43100</v>
          </cell>
        </row>
        <row r="26486">
          <cell r="A26486">
            <v>42919</v>
          </cell>
          <cell r="B26486">
            <v>184</v>
          </cell>
          <cell r="C26486">
            <v>182</v>
          </cell>
          <cell r="D26486">
            <v>2017</v>
          </cell>
          <cell r="E26486">
            <v>43100</v>
          </cell>
        </row>
        <row r="26487">
          <cell r="A26487">
            <v>42920</v>
          </cell>
          <cell r="B26487">
            <v>185</v>
          </cell>
          <cell r="C26487">
            <v>181</v>
          </cell>
          <cell r="D26487">
            <v>2017</v>
          </cell>
          <cell r="E26487">
            <v>43100</v>
          </cell>
        </row>
        <row r="26488">
          <cell r="A26488">
            <v>42921</v>
          </cell>
          <cell r="B26488">
            <v>186</v>
          </cell>
          <cell r="C26488">
            <v>180</v>
          </cell>
          <cell r="D26488">
            <v>2017</v>
          </cell>
          <cell r="E26488">
            <v>43100</v>
          </cell>
        </row>
        <row r="26489">
          <cell r="A26489">
            <v>42922</v>
          </cell>
          <cell r="B26489">
            <v>187</v>
          </cell>
          <cell r="C26489">
            <v>179</v>
          </cell>
          <cell r="D26489">
            <v>2017</v>
          </cell>
          <cell r="E26489">
            <v>43100</v>
          </cell>
        </row>
        <row r="26490">
          <cell r="A26490">
            <v>42923</v>
          </cell>
          <cell r="B26490">
            <v>188</v>
          </cell>
          <cell r="C26490">
            <v>178</v>
          </cell>
          <cell r="D26490">
            <v>2017</v>
          </cell>
          <cell r="E26490">
            <v>43100</v>
          </cell>
        </row>
        <row r="26491">
          <cell r="A26491">
            <v>42924</v>
          </cell>
          <cell r="B26491">
            <v>189</v>
          </cell>
          <cell r="C26491">
            <v>177</v>
          </cell>
          <cell r="D26491">
            <v>2017</v>
          </cell>
          <cell r="E26491">
            <v>43100</v>
          </cell>
        </row>
        <row r="26492">
          <cell r="A26492">
            <v>42925</v>
          </cell>
          <cell r="B26492">
            <v>190</v>
          </cell>
          <cell r="C26492">
            <v>176</v>
          </cell>
          <cell r="D26492">
            <v>2017</v>
          </cell>
          <cell r="E26492">
            <v>43100</v>
          </cell>
        </row>
        <row r="26493">
          <cell r="A26493">
            <v>42926</v>
          </cell>
          <cell r="B26493">
            <v>191</v>
          </cell>
          <cell r="C26493">
            <v>175</v>
          </cell>
          <cell r="D26493">
            <v>2017</v>
          </cell>
          <cell r="E26493">
            <v>43100</v>
          </cell>
        </row>
        <row r="26494">
          <cell r="A26494">
            <v>42927</v>
          </cell>
          <cell r="B26494">
            <v>192</v>
          </cell>
          <cell r="C26494">
            <v>174</v>
          </cell>
          <cell r="D26494">
            <v>2017</v>
          </cell>
          <cell r="E26494">
            <v>43100</v>
          </cell>
        </row>
        <row r="26495">
          <cell r="A26495">
            <v>42928</v>
          </cell>
          <cell r="B26495">
            <v>193</v>
          </cell>
          <cell r="C26495">
            <v>173</v>
          </cell>
          <cell r="D26495">
            <v>2017</v>
          </cell>
          <cell r="E26495">
            <v>43100</v>
          </cell>
        </row>
        <row r="26496">
          <cell r="A26496">
            <v>42929</v>
          </cell>
          <cell r="B26496">
            <v>194</v>
          </cell>
          <cell r="C26496">
            <v>172</v>
          </cell>
          <cell r="D26496">
            <v>2017</v>
          </cell>
          <cell r="E26496">
            <v>43100</v>
          </cell>
        </row>
        <row r="26497">
          <cell r="A26497">
            <v>42930</v>
          </cell>
          <cell r="B26497">
            <v>195</v>
          </cell>
          <cell r="C26497">
            <v>171</v>
          </cell>
          <cell r="D26497">
            <v>2017</v>
          </cell>
          <cell r="E26497">
            <v>43100</v>
          </cell>
        </row>
        <row r="26498">
          <cell r="A26498">
            <v>42931</v>
          </cell>
          <cell r="B26498">
            <v>196</v>
          </cell>
          <cell r="C26498">
            <v>170</v>
          </cell>
          <cell r="D26498">
            <v>2017</v>
          </cell>
          <cell r="E26498">
            <v>43100</v>
          </cell>
        </row>
        <row r="26499">
          <cell r="A26499">
            <v>42932</v>
          </cell>
          <cell r="B26499">
            <v>197</v>
          </cell>
          <cell r="C26499">
            <v>169</v>
          </cell>
          <cell r="D26499">
            <v>2017</v>
          </cell>
          <cell r="E26499">
            <v>43100</v>
          </cell>
        </row>
        <row r="26500">
          <cell r="A26500">
            <v>42933</v>
          </cell>
          <cell r="B26500">
            <v>198</v>
          </cell>
          <cell r="C26500">
            <v>168</v>
          </cell>
          <cell r="D26500">
            <v>2017</v>
          </cell>
          <cell r="E26500">
            <v>43100</v>
          </cell>
        </row>
        <row r="26501">
          <cell r="A26501">
            <v>42934</v>
          </cell>
          <cell r="B26501">
            <v>199</v>
          </cell>
          <cell r="C26501">
            <v>167</v>
          </cell>
          <cell r="D26501">
            <v>2017</v>
          </cell>
          <cell r="E26501">
            <v>43100</v>
          </cell>
        </row>
        <row r="26502">
          <cell r="A26502">
            <v>42935</v>
          </cell>
          <cell r="B26502">
            <v>200</v>
          </cell>
          <cell r="C26502">
            <v>166</v>
          </cell>
          <cell r="D26502">
            <v>2017</v>
          </cell>
          <cell r="E26502">
            <v>43100</v>
          </cell>
        </row>
        <row r="26503">
          <cell r="A26503">
            <v>42936</v>
          </cell>
          <cell r="B26503">
            <v>201</v>
          </cell>
          <cell r="C26503">
            <v>165</v>
          </cell>
          <cell r="D26503">
            <v>2017</v>
          </cell>
          <cell r="E26503">
            <v>43100</v>
          </cell>
        </row>
        <row r="26504">
          <cell r="A26504">
            <v>42937</v>
          </cell>
          <cell r="B26504">
            <v>202</v>
          </cell>
          <cell r="C26504">
            <v>164</v>
          </cell>
          <cell r="D26504">
            <v>2017</v>
          </cell>
          <cell r="E26504">
            <v>43100</v>
          </cell>
        </row>
        <row r="26505">
          <cell r="A26505">
            <v>42938</v>
          </cell>
          <cell r="B26505">
            <v>203</v>
          </cell>
          <cell r="C26505">
            <v>163</v>
          </cell>
          <cell r="D26505">
            <v>2017</v>
          </cell>
          <cell r="E26505">
            <v>43100</v>
          </cell>
        </row>
        <row r="26506">
          <cell r="A26506">
            <v>42939</v>
          </cell>
          <cell r="B26506">
            <v>204</v>
          </cell>
          <cell r="C26506">
            <v>162</v>
          </cell>
          <cell r="D26506">
            <v>2017</v>
          </cell>
          <cell r="E26506">
            <v>43100</v>
          </cell>
        </row>
        <row r="26507">
          <cell r="A26507">
            <v>42940</v>
          </cell>
          <cell r="B26507">
            <v>205</v>
          </cell>
          <cell r="C26507">
            <v>161</v>
          </cell>
          <cell r="D26507">
            <v>2017</v>
          </cell>
          <cell r="E26507">
            <v>43100</v>
          </cell>
        </row>
        <row r="26508">
          <cell r="A26508">
            <v>42941</v>
          </cell>
          <cell r="B26508">
            <v>206</v>
          </cell>
          <cell r="C26508">
            <v>160</v>
          </cell>
          <cell r="D26508">
            <v>2017</v>
          </cell>
          <cell r="E26508">
            <v>43100</v>
          </cell>
        </row>
        <row r="26509">
          <cell r="A26509">
            <v>42942</v>
          </cell>
          <cell r="B26509">
            <v>207</v>
          </cell>
          <cell r="C26509">
            <v>159</v>
          </cell>
          <cell r="D26509">
            <v>2017</v>
          </cell>
          <cell r="E26509">
            <v>43100</v>
          </cell>
        </row>
        <row r="26510">
          <cell r="A26510">
            <v>42943</v>
          </cell>
          <cell r="B26510">
            <v>208</v>
          </cell>
          <cell r="C26510">
            <v>158</v>
          </cell>
          <cell r="D26510">
            <v>2017</v>
          </cell>
          <cell r="E26510">
            <v>43100</v>
          </cell>
        </row>
        <row r="26511">
          <cell r="A26511">
            <v>42944</v>
          </cell>
          <cell r="B26511">
            <v>209</v>
          </cell>
          <cell r="C26511">
            <v>157</v>
          </cell>
          <cell r="D26511">
            <v>2017</v>
          </cell>
          <cell r="E26511">
            <v>43100</v>
          </cell>
        </row>
        <row r="26512">
          <cell r="A26512">
            <v>42945</v>
          </cell>
          <cell r="B26512">
            <v>210</v>
          </cell>
          <cell r="C26512">
            <v>156</v>
          </cell>
          <cell r="D26512">
            <v>2017</v>
          </cell>
          <cell r="E26512">
            <v>43100</v>
          </cell>
        </row>
        <row r="26513">
          <cell r="A26513">
            <v>42946</v>
          </cell>
          <cell r="B26513">
            <v>211</v>
          </cell>
          <cell r="C26513">
            <v>155</v>
          </cell>
          <cell r="D26513">
            <v>2017</v>
          </cell>
          <cell r="E26513">
            <v>43100</v>
          </cell>
        </row>
        <row r="26514">
          <cell r="A26514">
            <v>42947</v>
          </cell>
          <cell r="B26514">
            <v>212</v>
          </cell>
          <cell r="C26514">
            <v>154</v>
          </cell>
          <cell r="D26514">
            <v>2017</v>
          </cell>
          <cell r="E26514">
            <v>43100</v>
          </cell>
        </row>
        <row r="26515">
          <cell r="A26515">
            <v>42948</v>
          </cell>
          <cell r="B26515">
            <v>213</v>
          </cell>
          <cell r="C26515">
            <v>153</v>
          </cell>
          <cell r="D26515">
            <v>2017</v>
          </cell>
          <cell r="E26515">
            <v>43100</v>
          </cell>
        </row>
        <row r="26516">
          <cell r="A26516">
            <v>42949</v>
          </cell>
          <cell r="B26516">
            <v>214</v>
          </cell>
          <cell r="C26516">
            <v>152</v>
          </cell>
          <cell r="D26516">
            <v>2017</v>
          </cell>
          <cell r="E26516">
            <v>43100</v>
          </cell>
        </row>
        <row r="26517">
          <cell r="A26517">
            <v>42950</v>
          </cell>
          <cell r="B26517">
            <v>215</v>
          </cell>
          <cell r="C26517">
            <v>151</v>
          </cell>
          <cell r="D26517">
            <v>2017</v>
          </cell>
          <cell r="E26517">
            <v>43100</v>
          </cell>
        </row>
        <row r="26518">
          <cell r="A26518">
            <v>42951</v>
          </cell>
          <cell r="B26518">
            <v>216</v>
          </cell>
          <cell r="C26518">
            <v>150</v>
          </cell>
          <cell r="D26518">
            <v>2017</v>
          </cell>
          <cell r="E26518">
            <v>43100</v>
          </cell>
        </row>
        <row r="26519">
          <cell r="A26519">
            <v>42952</v>
          </cell>
          <cell r="B26519">
            <v>217</v>
          </cell>
          <cell r="C26519">
            <v>149</v>
          </cell>
          <cell r="D26519">
            <v>2017</v>
          </cell>
          <cell r="E26519">
            <v>43100</v>
          </cell>
        </row>
        <row r="26520">
          <cell r="A26520">
            <v>42953</v>
          </cell>
          <cell r="B26520">
            <v>218</v>
          </cell>
          <cell r="C26520">
            <v>148</v>
          </cell>
          <cell r="D26520">
            <v>2017</v>
          </cell>
          <cell r="E26520">
            <v>43100</v>
          </cell>
        </row>
        <row r="26521">
          <cell r="A26521">
            <v>42954</v>
          </cell>
          <cell r="B26521">
            <v>219</v>
          </cell>
          <cell r="C26521">
            <v>147</v>
          </cell>
          <cell r="D26521">
            <v>2017</v>
          </cell>
          <cell r="E26521">
            <v>43100</v>
          </cell>
        </row>
        <row r="26522">
          <cell r="A26522">
            <v>42955</v>
          </cell>
          <cell r="B26522">
            <v>220</v>
          </cell>
          <cell r="C26522">
            <v>146</v>
          </cell>
          <cell r="D26522">
            <v>2017</v>
          </cell>
          <cell r="E26522">
            <v>43100</v>
          </cell>
        </row>
        <row r="26523">
          <cell r="A26523">
            <v>42956</v>
          </cell>
          <cell r="B26523">
            <v>221</v>
          </cell>
          <cell r="C26523">
            <v>145</v>
          </cell>
          <cell r="D26523">
            <v>2017</v>
          </cell>
          <cell r="E26523">
            <v>43100</v>
          </cell>
        </row>
        <row r="26524">
          <cell r="A26524">
            <v>42957</v>
          </cell>
          <cell r="B26524">
            <v>222</v>
          </cell>
          <cell r="C26524">
            <v>144</v>
          </cell>
          <cell r="D26524">
            <v>2017</v>
          </cell>
          <cell r="E26524">
            <v>43100</v>
          </cell>
        </row>
        <row r="26525">
          <cell r="A26525">
            <v>42958</v>
          </cell>
          <cell r="B26525">
            <v>223</v>
          </cell>
          <cell r="C26525">
            <v>143</v>
          </cell>
          <cell r="D26525">
            <v>2017</v>
          </cell>
          <cell r="E26525">
            <v>43100</v>
          </cell>
        </row>
        <row r="26526">
          <cell r="A26526">
            <v>42959</v>
          </cell>
          <cell r="B26526">
            <v>224</v>
          </cell>
          <cell r="C26526">
            <v>142</v>
          </cell>
          <cell r="D26526">
            <v>2017</v>
          </cell>
          <cell r="E26526">
            <v>43100</v>
          </cell>
        </row>
        <row r="26527">
          <cell r="A26527">
            <v>42960</v>
          </cell>
          <cell r="B26527">
            <v>225</v>
          </cell>
          <cell r="C26527">
            <v>141</v>
          </cell>
          <cell r="D26527">
            <v>2017</v>
          </cell>
          <cell r="E26527">
            <v>43100</v>
          </cell>
        </row>
        <row r="26528">
          <cell r="A26528">
            <v>42961</v>
          </cell>
          <cell r="B26528">
            <v>226</v>
          </cell>
          <cell r="C26528">
            <v>140</v>
          </cell>
          <cell r="D26528">
            <v>2017</v>
          </cell>
          <cell r="E26528">
            <v>43100</v>
          </cell>
        </row>
        <row r="26529">
          <cell r="A26529">
            <v>42962</v>
          </cell>
          <cell r="B26529">
            <v>227</v>
          </cell>
          <cell r="C26529">
            <v>139</v>
          </cell>
          <cell r="D26529">
            <v>2017</v>
          </cell>
          <cell r="E26529">
            <v>43100</v>
          </cell>
        </row>
        <row r="26530">
          <cell r="A26530">
            <v>42963</v>
          </cell>
          <cell r="B26530">
            <v>228</v>
          </cell>
          <cell r="C26530">
            <v>138</v>
          </cell>
          <cell r="D26530">
            <v>2017</v>
          </cell>
          <cell r="E26530">
            <v>43100</v>
          </cell>
        </row>
        <row r="26531">
          <cell r="A26531">
            <v>42964</v>
          </cell>
          <cell r="B26531">
            <v>229</v>
          </cell>
          <cell r="C26531">
            <v>137</v>
          </cell>
          <cell r="D26531">
            <v>2017</v>
          </cell>
          <cell r="E26531">
            <v>43100</v>
          </cell>
        </row>
        <row r="26532">
          <cell r="A26532">
            <v>42965</v>
          </cell>
          <cell r="B26532">
            <v>230</v>
          </cell>
          <cell r="C26532">
            <v>136</v>
          </cell>
          <cell r="D26532">
            <v>2017</v>
          </cell>
          <cell r="E26532">
            <v>43100</v>
          </cell>
        </row>
        <row r="26533">
          <cell r="A26533">
            <v>42966</v>
          </cell>
          <cell r="B26533">
            <v>231</v>
          </cell>
          <cell r="C26533">
            <v>135</v>
          </cell>
          <cell r="D26533">
            <v>2017</v>
          </cell>
          <cell r="E26533">
            <v>43100</v>
          </cell>
        </row>
        <row r="26534">
          <cell r="A26534">
            <v>42967</v>
          </cell>
          <cell r="B26534">
            <v>232</v>
          </cell>
          <cell r="C26534">
            <v>134</v>
          </cell>
          <cell r="D26534">
            <v>2017</v>
          </cell>
          <cell r="E26534">
            <v>43100</v>
          </cell>
        </row>
        <row r="26535">
          <cell r="A26535">
            <v>42968</v>
          </cell>
          <cell r="B26535">
            <v>233</v>
          </cell>
          <cell r="C26535">
            <v>133</v>
          </cell>
          <cell r="D26535">
            <v>2017</v>
          </cell>
          <cell r="E26535">
            <v>43100</v>
          </cell>
        </row>
        <row r="26536">
          <cell r="A26536">
            <v>42969</v>
          </cell>
          <cell r="B26536">
            <v>234</v>
          </cell>
          <cell r="C26536">
            <v>132</v>
          </cell>
          <cell r="D26536">
            <v>2017</v>
          </cell>
          <cell r="E26536">
            <v>43100</v>
          </cell>
        </row>
        <row r="26537">
          <cell r="A26537">
            <v>42970</v>
          </cell>
          <cell r="B26537">
            <v>235</v>
          </cell>
          <cell r="C26537">
            <v>131</v>
          </cell>
          <cell r="D26537">
            <v>2017</v>
          </cell>
          <cell r="E26537">
            <v>43100</v>
          </cell>
        </row>
        <row r="26538">
          <cell r="A26538">
            <v>42971</v>
          </cell>
          <cell r="B26538">
            <v>236</v>
          </cell>
          <cell r="C26538">
            <v>130</v>
          </cell>
          <cell r="D26538">
            <v>2017</v>
          </cell>
          <cell r="E26538">
            <v>43100</v>
          </cell>
        </row>
        <row r="26539">
          <cell r="A26539">
            <v>42972</v>
          </cell>
          <cell r="B26539">
            <v>237</v>
          </cell>
          <cell r="C26539">
            <v>129</v>
          </cell>
          <cell r="D26539">
            <v>2017</v>
          </cell>
          <cell r="E26539">
            <v>43100</v>
          </cell>
        </row>
        <row r="26540">
          <cell r="A26540">
            <v>42973</v>
          </cell>
          <cell r="B26540">
            <v>238</v>
          </cell>
          <cell r="C26540">
            <v>128</v>
          </cell>
          <cell r="D26540">
            <v>2017</v>
          </cell>
          <cell r="E26540">
            <v>43100</v>
          </cell>
        </row>
        <row r="26541">
          <cell r="A26541">
            <v>42974</v>
          </cell>
          <cell r="B26541">
            <v>239</v>
          </cell>
          <cell r="C26541">
            <v>127</v>
          </cell>
          <cell r="D26541">
            <v>2017</v>
          </cell>
          <cell r="E26541">
            <v>43100</v>
          </cell>
        </row>
        <row r="26542">
          <cell r="A26542">
            <v>42975</v>
          </cell>
          <cell r="B26542">
            <v>240</v>
          </cell>
          <cell r="C26542">
            <v>126</v>
          </cell>
          <cell r="D26542">
            <v>2017</v>
          </cell>
          <cell r="E26542">
            <v>43100</v>
          </cell>
        </row>
        <row r="26543">
          <cell r="A26543">
            <v>42976</v>
          </cell>
          <cell r="B26543">
            <v>241</v>
          </cell>
          <cell r="C26543">
            <v>125</v>
          </cell>
          <cell r="D26543">
            <v>2017</v>
          </cell>
          <cell r="E26543">
            <v>43100</v>
          </cell>
        </row>
        <row r="26544">
          <cell r="A26544">
            <v>42977</v>
          </cell>
          <cell r="B26544">
            <v>242</v>
          </cell>
          <cell r="C26544">
            <v>124</v>
          </cell>
          <cell r="D26544">
            <v>2017</v>
          </cell>
          <cell r="E26544">
            <v>43100</v>
          </cell>
        </row>
        <row r="26545">
          <cell r="A26545">
            <v>42978</v>
          </cell>
          <cell r="B26545">
            <v>243</v>
          </cell>
          <cell r="C26545">
            <v>123</v>
          </cell>
          <cell r="D26545">
            <v>2017</v>
          </cell>
          <cell r="E26545">
            <v>43100</v>
          </cell>
        </row>
        <row r="26546">
          <cell r="A26546">
            <v>42979</v>
          </cell>
          <cell r="B26546">
            <v>244</v>
          </cell>
          <cell r="C26546">
            <v>122</v>
          </cell>
          <cell r="D26546">
            <v>2017</v>
          </cell>
          <cell r="E26546">
            <v>43100</v>
          </cell>
        </row>
        <row r="26547">
          <cell r="A26547">
            <v>42980</v>
          </cell>
          <cell r="B26547">
            <v>245</v>
          </cell>
          <cell r="C26547">
            <v>121</v>
          </cell>
          <cell r="D26547">
            <v>2017</v>
          </cell>
          <cell r="E26547">
            <v>43100</v>
          </cell>
        </row>
        <row r="26548">
          <cell r="A26548">
            <v>42981</v>
          </cell>
          <cell r="B26548">
            <v>246</v>
          </cell>
          <cell r="C26548">
            <v>120</v>
          </cell>
          <cell r="D26548">
            <v>2017</v>
          </cell>
          <cell r="E26548">
            <v>43100</v>
          </cell>
        </row>
        <row r="26549">
          <cell r="A26549">
            <v>42982</v>
          </cell>
          <cell r="B26549">
            <v>247</v>
          </cell>
          <cell r="C26549">
            <v>119</v>
          </cell>
          <cell r="D26549">
            <v>2017</v>
          </cell>
          <cell r="E26549">
            <v>43100</v>
          </cell>
        </row>
        <row r="26550">
          <cell r="A26550">
            <v>42983</v>
          </cell>
          <cell r="B26550">
            <v>248</v>
          </cell>
          <cell r="C26550">
            <v>118</v>
          </cell>
          <cell r="D26550">
            <v>2017</v>
          </cell>
          <cell r="E26550">
            <v>43100</v>
          </cell>
        </row>
        <row r="26551">
          <cell r="A26551">
            <v>42984</v>
          </cell>
          <cell r="B26551">
            <v>249</v>
          </cell>
          <cell r="C26551">
            <v>117</v>
          </cell>
          <cell r="D26551">
            <v>2017</v>
          </cell>
          <cell r="E26551">
            <v>43100</v>
          </cell>
        </row>
        <row r="26552">
          <cell r="A26552">
            <v>42985</v>
          </cell>
          <cell r="B26552">
            <v>250</v>
          </cell>
          <cell r="C26552">
            <v>116</v>
          </cell>
          <cell r="D26552">
            <v>2017</v>
          </cell>
          <cell r="E26552">
            <v>43100</v>
          </cell>
        </row>
        <row r="26553">
          <cell r="A26553">
            <v>42986</v>
          </cell>
          <cell r="B26553">
            <v>251</v>
          </cell>
          <cell r="C26553">
            <v>115</v>
          </cell>
          <cell r="D26553">
            <v>2017</v>
          </cell>
          <cell r="E26553">
            <v>43100</v>
          </cell>
        </row>
        <row r="26554">
          <cell r="A26554">
            <v>42987</v>
          </cell>
          <cell r="B26554">
            <v>252</v>
          </cell>
          <cell r="C26554">
            <v>114</v>
          </cell>
          <cell r="D26554">
            <v>2017</v>
          </cell>
          <cell r="E26554">
            <v>43100</v>
          </cell>
        </row>
        <row r="26555">
          <cell r="A26555">
            <v>42988</v>
          </cell>
          <cell r="B26555">
            <v>253</v>
          </cell>
          <cell r="C26555">
            <v>113</v>
          </cell>
          <cell r="D26555">
            <v>2017</v>
          </cell>
          <cell r="E26555">
            <v>43100</v>
          </cell>
        </row>
        <row r="26556">
          <cell r="A26556">
            <v>42989</v>
          </cell>
          <cell r="B26556">
            <v>254</v>
          </cell>
          <cell r="C26556">
            <v>112</v>
          </cell>
          <cell r="D26556">
            <v>2017</v>
          </cell>
          <cell r="E26556">
            <v>43100</v>
          </cell>
        </row>
        <row r="26557">
          <cell r="A26557">
            <v>42990</v>
          </cell>
          <cell r="B26557">
            <v>255</v>
          </cell>
          <cell r="C26557">
            <v>111</v>
          </cell>
          <cell r="D26557">
            <v>2017</v>
          </cell>
          <cell r="E26557">
            <v>43100</v>
          </cell>
        </row>
        <row r="26558">
          <cell r="A26558">
            <v>42991</v>
          </cell>
          <cell r="B26558">
            <v>256</v>
          </cell>
          <cell r="C26558">
            <v>110</v>
          </cell>
          <cell r="D26558">
            <v>2017</v>
          </cell>
          <cell r="E26558">
            <v>43100</v>
          </cell>
        </row>
        <row r="26559">
          <cell r="A26559">
            <v>42992</v>
          </cell>
          <cell r="B26559">
            <v>257</v>
          </cell>
          <cell r="C26559">
            <v>109</v>
          </cell>
          <cell r="D26559">
            <v>2017</v>
          </cell>
          <cell r="E26559">
            <v>43100</v>
          </cell>
        </row>
        <row r="26560">
          <cell r="A26560">
            <v>42993</v>
          </cell>
          <cell r="B26560">
            <v>258</v>
          </cell>
          <cell r="C26560">
            <v>108</v>
          </cell>
          <cell r="D26560">
            <v>2017</v>
          </cell>
          <cell r="E26560">
            <v>43100</v>
          </cell>
        </row>
        <row r="26561">
          <cell r="A26561">
            <v>42994</v>
          </cell>
          <cell r="B26561">
            <v>259</v>
          </cell>
          <cell r="C26561">
            <v>107</v>
          </cell>
          <cell r="D26561">
            <v>2017</v>
          </cell>
          <cell r="E26561">
            <v>43100</v>
          </cell>
        </row>
        <row r="26562">
          <cell r="A26562">
            <v>42995</v>
          </cell>
          <cell r="B26562">
            <v>260</v>
          </cell>
          <cell r="C26562">
            <v>106</v>
          </cell>
          <cell r="D26562">
            <v>2017</v>
          </cell>
          <cell r="E26562">
            <v>43100</v>
          </cell>
        </row>
        <row r="26563">
          <cell r="A26563">
            <v>42996</v>
          </cell>
          <cell r="B26563">
            <v>261</v>
          </cell>
          <cell r="C26563">
            <v>105</v>
          </cell>
          <cell r="D26563">
            <v>2017</v>
          </cell>
          <cell r="E26563">
            <v>43100</v>
          </cell>
        </row>
        <row r="26564">
          <cell r="A26564">
            <v>42997</v>
          </cell>
          <cell r="B26564">
            <v>262</v>
          </cell>
          <cell r="C26564">
            <v>104</v>
          </cell>
          <cell r="D26564">
            <v>2017</v>
          </cell>
          <cell r="E26564">
            <v>43100</v>
          </cell>
        </row>
        <row r="26565">
          <cell r="A26565">
            <v>42998</v>
          </cell>
          <cell r="B26565">
            <v>263</v>
          </cell>
          <cell r="C26565">
            <v>103</v>
          </cell>
          <cell r="D26565">
            <v>2017</v>
          </cell>
          <cell r="E26565">
            <v>43100</v>
          </cell>
        </row>
        <row r="26566">
          <cell r="A26566">
            <v>42999</v>
          </cell>
          <cell r="B26566">
            <v>264</v>
          </cell>
          <cell r="C26566">
            <v>102</v>
          </cell>
          <cell r="D26566">
            <v>2017</v>
          </cell>
          <cell r="E26566">
            <v>43100</v>
          </cell>
        </row>
        <row r="26567">
          <cell r="A26567">
            <v>43000</v>
          </cell>
          <cell r="B26567">
            <v>265</v>
          </cell>
          <cell r="C26567">
            <v>101</v>
          </cell>
          <cell r="D26567">
            <v>2017</v>
          </cell>
          <cell r="E26567">
            <v>43100</v>
          </cell>
        </row>
        <row r="26568">
          <cell r="A26568">
            <v>43001</v>
          </cell>
          <cell r="B26568">
            <v>266</v>
          </cell>
          <cell r="C26568">
            <v>100</v>
          </cell>
          <cell r="D26568">
            <v>2017</v>
          </cell>
          <cell r="E26568">
            <v>43100</v>
          </cell>
        </row>
        <row r="26569">
          <cell r="A26569">
            <v>43002</v>
          </cell>
          <cell r="B26569">
            <v>267</v>
          </cell>
          <cell r="C26569">
            <v>99</v>
          </cell>
          <cell r="D26569">
            <v>2017</v>
          </cell>
          <cell r="E26569">
            <v>43100</v>
          </cell>
        </row>
        <row r="26570">
          <cell r="A26570">
            <v>43003</v>
          </cell>
          <cell r="B26570">
            <v>268</v>
          </cell>
          <cell r="C26570">
            <v>98</v>
          </cell>
          <cell r="D26570">
            <v>2017</v>
          </cell>
          <cell r="E26570">
            <v>43100</v>
          </cell>
        </row>
        <row r="26571">
          <cell r="A26571">
            <v>43004</v>
          </cell>
          <cell r="B26571">
            <v>269</v>
          </cell>
          <cell r="C26571">
            <v>97</v>
          </cell>
          <cell r="D26571">
            <v>2017</v>
          </cell>
          <cell r="E26571">
            <v>43100</v>
          </cell>
        </row>
        <row r="26572">
          <cell r="A26572">
            <v>43005</v>
          </cell>
          <cell r="B26572">
            <v>270</v>
          </cell>
          <cell r="C26572">
            <v>96</v>
          </cell>
          <cell r="D26572">
            <v>2017</v>
          </cell>
          <cell r="E26572">
            <v>43100</v>
          </cell>
        </row>
        <row r="26573">
          <cell r="A26573">
            <v>43006</v>
          </cell>
          <cell r="B26573">
            <v>271</v>
          </cell>
          <cell r="C26573">
            <v>95</v>
          </cell>
          <cell r="D26573">
            <v>2017</v>
          </cell>
          <cell r="E26573">
            <v>43100</v>
          </cell>
        </row>
        <row r="26574">
          <cell r="A26574">
            <v>43007</v>
          </cell>
          <cell r="B26574">
            <v>272</v>
          </cell>
          <cell r="C26574">
            <v>94</v>
          </cell>
          <cell r="D26574">
            <v>2017</v>
          </cell>
          <cell r="E26574">
            <v>43100</v>
          </cell>
        </row>
        <row r="26575">
          <cell r="A26575">
            <v>43008</v>
          </cell>
          <cell r="B26575">
            <v>273</v>
          </cell>
          <cell r="C26575">
            <v>93</v>
          </cell>
          <cell r="D26575">
            <v>2017</v>
          </cell>
          <cell r="E26575">
            <v>43100</v>
          </cell>
        </row>
        <row r="26576">
          <cell r="A26576">
            <v>43009</v>
          </cell>
          <cell r="B26576">
            <v>274</v>
          </cell>
          <cell r="C26576">
            <v>92</v>
          </cell>
          <cell r="D26576">
            <v>2017</v>
          </cell>
          <cell r="E26576">
            <v>43100</v>
          </cell>
        </row>
        <row r="26577">
          <cell r="A26577">
            <v>43010</v>
          </cell>
          <cell r="B26577">
            <v>275</v>
          </cell>
          <cell r="C26577">
            <v>91</v>
          </cell>
          <cell r="D26577">
            <v>2017</v>
          </cell>
          <cell r="E26577">
            <v>43100</v>
          </cell>
        </row>
        <row r="26578">
          <cell r="A26578">
            <v>43011</v>
          </cell>
          <cell r="B26578">
            <v>276</v>
          </cell>
          <cell r="C26578">
            <v>90</v>
          </cell>
          <cell r="D26578">
            <v>2017</v>
          </cell>
          <cell r="E26578">
            <v>43100</v>
          </cell>
        </row>
        <row r="26579">
          <cell r="A26579">
            <v>43012</v>
          </cell>
          <cell r="B26579">
            <v>277</v>
          </cell>
          <cell r="C26579">
            <v>89</v>
          </cell>
          <cell r="D26579">
            <v>2017</v>
          </cell>
          <cell r="E26579">
            <v>43100</v>
          </cell>
        </row>
        <row r="26580">
          <cell r="A26580">
            <v>43013</v>
          </cell>
          <cell r="B26580">
            <v>278</v>
          </cell>
          <cell r="C26580">
            <v>88</v>
          </cell>
          <cell r="D26580">
            <v>2017</v>
          </cell>
          <cell r="E26580">
            <v>43100</v>
          </cell>
        </row>
        <row r="26581">
          <cell r="A26581">
            <v>43014</v>
          </cell>
          <cell r="B26581">
            <v>279</v>
          </cell>
          <cell r="C26581">
            <v>87</v>
          </cell>
          <cell r="D26581">
            <v>2017</v>
          </cell>
          <cell r="E26581">
            <v>43100</v>
          </cell>
        </row>
        <row r="26582">
          <cell r="A26582">
            <v>43015</v>
          </cell>
          <cell r="B26582">
            <v>280</v>
          </cell>
          <cell r="C26582">
            <v>86</v>
          </cell>
          <cell r="D26582">
            <v>2017</v>
          </cell>
          <cell r="E26582">
            <v>43100</v>
          </cell>
        </row>
        <row r="26583">
          <cell r="A26583">
            <v>43016</v>
          </cell>
          <cell r="B26583">
            <v>281</v>
          </cell>
          <cell r="C26583">
            <v>85</v>
          </cell>
          <cell r="D26583">
            <v>2017</v>
          </cell>
          <cell r="E26583">
            <v>43100</v>
          </cell>
        </row>
        <row r="26584">
          <cell r="A26584">
            <v>43017</v>
          </cell>
          <cell r="B26584">
            <v>282</v>
          </cell>
          <cell r="C26584">
            <v>84</v>
          </cell>
          <cell r="D26584">
            <v>2017</v>
          </cell>
          <cell r="E26584">
            <v>43100</v>
          </cell>
        </row>
        <row r="26585">
          <cell r="A26585">
            <v>43018</v>
          </cell>
          <cell r="B26585">
            <v>283</v>
          </cell>
          <cell r="C26585">
            <v>83</v>
          </cell>
          <cell r="D26585">
            <v>2017</v>
          </cell>
          <cell r="E26585">
            <v>43100</v>
          </cell>
        </row>
        <row r="26586">
          <cell r="A26586">
            <v>43019</v>
          </cell>
          <cell r="B26586">
            <v>284</v>
          </cell>
          <cell r="C26586">
            <v>82</v>
          </cell>
          <cell r="D26586">
            <v>2017</v>
          </cell>
          <cell r="E26586">
            <v>43100</v>
          </cell>
        </row>
        <row r="26587">
          <cell r="A26587">
            <v>43020</v>
          </cell>
          <cell r="B26587">
            <v>285</v>
          </cell>
          <cell r="C26587">
            <v>81</v>
          </cell>
          <cell r="D26587">
            <v>2017</v>
          </cell>
          <cell r="E26587">
            <v>43100</v>
          </cell>
        </row>
        <row r="26588">
          <cell r="A26588">
            <v>43021</v>
          </cell>
          <cell r="B26588">
            <v>286</v>
          </cell>
          <cell r="C26588">
            <v>80</v>
          </cell>
          <cell r="D26588">
            <v>2017</v>
          </cell>
          <cell r="E26588">
            <v>43100</v>
          </cell>
        </row>
        <row r="26589">
          <cell r="A26589">
            <v>43022</v>
          </cell>
          <cell r="B26589">
            <v>287</v>
          </cell>
          <cell r="C26589">
            <v>79</v>
          </cell>
          <cell r="D26589">
            <v>2017</v>
          </cell>
          <cell r="E26589">
            <v>43100</v>
          </cell>
        </row>
        <row r="26590">
          <cell r="A26590">
            <v>43023</v>
          </cell>
          <cell r="B26590">
            <v>288</v>
          </cell>
          <cell r="C26590">
            <v>78</v>
          </cell>
          <cell r="D26590">
            <v>2017</v>
          </cell>
          <cell r="E26590">
            <v>43100</v>
          </cell>
        </row>
        <row r="26591">
          <cell r="A26591">
            <v>43024</v>
          </cell>
          <cell r="B26591">
            <v>289</v>
          </cell>
          <cell r="C26591">
            <v>77</v>
          </cell>
          <cell r="D26591">
            <v>2017</v>
          </cell>
          <cell r="E26591">
            <v>43100</v>
          </cell>
        </row>
        <row r="26592">
          <cell r="A26592">
            <v>43025</v>
          </cell>
          <cell r="B26592">
            <v>290</v>
          </cell>
          <cell r="C26592">
            <v>76</v>
          </cell>
          <cell r="D26592">
            <v>2017</v>
          </cell>
          <cell r="E26592">
            <v>43100</v>
          </cell>
        </row>
        <row r="26593">
          <cell r="A26593">
            <v>43026</v>
          </cell>
          <cell r="B26593">
            <v>291</v>
          </cell>
          <cell r="C26593">
            <v>75</v>
          </cell>
          <cell r="D26593">
            <v>2017</v>
          </cell>
          <cell r="E26593">
            <v>43100</v>
          </cell>
        </row>
        <row r="26594">
          <cell r="A26594">
            <v>43027</v>
          </cell>
          <cell r="B26594">
            <v>292</v>
          </cell>
          <cell r="C26594">
            <v>74</v>
          </cell>
          <cell r="D26594">
            <v>2017</v>
          </cell>
          <cell r="E26594">
            <v>43100</v>
          </cell>
        </row>
        <row r="26595">
          <cell r="A26595">
            <v>43028</v>
          </cell>
          <cell r="B26595">
            <v>293</v>
          </cell>
          <cell r="C26595">
            <v>73</v>
          </cell>
          <cell r="D26595">
            <v>2017</v>
          </cell>
          <cell r="E26595">
            <v>43100</v>
          </cell>
        </row>
        <row r="26596">
          <cell r="A26596">
            <v>43029</v>
          </cell>
          <cell r="B26596">
            <v>294</v>
          </cell>
          <cell r="C26596">
            <v>72</v>
          </cell>
          <cell r="D26596">
            <v>2017</v>
          </cell>
          <cell r="E26596">
            <v>43100</v>
          </cell>
        </row>
        <row r="26597">
          <cell r="A26597">
            <v>43030</v>
          </cell>
          <cell r="B26597">
            <v>295</v>
          </cell>
          <cell r="C26597">
            <v>71</v>
          </cell>
          <cell r="D26597">
            <v>2017</v>
          </cell>
          <cell r="E26597">
            <v>43100</v>
          </cell>
        </row>
        <row r="26598">
          <cell r="A26598">
            <v>43031</v>
          </cell>
          <cell r="B26598">
            <v>296</v>
          </cell>
          <cell r="C26598">
            <v>70</v>
          </cell>
          <cell r="D26598">
            <v>2017</v>
          </cell>
          <cell r="E26598">
            <v>43100</v>
          </cell>
        </row>
        <row r="26599">
          <cell r="A26599">
            <v>43032</v>
          </cell>
          <cell r="B26599">
            <v>297</v>
          </cell>
          <cell r="C26599">
            <v>69</v>
          </cell>
          <cell r="D26599">
            <v>2017</v>
          </cell>
          <cell r="E26599">
            <v>43100</v>
          </cell>
        </row>
        <row r="26600">
          <cell r="A26600">
            <v>43033</v>
          </cell>
          <cell r="B26600">
            <v>298</v>
          </cell>
          <cell r="C26600">
            <v>68</v>
          </cell>
          <cell r="D26600">
            <v>2017</v>
          </cell>
          <cell r="E26600">
            <v>43100</v>
          </cell>
        </row>
        <row r="26601">
          <cell r="A26601">
            <v>43034</v>
          </cell>
          <cell r="B26601">
            <v>299</v>
          </cell>
          <cell r="C26601">
            <v>67</v>
          </cell>
          <cell r="D26601">
            <v>2017</v>
          </cell>
          <cell r="E26601">
            <v>43100</v>
          </cell>
        </row>
        <row r="26602">
          <cell r="A26602">
            <v>43035</v>
          </cell>
          <cell r="B26602">
            <v>300</v>
          </cell>
          <cell r="C26602">
            <v>66</v>
          </cell>
          <cell r="D26602">
            <v>2017</v>
          </cell>
          <cell r="E26602">
            <v>43100</v>
          </cell>
        </row>
        <row r="26603">
          <cell r="A26603">
            <v>43036</v>
          </cell>
          <cell r="B26603">
            <v>301</v>
          </cell>
          <cell r="C26603">
            <v>65</v>
          </cell>
          <cell r="D26603">
            <v>2017</v>
          </cell>
          <cell r="E26603">
            <v>43100</v>
          </cell>
        </row>
        <row r="26604">
          <cell r="A26604">
            <v>43037</v>
          </cell>
          <cell r="B26604">
            <v>302</v>
          </cell>
          <cell r="C26604">
            <v>64</v>
          </cell>
          <cell r="D26604">
            <v>2017</v>
          </cell>
          <cell r="E26604">
            <v>43100</v>
          </cell>
        </row>
        <row r="26605">
          <cell r="A26605">
            <v>43038</v>
          </cell>
          <cell r="B26605">
            <v>303</v>
          </cell>
          <cell r="C26605">
            <v>63</v>
          </cell>
          <cell r="D26605">
            <v>2017</v>
          </cell>
          <cell r="E26605">
            <v>43100</v>
          </cell>
        </row>
        <row r="26606">
          <cell r="A26606">
            <v>43039</v>
          </cell>
          <cell r="B26606">
            <v>304</v>
          </cell>
          <cell r="C26606">
            <v>62</v>
          </cell>
          <cell r="D26606">
            <v>2017</v>
          </cell>
          <cell r="E26606">
            <v>43100</v>
          </cell>
        </row>
        <row r="26607">
          <cell r="A26607">
            <v>43040</v>
          </cell>
          <cell r="B26607">
            <v>305</v>
          </cell>
          <cell r="C26607">
            <v>61</v>
          </cell>
          <cell r="D26607">
            <v>2017</v>
          </cell>
          <cell r="E26607">
            <v>43100</v>
          </cell>
        </row>
        <row r="26608">
          <cell r="A26608">
            <v>43041</v>
          </cell>
          <cell r="B26608">
            <v>306</v>
          </cell>
          <cell r="C26608">
            <v>60</v>
          </cell>
          <cell r="D26608">
            <v>2017</v>
          </cell>
          <cell r="E26608">
            <v>43100</v>
          </cell>
        </row>
        <row r="26609">
          <cell r="A26609">
            <v>43042</v>
          </cell>
          <cell r="B26609">
            <v>307</v>
          </cell>
          <cell r="C26609">
            <v>59</v>
          </cell>
          <cell r="D26609">
            <v>2017</v>
          </cell>
          <cell r="E26609">
            <v>43100</v>
          </cell>
        </row>
        <row r="26610">
          <cell r="A26610">
            <v>43043</v>
          </cell>
          <cell r="B26610">
            <v>308</v>
          </cell>
          <cell r="C26610">
            <v>58</v>
          </cell>
          <cell r="D26610">
            <v>2017</v>
          </cell>
          <cell r="E26610">
            <v>43100</v>
          </cell>
        </row>
        <row r="26611">
          <cell r="A26611">
            <v>43044</v>
          </cell>
          <cell r="B26611">
            <v>309</v>
          </cell>
          <cell r="C26611">
            <v>57</v>
          </cell>
          <cell r="D26611">
            <v>2017</v>
          </cell>
          <cell r="E26611">
            <v>43100</v>
          </cell>
        </row>
        <row r="26612">
          <cell r="A26612">
            <v>43045</v>
          </cell>
          <cell r="B26612">
            <v>310</v>
          </cell>
          <cell r="C26612">
            <v>56</v>
          </cell>
          <cell r="D26612">
            <v>2017</v>
          </cell>
          <cell r="E26612">
            <v>43100</v>
          </cell>
        </row>
        <row r="26613">
          <cell r="A26613">
            <v>43046</v>
          </cell>
          <cell r="B26613">
            <v>311</v>
          </cell>
          <cell r="C26613">
            <v>55</v>
          </cell>
          <cell r="D26613">
            <v>2017</v>
          </cell>
          <cell r="E26613">
            <v>43100</v>
          </cell>
        </row>
        <row r="26614">
          <cell r="A26614">
            <v>43047</v>
          </cell>
          <cell r="B26614">
            <v>312</v>
          </cell>
          <cell r="C26614">
            <v>54</v>
          </cell>
          <cell r="D26614">
            <v>2017</v>
          </cell>
          <cell r="E26614">
            <v>43100</v>
          </cell>
        </row>
        <row r="26615">
          <cell r="A26615">
            <v>43048</v>
          </cell>
          <cell r="B26615">
            <v>313</v>
          </cell>
          <cell r="C26615">
            <v>53</v>
          </cell>
          <cell r="D26615">
            <v>2017</v>
          </cell>
          <cell r="E26615">
            <v>43100</v>
          </cell>
        </row>
        <row r="26616">
          <cell r="A26616">
            <v>43049</v>
          </cell>
          <cell r="B26616">
            <v>314</v>
          </cell>
          <cell r="C26616">
            <v>52</v>
          </cell>
          <cell r="D26616">
            <v>2017</v>
          </cell>
          <cell r="E26616">
            <v>43100</v>
          </cell>
        </row>
        <row r="26617">
          <cell r="A26617">
            <v>43050</v>
          </cell>
          <cell r="B26617">
            <v>315</v>
          </cell>
          <cell r="C26617">
            <v>51</v>
          </cell>
          <cell r="D26617">
            <v>2017</v>
          </cell>
          <cell r="E26617">
            <v>43100</v>
          </cell>
        </row>
        <row r="26618">
          <cell r="A26618">
            <v>43051</v>
          </cell>
          <cell r="B26618">
            <v>316</v>
          </cell>
          <cell r="C26618">
            <v>50</v>
          </cell>
          <cell r="D26618">
            <v>2017</v>
          </cell>
          <cell r="E26618">
            <v>43100</v>
          </cell>
        </row>
        <row r="26619">
          <cell r="A26619">
            <v>43052</v>
          </cell>
          <cell r="B26619">
            <v>317</v>
          </cell>
          <cell r="C26619">
            <v>49</v>
          </cell>
          <cell r="D26619">
            <v>2017</v>
          </cell>
          <cell r="E26619">
            <v>43100</v>
          </cell>
        </row>
        <row r="26620">
          <cell r="A26620">
            <v>43053</v>
          </cell>
          <cell r="B26620">
            <v>318</v>
          </cell>
          <cell r="C26620">
            <v>48</v>
          </cell>
          <cell r="D26620">
            <v>2017</v>
          </cell>
          <cell r="E26620">
            <v>43100</v>
          </cell>
        </row>
        <row r="26621">
          <cell r="A26621">
            <v>43054</v>
          </cell>
          <cell r="B26621">
            <v>319</v>
          </cell>
          <cell r="C26621">
            <v>47</v>
          </cell>
          <cell r="D26621">
            <v>2017</v>
          </cell>
          <cell r="E26621">
            <v>43100</v>
          </cell>
        </row>
        <row r="26622">
          <cell r="A26622">
            <v>43055</v>
          </cell>
          <cell r="B26622">
            <v>320</v>
          </cell>
          <cell r="C26622">
            <v>46</v>
          </cell>
          <cell r="D26622">
            <v>2017</v>
          </cell>
          <cell r="E26622">
            <v>43100</v>
          </cell>
        </row>
        <row r="26623">
          <cell r="A26623">
            <v>43056</v>
          </cell>
          <cell r="B26623">
            <v>321</v>
          </cell>
          <cell r="C26623">
            <v>45</v>
          </cell>
          <cell r="D26623">
            <v>2017</v>
          </cell>
          <cell r="E26623">
            <v>43100</v>
          </cell>
        </row>
        <row r="26624">
          <cell r="A26624">
            <v>43057</v>
          </cell>
          <cell r="B26624">
            <v>322</v>
          </cell>
          <cell r="C26624">
            <v>44</v>
          </cell>
          <cell r="D26624">
            <v>2017</v>
          </cell>
          <cell r="E26624">
            <v>43100</v>
          </cell>
        </row>
        <row r="26625">
          <cell r="A26625">
            <v>43058</v>
          </cell>
          <cell r="B26625">
            <v>323</v>
          </cell>
          <cell r="C26625">
            <v>43</v>
          </cell>
          <cell r="D26625">
            <v>2017</v>
          </cell>
          <cell r="E26625">
            <v>43100</v>
          </cell>
        </row>
        <row r="26626">
          <cell r="A26626">
            <v>43059</v>
          </cell>
          <cell r="B26626">
            <v>324</v>
          </cell>
          <cell r="C26626">
            <v>42</v>
          </cell>
          <cell r="D26626">
            <v>2017</v>
          </cell>
          <cell r="E26626">
            <v>43100</v>
          </cell>
        </row>
        <row r="26627">
          <cell r="A26627">
            <v>43060</v>
          </cell>
          <cell r="B26627">
            <v>325</v>
          </cell>
          <cell r="C26627">
            <v>41</v>
          </cell>
          <cell r="D26627">
            <v>2017</v>
          </cell>
          <cell r="E26627">
            <v>43100</v>
          </cell>
        </row>
        <row r="26628">
          <cell r="A26628">
            <v>43061</v>
          </cell>
          <cell r="B26628">
            <v>326</v>
          </cell>
          <cell r="C26628">
            <v>40</v>
          </cell>
          <cell r="D26628">
            <v>2017</v>
          </cell>
          <cell r="E26628">
            <v>43100</v>
          </cell>
        </row>
        <row r="26629">
          <cell r="A26629">
            <v>43062</v>
          </cell>
          <cell r="B26629">
            <v>327</v>
          </cell>
          <cell r="C26629">
            <v>39</v>
          </cell>
          <cell r="D26629">
            <v>2017</v>
          </cell>
          <cell r="E26629">
            <v>43100</v>
          </cell>
        </row>
        <row r="26630">
          <cell r="A26630">
            <v>43063</v>
          </cell>
          <cell r="B26630">
            <v>328</v>
          </cell>
          <cell r="C26630">
            <v>38</v>
          </cell>
          <cell r="D26630">
            <v>2017</v>
          </cell>
          <cell r="E26630">
            <v>43100</v>
          </cell>
        </row>
        <row r="26631">
          <cell r="A26631">
            <v>43064</v>
          </cell>
          <cell r="B26631">
            <v>329</v>
          </cell>
          <cell r="C26631">
            <v>37</v>
          </cell>
          <cell r="D26631">
            <v>2017</v>
          </cell>
          <cell r="E26631">
            <v>43100</v>
          </cell>
        </row>
        <row r="26632">
          <cell r="A26632">
            <v>43065</v>
          </cell>
          <cell r="B26632">
            <v>330</v>
          </cell>
          <cell r="C26632">
            <v>36</v>
          </cell>
          <cell r="D26632">
            <v>2017</v>
          </cell>
          <cell r="E26632">
            <v>43100</v>
          </cell>
        </row>
        <row r="26633">
          <cell r="A26633">
            <v>43066</v>
          </cell>
          <cell r="B26633">
            <v>331</v>
          </cell>
          <cell r="C26633">
            <v>35</v>
          </cell>
          <cell r="D26633">
            <v>2017</v>
          </cell>
          <cell r="E26633">
            <v>43100</v>
          </cell>
        </row>
        <row r="26634">
          <cell r="A26634">
            <v>43067</v>
          </cell>
          <cell r="B26634">
            <v>332</v>
          </cell>
          <cell r="C26634">
            <v>34</v>
          </cell>
          <cell r="D26634">
            <v>2017</v>
          </cell>
          <cell r="E26634">
            <v>43100</v>
          </cell>
        </row>
        <row r="26635">
          <cell r="A26635">
            <v>43068</v>
          </cell>
          <cell r="B26635">
            <v>333</v>
          </cell>
          <cell r="C26635">
            <v>33</v>
          </cell>
          <cell r="D26635">
            <v>2017</v>
          </cell>
          <cell r="E26635">
            <v>43100</v>
          </cell>
        </row>
        <row r="26636">
          <cell r="A26636">
            <v>43069</v>
          </cell>
          <cell r="B26636">
            <v>334</v>
          </cell>
          <cell r="C26636">
            <v>32</v>
          </cell>
          <cell r="D26636">
            <v>2017</v>
          </cell>
          <cell r="E26636">
            <v>43100</v>
          </cell>
        </row>
        <row r="26637">
          <cell r="A26637">
            <v>43070</v>
          </cell>
          <cell r="B26637">
            <v>335</v>
          </cell>
          <cell r="C26637">
            <v>31</v>
          </cell>
          <cell r="D26637">
            <v>2017</v>
          </cell>
          <cell r="E26637">
            <v>43100</v>
          </cell>
        </row>
        <row r="26638">
          <cell r="A26638">
            <v>43071</v>
          </cell>
          <cell r="B26638">
            <v>336</v>
          </cell>
          <cell r="C26638">
            <v>30</v>
          </cell>
          <cell r="D26638">
            <v>2017</v>
          </cell>
          <cell r="E26638">
            <v>43100</v>
          </cell>
        </row>
        <row r="26639">
          <cell r="A26639">
            <v>43072</v>
          </cell>
          <cell r="B26639">
            <v>337</v>
          </cell>
          <cell r="C26639">
            <v>29</v>
          </cell>
          <cell r="D26639">
            <v>2017</v>
          </cell>
          <cell r="E26639">
            <v>43100</v>
          </cell>
        </row>
        <row r="26640">
          <cell r="A26640">
            <v>43073</v>
          </cell>
          <cell r="B26640">
            <v>338</v>
          </cell>
          <cell r="C26640">
            <v>28</v>
          </cell>
          <cell r="D26640">
            <v>2017</v>
          </cell>
          <cell r="E26640">
            <v>43100</v>
          </cell>
        </row>
        <row r="26641">
          <cell r="A26641">
            <v>43074</v>
          </cell>
          <cell r="B26641">
            <v>339</v>
          </cell>
          <cell r="C26641">
            <v>27</v>
          </cell>
          <cell r="D26641">
            <v>2017</v>
          </cell>
          <cell r="E26641">
            <v>43100</v>
          </cell>
        </row>
        <row r="26642">
          <cell r="A26642">
            <v>43075</v>
          </cell>
          <cell r="B26642">
            <v>340</v>
          </cell>
          <cell r="C26642">
            <v>26</v>
          </cell>
          <cell r="D26642">
            <v>2017</v>
          </cell>
          <cell r="E26642">
            <v>43100</v>
          </cell>
        </row>
        <row r="26643">
          <cell r="A26643">
            <v>43076</v>
          </cell>
          <cell r="B26643">
            <v>341</v>
          </cell>
          <cell r="C26643">
            <v>25</v>
          </cell>
          <cell r="D26643">
            <v>2017</v>
          </cell>
          <cell r="E26643">
            <v>43100</v>
          </cell>
        </row>
        <row r="26644">
          <cell r="A26644">
            <v>43077</v>
          </cell>
          <cell r="B26644">
            <v>342</v>
          </cell>
          <cell r="C26644">
            <v>24</v>
          </cell>
          <cell r="D26644">
            <v>2017</v>
          </cell>
          <cell r="E26644">
            <v>43100</v>
          </cell>
        </row>
        <row r="26645">
          <cell r="A26645">
            <v>43078</v>
          </cell>
          <cell r="B26645">
            <v>343</v>
          </cell>
          <cell r="C26645">
            <v>23</v>
          </cell>
          <cell r="D26645">
            <v>2017</v>
          </cell>
          <cell r="E26645">
            <v>43100</v>
          </cell>
        </row>
        <row r="26646">
          <cell r="A26646">
            <v>43079</v>
          </cell>
          <cell r="B26646">
            <v>344</v>
          </cell>
          <cell r="C26646">
            <v>22</v>
          </cell>
          <cell r="D26646">
            <v>2017</v>
          </cell>
          <cell r="E26646">
            <v>43100</v>
          </cell>
        </row>
        <row r="26647">
          <cell r="A26647">
            <v>43080</v>
          </cell>
          <cell r="B26647">
            <v>345</v>
          </cell>
          <cell r="C26647">
            <v>21</v>
          </cell>
          <cell r="D26647">
            <v>2017</v>
          </cell>
          <cell r="E26647">
            <v>43100</v>
          </cell>
        </row>
        <row r="26648">
          <cell r="A26648">
            <v>43081</v>
          </cell>
          <cell r="B26648">
            <v>346</v>
          </cell>
          <cell r="C26648">
            <v>20</v>
          </cell>
          <cell r="D26648">
            <v>2017</v>
          </cell>
          <cell r="E26648">
            <v>43100</v>
          </cell>
        </row>
        <row r="26649">
          <cell r="A26649">
            <v>43082</v>
          </cell>
          <cell r="B26649">
            <v>347</v>
          </cell>
          <cell r="C26649">
            <v>19</v>
          </cell>
          <cell r="D26649">
            <v>2017</v>
          </cell>
          <cell r="E26649">
            <v>43100</v>
          </cell>
        </row>
        <row r="26650">
          <cell r="A26650">
            <v>43083</v>
          </cell>
          <cell r="B26650">
            <v>348</v>
          </cell>
          <cell r="C26650">
            <v>18</v>
          </cell>
          <cell r="D26650">
            <v>2017</v>
          </cell>
          <cell r="E26650">
            <v>43100</v>
          </cell>
        </row>
        <row r="26651">
          <cell r="A26651">
            <v>43084</v>
          </cell>
          <cell r="B26651">
            <v>349</v>
          </cell>
          <cell r="C26651">
            <v>17</v>
          </cell>
          <cell r="D26651">
            <v>2017</v>
          </cell>
          <cell r="E26651">
            <v>43100</v>
          </cell>
        </row>
        <row r="26652">
          <cell r="A26652">
            <v>43085</v>
          </cell>
          <cell r="B26652">
            <v>350</v>
          </cell>
          <cell r="C26652">
            <v>16</v>
          </cell>
          <cell r="D26652">
            <v>2017</v>
          </cell>
          <cell r="E26652">
            <v>43100</v>
          </cell>
        </row>
        <row r="26653">
          <cell r="A26653">
            <v>43086</v>
          </cell>
          <cell r="B26653">
            <v>351</v>
          </cell>
          <cell r="C26653">
            <v>15</v>
          </cell>
          <cell r="D26653">
            <v>2017</v>
          </cell>
          <cell r="E26653">
            <v>43100</v>
          </cell>
        </row>
        <row r="26654">
          <cell r="A26654">
            <v>43087</v>
          </cell>
          <cell r="B26654">
            <v>352</v>
          </cell>
          <cell r="C26654">
            <v>14</v>
          </cell>
          <cell r="D26654">
            <v>2017</v>
          </cell>
          <cell r="E26654">
            <v>43100</v>
          </cell>
        </row>
        <row r="26655">
          <cell r="A26655">
            <v>43088</v>
          </cell>
          <cell r="B26655">
            <v>353</v>
          </cell>
          <cell r="C26655">
            <v>13</v>
          </cell>
          <cell r="D26655">
            <v>2017</v>
          </cell>
          <cell r="E26655">
            <v>43100</v>
          </cell>
        </row>
        <row r="26656">
          <cell r="A26656">
            <v>43089</v>
          </cell>
          <cell r="B26656">
            <v>354</v>
          </cell>
          <cell r="C26656">
            <v>12</v>
          </cell>
          <cell r="D26656">
            <v>2017</v>
          </cell>
          <cell r="E26656">
            <v>43100</v>
          </cell>
        </row>
        <row r="26657">
          <cell r="A26657">
            <v>43090</v>
          </cell>
          <cell r="B26657">
            <v>355</v>
          </cell>
          <cell r="C26657">
            <v>11</v>
          </cell>
          <cell r="D26657">
            <v>2017</v>
          </cell>
          <cell r="E26657">
            <v>43100</v>
          </cell>
        </row>
        <row r="26658">
          <cell r="A26658">
            <v>43091</v>
          </cell>
          <cell r="B26658">
            <v>356</v>
          </cell>
          <cell r="C26658">
            <v>10</v>
          </cell>
          <cell r="D26658">
            <v>2017</v>
          </cell>
          <cell r="E26658">
            <v>43100</v>
          </cell>
        </row>
        <row r="26659">
          <cell r="A26659">
            <v>43092</v>
          </cell>
          <cell r="B26659">
            <v>357</v>
          </cell>
          <cell r="C26659">
            <v>9</v>
          </cell>
          <cell r="D26659">
            <v>2017</v>
          </cell>
          <cell r="E26659">
            <v>43100</v>
          </cell>
        </row>
        <row r="26660">
          <cell r="A26660">
            <v>43093</v>
          </cell>
          <cell r="B26660">
            <v>358</v>
          </cell>
          <cell r="C26660">
            <v>8</v>
          </cell>
          <cell r="D26660">
            <v>2017</v>
          </cell>
          <cell r="E26660">
            <v>43100</v>
          </cell>
        </row>
        <row r="26661">
          <cell r="A26661">
            <v>43094</v>
          </cell>
          <cell r="B26661">
            <v>359</v>
          </cell>
          <cell r="C26661">
            <v>7</v>
          </cell>
          <cell r="D26661">
            <v>2017</v>
          </cell>
          <cell r="E26661">
            <v>43100</v>
          </cell>
        </row>
        <row r="26662">
          <cell r="A26662">
            <v>43095</v>
          </cell>
          <cell r="B26662">
            <v>360</v>
          </cell>
          <cell r="C26662">
            <v>6</v>
          </cell>
          <cell r="D26662">
            <v>2017</v>
          </cell>
          <cell r="E26662">
            <v>43100</v>
          </cell>
        </row>
        <row r="26663">
          <cell r="A26663">
            <v>43096</v>
          </cell>
          <cell r="B26663">
            <v>361</v>
          </cell>
          <cell r="C26663">
            <v>5</v>
          </cell>
          <cell r="D26663">
            <v>2017</v>
          </cell>
          <cell r="E26663">
            <v>43100</v>
          </cell>
        </row>
        <row r="26664">
          <cell r="A26664">
            <v>43097</v>
          </cell>
          <cell r="B26664">
            <v>362</v>
          </cell>
          <cell r="C26664">
            <v>4</v>
          </cell>
          <cell r="D26664">
            <v>2017</v>
          </cell>
          <cell r="E26664">
            <v>43100</v>
          </cell>
        </row>
        <row r="26665">
          <cell r="A26665">
            <v>43098</v>
          </cell>
          <cell r="B26665">
            <v>363</v>
          </cell>
          <cell r="C26665">
            <v>3</v>
          </cell>
          <cell r="D26665">
            <v>2017</v>
          </cell>
          <cell r="E26665">
            <v>43100</v>
          </cell>
        </row>
        <row r="26666">
          <cell r="A26666">
            <v>43099</v>
          </cell>
          <cell r="B26666">
            <v>364</v>
          </cell>
          <cell r="C26666">
            <v>2</v>
          </cell>
          <cell r="D26666">
            <v>2017</v>
          </cell>
          <cell r="E26666">
            <v>43100</v>
          </cell>
        </row>
        <row r="26667">
          <cell r="A26667">
            <v>43100</v>
          </cell>
          <cell r="B26667">
            <v>365</v>
          </cell>
          <cell r="C26667">
            <v>1</v>
          </cell>
          <cell r="D26667">
            <v>2017</v>
          </cell>
          <cell r="E26667">
            <v>43100</v>
          </cell>
        </row>
        <row r="26668">
          <cell r="A26668">
            <v>43101</v>
          </cell>
          <cell r="B26668">
            <v>1</v>
          </cell>
          <cell r="C26668">
            <v>365</v>
          </cell>
          <cell r="D26668">
            <v>2018</v>
          </cell>
          <cell r="E26668">
            <v>43465</v>
          </cell>
        </row>
        <row r="26669">
          <cell r="A26669">
            <v>43102</v>
          </cell>
          <cell r="B26669">
            <v>2</v>
          </cell>
          <cell r="C26669">
            <v>364</v>
          </cell>
          <cell r="D26669">
            <v>2018</v>
          </cell>
          <cell r="E26669">
            <v>43465</v>
          </cell>
        </row>
        <row r="26670">
          <cell r="A26670">
            <v>43103</v>
          </cell>
          <cell r="B26670">
            <v>3</v>
          </cell>
          <cell r="C26670">
            <v>363</v>
          </cell>
          <cell r="D26670">
            <v>2018</v>
          </cell>
          <cell r="E26670">
            <v>43465</v>
          </cell>
        </row>
        <row r="26671">
          <cell r="A26671">
            <v>43104</v>
          </cell>
          <cell r="B26671">
            <v>4</v>
          </cell>
          <cell r="C26671">
            <v>362</v>
          </cell>
          <cell r="D26671">
            <v>2018</v>
          </cell>
          <cell r="E26671">
            <v>43465</v>
          </cell>
        </row>
        <row r="26672">
          <cell r="A26672">
            <v>43105</v>
          </cell>
          <cell r="B26672">
            <v>5</v>
          </cell>
          <cell r="C26672">
            <v>361</v>
          </cell>
          <cell r="D26672">
            <v>2018</v>
          </cell>
          <cell r="E26672">
            <v>43465</v>
          </cell>
        </row>
        <row r="26673">
          <cell r="A26673">
            <v>43106</v>
          </cell>
          <cell r="B26673">
            <v>6</v>
          </cell>
          <cell r="C26673">
            <v>360</v>
          </cell>
          <cell r="D26673">
            <v>2018</v>
          </cell>
          <cell r="E26673">
            <v>43465</v>
          </cell>
        </row>
        <row r="26674">
          <cell r="A26674">
            <v>43107</v>
          </cell>
          <cell r="B26674">
            <v>7</v>
          </cell>
          <cell r="C26674">
            <v>359</v>
          </cell>
          <cell r="D26674">
            <v>2018</v>
          </cell>
          <cell r="E26674">
            <v>43465</v>
          </cell>
        </row>
        <row r="26675">
          <cell r="A26675">
            <v>43108</v>
          </cell>
          <cell r="B26675">
            <v>8</v>
          </cell>
          <cell r="C26675">
            <v>358</v>
          </cell>
          <cell r="D26675">
            <v>2018</v>
          </cell>
          <cell r="E26675">
            <v>43465</v>
          </cell>
        </row>
        <row r="26676">
          <cell r="A26676">
            <v>43109</v>
          </cell>
          <cell r="B26676">
            <v>9</v>
          </cell>
          <cell r="C26676">
            <v>357</v>
          </cell>
          <cell r="D26676">
            <v>2018</v>
          </cell>
          <cell r="E26676">
            <v>43465</v>
          </cell>
        </row>
        <row r="26677">
          <cell r="A26677">
            <v>43110</v>
          </cell>
          <cell r="B26677">
            <v>10</v>
          </cell>
          <cell r="C26677">
            <v>356</v>
          </cell>
          <cell r="D26677">
            <v>2018</v>
          </cell>
          <cell r="E26677">
            <v>43465</v>
          </cell>
        </row>
        <row r="26678">
          <cell r="A26678">
            <v>43111</v>
          </cell>
          <cell r="B26678">
            <v>11</v>
          </cell>
          <cell r="C26678">
            <v>355</v>
          </cell>
          <cell r="D26678">
            <v>2018</v>
          </cell>
          <cell r="E26678">
            <v>43465</v>
          </cell>
        </row>
        <row r="26679">
          <cell r="A26679">
            <v>43112</v>
          </cell>
          <cell r="B26679">
            <v>12</v>
          </cell>
          <cell r="C26679">
            <v>354</v>
          </cell>
          <cell r="D26679">
            <v>2018</v>
          </cell>
          <cell r="E26679">
            <v>43465</v>
          </cell>
        </row>
        <row r="26680">
          <cell r="A26680">
            <v>43113</v>
          </cell>
          <cell r="B26680">
            <v>13</v>
          </cell>
          <cell r="C26680">
            <v>353</v>
          </cell>
          <cell r="D26680">
            <v>2018</v>
          </cell>
          <cell r="E26680">
            <v>43465</v>
          </cell>
        </row>
        <row r="26681">
          <cell r="A26681">
            <v>43114</v>
          </cell>
          <cell r="B26681">
            <v>14</v>
          </cell>
          <cell r="C26681">
            <v>352</v>
          </cell>
          <cell r="D26681">
            <v>2018</v>
          </cell>
          <cell r="E26681">
            <v>43465</v>
          </cell>
        </row>
        <row r="26682">
          <cell r="A26682">
            <v>43115</v>
          </cell>
          <cell r="B26682">
            <v>15</v>
          </cell>
          <cell r="C26682">
            <v>351</v>
          </cell>
          <cell r="D26682">
            <v>2018</v>
          </cell>
          <cell r="E26682">
            <v>43465</v>
          </cell>
        </row>
        <row r="26683">
          <cell r="A26683">
            <v>43116</v>
          </cell>
          <cell r="B26683">
            <v>16</v>
          </cell>
          <cell r="C26683">
            <v>350</v>
          </cell>
          <cell r="D26683">
            <v>2018</v>
          </cell>
          <cell r="E26683">
            <v>43465</v>
          </cell>
        </row>
        <row r="26684">
          <cell r="A26684">
            <v>43117</v>
          </cell>
          <cell r="B26684">
            <v>17</v>
          </cell>
          <cell r="C26684">
            <v>349</v>
          </cell>
          <cell r="D26684">
            <v>2018</v>
          </cell>
          <cell r="E26684">
            <v>43465</v>
          </cell>
        </row>
        <row r="26685">
          <cell r="A26685">
            <v>43118</v>
          </cell>
          <cell r="B26685">
            <v>18</v>
          </cell>
          <cell r="C26685">
            <v>348</v>
          </cell>
          <cell r="D26685">
            <v>2018</v>
          </cell>
          <cell r="E26685">
            <v>43465</v>
          </cell>
        </row>
        <row r="26686">
          <cell r="A26686">
            <v>43119</v>
          </cell>
          <cell r="B26686">
            <v>19</v>
          </cell>
          <cell r="C26686">
            <v>347</v>
          </cell>
          <cell r="D26686">
            <v>2018</v>
          </cell>
          <cell r="E26686">
            <v>43465</v>
          </cell>
        </row>
        <row r="26687">
          <cell r="A26687">
            <v>43120</v>
          </cell>
          <cell r="B26687">
            <v>20</v>
          </cell>
          <cell r="C26687">
            <v>346</v>
          </cell>
          <cell r="D26687">
            <v>2018</v>
          </cell>
          <cell r="E26687">
            <v>43465</v>
          </cell>
        </row>
        <row r="26688">
          <cell r="A26688">
            <v>43121</v>
          </cell>
          <cell r="B26688">
            <v>21</v>
          </cell>
          <cell r="C26688">
            <v>345</v>
          </cell>
          <cell r="D26688">
            <v>2018</v>
          </cell>
          <cell r="E26688">
            <v>43465</v>
          </cell>
        </row>
        <row r="26689">
          <cell r="A26689">
            <v>43122</v>
          </cell>
          <cell r="B26689">
            <v>22</v>
          </cell>
          <cell r="C26689">
            <v>344</v>
          </cell>
          <cell r="D26689">
            <v>2018</v>
          </cell>
          <cell r="E26689">
            <v>43465</v>
          </cell>
        </row>
        <row r="26690">
          <cell r="A26690">
            <v>43123</v>
          </cell>
          <cell r="B26690">
            <v>23</v>
          </cell>
          <cell r="C26690">
            <v>343</v>
          </cell>
          <cell r="D26690">
            <v>2018</v>
          </cell>
          <cell r="E26690">
            <v>43465</v>
          </cell>
        </row>
        <row r="26691">
          <cell r="A26691">
            <v>43124</v>
          </cell>
          <cell r="B26691">
            <v>24</v>
          </cell>
          <cell r="C26691">
            <v>342</v>
          </cell>
          <cell r="D26691">
            <v>2018</v>
          </cell>
          <cell r="E26691">
            <v>43465</v>
          </cell>
        </row>
        <row r="26692">
          <cell r="A26692">
            <v>43125</v>
          </cell>
          <cell r="B26692">
            <v>25</v>
          </cell>
          <cell r="C26692">
            <v>341</v>
          </cell>
          <cell r="D26692">
            <v>2018</v>
          </cell>
          <cell r="E26692">
            <v>43465</v>
          </cell>
        </row>
        <row r="26693">
          <cell r="A26693">
            <v>43126</v>
          </cell>
          <cell r="B26693">
            <v>26</v>
          </cell>
          <cell r="C26693">
            <v>340</v>
          </cell>
          <cell r="D26693">
            <v>2018</v>
          </cell>
          <cell r="E26693">
            <v>43465</v>
          </cell>
        </row>
        <row r="26694">
          <cell r="A26694">
            <v>43127</v>
          </cell>
          <cell r="B26694">
            <v>27</v>
          </cell>
          <cell r="C26694">
            <v>339</v>
          </cell>
          <cell r="D26694">
            <v>2018</v>
          </cell>
          <cell r="E26694">
            <v>43465</v>
          </cell>
        </row>
        <row r="26695">
          <cell r="A26695">
            <v>43128</v>
          </cell>
          <cell r="B26695">
            <v>28</v>
          </cell>
          <cell r="C26695">
            <v>338</v>
          </cell>
          <cell r="D26695">
            <v>2018</v>
          </cell>
          <cell r="E26695">
            <v>43465</v>
          </cell>
        </row>
        <row r="26696">
          <cell r="A26696">
            <v>43129</v>
          </cell>
          <cell r="B26696">
            <v>29</v>
          </cell>
          <cell r="C26696">
            <v>337</v>
          </cell>
          <cell r="D26696">
            <v>2018</v>
          </cell>
          <cell r="E26696">
            <v>43465</v>
          </cell>
        </row>
        <row r="26697">
          <cell r="A26697">
            <v>43130</v>
          </cell>
          <cell r="B26697">
            <v>30</v>
          </cell>
          <cell r="C26697">
            <v>336</v>
          </cell>
          <cell r="D26697">
            <v>2018</v>
          </cell>
          <cell r="E26697">
            <v>43465</v>
          </cell>
        </row>
        <row r="26698">
          <cell r="A26698">
            <v>43131</v>
          </cell>
          <cell r="B26698">
            <v>31</v>
          </cell>
          <cell r="C26698">
            <v>335</v>
          </cell>
          <cell r="D26698">
            <v>2018</v>
          </cell>
          <cell r="E26698">
            <v>43465</v>
          </cell>
        </row>
        <row r="26699">
          <cell r="A26699">
            <v>43132</v>
          </cell>
          <cell r="B26699">
            <v>32</v>
          </cell>
          <cell r="C26699">
            <v>334</v>
          </cell>
          <cell r="D26699">
            <v>2018</v>
          </cell>
          <cell r="E26699">
            <v>43465</v>
          </cell>
        </row>
        <row r="26700">
          <cell r="A26700">
            <v>43133</v>
          </cell>
          <cell r="B26700">
            <v>33</v>
          </cell>
          <cell r="C26700">
            <v>333</v>
          </cell>
          <cell r="D26700">
            <v>2018</v>
          </cell>
          <cell r="E26700">
            <v>43465</v>
          </cell>
        </row>
        <row r="26701">
          <cell r="A26701">
            <v>43134</v>
          </cell>
          <cell r="B26701">
            <v>34</v>
          </cell>
          <cell r="C26701">
            <v>332</v>
          </cell>
          <cell r="D26701">
            <v>2018</v>
          </cell>
          <cell r="E26701">
            <v>43465</v>
          </cell>
        </row>
        <row r="26702">
          <cell r="A26702">
            <v>43135</v>
          </cell>
          <cell r="B26702">
            <v>35</v>
          </cell>
          <cell r="C26702">
            <v>331</v>
          </cell>
          <cell r="D26702">
            <v>2018</v>
          </cell>
          <cell r="E26702">
            <v>43465</v>
          </cell>
        </row>
        <row r="26703">
          <cell r="A26703">
            <v>43136</v>
          </cell>
          <cell r="B26703">
            <v>36</v>
          </cell>
          <cell r="C26703">
            <v>330</v>
          </cell>
          <cell r="D26703">
            <v>2018</v>
          </cell>
          <cell r="E26703">
            <v>43465</v>
          </cell>
        </row>
        <row r="26704">
          <cell r="A26704">
            <v>43137</v>
          </cell>
          <cell r="B26704">
            <v>37</v>
          </cell>
          <cell r="C26704">
            <v>329</v>
          </cell>
          <cell r="D26704">
            <v>2018</v>
          </cell>
          <cell r="E26704">
            <v>43465</v>
          </cell>
        </row>
        <row r="26705">
          <cell r="A26705">
            <v>43138</v>
          </cell>
          <cell r="B26705">
            <v>38</v>
          </cell>
          <cell r="C26705">
            <v>328</v>
          </cell>
          <cell r="D26705">
            <v>2018</v>
          </cell>
          <cell r="E26705">
            <v>43465</v>
          </cell>
        </row>
        <row r="26706">
          <cell r="A26706">
            <v>43139</v>
          </cell>
          <cell r="B26706">
            <v>39</v>
          </cell>
          <cell r="C26706">
            <v>327</v>
          </cell>
          <cell r="D26706">
            <v>2018</v>
          </cell>
          <cell r="E26706">
            <v>43465</v>
          </cell>
        </row>
        <row r="26707">
          <cell r="A26707">
            <v>43140</v>
          </cell>
          <cell r="B26707">
            <v>40</v>
          </cell>
          <cell r="C26707">
            <v>326</v>
          </cell>
          <cell r="D26707">
            <v>2018</v>
          </cell>
          <cell r="E26707">
            <v>43465</v>
          </cell>
        </row>
        <row r="26708">
          <cell r="A26708">
            <v>43141</v>
          </cell>
          <cell r="B26708">
            <v>41</v>
          </cell>
          <cell r="C26708">
            <v>325</v>
          </cell>
          <cell r="D26708">
            <v>2018</v>
          </cell>
          <cell r="E26708">
            <v>43465</v>
          </cell>
        </row>
        <row r="26709">
          <cell r="A26709">
            <v>43142</v>
          </cell>
          <cell r="B26709">
            <v>42</v>
          </cell>
          <cell r="C26709">
            <v>324</v>
          </cell>
          <cell r="D26709">
            <v>2018</v>
          </cell>
          <cell r="E26709">
            <v>43465</v>
          </cell>
        </row>
        <row r="26710">
          <cell r="A26710">
            <v>43143</v>
          </cell>
          <cell r="B26710">
            <v>43</v>
          </cell>
          <cell r="C26710">
            <v>323</v>
          </cell>
          <cell r="D26710">
            <v>2018</v>
          </cell>
          <cell r="E26710">
            <v>43465</v>
          </cell>
        </row>
        <row r="26711">
          <cell r="A26711">
            <v>43144</v>
          </cell>
          <cell r="B26711">
            <v>44</v>
          </cell>
          <cell r="C26711">
            <v>322</v>
          </cell>
          <cell r="D26711">
            <v>2018</v>
          </cell>
          <cell r="E26711">
            <v>43465</v>
          </cell>
        </row>
        <row r="26712">
          <cell r="A26712">
            <v>43145</v>
          </cell>
          <cell r="B26712">
            <v>45</v>
          </cell>
          <cell r="C26712">
            <v>321</v>
          </cell>
          <cell r="D26712">
            <v>2018</v>
          </cell>
          <cell r="E26712">
            <v>43465</v>
          </cell>
        </row>
        <row r="26713">
          <cell r="A26713">
            <v>43146</v>
          </cell>
          <cell r="B26713">
            <v>46</v>
          </cell>
          <cell r="C26713">
            <v>320</v>
          </cell>
          <cell r="D26713">
            <v>2018</v>
          </cell>
          <cell r="E26713">
            <v>43465</v>
          </cell>
        </row>
        <row r="26714">
          <cell r="A26714">
            <v>43147</v>
          </cell>
          <cell r="B26714">
            <v>47</v>
          </cell>
          <cell r="C26714">
            <v>319</v>
          </cell>
          <cell r="D26714">
            <v>2018</v>
          </cell>
          <cell r="E26714">
            <v>43465</v>
          </cell>
        </row>
        <row r="26715">
          <cell r="A26715">
            <v>43148</v>
          </cell>
          <cell r="B26715">
            <v>48</v>
          </cell>
          <cell r="C26715">
            <v>318</v>
          </cell>
          <cell r="D26715">
            <v>2018</v>
          </cell>
          <cell r="E26715">
            <v>43465</v>
          </cell>
        </row>
        <row r="26716">
          <cell r="A26716">
            <v>43149</v>
          </cell>
          <cell r="B26716">
            <v>49</v>
          </cell>
          <cell r="C26716">
            <v>317</v>
          </cell>
          <cell r="D26716">
            <v>2018</v>
          </cell>
          <cell r="E26716">
            <v>43465</v>
          </cell>
        </row>
        <row r="26717">
          <cell r="A26717">
            <v>43150</v>
          </cell>
          <cell r="B26717">
            <v>50</v>
          </cell>
          <cell r="C26717">
            <v>316</v>
          </cell>
          <cell r="D26717">
            <v>2018</v>
          </cell>
          <cell r="E26717">
            <v>43465</v>
          </cell>
        </row>
        <row r="26718">
          <cell r="A26718">
            <v>43151</v>
          </cell>
          <cell r="B26718">
            <v>51</v>
          </cell>
          <cell r="C26718">
            <v>315</v>
          </cell>
          <cell r="D26718">
            <v>2018</v>
          </cell>
          <cell r="E26718">
            <v>43465</v>
          </cell>
        </row>
        <row r="26719">
          <cell r="A26719">
            <v>43152</v>
          </cell>
          <cell r="B26719">
            <v>52</v>
          </cell>
          <cell r="C26719">
            <v>314</v>
          </cell>
          <cell r="D26719">
            <v>2018</v>
          </cell>
          <cell r="E26719">
            <v>43465</v>
          </cell>
        </row>
        <row r="26720">
          <cell r="A26720">
            <v>43153</v>
          </cell>
          <cell r="B26720">
            <v>53</v>
          </cell>
          <cell r="C26720">
            <v>313</v>
          </cell>
          <cell r="D26720">
            <v>2018</v>
          </cell>
          <cell r="E26720">
            <v>43465</v>
          </cell>
        </row>
        <row r="26721">
          <cell r="A26721">
            <v>43154</v>
          </cell>
          <cell r="B26721">
            <v>54</v>
          </cell>
          <cell r="C26721">
            <v>312</v>
          </cell>
          <cell r="D26721">
            <v>2018</v>
          </cell>
          <cell r="E26721">
            <v>43465</v>
          </cell>
        </row>
        <row r="26722">
          <cell r="A26722">
            <v>43155</v>
          </cell>
          <cell r="B26722">
            <v>55</v>
          </cell>
          <cell r="C26722">
            <v>311</v>
          </cell>
          <cell r="D26722">
            <v>2018</v>
          </cell>
          <cell r="E26722">
            <v>43465</v>
          </cell>
        </row>
        <row r="26723">
          <cell r="A26723">
            <v>43156</v>
          </cell>
          <cell r="B26723">
            <v>56</v>
          </cell>
          <cell r="C26723">
            <v>310</v>
          </cell>
          <cell r="D26723">
            <v>2018</v>
          </cell>
          <cell r="E26723">
            <v>43465</v>
          </cell>
        </row>
        <row r="26724">
          <cell r="A26724">
            <v>43157</v>
          </cell>
          <cell r="B26724">
            <v>57</v>
          </cell>
          <cell r="C26724">
            <v>309</v>
          </cell>
          <cell r="D26724">
            <v>2018</v>
          </cell>
          <cell r="E26724">
            <v>43465</v>
          </cell>
        </row>
        <row r="26725">
          <cell r="A26725">
            <v>43158</v>
          </cell>
          <cell r="B26725">
            <v>58</v>
          </cell>
          <cell r="C26725">
            <v>308</v>
          </cell>
          <cell r="D26725">
            <v>2018</v>
          </cell>
          <cell r="E26725">
            <v>43465</v>
          </cell>
        </row>
        <row r="26726">
          <cell r="A26726">
            <v>43159</v>
          </cell>
          <cell r="B26726">
            <v>59</v>
          </cell>
          <cell r="C26726">
            <v>307</v>
          </cell>
          <cell r="D26726">
            <v>2018</v>
          </cell>
          <cell r="E26726">
            <v>43465</v>
          </cell>
        </row>
        <row r="26727">
          <cell r="A26727">
            <v>43160</v>
          </cell>
          <cell r="B26727">
            <v>60</v>
          </cell>
          <cell r="C26727">
            <v>306</v>
          </cell>
          <cell r="D26727">
            <v>2018</v>
          </cell>
          <cell r="E26727">
            <v>43465</v>
          </cell>
        </row>
        <row r="26728">
          <cell r="A26728">
            <v>43161</v>
          </cell>
          <cell r="B26728">
            <v>61</v>
          </cell>
          <cell r="C26728">
            <v>305</v>
          </cell>
          <cell r="D26728">
            <v>2018</v>
          </cell>
          <cell r="E26728">
            <v>43465</v>
          </cell>
        </row>
        <row r="26729">
          <cell r="A26729">
            <v>43162</v>
          </cell>
          <cell r="B26729">
            <v>62</v>
          </cell>
          <cell r="C26729">
            <v>304</v>
          </cell>
          <cell r="D26729">
            <v>2018</v>
          </cell>
          <cell r="E26729">
            <v>43465</v>
          </cell>
        </row>
        <row r="26730">
          <cell r="A26730">
            <v>43163</v>
          </cell>
          <cell r="B26730">
            <v>63</v>
          </cell>
          <cell r="C26730">
            <v>303</v>
          </cell>
          <cell r="D26730">
            <v>2018</v>
          </cell>
          <cell r="E26730">
            <v>43465</v>
          </cell>
        </row>
        <row r="26731">
          <cell r="A26731">
            <v>43164</v>
          </cell>
          <cell r="B26731">
            <v>64</v>
          </cell>
          <cell r="C26731">
            <v>302</v>
          </cell>
          <cell r="D26731">
            <v>2018</v>
          </cell>
          <cell r="E26731">
            <v>43465</v>
          </cell>
        </row>
        <row r="26732">
          <cell r="A26732">
            <v>43165</v>
          </cell>
          <cell r="B26732">
            <v>65</v>
          </cell>
          <cell r="C26732">
            <v>301</v>
          </cell>
          <cell r="D26732">
            <v>2018</v>
          </cell>
          <cell r="E26732">
            <v>43465</v>
          </cell>
        </row>
        <row r="26733">
          <cell r="A26733">
            <v>43166</v>
          </cell>
          <cell r="B26733">
            <v>66</v>
          </cell>
          <cell r="C26733">
            <v>300</v>
          </cell>
          <cell r="D26733">
            <v>2018</v>
          </cell>
          <cell r="E26733">
            <v>43465</v>
          </cell>
        </row>
        <row r="26734">
          <cell r="A26734">
            <v>43167</v>
          </cell>
          <cell r="B26734">
            <v>67</v>
          </cell>
          <cell r="C26734">
            <v>299</v>
          </cell>
          <cell r="D26734">
            <v>2018</v>
          </cell>
          <cell r="E26734">
            <v>43465</v>
          </cell>
        </row>
        <row r="26735">
          <cell r="A26735">
            <v>43168</v>
          </cell>
          <cell r="B26735">
            <v>68</v>
          </cell>
          <cell r="C26735">
            <v>298</v>
          </cell>
          <cell r="D26735">
            <v>2018</v>
          </cell>
          <cell r="E26735">
            <v>43465</v>
          </cell>
        </row>
        <row r="26736">
          <cell r="A26736">
            <v>43169</v>
          </cell>
          <cell r="B26736">
            <v>69</v>
          </cell>
          <cell r="C26736">
            <v>297</v>
          </cell>
          <cell r="D26736">
            <v>2018</v>
          </cell>
          <cell r="E26736">
            <v>43465</v>
          </cell>
        </row>
        <row r="26737">
          <cell r="A26737">
            <v>43170</v>
          </cell>
          <cell r="B26737">
            <v>70</v>
          </cell>
          <cell r="C26737">
            <v>296</v>
          </cell>
          <cell r="D26737">
            <v>2018</v>
          </cell>
          <cell r="E26737">
            <v>43465</v>
          </cell>
        </row>
        <row r="26738">
          <cell r="A26738">
            <v>43171</v>
          </cell>
          <cell r="B26738">
            <v>71</v>
          </cell>
          <cell r="C26738">
            <v>295</v>
          </cell>
          <cell r="D26738">
            <v>2018</v>
          </cell>
          <cell r="E26738">
            <v>43465</v>
          </cell>
        </row>
        <row r="26739">
          <cell r="A26739">
            <v>43172</v>
          </cell>
          <cell r="B26739">
            <v>72</v>
          </cell>
          <cell r="C26739">
            <v>294</v>
          </cell>
          <cell r="D26739">
            <v>2018</v>
          </cell>
          <cell r="E26739">
            <v>43465</v>
          </cell>
        </row>
        <row r="26740">
          <cell r="A26740">
            <v>43173</v>
          </cell>
          <cell r="B26740">
            <v>73</v>
          </cell>
          <cell r="C26740">
            <v>293</v>
          </cell>
          <cell r="D26740">
            <v>2018</v>
          </cell>
          <cell r="E26740">
            <v>43465</v>
          </cell>
        </row>
        <row r="26741">
          <cell r="A26741">
            <v>43174</v>
          </cell>
          <cell r="B26741">
            <v>74</v>
          </cell>
          <cell r="C26741">
            <v>292</v>
          </cell>
          <cell r="D26741">
            <v>2018</v>
          </cell>
          <cell r="E26741">
            <v>43465</v>
          </cell>
        </row>
        <row r="26742">
          <cell r="A26742">
            <v>43175</v>
          </cell>
          <cell r="B26742">
            <v>75</v>
          </cell>
          <cell r="C26742">
            <v>291</v>
          </cell>
          <cell r="D26742">
            <v>2018</v>
          </cell>
          <cell r="E26742">
            <v>43465</v>
          </cell>
        </row>
        <row r="26743">
          <cell r="A26743">
            <v>43176</v>
          </cell>
          <cell r="B26743">
            <v>76</v>
          </cell>
          <cell r="C26743">
            <v>290</v>
          </cell>
          <cell r="D26743">
            <v>2018</v>
          </cell>
          <cell r="E26743">
            <v>43465</v>
          </cell>
        </row>
        <row r="26744">
          <cell r="A26744">
            <v>43177</v>
          </cell>
          <cell r="B26744">
            <v>77</v>
          </cell>
          <cell r="C26744">
            <v>289</v>
          </cell>
          <cell r="D26744">
            <v>2018</v>
          </cell>
          <cell r="E26744">
            <v>43465</v>
          </cell>
        </row>
        <row r="26745">
          <cell r="A26745">
            <v>43178</v>
          </cell>
          <cell r="B26745">
            <v>78</v>
          </cell>
          <cell r="C26745">
            <v>288</v>
          </cell>
          <cell r="D26745">
            <v>2018</v>
          </cell>
          <cell r="E26745">
            <v>43465</v>
          </cell>
        </row>
        <row r="26746">
          <cell r="A26746">
            <v>43179</v>
          </cell>
          <cell r="B26746">
            <v>79</v>
          </cell>
          <cell r="C26746">
            <v>287</v>
          </cell>
          <cell r="D26746">
            <v>2018</v>
          </cell>
          <cell r="E26746">
            <v>43465</v>
          </cell>
        </row>
        <row r="26747">
          <cell r="A26747">
            <v>43180</v>
          </cell>
          <cell r="B26747">
            <v>80</v>
          </cell>
          <cell r="C26747">
            <v>286</v>
          </cell>
          <cell r="D26747">
            <v>2018</v>
          </cell>
          <cell r="E26747">
            <v>43465</v>
          </cell>
        </row>
        <row r="26748">
          <cell r="A26748">
            <v>43181</v>
          </cell>
          <cell r="B26748">
            <v>81</v>
          </cell>
          <cell r="C26748">
            <v>285</v>
          </cell>
          <cell r="D26748">
            <v>2018</v>
          </cell>
          <cell r="E26748">
            <v>43465</v>
          </cell>
        </row>
        <row r="26749">
          <cell r="A26749">
            <v>43182</v>
          </cell>
          <cell r="B26749">
            <v>82</v>
          </cell>
          <cell r="C26749">
            <v>284</v>
          </cell>
          <cell r="D26749">
            <v>2018</v>
          </cell>
          <cell r="E26749">
            <v>43465</v>
          </cell>
        </row>
        <row r="26750">
          <cell r="A26750">
            <v>43183</v>
          </cell>
          <cell r="B26750">
            <v>83</v>
          </cell>
          <cell r="C26750">
            <v>283</v>
          </cell>
          <cell r="D26750">
            <v>2018</v>
          </cell>
          <cell r="E26750">
            <v>43465</v>
          </cell>
        </row>
        <row r="26751">
          <cell r="A26751">
            <v>43184</v>
          </cell>
          <cell r="B26751">
            <v>84</v>
          </cell>
          <cell r="C26751">
            <v>282</v>
          </cell>
          <cell r="D26751">
            <v>2018</v>
          </cell>
          <cell r="E26751">
            <v>43465</v>
          </cell>
        </row>
        <row r="26752">
          <cell r="A26752">
            <v>43185</v>
          </cell>
          <cell r="B26752">
            <v>85</v>
          </cell>
          <cell r="C26752">
            <v>281</v>
          </cell>
          <cell r="D26752">
            <v>2018</v>
          </cell>
          <cell r="E26752">
            <v>43465</v>
          </cell>
        </row>
        <row r="26753">
          <cell r="A26753">
            <v>43186</v>
          </cell>
          <cell r="B26753">
            <v>86</v>
          </cell>
          <cell r="C26753">
            <v>280</v>
          </cell>
          <cell r="D26753">
            <v>2018</v>
          </cell>
          <cell r="E26753">
            <v>43465</v>
          </cell>
        </row>
        <row r="26754">
          <cell r="A26754">
            <v>43187</v>
          </cell>
          <cell r="B26754">
            <v>87</v>
          </cell>
          <cell r="C26754">
            <v>279</v>
          </cell>
          <cell r="D26754">
            <v>2018</v>
          </cell>
          <cell r="E26754">
            <v>43465</v>
          </cell>
        </row>
        <row r="26755">
          <cell r="A26755">
            <v>43188</v>
          </cell>
          <cell r="B26755">
            <v>88</v>
          </cell>
          <cell r="C26755">
            <v>278</v>
          </cell>
          <cell r="D26755">
            <v>2018</v>
          </cell>
          <cell r="E26755">
            <v>43465</v>
          </cell>
        </row>
        <row r="26756">
          <cell r="A26756">
            <v>43189</v>
          </cell>
          <cell r="B26756">
            <v>89</v>
          </cell>
          <cell r="C26756">
            <v>277</v>
          </cell>
          <cell r="D26756">
            <v>2018</v>
          </cell>
          <cell r="E26756">
            <v>43465</v>
          </cell>
        </row>
        <row r="26757">
          <cell r="A26757">
            <v>43190</v>
          </cell>
          <cell r="B26757">
            <v>90</v>
          </cell>
          <cell r="C26757">
            <v>276</v>
          </cell>
          <cell r="D26757">
            <v>2018</v>
          </cell>
          <cell r="E26757">
            <v>43465</v>
          </cell>
        </row>
        <row r="26758">
          <cell r="A26758">
            <v>43191</v>
          </cell>
          <cell r="B26758">
            <v>91</v>
          </cell>
          <cell r="C26758">
            <v>275</v>
          </cell>
          <cell r="D26758">
            <v>2018</v>
          </cell>
          <cell r="E26758">
            <v>43465</v>
          </cell>
        </row>
        <row r="26759">
          <cell r="A26759">
            <v>43192</v>
          </cell>
          <cell r="B26759">
            <v>92</v>
          </cell>
          <cell r="C26759">
            <v>274</v>
          </cell>
          <cell r="D26759">
            <v>2018</v>
          </cell>
          <cell r="E26759">
            <v>43465</v>
          </cell>
        </row>
        <row r="26760">
          <cell r="A26760">
            <v>43193</v>
          </cell>
          <cell r="B26760">
            <v>93</v>
          </cell>
          <cell r="C26760">
            <v>273</v>
          </cell>
          <cell r="D26760">
            <v>2018</v>
          </cell>
          <cell r="E26760">
            <v>43465</v>
          </cell>
        </row>
        <row r="26761">
          <cell r="A26761">
            <v>43194</v>
          </cell>
          <cell r="B26761">
            <v>94</v>
          </cell>
          <cell r="C26761">
            <v>272</v>
          </cell>
          <cell r="D26761">
            <v>2018</v>
          </cell>
          <cell r="E26761">
            <v>43465</v>
          </cell>
        </row>
        <row r="26762">
          <cell r="A26762">
            <v>43195</v>
          </cell>
          <cell r="B26762">
            <v>95</v>
          </cell>
          <cell r="C26762">
            <v>271</v>
          </cell>
          <cell r="D26762">
            <v>2018</v>
          </cell>
          <cell r="E26762">
            <v>43465</v>
          </cell>
        </row>
        <row r="26763">
          <cell r="A26763">
            <v>43196</v>
          </cell>
          <cell r="B26763">
            <v>96</v>
          </cell>
          <cell r="C26763">
            <v>270</v>
          </cell>
          <cell r="D26763">
            <v>2018</v>
          </cell>
          <cell r="E26763">
            <v>43465</v>
          </cell>
        </row>
        <row r="26764">
          <cell r="A26764">
            <v>43197</v>
          </cell>
          <cell r="B26764">
            <v>97</v>
          </cell>
          <cell r="C26764">
            <v>269</v>
          </cell>
          <cell r="D26764">
            <v>2018</v>
          </cell>
          <cell r="E26764">
            <v>43465</v>
          </cell>
        </row>
        <row r="26765">
          <cell r="A26765">
            <v>43198</v>
          </cell>
          <cell r="B26765">
            <v>98</v>
          </cell>
          <cell r="C26765">
            <v>268</v>
          </cell>
          <cell r="D26765">
            <v>2018</v>
          </cell>
          <cell r="E26765">
            <v>43465</v>
          </cell>
        </row>
        <row r="26766">
          <cell r="A26766">
            <v>43199</v>
          </cell>
          <cell r="B26766">
            <v>99</v>
          </cell>
          <cell r="C26766">
            <v>267</v>
          </cell>
          <cell r="D26766">
            <v>2018</v>
          </cell>
          <cell r="E26766">
            <v>43465</v>
          </cell>
        </row>
        <row r="26767">
          <cell r="A26767">
            <v>43200</v>
          </cell>
          <cell r="B26767">
            <v>100</v>
          </cell>
          <cell r="C26767">
            <v>266</v>
          </cell>
          <cell r="D26767">
            <v>2018</v>
          </cell>
          <cell r="E26767">
            <v>43465</v>
          </cell>
        </row>
        <row r="26768">
          <cell r="A26768">
            <v>43201</v>
          </cell>
          <cell r="B26768">
            <v>101</v>
          </cell>
          <cell r="C26768">
            <v>265</v>
          </cell>
          <cell r="D26768">
            <v>2018</v>
          </cell>
          <cell r="E26768">
            <v>43465</v>
          </cell>
        </row>
        <row r="26769">
          <cell r="A26769">
            <v>43202</v>
          </cell>
          <cell r="B26769">
            <v>102</v>
          </cell>
          <cell r="C26769">
            <v>264</v>
          </cell>
          <cell r="D26769">
            <v>2018</v>
          </cell>
          <cell r="E26769">
            <v>43465</v>
          </cell>
        </row>
        <row r="26770">
          <cell r="A26770">
            <v>43203</v>
          </cell>
          <cell r="B26770">
            <v>103</v>
          </cell>
          <cell r="C26770">
            <v>263</v>
          </cell>
          <cell r="D26770">
            <v>2018</v>
          </cell>
          <cell r="E26770">
            <v>43465</v>
          </cell>
        </row>
        <row r="26771">
          <cell r="A26771">
            <v>43204</v>
          </cell>
          <cell r="B26771">
            <v>104</v>
          </cell>
          <cell r="C26771">
            <v>262</v>
          </cell>
          <cell r="D26771">
            <v>2018</v>
          </cell>
          <cell r="E26771">
            <v>43465</v>
          </cell>
        </row>
        <row r="26772">
          <cell r="A26772">
            <v>43205</v>
          </cell>
          <cell r="B26772">
            <v>105</v>
          </cell>
          <cell r="C26772">
            <v>261</v>
          </cell>
          <cell r="D26772">
            <v>2018</v>
          </cell>
          <cell r="E26772">
            <v>43465</v>
          </cell>
        </row>
        <row r="26773">
          <cell r="A26773">
            <v>43206</v>
          </cell>
          <cell r="B26773">
            <v>106</v>
          </cell>
          <cell r="C26773">
            <v>260</v>
          </cell>
          <cell r="D26773">
            <v>2018</v>
          </cell>
          <cell r="E26773">
            <v>43465</v>
          </cell>
        </row>
        <row r="26774">
          <cell r="A26774">
            <v>43207</v>
          </cell>
          <cell r="B26774">
            <v>107</v>
          </cell>
          <cell r="C26774">
            <v>259</v>
          </cell>
          <cell r="D26774">
            <v>2018</v>
          </cell>
          <cell r="E26774">
            <v>43465</v>
          </cell>
        </row>
        <row r="26775">
          <cell r="A26775">
            <v>43208</v>
          </cell>
          <cell r="B26775">
            <v>108</v>
          </cell>
          <cell r="C26775">
            <v>258</v>
          </cell>
          <cell r="D26775">
            <v>2018</v>
          </cell>
          <cell r="E26775">
            <v>43465</v>
          </cell>
        </row>
        <row r="26776">
          <cell r="A26776">
            <v>43209</v>
          </cell>
          <cell r="B26776">
            <v>109</v>
          </cell>
          <cell r="C26776">
            <v>257</v>
          </cell>
          <cell r="D26776">
            <v>2018</v>
          </cell>
          <cell r="E26776">
            <v>43465</v>
          </cell>
        </row>
        <row r="26777">
          <cell r="A26777">
            <v>43210</v>
          </cell>
          <cell r="B26777">
            <v>110</v>
          </cell>
          <cell r="C26777">
            <v>256</v>
          </cell>
          <cell r="D26777">
            <v>2018</v>
          </cell>
          <cell r="E26777">
            <v>43465</v>
          </cell>
        </row>
        <row r="26778">
          <cell r="A26778">
            <v>43211</v>
          </cell>
          <cell r="B26778">
            <v>111</v>
          </cell>
          <cell r="C26778">
            <v>255</v>
          </cell>
          <cell r="D26778">
            <v>2018</v>
          </cell>
          <cell r="E26778">
            <v>43465</v>
          </cell>
        </row>
        <row r="26779">
          <cell r="A26779">
            <v>43212</v>
          </cell>
          <cell r="B26779">
            <v>112</v>
          </cell>
          <cell r="C26779">
            <v>254</v>
          </cell>
          <cell r="D26779">
            <v>2018</v>
          </cell>
          <cell r="E26779">
            <v>43465</v>
          </cell>
        </row>
        <row r="26780">
          <cell r="A26780">
            <v>43213</v>
          </cell>
          <cell r="B26780">
            <v>113</v>
          </cell>
          <cell r="C26780">
            <v>253</v>
          </cell>
          <cell r="D26780">
            <v>2018</v>
          </cell>
          <cell r="E26780">
            <v>43465</v>
          </cell>
        </row>
        <row r="26781">
          <cell r="A26781">
            <v>43214</v>
          </cell>
          <cell r="B26781">
            <v>114</v>
          </cell>
          <cell r="C26781">
            <v>252</v>
          </cell>
          <cell r="D26781">
            <v>2018</v>
          </cell>
          <cell r="E26781">
            <v>43465</v>
          </cell>
        </row>
        <row r="26782">
          <cell r="A26782">
            <v>43215</v>
          </cell>
          <cell r="B26782">
            <v>115</v>
          </cell>
          <cell r="C26782">
            <v>251</v>
          </cell>
          <cell r="D26782">
            <v>2018</v>
          </cell>
          <cell r="E26782">
            <v>43465</v>
          </cell>
        </row>
        <row r="26783">
          <cell r="A26783">
            <v>43216</v>
          </cell>
          <cell r="B26783">
            <v>116</v>
          </cell>
          <cell r="C26783">
            <v>250</v>
          </cell>
          <cell r="D26783">
            <v>2018</v>
          </cell>
          <cell r="E26783">
            <v>43465</v>
          </cell>
        </row>
        <row r="26784">
          <cell r="A26784">
            <v>43217</v>
          </cell>
          <cell r="B26784">
            <v>117</v>
          </cell>
          <cell r="C26784">
            <v>249</v>
          </cell>
          <cell r="D26784">
            <v>2018</v>
          </cell>
          <cell r="E26784">
            <v>43465</v>
          </cell>
        </row>
        <row r="26785">
          <cell r="A26785">
            <v>43218</v>
          </cell>
          <cell r="B26785">
            <v>118</v>
          </cell>
          <cell r="C26785">
            <v>248</v>
          </cell>
          <cell r="D26785">
            <v>2018</v>
          </cell>
          <cell r="E26785">
            <v>43465</v>
          </cell>
        </row>
        <row r="26786">
          <cell r="A26786">
            <v>43219</v>
          </cell>
          <cell r="B26786">
            <v>119</v>
          </cell>
          <cell r="C26786">
            <v>247</v>
          </cell>
          <cell r="D26786">
            <v>2018</v>
          </cell>
          <cell r="E26786">
            <v>43465</v>
          </cell>
        </row>
        <row r="26787">
          <cell r="A26787">
            <v>43220</v>
          </cell>
          <cell r="B26787">
            <v>120</v>
          </cell>
          <cell r="C26787">
            <v>246</v>
          </cell>
          <cell r="D26787">
            <v>2018</v>
          </cell>
          <cell r="E26787">
            <v>43465</v>
          </cell>
        </row>
        <row r="26788">
          <cell r="A26788">
            <v>43221</v>
          </cell>
          <cell r="B26788">
            <v>121</v>
          </cell>
          <cell r="C26788">
            <v>245</v>
          </cell>
          <cell r="D26788">
            <v>2018</v>
          </cell>
          <cell r="E26788">
            <v>43465</v>
          </cell>
        </row>
        <row r="26789">
          <cell r="A26789">
            <v>43222</v>
          </cell>
          <cell r="B26789">
            <v>122</v>
          </cell>
          <cell r="C26789">
            <v>244</v>
          </cell>
          <cell r="D26789">
            <v>2018</v>
          </cell>
          <cell r="E26789">
            <v>43465</v>
          </cell>
        </row>
        <row r="26790">
          <cell r="A26790">
            <v>43223</v>
          </cell>
          <cell r="B26790">
            <v>123</v>
          </cell>
          <cell r="C26790">
            <v>243</v>
          </cell>
          <cell r="D26790">
            <v>2018</v>
          </cell>
          <cell r="E26790">
            <v>43465</v>
          </cell>
        </row>
        <row r="26791">
          <cell r="A26791">
            <v>43224</v>
          </cell>
          <cell r="B26791">
            <v>124</v>
          </cell>
          <cell r="C26791">
            <v>242</v>
          </cell>
          <cell r="D26791">
            <v>2018</v>
          </cell>
          <cell r="E26791">
            <v>43465</v>
          </cell>
        </row>
        <row r="26792">
          <cell r="A26792">
            <v>43225</v>
          </cell>
          <cell r="B26792">
            <v>125</v>
          </cell>
          <cell r="C26792">
            <v>241</v>
          </cell>
          <cell r="D26792">
            <v>2018</v>
          </cell>
          <cell r="E26792">
            <v>43465</v>
          </cell>
        </row>
        <row r="26793">
          <cell r="A26793">
            <v>43226</v>
          </cell>
          <cell r="B26793">
            <v>126</v>
          </cell>
          <cell r="C26793">
            <v>240</v>
          </cell>
          <cell r="D26793">
            <v>2018</v>
          </cell>
          <cell r="E26793">
            <v>43465</v>
          </cell>
        </row>
        <row r="26794">
          <cell r="A26794">
            <v>43227</v>
          </cell>
          <cell r="B26794">
            <v>127</v>
          </cell>
          <cell r="C26794">
            <v>239</v>
          </cell>
          <cell r="D26794">
            <v>2018</v>
          </cell>
          <cell r="E26794">
            <v>43465</v>
          </cell>
        </row>
        <row r="26795">
          <cell r="A26795">
            <v>43228</v>
          </cell>
          <cell r="B26795">
            <v>128</v>
          </cell>
          <cell r="C26795">
            <v>238</v>
          </cell>
          <cell r="D26795">
            <v>2018</v>
          </cell>
          <cell r="E26795">
            <v>43465</v>
          </cell>
        </row>
        <row r="26796">
          <cell r="A26796">
            <v>43229</v>
          </cell>
          <cell r="B26796">
            <v>129</v>
          </cell>
          <cell r="C26796">
            <v>237</v>
          </cell>
          <cell r="D26796">
            <v>2018</v>
          </cell>
          <cell r="E26796">
            <v>43465</v>
          </cell>
        </row>
        <row r="26797">
          <cell r="A26797">
            <v>43230</v>
          </cell>
          <cell r="B26797">
            <v>130</v>
          </cell>
          <cell r="C26797">
            <v>236</v>
          </cell>
          <cell r="D26797">
            <v>2018</v>
          </cell>
          <cell r="E26797">
            <v>43465</v>
          </cell>
        </row>
        <row r="26798">
          <cell r="A26798">
            <v>43231</v>
          </cell>
          <cell r="B26798">
            <v>131</v>
          </cell>
          <cell r="C26798">
            <v>235</v>
          </cell>
          <cell r="D26798">
            <v>2018</v>
          </cell>
          <cell r="E26798">
            <v>43465</v>
          </cell>
        </row>
        <row r="26799">
          <cell r="A26799">
            <v>43232</v>
          </cell>
          <cell r="B26799">
            <v>132</v>
          </cell>
          <cell r="C26799">
            <v>234</v>
          </cell>
          <cell r="D26799">
            <v>2018</v>
          </cell>
          <cell r="E26799">
            <v>43465</v>
          </cell>
        </row>
        <row r="26800">
          <cell r="A26800">
            <v>43233</v>
          </cell>
          <cell r="B26800">
            <v>133</v>
          </cell>
          <cell r="C26800">
            <v>233</v>
          </cell>
          <cell r="D26800">
            <v>2018</v>
          </cell>
          <cell r="E26800">
            <v>43465</v>
          </cell>
        </row>
        <row r="26801">
          <cell r="A26801">
            <v>43234</v>
          </cell>
          <cell r="B26801">
            <v>134</v>
          </cell>
          <cell r="C26801">
            <v>232</v>
          </cell>
          <cell r="D26801">
            <v>2018</v>
          </cell>
          <cell r="E26801">
            <v>43465</v>
          </cell>
        </row>
        <row r="26802">
          <cell r="A26802">
            <v>43235</v>
          </cell>
          <cell r="B26802">
            <v>135</v>
          </cell>
          <cell r="C26802">
            <v>231</v>
          </cell>
          <cell r="D26802">
            <v>2018</v>
          </cell>
          <cell r="E26802">
            <v>43465</v>
          </cell>
        </row>
        <row r="26803">
          <cell r="A26803">
            <v>43236</v>
          </cell>
          <cell r="B26803">
            <v>136</v>
          </cell>
          <cell r="C26803">
            <v>230</v>
          </cell>
          <cell r="D26803">
            <v>2018</v>
          </cell>
          <cell r="E26803">
            <v>43465</v>
          </cell>
        </row>
        <row r="26804">
          <cell r="A26804">
            <v>43237</v>
          </cell>
          <cell r="B26804">
            <v>137</v>
          </cell>
          <cell r="C26804">
            <v>229</v>
          </cell>
          <cell r="D26804">
            <v>2018</v>
          </cell>
          <cell r="E26804">
            <v>43465</v>
          </cell>
        </row>
        <row r="26805">
          <cell r="A26805">
            <v>43238</v>
          </cell>
          <cell r="B26805">
            <v>138</v>
          </cell>
          <cell r="C26805">
            <v>228</v>
          </cell>
          <cell r="D26805">
            <v>2018</v>
          </cell>
          <cell r="E26805">
            <v>43465</v>
          </cell>
        </row>
        <row r="26806">
          <cell r="A26806">
            <v>43239</v>
          </cell>
          <cell r="B26806">
            <v>139</v>
          </cell>
          <cell r="C26806">
            <v>227</v>
          </cell>
          <cell r="D26806">
            <v>2018</v>
          </cell>
          <cell r="E26806">
            <v>43465</v>
          </cell>
        </row>
        <row r="26807">
          <cell r="A26807">
            <v>43240</v>
          </cell>
          <cell r="B26807">
            <v>140</v>
          </cell>
          <cell r="C26807">
            <v>226</v>
          </cell>
          <cell r="D26807">
            <v>2018</v>
          </cell>
          <cell r="E26807">
            <v>43465</v>
          </cell>
        </row>
        <row r="26808">
          <cell r="A26808">
            <v>43241</v>
          </cell>
          <cell r="B26808">
            <v>141</v>
          </cell>
          <cell r="C26808">
            <v>225</v>
          </cell>
          <cell r="D26808">
            <v>2018</v>
          </cell>
          <cell r="E26808">
            <v>43465</v>
          </cell>
        </row>
        <row r="26809">
          <cell r="A26809">
            <v>43242</v>
          </cell>
          <cell r="B26809">
            <v>142</v>
          </cell>
          <cell r="C26809">
            <v>224</v>
          </cell>
          <cell r="D26809">
            <v>2018</v>
          </cell>
          <cell r="E26809">
            <v>43465</v>
          </cell>
        </row>
        <row r="26810">
          <cell r="A26810">
            <v>43243</v>
          </cell>
          <cell r="B26810">
            <v>143</v>
          </cell>
          <cell r="C26810">
            <v>223</v>
          </cell>
          <cell r="D26810">
            <v>2018</v>
          </cell>
          <cell r="E26810">
            <v>43465</v>
          </cell>
        </row>
        <row r="26811">
          <cell r="A26811">
            <v>43244</v>
          </cell>
          <cell r="B26811">
            <v>144</v>
          </cell>
          <cell r="C26811">
            <v>222</v>
          </cell>
          <cell r="D26811">
            <v>2018</v>
          </cell>
          <cell r="E26811">
            <v>43465</v>
          </cell>
        </row>
        <row r="26812">
          <cell r="A26812">
            <v>43245</v>
          </cell>
          <cell r="B26812">
            <v>145</v>
          </cell>
          <cell r="C26812">
            <v>221</v>
          </cell>
          <cell r="D26812">
            <v>2018</v>
          </cell>
          <cell r="E26812">
            <v>43465</v>
          </cell>
        </row>
        <row r="26813">
          <cell r="A26813">
            <v>43246</v>
          </cell>
          <cell r="B26813">
            <v>146</v>
          </cell>
          <cell r="C26813">
            <v>220</v>
          </cell>
          <cell r="D26813">
            <v>2018</v>
          </cell>
          <cell r="E26813">
            <v>43465</v>
          </cell>
        </row>
        <row r="26814">
          <cell r="A26814">
            <v>43247</v>
          </cell>
          <cell r="B26814">
            <v>147</v>
          </cell>
          <cell r="C26814">
            <v>219</v>
          </cell>
          <cell r="D26814">
            <v>2018</v>
          </cell>
          <cell r="E26814">
            <v>43465</v>
          </cell>
        </row>
        <row r="26815">
          <cell r="A26815">
            <v>43248</v>
          </cell>
          <cell r="B26815">
            <v>148</v>
          </cell>
          <cell r="C26815">
            <v>218</v>
          </cell>
          <cell r="D26815">
            <v>2018</v>
          </cell>
          <cell r="E26815">
            <v>43465</v>
          </cell>
        </row>
        <row r="26816">
          <cell r="A26816">
            <v>43249</v>
          </cell>
          <cell r="B26816">
            <v>149</v>
          </cell>
          <cell r="C26816">
            <v>217</v>
          </cell>
          <cell r="D26816">
            <v>2018</v>
          </cell>
          <cell r="E26816">
            <v>43465</v>
          </cell>
        </row>
        <row r="26817">
          <cell r="A26817">
            <v>43250</v>
          </cell>
          <cell r="B26817">
            <v>150</v>
          </cell>
          <cell r="C26817">
            <v>216</v>
          </cell>
          <cell r="D26817">
            <v>2018</v>
          </cell>
          <cell r="E26817">
            <v>43465</v>
          </cell>
        </row>
        <row r="26818">
          <cell r="A26818">
            <v>43251</v>
          </cell>
          <cell r="B26818">
            <v>151</v>
          </cell>
          <cell r="C26818">
            <v>215</v>
          </cell>
          <cell r="D26818">
            <v>2018</v>
          </cell>
          <cell r="E26818">
            <v>43465</v>
          </cell>
        </row>
        <row r="26819">
          <cell r="A26819">
            <v>43252</v>
          </cell>
          <cell r="B26819">
            <v>152</v>
          </cell>
          <cell r="C26819">
            <v>214</v>
          </cell>
          <cell r="D26819">
            <v>2018</v>
          </cell>
          <cell r="E26819">
            <v>43465</v>
          </cell>
        </row>
        <row r="26820">
          <cell r="A26820">
            <v>43253</v>
          </cell>
          <cell r="B26820">
            <v>153</v>
          </cell>
          <cell r="C26820">
            <v>213</v>
          </cell>
          <cell r="D26820">
            <v>2018</v>
          </cell>
          <cell r="E26820">
            <v>43465</v>
          </cell>
        </row>
        <row r="26821">
          <cell r="A26821">
            <v>43254</v>
          </cell>
          <cell r="B26821">
            <v>154</v>
          </cell>
          <cell r="C26821">
            <v>212</v>
          </cell>
          <cell r="D26821">
            <v>2018</v>
          </cell>
          <cell r="E26821">
            <v>43465</v>
          </cell>
        </row>
        <row r="26822">
          <cell r="A26822">
            <v>43255</v>
          </cell>
          <cell r="B26822">
            <v>155</v>
          </cell>
          <cell r="C26822">
            <v>211</v>
          </cell>
          <cell r="D26822">
            <v>2018</v>
          </cell>
          <cell r="E26822">
            <v>43465</v>
          </cell>
        </row>
        <row r="26823">
          <cell r="A26823">
            <v>43256</v>
          </cell>
          <cell r="B26823">
            <v>156</v>
          </cell>
          <cell r="C26823">
            <v>210</v>
          </cell>
          <cell r="D26823">
            <v>2018</v>
          </cell>
          <cell r="E26823">
            <v>43465</v>
          </cell>
        </row>
        <row r="26824">
          <cell r="A26824">
            <v>43257</v>
          </cell>
          <cell r="B26824">
            <v>157</v>
          </cell>
          <cell r="C26824">
            <v>209</v>
          </cell>
          <cell r="D26824">
            <v>2018</v>
          </cell>
          <cell r="E26824">
            <v>43465</v>
          </cell>
        </row>
        <row r="26825">
          <cell r="A26825">
            <v>43258</v>
          </cell>
          <cell r="B26825">
            <v>158</v>
          </cell>
          <cell r="C26825">
            <v>208</v>
          </cell>
          <cell r="D26825">
            <v>2018</v>
          </cell>
          <cell r="E26825">
            <v>43465</v>
          </cell>
        </row>
        <row r="26826">
          <cell r="A26826">
            <v>43259</v>
          </cell>
          <cell r="B26826">
            <v>159</v>
          </cell>
          <cell r="C26826">
            <v>207</v>
          </cell>
          <cell r="D26826">
            <v>2018</v>
          </cell>
          <cell r="E26826">
            <v>43465</v>
          </cell>
        </row>
        <row r="26827">
          <cell r="A26827">
            <v>43260</v>
          </cell>
          <cell r="B26827">
            <v>160</v>
          </cell>
          <cell r="C26827">
            <v>206</v>
          </cell>
          <cell r="D26827">
            <v>2018</v>
          </cell>
          <cell r="E26827">
            <v>43465</v>
          </cell>
        </row>
        <row r="26828">
          <cell r="A26828">
            <v>43261</v>
          </cell>
          <cell r="B26828">
            <v>161</v>
          </cell>
          <cell r="C26828">
            <v>205</v>
          </cell>
          <cell r="D26828">
            <v>2018</v>
          </cell>
          <cell r="E26828">
            <v>43465</v>
          </cell>
        </row>
        <row r="26829">
          <cell r="A26829">
            <v>43262</v>
          </cell>
          <cell r="B26829">
            <v>162</v>
          </cell>
          <cell r="C26829">
            <v>204</v>
          </cell>
          <cell r="D26829">
            <v>2018</v>
          </cell>
          <cell r="E26829">
            <v>43465</v>
          </cell>
        </row>
        <row r="26830">
          <cell r="A26830">
            <v>43263</v>
          </cell>
          <cell r="B26830">
            <v>163</v>
          </cell>
          <cell r="C26830">
            <v>203</v>
          </cell>
          <cell r="D26830">
            <v>2018</v>
          </cell>
          <cell r="E26830">
            <v>43465</v>
          </cell>
        </row>
        <row r="26831">
          <cell r="A26831">
            <v>43264</v>
          </cell>
          <cell r="B26831">
            <v>164</v>
          </cell>
          <cell r="C26831">
            <v>202</v>
          </cell>
          <cell r="D26831">
            <v>2018</v>
          </cell>
          <cell r="E26831">
            <v>43465</v>
          </cell>
        </row>
        <row r="26832">
          <cell r="A26832">
            <v>43265</v>
          </cell>
          <cell r="B26832">
            <v>165</v>
          </cell>
          <cell r="C26832">
            <v>201</v>
          </cell>
          <cell r="D26832">
            <v>2018</v>
          </cell>
          <cell r="E26832">
            <v>43465</v>
          </cell>
        </row>
        <row r="26833">
          <cell r="A26833">
            <v>43266</v>
          </cell>
          <cell r="B26833">
            <v>166</v>
          </cell>
          <cell r="C26833">
            <v>200</v>
          </cell>
          <cell r="D26833">
            <v>2018</v>
          </cell>
          <cell r="E26833">
            <v>43465</v>
          </cell>
        </row>
        <row r="26834">
          <cell r="A26834">
            <v>43267</v>
          </cell>
          <cell r="B26834">
            <v>167</v>
          </cell>
          <cell r="C26834">
            <v>199</v>
          </cell>
          <cell r="D26834">
            <v>2018</v>
          </cell>
          <cell r="E26834">
            <v>43465</v>
          </cell>
        </row>
        <row r="26835">
          <cell r="A26835">
            <v>43268</v>
          </cell>
          <cell r="B26835">
            <v>168</v>
          </cell>
          <cell r="C26835">
            <v>198</v>
          </cell>
          <cell r="D26835">
            <v>2018</v>
          </cell>
          <cell r="E26835">
            <v>43465</v>
          </cell>
        </row>
        <row r="26836">
          <cell r="A26836">
            <v>43269</v>
          </cell>
          <cell r="B26836">
            <v>169</v>
          </cell>
          <cell r="C26836">
            <v>197</v>
          </cell>
          <cell r="D26836">
            <v>2018</v>
          </cell>
          <cell r="E26836">
            <v>43465</v>
          </cell>
        </row>
        <row r="26837">
          <cell r="A26837">
            <v>43270</v>
          </cell>
          <cell r="B26837">
            <v>170</v>
          </cell>
          <cell r="C26837">
            <v>196</v>
          </cell>
          <cell r="D26837">
            <v>2018</v>
          </cell>
          <cell r="E26837">
            <v>43465</v>
          </cell>
        </row>
        <row r="26838">
          <cell r="A26838">
            <v>43271</v>
          </cell>
          <cell r="B26838">
            <v>171</v>
          </cell>
          <cell r="C26838">
            <v>195</v>
          </cell>
          <cell r="D26838">
            <v>2018</v>
          </cell>
          <cell r="E26838">
            <v>43465</v>
          </cell>
        </row>
        <row r="26839">
          <cell r="A26839">
            <v>43272</v>
          </cell>
          <cell r="B26839">
            <v>172</v>
          </cell>
          <cell r="C26839">
            <v>194</v>
          </cell>
          <cell r="D26839">
            <v>2018</v>
          </cell>
          <cell r="E26839">
            <v>43465</v>
          </cell>
        </row>
        <row r="26840">
          <cell r="A26840">
            <v>43273</v>
          </cell>
          <cell r="B26840">
            <v>173</v>
          </cell>
          <cell r="C26840">
            <v>193</v>
          </cell>
          <cell r="D26840">
            <v>2018</v>
          </cell>
          <cell r="E26840">
            <v>43465</v>
          </cell>
        </row>
        <row r="26841">
          <cell r="A26841">
            <v>43274</v>
          </cell>
          <cell r="B26841">
            <v>174</v>
          </cell>
          <cell r="C26841">
            <v>192</v>
          </cell>
          <cell r="D26841">
            <v>2018</v>
          </cell>
          <cell r="E26841">
            <v>43465</v>
          </cell>
        </row>
        <row r="26842">
          <cell r="A26842">
            <v>43275</v>
          </cell>
          <cell r="B26842">
            <v>175</v>
          </cell>
          <cell r="C26842">
            <v>191</v>
          </cell>
          <cell r="D26842">
            <v>2018</v>
          </cell>
          <cell r="E26842">
            <v>43465</v>
          </cell>
        </row>
        <row r="26843">
          <cell r="A26843">
            <v>43276</v>
          </cell>
          <cell r="B26843">
            <v>176</v>
          </cell>
          <cell r="C26843">
            <v>190</v>
          </cell>
          <cell r="D26843">
            <v>2018</v>
          </cell>
          <cell r="E26843">
            <v>43465</v>
          </cell>
        </row>
        <row r="26844">
          <cell r="A26844">
            <v>43277</v>
          </cell>
          <cell r="B26844">
            <v>177</v>
          </cell>
          <cell r="C26844">
            <v>189</v>
          </cell>
          <cell r="D26844">
            <v>2018</v>
          </cell>
          <cell r="E26844">
            <v>43465</v>
          </cell>
        </row>
        <row r="26845">
          <cell r="A26845">
            <v>43278</v>
          </cell>
          <cell r="B26845">
            <v>178</v>
          </cell>
          <cell r="C26845">
            <v>188</v>
          </cell>
          <cell r="D26845">
            <v>2018</v>
          </cell>
          <cell r="E26845">
            <v>43465</v>
          </cell>
        </row>
        <row r="26846">
          <cell r="A26846">
            <v>43279</v>
          </cell>
          <cell r="B26846">
            <v>179</v>
          </cell>
          <cell r="C26846">
            <v>187</v>
          </cell>
          <cell r="D26846">
            <v>2018</v>
          </cell>
          <cell r="E26846">
            <v>43465</v>
          </cell>
        </row>
        <row r="26847">
          <cell r="A26847">
            <v>43280</v>
          </cell>
          <cell r="B26847">
            <v>180</v>
          </cell>
          <cell r="C26847">
            <v>186</v>
          </cell>
          <cell r="D26847">
            <v>2018</v>
          </cell>
          <cell r="E26847">
            <v>43465</v>
          </cell>
        </row>
        <row r="26848">
          <cell r="A26848">
            <v>43281</v>
          </cell>
          <cell r="B26848">
            <v>181</v>
          </cell>
          <cell r="C26848">
            <v>185</v>
          </cell>
          <cell r="D26848">
            <v>2018</v>
          </cell>
          <cell r="E26848">
            <v>43465</v>
          </cell>
        </row>
        <row r="26849">
          <cell r="A26849">
            <v>43282</v>
          </cell>
          <cell r="B26849">
            <v>182</v>
          </cell>
          <cell r="C26849">
            <v>184</v>
          </cell>
          <cell r="D26849">
            <v>2018</v>
          </cell>
          <cell r="E26849">
            <v>43465</v>
          </cell>
        </row>
        <row r="26850">
          <cell r="A26850">
            <v>43283</v>
          </cell>
          <cell r="B26850">
            <v>183</v>
          </cell>
          <cell r="C26850">
            <v>183</v>
          </cell>
          <cell r="D26850">
            <v>2018</v>
          </cell>
          <cell r="E26850">
            <v>43465</v>
          </cell>
        </row>
        <row r="26851">
          <cell r="A26851">
            <v>43284</v>
          </cell>
          <cell r="B26851">
            <v>184</v>
          </cell>
          <cell r="C26851">
            <v>182</v>
          </cell>
          <cell r="D26851">
            <v>2018</v>
          </cell>
          <cell r="E26851">
            <v>43465</v>
          </cell>
        </row>
        <row r="26852">
          <cell r="A26852">
            <v>43285</v>
          </cell>
          <cell r="B26852">
            <v>185</v>
          </cell>
          <cell r="C26852">
            <v>181</v>
          </cell>
          <cell r="D26852">
            <v>2018</v>
          </cell>
          <cell r="E26852">
            <v>43465</v>
          </cell>
        </row>
        <row r="26853">
          <cell r="A26853">
            <v>43286</v>
          </cell>
          <cell r="B26853">
            <v>186</v>
          </cell>
          <cell r="C26853">
            <v>180</v>
          </cell>
          <cell r="D26853">
            <v>2018</v>
          </cell>
          <cell r="E26853">
            <v>43465</v>
          </cell>
        </row>
        <row r="26854">
          <cell r="A26854">
            <v>43287</v>
          </cell>
          <cell r="B26854">
            <v>187</v>
          </cell>
          <cell r="C26854">
            <v>179</v>
          </cell>
          <cell r="D26854">
            <v>2018</v>
          </cell>
          <cell r="E26854">
            <v>43465</v>
          </cell>
        </row>
        <row r="26855">
          <cell r="A26855">
            <v>43288</v>
          </cell>
          <cell r="B26855">
            <v>188</v>
          </cell>
          <cell r="C26855">
            <v>178</v>
          </cell>
          <cell r="D26855">
            <v>2018</v>
          </cell>
          <cell r="E26855">
            <v>43465</v>
          </cell>
        </row>
        <row r="26856">
          <cell r="A26856">
            <v>43289</v>
          </cell>
          <cell r="B26856">
            <v>189</v>
          </cell>
          <cell r="C26856">
            <v>177</v>
          </cell>
          <cell r="D26856">
            <v>2018</v>
          </cell>
          <cell r="E26856">
            <v>43465</v>
          </cell>
        </row>
        <row r="26857">
          <cell r="A26857">
            <v>43290</v>
          </cell>
          <cell r="B26857">
            <v>190</v>
          </cell>
          <cell r="C26857">
            <v>176</v>
          </cell>
          <cell r="D26857">
            <v>2018</v>
          </cell>
          <cell r="E26857">
            <v>43465</v>
          </cell>
        </row>
        <row r="26858">
          <cell r="A26858">
            <v>43291</v>
          </cell>
          <cell r="B26858">
            <v>191</v>
          </cell>
          <cell r="C26858">
            <v>175</v>
          </cell>
          <cell r="D26858">
            <v>2018</v>
          </cell>
          <cell r="E26858">
            <v>43465</v>
          </cell>
        </row>
        <row r="26859">
          <cell r="A26859">
            <v>43292</v>
          </cell>
          <cell r="B26859">
            <v>192</v>
          </cell>
          <cell r="C26859">
            <v>174</v>
          </cell>
          <cell r="D26859">
            <v>2018</v>
          </cell>
          <cell r="E26859">
            <v>43465</v>
          </cell>
        </row>
        <row r="26860">
          <cell r="A26860">
            <v>43293</v>
          </cell>
          <cell r="B26860">
            <v>193</v>
          </cell>
          <cell r="C26860">
            <v>173</v>
          </cell>
          <cell r="D26860">
            <v>2018</v>
          </cell>
          <cell r="E26860">
            <v>43465</v>
          </cell>
        </row>
        <row r="26861">
          <cell r="A26861">
            <v>43294</v>
          </cell>
          <cell r="B26861">
            <v>194</v>
          </cell>
          <cell r="C26861">
            <v>172</v>
          </cell>
          <cell r="D26861">
            <v>2018</v>
          </cell>
          <cell r="E26861">
            <v>43465</v>
          </cell>
        </row>
        <row r="26862">
          <cell r="A26862">
            <v>43295</v>
          </cell>
          <cell r="B26862">
            <v>195</v>
          </cell>
          <cell r="C26862">
            <v>171</v>
          </cell>
          <cell r="D26862">
            <v>2018</v>
          </cell>
          <cell r="E26862">
            <v>43465</v>
          </cell>
        </row>
        <row r="26863">
          <cell r="A26863">
            <v>43296</v>
          </cell>
          <cell r="B26863">
            <v>196</v>
          </cell>
          <cell r="C26863">
            <v>170</v>
          </cell>
          <cell r="D26863">
            <v>2018</v>
          </cell>
          <cell r="E26863">
            <v>43465</v>
          </cell>
        </row>
        <row r="26864">
          <cell r="A26864">
            <v>43297</v>
          </cell>
          <cell r="B26864">
            <v>197</v>
          </cell>
          <cell r="C26864">
            <v>169</v>
          </cell>
          <cell r="D26864">
            <v>2018</v>
          </cell>
          <cell r="E26864">
            <v>43465</v>
          </cell>
        </row>
        <row r="26865">
          <cell r="A26865">
            <v>43298</v>
          </cell>
          <cell r="B26865">
            <v>198</v>
          </cell>
          <cell r="C26865">
            <v>168</v>
          </cell>
          <cell r="D26865">
            <v>2018</v>
          </cell>
          <cell r="E26865">
            <v>43465</v>
          </cell>
        </row>
        <row r="26866">
          <cell r="A26866">
            <v>43299</v>
          </cell>
          <cell r="B26866">
            <v>199</v>
          </cell>
          <cell r="C26866">
            <v>167</v>
          </cell>
          <cell r="D26866">
            <v>2018</v>
          </cell>
          <cell r="E26866">
            <v>43465</v>
          </cell>
        </row>
        <row r="26867">
          <cell r="A26867">
            <v>43300</v>
          </cell>
          <cell r="B26867">
            <v>200</v>
          </cell>
          <cell r="C26867">
            <v>166</v>
          </cell>
          <cell r="D26867">
            <v>2018</v>
          </cell>
          <cell r="E26867">
            <v>43465</v>
          </cell>
        </row>
        <row r="26868">
          <cell r="A26868">
            <v>43301</v>
          </cell>
          <cell r="B26868">
            <v>201</v>
          </cell>
          <cell r="C26868">
            <v>165</v>
          </cell>
          <cell r="D26868">
            <v>2018</v>
          </cell>
          <cell r="E26868">
            <v>43465</v>
          </cell>
        </row>
        <row r="26869">
          <cell r="A26869">
            <v>43302</v>
          </cell>
          <cell r="B26869">
            <v>202</v>
          </cell>
          <cell r="C26869">
            <v>164</v>
          </cell>
          <cell r="D26869">
            <v>2018</v>
          </cell>
          <cell r="E26869">
            <v>43465</v>
          </cell>
        </row>
        <row r="26870">
          <cell r="A26870">
            <v>43303</v>
          </cell>
          <cell r="B26870">
            <v>203</v>
          </cell>
          <cell r="C26870">
            <v>163</v>
          </cell>
          <cell r="D26870">
            <v>2018</v>
          </cell>
          <cell r="E26870">
            <v>43465</v>
          </cell>
        </row>
        <row r="26871">
          <cell r="A26871">
            <v>43304</v>
          </cell>
          <cell r="B26871">
            <v>204</v>
          </cell>
          <cell r="C26871">
            <v>162</v>
          </cell>
          <cell r="D26871">
            <v>2018</v>
          </cell>
          <cell r="E26871">
            <v>43465</v>
          </cell>
        </row>
        <row r="26872">
          <cell r="A26872">
            <v>43305</v>
          </cell>
          <cell r="B26872">
            <v>205</v>
          </cell>
          <cell r="C26872">
            <v>161</v>
          </cell>
          <cell r="D26872">
            <v>2018</v>
          </cell>
          <cell r="E26872">
            <v>43465</v>
          </cell>
        </row>
        <row r="26873">
          <cell r="A26873">
            <v>43306</v>
          </cell>
          <cell r="B26873">
            <v>206</v>
          </cell>
          <cell r="C26873">
            <v>160</v>
          </cell>
          <cell r="D26873">
            <v>2018</v>
          </cell>
          <cell r="E26873">
            <v>43465</v>
          </cell>
        </row>
        <row r="26874">
          <cell r="A26874">
            <v>43307</v>
          </cell>
          <cell r="B26874">
            <v>207</v>
          </cell>
          <cell r="C26874">
            <v>159</v>
          </cell>
          <cell r="D26874">
            <v>2018</v>
          </cell>
          <cell r="E26874">
            <v>43465</v>
          </cell>
        </row>
        <row r="26875">
          <cell r="A26875">
            <v>43308</v>
          </cell>
          <cell r="B26875">
            <v>208</v>
          </cell>
          <cell r="C26875">
            <v>158</v>
          </cell>
          <cell r="D26875">
            <v>2018</v>
          </cell>
          <cell r="E26875">
            <v>43465</v>
          </cell>
        </row>
        <row r="26876">
          <cell r="A26876">
            <v>43309</v>
          </cell>
          <cell r="B26876">
            <v>209</v>
          </cell>
          <cell r="C26876">
            <v>157</v>
          </cell>
          <cell r="D26876">
            <v>2018</v>
          </cell>
          <cell r="E26876">
            <v>43465</v>
          </cell>
        </row>
        <row r="26877">
          <cell r="A26877">
            <v>43310</v>
          </cell>
          <cell r="B26877">
            <v>210</v>
          </cell>
          <cell r="C26877">
            <v>156</v>
          </cell>
          <cell r="D26877">
            <v>2018</v>
          </cell>
          <cell r="E26877">
            <v>43465</v>
          </cell>
        </row>
        <row r="26878">
          <cell r="A26878">
            <v>43311</v>
          </cell>
          <cell r="B26878">
            <v>211</v>
          </cell>
          <cell r="C26878">
            <v>155</v>
          </cell>
          <cell r="D26878">
            <v>2018</v>
          </cell>
          <cell r="E26878">
            <v>43465</v>
          </cell>
        </row>
        <row r="26879">
          <cell r="A26879">
            <v>43312</v>
          </cell>
          <cell r="B26879">
            <v>212</v>
          </cell>
          <cell r="C26879">
            <v>154</v>
          </cell>
          <cell r="D26879">
            <v>2018</v>
          </cell>
          <cell r="E26879">
            <v>43465</v>
          </cell>
        </row>
        <row r="26880">
          <cell r="A26880">
            <v>43313</v>
          </cell>
          <cell r="B26880">
            <v>213</v>
          </cell>
          <cell r="C26880">
            <v>153</v>
          </cell>
          <cell r="D26880">
            <v>2018</v>
          </cell>
          <cell r="E26880">
            <v>43465</v>
          </cell>
        </row>
        <row r="26881">
          <cell r="A26881">
            <v>43314</v>
          </cell>
          <cell r="B26881">
            <v>214</v>
          </cell>
          <cell r="C26881">
            <v>152</v>
          </cell>
          <cell r="D26881">
            <v>2018</v>
          </cell>
          <cell r="E26881">
            <v>43465</v>
          </cell>
        </row>
        <row r="26882">
          <cell r="A26882">
            <v>43315</v>
          </cell>
          <cell r="B26882">
            <v>215</v>
          </cell>
          <cell r="C26882">
            <v>151</v>
          </cell>
          <cell r="D26882">
            <v>2018</v>
          </cell>
          <cell r="E26882">
            <v>43465</v>
          </cell>
        </row>
        <row r="26883">
          <cell r="A26883">
            <v>43316</v>
          </cell>
          <cell r="B26883">
            <v>216</v>
          </cell>
          <cell r="C26883">
            <v>150</v>
          </cell>
          <cell r="D26883">
            <v>2018</v>
          </cell>
          <cell r="E26883">
            <v>43465</v>
          </cell>
        </row>
        <row r="26884">
          <cell r="A26884">
            <v>43317</v>
          </cell>
          <cell r="B26884">
            <v>217</v>
          </cell>
          <cell r="C26884">
            <v>149</v>
          </cell>
          <cell r="D26884">
            <v>2018</v>
          </cell>
          <cell r="E26884">
            <v>43465</v>
          </cell>
        </row>
        <row r="26885">
          <cell r="A26885">
            <v>43318</v>
          </cell>
          <cell r="B26885">
            <v>218</v>
          </cell>
          <cell r="C26885">
            <v>148</v>
          </cell>
          <cell r="D26885">
            <v>2018</v>
          </cell>
          <cell r="E26885">
            <v>43465</v>
          </cell>
        </row>
        <row r="26886">
          <cell r="A26886">
            <v>43319</v>
          </cell>
          <cell r="B26886">
            <v>219</v>
          </cell>
          <cell r="C26886">
            <v>147</v>
          </cell>
          <cell r="D26886">
            <v>2018</v>
          </cell>
          <cell r="E26886">
            <v>43465</v>
          </cell>
        </row>
        <row r="26887">
          <cell r="A26887">
            <v>43320</v>
          </cell>
          <cell r="B26887">
            <v>220</v>
          </cell>
          <cell r="C26887">
            <v>146</v>
          </cell>
          <cell r="D26887">
            <v>2018</v>
          </cell>
          <cell r="E26887">
            <v>43465</v>
          </cell>
        </row>
        <row r="26888">
          <cell r="A26888">
            <v>43321</v>
          </cell>
          <cell r="B26888">
            <v>221</v>
          </cell>
          <cell r="C26888">
            <v>145</v>
          </cell>
          <cell r="D26888">
            <v>2018</v>
          </cell>
          <cell r="E26888">
            <v>43465</v>
          </cell>
        </row>
        <row r="26889">
          <cell r="A26889">
            <v>43322</v>
          </cell>
          <cell r="B26889">
            <v>222</v>
          </cell>
          <cell r="C26889">
            <v>144</v>
          </cell>
          <cell r="D26889">
            <v>2018</v>
          </cell>
          <cell r="E26889">
            <v>43465</v>
          </cell>
        </row>
        <row r="26890">
          <cell r="A26890">
            <v>43323</v>
          </cell>
          <cell r="B26890">
            <v>223</v>
          </cell>
          <cell r="C26890">
            <v>143</v>
          </cell>
          <cell r="D26890">
            <v>2018</v>
          </cell>
          <cell r="E26890">
            <v>43465</v>
          </cell>
        </row>
        <row r="26891">
          <cell r="A26891">
            <v>43324</v>
          </cell>
          <cell r="B26891">
            <v>224</v>
          </cell>
          <cell r="C26891">
            <v>142</v>
          </cell>
          <cell r="D26891">
            <v>2018</v>
          </cell>
          <cell r="E26891">
            <v>43465</v>
          </cell>
        </row>
        <row r="26892">
          <cell r="A26892">
            <v>43325</v>
          </cell>
          <cell r="B26892">
            <v>225</v>
          </cell>
          <cell r="C26892">
            <v>141</v>
          </cell>
          <cell r="D26892">
            <v>2018</v>
          </cell>
          <cell r="E26892">
            <v>43465</v>
          </cell>
        </row>
        <row r="26893">
          <cell r="A26893">
            <v>43326</v>
          </cell>
          <cell r="B26893">
            <v>226</v>
          </cell>
          <cell r="C26893">
            <v>140</v>
          </cell>
          <cell r="D26893">
            <v>2018</v>
          </cell>
          <cell r="E26893">
            <v>43465</v>
          </cell>
        </row>
        <row r="26894">
          <cell r="A26894">
            <v>43327</v>
          </cell>
          <cell r="B26894">
            <v>227</v>
          </cell>
          <cell r="C26894">
            <v>139</v>
          </cell>
          <cell r="D26894">
            <v>2018</v>
          </cell>
          <cell r="E26894">
            <v>43465</v>
          </cell>
        </row>
        <row r="26895">
          <cell r="A26895">
            <v>43328</v>
          </cell>
          <cell r="B26895">
            <v>228</v>
          </cell>
          <cell r="C26895">
            <v>138</v>
          </cell>
          <cell r="D26895">
            <v>2018</v>
          </cell>
          <cell r="E26895">
            <v>43465</v>
          </cell>
        </row>
        <row r="26896">
          <cell r="A26896">
            <v>43329</v>
          </cell>
          <cell r="B26896">
            <v>229</v>
          </cell>
          <cell r="C26896">
            <v>137</v>
          </cell>
          <cell r="D26896">
            <v>2018</v>
          </cell>
          <cell r="E26896">
            <v>43465</v>
          </cell>
        </row>
        <row r="26897">
          <cell r="A26897">
            <v>43330</v>
          </cell>
          <cell r="B26897">
            <v>230</v>
          </cell>
          <cell r="C26897">
            <v>136</v>
          </cell>
          <cell r="D26897">
            <v>2018</v>
          </cell>
          <cell r="E26897">
            <v>43465</v>
          </cell>
        </row>
        <row r="26898">
          <cell r="A26898">
            <v>43331</v>
          </cell>
          <cell r="B26898">
            <v>231</v>
          </cell>
          <cell r="C26898">
            <v>135</v>
          </cell>
          <cell r="D26898">
            <v>2018</v>
          </cell>
          <cell r="E26898">
            <v>43465</v>
          </cell>
        </row>
        <row r="26899">
          <cell r="A26899">
            <v>43332</v>
          </cell>
          <cell r="B26899">
            <v>232</v>
          </cell>
          <cell r="C26899">
            <v>134</v>
          </cell>
          <cell r="D26899">
            <v>2018</v>
          </cell>
          <cell r="E26899">
            <v>43465</v>
          </cell>
        </row>
        <row r="26900">
          <cell r="A26900">
            <v>43333</v>
          </cell>
          <cell r="B26900">
            <v>233</v>
          </cell>
          <cell r="C26900">
            <v>133</v>
          </cell>
          <cell r="D26900">
            <v>2018</v>
          </cell>
          <cell r="E26900">
            <v>43465</v>
          </cell>
        </row>
        <row r="26901">
          <cell r="A26901">
            <v>43334</v>
          </cell>
          <cell r="B26901">
            <v>234</v>
          </cell>
          <cell r="C26901">
            <v>132</v>
          </cell>
          <cell r="D26901">
            <v>2018</v>
          </cell>
          <cell r="E26901">
            <v>43465</v>
          </cell>
        </row>
        <row r="26902">
          <cell r="A26902">
            <v>43335</v>
          </cell>
          <cell r="B26902">
            <v>235</v>
          </cell>
          <cell r="C26902">
            <v>131</v>
          </cell>
          <cell r="D26902">
            <v>2018</v>
          </cell>
          <cell r="E26902">
            <v>43465</v>
          </cell>
        </row>
        <row r="26903">
          <cell r="A26903">
            <v>43336</v>
          </cell>
          <cell r="B26903">
            <v>236</v>
          </cell>
          <cell r="C26903">
            <v>130</v>
          </cell>
          <cell r="D26903">
            <v>2018</v>
          </cell>
          <cell r="E26903">
            <v>43465</v>
          </cell>
        </row>
        <row r="26904">
          <cell r="A26904">
            <v>43337</v>
          </cell>
          <cell r="B26904">
            <v>237</v>
          </cell>
          <cell r="C26904">
            <v>129</v>
          </cell>
          <cell r="D26904">
            <v>2018</v>
          </cell>
          <cell r="E26904">
            <v>43465</v>
          </cell>
        </row>
        <row r="26905">
          <cell r="A26905">
            <v>43338</v>
          </cell>
          <cell r="B26905">
            <v>238</v>
          </cell>
          <cell r="C26905">
            <v>128</v>
          </cell>
          <cell r="D26905">
            <v>2018</v>
          </cell>
          <cell r="E26905">
            <v>43465</v>
          </cell>
        </row>
        <row r="26906">
          <cell r="A26906">
            <v>43339</v>
          </cell>
          <cell r="B26906">
            <v>239</v>
          </cell>
          <cell r="C26906">
            <v>127</v>
          </cell>
          <cell r="D26906">
            <v>2018</v>
          </cell>
          <cell r="E26906">
            <v>43465</v>
          </cell>
        </row>
        <row r="26907">
          <cell r="A26907">
            <v>43340</v>
          </cell>
          <cell r="B26907">
            <v>240</v>
          </cell>
          <cell r="C26907">
            <v>126</v>
          </cell>
          <cell r="D26907">
            <v>2018</v>
          </cell>
          <cell r="E26907">
            <v>43465</v>
          </cell>
        </row>
        <row r="26908">
          <cell r="A26908">
            <v>43341</v>
          </cell>
          <cell r="B26908">
            <v>241</v>
          </cell>
          <cell r="C26908">
            <v>125</v>
          </cell>
          <cell r="D26908">
            <v>2018</v>
          </cell>
          <cell r="E26908">
            <v>43465</v>
          </cell>
        </row>
        <row r="26909">
          <cell r="A26909">
            <v>43342</v>
          </cell>
          <cell r="B26909">
            <v>242</v>
          </cell>
          <cell r="C26909">
            <v>124</v>
          </cell>
          <cell r="D26909">
            <v>2018</v>
          </cell>
          <cell r="E26909">
            <v>43465</v>
          </cell>
        </row>
        <row r="26910">
          <cell r="A26910">
            <v>43343</v>
          </cell>
          <cell r="B26910">
            <v>243</v>
          </cell>
          <cell r="C26910">
            <v>123</v>
          </cell>
          <cell r="D26910">
            <v>2018</v>
          </cell>
          <cell r="E26910">
            <v>43465</v>
          </cell>
        </row>
        <row r="26911">
          <cell r="A26911">
            <v>43344</v>
          </cell>
          <cell r="B26911">
            <v>244</v>
          </cell>
          <cell r="C26911">
            <v>122</v>
          </cell>
          <cell r="D26911">
            <v>2018</v>
          </cell>
          <cell r="E26911">
            <v>43465</v>
          </cell>
        </row>
        <row r="26912">
          <cell r="A26912">
            <v>43345</v>
          </cell>
          <cell r="B26912">
            <v>245</v>
          </cell>
          <cell r="C26912">
            <v>121</v>
          </cell>
          <cell r="D26912">
            <v>2018</v>
          </cell>
          <cell r="E26912">
            <v>43465</v>
          </cell>
        </row>
        <row r="26913">
          <cell r="A26913">
            <v>43346</v>
          </cell>
          <cell r="B26913">
            <v>246</v>
          </cell>
          <cell r="C26913">
            <v>120</v>
          </cell>
          <cell r="D26913">
            <v>2018</v>
          </cell>
          <cell r="E26913">
            <v>43465</v>
          </cell>
        </row>
        <row r="26914">
          <cell r="A26914">
            <v>43347</v>
          </cell>
          <cell r="B26914">
            <v>247</v>
          </cell>
          <cell r="C26914">
            <v>119</v>
          </cell>
          <cell r="D26914">
            <v>2018</v>
          </cell>
          <cell r="E26914">
            <v>43465</v>
          </cell>
        </row>
        <row r="26915">
          <cell r="A26915">
            <v>43348</v>
          </cell>
          <cell r="B26915">
            <v>248</v>
          </cell>
          <cell r="C26915">
            <v>118</v>
          </cell>
          <cell r="D26915">
            <v>2018</v>
          </cell>
          <cell r="E26915">
            <v>43465</v>
          </cell>
        </row>
        <row r="26916">
          <cell r="A26916">
            <v>43349</v>
          </cell>
          <cell r="B26916">
            <v>249</v>
          </cell>
          <cell r="C26916">
            <v>117</v>
          </cell>
          <cell r="D26916">
            <v>2018</v>
          </cell>
          <cell r="E26916">
            <v>43465</v>
          </cell>
        </row>
        <row r="26917">
          <cell r="A26917">
            <v>43350</v>
          </cell>
          <cell r="B26917">
            <v>250</v>
          </cell>
          <cell r="C26917">
            <v>116</v>
          </cell>
          <cell r="D26917">
            <v>2018</v>
          </cell>
          <cell r="E26917">
            <v>43465</v>
          </cell>
        </row>
        <row r="26918">
          <cell r="A26918">
            <v>43351</v>
          </cell>
          <cell r="B26918">
            <v>251</v>
          </cell>
          <cell r="C26918">
            <v>115</v>
          </cell>
          <cell r="D26918">
            <v>2018</v>
          </cell>
          <cell r="E26918">
            <v>43465</v>
          </cell>
        </row>
        <row r="26919">
          <cell r="A26919">
            <v>43352</v>
          </cell>
          <cell r="B26919">
            <v>252</v>
          </cell>
          <cell r="C26919">
            <v>114</v>
          </cell>
          <cell r="D26919">
            <v>2018</v>
          </cell>
          <cell r="E26919">
            <v>43465</v>
          </cell>
        </row>
        <row r="26920">
          <cell r="A26920">
            <v>43353</v>
          </cell>
          <cell r="B26920">
            <v>253</v>
          </cell>
          <cell r="C26920">
            <v>113</v>
          </cell>
          <cell r="D26920">
            <v>2018</v>
          </cell>
          <cell r="E26920">
            <v>43465</v>
          </cell>
        </row>
        <row r="26921">
          <cell r="A26921">
            <v>43354</v>
          </cell>
          <cell r="B26921">
            <v>254</v>
          </cell>
          <cell r="C26921">
            <v>112</v>
          </cell>
          <cell r="D26921">
            <v>2018</v>
          </cell>
          <cell r="E26921">
            <v>43465</v>
          </cell>
        </row>
        <row r="26922">
          <cell r="A26922">
            <v>43355</v>
          </cell>
          <cell r="B26922">
            <v>255</v>
          </cell>
          <cell r="C26922">
            <v>111</v>
          </cell>
          <cell r="D26922">
            <v>2018</v>
          </cell>
          <cell r="E26922">
            <v>43465</v>
          </cell>
        </row>
        <row r="26923">
          <cell r="A26923">
            <v>43356</v>
          </cell>
          <cell r="B26923">
            <v>256</v>
          </cell>
          <cell r="C26923">
            <v>110</v>
          </cell>
          <cell r="D26923">
            <v>2018</v>
          </cell>
          <cell r="E26923">
            <v>43465</v>
          </cell>
        </row>
        <row r="26924">
          <cell r="A26924">
            <v>43357</v>
          </cell>
          <cell r="B26924">
            <v>257</v>
          </cell>
          <cell r="C26924">
            <v>109</v>
          </cell>
          <cell r="D26924">
            <v>2018</v>
          </cell>
          <cell r="E26924">
            <v>43465</v>
          </cell>
        </row>
        <row r="26925">
          <cell r="A26925">
            <v>43358</v>
          </cell>
          <cell r="B26925">
            <v>258</v>
          </cell>
          <cell r="C26925">
            <v>108</v>
          </cell>
          <cell r="D26925">
            <v>2018</v>
          </cell>
          <cell r="E26925">
            <v>43465</v>
          </cell>
        </row>
        <row r="26926">
          <cell r="A26926">
            <v>43359</v>
          </cell>
          <cell r="B26926">
            <v>259</v>
          </cell>
          <cell r="C26926">
            <v>107</v>
          </cell>
          <cell r="D26926">
            <v>2018</v>
          </cell>
          <cell r="E26926">
            <v>43465</v>
          </cell>
        </row>
        <row r="26927">
          <cell r="A26927">
            <v>43360</v>
          </cell>
          <cell r="B26927">
            <v>260</v>
          </cell>
          <cell r="C26927">
            <v>106</v>
          </cell>
          <cell r="D26927">
            <v>2018</v>
          </cell>
          <cell r="E26927">
            <v>43465</v>
          </cell>
        </row>
        <row r="26928">
          <cell r="A26928">
            <v>43361</v>
          </cell>
          <cell r="B26928">
            <v>261</v>
          </cell>
          <cell r="C26928">
            <v>105</v>
          </cell>
          <cell r="D26928">
            <v>2018</v>
          </cell>
          <cell r="E26928">
            <v>43465</v>
          </cell>
        </row>
        <row r="26929">
          <cell r="A26929">
            <v>43362</v>
          </cell>
          <cell r="B26929">
            <v>262</v>
          </cell>
          <cell r="C26929">
            <v>104</v>
          </cell>
          <cell r="D26929">
            <v>2018</v>
          </cell>
          <cell r="E26929">
            <v>43465</v>
          </cell>
        </row>
        <row r="26930">
          <cell r="A26930">
            <v>43363</v>
          </cell>
          <cell r="B26930">
            <v>263</v>
          </cell>
          <cell r="C26930">
            <v>103</v>
          </cell>
          <cell r="D26930">
            <v>2018</v>
          </cell>
          <cell r="E26930">
            <v>43465</v>
          </cell>
        </row>
        <row r="26931">
          <cell r="A26931">
            <v>43364</v>
          </cell>
          <cell r="B26931">
            <v>264</v>
          </cell>
          <cell r="C26931">
            <v>102</v>
          </cell>
          <cell r="D26931">
            <v>2018</v>
          </cell>
          <cell r="E26931">
            <v>43465</v>
          </cell>
        </row>
        <row r="26932">
          <cell r="A26932">
            <v>43365</v>
          </cell>
          <cell r="B26932">
            <v>265</v>
          </cell>
          <cell r="C26932">
            <v>101</v>
          </cell>
          <cell r="D26932">
            <v>2018</v>
          </cell>
          <cell r="E26932">
            <v>43465</v>
          </cell>
        </row>
        <row r="26933">
          <cell r="A26933">
            <v>43366</v>
          </cell>
          <cell r="B26933">
            <v>266</v>
          </cell>
          <cell r="C26933">
            <v>100</v>
          </cell>
          <cell r="D26933">
            <v>2018</v>
          </cell>
          <cell r="E26933">
            <v>43465</v>
          </cell>
        </row>
        <row r="26934">
          <cell r="A26934">
            <v>43367</v>
          </cell>
          <cell r="B26934">
            <v>267</v>
          </cell>
          <cell r="C26934">
            <v>99</v>
          </cell>
          <cell r="D26934">
            <v>2018</v>
          </cell>
          <cell r="E26934">
            <v>43465</v>
          </cell>
        </row>
        <row r="26935">
          <cell r="A26935">
            <v>43368</v>
          </cell>
          <cell r="B26935">
            <v>268</v>
          </cell>
          <cell r="C26935">
            <v>98</v>
          </cell>
          <cell r="D26935">
            <v>2018</v>
          </cell>
          <cell r="E26935">
            <v>43465</v>
          </cell>
        </row>
        <row r="26936">
          <cell r="A26936">
            <v>43369</v>
          </cell>
          <cell r="B26936">
            <v>269</v>
          </cell>
          <cell r="C26936">
            <v>97</v>
          </cell>
          <cell r="D26936">
            <v>2018</v>
          </cell>
          <cell r="E26936">
            <v>43465</v>
          </cell>
        </row>
        <row r="26937">
          <cell r="A26937">
            <v>43370</v>
          </cell>
          <cell r="B26937">
            <v>270</v>
          </cell>
          <cell r="C26937">
            <v>96</v>
          </cell>
          <cell r="D26937">
            <v>2018</v>
          </cell>
          <cell r="E26937">
            <v>43465</v>
          </cell>
        </row>
        <row r="26938">
          <cell r="A26938">
            <v>43371</v>
          </cell>
          <cell r="B26938">
            <v>271</v>
          </cell>
          <cell r="C26938">
            <v>95</v>
          </cell>
          <cell r="D26938">
            <v>2018</v>
          </cell>
          <cell r="E26938">
            <v>43465</v>
          </cell>
        </row>
        <row r="26939">
          <cell r="A26939">
            <v>43372</v>
          </cell>
          <cell r="B26939">
            <v>272</v>
          </cell>
          <cell r="C26939">
            <v>94</v>
          </cell>
          <cell r="D26939">
            <v>2018</v>
          </cell>
          <cell r="E26939">
            <v>43465</v>
          </cell>
        </row>
        <row r="26940">
          <cell r="A26940">
            <v>43373</v>
          </cell>
          <cell r="B26940">
            <v>273</v>
          </cell>
          <cell r="C26940">
            <v>93</v>
          </cell>
          <cell r="D26940">
            <v>2018</v>
          </cell>
          <cell r="E26940">
            <v>43465</v>
          </cell>
        </row>
        <row r="26941">
          <cell r="A26941">
            <v>43374</v>
          </cell>
          <cell r="B26941">
            <v>274</v>
          </cell>
          <cell r="C26941">
            <v>92</v>
          </cell>
          <cell r="D26941">
            <v>2018</v>
          </cell>
          <cell r="E26941">
            <v>43465</v>
          </cell>
        </row>
        <row r="26942">
          <cell r="A26942">
            <v>43375</v>
          </cell>
          <cell r="B26942">
            <v>275</v>
          </cell>
          <cell r="C26942">
            <v>91</v>
          </cell>
          <cell r="D26942">
            <v>2018</v>
          </cell>
          <cell r="E26942">
            <v>43465</v>
          </cell>
        </row>
        <row r="26943">
          <cell r="A26943">
            <v>43376</v>
          </cell>
          <cell r="B26943">
            <v>276</v>
          </cell>
          <cell r="C26943">
            <v>90</v>
          </cell>
          <cell r="D26943">
            <v>2018</v>
          </cell>
          <cell r="E26943">
            <v>43465</v>
          </cell>
        </row>
        <row r="26944">
          <cell r="A26944">
            <v>43377</v>
          </cell>
          <cell r="B26944">
            <v>277</v>
          </cell>
          <cell r="C26944">
            <v>89</v>
          </cell>
          <cell r="D26944">
            <v>2018</v>
          </cell>
          <cell r="E26944">
            <v>43465</v>
          </cell>
        </row>
        <row r="26945">
          <cell r="A26945">
            <v>43378</v>
          </cell>
          <cell r="B26945">
            <v>278</v>
          </cell>
          <cell r="C26945">
            <v>88</v>
          </cell>
          <cell r="D26945">
            <v>2018</v>
          </cell>
          <cell r="E26945">
            <v>43465</v>
          </cell>
        </row>
        <row r="26946">
          <cell r="A26946">
            <v>43379</v>
          </cell>
          <cell r="B26946">
            <v>279</v>
          </cell>
          <cell r="C26946">
            <v>87</v>
          </cell>
          <cell r="D26946">
            <v>2018</v>
          </cell>
          <cell r="E26946">
            <v>43465</v>
          </cell>
        </row>
        <row r="26947">
          <cell r="A26947">
            <v>43380</v>
          </cell>
          <cell r="B26947">
            <v>280</v>
          </cell>
          <cell r="C26947">
            <v>86</v>
          </cell>
          <cell r="D26947">
            <v>2018</v>
          </cell>
          <cell r="E26947">
            <v>43465</v>
          </cell>
        </row>
        <row r="26948">
          <cell r="A26948">
            <v>43381</v>
          </cell>
          <cell r="B26948">
            <v>281</v>
          </cell>
          <cell r="C26948">
            <v>85</v>
          </cell>
          <cell r="D26948">
            <v>2018</v>
          </cell>
          <cell r="E26948">
            <v>43465</v>
          </cell>
        </row>
        <row r="26949">
          <cell r="A26949">
            <v>43382</v>
          </cell>
          <cell r="B26949">
            <v>282</v>
          </cell>
          <cell r="C26949">
            <v>84</v>
          </cell>
          <cell r="D26949">
            <v>2018</v>
          </cell>
          <cell r="E26949">
            <v>43465</v>
          </cell>
        </row>
        <row r="26950">
          <cell r="A26950">
            <v>43383</v>
          </cell>
          <cell r="B26950">
            <v>283</v>
          </cell>
          <cell r="C26950">
            <v>83</v>
          </cell>
          <cell r="D26950">
            <v>2018</v>
          </cell>
          <cell r="E26950">
            <v>43465</v>
          </cell>
        </row>
        <row r="26951">
          <cell r="A26951">
            <v>43384</v>
          </cell>
          <cell r="B26951">
            <v>284</v>
          </cell>
          <cell r="C26951">
            <v>82</v>
          </cell>
          <cell r="D26951">
            <v>2018</v>
          </cell>
          <cell r="E26951">
            <v>43465</v>
          </cell>
        </row>
        <row r="26952">
          <cell r="A26952">
            <v>43385</v>
          </cell>
          <cell r="B26952">
            <v>285</v>
          </cell>
          <cell r="C26952">
            <v>81</v>
          </cell>
          <cell r="D26952">
            <v>2018</v>
          </cell>
          <cell r="E26952">
            <v>43465</v>
          </cell>
        </row>
        <row r="26953">
          <cell r="A26953">
            <v>43386</v>
          </cell>
          <cell r="B26953">
            <v>286</v>
          </cell>
          <cell r="C26953">
            <v>80</v>
          </cell>
          <cell r="D26953">
            <v>2018</v>
          </cell>
          <cell r="E26953">
            <v>43465</v>
          </cell>
        </row>
        <row r="26954">
          <cell r="A26954">
            <v>43387</v>
          </cell>
          <cell r="B26954">
            <v>287</v>
          </cell>
          <cell r="C26954">
            <v>79</v>
          </cell>
          <cell r="D26954">
            <v>2018</v>
          </cell>
          <cell r="E26954">
            <v>43465</v>
          </cell>
        </row>
        <row r="26955">
          <cell r="A26955">
            <v>43388</v>
          </cell>
          <cell r="B26955">
            <v>288</v>
          </cell>
          <cell r="C26955">
            <v>78</v>
          </cell>
          <cell r="D26955">
            <v>2018</v>
          </cell>
          <cell r="E26955">
            <v>43465</v>
          </cell>
        </row>
        <row r="26956">
          <cell r="A26956">
            <v>43389</v>
          </cell>
          <cell r="B26956">
            <v>289</v>
          </cell>
          <cell r="C26956">
            <v>77</v>
          </cell>
          <cell r="D26956">
            <v>2018</v>
          </cell>
          <cell r="E26956">
            <v>43465</v>
          </cell>
        </row>
        <row r="26957">
          <cell r="A26957">
            <v>43390</v>
          </cell>
          <cell r="B26957">
            <v>290</v>
          </cell>
          <cell r="C26957">
            <v>76</v>
          </cell>
          <cell r="D26957">
            <v>2018</v>
          </cell>
          <cell r="E26957">
            <v>43465</v>
          </cell>
        </row>
        <row r="26958">
          <cell r="A26958">
            <v>43391</v>
          </cell>
          <cell r="B26958">
            <v>291</v>
          </cell>
          <cell r="C26958">
            <v>75</v>
          </cell>
          <cell r="D26958">
            <v>2018</v>
          </cell>
          <cell r="E26958">
            <v>43465</v>
          </cell>
        </row>
        <row r="26959">
          <cell r="A26959">
            <v>43392</v>
          </cell>
          <cell r="B26959">
            <v>292</v>
          </cell>
          <cell r="C26959">
            <v>74</v>
          </cell>
          <cell r="D26959">
            <v>2018</v>
          </cell>
          <cell r="E26959">
            <v>43465</v>
          </cell>
        </row>
        <row r="26960">
          <cell r="A26960">
            <v>43393</v>
          </cell>
          <cell r="B26960">
            <v>293</v>
          </cell>
          <cell r="C26960">
            <v>73</v>
          </cell>
          <cell r="D26960">
            <v>2018</v>
          </cell>
          <cell r="E26960">
            <v>43465</v>
          </cell>
        </row>
        <row r="26961">
          <cell r="A26961">
            <v>43394</v>
          </cell>
          <cell r="B26961">
            <v>294</v>
          </cell>
          <cell r="C26961">
            <v>72</v>
          </cell>
          <cell r="D26961">
            <v>2018</v>
          </cell>
          <cell r="E26961">
            <v>43465</v>
          </cell>
        </row>
        <row r="26962">
          <cell r="A26962">
            <v>43395</v>
          </cell>
          <cell r="B26962">
            <v>295</v>
          </cell>
          <cell r="C26962">
            <v>71</v>
          </cell>
          <cell r="D26962">
            <v>2018</v>
          </cell>
          <cell r="E26962">
            <v>43465</v>
          </cell>
        </row>
        <row r="26963">
          <cell r="A26963">
            <v>43396</v>
          </cell>
          <cell r="B26963">
            <v>296</v>
          </cell>
          <cell r="C26963">
            <v>70</v>
          </cell>
          <cell r="D26963">
            <v>2018</v>
          </cell>
          <cell r="E26963">
            <v>43465</v>
          </cell>
        </row>
        <row r="26964">
          <cell r="A26964">
            <v>43397</v>
          </cell>
          <cell r="B26964">
            <v>297</v>
          </cell>
          <cell r="C26964">
            <v>69</v>
          </cell>
          <cell r="D26964">
            <v>2018</v>
          </cell>
          <cell r="E26964">
            <v>43465</v>
          </cell>
        </row>
        <row r="26965">
          <cell r="A26965">
            <v>43398</v>
          </cell>
          <cell r="B26965">
            <v>298</v>
          </cell>
          <cell r="C26965">
            <v>68</v>
          </cell>
          <cell r="D26965">
            <v>2018</v>
          </cell>
          <cell r="E26965">
            <v>43465</v>
          </cell>
        </row>
        <row r="26966">
          <cell r="A26966">
            <v>43399</v>
          </cell>
          <cell r="B26966">
            <v>299</v>
          </cell>
          <cell r="C26966">
            <v>67</v>
          </cell>
          <cell r="D26966">
            <v>2018</v>
          </cell>
          <cell r="E26966">
            <v>43465</v>
          </cell>
        </row>
        <row r="26967">
          <cell r="A26967">
            <v>43400</v>
          </cell>
          <cell r="B26967">
            <v>300</v>
          </cell>
          <cell r="C26967">
            <v>66</v>
          </cell>
          <cell r="D26967">
            <v>2018</v>
          </cell>
          <cell r="E26967">
            <v>43465</v>
          </cell>
        </row>
        <row r="26968">
          <cell r="A26968">
            <v>43401</v>
          </cell>
          <cell r="B26968">
            <v>301</v>
          </cell>
          <cell r="C26968">
            <v>65</v>
          </cell>
          <cell r="D26968">
            <v>2018</v>
          </cell>
          <cell r="E26968">
            <v>43465</v>
          </cell>
        </row>
        <row r="26969">
          <cell r="A26969">
            <v>43402</v>
          </cell>
          <cell r="B26969">
            <v>302</v>
          </cell>
          <cell r="C26969">
            <v>64</v>
          </cell>
          <cell r="D26969">
            <v>2018</v>
          </cell>
          <cell r="E26969">
            <v>43465</v>
          </cell>
        </row>
        <row r="26970">
          <cell r="A26970">
            <v>43403</v>
          </cell>
          <cell r="B26970">
            <v>303</v>
          </cell>
          <cell r="C26970">
            <v>63</v>
          </cell>
          <cell r="D26970">
            <v>2018</v>
          </cell>
          <cell r="E26970">
            <v>43465</v>
          </cell>
        </row>
        <row r="26971">
          <cell r="A26971">
            <v>43404</v>
          </cell>
          <cell r="B26971">
            <v>304</v>
          </cell>
          <cell r="C26971">
            <v>62</v>
          </cell>
          <cell r="D26971">
            <v>2018</v>
          </cell>
          <cell r="E26971">
            <v>43465</v>
          </cell>
        </row>
        <row r="26972">
          <cell r="A26972">
            <v>43405</v>
          </cell>
          <cell r="B26972">
            <v>305</v>
          </cell>
          <cell r="C26972">
            <v>61</v>
          </cell>
          <cell r="D26972">
            <v>2018</v>
          </cell>
          <cell r="E26972">
            <v>43465</v>
          </cell>
        </row>
        <row r="26973">
          <cell r="A26973">
            <v>43406</v>
          </cell>
          <cell r="B26973">
            <v>306</v>
          </cell>
          <cell r="C26973">
            <v>60</v>
          </cell>
          <cell r="D26973">
            <v>2018</v>
          </cell>
          <cell r="E26973">
            <v>43465</v>
          </cell>
        </row>
        <row r="26974">
          <cell r="A26974">
            <v>43407</v>
          </cell>
          <cell r="B26974">
            <v>307</v>
          </cell>
          <cell r="C26974">
            <v>59</v>
          </cell>
          <cell r="D26974">
            <v>2018</v>
          </cell>
          <cell r="E26974">
            <v>43465</v>
          </cell>
        </row>
        <row r="26975">
          <cell r="A26975">
            <v>43408</v>
          </cell>
          <cell r="B26975">
            <v>308</v>
          </cell>
          <cell r="C26975">
            <v>58</v>
          </cell>
          <cell r="D26975">
            <v>2018</v>
          </cell>
          <cell r="E26975">
            <v>43465</v>
          </cell>
        </row>
        <row r="26976">
          <cell r="A26976">
            <v>43409</v>
          </cell>
          <cell r="B26976">
            <v>309</v>
          </cell>
          <cell r="C26976">
            <v>57</v>
          </cell>
          <cell r="D26976">
            <v>2018</v>
          </cell>
          <cell r="E26976">
            <v>43465</v>
          </cell>
        </row>
        <row r="26977">
          <cell r="A26977">
            <v>43410</v>
          </cell>
          <cell r="B26977">
            <v>310</v>
          </cell>
          <cell r="C26977">
            <v>56</v>
          </cell>
          <cell r="D26977">
            <v>2018</v>
          </cell>
          <cell r="E26977">
            <v>43465</v>
          </cell>
        </row>
        <row r="26978">
          <cell r="A26978">
            <v>43411</v>
          </cell>
          <cell r="B26978">
            <v>311</v>
          </cell>
          <cell r="C26978">
            <v>55</v>
          </cell>
          <cell r="D26978">
            <v>2018</v>
          </cell>
          <cell r="E26978">
            <v>43465</v>
          </cell>
        </row>
        <row r="26979">
          <cell r="A26979">
            <v>43412</v>
          </cell>
          <cell r="B26979">
            <v>312</v>
          </cell>
          <cell r="C26979">
            <v>54</v>
          </cell>
          <cell r="D26979">
            <v>2018</v>
          </cell>
          <cell r="E26979">
            <v>43465</v>
          </cell>
        </row>
        <row r="26980">
          <cell r="A26980">
            <v>43413</v>
          </cell>
          <cell r="B26980">
            <v>313</v>
          </cell>
          <cell r="C26980">
            <v>53</v>
          </cell>
          <cell r="D26980">
            <v>2018</v>
          </cell>
          <cell r="E26980">
            <v>43465</v>
          </cell>
        </row>
        <row r="26981">
          <cell r="A26981">
            <v>43414</v>
          </cell>
          <cell r="B26981">
            <v>314</v>
          </cell>
          <cell r="C26981">
            <v>52</v>
          </cell>
          <cell r="D26981">
            <v>2018</v>
          </cell>
          <cell r="E26981">
            <v>43465</v>
          </cell>
        </row>
        <row r="26982">
          <cell r="A26982">
            <v>43415</v>
          </cell>
          <cell r="B26982">
            <v>315</v>
          </cell>
          <cell r="C26982">
            <v>51</v>
          </cell>
          <cell r="D26982">
            <v>2018</v>
          </cell>
          <cell r="E26982">
            <v>43465</v>
          </cell>
        </row>
        <row r="26983">
          <cell r="A26983">
            <v>43416</v>
          </cell>
          <cell r="B26983">
            <v>316</v>
          </cell>
          <cell r="C26983">
            <v>50</v>
          </cell>
          <cell r="D26983">
            <v>2018</v>
          </cell>
          <cell r="E26983">
            <v>43465</v>
          </cell>
        </row>
        <row r="26984">
          <cell r="A26984">
            <v>43417</v>
          </cell>
          <cell r="B26984">
            <v>317</v>
          </cell>
          <cell r="C26984">
            <v>49</v>
          </cell>
          <cell r="D26984">
            <v>2018</v>
          </cell>
          <cell r="E26984">
            <v>43465</v>
          </cell>
        </row>
        <row r="26985">
          <cell r="A26985">
            <v>43418</v>
          </cell>
          <cell r="B26985">
            <v>318</v>
          </cell>
          <cell r="C26985">
            <v>48</v>
          </cell>
          <cell r="D26985">
            <v>2018</v>
          </cell>
          <cell r="E26985">
            <v>43465</v>
          </cell>
        </row>
        <row r="26986">
          <cell r="A26986">
            <v>43419</v>
          </cell>
          <cell r="B26986">
            <v>319</v>
          </cell>
          <cell r="C26986">
            <v>47</v>
          </cell>
          <cell r="D26986">
            <v>2018</v>
          </cell>
          <cell r="E26986">
            <v>43465</v>
          </cell>
        </row>
        <row r="26987">
          <cell r="A26987">
            <v>43420</v>
          </cell>
          <cell r="B26987">
            <v>320</v>
          </cell>
          <cell r="C26987">
            <v>46</v>
          </cell>
          <cell r="D26987">
            <v>2018</v>
          </cell>
          <cell r="E26987">
            <v>43465</v>
          </cell>
        </row>
        <row r="26988">
          <cell r="A26988">
            <v>43421</v>
          </cell>
          <cell r="B26988">
            <v>321</v>
          </cell>
          <cell r="C26988">
            <v>45</v>
          </cell>
          <cell r="D26988">
            <v>2018</v>
          </cell>
          <cell r="E26988">
            <v>43465</v>
          </cell>
        </row>
        <row r="26989">
          <cell r="A26989">
            <v>43422</v>
          </cell>
          <cell r="B26989">
            <v>322</v>
          </cell>
          <cell r="C26989">
            <v>44</v>
          </cell>
          <cell r="D26989">
            <v>2018</v>
          </cell>
          <cell r="E26989">
            <v>43465</v>
          </cell>
        </row>
        <row r="26990">
          <cell r="A26990">
            <v>43423</v>
          </cell>
          <cell r="B26990">
            <v>323</v>
          </cell>
          <cell r="C26990">
            <v>43</v>
          </cell>
          <cell r="D26990">
            <v>2018</v>
          </cell>
          <cell r="E26990">
            <v>43465</v>
          </cell>
        </row>
        <row r="26991">
          <cell r="A26991">
            <v>43424</v>
          </cell>
          <cell r="B26991">
            <v>324</v>
          </cell>
          <cell r="C26991">
            <v>42</v>
          </cell>
          <cell r="D26991">
            <v>2018</v>
          </cell>
          <cell r="E26991">
            <v>43465</v>
          </cell>
        </row>
        <row r="26992">
          <cell r="A26992">
            <v>43425</v>
          </cell>
          <cell r="B26992">
            <v>325</v>
          </cell>
          <cell r="C26992">
            <v>41</v>
          </cell>
          <cell r="D26992">
            <v>2018</v>
          </cell>
          <cell r="E26992">
            <v>43465</v>
          </cell>
        </row>
        <row r="26993">
          <cell r="A26993">
            <v>43426</v>
          </cell>
          <cell r="B26993">
            <v>326</v>
          </cell>
          <cell r="C26993">
            <v>40</v>
          </cell>
          <cell r="D26993">
            <v>2018</v>
          </cell>
          <cell r="E26993">
            <v>43465</v>
          </cell>
        </row>
        <row r="26994">
          <cell r="A26994">
            <v>43427</v>
          </cell>
          <cell r="B26994">
            <v>327</v>
          </cell>
          <cell r="C26994">
            <v>39</v>
          </cell>
          <cell r="D26994">
            <v>2018</v>
          </cell>
          <cell r="E26994">
            <v>43465</v>
          </cell>
        </row>
        <row r="26995">
          <cell r="A26995">
            <v>43428</v>
          </cell>
          <cell r="B26995">
            <v>328</v>
          </cell>
          <cell r="C26995">
            <v>38</v>
          </cell>
          <cell r="D26995">
            <v>2018</v>
          </cell>
          <cell r="E26995">
            <v>43465</v>
          </cell>
        </row>
        <row r="26996">
          <cell r="A26996">
            <v>43429</v>
          </cell>
          <cell r="B26996">
            <v>329</v>
          </cell>
          <cell r="C26996">
            <v>37</v>
          </cell>
          <cell r="D26996">
            <v>2018</v>
          </cell>
          <cell r="E26996">
            <v>43465</v>
          </cell>
        </row>
        <row r="26997">
          <cell r="A26997">
            <v>43430</v>
          </cell>
          <cell r="B26997">
            <v>330</v>
          </cell>
          <cell r="C26997">
            <v>36</v>
          </cell>
          <cell r="D26997">
            <v>2018</v>
          </cell>
          <cell r="E26997">
            <v>43465</v>
          </cell>
        </row>
        <row r="26998">
          <cell r="A26998">
            <v>43431</v>
          </cell>
          <cell r="B26998">
            <v>331</v>
          </cell>
          <cell r="C26998">
            <v>35</v>
          </cell>
          <cell r="D26998">
            <v>2018</v>
          </cell>
          <cell r="E26998">
            <v>43465</v>
          </cell>
        </row>
        <row r="26999">
          <cell r="A26999">
            <v>43432</v>
          </cell>
          <cell r="B26999">
            <v>332</v>
          </cell>
          <cell r="C26999">
            <v>34</v>
          </cell>
          <cell r="D26999">
            <v>2018</v>
          </cell>
          <cell r="E26999">
            <v>43465</v>
          </cell>
        </row>
        <row r="27000">
          <cell r="A27000">
            <v>43433</v>
          </cell>
          <cell r="B27000">
            <v>333</v>
          </cell>
          <cell r="C27000">
            <v>33</v>
          </cell>
          <cell r="D27000">
            <v>2018</v>
          </cell>
          <cell r="E27000">
            <v>43465</v>
          </cell>
        </row>
        <row r="27001">
          <cell r="A27001">
            <v>43434</v>
          </cell>
          <cell r="B27001">
            <v>334</v>
          </cell>
          <cell r="C27001">
            <v>32</v>
          </cell>
          <cell r="D27001">
            <v>2018</v>
          </cell>
          <cell r="E27001">
            <v>43465</v>
          </cell>
        </row>
        <row r="27002">
          <cell r="A27002">
            <v>43435</v>
          </cell>
          <cell r="B27002">
            <v>335</v>
          </cell>
          <cell r="C27002">
            <v>31</v>
          </cell>
          <cell r="D27002">
            <v>2018</v>
          </cell>
          <cell r="E27002">
            <v>43465</v>
          </cell>
        </row>
        <row r="27003">
          <cell r="A27003">
            <v>43436</v>
          </cell>
          <cell r="B27003">
            <v>336</v>
          </cell>
          <cell r="C27003">
            <v>30</v>
          </cell>
          <cell r="D27003">
            <v>2018</v>
          </cell>
          <cell r="E27003">
            <v>43465</v>
          </cell>
        </row>
        <row r="27004">
          <cell r="A27004">
            <v>43437</v>
          </cell>
          <cell r="B27004">
            <v>337</v>
          </cell>
          <cell r="C27004">
            <v>29</v>
          </cell>
          <cell r="D27004">
            <v>2018</v>
          </cell>
          <cell r="E27004">
            <v>43465</v>
          </cell>
        </row>
        <row r="27005">
          <cell r="A27005">
            <v>43438</v>
          </cell>
          <cell r="B27005">
            <v>338</v>
          </cell>
          <cell r="C27005">
            <v>28</v>
          </cell>
          <cell r="D27005">
            <v>2018</v>
          </cell>
          <cell r="E27005">
            <v>43465</v>
          </cell>
        </row>
        <row r="27006">
          <cell r="A27006">
            <v>43439</v>
          </cell>
          <cell r="B27006">
            <v>339</v>
          </cell>
          <cell r="C27006">
            <v>27</v>
          </cell>
          <cell r="D27006">
            <v>2018</v>
          </cell>
          <cell r="E27006">
            <v>43465</v>
          </cell>
        </row>
        <row r="27007">
          <cell r="A27007">
            <v>43440</v>
          </cell>
          <cell r="B27007">
            <v>340</v>
          </cell>
          <cell r="C27007">
            <v>26</v>
          </cell>
          <cell r="D27007">
            <v>2018</v>
          </cell>
          <cell r="E27007">
            <v>43465</v>
          </cell>
        </row>
        <row r="27008">
          <cell r="A27008">
            <v>43441</v>
          </cell>
          <cell r="B27008">
            <v>341</v>
          </cell>
          <cell r="C27008">
            <v>25</v>
          </cell>
          <cell r="D27008">
            <v>2018</v>
          </cell>
          <cell r="E27008">
            <v>43465</v>
          </cell>
        </row>
        <row r="27009">
          <cell r="A27009">
            <v>43442</v>
          </cell>
          <cell r="B27009">
            <v>342</v>
          </cell>
          <cell r="C27009">
            <v>24</v>
          </cell>
          <cell r="D27009">
            <v>2018</v>
          </cell>
          <cell r="E27009">
            <v>43465</v>
          </cell>
        </row>
        <row r="27010">
          <cell r="A27010">
            <v>43443</v>
          </cell>
          <cell r="B27010">
            <v>343</v>
          </cell>
          <cell r="C27010">
            <v>23</v>
          </cell>
          <cell r="D27010">
            <v>2018</v>
          </cell>
          <cell r="E27010">
            <v>43465</v>
          </cell>
        </row>
        <row r="27011">
          <cell r="A27011">
            <v>43444</v>
          </cell>
          <cell r="B27011">
            <v>344</v>
          </cell>
          <cell r="C27011">
            <v>22</v>
          </cell>
          <cell r="D27011">
            <v>2018</v>
          </cell>
          <cell r="E27011">
            <v>43465</v>
          </cell>
        </row>
        <row r="27012">
          <cell r="A27012">
            <v>43445</v>
          </cell>
          <cell r="B27012">
            <v>345</v>
          </cell>
          <cell r="C27012">
            <v>21</v>
          </cell>
          <cell r="D27012">
            <v>2018</v>
          </cell>
          <cell r="E27012">
            <v>43465</v>
          </cell>
        </row>
        <row r="27013">
          <cell r="A27013">
            <v>43446</v>
          </cell>
          <cell r="B27013">
            <v>346</v>
          </cell>
          <cell r="C27013">
            <v>20</v>
          </cell>
          <cell r="D27013">
            <v>2018</v>
          </cell>
          <cell r="E27013">
            <v>43465</v>
          </cell>
        </row>
        <row r="27014">
          <cell r="A27014">
            <v>43447</v>
          </cell>
          <cell r="B27014">
            <v>347</v>
          </cell>
          <cell r="C27014">
            <v>19</v>
          </cell>
          <cell r="D27014">
            <v>2018</v>
          </cell>
          <cell r="E27014">
            <v>43465</v>
          </cell>
        </row>
        <row r="27015">
          <cell r="A27015">
            <v>43448</v>
          </cell>
          <cell r="B27015">
            <v>348</v>
          </cell>
          <cell r="C27015">
            <v>18</v>
          </cell>
          <cell r="D27015">
            <v>2018</v>
          </cell>
          <cell r="E27015">
            <v>43465</v>
          </cell>
        </row>
        <row r="27016">
          <cell r="A27016">
            <v>43449</v>
          </cell>
          <cell r="B27016">
            <v>349</v>
          </cell>
          <cell r="C27016">
            <v>17</v>
          </cell>
          <cell r="D27016">
            <v>2018</v>
          </cell>
          <cell r="E27016">
            <v>43465</v>
          </cell>
        </row>
        <row r="27017">
          <cell r="A27017">
            <v>43450</v>
          </cell>
          <cell r="B27017">
            <v>350</v>
          </cell>
          <cell r="C27017">
            <v>16</v>
          </cell>
          <cell r="D27017">
            <v>2018</v>
          </cell>
          <cell r="E27017">
            <v>43465</v>
          </cell>
        </row>
        <row r="27018">
          <cell r="A27018">
            <v>43451</v>
          </cell>
          <cell r="B27018">
            <v>351</v>
          </cell>
          <cell r="C27018">
            <v>15</v>
          </cell>
          <cell r="D27018">
            <v>2018</v>
          </cell>
          <cell r="E27018">
            <v>43465</v>
          </cell>
        </row>
        <row r="27019">
          <cell r="A27019">
            <v>43452</v>
          </cell>
          <cell r="B27019">
            <v>352</v>
          </cell>
          <cell r="C27019">
            <v>14</v>
          </cell>
          <cell r="D27019">
            <v>2018</v>
          </cell>
          <cell r="E27019">
            <v>43465</v>
          </cell>
        </row>
        <row r="27020">
          <cell r="A27020">
            <v>43453</v>
          </cell>
          <cell r="B27020">
            <v>353</v>
          </cell>
          <cell r="C27020">
            <v>13</v>
          </cell>
          <cell r="D27020">
            <v>2018</v>
          </cell>
          <cell r="E27020">
            <v>43465</v>
          </cell>
        </row>
        <row r="27021">
          <cell r="A27021">
            <v>43454</v>
          </cell>
          <cell r="B27021">
            <v>354</v>
          </cell>
          <cell r="C27021">
            <v>12</v>
          </cell>
          <cell r="D27021">
            <v>2018</v>
          </cell>
          <cell r="E27021">
            <v>43465</v>
          </cell>
        </row>
        <row r="27022">
          <cell r="A27022">
            <v>43455</v>
          </cell>
          <cell r="B27022">
            <v>355</v>
          </cell>
          <cell r="C27022">
            <v>11</v>
          </cell>
          <cell r="D27022">
            <v>2018</v>
          </cell>
          <cell r="E27022">
            <v>43465</v>
          </cell>
        </row>
        <row r="27023">
          <cell r="A27023">
            <v>43456</v>
          </cell>
          <cell r="B27023">
            <v>356</v>
          </cell>
          <cell r="C27023">
            <v>10</v>
          </cell>
          <cell r="D27023">
            <v>2018</v>
          </cell>
          <cell r="E27023">
            <v>43465</v>
          </cell>
        </row>
        <row r="27024">
          <cell r="A27024">
            <v>43457</v>
          </cell>
          <cell r="B27024">
            <v>357</v>
          </cell>
          <cell r="C27024">
            <v>9</v>
          </cell>
          <cell r="D27024">
            <v>2018</v>
          </cell>
          <cell r="E27024">
            <v>43465</v>
          </cell>
        </row>
        <row r="27025">
          <cell r="A27025">
            <v>43458</v>
          </cell>
          <cell r="B27025">
            <v>358</v>
          </cell>
          <cell r="C27025">
            <v>8</v>
          </cell>
          <cell r="D27025">
            <v>2018</v>
          </cell>
          <cell r="E27025">
            <v>43465</v>
          </cell>
        </row>
        <row r="27026">
          <cell r="A27026">
            <v>43459</v>
          </cell>
          <cell r="B27026">
            <v>359</v>
          </cell>
          <cell r="C27026">
            <v>7</v>
          </cell>
          <cell r="D27026">
            <v>2018</v>
          </cell>
          <cell r="E27026">
            <v>43465</v>
          </cell>
        </row>
        <row r="27027">
          <cell r="A27027">
            <v>43460</v>
          </cell>
          <cell r="B27027">
            <v>360</v>
          </cell>
          <cell r="C27027">
            <v>6</v>
          </cell>
          <cell r="D27027">
            <v>2018</v>
          </cell>
          <cell r="E27027">
            <v>43465</v>
          </cell>
        </row>
        <row r="27028">
          <cell r="A27028">
            <v>43461</v>
          </cell>
          <cell r="B27028">
            <v>361</v>
          </cell>
          <cell r="C27028">
            <v>5</v>
          </cell>
          <cell r="D27028">
            <v>2018</v>
          </cell>
          <cell r="E27028">
            <v>43465</v>
          </cell>
        </row>
        <row r="27029">
          <cell r="A27029">
            <v>43462</v>
          </cell>
          <cell r="B27029">
            <v>362</v>
          </cell>
          <cell r="C27029">
            <v>4</v>
          </cell>
          <cell r="D27029">
            <v>2018</v>
          </cell>
          <cell r="E27029">
            <v>43465</v>
          </cell>
        </row>
        <row r="27030">
          <cell r="A27030">
            <v>43463</v>
          </cell>
          <cell r="B27030">
            <v>363</v>
          </cell>
          <cell r="C27030">
            <v>3</v>
          </cell>
          <cell r="D27030">
            <v>2018</v>
          </cell>
          <cell r="E27030">
            <v>43465</v>
          </cell>
        </row>
        <row r="27031">
          <cell r="A27031">
            <v>43464</v>
          </cell>
          <cell r="B27031">
            <v>364</v>
          </cell>
          <cell r="C27031">
            <v>2</v>
          </cell>
          <cell r="D27031">
            <v>2018</v>
          </cell>
          <cell r="E27031">
            <v>43465</v>
          </cell>
        </row>
        <row r="27032">
          <cell r="A27032">
            <v>43465</v>
          </cell>
          <cell r="B27032">
            <v>365</v>
          </cell>
          <cell r="C27032">
            <v>1</v>
          </cell>
          <cell r="D27032">
            <v>2018</v>
          </cell>
          <cell r="E27032">
            <v>43465</v>
          </cell>
        </row>
        <row r="27033">
          <cell r="A27033">
            <v>43466</v>
          </cell>
          <cell r="B27033">
            <v>1</v>
          </cell>
          <cell r="C27033">
            <v>365</v>
          </cell>
          <cell r="D27033">
            <v>2019</v>
          </cell>
          <cell r="E27033">
            <v>43830</v>
          </cell>
        </row>
        <row r="27034">
          <cell r="A27034">
            <v>43467</v>
          </cell>
          <cell r="B27034">
            <v>2</v>
          </cell>
          <cell r="C27034">
            <v>364</v>
          </cell>
          <cell r="D27034">
            <v>2019</v>
          </cell>
          <cell r="E27034">
            <v>43830</v>
          </cell>
        </row>
        <row r="27035">
          <cell r="A27035">
            <v>43468</v>
          </cell>
          <cell r="B27035">
            <v>3</v>
          </cell>
          <cell r="C27035">
            <v>363</v>
          </cell>
          <cell r="D27035">
            <v>2019</v>
          </cell>
          <cell r="E27035">
            <v>43830</v>
          </cell>
        </row>
        <row r="27036">
          <cell r="A27036">
            <v>43469</v>
          </cell>
          <cell r="B27036">
            <v>4</v>
          </cell>
          <cell r="C27036">
            <v>362</v>
          </cell>
          <cell r="D27036">
            <v>2019</v>
          </cell>
          <cell r="E27036">
            <v>43830</v>
          </cell>
        </row>
        <row r="27037">
          <cell r="A27037">
            <v>43470</v>
          </cell>
          <cell r="B27037">
            <v>5</v>
          </cell>
          <cell r="C27037">
            <v>361</v>
          </cell>
          <cell r="D27037">
            <v>2019</v>
          </cell>
          <cell r="E27037">
            <v>43830</v>
          </cell>
        </row>
        <row r="27038">
          <cell r="A27038">
            <v>43471</v>
          </cell>
          <cell r="B27038">
            <v>6</v>
          </cell>
          <cell r="C27038">
            <v>360</v>
          </cell>
          <cell r="D27038">
            <v>2019</v>
          </cell>
          <cell r="E27038">
            <v>43830</v>
          </cell>
        </row>
        <row r="27039">
          <cell r="A27039">
            <v>43472</v>
          </cell>
          <cell r="B27039">
            <v>7</v>
          </cell>
          <cell r="C27039">
            <v>359</v>
          </cell>
          <cell r="D27039">
            <v>2019</v>
          </cell>
          <cell r="E27039">
            <v>43830</v>
          </cell>
        </row>
        <row r="27040">
          <cell r="A27040">
            <v>43473</v>
          </cell>
          <cell r="B27040">
            <v>8</v>
          </cell>
          <cell r="C27040">
            <v>358</v>
          </cell>
          <cell r="D27040">
            <v>2019</v>
          </cell>
          <cell r="E27040">
            <v>43830</v>
          </cell>
        </row>
        <row r="27041">
          <cell r="A27041">
            <v>43474</v>
          </cell>
          <cell r="B27041">
            <v>9</v>
          </cell>
          <cell r="C27041">
            <v>357</v>
          </cell>
          <cell r="D27041">
            <v>2019</v>
          </cell>
          <cell r="E27041">
            <v>43830</v>
          </cell>
        </row>
        <row r="27042">
          <cell r="A27042">
            <v>43475</v>
          </cell>
          <cell r="B27042">
            <v>10</v>
          </cell>
          <cell r="C27042">
            <v>356</v>
          </cell>
          <cell r="D27042">
            <v>2019</v>
          </cell>
          <cell r="E27042">
            <v>43830</v>
          </cell>
        </row>
        <row r="27043">
          <cell r="A27043">
            <v>43476</v>
          </cell>
          <cell r="B27043">
            <v>11</v>
          </cell>
          <cell r="C27043">
            <v>355</v>
          </cell>
          <cell r="D27043">
            <v>2019</v>
          </cell>
          <cell r="E27043">
            <v>43830</v>
          </cell>
        </row>
        <row r="27044">
          <cell r="A27044">
            <v>43477</v>
          </cell>
          <cell r="B27044">
            <v>12</v>
          </cell>
          <cell r="C27044">
            <v>354</v>
          </cell>
          <cell r="D27044">
            <v>2019</v>
          </cell>
          <cell r="E27044">
            <v>43830</v>
          </cell>
        </row>
        <row r="27045">
          <cell r="A27045">
            <v>43478</v>
          </cell>
          <cell r="B27045">
            <v>13</v>
          </cell>
          <cell r="C27045">
            <v>353</v>
          </cell>
          <cell r="D27045">
            <v>2019</v>
          </cell>
          <cell r="E27045">
            <v>43830</v>
          </cell>
        </row>
        <row r="27046">
          <cell r="A27046">
            <v>43479</v>
          </cell>
          <cell r="B27046">
            <v>14</v>
          </cell>
          <cell r="C27046">
            <v>352</v>
          </cell>
          <cell r="D27046">
            <v>2019</v>
          </cell>
          <cell r="E27046">
            <v>43830</v>
          </cell>
        </row>
        <row r="27047">
          <cell r="A27047">
            <v>43480</v>
          </cell>
          <cell r="B27047">
            <v>15</v>
          </cell>
          <cell r="C27047">
            <v>351</v>
          </cell>
          <cell r="D27047">
            <v>2019</v>
          </cell>
          <cell r="E27047">
            <v>43830</v>
          </cell>
        </row>
        <row r="27048">
          <cell r="A27048">
            <v>43481</v>
          </cell>
          <cell r="B27048">
            <v>16</v>
          </cell>
          <cell r="C27048">
            <v>350</v>
          </cell>
          <cell r="D27048">
            <v>2019</v>
          </cell>
          <cell r="E27048">
            <v>43830</v>
          </cell>
        </row>
        <row r="27049">
          <cell r="A27049">
            <v>43482</v>
          </cell>
          <cell r="B27049">
            <v>17</v>
          </cell>
          <cell r="C27049">
            <v>349</v>
          </cell>
          <cell r="D27049">
            <v>2019</v>
          </cell>
          <cell r="E27049">
            <v>43830</v>
          </cell>
        </row>
        <row r="27050">
          <cell r="A27050">
            <v>43483</v>
          </cell>
          <cell r="B27050">
            <v>18</v>
          </cell>
          <cell r="C27050">
            <v>348</v>
          </cell>
          <cell r="D27050">
            <v>2019</v>
          </cell>
          <cell r="E27050">
            <v>43830</v>
          </cell>
        </row>
        <row r="27051">
          <cell r="A27051">
            <v>43484</v>
          </cell>
          <cell r="B27051">
            <v>19</v>
          </cell>
          <cell r="C27051">
            <v>347</v>
          </cell>
          <cell r="D27051">
            <v>2019</v>
          </cell>
          <cell r="E27051">
            <v>43830</v>
          </cell>
        </row>
        <row r="27052">
          <cell r="A27052">
            <v>43485</v>
          </cell>
          <cell r="B27052">
            <v>20</v>
          </cell>
          <cell r="C27052">
            <v>346</v>
          </cell>
          <cell r="D27052">
            <v>2019</v>
          </cell>
          <cell r="E27052">
            <v>43830</v>
          </cell>
        </row>
        <row r="27053">
          <cell r="A27053">
            <v>43486</v>
          </cell>
          <cell r="B27053">
            <v>21</v>
          </cell>
          <cell r="C27053">
            <v>345</v>
          </cell>
          <cell r="D27053">
            <v>2019</v>
          </cell>
          <cell r="E27053">
            <v>43830</v>
          </cell>
        </row>
        <row r="27054">
          <cell r="A27054">
            <v>43487</v>
          </cell>
          <cell r="B27054">
            <v>22</v>
          </cell>
          <cell r="C27054">
            <v>344</v>
          </cell>
          <cell r="D27054">
            <v>2019</v>
          </cell>
          <cell r="E27054">
            <v>43830</v>
          </cell>
        </row>
        <row r="27055">
          <cell r="A27055">
            <v>43488</v>
          </cell>
          <cell r="B27055">
            <v>23</v>
          </cell>
          <cell r="C27055">
            <v>343</v>
          </cell>
          <cell r="D27055">
            <v>2019</v>
          </cell>
          <cell r="E27055">
            <v>43830</v>
          </cell>
        </row>
        <row r="27056">
          <cell r="A27056">
            <v>43489</v>
          </cell>
          <cell r="B27056">
            <v>24</v>
          </cell>
          <cell r="C27056">
            <v>342</v>
          </cell>
          <cell r="D27056">
            <v>2019</v>
          </cell>
          <cell r="E27056">
            <v>43830</v>
          </cell>
        </row>
        <row r="27057">
          <cell r="A27057">
            <v>43490</v>
          </cell>
          <cell r="B27057">
            <v>25</v>
          </cell>
          <cell r="C27057">
            <v>341</v>
          </cell>
          <cell r="D27057">
            <v>2019</v>
          </cell>
          <cell r="E27057">
            <v>43830</v>
          </cell>
        </row>
        <row r="27058">
          <cell r="A27058">
            <v>43491</v>
          </cell>
          <cell r="B27058">
            <v>26</v>
          </cell>
          <cell r="C27058">
            <v>340</v>
          </cell>
          <cell r="D27058">
            <v>2019</v>
          </cell>
          <cell r="E27058">
            <v>43830</v>
          </cell>
        </row>
        <row r="27059">
          <cell r="A27059">
            <v>43492</v>
          </cell>
          <cell r="B27059">
            <v>27</v>
          </cell>
          <cell r="C27059">
            <v>339</v>
          </cell>
          <cell r="D27059">
            <v>2019</v>
          </cell>
          <cell r="E27059">
            <v>43830</v>
          </cell>
        </row>
        <row r="27060">
          <cell r="A27060">
            <v>43493</v>
          </cell>
          <cell r="B27060">
            <v>28</v>
          </cell>
          <cell r="C27060">
            <v>338</v>
          </cell>
          <cell r="D27060">
            <v>2019</v>
          </cell>
          <cell r="E27060">
            <v>43830</v>
          </cell>
        </row>
        <row r="27061">
          <cell r="A27061">
            <v>43494</v>
          </cell>
          <cell r="B27061">
            <v>29</v>
          </cell>
          <cell r="C27061">
            <v>337</v>
          </cell>
          <cell r="D27061">
            <v>2019</v>
          </cell>
          <cell r="E27061">
            <v>43830</v>
          </cell>
        </row>
        <row r="27062">
          <cell r="A27062">
            <v>43495</v>
          </cell>
          <cell r="B27062">
            <v>30</v>
          </cell>
          <cell r="C27062">
            <v>336</v>
          </cell>
          <cell r="D27062">
            <v>2019</v>
          </cell>
          <cell r="E27062">
            <v>43830</v>
          </cell>
        </row>
        <row r="27063">
          <cell r="A27063">
            <v>43496</v>
          </cell>
          <cell r="B27063">
            <v>31</v>
          </cell>
          <cell r="C27063">
            <v>335</v>
          </cell>
          <cell r="D27063">
            <v>2019</v>
          </cell>
          <cell r="E27063">
            <v>43830</v>
          </cell>
        </row>
        <row r="27064">
          <cell r="A27064">
            <v>43497</v>
          </cell>
          <cell r="B27064">
            <v>32</v>
          </cell>
          <cell r="C27064">
            <v>334</v>
          </cell>
          <cell r="D27064">
            <v>2019</v>
          </cell>
          <cell r="E27064">
            <v>43830</v>
          </cell>
        </row>
        <row r="27065">
          <cell r="A27065">
            <v>43498</v>
          </cell>
          <cell r="B27065">
            <v>33</v>
          </cell>
          <cell r="C27065">
            <v>333</v>
          </cell>
          <cell r="D27065">
            <v>2019</v>
          </cell>
          <cell r="E27065">
            <v>43830</v>
          </cell>
        </row>
        <row r="27066">
          <cell r="A27066">
            <v>43499</v>
          </cell>
          <cell r="B27066">
            <v>34</v>
          </cell>
          <cell r="C27066">
            <v>332</v>
          </cell>
          <cell r="D27066">
            <v>2019</v>
          </cell>
          <cell r="E27066">
            <v>43830</v>
          </cell>
        </row>
        <row r="27067">
          <cell r="A27067">
            <v>43500</v>
          </cell>
          <cell r="B27067">
            <v>35</v>
          </cell>
          <cell r="C27067">
            <v>331</v>
          </cell>
          <cell r="D27067">
            <v>2019</v>
          </cell>
          <cell r="E27067">
            <v>43830</v>
          </cell>
        </row>
        <row r="27068">
          <cell r="A27068">
            <v>43501</v>
          </cell>
          <cell r="B27068">
            <v>36</v>
          </cell>
          <cell r="C27068">
            <v>330</v>
          </cell>
          <cell r="D27068">
            <v>2019</v>
          </cell>
          <cell r="E27068">
            <v>43830</v>
          </cell>
        </row>
        <row r="27069">
          <cell r="A27069">
            <v>43502</v>
          </cell>
          <cell r="B27069">
            <v>37</v>
          </cell>
          <cell r="C27069">
            <v>329</v>
          </cell>
          <cell r="D27069">
            <v>2019</v>
          </cell>
          <cell r="E27069">
            <v>43830</v>
          </cell>
        </row>
        <row r="27070">
          <cell r="A27070">
            <v>43503</v>
          </cell>
          <cell r="B27070">
            <v>38</v>
          </cell>
          <cell r="C27070">
            <v>328</v>
          </cell>
          <cell r="D27070">
            <v>2019</v>
          </cell>
          <cell r="E27070">
            <v>43830</v>
          </cell>
        </row>
        <row r="27071">
          <cell r="A27071">
            <v>43504</v>
          </cell>
          <cell r="B27071">
            <v>39</v>
          </cell>
          <cell r="C27071">
            <v>327</v>
          </cell>
          <cell r="D27071">
            <v>2019</v>
          </cell>
          <cell r="E27071">
            <v>43830</v>
          </cell>
        </row>
        <row r="27072">
          <cell r="A27072">
            <v>43505</v>
          </cell>
          <cell r="B27072">
            <v>40</v>
          </cell>
          <cell r="C27072">
            <v>326</v>
          </cell>
          <cell r="D27072">
            <v>2019</v>
          </cell>
          <cell r="E27072">
            <v>43830</v>
          </cell>
        </row>
        <row r="27073">
          <cell r="A27073">
            <v>43506</v>
          </cell>
          <cell r="B27073">
            <v>41</v>
          </cell>
          <cell r="C27073">
            <v>325</v>
          </cell>
          <cell r="D27073">
            <v>2019</v>
          </cell>
          <cell r="E27073">
            <v>43830</v>
          </cell>
        </row>
        <row r="27074">
          <cell r="A27074">
            <v>43507</v>
          </cell>
          <cell r="B27074">
            <v>42</v>
          </cell>
          <cell r="C27074">
            <v>324</v>
          </cell>
          <cell r="D27074">
            <v>2019</v>
          </cell>
          <cell r="E27074">
            <v>43830</v>
          </cell>
        </row>
        <row r="27075">
          <cell r="A27075">
            <v>43508</v>
          </cell>
          <cell r="B27075">
            <v>43</v>
          </cell>
          <cell r="C27075">
            <v>323</v>
          </cell>
          <cell r="D27075">
            <v>2019</v>
          </cell>
          <cell r="E27075">
            <v>43830</v>
          </cell>
        </row>
        <row r="27076">
          <cell r="A27076">
            <v>43509</v>
          </cell>
          <cell r="B27076">
            <v>44</v>
          </cell>
          <cell r="C27076">
            <v>322</v>
          </cell>
          <cell r="D27076">
            <v>2019</v>
          </cell>
          <cell r="E27076">
            <v>43830</v>
          </cell>
        </row>
        <row r="27077">
          <cell r="A27077">
            <v>43510</v>
          </cell>
          <cell r="B27077">
            <v>45</v>
          </cell>
          <cell r="C27077">
            <v>321</v>
          </cell>
          <cell r="D27077">
            <v>2019</v>
          </cell>
          <cell r="E27077">
            <v>43830</v>
          </cell>
        </row>
        <row r="27078">
          <cell r="A27078">
            <v>43511</v>
          </cell>
          <cell r="B27078">
            <v>46</v>
          </cell>
          <cell r="C27078">
            <v>320</v>
          </cell>
          <cell r="D27078">
            <v>2019</v>
          </cell>
          <cell r="E27078">
            <v>43830</v>
          </cell>
        </row>
        <row r="27079">
          <cell r="A27079">
            <v>43512</v>
          </cell>
          <cell r="B27079">
            <v>47</v>
          </cell>
          <cell r="C27079">
            <v>319</v>
          </cell>
          <cell r="D27079">
            <v>2019</v>
          </cell>
          <cell r="E27079">
            <v>43830</v>
          </cell>
        </row>
        <row r="27080">
          <cell r="A27080">
            <v>43513</v>
          </cell>
          <cell r="B27080">
            <v>48</v>
          </cell>
          <cell r="C27080">
            <v>318</v>
          </cell>
          <cell r="D27080">
            <v>2019</v>
          </cell>
          <cell r="E27080">
            <v>43830</v>
          </cell>
        </row>
        <row r="27081">
          <cell r="A27081">
            <v>43514</v>
          </cell>
          <cell r="B27081">
            <v>49</v>
          </cell>
          <cell r="C27081">
            <v>317</v>
          </cell>
          <cell r="D27081">
            <v>2019</v>
          </cell>
          <cell r="E27081">
            <v>43830</v>
          </cell>
        </row>
        <row r="27082">
          <cell r="A27082">
            <v>43515</v>
          </cell>
          <cell r="B27082">
            <v>50</v>
          </cell>
          <cell r="C27082">
            <v>316</v>
          </cell>
          <cell r="D27082">
            <v>2019</v>
          </cell>
          <cell r="E27082">
            <v>43830</v>
          </cell>
        </row>
        <row r="27083">
          <cell r="A27083">
            <v>43516</v>
          </cell>
          <cell r="B27083">
            <v>51</v>
          </cell>
          <cell r="C27083">
            <v>315</v>
          </cell>
          <cell r="D27083">
            <v>2019</v>
          </cell>
          <cell r="E27083">
            <v>43830</v>
          </cell>
        </row>
        <row r="27084">
          <cell r="A27084">
            <v>43517</v>
          </cell>
          <cell r="B27084">
            <v>52</v>
          </cell>
          <cell r="C27084">
            <v>314</v>
          </cell>
          <cell r="D27084">
            <v>2019</v>
          </cell>
          <cell r="E27084">
            <v>43830</v>
          </cell>
        </row>
        <row r="27085">
          <cell r="A27085">
            <v>43518</v>
          </cell>
          <cell r="B27085">
            <v>53</v>
          </cell>
          <cell r="C27085">
            <v>313</v>
          </cell>
          <cell r="D27085">
            <v>2019</v>
          </cell>
          <cell r="E27085">
            <v>43830</v>
          </cell>
        </row>
        <row r="27086">
          <cell r="A27086">
            <v>43519</v>
          </cell>
          <cell r="B27086">
            <v>54</v>
          </cell>
          <cell r="C27086">
            <v>312</v>
          </cell>
          <cell r="D27086">
            <v>2019</v>
          </cell>
          <cell r="E27086">
            <v>43830</v>
          </cell>
        </row>
        <row r="27087">
          <cell r="A27087">
            <v>43520</v>
          </cell>
          <cell r="B27087">
            <v>55</v>
          </cell>
          <cell r="C27087">
            <v>311</v>
          </cell>
          <cell r="D27087">
            <v>2019</v>
          </cell>
          <cell r="E27087">
            <v>43830</v>
          </cell>
        </row>
        <row r="27088">
          <cell r="A27088">
            <v>43521</v>
          </cell>
          <cell r="B27088">
            <v>56</v>
          </cell>
          <cell r="C27088">
            <v>310</v>
          </cell>
          <cell r="D27088">
            <v>2019</v>
          </cell>
          <cell r="E27088">
            <v>43830</v>
          </cell>
        </row>
        <row r="27089">
          <cell r="A27089">
            <v>43522</v>
          </cell>
          <cell r="B27089">
            <v>57</v>
          </cell>
          <cell r="C27089">
            <v>309</v>
          </cell>
          <cell r="D27089">
            <v>2019</v>
          </cell>
          <cell r="E27089">
            <v>43830</v>
          </cell>
        </row>
        <row r="27090">
          <cell r="A27090">
            <v>43523</v>
          </cell>
          <cell r="B27090">
            <v>58</v>
          </cell>
          <cell r="C27090">
            <v>308</v>
          </cell>
          <cell r="D27090">
            <v>2019</v>
          </cell>
          <cell r="E27090">
            <v>43830</v>
          </cell>
        </row>
        <row r="27091">
          <cell r="A27091">
            <v>43524</v>
          </cell>
          <cell r="B27091">
            <v>59</v>
          </cell>
          <cell r="C27091">
            <v>307</v>
          </cell>
          <cell r="D27091">
            <v>2019</v>
          </cell>
          <cell r="E27091">
            <v>43830</v>
          </cell>
        </row>
        <row r="27092">
          <cell r="A27092">
            <v>43525</v>
          </cell>
          <cell r="B27092">
            <v>60</v>
          </cell>
          <cell r="C27092">
            <v>306</v>
          </cell>
          <cell r="D27092">
            <v>2019</v>
          </cell>
          <cell r="E27092">
            <v>43830</v>
          </cell>
        </row>
        <row r="27093">
          <cell r="A27093">
            <v>43526</v>
          </cell>
          <cell r="B27093">
            <v>61</v>
          </cell>
          <cell r="C27093">
            <v>305</v>
          </cell>
          <cell r="D27093">
            <v>2019</v>
          </cell>
          <cell r="E27093">
            <v>43830</v>
          </cell>
        </row>
        <row r="27094">
          <cell r="A27094">
            <v>43527</v>
          </cell>
          <cell r="B27094">
            <v>62</v>
          </cell>
          <cell r="C27094">
            <v>304</v>
          </cell>
          <cell r="D27094">
            <v>2019</v>
          </cell>
          <cell r="E27094">
            <v>43830</v>
          </cell>
        </row>
        <row r="27095">
          <cell r="A27095">
            <v>43528</v>
          </cell>
          <cell r="B27095">
            <v>63</v>
          </cell>
          <cell r="C27095">
            <v>303</v>
          </cell>
          <cell r="D27095">
            <v>2019</v>
          </cell>
          <cell r="E27095">
            <v>43830</v>
          </cell>
        </row>
        <row r="27096">
          <cell r="A27096">
            <v>43529</v>
          </cell>
          <cell r="B27096">
            <v>64</v>
          </cell>
          <cell r="C27096">
            <v>302</v>
          </cell>
          <cell r="D27096">
            <v>2019</v>
          </cell>
          <cell r="E27096">
            <v>43830</v>
          </cell>
        </row>
        <row r="27097">
          <cell r="A27097">
            <v>43530</v>
          </cell>
          <cell r="B27097">
            <v>65</v>
          </cell>
          <cell r="C27097">
            <v>301</v>
          </cell>
          <cell r="D27097">
            <v>2019</v>
          </cell>
          <cell r="E27097">
            <v>43830</v>
          </cell>
        </row>
        <row r="27098">
          <cell r="A27098">
            <v>43531</v>
          </cell>
          <cell r="B27098">
            <v>66</v>
          </cell>
          <cell r="C27098">
            <v>300</v>
          </cell>
          <cell r="D27098">
            <v>2019</v>
          </cell>
          <cell r="E27098">
            <v>43830</v>
          </cell>
        </row>
        <row r="27099">
          <cell r="A27099">
            <v>43532</v>
          </cell>
          <cell r="B27099">
            <v>67</v>
          </cell>
          <cell r="C27099">
            <v>299</v>
          </cell>
          <cell r="D27099">
            <v>2019</v>
          </cell>
          <cell r="E27099">
            <v>43830</v>
          </cell>
        </row>
        <row r="27100">
          <cell r="A27100">
            <v>43533</v>
          </cell>
          <cell r="B27100">
            <v>68</v>
          </cell>
          <cell r="C27100">
            <v>298</v>
          </cell>
          <cell r="D27100">
            <v>2019</v>
          </cell>
          <cell r="E27100">
            <v>43830</v>
          </cell>
        </row>
        <row r="27101">
          <cell r="A27101">
            <v>43534</v>
          </cell>
          <cell r="B27101">
            <v>69</v>
          </cell>
          <cell r="C27101">
            <v>297</v>
          </cell>
          <cell r="D27101">
            <v>2019</v>
          </cell>
          <cell r="E27101">
            <v>43830</v>
          </cell>
        </row>
        <row r="27102">
          <cell r="A27102">
            <v>43535</v>
          </cell>
          <cell r="B27102">
            <v>70</v>
          </cell>
          <cell r="C27102">
            <v>296</v>
          </cell>
          <cell r="D27102">
            <v>2019</v>
          </cell>
          <cell r="E27102">
            <v>43830</v>
          </cell>
        </row>
        <row r="27103">
          <cell r="A27103">
            <v>43536</v>
          </cell>
          <cell r="B27103">
            <v>71</v>
          </cell>
          <cell r="C27103">
            <v>295</v>
          </cell>
          <cell r="D27103">
            <v>2019</v>
          </cell>
          <cell r="E27103">
            <v>43830</v>
          </cell>
        </row>
        <row r="27104">
          <cell r="A27104">
            <v>43537</v>
          </cell>
          <cell r="B27104">
            <v>72</v>
          </cell>
          <cell r="C27104">
            <v>294</v>
          </cell>
          <cell r="D27104">
            <v>2019</v>
          </cell>
          <cell r="E27104">
            <v>43830</v>
          </cell>
        </row>
        <row r="27105">
          <cell r="A27105">
            <v>43538</v>
          </cell>
          <cell r="B27105">
            <v>73</v>
          </cell>
          <cell r="C27105">
            <v>293</v>
          </cell>
          <cell r="D27105">
            <v>2019</v>
          </cell>
          <cell r="E27105">
            <v>43830</v>
          </cell>
        </row>
        <row r="27106">
          <cell r="A27106">
            <v>43539</v>
          </cell>
          <cell r="B27106">
            <v>74</v>
          </cell>
          <cell r="C27106">
            <v>292</v>
          </cell>
          <cell r="D27106">
            <v>2019</v>
          </cell>
          <cell r="E27106">
            <v>43830</v>
          </cell>
        </row>
        <row r="27107">
          <cell r="A27107">
            <v>43540</v>
          </cell>
          <cell r="B27107">
            <v>75</v>
          </cell>
          <cell r="C27107">
            <v>291</v>
          </cell>
          <cell r="D27107">
            <v>2019</v>
          </cell>
          <cell r="E27107">
            <v>43830</v>
          </cell>
        </row>
        <row r="27108">
          <cell r="A27108">
            <v>43541</v>
          </cell>
          <cell r="B27108">
            <v>76</v>
          </cell>
          <cell r="C27108">
            <v>290</v>
          </cell>
          <cell r="D27108">
            <v>2019</v>
          </cell>
          <cell r="E27108">
            <v>43830</v>
          </cell>
        </row>
        <row r="27109">
          <cell r="A27109">
            <v>43542</v>
          </cell>
          <cell r="B27109">
            <v>77</v>
          </cell>
          <cell r="C27109">
            <v>289</v>
          </cell>
          <cell r="D27109">
            <v>2019</v>
          </cell>
          <cell r="E27109">
            <v>43830</v>
          </cell>
        </row>
        <row r="27110">
          <cell r="A27110">
            <v>43543</v>
          </cell>
          <cell r="B27110">
            <v>78</v>
          </cell>
          <cell r="C27110">
            <v>288</v>
          </cell>
          <cell r="D27110">
            <v>2019</v>
          </cell>
          <cell r="E27110">
            <v>43830</v>
          </cell>
        </row>
        <row r="27111">
          <cell r="A27111">
            <v>43544</v>
          </cell>
          <cell r="B27111">
            <v>79</v>
          </cell>
          <cell r="C27111">
            <v>287</v>
          </cell>
          <cell r="D27111">
            <v>2019</v>
          </cell>
          <cell r="E27111">
            <v>43830</v>
          </cell>
        </row>
        <row r="27112">
          <cell r="A27112">
            <v>43545</v>
          </cell>
          <cell r="B27112">
            <v>80</v>
          </cell>
          <cell r="C27112">
            <v>286</v>
          </cell>
          <cell r="D27112">
            <v>2019</v>
          </cell>
          <cell r="E27112">
            <v>43830</v>
          </cell>
        </row>
        <row r="27113">
          <cell r="A27113">
            <v>43546</v>
          </cell>
          <cell r="B27113">
            <v>81</v>
          </cell>
          <cell r="C27113">
            <v>285</v>
          </cell>
          <cell r="D27113">
            <v>2019</v>
          </cell>
          <cell r="E27113">
            <v>43830</v>
          </cell>
        </row>
        <row r="27114">
          <cell r="A27114">
            <v>43547</v>
          </cell>
          <cell r="B27114">
            <v>82</v>
          </cell>
          <cell r="C27114">
            <v>284</v>
          </cell>
          <cell r="D27114">
            <v>2019</v>
          </cell>
          <cell r="E27114">
            <v>43830</v>
          </cell>
        </row>
        <row r="27115">
          <cell r="A27115">
            <v>43548</v>
          </cell>
          <cell r="B27115">
            <v>83</v>
          </cell>
          <cell r="C27115">
            <v>283</v>
          </cell>
          <cell r="D27115">
            <v>2019</v>
          </cell>
          <cell r="E27115">
            <v>43830</v>
          </cell>
        </row>
        <row r="27116">
          <cell r="A27116">
            <v>43549</v>
          </cell>
          <cell r="B27116">
            <v>84</v>
          </cell>
          <cell r="C27116">
            <v>282</v>
          </cell>
          <cell r="D27116">
            <v>2019</v>
          </cell>
          <cell r="E27116">
            <v>43830</v>
          </cell>
        </row>
        <row r="27117">
          <cell r="A27117">
            <v>43550</v>
          </cell>
          <cell r="B27117">
            <v>85</v>
          </cell>
          <cell r="C27117">
            <v>281</v>
          </cell>
          <cell r="D27117">
            <v>2019</v>
          </cell>
          <cell r="E27117">
            <v>43830</v>
          </cell>
        </row>
        <row r="27118">
          <cell r="A27118">
            <v>43551</v>
          </cell>
          <cell r="B27118">
            <v>86</v>
          </cell>
          <cell r="C27118">
            <v>280</v>
          </cell>
          <cell r="D27118">
            <v>2019</v>
          </cell>
          <cell r="E27118">
            <v>43830</v>
          </cell>
        </row>
        <row r="27119">
          <cell r="A27119">
            <v>43552</v>
          </cell>
          <cell r="B27119">
            <v>87</v>
          </cell>
          <cell r="C27119">
            <v>279</v>
          </cell>
          <cell r="D27119">
            <v>2019</v>
          </cell>
          <cell r="E27119">
            <v>43830</v>
          </cell>
        </row>
        <row r="27120">
          <cell r="A27120">
            <v>43553</v>
          </cell>
          <cell r="B27120">
            <v>88</v>
          </cell>
          <cell r="C27120">
            <v>278</v>
          </cell>
          <cell r="D27120">
            <v>2019</v>
          </cell>
          <cell r="E27120">
            <v>43830</v>
          </cell>
        </row>
        <row r="27121">
          <cell r="A27121">
            <v>43554</v>
          </cell>
          <cell r="B27121">
            <v>89</v>
          </cell>
          <cell r="C27121">
            <v>277</v>
          </cell>
          <cell r="D27121">
            <v>2019</v>
          </cell>
          <cell r="E27121">
            <v>43830</v>
          </cell>
        </row>
        <row r="27122">
          <cell r="A27122">
            <v>43555</v>
          </cell>
          <cell r="B27122">
            <v>90</v>
          </cell>
          <cell r="C27122">
            <v>276</v>
          </cell>
          <cell r="D27122">
            <v>2019</v>
          </cell>
          <cell r="E27122">
            <v>43830</v>
          </cell>
        </row>
        <row r="27123">
          <cell r="A27123">
            <v>43556</v>
          </cell>
          <cell r="B27123">
            <v>91</v>
          </cell>
          <cell r="C27123">
            <v>275</v>
          </cell>
          <cell r="D27123">
            <v>2019</v>
          </cell>
          <cell r="E27123">
            <v>43830</v>
          </cell>
        </row>
        <row r="27124">
          <cell r="A27124">
            <v>43557</v>
          </cell>
          <cell r="B27124">
            <v>92</v>
          </cell>
          <cell r="C27124">
            <v>274</v>
          </cell>
          <cell r="D27124">
            <v>2019</v>
          </cell>
          <cell r="E27124">
            <v>43830</v>
          </cell>
        </row>
        <row r="27125">
          <cell r="A27125">
            <v>43558</v>
          </cell>
          <cell r="B27125">
            <v>93</v>
          </cell>
          <cell r="C27125">
            <v>273</v>
          </cell>
          <cell r="D27125">
            <v>2019</v>
          </cell>
          <cell r="E27125">
            <v>43830</v>
          </cell>
        </row>
        <row r="27126">
          <cell r="A27126">
            <v>43559</v>
          </cell>
          <cell r="B27126">
            <v>94</v>
          </cell>
          <cell r="C27126">
            <v>272</v>
          </cell>
          <cell r="D27126">
            <v>2019</v>
          </cell>
          <cell r="E27126">
            <v>43830</v>
          </cell>
        </row>
        <row r="27127">
          <cell r="A27127">
            <v>43560</v>
          </cell>
          <cell r="B27127">
            <v>95</v>
          </cell>
          <cell r="C27127">
            <v>271</v>
          </cell>
          <cell r="D27127">
            <v>2019</v>
          </cell>
          <cell r="E27127">
            <v>43830</v>
          </cell>
        </row>
        <row r="27128">
          <cell r="A27128">
            <v>43561</v>
          </cell>
          <cell r="B27128">
            <v>96</v>
          </cell>
          <cell r="C27128">
            <v>270</v>
          </cell>
          <cell r="D27128">
            <v>2019</v>
          </cell>
          <cell r="E27128">
            <v>43830</v>
          </cell>
        </row>
        <row r="27129">
          <cell r="A27129">
            <v>43562</v>
          </cell>
          <cell r="B27129">
            <v>97</v>
          </cell>
          <cell r="C27129">
            <v>269</v>
          </cell>
          <cell r="D27129">
            <v>2019</v>
          </cell>
          <cell r="E27129">
            <v>43830</v>
          </cell>
        </row>
        <row r="27130">
          <cell r="A27130">
            <v>43563</v>
          </cell>
          <cell r="B27130">
            <v>98</v>
          </cell>
          <cell r="C27130">
            <v>268</v>
          </cell>
          <cell r="D27130">
            <v>2019</v>
          </cell>
          <cell r="E27130">
            <v>43830</v>
          </cell>
        </row>
        <row r="27131">
          <cell r="A27131">
            <v>43564</v>
          </cell>
          <cell r="B27131">
            <v>99</v>
          </cell>
          <cell r="C27131">
            <v>267</v>
          </cell>
          <cell r="D27131">
            <v>2019</v>
          </cell>
          <cell r="E27131">
            <v>43830</v>
          </cell>
        </row>
        <row r="27132">
          <cell r="A27132">
            <v>43565</v>
          </cell>
          <cell r="B27132">
            <v>100</v>
          </cell>
          <cell r="C27132">
            <v>266</v>
          </cell>
          <cell r="D27132">
            <v>2019</v>
          </cell>
          <cell r="E27132">
            <v>43830</v>
          </cell>
        </row>
        <row r="27133">
          <cell r="A27133">
            <v>43566</v>
          </cell>
          <cell r="B27133">
            <v>101</v>
          </cell>
          <cell r="C27133">
            <v>265</v>
          </cell>
          <cell r="D27133">
            <v>2019</v>
          </cell>
          <cell r="E27133">
            <v>43830</v>
          </cell>
        </row>
        <row r="27134">
          <cell r="A27134">
            <v>43567</v>
          </cell>
          <cell r="B27134">
            <v>102</v>
          </cell>
          <cell r="C27134">
            <v>264</v>
          </cell>
          <cell r="D27134">
            <v>2019</v>
          </cell>
          <cell r="E27134">
            <v>43830</v>
          </cell>
        </row>
        <row r="27135">
          <cell r="A27135">
            <v>43568</v>
          </cell>
          <cell r="B27135">
            <v>103</v>
          </cell>
          <cell r="C27135">
            <v>263</v>
          </cell>
          <cell r="D27135">
            <v>2019</v>
          </cell>
          <cell r="E27135">
            <v>43830</v>
          </cell>
        </row>
        <row r="27136">
          <cell r="A27136">
            <v>43569</v>
          </cell>
          <cell r="B27136">
            <v>104</v>
          </cell>
          <cell r="C27136">
            <v>262</v>
          </cell>
          <cell r="D27136">
            <v>2019</v>
          </cell>
          <cell r="E27136">
            <v>43830</v>
          </cell>
        </row>
        <row r="27137">
          <cell r="A27137">
            <v>43570</v>
          </cell>
          <cell r="B27137">
            <v>105</v>
          </cell>
          <cell r="C27137">
            <v>261</v>
          </cell>
          <cell r="D27137">
            <v>2019</v>
          </cell>
          <cell r="E27137">
            <v>43830</v>
          </cell>
        </row>
        <row r="27138">
          <cell r="A27138">
            <v>43571</v>
          </cell>
          <cell r="B27138">
            <v>106</v>
          </cell>
          <cell r="C27138">
            <v>260</v>
          </cell>
          <cell r="D27138">
            <v>2019</v>
          </cell>
          <cell r="E27138">
            <v>43830</v>
          </cell>
        </row>
        <row r="27139">
          <cell r="A27139">
            <v>43572</v>
          </cell>
          <cell r="B27139">
            <v>107</v>
          </cell>
          <cell r="C27139">
            <v>259</v>
          </cell>
          <cell r="D27139">
            <v>2019</v>
          </cell>
          <cell r="E27139">
            <v>43830</v>
          </cell>
        </row>
        <row r="27140">
          <cell r="A27140">
            <v>43573</v>
          </cell>
          <cell r="B27140">
            <v>108</v>
          </cell>
          <cell r="C27140">
            <v>258</v>
          </cell>
          <cell r="D27140">
            <v>2019</v>
          </cell>
          <cell r="E27140">
            <v>43830</v>
          </cell>
        </row>
        <row r="27141">
          <cell r="A27141">
            <v>43574</v>
          </cell>
          <cell r="B27141">
            <v>109</v>
          </cell>
          <cell r="C27141">
            <v>257</v>
          </cell>
          <cell r="D27141">
            <v>2019</v>
          </cell>
          <cell r="E27141">
            <v>43830</v>
          </cell>
        </row>
        <row r="27142">
          <cell r="A27142">
            <v>43575</v>
          </cell>
          <cell r="B27142">
            <v>110</v>
          </cell>
          <cell r="C27142">
            <v>256</v>
          </cell>
          <cell r="D27142">
            <v>2019</v>
          </cell>
          <cell r="E27142">
            <v>43830</v>
          </cell>
        </row>
        <row r="27143">
          <cell r="A27143">
            <v>43576</v>
          </cell>
          <cell r="B27143">
            <v>111</v>
          </cell>
          <cell r="C27143">
            <v>255</v>
          </cell>
          <cell r="D27143">
            <v>2019</v>
          </cell>
          <cell r="E27143">
            <v>43830</v>
          </cell>
        </row>
        <row r="27144">
          <cell r="A27144">
            <v>43577</v>
          </cell>
          <cell r="B27144">
            <v>112</v>
          </cell>
          <cell r="C27144">
            <v>254</v>
          </cell>
          <cell r="D27144">
            <v>2019</v>
          </cell>
          <cell r="E27144">
            <v>43830</v>
          </cell>
        </row>
        <row r="27145">
          <cell r="A27145">
            <v>43578</v>
          </cell>
          <cell r="B27145">
            <v>113</v>
          </cell>
          <cell r="C27145">
            <v>253</v>
          </cell>
          <cell r="D27145">
            <v>2019</v>
          </cell>
          <cell r="E27145">
            <v>43830</v>
          </cell>
        </row>
        <row r="27146">
          <cell r="A27146">
            <v>43579</v>
          </cell>
          <cell r="B27146">
            <v>114</v>
          </cell>
          <cell r="C27146">
            <v>252</v>
          </cell>
          <cell r="D27146">
            <v>2019</v>
          </cell>
          <cell r="E27146">
            <v>43830</v>
          </cell>
        </row>
        <row r="27147">
          <cell r="A27147">
            <v>43580</v>
          </cell>
          <cell r="B27147">
            <v>115</v>
          </cell>
          <cell r="C27147">
            <v>251</v>
          </cell>
          <cell r="D27147">
            <v>2019</v>
          </cell>
          <cell r="E27147">
            <v>43830</v>
          </cell>
        </row>
        <row r="27148">
          <cell r="A27148">
            <v>43581</v>
          </cell>
          <cell r="B27148">
            <v>116</v>
          </cell>
          <cell r="C27148">
            <v>250</v>
          </cell>
          <cell r="D27148">
            <v>2019</v>
          </cell>
          <cell r="E27148">
            <v>43830</v>
          </cell>
        </row>
        <row r="27149">
          <cell r="A27149">
            <v>43582</v>
          </cell>
          <cell r="B27149">
            <v>117</v>
          </cell>
          <cell r="C27149">
            <v>249</v>
          </cell>
          <cell r="D27149">
            <v>2019</v>
          </cell>
          <cell r="E27149">
            <v>43830</v>
          </cell>
        </row>
        <row r="27150">
          <cell r="A27150">
            <v>43583</v>
          </cell>
          <cell r="B27150">
            <v>118</v>
          </cell>
          <cell r="C27150">
            <v>248</v>
          </cell>
          <cell r="D27150">
            <v>2019</v>
          </cell>
          <cell r="E27150">
            <v>43830</v>
          </cell>
        </row>
        <row r="27151">
          <cell r="A27151">
            <v>43584</v>
          </cell>
          <cell r="B27151">
            <v>119</v>
          </cell>
          <cell r="C27151">
            <v>247</v>
          </cell>
          <cell r="D27151">
            <v>2019</v>
          </cell>
          <cell r="E27151">
            <v>43830</v>
          </cell>
        </row>
        <row r="27152">
          <cell r="A27152">
            <v>43585</v>
          </cell>
          <cell r="B27152">
            <v>120</v>
          </cell>
          <cell r="C27152">
            <v>246</v>
          </cell>
          <cell r="D27152">
            <v>2019</v>
          </cell>
          <cell r="E27152">
            <v>43830</v>
          </cell>
        </row>
        <row r="27153">
          <cell r="A27153">
            <v>43586</v>
          </cell>
          <cell r="B27153">
            <v>121</v>
          </cell>
          <cell r="C27153">
            <v>245</v>
          </cell>
          <cell r="D27153">
            <v>2019</v>
          </cell>
          <cell r="E27153">
            <v>43830</v>
          </cell>
        </row>
        <row r="27154">
          <cell r="A27154">
            <v>43587</v>
          </cell>
          <cell r="B27154">
            <v>122</v>
          </cell>
          <cell r="C27154">
            <v>244</v>
          </cell>
          <cell r="D27154">
            <v>2019</v>
          </cell>
          <cell r="E27154">
            <v>43830</v>
          </cell>
        </row>
        <row r="27155">
          <cell r="A27155">
            <v>43588</v>
          </cell>
          <cell r="B27155">
            <v>123</v>
          </cell>
          <cell r="C27155">
            <v>243</v>
          </cell>
          <cell r="D27155">
            <v>2019</v>
          </cell>
          <cell r="E27155">
            <v>43830</v>
          </cell>
        </row>
        <row r="27156">
          <cell r="A27156">
            <v>43589</v>
          </cell>
          <cell r="B27156">
            <v>124</v>
          </cell>
          <cell r="C27156">
            <v>242</v>
          </cell>
          <cell r="D27156">
            <v>2019</v>
          </cell>
          <cell r="E27156">
            <v>43830</v>
          </cell>
        </row>
        <row r="27157">
          <cell r="A27157">
            <v>43590</v>
          </cell>
          <cell r="B27157">
            <v>125</v>
          </cell>
          <cell r="C27157">
            <v>241</v>
          </cell>
          <cell r="D27157">
            <v>2019</v>
          </cell>
          <cell r="E27157">
            <v>43830</v>
          </cell>
        </row>
        <row r="27158">
          <cell r="A27158">
            <v>43591</v>
          </cell>
          <cell r="B27158">
            <v>126</v>
          </cell>
          <cell r="C27158">
            <v>240</v>
          </cell>
          <cell r="D27158">
            <v>2019</v>
          </cell>
          <cell r="E27158">
            <v>43830</v>
          </cell>
        </row>
        <row r="27159">
          <cell r="A27159">
            <v>43592</v>
          </cell>
          <cell r="B27159">
            <v>127</v>
          </cell>
          <cell r="C27159">
            <v>239</v>
          </cell>
          <cell r="D27159">
            <v>2019</v>
          </cell>
          <cell r="E27159">
            <v>43830</v>
          </cell>
        </row>
        <row r="27160">
          <cell r="A27160">
            <v>43593</v>
          </cell>
          <cell r="B27160">
            <v>128</v>
          </cell>
          <cell r="C27160">
            <v>238</v>
          </cell>
          <cell r="D27160">
            <v>2019</v>
          </cell>
          <cell r="E27160">
            <v>43830</v>
          </cell>
        </row>
        <row r="27161">
          <cell r="A27161">
            <v>43594</v>
          </cell>
          <cell r="B27161">
            <v>129</v>
          </cell>
          <cell r="C27161">
            <v>237</v>
          </cell>
          <cell r="D27161">
            <v>2019</v>
          </cell>
          <cell r="E27161">
            <v>43830</v>
          </cell>
        </row>
        <row r="27162">
          <cell r="A27162">
            <v>43595</v>
          </cell>
          <cell r="B27162">
            <v>130</v>
          </cell>
          <cell r="C27162">
            <v>236</v>
          </cell>
          <cell r="D27162">
            <v>2019</v>
          </cell>
          <cell r="E27162">
            <v>43830</v>
          </cell>
        </row>
        <row r="27163">
          <cell r="A27163">
            <v>43596</v>
          </cell>
          <cell r="B27163">
            <v>131</v>
          </cell>
          <cell r="C27163">
            <v>235</v>
          </cell>
          <cell r="D27163">
            <v>2019</v>
          </cell>
          <cell r="E27163">
            <v>43830</v>
          </cell>
        </row>
        <row r="27164">
          <cell r="A27164">
            <v>43597</v>
          </cell>
          <cell r="B27164">
            <v>132</v>
          </cell>
          <cell r="C27164">
            <v>234</v>
          </cell>
          <cell r="D27164">
            <v>2019</v>
          </cell>
          <cell r="E27164">
            <v>43830</v>
          </cell>
        </row>
        <row r="27165">
          <cell r="A27165">
            <v>43598</v>
          </cell>
          <cell r="B27165">
            <v>133</v>
          </cell>
          <cell r="C27165">
            <v>233</v>
          </cell>
          <cell r="D27165">
            <v>2019</v>
          </cell>
          <cell r="E27165">
            <v>43830</v>
          </cell>
        </row>
        <row r="27166">
          <cell r="A27166">
            <v>43599</v>
          </cell>
          <cell r="B27166">
            <v>134</v>
          </cell>
          <cell r="C27166">
            <v>232</v>
          </cell>
          <cell r="D27166">
            <v>2019</v>
          </cell>
          <cell r="E27166">
            <v>43830</v>
          </cell>
        </row>
        <row r="27167">
          <cell r="A27167">
            <v>43600</v>
          </cell>
          <cell r="B27167">
            <v>135</v>
          </cell>
          <cell r="C27167">
            <v>231</v>
          </cell>
          <cell r="D27167">
            <v>2019</v>
          </cell>
          <cell r="E27167">
            <v>43830</v>
          </cell>
        </row>
        <row r="27168">
          <cell r="A27168">
            <v>43601</v>
          </cell>
          <cell r="B27168">
            <v>136</v>
          </cell>
          <cell r="C27168">
            <v>230</v>
          </cell>
          <cell r="D27168">
            <v>2019</v>
          </cell>
          <cell r="E27168">
            <v>43830</v>
          </cell>
        </row>
        <row r="27169">
          <cell r="A27169">
            <v>43602</v>
          </cell>
          <cell r="B27169">
            <v>137</v>
          </cell>
          <cell r="C27169">
            <v>229</v>
          </cell>
          <cell r="D27169">
            <v>2019</v>
          </cell>
          <cell r="E27169">
            <v>43830</v>
          </cell>
        </row>
        <row r="27170">
          <cell r="A27170">
            <v>43603</v>
          </cell>
          <cell r="B27170">
            <v>138</v>
          </cell>
          <cell r="C27170">
            <v>228</v>
          </cell>
          <cell r="D27170">
            <v>2019</v>
          </cell>
          <cell r="E27170">
            <v>43830</v>
          </cell>
        </row>
        <row r="27171">
          <cell r="A27171">
            <v>43604</v>
          </cell>
          <cell r="B27171">
            <v>139</v>
          </cell>
          <cell r="C27171">
            <v>227</v>
          </cell>
          <cell r="D27171">
            <v>2019</v>
          </cell>
          <cell r="E27171">
            <v>43830</v>
          </cell>
        </row>
        <row r="27172">
          <cell r="A27172">
            <v>43605</v>
          </cell>
          <cell r="B27172">
            <v>140</v>
          </cell>
          <cell r="C27172">
            <v>226</v>
          </cell>
          <cell r="D27172">
            <v>2019</v>
          </cell>
          <cell r="E27172">
            <v>43830</v>
          </cell>
        </row>
        <row r="27173">
          <cell r="A27173">
            <v>43606</v>
          </cell>
          <cell r="B27173">
            <v>141</v>
          </cell>
          <cell r="C27173">
            <v>225</v>
          </cell>
          <cell r="D27173">
            <v>2019</v>
          </cell>
          <cell r="E27173">
            <v>43830</v>
          </cell>
        </row>
        <row r="27174">
          <cell r="A27174">
            <v>43607</v>
          </cell>
          <cell r="B27174">
            <v>142</v>
          </cell>
          <cell r="C27174">
            <v>224</v>
          </cell>
          <cell r="D27174">
            <v>2019</v>
          </cell>
          <cell r="E27174">
            <v>43830</v>
          </cell>
        </row>
        <row r="27175">
          <cell r="A27175">
            <v>43608</v>
          </cell>
          <cell r="B27175">
            <v>143</v>
          </cell>
          <cell r="C27175">
            <v>223</v>
          </cell>
          <cell r="D27175">
            <v>2019</v>
          </cell>
          <cell r="E27175">
            <v>43830</v>
          </cell>
        </row>
        <row r="27176">
          <cell r="A27176">
            <v>43609</v>
          </cell>
          <cell r="B27176">
            <v>144</v>
          </cell>
          <cell r="C27176">
            <v>222</v>
          </cell>
          <cell r="D27176">
            <v>2019</v>
          </cell>
          <cell r="E27176">
            <v>43830</v>
          </cell>
        </row>
        <row r="27177">
          <cell r="A27177">
            <v>43610</v>
          </cell>
          <cell r="B27177">
            <v>145</v>
          </cell>
          <cell r="C27177">
            <v>221</v>
          </cell>
          <cell r="D27177">
            <v>2019</v>
          </cell>
          <cell r="E27177">
            <v>43830</v>
          </cell>
        </row>
        <row r="27178">
          <cell r="A27178">
            <v>43611</v>
          </cell>
          <cell r="B27178">
            <v>146</v>
          </cell>
          <cell r="C27178">
            <v>220</v>
          </cell>
          <cell r="D27178">
            <v>2019</v>
          </cell>
          <cell r="E27178">
            <v>43830</v>
          </cell>
        </row>
        <row r="27179">
          <cell r="A27179">
            <v>43612</v>
          </cell>
          <cell r="B27179">
            <v>147</v>
          </cell>
          <cell r="C27179">
            <v>219</v>
          </cell>
          <cell r="D27179">
            <v>2019</v>
          </cell>
          <cell r="E27179">
            <v>43830</v>
          </cell>
        </row>
        <row r="27180">
          <cell r="A27180">
            <v>43613</v>
          </cell>
          <cell r="B27180">
            <v>148</v>
          </cell>
          <cell r="C27180">
            <v>218</v>
          </cell>
          <cell r="D27180">
            <v>2019</v>
          </cell>
          <cell r="E27180">
            <v>43830</v>
          </cell>
        </row>
        <row r="27181">
          <cell r="A27181">
            <v>43614</v>
          </cell>
          <cell r="B27181">
            <v>149</v>
          </cell>
          <cell r="C27181">
            <v>217</v>
          </cell>
          <cell r="D27181">
            <v>2019</v>
          </cell>
          <cell r="E27181">
            <v>43830</v>
          </cell>
        </row>
        <row r="27182">
          <cell r="A27182">
            <v>43615</v>
          </cell>
          <cell r="B27182">
            <v>150</v>
          </cell>
          <cell r="C27182">
            <v>216</v>
          </cell>
          <cell r="D27182">
            <v>2019</v>
          </cell>
          <cell r="E27182">
            <v>43830</v>
          </cell>
        </row>
        <row r="27183">
          <cell r="A27183">
            <v>43616</v>
          </cell>
          <cell r="B27183">
            <v>151</v>
          </cell>
          <cell r="C27183">
            <v>215</v>
          </cell>
          <cell r="D27183">
            <v>2019</v>
          </cell>
          <cell r="E27183">
            <v>43830</v>
          </cell>
        </row>
        <row r="27184">
          <cell r="A27184">
            <v>43617</v>
          </cell>
          <cell r="B27184">
            <v>152</v>
          </cell>
          <cell r="C27184">
            <v>214</v>
          </cell>
          <cell r="D27184">
            <v>2019</v>
          </cell>
          <cell r="E27184">
            <v>43830</v>
          </cell>
        </row>
        <row r="27185">
          <cell r="A27185">
            <v>43618</v>
          </cell>
          <cell r="B27185">
            <v>153</v>
          </cell>
          <cell r="C27185">
            <v>213</v>
          </cell>
          <cell r="D27185">
            <v>2019</v>
          </cell>
          <cell r="E27185">
            <v>43830</v>
          </cell>
        </row>
        <row r="27186">
          <cell r="A27186">
            <v>43619</v>
          </cell>
          <cell r="B27186">
            <v>154</v>
          </cell>
          <cell r="C27186">
            <v>212</v>
          </cell>
          <cell r="D27186">
            <v>2019</v>
          </cell>
          <cell r="E27186">
            <v>43830</v>
          </cell>
        </row>
        <row r="27187">
          <cell r="A27187">
            <v>43620</v>
          </cell>
          <cell r="B27187">
            <v>155</v>
          </cell>
          <cell r="C27187">
            <v>211</v>
          </cell>
          <cell r="D27187">
            <v>2019</v>
          </cell>
          <cell r="E27187">
            <v>43830</v>
          </cell>
        </row>
        <row r="27188">
          <cell r="A27188">
            <v>43621</v>
          </cell>
          <cell r="B27188">
            <v>156</v>
          </cell>
          <cell r="C27188">
            <v>210</v>
          </cell>
          <cell r="D27188">
            <v>2019</v>
          </cell>
          <cell r="E27188">
            <v>43830</v>
          </cell>
        </row>
        <row r="27189">
          <cell r="A27189">
            <v>43622</v>
          </cell>
          <cell r="B27189">
            <v>157</v>
          </cell>
          <cell r="C27189">
            <v>209</v>
          </cell>
          <cell r="D27189">
            <v>2019</v>
          </cell>
          <cell r="E27189">
            <v>43830</v>
          </cell>
        </row>
        <row r="27190">
          <cell r="A27190">
            <v>43623</v>
          </cell>
          <cell r="B27190">
            <v>158</v>
          </cell>
          <cell r="C27190">
            <v>208</v>
          </cell>
          <cell r="D27190">
            <v>2019</v>
          </cell>
          <cell r="E27190">
            <v>43830</v>
          </cell>
        </row>
        <row r="27191">
          <cell r="A27191">
            <v>43624</v>
          </cell>
          <cell r="B27191">
            <v>159</v>
          </cell>
          <cell r="C27191">
            <v>207</v>
          </cell>
          <cell r="D27191">
            <v>2019</v>
          </cell>
          <cell r="E27191">
            <v>43830</v>
          </cell>
        </row>
        <row r="27192">
          <cell r="A27192">
            <v>43625</v>
          </cell>
          <cell r="B27192">
            <v>160</v>
          </cell>
          <cell r="C27192">
            <v>206</v>
          </cell>
          <cell r="D27192">
            <v>2019</v>
          </cell>
          <cell r="E27192">
            <v>43830</v>
          </cell>
        </row>
        <row r="27193">
          <cell r="A27193">
            <v>43626</v>
          </cell>
          <cell r="B27193">
            <v>161</v>
          </cell>
          <cell r="C27193">
            <v>205</v>
          </cell>
          <cell r="D27193">
            <v>2019</v>
          </cell>
          <cell r="E27193">
            <v>43830</v>
          </cell>
        </row>
        <row r="27194">
          <cell r="A27194">
            <v>43627</v>
          </cell>
          <cell r="B27194">
            <v>162</v>
          </cell>
          <cell r="C27194">
            <v>204</v>
          </cell>
          <cell r="D27194">
            <v>2019</v>
          </cell>
          <cell r="E27194">
            <v>43830</v>
          </cell>
        </row>
        <row r="27195">
          <cell r="A27195">
            <v>43628</v>
          </cell>
          <cell r="B27195">
            <v>163</v>
          </cell>
          <cell r="C27195">
            <v>203</v>
          </cell>
          <cell r="D27195">
            <v>2019</v>
          </cell>
          <cell r="E27195">
            <v>43830</v>
          </cell>
        </row>
        <row r="27196">
          <cell r="A27196">
            <v>43629</v>
          </cell>
          <cell r="B27196">
            <v>164</v>
          </cell>
          <cell r="C27196">
            <v>202</v>
          </cell>
          <cell r="D27196">
            <v>2019</v>
          </cell>
          <cell r="E27196">
            <v>43830</v>
          </cell>
        </row>
        <row r="27197">
          <cell r="A27197">
            <v>43630</v>
          </cell>
          <cell r="B27197">
            <v>165</v>
          </cell>
          <cell r="C27197">
            <v>201</v>
          </cell>
          <cell r="D27197">
            <v>2019</v>
          </cell>
          <cell r="E27197">
            <v>43830</v>
          </cell>
        </row>
        <row r="27198">
          <cell r="A27198">
            <v>43631</v>
          </cell>
          <cell r="B27198">
            <v>166</v>
          </cell>
          <cell r="C27198">
            <v>200</v>
          </cell>
          <cell r="D27198">
            <v>2019</v>
          </cell>
          <cell r="E27198">
            <v>43830</v>
          </cell>
        </row>
        <row r="27199">
          <cell r="A27199">
            <v>43632</v>
          </cell>
          <cell r="B27199">
            <v>167</v>
          </cell>
          <cell r="C27199">
            <v>199</v>
          </cell>
          <cell r="D27199">
            <v>2019</v>
          </cell>
          <cell r="E27199">
            <v>43830</v>
          </cell>
        </row>
        <row r="27200">
          <cell r="A27200">
            <v>43633</v>
          </cell>
          <cell r="B27200">
            <v>168</v>
          </cell>
          <cell r="C27200">
            <v>198</v>
          </cell>
          <cell r="D27200">
            <v>2019</v>
          </cell>
          <cell r="E27200">
            <v>43830</v>
          </cell>
        </row>
        <row r="27201">
          <cell r="A27201">
            <v>43634</v>
          </cell>
          <cell r="B27201">
            <v>169</v>
          </cell>
          <cell r="C27201">
            <v>197</v>
          </cell>
          <cell r="D27201">
            <v>2019</v>
          </cell>
          <cell r="E27201">
            <v>43830</v>
          </cell>
        </row>
        <row r="27202">
          <cell r="A27202">
            <v>43635</v>
          </cell>
          <cell r="B27202">
            <v>170</v>
          </cell>
          <cell r="C27202">
            <v>196</v>
          </cell>
          <cell r="D27202">
            <v>2019</v>
          </cell>
          <cell r="E27202">
            <v>43830</v>
          </cell>
        </row>
        <row r="27203">
          <cell r="A27203">
            <v>43636</v>
          </cell>
          <cell r="B27203">
            <v>171</v>
          </cell>
          <cell r="C27203">
            <v>195</v>
          </cell>
          <cell r="D27203">
            <v>2019</v>
          </cell>
          <cell r="E27203">
            <v>43830</v>
          </cell>
        </row>
        <row r="27204">
          <cell r="A27204">
            <v>43637</v>
          </cell>
          <cell r="B27204">
            <v>172</v>
          </cell>
          <cell r="C27204">
            <v>194</v>
          </cell>
          <cell r="D27204">
            <v>2019</v>
          </cell>
          <cell r="E27204">
            <v>43830</v>
          </cell>
        </row>
        <row r="27205">
          <cell r="A27205">
            <v>43638</v>
          </cell>
          <cell r="B27205">
            <v>173</v>
          </cell>
          <cell r="C27205">
            <v>193</v>
          </cell>
          <cell r="D27205">
            <v>2019</v>
          </cell>
          <cell r="E27205">
            <v>43830</v>
          </cell>
        </row>
        <row r="27206">
          <cell r="A27206">
            <v>43639</v>
          </cell>
          <cell r="B27206">
            <v>174</v>
          </cell>
          <cell r="C27206">
            <v>192</v>
          </cell>
          <cell r="D27206">
            <v>2019</v>
          </cell>
          <cell r="E27206">
            <v>43830</v>
          </cell>
        </row>
        <row r="27207">
          <cell r="A27207">
            <v>43640</v>
          </cell>
          <cell r="B27207">
            <v>175</v>
          </cell>
          <cell r="C27207">
            <v>191</v>
          </cell>
          <cell r="D27207">
            <v>2019</v>
          </cell>
          <cell r="E27207">
            <v>43830</v>
          </cell>
        </row>
        <row r="27208">
          <cell r="A27208">
            <v>43641</v>
          </cell>
          <cell r="B27208">
            <v>176</v>
          </cell>
          <cell r="C27208">
            <v>190</v>
          </cell>
          <cell r="D27208">
            <v>2019</v>
          </cell>
          <cell r="E27208">
            <v>43830</v>
          </cell>
        </row>
        <row r="27209">
          <cell r="A27209">
            <v>43642</v>
          </cell>
          <cell r="B27209">
            <v>177</v>
          </cell>
          <cell r="C27209">
            <v>189</v>
          </cell>
          <cell r="D27209">
            <v>2019</v>
          </cell>
          <cell r="E27209">
            <v>43830</v>
          </cell>
        </row>
        <row r="27210">
          <cell r="A27210">
            <v>43643</v>
          </cell>
          <cell r="B27210">
            <v>178</v>
          </cell>
          <cell r="C27210">
            <v>188</v>
          </cell>
          <cell r="D27210">
            <v>2019</v>
          </cell>
          <cell r="E27210">
            <v>43830</v>
          </cell>
        </row>
        <row r="27211">
          <cell r="A27211">
            <v>43644</v>
          </cell>
          <cell r="B27211">
            <v>179</v>
          </cell>
          <cell r="C27211">
            <v>187</v>
          </cell>
          <cell r="D27211">
            <v>2019</v>
          </cell>
          <cell r="E27211">
            <v>43830</v>
          </cell>
        </row>
        <row r="27212">
          <cell r="A27212">
            <v>43645</v>
          </cell>
          <cell r="B27212">
            <v>180</v>
          </cell>
          <cell r="C27212">
            <v>186</v>
          </cell>
          <cell r="D27212">
            <v>2019</v>
          </cell>
          <cell r="E27212">
            <v>43830</v>
          </cell>
        </row>
        <row r="27213">
          <cell r="A27213">
            <v>43646</v>
          </cell>
          <cell r="B27213">
            <v>181</v>
          </cell>
          <cell r="C27213">
            <v>185</v>
          </cell>
          <cell r="D27213">
            <v>2019</v>
          </cell>
          <cell r="E27213">
            <v>43830</v>
          </cell>
        </row>
        <row r="27214">
          <cell r="A27214">
            <v>43647</v>
          </cell>
          <cell r="B27214">
            <v>182</v>
          </cell>
          <cell r="C27214">
            <v>184</v>
          </cell>
          <cell r="D27214">
            <v>2019</v>
          </cell>
          <cell r="E27214">
            <v>43830</v>
          </cell>
        </row>
        <row r="27215">
          <cell r="A27215">
            <v>43648</v>
          </cell>
          <cell r="B27215">
            <v>183</v>
          </cell>
          <cell r="C27215">
            <v>183</v>
          </cell>
          <cell r="D27215">
            <v>2019</v>
          </cell>
          <cell r="E27215">
            <v>43830</v>
          </cell>
        </row>
        <row r="27216">
          <cell r="A27216">
            <v>43649</v>
          </cell>
          <cell r="B27216">
            <v>184</v>
          </cell>
          <cell r="C27216">
            <v>182</v>
          </cell>
          <cell r="D27216">
            <v>2019</v>
          </cell>
          <cell r="E27216">
            <v>43830</v>
          </cell>
        </row>
        <row r="27217">
          <cell r="A27217">
            <v>43650</v>
          </cell>
          <cell r="B27217">
            <v>185</v>
          </cell>
          <cell r="C27217">
            <v>181</v>
          </cell>
          <cell r="D27217">
            <v>2019</v>
          </cell>
          <cell r="E27217">
            <v>43830</v>
          </cell>
        </row>
        <row r="27218">
          <cell r="A27218">
            <v>43651</v>
          </cell>
          <cell r="B27218">
            <v>186</v>
          </cell>
          <cell r="C27218">
            <v>180</v>
          </cell>
          <cell r="D27218">
            <v>2019</v>
          </cell>
          <cell r="E27218">
            <v>43830</v>
          </cell>
        </row>
        <row r="27219">
          <cell r="A27219">
            <v>43652</v>
          </cell>
          <cell r="B27219">
            <v>187</v>
          </cell>
          <cell r="C27219">
            <v>179</v>
          </cell>
          <cell r="D27219">
            <v>2019</v>
          </cell>
          <cell r="E27219">
            <v>43830</v>
          </cell>
        </row>
        <row r="27220">
          <cell r="A27220">
            <v>43653</v>
          </cell>
          <cell r="B27220">
            <v>188</v>
          </cell>
          <cell r="C27220">
            <v>178</v>
          </cell>
          <cell r="D27220">
            <v>2019</v>
          </cell>
          <cell r="E27220">
            <v>43830</v>
          </cell>
        </row>
        <row r="27221">
          <cell r="A27221">
            <v>43654</v>
          </cell>
          <cell r="B27221">
            <v>189</v>
          </cell>
          <cell r="C27221">
            <v>177</v>
          </cell>
          <cell r="D27221">
            <v>2019</v>
          </cell>
          <cell r="E27221">
            <v>43830</v>
          </cell>
        </row>
        <row r="27222">
          <cell r="A27222">
            <v>43655</v>
          </cell>
          <cell r="B27222">
            <v>190</v>
          </cell>
          <cell r="C27222">
            <v>176</v>
          </cell>
          <cell r="D27222">
            <v>2019</v>
          </cell>
          <cell r="E27222">
            <v>43830</v>
          </cell>
        </row>
        <row r="27223">
          <cell r="A27223">
            <v>43656</v>
          </cell>
          <cell r="B27223">
            <v>191</v>
          </cell>
          <cell r="C27223">
            <v>175</v>
          </cell>
          <cell r="D27223">
            <v>2019</v>
          </cell>
          <cell r="E27223">
            <v>43830</v>
          </cell>
        </row>
        <row r="27224">
          <cell r="A27224">
            <v>43657</v>
          </cell>
          <cell r="B27224">
            <v>192</v>
          </cell>
          <cell r="C27224">
            <v>174</v>
          </cell>
          <cell r="D27224">
            <v>2019</v>
          </cell>
          <cell r="E27224">
            <v>43830</v>
          </cell>
        </row>
        <row r="27225">
          <cell r="A27225">
            <v>43658</v>
          </cell>
          <cell r="B27225">
            <v>193</v>
          </cell>
          <cell r="C27225">
            <v>173</v>
          </cell>
          <cell r="D27225">
            <v>2019</v>
          </cell>
          <cell r="E27225">
            <v>43830</v>
          </cell>
        </row>
        <row r="27226">
          <cell r="A27226">
            <v>43659</v>
          </cell>
          <cell r="B27226">
            <v>194</v>
          </cell>
          <cell r="C27226">
            <v>172</v>
          </cell>
          <cell r="D27226">
            <v>2019</v>
          </cell>
          <cell r="E27226">
            <v>43830</v>
          </cell>
        </row>
        <row r="27227">
          <cell r="A27227">
            <v>43660</v>
          </cell>
          <cell r="B27227">
            <v>195</v>
          </cell>
          <cell r="C27227">
            <v>171</v>
          </cell>
          <cell r="D27227">
            <v>2019</v>
          </cell>
          <cell r="E27227">
            <v>43830</v>
          </cell>
        </row>
        <row r="27228">
          <cell r="A27228">
            <v>43661</v>
          </cell>
          <cell r="B27228">
            <v>196</v>
          </cell>
          <cell r="C27228">
            <v>170</v>
          </cell>
          <cell r="D27228">
            <v>2019</v>
          </cell>
          <cell r="E27228">
            <v>43830</v>
          </cell>
        </row>
        <row r="27229">
          <cell r="A27229">
            <v>43662</v>
          </cell>
          <cell r="B27229">
            <v>197</v>
          </cell>
          <cell r="C27229">
            <v>169</v>
          </cell>
          <cell r="D27229">
            <v>2019</v>
          </cell>
          <cell r="E27229">
            <v>43830</v>
          </cell>
        </row>
        <row r="27230">
          <cell r="A27230">
            <v>43663</v>
          </cell>
          <cell r="B27230">
            <v>198</v>
          </cell>
          <cell r="C27230">
            <v>168</v>
          </cell>
          <cell r="D27230">
            <v>2019</v>
          </cell>
          <cell r="E27230">
            <v>43830</v>
          </cell>
        </row>
        <row r="27231">
          <cell r="A27231">
            <v>43664</v>
          </cell>
          <cell r="B27231">
            <v>199</v>
          </cell>
          <cell r="C27231">
            <v>167</v>
          </cell>
          <cell r="D27231">
            <v>2019</v>
          </cell>
          <cell r="E27231">
            <v>43830</v>
          </cell>
        </row>
        <row r="27232">
          <cell r="A27232">
            <v>43665</v>
          </cell>
          <cell r="B27232">
            <v>200</v>
          </cell>
          <cell r="C27232">
            <v>166</v>
          </cell>
          <cell r="D27232">
            <v>2019</v>
          </cell>
          <cell r="E27232">
            <v>43830</v>
          </cell>
        </row>
        <row r="27233">
          <cell r="A27233">
            <v>43666</v>
          </cell>
          <cell r="B27233">
            <v>201</v>
          </cell>
          <cell r="C27233">
            <v>165</v>
          </cell>
          <cell r="D27233">
            <v>2019</v>
          </cell>
          <cell r="E27233">
            <v>43830</v>
          </cell>
        </row>
        <row r="27234">
          <cell r="A27234">
            <v>43667</v>
          </cell>
          <cell r="B27234">
            <v>202</v>
          </cell>
          <cell r="C27234">
            <v>164</v>
          </cell>
          <cell r="D27234">
            <v>2019</v>
          </cell>
          <cell r="E27234">
            <v>43830</v>
          </cell>
        </row>
        <row r="27235">
          <cell r="A27235">
            <v>43668</v>
          </cell>
          <cell r="B27235">
            <v>203</v>
          </cell>
          <cell r="C27235">
            <v>163</v>
          </cell>
          <cell r="D27235">
            <v>2019</v>
          </cell>
          <cell r="E27235">
            <v>43830</v>
          </cell>
        </row>
        <row r="27236">
          <cell r="A27236">
            <v>43669</v>
          </cell>
          <cell r="B27236">
            <v>204</v>
          </cell>
          <cell r="C27236">
            <v>162</v>
          </cell>
          <cell r="D27236">
            <v>2019</v>
          </cell>
          <cell r="E27236">
            <v>43830</v>
          </cell>
        </row>
        <row r="27237">
          <cell r="A27237">
            <v>43670</v>
          </cell>
          <cell r="B27237">
            <v>205</v>
          </cell>
          <cell r="C27237">
            <v>161</v>
          </cell>
          <cell r="D27237">
            <v>2019</v>
          </cell>
          <cell r="E27237">
            <v>43830</v>
          </cell>
        </row>
        <row r="27238">
          <cell r="A27238">
            <v>43671</v>
          </cell>
          <cell r="B27238">
            <v>206</v>
          </cell>
          <cell r="C27238">
            <v>160</v>
          </cell>
          <cell r="D27238">
            <v>2019</v>
          </cell>
          <cell r="E27238">
            <v>43830</v>
          </cell>
        </row>
        <row r="27239">
          <cell r="A27239">
            <v>43672</v>
          </cell>
          <cell r="B27239">
            <v>207</v>
          </cell>
          <cell r="C27239">
            <v>159</v>
          </cell>
          <cell r="D27239">
            <v>2019</v>
          </cell>
          <cell r="E27239">
            <v>43830</v>
          </cell>
        </row>
        <row r="27240">
          <cell r="A27240">
            <v>43673</v>
          </cell>
          <cell r="B27240">
            <v>208</v>
          </cell>
          <cell r="C27240">
            <v>158</v>
          </cell>
          <cell r="D27240">
            <v>2019</v>
          </cell>
          <cell r="E27240">
            <v>43830</v>
          </cell>
        </row>
        <row r="27241">
          <cell r="A27241">
            <v>43674</v>
          </cell>
          <cell r="B27241">
            <v>209</v>
          </cell>
          <cell r="C27241">
            <v>157</v>
          </cell>
          <cell r="D27241">
            <v>2019</v>
          </cell>
          <cell r="E27241">
            <v>43830</v>
          </cell>
        </row>
        <row r="27242">
          <cell r="A27242">
            <v>43675</v>
          </cell>
          <cell r="B27242">
            <v>210</v>
          </cell>
          <cell r="C27242">
            <v>156</v>
          </cell>
          <cell r="D27242">
            <v>2019</v>
          </cell>
          <cell r="E27242">
            <v>43830</v>
          </cell>
        </row>
        <row r="27243">
          <cell r="A27243">
            <v>43676</v>
          </cell>
          <cell r="B27243">
            <v>211</v>
          </cell>
          <cell r="C27243">
            <v>155</v>
          </cell>
          <cell r="D27243">
            <v>2019</v>
          </cell>
          <cell r="E27243">
            <v>43830</v>
          </cell>
        </row>
        <row r="27244">
          <cell r="A27244">
            <v>43677</v>
          </cell>
          <cell r="B27244">
            <v>212</v>
          </cell>
          <cell r="C27244">
            <v>154</v>
          </cell>
          <cell r="D27244">
            <v>2019</v>
          </cell>
          <cell r="E27244">
            <v>43830</v>
          </cell>
        </row>
        <row r="27245">
          <cell r="A27245">
            <v>43678</v>
          </cell>
          <cell r="B27245">
            <v>213</v>
          </cell>
          <cell r="C27245">
            <v>153</v>
          </cell>
          <cell r="D27245">
            <v>2019</v>
          </cell>
          <cell r="E27245">
            <v>43830</v>
          </cell>
        </row>
        <row r="27246">
          <cell r="A27246">
            <v>43679</v>
          </cell>
          <cell r="B27246">
            <v>214</v>
          </cell>
          <cell r="C27246">
            <v>152</v>
          </cell>
          <cell r="D27246">
            <v>2019</v>
          </cell>
          <cell r="E27246">
            <v>43830</v>
          </cell>
        </row>
        <row r="27247">
          <cell r="A27247">
            <v>43680</v>
          </cell>
          <cell r="B27247">
            <v>215</v>
          </cell>
          <cell r="C27247">
            <v>151</v>
          </cell>
          <cell r="D27247">
            <v>2019</v>
          </cell>
          <cell r="E27247">
            <v>43830</v>
          </cell>
        </row>
        <row r="27248">
          <cell r="A27248">
            <v>43681</v>
          </cell>
          <cell r="B27248">
            <v>216</v>
          </cell>
          <cell r="C27248">
            <v>150</v>
          </cell>
          <cell r="D27248">
            <v>2019</v>
          </cell>
          <cell r="E27248">
            <v>43830</v>
          </cell>
        </row>
        <row r="27249">
          <cell r="A27249">
            <v>43682</v>
          </cell>
          <cell r="B27249">
            <v>217</v>
          </cell>
          <cell r="C27249">
            <v>149</v>
          </cell>
          <cell r="D27249">
            <v>2019</v>
          </cell>
          <cell r="E27249">
            <v>43830</v>
          </cell>
        </row>
        <row r="27250">
          <cell r="A27250">
            <v>43683</v>
          </cell>
          <cell r="B27250">
            <v>218</v>
          </cell>
          <cell r="C27250">
            <v>148</v>
          </cell>
          <cell r="D27250">
            <v>2019</v>
          </cell>
          <cell r="E27250">
            <v>43830</v>
          </cell>
        </row>
        <row r="27251">
          <cell r="A27251">
            <v>43684</v>
          </cell>
          <cell r="B27251">
            <v>219</v>
          </cell>
          <cell r="C27251">
            <v>147</v>
          </cell>
          <cell r="D27251">
            <v>2019</v>
          </cell>
          <cell r="E27251">
            <v>43830</v>
          </cell>
        </row>
        <row r="27252">
          <cell r="A27252">
            <v>43685</v>
          </cell>
          <cell r="B27252">
            <v>220</v>
          </cell>
          <cell r="C27252">
            <v>146</v>
          </cell>
          <cell r="D27252">
            <v>2019</v>
          </cell>
          <cell r="E27252">
            <v>43830</v>
          </cell>
        </row>
        <row r="27253">
          <cell r="A27253">
            <v>43686</v>
          </cell>
          <cell r="B27253">
            <v>221</v>
          </cell>
          <cell r="C27253">
            <v>145</v>
          </cell>
          <cell r="D27253">
            <v>2019</v>
          </cell>
          <cell r="E27253">
            <v>43830</v>
          </cell>
        </row>
        <row r="27254">
          <cell r="A27254">
            <v>43687</v>
          </cell>
          <cell r="B27254">
            <v>222</v>
          </cell>
          <cell r="C27254">
            <v>144</v>
          </cell>
          <cell r="D27254">
            <v>2019</v>
          </cell>
          <cell r="E27254">
            <v>43830</v>
          </cell>
        </row>
        <row r="27255">
          <cell r="A27255">
            <v>43688</v>
          </cell>
          <cell r="B27255">
            <v>223</v>
          </cell>
          <cell r="C27255">
            <v>143</v>
          </cell>
          <cell r="D27255">
            <v>2019</v>
          </cell>
          <cell r="E27255">
            <v>43830</v>
          </cell>
        </row>
        <row r="27256">
          <cell r="A27256">
            <v>43689</v>
          </cell>
          <cell r="B27256">
            <v>224</v>
          </cell>
          <cell r="C27256">
            <v>142</v>
          </cell>
          <cell r="D27256">
            <v>2019</v>
          </cell>
          <cell r="E27256">
            <v>43830</v>
          </cell>
        </row>
        <row r="27257">
          <cell r="A27257">
            <v>43690</v>
          </cell>
          <cell r="B27257">
            <v>225</v>
          </cell>
          <cell r="C27257">
            <v>141</v>
          </cell>
          <cell r="D27257">
            <v>2019</v>
          </cell>
          <cell r="E27257">
            <v>43830</v>
          </cell>
        </row>
        <row r="27258">
          <cell r="A27258">
            <v>43691</v>
          </cell>
          <cell r="B27258">
            <v>226</v>
          </cell>
          <cell r="C27258">
            <v>140</v>
          </cell>
          <cell r="D27258">
            <v>2019</v>
          </cell>
          <cell r="E27258">
            <v>43830</v>
          </cell>
        </row>
        <row r="27259">
          <cell r="A27259">
            <v>43692</v>
          </cell>
          <cell r="B27259">
            <v>227</v>
          </cell>
          <cell r="C27259">
            <v>139</v>
          </cell>
          <cell r="D27259">
            <v>2019</v>
          </cell>
          <cell r="E27259">
            <v>43830</v>
          </cell>
        </row>
        <row r="27260">
          <cell r="A27260">
            <v>43693</v>
          </cell>
          <cell r="B27260">
            <v>228</v>
          </cell>
          <cell r="C27260">
            <v>138</v>
          </cell>
          <cell r="D27260">
            <v>2019</v>
          </cell>
          <cell r="E27260">
            <v>43830</v>
          </cell>
        </row>
        <row r="27261">
          <cell r="A27261">
            <v>43694</v>
          </cell>
          <cell r="B27261">
            <v>229</v>
          </cell>
          <cell r="C27261">
            <v>137</v>
          </cell>
          <cell r="D27261">
            <v>2019</v>
          </cell>
          <cell r="E27261">
            <v>43830</v>
          </cell>
        </row>
        <row r="27262">
          <cell r="A27262">
            <v>43695</v>
          </cell>
          <cell r="B27262">
            <v>230</v>
          </cell>
          <cell r="C27262">
            <v>136</v>
          </cell>
          <cell r="D27262">
            <v>2019</v>
          </cell>
          <cell r="E27262">
            <v>43830</v>
          </cell>
        </row>
        <row r="27263">
          <cell r="A27263">
            <v>43696</v>
          </cell>
          <cell r="B27263">
            <v>231</v>
          </cell>
          <cell r="C27263">
            <v>135</v>
          </cell>
          <cell r="D27263">
            <v>2019</v>
          </cell>
          <cell r="E27263">
            <v>43830</v>
          </cell>
        </row>
        <row r="27264">
          <cell r="A27264">
            <v>43697</v>
          </cell>
          <cell r="B27264">
            <v>232</v>
          </cell>
          <cell r="C27264">
            <v>134</v>
          </cell>
          <cell r="D27264">
            <v>2019</v>
          </cell>
          <cell r="E27264">
            <v>43830</v>
          </cell>
        </row>
        <row r="27265">
          <cell r="A27265">
            <v>43698</v>
          </cell>
          <cell r="B27265">
            <v>233</v>
          </cell>
          <cell r="C27265">
            <v>133</v>
          </cell>
          <cell r="D27265">
            <v>2019</v>
          </cell>
          <cell r="E27265">
            <v>43830</v>
          </cell>
        </row>
        <row r="27266">
          <cell r="A27266">
            <v>43699</v>
          </cell>
          <cell r="B27266">
            <v>234</v>
          </cell>
          <cell r="C27266">
            <v>132</v>
          </cell>
          <cell r="D27266">
            <v>2019</v>
          </cell>
          <cell r="E27266">
            <v>43830</v>
          </cell>
        </row>
        <row r="27267">
          <cell r="A27267">
            <v>43700</v>
          </cell>
          <cell r="B27267">
            <v>235</v>
          </cell>
          <cell r="C27267">
            <v>131</v>
          </cell>
          <cell r="D27267">
            <v>2019</v>
          </cell>
          <cell r="E27267">
            <v>43830</v>
          </cell>
        </row>
        <row r="27268">
          <cell r="A27268">
            <v>43701</v>
          </cell>
          <cell r="B27268">
            <v>236</v>
          </cell>
          <cell r="C27268">
            <v>130</v>
          </cell>
          <cell r="D27268">
            <v>2019</v>
          </cell>
          <cell r="E27268">
            <v>43830</v>
          </cell>
        </row>
        <row r="27269">
          <cell r="A27269">
            <v>43702</v>
          </cell>
          <cell r="B27269">
            <v>237</v>
          </cell>
          <cell r="C27269">
            <v>129</v>
          </cell>
          <cell r="D27269">
            <v>2019</v>
          </cell>
          <cell r="E27269">
            <v>43830</v>
          </cell>
        </row>
        <row r="27270">
          <cell r="A27270">
            <v>43703</v>
          </cell>
          <cell r="B27270">
            <v>238</v>
          </cell>
          <cell r="C27270">
            <v>128</v>
          </cell>
          <cell r="D27270">
            <v>2019</v>
          </cell>
          <cell r="E27270">
            <v>43830</v>
          </cell>
        </row>
        <row r="27271">
          <cell r="A27271">
            <v>43704</v>
          </cell>
          <cell r="B27271">
            <v>239</v>
          </cell>
          <cell r="C27271">
            <v>127</v>
          </cell>
          <cell r="D27271">
            <v>2019</v>
          </cell>
          <cell r="E27271">
            <v>43830</v>
          </cell>
        </row>
        <row r="27272">
          <cell r="A27272">
            <v>43705</v>
          </cell>
          <cell r="B27272">
            <v>240</v>
          </cell>
          <cell r="C27272">
            <v>126</v>
          </cell>
          <cell r="D27272">
            <v>2019</v>
          </cell>
          <cell r="E27272">
            <v>43830</v>
          </cell>
        </row>
        <row r="27273">
          <cell r="A27273">
            <v>43706</v>
          </cell>
          <cell r="B27273">
            <v>241</v>
          </cell>
          <cell r="C27273">
            <v>125</v>
          </cell>
          <cell r="D27273">
            <v>2019</v>
          </cell>
          <cell r="E27273">
            <v>43830</v>
          </cell>
        </row>
        <row r="27274">
          <cell r="A27274">
            <v>43707</v>
          </cell>
          <cell r="B27274">
            <v>242</v>
          </cell>
          <cell r="C27274">
            <v>124</v>
          </cell>
          <cell r="D27274">
            <v>2019</v>
          </cell>
          <cell r="E27274">
            <v>43830</v>
          </cell>
        </row>
        <row r="27275">
          <cell r="A27275">
            <v>43708</v>
          </cell>
          <cell r="B27275">
            <v>243</v>
          </cell>
          <cell r="C27275">
            <v>123</v>
          </cell>
          <cell r="D27275">
            <v>2019</v>
          </cell>
          <cell r="E27275">
            <v>43830</v>
          </cell>
        </row>
        <row r="27276">
          <cell r="A27276">
            <v>43709</v>
          </cell>
          <cell r="B27276">
            <v>244</v>
          </cell>
          <cell r="C27276">
            <v>122</v>
          </cell>
          <cell r="D27276">
            <v>2019</v>
          </cell>
          <cell r="E27276">
            <v>43830</v>
          </cell>
        </row>
        <row r="27277">
          <cell r="A27277">
            <v>43710</v>
          </cell>
          <cell r="B27277">
            <v>245</v>
          </cell>
          <cell r="C27277">
            <v>121</v>
          </cell>
          <cell r="D27277">
            <v>2019</v>
          </cell>
          <cell r="E27277">
            <v>43830</v>
          </cell>
        </row>
        <row r="27278">
          <cell r="A27278">
            <v>43711</v>
          </cell>
          <cell r="B27278">
            <v>246</v>
          </cell>
          <cell r="C27278">
            <v>120</v>
          </cell>
          <cell r="D27278">
            <v>2019</v>
          </cell>
          <cell r="E27278">
            <v>43830</v>
          </cell>
        </row>
        <row r="27279">
          <cell r="A27279">
            <v>43712</v>
          </cell>
          <cell r="B27279">
            <v>247</v>
          </cell>
          <cell r="C27279">
            <v>119</v>
          </cell>
          <cell r="D27279">
            <v>2019</v>
          </cell>
          <cell r="E27279">
            <v>43830</v>
          </cell>
        </row>
        <row r="27280">
          <cell r="A27280">
            <v>43713</v>
          </cell>
          <cell r="B27280">
            <v>248</v>
          </cell>
          <cell r="C27280">
            <v>118</v>
          </cell>
          <cell r="D27280">
            <v>2019</v>
          </cell>
          <cell r="E27280">
            <v>43830</v>
          </cell>
        </row>
        <row r="27281">
          <cell r="A27281">
            <v>43714</v>
          </cell>
          <cell r="B27281">
            <v>249</v>
          </cell>
          <cell r="C27281">
            <v>117</v>
          </cell>
          <cell r="D27281">
            <v>2019</v>
          </cell>
          <cell r="E27281">
            <v>43830</v>
          </cell>
        </row>
        <row r="27282">
          <cell r="A27282">
            <v>43715</v>
          </cell>
          <cell r="B27282">
            <v>250</v>
          </cell>
          <cell r="C27282">
            <v>116</v>
          </cell>
          <cell r="D27282">
            <v>2019</v>
          </cell>
          <cell r="E27282">
            <v>43830</v>
          </cell>
        </row>
        <row r="27283">
          <cell r="A27283">
            <v>43716</v>
          </cell>
          <cell r="B27283">
            <v>251</v>
          </cell>
          <cell r="C27283">
            <v>115</v>
          </cell>
          <cell r="D27283">
            <v>2019</v>
          </cell>
          <cell r="E27283">
            <v>43830</v>
          </cell>
        </row>
        <row r="27284">
          <cell r="A27284">
            <v>43717</v>
          </cell>
          <cell r="B27284">
            <v>252</v>
          </cell>
          <cell r="C27284">
            <v>114</v>
          </cell>
          <cell r="D27284">
            <v>2019</v>
          </cell>
          <cell r="E27284">
            <v>43830</v>
          </cell>
        </row>
        <row r="27285">
          <cell r="A27285">
            <v>43718</v>
          </cell>
          <cell r="B27285">
            <v>253</v>
          </cell>
          <cell r="C27285">
            <v>113</v>
          </cell>
          <cell r="D27285">
            <v>2019</v>
          </cell>
          <cell r="E27285">
            <v>43830</v>
          </cell>
        </row>
        <row r="27286">
          <cell r="A27286">
            <v>43719</v>
          </cell>
          <cell r="B27286">
            <v>254</v>
          </cell>
          <cell r="C27286">
            <v>112</v>
          </cell>
          <cell r="D27286">
            <v>2019</v>
          </cell>
          <cell r="E27286">
            <v>43830</v>
          </cell>
        </row>
        <row r="27287">
          <cell r="A27287">
            <v>43720</v>
          </cell>
          <cell r="B27287">
            <v>255</v>
          </cell>
          <cell r="C27287">
            <v>111</v>
          </cell>
          <cell r="D27287">
            <v>2019</v>
          </cell>
          <cell r="E27287">
            <v>43830</v>
          </cell>
        </row>
        <row r="27288">
          <cell r="A27288">
            <v>43721</v>
          </cell>
          <cell r="B27288">
            <v>256</v>
          </cell>
          <cell r="C27288">
            <v>110</v>
          </cell>
          <cell r="D27288">
            <v>2019</v>
          </cell>
          <cell r="E27288">
            <v>43830</v>
          </cell>
        </row>
        <row r="27289">
          <cell r="A27289">
            <v>43722</v>
          </cell>
          <cell r="B27289">
            <v>257</v>
          </cell>
          <cell r="C27289">
            <v>109</v>
          </cell>
          <cell r="D27289">
            <v>2019</v>
          </cell>
          <cell r="E27289">
            <v>43830</v>
          </cell>
        </row>
        <row r="27290">
          <cell r="A27290">
            <v>43723</v>
          </cell>
          <cell r="B27290">
            <v>258</v>
          </cell>
          <cell r="C27290">
            <v>108</v>
          </cell>
          <cell r="D27290">
            <v>2019</v>
          </cell>
          <cell r="E27290">
            <v>43830</v>
          </cell>
        </row>
        <row r="27291">
          <cell r="A27291">
            <v>43724</v>
          </cell>
          <cell r="B27291">
            <v>259</v>
          </cell>
          <cell r="C27291">
            <v>107</v>
          </cell>
          <cell r="D27291">
            <v>2019</v>
          </cell>
          <cell r="E27291">
            <v>43830</v>
          </cell>
        </row>
        <row r="27292">
          <cell r="A27292">
            <v>43725</v>
          </cell>
          <cell r="B27292">
            <v>260</v>
          </cell>
          <cell r="C27292">
            <v>106</v>
          </cell>
          <cell r="D27292">
            <v>2019</v>
          </cell>
          <cell r="E27292">
            <v>43830</v>
          </cell>
        </row>
        <row r="27293">
          <cell r="A27293">
            <v>43726</v>
          </cell>
          <cell r="B27293">
            <v>261</v>
          </cell>
          <cell r="C27293">
            <v>105</v>
          </cell>
          <cell r="D27293">
            <v>2019</v>
          </cell>
          <cell r="E27293">
            <v>43830</v>
          </cell>
        </row>
        <row r="27294">
          <cell r="A27294">
            <v>43727</v>
          </cell>
          <cell r="B27294">
            <v>262</v>
          </cell>
          <cell r="C27294">
            <v>104</v>
          </cell>
          <cell r="D27294">
            <v>2019</v>
          </cell>
          <cell r="E27294">
            <v>43830</v>
          </cell>
        </row>
        <row r="27295">
          <cell r="A27295">
            <v>43728</v>
          </cell>
          <cell r="B27295">
            <v>263</v>
          </cell>
          <cell r="C27295">
            <v>103</v>
          </cell>
          <cell r="D27295">
            <v>2019</v>
          </cell>
          <cell r="E27295">
            <v>43830</v>
          </cell>
        </row>
        <row r="27296">
          <cell r="A27296">
            <v>43729</v>
          </cell>
          <cell r="B27296">
            <v>264</v>
          </cell>
          <cell r="C27296">
            <v>102</v>
          </cell>
          <cell r="D27296">
            <v>2019</v>
          </cell>
          <cell r="E27296">
            <v>43830</v>
          </cell>
        </row>
        <row r="27297">
          <cell r="A27297">
            <v>43730</v>
          </cell>
          <cell r="B27297">
            <v>265</v>
          </cell>
          <cell r="C27297">
            <v>101</v>
          </cell>
          <cell r="D27297">
            <v>2019</v>
          </cell>
          <cell r="E27297">
            <v>43830</v>
          </cell>
        </row>
        <row r="27298">
          <cell r="A27298">
            <v>43731</v>
          </cell>
          <cell r="B27298">
            <v>266</v>
          </cell>
          <cell r="C27298">
            <v>100</v>
          </cell>
          <cell r="D27298">
            <v>2019</v>
          </cell>
          <cell r="E27298">
            <v>43830</v>
          </cell>
        </row>
        <row r="27299">
          <cell r="A27299">
            <v>43732</v>
          </cell>
          <cell r="B27299">
            <v>267</v>
          </cell>
          <cell r="C27299">
            <v>99</v>
          </cell>
          <cell r="D27299">
            <v>2019</v>
          </cell>
          <cell r="E27299">
            <v>43830</v>
          </cell>
        </row>
        <row r="27300">
          <cell r="A27300">
            <v>43733</v>
          </cell>
          <cell r="B27300">
            <v>268</v>
          </cell>
          <cell r="C27300">
            <v>98</v>
          </cell>
          <cell r="D27300">
            <v>2019</v>
          </cell>
          <cell r="E27300">
            <v>43830</v>
          </cell>
        </row>
        <row r="27301">
          <cell r="A27301">
            <v>43734</v>
          </cell>
          <cell r="B27301">
            <v>269</v>
          </cell>
          <cell r="C27301">
            <v>97</v>
          </cell>
          <cell r="D27301">
            <v>2019</v>
          </cell>
          <cell r="E27301">
            <v>43830</v>
          </cell>
        </row>
        <row r="27302">
          <cell r="A27302">
            <v>43735</v>
          </cell>
          <cell r="B27302">
            <v>270</v>
          </cell>
          <cell r="C27302">
            <v>96</v>
          </cell>
          <cell r="D27302">
            <v>2019</v>
          </cell>
          <cell r="E27302">
            <v>43830</v>
          </cell>
        </row>
        <row r="27303">
          <cell r="A27303">
            <v>43736</v>
          </cell>
          <cell r="B27303">
            <v>271</v>
          </cell>
          <cell r="C27303">
            <v>95</v>
          </cell>
          <cell r="D27303">
            <v>2019</v>
          </cell>
          <cell r="E27303">
            <v>43830</v>
          </cell>
        </row>
        <row r="27304">
          <cell r="A27304">
            <v>43737</v>
          </cell>
          <cell r="B27304">
            <v>272</v>
          </cell>
          <cell r="C27304">
            <v>94</v>
          </cell>
          <cell r="D27304">
            <v>2019</v>
          </cell>
          <cell r="E27304">
            <v>43830</v>
          </cell>
        </row>
        <row r="27305">
          <cell r="A27305">
            <v>43738</v>
          </cell>
          <cell r="B27305">
            <v>273</v>
          </cell>
          <cell r="C27305">
            <v>93</v>
          </cell>
          <cell r="D27305">
            <v>2019</v>
          </cell>
          <cell r="E27305">
            <v>43830</v>
          </cell>
        </row>
        <row r="27306">
          <cell r="A27306">
            <v>43739</v>
          </cell>
          <cell r="B27306">
            <v>274</v>
          </cell>
          <cell r="C27306">
            <v>92</v>
          </cell>
          <cell r="D27306">
            <v>2019</v>
          </cell>
          <cell r="E27306">
            <v>43830</v>
          </cell>
        </row>
        <row r="27307">
          <cell r="A27307">
            <v>43740</v>
          </cell>
          <cell r="B27307">
            <v>275</v>
          </cell>
          <cell r="C27307">
            <v>91</v>
          </cell>
          <cell r="D27307">
            <v>2019</v>
          </cell>
          <cell r="E27307">
            <v>43830</v>
          </cell>
        </row>
        <row r="27308">
          <cell r="A27308">
            <v>43741</v>
          </cell>
          <cell r="B27308">
            <v>276</v>
          </cell>
          <cell r="C27308">
            <v>90</v>
          </cell>
          <cell r="D27308">
            <v>2019</v>
          </cell>
          <cell r="E27308">
            <v>43830</v>
          </cell>
        </row>
        <row r="27309">
          <cell r="A27309">
            <v>43742</v>
          </cell>
          <cell r="B27309">
            <v>277</v>
          </cell>
          <cell r="C27309">
            <v>89</v>
          </cell>
          <cell r="D27309">
            <v>2019</v>
          </cell>
          <cell r="E27309">
            <v>43830</v>
          </cell>
        </row>
        <row r="27310">
          <cell r="A27310">
            <v>43743</v>
          </cell>
          <cell r="B27310">
            <v>278</v>
          </cell>
          <cell r="C27310">
            <v>88</v>
          </cell>
          <cell r="D27310">
            <v>2019</v>
          </cell>
          <cell r="E27310">
            <v>43830</v>
          </cell>
        </row>
        <row r="27311">
          <cell r="A27311">
            <v>43744</v>
          </cell>
          <cell r="B27311">
            <v>279</v>
          </cell>
          <cell r="C27311">
            <v>87</v>
          </cell>
          <cell r="D27311">
            <v>2019</v>
          </cell>
          <cell r="E27311">
            <v>43830</v>
          </cell>
        </row>
        <row r="27312">
          <cell r="A27312">
            <v>43745</v>
          </cell>
          <cell r="B27312">
            <v>280</v>
          </cell>
          <cell r="C27312">
            <v>86</v>
          </cell>
          <cell r="D27312">
            <v>2019</v>
          </cell>
          <cell r="E27312">
            <v>43830</v>
          </cell>
        </row>
        <row r="27313">
          <cell r="A27313">
            <v>43746</v>
          </cell>
          <cell r="B27313">
            <v>281</v>
          </cell>
          <cell r="C27313">
            <v>85</v>
          </cell>
          <cell r="D27313">
            <v>2019</v>
          </cell>
          <cell r="E27313">
            <v>43830</v>
          </cell>
        </row>
        <row r="27314">
          <cell r="A27314">
            <v>43747</v>
          </cell>
          <cell r="B27314">
            <v>282</v>
          </cell>
          <cell r="C27314">
            <v>84</v>
          </cell>
          <cell r="D27314">
            <v>2019</v>
          </cell>
          <cell r="E27314">
            <v>43830</v>
          </cell>
        </row>
        <row r="27315">
          <cell r="A27315">
            <v>43748</v>
          </cell>
          <cell r="B27315">
            <v>283</v>
          </cell>
          <cell r="C27315">
            <v>83</v>
          </cell>
          <cell r="D27315">
            <v>2019</v>
          </cell>
          <cell r="E27315">
            <v>43830</v>
          </cell>
        </row>
        <row r="27316">
          <cell r="A27316">
            <v>43749</v>
          </cell>
          <cell r="B27316">
            <v>284</v>
          </cell>
          <cell r="C27316">
            <v>82</v>
          </cell>
          <cell r="D27316">
            <v>2019</v>
          </cell>
          <cell r="E27316">
            <v>43830</v>
          </cell>
        </row>
        <row r="27317">
          <cell r="A27317">
            <v>43750</v>
          </cell>
          <cell r="B27317">
            <v>285</v>
          </cell>
          <cell r="C27317">
            <v>81</v>
          </cell>
          <cell r="D27317">
            <v>2019</v>
          </cell>
          <cell r="E27317">
            <v>43830</v>
          </cell>
        </row>
        <row r="27318">
          <cell r="A27318">
            <v>43751</v>
          </cell>
          <cell r="B27318">
            <v>286</v>
          </cell>
          <cell r="C27318">
            <v>80</v>
          </cell>
          <cell r="D27318">
            <v>2019</v>
          </cell>
          <cell r="E27318">
            <v>43830</v>
          </cell>
        </row>
        <row r="27319">
          <cell r="A27319">
            <v>43752</v>
          </cell>
          <cell r="B27319">
            <v>287</v>
          </cell>
          <cell r="C27319">
            <v>79</v>
          </cell>
          <cell r="D27319">
            <v>2019</v>
          </cell>
          <cell r="E27319">
            <v>43830</v>
          </cell>
        </row>
        <row r="27320">
          <cell r="A27320">
            <v>43753</v>
          </cell>
          <cell r="B27320">
            <v>288</v>
          </cell>
          <cell r="C27320">
            <v>78</v>
          </cell>
          <cell r="D27320">
            <v>2019</v>
          </cell>
          <cell r="E27320">
            <v>43830</v>
          </cell>
        </row>
        <row r="27321">
          <cell r="A27321">
            <v>43754</v>
          </cell>
          <cell r="B27321">
            <v>289</v>
          </cell>
          <cell r="C27321">
            <v>77</v>
          </cell>
          <cell r="D27321">
            <v>2019</v>
          </cell>
          <cell r="E27321">
            <v>43830</v>
          </cell>
        </row>
        <row r="27322">
          <cell r="A27322">
            <v>43755</v>
          </cell>
          <cell r="B27322">
            <v>290</v>
          </cell>
          <cell r="C27322">
            <v>76</v>
          </cell>
          <cell r="D27322">
            <v>2019</v>
          </cell>
          <cell r="E27322">
            <v>43830</v>
          </cell>
        </row>
        <row r="27323">
          <cell r="A27323">
            <v>43756</v>
          </cell>
          <cell r="B27323">
            <v>291</v>
          </cell>
          <cell r="C27323">
            <v>75</v>
          </cell>
          <cell r="D27323">
            <v>2019</v>
          </cell>
          <cell r="E27323">
            <v>43830</v>
          </cell>
        </row>
        <row r="27324">
          <cell r="A27324">
            <v>43757</v>
          </cell>
          <cell r="B27324">
            <v>292</v>
          </cell>
          <cell r="C27324">
            <v>74</v>
          </cell>
          <cell r="D27324">
            <v>2019</v>
          </cell>
          <cell r="E27324">
            <v>43830</v>
          </cell>
        </row>
        <row r="27325">
          <cell r="A27325">
            <v>43758</v>
          </cell>
          <cell r="B27325">
            <v>293</v>
          </cell>
          <cell r="C27325">
            <v>73</v>
          </cell>
          <cell r="D27325">
            <v>2019</v>
          </cell>
          <cell r="E27325">
            <v>43830</v>
          </cell>
        </row>
        <row r="27326">
          <cell r="A27326">
            <v>43759</v>
          </cell>
          <cell r="B27326">
            <v>294</v>
          </cell>
          <cell r="C27326">
            <v>72</v>
          </cell>
          <cell r="D27326">
            <v>2019</v>
          </cell>
          <cell r="E27326">
            <v>43830</v>
          </cell>
        </row>
        <row r="27327">
          <cell r="A27327">
            <v>43760</v>
          </cell>
          <cell r="B27327">
            <v>295</v>
          </cell>
          <cell r="C27327">
            <v>71</v>
          </cell>
          <cell r="D27327">
            <v>2019</v>
          </cell>
          <cell r="E27327">
            <v>43830</v>
          </cell>
        </row>
        <row r="27328">
          <cell r="A27328">
            <v>43761</v>
          </cell>
          <cell r="B27328">
            <v>296</v>
          </cell>
          <cell r="C27328">
            <v>70</v>
          </cell>
          <cell r="D27328">
            <v>2019</v>
          </cell>
          <cell r="E27328">
            <v>43830</v>
          </cell>
        </row>
        <row r="27329">
          <cell r="A27329">
            <v>43762</v>
          </cell>
          <cell r="B27329">
            <v>297</v>
          </cell>
          <cell r="C27329">
            <v>69</v>
          </cell>
          <cell r="D27329">
            <v>2019</v>
          </cell>
          <cell r="E27329">
            <v>43830</v>
          </cell>
        </row>
        <row r="27330">
          <cell r="A27330">
            <v>43763</v>
          </cell>
          <cell r="B27330">
            <v>298</v>
          </cell>
          <cell r="C27330">
            <v>68</v>
          </cell>
          <cell r="D27330">
            <v>2019</v>
          </cell>
          <cell r="E27330">
            <v>43830</v>
          </cell>
        </row>
        <row r="27331">
          <cell r="A27331">
            <v>43764</v>
          </cell>
          <cell r="B27331">
            <v>299</v>
          </cell>
          <cell r="C27331">
            <v>67</v>
          </cell>
          <cell r="D27331">
            <v>2019</v>
          </cell>
          <cell r="E27331">
            <v>43830</v>
          </cell>
        </row>
        <row r="27332">
          <cell r="A27332">
            <v>43765</v>
          </cell>
          <cell r="B27332">
            <v>300</v>
          </cell>
          <cell r="C27332">
            <v>66</v>
          </cell>
          <cell r="D27332">
            <v>2019</v>
          </cell>
          <cell r="E27332">
            <v>43830</v>
          </cell>
        </row>
        <row r="27333">
          <cell r="A27333">
            <v>43766</v>
          </cell>
          <cell r="B27333">
            <v>301</v>
          </cell>
          <cell r="C27333">
            <v>65</v>
          </cell>
          <cell r="D27333">
            <v>2019</v>
          </cell>
          <cell r="E27333">
            <v>43830</v>
          </cell>
        </row>
        <row r="27334">
          <cell r="A27334">
            <v>43767</v>
          </cell>
          <cell r="B27334">
            <v>302</v>
          </cell>
          <cell r="C27334">
            <v>64</v>
          </cell>
          <cell r="D27334">
            <v>2019</v>
          </cell>
          <cell r="E27334">
            <v>43830</v>
          </cell>
        </row>
        <row r="27335">
          <cell r="A27335">
            <v>43768</v>
          </cell>
          <cell r="B27335">
            <v>303</v>
          </cell>
          <cell r="C27335">
            <v>63</v>
          </cell>
          <cell r="D27335">
            <v>2019</v>
          </cell>
          <cell r="E27335">
            <v>43830</v>
          </cell>
        </row>
        <row r="27336">
          <cell r="A27336">
            <v>43769</v>
          </cell>
          <cell r="B27336">
            <v>304</v>
          </cell>
          <cell r="C27336">
            <v>62</v>
          </cell>
          <cell r="D27336">
            <v>2019</v>
          </cell>
          <cell r="E27336">
            <v>43830</v>
          </cell>
        </row>
        <row r="27337">
          <cell r="A27337">
            <v>43770</v>
          </cell>
          <cell r="B27337">
            <v>305</v>
          </cell>
          <cell r="C27337">
            <v>61</v>
          </cell>
          <cell r="D27337">
            <v>2019</v>
          </cell>
          <cell r="E27337">
            <v>43830</v>
          </cell>
        </row>
        <row r="27338">
          <cell r="A27338">
            <v>43771</v>
          </cell>
          <cell r="B27338">
            <v>306</v>
          </cell>
          <cell r="C27338">
            <v>60</v>
          </cell>
          <cell r="D27338">
            <v>2019</v>
          </cell>
          <cell r="E27338">
            <v>43830</v>
          </cell>
        </row>
        <row r="27339">
          <cell r="A27339">
            <v>43772</v>
          </cell>
          <cell r="B27339">
            <v>307</v>
          </cell>
          <cell r="C27339">
            <v>59</v>
          </cell>
          <cell r="D27339">
            <v>2019</v>
          </cell>
          <cell r="E27339">
            <v>43830</v>
          </cell>
        </row>
        <row r="27340">
          <cell r="A27340">
            <v>43773</v>
          </cell>
          <cell r="B27340">
            <v>308</v>
          </cell>
          <cell r="C27340">
            <v>58</v>
          </cell>
          <cell r="D27340">
            <v>2019</v>
          </cell>
          <cell r="E27340">
            <v>43830</v>
          </cell>
        </row>
        <row r="27341">
          <cell r="A27341">
            <v>43774</v>
          </cell>
          <cell r="B27341">
            <v>309</v>
          </cell>
          <cell r="C27341">
            <v>57</v>
          </cell>
          <cell r="D27341">
            <v>2019</v>
          </cell>
          <cell r="E27341">
            <v>43830</v>
          </cell>
        </row>
        <row r="27342">
          <cell r="A27342">
            <v>43775</v>
          </cell>
          <cell r="B27342">
            <v>310</v>
          </cell>
          <cell r="C27342">
            <v>56</v>
          </cell>
          <cell r="D27342">
            <v>2019</v>
          </cell>
          <cell r="E27342">
            <v>43830</v>
          </cell>
        </row>
        <row r="27343">
          <cell r="A27343">
            <v>43776</v>
          </cell>
          <cell r="B27343">
            <v>311</v>
          </cell>
          <cell r="C27343">
            <v>55</v>
          </cell>
          <cell r="D27343">
            <v>2019</v>
          </cell>
          <cell r="E27343">
            <v>43830</v>
          </cell>
        </row>
        <row r="27344">
          <cell r="A27344">
            <v>43777</v>
          </cell>
          <cell r="B27344">
            <v>312</v>
          </cell>
          <cell r="C27344">
            <v>54</v>
          </cell>
          <cell r="D27344">
            <v>2019</v>
          </cell>
          <cell r="E27344">
            <v>43830</v>
          </cell>
        </row>
        <row r="27345">
          <cell r="A27345">
            <v>43778</v>
          </cell>
          <cell r="B27345">
            <v>313</v>
          </cell>
          <cell r="C27345">
            <v>53</v>
          </cell>
          <cell r="D27345">
            <v>2019</v>
          </cell>
          <cell r="E27345">
            <v>43830</v>
          </cell>
        </row>
        <row r="27346">
          <cell r="A27346">
            <v>43779</v>
          </cell>
          <cell r="B27346">
            <v>314</v>
          </cell>
          <cell r="C27346">
            <v>52</v>
          </cell>
          <cell r="D27346">
            <v>2019</v>
          </cell>
          <cell r="E27346">
            <v>43830</v>
          </cell>
        </row>
        <row r="27347">
          <cell r="A27347">
            <v>43780</v>
          </cell>
          <cell r="B27347">
            <v>315</v>
          </cell>
          <cell r="C27347">
            <v>51</v>
          </cell>
          <cell r="D27347">
            <v>2019</v>
          </cell>
          <cell r="E27347">
            <v>43830</v>
          </cell>
        </row>
        <row r="27348">
          <cell r="A27348">
            <v>43781</v>
          </cell>
          <cell r="B27348">
            <v>316</v>
          </cell>
          <cell r="C27348">
            <v>50</v>
          </cell>
          <cell r="D27348">
            <v>2019</v>
          </cell>
          <cell r="E27348">
            <v>43830</v>
          </cell>
        </row>
        <row r="27349">
          <cell r="A27349">
            <v>43782</v>
          </cell>
          <cell r="B27349">
            <v>317</v>
          </cell>
          <cell r="C27349">
            <v>49</v>
          </cell>
          <cell r="D27349">
            <v>2019</v>
          </cell>
          <cell r="E27349">
            <v>43830</v>
          </cell>
        </row>
        <row r="27350">
          <cell r="A27350">
            <v>43783</v>
          </cell>
          <cell r="B27350">
            <v>318</v>
          </cell>
          <cell r="C27350">
            <v>48</v>
          </cell>
          <cell r="D27350">
            <v>2019</v>
          </cell>
          <cell r="E27350">
            <v>43830</v>
          </cell>
        </row>
        <row r="27351">
          <cell r="A27351">
            <v>43784</v>
          </cell>
          <cell r="B27351">
            <v>319</v>
          </cell>
          <cell r="C27351">
            <v>47</v>
          </cell>
          <cell r="D27351">
            <v>2019</v>
          </cell>
          <cell r="E27351">
            <v>43830</v>
          </cell>
        </row>
        <row r="27352">
          <cell r="A27352">
            <v>43785</v>
          </cell>
          <cell r="B27352">
            <v>320</v>
          </cell>
          <cell r="C27352">
            <v>46</v>
          </cell>
          <cell r="D27352">
            <v>2019</v>
          </cell>
          <cell r="E27352">
            <v>43830</v>
          </cell>
        </row>
        <row r="27353">
          <cell r="A27353">
            <v>43786</v>
          </cell>
          <cell r="B27353">
            <v>321</v>
          </cell>
          <cell r="C27353">
            <v>45</v>
          </cell>
          <cell r="D27353">
            <v>2019</v>
          </cell>
          <cell r="E27353">
            <v>43830</v>
          </cell>
        </row>
        <row r="27354">
          <cell r="A27354">
            <v>43787</v>
          </cell>
          <cell r="B27354">
            <v>322</v>
          </cell>
          <cell r="C27354">
            <v>44</v>
          </cell>
          <cell r="D27354">
            <v>2019</v>
          </cell>
          <cell r="E27354">
            <v>43830</v>
          </cell>
        </row>
        <row r="27355">
          <cell r="A27355">
            <v>43788</v>
          </cell>
          <cell r="B27355">
            <v>323</v>
          </cell>
          <cell r="C27355">
            <v>43</v>
          </cell>
          <cell r="D27355">
            <v>2019</v>
          </cell>
          <cell r="E27355">
            <v>43830</v>
          </cell>
        </row>
        <row r="27356">
          <cell r="A27356">
            <v>43789</v>
          </cell>
          <cell r="B27356">
            <v>324</v>
          </cell>
          <cell r="C27356">
            <v>42</v>
          </cell>
          <cell r="D27356">
            <v>2019</v>
          </cell>
          <cell r="E27356">
            <v>43830</v>
          </cell>
        </row>
        <row r="27357">
          <cell r="A27357">
            <v>43790</v>
          </cell>
          <cell r="B27357">
            <v>325</v>
          </cell>
          <cell r="C27357">
            <v>41</v>
          </cell>
          <cell r="D27357">
            <v>2019</v>
          </cell>
          <cell r="E27357">
            <v>43830</v>
          </cell>
        </row>
        <row r="27358">
          <cell r="A27358">
            <v>43791</v>
          </cell>
          <cell r="B27358">
            <v>326</v>
          </cell>
          <cell r="C27358">
            <v>40</v>
          </cell>
          <cell r="D27358">
            <v>2019</v>
          </cell>
          <cell r="E27358">
            <v>43830</v>
          </cell>
        </row>
        <row r="27359">
          <cell r="A27359">
            <v>43792</v>
          </cell>
          <cell r="B27359">
            <v>327</v>
          </cell>
          <cell r="C27359">
            <v>39</v>
          </cell>
          <cell r="D27359">
            <v>2019</v>
          </cell>
          <cell r="E27359">
            <v>43830</v>
          </cell>
        </row>
        <row r="27360">
          <cell r="A27360">
            <v>43793</v>
          </cell>
          <cell r="B27360">
            <v>328</v>
          </cell>
          <cell r="C27360">
            <v>38</v>
          </cell>
          <cell r="D27360">
            <v>2019</v>
          </cell>
          <cell r="E27360">
            <v>43830</v>
          </cell>
        </row>
        <row r="27361">
          <cell r="A27361">
            <v>43794</v>
          </cell>
          <cell r="B27361">
            <v>329</v>
          </cell>
          <cell r="C27361">
            <v>37</v>
          </cell>
          <cell r="D27361">
            <v>2019</v>
          </cell>
          <cell r="E27361">
            <v>43830</v>
          </cell>
        </row>
        <row r="27362">
          <cell r="A27362">
            <v>43795</v>
          </cell>
          <cell r="B27362">
            <v>330</v>
          </cell>
          <cell r="C27362">
            <v>36</v>
          </cell>
          <cell r="D27362">
            <v>2019</v>
          </cell>
          <cell r="E27362">
            <v>43830</v>
          </cell>
        </row>
        <row r="27363">
          <cell r="A27363">
            <v>43796</v>
          </cell>
          <cell r="B27363">
            <v>331</v>
          </cell>
          <cell r="C27363">
            <v>35</v>
          </cell>
          <cell r="D27363">
            <v>2019</v>
          </cell>
          <cell r="E27363">
            <v>43830</v>
          </cell>
        </row>
        <row r="27364">
          <cell r="A27364">
            <v>43797</v>
          </cell>
          <cell r="B27364">
            <v>332</v>
          </cell>
          <cell r="C27364">
            <v>34</v>
          </cell>
          <cell r="D27364">
            <v>2019</v>
          </cell>
          <cell r="E27364">
            <v>43830</v>
          </cell>
        </row>
        <row r="27365">
          <cell r="A27365">
            <v>43798</v>
          </cell>
          <cell r="B27365">
            <v>333</v>
          </cell>
          <cell r="C27365">
            <v>33</v>
          </cell>
          <cell r="D27365">
            <v>2019</v>
          </cell>
          <cell r="E27365">
            <v>43830</v>
          </cell>
        </row>
        <row r="27366">
          <cell r="A27366">
            <v>43799</v>
          </cell>
          <cell r="B27366">
            <v>334</v>
          </cell>
          <cell r="C27366">
            <v>32</v>
          </cell>
          <cell r="D27366">
            <v>2019</v>
          </cell>
          <cell r="E27366">
            <v>43830</v>
          </cell>
        </row>
        <row r="27367">
          <cell r="A27367">
            <v>43800</v>
          </cell>
          <cell r="B27367">
            <v>335</v>
          </cell>
          <cell r="C27367">
            <v>31</v>
          </cell>
          <cell r="D27367">
            <v>2019</v>
          </cell>
          <cell r="E27367">
            <v>43830</v>
          </cell>
        </row>
        <row r="27368">
          <cell r="A27368">
            <v>43801</v>
          </cell>
          <cell r="B27368">
            <v>336</v>
          </cell>
          <cell r="C27368">
            <v>30</v>
          </cell>
          <cell r="D27368">
            <v>2019</v>
          </cell>
          <cell r="E27368">
            <v>43830</v>
          </cell>
        </row>
        <row r="27369">
          <cell r="A27369">
            <v>43802</v>
          </cell>
          <cell r="B27369">
            <v>337</v>
          </cell>
          <cell r="C27369">
            <v>29</v>
          </cell>
          <cell r="D27369">
            <v>2019</v>
          </cell>
          <cell r="E27369">
            <v>43830</v>
          </cell>
        </row>
        <row r="27370">
          <cell r="A27370">
            <v>43803</v>
          </cell>
          <cell r="B27370">
            <v>338</v>
          </cell>
          <cell r="C27370">
            <v>28</v>
          </cell>
          <cell r="D27370">
            <v>2019</v>
          </cell>
          <cell r="E27370">
            <v>43830</v>
          </cell>
        </row>
        <row r="27371">
          <cell r="A27371">
            <v>43804</v>
          </cell>
          <cell r="B27371">
            <v>339</v>
          </cell>
          <cell r="C27371">
            <v>27</v>
          </cell>
          <cell r="D27371">
            <v>2019</v>
          </cell>
          <cell r="E27371">
            <v>43830</v>
          </cell>
        </row>
        <row r="27372">
          <cell r="A27372">
            <v>43805</v>
          </cell>
          <cell r="B27372">
            <v>340</v>
          </cell>
          <cell r="C27372">
            <v>26</v>
          </cell>
          <cell r="D27372">
            <v>2019</v>
          </cell>
          <cell r="E27372">
            <v>43830</v>
          </cell>
        </row>
        <row r="27373">
          <cell r="A27373">
            <v>43806</v>
          </cell>
          <cell r="B27373">
            <v>341</v>
          </cell>
          <cell r="C27373">
            <v>25</v>
          </cell>
          <cell r="D27373">
            <v>2019</v>
          </cell>
          <cell r="E27373">
            <v>43830</v>
          </cell>
        </row>
        <row r="27374">
          <cell r="A27374">
            <v>43807</v>
          </cell>
          <cell r="B27374">
            <v>342</v>
          </cell>
          <cell r="C27374">
            <v>24</v>
          </cell>
          <cell r="D27374">
            <v>2019</v>
          </cell>
          <cell r="E27374">
            <v>43830</v>
          </cell>
        </row>
        <row r="27375">
          <cell r="A27375">
            <v>43808</v>
          </cell>
          <cell r="B27375">
            <v>343</v>
          </cell>
          <cell r="C27375">
            <v>23</v>
          </cell>
          <cell r="D27375">
            <v>2019</v>
          </cell>
          <cell r="E27375">
            <v>43830</v>
          </cell>
        </row>
        <row r="27376">
          <cell r="A27376">
            <v>43809</v>
          </cell>
          <cell r="B27376">
            <v>344</v>
          </cell>
          <cell r="C27376">
            <v>22</v>
          </cell>
          <cell r="D27376">
            <v>2019</v>
          </cell>
          <cell r="E27376">
            <v>43830</v>
          </cell>
        </row>
        <row r="27377">
          <cell r="A27377">
            <v>43810</v>
          </cell>
          <cell r="B27377">
            <v>345</v>
          </cell>
          <cell r="C27377">
            <v>21</v>
          </cell>
          <cell r="D27377">
            <v>2019</v>
          </cell>
          <cell r="E27377">
            <v>43830</v>
          </cell>
        </row>
        <row r="27378">
          <cell r="A27378">
            <v>43811</v>
          </cell>
          <cell r="B27378">
            <v>346</v>
          </cell>
          <cell r="C27378">
            <v>20</v>
          </cell>
          <cell r="D27378">
            <v>2019</v>
          </cell>
          <cell r="E27378">
            <v>43830</v>
          </cell>
        </row>
        <row r="27379">
          <cell r="A27379">
            <v>43812</v>
          </cell>
          <cell r="B27379">
            <v>347</v>
          </cell>
          <cell r="C27379">
            <v>19</v>
          </cell>
          <cell r="D27379">
            <v>2019</v>
          </cell>
          <cell r="E27379">
            <v>43830</v>
          </cell>
        </row>
        <row r="27380">
          <cell r="A27380">
            <v>43813</v>
          </cell>
          <cell r="B27380">
            <v>348</v>
          </cell>
          <cell r="C27380">
            <v>18</v>
          </cell>
          <cell r="D27380">
            <v>2019</v>
          </cell>
          <cell r="E27380">
            <v>43830</v>
          </cell>
        </row>
        <row r="27381">
          <cell r="A27381">
            <v>43814</v>
          </cell>
          <cell r="B27381">
            <v>349</v>
          </cell>
          <cell r="C27381">
            <v>17</v>
          </cell>
          <cell r="D27381">
            <v>2019</v>
          </cell>
          <cell r="E27381">
            <v>43830</v>
          </cell>
        </row>
        <row r="27382">
          <cell r="A27382">
            <v>43815</v>
          </cell>
          <cell r="B27382">
            <v>350</v>
          </cell>
          <cell r="C27382">
            <v>16</v>
          </cell>
          <cell r="D27382">
            <v>2019</v>
          </cell>
          <cell r="E27382">
            <v>43830</v>
          </cell>
        </row>
        <row r="27383">
          <cell r="A27383">
            <v>43816</v>
          </cell>
          <cell r="B27383">
            <v>351</v>
          </cell>
          <cell r="C27383">
            <v>15</v>
          </cell>
          <cell r="D27383">
            <v>2019</v>
          </cell>
          <cell r="E27383">
            <v>43830</v>
          </cell>
        </row>
        <row r="27384">
          <cell r="A27384">
            <v>43817</v>
          </cell>
          <cell r="B27384">
            <v>352</v>
          </cell>
          <cell r="C27384">
            <v>14</v>
          </cell>
          <cell r="D27384">
            <v>2019</v>
          </cell>
          <cell r="E27384">
            <v>43830</v>
          </cell>
        </row>
        <row r="27385">
          <cell r="A27385">
            <v>43818</v>
          </cell>
          <cell r="B27385">
            <v>353</v>
          </cell>
          <cell r="C27385">
            <v>13</v>
          </cell>
          <cell r="D27385">
            <v>2019</v>
          </cell>
          <cell r="E27385">
            <v>43830</v>
          </cell>
        </row>
        <row r="27386">
          <cell r="A27386">
            <v>43819</v>
          </cell>
          <cell r="B27386">
            <v>354</v>
          </cell>
          <cell r="C27386">
            <v>12</v>
          </cell>
          <cell r="D27386">
            <v>2019</v>
          </cell>
          <cell r="E27386">
            <v>43830</v>
          </cell>
        </row>
        <row r="27387">
          <cell r="A27387">
            <v>43820</v>
          </cell>
          <cell r="B27387">
            <v>355</v>
          </cell>
          <cell r="C27387">
            <v>11</v>
          </cell>
          <cell r="D27387">
            <v>2019</v>
          </cell>
          <cell r="E27387">
            <v>43830</v>
          </cell>
        </row>
        <row r="27388">
          <cell r="A27388">
            <v>43821</v>
          </cell>
          <cell r="B27388">
            <v>356</v>
          </cell>
          <cell r="C27388">
            <v>10</v>
          </cell>
          <cell r="D27388">
            <v>2019</v>
          </cell>
          <cell r="E27388">
            <v>43830</v>
          </cell>
        </row>
        <row r="27389">
          <cell r="A27389">
            <v>43822</v>
          </cell>
          <cell r="B27389">
            <v>357</v>
          </cell>
          <cell r="C27389">
            <v>9</v>
          </cell>
          <cell r="D27389">
            <v>2019</v>
          </cell>
          <cell r="E27389">
            <v>43830</v>
          </cell>
        </row>
        <row r="27390">
          <cell r="A27390">
            <v>43823</v>
          </cell>
          <cell r="B27390">
            <v>358</v>
          </cell>
          <cell r="C27390">
            <v>8</v>
          </cell>
          <cell r="D27390">
            <v>2019</v>
          </cell>
          <cell r="E27390">
            <v>43830</v>
          </cell>
        </row>
        <row r="27391">
          <cell r="A27391">
            <v>43824</v>
          </cell>
          <cell r="B27391">
            <v>359</v>
          </cell>
          <cell r="C27391">
            <v>7</v>
          </cell>
          <cell r="D27391">
            <v>2019</v>
          </cell>
          <cell r="E27391">
            <v>43830</v>
          </cell>
        </row>
        <row r="27392">
          <cell r="A27392">
            <v>43825</v>
          </cell>
          <cell r="B27392">
            <v>360</v>
          </cell>
          <cell r="C27392">
            <v>6</v>
          </cell>
          <cell r="D27392">
            <v>2019</v>
          </cell>
          <cell r="E27392">
            <v>43830</v>
          </cell>
        </row>
        <row r="27393">
          <cell r="A27393">
            <v>43826</v>
          </cell>
          <cell r="B27393">
            <v>361</v>
          </cell>
          <cell r="C27393">
            <v>5</v>
          </cell>
          <cell r="D27393">
            <v>2019</v>
          </cell>
          <cell r="E27393">
            <v>43830</v>
          </cell>
        </row>
        <row r="27394">
          <cell r="A27394">
            <v>43827</v>
          </cell>
          <cell r="B27394">
            <v>362</v>
          </cell>
          <cell r="C27394">
            <v>4</v>
          </cell>
          <cell r="D27394">
            <v>2019</v>
          </cell>
          <cell r="E27394">
            <v>43830</v>
          </cell>
        </row>
        <row r="27395">
          <cell r="A27395">
            <v>43828</v>
          </cell>
          <cell r="B27395">
            <v>363</v>
          </cell>
          <cell r="C27395">
            <v>3</v>
          </cell>
          <cell r="D27395">
            <v>2019</v>
          </cell>
          <cell r="E27395">
            <v>43830</v>
          </cell>
        </row>
        <row r="27396">
          <cell r="A27396">
            <v>43829</v>
          </cell>
          <cell r="B27396">
            <v>364</v>
          </cell>
          <cell r="C27396">
            <v>2</v>
          </cell>
          <cell r="D27396">
            <v>2019</v>
          </cell>
          <cell r="E27396">
            <v>43830</v>
          </cell>
        </row>
        <row r="27397">
          <cell r="A27397">
            <v>43830</v>
          </cell>
          <cell r="B27397">
            <v>365</v>
          </cell>
          <cell r="C27397">
            <v>1</v>
          </cell>
          <cell r="D27397">
            <v>2019</v>
          </cell>
          <cell r="E27397">
            <v>43830</v>
          </cell>
        </row>
        <row r="27398">
          <cell r="A27398">
            <v>43831</v>
          </cell>
          <cell r="B27398">
            <v>1</v>
          </cell>
          <cell r="C27398">
            <v>366</v>
          </cell>
          <cell r="D27398">
            <v>2020</v>
          </cell>
          <cell r="E27398">
            <v>44196</v>
          </cell>
        </row>
        <row r="27399">
          <cell r="A27399">
            <v>43832</v>
          </cell>
          <cell r="B27399">
            <v>2</v>
          </cell>
          <cell r="C27399">
            <v>365</v>
          </cell>
          <cell r="D27399">
            <v>2020</v>
          </cell>
          <cell r="E27399">
            <v>44196</v>
          </cell>
        </row>
        <row r="27400">
          <cell r="A27400">
            <v>43833</v>
          </cell>
          <cell r="B27400">
            <v>3</v>
          </cell>
          <cell r="C27400">
            <v>364</v>
          </cell>
          <cell r="D27400">
            <v>2020</v>
          </cell>
          <cell r="E27400">
            <v>44196</v>
          </cell>
        </row>
        <row r="27401">
          <cell r="A27401">
            <v>43834</v>
          </cell>
          <cell r="B27401">
            <v>4</v>
          </cell>
          <cell r="C27401">
            <v>363</v>
          </cell>
          <cell r="D27401">
            <v>2020</v>
          </cell>
          <cell r="E27401">
            <v>44196</v>
          </cell>
        </row>
        <row r="27402">
          <cell r="A27402">
            <v>43835</v>
          </cell>
          <cell r="B27402">
            <v>5</v>
          </cell>
          <cell r="C27402">
            <v>362</v>
          </cell>
          <cell r="D27402">
            <v>2020</v>
          </cell>
          <cell r="E27402">
            <v>44196</v>
          </cell>
        </row>
        <row r="27403">
          <cell r="A27403">
            <v>43836</v>
          </cell>
          <cell r="B27403">
            <v>6</v>
          </cell>
          <cell r="C27403">
            <v>361</v>
          </cell>
          <cell r="D27403">
            <v>2020</v>
          </cell>
          <cell r="E27403">
            <v>44196</v>
          </cell>
        </row>
        <row r="27404">
          <cell r="A27404">
            <v>43837</v>
          </cell>
          <cell r="B27404">
            <v>7</v>
          </cell>
          <cell r="C27404">
            <v>360</v>
          </cell>
          <cell r="D27404">
            <v>2020</v>
          </cell>
          <cell r="E27404">
            <v>44196</v>
          </cell>
        </row>
        <row r="27405">
          <cell r="A27405">
            <v>43838</v>
          </cell>
          <cell r="B27405">
            <v>8</v>
          </cell>
          <cell r="C27405">
            <v>359</v>
          </cell>
          <cell r="D27405">
            <v>2020</v>
          </cell>
          <cell r="E27405">
            <v>44196</v>
          </cell>
        </row>
        <row r="27406">
          <cell r="A27406">
            <v>43839</v>
          </cell>
          <cell r="B27406">
            <v>9</v>
          </cell>
          <cell r="C27406">
            <v>358</v>
          </cell>
          <cell r="D27406">
            <v>2020</v>
          </cell>
          <cell r="E27406">
            <v>44196</v>
          </cell>
        </row>
        <row r="27407">
          <cell r="A27407">
            <v>43840</v>
          </cell>
          <cell r="B27407">
            <v>10</v>
          </cell>
          <cell r="C27407">
            <v>357</v>
          </cell>
          <cell r="D27407">
            <v>2020</v>
          </cell>
          <cell r="E27407">
            <v>44196</v>
          </cell>
        </row>
        <row r="27408">
          <cell r="A27408">
            <v>43841</v>
          </cell>
          <cell r="B27408">
            <v>11</v>
          </cell>
          <cell r="C27408">
            <v>356</v>
          </cell>
          <cell r="D27408">
            <v>2020</v>
          </cell>
          <cell r="E27408">
            <v>44196</v>
          </cell>
        </row>
        <row r="27409">
          <cell r="A27409">
            <v>43842</v>
          </cell>
          <cell r="B27409">
            <v>12</v>
          </cell>
          <cell r="C27409">
            <v>355</v>
          </cell>
          <cell r="D27409">
            <v>2020</v>
          </cell>
          <cell r="E27409">
            <v>44196</v>
          </cell>
        </row>
        <row r="27410">
          <cell r="A27410">
            <v>43843</v>
          </cell>
          <cell r="B27410">
            <v>13</v>
          </cell>
          <cell r="C27410">
            <v>354</v>
          </cell>
          <cell r="D27410">
            <v>2020</v>
          </cell>
          <cell r="E27410">
            <v>44196</v>
          </cell>
        </row>
        <row r="27411">
          <cell r="A27411">
            <v>43844</v>
          </cell>
          <cell r="B27411">
            <v>14</v>
          </cell>
          <cell r="C27411">
            <v>353</v>
          </cell>
          <cell r="D27411">
            <v>2020</v>
          </cell>
          <cell r="E27411">
            <v>44196</v>
          </cell>
        </row>
        <row r="27412">
          <cell r="A27412">
            <v>43845</v>
          </cell>
          <cell r="B27412">
            <v>15</v>
          </cell>
          <cell r="C27412">
            <v>352</v>
          </cell>
          <cell r="D27412">
            <v>2020</v>
          </cell>
          <cell r="E27412">
            <v>44196</v>
          </cell>
        </row>
        <row r="27413">
          <cell r="A27413">
            <v>43846</v>
          </cell>
          <cell r="B27413">
            <v>16</v>
          </cell>
          <cell r="C27413">
            <v>351</v>
          </cell>
          <cell r="D27413">
            <v>2020</v>
          </cell>
          <cell r="E27413">
            <v>44196</v>
          </cell>
        </row>
        <row r="27414">
          <cell r="A27414">
            <v>43847</v>
          </cell>
          <cell r="B27414">
            <v>17</v>
          </cell>
          <cell r="C27414">
            <v>350</v>
          </cell>
          <cell r="D27414">
            <v>2020</v>
          </cell>
          <cell r="E27414">
            <v>44196</v>
          </cell>
        </row>
        <row r="27415">
          <cell r="A27415">
            <v>43848</v>
          </cell>
          <cell r="B27415">
            <v>18</v>
          </cell>
          <cell r="C27415">
            <v>349</v>
          </cell>
          <cell r="D27415">
            <v>2020</v>
          </cell>
          <cell r="E27415">
            <v>44196</v>
          </cell>
        </row>
        <row r="27416">
          <cell r="A27416">
            <v>43849</v>
          </cell>
          <cell r="B27416">
            <v>19</v>
          </cell>
          <cell r="C27416">
            <v>348</v>
          </cell>
          <cell r="D27416">
            <v>2020</v>
          </cell>
          <cell r="E27416">
            <v>44196</v>
          </cell>
        </row>
        <row r="27417">
          <cell r="A27417">
            <v>43850</v>
          </cell>
          <cell r="B27417">
            <v>20</v>
          </cell>
          <cell r="C27417">
            <v>347</v>
          </cell>
          <cell r="D27417">
            <v>2020</v>
          </cell>
          <cell r="E27417">
            <v>44196</v>
          </cell>
        </row>
        <row r="27418">
          <cell r="A27418">
            <v>43851</v>
          </cell>
          <cell r="B27418">
            <v>21</v>
          </cell>
          <cell r="C27418">
            <v>346</v>
          </cell>
          <cell r="D27418">
            <v>2020</v>
          </cell>
          <cell r="E27418">
            <v>44196</v>
          </cell>
        </row>
        <row r="27419">
          <cell r="A27419">
            <v>43852</v>
          </cell>
          <cell r="B27419">
            <v>22</v>
          </cell>
          <cell r="C27419">
            <v>345</v>
          </cell>
          <cell r="D27419">
            <v>2020</v>
          </cell>
          <cell r="E27419">
            <v>44196</v>
          </cell>
        </row>
        <row r="27420">
          <cell r="A27420">
            <v>43853</v>
          </cell>
          <cell r="B27420">
            <v>23</v>
          </cell>
          <cell r="C27420">
            <v>344</v>
          </cell>
          <cell r="D27420">
            <v>2020</v>
          </cell>
          <cell r="E27420">
            <v>44196</v>
          </cell>
        </row>
        <row r="27421">
          <cell r="A27421">
            <v>43854</v>
          </cell>
          <cell r="B27421">
            <v>24</v>
          </cell>
          <cell r="C27421">
            <v>343</v>
          </cell>
          <cell r="D27421">
            <v>2020</v>
          </cell>
          <cell r="E27421">
            <v>44196</v>
          </cell>
        </row>
        <row r="27422">
          <cell r="A27422">
            <v>43855</v>
          </cell>
          <cell r="B27422">
            <v>25</v>
          </cell>
          <cell r="C27422">
            <v>342</v>
          </cell>
          <cell r="D27422">
            <v>2020</v>
          </cell>
          <cell r="E27422">
            <v>44196</v>
          </cell>
        </row>
        <row r="27423">
          <cell r="A27423">
            <v>43856</v>
          </cell>
          <cell r="B27423">
            <v>26</v>
          </cell>
          <cell r="C27423">
            <v>341</v>
          </cell>
          <cell r="D27423">
            <v>2020</v>
          </cell>
          <cell r="E27423">
            <v>44196</v>
          </cell>
        </row>
        <row r="27424">
          <cell r="A27424">
            <v>43857</v>
          </cell>
          <cell r="B27424">
            <v>27</v>
          </cell>
          <cell r="C27424">
            <v>340</v>
          </cell>
          <cell r="D27424">
            <v>2020</v>
          </cell>
          <cell r="E27424">
            <v>44196</v>
          </cell>
        </row>
        <row r="27425">
          <cell r="A27425">
            <v>43858</v>
          </cell>
          <cell r="B27425">
            <v>28</v>
          </cell>
          <cell r="C27425">
            <v>339</v>
          </cell>
          <cell r="D27425">
            <v>2020</v>
          </cell>
          <cell r="E27425">
            <v>44196</v>
          </cell>
        </row>
        <row r="27426">
          <cell r="A27426">
            <v>43859</v>
          </cell>
          <cell r="B27426">
            <v>29</v>
          </cell>
          <cell r="C27426">
            <v>338</v>
          </cell>
          <cell r="D27426">
            <v>2020</v>
          </cell>
          <cell r="E27426">
            <v>44196</v>
          </cell>
        </row>
        <row r="27427">
          <cell r="A27427">
            <v>43860</v>
          </cell>
          <cell r="B27427">
            <v>30</v>
          </cell>
          <cell r="C27427">
            <v>337</v>
          </cell>
          <cell r="D27427">
            <v>2020</v>
          </cell>
          <cell r="E27427">
            <v>44196</v>
          </cell>
        </row>
        <row r="27428">
          <cell r="A27428">
            <v>43861</v>
          </cell>
          <cell r="B27428">
            <v>31</v>
          </cell>
          <cell r="C27428">
            <v>336</v>
          </cell>
          <cell r="D27428">
            <v>2020</v>
          </cell>
          <cell r="E27428">
            <v>44196</v>
          </cell>
        </row>
        <row r="27429">
          <cell r="A27429">
            <v>43862</v>
          </cell>
          <cell r="B27429">
            <v>32</v>
          </cell>
          <cell r="C27429">
            <v>335</v>
          </cell>
          <cell r="D27429">
            <v>2020</v>
          </cell>
          <cell r="E27429">
            <v>44196</v>
          </cell>
        </row>
        <row r="27430">
          <cell r="A27430">
            <v>43863</v>
          </cell>
          <cell r="B27430">
            <v>33</v>
          </cell>
          <cell r="C27430">
            <v>334</v>
          </cell>
          <cell r="D27430">
            <v>2020</v>
          </cell>
          <cell r="E27430">
            <v>44196</v>
          </cell>
        </row>
        <row r="27431">
          <cell r="A27431">
            <v>43864</v>
          </cell>
          <cell r="B27431">
            <v>34</v>
          </cell>
          <cell r="C27431">
            <v>333</v>
          </cell>
          <cell r="D27431">
            <v>2020</v>
          </cell>
          <cell r="E27431">
            <v>44196</v>
          </cell>
        </row>
        <row r="27432">
          <cell r="A27432">
            <v>43865</v>
          </cell>
          <cell r="B27432">
            <v>35</v>
          </cell>
          <cell r="C27432">
            <v>332</v>
          </cell>
          <cell r="D27432">
            <v>2020</v>
          </cell>
          <cell r="E27432">
            <v>44196</v>
          </cell>
        </row>
        <row r="27433">
          <cell r="A27433">
            <v>43866</v>
          </cell>
          <cell r="B27433">
            <v>36</v>
          </cell>
          <cell r="C27433">
            <v>331</v>
          </cell>
          <cell r="D27433">
            <v>2020</v>
          </cell>
          <cell r="E27433">
            <v>44196</v>
          </cell>
        </row>
        <row r="27434">
          <cell r="A27434">
            <v>43867</v>
          </cell>
          <cell r="B27434">
            <v>37</v>
          </cell>
          <cell r="C27434">
            <v>330</v>
          </cell>
          <cell r="D27434">
            <v>2020</v>
          </cell>
          <cell r="E27434">
            <v>44196</v>
          </cell>
        </row>
        <row r="27435">
          <cell r="A27435">
            <v>43868</v>
          </cell>
          <cell r="B27435">
            <v>38</v>
          </cell>
          <cell r="C27435">
            <v>329</v>
          </cell>
          <cell r="D27435">
            <v>2020</v>
          </cell>
          <cell r="E27435">
            <v>44196</v>
          </cell>
        </row>
        <row r="27436">
          <cell r="A27436">
            <v>43869</v>
          </cell>
          <cell r="B27436">
            <v>39</v>
          </cell>
          <cell r="C27436">
            <v>328</v>
          </cell>
          <cell r="D27436">
            <v>2020</v>
          </cell>
          <cell r="E27436">
            <v>44196</v>
          </cell>
        </row>
        <row r="27437">
          <cell r="A27437">
            <v>43870</v>
          </cell>
          <cell r="B27437">
            <v>40</v>
          </cell>
          <cell r="C27437">
            <v>327</v>
          </cell>
          <cell r="D27437">
            <v>2020</v>
          </cell>
          <cell r="E27437">
            <v>44196</v>
          </cell>
        </row>
        <row r="27438">
          <cell r="A27438">
            <v>43871</v>
          </cell>
          <cell r="B27438">
            <v>41</v>
          </cell>
          <cell r="C27438">
            <v>326</v>
          </cell>
          <cell r="D27438">
            <v>2020</v>
          </cell>
          <cell r="E27438">
            <v>44196</v>
          </cell>
        </row>
        <row r="27439">
          <cell r="A27439">
            <v>43872</v>
          </cell>
          <cell r="B27439">
            <v>42</v>
          </cell>
          <cell r="C27439">
            <v>325</v>
          </cell>
          <cell r="D27439">
            <v>2020</v>
          </cell>
          <cell r="E27439">
            <v>44196</v>
          </cell>
        </row>
        <row r="27440">
          <cell r="A27440">
            <v>43873</v>
          </cell>
          <cell r="B27440">
            <v>43</v>
          </cell>
          <cell r="C27440">
            <v>324</v>
          </cell>
          <cell r="D27440">
            <v>2020</v>
          </cell>
          <cell r="E27440">
            <v>44196</v>
          </cell>
        </row>
        <row r="27441">
          <cell r="A27441">
            <v>43874</v>
          </cell>
          <cell r="B27441">
            <v>44</v>
          </cell>
          <cell r="C27441">
            <v>323</v>
          </cell>
          <cell r="D27441">
            <v>2020</v>
          </cell>
          <cell r="E27441">
            <v>44196</v>
          </cell>
        </row>
        <row r="27442">
          <cell r="A27442">
            <v>43875</v>
          </cell>
          <cell r="B27442">
            <v>45</v>
          </cell>
          <cell r="C27442">
            <v>322</v>
          </cell>
          <cell r="D27442">
            <v>2020</v>
          </cell>
          <cell r="E27442">
            <v>44196</v>
          </cell>
        </row>
        <row r="27443">
          <cell r="A27443">
            <v>43876</v>
          </cell>
          <cell r="B27443">
            <v>46</v>
          </cell>
          <cell r="C27443">
            <v>321</v>
          </cell>
          <cell r="D27443">
            <v>2020</v>
          </cell>
          <cell r="E27443">
            <v>44196</v>
          </cell>
        </row>
        <row r="27444">
          <cell r="A27444">
            <v>43877</v>
          </cell>
          <cell r="B27444">
            <v>47</v>
          </cell>
          <cell r="C27444">
            <v>320</v>
          </cell>
          <cell r="D27444">
            <v>2020</v>
          </cell>
          <cell r="E27444">
            <v>44196</v>
          </cell>
        </row>
        <row r="27445">
          <cell r="A27445">
            <v>43878</v>
          </cell>
          <cell r="B27445">
            <v>48</v>
          </cell>
          <cell r="C27445">
            <v>319</v>
          </cell>
          <cell r="D27445">
            <v>2020</v>
          </cell>
          <cell r="E27445">
            <v>44196</v>
          </cell>
        </row>
        <row r="27446">
          <cell r="A27446">
            <v>43879</v>
          </cell>
          <cell r="B27446">
            <v>49</v>
          </cell>
          <cell r="C27446">
            <v>318</v>
          </cell>
          <cell r="D27446">
            <v>2020</v>
          </cell>
          <cell r="E27446">
            <v>44196</v>
          </cell>
        </row>
        <row r="27447">
          <cell r="A27447">
            <v>43880</v>
          </cell>
          <cell r="B27447">
            <v>50</v>
          </cell>
          <cell r="C27447">
            <v>317</v>
          </cell>
          <cell r="D27447">
            <v>2020</v>
          </cell>
          <cell r="E27447">
            <v>44196</v>
          </cell>
        </row>
        <row r="27448">
          <cell r="A27448">
            <v>43881</v>
          </cell>
          <cell r="B27448">
            <v>51</v>
          </cell>
          <cell r="C27448">
            <v>316</v>
          </cell>
          <cell r="D27448">
            <v>2020</v>
          </cell>
          <cell r="E27448">
            <v>44196</v>
          </cell>
        </row>
        <row r="27449">
          <cell r="A27449">
            <v>43882</v>
          </cell>
          <cell r="B27449">
            <v>52</v>
          </cell>
          <cell r="C27449">
            <v>315</v>
          </cell>
          <cell r="D27449">
            <v>2020</v>
          </cell>
          <cell r="E27449">
            <v>44196</v>
          </cell>
        </row>
        <row r="27450">
          <cell r="A27450">
            <v>43883</v>
          </cell>
          <cell r="B27450">
            <v>53</v>
          </cell>
          <cell r="C27450">
            <v>314</v>
          </cell>
          <cell r="D27450">
            <v>2020</v>
          </cell>
          <cell r="E27450">
            <v>44196</v>
          </cell>
        </row>
        <row r="27451">
          <cell r="A27451">
            <v>43884</v>
          </cell>
          <cell r="B27451">
            <v>54</v>
          </cell>
          <cell r="C27451">
            <v>313</v>
          </cell>
          <cell r="D27451">
            <v>2020</v>
          </cell>
          <cell r="E27451">
            <v>44196</v>
          </cell>
        </row>
        <row r="27452">
          <cell r="A27452">
            <v>43885</v>
          </cell>
          <cell r="B27452">
            <v>55</v>
          </cell>
          <cell r="C27452">
            <v>312</v>
          </cell>
          <cell r="D27452">
            <v>2020</v>
          </cell>
          <cell r="E27452">
            <v>44196</v>
          </cell>
        </row>
        <row r="27453">
          <cell r="A27453">
            <v>43886</v>
          </cell>
          <cell r="B27453">
            <v>56</v>
          </cell>
          <cell r="C27453">
            <v>311</v>
          </cell>
          <cell r="D27453">
            <v>2020</v>
          </cell>
          <cell r="E27453">
            <v>44196</v>
          </cell>
        </row>
        <row r="27454">
          <cell r="A27454">
            <v>43887</v>
          </cell>
          <cell r="B27454">
            <v>57</v>
          </cell>
          <cell r="C27454">
            <v>310</v>
          </cell>
          <cell r="D27454">
            <v>2020</v>
          </cell>
          <cell r="E27454">
            <v>44196</v>
          </cell>
        </row>
        <row r="27455">
          <cell r="A27455">
            <v>43888</v>
          </cell>
          <cell r="B27455">
            <v>58</v>
          </cell>
          <cell r="C27455">
            <v>309</v>
          </cell>
          <cell r="D27455">
            <v>2020</v>
          </cell>
          <cell r="E27455">
            <v>44196</v>
          </cell>
        </row>
        <row r="27456">
          <cell r="A27456">
            <v>43889</v>
          </cell>
          <cell r="B27456">
            <v>59</v>
          </cell>
          <cell r="C27456">
            <v>308</v>
          </cell>
          <cell r="D27456">
            <v>2020</v>
          </cell>
          <cell r="E27456">
            <v>44196</v>
          </cell>
        </row>
        <row r="27457">
          <cell r="A27457">
            <v>43890</v>
          </cell>
          <cell r="B27457">
            <v>60</v>
          </cell>
          <cell r="C27457">
            <v>307</v>
          </cell>
          <cell r="D27457">
            <v>2020</v>
          </cell>
          <cell r="E27457">
            <v>44196</v>
          </cell>
        </row>
        <row r="27458">
          <cell r="A27458">
            <v>43891</v>
          </cell>
          <cell r="B27458">
            <v>61</v>
          </cell>
          <cell r="C27458">
            <v>306</v>
          </cell>
          <cell r="D27458">
            <v>2020</v>
          </cell>
          <cell r="E27458">
            <v>44196</v>
          </cell>
        </row>
        <row r="27459">
          <cell r="A27459">
            <v>43892</v>
          </cell>
          <cell r="B27459">
            <v>62</v>
          </cell>
          <cell r="C27459">
            <v>305</v>
          </cell>
          <cell r="D27459">
            <v>2020</v>
          </cell>
          <cell r="E27459">
            <v>44196</v>
          </cell>
        </row>
        <row r="27460">
          <cell r="A27460">
            <v>43893</v>
          </cell>
          <cell r="B27460">
            <v>63</v>
          </cell>
          <cell r="C27460">
            <v>304</v>
          </cell>
          <cell r="D27460">
            <v>2020</v>
          </cell>
          <cell r="E27460">
            <v>44196</v>
          </cell>
        </row>
        <row r="27461">
          <cell r="A27461">
            <v>43894</v>
          </cell>
          <cell r="B27461">
            <v>64</v>
          </cell>
          <cell r="C27461">
            <v>303</v>
          </cell>
          <cell r="D27461">
            <v>2020</v>
          </cell>
          <cell r="E27461">
            <v>44196</v>
          </cell>
        </row>
        <row r="27462">
          <cell r="A27462">
            <v>43895</v>
          </cell>
          <cell r="B27462">
            <v>65</v>
          </cell>
          <cell r="C27462">
            <v>302</v>
          </cell>
          <cell r="D27462">
            <v>2020</v>
          </cell>
          <cell r="E27462">
            <v>44196</v>
          </cell>
        </row>
        <row r="27463">
          <cell r="A27463">
            <v>43896</v>
          </cell>
          <cell r="B27463">
            <v>66</v>
          </cell>
          <cell r="C27463">
            <v>301</v>
          </cell>
          <cell r="D27463">
            <v>2020</v>
          </cell>
          <cell r="E27463">
            <v>44196</v>
          </cell>
        </row>
        <row r="27464">
          <cell r="A27464">
            <v>43897</v>
          </cell>
          <cell r="B27464">
            <v>67</v>
          </cell>
          <cell r="C27464">
            <v>300</v>
          </cell>
          <cell r="D27464">
            <v>2020</v>
          </cell>
          <cell r="E27464">
            <v>44196</v>
          </cell>
        </row>
        <row r="27465">
          <cell r="A27465">
            <v>43898</v>
          </cell>
          <cell r="B27465">
            <v>68</v>
          </cell>
          <cell r="C27465">
            <v>299</v>
          </cell>
          <cell r="D27465">
            <v>2020</v>
          </cell>
          <cell r="E27465">
            <v>44196</v>
          </cell>
        </row>
        <row r="27466">
          <cell r="A27466">
            <v>43899</v>
          </cell>
          <cell r="B27466">
            <v>69</v>
          </cell>
          <cell r="C27466">
            <v>298</v>
          </cell>
          <cell r="D27466">
            <v>2020</v>
          </cell>
          <cell r="E27466">
            <v>44196</v>
          </cell>
        </row>
        <row r="27467">
          <cell r="A27467">
            <v>43900</v>
          </cell>
          <cell r="B27467">
            <v>70</v>
          </cell>
          <cell r="C27467">
            <v>297</v>
          </cell>
          <cell r="D27467">
            <v>2020</v>
          </cell>
          <cell r="E27467">
            <v>44196</v>
          </cell>
        </row>
        <row r="27468">
          <cell r="A27468">
            <v>43901</v>
          </cell>
          <cell r="B27468">
            <v>71</v>
          </cell>
          <cell r="C27468">
            <v>296</v>
          </cell>
          <cell r="D27468">
            <v>2020</v>
          </cell>
          <cell r="E27468">
            <v>44196</v>
          </cell>
        </row>
        <row r="27469">
          <cell r="A27469">
            <v>43902</v>
          </cell>
          <cell r="B27469">
            <v>72</v>
          </cell>
          <cell r="C27469">
            <v>295</v>
          </cell>
          <cell r="D27469">
            <v>2020</v>
          </cell>
          <cell r="E27469">
            <v>44196</v>
          </cell>
        </row>
        <row r="27470">
          <cell r="A27470">
            <v>43903</v>
          </cell>
          <cell r="B27470">
            <v>73</v>
          </cell>
          <cell r="C27470">
            <v>294</v>
          </cell>
          <cell r="D27470">
            <v>2020</v>
          </cell>
          <cell r="E27470">
            <v>44196</v>
          </cell>
        </row>
        <row r="27471">
          <cell r="A27471">
            <v>43904</v>
          </cell>
          <cell r="B27471">
            <v>74</v>
          </cell>
          <cell r="C27471">
            <v>293</v>
          </cell>
          <cell r="D27471">
            <v>2020</v>
          </cell>
          <cell r="E27471">
            <v>44196</v>
          </cell>
        </row>
        <row r="27472">
          <cell r="A27472">
            <v>43905</v>
          </cell>
          <cell r="B27472">
            <v>75</v>
          </cell>
          <cell r="C27472">
            <v>292</v>
          </cell>
          <cell r="D27472">
            <v>2020</v>
          </cell>
          <cell r="E27472">
            <v>44196</v>
          </cell>
        </row>
        <row r="27473">
          <cell r="A27473">
            <v>43906</v>
          </cell>
          <cell r="B27473">
            <v>76</v>
          </cell>
          <cell r="C27473">
            <v>291</v>
          </cell>
          <cell r="D27473">
            <v>2020</v>
          </cell>
          <cell r="E27473">
            <v>44196</v>
          </cell>
        </row>
        <row r="27474">
          <cell r="A27474">
            <v>43907</v>
          </cell>
          <cell r="B27474">
            <v>77</v>
          </cell>
          <cell r="C27474">
            <v>290</v>
          </cell>
          <cell r="D27474">
            <v>2020</v>
          </cell>
          <cell r="E27474">
            <v>44196</v>
          </cell>
        </row>
        <row r="27475">
          <cell r="A27475">
            <v>43908</v>
          </cell>
          <cell r="B27475">
            <v>78</v>
          </cell>
          <cell r="C27475">
            <v>289</v>
          </cell>
          <cell r="D27475">
            <v>2020</v>
          </cell>
          <cell r="E27475">
            <v>44196</v>
          </cell>
        </row>
        <row r="27476">
          <cell r="A27476">
            <v>43909</v>
          </cell>
          <cell r="B27476">
            <v>79</v>
          </cell>
          <cell r="C27476">
            <v>288</v>
          </cell>
          <cell r="D27476">
            <v>2020</v>
          </cell>
          <cell r="E27476">
            <v>44196</v>
          </cell>
        </row>
        <row r="27477">
          <cell r="A27477">
            <v>43910</v>
          </cell>
          <cell r="B27477">
            <v>80</v>
          </cell>
          <cell r="C27477">
            <v>287</v>
          </cell>
          <cell r="D27477">
            <v>2020</v>
          </cell>
          <cell r="E27477">
            <v>44196</v>
          </cell>
        </row>
        <row r="27478">
          <cell r="A27478">
            <v>43911</v>
          </cell>
          <cell r="B27478">
            <v>81</v>
          </cell>
          <cell r="C27478">
            <v>286</v>
          </cell>
          <cell r="D27478">
            <v>2020</v>
          </cell>
          <cell r="E27478">
            <v>44196</v>
          </cell>
        </row>
        <row r="27479">
          <cell r="A27479">
            <v>43912</v>
          </cell>
          <cell r="B27479">
            <v>82</v>
          </cell>
          <cell r="C27479">
            <v>285</v>
          </cell>
          <cell r="D27479">
            <v>2020</v>
          </cell>
          <cell r="E27479">
            <v>44196</v>
          </cell>
        </row>
        <row r="27480">
          <cell r="A27480">
            <v>43913</v>
          </cell>
          <cell r="B27480">
            <v>83</v>
          </cell>
          <cell r="C27480">
            <v>284</v>
          </cell>
          <cell r="D27480">
            <v>2020</v>
          </cell>
          <cell r="E27480">
            <v>44196</v>
          </cell>
        </row>
        <row r="27481">
          <cell r="A27481">
            <v>43914</v>
          </cell>
          <cell r="B27481">
            <v>84</v>
          </cell>
          <cell r="C27481">
            <v>283</v>
          </cell>
          <cell r="D27481">
            <v>2020</v>
          </cell>
          <cell r="E27481">
            <v>44196</v>
          </cell>
        </row>
        <row r="27482">
          <cell r="A27482">
            <v>43915</v>
          </cell>
          <cell r="B27482">
            <v>85</v>
          </cell>
          <cell r="C27482">
            <v>282</v>
          </cell>
          <cell r="D27482">
            <v>2020</v>
          </cell>
          <cell r="E27482">
            <v>44196</v>
          </cell>
        </row>
        <row r="27483">
          <cell r="A27483">
            <v>43916</v>
          </cell>
          <cell r="B27483">
            <v>86</v>
          </cell>
          <cell r="C27483">
            <v>281</v>
          </cell>
          <cell r="D27483">
            <v>2020</v>
          </cell>
          <cell r="E27483">
            <v>44196</v>
          </cell>
        </row>
        <row r="27484">
          <cell r="A27484">
            <v>43917</v>
          </cell>
          <cell r="B27484">
            <v>87</v>
          </cell>
          <cell r="C27484">
            <v>280</v>
          </cell>
          <cell r="D27484">
            <v>2020</v>
          </cell>
          <cell r="E27484">
            <v>44196</v>
          </cell>
        </row>
        <row r="27485">
          <cell r="A27485">
            <v>43918</v>
          </cell>
          <cell r="B27485">
            <v>88</v>
          </cell>
          <cell r="C27485">
            <v>279</v>
          </cell>
          <cell r="D27485">
            <v>2020</v>
          </cell>
          <cell r="E27485">
            <v>44196</v>
          </cell>
        </row>
        <row r="27486">
          <cell r="A27486">
            <v>43919</v>
          </cell>
          <cell r="B27486">
            <v>89</v>
          </cell>
          <cell r="C27486">
            <v>278</v>
          </cell>
          <cell r="D27486">
            <v>2020</v>
          </cell>
          <cell r="E27486">
            <v>44196</v>
          </cell>
        </row>
        <row r="27487">
          <cell r="A27487">
            <v>43920</v>
          </cell>
          <cell r="B27487">
            <v>90</v>
          </cell>
          <cell r="C27487">
            <v>277</v>
          </cell>
          <cell r="D27487">
            <v>2020</v>
          </cell>
          <cell r="E27487">
            <v>44196</v>
          </cell>
        </row>
        <row r="27488">
          <cell r="A27488">
            <v>43921</v>
          </cell>
          <cell r="B27488">
            <v>91</v>
          </cell>
          <cell r="C27488">
            <v>276</v>
          </cell>
          <cell r="D27488">
            <v>2020</v>
          </cell>
          <cell r="E27488">
            <v>44196</v>
          </cell>
        </row>
        <row r="27489">
          <cell r="A27489">
            <v>43922</v>
          </cell>
          <cell r="B27489">
            <v>92</v>
          </cell>
          <cell r="C27489">
            <v>275</v>
          </cell>
          <cell r="D27489">
            <v>2020</v>
          </cell>
          <cell r="E27489">
            <v>44196</v>
          </cell>
        </row>
        <row r="27490">
          <cell r="A27490">
            <v>43923</v>
          </cell>
          <cell r="B27490">
            <v>93</v>
          </cell>
          <cell r="C27490">
            <v>274</v>
          </cell>
          <cell r="D27490">
            <v>2020</v>
          </cell>
          <cell r="E27490">
            <v>44196</v>
          </cell>
        </row>
        <row r="27491">
          <cell r="A27491">
            <v>43924</v>
          </cell>
          <cell r="B27491">
            <v>94</v>
          </cell>
          <cell r="C27491">
            <v>273</v>
          </cell>
          <cell r="D27491">
            <v>2020</v>
          </cell>
          <cell r="E27491">
            <v>44196</v>
          </cell>
        </row>
        <row r="27492">
          <cell r="A27492">
            <v>43925</v>
          </cell>
          <cell r="B27492">
            <v>95</v>
          </cell>
          <cell r="C27492">
            <v>272</v>
          </cell>
          <cell r="D27492">
            <v>2020</v>
          </cell>
          <cell r="E27492">
            <v>44196</v>
          </cell>
        </row>
        <row r="27493">
          <cell r="A27493">
            <v>43926</v>
          </cell>
          <cell r="B27493">
            <v>96</v>
          </cell>
          <cell r="C27493">
            <v>271</v>
          </cell>
          <cell r="D27493">
            <v>2020</v>
          </cell>
          <cell r="E27493">
            <v>44196</v>
          </cell>
        </row>
        <row r="27494">
          <cell r="A27494">
            <v>43927</v>
          </cell>
          <cell r="B27494">
            <v>97</v>
          </cell>
          <cell r="C27494">
            <v>270</v>
          </cell>
          <cell r="D27494">
            <v>2020</v>
          </cell>
          <cell r="E27494">
            <v>44196</v>
          </cell>
        </row>
        <row r="27495">
          <cell r="A27495">
            <v>43928</v>
          </cell>
          <cell r="B27495">
            <v>98</v>
          </cell>
          <cell r="C27495">
            <v>269</v>
          </cell>
          <cell r="D27495">
            <v>2020</v>
          </cell>
          <cell r="E27495">
            <v>44196</v>
          </cell>
        </row>
        <row r="27496">
          <cell r="A27496">
            <v>43929</v>
          </cell>
          <cell r="B27496">
            <v>99</v>
          </cell>
          <cell r="C27496">
            <v>268</v>
          </cell>
          <cell r="D27496">
            <v>2020</v>
          </cell>
          <cell r="E27496">
            <v>44196</v>
          </cell>
        </row>
        <row r="27497">
          <cell r="A27497">
            <v>43930</v>
          </cell>
          <cell r="B27497">
            <v>100</v>
          </cell>
          <cell r="C27497">
            <v>267</v>
          </cell>
          <cell r="D27497">
            <v>2020</v>
          </cell>
          <cell r="E27497">
            <v>44196</v>
          </cell>
        </row>
        <row r="27498">
          <cell r="A27498">
            <v>43931</v>
          </cell>
          <cell r="B27498">
            <v>101</v>
          </cell>
          <cell r="C27498">
            <v>266</v>
          </cell>
          <cell r="D27498">
            <v>2020</v>
          </cell>
          <cell r="E27498">
            <v>44196</v>
          </cell>
        </row>
        <row r="27499">
          <cell r="A27499">
            <v>43932</v>
          </cell>
          <cell r="B27499">
            <v>102</v>
          </cell>
          <cell r="C27499">
            <v>265</v>
          </cell>
          <cell r="D27499">
            <v>2020</v>
          </cell>
          <cell r="E27499">
            <v>44196</v>
          </cell>
        </row>
        <row r="27500">
          <cell r="A27500">
            <v>43933</v>
          </cell>
          <cell r="B27500">
            <v>103</v>
          </cell>
          <cell r="C27500">
            <v>264</v>
          </cell>
          <cell r="D27500">
            <v>2020</v>
          </cell>
          <cell r="E27500">
            <v>44196</v>
          </cell>
        </row>
        <row r="27501">
          <cell r="A27501">
            <v>43934</v>
          </cell>
          <cell r="B27501">
            <v>104</v>
          </cell>
          <cell r="C27501">
            <v>263</v>
          </cell>
          <cell r="D27501">
            <v>2020</v>
          </cell>
          <cell r="E27501">
            <v>44196</v>
          </cell>
        </row>
        <row r="27502">
          <cell r="A27502">
            <v>43935</v>
          </cell>
          <cell r="B27502">
            <v>105</v>
          </cell>
          <cell r="C27502">
            <v>262</v>
          </cell>
          <cell r="D27502">
            <v>2020</v>
          </cell>
          <cell r="E27502">
            <v>44196</v>
          </cell>
        </row>
        <row r="27503">
          <cell r="A27503">
            <v>43936</v>
          </cell>
          <cell r="B27503">
            <v>106</v>
          </cell>
          <cell r="C27503">
            <v>261</v>
          </cell>
          <cell r="D27503">
            <v>2020</v>
          </cell>
          <cell r="E27503">
            <v>44196</v>
          </cell>
        </row>
        <row r="27504">
          <cell r="A27504">
            <v>43937</v>
          </cell>
          <cell r="B27504">
            <v>107</v>
          </cell>
          <cell r="C27504">
            <v>260</v>
          </cell>
          <cell r="D27504">
            <v>2020</v>
          </cell>
          <cell r="E27504">
            <v>44196</v>
          </cell>
        </row>
        <row r="27505">
          <cell r="A27505">
            <v>43938</v>
          </cell>
          <cell r="B27505">
            <v>108</v>
          </cell>
          <cell r="C27505">
            <v>259</v>
          </cell>
          <cell r="D27505">
            <v>2020</v>
          </cell>
          <cell r="E27505">
            <v>44196</v>
          </cell>
        </row>
        <row r="27506">
          <cell r="A27506">
            <v>43939</v>
          </cell>
          <cell r="B27506">
            <v>109</v>
          </cell>
          <cell r="C27506">
            <v>258</v>
          </cell>
          <cell r="D27506">
            <v>2020</v>
          </cell>
          <cell r="E27506">
            <v>44196</v>
          </cell>
        </row>
        <row r="27507">
          <cell r="A27507">
            <v>43940</v>
          </cell>
          <cell r="B27507">
            <v>110</v>
          </cell>
          <cell r="C27507">
            <v>257</v>
          </cell>
          <cell r="D27507">
            <v>2020</v>
          </cell>
          <cell r="E27507">
            <v>44196</v>
          </cell>
        </row>
        <row r="27508">
          <cell r="A27508">
            <v>43941</v>
          </cell>
          <cell r="B27508">
            <v>111</v>
          </cell>
          <cell r="C27508">
            <v>256</v>
          </cell>
          <cell r="D27508">
            <v>2020</v>
          </cell>
          <cell r="E27508">
            <v>44196</v>
          </cell>
        </row>
        <row r="27509">
          <cell r="A27509">
            <v>43942</v>
          </cell>
          <cell r="B27509">
            <v>112</v>
          </cell>
          <cell r="C27509">
            <v>255</v>
          </cell>
          <cell r="D27509">
            <v>2020</v>
          </cell>
          <cell r="E27509">
            <v>44196</v>
          </cell>
        </row>
        <row r="27510">
          <cell r="A27510">
            <v>43943</v>
          </cell>
          <cell r="B27510">
            <v>113</v>
          </cell>
          <cell r="C27510">
            <v>254</v>
          </cell>
          <cell r="D27510">
            <v>2020</v>
          </cell>
          <cell r="E27510">
            <v>44196</v>
          </cell>
        </row>
        <row r="27511">
          <cell r="A27511">
            <v>43944</v>
          </cell>
          <cell r="B27511">
            <v>114</v>
          </cell>
          <cell r="C27511">
            <v>253</v>
          </cell>
          <cell r="D27511">
            <v>2020</v>
          </cell>
          <cell r="E27511">
            <v>44196</v>
          </cell>
        </row>
        <row r="27512">
          <cell r="A27512">
            <v>43945</v>
          </cell>
          <cell r="B27512">
            <v>115</v>
          </cell>
          <cell r="C27512">
            <v>252</v>
          </cell>
          <cell r="D27512">
            <v>2020</v>
          </cell>
          <cell r="E27512">
            <v>44196</v>
          </cell>
        </row>
        <row r="27513">
          <cell r="A27513">
            <v>43946</v>
          </cell>
          <cell r="B27513">
            <v>116</v>
          </cell>
          <cell r="C27513">
            <v>251</v>
          </cell>
          <cell r="D27513">
            <v>2020</v>
          </cell>
          <cell r="E27513">
            <v>44196</v>
          </cell>
        </row>
        <row r="27514">
          <cell r="A27514">
            <v>43947</v>
          </cell>
          <cell r="B27514">
            <v>117</v>
          </cell>
          <cell r="C27514">
            <v>250</v>
          </cell>
          <cell r="D27514">
            <v>2020</v>
          </cell>
          <cell r="E27514">
            <v>44196</v>
          </cell>
        </row>
        <row r="27515">
          <cell r="A27515">
            <v>43948</v>
          </cell>
          <cell r="B27515">
            <v>118</v>
          </cell>
          <cell r="C27515">
            <v>249</v>
          </cell>
          <cell r="D27515">
            <v>2020</v>
          </cell>
          <cell r="E27515">
            <v>44196</v>
          </cell>
        </row>
        <row r="27516">
          <cell r="A27516">
            <v>43949</v>
          </cell>
          <cell r="B27516">
            <v>119</v>
          </cell>
          <cell r="C27516">
            <v>248</v>
          </cell>
          <cell r="D27516">
            <v>2020</v>
          </cell>
          <cell r="E27516">
            <v>44196</v>
          </cell>
        </row>
        <row r="27517">
          <cell r="A27517">
            <v>43950</v>
          </cell>
          <cell r="B27517">
            <v>120</v>
          </cell>
          <cell r="C27517">
            <v>247</v>
          </cell>
          <cell r="D27517">
            <v>2020</v>
          </cell>
          <cell r="E27517">
            <v>44196</v>
          </cell>
        </row>
        <row r="27518">
          <cell r="A27518">
            <v>43951</v>
          </cell>
          <cell r="B27518">
            <v>121</v>
          </cell>
          <cell r="C27518">
            <v>246</v>
          </cell>
          <cell r="D27518">
            <v>2020</v>
          </cell>
          <cell r="E27518">
            <v>44196</v>
          </cell>
        </row>
        <row r="27519">
          <cell r="A27519">
            <v>43952</v>
          </cell>
          <cell r="B27519">
            <v>122</v>
          </cell>
          <cell r="C27519">
            <v>245</v>
          </cell>
          <cell r="D27519">
            <v>2020</v>
          </cell>
          <cell r="E27519">
            <v>44196</v>
          </cell>
        </row>
        <row r="27520">
          <cell r="A27520">
            <v>43953</v>
          </cell>
          <cell r="B27520">
            <v>123</v>
          </cell>
          <cell r="C27520">
            <v>244</v>
          </cell>
          <cell r="D27520">
            <v>2020</v>
          </cell>
          <cell r="E27520">
            <v>44196</v>
          </cell>
        </row>
        <row r="27521">
          <cell r="A27521">
            <v>43954</v>
          </cell>
          <cell r="B27521">
            <v>124</v>
          </cell>
          <cell r="C27521">
            <v>243</v>
          </cell>
          <cell r="D27521">
            <v>2020</v>
          </cell>
          <cell r="E27521">
            <v>44196</v>
          </cell>
        </row>
        <row r="27522">
          <cell r="A27522">
            <v>43955</v>
          </cell>
          <cell r="B27522">
            <v>125</v>
          </cell>
          <cell r="C27522">
            <v>242</v>
          </cell>
          <cell r="D27522">
            <v>2020</v>
          </cell>
          <cell r="E27522">
            <v>44196</v>
          </cell>
        </row>
        <row r="27523">
          <cell r="A27523">
            <v>43956</v>
          </cell>
          <cell r="B27523">
            <v>126</v>
          </cell>
          <cell r="C27523">
            <v>241</v>
          </cell>
          <cell r="D27523">
            <v>2020</v>
          </cell>
          <cell r="E27523">
            <v>44196</v>
          </cell>
        </row>
        <row r="27524">
          <cell r="A27524">
            <v>43957</v>
          </cell>
          <cell r="B27524">
            <v>127</v>
          </cell>
          <cell r="C27524">
            <v>240</v>
          </cell>
          <cell r="D27524">
            <v>2020</v>
          </cell>
          <cell r="E27524">
            <v>44196</v>
          </cell>
        </row>
        <row r="27525">
          <cell r="A27525">
            <v>43958</v>
          </cell>
          <cell r="B27525">
            <v>128</v>
          </cell>
          <cell r="C27525">
            <v>239</v>
          </cell>
          <cell r="D27525">
            <v>2020</v>
          </cell>
          <cell r="E27525">
            <v>44196</v>
          </cell>
        </row>
        <row r="27526">
          <cell r="A27526">
            <v>43959</v>
          </cell>
          <cell r="B27526">
            <v>129</v>
          </cell>
          <cell r="C27526">
            <v>238</v>
          </cell>
          <cell r="D27526">
            <v>2020</v>
          </cell>
          <cell r="E27526">
            <v>44196</v>
          </cell>
        </row>
        <row r="27527">
          <cell r="A27527">
            <v>43960</v>
          </cell>
          <cell r="B27527">
            <v>130</v>
          </cell>
          <cell r="C27527">
            <v>237</v>
          </cell>
          <cell r="D27527">
            <v>2020</v>
          </cell>
          <cell r="E27527">
            <v>44196</v>
          </cell>
        </row>
        <row r="27528">
          <cell r="A27528">
            <v>43961</v>
          </cell>
          <cell r="B27528">
            <v>131</v>
          </cell>
          <cell r="C27528">
            <v>236</v>
          </cell>
          <cell r="D27528">
            <v>2020</v>
          </cell>
          <cell r="E27528">
            <v>44196</v>
          </cell>
        </row>
        <row r="27529">
          <cell r="A27529">
            <v>43962</v>
          </cell>
          <cell r="B27529">
            <v>132</v>
          </cell>
          <cell r="C27529">
            <v>235</v>
          </cell>
          <cell r="D27529">
            <v>2020</v>
          </cell>
          <cell r="E27529">
            <v>44196</v>
          </cell>
        </row>
        <row r="27530">
          <cell r="A27530">
            <v>43963</v>
          </cell>
          <cell r="B27530">
            <v>133</v>
          </cell>
          <cell r="C27530">
            <v>234</v>
          </cell>
          <cell r="D27530">
            <v>2020</v>
          </cell>
          <cell r="E27530">
            <v>44196</v>
          </cell>
        </row>
        <row r="27531">
          <cell r="A27531">
            <v>43964</v>
          </cell>
          <cell r="B27531">
            <v>134</v>
          </cell>
          <cell r="C27531">
            <v>233</v>
          </cell>
          <cell r="D27531">
            <v>2020</v>
          </cell>
          <cell r="E27531">
            <v>44196</v>
          </cell>
        </row>
        <row r="27532">
          <cell r="A27532">
            <v>43965</v>
          </cell>
          <cell r="B27532">
            <v>135</v>
          </cell>
          <cell r="C27532">
            <v>232</v>
          </cell>
          <cell r="D27532">
            <v>2020</v>
          </cell>
          <cell r="E27532">
            <v>44196</v>
          </cell>
        </row>
        <row r="27533">
          <cell r="A27533">
            <v>43966</v>
          </cell>
          <cell r="B27533">
            <v>136</v>
          </cell>
          <cell r="C27533">
            <v>231</v>
          </cell>
          <cell r="D27533">
            <v>2020</v>
          </cell>
          <cell r="E27533">
            <v>44196</v>
          </cell>
        </row>
        <row r="27534">
          <cell r="A27534">
            <v>43967</v>
          </cell>
          <cell r="B27534">
            <v>137</v>
          </cell>
          <cell r="C27534">
            <v>230</v>
          </cell>
          <cell r="D27534">
            <v>2020</v>
          </cell>
          <cell r="E27534">
            <v>44196</v>
          </cell>
        </row>
        <row r="27535">
          <cell r="A27535">
            <v>43968</v>
          </cell>
          <cell r="B27535">
            <v>138</v>
          </cell>
          <cell r="C27535">
            <v>229</v>
          </cell>
          <cell r="D27535">
            <v>2020</v>
          </cell>
          <cell r="E27535">
            <v>44196</v>
          </cell>
        </row>
        <row r="27536">
          <cell r="A27536">
            <v>43969</v>
          </cell>
          <cell r="B27536">
            <v>139</v>
          </cell>
          <cell r="C27536">
            <v>228</v>
          </cell>
          <cell r="D27536">
            <v>2020</v>
          </cell>
          <cell r="E27536">
            <v>44196</v>
          </cell>
        </row>
        <row r="27537">
          <cell r="A27537">
            <v>43970</v>
          </cell>
          <cell r="B27537">
            <v>140</v>
          </cell>
          <cell r="C27537">
            <v>227</v>
          </cell>
          <cell r="D27537">
            <v>2020</v>
          </cell>
          <cell r="E27537">
            <v>44196</v>
          </cell>
        </row>
        <row r="27538">
          <cell r="A27538">
            <v>43971</v>
          </cell>
          <cell r="B27538">
            <v>141</v>
          </cell>
          <cell r="C27538">
            <v>226</v>
          </cell>
          <cell r="D27538">
            <v>2020</v>
          </cell>
          <cell r="E27538">
            <v>44196</v>
          </cell>
        </row>
        <row r="27539">
          <cell r="A27539">
            <v>43972</v>
          </cell>
          <cell r="B27539">
            <v>142</v>
          </cell>
          <cell r="C27539">
            <v>225</v>
          </cell>
          <cell r="D27539">
            <v>2020</v>
          </cell>
          <cell r="E27539">
            <v>44196</v>
          </cell>
        </row>
        <row r="27540">
          <cell r="A27540">
            <v>43973</v>
          </cell>
          <cell r="B27540">
            <v>143</v>
          </cell>
          <cell r="C27540">
            <v>224</v>
          </cell>
          <cell r="D27540">
            <v>2020</v>
          </cell>
          <cell r="E27540">
            <v>44196</v>
          </cell>
        </row>
        <row r="27541">
          <cell r="A27541">
            <v>43974</v>
          </cell>
          <cell r="B27541">
            <v>144</v>
          </cell>
          <cell r="C27541">
            <v>223</v>
          </cell>
          <cell r="D27541">
            <v>2020</v>
          </cell>
          <cell r="E27541">
            <v>44196</v>
          </cell>
        </row>
        <row r="27542">
          <cell r="A27542">
            <v>43975</v>
          </cell>
          <cell r="B27542">
            <v>145</v>
          </cell>
          <cell r="C27542">
            <v>222</v>
          </cell>
          <cell r="D27542">
            <v>2020</v>
          </cell>
          <cell r="E27542">
            <v>44196</v>
          </cell>
        </row>
        <row r="27543">
          <cell r="A27543">
            <v>43976</v>
          </cell>
          <cell r="B27543">
            <v>146</v>
          </cell>
          <cell r="C27543">
            <v>221</v>
          </cell>
          <cell r="D27543">
            <v>2020</v>
          </cell>
          <cell r="E27543">
            <v>44196</v>
          </cell>
        </row>
        <row r="27544">
          <cell r="A27544">
            <v>43977</v>
          </cell>
          <cell r="B27544">
            <v>147</v>
          </cell>
          <cell r="C27544">
            <v>220</v>
          </cell>
          <cell r="D27544">
            <v>2020</v>
          </cell>
          <cell r="E27544">
            <v>44196</v>
          </cell>
        </row>
        <row r="27545">
          <cell r="A27545">
            <v>43978</v>
          </cell>
          <cell r="B27545">
            <v>148</v>
          </cell>
          <cell r="C27545">
            <v>219</v>
          </cell>
          <cell r="D27545">
            <v>2020</v>
          </cell>
          <cell r="E27545">
            <v>44196</v>
          </cell>
        </row>
        <row r="27546">
          <cell r="A27546">
            <v>43979</v>
          </cell>
          <cell r="B27546">
            <v>149</v>
          </cell>
          <cell r="C27546">
            <v>218</v>
          </cell>
          <cell r="D27546">
            <v>2020</v>
          </cell>
          <cell r="E27546">
            <v>44196</v>
          </cell>
        </row>
        <row r="27547">
          <cell r="A27547">
            <v>43980</v>
          </cell>
          <cell r="B27547">
            <v>150</v>
          </cell>
          <cell r="C27547">
            <v>217</v>
          </cell>
          <cell r="D27547">
            <v>2020</v>
          </cell>
          <cell r="E27547">
            <v>44196</v>
          </cell>
        </row>
        <row r="27548">
          <cell r="A27548">
            <v>43981</v>
          </cell>
          <cell r="B27548">
            <v>151</v>
          </cell>
          <cell r="C27548">
            <v>216</v>
          </cell>
          <cell r="D27548">
            <v>2020</v>
          </cell>
          <cell r="E27548">
            <v>44196</v>
          </cell>
        </row>
        <row r="27549">
          <cell r="A27549">
            <v>43982</v>
          </cell>
          <cell r="B27549">
            <v>152</v>
          </cell>
          <cell r="C27549">
            <v>215</v>
          </cell>
          <cell r="D27549">
            <v>2020</v>
          </cell>
          <cell r="E27549">
            <v>44196</v>
          </cell>
        </row>
        <row r="27550">
          <cell r="A27550">
            <v>43983</v>
          </cell>
          <cell r="B27550">
            <v>153</v>
          </cell>
          <cell r="C27550">
            <v>214</v>
          </cell>
          <cell r="D27550">
            <v>2020</v>
          </cell>
          <cell r="E27550">
            <v>44196</v>
          </cell>
        </row>
        <row r="27551">
          <cell r="A27551">
            <v>43984</v>
          </cell>
          <cell r="B27551">
            <v>154</v>
          </cell>
          <cell r="C27551">
            <v>213</v>
          </cell>
          <cell r="D27551">
            <v>2020</v>
          </cell>
          <cell r="E27551">
            <v>44196</v>
          </cell>
        </row>
        <row r="27552">
          <cell r="A27552">
            <v>43985</v>
          </cell>
          <cell r="B27552">
            <v>155</v>
          </cell>
          <cell r="C27552">
            <v>212</v>
          </cell>
          <cell r="D27552">
            <v>2020</v>
          </cell>
          <cell r="E27552">
            <v>44196</v>
          </cell>
        </row>
        <row r="27553">
          <cell r="A27553">
            <v>43986</v>
          </cell>
          <cell r="B27553">
            <v>156</v>
          </cell>
          <cell r="C27553">
            <v>211</v>
          </cell>
          <cell r="D27553">
            <v>2020</v>
          </cell>
          <cell r="E27553">
            <v>44196</v>
          </cell>
        </row>
        <row r="27554">
          <cell r="A27554">
            <v>43987</v>
          </cell>
          <cell r="B27554">
            <v>157</v>
          </cell>
          <cell r="C27554">
            <v>210</v>
          </cell>
          <cell r="D27554">
            <v>2020</v>
          </cell>
          <cell r="E27554">
            <v>44196</v>
          </cell>
        </row>
        <row r="27555">
          <cell r="A27555">
            <v>43988</v>
          </cell>
          <cell r="B27555">
            <v>158</v>
          </cell>
          <cell r="C27555">
            <v>209</v>
          </cell>
          <cell r="D27555">
            <v>2020</v>
          </cell>
          <cell r="E27555">
            <v>44196</v>
          </cell>
        </row>
        <row r="27556">
          <cell r="A27556">
            <v>43989</v>
          </cell>
          <cell r="B27556">
            <v>159</v>
          </cell>
          <cell r="C27556">
            <v>208</v>
          </cell>
          <cell r="D27556">
            <v>2020</v>
          </cell>
          <cell r="E27556">
            <v>44196</v>
          </cell>
        </row>
        <row r="27557">
          <cell r="A27557">
            <v>43990</v>
          </cell>
          <cell r="B27557">
            <v>160</v>
          </cell>
          <cell r="C27557">
            <v>207</v>
          </cell>
          <cell r="D27557">
            <v>2020</v>
          </cell>
          <cell r="E27557">
            <v>44196</v>
          </cell>
        </row>
        <row r="27558">
          <cell r="A27558">
            <v>43991</v>
          </cell>
          <cell r="B27558">
            <v>161</v>
          </cell>
          <cell r="C27558">
            <v>206</v>
          </cell>
          <cell r="D27558">
            <v>2020</v>
          </cell>
          <cell r="E27558">
            <v>44196</v>
          </cell>
        </row>
        <row r="27559">
          <cell r="A27559">
            <v>43992</v>
          </cell>
          <cell r="B27559">
            <v>162</v>
          </cell>
          <cell r="C27559">
            <v>205</v>
          </cell>
          <cell r="D27559">
            <v>2020</v>
          </cell>
          <cell r="E27559">
            <v>44196</v>
          </cell>
        </row>
        <row r="27560">
          <cell r="A27560">
            <v>43993</v>
          </cell>
          <cell r="B27560">
            <v>163</v>
          </cell>
          <cell r="C27560">
            <v>204</v>
          </cell>
          <cell r="D27560">
            <v>2020</v>
          </cell>
          <cell r="E27560">
            <v>44196</v>
          </cell>
        </row>
        <row r="27561">
          <cell r="A27561">
            <v>43994</v>
          </cell>
          <cell r="B27561">
            <v>164</v>
          </cell>
          <cell r="C27561">
            <v>203</v>
          </cell>
          <cell r="D27561">
            <v>2020</v>
          </cell>
          <cell r="E27561">
            <v>44196</v>
          </cell>
        </row>
        <row r="27562">
          <cell r="A27562">
            <v>43995</v>
          </cell>
          <cell r="B27562">
            <v>165</v>
          </cell>
          <cell r="C27562">
            <v>202</v>
          </cell>
          <cell r="D27562">
            <v>2020</v>
          </cell>
          <cell r="E27562">
            <v>44196</v>
          </cell>
        </row>
        <row r="27563">
          <cell r="A27563">
            <v>43996</v>
          </cell>
          <cell r="B27563">
            <v>166</v>
          </cell>
          <cell r="C27563">
            <v>201</v>
          </cell>
          <cell r="D27563">
            <v>2020</v>
          </cell>
          <cell r="E27563">
            <v>44196</v>
          </cell>
        </row>
        <row r="27564">
          <cell r="A27564">
            <v>43997</v>
          </cell>
          <cell r="B27564">
            <v>167</v>
          </cell>
          <cell r="C27564">
            <v>200</v>
          </cell>
          <cell r="D27564">
            <v>2020</v>
          </cell>
          <cell r="E27564">
            <v>44196</v>
          </cell>
        </row>
        <row r="27565">
          <cell r="A27565">
            <v>43998</v>
          </cell>
          <cell r="B27565">
            <v>168</v>
          </cell>
          <cell r="C27565">
            <v>199</v>
          </cell>
          <cell r="D27565">
            <v>2020</v>
          </cell>
          <cell r="E27565">
            <v>44196</v>
          </cell>
        </row>
        <row r="27566">
          <cell r="A27566">
            <v>43999</v>
          </cell>
          <cell r="B27566">
            <v>169</v>
          </cell>
          <cell r="C27566">
            <v>198</v>
          </cell>
          <cell r="D27566">
            <v>2020</v>
          </cell>
          <cell r="E27566">
            <v>44196</v>
          </cell>
        </row>
        <row r="27567">
          <cell r="A27567">
            <v>44000</v>
          </cell>
          <cell r="B27567">
            <v>170</v>
          </cell>
          <cell r="C27567">
            <v>197</v>
          </cell>
          <cell r="D27567">
            <v>2020</v>
          </cell>
          <cell r="E27567">
            <v>44196</v>
          </cell>
        </row>
        <row r="27568">
          <cell r="A27568">
            <v>44001</v>
          </cell>
          <cell r="B27568">
            <v>171</v>
          </cell>
          <cell r="C27568">
            <v>196</v>
          </cell>
          <cell r="D27568">
            <v>2020</v>
          </cell>
          <cell r="E27568">
            <v>44196</v>
          </cell>
        </row>
        <row r="27569">
          <cell r="A27569">
            <v>44002</v>
          </cell>
          <cell r="B27569">
            <v>172</v>
          </cell>
          <cell r="C27569">
            <v>195</v>
          </cell>
          <cell r="D27569">
            <v>2020</v>
          </cell>
          <cell r="E27569">
            <v>44196</v>
          </cell>
        </row>
        <row r="27570">
          <cell r="A27570">
            <v>44003</v>
          </cell>
          <cell r="B27570">
            <v>173</v>
          </cell>
          <cell r="C27570">
            <v>194</v>
          </cell>
          <cell r="D27570">
            <v>2020</v>
          </cell>
          <cell r="E27570">
            <v>44196</v>
          </cell>
        </row>
        <row r="27571">
          <cell r="A27571">
            <v>44004</v>
          </cell>
          <cell r="B27571">
            <v>174</v>
          </cell>
          <cell r="C27571">
            <v>193</v>
          </cell>
          <cell r="D27571">
            <v>2020</v>
          </cell>
          <cell r="E27571">
            <v>44196</v>
          </cell>
        </row>
        <row r="27572">
          <cell r="A27572">
            <v>44005</v>
          </cell>
          <cell r="B27572">
            <v>175</v>
          </cell>
          <cell r="C27572">
            <v>192</v>
          </cell>
          <cell r="D27572">
            <v>2020</v>
          </cell>
          <cell r="E27572">
            <v>44196</v>
          </cell>
        </row>
        <row r="27573">
          <cell r="A27573">
            <v>44006</v>
          </cell>
          <cell r="B27573">
            <v>176</v>
          </cell>
          <cell r="C27573">
            <v>191</v>
          </cell>
          <cell r="D27573">
            <v>2020</v>
          </cell>
          <cell r="E27573">
            <v>44196</v>
          </cell>
        </row>
        <row r="27574">
          <cell r="A27574">
            <v>44007</v>
          </cell>
          <cell r="B27574">
            <v>177</v>
          </cell>
          <cell r="C27574">
            <v>190</v>
          </cell>
          <cell r="D27574">
            <v>2020</v>
          </cell>
          <cell r="E27574">
            <v>44196</v>
          </cell>
        </row>
        <row r="27575">
          <cell r="A27575">
            <v>44008</v>
          </cell>
          <cell r="B27575">
            <v>178</v>
          </cell>
          <cell r="C27575">
            <v>189</v>
          </cell>
          <cell r="D27575">
            <v>2020</v>
          </cell>
          <cell r="E27575">
            <v>44196</v>
          </cell>
        </row>
        <row r="27576">
          <cell r="A27576">
            <v>44009</v>
          </cell>
          <cell r="B27576">
            <v>179</v>
          </cell>
          <cell r="C27576">
            <v>188</v>
          </cell>
          <cell r="D27576">
            <v>2020</v>
          </cell>
          <cell r="E27576">
            <v>44196</v>
          </cell>
        </row>
        <row r="27577">
          <cell r="A27577">
            <v>44010</v>
          </cell>
          <cell r="B27577">
            <v>180</v>
          </cell>
          <cell r="C27577">
            <v>187</v>
          </cell>
          <cell r="D27577">
            <v>2020</v>
          </cell>
          <cell r="E27577">
            <v>44196</v>
          </cell>
        </row>
        <row r="27578">
          <cell r="A27578">
            <v>44011</v>
          </cell>
          <cell r="B27578">
            <v>181</v>
          </cell>
          <cell r="C27578">
            <v>186</v>
          </cell>
          <cell r="D27578">
            <v>2020</v>
          </cell>
          <cell r="E27578">
            <v>44196</v>
          </cell>
        </row>
        <row r="27579">
          <cell r="A27579">
            <v>44012</v>
          </cell>
          <cell r="B27579">
            <v>182</v>
          </cell>
          <cell r="C27579">
            <v>185</v>
          </cell>
          <cell r="D27579">
            <v>2020</v>
          </cell>
          <cell r="E27579">
            <v>44196</v>
          </cell>
        </row>
        <row r="27580">
          <cell r="A27580">
            <v>44013</v>
          </cell>
          <cell r="B27580">
            <v>183</v>
          </cell>
          <cell r="C27580">
            <v>184</v>
          </cell>
          <cell r="D27580">
            <v>2020</v>
          </cell>
          <cell r="E27580">
            <v>44196</v>
          </cell>
        </row>
        <row r="27581">
          <cell r="A27581">
            <v>44014</v>
          </cell>
          <cell r="B27581">
            <v>184</v>
          </cell>
          <cell r="C27581">
            <v>183</v>
          </cell>
          <cell r="D27581">
            <v>2020</v>
          </cell>
          <cell r="E27581">
            <v>44196</v>
          </cell>
        </row>
        <row r="27582">
          <cell r="A27582">
            <v>44015</v>
          </cell>
          <cell r="B27582">
            <v>185</v>
          </cell>
          <cell r="C27582">
            <v>182</v>
          </cell>
          <cell r="D27582">
            <v>2020</v>
          </cell>
          <cell r="E27582">
            <v>44196</v>
          </cell>
        </row>
        <row r="27583">
          <cell r="A27583">
            <v>44016</v>
          </cell>
          <cell r="B27583">
            <v>186</v>
          </cell>
          <cell r="C27583">
            <v>181</v>
          </cell>
          <cell r="D27583">
            <v>2020</v>
          </cell>
          <cell r="E27583">
            <v>44196</v>
          </cell>
        </row>
        <row r="27584">
          <cell r="A27584">
            <v>44017</v>
          </cell>
          <cell r="B27584">
            <v>187</v>
          </cell>
          <cell r="C27584">
            <v>180</v>
          </cell>
          <cell r="D27584">
            <v>2020</v>
          </cell>
          <cell r="E27584">
            <v>44196</v>
          </cell>
        </row>
        <row r="27585">
          <cell r="A27585">
            <v>44018</v>
          </cell>
          <cell r="B27585">
            <v>188</v>
          </cell>
          <cell r="C27585">
            <v>179</v>
          </cell>
          <cell r="D27585">
            <v>2020</v>
          </cell>
          <cell r="E27585">
            <v>44196</v>
          </cell>
        </row>
        <row r="27586">
          <cell r="A27586">
            <v>44019</v>
          </cell>
          <cell r="B27586">
            <v>189</v>
          </cell>
          <cell r="C27586">
            <v>178</v>
          </cell>
          <cell r="D27586">
            <v>2020</v>
          </cell>
          <cell r="E27586">
            <v>44196</v>
          </cell>
        </row>
        <row r="27587">
          <cell r="A27587">
            <v>44020</v>
          </cell>
          <cell r="B27587">
            <v>190</v>
          </cell>
          <cell r="C27587">
            <v>177</v>
          </cell>
          <cell r="D27587">
            <v>2020</v>
          </cell>
          <cell r="E27587">
            <v>44196</v>
          </cell>
        </row>
        <row r="27588">
          <cell r="A27588">
            <v>44021</v>
          </cell>
          <cell r="B27588">
            <v>191</v>
          </cell>
          <cell r="C27588">
            <v>176</v>
          </cell>
          <cell r="D27588">
            <v>2020</v>
          </cell>
          <cell r="E27588">
            <v>44196</v>
          </cell>
        </row>
        <row r="27589">
          <cell r="A27589">
            <v>44022</v>
          </cell>
          <cell r="B27589">
            <v>192</v>
          </cell>
          <cell r="C27589">
            <v>175</v>
          </cell>
          <cell r="D27589">
            <v>2020</v>
          </cell>
          <cell r="E27589">
            <v>44196</v>
          </cell>
        </row>
        <row r="27590">
          <cell r="A27590">
            <v>44023</v>
          </cell>
          <cell r="B27590">
            <v>193</v>
          </cell>
          <cell r="C27590">
            <v>174</v>
          </cell>
          <cell r="D27590">
            <v>2020</v>
          </cell>
          <cell r="E27590">
            <v>44196</v>
          </cell>
        </row>
        <row r="27591">
          <cell r="A27591">
            <v>44024</v>
          </cell>
          <cell r="B27591">
            <v>194</v>
          </cell>
          <cell r="C27591">
            <v>173</v>
          </cell>
          <cell r="D27591">
            <v>2020</v>
          </cell>
          <cell r="E27591">
            <v>44196</v>
          </cell>
        </row>
        <row r="27592">
          <cell r="A27592">
            <v>44025</v>
          </cell>
          <cell r="B27592">
            <v>195</v>
          </cell>
          <cell r="C27592">
            <v>172</v>
          </cell>
          <cell r="D27592">
            <v>2020</v>
          </cell>
          <cell r="E27592">
            <v>44196</v>
          </cell>
        </row>
        <row r="27593">
          <cell r="A27593">
            <v>44026</v>
          </cell>
          <cell r="B27593">
            <v>196</v>
          </cell>
          <cell r="C27593">
            <v>171</v>
          </cell>
          <cell r="D27593">
            <v>2020</v>
          </cell>
          <cell r="E27593">
            <v>44196</v>
          </cell>
        </row>
        <row r="27594">
          <cell r="A27594">
            <v>44027</v>
          </cell>
          <cell r="B27594">
            <v>197</v>
          </cell>
          <cell r="C27594">
            <v>170</v>
          </cell>
          <cell r="D27594">
            <v>2020</v>
          </cell>
          <cell r="E27594">
            <v>44196</v>
          </cell>
        </row>
        <row r="27595">
          <cell r="A27595">
            <v>44028</v>
          </cell>
          <cell r="B27595">
            <v>198</v>
          </cell>
          <cell r="C27595">
            <v>169</v>
          </cell>
          <cell r="D27595">
            <v>2020</v>
          </cell>
          <cell r="E27595">
            <v>44196</v>
          </cell>
        </row>
        <row r="27596">
          <cell r="A27596">
            <v>44029</v>
          </cell>
          <cell r="B27596">
            <v>199</v>
          </cell>
          <cell r="C27596">
            <v>168</v>
          </cell>
          <cell r="D27596">
            <v>2020</v>
          </cell>
          <cell r="E27596">
            <v>44196</v>
          </cell>
        </row>
        <row r="27597">
          <cell r="A27597">
            <v>44030</v>
          </cell>
          <cell r="B27597">
            <v>200</v>
          </cell>
          <cell r="C27597">
            <v>167</v>
          </cell>
          <cell r="D27597">
            <v>2020</v>
          </cell>
          <cell r="E27597">
            <v>44196</v>
          </cell>
        </row>
        <row r="27598">
          <cell r="A27598">
            <v>44031</v>
          </cell>
          <cell r="B27598">
            <v>201</v>
          </cell>
          <cell r="C27598">
            <v>166</v>
          </cell>
          <cell r="D27598">
            <v>2020</v>
          </cell>
          <cell r="E27598">
            <v>44196</v>
          </cell>
        </row>
        <row r="27599">
          <cell r="A27599">
            <v>44032</v>
          </cell>
          <cell r="B27599">
            <v>202</v>
          </cell>
          <cell r="C27599">
            <v>165</v>
          </cell>
          <cell r="D27599">
            <v>2020</v>
          </cell>
          <cell r="E27599">
            <v>44196</v>
          </cell>
        </row>
        <row r="27600">
          <cell r="A27600">
            <v>44033</v>
          </cell>
          <cell r="B27600">
            <v>203</v>
          </cell>
          <cell r="C27600">
            <v>164</v>
          </cell>
          <cell r="D27600">
            <v>2020</v>
          </cell>
          <cell r="E27600">
            <v>44196</v>
          </cell>
        </row>
        <row r="27601">
          <cell r="A27601">
            <v>44034</v>
          </cell>
          <cell r="B27601">
            <v>204</v>
          </cell>
          <cell r="C27601">
            <v>163</v>
          </cell>
          <cell r="D27601">
            <v>2020</v>
          </cell>
          <cell r="E27601">
            <v>44196</v>
          </cell>
        </row>
        <row r="27602">
          <cell r="A27602">
            <v>44035</v>
          </cell>
          <cell r="B27602">
            <v>205</v>
          </cell>
          <cell r="C27602">
            <v>162</v>
          </cell>
          <cell r="D27602">
            <v>2020</v>
          </cell>
          <cell r="E27602">
            <v>44196</v>
          </cell>
        </row>
        <row r="27603">
          <cell r="A27603">
            <v>44036</v>
          </cell>
          <cell r="B27603">
            <v>206</v>
          </cell>
          <cell r="C27603">
            <v>161</v>
          </cell>
          <cell r="D27603">
            <v>2020</v>
          </cell>
          <cell r="E27603">
            <v>44196</v>
          </cell>
        </row>
        <row r="27604">
          <cell r="A27604">
            <v>44037</v>
          </cell>
          <cell r="B27604">
            <v>207</v>
          </cell>
          <cell r="C27604">
            <v>160</v>
          </cell>
          <cell r="D27604">
            <v>2020</v>
          </cell>
          <cell r="E27604">
            <v>44196</v>
          </cell>
        </row>
        <row r="27605">
          <cell r="A27605">
            <v>44038</v>
          </cell>
          <cell r="B27605">
            <v>208</v>
          </cell>
          <cell r="C27605">
            <v>159</v>
          </cell>
          <cell r="D27605">
            <v>2020</v>
          </cell>
          <cell r="E27605">
            <v>44196</v>
          </cell>
        </row>
        <row r="27606">
          <cell r="A27606">
            <v>44039</v>
          </cell>
          <cell r="B27606">
            <v>209</v>
          </cell>
          <cell r="C27606">
            <v>158</v>
          </cell>
          <cell r="D27606">
            <v>2020</v>
          </cell>
          <cell r="E27606">
            <v>44196</v>
          </cell>
        </row>
        <row r="27607">
          <cell r="A27607">
            <v>44040</v>
          </cell>
          <cell r="B27607">
            <v>210</v>
          </cell>
          <cell r="C27607">
            <v>157</v>
          </cell>
          <cell r="D27607">
            <v>2020</v>
          </cell>
          <cell r="E27607">
            <v>44196</v>
          </cell>
        </row>
        <row r="27608">
          <cell r="A27608">
            <v>44041</v>
          </cell>
          <cell r="B27608">
            <v>211</v>
          </cell>
          <cell r="C27608">
            <v>156</v>
          </cell>
          <cell r="D27608">
            <v>2020</v>
          </cell>
          <cell r="E27608">
            <v>44196</v>
          </cell>
        </row>
        <row r="27609">
          <cell r="A27609">
            <v>44042</v>
          </cell>
          <cell r="B27609">
            <v>212</v>
          </cell>
          <cell r="C27609">
            <v>155</v>
          </cell>
          <cell r="D27609">
            <v>2020</v>
          </cell>
          <cell r="E27609">
            <v>44196</v>
          </cell>
        </row>
        <row r="27610">
          <cell r="A27610">
            <v>44043</v>
          </cell>
          <cell r="B27610">
            <v>213</v>
          </cell>
          <cell r="C27610">
            <v>154</v>
          </cell>
          <cell r="D27610">
            <v>2020</v>
          </cell>
          <cell r="E27610">
            <v>44196</v>
          </cell>
        </row>
        <row r="27611">
          <cell r="A27611">
            <v>44044</v>
          </cell>
          <cell r="B27611">
            <v>214</v>
          </cell>
          <cell r="C27611">
            <v>153</v>
          </cell>
          <cell r="D27611">
            <v>2020</v>
          </cell>
          <cell r="E27611">
            <v>44196</v>
          </cell>
        </row>
        <row r="27612">
          <cell r="A27612">
            <v>44045</v>
          </cell>
          <cell r="B27612">
            <v>215</v>
          </cell>
          <cell r="C27612">
            <v>152</v>
          </cell>
          <cell r="D27612">
            <v>2020</v>
          </cell>
          <cell r="E27612">
            <v>44196</v>
          </cell>
        </row>
        <row r="27613">
          <cell r="A27613">
            <v>44046</v>
          </cell>
          <cell r="B27613">
            <v>216</v>
          </cell>
          <cell r="C27613">
            <v>151</v>
          </cell>
          <cell r="D27613">
            <v>2020</v>
          </cell>
          <cell r="E27613">
            <v>44196</v>
          </cell>
        </row>
        <row r="27614">
          <cell r="A27614">
            <v>44047</v>
          </cell>
          <cell r="B27614">
            <v>217</v>
          </cell>
          <cell r="C27614">
            <v>150</v>
          </cell>
          <cell r="D27614">
            <v>2020</v>
          </cell>
          <cell r="E27614">
            <v>44196</v>
          </cell>
        </row>
        <row r="27615">
          <cell r="A27615">
            <v>44048</v>
          </cell>
          <cell r="B27615">
            <v>218</v>
          </cell>
          <cell r="C27615">
            <v>149</v>
          </cell>
          <cell r="D27615">
            <v>2020</v>
          </cell>
          <cell r="E27615">
            <v>44196</v>
          </cell>
        </row>
        <row r="27616">
          <cell r="A27616">
            <v>44049</v>
          </cell>
          <cell r="B27616">
            <v>219</v>
          </cell>
          <cell r="C27616">
            <v>148</v>
          </cell>
          <cell r="D27616">
            <v>2020</v>
          </cell>
          <cell r="E27616">
            <v>44196</v>
          </cell>
        </row>
        <row r="27617">
          <cell r="A27617">
            <v>44050</v>
          </cell>
          <cell r="B27617">
            <v>220</v>
          </cell>
          <cell r="C27617">
            <v>147</v>
          </cell>
          <cell r="D27617">
            <v>2020</v>
          </cell>
          <cell r="E27617">
            <v>44196</v>
          </cell>
        </row>
        <row r="27618">
          <cell r="A27618">
            <v>44051</v>
          </cell>
          <cell r="B27618">
            <v>221</v>
          </cell>
          <cell r="C27618">
            <v>146</v>
          </cell>
          <cell r="D27618">
            <v>2020</v>
          </cell>
          <cell r="E27618">
            <v>44196</v>
          </cell>
        </row>
        <row r="27619">
          <cell r="A27619">
            <v>44052</v>
          </cell>
          <cell r="B27619">
            <v>222</v>
          </cell>
          <cell r="C27619">
            <v>145</v>
          </cell>
          <cell r="D27619">
            <v>2020</v>
          </cell>
          <cell r="E27619">
            <v>44196</v>
          </cell>
        </row>
        <row r="27620">
          <cell r="A27620">
            <v>44053</v>
          </cell>
          <cell r="B27620">
            <v>223</v>
          </cell>
          <cell r="C27620">
            <v>144</v>
          </cell>
          <cell r="D27620">
            <v>2020</v>
          </cell>
          <cell r="E27620">
            <v>44196</v>
          </cell>
        </row>
        <row r="27621">
          <cell r="A27621">
            <v>44054</v>
          </cell>
          <cell r="B27621">
            <v>224</v>
          </cell>
          <cell r="C27621">
            <v>143</v>
          </cell>
          <cell r="D27621">
            <v>2020</v>
          </cell>
          <cell r="E27621">
            <v>44196</v>
          </cell>
        </row>
        <row r="27622">
          <cell r="A27622">
            <v>44055</v>
          </cell>
          <cell r="B27622">
            <v>225</v>
          </cell>
          <cell r="C27622">
            <v>142</v>
          </cell>
          <cell r="D27622">
            <v>2020</v>
          </cell>
          <cell r="E27622">
            <v>44196</v>
          </cell>
        </row>
        <row r="27623">
          <cell r="A27623">
            <v>44056</v>
          </cell>
          <cell r="B27623">
            <v>226</v>
          </cell>
          <cell r="C27623">
            <v>141</v>
          </cell>
          <cell r="D27623">
            <v>2020</v>
          </cell>
          <cell r="E27623">
            <v>44196</v>
          </cell>
        </row>
        <row r="27624">
          <cell r="A27624">
            <v>44057</v>
          </cell>
          <cell r="B27624">
            <v>227</v>
          </cell>
          <cell r="C27624">
            <v>140</v>
          </cell>
          <cell r="D27624">
            <v>2020</v>
          </cell>
          <cell r="E27624">
            <v>44196</v>
          </cell>
        </row>
        <row r="27625">
          <cell r="A27625">
            <v>44058</v>
          </cell>
          <cell r="B27625">
            <v>228</v>
          </cell>
          <cell r="C27625">
            <v>139</v>
          </cell>
          <cell r="D27625">
            <v>2020</v>
          </cell>
          <cell r="E27625">
            <v>44196</v>
          </cell>
        </row>
        <row r="27626">
          <cell r="A27626">
            <v>44059</v>
          </cell>
          <cell r="B27626">
            <v>229</v>
          </cell>
          <cell r="C27626">
            <v>138</v>
          </cell>
          <cell r="D27626">
            <v>2020</v>
          </cell>
          <cell r="E27626">
            <v>44196</v>
          </cell>
        </row>
        <row r="27627">
          <cell r="A27627">
            <v>44060</v>
          </cell>
          <cell r="B27627">
            <v>230</v>
          </cell>
          <cell r="C27627">
            <v>137</v>
          </cell>
          <cell r="D27627">
            <v>2020</v>
          </cell>
          <cell r="E27627">
            <v>44196</v>
          </cell>
        </row>
        <row r="27628">
          <cell r="A27628">
            <v>44061</v>
          </cell>
          <cell r="B27628">
            <v>231</v>
          </cell>
          <cell r="C27628">
            <v>136</v>
          </cell>
          <cell r="D27628">
            <v>2020</v>
          </cell>
          <cell r="E27628">
            <v>44196</v>
          </cell>
        </row>
        <row r="27629">
          <cell r="A27629">
            <v>44062</v>
          </cell>
          <cell r="B27629">
            <v>232</v>
          </cell>
          <cell r="C27629">
            <v>135</v>
          </cell>
          <cell r="D27629">
            <v>2020</v>
          </cell>
          <cell r="E27629">
            <v>44196</v>
          </cell>
        </row>
        <row r="27630">
          <cell r="A27630">
            <v>44063</v>
          </cell>
          <cell r="B27630">
            <v>233</v>
          </cell>
          <cell r="C27630">
            <v>134</v>
          </cell>
          <cell r="D27630">
            <v>2020</v>
          </cell>
          <cell r="E27630">
            <v>44196</v>
          </cell>
        </row>
        <row r="27631">
          <cell r="A27631">
            <v>44064</v>
          </cell>
          <cell r="B27631">
            <v>234</v>
          </cell>
          <cell r="C27631">
            <v>133</v>
          </cell>
          <cell r="D27631">
            <v>2020</v>
          </cell>
          <cell r="E27631">
            <v>44196</v>
          </cell>
        </row>
        <row r="27632">
          <cell r="A27632">
            <v>44065</v>
          </cell>
          <cell r="B27632">
            <v>235</v>
          </cell>
          <cell r="C27632">
            <v>132</v>
          </cell>
          <cell r="D27632">
            <v>2020</v>
          </cell>
          <cell r="E27632">
            <v>44196</v>
          </cell>
        </row>
        <row r="27633">
          <cell r="A27633">
            <v>44066</v>
          </cell>
          <cell r="B27633">
            <v>236</v>
          </cell>
          <cell r="C27633">
            <v>131</v>
          </cell>
          <cell r="D27633">
            <v>2020</v>
          </cell>
          <cell r="E27633">
            <v>44196</v>
          </cell>
        </row>
        <row r="27634">
          <cell r="A27634">
            <v>44067</v>
          </cell>
          <cell r="B27634">
            <v>237</v>
          </cell>
          <cell r="C27634">
            <v>130</v>
          </cell>
          <cell r="D27634">
            <v>2020</v>
          </cell>
          <cell r="E27634">
            <v>44196</v>
          </cell>
        </row>
        <row r="27635">
          <cell r="A27635">
            <v>44068</v>
          </cell>
          <cell r="B27635">
            <v>238</v>
          </cell>
          <cell r="C27635">
            <v>129</v>
          </cell>
          <cell r="D27635">
            <v>2020</v>
          </cell>
          <cell r="E27635">
            <v>44196</v>
          </cell>
        </row>
        <row r="27636">
          <cell r="A27636">
            <v>44069</v>
          </cell>
          <cell r="B27636">
            <v>239</v>
          </cell>
          <cell r="C27636">
            <v>128</v>
          </cell>
          <cell r="D27636">
            <v>2020</v>
          </cell>
          <cell r="E27636">
            <v>44196</v>
          </cell>
        </row>
        <row r="27637">
          <cell r="A27637">
            <v>44070</v>
          </cell>
          <cell r="B27637">
            <v>240</v>
          </cell>
          <cell r="C27637">
            <v>127</v>
          </cell>
          <cell r="D27637">
            <v>2020</v>
          </cell>
          <cell r="E27637">
            <v>44196</v>
          </cell>
        </row>
        <row r="27638">
          <cell r="A27638">
            <v>44071</v>
          </cell>
          <cell r="B27638">
            <v>241</v>
          </cell>
          <cell r="C27638">
            <v>126</v>
          </cell>
          <cell r="D27638">
            <v>2020</v>
          </cell>
          <cell r="E27638">
            <v>44196</v>
          </cell>
        </row>
        <row r="27639">
          <cell r="A27639">
            <v>44072</v>
          </cell>
          <cell r="B27639">
            <v>242</v>
          </cell>
          <cell r="C27639">
            <v>125</v>
          </cell>
          <cell r="D27639">
            <v>2020</v>
          </cell>
          <cell r="E27639">
            <v>44196</v>
          </cell>
        </row>
        <row r="27640">
          <cell r="A27640">
            <v>44073</v>
          </cell>
          <cell r="B27640">
            <v>243</v>
          </cell>
          <cell r="C27640">
            <v>124</v>
          </cell>
          <cell r="D27640">
            <v>2020</v>
          </cell>
          <cell r="E27640">
            <v>44196</v>
          </cell>
        </row>
        <row r="27641">
          <cell r="A27641">
            <v>44074</v>
          </cell>
          <cell r="B27641">
            <v>244</v>
          </cell>
          <cell r="C27641">
            <v>123</v>
          </cell>
          <cell r="D27641">
            <v>2020</v>
          </cell>
          <cell r="E27641">
            <v>44196</v>
          </cell>
        </row>
        <row r="27642">
          <cell r="A27642">
            <v>44075</v>
          </cell>
          <cell r="B27642">
            <v>245</v>
          </cell>
          <cell r="C27642">
            <v>122</v>
          </cell>
          <cell r="D27642">
            <v>2020</v>
          </cell>
          <cell r="E27642">
            <v>44196</v>
          </cell>
        </row>
        <row r="27643">
          <cell r="A27643">
            <v>44076</v>
          </cell>
          <cell r="B27643">
            <v>246</v>
          </cell>
          <cell r="C27643">
            <v>121</v>
          </cell>
          <cell r="D27643">
            <v>2020</v>
          </cell>
          <cell r="E27643">
            <v>44196</v>
          </cell>
        </row>
        <row r="27644">
          <cell r="A27644">
            <v>44077</v>
          </cell>
          <cell r="B27644">
            <v>247</v>
          </cell>
          <cell r="C27644">
            <v>120</v>
          </cell>
          <cell r="D27644">
            <v>2020</v>
          </cell>
          <cell r="E27644">
            <v>44196</v>
          </cell>
        </row>
        <row r="27645">
          <cell r="A27645">
            <v>44078</v>
          </cell>
          <cell r="B27645">
            <v>248</v>
          </cell>
          <cell r="C27645">
            <v>119</v>
          </cell>
          <cell r="D27645">
            <v>2020</v>
          </cell>
          <cell r="E27645">
            <v>44196</v>
          </cell>
        </row>
        <row r="27646">
          <cell r="A27646">
            <v>44079</v>
          </cell>
          <cell r="B27646">
            <v>249</v>
          </cell>
          <cell r="C27646">
            <v>118</v>
          </cell>
          <cell r="D27646">
            <v>2020</v>
          </cell>
          <cell r="E27646">
            <v>44196</v>
          </cell>
        </row>
        <row r="27647">
          <cell r="A27647">
            <v>44080</v>
          </cell>
          <cell r="B27647">
            <v>250</v>
          </cell>
          <cell r="C27647">
            <v>117</v>
          </cell>
          <cell r="D27647">
            <v>2020</v>
          </cell>
          <cell r="E27647">
            <v>44196</v>
          </cell>
        </row>
        <row r="27648">
          <cell r="A27648">
            <v>44081</v>
          </cell>
          <cell r="B27648">
            <v>251</v>
          </cell>
          <cell r="C27648">
            <v>116</v>
          </cell>
          <cell r="D27648">
            <v>2020</v>
          </cell>
          <cell r="E27648">
            <v>44196</v>
          </cell>
        </row>
        <row r="27649">
          <cell r="A27649">
            <v>44082</v>
          </cell>
          <cell r="B27649">
            <v>252</v>
          </cell>
          <cell r="C27649">
            <v>115</v>
          </cell>
          <cell r="D27649">
            <v>2020</v>
          </cell>
          <cell r="E27649">
            <v>44196</v>
          </cell>
        </row>
        <row r="27650">
          <cell r="A27650">
            <v>44083</v>
          </cell>
          <cell r="B27650">
            <v>253</v>
          </cell>
          <cell r="C27650">
            <v>114</v>
          </cell>
          <cell r="D27650">
            <v>2020</v>
          </cell>
          <cell r="E27650">
            <v>44196</v>
          </cell>
        </row>
        <row r="27651">
          <cell r="A27651">
            <v>44084</v>
          </cell>
          <cell r="B27651">
            <v>254</v>
          </cell>
          <cell r="C27651">
            <v>113</v>
          </cell>
          <cell r="D27651">
            <v>2020</v>
          </cell>
          <cell r="E27651">
            <v>44196</v>
          </cell>
        </row>
        <row r="27652">
          <cell r="A27652">
            <v>44085</v>
          </cell>
          <cell r="B27652">
            <v>255</v>
          </cell>
          <cell r="C27652">
            <v>112</v>
          </cell>
          <cell r="D27652">
            <v>2020</v>
          </cell>
          <cell r="E27652">
            <v>44196</v>
          </cell>
        </row>
        <row r="27653">
          <cell r="A27653">
            <v>44086</v>
          </cell>
          <cell r="B27653">
            <v>256</v>
          </cell>
          <cell r="C27653">
            <v>111</v>
          </cell>
          <cell r="D27653">
            <v>2020</v>
          </cell>
          <cell r="E27653">
            <v>44196</v>
          </cell>
        </row>
        <row r="27654">
          <cell r="A27654">
            <v>44087</v>
          </cell>
          <cell r="B27654">
            <v>257</v>
          </cell>
          <cell r="C27654">
            <v>110</v>
          </cell>
          <cell r="D27654">
            <v>2020</v>
          </cell>
          <cell r="E27654">
            <v>44196</v>
          </cell>
        </row>
        <row r="27655">
          <cell r="A27655">
            <v>44088</v>
          </cell>
          <cell r="B27655">
            <v>258</v>
          </cell>
          <cell r="C27655">
            <v>109</v>
          </cell>
          <cell r="D27655">
            <v>2020</v>
          </cell>
          <cell r="E27655">
            <v>44196</v>
          </cell>
        </row>
        <row r="27656">
          <cell r="A27656">
            <v>44089</v>
          </cell>
          <cell r="B27656">
            <v>259</v>
          </cell>
          <cell r="C27656">
            <v>108</v>
          </cell>
          <cell r="D27656">
            <v>2020</v>
          </cell>
          <cell r="E27656">
            <v>44196</v>
          </cell>
        </row>
        <row r="27657">
          <cell r="A27657">
            <v>44090</v>
          </cell>
          <cell r="B27657">
            <v>260</v>
          </cell>
          <cell r="C27657">
            <v>107</v>
          </cell>
          <cell r="D27657">
            <v>2020</v>
          </cell>
          <cell r="E27657">
            <v>44196</v>
          </cell>
        </row>
        <row r="27658">
          <cell r="A27658">
            <v>44091</v>
          </cell>
          <cell r="B27658">
            <v>261</v>
          </cell>
          <cell r="C27658">
            <v>106</v>
          </cell>
          <cell r="D27658">
            <v>2020</v>
          </cell>
          <cell r="E27658">
            <v>44196</v>
          </cell>
        </row>
        <row r="27659">
          <cell r="A27659">
            <v>44092</v>
          </cell>
          <cell r="B27659">
            <v>262</v>
          </cell>
          <cell r="C27659">
            <v>105</v>
          </cell>
          <cell r="D27659">
            <v>2020</v>
          </cell>
          <cell r="E27659">
            <v>44196</v>
          </cell>
        </row>
        <row r="27660">
          <cell r="A27660">
            <v>44093</v>
          </cell>
          <cell r="B27660">
            <v>263</v>
          </cell>
          <cell r="C27660">
            <v>104</v>
          </cell>
          <cell r="D27660">
            <v>2020</v>
          </cell>
          <cell r="E27660">
            <v>44196</v>
          </cell>
        </row>
        <row r="27661">
          <cell r="A27661">
            <v>44094</v>
          </cell>
          <cell r="B27661">
            <v>264</v>
          </cell>
          <cell r="C27661">
            <v>103</v>
          </cell>
          <cell r="D27661">
            <v>2020</v>
          </cell>
          <cell r="E27661">
            <v>44196</v>
          </cell>
        </row>
        <row r="27662">
          <cell r="A27662">
            <v>44095</v>
          </cell>
          <cell r="B27662">
            <v>265</v>
          </cell>
          <cell r="C27662">
            <v>102</v>
          </cell>
          <cell r="D27662">
            <v>2020</v>
          </cell>
          <cell r="E27662">
            <v>44196</v>
          </cell>
        </row>
        <row r="27663">
          <cell r="A27663">
            <v>44096</v>
          </cell>
          <cell r="B27663">
            <v>266</v>
          </cell>
          <cell r="C27663">
            <v>101</v>
          </cell>
          <cell r="D27663">
            <v>2020</v>
          </cell>
          <cell r="E27663">
            <v>44196</v>
          </cell>
        </row>
        <row r="27664">
          <cell r="A27664">
            <v>44097</v>
          </cell>
          <cell r="B27664">
            <v>267</v>
          </cell>
          <cell r="C27664">
            <v>100</v>
          </cell>
          <cell r="D27664">
            <v>2020</v>
          </cell>
          <cell r="E27664">
            <v>44196</v>
          </cell>
        </row>
        <row r="27665">
          <cell r="A27665">
            <v>44098</v>
          </cell>
          <cell r="B27665">
            <v>268</v>
          </cell>
          <cell r="C27665">
            <v>99</v>
          </cell>
          <cell r="D27665">
            <v>2020</v>
          </cell>
          <cell r="E27665">
            <v>44196</v>
          </cell>
        </row>
        <row r="27666">
          <cell r="A27666">
            <v>44099</v>
          </cell>
          <cell r="B27666">
            <v>269</v>
          </cell>
          <cell r="C27666">
            <v>98</v>
          </cell>
          <cell r="D27666">
            <v>2020</v>
          </cell>
          <cell r="E27666">
            <v>44196</v>
          </cell>
        </row>
        <row r="27667">
          <cell r="A27667">
            <v>44100</v>
          </cell>
          <cell r="B27667">
            <v>270</v>
          </cell>
          <cell r="C27667">
            <v>97</v>
          </cell>
          <cell r="D27667">
            <v>2020</v>
          </cell>
          <cell r="E27667">
            <v>44196</v>
          </cell>
        </row>
        <row r="27668">
          <cell r="A27668">
            <v>44101</v>
          </cell>
          <cell r="B27668">
            <v>271</v>
          </cell>
          <cell r="C27668">
            <v>96</v>
          </cell>
          <cell r="D27668">
            <v>2020</v>
          </cell>
          <cell r="E27668">
            <v>44196</v>
          </cell>
        </row>
        <row r="27669">
          <cell r="A27669">
            <v>44102</v>
          </cell>
          <cell r="B27669">
            <v>272</v>
          </cell>
          <cell r="C27669">
            <v>95</v>
          </cell>
          <cell r="D27669">
            <v>2020</v>
          </cell>
          <cell r="E27669">
            <v>44196</v>
          </cell>
        </row>
        <row r="27670">
          <cell r="A27670">
            <v>44103</v>
          </cell>
          <cell r="B27670">
            <v>273</v>
          </cell>
          <cell r="C27670">
            <v>94</v>
          </cell>
          <cell r="D27670">
            <v>2020</v>
          </cell>
          <cell r="E27670">
            <v>44196</v>
          </cell>
        </row>
        <row r="27671">
          <cell r="A27671">
            <v>44104</v>
          </cell>
          <cell r="B27671">
            <v>274</v>
          </cell>
          <cell r="C27671">
            <v>93</v>
          </cell>
          <cell r="D27671">
            <v>2020</v>
          </cell>
          <cell r="E27671">
            <v>44196</v>
          </cell>
        </row>
        <row r="27672">
          <cell r="A27672">
            <v>44105</v>
          </cell>
          <cell r="B27672">
            <v>275</v>
          </cell>
          <cell r="C27672">
            <v>92</v>
          </cell>
          <cell r="D27672">
            <v>2020</v>
          </cell>
          <cell r="E27672">
            <v>44196</v>
          </cell>
        </row>
        <row r="27673">
          <cell r="A27673">
            <v>44106</v>
          </cell>
          <cell r="B27673">
            <v>276</v>
          </cell>
          <cell r="C27673">
            <v>91</v>
          </cell>
          <cell r="D27673">
            <v>2020</v>
          </cell>
          <cell r="E27673">
            <v>44196</v>
          </cell>
        </row>
        <row r="27674">
          <cell r="A27674">
            <v>44107</v>
          </cell>
          <cell r="B27674">
            <v>277</v>
          </cell>
          <cell r="C27674">
            <v>90</v>
          </cell>
          <cell r="D27674">
            <v>2020</v>
          </cell>
          <cell r="E27674">
            <v>44196</v>
          </cell>
        </row>
        <row r="27675">
          <cell r="A27675">
            <v>44108</v>
          </cell>
          <cell r="B27675">
            <v>278</v>
          </cell>
          <cell r="C27675">
            <v>89</v>
          </cell>
          <cell r="D27675">
            <v>2020</v>
          </cell>
          <cell r="E27675">
            <v>44196</v>
          </cell>
        </row>
        <row r="27676">
          <cell r="A27676">
            <v>44109</v>
          </cell>
          <cell r="B27676">
            <v>279</v>
          </cell>
          <cell r="C27676">
            <v>88</v>
          </cell>
          <cell r="D27676">
            <v>2020</v>
          </cell>
          <cell r="E27676">
            <v>44196</v>
          </cell>
        </row>
        <row r="27677">
          <cell r="A27677">
            <v>44110</v>
          </cell>
          <cell r="B27677">
            <v>280</v>
          </cell>
          <cell r="C27677">
            <v>87</v>
          </cell>
          <cell r="D27677">
            <v>2020</v>
          </cell>
          <cell r="E27677">
            <v>44196</v>
          </cell>
        </row>
        <row r="27678">
          <cell r="A27678">
            <v>44111</v>
          </cell>
          <cell r="B27678">
            <v>281</v>
          </cell>
          <cell r="C27678">
            <v>86</v>
          </cell>
          <cell r="D27678">
            <v>2020</v>
          </cell>
          <cell r="E27678">
            <v>44196</v>
          </cell>
        </row>
        <row r="27679">
          <cell r="A27679">
            <v>44112</v>
          </cell>
          <cell r="B27679">
            <v>282</v>
          </cell>
          <cell r="C27679">
            <v>85</v>
          </cell>
          <cell r="D27679">
            <v>2020</v>
          </cell>
          <cell r="E27679">
            <v>44196</v>
          </cell>
        </row>
        <row r="27680">
          <cell r="A27680">
            <v>44113</v>
          </cell>
          <cell r="B27680">
            <v>283</v>
          </cell>
          <cell r="C27680">
            <v>84</v>
          </cell>
          <cell r="D27680">
            <v>2020</v>
          </cell>
          <cell r="E27680">
            <v>44196</v>
          </cell>
        </row>
        <row r="27681">
          <cell r="A27681">
            <v>44114</v>
          </cell>
          <cell r="B27681">
            <v>284</v>
          </cell>
          <cell r="C27681">
            <v>83</v>
          </cell>
          <cell r="D27681">
            <v>2020</v>
          </cell>
          <cell r="E27681">
            <v>44196</v>
          </cell>
        </row>
        <row r="27682">
          <cell r="A27682">
            <v>44115</v>
          </cell>
          <cell r="B27682">
            <v>285</v>
          </cell>
          <cell r="C27682">
            <v>82</v>
          </cell>
          <cell r="D27682">
            <v>2020</v>
          </cell>
          <cell r="E27682">
            <v>44196</v>
          </cell>
        </row>
        <row r="27683">
          <cell r="A27683">
            <v>44116</v>
          </cell>
          <cell r="B27683">
            <v>286</v>
          </cell>
          <cell r="C27683">
            <v>81</v>
          </cell>
          <cell r="D27683">
            <v>2020</v>
          </cell>
          <cell r="E27683">
            <v>44196</v>
          </cell>
        </row>
        <row r="27684">
          <cell r="A27684">
            <v>44117</v>
          </cell>
          <cell r="B27684">
            <v>287</v>
          </cell>
          <cell r="C27684">
            <v>80</v>
          </cell>
          <cell r="D27684">
            <v>2020</v>
          </cell>
          <cell r="E27684">
            <v>44196</v>
          </cell>
        </row>
        <row r="27685">
          <cell r="A27685">
            <v>44118</v>
          </cell>
          <cell r="B27685">
            <v>288</v>
          </cell>
          <cell r="C27685">
            <v>79</v>
          </cell>
          <cell r="D27685">
            <v>2020</v>
          </cell>
          <cell r="E27685">
            <v>44196</v>
          </cell>
        </row>
        <row r="27686">
          <cell r="A27686">
            <v>44119</v>
          </cell>
          <cell r="B27686">
            <v>289</v>
          </cell>
          <cell r="C27686">
            <v>78</v>
          </cell>
          <cell r="D27686">
            <v>2020</v>
          </cell>
          <cell r="E27686">
            <v>44196</v>
          </cell>
        </row>
        <row r="27687">
          <cell r="A27687">
            <v>44120</v>
          </cell>
          <cell r="B27687">
            <v>290</v>
          </cell>
          <cell r="C27687">
            <v>77</v>
          </cell>
          <cell r="D27687">
            <v>2020</v>
          </cell>
          <cell r="E27687">
            <v>44196</v>
          </cell>
        </row>
        <row r="27688">
          <cell r="A27688">
            <v>44121</v>
          </cell>
          <cell r="B27688">
            <v>291</v>
          </cell>
          <cell r="C27688">
            <v>76</v>
          </cell>
          <cell r="D27688">
            <v>2020</v>
          </cell>
          <cell r="E27688">
            <v>44196</v>
          </cell>
        </row>
        <row r="27689">
          <cell r="A27689">
            <v>44122</v>
          </cell>
          <cell r="B27689">
            <v>292</v>
          </cell>
          <cell r="C27689">
            <v>75</v>
          </cell>
          <cell r="D27689">
            <v>2020</v>
          </cell>
          <cell r="E27689">
            <v>44196</v>
          </cell>
        </row>
        <row r="27690">
          <cell r="A27690">
            <v>44123</v>
          </cell>
          <cell r="B27690">
            <v>293</v>
          </cell>
          <cell r="C27690">
            <v>74</v>
          </cell>
          <cell r="D27690">
            <v>2020</v>
          </cell>
          <cell r="E27690">
            <v>44196</v>
          </cell>
        </row>
        <row r="27691">
          <cell r="A27691">
            <v>44124</v>
          </cell>
          <cell r="B27691">
            <v>294</v>
          </cell>
          <cell r="C27691">
            <v>73</v>
          </cell>
          <cell r="D27691">
            <v>2020</v>
          </cell>
          <cell r="E27691">
            <v>44196</v>
          </cell>
        </row>
        <row r="27692">
          <cell r="A27692">
            <v>44125</v>
          </cell>
          <cell r="B27692">
            <v>295</v>
          </cell>
          <cell r="C27692">
            <v>72</v>
          </cell>
          <cell r="D27692">
            <v>2020</v>
          </cell>
          <cell r="E27692">
            <v>44196</v>
          </cell>
        </row>
        <row r="27693">
          <cell r="A27693">
            <v>44126</v>
          </cell>
          <cell r="B27693">
            <v>296</v>
          </cell>
          <cell r="C27693">
            <v>71</v>
          </cell>
          <cell r="D27693">
            <v>2020</v>
          </cell>
          <cell r="E27693">
            <v>44196</v>
          </cell>
        </row>
        <row r="27694">
          <cell r="A27694">
            <v>44127</v>
          </cell>
          <cell r="B27694">
            <v>297</v>
          </cell>
          <cell r="C27694">
            <v>70</v>
          </cell>
          <cell r="D27694">
            <v>2020</v>
          </cell>
          <cell r="E27694">
            <v>44196</v>
          </cell>
        </row>
        <row r="27695">
          <cell r="A27695">
            <v>44128</v>
          </cell>
          <cell r="B27695">
            <v>298</v>
          </cell>
          <cell r="C27695">
            <v>69</v>
          </cell>
          <cell r="D27695">
            <v>2020</v>
          </cell>
          <cell r="E27695">
            <v>44196</v>
          </cell>
        </row>
        <row r="27696">
          <cell r="A27696">
            <v>44129</v>
          </cell>
          <cell r="B27696">
            <v>299</v>
          </cell>
          <cell r="C27696">
            <v>68</v>
          </cell>
          <cell r="D27696">
            <v>2020</v>
          </cell>
          <cell r="E27696">
            <v>44196</v>
          </cell>
        </row>
        <row r="27697">
          <cell r="A27697">
            <v>44130</v>
          </cell>
          <cell r="B27697">
            <v>300</v>
          </cell>
          <cell r="C27697">
            <v>67</v>
          </cell>
          <cell r="D27697">
            <v>2020</v>
          </cell>
          <cell r="E27697">
            <v>44196</v>
          </cell>
        </row>
        <row r="27698">
          <cell r="A27698">
            <v>44131</v>
          </cell>
          <cell r="B27698">
            <v>301</v>
          </cell>
          <cell r="C27698">
            <v>66</v>
          </cell>
          <cell r="D27698">
            <v>2020</v>
          </cell>
          <cell r="E27698">
            <v>44196</v>
          </cell>
        </row>
        <row r="27699">
          <cell r="A27699">
            <v>44132</v>
          </cell>
          <cell r="B27699">
            <v>302</v>
          </cell>
          <cell r="C27699">
            <v>65</v>
          </cell>
          <cell r="D27699">
            <v>2020</v>
          </cell>
          <cell r="E27699">
            <v>44196</v>
          </cell>
        </row>
        <row r="27700">
          <cell r="A27700">
            <v>44133</v>
          </cell>
          <cell r="B27700">
            <v>303</v>
          </cell>
          <cell r="C27700">
            <v>64</v>
          </cell>
          <cell r="D27700">
            <v>2020</v>
          </cell>
          <cell r="E27700">
            <v>44196</v>
          </cell>
        </row>
        <row r="27701">
          <cell r="A27701">
            <v>44134</v>
          </cell>
          <cell r="B27701">
            <v>304</v>
          </cell>
          <cell r="C27701">
            <v>63</v>
          </cell>
          <cell r="D27701">
            <v>2020</v>
          </cell>
          <cell r="E27701">
            <v>44196</v>
          </cell>
        </row>
        <row r="27702">
          <cell r="A27702">
            <v>44135</v>
          </cell>
          <cell r="B27702">
            <v>305</v>
          </cell>
          <cell r="C27702">
            <v>62</v>
          </cell>
          <cell r="D27702">
            <v>2020</v>
          </cell>
          <cell r="E27702">
            <v>44196</v>
          </cell>
        </row>
        <row r="27703">
          <cell r="A27703">
            <v>44136</v>
          </cell>
          <cell r="B27703">
            <v>306</v>
          </cell>
          <cell r="C27703">
            <v>61</v>
          </cell>
          <cell r="D27703">
            <v>2020</v>
          </cell>
          <cell r="E27703">
            <v>44196</v>
          </cell>
        </row>
        <row r="27704">
          <cell r="A27704">
            <v>44137</v>
          </cell>
          <cell r="B27704">
            <v>307</v>
          </cell>
          <cell r="C27704">
            <v>60</v>
          </cell>
          <cell r="D27704">
            <v>2020</v>
          </cell>
          <cell r="E27704">
            <v>44196</v>
          </cell>
        </row>
        <row r="27705">
          <cell r="A27705">
            <v>44138</v>
          </cell>
          <cell r="B27705">
            <v>308</v>
          </cell>
          <cell r="C27705">
            <v>59</v>
          </cell>
          <cell r="D27705">
            <v>2020</v>
          </cell>
          <cell r="E27705">
            <v>44196</v>
          </cell>
        </row>
        <row r="27706">
          <cell r="A27706">
            <v>44139</v>
          </cell>
          <cell r="B27706">
            <v>309</v>
          </cell>
          <cell r="C27706">
            <v>58</v>
          </cell>
          <cell r="D27706">
            <v>2020</v>
          </cell>
          <cell r="E27706">
            <v>44196</v>
          </cell>
        </row>
        <row r="27707">
          <cell r="A27707">
            <v>44140</v>
          </cell>
          <cell r="B27707">
            <v>310</v>
          </cell>
          <cell r="C27707">
            <v>57</v>
          </cell>
          <cell r="D27707">
            <v>2020</v>
          </cell>
          <cell r="E27707">
            <v>44196</v>
          </cell>
        </row>
        <row r="27708">
          <cell r="A27708">
            <v>44141</v>
          </cell>
          <cell r="B27708">
            <v>311</v>
          </cell>
          <cell r="C27708">
            <v>56</v>
          </cell>
          <cell r="D27708">
            <v>2020</v>
          </cell>
          <cell r="E27708">
            <v>44196</v>
          </cell>
        </row>
        <row r="27709">
          <cell r="A27709">
            <v>44142</v>
          </cell>
          <cell r="B27709">
            <v>312</v>
          </cell>
          <cell r="C27709">
            <v>55</v>
          </cell>
          <cell r="D27709">
            <v>2020</v>
          </cell>
          <cell r="E27709">
            <v>44196</v>
          </cell>
        </row>
        <row r="27710">
          <cell r="A27710">
            <v>44143</v>
          </cell>
          <cell r="B27710">
            <v>313</v>
          </cell>
          <cell r="C27710">
            <v>54</v>
          </cell>
          <cell r="D27710">
            <v>2020</v>
          </cell>
          <cell r="E27710">
            <v>44196</v>
          </cell>
        </row>
        <row r="27711">
          <cell r="A27711">
            <v>44144</v>
          </cell>
          <cell r="B27711">
            <v>314</v>
          </cell>
          <cell r="C27711">
            <v>53</v>
          </cell>
          <cell r="D27711">
            <v>2020</v>
          </cell>
          <cell r="E27711">
            <v>44196</v>
          </cell>
        </row>
        <row r="27712">
          <cell r="A27712">
            <v>44145</v>
          </cell>
          <cell r="B27712">
            <v>315</v>
          </cell>
          <cell r="C27712">
            <v>52</v>
          </cell>
          <cell r="D27712">
            <v>2020</v>
          </cell>
          <cell r="E27712">
            <v>44196</v>
          </cell>
        </row>
        <row r="27713">
          <cell r="A27713">
            <v>44146</v>
          </cell>
          <cell r="B27713">
            <v>316</v>
          </cell>
          <cell r="C27713">
            <v>51</v>
          </cell>
          <cell r="D27713">
            <v>2020</v>
          </cell>
          <cell r="E27713">
            <v>44196</v>
          </cell>
        </row>
        <row r="27714">
          <cell r="A27714">
            <v>44147</v>
          </cell>
          <cell r="B27714">
            <v>317</v>
          </cell>
          <cell r="C27714">
            <v>50</v>
          </cell>
          <cell r="D27714">
            <v>2020</v>
          </cell>
          <cell r="E27714">
            <v>44196</v>
          </cell>
        </row>
        <row r="27715">
          <cell r="A27715">
            <v>44148</v>
          </cell>
          <cell r="B27715">
            <v>318</v>
          </cell>
          <cell r="C27715">
            <v>49</v>
          </cell>
          <cell r="D27715">
            <v>2020</v>
          </cell>
          <cell r="E27715">
            <v>44196</v>
          </cell>
        </row>
        <row r="27716">
          <cell r="A27716">
            <v>44149</v>
          </cell>
          <cell r="B27716">
            <v>319</v>
          </cell>
          <cell r="C27716">
            <v>48</v>
          </cell>
          <cell r="D27716">
            <v>2020</v>
          </cell>
          <cell r="E27716">
            <v>44196</v>
          </cell>
        </row>
        <row r="27717">
          <cell r="A27717">
            <v>44150</v>
          </cell>
          <cell r="B27717">
            <v>320</v>
          </cell>
          <cell r="C27717">
            <v>47</v>
          </cell>
          <cell r="D27717">
            <v>2020</v>
          </cell>
          <cell r="E27717">
            <v>44196</v>
          </cell>
        </row>
        <row r="27718">
          <cell r="A27718">
            <v>44151</v>
          </cell>
          <cell r="B27718">
            <v>321</v>
          </cell>
          <cell r="C27718">
            <v>46</v>
          </cell>
          <cell r="D27718">
            <v>2020</v>
          </cell>
          <cell r="E27718">
            <v>44196</v>
          </cell>
        </row>
        <row r="27719">
          <cell r="A27719">
            <v>44152</v>
          </cell>
          <cell r="B27719">
            <v>322</v>
          </cell>
          <cell r="C27719">
            <v>45</v>
          </cell>
          <cell r="D27719">
            <v>2020</v>
          </cell>
          <cell r="E27719">
            <v>44196</v>
          </cell>
        </row>
        <row r="27720">
          <cell r="A27720">
            <v>44153</v>
          </cell>
          <cell r="B27720">
            <v>323</v>
          </cell>
          <cell r="C27720">
            <v>44</v>
          </cell>
          <cell r="D27720">
            <v>2020</v>
          </cell>
          <cell r="E27720">
            <v>44196</v>
          </cell>
        </row>
        <row r="27721">
          <cell r="A27721">
            <v>44154</v>
          </cell>
          <cell r="B27721">
            <v>324</v>
          </cell>
          <cell r="C27721">
            <v>43</v>
          </cell>
          <cell r="D27721">
            <v>2020</v>
          </cell>
          <cell r="E27721">
            <v>44196</v>
          </cell>
        </row>
        <row r="27722">
          <cell r="A27722">
            <v>44155</v>
          </cell>
          <cell r="B27722">
            <v>325</v>
          </cell>
          <cell r="C27722">
            <v>42</v>
          </cell>
          <cell r="D27722">
            <v>2020</v>
          </cell>
          <cell r="E27722">
            <v>44196</v>
          </cell>
        </row>
        <row r="27723">
          <cell r="A27723">
            <v>44156</v>
          </cell>
          <cell r="B27723">
            <v>326</v>
          </cell>
          <cell r="C27723">
            <v>41</v>
          </cell>
          <cell r="D27723">
            <v>2020</v>
          </cell>
          <cell r="E27723">
            <v>44196</v>
          </cell>
        </row>
        <row r="27724">
          <cell r="A27724">
            <v>44157</v>
          </cell>
          <cell r="B27724">
            <v>327</v>
          </cell>
          <cell r="C27724">
            <v>40</v>
          </cell>
          <cell r="D27724">
            <v>2020</v>
          </cell>
          <cell r="E27724">
            <v>44196</v>
          </cell>
        </row>
        <row r="27725">
          <cell r="A27725">
            <v>44158</v>
          </cell>
          <cell r="B27725">
            <v>328</v>
          </cell>
          <cell r="C27725">
            <v>39</v>
          </cell>
          <cell r="D27725">
            <v>2020</v>
          </cell>
          <cell r="E27725">
            <v>44196</v>
          </cell>
        </row>
        <row r="27726">
          <cell r="A27726">
            <v>44159</v>
          </cell>
          <cell r="B27726">
            <v>329</v>
          </cell>
          <cell r="C27726">
            <v>38</v>
          </cell>
          <cell r="D27726">
            <v>2020</v>
          </cell>
          <cell r="E27726">
            <v>44196</v>
          </cell>
        </row>
        <row r="27727">
          <cell r="A27727">
            <v>44160</v>
          </cell>
          <cell r="B27727">
            <v>330</v>
          </cell>
          <cell r="C27727">
            <v>37</v>
          </cell>
          <cell r="D27727">
            <v>2020</v>
          </cell>
          <cell r="E27727">
            <v>44196</v>
          </cell>
        </row>
        <row r="27728">
          <cell r="A27728">
            <v>44161</v>
          </cell>
          <cell r="B27728">
            <v>331</v>
          </cell>
          <cell r="C27728">
            <v>36</v>
          </cell>
          <cell r="D27728">
            <v>2020</v>
          </cell>
          <cell r="E27728">
            <v>44196</v>
          </cell>
        </row>
        <row r="27729">
          <cell r="A27729">
            <v>44162</v>
          </cell>
          <cell r="B27729">
            <v>332</v>
          </cell>
          <cell r="C27729">
            <v>35</v>
          </cell>
          <cell r="D27729">
            <v>2020</v>
          </cell>
          <cell r="E27729">
            <v>44196</v>
          </cell>
        </row>
        <row r="27730">
          <cell r="A27730">
            <v>44163</v>
          </cell>
          <cell r="B27730">
            <v>333</v>
          </cell>
          <cell r="C27730">
            <v>34</v>
          </cell>
          <cell r="D27730">
            <v>2020</v>
          </cell>
          <cell r="E27730">
            <v>44196</v>
          </cell>
        </row>
        <row r="27731">
          <cell r="A27731">
            <v>44164</v>
          </cell>
          <cell r="B27731">
            <v>334</v>
          </cell>
          <cell r="C27731">
            <v>33</v>
          </cell>
          <cell r="D27731">
            <v>2020</v>
          </cell>
          <cell r="E27731">
            <v>44196</v>
          </cell>
        </row>
        <row r="27732">
          <cell r="A27732">
            <v>44165</v>
          </cell>
          <cell r="B27732">
            <v>335</v>
          </cell>
          <cell r="C27732">
            <v>32</v>
          </cell>
          <cell r="D27732">
            <v>2020</v>
          </cell>
          <cell r="E27732">
            <v>44196</v>
          </cell>
        </row>
        <row r="27733">
          <cell r="A27733">
            <v>44166</v>
          </cell>
          <cell r="B27733">
            <v>336</v>
          </cell>
          <cell r="C27733">
            <v>31</v>
          </cell>
          <cell r="D27733">
            <v>2020</v>
          </cell>
          <cell r="E27733">
            <v>44196</v>
          </cell>
        </row>
        <row r="27734">
          <cell r="A27734">
            <v>44167</v>
          </cell>
          <cell r="B27734">
            <v>337</v>
          </cell>
          <cell r="C27734">
            <v>30</v>
          </cell>
          <cell r="D27734">
            <v>2020</v>
          </cell>
          <cell r="E27734">
            <v>44196</v>
          </cell>
        </row>
        <row r="27735">
          <cell r="A27735">
            <v>44168</v>
          </cell>
          <cell r="B27735">
            <v>338</v>
          </cell>
          <cell r="C27735">
            <v>29</v>
          </cell>
          <cell r="D27735">
            <v>2020</v>
          </cell>
          <cell r="E27735">
            <v>44196</v>
          </cell>
        </row>
        <row r="27736">
          <cell r="A27736">
            <v>44169</v>
          </cell>
          <cell r="B27736">
            <v>339</v>
          </cell>
          <cell r="C27736">
            <v>28</v>
          </cell>
          <cell r="D27736">
            <v>2020</v>
          </cell>
          <cell r="E27736">
            <v>44196</v>
          </cell>
        </row>
        <row r="27737">
          <cell r="A27737">
            <v>44170</v>
          </cell>
          <cell r="B27737">
            <v>340</v>
          </cell>
          <cell r="C27737">
            <v>27</v>
          </cell>
          <cell r="D27737">
            <v>2020</v>
          </cell>
          <cell r="E27737">
            <v>44196</v>
          </cell>
        </row>
        <row r="27738">
          <cell r="A27738">
            <v>44171</v>
          </cell>
          <cell r="B27738">
            <v>341</v>
          </cell>
          <cell r="C27738">
            <v>26</v>
          </cell>
          <cell r="D27738">
            <v>2020</v>
          </cell>
          <cell r="E27738">
            <v>44196</v>
          </cell>
        </row>
        <row r="27739">
          <cell r="A27739">
            <v>44172</v>
          </cell>
          <cell r="B27739">
            <v>342</v>
          </cell>
          <cell r="C27739">
            <v>25</v>
          </cell>
          <cell r="D27739">
            <v>2020</v>
          </cell>
          <cell r="E27739">
            <v>44196</v>
          </cell>
        </row>
        <row r="27740">
          <cell r="A27740">
            <v>44173</v>
          </cell>
          <cell r="B27740">
            <v>343</v>
          </cell>
          <cell r="C27740">
            <v>24</v>
          </cell>
          <cell r="D27740">
            <v>2020</v>
          </cell>
          <cell r="E27740">
            <v>44196</v>
          </cell>
        </row>
        <row r="27741">
          <cell r="A27741">
            <v>44174</v>
          </cell>
          <cell r="B27741">
            <v>344</v>
          </cell>
          <cell r="C27741">
            <v>23</v>
          </cell>
          <cell r="D27741">
            <v>2020</v>
          </cell>
          <cell r="E27741">
            <v>44196</v>
          </cell>
        </row>
        <row r="27742">
          <cell r="A27742">
            <v>44175</v>
          </cell>
          <cell r="B27742">
            <v>345</v>
          </cell>
          <cell r="C27742">
            <v>22</v>
          </cell>
          <cell r="D27742">
            <v>2020</v>
          </cell>
          <cell r="E27742">
            <v>44196</v>
          </cell>
        </row>
        <row r="27743">
          <cell r="A27743">
            <v>44176</v>
          </cell>
          <cell r="B27743">
            <v>346</v>
          </cell>
          <cell r="C27743">
            <v>21</v>
          </cell>
          <cell r="D27743">
            <v>2020</v>
          </cell>
          <cell r="E27743">
            <v>44196</v>
          </cell>
        </row>
        <row r="27744">
          <cell r="A27744">
            <v>44177</v>
          </cell>
          <cell r="B27744">
            <v>347</v>
          </cell>
          <cell r="C27744">
            <v>20</v>
          </cell>
          <cell r="D27744">
            <v>2020</v>
          </cell>
          <cell r="E27744">
            <v>44196</v>
          </cell>
        </row>
        <row r="27745">
          <cell r="A27745">
            <v>44178</v>
          </cell>
          <cell r="B27745">
            <v>348</v>
          </cell>
          <cell r="C27745">
            <v>19</v>
          </cell>
          <cell r="D27745">
            <v>2020</v>
          </cell>
          <cell r="E27745">
            <v>44196</v>
          </cell>
        </row>
        <row r="27746">
          <cell r="A27746">
            <v>44179</v>
          </cell>
          <cell r="B27746">
            <v>349</v>
          </cell>
          <cell r="C27746">
            <v>18</v>
          </cell>
          <cell r="D27746">
            <v>2020</v>
          </cell>
          <cell r="E27746">
            <v>44196</v>
          </cell>
        </row>
        <row r="27747">
          <cell r="A27747">
            <v>44180</v>
          </cell>
          <cell r="B27747">
            <v>350</v>
          </cell>
          <cell r="C27747">
            <v>17</v>
          </cell>
          <cell r="D27747">
            <v>2020</v>
          </cell>
          <cell r="E27747">
            <v>44196</v>
          </cell>
        </row>
        <row r="27748">
          <cell r="A27748">
            <v>44181</v>
          </cell>
          <cell r="B27748">
            <v>351</v>
          </cell>
          <cell r="C27748">
            <v>16</v>
          </cell>
          <cell r="D27748">
            <v>2020</v>
          </cell>
          <cell r="E27748">
            <v>44196</v>
          </cell>
        </row>
        <row r="27749">
          <cell r="A27749">
            <v>44182</v>
          </cell>
          <cell r="B27749">
            <v>352</v>
          </cell>
          <cell r="C27749">
            <v>15</v>
          </cell>
          <cell r="D27749">
            <v>2020</v>
          </cell>
          <cell r="E27749">
            <v>44196</v>
          </cell>
        </row>
        <row r="27750">
          <cell r="A27750">
            <v>44183</v>
          </cell>
          <cell r="B27750">
            <v>353</v>
          </cell>
          <cell r="C27750">
            <v>14</v>
          </cell>
          <cell r="D27750">
            <v>2020</v>
          </cell>
          <cell r="E27750">
            <v>44196</v>
          </cell>
        </row>
        <row r="27751">
          <cell r="A27751">
            <v>44184</v>
          </cell>
          <cell r="B27751">
            <v>354</v>
          </cell>
          <cell r="C27751">
            <v>13</v>
          </cell>
          <cell r="D27751">
            <v>2020</v>
          </cell>
          <cell r="E27751">
            <v>44196</v>
          </cell>
        </row>
        <row r="27752">
          <cell r="A27752">
            <v>44185</v>
          </cell>
          <cell r="B27752">
            <v>355</v>
          </cell>
          <cell r="C27752">
            <v>12</v>
          </cell>
          <cell r="D27752">
            <v>2020</v>
          </cell>
          <cell r="E27752">
            <v>44196</v>
          </cell>
        </row>
        <row r="27753">
          <cell r="A27753">
            <v>44186</v>
          </cell>
          <cell r="B27753">
            <v>356</v>
          </cell>
          <cell r="C27753">
            <v>11</v>
          </cell>
          <cell r="D27753">
            <v>2020</v>
          </cell>
          <cell r="E27753">
            <v>44196</v>
          </cell>
        </row>
        <row r="27754">
          <cell r="A27754">
            <v>44187</v>
          </cell>
          <cell r="B27754">
            <v>357</v>
          </cell>
          <cell r="C27754">
            <v>10</v>
          </cell>
          <cell r="D27754">
            <v>2020</v>
          </cell>
          <cell r="E27754">
            <v>44196</v>
          </cell>
        </row>
        <row r="27755">
          <cell r="A27755">
            <v>44188</v>
          </cell>
          <cell r="B27755">
            <v>358</v>
          </cell>
          <cell r="C27755">
            <v>9</v>
          </cell>
          <cell r="D27755">
            <v>2020</v>
          </cell>
          <cell r="E27755">
            <v>44196</v>
          </cell>
        </row>
        <row r="27756">
          <cell r="A27756">
            <v>44189</v>
          </cell>
          <cell r="B27756">
            <v>359</v>
          </cell>
          <cell r="C27756">
            <v>8</v>
          </cell>
          <cell r="D27756">
            <v>2020</v>
          </cell>
          <cell r="E27756">
            <v>44196</v>
          </cell>
        </row>
        <row r="27757">
          <cell r="A27757">
            <v>44190</v>
          </cell>
          <cell r="B27757">
            <v>360</v>
          </cell>
          <cell r="C27757">
            <v>7</v>
          </cell>
          <cell r="D27757">
            <v>2020</v>
          </cell>
          <cell r="E27757">
            <v>44196</v>
          </cell>
        </row>
        <row r="27758">
          <cell r="A27758">
            <v>44191</v>
          </cell>
          <cell r="B27758">
            <v>361</v>
          </cell>
          <cell r="C27758">
            <v>6</v>
          </cell>
          <cell r="D27758">
            <v>2020</v>
          </cell>
          <cell r="E27758">
            <v>44196</v>
          </cell>
        </row>
        <row r="27759">
          <cell r="A27759">
            <v>44192</v>
          </cell>
          <cell r="B27759">
            <v>362</v>
          </cell>
          <cell r="C27759">
            <v>5</v>
          </cell>
          <cell r="D27759">
            <v>2020</v>
          </cell>
          <cell r="E27759">
            <v>44196</v>
          </cell>
        </row>
        <row r="27760">
          <cell r="A27760">
            <v>44193</v>
          </cell>
          <cell r="B27760">
            <v>363</v>
          </cell>
          <cell r="C27760">
            <v>4</v>
          </cell>
          <cell r="D27760">
            <v>2020</v>
          </cell>
          <cell r="E27760">
            <v>44196</v>
          </cell>
        </row>
        <row r="27761">
          <cell r="A27761">
            <v>44194</v>
          </cell>
          <cell r="B27761">
            <v>364</v>
          </cell>
          <cell r="C27761">
            <v>3</v>
          </cell>
          <cell r="D27761">
            <v>2020</v>
          </cell>
          <cell r="E27761">
            <v>44196</v>
          </cell>
        </row>
        <row r="27762">
          <cell r="A27762">
            <v>44195</v>
          </cell>
          <cell r="B27762">
            <v>365</v>
          </cell>
          <cell r="C27762">
            <v>2</v>
          </cell>
          <cell r="D27762">
            <v>2020</v>
          </cell>
          <cell r="E27762">
            <v>44196</v>
          </cell>
        </row>
        <row r="27763">
          <cell r="A27763">
            <v>44196</v>
          </cell>
          <cell r="B27763">
            <v>366</v>
          </cell>
          <cell r="C27763">
            <v>1</v>
          </cell>
          <cell r="D27763">
            <v>2020</v>
          </cell>
          <cell r="E27763">
            <v>44196</v>
          </cell>
        </row>
        <row r="27764">
          <cell r="A27764">
            <v>44197</v>
          </cell>
          <cell r="B27764">
            <v>1</v>
          </cell>
          <cell r="C27764">
            <v>365</v>
          </cell>
          <cell r="D27764">
            <v>2021</v>
          </cell>
          <cell r="E27764">
            <v>0</v>
          </cell>
        </row>
        <row r="27765">
          <cell r="A27765">
            <v>44198</v>
          </cell>
          <cell r="B27765">
            <v>2</v>
          </cell>
          <cell r="C27765">
            <v>364</v>
          </cell>
          <cell r="D27765">
            <v>2021</v>
          </cell>
          <cell r="E27765">
            <v>0</v>
          </cell>
        </row>
        <row r="27766">
          <cell r="A27766">
            <v>44199</v>
          </cell>
          <cell r="B27766">
            <v>3</v>
          </cell>
          <cell r="C27766">
            <v>363</v>
          </cell>
          <cell r="D27766">
            <v>2021</v>
          </cell>
          <cell r="E27766">
            <v>0</v>
          </cell>
        </row>
        <row r="27767">
          <cell r="A27767">
            <v>44200</v>
          </cell>
          <cell r="B27767">
            <v>4</v>
          </cell>
          <cell r="C27767">
            <v>362</v>
          </cell>
          <cell r="D27767">
            <v>2021</v>
          </cell>
          <cell r="E27767">
            <v>0</v>
          </cell>
        </row>
        <row r="27768">
          <cell r="A27768">
            <v>44201</v>
          </cell>
          <cell r="B27768">
            <v>5</v>
          </cell>
          <cell r="C27768">
            <v>361</v>
          </cell>
          <cell r="D27768">
            <v>2021</v>
          </cell>
          <cell r="E27768">
            <v>0</v>
          </cell>
        </row>
        <row r="27769">
          <cell r="A27769">
            <v>44202</v>
          </cell>
          <cell r="B27769">
            <v>6</v>
          </cell>
          <cell r="C27769">
            <v>360</v>
          </cell>
          <cell r="D27769">
            <v>2021</v>
          </cell>
          <cell r="E27769">
            <v>0</v>
          </cell>
        </row>
        <row r="27770">
          <cell r="A27770">
            <v>44203</v>
          </cell>
          <cell r="B27770">
            <v>7</v>
          </cell>
          <cell r="C27770">
            <v>359</v>
          </cell>
          <cell r="D27770">
            <v>2021</v>
          </cell>
          <cell r="E27770">
            <v>0</v>
          </cell>
        </row>
        <row r="27771">
          <cell r="A27771">
            <v>44204</v>
          </cell>
          <cell r="B27771">
            <v>8</v>
          </cell>
          <cell r="C27771">
            <v>358</v>
          </cell>
          <cell r="D27771">
            <v>2021</v>
          </cell>
          <cell r="E27771">
            <v>0</v>
          </cell>
        </row>
        <row r="27772">
          <cell r="A27772">
            <v>44205</v>
          </cell>
          <cell r="B27772">
            <v>9</v>
          </cell>
          <cell r="C27772">
            <v>357</v>
          </cell>
          <cell r="D27772">
            <v>2021</v>
          </cell>
          <cell r="E27772">
            <v>0</v>
          </cell>
        </row>
        <row r="27773">
          <cell r="A27773">
            <v>44206</v>
          </cell>
          <cell r="B27773">
            <v>10</v>
          </cell>
          <cell r="C27773">
            <v>356</v>
          </cell>
          <cell r="D27773">
            <v>2021</v>
          </cell>
          <cell r="E27773">
            <v>0</v>
          </cell>
        </row>
        <row r="27774">
          <cell r="A27774">
            <v>44207</v>
          </cell>
          <cell r="B27774">
            <v>11</v>
          </cell>
          <cell r="C27774">
            <v>355</v>
          </cell>
          <cell r="D27774">
            <v>2021</v>
          </cell>
          <cell r="E27774">
            <v>0</v>
          </cell>
        </row>
        <row r="27775">
          <cell r="A27775">
            <v>44208</v>
          </cell>
          <cell r="B27775">
            <v>12</v>
          </cell>
          <cell r="C27775">
            <v>354</v>
          </cell>
          <cell r="D27775">
            <v>2021</v>
          </cell>
          <cell r="E27775">
            <v>0</v>
          </cell>
        </row>
        <row r="27776">
          <cell r="A27776">
            <v>44209</v>
          </cell>
          <cell r="B27776">
            <v>13</v>
          </cell>
          <cell r="C27776">
            <v>353</v>
          </cell>
          <cell r="D27776">
            <v>2021</v>
          </cell>
          <cell r="E27776">
            <v>0</v>
          </cell>
        </row>
        <row r="27777">
          <cell r="A27777">
            <v>44210</v>
          </cell>
          <cell r="B27777">
            <v>14</v>
          </cell>
          <cell r="C27777">
            <v>352</v>
          </cell>
          <cell r="D27777">
            <v>2021</v>
          </cell>
          <cell r="E27777">
            <v>0</v>
          </cell>
        </row>
        <row r="27778">
          <cell r="A27778">
            <v>44211</v>
          </cell>
          <cell r="B27778">
            <v>15</v>
          </cell>
          <cell r="C27778">
            <v>351</v>
          </cell>
          <cell r="D27778">
            <v>2021</v>
          </cell>
          <cell r="E27778">
            <v>0</v>
          </cell>
        </row>
        <row r="27779">
          <cell r="A27779">
            <v>44212</v>
          </cell>
          <cell r="B27779">
            <v>16</v>
          </cell>
          <cell r="C27779">
            <v>350</v>
          </cell>
          <cell r="D27779">
            <v>2021</v>
          </cell>
          <cell r="E27779">
            <v>0</v>
          </cell>
        </row>
        <row r="27780">
          <cell r="A27780">
            <v>44213</v>
          </cell>
          <cell r="B27780">
            <v>17</v>
          </cell>
          <cell r="C27780">
            <v>349</v>
          </cell>
          <cell r="D27780">
            <v>2021</v>
          </cell>
          <cell r="E27780">
            <v>0</v>
          </cell>
        </row>
        <row r="27781">
          <cell r="A27781">
            <v>44214</v>
          </cell>
          <cell r="B27781">
            <v>18</v>
          </cell>
          <cell r="C27781">
            <v>348</v>
          </cell>
          <cell r="D27781">
            <v>2021</v>
          </cell>
          <cell r="E27781">
            <v>0</v>
          </cell>
        </row>
        <row r="27782">
          <cell r="A27782">
            <v>44215</v>
          </cell>
          <cell r="B27782">
            <v>19</v>
          </cell>
          <cell r="C27782">
            <v>347</v>
          </cell>
          <cell r="D27782">
            <v>2021</v>
          </cell>
          <cell r="E27782">
            <v>0</v>
          </cell>
        </row>
        <row r="27783">
          <cell r="A27783">
            <v>44216</v>
          </cell>
          <cell r="B27783">
            <v>20</v>
          </cell>
          <cell r="C27783">
            <v>346</v>
          </cell>
          <cell r="D27783">
            <v>2021</v>
          </cell>
          <cell r="E27783">
            <v>0</v>
          </cell>
        </row>
        <row r="27784">
          <cell r="A27784">
            <v>44217</v>
          </cell>
          <cell r="B27784">
            <v>21</v>
          </cell>
          <cell r="C27784">
            <v>345</v>
          </cell>
          <cell r="D27784">
            <v>2021</v>
          </cell>
          <cell r="E27784">
            <v>0</v>
          </cell>
        </row>
        <row r="27785">
          <cell r="A27785">
            <v>44218</v>
          </cell>
          <cell r="B27785">
            <v>22</v>
          </cell>
          <cell r="C27785">
            <v>344</v>
          </cell>
          <cell r="D27785">
            <v>2021</v>
          </cell>
          <cell r="E27785">
            <v>0</v>
          </cell>
        </row>
        <row r="27786">
          <cell r="A27786">
            <v>44219</v>
          </cell>
          <cell r="B27786">
            <v>23</v>
          </cell>
          <cell r="C27786">
            <v>343</v>
          </cell>
          <cell r="D27786">
            <v>2021</v>
          </cell>
          <cell r="E27786">
            <v>0</v>
          </cell>
        </row>
        <row r="27787">
          <cell r="A27787">
            <v>44220</v>
          </cell>
          <cell r="B27787">
            <v>24</v>
          </cell>
          <cell r="C27787">
            <v>342</v>
          </cell>
          <cell r="D27787">
            <v>2021</v>
          </cell>
          <cell r="E27787">
            <v>0</v>
          </cell>
        </row>
        <row r="27788">
          <cell r="A27788">
            <v>44221</v>
          </cell>
          <cell r="B27788">
            <v>25</v>
          </cell>
          <cell r="C27788">
            <v>341</v>
          </cell>
          <cell r="D27788">
            <v>2021</v>
          </cell>
          <cell r="E27788">
            <v>0</v>
          </cell>
        </row>
        <row r="27789">
          <cell r="A27789">
            <v>44222</v>
          </cell>
          <cell r="B27789">
            <v>26</v>
          </cell>
          <cell r="C27789">
            <v>340</v>
          </cell>
          <cell r="D27789">
            <v>2021</v>
          </cell>
          <cell r="E27789">
            <v>0</v>
          </cell>
        </row>
        <row r="27790">
          <cell r="A27790">
            <v>44223</v>
          </cell>
          <cell r="B27790">
            <v>27</v>
          </cell>
          <cell r="C27790">
            <v>339</v>
          </cell>
          <cell r="D27790">
            <v>2021</v>
          </cell>
          <cell r="E27790">
            <v>0</v>
          </cell>
        </row>
        <row r="27791">
          <cell r="A27791">
            <v>44224</v>
          </cell>
          <cell r="B27791">
            <v>28</v>
          </cell>
          <cell r="C27791">
            <v>338</v>
          </cell>
          <cell r="D27791">
            <v>2021</v>
          </cell>
          <cell r="E27791">
            <v>0</v>
          </cell>
        </row>
        <row r="27792">
          <cell r="A27792">
            <v>44225</v>
          </cell>
          <cell r="B27792">
            <v>29</v>
          </cell>
          <cell r="C27792">
            <v>337</v>
          </cell>
          <cell r="D27792">
            <v>2021</v>
          </cell>
          <cell r="E27792">
            <v>0</v>
          </cell>
        </row>
        <row r="27793">
          <cell r="A27793">
            <v>44226</v>
          </cell>
          <cell r="B27793">
            <v>30</v>
          </cell>
          <cell r="C27793">
            <v>336</v>
          </cell>
          <cell r="D27793">
            <v>2021</v>
          </cell>
          <cell r="E27793">
            <v>0</v>
          </cell>
        </row>
        <row r="27794">
          <cell r="A27794">
            <v>44227</v>
          </cell>
          <cell r="B27794">
            <v>31</v>
          </cell>
          <cell r="C27794">
            <v>335</v>
          </cell>
          <cell r="D27794">
            <v>2021</v>
          </cell>
          <cell r="E27794">
            <v>0</v>
          </cell>
        </row>
        <row r="27795">
          <cell r="A27795">
            <v>44228</v>
          </cell>
          <cell r="B27795">
            <v>32</v>
          </cell>
          <cell r="C27795">
            <v>334</v>
          </cell>
          <cell r="D27795">
            <v>2021</v>
          </cell>
          <cell r="E27795">
            <v>0</v>
          </cell>
        </row>
        <row r="27796">
          <cell r="A27796">
            <v>44229</v>
          </cell>
          <cell r="B27796">
            <v>33</v>
          </cell>
          <cell r="C27796">
            <v>333</v>
          </cell>
          <cell r="D27796">
            <v>2021</v>
          </cell>
          <cell r="E27796">
            <v>0</v>
          </cell>
        </row>
        <row r="27797">
          <cell r="A27797">
            <v>44230</v>
          </cell>
          <cell r="B27797">
            <v>34</v>
          </cell>
          <cell r="C27797">
            <v>332</v>
          </cell>
          <cell r="D27797">
            <v>2021</v>
          </cell>
          <cell r="E27797">
            <v>0</v>
          </cell>
        </row>
        <row r="27798">
          <cell r="A27798">
            <v>44231</v>
          </cell>
          <cell r="B27798">
            <v>35</v>
          </cell>
          <cell r="C27798">
            <v>331</v>
          </cell>
          <cell r="D27798">
            <v>2021</v>
          </cell>
          <cell r="E27798">
            <v>0</v>
          </cell>
        </row>
        <row r="27799">
          <cell r="A27799">
            <v>44232</v>
          </cell>
          <cell r="B27799">
            <v>36</v>
          </cell>
          <cell r="C27799">
            <v>330</v>
          </cell>
          <cell r="D27799">
            <v>2021</v>
          </cell>
          <cell r="E27799">
            <v>0</v>
          </cell>
        </row>
        <row r="27800">
          <cell r="A27800">
            <v>44233</v>
          </cell>
          <cell r="B27800">
            <v>37</v>
          </cell>
          <cell r="C27800">
            <v>329</v>
          </cell>
          <cell r="D27800">
            <v>2021</v>
          </cell>
          <cell r="E27800">
            <v>0</v>
          </cell>
        </row>
        <row r="27801">
          <cell r="A27801">
            <v>44234</v>
          </cell>
          <cell r="B27801">
            <v>38</v>
          </cell>
          <cell r="C27801">
            <v>328</v>
          </cell>
          <cell r="D27801">
            <v>2021</v>
          </cell>
          <cell r="E27801">
            <v>0</v>
          </cell>
        </row>
        <row r="27802">
          <cell r="A27802">
            <v>44235</v>
          </cell>
          <cell r="B27802">
            <v>39</v>
          </cell>
          <cell r="C27802">
            <v>327</v>
          </cell>
          <cell r="D27802">
            <v>2021</v>
          </cell>
          <cell r="E27802">
            <v>0</v>
          </cell>
        </row>
        <row r="27803">
          <cell r="A27803">
            <v>44236</v>
          </cell>
          <cell r="B27803">
            <v>40</v>
          </cell>
          <cell r="C27803">
            <v>326</v>
          </cell>
          <cell r="D27803">
            <v>2021</v>
          </cell>
          <cell r="E27803">
            <v>0</v>
          </cell>
        </row>
        <row r="27804">
          <cell r="A27804">
            <v>44237</v>
          </cell>
          <cell r="B27804">
            <v>41</v>
          </cell>
          <cell r="C27804">
            <v>325</v>
          </cell>
          <cell r="D27804">
            <v>2021</v>
          </cell>
          <cell r="E27804">
            <v>0</v>
          </cell>
        </row>
        <row r="27805">
          <cell r="A27805">
            <v>44238</v>
          </cell>
          <cell r="B27805">
            <v>42</v>
          </cell>
          <cell r="C27805">
            <v>324</v>
          </cell>
          <cell r="D27805">
            <v>2021</v>
          </cell>
          <cell r="E27805">
            <v>0</v>
          </cell>
        </row>
        <row r="27806">
          <cell r="A27806">
            <v>44239</v>
          </cell>
          <cell r="B27806">
            <v>43</v>
          </cell>
          <cell r="C27806">
            <v>323</v>
          </cell>
          <cell r="D27806">
            <v>2021</v>
          </cell>
          <cell r="E27806">
            <v>0</v>
          </cell>
        </row>
        <row r="27807">
          <cell r="A27807">
            <v>44240</v>
          </cell>
          <cell r="B27807">
            <v>44</v>
          </cell>
          <cell r="C27807">
            <v>322</v>
          </cell>
          <cell r="D27807">
            <v>2021</v>
          </cell>
          <cell r="E27807">
            <v>0</v>
          </cell>
        </row>
        <row r="27808">
          <cell r="A27808">
            <v>44241</v>
          </cell>
          <cell r="B27808">
            <v>45</v>
          </cell>
          <cell r="C27808">
            <v>321</v>
          </cell>
          <cell r="D27808">
            <v>2021</v>
          </cell>
          <cell r="E27808">
            <v>0</v>
          </cell>
        </row>
        <row r="27809">
          <cell r="A27809">
            <v>44242</v>
          </cell>
          <cell r="B27809">
            <v>46</v>
          </cell>
          <cell r="C27809">
            <v>320</v>
          </cell>
          <cell r="D27809">
            <v>2021</v>
          </cell>
          <cell r="E27809">
            <v>0</v>
          </cell>
        </row>
        <row r="27810">
          <cell r="A27810">
            <v>44243</v>
          </cell>
          <cell r="B27810">
            <v>47</v>
          </cell>
          <cell r="C27810">
            <v>319</v>
          </cell>
          <cell r="D27810">
            <v>2021</v>
          </cell>
          <cell r="E27810">
            <v>0</v>
          </cell>
        </row>
        <row r="27811">
          <cell r="A27811">
            <v>44244</v>
          </cell>
          <cell r="B27811">
            <v>48</v>
          </cell>
          <cell r="C27811">
            <v>318</v>
          </cell>
          <cell r="D27811">
            <v>2021</v>
          </cell>
          <cell r="E27811">
            <v>0</v>
          </cell>
        </row>
        <row r="27812">
          <cell r="A27812">
            <v>44245</v>
          </cell>
          <cell r="B27812">
            <v>49</v>
          </cell>
          <cell r="C27812">
            <v>317</v>
          </cell>
          <cell r="D27812">
            <v>2021</v>
          </cell>
          <cell r="E27812">
            <v>0</v>
          </cell>
        </row>
        <row r="27813">
          <cell r="A27813">
            <v>44246</v>
          </cell>
          <cell r="B27813">
            <v>50</v>
          </cell>
          <cell r="C27813">
            <v>316</v>
          </cell>
          <cell r="D27813">
            <v>2021</v>
          </cell>
          <cell r="E27813">
            <v>0</v>
          </cell>
        </row>
        <row r="27814">
          <cell r="A27814">
            <v>44247</v>
          </cell>
          <cell r="B27814">
            <v>51</v>
          </cell>
          <cell r="C27814">
            <v>315</v>
          </cell>
          <cell r="D27814">
            <v>2021</v>
          </cell>
          <cell r="E27814">
            <v>0</v>
          </cell>
        </row>
        <row r="27815">
          <cell r="A27815">
            <v>44248</v>
          </cell>
          <cell r="B27815">
            <v>52</v>
          </cell>
          <cell r="C27815">
            <v>314</v>
          </cell>
          <cell r="D27815">
            <v>2021</v>
          </cell>
          <cell r="E27815">
            <v>0</v>
          </cell>
        </row>
        <row r="27816">
          <cell r="A27816">
            <v>44249</v>
          </cell>
          <cell r="B27816">
            <v>53</v>
          </cell>
          <cell r="C27816">
            <v>313</v>
          </cell>
          <cell r="D27816">
            <v>2021</v>
          </cell>
          <cell r="E27816">
            <v>0</v>
          </cell>
        </row>
        <row r="27817">
          <cell r="A27817">
            <v>44250</v>
          </cell>
          <cell r="B27817">
            <v>54</v>
          </cell>
          <cell r="C27817">
            <v>312</v>
          </cell>
          <cell r="D27817">
            <v>2021</v>
          </cell>
          <cell r="E27817">
            <v>0</v>
          </cell>
        </row>
        <row r="27818">
          <cell r="A27818">
            <v>44251</v>
          </cell>
          <cell r="B27818">
            <v>55</v>
          </cell>
          <cell r="C27818">
            <v>311</v>
          </cell>
          <cell r="D27818">
            <v>2021</v>
          </cell>
          <cell r="E27818">
            <v>0</v>
          </cell>
        </row>
        <row r="27819">
          <cell r="A27819">
            <v>44252</v>
          </cell>
          <cell r="B27819">
            <v>56</v>
          </cell>
          <cell r="C27819">
            <v>310</v>
          </cell>
          <cell r="D27819">
            <v>2021</v>
          </cell>
          <cell r="E27819">
            <v>0</v>
          </cell>
        </row>
        <row r="27820">
          <cell r="A27820">
            <v>44253</v>
          </cell>
          <cell r="B27820">
            <v>57</v>
          </cell>
          <cell r="C27820">
            <v>309</v>
          </cell>
          <cell r="D27820">
            <v>2021</v>
          </cell>
          <cell r="E27820">
            <v>0</v>
          </cell>
        </row>
        <row r="27821">
          <cell r="A27821">
            <v>44254</v>
          </cell>
          <cell r="B27821">
            <v>58</v>
          </cell>
          <cell r="C27821">
            <v>308</v>
          </cell>
          <cell r="D27821">
            <v>2021</v>
          </cell>
          <cell r="E27821">
            <v>0</v>
          </cell>
        </row>
        <row r="27822">
          <cell r="A27822">
            <v>44255</v>
          </cell>
          <cell r="B27822">
            <v>59</v>
          </cell>
          <cell r="C27822">
            <v>307</v>
          </cell>
          <cell r="D27822">
            <v>2021</v>
          </cell>
          <cell r="E27822">
            <v>0</v>
          </cell>
        </row>
        <row r="27823">
          <cell r="A27823">
            <v>44256</v>
          </cell>
          <cell r="B27823">
            <v>60</v>
          </cell>
          <cell r="C27823">
            <v>306</v>
          </cell>
          <cell r="D27823">
            <v>2021</v>
          </cell>
          <cell r="E27823">
            <v>0</v>
          </cell>
        </row>
        <row r="27824">
          <cell r="A27824">
            <v>44257</v>
          </cell>
          <cell r="B27824">
            <v>61</v>
          </cell>
          <cell r="C27824">
            <v>305</v>
          </cell>
          <cell r="D27824">
            <v>2021</v>
          </cell>
          <cell r="E27824">
            <v>0</v>
          </cell>
        </row>
        <row r="27825">
          <cell r="A27825">
            <v>44258</v>
          </cell>
          <cell r="B27825">
            <v>62</v>
          </cell>
          <cell r="C27825">
            <v>304</v>
          </cell>
          <cell r="D27825">
            <v>2021</v>
          </cell>
          <cell r="E27825">
            <v>0</v>
          </cell>
        </row>
        <row r="27826">
          <cell r="A27826">
            <v>44259</v>
          </cell>
          <cell r="B27826">
            <v>63</v>
          </cell>
          <cell r="C27826">
            <v>303</v>
          </cell>
          <cell r="D27826">
            <v>2021</v>
          </cell>
          <cell r="E27826">
            <v>0</v>
          </cell>
        </row>
        <row r="27827">
          <cell r="A27827">
            <v>44260</v>
          </cell>
          <cell r="B27827">
            <v>64</v>
          </cell>
          <cell r="C27827">
            <v>302</v>
          </cell>
          <cell r="D27827">
            <v>2021</v>
          </cell>
          <cell r="E27827">
            <v>0</v>
          </cell>
        </row>
        <row r="27828">
          <cell r="A27828">
            <v>44261</v>
          </cell>
          <cell r="B27828">
            <v>65</v>
          </cell>
          <cell r="C27828">
            <v>301</v>
          </cell>
          <cell r="D27828">
            <v>2021</v>
          </cell>
          <cell r="E27828">
            <v>0</v>
          </cell>
        </row>
        <row r="27829">
          <cell r="A27829">
            <v>44262</v>
          </cell>
          <cell r="B27829">
            <v>66</v>
          </cell>
          <cell r="C27829">
            <v>300</v>
          </cell>
          <cell r="D27829">
            <v>2021</v>
          </cell>
          <cell r="E27829">
            <v>0</v>
          </cell>
        </row>
        <row r="27830">
          <cell r="A27830">
            <v>44263</v>
          </cell>
          <cell r="B27830">
            <v>67</v>
          </cell>
          <cell r="C27830">
            <v>299</v>
          </cell>
          <cell r="D27830">
            <v>2021</v>
          </cell>
          <cell r="E27830">
            <v>0</v>
          </cell>
        </row>
        <row r="27831">
          <cell r="A27831">
            <v>44264</v>
          </cell>
          <cell r="B27831">
            <v>68</v>
          </cell>
          <cell r="C27831">
            <v>298</v>
          </cell>
          <cell r="D27831">
            <v>2021</v>
          </cell>
          <cell r="E27831">
            <v>0</v>
          </cell>
        </row>
        <row r="27832">
          <cell r="A27832">
            <v>44265</v>
          </cell>
          <cell r="B27832">
            <v>69</v>
          </cell>
          <cell r="C27832">
            <v>297</v>
          </cell>
          <cell r="D27832">
            <v>2021</v>
          </cell>
          <cell r="E27832">
            <v>0</v>
          </cell>
        </row>
        <row r="27833">
          <cell r="A27833">
            <v>44266</v>
          </cell>
          <cell r="B27833">
            <v>70</v>
          </cell>
          <cell r="C27833">
            <v>296</v>
          </cell>
          <cell r="D27833">
            <v>2021</v>
          </cell>
          <cell r="E27833">
            <v>0</v>
          </cell>
        </row>
        <row r="27834">
          <cell r="A27834">
            <v>44267</v>
          </cell>
          <cell r="B27834">
            <v>71</v>
          </cell>
          <cell r="C27834">
            <v>295</v>
          </cell>
          <cell r="D27834">
            <v>2021</v>
          </cell>
          <cell r="E27834">
            <v>0</v>
          </cell>
        </row>
        <row r="27835">
          <cell r="A27835">
            <v>44268</v>
          </cell>
          <cell r="B27835">
            <v>72</v>
          </cell>
          <cell r="C27835">
            <v>294</v>
          </cell>
          <cell r="D27835">
            <v>2021</v>
          </cell>
          <cell r="E27835">
            <v>0</v>
          </cell>
        </row>
        <row r="27836">
          <cell r="A27836">
            <v>44269</v>
          </cell>
          <cell r="B27836">
            <v>73</v>
          </cell>
          <cell r="C27836">
            <v>293</v>
          </cell>
          <cell r="D27836">
            <v>2021</v>
          </cell>
          <cell r="E27836">
            <v>0</v>
          </cell>
        </row>
        <row r="27837">
          <cell r="A27837">
            <v>44270</v>
          </cell>
          <cell r="B27837">
            <v>74</v>
          </cell>
          <cell r="C27837">
            <v>292</v>
          </cell>
          <cell r="D27837">
            <v>2021</v>
          </cell>
          <cell r="E27837">
            <v>0</v>
          </cell>
        </row>
        <row r="27838">
          <cell r="A27838">
            <v>44271</v>
          </cell>
          <cell r="B27838">
            <v>75</v>
          </cell>
          <cell r="C27838">
            <v>291</v>
          </cell>
          <cell r="D27838">
            <v>2021</v>
          </cell>
          <cell r="E27838">
            <v>0</v>
          </cell>
        </row>
        <row r="27839">
          <cell r="A27839">
            <v>44272</v>
          </cell>
          <cell r="B27839">
            <v>76</v>
          </cell>
          <cell r="C27839">
            <v>290</v>
          </cell>
          <cell r="D27839">
            <v>2021</v>
          </cell>
          <cell r="E27839">
            <v>0</v>
          </cell>
        </row>
        <row r="27840">
          <cell r="A27840">
            <v>44273</v>
          </cell>
          <cell r="B27840">
            <v>77</v>
          </cell>
          <cell r="C27840">
            <v>289</v>
          </cell>
          <cell r="D27840">
            <v>2021</v>
          </cell>
          <cell r="E27840">
            <v>0</v>
          </cell>
        </row>
        <row r="27841">
          <cell r="A27841">
            <v>44274</v>
          </cell>
          <cell r="B27841">
            <v>78</v>
          </cell>
          <cell r="C27841">
            <v>288</v>
          </cell>
          <cell r="D27841">
            <v>2021</v>
          </cell>
          <cell r="E27841">
            <v>0</v>
          </cell>
        </row>
        <row r="27842">
          <cell r="A27842">
            <v>44275</v>
          </cell>
          <cell r="B27842">
            <v>79</v>
          </cell>
          <cell r="C27842">
            <v>287</v>
          </cell>
          <cell r="D27842">
            <v>2021</v>
          </cell>
          <cell r="E27842">
            <v>0</v>
          </cell>
        </row>
        <row r="27843">
          <cell r="A27843">
            <v>44276</v>
          </cell>
          <cell r="B27843">
            <v>80</v>
          </cell>
          <cell r="C27843">
            <v>286</v>
          </cell>
          <cell r="D27843">
            <v>2021</v>
          </cell>
          <cell r="E27843">
            <v>0</v>
          </cell>
        </row>
        <row r="27844">
          <cell r="A27844">
            <v>44277</v>
          </cell>
          <cell r="B27844">
            <v>81</v>
          </cell>
          <cell r="C27844">
            <v>285</v>
          </cell>
          <cell r="D27844">
            <v>2021</v>
          </cell>
          <cell r="E27844">
            <v>0</v>
          </cell>
        </row>
        <row r="27845">
          <cell r="A27845">
            <v>44278</v>
          </cell>
          <cell r="B27845">
            <v>82</v>
          </cell>
          <cell r="C27845">
            <v>284</v>
          </cell>
          <cell r="D27845">
            <v>2021</v>
          </cell>
          <cell r="E27845">
            <v>0</v>
          </cell>
        </row>
        <row r="27846">
          <cell r="A27846">
            <v>44279</v>
          </cell>
          <cell r="B27846">
            <v>83</v>
          </cell>
          <cell r="C27846">
            <v>283</v>
          </cell>
          <cell r="D27846">
            <v>2021</v>
          </cell>
          <cell r="E27846">
            <v>0</v>
          </cell>
        </row>
        <row r="27847">
          <cell r="A27847">
            <v>44280</v>
          </cell>
          <cell r="B27847">
            <v>84</v>
          </cell>
          <cell r="C27847">
            <v>282</v>
          </cell>
          <cell r="D27847">
            <v>2021</v>
          </cell>
          <cell r="E27847">
            <v>0</v>
          </cell>
        </row>
        <row r="27848">
          <cell r="A27848">
            <v>44281</v>
          </cell>
          <cell r="B27848">
            <v>85</v>
          </cell>
          <cell r="C27848">
            <v>281</v>
          </cell>
          <cell r="D27848">
            <v>2021</v>
          </cell>
          <cell r="E27848">
            <v>0</v>
          </cell>
        </row>
        <row r="27849">
          <cell r="A27849">
            <v>44282</v>
          </cell>
          <cell r="B27849">
            <v>86</v>
          </cell>
          <cell r="C27849">
            <v>280</v>
          </cell>
          <cell r="D27849">
            <v>2021</v>
          </cell>
          <cell r="E27849">
            <v>0</v>
          </cell>
        </row>
        <row r="27850">
          <cell r="A27850">
            <v>44283</v>
          </cell>
          <cell r="B27850">
            <v>87</v>
          </cell>
          <cell r="C27850">
            <v>279</v>
          </cell>
          <cell r="D27850">
            <v>2021</v>
          </cell>
          <cell r="E27850">
            <v>0</v>
          </cell>
        </row>
        <row r="27851">
          <cell r="A27851">
            <v>44284</v>
          </cell>
          <cell r="B27851">
            <v>88</v>
          </cell>
          <cell r="C27851">
            <v>278</v>
          </cell>
          <cell r="D27851">
            <v>2021</v>
          </cell>
          <cell r="E27851">
            <v>0</v>
          </cell>
        </row>
        <row r="27852">
          <cell r="A27852">
            <v>44285</v>
          </cell>
          <cell r="B27852">
            <v>89</v>
          </cell>
          <cell r="C27852">
            <v>277</v>
          </cell>
          <cell r="D27852">
            <v>2021</v>
          </cell>
          <cell r="E27852">
            <v>0</v>
          </cell>
        </row>
        <row r="27853">
          <cell r="A27853">
            <v>44286</v>
          </cell>
          <cell r="B27853">
            <v>90</v>
          </cell>
          <cell r="C27853">
            <v>276</v>
          </cell>
          <cell r="D27853">
            <v>2021</v>
          </cell>
          <cell r="E27853">
            <v>0</v>
          </cell>
        </row>
        <row r="27854">
          <cell r="A27854">
            <v>44287</v>
          </cell>
          <cell r="B27854">
            <v>91</v>
          </cell>
          <cell r="C27854">
            <v>275</v>
          </cell>
          <cell r="D27854">
            <v>2021</v>
          </cell>
          <cell r="E27854">
            <v>0</v>
          </cell>
        </row>
        <row r="27855">
          <cell r="A27855">
            <v>44288</v>
          </cell>
          <cell r="B27855">
            <v>92</v>
          </cell>
          <cell r="C27855">
            <v>274</v>
          </cell>
          <cell r="D27855">
            <v>2021</v>
          </cell>
          <cell r="E27855">
            <v>0</v>
          </cell>
        </row>
        <row r="27856">
          <cell r="A27856">
            <v>44289</v>
          </cell>
          <cell r="B27856">
            <v>93</v>
          </cell>
          <cell r="C27856">
            <v>273</v>
          </cell>
          <cell r="D27856">
            <v>2021</v>
          </cell>
          <cell r="E27856">
            <v>0</v>
          </cell>
        </row>
        <row r="27857">
          <cell r="A27857">
            <v>44290</v>
          </cell>
          <cell r="B27857">
            <v>94</v>
          </cell>
          <cell r="C27857">
            <v>272</v>
          </cell>
          <cell r="D27857">
            <v>2021</v>
          </cell>
          <cell r="E27857">
            <v>0</v>
          </cell>
        </row>
        <row r="27858">
          <cell r="A27858">
            <v>44291</v>
          </cell>
          <cell r="B27858">
            <v>95</v>
          </cell>
          <cell r="C27858">
            <v>271</v>
          </cell>
          <cell r="D27858">
            <v>2021</v>
          </cell>
          <cell r="E27858">
            <v>0</v>
          </cell>
        </row>
        <row r="27859">
          <cell r="A27859">
            <v>44292</v>
          </cell>
          <cell r="B27859">
            <v>96</v>
          </cell>
          <cell r="C27859">
            <v>270</v>
          </cell>
          <cell r="D27859">
            <v>2021</v>
          </cell>
          <cell r="E27859">
            <v>0</v>
          </cell>
        </row>
        <row r="27860">
          <cell r="A27860">
            <v>44293</v>
          </cell>
          <cell r="B27860">
            <v>97</v>
          </cell>
          <cell r="C27860">
            <v>269</v>
          </cell>
          <cell r="D27860">
            <v>2021</v>
          </cell>
          <cell r="E27860">
            <v>0</v>
          </cell>
        </row>
        <row r="27861">
          <cell r="A27861">
            <v>44294</v>
          </cell>
          <cell r="B27861">
            <v>98</v>
          </cell>
          <cell r="C27861">
            <v>268</v>
          </cell>
          <cell r="D27861">
            <v>2021</v>
          </cell>
          <cell r="E27861">
            <v>0</v>
          </cell>
        </row>
        <row r="27862">
          <cell r="A27862">
            <v>44295</v>
          </cell>
          <cell r="B27862">
            <v>99</v>
          </cell>
          <cell r="C27862">
            <v>267</v>
          </cell>
          <cell r="D27862">
            <v>2021</v>
          </cell>
          <cell r="E27862">
            <v>0</v>
          </cell>
        </row>
        <row r="27863">
          <cell r="A27863">
            <v>44296</v>
          </cell>
          <cell r="B27863">
            <v>100</v>
          </cell>
          <cell r="C27863">
            <v>266</v>
          </cell>
          <cell r="D27863">
            <v>2021</v>
          </cell>
          <cell r="E27863">
            <v>0</v>
          </cell>
        </row>
        <row r="27864">
          <cell r="A27864">
            <v>44297</v>
          </cell>
          <cell r="B27864">
            <v>101</v>
          </cell>
          <cell r="C27864">
            <v>265</v>
          </cell>
          <cell r="D27864">
            <v>2021</v>
          </cell>
          <cell r="E27864">
            <v>0</v>
          </cell>
        </row>
        <row r="27865">
          <cell r="A27865">
            <v>44298</v>
          </cell>
          <cell r="B27865">
            <v>102</v>
          </cell>
          <cell r="C27865">
            <v>264</v>
          </cell>
          <cell r="D27865">
            <v>2021</v>
          </cell>
          <cell r="E27865">
            <v>0</v>
          </cell>
        </row>
        <row r="27866">
          <cell r="A27866">
            <v>44299</v>
          </cell>
          <cell r="B27866">
            <v>103</v>
          </cell>
          <cell r="C27866">
            <v>263</v>
          </cell>
          <cell r="D27866">
            <v>2021</v>
          </cell>
          <cell r="E27866">
            <v>0</v>
          </cell>
        </row>
        <row r="27867">
          <cell r="A27867">
            <v>44300</v>
          </cell>
          <cell r="B27867">
            <v>104</v>
          </cell>
          <cell r="C27867">
            <v>262</v>
          </cell>
          <cell r="D27867">
            <v>2021</v>
          </cell>
          <cell r="E27867">
            <v>0</v>
          </cell>
        </row>
        <row r="27868">
          <cell r="A27868">
            <v>44301</v>
          </cell>
          <cell r="B27868">
            <v>105</v>
          </cell>
          <cell r="C27868">
            <v>261</v>
          </cell>
          <cell r="D27868">
            <v>2021</v>
          </cell>
          <cell r="E27868">
            <v>0</v>
          </cell>
        </row>
        <row r="27869">
          <cell r="A27869">
            <v>44302</v>
          </cell>
          <cell r="B27869">
            <v>106</v>
          </cell>
          <cell r="C27869">
            <v>260</v>
          </cell>
          <cell r="D27869">
            <v>2021</v>
          </cell>
          <cell r="E27869">
            <v>0</v>
          </cell>
        </row>
        <row r="27870">
          <cell r="A27870">
            <v>44303</v>
          </cell>
          <cell r="B27870">
            <v>107</v>
          </cell>
          <cell r="C27870">
            <v>259</v>
          </cell>
          <cell r="D27870">
            <v>2021</v>
          </cell>
          <cell r="E27870">
            <v>0</v>
          </cell>
        </row>
        <row r="27871">
          <cell r="A27871">
            <v>44304</v>
          </cell>
          <cell r="B27871">
            <v>108</v>
          </cell>
          <cell r="C27871">
            <v>258</v>
          </cell>
          <cell r="D27871">
            <v>2021</v>
          </cell>
          <cell r="E27871">
            <v>0</v>
          </cell>
        </row>
        <row r="27872">
          <cell r="A27872">
            <v>44305</v>
          </cell>
          <cell r="B27872">
            <v>109</v>
          </cell>
          <cell r="C27872">
            <v>257</v>
          </cell>
          <cell r="D27872">
            <v>2021</v>
          </cell>
          <cell r="E27872">
            <v>0</v>
          </cell>
        </row>
        <row r="27873">
          <cell r="A27873">
            <v>44306</v>
          </cell>
          <cell r="B27873">
            <v>110</v>
          </cell>
          <cell r="C27873">
            <v>256</v>
          </cell>
          <cell r="D27873">
            <v>2021</v>
          </cell>
          <cell r="E27873">
            <v>0</v>
          </cell>
        </row>
        <row r="27874">
          <cell r="A27874">
            <v>44307</v>
          </cell>
          <cell r="B27874">
            <v>111</v>
          </cell>
          <cell r="C27874">
            <v>255</v>
          </cell>
          <cell r="D27874">
            <v>2021</v>
          </cell>
          <cell r="E27874">
            <v>0</v>
          </cell>
        </row>
        <row r="27875">
          <cell r="A27875">
            <v>44308</v>
          </cell>
          <cell r="B27875">
            <v>112</v>
          </cell>
          <cell r="C27875">
            <v>254</v>
          </cell>
          <cell r="D27875">
            <v>2021</v>
          </cell>
          <cell r="E27875">
            <v>0</v>
          </cell>
        </row>
        <row r="27876">
          <cell r="A27876">
            <v>44309</v>
          </cell>
          <cell r="B27876">
            <v>113</v>
          </cell>
          <cell r="C27876">
            <v>253</v>
          </cell>
          <cell r="D27876">
            <v>2021</v>
          </cell>
          <cell r="E27876">
            <v>0</v>
          </cell>
        </row>
        <row r="27877">
          <cell r="A27877">
            <v>44310</v>
          </cell>
          <cell r="B27877">
            <v>114</v>
          </cell>
          <cell r="C27877">
            <v>252</v>
          </cell>
          <cell r="D27877">
            <v>2021</v>
          </cell>
          <cell r="E27877">
            <v>0</v>
          </cell>
        </row>
        <row r="27878">
          <cell r="A27878">
            <v>44311</v>
          </cell>
          <cell r="B27878">
            <v>115</v>
          </cell>
          <cell r="C27878">
            <v>251</v>
          </cell>
          <cell r="D27878">
            <v>2021</v>
          </cell>
          <cell r="E27878">
            <v>0</v>
          </cell>
        </row>
        <row r="27879">
          <cell r="A27879">
            <v>44312</v>
          </cell>
          <cell r="B27879">
            <v>116</v>
          </cell>
          <cell r="C27879">
            <v>250</v>
          </cell>
          <cell r="D27879">
            <v>2021</v>
          </cell>
          <cell r="E27879">
            <v>0</v>
          </cell>
        </row>
        <row r="27880">
          <cell r="A27880">
            <v>44313</v>
          </cell>
          <cell r="B27880">
            <v>117</v>
          </cell>
          <cell r="C27880">
            <v>249</v>
          </cell>
          <cell r="D27880">
            <v>2021</v>
          </cell>
          <cell r="E27880">
            <v>0</v>
          </cell>
        </row>
        <row r="27881">
          <cell r="A27881">
            <v>44314</v>
          </cell>
          <cell r="B27881">
            <v>118</v>
          </cell>
          <cell r="C27881">
            <v>248</v>
          </cell>
          <cell r="D27881">
            <v>2021</v>
          </cell>
          <cell r="E27881">
            <v>0</v>
          </cell>
        </row>
        <row r="27882">
          <cell r="A27882">
            <v>44315</v>
          </cell>
          <cell r="B27882">
            <v>119</v>
          </cell>
          <cell r="C27882">
            <v>247</v>
          </cell>
          <cell r="D27882">
            <v>2021</v>
          </cell>
          <cell r="E27882">
            <v>0</v>
          </cell>
        </row>
        <row r="27883">
          <cell r="A27883">
            <v>44316</v>
          </cell>
          <cell r="B27883">
            <v>120</v>
          </cell>
          <cell r="C27883">
            <v>246</v>
          </cell>
          <cell r="D27883">
            <v>2021</v>
          </cell>
          <cell r="E27883">
            <v>0</v>
          </cell>
        </row>
        <row r="27884">
          <cell r="A27884">
            <v>44317</v>
          </cell>
          <cell r="B27884">
            <v>121</v>
          </cell>
          <cell r="C27884">
            <v>245</v>
          </cell>
          <cell r="D27884">
            <v>2021</v>
          </cell>
          <cell r="E27884">
            <v>0</v>
          </cell>
        </row>
        <row r="27885">
          <cell r="A27885">
            <v>44318</v>
          </cell>
          <cell r="B27885">
            <v>122</v>
          </cell>
          <cell r="C27885">
            <v>244</v>
          </cell>
          <cell r="D27885">
            <v>2021</v>
          </cell>
          <cell r="E27885">
            <v>0</v>
          </cell>
        </row>
        <row r="27886">
          <cell r="A27886">
            <v>44319</v>
          </cell>
          <cell r="B27886">
            <v>123</v>
          </cell>
          <cell r="C27886">
            <v>243</v>
          </cell>
          <cell r="D27886">
            <v>2021</v>
          </cell>
          <cell r="E27886">
            <v>0</v>
          </cell>
        </row>
        <row r="27887">
          <cell r="A27887">
            <v>44320</v>
          </cell>
          <cell r="B27887">
            <v>124</v>
          </cell>
          <cell r="C27887">
            <v>242</v>
          </cell>
          <cell r="D27887">
            <v>2021</v>
          </cell>
          <cell r="E27887">
            <v>0</v>
          </cell>
        </row>
        <row r="27888">
          <cell r="A27888">
            <v>44321</v>
          </cell>
          <cell r="B27888">
            <v>125</v>
          </cell>
          <cell r="C27888">
            <v>241</v>
          </cell>
          <cell r="D27888">
            <v>2021</v>
          </cell>
          <cell r="E27888">
            <v>0</v>
          </cell>
        </row>
        <row r="27889">
          <cell r="A27889">
            <v>44322</v>
          </cell>
          <cell r="B27889">
            <v>126</v>
          </cell>
          <cell r="C27889">
            <v>240</v>
          </cell>
          <cell r="D27889">
            <v>2021</v>
          </cell>
          <cell r="E27889">
            <v>0</v>
          </cell>
        </row>
        <row r="27890">
          <cell r="A27890">
            <v>44323</v>
          </cell>
          <cell r="B27890">
            <v>127</v>
          </cell>
          <cell r="C27890">
            <v>239</v>
          </cell>
          <cell r="D27890">
            <v>2021</v>
          </cell>
          <cell r="E27890">
            <v>0</v>
          </cell>
        </row>
        <row r="27891">
          <cell r="A27891">
            <v>44324</v>
          </cell>
          <cell r="B27891">
            <v>128</v>
          </cell>
          <cell r="C27891">
            <v>238</v>
          </cell>
          <cell r="D27891">
            <v>2021</v>
          </cell>
          <cell r="E27891">
            <v>0</v>
          </cell>
        </row>
        <row r="27892">
          <cell r="A27892">
            <v>44325</v>
          </cell>
          <cell r="B27892">
            <v>129</v>
          </cell>
          <cell r="C27892">
            <v>237</v>
          </cell>
          <cell r="D27892">
            <v>2021</v>
          </cell>
          <cell r="E27892">
            <v>0</v>
          </cell>
        </row>
        <row r="27893">
          <cell r="A27893">
            <v>44326</v>
          </cell>
          <cell r="B27893">
            <v>130</v>
          </cell>
          <cell r="C27893">
            <v>236</v>
          </cell>
          <cell r="D27893">
            <v>2021</v>
          </cell>
          <cell r="E27893">
            <v>0</v>
          </cell>
        </row>
        <row r="27894">
          <cell r="A27894">
            <v>44327</v>
          </cell>
          <cell r="B27894">
            <v>131</v>
          </cell>
          <cell r="C27894">
            <v>235</v>
          </cell>
          <cell r="D27894">
            <v>2021</v>
          </cell>
          <cell r="E27894">
            <v>0</v>
          </cell>
        </row>
        <row r="27895">
          <cell r="A27895">
            <v>44328</v>
          </cell>
          <cell r="B27895">
            <v>132</v>
          </cell>
          <cell r="C27895">
            <v>234</v>
          </cell>
          <cell r="D27895">
            <v>2021</v>
          </cell>
          <cell r="E27895">
            <v>0</v>
          </cell>
        </row>
        <row r="27896">
          <cell r="A27896">
            <v>44329</v>
          </cell>
          <cell r="B27896">
            <v>133</v>
          </cell>
          <cell r="C27896">
            <v>233</v>
          </cell>
          <cell r="D27896">
            <v>2021</v>
          </cell>
          <cell r="E27896">
            <v>0</v>
          </cell>
        </row>
        <row r="27897">
          <cell r="A27897">
            <v>44330</v>
          </cell>
          <cell r="B27897">
            <v>134</v>
          </cell>
          <cell r="C27897">
            <v>232</v>
          </cell>
          <cell r="D27897">
            <v>2021</v>
          </cell>
          <cell r="E27897">
            <v>0</v>
          </cell>
        </row>
        <row r="27898">
          <cell r="A27898">
            <v>44331</v>
          </cell>
          <cell r="B27898">
            <v>135</v>
          </cell>
          <cell r="C27898">
            <v>231</v>
          </cell>
          <cell r="D27898">
            <v>2021</v>
          </cell>
          <cell r="E27898">
            <v>0</v>
          </cell>
        </row>
        <row r="27899">
          <cell r="A27899">
            <v>44332</v>
          </cell>
          <cell r="B27899">
            <v>136</v>
          </cell>
          <cell r="C27899">
            <v>230</v>
          </cell>
          <cell r="D27899">
            <v>2021</v>
          </cell>
          <cell r="E27899">
            <v>0</v>
          </cell>
        </row>
        <row r="27900">
          <cell r="A27900">
            <v>44333</v>
          </cell>
          <cell r="B27900">
            <v>137</v>
          </cell>
          <cell r="C27900">
            <v>229</v>
          </cell>
          <cell r="D27900">
            <v>2021</v>
          </cell>
          <cell r="E27900">
            <v>0</v>
          </cell>
        </row>
        <row r="27901">
          <cell r="A27901">
            <v>44334</v>
          </cell>
          <cell r="B27901">
            <v>138</v>
          </cell>
          <cell r="C27901">
            <v>228</v>
          </cell>
          <cell r="D27901">
            <v>2021</v>
          </cell>
          <cell r="E27901">
            <v>0</v>
          </cell>
        </row>
        <row r="27902">
          <cell r="A27902">
            <v>44335</v>
          </cell>
          <cell r="B27902">
            <v>139</v>
          </cell>
          <cell r="C27902">
            <v>227</v>
          </cell>
          <cell r="D27902">
            <v>2021</v>
          </cell>
          <cell r="E27902">
            <v>0</v>
          </cell>
        </row>
        <row r="27903">
          <cell r="A27903">
            <v>44336</v>
          </cell>
          <cell r="B27903">
            <v>140</v>
          </cell>
          <cell r="C27903">
            <v>226</v>
          </cell>
          <cell r="D27903">
            <v>2021</v>
          </cell>
          <cell r="E27903">
            <v>0</v>
          </cell>
        </row>
        <row r="27904">
          <cell r="A27904">
            <v>44337</v>
          </cell>
          <cell r="B27904">
            <v>141</v>
          </cell>
          <cell r="C27904">
            <v>225</v>
          </cell>
          <cell r="D27904">
            <v>2021</v>
          </cell>
          <cell r="E27904">
            <v>0</v>
          </cell>
        </row>
        <row r="27905">
          <cell r="A27905">
            <v>44338</v>
          </cell>
          <cell r="B27905">
            <v>142</v>
          </cell>
          <cell r="C27905">
            <v>224</v>
          </cell>
          <cell r="D27905">
            <v>2021</v>
          </cell>
          <cell r="E27905">
            <v>0</v>
          </cell>
        </row>
        <row r="27906">
          <cell r="A27906">
            <v>44339</v>
          </cell>
          <cell r="B27906">
            <v>143</v>
          </cell>
          <cell r="C27906">
            <v>223</v>
          </cell>
          <cell r="D27906">
            <v>2021</v>
          </cell>
          <cell r="E27906">
            <v>0</v>
          </cell>
        </row>
        <row r="27907">
          <cell r="A27907">
            <v>44340</v>
          </cell>
          <cell r="B27907">
            <v>144</v>
          </cell>
          <cell r="C27907">
            <v>222</v>
          </cell>
          <cell r="D27907">
            <v>2021</v>
          </cell>
          <cell r="E27907">
            <v>0</v>
          </cell>
        </row>
        <row r="27908">
          <cell r="A27908">
            <v>44341</v>
          </cell>
          <cell r="B27908">
            <v>145</v>
          </cell>
          <cell r="C27908">
            <v>221</v>
          </cell>
          <cell r="D27908">
            <v>2021</v>
          </cell>
          <cell r="E27908">
            <v>0</v>
          </cell>
        </row>
        <row r="27909">
          <cell r="A27909">
            <v>44342</v>
          </cell>
          <cell r="B27909">
            <v>146</v>
          </cell>
          <cell r="C27909">
            <v>220</v>
          </cell>
          <cell r="D27909">
            <v>2021</v>
          </cell>
          <cell r="E27909">
            <v>0</v>
          </cell>
        </row>
        <row r="27910">
          <cell r="A27910">
            <v>44343</v>
          </cell>
          <cell r="B27910">
            <v>147</v>
          </cell>
          <cell r="C27910">
            <v>219</v>
          </cell>
          <cell r="D27910">
            <v>2021</v>
          </cell>
          <cell r="E27910">
            <v>0</v>
          </cell>
        </row>
        <row r="27911">
          <cell r="A27911">
            <v>44344</v>
          </cell>
          <cell r="B27911">
            <v>148</v>
          </cell>
          <cell r="C27911">
            <v>218</v>
          </cell>
          <cell r="D27911">
            <v>2021</v>
          </cell>
          <cell r="E27911">
            <v>0</v>
          </cell>
        </row>
        <row r="27912">
          <cell r="A27912">
            <v>44345</v>
          </cell>
          <cell r="B27912">
            <v>149</v>
          </cell>
          <cell r="C27912">
            <v>217</v>
          </cell>
          <cell r="D27912">
            <v>2021</v>
          </cell>
          <cell r="E27912">
            <v>0</v>
          </cell>
        </row>
        <row r="27913">
          <cell r="A27913">
            <v>44346</v>
          </cell>
          <cell r="B27913">
            <v>150</v>
          </cell>
          <cell r="C27913">
            <v>216</v>
          </cell>
          <cell r="D27913">
            <v>2021</v>
          </cell>
          <cell r="E27913">
            <v>0</v>
          </cell>
        </row>
        <row r="27914">
          <cell r="A27914">
            <v>44347</v>
          </cell>
          <cell r="B27914">
            <v>151</v>
          </cell>
          <cell r="C27914">
            <v>215</v>
          </cell>
          <cell r="D27914">
            <v>2021</v>
          </cell>
          <cell r="E27914">
            <v>0</v>
          </cell>
        </row>
        <row r="27915">
          <cell r="A27915">
            <v>44348</v>
          </cell>
          <cell r="B27915">
            <v>152</v>
          </cell>
          <cell r="C27915">
            <v>214</v>
          </cell>
          <cell r="D27915">
            <v>2021</v>
          </cell>
          <cell r="E27915">
            <v>0</v>
          </cell>
        </row>
        <row r="27916">
          <cell r="A27916">
            <v>44349</v>
          </cell>
          <cell r="B27916">
            <v>153</v>
          </cell>
          <cell r="C27916">
            <v>213</v>
          </cell>
          <cell r="D27916">
            <v>2021</v>
          </cell>
          <cell r="E27916">
            <v>0</v>
          </cell>
        </row>
        <row r="27917">
          <cell r="A27917">
            <v>44350</v>
          </cell>
          <cell r="B27917">
            <v>154</v>
          </cell>
          <cell r="C27917">
            <v>212</v>
          </cell>
          <cell r="D27917">
            <v>2021</v>
          </cell>
          <cell r="E27917">
            <v>0</v>
          </cell>
        </row>
        <row r="27918">
          <cell r="A27918">
            <v>44351</v>
          </cell>
          <cell r="B27918">
            <v>155</v>
          </cell>
          <cell r="C27918">
            <v>211</v>
          </cell>
          <cell r="D27918">
            <v>2021</v>
          </cell>
          <cell r="E27918">
            <v>0</v>
          </cell>
        </row>
        <row r="27919">
          <cell r="A27919">
            <v>44352</v>
          </cell>
          <cell r="B27919">
            <v>156</v>
          </cell>
          <cell r="C27919">
            <v>210</v>
          </cell>
          <cell r="D27919">
            <v>2021</v>
          </cell>
          <cell r="E27919">
            <v>0</v>
          </cell>
        </row>
        <row r="27920">
          <cell r="A27920">
            <v>44353</v>
          </cell>
          <cell r="B27920">
            <v>157</v>
          </cell>
          <cell r="C27920">
            <v>209</v>
          </cell>
          <cell r="D27920">
            <v>2021</v>
          </cell>
          <cell r="E27920">
            <v>0</v>
          </cell>
        </row>
        <row r="27921">
          <cell r="A27921">
            <v>44354</v>
          </cell>
          <cell r="B27921">
            <v>158</v>
          </cell>
          <cell r="C27921">
            <v>208</v>
          </cell>
          <cell r="D27921">
            <v>2021</v>
          </cell>
          <cell r="E27921">
            <v>0</v>
          </cell>
        </row>
        <row r="27922">
          <cell r="A27922">
            <v>44355</v>
          </cell>
          <cell r="B27922">
            <v>159</v>
          </cell>
          <cell r="C27922">
            <v>207</v>
          </cell>
          <cell r="D27922">
            <v>2021</v>
          </cell>
          <cell r="E27922">
            <v>0</v>
          </cell>
        </row>
        <row r="27923">
          <cell r="A27923">
            <v>44356</v>
          </cell>
          <cell r="B27923">
            <v>160</v>
          </cell>
          <cell r="C27923">
            <v>206</v>
          </cell>
          <cell r="D27923">
            <v>2021</v>
          </cell>
          <cell r="E27923">
            <v>0</v>
          </cell>
        </row>
        <row r="27924">
          <cell r="A27924">
            <v>44357</v>
          </cell>
          <cell r="B27924">
            <v>161</v>
          </cell>
          <cell r="C27924">
            <v>205</v>
          </cell>
          <cell r="D27924">
            <v>2021</v>
          </cell>
          <cell r="E27924">
            <v>0</v>
          </cell>
        </row>
        <row r="27925">
          <cell r="A27925">
            <v>44358</v>
          </cell>
          <cell r="B27925">
            <v>162</v>
          </cell>
          <cell r="C27925">
            <v>204</v>
          </cell>
          <cell r="D27925">
            <v>2021</v>
          </cell>
          <cell r="E27925">
            <v>0</v>
          </cell>
        </row>
        <row r="27926">
          <cell r="A27926">
            <v>44359</v>
          </cell>
          <cell r="B27926">
            <v>163</v>
          </cell>
          <cell r="C27926">
            <v>203</v>
          </cell>
          <cell r="D27926">
            <v>2021</v>
          </cell>
          <cell r="E27926">
            <v>0</v>
          </cell>
        </row>
        <row r="27927">
          <cell r="A27927">
            <v>44360</v>
          </cell>
          <cell r="B27927">
            <v>164</v>
          </cell>
          <cell r="C27927">
            <v>202</v>
          </cell>
          <cell r="D27927">
            <v>2021</v>
          </cell>
          <cell r="E27927">
            <v>0</v>
          </cell>
        </row>
        <row r="27928">
          <cell r="A27928">
            <v>44361</v>
          </cell>
          <cell r="B27928">
            <v>165</v>
          </cell>
          <cell r="C27928">
            <v>201</v>
          </cell>
          <cell r="D27928">
            <v>2021</v>
          </cell>
          <cell r="E27928">
            <v>0</v>
          </cell>
        </row>
        <row r="27929">
          <cell r="A27929">
            <v>44362</v>
          </cell>
          <cell r="B27929">
            <v>166</v>
          </cell>
          <cell r="C27929">
            <v>200</v>
          </cell>
          <cell r="D27929">
            <v>2021</v>
          </cell>
          <cell r="E27929">
            <v>0</v>
          </cell>
        </row>
        <row r="27930">
          <cell r="A27930">
            <v>44363</v>
          </cell>
          <cell r="B27930">
            <v>167</v>
          </cell>
          <cell r="C27930">
            <v>199</v>
          </cell>
          <cell r="D27930">
            <v>2021</v>
          </cell>
          <cell r="E27930">
            <v>0</v>
          </cell>
        </row>
        <row r="27931">
          <cell r="A27931">
            <v>44364</v>
          </cell>
          <cell r="B27931">
            <v>168</v>
          </cell>
          <cell r="C27931">
            <v>198</v>
          </cell>
          <cell r="D27931">
            <v>2021</v>
          </cell>
          <cell r="E27931">
            <v>0</v>
          </cell>
        </row>
        <row r="27932">
          <cell r="A27932">
            <v>44365</v>
          </cell>
          <cell r="B27932">
            <v>169</v>
          </cell>
          <cell r="C27932">
            <v>197</v>
          </cell>
          <cell r="D27932">
            <v>2021</v>
          </cell>
          <cell r="E27932">
            <v>0</v>
          </cell>
        </row>
        <row r="27933">
          <cell r="A27933">
            <v>44366</v>
          </cell>
          <cell r="B27933">
            <v>170</v>
          </cell>
          <cell r="C27933">
            <v>196</v>
          </cell>
          <cell r="D27933">
            <v>2021</v>
          </cell>
          <cell r="E27933">
            <v>0</v>
          </cell>
        </row>
        <row r="27934">
          <cell r="A27934">
            <v>44367</v>
          </cell>
          <cell r="B27934">
            <v>171</v>
          </cell>
          <cell r="C27934">
            <v>195</v>
          </cell>
          <cell r="D27934">
            <v>2021</v>
          </cell>
          <cell r="E27934">
            <v>0</v>
          </cell>
        </row>
        <row r="27935">
          <cell r="A27935">
            <v>44368</v>
          </cell>
          <cell r="B27935">
            <v>172</v>
          </cell>
          <cell r="C27935">
            <v>194</v>
          </cell>
          <cell r="D27935">
            <v>2021</v>
          </cell>
          <cell r="E27935">
            <v>0</v>
          </cell>
        </row>
        <row r="27936">
          <cell r="A27936">
            <v>44369</v>
          </cell>
          <cell r="B27936">
            <v>173</v>
          </cell>
          <cell r="C27936">
            <v>193</v>
          </cell>
          <cell r="D27936">
            <v>2021</v>
          </cell>
          <cell r="E27936">
            <v>0</v>
          </cell>
        </row>
        <row r="27937">
          <cell r="A27937">
            <v>44370</v>
          </cell>
          <cell r="B27937">
            <v>174</v>
          </cell>
          <cell r="C27937">
            <v>192</v>
          </cell>
          <cell r="D27937">
            <v>2021</v>
          </cell>
          <cell r="E27937">
            <v>0</v>
          </cell>
        </row>
        <row r="27938">
          <cell r="A27938">
            <v>44371</v>
          </cell>
          <cell r="B27938">
            <v>175</v>
          </cell>
          <cell r="C27938">
            <v>191</v>
          </cell>
          <cell r="D27938">
            <v>2021</v>
          </cell>
          <cell r="E27938">
            <v>0</v>
          </cell>
        </row>
        <row r="27939">
          <cell r="A27939">
            <v>44372</v>
          </cell>
          <cell r="B27939">
            <v>176</v>
          </cell>
          <cell r="C27939">
            <v>190</v>
          </cell>
          <cell r="D27939">
            <v>2021</v>
          </cell>
          <cell r="E27939">
            <v>0</v>
          </cell>
        </row>
        <row r="27940">
          <cell r="A27940">
            <v>44373</v>
          </cell>
          <cell r="B27940">
            <v>177</v>
          </cell>
          <cell r="C27940">
            <v>189</v>
          </cell>
          <cell r="D27940">
            <v>2021</v>
          </cell>
          <cell r="E27940">
            <v>0</v>
          </cell>
        </row>
        <row r="27941">
          <cell r="A27941">
            <v>44374</v>
          </cell>
          <cell r="B27941">
            <v>178</v>
          </cell>
          <cell r="C27941">
            <v>188</v>
          </cell>
          <cell r="D27941">
            <v>2021</v>
          </cell>
          <cell r="E27941">
            <v>0</v>
          </cell>
        </row>
        <row r="27942">
          <cell r="A27942">
            <v>44375</v>
          </cell>
          <cell r="B27942">
            <v>179</v>
          </cell>
          <cell r="C27942">
            <v>187</v>
          </cell>
          <cell r="D27942">
            <v>2021</v>
          </cell>
          <cell r="E27942">
            <v>0</v>
          </cell>
        </row>
        <row r="27943">
          <cell r="A27943">
            <v>44376</v>
          </cell>
          <cell r="B27943">
            <v>180</v>
          </cell>
          <cell r="C27943">
            <v>186</v>
          </cell>
          <cell r="D27943">
            <v>2021</v>
          </cell>
          <cell r="E27943">
            <v>0</v>
          </cell>
        </row>
        <row r="27944">
          <cell r="A27944">
            <v>44377</v>
          </cell>
          <cell r="B27944">
            <v>181</v>
          </cell>
          <cell r="C27944">
            <v>185</v>
          </cell>
          <cell r="D27944">
            <v>2021</v>
          </cell>
          <cell r="E27944">
            <v>0</v>
          </cell>
        </row>
        <row r="27945">
          <cell r="A27945">
            <v>44378</v>
          </cell>
          <cell r="B27945">
            <v>182</v>
          </cell>
          <cell r="C27945">
            <v>184</v>
          </cell>
          <cell r="D27945">
            <v>2021</v>
          </cell>
          <cell r="E27945">
            <v>0</v>
          </cell>
        </row>
        <row r="27946">
          <cell r="A27946">
            <v>44379</v>
          </cell>
          <cell r="B27946">
            <v>183</v>
          </cell>
          <cell r="C27946">
            <v>183</v>
          </cell>
          <cell r="D27946">
            <v>2021</v>
          </cell>
          <cell r="E27946">
            <v>0</v>
          </cell>
        </row>
        <row r="27947">
          <cell r="A27947">
            <v>44380</v>
          </cell>
          <cell r="B27947">
            <v>184</v>
          </cell>
          <cell r="C27947">
            <v>182</v>
          </cell>
          <cell r="D27947">
            <v>2021</v>
          </cell>
          <cell r="E27947">
            <v>0</v>
          </cell>
        </row>
        <row r="27948">
          <cell r="A27948">
            <v>44381</v>
          </cell>
          <cell r="B27948">
            <v>185</v>
          </cell>
          <cell r="C27948">
            <v>181</v>
          </cell>
          <cell r="D27948">
            <v>2021</v>
          </cell>
          <cell r="E27948">
            <v>0</v>
          </cell>
        </row>
        <row r="27949">
          <cell r="A27949">
            <v>44382</v>
          </cell>
          <cell r="B27949">
            <v>186</v>
          </cell>
          <cell r="C27949">
            <v>180</v>
          </cell>
          <cell r="D27949">
            <v>2021</v>
          </cell>
          <cell r="E27949">
            <v>0</v>
          </cell>
        </row>
        <row r="27950">
          <cell r="A27950">
            <v>44383</v>
          </cell>
          <cell r="B27950">
            <v>187</v>
          </cell>
          <cell r="C27950">
            <v>179</v>
          </cell>
          <cell r="D27950">
            <v>2021</v>
          </cell>
          <cell r="E27950">
            <v>0</v>
          </cell>
        </row>
        <row r="27951">
          <cell r="A27951">
            <v>44384</v>
          </cell>
          <cell r="B27951">
            <v>188</v>
          </cell>
          <cell r="C27951">
            <v>178</v>
          </cell>
          <cell r="D27951">
            <v>2021</v>
          </cell>
          <cell r="E27951">
            <v>0</v>
          </cell>
        </row>
        <row r="27952">
          <cell r="A27952">
            <v>44385</v>
          </cell>
          <cell r="B27952">
            <v>189</v>
          </cell>
          <cell r="C27952">
            <v>177</v>
          </cell>
          <cell r="D27952">
            <v>2021</v>
          </cell>
          <cell r="E27952">
            <v>0</v>
          </cell>
        </row>
        <row r="27953">
          <cell r="A27953">
            <v>44386</v>
          </cell>
          <cell r="B27953">
            <v>190</v>
          </cell>
          <cell r="C27953">
            <v>176</v>
          </cell>
          <cell r="D27953">
            <v>2021</v>
          </cell>
          <cell r="E27953">
            <v>0</v>
          </cell>
        </row>
        <row r="27954">
          <cell r="A27954">
            <v>44387</v>
          </cell>
          <cell r="B27954">
            <v>191</v>
          </cell>
          <cell r="C27954">
            <v>175</v>
          </cell>
          <cell r="D27954">
            <v>2021</v>
          </cell>
          <cell r="E27954">
            <v>0</v>
          </cell>
        </row>
        <row r="27955">
          <cell r="A27955">
            <v>44388</v>
          </cell>
          <cell r="B27955">
            <v>192</v>
          </cell>
          <cell r="C27955">
            <v>174</v>
          </cell>
          <cell r="D27955">
            <v>2021</v>
          </cell>
          <cell r="E27955">
            <v>0</v>
          </cell>
        </row>
        <row r="27956">
          <cell r="A27956">
            <v>44389</v>
          </cell>
          <cell r="B27956">
            <v>193</v>
          </cell>
          <cell r="C27956">
            <v>173</v>
          </cell>
          <cell r="D27956">
            <v>2021</v>
          </cell>
          <cell r="E27956">
            <v>0</v>
          </cell>
        </row>
        <row r="27957">
          <cell r="A27957">
            <v>44390</v>
          </cell>
          <cell r="B27957">
            <v>194</v>
          </cell>
          <cell r="C27957">
            <v>172</v>
          </cell>
          <cell r="D27957">
            <v>2021</v>
          </cell>
          <cell r="E27957">
            <v>0</v>
          </cell>
        </row>
        <row r="27958">
          <cell r="A27958">
            <v>44391</v>
          </cell>
          <cell r="B27958">
            <v>195</v>
          </cell>
          <cell r="C27958">
            <v>171</v>
          </cell>
          <cell r="D27958">
            <v>2021</v>
          </cell>
          <cell r="E27958">
            <v>0</v>
          </cell>
        </row>
        <row r="27959">
          <cell r="A27959">
            <v>44392</v>
          </cell>
          <cell r="B27959">
            <v>196</v>
          </cell>
          <cell r="C27959">
            <v>170</v>
          </cell>
          <cell r="D27959">
            <v>2021</v>
          </cell>
          <cell r="E27959">
            <v>0</v>
          </cell>
        </row>
        <row r="27960">
          <cell r="A27960">
            <v>44393</v>
          </cell>
          <cell r="B27960">
            <v>197</v>
          </cell>
          <cell r="C27960">
            <v>169</v>
          </cell>
          <cell r="D27960">
            <v>2021</v>
          </cell>
          <cell r="E27960">
            <v>0</v>
          </cell>
        </row>
        <row r="27961">
          <cell r="A27961">
            <v>44394</v>
          </cell>
          <cell r="B27961">
            <v>198</v>
          </cell>
          <cell r="C27961">
            <v>168</v>
          </cell>
          <cell r="D27961">
            <v>2021</v>
          </cell>
          <cell r="E27961">
            <v>0</v>
          </cell>
        </row>
        <row r="27962">
          <cell r="A27962">
            <v>44395</v>
          </cell>
          <cell r="B27962">
            <v>199</v>
          </cell>
          <cell r="C27962">
            <v>167</v>
          </cell>
          <cell r="D27962">
            <v>2021</v>
          </cell>
          <cell r="E27962">
            <v>0</v>
          </cell>
        </row>
        <row r="27963">
          <cell r="A27963">
            <v>44396</v>
          </cell>
          <cell r="B27963">
            <v>200</v>
          </cell>
          <cell r="C27963">
            <v>166</v>
          </cell>
          <cell r="D27963">
            <v>2021</v>
          </cell>
          <cell r="E27963">
            <v>0</v>
          </cell>
        </row>
        <row r="27964">
          <cell r="A27964">
            <v>44397</v>
          </cell>
          <cell r="B27964">
            <v>201</v>
          </cell>
          <cell r="C27964">
            <v>165</v>
          </cell>
          <cell r="D27964">
            <v>2021</v>
          </cell>
          <cell r="E27964">
            <v>0</v>
          </cell>
        </row>
        <row r="27965">
          <cell r="A27965">
            <v>44398</v>
          </cell>
          <cell r="B27965">
            <v>202</v>
          </cell>
          <cell r="C27965">
            <v>164</v>
          </cell>
          <cell r="D27965">
            <v>2021</v>
          </cell>
          <cell r="E27965">
            <v>0</v>
          </cell>
        </row>
        <row r="27966">
          <cell r="A27966">
            <v>44399</v>
          </cell>
          <cell r="B27966">
            <v>203</v>
          </cell>
          <cell r="C27966">
            <v>163</v>
          </cell>
          <cell r="D27966">
            <v>2021</v>
          </cell>
          <cell r="E27966">
            <v>0</v>
          </cell>
        </row>
        <row r="27967">
          <cell r="A27967">
            <v>44400</v>
          </cell>
          <cell r="B27967">
            <v>204</v>
          </cell>
          <cell r="C27967">
            <v>162</v>
          </cell>
          <cell r="D27967">
            <v>2021</v>
          </cell>
          <cell r="E27967">
            <v>0</v>
          </cell>
        </row>
        <row r="27968">
          <cell r="A27968">
            <v>44401</v>
          </cell>
          <cell r="B27968">
            <v>205</v>
          </cell>
          <cell r="C27968">
            <v>161</v>
          </cell>
          <cell r="D27968">
            <v>2021</v>
          </cell>
          <cell r="E27968">
            <v>0</v>
          </cell>
        </row>
        <row r="27969">
          <cell r="A27969">
            <v>44402</v>
          </cell>
          <cell r="B27969">
            <v>206</v>
          </cell>
          <cell r="C27969">
            <v>160</v>
          </cell>
          <cell r="D27969">
            <v>2021</v>
          </cell>
          <cell r="E27969">
            <v>0</v>
          </cell>
        </row>
        <row r="27970">
          <cell r="A27970">
            <v>44403</v>
          </cell>
          <cell r="B27970">
            <v>207</v>
          </cell>
          <cell r="C27970">
            <v>159</v>
          </cell>
          <cell r="D27970">
            <v>2021</v>
          </cell>
          <cell r="E27970">
            <v>0</v>
          </cell>
        </row>
        <row r="27971">
          <cell r="A27971">
            <v>44404</v>
          </cell>
          <cell r="B27971">
            <v>208</v>
          </cell>
          <cell r="C27971">
            <v>158</v>
          </cell>
          <cell r="D27971">
            <v>2021</v>
          </cell>
          <cell r="E27971">
            <v>0</v>
          </cell>
        </row>
        <row r="27972">
          <cell r="A27972">
            <v>44405</v>
          </cell>
          <cell r="B27972">
            <v>209</v>
          </cell>
          <cell r="C27972">
            <v>157</v>
          </cell>
          <cell r="D27972">
            <v>2021</v>
          </cell>
          <cell r="E27972">
            <v>0</v>
          </cell>
        </row>
        <row r="27973">
          <cell r="A27973">
            <v>44406</v>
          </cell>
          <cell r="B27973">
            <v>210</v>
          </cell>
          <cell r="C27973">
            <v>156</v>
          </cell>
          <cell r="D27973">
            <v>2021</v>
          </cell>
          <cell r="E27973">
            <v>0</v>
          </cell>
        </row>
        <row r="27974">
          <cell r="A27974">
            <v>44407</v>
          </cell>
          <cell r="B27974">
            <v>211</v>
          </cell>
          <cell r="C27974">
            <v>155</v>
          </cell>
          <cell r="D27974">
            <v>2021</v>
          </cell>
          <cell r="E27974">
            <v>0</v>
          </cell>
        </row>
        <row r="27975">
          <cell r="A27975">
            <v>44408</v>
          </cell>
          <cell r="B27975">
            <v>212</v>
          </cell>
          <cell r="C27975">
            <v>154</v>
          </cell>
          <cell r="D27975">
            <v>2021</v>
          </cell>
          <cell r="E27975">
            <v>0</v>
          </cell>
        </row>
        <row r="27976">
          <cell r="A27976">
            <v>44409</v>
          </cell>
          <cell r="B27976">
            <v>213</v>
          </cell>
          <cell r="C27976">
            <v>153</v>
          </cell>
          <cell r="D27976">
            <v>2021</v>
          </cell>
          <cell r="E27976">
            <v>0</v>
          </cell>
        </row>
        <row r="27977">
          <cell r="A27977">
            <v>44410</v>
          </cell>
          <cell r="B27977">
            <v>214</v>
          </cell>
          <cell r="C27977">
            <v>152</v>
          </cell>
          <cell r="D27977">
            <v>2021</v>
          </cell>
          <cell r="E27977">
            <v>0</v>
          </cell>
        </row>
        <row r="27978">
          <cell r="A27978">
            <v>44411</v>
          </cell>
          <cell r="B27978">
            <v>215</v>
          </cell>
          <cell r="C27978">
            <v>151</v>
          </cell>
          <cell r="D27978">
            <v>2021</v>
          </cell>
          <cell r="E27978">
            <v>0</v>
          </cell>
        </row>
        <row r="27979">
          <cell r="A27979">
            <v>44412</v>
          </cell>
          <cell r="B27979">
            <v>216</v>
          </cell>
          <cell r="C27979">
            <v>150</v>
          </cell>
          <cell r="D27979">
            <v>2021</v>
          </cell>
          <cell r="E27979">
            <v>0</v>
          </cell>
        </row>
        <row r="27980">
          <cell r="A27980">
            <v>44413</v>
          </cell>
          <cell r="B27980">
            <v>217</v>
          </cell>
          <cell r="C27980">
            <v>149</v>
          </cell>
          <cell r="D27980">
            <v>2021</v>
          </cell>
          <cell r="E27980">
            <v>0</v>
          </cell>
        </row>
        <row r="27981">
          <cell r="A27981">
            <v>44414</v>
          </cell>
          <cell r="B27981">
            <v>218</v>
          </cell>
          <cell r="C27981">
            <v>148</v>
          </cell>
          <cell r="D27981">
            <v>2021</v>
          </cell>
          <cell r="E27981">
            <v>0</v>
          </cell>
        </row>
        <row r="27982">
          <cell r="A27982">
            <v>44415</v>
          </cell>
          <cell r="B27982">
            <v>219</v>
          </cell>
          <cell r="C27982">
            <v>147</v>
          </cell>
          <cell r="D27982">
            <v>2021</v>
          </cell>
          <cell r="E27982">
            <v>0</v>
          </cell>
        </row>
        <row r="27983">
          <cell r="A27983">
            <v>44416</v>
          </cell>
          <cell r="B27983">
            <v>220</v>
          </cell>
          <cell r="C27983">
            <v>146</v>
          </cell>
          <cell r="D27983">
            <v>2021</v>
          </cell>
          <cell r="E27983">
            <v>0</v>
          </cell>
        </row>
        <row r="27984">
          <cell r="A27984">
            <v>44417</v>
          </cell>
          <cell r="B27984">
            <v>221</v>
          </cell>
          <cell r="C27984">
            <v>145</v>
          </cell>
          <cell r="D27984">
            <v>2021</v>
          </cell>
          <cell r="E27984">
            <v>0</v>
          </cell>
        </row>
        <row r="27985">
          <cell r="A27985">
            <v>44418</v>
          </cell>
          <cell r="B27985">
            <v>222</v>
          </cell>
          <cell r="C27985">
            <v>144</v>
          </cell>
          <cell r="D27985">
            <v>2021</v>
          </cell>
          <cell r="E27985">
            <v>0</v>
          </cell>
        </row>
        <row r="27986">
          <cell r="A27986">
            <v>44419</v>
          </cell>
          <cell r="B27986">
            <v>223</v>
          </cell>
          <cell r="C27986">
            <v>143</v>
          </cell>
          <cell r="D27986">
            <v>2021</v>
          </cell>
          <cell r="E27986">
            <v>0</v>
          </cell>
        </row>
        <row r="27987">
          <cell r="A27987">
            <v>44420</v>
          </cell>
          <cell r="B27987">
            <v>224</v>
          </cell>
          <cell r="C27987">
            <v>142</v>
          </cell>
          <cell r="D27987">
            <v>2021</v>
          </cell>
          <cell r="E27987">
            <v>0</v>
          </cell>
        </row>
        <row r="27988">
          <cell r="A27988">
            <v>44421</v>
          </cell>
          <cell r="B27988">
            <v>225</v>
          </cell>
          <cell r="C27988">
            <v>141</v>
          </cell>
          <cell r="D27988">
            <v>2021</v>
          </cell>
          <cell r="E27988">
            <v>0</v>
          </cell>
        </row>
        <row r="27989">
          <cell r="A27989">
            <v>44422</v>
          </cell>
          <cell r="B27989">
            <v>226</v>
          </cell>
          <cell r="C27989">
            <v>140</v>
          </cell>
          <cell r="D27989">
            <v>2021</v>
          </cell>
          <cell r="E27989">
            <v>0</v>
          </cell>
        </row>
        <row r="27990">
          <cell r="A27990">
            <v>44423</v>
          </cell>
          <cell r="B27990">
            <v>227</v>
          </cell>
          <cell r="C27990">
            <v>139</v>
          </cell>
          <cell r="D27990">
            <v>2021</v>
          </cell>
          <cell r="E27990">
            <v>0</v>
          </cell>
        </row>
        <row r="27991">
          <cell r="A27991">
            <v>44424</v>
          </cell>
          <cell r="B27991">
            <v>228</v>
          </cell>
          <cell r="C27991">
            <v>138</v>
          </cell>
          <cell r="D27991">
            <v>2021</v>
          </cell>
          <cell r="E27991">
            <v>0</v>
          </cell>
        </row>
        <row r="27992">
          <cell r="A27992">
            <v>44425</v>
          </cell>
          <cell r="B27992">
            <v>229</v>
          </cell>
          <cell r="C27992">
            <v>137</v>
          </cell>
          <cell r="D27992">
            <v>2021</v>
          </cell>
          <cell r="E27992">
            <v>0</v>
          </cell>
        </row>
        <row r="27993">
          <cell r="A27993">
            <v>44426</v>
          </cell>
          <cell r="B27993">
            <v>230</v>
          </cell>
          <cell r="C27993">
            <v>136</v>
          </cell>
          <cell r="D27993">
            <v>2021</v>
          </cell>
          <cell r="E27993">
            <v>0</v>
          </cell>
        </row>
        <row r="27994">
          <cell r="A27994">
            <v>44427</v>
          </cell>
          <cell r="B27994">
            <v>231</v>
          </cell>
          <cell r="C27994">
            <v>135</v>
          </cell>
          <cell r="D27994">
            <v>2021</v>
          </cell>
          <cell r="E27994">
            <v>0</v>
          </cell>
        </row>
        <row r="27995">
          <cell r="A27995">
            <v>44428</v>
          </cell>
          <cell r="B27995">
            <v>232</v>
          </cell>
          <cell r="C27995">
            <v>134</v>
          </cell>
          <cell r="D27995">
            <v>2021</v>
          </cell>
          <cell r="E27995">
            <v>0</v>
          </cell>
        </row>
        <row r="27996">
          <cell r="A27996">
            <v>44429</v>
          </cell>
          <cell r="B27996">
            <v>233</v>
          </cell>
          <cell r="C27996">
            <v>133</v>
          </cell>
          <cell r="D27996">
            <v>2021</v>
          </cell>
          <cell r="E27996">
            <v>0</v>
          </cell>
        </row>
        <row r="27997">
          <cell r="A27997">
            <v>44430</v>
          </cell>
          <cell r="B27997">
            <v>234</v>
          </cell>
          <cell r="C27997">
            <v>132</v>
          </cell>
          <cell r="D27997">
            <v>2021</v>
          </cell>
          <cell r="E27997">
            <v>0</v>
          </cell>
        </row>
        <row r="27998">
          <cell r="A27998">
            <v>44431</v>
          </cell>
          <cell r="B27998">
            <v>235</v>
          </cell>
          <cell r="C27998">
            <v>131</v>
          </cell>
          <cell r="D27998">
            <v>2021</v>
          </cell>
          <cell r="E27998">
            <v>0</v>
          </cell>
        </row>
        <row r="27999">
          <cell r="A27999">
            <v>44432</v>
          </cell>
          <cell r="B27999">
            <v>236</v>
          </cell>
          <cell r="C27999">
            <v>130</v>
          </cell>
          <cell r="D27999">
            <v>2021</v>
          </cell>
          <cell r="E27999">
            <v>0</v>
          </cell>
        </row>
        <row r="28000">
          <cell r="A28000">
            <v>44433</v>
          </cell>
          <cell r="B28000">
            <v>237</v>
          </cell>
          <cell r="C28000">
            <v>129</v>
          </cell>
          <cell r="D28000">
            <v>2021</v>
          </cell>
          <cell r="E28000">
            <v>0</v>
          </cell>
        </row>
        <row r="28001">
          <cell r="A28001">
            <v>44434</v>
          </cell>
          <cell r="B28001">
            <v>238</v>
          </cell>
          <cell r="C28001">
            <v>128</v>
          </cell>
          <cell r="D28001">
            <v>2021</v>
          </cell>
          <cell r="E28001">
            <v>0</v>
          </cell>
        </row>
        <row r="28002">
          <cell r="A28002">
            <v>44435</v>
          </cell>
          <cell r="B28002">
            <v>239</v>
          </cell>
          <cell r="C28002">
            <v>127</v>
          </cell>
          <cell r="D28002">
            <v>2021</v>
          </cell>
          <cell r="E28002">
            <v>0</v>
          </cell>
        </row>
        <row r="28003">
          <cell r="A28003">
            <v>44436</v>
          </cell>
          <cell r="B28003">
            <v>240</v>
          </cell>
          <cell r="C28003">
            <v>126</v>
          </cell>
          <cell r="D28003">
            <v>2021</v>
          </cell>
          <cell r="E28003">
            <v>0</v>
          </cell>
        </row>
        <row r="28004">
          <cell r="A28004">
            <v>44437</v>
          </cell>
          <cell r="B28004">
            <v>241</v>
          </cell>
          <cell r="C28004">
            <v>125</v>
          </cell>
          <cell r="D28004">
            <v>2021</v>
          </cell>
          <cell r="E28004">
            <v>0</v>
          </cell>
        </row>
        <row r="28005">
          <cell r="A28005">
            <v>44438</v>
          </cell>
          <cell r="B28005">
            <v>242</v>
          </cell>
          <cell r="C28005">
            <v>124</v>
          </cell>
          <cell r="D28005">
            <v>2021</v>
          </cell>
          <cell r="E28005">
            <v>0</v>
          </cell>
        </row>
        <row r="28006">
          <cell r="A28006">
            <v>44439</v>
          </cell>
          <cell r="B28006">
            <v>243</v>
          </cell>
          <cell r="C28006">
            <v>123</v>
          </cell>
          <cell r="D28006">
            <v>2021</v>
          </cell>
          <cell r="E28006">
            <v>0</v>
          </cell>
        </row>
        <row r="28007">
          <cell r="A28007">
            <v>44440</v>
          </cell>
          <cell r="B28007">
            <v>244</v>
          </cell>
          <cell r="C28007">
            <v>122</v>
          </cell>
          <cell r="D28007">
            <v>2021</v>
          </cell>
          <cell r="E28007">
            <v>0</v>
          </cell>
        </row>
        <row r="28008">
          <cell r="A28008">
            <v>44441</v>
          </cell>
          <cell r="B28008">
            <v>245</v>
          </cell>
          <cell r="C28008">
            <v>121</v>
          </cell>
          <cell r="D28008">
            <v>2021</v>
          </cell>
          <cell r="E28008">
            <v>0</v>
          </cell>
        </row>
        <row r="28009">
          <cell r="A28009">
            <v>44442</v>
          </cell>
          <cell r="B28009">
            <v>246</v>
          </cell>
          <cell r="C28009">
            <v>120</v>
          </cell>
          <cell r="D28009">
            <v>2021</v>
          </cell>
          <cell r="E28009">
            <v>0</v>
          </cell>
        </row>
        <row r="28010">
          <cell r="A28010">
            <v>44443</v>
          </cell>
          <cell r="B28010">
            <v>247</v>
          </cell>
          <cell r="C28010">
            <v>119</v>
          </cell>
          <cell r="D28010">
            <v>2021</v>
          </cell>
          <cell r="E28010">
            <v>0</v>
          </cell>
        </row>
        <row r="28011">
          <cell r="A28011">
            <v>44444</v>
          </cell>
          <cell r="B28011">
            <v>248</v>
          </cell>
          <cell r="C28011">
            <v>118</v>
          </cell>
          <cell r="D28011">
            <v>2021</v>
          </cell>
          <cell r="E28011">
            <v>0</v>
          </cell>
        </row>
        <row r="28012">
          <cell r="A28012">
            <v>44445</v>
          </cell>
          <cell r="B28012">
            <v>249</v>
          </cell>
          <cell r="C28012">
            <v>117</v>
          </cell>
          <cell r="D28012">
            <v>2021</v>
          </cell>
          <cell r="E28012">
            <v>0</v>
          </cell>
        </row>
        <row r="28013">
          <cell r="A28013">
            <v>44446</v>
          </cell>
          <cell r="B28013">
            <v>250</v>
          </cell>
          <cell r="C28013">
            <v>116</v>
          </cell>
          <cell r="D28013">
            <v>2021</v>
          </cell>
          <cell r="E28013">
            <v>0</v>
          </cell>
        </row>
        <row r="28014">
          <cell r="A28014">
            <v>44447</v>
          </cell>
          <cell r="B28014">
            <v>251</v>
          </cell>
          <cell r="C28014">
            <v>115</v>
          </cell>
          <cell r="D28014">
            <v>2021</v>
          </cell>
          <cell r="E28014">
            <v>0</v>
          </cell>
        </row>
        <row r="28015">
          <cell r="A28015">
            <v>44448</v>
          </cell>
          <cell r="B28015">
            <v>252</v>
          </cell>
          <cell r="C28015">
            <v>114</v>
          </cell>
          <cell r="D28015">
            <v>2021</v>
          </cell>
          <cell r="E28015">
            <v>0</v>
          </cell>
        </row>
        <row r="28016">
          <cell r="A28016">
            <v>44449</v>
          </cell>
          <cell r="B28016">
            <v>253</v>
          </cell>
          <cell r="C28016">
            <v>113</v>
          </cell>
          <cell r="D28016">
            <v>2021</v>
          </cell>
          <cell r="E28016">
            <v>0</v>
          </cell>
        </row>
        <row r="28017">
          <cell r="A28017">
            <v>44450</v>
          </cell>
          <cell r="B28017">
            <v>254</v>
          </cell>
          <cell r="C28017">
            <v>112</v>
          </cell>
          <cell r="D28017">
            <v>2021</v>
          </cell>
          <cell r="E28017">
            <v>0</v>
          </cell>
        </row>
        <row r="28018">
          <cell r="A28018">
            <v>44451</v>
          </cell>
          <cell r="B28018">
            <v>255</v>
          </cell>
          <cell r="C28018">
            <v>111</v>
          </cell>
          <cell r="D28018">
            <v>2021</v>
          </cell>
          <cell r="E28018">
            <v>0</v>
          </cell>
        </row>
        <row r="28019">
          <cell r="A28019">
            <v>44452</v>
          </cell>
          <cell r="B28019">
            <v>256</v>
          </cell>
          <cell r="C28019">
            <v>110</v>
          </cell>
          <cell r="D28019">
            <v>2021</v>
          </cell>
          <cell r="E28019">
            <v>0</v>
          </cell>
        </row>
        <row r="28020">
          <cell r="A28020">
            <v>44453</v>
          </cell>
          <cell r="B28020">
            <v>257</v>
          </cell>
          <cell r="C28020">
            <v>109</v>
          </cell>
          <cell r="D28020">
            <v>2021</v>
          </cell>
          <cell r="E28020">
            <v>0</v>
          </cell>
        </row>
        <row r="28021">
          <cell r="A28021">
            <v>44454</v>
          </cell>
          <cell r="B28021">
            <v>258</v>
          </cell>
          <cell r="C28021">
            <v>108</v>
          </cell>
          <cell r="D28021">
            <v>2021</v>
          </cell>
          <cell r="E28021">
            <v>0</v>
          </cell>
        </row>
        <row r="28022">
          <cell r="A28022">
            <v>44455</v>
          </cell>
          <cell r="B28022">
            <v>259</v>
          </cell>
          <cell r="C28022">
            <v>107</v>
          </cell>
          <cell r="D28022">
            <v>2021</v>
          </cell>
          <cell r="E28022">
            <v>0</v>
          </cell>
        </row>
        <row r="28023">
          <cell r="A28023">
            <v>44456</v>
          </cell>
          <cell r="B28023">
            <v>260</v>
          </cell>
          <cell r="C28023">
            <v>106</v>
          </cell>
          <cell r="D28023">
            <v>2021</v>
          </cell>
          <cell r="E28023">
            <v>0</v>
          </cell>
        </row>
        <row r="28024">
          <cell r="A28024">
            <v>44457</v>
          </cell>
          <cell r="B28024">
            <v>261</v>
          </cell>
          <cell r="C28024">
            <v>105</v>
          </cell>
          <cell r="D28024">
            <v>2021</v>
          </cell>
          <cell r="E28024">
            <v>0</v>
          </cell>
        </row>
        <row r="28025">
          <cell r="A28025">
            <v>44458</v>
          </cell>
          <cell r="B28025">
            <v>262</v>
          </cell>
          <cell r="C28025">
            <v>104</v>
          </cell>
          <cell r="D28025">
            <v>2021</v>
          </cell>
          <cell r="E28025">
            <v>0</v>
          </cell>
        </row>
        <row r="28026">
          <cell r="A28026">
            <v>44459</v>
          </cell>
          <cell r="B28026">
            <v>263</v>
          </cell>
          <cell r="C28026">
            <v>103</v>
          </cell>
          <cell r="D28026">
            <v>2021</v>
          </cell>
          <cell r="E28026">
            <v>0</v>
          </cell>
        </row>
        <row r="28027">
          <cell r="A28027">
            <v>44460</v>
          </cell>
          <cell r="B28027">
            <v>264</v>
          </cell>
          <cell r="C28027">
            <v>102</v>
          </cell>
          <cell r="D28027">
            <v>2021</v>
          </cell>
          <cell r="E28027">
            <v>0</v>
          </cell>
        </row>
        <row r="28028">
          <cell r="A28028">
            <v>44461</v>
          </cell>
          <cell r="B28028">
            <v>265</v>
          </cell>
          <cell r="C28028">
            <v>101</v>
          </cell>
          <cell r="D28028">
            <v>2021</v>
          </cell>
          <cell r="E28028">
            <v>0</v>
          </cell>
        </row>
        <row r="28029">
          <cell r="A28029">
            <v>44462</v>
          </cell>
          <cell r="B28029">
            <v>266</v>
          </cell>
          <cell r="C28029">
            <v>100</v>
          </cell>
          <cell r="D28029">
            <v>2021</v>
          </cell>
          <cell r="E28029">
            <v>0</v>
          </cell>
        </row>
        <row r="28030">
          <cell r="A28030">
            <v>44463</v>
          </cell>
          <cell r="B28030">
            <v>267</v>
          </cell>
          <cell r="C28030">
            <v>99</v>
          </cell>
          <cell r="D28030">
            <v>2021</v>
          </cell>
          <cell r="E28030">
            <v>0</v>
          </cell>
        </row>
        <row r="28031">
          <cell r="A28031">
            <v>44464</v>
          </cell>
          <cell r="B28031">
            <v>268</v>
          </cell>
          <cell r="C28031">
            <v>98</v>
          </cell>
          <cell r="D28031">
            <v>2021</v>
          </cell>
          <cell r="E28031">
            <v>0</v>
          </cell>
        </row>
        <row r="28032">
          <cell r="A28032">
            <v>44465</v>
          </cell>
          <cell r="B28032">
            <v>269</v>
          </cell>
          <cell r="C28032">
            <v>97</v>
          </cell>
          <cell r="D28032">
            <v>2021</v>
          </cell>
          <cell r="E28032">
            <v>0</v>
          </cell>
        </row>
        <row r="28033">
          <cell r="A28033">
            <v>44466</v>
          </cell>
          <cell r="B28033">
            <v>270</v>
          </cell>
          <cell r="C28033">
            <v>96</v>
          </cell>
          <cell r="D28033">
            <v>2021</v>
          </cell>
          <cell r="E28033">
            <v>0</v>
          </cell>
        </row>
        <row r="28034">
          <cell r="A28034">
            <v>44467</v>
          </cell>
          <cell r="B28034">
            <v>271</v>
          </cell>
          <cell r="C28034">
            <v>95</v>
          </cell>
          <cell r="D28034">
            <v>2021</v>
          </cell>
          <cell r="E28034">
            <v>0</v>
          </cell>
        </row>
        <row r="28035">
          <cell r="A28035">
            <v>44468</v>
          </cell>
          <cell r="B28035">
            <v>272</v>
          </cell>
          <cell r="C28035">
            <v>94</v>
          </cell>
          <cell r="D28035">
            <v>2021</v>
          </cell>
          <cell r="E28035">
            <v>0</v>
          </cell>
        </row>
        <row r="28036">
          <cell r="A28036">
            <v>44469</v>
          </cell>
          <cell r="B28036">
            <v>273</v>
          </cell>
          <cell r="C28036">
            <v>93</v>
          </cell>
          <cell r="D28036">
            <v>2021</v>
          </cell>
          <cell r="E28036">
            <v>0</v>
          </cell>
        </row>
        <row r="28037">
          <cell r="A28037">
            <v>44470</v>
          </cell>
          <cell r="B28037">
            <v>274</v>
          </cell>
          <cell r="C28037">
            <v>92</v>
          </cell>
          <cell r="D28037">
            <v>2021</v>
          </cell>
          <cell r="E28037">
            <v>0</v>
          </cell>
        </row>
        <row r="28038">
          <cell r="A28038">
            <v>44471</v>
          </cell>
          <cell r="B28038">
            <v>275</v>
          </cell>
          <cell r="C28038">
            <v>91</v>
          </cell>
          <cell r="D28038">
            <v>2021</v>
          </cell>
          <cell r="E28038">
            <v>0</v>
          </cell>
        </row>
        <row r="28039">
          <cell r="A28039">
            <v>44472</v>
          </cell>
          <cell r="B28039">
            <v>276</v>
          </cell>
          <cell r="C28039">
            <v>90</v>
          </cell>
          <cell r="D28039">
            <v>2021</v>
          </cell>
          <cell r="E28039">
            <v>0</v>
          </cell>
        </row>
        <row r="28040">
          <cell r="A28040">
            <v>44473</v>
          </cell>
          <cell r="B28040">
            <v>277</v>
          </cell>
          <cell r="C28040">
            <v>89</v>
          </cell>
          <cell r="D28040">
            <v>2021</v>
          </cell>
          <cell r="E28040">
            <v>0</v>
          </cell>
        </row>
        <row r="28041">
          <cell r="A28041">
            <v>44474</v>
          </cell>
          <cell r="B28041">
            <v>278</v>
          </cell>
          <cell r="C28041">
            <v>88</v>
          </cell>
          <cell r="D28041">
            <v>2021</v>
          </cell>
          <cell r="E28041">
            <v>0</v>
          </cell>
        </row>
        <row r="28042">
          <cell r="A28042">
            <v>44475</v>
          </cell>
          <cell r="B28042">
            <v>279</v>
          </cell>
          <cell r="C28042">
            <v>87</v>
          </cell>
          <cell r="D28042">
            <v>2021</v>
          </cell>
          <cell r="E28042">
            <v>0</v>
          </cell>
        </row>
        <row r="28043">
          <cell r="A28043">
            <v>44476</v>
          </cell>
          <cell r="B28043">
            <v>280</v>
          </cell>
          <cell r="C28043">
            <v>86</v>
          </cell>
          <cell r="D28043">
            <v>2021</v>
          </cell>
          <cell r="E28043">
            <v>0</v>
          </cell>
        </row>
        <row r="28044">
          <cell r="A28044">
            <v>44477</v>
          </cell>
          <cell r="B28044">
            <v>281</v>
          </cell>
          <cell r="C28044">
            <v>85</v>
          </cell>
          <cell r="D28044">
            <v>2021</v>
          </cell>
          <cell r="E28044">
            <v>0</v>
          </cell>
        </row>
        <row r="28045">
          <cell r="A28045">
            <v>44478</v>
          </cell>
          <cell r="B28045">
            <v>282</v>
          </cell>
          <cell r="C28045">
            <v>84</v>
          </cell>
          <cell r="D28045">
            <v>2021</v>
          </cell>
          <cell r="E28045">
            <v>0</v>
          </cell>
        </row>
        <row r="28046">
          <cell r="A28046">
            <v>44479</v>
          </cell>
          <cell r="B28046">
            <v>283</v>
          </cell>
          <cell r="C28046">
            <v>83</v>
          </cell>
          <cell r="D28046">
            <v>2021</v>
          </cell>
          <cell r="E28046">
            <v>0</v>
          </cell>
        </row>
        <row r="28047">
          <cell r="A28047">
            <v>44480</v>
          </cell>
          <cell r="B28047">
            <v>284</v>
          </cell>
          <cell r="C28047">
            <v>82</v>
          </cell>
          <cell r="D28047">
            <v>2021</v>
          </cell>
          <cell r="E28047">
            <v>0</v>
          </cell>
        </row>
        <row r="28048">
          <cell r="A28048">
            <v>44481</v>
          </cell>
          <cell r="B28048">
            <v>285</v>
          </cell>
          <cell r="C28048">
            <v>81</v>
          </cell>
          <cell r="D28048">
            <v>2021</v>
          </cell>
          <cell r="E28048">
            <v>0</v>
          </cell>
        </row>
        <row r="28049">
          <cell r="A28049">
            <v>44482</v>
          </cell>
          <cell r="B28049">
            <v>286</v>
          </cell>
          <cell r="C28049">
            <v>80</v>
          </cell>
          <cell r="D28049">
            <v>2021</v>
          </cell>
          <cell r="E28049">
            <v>0</v>
          </cell>
        </row>
        <row r="28050">
          <cell r="A28050">
            <v>44483</v>
          </cell>
          <cell r="B28050">
            <v>287</v>
          </cell>
          <cell r="C28050">
            <v>79</v>
          </cell>
          <cell r="D28050">
            <v>2021</v>
          </cell>
          <cell r="E28050">
            <v>0</v>
          </cell>
        </row>
        <row r="28051">
          <cell r="A28051">
            <v>44484</v>
          </cell>
          <cell r="B28051">
            <v>288</v>
          </cell>
          <cell r="C28051">
            <v>78</v>
          </cell>
          <cell r="D28051">
            <v>2021</v>
          </cell>
          <cell r="E28051">
            <v>0</v>
          </cell>
        </row>
        <row r="28052">
          <cell r="A28052">
            <v>44485</v>
          </cell>
          <cell r="B28052">
            <v>289</v>
          </cell>
          <cell r="C28052">
            <v>77</v>
          </cell>
          <cell r="D28052">
            <v>2021</v>
          </cell>
          <cell r="E28052">
            <v>0</v>
          </cell>
        </row>
        <row r="28053">
          <cell r="A28053">
            <v>44486</v>
          </cell>
          <cell r="B28053">
            <v>290</v>
          </cell>
          <cell r="C28053">
            <v>76</v>
          </cell>
          <cell r="D28053">
            <v>2021</v>
          </cell>
          <cell r="E28053">
            <v>0</v>
          </cell>
        </row>
        <row r="28054">
          <cell r="A28054">
            <v>44487</v>
          </cell>
          <cell r="B28054">
            <v>291</v>
          </cell>
          <cell r="C28054">
            <v>75</v>
          </cell>
          <cell r="D28054">
            <v>2021</v>
          </cell>
          <cell r="E28054">
            <v>0</v>
          </cell>
        </row>
        <row r="28055">
          <cell r="A28055">
            <v>44488</v>
          </cell>
          <cell r="B28055">
            <v>292</v>
          </cell>
          <cell r="C28055">
            <v>74</v>
          </cell>
          <cell r="D28055">
            <v>2021</v>
          </cell>
          <cell r="E28055">
            <v>0</v>
          </cell>
        </row>
        <row r="28056">
          <cell r="A28056">
            <v>44489</v>
          </cell>
          <cell r="B28056">
            <v>293</v>
          </cell>
          <cell r="C28056">
            <v>73</v>
          </cell>
          <cell r="D28056">
            <v>2021</v>
          </cell>
          <cell r="E28056">
            <v>0</v>
          </cell>
        </row>
        <row r="28057">
          <cell r="A28057">
            <v>44490</v>
          </cell>
          <cell r="B28057">
            <v>294</v>
          </cell>
          <cell r="C28057">
            <v>72</v>
          </cell>
          <cell r="D28057">
            <v>2021</v>
          </cell>
          <cell r="E28057">
            <v>0</v>
          </cell>
        </row>
        <row r="28058">
          <cell r="A28058">
            <v>44491</v>
          </cell>
          <cell r="B28058">
            <v>295</v>
          </cell>
          <cell r="C28058">
            <v>71</v>
          </cell>
          <cell r="D28058">
            <v>2021</v>
          </cell>
          <cell r="E28058">
            <v>0</v>
          </cell>
        </row>
        <row r="28059">
          <cell r="A28059">
            <v>44492</v>
          </cell>
          <cell r="B28059">
            <v>296</v>
          </cell>
          <cell r="C28059">
            <v>70</v>
          </cell>
          <cell r="D28059">
            <v>2021</v>
          </cell>
          <cell r="E28059">
            <v>0</v>
          </cell>
        </row>
        <row r="28060">
          <cell r="A28060">
            <v>44493</v>
          </cell>
          <cell r="B28060">
            <v>297</v>
          </cell>
          <cell r="C28060">
            <v>69</v>
          </cell>
          <cell r="D28060">
            <v>2021</v>
          </cell>
          <cell r="E28060">
            <v>0</v>
          </cell>
        </row>
        <row r="28061">
          <cell r="A28061">
            <v>44494</v>
          </cell>
          <cell r="B28061">
            <v>298</v>
          </cell>
          <cell r="C28061">
            <v>68</v>
          </cell>
          <cell r="D28061">
            <v>2021</v>
          </cell>
          <cell r="E28061">
            <v>0</v>
          </cell>
        </row>
        <row r="28062">
          <cell r="A28062">
            <v>44495</v>
          </cell>
          <cell r="B28062">
            <v>299</v>
          </cell>
          <cell r="C28062">
            <v>67</v>
          </cell>
          <cell r="D28062">
            <v>2021</v>
          </cell>
          <cell r="E28062">
            <v>0</v>
          </cell>
        </row>
        <row r="28063">
          <cell r="A28063">
            <v>44496</v>
          </cell>
          <cell r="B28063">
            <v>300</v>
          </cell>
          <cell r="C28063">
            <v>66</v>
          </cell>
          <cell r="D28063">
            <v>2021</v>
          </cell>
          <cell r="E28063">
            <v>0</v>
          </cell>
        </row>
        <row r="28064">
          <cell r="A28064">
            <v>44497</v>
          </cell>
          <cell r="B28064">
            <v>301</v>
          </cell>
          <cell r="C28064">
            <v>65</v>
          </cell>
          <cell r="D28064">
            <v>2021</v>
          </cell>
          <cell r="E28064">
            <v>0</v>
          </cell>
        </row>
        <row r="28065">
          <cell r="A28065">
            <v>44498</v>
          </cell>
          <cell r="B28065">
            <v>302</v>
          </cell>
          <cell r="C28065">
            <v>64</v>
          </cell>
          <cell r="D28065">
            <v>2021</v>
          </cell>
          <cell r="E28065">
            <v>0</v>
          </cell>
        </row>
        <row r="28066">
          <cell r="A28066">
            <v>44499</v>
          </cell>
          <cell r="B28066">
            <v>303</v>
          </cell>
          <cell r="C28066">
            <v>63</v>
          </cell>
          <cell r="D28066">
            <v>2021</v>
          </cell>
          <cell r="E28066">
            <v>0</v>
          </cell>
        </row>
        <row r="28067">
          <cell r="A28067">
            <v>44500</v>
          </cell>
          <cell r="B28067">
            <v>304</v>
          </cell>
          <cell r="C28067">
            <v>62</v>
          </cell>
          <cell r="D28067">
            <v>2021</v>
          </cell>
          <cell r="E28067">
            <v>0</v>
          </cell>
        </row>
        <row r="28068">
          <cell r="A28068">
            <v>44501</v>
          </cell>
          <cell r="B28068">
            <v>305</v>
          </cell>
          <cell r="C28068">
            <v>61</v>
          </cell>
          <cell r="D28068">
            <v>2021</v>
          </cell>
          <cell r="E28068">
            <v>0</v>
          </cell>
        </row>
        <row r="28069">
          <cell r="A28069">
            <v>44502</v>
          </cell>
          <cell r="B28069">
            <v>306</v>
          </cell>
          <cell r="C28069">
            <v>60</v>
          </cell>
          <cell r="D28069">
            <v>2021</v>
          </cell>
          <cell r="E28069">
            <v>0</v>
          </cell>
        </row>
        <row r="28070">
          <cell r="A28070">
            <v>44503</v>
          </cell>
          <cell r="B28070">
            <v>307</v>
          </cell>
          <cell r="C28070">
            <v>59</v>
          </cell>
          <cell r="D28070">
            <v>2021</v>
          </cell>
          <cell r="E28070">
            <v>0</v>
          </cell>
        </row>
        <row r="28071">
          <cell r="A28071">
            <v>44504</v>
          </cell>
          <cell r="B28071">
            <v>308</v>
          </cell>
          <cell r="C28071">
            <v>58</v>
          </cell>
          <cell r="D28071">
            <v>2021</v>
          </cell>
          <cell r="E28071">
            <v>0</v>
          </cell>
        </row>
        <row r="28072">
          <cell r="A28072">
            <v>44505</v>
          </cell>
          <cell r="B28072">
            <v>309</v>
          </cell>
          <cell r="C28072">
            <v>57</v>
          </cell>
          <cell r="D28072">
            <v>2021</v>
          </cell>
          <cell r="E28072">
            <v>0</v>
          </cell>
        </row>
        <row r="28073">
          <cell r="A28073">
            <v>44506</v>
          </cell>
          <cell r="B28073">
            <v>310</v>
          </cell>
          <cell r="C28073">
            <v>56</v>
          </cell>
          <cell r="D28073">
            <v>2021</v>
          </cell>
          <cell r="E28073">
            <v>0</v>
          </cell>
        </row>
        <row r="28074">
          <cell r="A28074">
            <v>44507</v>
          </cell>
          <cell r="B28074">
            <v>311</v>
          </cell>
          <cell r="C28074">
            <v>55</v>
          </cell>
          <cell r="D28074">
            <v>2021</v>
          </cell>
          <cell r="E28074">
            <v>0</v>
          </cell>
        </row>
        <row r="28075">
          <cell r="A28075">
            <v>44508</v>
          </cell>
          <cell r="B28075">
            <v>312</v>
          </cell>
          <cell r="C28075">
            <v>54</v>
          </cell>
          <cell r="D28075">
            <v>2021</v>
          </cell>
          <cell r="E28075">
            <v>0</v>
          </cell>
        </row>
        <row r="28076">
          <cell r="A28076">
            <v>44509</v>
          </cell>
          <cell r="B28076">
            <v>313</v>
          </cell>
          <cell r="C28076">
            <v>53</v>
          </cell>
          <cell r="D28076">
            <v>2021</v>
          </cell>
          <cell r="E28076">
            <v>0</v>
          </cell>
        </row>
        <row r="28077">
          <cell r="A28077">
            <v>44510</v>
          </cell>
          <cell r="B28077">
            <v>314</v>
          </cell>
          <cell r="C28077">
            <v>52</v>
          </cell>
          <cell r="D28077">
            <v>2021</v>
          </cell>
          <cell r="E28077">
            <v>0</v>
          </cell>
        </row>
        <row r="28078">
          <cell r="A28078">
            <v>44511</v>
          </cell>
          <cell r="B28078">
            <v>315</v>
          </cell>
          <cell r="C28078">
            <v>51</v>
          </cell>
          <cell r="D28078">
            <v>2021</v>
          </cell>
          <cell r="E28078">
            <v>0</v>
          </cell>
        </row>
        <row r="28079">
          <cell r="A28079">
            <v>44512</v>
          </cell>
          <cell r="B28079">
            <v>316</v>
          </cell>
          <cell r="C28079">
            <v>50</v>
          </cell>
          <cell r="D28079">
            <v>2021</v>
          </cell>
          <cell r="E28079">
            <v>0</v>
          </cell>
        </row>
        <row r="28080">
          <cell r="A28080">
            <v>44513</v>
          </cell>
          <cell r="B28080">
            <v>317</v>
          </cell>
          <cell r="C28080">
            <v>49</v>
          </cell>
          <cell r="D28080">
            <v>2021</v>
          </cell>
          <cell r="E28080">
            <v>0</v>
          </cell>
        </row>
        <row r="28081">
          <cell r="A28081">
            <v>44514</v>
          </cell>
          <cell r="B28081">
            <v>318</v>
          </cell>
          <cell r="C28081">
            <v>48</v>
          </cell>
          <cell r="D28081">
            <v>2021</v>
          </cell>
          <cell r="E28081">
            <v>0</v>
          </cell>
        </row>
        <row r="28082">
          <cell r="A28082">
            <v>44515</v>
          </cell>
          <cell r="B28082">
            <v>319</v>
          </cell>
          <cell r="C28082">
            <v>47</v>
          </cell>
          <cell r="D28082">
            <v>2021</v>
          </cell>
          <cell r="E28082">
            <v>0</v>
          </cell>
        </row>
        <row r="28083">
          <cell r="A28083">
            <v>44516</v>
          </cell>
          <cell r="B28083">
            <v>320</v>
          </cell>
          <cell r="C28083">
            <v>46</v>
          </cell>
          <cell r="D28083">
            <v>2021</v>
          </cell>
          <cell r="E28083">
            <v>0</v>
          </cell>
        </row>
        <row r="28084">
          <cell r="A28084">
            <v>44517</v>
          </cell>
          <cell r="B28084">
            <v>321</v>
          </cell>
          <cell r="C28084">
            <v>45</v>
          </cell>
          <cell r="D28084">
            <v>2021</v>
          </cell>
          <cell r="E28084">
            <v>0</v>
          </cell>
        </row>
        <row r="28085">
          <cell r="A28085">
            <v>44518</v>
          </cell>
          <cell r="B28085">
            <v>322</v>
          </cell>
          <cell r="C28085">
            <v>44</v>
          </cell>
          <cell r="D28085">
            <v>2021</v>
          </cell>
          <cell r="E28085">
            <v>0</v>
          </cell>
        </row>
        <row r="28086">
          <cell r="A28086">
            <v>44519</v>
          </cell>
          <cell r="B28086">
            <v>323</v>
          </cell>
          <cell r="C28086">
            <v>43</v>
          </cell>
          <cell r="D28086">
            <v>2021</v>
          </cell>
          <cell r="E28086">
            <v>0</v>
          </cell>
        </row>
        <row r="28087">
          <cell r="A28087">
            <v>44520</v>
          </cell>
          <cell r="B28087">
            <v>324</v>
          </cell>
          <cell r="C28087">
            <v>42</v>
          </cell>
          <cell r="D28087">
            <v>2021</v>
          </cell>
          <cell r="E28087">
            <v>0</v>
          </cell>
        </row>
        <row r="28088">
          <cell r="A28088">
            <v>44521</v>
          </cell>
          <cell r="B28088">
            <v>325</v>
          </cell>
          <cell r="C28088">
            <v>41</v>
          </cell>
          <cell r="D28088">
            <v>2021</v>
          </cell>
          <cell r="E28088">
            <v>0</v>
          </cell>
        </row>
        <row r="28089">
          <cell r="A28089">
            <v>44522</v>
          </cell>
          <cell r="B28089">
            <v>326</v>
          </cell>
          <cell r="C28089">
            <v>40</v>
          </cell>
          <cell r="D28089">
            <v>2021</v>
          </cell>
          <cell r="E28089">
            <v>0</v>
          </cell>
        </row>
        <row r="28090">
          <cell r="A28090">
            <v>44523</v>
          </cell>
          <cell r="B28090">
            <v>327</v>
          </cell>
          <cell r="C28090">
            <v>39</v>
          </cell>
          <cell r="D28090">
            <v>2021</v>
          </cell>
          <cell r="E28090">
            <v>0</v>
          </cell>
        </row>
        <row r="28091">
          <cell r="A28091">
            <v>44524</v>
          </cell>
          <cell r="B28091">
            <v>328</v>
          </cell>
          <cell r="C28091">
            <v>38</v>
          </cell>
          <cell r="D28091">
            <v>2021</v>
          </cell>
          <cell r="E28091">
            <v>0</v>
          </cell>
        </row>
        <row r="28092">
          <cell r="A28092">
            <v>44525</v>
          </cell>
          <cell r="B28092">
            <v>329</v>
          </cell>
          <cell r="C28092">
            <v>37</v>
          </cell>
          <cell r="D28092">
            <v>2021</v>
          </cell>
          <cell r="E28092">
            <v>0</v>
          </cell>
        </row>
        <row r="28093">
          <cell r="A28093">
            <v>44526</v>
          </cell>
          <cell r="B28093">
            <v>330</v>
          </cell>
          <cell r="C28093">
            <v>36</v>
          </cell>
          <cell r="D28093">
            <v>2021</v>
          </cell>
          <cell r="E28093">
            <v>0</v>
          </cell>
        </row>
        <row r="28094">
          <cell r="A28094">
            <v>44527</v>
          </cell>
          <cell r="B28094">
            <v>331</v>
          </cell>
          <cell r="C28094">
            <v>35</v>
          </cell>
          <cell r="D28094">
            <v>2021</v>
          </cell>
          <cell r="E28094">
            <v>0</v>
          </cell>
        </row>
        <row r="28095">
          <cell r="A28095">
            <v>44528</v>
          </cell>
          <cell r="B28095">
            <v>332</v>
          </cell>
          <cell r="C28095">
            <v>34</v>
          </cell>
          <cell r="D28095">
            <v>2021</v>
          </cell>
          <cell r="E28095">
            <v>0</v>
          </cell>
        </row>
        <row r="28096">
          <cell r="A28096">
            <v>44529</v>
          </cell>
          <cell r="B28096">
            <v>333</v>
          </cell>
          <cell r="C28096">
            <v>33</v>
          </cell>
          <cell r="D28096">
            <v>2021</v>
          </cell>
          <cell r="E28096">
            <v>0</v>
          </cell>
        </row>
        <row r="28097">
          <cell r="A28097">
            <v>44530</v>
          </cell>
          <cell r="B28097">
            <v>334</v>
          </cell>
          <cell r="C28097">
            <v>32</v>
          </cell>
          <cell r="D28097">
            <v>2021</v>
          </cell>
          <cell r="E28097">
            <v>0</v>
          </cell>
        </row>
        <row r="28098">
          <cell r="A28098">
            <v>44531</v>
          </cell>
          <cell r="B28098">
            <v>335</v>
          </cell>
          <cell r="C28098">
            <v>31</v>
          </cell>
          <cell r="D28098">
            <v>2021</v>
          </cell>
          <cell r="E28098">
            <v>0</v>
          </cell>
        </row>
        <row r="28099">
          <cell r="A28099">
            <v>44532</v>
          </cell>
          <cell r="B28099">
            <v>336</v>
          </cell>
          <cell r="C28099">
            <v>30</v>
          </cell>
          <cell r="D28099">
            <v>2021</v>
          </cell>
          <cell r="E28099">
            <v>0</v>
          </cell>
        </row>
        <row r="28100">
          <cell r="A28100">
            <v>44533</v>
          </cell>
          <cell r="B28100">
            <v>337</v>
          </cell>
          <cell r="C28100">
            <v>29</v>
          </cell>
          <cell r="D28100">
            <v>2021</v>
          </cell>
          <cell r="E28100">
            <v>0</v>
          </cell>
        </row>
        <row r="28101">
          <cell r="A28101">
            <v>44534</v>
          </cell>
          <cell r="B28101">
            <v>338</v>
          </cell>
          <cell r="C28101">
            <v>28</v>
          </cell>
          <cell r="D28101">
            <v>2021</v>
          </cell>
          <cell r="E28101">
            <v>0</v>
          </cell>
        </row>
        <row r="28102">
          <cell r="A28102">
            <v>44535</v>
          </cell>
          <cell r="B28102">
            <v>339</v>
          </cell>
          <cell r="C28102">
            <v>27</v>
          </cell>
          <cell r="D28102">
            <v>2021</v>
          </cell>
          <cell r="E28102">
            <v>0</v>
          </cell>
        </row>
        <row r="28103">
          <cell r="A28103">
            <v>44536</v>
          </cell>
          <cell r="B28103">
            <v>340</v>
          </cell>
          <cell r="C28103">
            <v>26</v>
          </cell>
          <cell r="D28103">
            <v>2021</v>
          </cell>
          <cell r="E28103">
            <v>0</v>
          </cell>
        </row>
        <row r="28104">
          <cell r="A28104">
            <v>44537</v>
          </cell>
          <cell r="B28104">
            <v>341</v>
          </cell>
          <cell r="C28104">
            <v>25</v>
          </cell>
          <cell r="D28104">
            <v>2021</v>
          </cell>
          <cell r="E28104">
            <v>0</v>
          </cell>
        </row>
        <row r="28105">
          <cell r="A28105">
            <v>44538</v>
          </cell>
          <cell r="B28105">
            <v>342</v>
          </cell>
          <cell r="C28105">
            <v>24</v>
          </cell>
          <cell r="D28105">
            <v>2021</v>
          </cell>
          <cell r="E28105">
            <v>0</v>
          </cell>
        </row>
        <row r="28106">
          <cell r="A28106">
            <v>44539</v>
          </cell>
          <cell r="B28106">
            <v>343</v>
          </cell>
          <cell r="C28106">
            <v>23</v>
          </cell>
          <cell r="D28106">
            <v>2021</v>
          </cell>
          <cell r="E28106">
            <v>0</v>
          </cell>
        </row>
        <row r="28107">
          <cell r="A28107">
            <v>44540</v>
          </cell>
          <cell r="B28107">
            <v>344</v>
          </cell>
          <cell r="C28107">
            <v>22</v>
          </cell>
          <cell r="D28107">
            <v>2021</v>
          </cell>
          <cell r="E28107">
            <v>0</v>
          </cell>
        </row>
        <row r="28108">
          <cell r="A28108">
            <v>44541</v>
          </cell>
          <cell r="B28108">
            <v>345</v>
          </cell>
          <cell r="C28108">
            <v>21</v>
          </cell>
          <cell r="D28108">
            <v>2021</v>
          </cell>
          <cell r="E28108">
            <v>0</v>
          </cell>
        </row>
        <row r="28109">
          <cell r="A28109">
            <v>44542</v>
          </cell>
          <cell r="B28109">
            <v>346</v>
          </cell>
          <cell r="C28109">
            <v>20</v>
          </cell>
          <cell r="D28109">
            <v>2021</v>
          </cell>
          <cell r="E28109">
            <v>0</v>
          </cell>
        </row>
        <row r="28110">
          <cell r="A28110">
            <v>44543</v>
          </cell>
          <cell r="B28110">
            <v>347</v>
          </cell>
          <cell r="C28110">
            <v>19</v>
          </cell>
          <cell r="D28110">
            <v>2021</v>
          </cell>
          <cell r="E28110">
            <v>0</v>
          </cell>
        </row>
        <row r="28111">
          <cell r="A28111">
            <v>44544</v>
          </cell>
          <cell r="B28111">
            <v>348</v>
          </cell>
          <cell r="C28111">
            <v>18</v>
          </cell>
          <cell r="D28111">
            <v>2021</v>
          </cell>
          <cell r="E28111">
            <v>0</v>
          </cell>
        </row>
        <row r="28112">
          <cell r="A28112">
            <v>44545</v>
          </cell>
          <cell r="B28112">
            <v>349</v>
          </cell>
          <cell r="C28112">
            <v>17</v>
          </cell>
          <cell r="D28112">
            <v>2021</v>
          </cell>
          <cell r="E28112">
            <v>0</v>
          </cell>
        </row>
        <row r="28113">
          <cell r="A28113">
            <v>44546</v>
          </cell>
          <cell r="B28113">
            <v>350</v>
          </cell>
          <cell r="C28113">
            <v>16</v>
          </cell>
          <cell r="D28113">
            <v>2021</v>
          </cell>
          <cell r="E28113">
            <v>0</v>
          </cell>
        </row>
        <row r="28114">
          <cell r="A28114">
            <v>44547</v>
          </cell>
          <cell r="B28114">
            <v>351</v>
          </cell>
          <cell r="C28114">
            <v>15</v>
          </cell>
          <cell r="D28114">
            <v>2021</v>
          </cell>
          <cell r="E28114">
            <v>0</v>
          </cell>
        </row>
        <row r="28115">
          <cell r="A28115">
            <v>44548</v>
          </cell>
          <cell r="B28115">
            <v>352</v>
          </cell>
          <cell r="C28115">
            <v>14</v>
          </cell>
          <cell r="D28115">
            <v>2021</v>
          </cell>
          <cell r="E28115">
            <v>0</v>
          </cell>
        </row>
        <row r="28116">
          <cell r="A28116">
            <v>44549</v>
          </cell>
          <cell r="B28116">
            <v>353</v>
          </cell>
          <cell r="C28116">
            <v>13</v>
          </cell>
          <cell r="D28116">
            <v>2021</v>
          </cell>
          <cell r="E28116">
            <v>0</v>
          </cell>
        </row>
        <row r="28117">
          <cell r="A28117">
            <v>44550</v>
          </cell>
          <cell r="B28117">
            <v>354</v>
          </cell>
          <cell r="C28117">
            <v>12</v>
          </cell>
          <cell r="D28117">
            <v>2021</v>
          </cell>
          <cell r="E28117">
            <v>0</v>
          </cell>
        </row>
        <row r="28118">
          <cell r="A28118">
            <v>44551</v>
          </cell>
          <cell r="B28118">
            <v>355</v>
          </cell>
          <cell r="C28118">
            <v>11</v>
          </cell>
          <cell r="D28118">
            <v>2021</v>
          </cell>
          <cell r="E28118">
            <v>0</v>
          </cell>
        </row>
        <row r="28119">
          <cell r="A28119">
            <v>44552</v>
          </cell>
          <cell r="B28119">
            <v>356</v>
          </cell>
          <cell r="C28119">
            <v>10</v>
          </cell>
          <cell r="D28119">
            <v>2021</v>
          </cell>
          <cell r="E28119">
            <v>0</v>
          </cell>
        </row>
        <row r="28120">
          <cell r="A28120">
            <v>44553</v>
          </cell>
          <cell r="B28120">
            <v>357</v>
          </cell>
          <cell r="C28120">
            <v>9</v>
          </cell>
          <cell r="D28120">
            <v>2021</v>
          </cell>
          <cell r="E28120">
            <v>0</v>
          </cell>
        </row>
        <row r="28121">
          <cell r="A28121">
            <v>44554</v>
          </cell>
          <cell r="B28121">
            <v>358</v>
          </cell>
          <cell r="C28121">
            <v>8</v>
          </cell>
          <cell r="D28121">
            <v>2021</v>
          </cell>
          <cell r="E28121">
            <v>0</v>
          </cell>
        </row>
        <row r="28122">
          <cell r="A28122">
            <v>44555</v>
          </cell>
          <cell r="B28122">
            <v>359</v>
          </cell>
          <cell r="C28122">
            <v>7</v>
          </cell>
          <cell r="D28122">
            <v>2021</v>
          </cell>
          <cell r="E28122">
            <v>0</v>
          </cell>
        </row>
        <row r="28123">
          <cell r="A28123">
            <v>44556</v>
          </cell>
          <cell r="B28123">
            <v>360</v>
          </cell>
          <cell r="C28123">
            <v>6</v>
          </cell>
          <cell r="D28123">
            <v>2021</v>
          </cell>
          <cell r="E28123">
            <v>0</v>
          </cell>
        </row>
        <row r="28124">
          <cell r="A28124">
            <v>44557</v>
          </cell>
          <cell r="B28124">
            <v>361</v>
          </cell>
          <cell r="C28124">
            <v>5</v>
          </cell>
          <cell r="D28124">
            <v>2021</v>
          </cell>
          <cell r="E28124">
            <v>0</v>
          </cell>
        </row>
        <row r="28125">
          <cell r="A28125">
            <v>44558</v>
          </cell>
          <cell r="B28125">
            <v>362</v>
          </cell>
          <cell r="C28125">
            <v>4</v>
          </cell>
          <cell r="D28125">
            <v>2021</v>
          </cell>
          <cell r="E28125">
            <v>0</v>
          </cell>
        </row>
        <row r="28126">
          <cell r="A28126">
            <v>44559</v>
          </cell>
          <cell r="B28126">
            <v>363</v>
          </cell>
          <cell r="C28126">
            <v>3</v>
          </cell>
          <cell r="D28126">
            <v>2021</v>
          </cell>
          <cell r="E28126">
            <v>0</v>
          </cell>
        </row>
        <row r="28127">
          <cell r="A28127">
            <v>44560</v>
          </cell>
          <cell r="B28127">
            <v>364</v>
          </cell>
          <cell r="C28127">
            <v>2</v>
          </cell>
          <cell r="D28127">
            <v>2021</v>
          </cell>
          <cell r="E28127">
            <v>0</v>
          </cell>
        </row>
        <row r="28128">
          <cell r="A28128">
            <v>44561</v>
          </cell>
          <cell r="B28128">
            <v>365</v>
          </cell>
          <cell r="C28128">
            <v>1</v>
          </cell>
          <cell r="D28128">
            <v>2021</v>
          </cell>
          <cell r="E28128">
            <v>44561</v>
          </cell>
        </row>
        <row r="28129">
          <cell r="A28129">
            <v>44562</v>
          </cell>
          <cell r="B28129">
            <v>1</v>
          </cell>
          <cell r="C28129">
            <v>365</v>
          </cell>
          <cell r="D28129">
            <v>2022</v>
          </cell>
          <cell r="E28129">
            <v>0</v>
          </cell>
        </row>
        <row r="28130">
          <cell r="A28130">
            <v>44563</v>
          </cell>
          <cell r="B28130">
            <v>2</v>
          </cell>
          <cell r="C28130">
            <v>364</v>
          </cell>
          <cell r="D28130">
            <v>2022</v>
          </cell>
          <cell r="E28130">
            <v>0</v>
          </cell>
        </row>
        <row r="28131">
          <cell r="A28131">
            <v>44564</v>
          </cell>
          <cell r="B28131">
            <v>3</v>
          </cell>
          <cell r="C28131">
            <v>363</v>
          </cell>
          <cell r="D28131">
            <v>2022</v>
          </cell>
          <cell r="E28131">
            <v>0</v>
          </cell>
        </row>
        <row r="28132">
          <cell r="A28132">
            <v>44565</v>
          </cell>
          <cell r="B28132">
            <v>4</v>
          </cell>
          <cell r="C28132">
            <v>362</v>
          </cell>
          <cell r="D28132">
            <v>2022</v>
          </cell>
          <cell r="E28132">
            <v>0</v>
          </cell>
        </row>
        <row r="28133">
          <cell r="A28133">
            <v>44566</v>
          </cell>
          <cell r="B28133">
            <v>5</v>
          </cell>
          <cell r="C28133">
            <v>361</v>
          </cell>
          <cell r="D28133">
            <v>2022</v>
          </cell>
          <cell r="E28133">
            <v>0</v>
          </cell>
        </row>
        <row r="28134">
          <cell r="A28134">
            <v>44567</v>
          </cell>
          <cell r="B28134">
            <v>6</v>
          </cell>
          <cell r="C28134">
            <v>360</v>
          </cell>
          <cell r="D28134">
            <v>2022</v>
          </cell>
          <cell r="E28134">
            <v>0</v>
          </cell>
        </row>
        <row r="28135">
          <cell r="A28135">
            <v>44568</v>
          </cell>
          <cell r="B28135">
            <v>7</v>
          </cell>
          <cell r="C28135">
            <v>359</v>
          </cell>
          <cell r="D28135">
            <v>2022</v>
          </cell>
          <cell r="E28135">
            <v>0</v>
          </cell>
        </row>
        <row r="28136">
          <cell r="A28136">
            <v>44569</v>
          </cell>
          <cell r="B28136">
            <v>8</v>
          </cell>
          <cell r="C28136">
            <v>358</v>
          </cell>
          <cell r="D28136">
            <v>2022</v>
          </cell>
          <cell r="E28136">
            <v>0</v>
          </cell>
        </row>
        <row r="28137">
          <cell r="A28137">
            <v>44570</v>
          </cell>
          <cell r="B28137">
            <v>9</v>
          </cell>
          <cell r="C28137">
            <v>357</v>
          </cell>
          <cell r="D28137">
            <v>2022</v>
          </cell>
          <cell r="E28137">
            <v>0</v>
          </cell>
        </row>
        <row r="28138">
          <cell r="A28138">
            <v>44571</v>
          </cell>
          <cell r="B28138">
            <v>10</v>
          </cell>
          <cell r="C28138">
            <v>356</v>
          </cell>
          <cell r="D28138">
            <v>2022</v>
          </cell>
          <cell r="E28138">
            <v>0</v>
          </cell>
        </row>
        <row r="28139">
          <cell r="A28139">
            <v>44572</v>
          </cell>
          <cell r="B28139">
            <v>11</v>
          </cell>
          <cell r="C28139">
            <v>355</v>
          </cell>
          <cell r="D28139">
            <v>2022</v>
          </cell>
          <cell r="E28139">
            <v>0</v>
          </cell>
        </row>
        <row r="28140">
          <cell r="A28140">
            <v>44573</v>
          </cell>
          <cell r="B28140">
            <v>12</v>
          </cell>
          <cell r="C28140">
            <v>354</v>
          </cell>
          <cell r="D28140">
            <v>2022</v>
          </cell>
          <cell r="E28140">
            <v>0</v>
          </cell>
        </row>
        <row r="28141">
          <cell r="A28141">
            <v>44574</v>
          </cell>
          <cell r="B28141">
            <v>13</v>
          </cell>
          <cell r="C28141">
            <v>353</v>
          </cell>
          <cell r="D28141">
            <v>2022</v>
          </cell>
          <cell r="E28141">
            <v>0</v>
          </cell>
        </row>
        <row r="28142">
          <cell r="A28142">
            <v>44575</v>
          </cell>
          <cell r="B28142">
            <v>14</v>
          </cell>
          <cell r="C28142">
            <v>352</v>
          </cell>
          <cell r="D28142">
            <v>2022</v>
          </cell>
          <cell r="E28142">
            <v>0</v>
          </cell>
        </row>
        <row r="28143">
          <cell r="A28143">
            <v>44576</v>
          </cell>
          <cell r="B28143">
            <v>15</v>
          </cell>
          <cell r="C28143">
            <v>351</v>
          </cell>
          <cell r="D28143">
            <v>2022</v>
          </cell>
          <cell r="E28143">
            <v>0</v>
          </cell>
        </row>
        <row r="28144">
          <cell r="A28144">
            <v>44577</v>
          </cell>
          <cell r="B28144">
            <v>16</v>
          </cell>
          <cell r="C28144">
            <v>350</v>
          </cell>
          <cell r="D28144">
            <v>2022</v>
          </cell>
          <cell r="E28144">
            <v>0</v>
          </cell>
        </row>
        <row r="28145">
          <cell r="A28145">
            <v>44578</v>
          </cell>
          <cell r="B28145">
            <v>17</v>
          </cell>
          <cell r="C28145">
            <v>349</v>
          </cell>
          <cell r="D28145">
            <v>2022</v>
          </cell>
          <cell r="E28145">
            <v>0</v>
          </cell>
        </row>
        <row r="28146">
          <cell r="A28146">
            <v>44579</v>
          </cell>
          <cell r="B28146">
            <v>18</v>
          </cell>
          <cell r="C28146">
            <v>348</v>
          </cell>
          <cell r="D28146">
            <v>2022</v>
          </cell>
          <cell r="E28146">
            <v>0</v>
          </cell>
        </row>
        <row r="28147">
          <cell r="A28147">
            <v>44580</v>
          </cell>
          <cell r="B28147">
            <v>19</v>
          </cell>
          <cell r="C28147">
            <v>347</v>
          </cell>
          <cell r="D28147">
            <v>2022</v>
          </cell>
          <cell r="E28147">
            <v>0</v>
          </cell>
        </row>
        <row r="28148">
          <cell r="A28148">
            <v>44581</v>
          </cell>
          <cell r="B28148">
            <v>20</v>
          </cell>
          <cell r="C28148">
            <v>346</v>
          </cell>
          <cell r="D28148">
            <v>2022</v>
          </cell>
          <cell r="E28148">
            <v>0</v>
          </cell>
        </row>
        <row r="28149">
          <cell r="A28149">
            <v>44582</v>
          </cell>
          <cell r="B28149">
            <v>21</v>
          </cell>
          <cell r="C28149">
            <v>345</v>
          </cell>
          <cell r="D28149">
            <v>2022</v>
          </cell>
          <cell r="E28149">
            <v>0</v>
          </cell>
        </row>
        <row r="28150">
          <cell r="A28150">
            <v>44583</v>
          </cell>
          <cell r="B28150">
            <v>22</v>
          </cell>
          <cell r="C28150">
            <v>344</v>
          </cell>
          <cell r="D28150">
            <v>2022</v>
          </cell>
          <cell r="E28150">
            <v>0</v>
          </cell>
        </row>
        <row r="28151">
          <cell r="A28151">
            <v>44584</v>
          </cell>
          <cell r="B28151">
            <v>23</v>
          </cell>
          <cell r="C28151">
            <v>343</v>
          </cell>
          <cell r="D28151">
            <v>2022</v>
          </cell>
          <cell r="E28151">
            <v>0</v>
          </cell>
        </row>
        <row r="28152">
          <cell r="A28152">
            <v>44585</v>
          </cell>
          <cell r="B28152">
            <v>24</v>
          </cell>
          <cell r="C28152">
            <v>342</v>
          </cell>
          <cell r="D28152">
            <v>2022</v>
          </cell>
          <cell r="E28152">
            <v>0</v>
          </cell>
        </row>
        <row r="28153">
          <cell r="A28153">
            <v>44586</v>
          </cell>
          <cell r="B28153">
            <v>25</v>
          </cell>
          <cell r="C28153">
            <v>341</v>
          </cell>
          <cell r="D28153">
            <v>2022</v>
          </cell>
          <cell r="E28153">
            <v>0</v>
          </cell>
        </row>
        <row r="28154">
          <cell r="A28154">
            <v>44587</v>
          </cell>
          <cell r="B28154">
            <v>26</v>
          </cell>
          <cell r="C28154">
            <v>340</v>
          </cell>
          <cell r="D28154">
            <v>2022</v>
          </cell>
          <cell r="E28154">
            <v>0</v>
          </cell>
        </row>
        <row r="28155">
          <cell r="A28155">
            <v>44588</v>
          </cell>
          <cell r="B28155">
            <v>27</v>
          </cell>
          <cell r="C28155">
            <v>339</v>
          </cell>
          <cell r="D28155">
            <v>2022</v>
          </cell>
          <cell r="E28155">
            <v>0</v>
          </cell>
        </row>
        <row r="28156">
          <cell r="A28156">
            <v>44589</v>
          </cell>
          <cell r="B28156">
            <v>28</v>
          </cell>
          <cell r="C28156">
            <v>338</v>
          </cell>
          <cell r="D28156">
            <v>2022</v>
          </cell>
          <cell r="E28156">
            <v>0</v>
          </cell>
        </row>
        <row r="28157">
          <cell r="A28157">
            <v>44590</v>
          </cell>
          <cell r="B28157">
            <v>29</v>
          </cell>
          <cell r="C28157">
            <v>337</v>
          </cell>
          <cell r="D28157">
            <v>2022</v>
          </cell>
          <cell r="E28157">
            <v>0</v>
          </cell>
        </row>
        <row r="28158">
          <cell r="A28158">
            <v>44591</v>
          </cell>
          <cell r="B28158">
            <v>30</v>
          </cell>
          <cell r="C28158">
            <v>336</v>
          </cell>
          <cell r="D28158">
            <v>2022</v>
          </cell>
          <cell r="E28158">
            <v>0</v>
          </cell>
        </row>
        <row r="28159">
          <cell r="A28159">
            <v>44592</v>
          </cell>
          <cell r="B28159">
            <v>31</v>
          </cell>
          <cell r="C28159">
            <v>335</v>
          </cell>
          <cell r="D28159">
            <v>2022</v>
          </cell>
          <cell r="E28159">
            <v>0</v>
          </cell>
        </row>
        <row r="28160">
          <cell r="A28160">
            <v>44593</v>
          </cell>
          <cell r="B28160">
            <v>32</v>
          </cell>
          <cell r="C28160">
            <v>334</v>
          </cell>
          <cell r="D28160">
            <v>2022</v>
          </cell>
          <cell r="E28160">
            <v>0</v>
          </cell>
        </row>
        <row r="28161">
          <cell r="A28161">
            <v>44594</v>
          </cell>
          <cell r="B28161">
            <v>33</v>
          </cell>
          <cell r="C28161">
            <v>333</v>
          </cell>
          <cell r="D28161">
            <v>2022</v>
          </cell>
          <cell r="E28161">
            <v>0</v>
          </cell>
        </row>
        <row r="28162">
          <cell r="A28162">
            <v>44595</v>
          </cell>
          <cell r="B28162">
            <v>34</v>
          </cell>
          <cell r="C28162">
            <v>332</v>
          </cell>
          <cell r="D28162">
            <v>2022</v>
          </cell>
          <cell r="E28162">
            <v>0</v>
          </cell>
        </row>
        <row r="28163">
          <cell r="A28163">
            <v>44596</v>
          </cell>
          <cell r="B28163">
            <v>35</v>
          </cell>
          <cell r="C28163">
            <v>331</v>
          </cell>
          <cell r="D28163">
            <v>2022</v>
          </cell>
          <cell r="E28163">
            <v>0</v>
          </cell>
        </row>
        <row r="28164">
          <cell r="A28164">
            <v>44597</v>
          </cell>
          <cell r="B28164">
            <v>36</v>
          </cell>
          <cell r="C28164">
            <v>330</v>
          </cell>
          <cell r="D28164">
            <v>2022</v>
          </cell>
          <cell r="E28164">
            <v>0</v>
          </cell>
        </row>
        <row r="28165">
          <cell r="A28165">
            <v>44598</v>
          </cell>
          <cell r="B28165">
            <v>37</v>
          </cell>
          <cell r="C28165">
            <v>329</v>
          </cell>
          <cell r="D28165">
            <v>2022</v>
          </cell>
          <cell r="E28165">
            <v>0</v>
          </cell>
        </row>
        <row r="28166">
          <cell r="A28166">
            <v>44599</v>
          </cell>
          <cell r="B28166">
            <v>38</v>
          </cell>
          <cell r="C28166">
            <v>328</v>
          </cell>
          <cell r="D28166">
            <v>2022</v>
          </cell>
          <cell r="E28166">
            <v>0</v>
          </cell>
        </row>
        <row r="28167">
          <cell r="A28167">
            <v>44600</v>
          </cell>
          <cell r="B28167">
            <v>39</v>
          </cell>
          <cell r="C28167">
            <v>327</v>
          </cell>
          <cell r="D28167">
            <v>2022</v>
          </cell>
          <cell r="E28167">
            <v>0</v>
          </cell>
        </row>
        <row r="28168">
          <cell r="A28168">
            <v>44601</v>
          </cell>
          <cell r="B28168">
            <v>40</v>
          </cell>
          <cell r="C28168">
            <v>326</v>
          </cell>
          <cell r="D28168">
            <v>2022</v>
          </cell>
          <cell r="E28168">
            <v>0</v>
          </cell>
        </row>
        <row r="28169">
          <cell r="A28169">
            <v>44602</v>
          </cell>
          <cell r="B28169">
            <v>41</v>
          </cell>
          <cell r="C28169">
            <v>325</v>
          </cell>
          <cell r="D28169">
            <v>2022</v>
          </cell>
          <cell r="E28169">
            <v>0</v>
          </cell>
        </row>
        <row r="28170">
          <cell r="A28170">
            <v>44603</v>
          </cell>
          <cell r="B28170">
            <v>42</v>
          </cell>
          <cell r="C28170">
            <v>324</v>
          </cell>
          <cell r="D28170">
            <v>2022</v>
          </cell>
          <cell r="E28170">
            <v>0</v>
          </cell>
        </row>
        <row r="28171">
          <cell r="A28171">
            <v>44604</v>
          </cell>
          <cell r="B28171">
            <v>43</v>
          </cell>
          <cell r="C28171">
            <v>323</v>
          </cell>
          <cell r="D28171">
            <v>2022</v>
          </cell>
          <cell r="E28171">
            <v>0</v>
          </cell>
        </row>
        <row r="28172">
          <cell r="A28172">
            <v>44605</v>
          </cell>
          <cell r="B28172">
            <v>44</v>
          </cell>
          <cell r="C28172">
            <v>322</v>
          </cell>
          <cell r="D28172">
            <v>2022</v>
          </cell>
          <cell r="E28172">
            <v>0</v>
          </cell>
        </row>
        <row r="28173">
          <cell r="A28173">
            <v>44606</v>
          </cell>
          <cell r="B28173">
            <v>45</v>
          </cell>
          <cell r="C28173">
            <v>321</v>
          </cell>
          <cell r="D28173">
            <v>2022</v>
          </cell>
          <cell r="E28173">
            <v>0</v>
          </cell>
        </row>
        <row r="28174">
          <cell r="A28174">
            <v>44607</v>
          </cell>
          <cell r="B28174">
            <v>46</v>
          </cell>
          <cell r="C28174">
            <v>320</v>
          </cell>
          <cell r="D28174">
            <v>2022</v>
          </cell>
          <cell r="E28174">
            <v>0</v>
          </cell>
        </row>
        <row r="28175">
          <cell r="A28175">
            <v>44608</v>
          </cell>
          <cell r="B28175">
            <v>47</v>
          </cell>
          <cell r="C28175">
            <v>319</v>
          </cell>
          <cell r="D28175">
            <v>2022</v>
          </cell>
          <cell r="E28175">
            <v>0</v>
          </cell>
        </row>
        <row r="28176">
          <cell r="A28176">
            <v>44609</v>
          </cell>
          <cell r="B28176">
            <v>48</v>
          </cell>
          <cell r="C28176">
            <v>318</v>
          </cell>
          <cell r="D28176">
            <v>2022</v>
          </cell>
          <cell r="E28176">
            <v>0</v>
          </cell>
        </row>
        <row r="28177">
          <cell r="A28177">
            <v>44610</v>
          </cell>
          <cell r="B28177">
            <v>49</v>
          </cell>
          <cell r="C28177">
            <v>317</v>
          </cell>
          <cell r="D28177">
            <v>2022</v>
          </cell>
          <cell r="E28177">
            <v>0</v>
          </cell>
        </row>
        <row r="28178">
          <cell r="A28178">
            <v>44611</v>
          </cell>
          <cell r="B28178">
            <v>50</v>
          </cell>
          <cell r="C28178">
            <v>316</v>
          </cell>
          <cell r="D28178">
            <v>2022</v>
          </cell>
          <cell r="E28178">
            <v>0</v>
          </cell>
        </row>
        <row r="28179">
          <cell r="A28179">
            <v>44612</v>
          </cell>
          <cell r="B28179">
            <v>51</v>
          </cell>
          <cell r="C28179">
            <v>315</v>
          </cell>
          <cell r="D28179">
            <v>2022</v>
          </cell>
          <cell r="E28179">
            <v>0</v>
          </cell>
        </row>
        <row r="28180">
          <cell r="A28180">
            <v>44613</v>
          </cell>
          <cell r="B28180">
            <v>52</v>
          </cell>
          <cell r="C28180">
            <v>314</v>
          </cell>
          <cell r="D28180">
            <v>2022</v>
          </cell>
          <cell r="E28180">
            <v>0</v>
          </cell>
        </row>
        <row r="28181">
          <cell r="A28181">
            <v>44614</v>
          </cell>
          <cell r="B28181">
            <v>53</v>
          </cell>
          <cell r="C28181">
            <v>313</v>
          </cell>
          <cell r="D28181">
            <v>2022</v>
          </cell>
          <cell r="E28181">
            <v>0</v>
          </cell>
        </row>
        <row r="28182">
          <cell r="A28182">
            <v>44615</v>
          </cell>
          <cell r="B28182">
            <v>54</v>
          </cell>
          <cell r="C28182">
            <v>312</v>
          </cell>
          <cell r="D28182">
            <v>2022</v>
          </cell>
          <cell r="E28182">
            <v>0</v>
          </cell>
        </row>
        <row r="28183">
          <cell r="A28183">
            <v>44616</v>
          </cell>
          <cell r="B28183">
            <v>55</v>
          </cell>
          <cell r="C28183">
            <v>311</v>
          </cell>
          <cell r="D28183">
            <v>2022</v>
          </cell>
          <cell r="E28183">
            <v>0</v>
          </cell>
        </row>
        <row r="28184">
          <cell r="A28184">
            <v>44617</v>
          </cell>
          <cell r="B28184">
            <v>56</v>
          </cell>
          <cell r="C28184">
            <v>310</v>
          </cell>
          <cell r="D28184">
            <v>2022</v>
          </cell>
          <cell r="E28184">
            <v>0</v>
          </cell>
        </row>
        <row r="28185">
          <cell r="A28185">
            <v>44618</v>
          </cell>
          <cell r="B28185">
            <v>57</v>
          </cell>
          <cell r="C28185">
            <v>309</v>
          </cell>
          <cell r="D28185">
            <v>2022</v>
          </cell>
          <cell r="E28185">
            <v>0</v>
          </cell>
        </row>
        <row r="28186">
          <cell r="A28186">
            <v>44619</v>
          </cell>
          <cell r="B28186">
            <v>58</v>
          </cell>
          <cell r="C28186">
            <v>308</v>
          </cell>
          <cell r="D28186">
            <v>2022</v>
          </cell>
          <cell r="E28186">
            <v>0</v>
          </cell>
        </row>
        <row r="28187">
          <cell r="A28187">
            <v>44620</v>
          </cell>
          <cell r="B28187">
            <v>59</v>
          </cell>
          <cell r="C28187">
            <v>307</v>
          </cell>
          <cell r="D28187">
            <v>2022</v>
          </cell>
          <cell r="E28187">
            <v>0</v>
          </cell>
        </row>
        <row r="28188">
          <cell r="A28188">
            <v>44621</v>
          </cell>
          <cell r="B28188">
            <v>60</v>
          </cell>
          <cell r="C28188">
            <v>306</v>
          </cell>
          <cell r="D28188">
            <v>2022</v>
          </cell>
          <cell r="E28188">
            <v>0</v>
          </cell>
        </row>
        <row r="28189">
          <cell r="A28189">
            <v>44622</v>
          </cell>
          <cell r="B28189">
            <v>61</v>
          </cell>
          <cell r="C28189">
            <v>305</v>
          </cell>
          <cell r="D28189">
            <v>2022</v>
          </cell>
          <cell r="E28189">
            <v>0</v>
          </cell>
        </row>
        <row r="28190">
          <cell r="A28190">
            <v>44623</v>
          </cell>
          <cell r="B28190">
            <v>62</v>
          </cell>
          <cell r="C28190">
            <v>304</v>
          </cell>
          <cell r="D28190">
            <v>2022</v>
          </cell>
          <cell r="E28190">
            <v>0</v>
          </cell>
        </row>
        <row r="28191">
          <cell r="A28191">
            <v>44624</v>
          </cell>
          <cell r="B28191">
            <v>63</v>
          </cell>
          <cell r="C28191">
            <v>303</v>
          </cell>
          <cell r="D28191">
            <v>2022</v>
          </cell>
          <cell r="E28191">
            <v>0</v>
          </cell>
        </row>
        <row r="28192">
          <cell r="A28192">
            <v>44625</v>
          </cell>
          <cell r="B28192">
            <v>64</v>
          </cell>
          <cell r="C28192">
            <v>302</v>
          </cell>
          <cell r="D28192">
            <v>2022</v>
          </cell>
          <cell r="E28192">
            <v>0</v>
          </cell>
        </row>
        <row r="28193">
          <cell r="A28193">
            <v>44626</v>
          </cell>
          <cell r="B28193">
            <v>65</v>
          </cell>
          <cell r="C28193">
            <v>301</v>
          </cell>
          <cell r="D28193">
            <v>2022</v>
          </cell>
          <cell r="E28193">
            <v>0</v>
          </cell>
        </row>
        <row r="28194">
          <cell r="A28194">
            <v>44627</v>
          </cell>
          <cell r="B28194">
            <v>66</v>
          </cell>
          <cell r="C28194">
            <v>300</v>
          </cell>
          <cell r="D28194">
            <v>2022</v>
          </cell>
          <cell r="E28194">
            <v>0</v>
          </cell>
        </row>
        <row r="28195">
          <cell r="A28195">
            <v>44628</v>
          </cell>
          <cell r="B28195">
            <v>67</v>
          </cell>
          <cell r="C28195">
            <v>299</v>
          </cell>
          <cell r="D28195">
            <v>2022</v>
          </cell>
          <cell r="E28195">
            <v>0</v>
          </cell>
        </row>
        <row r="28196">
          <cell r="A28196">
            <v>44629</v>
          </cell>
          <cell r="B28196">
            <v>68</v>
          </cell>
          <cell r="C28196">
            <v>298</v>
          </cell>
          <cell r="D28196">
            <v>2022</v>
          </cell>
          <cell r="E28196">
            <v>0</v>
          </cell>
        </row>
        <row r="28197">
          <cell r="A28197">
            <v>44630</v>
          </cell>
          <cell r="B28197">
            <v>69</v>
          </cell>
          <cell r="C28197">
            <v>297</v>
          </cell>
          <cell r="D28197">
            <v>2022</v>
          </cell>
          <cell r="E28197">
            <v>0</v>
          </cell>
        </row>
        <row r="28198">
          <cell r="A28198">
            <v>44631</v>
          </cell>
          <cell r="B28198">
            <v>70</v>
          </cell>
          <cell r="C28198">
            <v>296</v>
          </cell>
          <cell r="D28198">
            <v>2022</v>
          </cell>
          <cell r="E28198">
            <v>0</v>
          </cell>
        </row>
        <row r="28199">
          <cell r="A28199">
            <v>44632</v>
          </cell>
          <cell r="B28199">
            <v>71</v>
          </cell>
          <cell r="C28199">
            <v>295</v>
          </cell>
          <cell r="D28199">
            <v>2022</v>
          </cell>
          <cell r="E28199">
            <v>0</v>
          </cell>
        </row>
        <row r="28200">
          <cell r="A28200">
            <v>44633</v>
          </cell>
          <cell r="B28200">
            <v>72</v>
          </cell>
          <cell r="C28200">
            <v>294</v>
          </cell>
          <cell r="D28200">
            <v>2022</v>
          </cell>
          <cell r="E28200">
            <v>0</v>
          </cell>
        </row>
        <row r="28201">
          <cell r="A28201">
            <v>44634</v>
          </cell>
          <cell r="B28201">
            <v>73</v>
          </cell>
          <cell r="C28201">
            <v>293</v>
          </cell>
          <cell r="D28201">
            <v>2022</v>
          </cell>
          <cell r="E28201">
            <v>0</v>
          </cell>
        </row>
        <row r="28202">
          <cell r="A28202">
            <v>44635</v>
          </cell>
          <cell r="B28202">
            <v>74</v>
          </cell>
          <cell r="C28202">
            <v>292</v>
          </cell>
          <cell r="D28202">
            <v>2022</v>
          </cell>
          <cell r="E28202">
            <v>0</v>
          </cell>
        </row>
        <row r="28203">
          <cell r="A28203">
            <v>44636</v>
          </cell>
          <cell r="B28203">
            <v>75</v>
          </cell>
          <cell r="C28203">
            <v>291</v>
          </cell>
          <cell r="D28203">
            <v>2022</v>
          </cell>
          <cell r="E28203">
            <v>0</v>
          </cell>
        </row>
        <row r="28204">
          <cell r="A28204">
            <v>44637</v>
          </cell>
          <cell r="B28204">
            <v>76</v>
          </cell>
          <cell r="C28204">
            <v>290</v>
          </cell>
          <cell r="D28204">
            <v>2022</v>
          </cell>
          <cell r="E28204">
            <v>0</v>
          </cell>
        </row>
        <row r="28205">
          <cell r="A28205">
            <v>44638</v>
          </cell>
          <cell r="B28205">
            <v>77</v>
          </cell>
          <cell r="C28205">
            <v>289</v>
          </cell>
          <cell r="D28205">
            <v>2022</v>
          </cell>
          <cell r="E28205">
            <v>0</v>
          </cell>
        </row>
        <row r="28206">
          <cell r="A28206">
            <v>44639</v>
          </cell>
          <cell r="B28206">
            <v>78</v>
          </cell>
          <cell r="C28206">
            <v>288</v>
          </cell>
          <cell r="D28206">
            <v>2022</v>
          </cell>
          <cell r="E28206">
            <v>0</v>
          </cell>
        </row>
        <row r="28207">
          <cell r="A28207">
            <v>44640</v>
          </cell>
          <cell r="B28207">
            <v>79</v>
          </cell>
          <cell r="C28207">
            <v>287</v>
          </cell>
          <cell r="D28207">
            <v>2022</v>
          </cell>
          <cell r="E28207">
            <v>0</v>
          </cell>
        </row>
        <row r="28208">
          <cell r="A28208">
            <v>44641</v>
          </cell>
          <cell r="B28208">
            <v>80</v>
          </cell>
          <cell r="C28208">
            <v>286</v>
          </cell>
          <cell r="D28208">
            <v>2022</v>
          </cell>
          <cell r="E28208">
            <v>0</v>
          </cell>
        </row>
        <row r="28209">
          <cell r="A28209">
            <v>44642</v>
          </cell>
          <cell r="B28209">
            <v>81</v>
          </cell>
          <cell r="C28209">
            <v>285</v>
          </cell>
          <cell r="D28209">
            <v>2022</v>
          </cell>
          <cell r="E28209">
            <v>0</v>
          </cell>
        </row>
        <row r="28210">
          <cell r="A28210">
            <v>44643</v>
          </cell>
          <cell r="B28210">
            <v>82</v>
          </cell>
          <cell r="C28210">
            <v>284</v>
          </cell>
          <cell r="D28210">
            <v>2022</v>
          </cell>
          <cell r="E28210">
            <v>0</v>
          </cell>
        </row>
        <row r="28211">
          <cell r="A28211">
            <v>44644</v>
          </cell>
          <cell r="B28211">
            <v>83</v>
          </cell>
          <cell r="C28211">
            <v>283</v>
          </cell>
          <cell r="D28211">
            <v>2022</v>
          </cell>
          <cell r="E28211">
            <v>0</v>
          </cell>
        </row>
        <row r="28212">
          <cell r="A28212">
            <v>44645</v>
          </cell>
          <cell r="B28212">
            <v>84</v>
          </cell>
          <cell r="C28212">
            <v>282</v>
          </cell>
          <cell r="D28212">
            <v>2022</v>
          </cell>
          <cell r="E28212">
            <v>0</v>
          </cell>
        </row>
        <row r="28213">
          <cell r="A28213">
            <v>44646</v>
          </cell>
          <cell r="B28213">
            <v>85</v>
          </cell>
          <cell r="C28213">
            <v>281</v>
          </cell>
          <cell r="D28213">
            <v>2022</v>
          </cell>
          <cell r="E28213">
            <v>0</v>
          </cell>
        </row>
        <row r="28214">
          <cell r="A28214">
            <v>44647</v>
          </cell>
          <cell r="B28214">
            <v>86</v>
          </cell>
          <cell r="C28214">
            <v>280</v>
          </cell>
          <cell r="D28214">
            <v>2022</v>
          </cell>
          <cell r="E28214">
            <v>0</v>
          </cell>
        </row>
        <row r="28215">
          <cell r="A28215">
            <v>44648</v>
          </cell>
          <cell r="B28215">
            <v>87</v>
          </cell>
          <cell r="C28215">
            <v>279</v>
          </cell>
          <cell r="D28215">
            <v>2022</v>
          </cell>
          <cell r="E28215">
            <v>0</v>
          </cell>
        </row>
        <row r="28216">
          <cell r="A28216">
            <v>44649</v>
          </cell>
          <cell r="B28216">
            <v>88</v>
          </cell>
          <cell r="C28216">
            <v>278</v>
          </cell>
          <cell r="D28216">
            <v>2022</v>
          </cell>
          <cell r="E28216">
            <v>0</v>
          </cell>
        </row>
        <row r="28217">
          <cell r="A28217">
            <v>44650</v>
          </cell>
          <cell r="B28217">
            <v>89</v>
          </cell>
          <cell r="C28217">
            <v>277</v>
          </cell>
          <cell r="D28217">
            <v>2022</v>
          </cell>
          <cell r="E28217">
            <v>0</v>
          </cell>
        </row>
        <row r="28218">
          <cell r="A28218">
            <v>44651</v>
          </cell>
          <cell r="B28218">
            <v>90</v>
          </cell>
          <cell r="C28218">
            <v>276</v>
          </cell>
          <cell r="D28218">
            <v>2022</v>
          </cell>
          <cell r="E28218">
            <v>0</v>
          </cell>
        </row>
        <row r="28219">
          <cell r="A28219">
            <v>44652</v>
          </cell>
          <cell r="B28219">
            <v>91</v>
          </cell>
          <cell r="C28219">
            <v>275</v>
          </cell>
          <cell r="D28219">
            <v>2022</v>
          </cell>
          <cell r="E28219">
            <v>0</v>
          </cell>
        </row>
        <row r="28220">
          <cell r="A28220">
            <v>44653</v>
          </cell>
          <cell r="B28220">
            <v>92</v>
          </cell>
          <cell r="C28220">
            <v>274</v>
          </cell>
          <cell r="D28220">
            <v>2022</v>
          </cell>
          <cell r="E28220">
            <v>0</v>
          </cell>
        </row>
        <row r="28221">
          <cell r="A28221">
            <v>44654</v>
          </cell>
          <cell r="B28221">
            <v>93</v>
          </cell>
          <cell r="C28221">
            <v>273</v>
          </cell>
          <cell r="D28221">
            <v>2022</v>
          </cell>
          <cell r="E28221">
            <v>0</v>
          </cell>
        </row>
        <row r="28222">
          <cell r="A28222">
            <v>44655</v>
          </cell>
          <cell r="B28222">
            <v>94</v>
          </cell>
          <cell r="C28222">
            <v>272</v>
          </cell>
          <cell r="D28222">
            <v>2022</v>
          </cell>
          <cell r="E28222">
            <v>0</v>
          </cell>
        </row>
        <row r="28223">
          <cell r="A28223">
            <v>44656</v>
          </cell>
          <cell r="B28223">
            <v>95</v>
          </cell>
          <cell r="C28223">
            <v>271</v>
          </cell>
          <cell r="D28223">
            <v>2022</v>
          </cell>
          <cell r="E28223">
            <v>0</v>
          </cell>
        </row>
        <row r="28224">
          <cell r="A28224">
            <v>44657</v>
          </cell>
          <cell r="B28224">
            <v>96</v>
          </cell>
          <cell r="C28224">
            <v>270</v>
          </cell>
          <cell r="D28224">
            <v>2022</v>
          </cell>
          <cell r="E28224">
            <v>0</v>
          </cell>
        </row>
        <row r="28225">
          <cell r="A28225">
            <v>44658</v>
          </cell>
          <cell r="B28225">
            <v>97</v>
          </cell>
          <cell r="C28225">
            <v>269</v>
          </cell>
          <cell r="D28225">
            <v>2022</v>
          </cell>
          <cell r="E28225">
            <v>0</v>
          </cell>
        </row>
        <row r="28226">
          <cell r="A28226">
            <v>44659</v>
          </cell>
          <cell r="B28226">
            <v>98</v>
          </cell>
          <cell r="C28226">
            <v>268</v>
          </cell>
          <cell r="D28226">
            <v>2022</v>
          </cell>
          <cell r="E28226">
            <v>0</v>
          </cell>
        </row>
        <row r="28227">
          <cell r="A28227">
            <v>44660</v>
          </cell>
          <cell r="B28227">
            <v>99</v>
          </cell>
          <cell r="C28227">
            <v>267</v>
          </cell>
          <cell r="D28227">
            <v>2022</v>
          </cell>
          <cell r="E28227">
            <v>0</v>
          </cell>
        </row>
        <row r="28228">
          <cell r="A28228">
            <v>44661</v>
          </cell>
          <cell r="B28228">
            <v>100</v>
          </cell>
          <cell r="C28228">
            <v>266</v>
          </cell>
          <cell r="D28228">
            <v>2022</v>
          </cell>
          <cell r="E28228">
            <v>0</v>
          </cell>
        </row>
        <row r="28229">
          <cell r="A28229">
            <v>44662</v>
          </cell>
          <cell r="B28229">
            <v>101</v>
          </cell>
          <cell r="C28229">
            <v>265</v>
          </cell>
          <cell r="D28229">
            <v>2022</v>
          </cell>
          <cell r="E28229">
            <v>0</v>
          </cell>
        </row>
        <row r="28230">
          <cell r="A28230">
            <v>44663</v>
          </cell>
          <cell r="B28230">
            <v>102</v>
          </cell>
          <cell r="C28230">
            <v>264</v>
          </cell>
          <cell r="D28230">
            <v>2022</v>
          </cell>
          <cell r="E28230">
            <v>0</v>
          </cell>
        </row>
        <row r="28231">
          <cell r="A28231">
            <v>44664</v>
          </cell>
          <cell r="B28231">
            <v>103</v>
          </cell>
          <cell r="C28231">
            <v>263</v>
          </cell>
          <cell r="D28231">
            <v>2022</v>
          </cell>
          <cell r="E28231">
            <v>0</v>
          </cell>
        </row>
        <row r="28232">
          <cell r="A28232">
            <v>44665</v>
          </cell>
          <cell r="B28232">
            <v>104</v>
          </cell>
          <cell r="C28232">
            <v>262</v>
          </cell>
          <cell r="D28232">
            <v>2022</v>
          </cell>
          <cell r="E28232">
            <v>0</v>
          </cell>
        </row>
        <row r="28233">
          <cell r="A28233">
            <v>44666</v>
          </cell>
          <cell r="B28233">
            <v>105</v>
          </cell>
          <cell r="C28233">
            <v>261</v>
          </cell>
          <cell r="D28233">
            <v>2022</v>
          </cell>
          <cell r="E28233">
            <v>0</v>
          </cell>
        </row>
        <row r="28234">
          <cell r="A28234">
            <v>44667</v>
          </cell>
          <cell r="B28234">
            <v>106</v>
          </cell>
          <cell r="C28234">
            <v>260</v>
          </cell>
          <cell r="D28234">
            <v>2022</v>
          </cell>
          <cell r="E28234">
            <v>0</v>
          </cell>
        </row>
        <row r="28235">
          <cell r="A28235">
            <v>44668</v>
          </cell>
          <cell r="B28235">
            <v>107</v>
          </cell>
          <cell r="C28235">
            <v>259</v>
          </cell>
          <cell r="D28235">
            <v>2022</v>
          </cell>
          <cell r="E28235">
            <v>0</v>
          </cell>
        </row>
        <row r="28236">
          <cell r="A28236">
            <v>44669</v>
          </cell>
          <cell r="B28236">
            <v>108</v>
          </cell>
          <cell r="C28236">
            <v>258</v>
          </cell>
          <cell r="D28236">
            <v>2022</v>
          </cell>
          <cell r="E28236">
            <v>0</v>
          </cell>
        </row>
        <row r="28237">
          <cell r="A28237">
            <v>44670</v>
          </cell>
          <cell r="B28237">
            <v>109</v>
          </cell>
          <cell r="C28237">
            <v>257</v>
          </cell>
          <cell r="D28237">
            <v>2022</v>
          </cell>
          <cell r="E28237">
            <v>0</v>
          </cell>
        </row>
        <row r="28238">
          <cell r="A28238">
            <v>44671</v>
          </cell>
          <cell r="B28238">
            <v>110</v>
          </cell>
          <cell r="C28238">
            <v>256</v>
          </cell>
          <cell r="D28238">
            <v>2022</v>
          </cell>
          <cell r="E28238">
            <v>0</v>
          </cell>
        </row>
        <row r="28239">
          <cell r="A28239">
            <v>44672</v>
          </cell>
          <cell r="B28239">
            <v>111</v>
          </cell>
          <cell r="C28239">
            <v>255</v>
          </cell>
          <cell r="D28239">
            <v>2022</v>
          </cell>
          <cell r="E28239">
            <v>0</v>
          </cell>
        </row>
        <row r="28240">
          <cell r="A28240">
            <v>44673</v>
          </cell>
          <cell r="B28240">
            <v>112</v>
          </cell>
          <cell r="C28240">
            <v>254</v>
          </cell>
          <cell r="D28240">
            <v>2022</v>
          </cell>
          <cell r="E28240">
            <v>0</v>
          </cell>
        </row>
        <row r="28241">
          <cell r="A28241">
            <v>44674</v>
          </cell>
          <cell r="B28241">
            <v>113</v>
          </cell>
          <cell r="C28241">
            <v>253</v>
          </cell>
          <cell r="D28241">
            <v>2022</v>
          </cell>
          <cell r="E28241">
            <v>0</v>
          </cell>
        </row>
        <row r="28242">
          <cell r="A28242">
            <v>44675</v>
          </cell>
          <cell r="B28242">
            <v>114</v>
          </cell>
          <cell r="C28242">
            <v>252</v>
          </cell>
          <cell r="D28242">
            <v>2022</v>
          </cell>
          <cell r="E28242">
            <v>0</v>
          </cell>
        </row>
        <row r="28243">
          <cell r="A28243">
            <v>44676</v>
          </cell>
          <cell r="B28243">
            <v>115</v>
          </cell>
          <cell r="C28243">
            <v>251</v>
          </cell>
          <cell r="D28243">
            <v>2022</v>
          </cell>
          <cell r="E28243">
            <v>0</v>
          </cell>
        </row>
        <row r="28244">
          <cell r="A28244">
            <v>44677</v>
          </cell>
          <cell r="B28244">
            <v>116</v>
          </cell>
          <cell r="C28244">
            <v>250</v>
          </cell>
          <cell r="D28244">
            <v>2022</v>
          </cell>
          <cell r="E28244">
            <v>0</v>
          </cell>
        </row>
        <row r="28245">
          <cell r="A28245">
            <v>44678</v>
          </cell>
          <cell r="B28245">
            <v>117</v>
          </cell>
          <cell r="C28245">
            <v>249</v>
          </cell>
          <cell r="D28245">
            <v>2022</v>
          </cell>
          <cell r="E28245">
            <v>0</v>
          </cell>
        </row>
        <row r="28246">
          <cell r="A28246">
            <v>44679</v>
          </cell>
          <cell r="B28246">
            <v>118</v>
          </cell>
          <cell r="C28246">
            <v>248</v>
          </cell>
          <cell r="D28246">
            <v>2022</v>
          </cell>
          <cell r="E28246">
            <v>0</v>
          </cell>
        </row>
        <row r="28247">
          <cell r="A28247">
            <v>44680</v>
          </cell>
          <cell r="B28247">
            <v>119</v>
          </cell>
          <cell r="C28247">
            <v>247</v>
          </cell>
          <cell r="D28247">
            <v>2022</v>
          </cell>
          <cell r="E28247">
            <v>0</v>
          </cell>
        </row>
        <row r="28248">
          <cell r="A28248">
            <v>44681</v>
          </cell>
          <cell r="B28248">
            <v>120</v>
          </cell>
          <cell r="C28248">
            <v>246</v>
          </cell>
          <cell r="D28248">
            <v>2022</v>
          </cell>
          <cell r="E28248">
            <v>0</v>
          </cell>
        </row>
        <row r="28249">
          <cell r="A28249">
            <v>44682</v>
          </cell>
          <cell r="B28249">
            <v>121</v>
          </cell>
          <cell r="C28249">
            <v>245</v>
          </cell>
          <cell r="D28249">
            <v>2022</v>
          </cell>
          <cell r="E28249">
            <v>0</v>
          </cell>
        </row>
        <row r="28250">
          <cell r="A28250">
            <v>44683</v>
          </cell>
          <cell r="B28250">
            <v>122</v>
          </cell>
          <cell r="C28250">
            <v>244</v>
          </cell>
          <cell r="D28250">
            <v>2022</v>
          </cell>
          <cell r="E28250">
            <v>0</v>
          </cell>
        </row>
        <row r="28251">
          <cell r="A28251">
            <v>44684</v>
          </cell>
          <cell r="B28251">
            <v>123</v>
          </cell>
          <cell r="C28251">
            <v>243</v>
          </cell>
          <cell r="D28251">
            <v>2022</v>
          </cell>
          <cell r="E28251">
            <v>0</v>
          </cell>
        </row>
        <row r="28252">
          <cell r="A28252">
            <v>44685</v>
          </cell>
          <cell r="B28252">
            <v>124</v>
          </cell>
          <cell r="C28252">
            <v>242</v>
          </cell>
          <cell r="D28252">
            <v>2022</v>
          </cell>
          <cell r="E28252">
            <v>0</v>
          </cell>
        </row>
        <row r="28253">
          <cell r="A28253">
            <v>44686</v>
          </cell>
          <cell r="B28253">
            <v>125</v>
          </cell>
          <cell r="C28253">
            <v>241</v>
          </cell>
          <cell r="D28253">
            <v>2022</v>
          </cell>
          <cell r="E28253">
            <v>0</v>
          </cell>
        </row>
        <row r="28254">
          <cell r="A28254">
            <v>44687</v>
          </cell>
          <cell r="B28254">
            <v>126</v>
          </cell>
          <cell r="C28254">
            <v>240</v>
          </cell>
          <cell r="D28254">
            <v>2022</v>
          </cell>
          <cell r="E28254">
            <v>0</v>
          </cell>
        </row>
        <row r="28255">
          <cell r="A28255">
            <v>44688</v>
          </cell>
          <cell r="B28255">
            <v>127</v>
          </cell>
          <cell r="C28255">
            <v>239</v>
          </cell>
          <cell r="D28255">
            <v>2022</v>
          </cell>
          <cell r="E28255">
            <v>0</v>
          </cell>
        </row>
        <row r="28256">
          <cell r="A28256">
            <v>44689</v>
          </cell>
          <cell r="B28256">
            <v>128</v>
          </cell>
          <cell r="C28256">
            <v>238</v>
          </cell>
          <cell r="D28256">
            <v>2022</v>
          </cell>
          <cell r="E28256">
            <v>0</v>
          </cell>
        </row>
        <row r="28257">
          <cell r="A28257">
            <v>44690</v>
          </cell>
          <cell r="B28257">
            <v>129</v>
          </cell>
          <cell r="C28257">
            <v>237</v>
          </cell>
          <cell r="D28257">
            <v>2022</v>
          </cell>
          <cell r="E28257">
            <v>0</v>
          </cell>
        </row>
        <row r="28258">
          <cell r="A28258">
            <v>44691</v>
          </cell>
          <cell r="B28258">
            <v>130</v>
          </cell>
          <cell r="C28258">
            <v>236</v>
          </cell>
          <cell r="D28258">
            <v>2022</v>
          </cell>
          <cell r="E28258">
            <v>0</v>
          </cell>
        </row>
        <row r="28259">
          <cell r="A28259">
            <v>44692</v>
          </cell>
          <cell r="B28259">
            <v>131</v>
          </cell>
          <cell r="C28259">
            <v>235</v>
          </cell>
          <cell r="D28259">
            <v>2022</v>
          </cell>
          <cell r="E28259">
            <v>0</v>
          </cell>
        </row>
        <row r="28260">
          <cell r="A28260">
            <v>44693</v>
          </cell>
          <cell r="B28260">
            <v>132</v>
          </cell>
          <cell r="C28260">
            <v>234</v>
          </cell>
          <cell r="D28260">
            <v>2022</v>
          </cell>
          <cell r="E28260">
            <v>0</v>
          </cell>
        </row>
        <row r="28261">
          <cell r="A28261">
            <v>44694</v>
          </cell>
          <cell r="B28261">
            <v>133</v>
          </cell>
          <cell r="C28261">
            <v>233</v>
          </cell>
          <cell r="D28261">
            <v>2022</v>
          </cell>
          <cell r="E28261">
            <v>0</v>
          </cell>
        </row>
        <row r="28262">
          <cell r="A28262">
            <v>44695</v>
          </cell>
          <cell r="B28262">
            <v>134</v>
          </cell>
          <cell r="C28262">
            <v>232</v>
          </cell>
          <cell r="D28262">
            <v>2022</v>
          </cell>
          <cell r="E28262">
            <v>0</v>
          </cell>
        </row>
        <row r="28263">
          <cell r="A28263">
            <v>44696</v>
          </cell>
          <cell r="B28263">
            <v>135</v>
          </cell>
          <cell r="C28263">
            <v>231</v>
          </cell>
          <cell r="D28263">
            <v>2022</v>
          </cell>
          <cell r="E28263">
            <v>0</v>
          </cell>
        </row>
        <row r="28264">
          <cell r="A28264">
            <v>44697</v>
          </cell>
          <cell r="B28264">
            <v>136</v>
          </cell>
          <cell r="C28264">
            <v>230</v>
          </cell>
          <cell r="D28264">
            <v>2022</v>
          </cell>
          <cell r="E28264">
            <v>0</v>
          </cell>
        </row>
        <row r="28265">
          <cell r="A28265">
            <v>44698</v>
          </cell>
          <cell r="B28265">
            <v>137</v>
          </cell>
          <cell r="C28265">
            <v>229</v>
          </cell>
          <cell r="D28265">
            <v>2022</v>
          </cell>
          <cell r="E28265">
            <v>0</v>
          </cell>
        </row>
        <row r="28266">
          <cell r="A28266">
            <v>44699</v>
          </cell>
          <cell r="B28266">
            <v>138</v>
          </cell>
          <cell r="C28266">
            <v>228</v>
          </cell>
          <cell r="D28266">
            <v>2022</v>
          </cell>
          <cell r="E28266">
            <v>0</v>
          </cell>
        </row>
        <row r="28267">
          <cell r="A28267">
            <v>44700</v>
          </cell>
          <cell r="B28267">
            <v>139</v>
          </cell>
          <cell r="C28267">
            <v>227</v>
          </cell>
          <cell r="D28267">
            <v>2022</v>
          </cell>
          <cell r="E28267">
            <v>0</v>
          </cell>
        </row>
        <row r="28268">
          <cell r="A28268">
            <v>44701</v>
          </cell>
          <cell r="B28268">
            <v>140</v>
          </cell>
          <cell r="C28268">
            <v>226</v>
          </cell>
          <cell r="D28268">
            <v>2022</v>
          </cell>
          <cell r="E28268">
            <v>0</v>
          </cell>
        </row>
        <row r="28269">
          <cell r="A28269">
            <v>44702</v>
          </cell>
          <cell r="B28269">
            <v>141</v>
          </cell>
          <cell r="C28269">
            <v>225</v>
          </cell>
          <cell r="D28269">
            <v>2022</v>
          </cell>
          <cell r="E28269">
            <v>0</v>
          </cell>
        </row>
        <row r="28270">
          <cell r="A28270">
            <v>44703</v>
          </cell>
          <cell r="B28270">
            <v>142</v>
          </cell>
          <cell r="C28270">
            <v>224</v>
          </cell>
          <cell r="D28270">
            <v>2022</v>
          </cell>
          <cell r="E28270">
            <v>0</v>
          </cell>
        </row>
        <row r="28271">
          <cell r="A28271">
            <v>44704</v>
          </cell>
          <cell r="B28271">
            <v>143</v>
          </cell>
          <cell r="C28271">
            <v>223</v>
          </cell>
          <cell r="D28271">
            <v>2022</v>
          </cell>
          <cell r="E28271">
            <v>0</v>
          </cell>
        </row>
        <row r="28272">
          <cell r="A28272">
            <v>44705</v>
          </cell>
          <cell r="B28272">
            <v>144</v>
          </cell>
          <cell r="C28272">
            <v>222</v>
          </cell>
          <cell r="D28272">
            <v>2022</v>
          </cell>
          <cell r="E28272">
            <v>0</v>
          </cell>
        </row>
        <row r="28273">
          <cell r="A28273">
            <v>44706</v>
          </cell>
          <cell r="B28273">
            <v>145</v>
          </cell>
          <cell r="C28273">
            <v>221</v>
          </cell>
          <cell r="D28273">
            <v>2022</v>
          </cell>
          <cell r="E28273">
            <v>0</v>
          </cell>
        </row>
        <row r="28274">
          <cell r="A28274">
            <v>44707</v>
          </cell>
          <cell r="B28274">
            <v>146</v>
          </cell>
          <cell r="C28274">
            <v>220</v>
          </cell>
          <cell r="D28274">
            <v>2022</v>
          </cell>
          <cell r="E28274">
            <v>0</v>
          </cell>
        </row>
        <row r="28275">
          <cell r="A28275">
            <v>44708</v>
          </cell>
          <cell r="B28275">
            <v>147</v>
          </cell>
          <cell r="C28275">
            <v>219</v>
          </cell>
          <cell r="D28275">
            <v>2022</v>
          </cell>
          <cell r="E28275">
            <v>0</v>
          </cell>
        </row>
        <row r="28276">
          <cell r="A28276">
            <v>44709</v>
          </cell>
          <cell r="B28276">
            <v>148</v>
          </cell>
          <cell r="C28276">
            <v>218</v>
          </cell>
          <cell r="D28276">
            <v>2022</v>
          </cell>
          <cell r="E28276">
            <v>0</v>
          </cell>
        </row>
        <row r="28277">
          <cell r="A28277">
            <v>44710</v>
          </cell>
          <cell r="B28277">
            <v>149</v>
          </cell>
          <cell r="C28277">
            <v>217</v>
          </cell>
          <cell r="D28277">
            <v>2022</v>
          </cell>
          <cell r="E28277">
            <v>0</v>
          </cell>
        </row>
        <row r="28278">
          <cell r="A28278">
            <v>44711</v>
          </cell>
          <cell r="B28278">
            <v>150</v>
          </cell>
          <cell r="C28278">
            <v>216</v>
          </cell>
          <cell r="D28278">
            <v>2022</v>
          </cell>
          <cell r="E28278">
            <v>0</v>
          </cell>
        </row>
        <row r="28279">
          <cell r="A28279">
            <v>44712</v>
          </cell>
          <cell r="B28279">
            <v>151</v>
          </cell>
          <cell r="C28279">
            <v>215</v>
          </cell>
          <cell r="D28279">
            <v>2022</v>
          </cell>
          <cell r="E28279">
            <v>0</v>
          </cell>
        </row>
        <row r="28280">
          <cell r="A28280">
            <v>44713</v>
          </cell>
          <cell r="B28280">
            <v>152</v>
          </cell>
          <cell r="C28280">
            <v>214</v>
          </cell>
          <cell r="D28280">
            <v>2022</v>
          </cell>
          <cell r="E28280">
            <v>0</v>
          </cell>
        </row>
        <row r="28281">
          <cell r="A28281">
            <v>44714</v>
          </cell>
          <cell r="B28281">
            <v>153</v>
          </cell>
          <cell r="C28281">
            <v>213</v>
          </cell>
          <cell r="D28281">
            <v>2022</v>
          </cell>
          <cell r="E28281">
            <v>0</v>
          </cell>
        </row>
        <row r="28282">
          <cell r="A28282">
            <v>44715</v>
          </cell>
          <cell r="B28282">
            <v>154</v>
          </cell>
          <cell r="C28282">
            <v>212</v>
          </cell>
          <cell r="D28282">
            <v>2022</v>
          </cell>
          <cell r="E28282">
            <v>0</v>
          </cell>
        </row>
        <row r="28283">
          <cell r="A28283">
            <v>44716</v>
          </cell>
          <cell r="B28283">
            <v>155</v>
          </cell>
          <cell r="C28283">
            <v>211</v>
          </cell>
          <cell r="D28283">
            <v>2022</v>
          </cell>
          <cell r="E28283">
            <v>0</v>
          </cell>
        </row>
        <row r="28284">
          <cell r="A28284">
            <v>44717</v>
          </cell>
          <cell r="B28284">
            <v>156</v>
          </cell>
          <cell r="C28284">
            <v>210</v>
          </cell>
          <cell r="D28284">
            <v>2022</v>
          </cell>
          <cell r="E28284">
            <v>0</v>
          </cell>
        </row>
        <row r="28285">
          <cell r="A28285">
            <v>44718</v>
          </cell>
          <cell r="B28285">
            <v>157</v>
          </cell>
          <cell r="C28285">
            <v>209</v>
          </cell>
          <cell r="D28285">
            <v>2022</v>
          </cell>
          <cell r="E28285">
            <v>0</v>
          </cell>
        </row>
        <row r="28286">
          <cell r="A28286">
            <v>44719</v>
          </cell>
          <cell r="B28286">
            <v>158</v>
          </cell>
          <cell r="C28286">
            <v>208</v>
          </cell>
          <cell r="D28286">
            <v>2022</v>
          </cell>
          <cell r="E28286">
            <v>0</v>
          </cell>
        </row>
        <row r="28287">
          <cell r="A28287">
            <v>44720</v>
          </cell>
          <cell r="B28287">
            <v>159</v>
          </cell>
          <cell r="C28287">
            <v>207</v>
          </cell>
          <cell r="D28287">
            <v>2022</v>
          </cell>
          <cell r="E28287">
            <v>0</v>
          </cell>
        </row>
        <row r="28288">
          <cell r="A28288">
            <v>44721</v>
          </cell>
          <cell r="B28288">
            <v>160</v>
          </cell>
          <cell r="C28288">
            <v>206</v>
          </cell>
          <cell r="D28288">
            <v>2022</v>
          </cell>
          <cell r="E28288">
            <v>0</v>
          </cell>
        </row>
        <row r="28289">
          <cell r="A28289">
            <v>44722</v>
          </cell>
          <cell r="B28289">
            <v>161</v>
          </cell>
          <cell r="C28289">
            <v>205</v>
          </cell>
          <cell r="D28289">
            <v>2022</v>
          </cell>
          <cell r="E28289">
            <v>0</v>
          </cell>
        </row>
        <row r="28290">
          <cell r="A28290">
            <v>44723</v>
          </cell>
          <cell r="B28290">
            <v>162</v>
          </cell>
          <cell r="C28290">
            <v>204</v>
          </cell>
          <cell r="D28290">
            <v>2022</v>
          </cell>
          <cell r="E28290">
            <v>0</v>
          </cell>
        </row>
        <row r="28291">
          <cell r="A28291">
            <v>44724</v>
          </cell>
          <cell r="B28291">
            <v>163</v>
          </cell>
          <cell r="C28291">
            <v>203</v>
          </cell>
          <cell r="D28291">
            <v>2022</v>
          </cell>
          <cell r="E28291">
            <v>0</v>
          </cell>
        </row>
        <row r="28292">
          <cell r="A28292">
            <v>44725</v>
          </cell>
          <cell r="B28292">
            <v>164</v>
          </cell>
          <cell r="C28292">
            <v>202</v>
          </cell>
          <cell r="D28292">
            <v>2022</v>
          </cell>
          <cell r="E28292">
            <v>0</v>
          </cell>
        </row>
        <row r="28293">
          <cell r="A28293">
            <v>44726</v>
          </cell>
          <cell r="B28293">
            <v>165</v>
          </cell>
          <cell r="C28293">
            <v>201</v>
          </cell>
          <cell r="D28293">
            <v>2022</v>
          </cell>
          <cell r="E28293">
            <v>0</v>
          </cell>
        </row>
        <row r="28294">
          <cell r="A28294">
            <v>44727</v>
          </cell>
          <cell r="B28294">
            <v>166</v>
          </cell>
          <cell r="C28294">
            <v>200</v>
          </cell>
          <cell r="D28294">
            <v>2022</v>
          </cell>
          <cell r="E28294">
            <v>0</v>
          </cell>
        </row>
        <row r="28295">
          <cell r="A28295">
            <v>44728</v>
          </cell>
          <cell r="B28295">
            <v>167</v>
          </cell>
          <cell r="C28295">
            <v>199</v>
          </cell>
          <cell r="D28295">
            <v>2022</v>
          </cell>
          <cell r="E28295">
            <v>0</v>
          </cell>
        </row>
        <row r="28296">
          <cell r="A28296">
            <v>44729</v>
          </cell>
          <cell r="B28296">
            <v>168</v>
          </cell>
          <cell r="C28296">
            <v>198</v>
          </cell>
          <cell r="D28296">
            <v>2022</v>
          </cell>
          <cell r="E28296">
            <v>0</v>
          </cell>
        </row>
        <row r="28297">
          <cell r="A28297">
            <v>44730</v>
          </cell>
          <cell r="B28297">
            <v>169</v>
          </cell>
          <cell r="C28297">
            <v>197</v>
          </cell>
          <cell r="D28297">
            <v>2022</v>
          </cell>
          <cell r="E28297">
            <v>0</v>
          </cell>
        </row>
        <row r="28298">
          <cell r="A28298">
            <v>44731</v>
          </cell>
          <cell r="B28298">
            <v>170</v>
          </cell>
          <cell r="C28298">
            <v>196</v>
          </cell>
          <cell r="D28298">
            <v>2022</v>
          </cell>
          <cell r="E28298">
            <v>0</v>
          </cell>
        </row>
        <row r="28299">
          <cell r="A28299">
            <v>44732</v>
          </cell>
          <cell r="B28299">
            <v>171</v>
          </cell>
          <cell r="C28299">
            <v>195</v>
          </cell>
          <cell r="D28299">
            <v>2022</v>
          </cell>
          <cell r="E28299">
            <v>0</v>
          </cell>
        </row>
        <row r="28300">
          <cell r="A28300">
            <v>44733</v>
          </cell>
          <cell r="B28300">
            <v>172</v>
          </cell>
          <cell r="C28300">
            <v>194</v>
          </cell>
          <cell r="D28300">
            <v>2022</v>
          </cell>
          <cell r="E28300">
            <v>0</v>
          </cell>
        </row>
        <row r="28301">
          <cell r="A28301">
            <v>44734</v>
          </cell>
          <cell r="B28301">
            <v>173</v>
          </cell>
          <cell r="C28301">
            <v>193</v>
          </cell>
          <cell r="D28301">
            <v>2022</v>
          </cell>
          <cell r="E28301">
            <v>0</v>
          </cell>
        </row>
        <row r="28302">
          <cell r="A28302">
            <v>44735</v>
          </cell>
          <cell r="B28302">
            <v>174</v>
          </cell>
          <cell r="C28302">
            <v>192</v>
          </cell>
          <cell r="D28302">
            <v>2022</v>
          </cell>
          <cell r="E28302">
            <v>0</v>
          </cell>
        </row>
        <row r="28303">
          <cell r="A28303">
            <v>44736</v>
          </cell>
          <cell r="B28303">
            <v>175</v>
          </cell>
          <cell r="C28303">
            <v>191</v>
          </cell>
          <cell r="D28303">
            <v>2022</v>
          </cell>
          <cell r="E28303">
            <v>0</v>
          </cell>
        </row>
        <row r="28304">
          <cell r="A28304">
            <v>44737</v>
          </cell>
          <cell r="B28304">
            <v>176</v>
          </cell>
          <cell r="C28304">
            <v>190</v>
          </cell>
          <cell r="D28304">
            <v>2022</v>
          </cell>
          <cell r="E28304">
            <v>0</v>
          </cell>
        </row>
        <row r="28305">
          <cell r="A28305">
            <v>44738</v>
          </cell>
          <cell r="B28305">
            <v>177</v>
          </cell>
          <cell r="C28305">
            <v>189</v>
          </cell>
          <cell r="D28305">
            <v>2022</v>
          </cell>
          <cell r="E28305">
            <v>0</v>
          </cell>
        </row>
        <row r="28306">
          <cell r="A28306">
            <v>44739</v>
          </cell>
          <cell r="B28306">
            <v>178</v>
          </cell>
          <cell r="C28306">
            <v>188</v>
          </cell>
          <cell r="D28306">
            <v>2022</v>
          </cell>
          <cell r="E28306">
            <v>0</v>
          </cell>
        </row>
        <row r="28307">
          <cell r="A28307">
            <v>44740</v>
          </cell>
          <cell r="B28307">
            <v>179</v>
          </cell>
          <cell r="C28307">
            <v>187</v>
          </cell>
          <cell r="D28307">
            <v>2022</v>
          </cell>
          <cell r="E28307">
            <v>0</v>
          </cell>
        </row>
        <row r="28308">
          <cell r="A28308">
            <v>44741</v>
          </cell>
          <cell r="B28308">
            <v>180</v>
          </cell>
          <cell r="C28308">
            <v>186</v>
          </cell>
          <cell r="D28308">
            <v>2022</v>
          </cell>
          <cell r="E28308">
            <v>0</v>
          </cell>
        </row>
        <row r="28309">
          <cell r="A28309">
            <v>44742</v>
          </cell>
          <cell r="B28309">
            <v>181</v>
          </cell>
          <cell r="C28309">
            <v>185</v>
          </cell>
          <cell r="D28309">
            <v>2022</v>
          </cell>
          <cell r="E28309">
            <v>0</v>
          </cell>
        </row>
        <row r="28310">
          <cell r="A28310">
            <v>44743</v>
          </cell>
          <cell r="B28310">
            <v>182</v>
          </cell>
          <cell r="C28310">
            <v>184</v>
          </cell>
          <cell r="D28310">
            <v>2022</v>
          </cell>
          <cell r="E28310">
            <v>0</v>
          </cell>
        </row>
        <row r="28311">
          <cell r="A28311">
            <v>44744</v>
          </cell>
          <cell r="B28311">
            <v>183</v>
          </cell>
          <cell r="C28311">
            <v>183</v>
          </cell>
          <cell r="D28311">
            <v>2022</v>
          </cell>
          <cell r="E28311">
            <v>0</v>
          </cell>
        </row>
        <row r="28312">
          <cell r="A28312">
            <v>44745</v>
          </cell>
          <cell r="B28312">
            <v>184</v>
          </cell>
          <cell r="C28312">
            <v>182</v>
          </cell>
          <cell r="D28312">
            <v>2022</v>
          </cell>
          <cell r="E28312">
            <v>0</v>
          </cell>
        </row>
        <row r="28313">
          <cell r="A28313">
            <v>44746</v>
          </cell>
          <cell r="B28313">
            <v>185</v>
          </cell>
          <cell r="C28313">
            <v>181</v>
          </cell>
          <cell r="D28313">
            <v>2022</v>
          </cell>
          <cell r="E28313">
            <v>0</v>
          </cell>
        </row>
        <row r="28314">
          <cell r="A28314">
            <v>44747</v>
          </cell>
          <cell r="B28314">
            <v>186</v>
          </cell>
          <cell r="C28314">
            <v>180</v>
          </cell>
          <cell r="D28314">
            <v>2022</v>
          </cell>
          <cell r="E28314">
            <v>0</v>
          </cell>
        </row>
        <row r="28315">
          <cell r="A28315">
            <v>44748</v>
          </cell>
          <cell r="B28315">
            <v>187</v>
          </cell>
          <cell r="C28315">
            <v>179</v>
          </cell>
          <cell r="D28315">
            <v>2022</v>
          </cell>
          <cell r="E28315">
            <v>0</v>
          </cell>
        </row>
        <row r="28316">
          <cell r="A28316">
            <v>44749</v>
          </cell>
          <cell r="B28316">
            <v>188</v>
          </cell>
          <cell r="C28316">
            <v>178</v>
          </cell>
          <cell r="D28316">
            <v>2022</v>
          </cell>
          <cell r="E28316">
            <v>0</v>
          </cell>
        </row>
        <row r="28317">
          <cell r="A28317">
            <v>44750</v>
          </cell>
          <cell r="B28317">
            <v>189</v>
          </cell>
          <cell r="C28317">
            <v>177</v>
          </cell>
          <cell r="D28317">
            <v>2022</v>
          </cell>
          <cell r="E28317">
            <v>0</v>
          </cell>
        </row>
        <row r="28318">
          <cell r="A28318">
            <v>44751</v>
          </cell>
          <cell r="B28318">
            <v>190</v>
          </cell>
          <cell r="C28318">
            <v>176</v>
          </cell>
          <cell r="D28318">
            <v>2022</v>
          </cell>
          <cell r="E28318">
            <v>0</v>
          </cell>
        </row>
        <row r="28319">
          <cell r="A28319">
            <v>44752</v>
          </cell>
          <cell r="B28319">
            <v>191</v>
          </cell>
          <cell r="C28319">
            <v>175</v>
          </cell>
          <cell r="D28319">
            <v>2022</v>
          </cell>
          <cell r="E28319">
            <v>0</v>
          </cell>
        </row>
        <row r="28320">
          <cell r="A28320">
            <v>44753</v>
          </cell>
          <cell r="B28320">
            <v>192</v>
          </cell>
          <cell r="C28320">
            <v>174</v>
          </cell>
          <cell r="D28320">
            <v>2022</v>
          </cell>
          <cell r="E28320">
            <v>0</v>
          </cell>
        </row>
        <row r="28321">
          <cell r="A28321">
            <v>44754</v>
          </cell>
          <cell r="B28321">
            <v>193</v>
          </cell>
          <cell r="C28321">
            <v>173</v>
          </cell>
          <cell r="D28321">
            <v>2022</v>
          </cell>
          <cell r="E28321">
            <v>0</v>
          </cell>
        </row>
        <row r="28322">
          <cell r="A28322">
            <v>44755</v>
          </cell>
          <cell r="B28322">
            <v>194</v>
          </cell>
          <cell r="C28322">
            <v>172</v>
          </cell>
          <cell r="D28322">
            <v>2022</v>
          </cell>
          <cell r="E28322">
            <v>0</v>
          </cell>
        </row>
        <row r="28323">
          <cell r="A28323">
            <v>44756</v>
          </cell>
          <cell r="B28323">
            <v>195</v>
          </cell>
          <cell r="C28323">
            <v>171</v>
          </cell>
          <cell r="D28323">
            <v>2022</v>
          </cell>
          <cell r="E28323">
            <v>0</v>
          </cell>
        </row>
        <row r="28324">
          <cell r="A28324">
            <v>44757</v>
          </cell>
          <cell r="B28324">
            <v>196</v>
          </cell>
          <cell r="C28324">
            <v>170</v>
          </cell>
          <cell r="D28324">
            <v>2022</v>
          </cell>
          <cell r="E28324">
            <v>0</v>
          </cell>
        </row>
        <row r="28325">
          <cell r="A28325">
            <v>44758</v>
          </cell>
          <cell r="B28325">
            <v>197</v>
          </cell>
          <cell r="C28325">
            <v>169</v>
          </cell>
          <cell r="D28325">
            <v>2022</v>
          </cell>
          <cell r="E28325">
            <v>0</v>
          </cell>
        </row>
        <row r="28326">
          <cell r="A28326">
            <v>44759</v>
          </cell>
          <cell r="B28326">
            <v>198</v>
          </cell>
          <cell r="C28326">
            <v>168</v>
          </cell>
          <cell r="D28326">
            <v>2022</v>
          </cell>
          <cell r="E28326">
            <v>0</v>
          </cell>
        </row>
        <row r="28327">
          <cell r="A28327">
            <v>44760</v>
          </cell>
          <cell r="B28327">
            <v>199</v>
          </cell>
          <cell r="C28327">
            <v>167</v>
          </cell>
          <cell r="D28327">
            <v>2022</v>
          </cell>
          <cell r="E28327">
            <v>0</v>
          </cell>
        </row>
        <row r="28328">
          <cell r="A28328">
            <v>44761</v>
          </cell>
          <cell r="B28328">
            <v>200</v>
          </cell>
          <cell r="C28328">
            <v>166</v>
          </cell>
          <cell r="D28328">
            <v>2022</v>
          </cell>
          <cell r="E28328">
            <v>0</v>
          </cell>
        </row>
        <row r="28329">
          <cell r="A28329">
            <v>44762</v>
          </cell>
          <cell r="B28329">
            <v>201</v>
          </cell>
          <cell r="C28329">
            <v>165</v>
          </cell>
          <cell r="D28329">
            <v>2022</v>
          </cell>
          <cell r="E28329">
            <v>0</v>
          </cell>
        </row>
        <row r="28330">
          <cell r="A28330">
            <v>44763</v>
          </cell>
          <cell r="B28330">
            <v>202</v>
          </cell>
          <cell r="C28330">
            <v>164</v>
          </cell>
          <cell r="D28330">
            <v>2022</v>
          </cell>
          <cell r="E28330">
            <v>0</v>
          </cell>
        </row>
        <row r="28331">
          <cell r="A28331">
            <v>44764</v>
          </cell>
          <cell r="B28331">
            <v>203</v>
          </cell>
          <cell r="C28331">
            <v>163</v>
          </cell>
          <cell r="D28331">
            <v>2022</v>
          </cell>
          <cell r="E28331">
            <v>0</v>
          </cell>
        </row>
        <row r="28332">
          <cell r="A28332">
            <v>44765</v>
          </cell>
          <cell r="B28332">
            <v>204</v>
          </cell>
          <cell r="C28332">
            <v>162</v>
          </cell>
          <cell r="D28332">
            <v>2022</v>
          </cell>
          <cell r="E28332">
            <v>0</v>
          </cell>
        </row>
        <row r="28333">
          <cell r="A28333">
            <v>44766</v>
          </cell>
          <cell r="B28333">
            <v>205</v>
          </cell>
          <cell r="C28333">
            <v>161</v>
          </cell>
          <cell r="D28333">
            <v>2022</v>
          </cell>
          <cell r="E28333">
            <v>0</v>
          </cell>
        </row>
        <row r="28334">
          <cell r="A28334">
            <v>44767</v>
          </cell>
          <cell r="B28334">
            <v>206</v>
          </cell>
          <cell r="C28334">
            <v>160</v>
          </cell>
          <cell r="D28334">
            <v>2022</v>
          </cell>
          <cell r="E28334">
            <v>0</v>
          </cell>
        </row>
        <row r="28335">
          <cell r="A28335">
            <v>44768</v>
          </cell>
          <cell r="B28335">
            <v>207</v>
          </cell>
          <cell r="C28335">
            <v>159</v>
          </cell>
          <cell r="D28335">
            <v>2022</v>
          </cell>
          <cell r="E28335">
            <v>0</v>
          </cell>
        </row>
        <row r="28336">
          <cell r="A28336">
            <v>44769</v>
          </cell>
          <cell r="B28336">
            <v>208</v>
          </cell>
          <cell r="C28336">
            <v>158</v>
          </cell>
          <cell r="D28336">
            <v>2022</v>
          </cell>
          <cell r="E28336">
            <v>0</v>
          </cell>
        </row>
        <row r="28337">
          <cell r="A28337">
            <v>44770</v>
          </cell>
          <cell r="B28337">
            <v>209</v>
          </cell>
          <cell r="C28337">
            <v>157</v>
          </cell>
          <cell r="D28337">
            <v>2022</v>
          </cell>
          <cell r="E28337">
            <v>0</v>
          </cell>
        </row>
        <row r="28338">
          <cell r="A28338">
            <v>44771</v>
          </cell>
          <cell r="B28338">
            <v>210</v>
          </cell>
          <cell r="C28338">
            <v>156</v>
          </cell>
          <cell r="D28338">
            <v>2022</v>
          </cell>
          <cell r="E28338">
            <v>0</v>
          </cell>
        </row>
        <row r="28339">
          <cell r="A28339">
            <v>44772</v>
          </cell>
          <cell r="B28339">
            <v>211</v>
          </cell>
          <cell r="C28339">
            <v>155</v>
          </cell>
          <cell r="D28339">
            <v>2022</v>
          </cell>
          <cell r="E28339">
            <v>0</v>
          </cell>
        </row>
        <row r="28340">
          <cell r="A28340">
            <v>44773</v>
          </cell>
          <cell r="B28340">
            <v>212</v>
          </cell>
          <cell r="C28340">
            <v>154</v>
          </cell>
          <cell r="D28340">
            <v>2022</v>
          </cell>
          <cell r="E28340">
            <v>0</v>
          </cell>
        </row>
        <row r="28341">
          <cell r="A28341">
            <v>44774</v>
          </cell>
          <cell r="B28341">
            <v>213</v>
          </cell>
          <cell r="C28341">
            <v>153</v>
          </cell>
          <cell r="D28341">
            <v>2022</v>
          </cell>
          <cell r="E28341">
            <v>0</v>
          </cell>
        </row>
        <row r="28342">
          <cell r="A28342">
            <v>44775</v>
          </cell>
          <cell r="B28342">
            <v>214</v>
          </cell>
          <cell r="C28342">
            <v>152</v>
          </cell>
          <cell r="D28342">
            <v>2022</v>
          </cell>
          <cell r="E28342">
            <v>0</v>
          </cell>
        </row>
        <row r="28343">
          <cell r="A28343">
            <v>44776</v>
          </cell>
          <cell r="B28343">
            <v>215</v>
          </cell>
          <cell r="C28343">
            <v>151</v>
          </cell>
          <cell r="D28343">
            <v>2022</v>
          </cell>
          <cell r="E28343">
            <v>0</v>
          </cell>
        </row>
        <row r="28344">
          <cell r="A28344">
            <v>44777</v>
          </cell>
          <cell r="B28344">
            <v>216</v>
          </cell>
          <cell r="C28344">
            <v>150</v>
          </cell>
          <cell r="D28344">
            <v>2022</v>
          </cell>
          <cell r="E28344">
            <v>0</v>
          </cell>
        </row>
        <row r="28345">
          <cell r="A28345">
            <v>44778</v>
          </cell>
          <cell r="B28345">
            <v>217</v>
          </cell>
          <cell r="C28345">
            <v>149</v>
          </cell>
          <cell r="D28345">
            <v>2022</v>
          </cell>
          <cell r="E28345">
            <v>0</v>
          </cell>
        </row>
        <row r="28346">
          <cell r="A28346">
            <v>44779</v>
          </cell>
          <cell r="B28346">
            <v>218</v>
          </cell>
          <cell r="C28346">
            <v>148</v>
          </cell>
          <cell r="D28346">
            <v>2022</v>
          </cell>
          <cell r="E28346">
            <v>0</v>
          </cell>
        </row>
        <row r="28347">
          <cell r="A28347">
            <v>44780</v>
          </cell>
          <cell r="B28347">
            <v>219</v>
          </cell>
          <cell r="C28347">
            <v>147</v>
          </cell>
          <cell r="D28347">
            <v>2022</v>
          </cell>
          <cell r="E28347">
            <v>0</v>
          </cell>
        </row>
        <row r="28348">
          <cell r="A28348">
            <v>44781</v>
          </cell>
          <cell r="B28348">
            <v>220</v>
          </cell>
          <cell r="C28348">
            <v>146</v>
          </cell>
          <cell r="D28348">
            <v>2022</v>
          </cell>
          <cell r="E28348">
            <v>0</v>
          </cell>
        </row>
        <row r="28349">
          <cell r="A28349">
            <v>44782</v>
          </cell>
          <cell r="B28349">
            <v>221</v>
          </cell>
          <cell r="C28349">
            <v>145</v>
          </cell>
          <cell r="D28349">
            <v>2022</v>
          </cell>
          <cell r="E28349">
            <v>0</v>
          </cell>
        </row>
        <row r="28350">
          <cell r="A28350">
            <v>44783</v>
          </cell>
          <cell r="B28350">
            <v>222</v>
          </cell>
          <cell r="C28350">
            <v>144</v>
          </cell>
          <cell r="D28350">
            <v>2022</v>
          </cell>
          <cell r="E28350">
            <v>0</v>
          </cell>
        </row>
        <row r="28351">
          <cell r="A28351">
            <v>44784</v>
          </cell>
          <cell r="B28351">
            <v>223</v>
          </cell>
          <cell r="C28351">
            <v>143</v>
          </cell>
          <cell r="D28351">
            <v>2022</v>
          </cell>
          <cell r="E28351">
            <v>0</v>
          </cell>
        </row>
        <row r="28352">
          <cell r="A28352">
            <v>44785</v>
          </cell>
          <cell r="B28352">
            <v>224</v>
          </cell>
          <cell r="C28352">
            <v>142</v>
          </cell>
          <cell r="D28352">
            <v>2022</v>
          </cell>
          <cell r="E28352">
            <v>0</v>
          </cell>
        </row>
        <row r="28353">
          <cell r="A28353">
            <v>44786</v>
          </cell>
          <cell r="B28353">
            <v>225</v>
          </cell>
          <cell r="C28353">
            <v>141</v>
          </cell>
          <cell r="D28353">
            <v>2022</v>
          </cell>
          <cell r="E28353">
            <v>0</v>
          </cell>
        </row>
        <row r="28354">
          <cell r="A28354">
            <v>44787</v>
          </cell>
          <cell r="B28354">
            <v>226</v>
          </cell>
          <cell r="C28354">
            <v>140</v>
          </cell>
          <cell r="D28354">
            <v>2022</v>
          </cell>
          <cell r="E28354">
            <v>0</v>
          </cell>
        </row>
        <row r="28355">
          <cell r="A28355">
            <v>44788</v>
          </cell>
          <cell r="B28355">
            <v>227</v>
          </cell>
          <cell r="C28355">
            <v>139</v>
          </cell>
          <cell r="D28355">
            <v>2022</v>
          </cell>
          <cell r="E28355">
            <v>0</v>
          </cell>
        </row>
        <row r="28356">
          <cell r="A28356">
            <v>44789</v>
          </cell>
          <cell r="B28356">
            <v>228</v>
          </cell>
          <cell r="C28356">
            <v>138</v>
          </cell>
          <cell r="D28356">
            <v>2022</v>
          </cell>
          <cell r="E28356">
            <v>0</v>
          </cell>
        </row>
        <row r="28357">
          <cell r="A28357">
            <v>44790</v>
          </cell>
          <cell r="B28357">
            <v>229</v>
          </cell>
          <cell r="C28357">
            <v>137</v>
          </cell>
          <cell r="D28357">
            <v>2022</v>
          </cell>
          <cell r="E28357">
            <v>0</v>
          </cell>
        </row>
        <row r="28358">
          <cell r="A28358">
            <v>44791</v>
          </cell>
          <cell r="B28358">
            <v>230</v>
          </cell>
          <cell r="C28358">
            <v>136</v>
          </cell>
          <cell r="D28358">
            <v>2022</v>
          </cell>
          <cell r="E28358">
            <v>0</v>
          </cell>
        </row>
        <row r="28359">
          <cell r="A28359">
            <v>44792</v>
          </cell>
          <cell r="B28359">
            <v>231</v>
          </cell>
          <cell r="C28359">
            <v>135</v>
          </cell>
          <cell r="D28359">
            <v>2022</v>
          </cell>
          <cell r="E28359">
            <v>0</v>
          </cell>
        </row>
        <row r="28360">
          <cell r="A28360">
            <v>44793</v>
          </cell>
          <cell r="B28360">
            <v>232</v>
          </cell>
          <cell r="C28360">
            <v>134</v>
          </cell>
          <cell r="D28360">
            <v>2022</v>
          </cell>
          <cell r="E28360">
            <v>0</v>
          </cell>
        </row>
        <row r="28361">
          <cell r="A28361">
            <v>44794</v>
          </cell>
          <cell r="B28361">
            <v>233</v>
          </cell>
          <cell r="C28361">
            <v>133</v>
          </cell>
          <cell r="D28361">
            <v>2022</v>
          </cell>
          <cell r="E28361">
            <v>0</v>
          </cell>
        </row>
        <row r="28362">
          <cell r="A28362">
            <v>44795</v>
          </cell>
          <cell r="B28362">
            <v>234</v>
          </cell>
          <cell r="C28362">
            <v>132</v>
          </cell>
          <cell r="D28362">
            <v>2022</v>
          </cell>
          <cell r="E28362">
            <v>0</v>
          </cell>
        </row>
        <row r="28363">
          <cell r="A28363">
            <v>44796</v>
          </cell>
          <cell r="B28363">
            <v>235</v>
          </cell>
          <cell r="C28363">
            <v>131</v>
          </cell>
          <cell r="D28363">
            <v>2022</v>
          </cell>
          <cell r="E28363">
            <v>0</v>
          </cell>
        </row>
        <row r="28364">
          <cell r="A28364">
            <v>44797</v>
          </cell>
          <cell r="B28364">
            <v>236</v>
          </cell>
          <cell r="C28364">
            <v>130</v>
          </cell>
          <cell r="D28364">
            <v>2022</v>
          </cell>
          <cell r="E28364">
            <v>0</v>
          </cell>
        </row>
        <row r="28365">
          <cell r="A28365">
            <v>44798</v>
          </cell>
          <cell r="B28365">
            <v>237</v>
          </cell>
          <cell r="C28365">
            <v>129</v>
          </cell>
          <cell r="D28365">
            <v>2022</v>
          </cell>
          <cell r="E28365">
            <v>0</v>
          </cell>
        </row>
        <row r="28366">
          <cell r="A28366">
            <v>44799</v>
          </cell>
          <cell r="B28366">
            <v>238</v>
          </cell>
          <cell r="C28366">
            <v>128</v>
          </cell>
          <cell r="D28366">
            <v>2022</v>
          </cell>
          <cell r="E28366">
            <v>0</v>
          </cell>
        </row>
        <row r="28367">
          <cell r="A28367">
            <v>44800</v>
          </cell>
          <cell r="B28367">
            <v>239</v>
          </cell>
          <cell r="C28367">
            <v>127</v>
          </cell>
          <cell r="D28367">
            <v>2022</v>
          </cell>
          <cell r="E28367">
            <v>0</v>
          </cell>
        </row>
        <row r="28368">
          <cell r="A28368">
            <v>44801</v>
          </cell>
          <cell r="B28368">
            <v>240</v>
          </cell>
          <cell r="C28368">
            <v>126</v>
          </cell>
          <cell r="D28368">
            <v>2022</v>
          </cell>
          <cell r="E28368">
            <v>0</v>
          </cell>
        </row>
        <row r="28369">
          <cell r="A28369">
            <v>44802</v>
          </cell>
          <cell r="B28369">
            <v>241</v>
          </cell>
          <cell r="C28369">
            <v>125</v>
          </cell>
          <cell r="D28369">
            <v>2022</v>
          </cell>
          <cell r="E28369">
            <v>0</v>
          </cell>
        </row>
        <row r="28370">
          <cell r="A28370">
            <v>44803</v>
          </cell>
          <cell r="B28370">
            <v>242</v>
          </cell>
          <cell r="C28370">
            <v>124</v>
          </cell>
          <cell r="D28370">
            <v>2022</v>
          </cell>
          <cell r="E28370">
            <v>0</v>
          </cell>
        </row>
        <row r="28371">
          <cell r="A28371">
            <v>44804</v>
          </cell>
          <cell r="B28371">
            <v>243</v>
          </cell>
          <cell r="C28371">
            <v>123</v>
          </cell>
          <cell r="D28371">
            <v>2022</v>
          </cell>
          <cell r="E28371">
            <v>0</v>
          </cell>
        </row>
        <row r="28372">
          <cell r="A28372">
            <v>44805</v>
          </cell>
          <cell r="B28372">
            <v>244</v>
          </cell>
          <cell r="C28372">
            <v>122</v>
          </cell>
          <cell r="D28372">
            <v>2022</v>
          </cell>
          <cell r="E28372">
            <v>0</v>
          </cell>
        </row>
        <row r="28373">
          <cell r="A28373">
            <v>44806</v>
          </cell>
          <cell r="B28373">
            <v>245</v>
          </cell>
          <cell r="C28373">
            <v>121</v>
          </cell>
          <cell r="D28373">
            <v>2022</v>
          </cell>
          <cell r="E28373">
            <v>0</v>
          </cell>
        </row>
        <row r="28374">
          <cell r="A28374">
            <v>44807</v>
          </cell>
          <cell r="B28374">
            <v>246</v>
          </cell>
          <cell r="C28374">
            <v>120</v>
          </cell>
          <cell r="D28374">
            <v>2022</v>
          </cell>
          <cell r="E28374">
            <v>0</v>
          </cell>
        </row>
        <row r="28375">
          <cell r="A28375">
            <v>44808</v>
          </cell>
          <cell r="B28375">
            <v>247</v>
          </cell>
          <cell r="C28375">
            <v>119</v>
          </cell>
          <cell r="D28375">
            <v>2022</v>
          </cell>
          <cell r="E28375">
            <v>0</v>
          </cell>
        </row>
        <row r="28376">
          <cell r="A28376">
            <v>44809</v>
          </cell>
          <cell r="B28376">
            <v>248</v>
          </cell>
          <cell r="C28376">
            <v>118</v>
          </cell>
          <cell r="D28376">
            <v>2022</v>
          </cell>
          <cell r="E28376">
            <v>0</v>
          </cell>
        </row>
        <row r="28377">
          <cell r="A28377">
            <v>44810</v>
          </cell>
          <cell r="B28377">
            <v>249</v>
          </cell>
          <cell r="C28377">
            <v>117</v>
          </cell>
          <cell r="D28377">
            <v>2022</v>
          </cell>
          <cell r="E28377">
            <v>0</v>
          </cell>
        </row>
        <row r="28378">
          <cell r="A28378">
            <v>44811</v>
          </cell>
          <cell r="B28378">
            <v>250</v>
          </cell>
          <cell r="C28378">
            <v>116</v>
          </cell>
          <cell r="D28378">
            <v>2022</v>
          </cell>
          <cell r="E28378">
            <v>0</v>
          </cell>
        </row>
        <row r="28379">
          <cell r="A28379">
            <v>44812</v>
          </cell>
          <cell r="B28379">
            <v>251</v>
          </cell>
          <cell r="C28379">
            <v>115</v>
          </cell>
          <cell r="D28379">
            <v>2022</v>
          </cell>
          <cell r="E28379">
            <v>0</v>
          </cell>
        </row>
        <row r="28380">
          <cell r="A28380">
            <v>44813</v>
          </cell>
          <cell r="B28380">
            <v>252</v>
          </cell>
          <cell r="C28380">
            <v>114</v>
          </cell>
          <cell r="D28380">
            <v>2022</v>
          </cell>
          <cell r="E28380">
            <v>0</v>
          </cell>
        </row>
        <row r="28381">
          <cell r="A28381">
            <v>44814</v>
          </cell>
          <cell r="B28381">
            <v>253</v>
          </cell>
          <cell r="C28381">
            <v>113</v>
          </cell>
          <cell r="D28381">
            <v>2022</v>
          </cell>
          <cell r="E28381">
            <v>0</v>
          </cell>
        </row>
        <row r="28382">
          <cell r="A28382">
            <v>44815</v>
          </cell>
          <cell r="B28382">
            <v>254</v>
          </cell>
          <cell r="C28382">
            <v>112</v>
          </cell>
          <cell r="D28382">
            <v>2022</v>
          </cell>
          <cell r="E28382">
            <v>0</v>
          </cell>
        </row>
        <row r="28383">
          <cell r="A28383">
            <v>44816</v>
          </cell>
          <cell r="B28383">
            <v>255</v>
          </cell>
          <cell r="C28383">
            <v>111</v>
          </cell>
          <cell r="D28383">
            <v>2022</v>
          </cell>
          <cell r="E28383">
            <v>0</v>
          </cell>
        </row>
        <row r="28384">
          <cell r="A28384">
            <v>44817</v>
          </cell>
          <cell r="B28384">
            <v>256</v>
          </cell>
          <cell r="C28384">
            <v>110</v>
          </cell>
          <cell r="D28384">
            <v>2022</v>
          </cell>
          <cell r="E28384">
            <v>0</v>
          </cell>
        </row>
        <row r="28385">
          <cell r="A28385">
            <v>44818</v>
          </cell>
          <cell r="B28385">
            <v>257</v>
          </cell>
          <cell r="C28385">
            <v>109</v>
          </cell>
          <cell r="D28385">
            <v>2022</v>
          </cell>
          <cell r="E28385">
            <v>0</v>
          </cell>
        </row>
        <row r="28386">
          <cell r="A28386">
            <v>44819</v>
          </cell>
          <cell r="B28386">
            <v>258</v>
          </cell>
          <cell r="C28386">
            <v>108</v>
          </cell>
          <cell r="D28386">
            <v>2022</v>
          </cell>
          <cell r="E28386">
            <v>0</v>
          </cell>
        </row>
        <row r="28387">
          <cell r="A28387">
            <v>44820</v>
          </cell>
          <cell r="B28387">
            <v>259</v>
          </cell>
          <cell r="C28387">
            <v>107</v>
          </cell>
          <cell r="D28387">
            <v>2022</v>
          </cell>
          <cell r="E28387">
            <v>0</v>
          </cell>
        </row>
        <row r="28388">
          <cell r="A28388">
            <v>44821</v>
          </cell>
          <cell r="B28388">
            <v>260</v>
          </cell>
          <cell r="C28388">
            <v>106</v>
          </cell>
          <cell r="D28388">
            <v>2022</v>
          </cell>
          <cell r="E28388">
            <v>0</v>
          </cell>
        </row>
        <row r="28389">
          <cell r="A28389">
            <v>44822</v>
          </cell>
          <cell r="B28389">
            <v>261</v>
          </cell>
          <cell r="C28389">
            <v>105</v>
          </cell>
          <cell r="D28389">
            <v>2022</v>
          </cell>
          <cell r="E28389">
            <v>0</v>
          </cell>
        </row>
        <row r="28390">
          <cell r="A28390">
            <v>44823</v>
          </cell>
          <cell r="B28390">
            <v>262</v>
          </cell>
          <cell r="C28390">
            <v>104</v>
          </cell>
          <cell r="D28390">
            <v>2022</v>
          </cell>
          <cell r="E28390">
            <v>0</v>
          </cell>
        </row>
        <row r="28391">
          <cell r="A28391">
            <v>44824</v>
          </cell>
          <cell r="B28391">
            <v>263</v>
          </cell>
          <cell r="C28391">
            <v>103</v>
          </cell>
          <cell r="D28391">
            <v>2022</v>
          </cell>
          <cell r="E28391">
            <v>0</v>
          </cell>
        </row>
        <row r="28392">
          <cell r="A28392">
            <v>44825</v>
          </cell>
          <cell r="B28392">
            <v>264</v>
          </cell>
          <cell r="C28392">
            <v>102</v>
          </cell>
          <cell r="D28392">
            <v>2022</v>
          </cell>
          <cell r="E28392">
            <v>0</v>
          </cell>
        </row>
        <row r="28393">
          <cell r="A28393">
            <v>44826</v>
          </cell>
          <cell r="B28393">
            <v>265</v>
          </cell>
          <cell r="C28393">
            <v>101</v>
          </cell>
          <cell r="D28393">
            <v>2022</v>
          </cell>
          <cell r="E28393">
            <v>0</v>
          </cell>
        </row>
        <row r="28394">
          <cell r="A28394">
            <v>44827</v>
          </cell>
          <cell r="B28394">
            <v>266</v>
          </cell>
          <cell r="C28394">
            <v>100</v>
          </cell>
          <cell r="D28394">
            <v>2022</v>
          </cell>
          <cell r="E28394">
            <v>0</v>
          </cell>
        </row>
        <row r="28395">
          <cell r="A28395">
            <v>44828</v>
          </cell>
          <cell r="B28395">
            <v>267</v>
          </cell>
          <cell r="C28395">
            <v>99</v>
          </cell>
          <cell r="D28395">
            <v>2022</v>
          </cell>
          <cell r="E28395">
            <v>0</v>
          </cell>
        </row>
        <row r="28396">
          <cell r="A28396">
            <v>44829</v>
          </cell>
          <cell r="B28396">
            <v>268</v>
          </cell>
          <cell r="C28396">
            <v>98</v>
          </cell>
          <cell r="D28396">
            <v>2022</v>
          </cell>
          <cell r="E28396">
            <v>0</v>
          </cell>
        </row>
        <row r="28397">
          <cell r="A28397">
            <v>44830</v>
          </cell>
          <cell r="B28397">
            <v>269</v>
          </cell>
          <cell r="C28397">
            <v>97</v>
          </cell>
          <cell r="D28397">
            <v>2022</v>
          </cell>
          <cell r="E28397">
            <v>0</v>
          </cell>
        </row>
        <row r="28398">
          <cell r="A28398">
            <v>44831</v>
          </cell>
          <cell r="B28398">
            <v>270</v>
          </cell>
          <cell r="C28398">
            <v>96</v>
          </cell>
          <cell r="D28398">
            <v>2022</v>
          </cell>
          <cell r="E28398">
            <v>0</v>
          </cell>
        </row>
        <row r="28399">
          <cell r="A28399">
            <v>44832</v>
          </cell>
          <cell r="B28399">
            <v>271</v>
          </cell>
          <cell r="C28399">
            <v>95</v>
          </cell>
          <cell r="D28399">
            <v>2022</v>
          </cell>
          <cell r="E28399">
            <v>0</v>
          </cell>
        </row>
        <row r="28400">
          <cell r="A28400">
            <v>44833</v>
          </cell>
          <cell r="B28400">
            <v>272</v>
          </cell>
          <cell r="C28400">
            <v>94</v>
          </cell>
          <cell r="D28400">
            <v>2022</v>
          </cell>
          <cell r="E28400">
            <v>0</v>
          </cell>
        </row>
        <row r="28401">
          <cell r="A28401">
            <v>44834</v>
          </cell>
          <cell r="B28401">
            <v>273</v>
          </cell>
          <cell r="C28401">
            <v>93</v>
          </cell>
          <cell r="D28401">
            <v>2022</v>
          </cell>
          <cell r="E28401">
            <v>0</v>
          </cell>
        </row>
        <row r="28402">
          <cell r="A28402">
            <v>44835</v>
          </cell>
          <cell r="B28402">
            <v>274</v>
          </cell>
          <cell r="C28402">
            <v>92</v>
          </cell>
          <cell r="D28402">
            <v>2022</v>
          </cell>
          <cell r="E28402">
            <v>0</v>
          </cell>
        </row>
        <row r="28403">
          <cell r="A28403">
            <v>44836</v>
          </cell>
          <cell r="B28403">
            <v>275</v>
          </cell>
          <cell r="C28403">
            <v>91</v>
          </cell>
          <cell r="D28403">
            <v>2022</v>
          </cell>
          <cell r="E28403">
            <v>0</v>
          </cell>
        </row>
        <row r="28404">
          <cell r="A28404">
            <v>44837</v>
          </cell>
          <cell r="B28404">
            <v>276</v>
          </cell>
          <cell r="C28404">
            <v>90</v>
          </cell>
          <cell r="D28404">
            <v>2022</v>
          </cell>
          <cell r="E28404">
            <v>0</v>
          </cell>
        </row>
        <row r="28405">
          <cell r="A28405">
            <v>44838</v>
          </cell>
          <cell r="B28405">
            <v>277</v>
          </cell>
          <cell r="C28405">
            <v>89</v>
          </cell>
          <cell r="D28405">
            <v>2022</v>
          </cell>
          <cell r="E28405">
            <v>0</v>
          </cell>
        </row>
        <row r="28406">
          <cell r="A28406">
            <v>44839</v>
          </cell>
          <cell r="B28406">
            <v>278</v>
          </cell>
          <cell r="C28406">
            <v>88</v>
          </cell>
          <cell r="D28406">
            <v>2022</v>
          </cell>
          <cell r="E28406">
            <v>0</v>
          </cell>
        </row>
        <row r="28407">
          <cell r="A28407">
            <v>44840</v>
          </cell>
          <cell r="B28407">
            <v>279</v>
          </cell>
          <cell r="C28407">
            <v>87</v>
          </cell>
          <cell r="D28407">
            <v>2022</v>
          </cell>
          <cell r="E28407">
            <v>0</v>
          </cell>
        </row>
        <row r="28408">
          <cell r="A28408">
            <v>44841</v>
          </cell>
          <cell r="B28408">
            <v>280</v>
          </cell>
          <cell r="C28408">
            <v>86</v>
          </cell>
          <cell r="D28408">
            <v>2022</v>
          </cell>
          <cell r="E28408">
            <v>0</v>
          </cell>
        </row>
        <row r="28409">
          <cell r="A28409">
            <v>44842</v>
          </cell>
          <cell r="B28409">
            <v>281</v>
          </cell>
          <cell r="C28409">
            <v>85</v>
          </cell>
          <cell r="D28409">
            <v>2022</v>
          </cell>
          <cell r="E28409">
            <v>0</v>
          </cell>
        </row>
        <row r="28410">
          <cell r="A28410">
            <v>44843</v>
          </cell>
          <cell r="B28410">
            <v>282</v>
          </cell>
          <cell r="C28410">
            <v>84</v>
          </cell>
          <cell r="D28410">
            <v>2022</v>
          </cell>
          <cell r="E28410">
            <v>0</v>
          </cell>
        </row>
        <row r="28411">
          <cell r="A28411">
            <v>44844</v>
          </cell>
          <cell r="B28411">
            <v>283</v>
          </cell>
          <cell r="C28411">
            <v>83</v>
          </cell>
          <cell r="D28411">
            <v>2022</v>
          </cell>
          <cell r="E28411">
            <v>0</v>
          </cell>
        </row>
        <row r="28412">
          <cell r="A28412">
            <v>44845</v>
          </cell>
          <cell r="B28412">
            <v>284</v>
          </cell>
          <cell r="C28412">
            <v>82</v>
          </cell>
          <cell r="D28412">
            <v>2022</v>
          </cell>
          <cell r="E28412">
            <v>0</v>
          </cell>
        </row>
        <row r="28413">
          <cell r="A28413">
            <v>44846</v>
          </cell>
          <cell r="B28413">
            <v>285</v>
          </cell>
          <cell r="C28413">
            <v>81</v>
          </cell>
          <cell r="D28413">
            <v>2022</v>
          </cell>
          <cell r="E28413">
            <v>0</v>
          </cell>
        </row>
        <row r="28414">
          <cell r="A28414">
            <v>44847</v>
          </cell>
          <cell r="B28414">
            <v>286</v>
          </cell>
          <cell r="C28414">
            <v>80</v>
          </cell>
          <cell r="D28414">
            <v>2022</v>
          </cell>
          <cell r="E28414">
            <v>0</v>
          </cell>
        </row>
        <row r="28415">
          <cell r="A28415">
            <v>44848</v>
          </cell>
          <cell r="B28415">
            <v>287</v>
          </cell>
          <cell r="C28415">
            <v>79</v>
          </cell>
          <cell r="D28415">
            <v>2022</v>
          </cell>
          <cell r="E28415">
            <v>0</v>
          </cell>
        </row>
        <row r="28416">
          <cell r="A28416">
            <v>44849</v>
          </cell>
          <cell r="B28416">
            <v>288</v>
          </cell>
          <cell r="C28416">
            <v>78</v>
          </cell>
          <cell r="D28416">
            <v>2022</v>
          </cell>
          <cell r="E28416">
            <v>0</v>
          </cell>
        </row>
        <row r="28417">
          <cell r="A28417">
            <v>44850</v>
          </cell>
          <cell r="B28417">
            <v>289</v>
          </cell>
          <cell r="C28417">
            <v>77</v>
          </cell>
          <cell r="D28417">
            <v>2022</v>
          </cell>
          <cell r="E28417">
            <v>0</v>
          </cell>
        </row>
        <row r="28418">
          <cell r="A28418">
            <v>44851</v>
          </cell>
          <cell r="B28418">
            <v>290</v>
          </cell>
          <cell r="C28418">
            <v>76</v>
          </cell>
          <cell r="D28418">
            <v>2022</v>
          </cell>
          <cell r="E28418">
            <v>0</v>
          </cell>
        </row>
        <row r="28419">
          <cell r="A28419">
            <v>44852</v>
          </cell>
          <cell r="B28419">
            <v>291</v>
          </cell>
          <cell r="C28419">
            <v>75</v>
          </cell>
          <cell r="D28419">
            <v>2022</v>
          </cell>
          <cell r="E28419">
            <v>0</v>
          </cell>
        </row>
        <row r="28420">
          <cell r="A28420">
            <v>44853</v>
          </cell>
          <cell r="B28420">
            <v>292</v>
          </cell>
          <cell r="C28420">
            <v>74</v>
          </cell>
          <cell r="D28420">
            <v>2022</v>
          </cell>
          <cell r="E28420">
            <v>0</v>
          </cell>
        </row>
        <row r="28421">
          <cell r="A28421">
            <v>44854</v>
          </cell>
          <cell r="B28421">
            <v>293</v>
          </cell>
          <cell r="C28421">
            <v>73</v>
          </cell>
          <cell r="D28421">
            <v>2022</v>
          </cell>
          <cell r="E28421">
            <v>0</v>
          </cell>
        </row>
        <row r="28422">
          <cell r="A28422">
            <v>44855</v>
          </cell>
          <cell r="B28422">
            <v>294</v>
          </cell>
          <cell r="C28422">
            <v>72</v>
          </cell>
          <cell r="D28422">
            <v>2022</v>
          </cell>
          <cell r="E28422">
            <v>0</v>
          </cell>
        </row>
        <row r="28423">
          <cell r="A28423">
            <v>44856</v>
          </cell>
          <cell r="B28423">
            <v>295</v>
          </cell>
          <cell r="C28423">
            <v>71</v>
          </cell>
          <cell r="D28423">
            <v>2022</v>
          </cell>
          <cell r="E28423">
            <v>0</v>
          </cell>
        </row>
        <row r="28424">
          <cell r="A28424">
            <v>44857</v>
          </cell>
          <cell r="B28424">
            <v>296</v>
          </cell>
          <cell r="C28424">
            <v>70</v>
          </cell>
          <cell r="D28424">
            <v>2022</v>
          </cell>
          <cell r="E28424">
            <v>0</v>
          </cell>
        </row>
        <row r="28425">
          <cell r="A28425">
            <v>44858</v>
          </cell>
          <cell r="B28425">
            <v>297</v>
          </cell>
          <cell r="C28425">
            <v>69</v>
          </cell>
          <cell r="D28425">
            <v>2022</v>
          </cell>
          <cell r="E28425">
            <v>0</v>
          </cell>
        </row>
        <row r="28426">
          <cell r="A28426">
            <v>44859</v>
          </cell>
          <cell r="B28426">
            <v>298</v>
          </cell>
          <cell r="C28426">
            <v>68</v>
          </cell>
          <cell r="D28426">
            <v>2022</v>
          </cell>
          <cell r="E28426">
            <v>0</v>
          </cell>
        </row>
        <row r="28427">
          <cell r="A28427">
            <v>44860</v>
          </cell>
          <cell r="B28427">
            <v>299</v>
          </cell>
          <cell r="C28427">
            <v>67</v>
          </cell>
          <cell r="D28427">
            <v>2022</v>
          </cell>
          <cell r="E28427">
            <v>0</v>
          </cell>
        </row>
        <row r="28428">
          <cell r="A28428">
            <v>44861</v>
          </cell>
          <cell r="B28428">
            <v>300</v>
          </cell>
          <cell r="C28428">
            <v>66</v>
          </cell>
          <cell r="D28428">
            <v>2022</v>
          </cell>
          <cell r="E28428">
            <v>0</v>
          </cell>
        </row>
        <row r="28429">
          <cell r="A28429">
            <v>44862</v>
          </cell>
          <cell r="B28429">
            <v>301</v>
          </cell>
          <cell r="C28429">
            <v>65</v>
          </cell>
          <cell r="D28429">
            <v>2022</v>
          </cell>
          <cell r="E28429">
            <v>0</v>
          </cell>
        </row>
        <row r="28430">
          <cell r="A28430">
            <v>44863</v>
          </cell>
          <cell r="B28430">
            <v>302</v>
          </cell>
          <cell r="C28430">
            <v>64</v>
          </cell>
          <cell r="D28430">
            <v>2022</v>
          </cell>
          <cell r="E28430">
            <v>0</v>
          </cell>
        </row>
        <row r="28431">
          <cell r="A28431">
            <v>44864</v>
          </cell>
          <cell r="B28431">
            <v>303</v>
          </cell>
          <cell r="C28431">
            <v>63</v>
          </cell>
          <cell r="D28431">
            <v>2022</v>
          </cell>
          <cell r="E28431">
            <v>0</v>
          </cell>
        </row>
        <row r="28432">
          <cell r="A28432">
            <v>44865</v>
          </cell>
          <cell r="B28432">
            <v>304</v>
          </cell>
          <cell r="C28432">
            <v>62</v>
          </cell>
          <cell r="D28432">
            <v>2022</v>
          </cell>
          <cell r="E28432">
            <v>0</v>
          </cell>
        </row>
        <row r="28433">
          <cell r="A28433">
            <v>44866</v>
          </cell>
          <cell r="B28433">
            <v>305</v>
          </cell>
          <cell r="C28433">
            <v>61</v>
          </cell>
          <cell r="D28433">
            <v>2022</v>
          </cell>
          <cell r="E28433">
            <v>0</v>
          </cell>
        </row>
        <row r="28434">
          <cell r="A28434">
            <v>44867</v>
          </cell>
          <cell r="B28434">
            <v>306</v>
          </cell>
          <cell r="C28434">
            <v>60</v>
          </cell>
          <cell r="D28434">
            <v>2022</v>
          </cell>
          <cell r="E28434">
            <v>0</v>
          </cell>
        </row>
        <row r="28435">
          <cell r="A28435">
            <v>44868</v>
          </cell>
          <cell r="B28435">
            <v>307</v>
          </cell>
          <cell r="C28435">
            <v>59</v>
          </cell>
          <cell r="D28435">
            <v>2022</v>
          </cell>
          <cell r="E28435">
            <v>0</v>
          </cell>
        </row>
        <row r="28436">
          <cell r="A28436">
            <v>44869</v>
          </cell>
          <cell r="B28436">
            <v>308</v>
          </cell>
          <cell r="C28436">
            <v>58</v>
          </cell>
          <cell r="D28436">
            <v>2022</v>
          </cell>
          <cell r="E28436">
            <v>0</v>
          </cell>
        </row>
        <row r="28437">
          <cell r="A28437">
            <v>44870</v>
          </cell>
          <cell r="B28437">
            <v>309</v>
          </cell>
          <cell r="C28437">
            <v>57</v>
          </cell>
          <cell r="D28437">
            <v>2022</v>
          </cell>
          <cell r="E28437">
            <v>0</v>
          </cell>
        </row>
        <row r="28438">
          <cell r="A28438">
            <v>44871</v>
          </cell>
          <cell r="B28438">
            <v>310</v>
          </cell>
          <cell r="C28438">
            <v>56</v>
          </cell>
          <cell r="D28438">
            <v>2022</v>
          </cell>
          <cell r="E28438">
            <v>0</v>
          </cell>
        </row>
        <row r="28439">
          <cell r="A28439">
            <v>44872</v>
          </cell>
          <cell r="B28439">
            <v>311</v>
          </cell>
          <cell r="C28439">
            <v>55</v>
          </cell>
          <cell r="D28439">
            <v>2022</v>
          </cell>
          <cell r="E28439">
            <v>0</v>
          </cell>
        </row>
        <row r="28440">
          <cell r="A28440">
            <v>44873</v>
          </cell>
          <cell r="B28440">
            <v>312</v>
          </cell>
          <cell r="C28440">
            <v>54</v>
          </cell>
          <cell r="D28440">
            <v>2022</v>
          </cell>
          <cell r="E28440">
            <v>0</v>
          </cell>
        </row>
        <row r="28441">
          <cell r="A28441">
            <v>44874</v>
          </cell>
          <cell r="B28441">
            <v>313</v>
          </cell>
          <cell r="C28441">
            <v>53</v>
          </cell>
          <cell r="D28441">
            <v>2022</v>
          </cell>
          <cell r="E28441">
            <v>0</v>
          </cell>
        </row>
        <row r="28442">
          <cell r="A28442">
            <v>44875</v>
          </cell>
          <cell r="B28442">
            <v>314</v>
          </cell>
          <cell r="C28442">
            <v>52</v>
          </cell>
          <cell r="D28442">
            <v>2022</v>
          </cell>
          <cell r="E28442">
            <v>0</v>
          </cell>
        </row>
        <row r="28443">
          <cell r="A28443">
            <v>44876</v>
          </cell>
          <cell r="B28443">
            <v>315</v>
          </cell>
          <cell r="C28443">
            <v>51</v>
          </cell>
          <cell r="D28443">
            <v>2022</v>
          </cell>
          <cell r="E28443">
            <v>0</v>
          </cell>
        </row>
        <row r="28444">
          <cell r="A28444">
            <v>44877</v>
          </cell>
          <cell r="B28444">
            <v>316</v>
          </cell>
          <cell r="C28444">
            <v>50</v>
          </cell>
          <cell r="D28444">
            <v>2022</v>
          </cell>
          <cell r="E28444">
            <v>0</v>
          </cell>
        </row>
        <row r="28445">
          <cell r="A28445">
            <v>44878</v>
          </cell>
          <cell r="B28445">
            <v>317</v>
          </cell>
          <cell r="C28445">
            <v>49</v>
          </cell>
          <cell r="D28445">
            <v>2022</v>
          </cell>
          <cell r="E28445">
            <v>0</v>
          </cell>
        </row>
        <row r="28446">
          <cell r="A28446">
            <v>44879</v>
          </cell>
          <cell r="B28446">
            <v>318</v>
          </cell>
          <cell r="C28446">
            <v>48</v>
          </cell>
          <cell r="D28446">
            <v>2022</v>
          </cell>
          <cell r="E28446">
            <v>0</v>
          </cell>
        </row>
        <row r="28447">
          <cell r="A28447">
            <v>44880</v>
          </cell>
          <cell r="B28447">
            <v>319</v>
          </cell>
          <cell r="C28447">
            <v>47</v>
          </cell>
          <cell r="D28447">
            <v>2022</v>
          </cell>
          <cell r="E28447">
            <v>0</v>
          </cell>
        </row>
        <row r="28448">
          <cell r="A28448">
            <v>44881</v>
          </cell>
          <cell r="B28448">
            <v>320</v>
          </cell>
          <cell r="C28448">
            <v>46</v>
          </cell>
          <cell r="D28448">
            <v>2022</v>
          </cell>
          <cell r="E28448">
            <v>0</v>
          </cell>
        </row>
        <row r="28449">
          <cell r="A28449">
            <v>44882</v>
          </cell>
          <cell r="B28449">
            <v>321</v>
          </cell>
          <cell r="C28449">
            <v>45</v>
          </cell>
          <cell r="D28449">
            <v>2022</v>
          </cell>
          <cell r="E28449">
            <v>0</v>
          </cell>
        </row>
        <row r="28450">
          <cell r="A28450">
            <v>44883</v>
          </cell>
          <cell r="B28450">
            <v>322</v>
          </cell>
          <cell r="C28450">
            <v>44</v>
          </cell>
          <cell r="D28450">
            <v>2022</v>
          </cell>
          <cell r="E28450">
            <v>0</v>
          </cell>
        </row>
        <row r="28451">
          <cell r="A28451">
            <v>44884</v>
          </cell>
          <cell r="B28451">
            <v>323</v>
          </cell>
          <cell r="C28451">
            <v>43</v>
          </cell>
          <cell r="D28451">
            <v>2022</v>
          </cell>
          <cell r="E28451">
            <v>0</v>
          </cell>
        </row>
        <row r="28452">
          <cell r="A28452">
            <v>44885</v>
          </cell>
          <cell r="B28452">
            <v>324</v>
          </cell>
          <cell r="C28452">
            <v>42</v>
          </cell>
          <cell r="D28452">
            <v>2022</v>
          </cell>
          <cell r="E28452">
            <v>0</v>
          </cell>
        </row>
        <row r="28453">
          <cell r="A28453">
            <v>44886</v>
          </cell>
          <cell r="B28453">
            <v>325</v>
          </cell>
          <cell r="C28453">
            <v>41</v>
          </cell>
          <cell r="D28453">
            <v>2022</v>
          </cell>
          <cell r="E28453">
            <v>0</v>
          </cell>
        </row>
        <row r="28454">
          <cell r="A28454">
            <v>44887</v>
          </cell>
          <cell r="B28454">
            <v>326</v>
          </cell>
          <cell r="C28454">
            <v>40</v>
          </cell>
          <cell r="D28454">
            <v>2022</v>
          </cell>
          <cell r="E28454">
            <v>0</v>
          </cell>
        </row>
        <row r="28455">
          <cell r="A28455">
            <v>44888</v>
          </cell>
          <cell r="B28455">
            <v>327</v>
          </cell>
          <cell r="C28455">
            <v>39</v>
          </cell>
          <cell r="D28455">
            <v>2022</v>
          </cell>
          <cell r="E28455">
            <v>0</v>
          </cell>
        </row>
        <row r="28456">
          <cell r="A28456">
            <v>44889</v>
          </cell>
          <cell r="B28456">
            <v>328</v>
          </cell>
          <cell r="C28456">
            <v>38</v>
          </cell>
          <cell r="D28456">
            <v>2022</v>
          </cell>
          <cell r="E28456">
            <v>0</v>
          </cell>
        </row>
        <row r="28457">
          <cell r="A28457">
            <v>44890</v>
          </cell>
          <cell r="B28457">
            <v>329</v>
          </cell>
          <cell r="C28457">
            <v>37</v>
          </cell>
          <cell r="D28457">
            <v>2022</v>
          </cell>
          <cell r="E28457">
            <v>0</v>
          </cell>
        </row>
        <row r="28458">
          <cell r="A28458">
            <v>44891</v>
          </cell>
          <cell r="B28458">
            <v>330</v>
          </cell>
          <cell r="C28458">
            <v>36</v>
          </cell>
          <cell r="D28458">
            <v>2022</v>
          </cell>
          <cell r="E28458">
            <v>0</v>
          </cell>
        </row>
        <row r="28459">
          <cell r="A28459">
            <v>44892</v>
          </cell>
          <cell r="B28459">
            <v>331</v>
          </cell>
          <cell r="C28459">
            <v>35</v>
          </cell>
          <cell r="D28459">
            <v>2022</v>
          </cell>
          <cell r="E28459">
            <v>0</v>
          </cell>
        </row>
        <row r="28460">
          <cell r="A28460">
            <v>44893</v>
          </cell>
          <cell r="B28460">
            <v>332</v>
          </cell>
          <cell r="C28460">
            <v>34</v>
          </cell>
          <cell r="D28460">
            <v>2022</v>
          </cell>
          <cell r="E28460">
            <v>0</v>
          </cell>
        </row>
        <row r="28461">
          <cell r="A28461">
            <v>44894</v>
          </cell>
          <cell r="B28461">
            <v>333</v>
          </cell>
          <cell r="C28461">
            <v>33</v>
          </cell>
          <cell r="D28461">
            <v>2022</v>
          </cell>
          <cell r="E28461">
            <v>0</v>
          </cell>
        </row>
        <row r="28462">
          <cell r="A28462">
            <v>44895</v>
          </cell>
          <cell r="B28462">
            <v>334</v>
          </cell>
          <cell r="C28462">
            <v>32</v>
          </cell>
          <cell r="D28462">
            <v>2022</v>
          </cell>
          <cell r="E28462">
            <v>0</v>
          </cell>
        </row>
        <row r="28463">
          <cell r="A28463">
            <v>44896</v>
          </cell>
          <cell r="B28463">
            <v>335</v>
          </cell>
          <cell r="C28463">
            <v>31</v>
          </cell>
          <cell r="D28463">
            <v>2022</v>
          </cell>
          <cell r="E28463">
            <v>0</v>
          </cell>
        </row>
        <row r="28464">
          <cell r="A28464">
            <v>44897</v>
          </cell>
          <cell r="B28464">
            <v>336</v>
          </cell>
          <cell r="C28464">
            <v>30</v>
          </cell>
          <cell r="D28464">
            <v>2022</v>
          </cell>
          <cell r="E28464">
            <v>0</v>
          </cell>
        </row>
        <row r="28465">
          <cell r="A28465">
            <v>44898</v>
          </cell>
          <cell r="B28465">
            <v>337</v>
          </cell>
          <cell r="C28465">
            <v>29</v>
          </cell>
          <cell r="D28465">
            <v>2022</v>
          </cell>
          <cell r="E28465">
            <v>0</v>
          </cell>
        </row>
        <row r="28466">
          <cell r="A28466">
            <v>44899</v>
          </cell>
          <cell r="B28466">
            <v>338</v>
          </cell>
          <cell r="C28466">
            <v>28</v>
          </cell>
          <cell r="D28466">
            <v>2022</v>
          </cell>
          <cell r="E28466">
            <v>0</v>
          </cell>
        </row>
        <row r="28467">
          <cell r="A28467">
            <v>44900</v>
          </cell>
          <cell r="B28467">
            <v>339</v>
          </cell>
          <cell r="C28467">
            <v>27</v>
          </cell>
          <cell r="D28467">
            <v>2022</v>
          </cell>
          <cell r="E28467">
            <v>0</v>
          </cell>
        </row>
        <row r="28468">
          <cell r="A28468">
            <v>44901</v>
          </cell>
          <cell r="B28468">
            <v>340</v>
          </cell>
          <cell r="C28468">
            <v>26</v>
          </cell>
          <cell r="D28468">
            <v>2022</v>
          </cell>
          <cell r="E28468">
            <v>0</v>
          </cell>
        </row>
        <row r="28469">
          <cell r="A28469">
            <v>44902</v>
          </cell>
          <cell r="B28469">
            <v>341</v>
          </cell>
          <cell r="C28469">
            <v>25</v>
          </cell>
          <cell r="D28469">
            <v>2022</v>
          </cell>
          <cell r="E28469">
            <v>0</v>
          </cell>
        </row>
        <row r="28470">
          <cell r="A28470">
            <v>44903</v>
          </cell>
          <cell r="B28470">
            <v>342</v>
          </cell>
          <cell r="C28470">
            <v>24</v>
          </cell>
          <cell r="D28470">
            <v>2022</v>
          </cell>
          <cell r="E28470">
            <v>0</v>
          </cell>
        </row>
        <row r="28471">
          <cell r="A28471">
            <v>44904</v>
          </cell>
          <cell r="B28471">
            <v>343</v>
          </cell>
          <cell r="C28471">
            <v>23</v>
          </cell>
          <cell r="D28471">
            <v>2022</v>
          </cell>
          <cell r="E28471">
            <v>0</v>
          </cell>
        </row>
        <row r="28472">
          <cell r="A28472">
            <v>44905</v>
          </cell>
          <cell r="B28472">
            <v>344</v>
          </cell>
          <cell r="C28472">
            <v>22</v>
          </cell>
          <cell r="D28472">
            <v>2022</v>
          </cell>
          <cell r="E28472">
            <v>0</v>
          </cell>
        </row>
        <row r="28473">
          <cell r="A28473">
            <v>44906</v>
          </cell>
          <cell r="B28473">
            <v>345</v>
          </cell>
          <cell r="C28473">
            <v>21</v>
          </cell>
          <cell r="D28473">
            <v>2022</v>
          </cell>
          <cell r="E28473">
            <v>0</v>
          </cell>
        </row>
        <row r="28474">
          <cell r="A28474">
            <v>44907</v>
          </cell>
          <cell r="B28474">
            <v>346</v>
          </cell>
          <cell r="C28474">
            <v>20</v>
          </cell>
          <cell r="D28474">
            <v>2022</v>
          </cell>
          <cell r="E28474">
            <v>0</v>
          </cell>
        </row>
        <row r="28475">
          <cell r="A28475">
            <v>44908</v>
          </cell>
          <cell r="B28475">
            <v>347</v>
          </cell>
          <cell r="C28475">
            <v>19</v>
          </cell>
          <cell r="D28475">
            <v>2022</v>
          </cell>
          <cell r="E28475">
            <v>0</v>
          </cell>
        </row>
        <row r="28476">
          <cell r="A28476">
            <v>44909</v>
          </cell>
          <cell r="B28476">
            <v>348</v>
          </cell>
          <cell r="C28476">
            <v>18</v>
          </cell>
          <cell r="D28476">
            <v>2022</v>
          </cell>
          <cell r="E28476">
            <v>0</v>
          </cell>
        </row>
        <row r="28477">
          <cell r="A28477">
            <v>44910</v>
          </cell>
          <cell r="B28477">
            <v>349</v>
          </cell>
          <cell r="C28477">
            <v>17</v>
          </cell>
          <cell r="D28477">
            <v>2022</v>
          </cell>
          <cell r="E28477">
            <v>0</v>
          </cell>
        </row>
        <row r="28478">
          <cell r="A28478">
            <v>44911</v>
          </cell>
          <cell r="B28478">
            <v>350</v>
          </cell>
          <cell r="C28478">
            <v>16</v>
          </cell>
          <cell r="D28478">
            <v>2022</v>
          </cell>
          <cell r="E28478">
            <v>0</v>
          </cell>
        </row>
        <row r="28479">
          <cell r="A28479">
            <v>44912</v>
          </cell>
          <cell r="B28479">
            <v>351</v>
          </cell>
          <cell r="C28479">
            <v>15</v>
          </cell>
          <cell r="D28479">
            <v>2022</v>
          </cell>
          <cell r="E28479">
            <v>0</v>
          </cell>
        </row>
        <row r="28480">
          <cell r="A28480">
            <v>44913</v>
          </cell>
          <cell r="B28480">
            <v>352</v>
          </cell>
          <cell r="C28480">
            <v>14</v>
          </cell>
          <cell r="D28480">
            <v>2022</v>
          </cell>
          <cell r="E28480">
            <v>0</v>
          </cell>
        </row>
        <row r="28481">
          <cell r="A28481">
            <v>44914</v>
          </cell>
          <cell r="B28481">
            <v>353</v>
          </cell>
          <cell r="C28481">
            <v>13</v>
          </cell>
          <cell r="D28481">
            <v>2022</v>
          </cell>
          <cell r="E28481">
            <v>0</v>
          </cell>
        </row>
        <row r="28482">
          <cell r="A28482">
            <v>44915</v>
          </cell>
          <cell r="B28482">
            <v>354</v>
          </cell>
          <cell r="C28482">
            <v>12</v>
          </cell>
          <cell r="D28482">
            <v>2022</v>
          </cell>
          <cell r="E28482">
            <v>0</v>
          </cell>
        </row>
        <row r="28483">
          <cell r="A28483">
            <v>44916</v>
          </cell>
          <cell r="B28483">
            <v>355</v>
          </cell>
          <cell r="C28483">
            <v>11</v>
          </cell>
          <cell r="D28483">
            <v>2022</v>
          </cell>
          <cell r="E28483">
            <v>0</v>
          </cell>
        </row>
        <row r="28484">
          <cell r="A28484">
            <v>44917</v>
          </cell>
          <cell r="B28484">
            <v>356</v>
          </cell>
          <cell r="C28484">
            <v>10</v>
          </cell>
          <cell r="D28484">
            <v>2022</v>
          </cell>
          <cell r="E28484">
            <v>0</v>
          </cell>
        </row>
        <row r="28485">
          <cell r="A28485">
            <v>44918</v>
          </cell>
          <cell r="B28485">
            <v>357</v>
          </cell>
          <cell r="C28485">
            <v>9</v>
          </cell>
          <cell r="D28485">
            <v>2022</v>
          </cell>
          <cell r="E28485">
            <v>0</v>
          </cell>
        </row>
        <row r="28486">
          <cell r="A28486">
            <v>44919</v>
          </cell>
          <cell r="B28486">
            <v>358</v>
          </cell>
          <cell r="C28486">
            <v>8</v>
          </cell>
          <cell r="D28486">
            <v>2022</v>
          </cell>
          <cell r="E28486">
            <v>0</v>
          </cell>
        </row>
        <row r="28487">
          <cell r="A28487">
            <v>44920</v>
          </cell>
          <cell r="B28487">
            <v>359</v>
          </cell>
          <cell r="C28487">
            <v>7</v>
          </cell>
          <cell r="D28487">
            <v>2022</v>
          </cell>
          <cell r="E28487">
            <v>0</v>
          </cell>
        </row>
        <row r="28488">
          <cell r="A28488">
            <v>44921</v>
          </cell>
          <cell r="B28488">
            <v>360</v>
          </cell>
          <cell r="C28488">
            <v>6</v>
          </cell>
          <cell r="D28488">
            <v>2022</v>
          </cell>
          <cell r="E28488">
            <v>0</v>
          </cell>
        </row>
        <row r="28489">
          <cell r="A28489">
            <v>44922</v>
          </cell>
          <cell r="B28489">
            <v>361</v>
          </cell>
          <cell r="C28489">
            <v>5</v>
          </cell>
          <cell r="D28489">
            <v>2022</v>
          </cell>
          <cell r="E28489">
            <v>0</v>
          </cell>
        </row>
        <row r="28490">
          <cell r="A28490">
            <v>44923</v>
          </cell>
          <cell r="B28490">
            <v>362</v>
          </cell>
          <cell r="C28490">
            <v>4</v>
          </cell>
          <cell r="D28490">
            <v>2022</v>
          </cell>
          <cell r="E28490">
            <v>0</v>
          </cell>
        </row>
        <row r="28491">
          <cell r="A28491">
            <v>44924</v>
          </cell>
          <cell r="B28491">
            <v>363</v>
          </cell>
          <cell r="C28491">
            <v>3</v>
          </cell>
          <cell r="D28491">
            <v>2022</v>
          </cell>
          <cell r="E28491">
            <v>0</v>
          </cell>
        </row>
        <row r="28492">
          <cell r="A28492">
            <v>44925</v>
          </cell>
          <cell r="B28492">
            <v>364</v>
          </cell>
          <cell r="C28492">
            <v>2</v>
          </cell>
          <cell r="D28492">
            <v>2022</v>
          </cell>
          <cell r="E28492">
            <v>0</v>
          </cell>
        </row>
        <row r="28493">
          <cell r="A28493">
            <v>44926</v>
          </cell>
          <cell r="B28493">
            <v>365</v>
          </cell>
          <cell r="C28493">
            <v>1</v>
          </cell>
          <cell r="D28493">
            <v>2022</v>
          </cell>
          <cell r="E28493">
            <v>44926</v>
          </cell>
        </row>
        <row r="28494">
          <cell r="A28494">
            <v>44927</v>
          </cell>
          <cell r="B28494">
            <v>1</v>
          </cell>
          <cell r="C28494">
            <v>365</v>
          </cell>
          <cell r="D28494">
            <v>2023</v>
          </cell>
          <cell r="E28494">
            <v>0</v>
          </cell>
        </row>
        <row r="28495">
          <cell r="A28495">
            <v>44928</v>
          </cell>
          <cell r="B28495">
            <v>2</v>
          </cell>
          <cell r="C28495">
            <v>364</v>
          </cell>
          <cell r="D28495">
            <v>2023</v>
          </cell>
          <cell r="E28495">
            <v>0</v>
          </cell>
        </row>
        <row r="28496">
          <cell r="A28496">
            <v>44929</v>
          </cell>
          <cell r="B28496">
            <v>3</v>
          </cell>
          <cell r="C28496">
            <v>363</v>
          </cell>
          <cell r="D28496">
            <v>2023</v>
          </cell>
          <cell r="E28496">
            <v>0</v>
          </cell>
        </row>
        <row r="28497">
          <cell r="A28497">
            <v>44930</v>
          </cell>
          <cell r="B28497">
            <v>4</v>
          </cell>
          <cell r="C28497">
            <v>362</v>
          </cell>
          <cell r="D28497">
            <v>2023</v>
          </cell>
          <cell r="E28497">
            <v>0</v>
          </cell>
        </row>
        <row r="28498">
          <cell r="A28498">
            <v>44931</v>
          </cell>
          <cell r="B28498">
            <v>5</v>
          </cell>
          <cell r="C28498">
            <v>361</v>
          </cell>
          <cell r="D28498">
            <v>2023</v>
          </cell>
          <cell r="E28498">
            <v>0</v>
          </cell>
        </row>
        <row r="28499">
          <cell r="A28499">
            <v>44932</v>
          </cell>
          <cell r="B28499">
            <v>6</v>
          </cell>
          <cell r="C28499">
            <v>360</v>
          </cell>
          <cell r="D28499">
            <v>2023</v>
          </cell>
          <cell r="E28499">
            <v>0</v>
          </cell>
        </row>
        <row r="28500">
          <cell r="A28500">
            <v>44933</v>
          </cell>
          <cell r="B28500">
            <v>7</v>
          </cell>
          <cell r="C28500">
            <v>359</v>
          </cell>
          <cell r="D28500">
            <v>2023</v>
          </cell>
          <cell r="E28500">
            <v>0</v>
          </cell>
        </row>
        <row r="28501">
          <cell r="A28501">
            <v>44934</v>
          </cell>
          <cell r="B28501">
            <v>8</v>
          </cell>
          <cell r="C28501">
            <v>358</v>
          </cell>
          <cell r="D28501">
            <v>2023</v>
          </cell>
          <cell r="E28501">
            <v>0</v>
          </cell>
        </row>
        <row r="28502">
          <cell r="A28502">
            <v>44935</v>
          </cell>
          <cell r="B28502">
            <v>9</v>
          </cell>
          <cell r="C28502">
            <v>357</v>
          </cell>
          <cell r="D28502">
            <v>2023</v>
          </cell>
          <cell r="E28502">
            <v>0</v>
          </cell>
        </row>
        <row r="28503">
          <cell r="A28503">
            <v>44936</v>
          </cell>
          <cell r="B28503">
            <v>10</v>
          </cell>
          <cell r="C28503">
            <v>356</v>
          </cell>
          <cell r="D28503">
            <v>2023</v>
          </cell>
          <cell r="E28503">
            <v>0</v>
          </cell>
        </row>
        <row r="28504">
          <cell r="A28504">
            <v>44937</v>
          </cell>
          <cell r="B28504">
            <v>11</v>
          </cell>
          <cell r="C28504">
            <v>355</v>
          </cell>
          <cell r="D28504">
            <v>2023</v>
          </cell>
          <cell r="E28504">
            <v>0</v>
          </cell>
        </row>
        <row r="28505">
          <cell r="A28505">
            <v>44938</v>
          </cell>
          <cell r="B28505">
            <v>12</v>
          </cell>
          <cell r="C28505">
            <v>354</v>
          </cell>
          <cell r="D28505">
            <v>2023</v>
          </cell>
          <cell r="E28505">
            <v>0</v>
          </cell>
        </row>
        <row r="28506">
          <cell r="A28506">
            <v>44939</v>
          </cell>
          <cell r="B28506">
            <v>13</v>
          </cell>
          <cell r="C28506">
            <v>353</v>
          </cell>
          <cell r="D28506">
            <v>2023</v>
          </cell>
          <cell r="E28506">
            <v>0</v>
          </cell>
        </row>
        <row r="28507">
          <cell r="A28507">
            <v>44940</v>
          </cell>
          <cell r="B28507">
            <v>14</v>
          </cell>
          <cell r="C28507">
            <v>352</v>
          </cell>
          <cell r="D28507">
            <v>2023</v>
          </cell>
          <cell r="E28507">
            <v>0</v>
          </cell>
        </row>
        <row r="28508">
          <cell r="A28508">
            <v>44941</v>
          </cell>
          <cell r="B28508">
            <v>15</v>
          </cell>
          <cell r="C28508">
            <v>351</v>
          </cell>
          <cell r="D28508">
            <v>2023</v>
          </cell>
          <cell r="E28508">
            <v>0</v>
          </cell>
        </row>
        <row r="28509">
          <cell r="A28509">
            <v>44942</v>
          </cell>
          <cell r="B28509">
            <v>16</v>
          </cell>
          <cell r="C28509">
            <v>350</v>
          </cell>
          <cell r="D28509">
            <v>2023</v>
          </cell>
          <cell r="E28509">
            <v>0</v>
          </cell>
        </row>
        <row r="28510">
          <cell r="A28510">
            <v>44943</v>
          </cell>
          <cell r="B28510">
            <v>17</v>
          </cell>
          <cell r="C28510">
            <v>349</v>
          </cell>
          <cell r="D28510">
            <v>2023</v>
          </cell>
          <cell r="E28510">
            <v>0</v>
          </cell>
        </row>
        <row r="28511">
          <cell r="A28511">
            <v>44944</v>
          </cell>
          <cell r="B28511">
            <v>18</v>
          </cell>
          <cell r="C28511">
            <v>348</v>
          </cell>
          <cell r="D28511">
            <v>2023</v>
          </cell>
          <cell r="E28511">
            <v>0</v>
          </cell>
        </row>
        <row r="28512">
          <cell r="A28512">
            <v>44945</v>
          </cell>
          <cell r="B28512">
            <v>19</v>
          </cell>
          <cell r="C28512">
            <v>347</v>
          </cell>
          <cell r="D28512">
            <v>2023</v>
          </cell>
          <cell r="E28512">
            <v>0</v>
          </cell>
        </row>
        <row r="28513">
          <cell r="A28513">
            <v>44946</v>
          </cell>
          <cell r="B28513">
            <v>20</v>
          </cell>
          <cell r="C28513">
            <v>346</v>
          </cell>
          <cell r="D28513">
            <v>2023</v>
          </cell>
          <cell r="E28513">
            <v>0</v>
          </cell>
        </row>
        <row r="28514">
          <cell r="A28514">
            <v>44947</v>
          </cell>
          <cell r="B28514">
            <v>21</v>
          </cell>
          <cell r="C28514">
            <v>345</v>
          </cell>
          <cell r="D28514">
            <v>2023</v>
          </cell>
          <cell r="E28514">
            <v>0</v>
          </cell>
        </row>
        <row r="28515">
          <cell r="A28515">
            <v>44948</v>
          </cell>
          <cell r="B28515">
            <v>22</v>
          </cell>
          <cell r="C28515">
            <v>344</v>
          </cell>
          <cell r="D28515">
            <v>2023</v>
          </cell>
          <cell r="E28515">
            <v>0</v>
          </cell>
        </row>
        <row r="28516">
          <cell r="A28516">
            <v>44949</v>
          </cell>
          <cell r="B28516">
            <v>23</v>
          </cell>
          <cell r="C28516">
            <v>343</v>
          </cell>
          <cell r="D28516">
            <v>2023</v>
          </cell>
          <cell r="E28516">
            <v>0</v>
          </cell>
        </row>
        <row r="28517">
          <cell r="A28517">
            <v>44950</v>
          </cell>
          <cell r="B28517">
            <v>24</v>
          </cell>
          <cell r="C28517">
            <v>342</v>
          </cell>
          <cell r="D28517">
            <v>2023</v>
          </cell>
          <cell r="E28517">
            <v>0</v>
          </cell>
        </row>
        <row r="28518">
          <cell r="A28518">
            <v>44951</v>
          </cell>
          <cell r="B28518">
            <v>25</v>
          </cell>
          <cell r="C28518">
            <v>341</v>
          </cell>
          <cell r="D28518">
            <v>2023</v>
          </cell>
          <cell r="E28518">
            <v>0</v>
          </cell>
        </row>
        <row r="28519">
          <cell r="A28519">
            <v>44952</v>
          </cell>
          <cell r="B28519">
            <v>26</v>
          </cell>
          <cell r="C28519">
            <v>340</v>
          </cell>
          <cell r="D28519">
            <v>2023</v>
          </cell>
          <cell r="E28519">
            <v>0</v>
          </cell>
        </row>
        <row r="28520">
          <cell r="A28520">
            <v>44953</v>
          </cell>
          <cell r="B28520">
            <v>27</v>
          </cell>
          <cell r="C28520">
            <v>339</v>
          </cell>
          <cell r="D28520">
            <v>2023</v>
          </cell>
          <cell r="E28520">
            <v>0</v>
          </cell>
        </row>
        <row r="28521">
          <cell r="A28521">
            <v>44954</v>
          </cell>
          <cell r="B28521">
            <v>28</v>
          </cell>
          <cell r="C28521">
            <v>338</v>
          </cell>
          <cell r="D28521">
            <v>2023</v>
          </cell>
          <cell r="E28521">
            <v>0</v>
          </cell>
        </row>
        <row r="28522">
          <cell r="A28522">
            <v>44955</v>
          </cell>
          <cell r="B28522">
            <v>29</v>
          </cell>
          <cell r="C28522">
            <v>337</v>
          </cell>
          <cell r="D28522">
            <v>2023</v>
          </cell>
          <cell r="E28522">
            <v>0</v>
          </cell>
        </row>
        <row r="28523">
          <cell r="A28523">
            <v>44956</v>
          </cell>
          <cell r="B28523">
            <v>30</v>
          </cell>
          <cell r="C28523">
            <v>336</v>
          </cell>
          <cell r="D28523">
            <v>2023</v>
          </cell>
          <cell r="E28523">
            <v>0</v>
          </cell>
        </row>
        <row r="28524">
          <cell r="A28524">
            <v>44957</v>
          </cell>
          <cell r="B28524">
            <v>31</v>
          </cell>
          <cell r="C28524">
            <v>335</v>
          </cell>
          <cell r="D28524">
            <v>2023</v>
          </cell>
          <cell r="E28524">
            <v>0</v>
          </cell>
        </row>
        <row r="28525">
          <cell r="A28525">
            <v>44958</v>
          </cell>
          <cell r="B28525">
            <v>32</v>
          </cell>
          <cell r="C28525">
            <v>334</v>
          </cell>
          <cell r="D28525">
            <v>2023</v>
          </cell>
          <cell r="E28525">
            <v>0</v>
          </cell>
        </row>
        <row r="28526">
          <cell r="A28526">
            <v>44959</v>
          </cell>
          <cell r="B28526">
            <v>33</v>
          </cell>
          <cell r="C28526">
            <v>333</v>
          </cell>
          <cell r="D28526">
            <v>2023</v>
          </cell>
          <cell r="E28526">
            <v>0</v>
          </cell>
        </row>
        <row r="28527">
          <cell r="A28527">
            <v>44960</v>
          </cell>
          <cell r="B28527">
            <v>34</v>
          </cell>
          <cell r="C28527">
            <v>332</v>
          </cell>
          <cell r="D28527">
            <v>2023</v>
          </cell>
          <cell r="E28527">
            <v>0</v>
          </cell>
        </row>
        <row r="28528">
          <cell r="A28528">
            <v>44961</v>
          </cell>
          <cell r="B28528">
            <v>35</v>
          </cell>
          <cell r="C28528">
            <v>331</v>
          </cell>
          <cell r="D28528">
            <v>2023</v>
          </cell>
          <cell r="E28528">
            <v>0</v>
          </cell>
        </row>
        <row r="28529">
          <cell r="A28529">
            <v>44962</v>
          </cell>
          <cell r="B28529">
            <v>36</v>
          </cell>
          <cell r="C28529">
            <v>330</v>
          </cell>
          <cell r="D28529">
            <v>2023</v>
          </cell>
          <cell r="E28529">
            <v>0</v>
          </cell>
        </row>
        <row r="28530">
          <cell r="A28530">
            <v>44963</v>
          </cell>
          <cell r="B28530">
            <v>37</v>
          </cell>
          <cell r="C28530">
            <v>329</v>
          </cell>
          <cell r="D28530">
            <v>2023</v>
          </cell>
          <cell r="E28530">
            <v>0</v>
          </cell>
        </row>
        <row r="28531">
          <cell r="A28531">
            <v>44964</v>
          </cell>
          <cell r="B28531">
            <v>38</v>
          </cell>
          <cell r="C28531">
            <v>328</v>
          </cell>
          <cell r="D28531">
            <v>2023</v>
          </cell>
          <cell r="E28531">
            <v>0</v>
          </cell>
        </row>
        <row r="28532">
          <cell r="A28532">
            <v>44965</v>
          </cell>
          <cell r="B28532">
            <v>39</v>
          </cell>
          <cell r="C28532">
            <v>327</v>
          </cell>
          <cell r="D28532">
            <v>2023</v>
          </cell>
          <cell r="E28532">
            <v>0</v>
          </cell>
        </row>
        <row r="28533">
          <cell r="A28533">
            <v>44966</v>
          </cell>
          <cell r="B28533">
            <v>40</v>
          </cell>
          <cell r="C28533">
            <v>326</v>
          </cell>
          <cell r="D28533">
            <v>2023</v>
          </cell>
          <cell r="E28533">
            <v>0</v>
          </cell>
        </row>
        <row r="28534">
          <cell r="A28534">
            <v>44967</v>
          </cell>
          <cell r="B28534">
            <v>41</v>
          </cell>
          <cell r="C28534">
            <v>325</v>
          </cell>
          <cell r="D28534">
            <v>2023</v>
          </cell>
          <cell r="E28534">
            <v>0</v>
          </cell>
        </row>
        <row r="28535">
          <cell r="A28535">
            <v>44968</v>
          </cell>
          <cell r="B28535">
            <v>42</v>
          </cell>
          <cell r="C28535">
            <v>324</v>
          </cell>
          <cell r="D28535">
            <v>2023</v>
          </cell>
          <cell r="E28535">
            <v>0</v>
          </cell>
        </row>
        <row r="28536">
          <cell r="A28536">
            <v>44969</v>
          </cell>
          <cell r="B28536">
            <v>43</v>
          </cell>
          <cell r="C28536">
            <v>323</v>
          </cell>
          <cell r="D28536">
            <v>2023</v>
          </cell>
          <cell r="E28536">
            <v>0</v>
          </cell>
        </row>
        <row r="28537">
          <cell r="A28537">
            <v>44970</v>
          </cell>
          <cell r="B28537">
            <v>44</v>
          </cell>
          <cell r="C28537">
            <v>322</v>
          </cell>
          <cell r="D28537">
            <v>2023</v>
          </cell>
          <cell r="E28537">
            <v>0</v>
          </cell>
        </row>
        <row r="28538">
          <cell r="A28538">
            <v>44971</v>
          </cell>
          <cell r="B28538">
            <v>45</v>
          </cell>
          <cell r="C28538">
            <v>321</v>
          </cell>
          <cell r="D28538">
            <v>2023</v>
          </cell>
          <cell r="E28538">
            <v>0</v>
          </cell>
        </row>
        <row r="28539">
          <cell r="A28539">
            <v>44972</v>
          </cell>
          <cell r="B28539">
            <v>46</v>
          </cell>
          <cell r="C28539">
            <v>320</v>
          </cell>
          <cell r="D28539">
            <v>2023</v>
          </cell>
          <cell r="E28539">
            <v>0</v>
          </cell>
        </row>
        <row r="28540">
          <cell r="A28540">
            <v>44973</v>
          </cell>
          <cell r="B28540">
            <v>47</v>
          </cell>
          <cell r="C28540">
            <v>319</v>
          </cell>
          <cell r="D28540">
            <v>2023</v>
          </cell>
          <cell r="E28540">
            <v>0</v>
          </cell>
        </row>
        <row r="28541">
          <cell r="A28541">
            <v>44974</v>
          </cell>
          <cell r="B28541">
            <v>48</v>
          </cell>
          <cell r="C28541">
            <v>318</v>
          </cell>
          <cell r="D28541">
            <v>2023</v>
          </cell>
          <cell r="E28541">
            <v>0</v>
          </cell>
        </row>
        <row r="28542">
          <cell r="A28542">
            <v>44975</v>
          </cell>
          <cell r="B28542">
            <v>49</v>
          </cell>
          <cell r="C28542">
            <v>317</v>
          </cell>
          <cell r="D28542">
            <v>2023</v>
          </cell>
          <cell r="E28542">
            <v>0</v>
          </cell>
        </row>
        <row r="28543">
          <cell r="A28543">
            <v>44976</v>
          </cell>
          <cell r="B28543">
            <v>50</v>
          </cell>
          <cell r="C28543">
            <v>316</v>
          </cell>
          <cell r="D28543">
            <v>2023</v>
          </cell>
          <cell r="E28543">
            <v>0</v>
          </cell>
        </row>
        <row r="28544">
          <cell r="A28544">
            <v>44977</v>
          </cell>
          <cell r="B28544">
            <v>51</v>
          </cell>
          <cell r="C28544">
            <v>315</v>
          </cell>
          <cell r="D28544">
            <v>2023</v>
          </cell>
          <cell r="E28544">
            <v>0</v>
          </cell>
        </row>
        <row r="28545">
          <cell r="A28545">
            <v>44978</v>
          </cell>
          <cell r="B28545">
            <v>52</v>
          </cell>
          <cell r="C28545">
            <v>314</v>
          </cell>
          <cell r="D28545">
            <v>2023</v>
          </cell>
          <cell r="E28545">
            <v>0</v>
          </cell>
        </row>
        <row r="28546">
          <cell r="A28546">
            <v>44979</v>
          </cell>
          <cell r="B28546">
            <v>53</v>
          </cell>
          <cell r="C28546">
            <v>313</v>
          </cell>
          <cell r="D28546">
            <v>2023</v>
          </cell>
          <cell r="E28546">
            <v>0</v>
          </cell>
        </row>
        <row r="28547">
          <cell r="A28547">
            <v>44980</v>
          </cell>
          <cell r="B28547">
            <v>54</v>
          </cell>
          <cell r="C28547">
            <v>312</v>
          </cell>
          <cell r="D28547">
            <v>2023</v>
          </cell>
          <cell r="E28547">
            <v>0</v>
          </cell>
        </row>
        <row r="28548">
          <cell r="A28548">
            <v>44981</v>
          </cell>
          <cell r="B28548">
            <v>55</v>
          </cell>
          <cell r="C28548">
            <v>311</v>
          </cell>
          <cell r="D28548">
            <v>2023</v>
          </cell>
          <cell r="E28548">
            <v>0</v>
          </cell>
        </row>
        <row r="28549">
          <cell r="A28549">
            <v>44982</v>
          </cell>
          <cell r="B28549">
            <v>56</v>
          </cell>
          <cell r="C28549">
            <v>310</v>
          </cell>
          <cell r="D28549">
            <v>2023</v>
          </cell>
          <cell r="E28549">
            <v>0</v>
          </cell>
        </row>
        <row r="28550">
          <cell r="A28550">
            <v>44983</v>
          </cell>
          <cell r="B28550">
            <v>57</v>
          </cell>
          <cell r="C28550">
            <v>309</v>
          </cell>
          <cell r="D28550">
            <v>2023</v>
          </cell>
          <cell r="E28550">
            <v>0</v>
          </cell>
        </row>
        <row r="28551">
          <cell r="A28551">
            <v>44984</v>
          </cell>
          <cell r="B28551">
            <v>58</v>
          </cell>
          <cell r="C28551">
            <v>308</v>
          </cell>
          <cell r="D28551">
            <v>2023</v>
          </cell>
          <cell r="E28551">
            <v>0</v>
          </cell>
        </row>
        <row r="28552">
          <cell r="A28552">
            <v>44985</v>
          </cell>
          <cell r="B28552">
            <v>59</v>
          </cell>
          <cell r="C28552">
            <v>307</v>
          </cell>
          <cell r="D28552">
            <v>2023</v>
          </cell>
          <cell r="E28552">
            <v>0</v>
          </cell>
        </row>
        <row r="28553">
          <cell r="A28553">
            <v>44986</v>
          </cell>
          <cell r="B28553">
            <v>60</v>
          </cell>
          <cell r="C28553">
            <v>306</v>
          </cell>
          <cell r="D28553">
            <v>2023</v>
          </cell>
          <cell r="E28553">
            <v>0</v>
          </cell>
        </row>
        <row r="28554">
          <cell r="A28554">
            <v>44987</v>
          </cell>
          <cell r="B28554">
            <v>61</v>
          </cell>
          <cell r="C28554">
            <v>305</v>
          </cell>
          <cell r="D28554">
            <v>2023</v>
          </cell>
          <cell r="E28554">
            <v>0</v>
          </cell>
        </row>
        <row r="28555">
          <cell r="A28555">
            <v>44988</v>
          </cell>
          <cell r="B28555">
            <v>62</v>
          </cell>
          <cell r="C28555">
            <v>304</v>
          </cell>
          <cell r="D28555">
            <v>2023</v>
          </cell>
          <cell r="E28555">
            <v>0</v>
          </cell>
        </row>
        <row r="28556">
          <cell r="A28556">
            <v>44989</v>
          </cell>
          <cell r="B28556">
            <v>63</v>
          </cell>
          <cell r="C28556">
            <v>303</v>
          </cell>
          <cell r="D28556">
            <v>2023</v>
          </cell>
          <cell r="E28556">
            <v>0</v>
          </cell>
        </row>
        <row r="28557">
          <cell r="A28557">
            <v>44990</v>
          </cell>
          <cell r="B28557">
            <v>64</v>
          </cell>
          <cell r="C28557">
            <v>302</v>
          </cell>
          <cell r="D28557">
            <v>2023</v>
          </cell>
          <cell r="E28557">
            <v>0</v>
          </cell>
        </row>
        <row r="28558">
          <cell r="A28558">
            <v>44991</v>
          </cell>
          <cell r="B28558">
            <v>65</v>
          </cell>
          <cell r="C28558">
            <v>301</v>
          </cell>
          <cell r="D28558">
            <v>2023</v>
          </cell>
          <cell r="E28558">
            <v>0</v>
          </cell>
        </row>
        <row r="28559">
          <cell r="A28559">
            <v>44992</v>
          </cell>
          <cell r="B28559">
            <v>66</v>
          </cell>
          <cell r="C28559">
            <v>300</v>
          </cell>
          <cell r="D28559">
            <v>2023</v>
          </cell>
          <cell r="E28559">
            <v>0</v>
          </cell>
        </row>
        <row r="28560">
          <cell r="A28560">
            <v>44993</v>
          </cell>
          <cell r="B28560">
            <v>67</v>
          </cell>
          <cell r="C28560">
            <v>299</v>
          </cell>
          <cell r="D28560">
            <v>2023</v>
          </cell>
          <cell r="E28560">
            <v>0</v>
          </cell>
        </row>
        <row r="28561">
          <cell r="A28561">
            <v>44994</v>
          </cell>
          <cell r="B28561">
            <v>68</v>
          </cell>
          <cell r="C28561">
            <v>298</v>
          </cell>
          <cell r="D28561">
            <v>2023</v>
          </cell>
          <cell r="E28561">
            <v>0</v>
          </cell>
        </row>
        <row r="28562">
          <cell r="A28562">
            <v>44995</v>
          </cell>
          <cell r="B28562">
            <v>69</v>
          </cell>
          <cell r="C28562">
            <v>297</v>
          </cell>
          <cell r="D28562">
            <v>2023</v>
          </cell>
          <cell r="E28562">
            <v>0</v>
          </cell>
        </row>
        <row r="28563">
          <cell r="A28563">
            <v>44996</v>
          </cell>
          <cell r="B28563">
            <v>70</v>
          </cell>
          <cell r="C28563">
            <v>296</v>
          </cell>
          <cell r="D28563">
            <v>2023</v>
          </cell>
          <cell r="E28563">
            <v>0</v>
          </cell>
        </row>
        <row r="28564">
          <cell r="A28564">
            <v>44997</v>
          </cell>
          <cell r="B28564">
            <v>71</v>
          </cell>
          <cell r="C28564">
            <v>295</v>
          </cell>
          <cell r="D28564">
            <v>2023</v>
          </cell>
          <cell r="E28564">
            <v>0</v>
          </cell>
        </row>
        <row r="28565">
          <cell r="A28565">
            <v>44998</v>
          </cell>
          <cell r="B28565">
            <v>72</v>
          </cell>
          <cell r="C28565">
            <v>294</v>
          </cell>
          <cell r="D28565">
            <v>2023</v>
          </cell>
          <cell r="E28565">
            <v>0</v>
          </cell>
        </row>
        <row r="28566">
          <cell r="A28566">
            <v>44999</v>
          </cell>
          <cell r="B28566">
            <v>73</v>
          </cell>
          <cell r="C28566">
            <v>293</v>
          </cell>
          <cell r="D28566">
            <v>2023</v>
          </cell>
          <cell r="E28566">
            <v>0</v>
          </cell>
        </row>
        <row r="28567">
          <cell r="A28567">
            <v>45000</v>
          </cell>
          <cell r="B28567">
            <v>74</v>
          </cell>
          <cell r="C28567">
            <v>292</v>
          </cell>
          <cell r="D28567">
            <v>2023</v>
          </cell>
          <cell r="E28567">
            <v>0</v>
          </cell>
        </row>
        <row r="28568">
          <cell r="A28568">
            <v>45001</v>
          </cell>
          <cell r="B28568">
            <v>75</v>
          </cell>
          <cell r="C28568">
            <v>291</v>
          </cell>
          <cell r="D28568">
            <v>2023</v>
          </cell>
          <cell r="E28568">
            <v>0</v>
          </cell>
        </row>
        <row r="28569">
          <cell r="A28569">
            <v>45002</v>
          </cell>
          <cell r="B28569">
            <v>76</v>
          </cell>
          <cell r="C28569">
            <v>290</v>
          </cell>
          <cell r="D28569">
            <v>2023</v>
          </cell>
          <cell r="E28569">
            <v>0</v>
          </cell>
        </row>
        <row r="28570">
          <cell r="A28570">
            <v>45003</v>
          </cell>
          <cell r="B28570">
            <v>77</v>
          </cell>
          <cell r="C28570">
            <v>289</v>
          </cell>
          <cell r="D28570">
            <v>2023</v>
          </cell>
          <cell r="E28570">
            <v>0</v>
          </cell>
        </row>
        <row r="28571">
          <cell r="A28571">
            <v>45004</v>
          </cell>
          <cell r="B28571">
            <v>78</v>
          </cell>
          <cell r="C28571">
            <v>288</v>
          </cell>
          <cell r="D28571">
            <v>2023</v>
          </cell>
          <cell r="E28571">
            <v>0</v>
          </cell>
        </row>
        <row r="28572">
          <cell r="A28572">
            <v>45005</v>
          </cell>
          <cell r="B28572">
            <v>79</v>
          </cell>
          <cell r="C28572">
            <v>287</v>
          </cell>
          <cell r="D28572">
            <v>2023</v>
          </cell>
          <cell r="E28572">
            <v>0</v>
          </cell>
        </row>
        <row r="28573">
          <cell r="A28573">
            <v>45006</v>
          </cell>
          <cell r="B28573">
            <v>80</v>
          </cell>
          <cell r="C28573">
            <v>286</v>
          </cell>
          <cell r="D28573">
            <v>2023</v>
          </cell>
          <cell r="E28573">
            <v>0</v>
          </cell>
        </row>
        <row r="28574">
          <cell r="A28574">
            <v>45007</v>
          </cell>
          <cell r="B28574">
            <v>81</v>
          </cell>
          <cell r="C28574">
            <v>285</v>
          </cell>
          <cell r="D28574">
            <v>2023</v>
          </cell>
          <cell r="E28574">
            <v>0</v>
          </cell>
        </row>
        <row r="28575">
          <cell r="A28575">
            <v>45008</v>
          </cell>
          <cell r="B28575">
            <v>82</v>
          </cell>
          <cell r="C28575">
            <v>284</v>
          </cell>
          <cell r="D28575">
            <v>2023</v>
          </cell>
          <cell r="E28575">
            <v>0</v>
          </cell>
        </row>
        <row r="28576">
          <cell r="A28576">
            <v>45009</v>
          </cell>
          <cell r="B28576">
            <v>83</v>
          </cell>
          <cell r="C28576">
            <v>283</v>
          </cell>
          <cell r="D28576">
            <v>2023</v>
          </cell>
          <cell r="E28576">
            <v>0</v>
          </cell>
        </row>
        <row r="28577">
          <cell r="A28577">
            <v>45010</v>
          </cell>
          <cell r="B28577">
            <v>84</v>
          </cell>
          <cell r="C28577">
            <v>282</v>
          </cell>
          <cell r="D28577">
            <v>2023</v>
          </cell>
          <cell r="E28577">
            <v>0</v>
          </cell>
        </row>
        <row r="28578">
          <cell r="A28578">
            <v>45011</v>
          </cell>
          <cell r="B28578">
            <v>85</v>
          </cell>
          <cell r="C28578">
            <v>281</v>
          </cell>
          <cell r="D28578">
            <v>2023</v>
          </cell>
          <cell r="E28578">
            <v>0</v>
          </cell>
        </row>
        <row r="28579">
          <cell r="A28579">
            <v>45012</v>
          </cell>
          <cell r="B28579">
            <v>86</v>
          </cell>
          <cell r="C28579">
            <v>280</v>
          </cell>
          <cell r="D28579">
            <v>2023</v>
          </cell>
          <cell r="E28579">
            <v>0</v>
          </cell>
        </row>
        <row r="28580">
          <cell r="A28580">
            <v>45013</v>
          </cell>
          <cell r="B28580">
            <v>87</v>
          </cell>
          <cell r="C28580">
            <v>279</v>
          </cell>
          <cell r="D28580">
            <v>2023</v>
          </cell>
          <cell r="E28580">
            <v>0</v>
          </cell>
        </row>
        <row r="28581">
          <cell r="A28581">
            <v>45014</v>
          </cell>
          <cell r="B28581">
            <v>88</v>
          </cell>
          <cell r="C28581">
            <v>278</v>
          </cell>
          <cell r="D28581">
            <v>2023</v>
          </cell>
          <cell r="E28581">
            <v>0</v>
          </cell>
        </row>
        <row r="28582">
          <cell r="A28582">
            <v>45015</v>
          </cell>
          <cell r="B28582">
            <v>89</v>
          </cell>
          <cell r="C28582">
            <v>277</v>
          </cell>
          <cell r="D28582">
            <v>2023</v>
          </cell>
          <cell r="E28582">
            <v>0</v>
          </cell>
        </row>
        <row r="28583">
          <cell r="A28583">
            <v>45016</v>
          </cell>
          <cell r="B28583">
            <v>90</v>
          </cell>
          <cell r="C28583">
            <v>276</v>
          </cell>
          <cell r="D28583">
            <v>2023</v>
          </cell>
          <cell r="E28583">
            <v>0</v>
          </cell>
        </row>
        <row r="28584">
          <cell r="A28584">
            <v>45017</v>
          </cell>
          <cell r="B28584">
            <v>91</v>
          </cell>
          <cell r="C28584">
            <v>275</v>
          </cell>
          <cell r="D28584">
            <v>2023</v>
          </cell>
          <cell r="E28584">
            <v>0</v>
          </cell>
        </row>
        <row r="28585">
          <cell r="A28585">
            <v>45018</v>
          </cell>
          <cell r="B28585">
            <v>92</v>
          </cell>
          <cell r="C28585">
            <v>274</v>
          </cell>
          <cell r="D28585">
            <v>2023</v>
          </cell>
          <cell r="E28585">
            <v>0</v>
          </cell>
        </row>
        <row r="28586">
          <cell r="A28586">
            <v>45019</v>
          </cell>
          <cell r="B28586">
            <v>93</v>
          </cell>
          <cell r="C28586">
            <v>273</v>
          </cell>
          <cell r="D28586">
            <v>2023</v>
          </cell>
          <cell r="E28586">
            <v>0</v>
          </cell>
        </row>
        <row r="28587">
          <cell r="A28587">
            <v>45020</v>
          </cell>
          <cell r="B28587">
            <v>94</v>
          </cell>
          <cell r="C28587">
            <v>272</v>
          </cell>
          <cell r="D28587">
            <v>2023</v>
          </cell>
          <cell r="E28587">
            <v>0</v>
          </cell>
        </row>
        <row r="28588">
          <cell r="A28588">
            <v>45021</v>
          </cell>
          <cell r="B28588">
            <v>95</v>
          </cell>
          <cell r="C28588">
            <v>271</v>
          </cell>
          <cell r="D28588">
            <v>2023</v>
          </cell>
          <cell r="E28588">
            <v>0</v>
          </cell>
        </row>
        <row r="28589">
          <cell r="A28589">
            <v>45022</v>
          </cell>
          <cell r="B28589">
            <v>96</v>
          </cell>
          <cell r="C28589">
            <v>270</v>
          </cell>
          <cell r="D28589">
            <v>2023</v>
          </cell>
          <cell r="E28589">
            <v>0</v>
          </cell>
        </row>
        <row r="28590">
          <cell r="A28590">
            <v>45023</v>
          </cell>
          <cell r="B28590">
            <v>97</v>
          </cell>
          <cell r="C28590">
            <v>269</v>
          </cell>
          <cell r="D28590">
            <v>2023</v>
          </cell>
          <cell r="E28590">
            <v>0</v>
          </cell>
        </row>
        <row r="28591">
          <cell r="A28591">
            <v>45024</v>
          </cell>
          <cell r="B28591">
            <v>98</v>
          </cell>
          <cell r="C28591">
            <v>268</v>
          </cell>
          <cell r="D28591">
            <v>2023</v>
          </cell>
          <cell r="E28591">
            <v>0</v>
          </cell>
        </row>
        <row r="28592">
          <cell r="A28592">
            <v>45025</v>
          </cell>
          <cell r="B28592">
            <v>99</v>
          </cell>
          <cell r="C28592">
            <v>267</v>
          </cell>
          <cell r="D28592">
            <v>2023</v>
          </cell>
          <cell r="E28592">
            <v>0</v>
          </cell>
        </row>
        <row r="28593">
          <cell r="A28593">
            <v>45026</v>
          </cell>
          <cell r="B28593">
            <v>100</v>
          </cell>
          <cell r="C28593">
            <v>266</v>
          </cell>
          <cell r="D28593">
            <v>2023</v>
          </cell>
          <cell r="E28593">
            <v>0</v>
          </cell>
        </row>
        <row r="28594">
          <cell r="A28594">
            <v>45027</v>
          </cell>
          <cell r="B28594">
            <v>101</v>
          </cell>
          <cell r="C28594">
            <v>265</v>
          </cell>
          <cell r="D28594">
            <v>2023</v>
          </cell>
          <cell r="E28594">
            <v>0</v>
          </cell>
        </row>
        <row r="28595">
          <cell r="A28595">
            <v>45028</v>
          </cell>
          <cell r="B28595">
            <v>102</v>
          </cell>
          <cell r="C28595">
            <v>264</v>
          </cell>
          <cell r="D28595">
            <v>2023</v>
          </cell>
          <cell r="E28595">
            <v>0</v>
          </cell>
        </row>
        <row r="28596">
          <cell r="A28596">
            <v>45029</v>
          </cell>
          <cell r="B28596">
            <v>103</v>
          </cell>
          <cell r="C28596">
            <v>263</v>
          </cell>
          <cell r="D28596">
            <v>2023</v>
          </cell>
          <cell r="E28596">
            <v>0</v>
          </cell>
        </row>
        <row r="28597">
          <cell r="A28597">
            <v>45030</v>
          </cell>
          <cell r="B28597">
            <v>104</v>
          </cell>
          <cell r="C28597">
            <v>262</v>
          </cell>
          <cell r="D28597">
            <v>2023</v>
          </cell>
          <cell r="E28597">
            <v>0</v>
          </cell>
        </row>
        <row r="28598">
          <cell r="A28598">
            <v>45031</v>
          </cell>
          <cell r="B28598">
            <v>105</v>
          </cell>
          <cell r="C28598">
            <v>261</v>
          </cell>
          <cell r="D28598">
            <v>2023</v>
          </cell>
          <cell r="E28598">
            <v>0</v>
          </cell>
        </row>
        <row r="28599">
          <cell r="A28599">
            <v>45032</v>
          </cell>
          <cell r="B28599">
            <v>106</v>
          </cell>
          <cell r="C28599">
            <v>260</v>
          </cell>
          <cell r="D28599">
            <v>2023</v>
          </cell>
          <cell r="E28599">
            <v>0</v>
          </cell>
        </row>
        <row r="28600">
          <cell r="A28600">
            <v>45033</v>
          </cell>
          <cell r="B28600">
            <v>107</v>
          </cell>
          <cell r="C28600">
            <v>259</v>
          </cell>
          <cell r="D28600">
            <v>2023</v>
          </cell>
          <cell r="E28600">
            <v>0</v>
          </cell>
        </row>
        <row r="28601">
          <cell r="A28601">
            <v>45034</v>
          </cell>
          <cell r="B28601">
            <v>108</v>
          </cell>
          <cell r="C28601">
            <v>258</v>
          </cell>
          <cell r="D28601">
            <v>2023</v>
          </cell>
          <cell r="E28601">
            <v>0</v>
          </cell>
        </row>
        <row r="28602">
          <cell r="A28602">
            <v>45035</v>
          </cell>
          <cell r="B28602">
            <v>109</v>
          </cell>
          <cell r="C28602">
            <v>257</v>
          </cell>
          <cell r="D28602">
            <v>2023</v>
          </cell>
          <cell r="E28602">
            <v>0</v>
          </cell>
        </row>
        <row r="28603">
          <cell r="A28603">
            <v>45036</v>
          </cell>
          <cell r="B28603">
            <v>110</v>
          </cell>
          <cell r="C28603">
            <v>256</v>
          </cell>
          <cell r="D28603">
            <v>2023</v>
          </cell>
          <cell r="E28603">
            <v>0</v>
          </cell>
        </row>
        <row r="28604">
          <cell r="A28604">
            <v>45037</v>
          </cell>
          <cell r="B28604">
            <v>111</v>
          </cell>
          <cell r="C28604">
            <v>255</v>
          </cell>
          <cell r="D28604">
            <v>2023</v>
          </cell>
          <cell r="E28604">
            <v>0</v>
          </cell>
        </row>
        <row r="28605">
          <cell r="A28605">
            <v>45038</v>
          </cell>
          <cell r="B28605">
            <v>112</v>
          </cell>
          <cell r="C28605">
            <v>254</v>
          </cell>
          <cell r="D28605">
            <v>2023</v>
          </cell>
          <cell r="E28605">
            <v>0</v>
          </cell>
        </row>
        <row r="28606">
          <cell r="A28606">
            <v>45039</v>
          </cell>
          <cell r="B28606">
            <v>113</v>
          </cell>
          <cell r="C28606">
            <v>253</v>
          </cell>
          <cell r="D28606">
            <v>2023</v>
          </cell>
          <cell r="E28606">
            <v>0</v>
          </cell>
        </row>
        <row r="28607">
          <cell r="A28607">
            <v>45040</v>
          </cell>
          <cell r="B28607">
            <v>114</v>
          </cell>
          <cell r="C28607">
            <v>252</v>
          </cell>
          <cell r="D28607">
            <v>2023</v>
          </cell>
          <cell r="E28607">
            <v>0</v>
          </cell>
        </row>
        <row r="28608">
          <cell r="A28608">
            <v>45041</v>
          </cell>
          <cell r="B28608">
            <v>115</v>
          </cell>
          <cell r="C28608">
            <v>251</v>
          </cell>
          <cell r="D28608">
            <v>2023</v>
          </cell>
          <cell r="E28608">
            <v>0</v>
          </cell>
        </row>
        <row r="28609">
          <cell r="A28609">
            <v>45042</v>
          </cell>
          <cell r="B28609">
            <v>116</v>
          </cell>
          <cell r="C28609">
            <v>250</v>
          </cell>
          <cell r="D28609">
            <v>2023</v>
          </cell>
          <cell r="E28609">
            <v>0</v>
          </cell>
        </row>
        <row r="28610">
          <cell r="A28610">
            <v>45043</v>
          </cell>
          <cell r="B28610">
            <v>117</v>
          </cell>
          <cell r="C28610">
            <v>249</v>
          </cell>
          <cell r="D28610">
            <v>2023</v>
          </cell>
          <cell r="E28610">
            <v>0</v>
          </cell>
        </row>
        <row r="28611">
          <cell r="A28611">
            <v>45044</v>
          </cell>
          <cell r="B28611">
            <v>118</v>
          </cell>
          <cell r="C28611">
            <v>248</v>
          </cell>
          <cell r="D28611">
            <v>2023</v>
          </cell>
          <cell r="E28611">
            <v>0</v>
          </cell>
        </row>
        <row r="28612">
          <cell r="A28612">
            <v>45045</v>
          </cell>
          <cell r="B28612">
            <v>119</v>
          </cell>
          <cell r="C28612">
            <v>247</v>
          </cell>
          <cell r="D28612">
            <v>2023</v>
          </cell>
          <cell r="E28612">
            <v>0</v>
          </cell>
        </row>
        <row r="28613">
          <cell r="A28613">
            <v>45046</v>
          </cell>
          <cell r="B28613">
            <v>120</v>
          </cell>
          <cell r="C28613">
            <v>246</v>
          </cell>
          <cell r="D28613">
            <v>2023</v>
          </cell>
          <cell r="E28613">
            <v>0</v>
          </cell>
        </row>
        <row r="28614">
          <cell r="A28614">
            <v>45047</v>
          </cell>
          <cell r="B28614">
            <v>121</v>
          </cell>
          <cell r="C28614">
            <v>245</v>
          </cell>
          <cell r="D28614">
            <v>2023</v>
          </cell>
          <cell r="E28614">
            <v>0</v>
          </cell>
        </row>
        <row r="28615">
          <cell r="A28615">
            <v>45048</v>
          </cell>
          <cell r="B28615">
            <v>122</v>
          </cell>
          <cell r="C28615">
            <v>244</v>
          </cell>
          <cell r="D28615">
            <v>2023</v>
          </cell>
          <cell r="E28615">
            <v>0</v>
          </cell>
        </row>
        <row r="28616">
          <cell r="A28616">
            <v>45049</v>
          </cell>
          <cell r="B28616">
            <v>123</v>
          </cell>
          <cell r="C28616">
            <v>243</v>
          </cell>
          <cell r="D28616">
            <v>2023</v>
          </cell>
          <cell r="E28616">
            <v>0</v>
          </cell>
        </row>
        <row r="28617">
          <cell r="A28617">
            <v>45050</v>
          </cell>
          <cell r="B28617">
            <v>124</v>
          </cell>
          <cell r="C28617">
            <v>242</v>
          </cell>
          <cell r="D28617">
            <v>2023</v>
          </cell>
          <cell r="E28617">
            <v>0</v>
          </cell>
        </row>
        <row r="28618">
          <cell r="A28618">
            <v>45051</v>
          </cell>
          <cell r="B28618">
            <v>125</v>
          </cell>
          <cell r="C28618">
            <v>241</v>
          </cell>
          <cell r="D28618">
            <v>2023</v>
          </cell>
          <cell r="E28618">
            <v>0</v>
          </cell>
        </row>
        <row r="28619">
          <cell r="A28619">
            <v>45052</v>
          </cell>
          <cell r="B28619">
            <v>126</v>
          </cell>
          <cell r="C28619">
            <v>240</v>
          </cell>
          <cell r="D28619">
            <v>2023</v>
          </cell>
          <cell r="E28619">
            <v>0</v>
          </cell>
        </row>
        <row r="28620">
          <cell r="A28620">
            <v>45053</v>
          </cell>
          <cell r="B28620">
            <v>127</v>
          </cell>
          <cell r="C28620">
            <v>239</v>
          </cell>
          <cell r="D28620">
            <v>2023</v>
          </cell>
          <cell r="E28620">
            <v>0</v>
          </cell>
        </row>
        <row r="28621">
          <cell r="A28621">
            <v>45054</v>
          </cell>
          <cell r="B28621">
            <v>128</v>
          </cell>
          <cell r="C28621">
            <v>238</v>
          </cell>
          <cell r="D28621">
            <v>2023</v>
          </cell>
          <cell r="E28621">
            <v>0</v>
          </cell>
        </row>
        <row r="28622">
          <cell r="A28622">
            <v>45055</v>
          </cell>
          <cell r="B28622">
            <v>129</v>
          </cell>
          <cell r="C28622">
            <v>237</v>
          </cell>
          <cell r="D28622">
            <v>2023</v>
          </cell>
          <cell r="E28622">
            <v>0</v>
          </cell>
        </row>
        <row r="28623">
          <cell r="A28623">
            <v>45056</v>
          </cell>
          <cell r="B28623">
            <v>130</v>
          </cell>
          <cell r="C28623">
            <v>236</v>
          </cell>
          <cell r="D28623">
            <v>2023</v>
          </cell>
          <cell r="E28623">
            <v>0</v>
          </cell>
        </row>
        <row r="28624">
          <cell r="A28624">
            <v>45057</v>
          </cell>
          <cell r="B28624">
            <v>131</v>
          </cell>
          <cell r="C28624">
            <v>235</v>
          </cell>
          <cell r="D28624">
            <v>2023</v>
          </cell>
          <cell r="E28624">
            <v>0</v>
          </cell>
        </row>
        <row r="28625">
          <cell r="A28625">
            <v>45058</v>
          </cell>
          <cell r="B28625">
            <v>132</v>
          </cell>
          <cell r="C28625">
            <v>234</v>
          </cell>
          <cell r="D28625">
            <v>2023</v>
          </cell>
          <cell r="E28625">
            <v>0</v>
          </cell>
        </row>
        <row r="28626">
          <cell r="A28626">
            <v>45059</v>
          </cell>
          <cell r="B28626">
            <v>133</v>
          </cell>
          <cell r="C28626">
            <v>233</v>
          </cell>
          <cell r="D28626">
            <v>2023</v>
          </cell>
          <cell r="E28626">
            <v>0</v>
          </cell>
        </row>
        <row r="28627">
          <cell r="A28627">
            <v>45060</v>
          </cell>
          <cell r="B28627">
            <v>134</v>
          </cell>
          <cell r="C28627">
            <v>232</v>
          </cell>
          <cell r="D28627">
            <v>2023</v>
          </cell>
          <cell r="E28627">
            <v>0</v>
          </cell>
        </row>
        <row r="28628">
          <cell r="A28628">
            <v>45061</v>
          </cell>
          <cell r="B28628">
            <v>135</v>
          </cell>
          <cell r="C28628">
            <v>231</v>
          </cell>
          <cell r="D28628">
            <v>2023</v>
          </cell>
          <cell r="E28628">
            <v>0</v>
          </cell>
        </row>
        <row r="28629">
          <cell r="A28629">
            <v>45062</v>
          </cell>
          <cell r="B28629">
            <v>136</v>
          </cell>
          <cell r="C28629">
            <v>230</v>
          </cell>
          <cell r="D28629">
            <v>2023</v>
          </cell>
          <cell r="E28629">
            <v>0</v>
          </cell>
        </row>
        <row r="28630">
          <cell r="A28630">
            <v>45063</v>
          </cell>
          <cell r="B28630">
            <v>137</v>
          </cell>
          <cell r="C28630">
            <v>229</v>
          </cell>
          <cell r="D28630">
            <v>2023</v>
          </cell>
          <cell r="E28630">
            <v>0</v>
          </cell>
        </row>
        <row r="28631">
          <cell r="A28631">
            <v>45064</v>
          </cell>
          <cell r="B28631">
            <v>138</v>
          </cell>
          <cell r="C28631">
            <v>228</v>
          </cell>
          <cell r="D28631">
            <v>2023</v>
          </cell>
          <cell r="E28631">
            <v>0</v>
          </cell>
        </row>
        <row r="28632">
          <cell r="A28632">
            <v>45065</v>
          </cell>
          <cell r="B28632">
            <v>139</v>
          </cell>
          <cell r="C28632">
            <v>227</v>
          </cell>
          <cell r="D28632">
            <v>2023</v>
          </cell>
          <cell r="E28632">
            <v>0</v>
          </cell>
        </row>
        <row r="28633">
          <cell r="A28633">
            <v>45066</v>
          </cell>
          <cell r="B28633">
            <v>140</v>
          </cell>
          <cell r="C28633">
            <v>226</v>
          </cell>
          <cell r="D28633">
            <v>2023</v>
          </cell>
          <cell r="E28633">
            <v>0</v>
          </cell>
        </row>
        <row r="28634">
          <cell r="A28634">
            <v>45067</v>
          </cell>
          <cell r="B28634">
            <v>141</v>
          </cell>
          <cell r="C28634">
            <v>225</v>
          </cell>
          <cell r="D28634">
            <v>2023</v>
          </cell>
          <cell r="E28634">
            <v>0</v>
          </cell>
        </row>
        <row r="28635">
          <cell r="A28635">
            <v>45068</v>
          </cell>
          <cell r="B28635">
            <v>142</v>
          </cell>
          <cell r="C28635">
            <v>224</v>
          </cell>
          <cell r="D28635">
            <v>2023</v>
          </cell>
          <cell r="E28635">
            <v>0</v>
          </cell>
        </row>
        <row r="28636">
          <cell r="A28636">
            <v>45069</v>
          </cell>
          <cell r="B28636">
            <v>143</v>
          </cell>
          <cell r="C28636">
            <v>223</v>
          </cell>
          <cell r="D28636">
            <v>2023</v>
          </cell>
          <cell r="E28636">
            <v>0</v>
          </cell>
        </row>
        <row r="28637">
          <cell r="A28637">
            <v>45070</v>
          </cell>
          <cell r="B28637">
            <v>144</v>
          </cell>
          <cell r="C28637">
            <v>222</v>
          </cell>
          <cell r="D28637">
            <v>2023</v>
          </cell>
          <cell r="E28637">
            <v>0</v>
          </cell>
        </row>
        <row r="28638">
          <cell r="A28638">
            <v>45071</v>
          </cell>
          <cell r="B28638">
            <v>145</v>
          </cell>
          <cell r="C28638">
            <v>221</v>
          </cell>
          <cell r="D28638">
            <v>2023</v>
          </cell>
          <cell r="E28638">
            <v>0</v>
          </cell>
        </row>
        <row r="28639">
          <cell r="A28639">
            <v>45072</v>
          </cell>
          <cell r="B28639">
            <v>146</v>
          </cell>
          <cell r="C28639">
            <v>220</v>
          </cell>
          <cell r="D28639">
            <v>2023</v>
          </cell>
          <cell r="E28639">
            <v>0</v>
          </cell>
        </row>
        <row r="28640">
          <cell r="A28640">
            <v>45073</v>
          </cell>
          <cell r="B28640">
            <v>147</v>
          </cell>
          <cell r="C28640">
            <v>219</v>
          </cell>
          <cell r="D28640">
            <v>2023</v>
          </cell>
          <cell r="E28640">
            <v>0</v>
          </cell>
        </row>
        <row r="28641">
          <cell r="A28641">
            <v>45074</v>
          </cell>
          <cell r="B28641">
            <v>148</v>
          </cell>
          <cell r="C28641">
            <v>218</v>
          </cell>
          <cell r="D28641">
            <v>2023</v>
          </cell>
          <cell r="E28641">
            <v>0</v>
          </cell>
        </row>
        <row r="28642">
          <cell r="A28642">
            <v>45075</v>
          </cell>
          <cell r="B28642">
            <v>149</v>
          </cell>
          <cell r="C28642">
            <v>217</v>
          </cell>
          <cell r="D28642">
            <v>2023</v>
          </cell>
          <cell r="E28642">
            <v>0</v>
          </cell>
        </row>
        <row r="28643">
          <cell r="A28643">
            <v>45076</v>
          </cell>
          <cell r="B28643">
            <v>150</v>
          </cell>
          <cell r="C28643">
            <v>216</v>
          </cell>
          <cell r="D28643">
            <v>2023</v>
          </cell>
          <cell r="E28643">
            <v>0</v>
          </cell>
        </row>
        <row r="28644">
          <cell r="A28644">
            <v>45077</v>
          </cell>
          <cell r="B28644">
            <v>151</v>
          </cell>
          <cell r="C28644">
            <v>215</v>
          </cell>
          <cell r="D28644">
            <v>2023</v>
          </cell>
          <cell r="E28644">
            <v>0</v>
          </cell>
        </row>
        <row r="28645">
          <cell r="A28645">
            <v>45078</v>
          </cell>
          <cell r="B28645">
            <v>152</v>
          </cell>
          <cell r="C28645">
            <v>214</v>
          </cell>
          <cell r="D28645">
            <v>2023</v>
          </cell>
          <cell r="E28645">
            <v>0</v>
          </cell>
        </row>
        <row r="28646">
          <cell r="A28646">
            <v>45079</v>
          </cell>
          <cell r="B28646">
            <v>153</v>
          </cell>
          <cell r="C28646">
            <v>213</v>
          </cell>
          <cell r="D28646">
            <v>2023</v>
          </cell>
          <cell r="E28646">
            <v>0</v>
          </cell>
        </row>
        <row r="28647">
          <cell r="A28647">
            <v>45080</v>
          </cell>
          <cell r="B28647">
            <v>154</v>
          </cell>
          <cell r="C28647">
            <v>212</v>
          </cell>
          <cell r="D28647">
            <v>2023</v>
          </cell>
          <cell r="E28647">
            <v>0</v>
          </cell>
        </row>
        <row r="28648">
          <cell r="A28648">
            <v>45081</v>
          </cell>
          <cell r="B28648">
            <v>155</v>
          </cell>
          <cell r="C28648">
            <v>211</v>
          </cell>
          <cell r="D28648">
            <v>2023</v>
          </cell>
          <cell r="E28648">
            <v>0</v>
          </cell>
        </row>
        <row r="28649">
          <cell r="A28649">
            <v>45082</v>
          </cell>
          <cell r="B28649">
            <v>156</v>
          </cell>
          <cell r="C28649">
            <v>210</v>
          </cell>
          <cell r="D28649">
            <v>2023</v>
          </cell>
          <cell r="E28649">
            <v>0</v>
          </cell>
        </row>
        <row r="28650">
          <cell r="A28650">
            <v>45083</v>
          </cell>
          <cell r="B28650">
            <v>157</v>
          </cell>
          <cell r="C28650">
            <v>209</v>
          </cell>
          <cell r="D28650">
            <v>2023</v>
          </cell>
          <cell r="E28650">
            <v>0</v>
          </cell>
        </row>
        <row r="28651">
          <cell r="A28651">
            <v>45084</v>
          </cell>
          <cell r="B28651">
            <v>158</v>
          </cell>
          <cell r="C28651">
            <v>208</v>
          </cell>
          <cell r="D28651">
            <v>2023</v>
          </cell>
          <cell r="E28651">
            <v>0</v>
          </cell>
        </row>
        <row r="28652">
          <cell r="A28652">
            <v>45085</v>
          </cell>
          <cell r="B28652">
            <v>159</v>
          </cell>
          <cell r="C28652">
            <v>207</v>
          </cell>
          <cell r="D28652">
            <v>2023</v>
          </cell>
          <cell r="E28652">
            <v>0</v>
          </cell>
        </row>
        <row r="28653">
          <cell r="A28653">
            <v>45086</v>
          </cell>
          <cell r="B28653">
            <v>160</v>
          </cell>
          <cell r="C28653">
            <v>206</v>
          </cell>
          <cell r="D28653">
            <v>2023</v>
          </cell>
          <cell r="E28653">
            <v>0</v>
          </cell>
        </row>
        <row r="28654">
          <cell r="A28654">
            <v>45087</v>
          </cell>
          <cell r="B28654">
            <v>161</v>
          </cell>
          <cell r="C28654">
            <v>205</v>
          </cell>
          <cell r="D28654">
            <v>2023</v>
          </cell>
          <cell r="E28654">
            <v>0</v>
          </cell>
        </row>
        <row r="28655">
          <cell r="A28655">
            <v>45088</v>
          </cell>
          <cell r="B28655">
            <v>162</v>
          </cell>
          <cell r="C28655">
            <v>204</v>
          </cell>
          <cell r="D28655">
            <v>2023</v>
          </cell>
          <cell r="E28655">
            <v>0</v>
          </cell>
        </row>
        <row r="28656">
          <cell r="A28656">
            <v>45089</v>
          </cell>
          <cell r="B28656">
            <v>163</v>
          </cell>
          <cell r="C28656">
            <v>203</v>
          </cell>
          <cell r="D28656">
            <v>2023</v>
          </cell>
          <cell r="E28656">
            <v>0</v>
          </cell>
        </row>
        <row r="28657">
          <cell r="A28657">
            <v>45090</v>
          </cell>
          <cell r="B28657">
            <v>164</v>
          </cell>
          <cell r="C28657">
            <v>202</v>
          </cell>
          <cell r="D28657">
            <v>2023</v>
          </cell>
          <cell r="E28657">
            <v>0</v>
          </cell>
        </row>
        <row r="28658">
          <cell r="A28658">
            <v>45091</v>
          </cell>
          <cell r="B28658">
            <v>165</v>
          </cell>
          <cell r="C28658">
            <v>201</v>
          </cell>
          <cell r="D28658">
            <v>2023</v>
          </cell>
          <cell r="E28658">
            <v>0</v>
          </cell>
        </row>
        <row r="28659">
          <cell r="A28659">
            <v>45092</v>
          </cell>
          <cell r="B28659">
            <v>166</v>
          </cell>
          <cell r="C28659">
            <v>200</v>
          </cell>
          <cell r="D28659">
            <v>2023</v>
          </cell>
          <cell r="E28659">
            <v>0</v>
          </cell>
        </row>
        <row r="28660">
          <cell r="A28660">
            <v>45093</v>
          </cell>
          <cell r="B28660">
            <v>167</v>
          </cell>
          <cell r="C28660">
            <v>199</v>
          </cell>
          <cell r="D28660">
            <v>2023</v>
          </cell>
          <cell r="E28660">
            <v>0</v>
          </cell>
        </row>
        <row r="28661">
          <cell r="A28661">
            <v>45094</v>
          </cell>
          <cell r="B28661">
            <v>168</v>
          </cell>
          <cell r="C28661">
            <v>198</v>
          </cell>
          <cell r="D28661">
            <v>2023</v>
          </cell>
          <cell r="E28661">
            <v>0</v>
          </cell>
        </row>
        <row r="28662">
          <cell r="A28662">
            <v>45095</v>
          </cell>
          <cell r="B28662">
            <v>169</v>
          </cell>
          <cell r="C28662">
            <v>197</v>
          </cell>
          <cell r="D28662">
            <v>2023</v>
          </cell>
          <cell r="E28662">
            <v>0</v>
          </cell>
        </row>
        <row r="28663">
          <cell r="A28663">
            <v>45096</v>
          </cell>
          <cell r="B28663">
            <v>170</v>
          </cell>
          <cell r="C28663">
            <v>196</v>
          </cell>
          <cell r="D28663">
            <v>2023</v>
          </cell>
          <cell r="E28663">
            <v>0</v>
          </cell>
        </row>
        <row r="28664">
          <cell r="A28664">
            <v>45097</v>
          </cell>
          <cell r="B28664">
            <v>171</v>
          </cell>
          <cell r="C28664">
            <v>195</v>
          </cell>
          <cell r="D28664">
            <v>2023</v>
          </cell>
          <cell r="E28664">
            <v>0</v>
          </cell>
        </row>
        <row r="28665">
          <cell r="A28665">
            <v>45098</v>
          </cell>
          <cell r="B28665">
            <v>172</v>
          </cell>
          <cell r="C28665">
            <v>194</v>
          </cell>
          <cell r="D28665">
            <v>2023</v>
          </cell>
          <cell r="E28665">
            <v>0</v>
          </cell>
        </row>
        <row r="28666">
          <cell r="A28666">
            <v>45099</v>
          </cell>
          <cell r="B28666">
            <v>173</v>
          </cell>
          <cell r="C28666">
            <v>193</v>
          </cell>
          <cell r="D28666">
            <v>2023</v>
          </cell>
          <cell r="E28666">
            <v>0</v>
          </cell>
        </row>
        <row r="28667">
          <cell r="A28667">
            <v>45100</v>
          </cell>
          <cell r="B28667">
            <v>174</v>
          </cell>
          <cell r="C28667">
            <v>192</v>
          </cell>
          <cell r="D28667">
            <v>2023</v>
          </cell>
          <cell r="E28667">
            <v>0</v>
          </cell>
        </row>
        <row r="28668">
          <cell r="A28668">
            <v>45101</v>
          </cell>
          <cell r="B28668">
            <v>175</v>
          </cell>
          <cell r="C28668">
            <v>191</v>
          </cell>
          <cell r="D28668">
            <v>2023</v>
          </cell>
          <cell r="E28668">
            <v>0</v>
          </cell>
        </row>
        <row r="28669">
          <cell r="A28669">
            <v>45102</v>
          </cell>
          <cell r="B28669">
            <v>176</v>
          </cell>
          <cell r="C28669">
            <v>190</v>
          </cell>
          <cell r="D28669">
            <v>2023</v>
          </cell>
          <cell r="E28669">
            <v>0</v>
          </cell>
        </row>
        <row r="28670">
          <cell r="A28670">
            <v>45103</v>
          </cell>
          <cell r="B28670">
            <v>177</v>
          </cell>
          <cell r="C28670">
            <v>189</v>
          </cell>
          <cell r="D28670">
            <v>2023</v>
          </cell>
          <cell r="E28670">
            <v>0</v>
          </cell>
        </row>
        <row r="28671">
          <cell r="A28671">
            <v>45104</v>
          </cell>
          <cell r="B28671">
            <v>178</v>
          </cell>
          <cell r="C28671">
            <v>188</v>
          </cell>
          <cell r="D28671">
            <v>2023</v>
          </cell>
          <cell r="E28671">
            <v>0</v>
          </cell>
        </row>
        <row r="28672">
          <cell r="A28672">
            <v>45105</v>
          </cell>
          <cell r="B28672">
            <v>179</v>
          </cell>
          <cell r="C28672">
            <v>187</v>
          </cell>
          <cell r="D28672">
            <v>2023</v>
          </cell>
          <cell r="E28672">
            <v>0</v>
          </cell>
        </row>
        <row r="28673">
          <cell r="A28673">
            <v>45106</v>
          </cell>
          <cell r="B28673">
            <v>180</v>
          </cell>
          <cell r="C28673">
            <v>186</v>
          </cell>
          <cell r="D28673">
            <v>2023</v>
          </cell>
          <cell r="E28673">
            <v>0</v>
          </cell>
        </row>
        <row r="28674">
          <cell r="A28674">
            <v>45107</v>
          </cell>
          <cell r="B28674">
            <v>181</v>
          </cell>
          <cell r="C28674">
            <v>185</v>
          </cell>
          <cell r="D28674">
            <v>2023</v>
          </cell>
          <cell r="E28674">
            <v>0</v>
          </cell>
        </row>
        <row r="28675">
          <cell r="A28675">
            <v>45108</v>
          </cell>
          <cell r="B28675">
            <v>182</v>
          </cell>
          <cell r="C28675">
            <v>184</v>
          </cell>
          <cell r="D28675">
            <v>2023</v>
          </cell>
          <cell r="E28675">
            <v>0</v>
          </cell>
        </row>
        <row r="28676">
          <cell r="A28676">
            <v>45109</v>
          </cell>
          <cell r="B28676">
            <v>183</v>
          </cell>
          <cell r="C28676">
            <v>183</v>
          </cell>
          <cell r="D28676">
            <v>2023</v>
          </cell>
          <cell r="E28676">
            <v>0</v>
          </cell>
        </row>
        <row r="28677">
          <cell r="A28677">
            <v>45110</v>
          </cell>
          <cell r="B28677">
            <v>184</v>
          </cell>
          <cell r="C28677">
            <v>182</v>
          </cell>
          <cell r="D28677">
            <v>2023</v>
          </cell>
          <cell r="E28677">
            <v>0</v>
          </cell>
        </row>
        <row r="28678">
          <cell r="A28678">
            <v>45111</v>
          </cell>
          <cell r="B28678">
            <v>185</v>
          </cell>
          <cell r="C28678">
            <v>181</v>
          </cell>
          <cell r="D28678">
            <v>2023</v>
          </cell>
          <cell r="E28678">
            <v>0</v>
          </cell>
        </row>
        <row r="28679">
          <cell r="A28679">
            <v>45112</v>
          </cell>
          <cell r="B28679">
            <v>186</v>
          </cell>
          <cell r="C28679">
            <v>180</v>
          </cell>
          <cell r="D28679">
            <v>2023</v>
          </cell>
          <cell r="E28679">
            <v>0</v>
          </cell>
        </row>
        <row r="28680">
          <cell r="A28680">
            <v>45113</v>
          </cell>
          <cell r="B28680">
            <v>187</v>
          </cell>
          <cell r="C28680">
            <v>179</v>
          </cell>
          <cell r="D28680">
            <v>2023</v>
          </cell>
          <cell r="E28680">
            <v>0</v>
          </cell>
        </row>
        <row r="28681">
          <cell r="A28681">
            <v>45114</v>
          </cell>
          <cell r="B28681">
            <v>188</v>
          </cell>
          <cell r="C28681">
            <v>178</v>
          </cell>
          <cell r="D28681">
            <v>2023</v>
          </cell>
          <cell r="E28681">
            <v>0</v>
          </cell>
        </row>
        <row r="28682">
          <cell r="A28682">
            <v>45115</v>
          </cell>
          <cell r="B28682">
            <v>189</v>
          </cell>
          <cell r="C28682">
            <v>177</v>
          </cell>
          <cell r="D28682">
            <v>2023</v>
          </cell>
          <cell r="E28682">
            <v>0</v>
          </cell>
        </row>
        <row r="28683">
          <cell r="A28683">
            <v>45116</v>
          </cell>
          <cell r="B28683">
            <v>190</v>
          </cell>
          <cell r="C28683">
            <v>176</v>
          </cell>
          <cell r="D28683">
            <v>2023</v>
          </cell>
          <cell r="E28683">
            <v>0</v>
          </cell>
        </row>
        <row r="28684">
          <cell r="A28684">
            <v>45117</v>
          </cell>
          <cell r="B28684">
            <v>191</v>
          </cell>
          <cell r="C28684">
            <v>175</v>
          </cell>
          <cell r="D28684">
            <v>2023</v>
          </cell>
          <cell r="E28684">
            <v>0</v>
          </cell>
        </row>
        <row r="28685">
          <cell r="A28685">
            <v>45118</v>
          </cell>
          <cell r="B28685">
            <v>192</v>
          </cell>
          <cell r="C28685">
            <v>174</v>
          </cell>
          <cell r="D28685">
            <v>2023</v>
          </cell>
          <cell r="E28685">
            <v>0</v>
          </cell>
        </row>
        <row r="28686">
          <cell r="A28686">
            <v>45119</v>
          </cell>
          <cell r="B28686">
            <v>193</v>
          </cell>
          <cell r="C28686">
            <v>173</v>
          </cell>
          <cell r="D28686">
            <v>2023</v>
          </cell>
          <cell r="E28686">
            <v>0</v>
          </cell>
        </row>
        <row r="28687">
          <cell r="A28687">
            <v>45120</v>
          </cell>
          <cell r="B28687">
            <v>194</v>
          </cell>
          <cell r="C28687">
            <v>172</v>
          </cell>
          <cell r="D28687">
            <v>2023</v>
          </cell>
          <cell r="E28687">
            <v>0</v>
          </cell>
        </row>
        <row r="28688">
          <cell r="A28688">
            <v>45121</v>
          </cell>
          <cell r="B28688">
            <v>195</v>
          </cell>
          <cell r="C28688">
            <v>171</v>
          </cell>
          <cell r="D28688">
            <v>2023</v>
          </cell>
          <cell r="E28688">
            <v>0</v>
          </cell>
        </row>
        <row r="28689">
          <cell r="A28689">
            <v>45122</v>
          </cell>
          <cell r="B28689">
            <v>196</v>
          </cell>
          <cell r="C28689">
            <v>170</v>
          </cell>
          <cell r="D28689">
            <v>2023</v>
          </cell>
          <cell r="E28689">
            <v>0</v>
          </cell>
        </row>
        <row r="28690">
          <cell r="A28690">
            <v>45123</v>
          </cell>
          <cell r="B28690">
            <v>197</v>
          </cell>
          <cell r="C28690">
            <v>169</v>
          </cell>
          <cell r="D28690">
            <v>2023</v>
          </cell>
          <cell r="E28690">
            <v>0</v>
          </cell>
        </row>
        <row r="28691">
          <cell r="A28691">
            <v>45124</v>
          </cell>
          <cell r="B28691">
            <v>198</v>
          </cell>
          <cell r="C28691">
            <v>168</v>
          </cell>
          <cell r="D28691">
            <v>2023</v>
          </cell>
          <cell r="E28691">
            <v>0</v>
          </cell>
        </row>
        <row r="28692">
          <cell r="A28692">
            <v>45125</v>
          </cell>
          <cell r="B28692">
            <v>199</v>
          </cell>
          <cell r="C28692">
            <v>167</v>
          </cell>
          <cell r="D28692">
            <v>2023</v>
          </cell>
          <cell r="E28692">
            <v>0</v>
          </cell>
        </row>
        <row r="28693">
          <cell r="A28693">
            <v>45126</v>
          </cell>
          <cell r="B28693">
            <v>200</v>
          </cell>
          <cell r="C28693">
            <v>166</v>
          </cell>
          <cell r="D28693">
            <v>2023</v>
          </cell>
          <cell r="E28693">
            <v>0</v>
          </cell>
        </row>
        <row r="28694">
          <cell r="A28694">
            <v>45127</v>
          </cell>
          <cell r="B28694">
            <v>201</v>
          </cell>
          <cell r="C28694">
            <v>165</v>
          </cell>
          <cell r="D28694">
            <v>2023</v>
          </cell>
          <cell r="E28694">
            <v>0</v>
          </cell>
        </row>
        <row r="28695">
          <cell r="A28695">
            <v>45128</v>
          </cell>
          <cell r="B28695">
            <v>202</v>
          </cell>
          <cell r="C28695">
            <v>164</v>
          </cell>
          <cell r="D28695">
            <v>2023</v>
          </cell>
          <cell r="E28695">
            <v>0</v>
          </cell>
        </row>
        <row r="28696">
          <cell r="A28696">
            <v>45129</v>
          </cell>
          <cell r="B28696">
            <v>203</v>
          </cell>
          <cell r="C28696">
            <v>163</v>
          </cell>
          <cell r="D28696">
            <v>2023</v>
          </cell>
          <cell r="E28696">
            <v>0</v>
          </cell>
        </row>
        <row r="28697">
          <cell r="A28697">
            <v>45130</v>
          </cell>
          <cell r="B28697">
            <v>204</v>
          </cell>
          <cell r="C28697">
            <v>162</v>
          </cell>
          <cell r="D28697">
            <v>2023</v>
          </cell>
          <cell r="E28697">
            <v>0</v>
          </cell>
        </row>
        <row r="28698">
          <cell r="A28698">
            <v>45131</v>
          </cell>
          <cell r="B28698">
            <v>205</v>
          </cell>
          <cell r="C28698">
            <v>161</v>
          </cell>
          <cell r="D28698">
            <v>2023</v>
          </cell>
          <cell r="E28698">
            <v>0</v>
          </cell>
        </row>
        <row r="28699">
          <cell r="A28699">
            <v>45132</v>
          </cell>
          <cell r="B28699">
            <v>206</v>
          </cell>
          <cell r="C28699">
            <v>160</v>
          </cell>
          <cell r="D28699">
            <v>2023</v>
          </cell>
          <cell r="E28699">
            <v>0</v>
          </cell>
        </row>
        <row r="28700">
          <cell r="A28700">
            <v>45133</v>
          </cell>
          <cell r="B28700">
            <v>207</v>
          </cell>
          <cell r="C28700">
            <v>159</v>
          </cell>
          <cell r="D28700">
            <v>2023</v>
          </cell>
          <cell r="E28700">
            <v>0</v>
          </cell>
        </row>
        <row r="28701">
          <cell r="A28701">
            <v>45134</v>
          </cell>
          <cell r="B28701">
            <v>208</v>
          </cell>
          <cell r="C28701">
            <v>158</v>
          </cell>
          <cell r="D28701">
            <v>2023</v>
          </cell>
          <cell r="E28701">
            <v>0</v>
          </cell>
        </row>
        <row r="28702">
          <cell r="A28702">
            <v>45135</v>
          </cell>
          <cell r="B28702">
            <v>209</v>
          </cell>
          <cell r="C28702">
            <v>157</v>
          </cell>
          <cell r="D28702">
            <v>2023</v>
          </cell>
          <cell r="E28702">
            <v>0</v>
          </cell>
        </row>
        <row r="28703">
          <cell r="A28703">
            <v>45136</v>
          </cell>
          <cell r="B28703">
            <v>210</v>
          </cell>
          <cell r="C28703">
            <v>156</v>
          </cell>
          <cell r="D28703">
            <v>2023</v>
          </cell>
          <cell r="E28703">
            <v>0</v>
          </cell>
        </row>
        <row r="28704">
          <cell r="A28704">
            <v>45137</v>
          </cell>
          <cell r="B28704">
            <v>211</v>
          </cell>
          <cell r="C28704">
            <v>155</v>
          </cell>
          <cell r="D28704">
            <v>2023</v>
          </cell>
          <cell r="E28704">
            <v>0</v>
          </cell>
        </row>
        <row r="28705">
          <cell r="A28705">
            <v>45138</v>
          </cell>
          <cell r="B28705">
            <v>212</v>
          </cell>
          <cell r="C28705">
            <v>154</v>
          </cell>
          <cell r="D28705">
            <v>2023</v>
          </cell>
          <cell r="E28705">
            <v>0</v>
          </cell>
        </row>
        <row r="28706">
          <cell r="A28706">
            <v>45139</v>
          </cell>
          <cell r="B28706">
            <v>213</v>
          </cell>
          <cell r="C28706">
            <v>153</v>
          </cell>
          <cell r="D28706">
            <v>2023</v>
          </cell>
          <cell r="E28706">
            <v>0</v>
          </cell>
        </row>
        <row r="28707">
          <cell r="A28707">
            <v>45140</v>
          </cell>
          <cell r="B28707">
            <v>214</v>
          </cell>
          <cell r="C28707">
            <v>152</v>
          </cell>
          <cell r="D28707">
            <v>2023</v>
          </cell>
          <cell r="E28707">
            <v>0</v>
          </cell>
        </row>
        <row r="28708">
          <cell r="A28708">
            <v>45141</v>
          </cell>
          <cell r="B28708">
            <v>215</v>
          </cell>
          <cell r="C28708">
            <v>151</v>
          </cell>
          <cell r="D28708">
            <v>2023</v>
          </cell>
          <cell r="E28708">
            <v>0</v>
          </cell>
        </row>
        <row r="28709">
          <cell r="A28709">
            <v>45142</v>
          </cell>
          <cell r="B28709">
            <v>216</v>
          </cell>
          <cell r="C28709">
            <v>150</v>
          </cell>
          <cell r="D28709">
            <v>2023</v>
          </cell>
          <cell r="E28709">
            <v>0</v>
          </cell>
        </row>
        <row r="28710">
          <cell r="A28710">
            <v>45143</v>
          </cell>
          <cell r="B28710">
            <v>217</v>
          </cell>
          <cell r="C28710">
            <v>149</v>
          </cell>
          <cell r="D28710">
            <v>2023</v>
          </cell>
          <cell r="E28710">
            <v>0</v>
          </cell>
        </row>
        <row r="28711">
          <cell r="A28711">
            <v>45144</v>
          </cell>
          <cell r="B28711">
            <v>218</v>
          </cell>
          <cell r="C28711">
            <v>148</v>
          </cell>
          <cell r="D28711">
            <v>2023</v>
          </cell>
          <cell r="E28711">
            <v>0</v>
          </cell>
        </row>
        <row r="28712">
          <cell r="A28712">
            <v>45145</v>
          </cell>
          <cell r="B28712">
            <v>219</v>
          </cell>
          <cell r="C28712">
            <v>147</v>
          </cell>
          <cell r="D28712">
            <v>2023</v>
          </cell>
          <cell r="E28712">
            <v>0</v>
          </cell>
        </row>
        <row r="28713">
          <cell r="A28713">
            <v>45146</v>
          </cell>
          <cell r="B28713">
            <v>220</v>
          </cell>
          <cell r="C28713">
            <v>146</v>
          </cell>
          <cell r="D28713">
            <v>2023</v>
          </cell>
          <cell r="E28713">
            <v>0</v>
          </cell>
        </row>
        <row r="28714">
          <cell r="A28714">
            <v>45147</v>
          </cell>
          <cell r="B28714">
            <v>221</v>
          </cell>
          <cell r="C28714">
            <v>145</v>
          </cell>
          <cell r="D28714">
            <v>2023</v>
          </cell>
          <cell r="E28714">
            <v>0</v>
          </cell>
        </row>
        <row r="28715">
          <cell r="A28715">
            <v>45148</v>
          </cell>
          <cell r="B28715">
            <v>222</v>
          </cell>
          <cell r="C28715">
            <v>144</v>
          </cell>
          <cell r="D28715">
            <v>2023</v>
          </cell>
          <cell r="E28715">
            <v>0</v>
          </cell>
        </row>
        <row r="28716">
          <cell r="A28716">
            <v>45149</v>
          </cell>
          <cell r="B28716">
            <v>223</v>
          </cell>
          <cell r="C28716">
            <v>143</v>
          </cell>
          <cell r="D28716">
            <v>2023</v>
          </cell>
          <cell r="E28716">
            <v>0</v>
          </cell>
        </row>
        <row r="28717">
          <cell r="A28717">
            <v>45150</v>
          </cell>
          <cell r="B28717">
            <v>224</v>
          </cell>
          <cell r="C28717">
            <v>142</v>
          </cell>
          <cell r="D28717">
            <v>2023</v>
          </cell>
          <cell r="E28717">
            <v>0</v>
          </cell>
        </row>
        <row r="28718">
          <cell r="A28718">
            <v>45151</v>
          </cell>
          <cell r="B28718">
            <v>225</v>
          </cell>
          <cell r="C28718">
            <v>141</v>
          </cell>
          <cell r="D28718">
            <v>2023</v>
          </cell>
          <cell r="E28718">
            <v>0</v>
          </cell>
        </row>
        <row r="28719">
          <cell r="A28719">
            <v>45152</v>
          </cell>
          <cell r="B28719">
            <v>226</v>
          </cell>
          <cell r="C28719">
            <v>140</v>
          </cell>
          <cell r="D28719">
            <v>2023</v>
          </cell>
          <cell r="E28719">
            <v>0</v>
          </cell>
        </row>
        <row r="28720">
          <cell r="A28720">
            <v>45153</v>
          </cell>
          <cell r="B28720">
            <v>227</v>
          </cell>
          <cell r="C28720">
            <v>139</v>
          </cell>
          <cell r="D28720">
            <v>2023</v>
          </cell>
          <cell r="E28720">
            <v>0</v>
          </cell>
        </row>
        <row r="28721">
          <cell r="A28721">
            <v>45154</v>
          </cell>
          <cell r="B28721">
            <v>228</v>
          </cell>
          <cell r="C28721">
            <v>138</v>
          </cell>
          <cell r="D28721">
            <v>2023</v>
          </cell>
          <cell r="E28721">
            <v>0</v>
          </cell>
        </row>
        <row r="28722">
          <cell r="A28722">
            <v>45155</v>
          </cell>
          <cell r="B28722">
            <v>229</v>
          </cell>
          <cell r="C28722">
            <v>137</v>
          </cell>
          <cell r="D28722">
            <v>2023</v>
          </cell>
          <cell r="E28722">
            <v>0</v>
          </cell>
        </row>
        <row r="28723">
          <cell r="A28723">
            <v>45156</v>
          </cell>
          <cell r="B28723">
            <v>230</v>
          </cell>
          <cell r="C28723">
            <v>136</v>
          </cell>
          <cell r="D28723">
            <v>2023</v>
          </cell>
          <cell r="E28723">
            <v>0</v>
          </cell>
        </row>
        <row r="28724">
          <cell r="A28724">
            <v>45157</v>
          </cell>
          <cell r="B28724">
            <v>231</v>
          </cell>
          <cell r="C28724">
            <v>135</v>
          </cell>
          <cell r="D28724">
            <v>2023</v>
          </cell>
          <cell r="E28724">
            <v>0</v>
          </cell>
        </row>
        <row r="28725">
          <cell r="A28725">
            <v>45158</v>
          </cell>
          <cell r="B28725">
            <v>232</v>
          </cell>
          <cell r="C28725">
            <v>134</v>
          </cell>
          <cell r="D28725">
            <v>2023</v>
          </cell>
          <cell r="E28725">
            <v>0</v>
          </cell>
        </row>
        <row r="28726">
          <cell r="A28726">
            <v>45159</v>
          </cell>
          <cell r="B28726">
            <v>233</v>
          </cell>
          <cell r="C28726">
            <v>133</v>
          </cell>
          <cell r="D28726">
            <v>2023</v>
          </cell>
          <cell r="E28726">
            <v>0</v>
          </cell>
        </row>
        <row r="28727">
          <cell r="A28727">
            <v>45160</v>
          </cell>
          <cell r="B28727">
            <v>234</v>
          </cell>
          <cell r="C28727">
            <v>132</v>
          </cell>
          <cell r="D28727">
            <v>2023</v>
          </cell>
          <cell r="E28727">
            <v>0</v>
          </cell>
        </row>
        <row r="28728">
          <cell r="A28728">
            <v>45161</v>
          </cell>
          <cell r="B28728">
            <v>235</v>
          </cell>
          <cell r="C28728">
            <v>131</v>
          </cell>
          <cell r="D28728">
            <v>2023</v>
          </cell>
          <cell r="E28728">
            <v>0</v>
          </cell>
        </row>
        <row r="28729">
          <cell r="A28729">
            <v>45162</v>
          </cell>
          <cell r="B28729">
            <v>236</v>
          </cell>
          <cell r="C28729">
            <v>130</v>
          </cell>
          <cell r="D28729">
            <v>2023</v>
          </cell>
          <cell r="E28729">
            <v>0</v>
          </cell>
        </row>
        <row r="28730">
          <cell r="A28730">
            <v>45163</v>
          </cell>
          <cell r="B28730">
            <v>237</v>
          </cell>
          <cell r="C28730">
            <v>129</v>
          </cell>
          <cell r="D28730">
            <v>2023</v>
          </cell>
          <cell r="E28730">
            <v>0</v>
          </cell>
        </row>
        <row r="28731">
          <cell r="A28731">
            <v>45164</v>
          </cell>
          <cell r="B28731">
            <v>238</v>
          </cell>
          <cell r="C28731">
            <v>128</v>
          </cell>
          <cell r="D28731">
            <v>2023</v>
          </cell>
          <cell r="E28731">
            <v>0</v>
          </cell>
        </row>
        <row r="28732">
          <cell r="A28732">
            <v>45165</v>
          </cell>
          <cell r="B28732">
            <v>239</v>
          </cell>
          <cell r="C28732">
            <v>127</v>
          </cell>
          <cell r="D28732">
            <v>2023</v>
          </cell>
          <cell r="E28732">
            <v>0</v>
          </cell>
        </row>
        <row r="28733">
          <cell r="A28733">
            <v>45166</v>
          </cell>
          <cell r="B28733">
            <v>240</v>
          </cell>
          <cell r="C28733">
            <v>126</v>
          </cell>
          <cell r="D28733">
            <v>2023</v>
          </cell>
          <cell r="E28733">
            <v>0</v>
          </cell>
        </row>
        <row r="28734">
          <cell r="A28734">
            <v>45167</v>
          </cell>
          <cell r="B28734">
            <v>241</v>
          </cell>
          <cell r="C28734">
            <v>125</v>
          </cell>
          <cell r="D28734">
            <v>2023</v>
          </cell>
          <cell r="E28734">
            <v>0</v>
          </cell>
        </row>
        <row r="28735">
          <cell r="A28735">
            <v>45168</v>
          </cell>
          <cell r="B28735">
            <v>242</v>
          </cell>
          <cell r="C28735">
            <v>124</v>
          </cell>
          <cell r="D28735">
            <v>2023</v>
          </cell>
          <cell r="E28735">
            <v>0</v>
          </cell>
        </row>
        <row r="28736">
          <cell r="A28736">
            <v>45169</v>
          </cell>
          <cell r="B28736">
            <v>243</v>
          </cell>
          <cell r="C28736">
            <v>123</v>
          </cell>
          <cell r="D28736">
            <v>2023</v>
          </cell>
          <cell r="E28736">
            <v>0</v>
          </cell>
        </row>
        <row r="28737">
          <cell r="A28737">
            <v>45170</v>
          </cell>
          <cell r="B28737">
            <v>244</v>
          </cell>
          <cell r="C28737">
            <v>122</v>
          </cell>
          <cell r="D28737">
            <v>2023</v>
          </cell>
          <cell r="E28737">
            <v>0</v>
          </cell>
        </row>
        <row r="28738">
          <cell r="A28738">
            <v>45171</v>
          </cell>
          <cell r="B28738">
            <v>245</v>
          </cell>
          <cell r="C28738">
            <v>121</v>
          </cell>
          <cell r="D28738">
            <v>2023</v>
          </cell>
          <cell r="E28738">
            <v>0</v>
          </cell>
        </row>
        <row r="28739">
          <cell r="A28739">
            <v>45172</v>
          </cell>
          <cell r="B28739">
            <v>246</v>
          </cell>
          <cell r="C28739">
            <v>120</v>
          </cell>
          <cell r="D28739">
            <v>2023</v>
          </cell>
          <cell r="E28739">
            <v>0</v>
          </cell>
        </row>
        <row r="28740">
          <cell r="A28740">
            <v>45173</v>
          </cell>
          <cell r="B28740">
            <v>247</v>
          </cell>
          <cell r="C28740">
            <v>119</v>
          </cell>
          <cell r="D28740">
            <v>2023</v>
          </cell>
          <cell r="E28740">
            <v>0</v>
          </cell>
        </row>
        <row r="28741">
          <cell r="A28741">
            <v>45174</v>
          </cell>
          <cell r="B28741">
            <v>248</v>
          </cell>
          <cell r="C28741">
            <v>118</v>
          </cell>
          <cell r="D28741">
            <v>2023</v>
          </cell>
          <cell r="E28741">
            <v>0</v>
          </cell>
        </row>
        <row r="28742">
          <cell r="A28742">
            <v>45175</v>
          </cell>
          <cell r="B28742">
            <v>249</v>
          </cell>
          <cell r="C28742">
            <v>117</v>
          </cell>
          <cell r="D28742">
            <v>2023</v>
          </cell>
          <cell r="E28742">
            <v>0</v>
          </cell>
        </row>
        <row r="28743">
          <cell r="A28743">
            <v>45176</v>
          </cell>
          <cell r="B28743">
            <v>250</v>
          </cell>
          <cell r="C28743">
            <v>116</v>
          </cell>
          <cell r="D28743">
            <v>2023</v>
          </cell>
          <cell r="E28743">
            <v>0</v>
          </cell>
        </row>
        <row r="28744">
          <cell r="A28744">
            <v>45177</v>
          </cell>
          <cell r="B28744">
            <v>251</v>
          </cell>
          <cell r="C28744">
            <v>115</v>
          </cell>
          <cell r="D28744">
            <v>2023</v>
          </cell>
          <cell r="E28744">
            <v>0</v>
          </cell>
        </row>
        <row r="28745">
          <cell r="A28745">
            <v>45178</v>
          </cell>
          <cell r="B28745">
            <v>252</v>
          </cell>
          <cell r="C28745">
            <v>114</v>
          </cell>
          <cell r="D28745">
            <v>2023</v>
          </cell>
          <cell r="E28745">
            <v>0</v>
          </cell>
        </row>
        <row r="28746">
          <cell r="A28746">
            <v>45179</v>
          </cell>
          <cell r="B28746">
            <v>253</v>
          </cell>
          <cell r="C28746">
            <v>113</v>
          </cell>
          <cell r="D28746">
            <v>2023</v>
          </cell>
          <cell r="E28746">
            <v>0</v>
          </cell>
        </row>
        <row r="28747">
          <cell r="A28747">
            <v>45180</v>
          </cell>
          <cell r="B28747">
            <v>254</v>
          </cell>
          <cell r="C28747">
            <v>112</v>
          </cell>
          <cell r="D28747">
            <v>2023</v>
          </cell>
          <cell r="E28747">
            <v>0</v>
          </cell>
        </row>
        <row r="28748">
          <cell r="A28748">
            <v>45181</v>
          </cell>
          <cell r="B28748">
            <v>255</v>
          </cell>
          <cell r="C28748">
            <v>111</v>
          </cell>
          <cell r="D28748">
            <v>2023</v>
          </cell>
          <cell r="E28748">
            <v>0</v>
          </cell>
        </row>
        <row r="28749">
          <cell r="A28749">
            <v>45182</v>
          </cell>
          <cell r="B28749">
            <v>256</v>
          </cell>
          <cell r="C28749">
            <v>110</v>
          </cell>
          <cell r="D28749">
            <v>2023</v>
          </cell>
          <cell r="E28749">
            <v>0</v>
          </cell>
        </row>
        <row r="28750">
          <cell r="A28750">
            <v>45183</v>
          </cell>
          <cell r="B28750">
            <v>257</v>
          </cell>
          <cell r="C28750">
            <v>109</v>
          </cell>
          <cell r="D28750">
            <v>2023</v>
          </cell>
          <cell r="E28750">
            <v>0</v>
          </cell>
        </row>
        <row r="28751">
          <cell r="A28751">
            <v>45184</v>
          </cell>
          <cell r="B28751">
            <v>258</v>
          </cell>
          <cell r="C28751">
            <v>108</v>
          </cell>
          <cell r="D28751">
            <v>2023</v>
          </cell>
          <cell r="E28751">
            <v>0</v>
          </cell>
        </row>
        <row r="28752">
          <cell r="A28752">
            <v>45185</v>
          </cell>
          <cell r="B28752">
            <v>259</v>
          </cell>
          <cell r="C28752">
            <v>107</v>
          </cell>
          <cell r="D28752">
            <v>2023</v>
          </cell>
          <cell r="E28752">
            <v>0</v>
          </cell>
        </row>
        <row r="28753">
          <cell r="A28753">
            <v>45186</v>
          </cell>
          <cell r="B28753">
            <v>260</v>
          </cell>
          <cell r="C28753">
            <v>106</v>
          </cell>
          <cell r="D28753">
            <v>2023</v>
          </cell>
          <cell r="E28753">
            <v>0</v>
          </cell>
        </row>
        <row r="28754">
          <cell r="A28754">
            <v>45187</v>
          </cell>
          <cell r="B28754">
            <v>261</v>
          </cell>
          <cell r="C28754">
            <v>105</v>
          </cell>
          <cell r="D28754">
            <v>2023</v>
          </cell>
          <cell r="E28754">
            <v>0</v>
          </cell>
        </row>
        <row r="28755">
          <cell r="A28755">
            <v>45188</v>
          </cell>
          <cell r="B28755">
            <v>262</v>
          </cell>
          <cell r="C28755">
            <v>104</v>
          </cell>
          <cell r="D28755">
            <v>2023</v>
          </cell>
          <cell r="E28755">
            <v>0</v>
          </cell>
        </row>
        <row r="28756">
          <cell r="A28756">
            <v>45189</v>
          </cell>
          <cell r="B28756">
            <v>263</v>
          </cell>
          <cell r="C28756">
            <v>103</v>
          </cell>
          <cell r="D28756">
            <v>2023</v>
          </cell>
          <cell r="E28756">
            <v>0</v>
          </cell>
        </row>
        <row r="28757">
          <cell r="A28757">
            <v>45190</v>
          </cell>
          <cell r="B28757">
            <v>264</v>
          </cell>
          <cell r="C28757">
            <v>102</v>
          </cell>
          <cell r="D28757">
            <v>2023</v>
          </cell>
          <cell r="E28757">
            <v>0</v>
          </cell>
        </row>
        <row r="28758">
          <cell r="A28758">
            <v>45191</v>
          </cell>
          <cell r="B28758">
            <v>265</v>
          </cell>
          <cell r="C28758">
            <v>101</v>
          </cell>
          <cell r="D28758">
            <v>2023</v>
          </cell>
          <cell r="E28758">
            <v>0</v>
          </cell>
        </row>
        <row r="28759">
          <cell r="A28759">
            <v>45192</v>
          </cell>
          <cell r="B28759">
            <v>266</v>
          </cell>
          <cell r="C28759">
            <v>100</v>
          </cell>
          <cell r="D28759">
            <v>2023</v>
          </cell>
          <cell r="E28759">
            <v>0</v>
          </cell>
        </row>
        <row r="28760">
          <cell r="A28760">
            <v>45193</v>
          </cell>
          <cell r="B28760">
            <v>267</v>
          </cell>
          <cell r="C28760">
            <v>99</v>
          </cell>
          <cell r="D28760">
            <v>2023</v>
          </cell>
          <cell r="E28760">
            <v>0</v>
          </cell>
        </row>
        <row r="28761">
          <cell r="A28761">
            <v>45194</v>
          </cell>
          <cell r="B28761">
            <v>268</v>
          </cell>
          <cell r="C28761">
            <v>98</v>
          </cell>
          <cell r="D28761">
            <v>2023</v>
          </cell>
          <cell r="E28761">
            <v>0</v>
          </cell>
        </row>
        <row r="28762">
          <cell r="A28762">
            <v>45195</v>
          </cell>
          <cell r="B28762">
            <v>269</v>
          </cell>
          <cell r="C28762">
            <v>97</v>
          </cell>
          <cell r="D28762">
            <v>2023</v>
          </cell>
          <cell r="E28762">
            <v>0</v>
          </cell>
        </row>
        <row r="28763">
          <cell r="A28763">
            <v>45196</v>
          </cell>
          <cell r="B28763">
            <v>270</v>
          </cell>
          <cell r="C28763">
            <v>96</v>
          </cell>
          <cell r="D28763">
            <v>2023</v>
          </cell>
          <cell r="E28763">
            <v>0</v>
          </cell>
        </row>
        <row r="28764">
          <cell r="A28764">
            <v>45197</v>
          </cell>
          <cell r="B28764">
            <v>271</v>
          </cell>
          <cell r="C28764">
            <v>95</v>
          </cell>
          <cell r="D28764">
            <v>2023</v>
          </cell>
          <cell r="E28764">
            <v>0</v>
          </cell>
        </row>
        <row r="28765">
          <cell r="A28765">
            <v>45198</v>
          </cell>
          <cell r="B28765">
            <v>272</v>
          </cell>
          <cell r="C28765">
            <v>94</v>
          </cell>
          <cell r="D28765">
            <v>2023</v>
          </cell>
          <cell r="E28765">
            <v>0</v>
          </cell>
        </row>
        <row r="28766">
          <cell r="A28766">
            <v>45199</v>
          </cell>
          <cell r="B28766">
            <v>273</v>
          </cell>
          <cell r="C28766">
            <v>93</v>
          </cell>
          <cell r="D28766">
            <v>2023</v>
          </cell>
          <cell r="E28766">
            <v>0</v>
          </cell>
        </row>
        <row r="28767">
          <cell r="A28767">
            <v>45200</v>
          </cell>
          <cell r="B28767">
            <v>274</v>
          </cell>
          <cell r="C28767">
            <v>92</v>
          </cell>
          <cell r="D28767">
            <v>2023</v>
          </cell>
          <cell r="E28767">
            <v>0</v>
          </cell>
        </row>
        <row r="28768">
          <cell r="A28768">
            <v>45201</v>
          </cell>
          <cell r="B28768">
            <v>275</v>
          </cell>
          <cell r="C28768">
            <v>91</v>
          </cell>
          <cell r="D28768">
            <v>2023</v>
          </cell>
          <cell r="E28768">
            <v>0</v>
          </cell>
        </row>
        <row r="28769">
          <cell r="A28769">
            <v>45202</v>
          </cell>
          <cell r="B28769">
            <v>276</v>
          </cell>
          <cell r="C28769">
            <v>90</v>
          </cell>
          <cell r="D28769">
            <v>2023</v>
          </cell>
          <cell r="E28769">
            <v>0</v>
          </cell>
        </row>
        <row r="28770">
          <cell r="A28770">
            <v>45203</v>
          </cell>
          <cell r="B28770">
            <v>277</v>
          </cell>
          <cell r="C28770">
            <v>89</v>
          </cell>
          <cell r="D28770">
            <v>2023</v>
          </cell>
          <cell r="E28770">
            <v>0</v>
          </cell>
        </row>
        <row r="28771">
          <cell r="A28771">
            <v>45204</v>
          </cell>
          <cell r="B28771">
            <v>278</v>
          </cell>
          <cell r="C28771">
            <v>88</v>
          </cell>
          <cell r="D28771">
            <v>2023</v>
          </cell>
          <cell r="E28771">
            <v>0</v>
          </cell>
        </row>
        <row r="28772">
          <cell r="A28772">
            <v>45205</v>
          </cell>
          <cell r="B28772">
            <v>279</v>
          </cell>
          <cell r="C28772">
            <v>87</v>
          </cell>
          <cell r="D28772">
            <v>2023</v>
          </cell>
          <cell r="E28772">
            <v>0</v>
          </cell>
        </row>
        <row r="28773">
          <cell r="A28773">
            <v>45206</v>
          </cell>
          <cell r="B28773">
            <v>280</v>
          </cell>
          <cell r="C28773">
            <v>86</v>
          </cell>
          <cell r="D28773">
            <v>2023</v>
          </cell>
          <cell r="E28773">
            <v>0</v>
          </cell>
        </row>
        <row r="28774">
          <cell r="A28774">
            <v>45207</v>
          </cell>
          <cell r="B28774">
            <v>281</v>
          </cell>
          <cell r="C28774">
            <v>85</v>
          </cell>
          <cell r="D28774">
            <v>2023</v>
          </cell>
          <cell r="E28774">
            <v>0</v>
          </cell>
        </row>
        <row r="28775">
          <cell r="A28775">
            <v>45208</v>
          </cell>
          <cell r="B28775">
            <v>282</v>
          </cell>
          <cell r="C28775">
            <v>84</v>
          </cell>
          <cell r="D28775">
            <v>2023</v>
          </cell>
          <cell r="E28775">
            <v>0</v>
          </cell>
        </row>
        <row r="28776">
          <cell r="A28776">
            <v>45209</v>
          </cell>
          <cell r="B28776">
            <v>283</v>
          </cell>
          <cell r="C28776">
            <v>83</v>
          </cell>
          <cell r="D28776">
            <v>2023</v>
          </cell>
          <cell r="E28776">
            <v>0</v>
          </cell>
        </row>
        <row r="28777">
          <cell r="A28777">
            <v>45210</v>
          </cell>
          <cell r="B28777">
            <v>284</v>
          </cell>
          <cell r="C28777">
            <v>82</v>
          </cell>
          <cell r="D28777">
            <v>2023</v>
          </cell>
          <cell r="E28777">
            <v>0</v>
          </cell>
        </row>
        <row r="28778">
          <cell r="A28778">
            <v>45211</v>
          </cell>
          <cell r="B28778">
            <v>285</v>
          </cell>
          <cell r="C28778">
            <v>81</v>
          </cell>
          <cell r="D28778">
            <v>2023</v>
          </cell>
          <cell r="E28778">
            <v>0</v>
          </cell>
        </row>
        <row r="28779">
          <cell r="A28779">
            <v>45212</v>
          </cell>
          <cell r="B28779">
            <v>286</v>
          </cell>
          <cell r="C28779">
            <v>80</v>
          </cell>
          <cell r="D28779">
            <v>2023</v>
          </cell>
          <cell r="E28779">
            <v>0</v>
          </cell>
        </row>
        <row r="28780">
          <cell r="A28780">
            <v>45213</v>
          </cell>
          <cell r="B28780">
            <v>287</v>
          </cell>
          <cell r="C28780">
            <v>79</v>
          </cell>
          <cell r="D28780">
            <v>2023</v>
          </cell>
          <cell r="E28780">
            <v>0</v>
          </cell>
        </row>
        <row r="28781">
          <cell r="A28781">
            <v>45214</v>
          </cell>
          <cell r="B28781">
            <v>288</v>
          </cell>
          <cell r="C28781">
            <v>78</v>
          </cell>
          <cell r="D28781">
            <v>2023</v>
          </cell>
          <cell r="E28781">
            <v>0</v>
          </cell>
        </row>
        <row r="28782">
          <cell r="A28782">
            <v>45215</v>
          </cell>
          <cell r="B28782">
            <v>289</v>
          </cell>
          <cell r="C28782">
            <v>77</v>
          </cell>
          <cell r="D28782">
            <v>2023</v>
          </cell>
          <cell r="E28782">
            <v>0</v>
          </cell>
        </row>
        <row r="28783">
          <cell r="A28783">
            <v>45216</v>
          </cell>
          <cell r="B28783">
            <v>290</v>
          </cell>
          <cell r="C28783">
            <v>76</v>
          </cell>
          <cell r="D28783">
            <v>2023</v>
          </cell>
          <cell r="E28783">
            <v>0</v>
          </cell>
        </row>
        <row r="28784">
          <cell r="A28784">
            <v>45217</v>
          </cell>
          <cell r="B28784">
            <v>291</v>
          </cell>
          <cell r="C28784">
            <v>75</v>
          </cell>
          <cell r="D28784">
            <v>2023</v>
          </cell>
          <cell r="E28784">
            <v>0</v>
          </cell>
        </row>
        <row r="28785">
          <cell r="A28785">
            <v>45218</v>
          </cell>
          <cell r="B28785">
            <v>292</v>
          </cell>
          <cell r="C28785">
            <v>74</v>
          </cell>
          <cell r="D28785">
            <v>2023</v>
          </cell>
          <cell r="E28785">
            <v>0</v>
          </cell>
        </row>
        <row r="28786">
          <cell r="A28786">
            <v>45219</v>
          </cell>
          <cell r="B28786">
            <v>293</v>
          </cell>
          <cell r="C28786">
            <v>73</v>
          </cell>
          <cell r="D28786">
            <v>2023</v>
          </cell>
          <cell r="E28786">
            <v>0</v>
          </cell>
        </row>
        <row r="28787">
          <cell r="A28787">
            <v>45220</v>
          </cell>
          <cell r="B28787">
            <v>294</v>
          </cell>
          <cell r="C28787">
            <v>72</v>
          </cell>
          <cell r="D28787">
            <v>2023</v>
          </cell>
          <cell r="E28787">
            <v>0</v>
          </cell>
        </row>
        <row r="28788">
          <cell r="A28788">
            <v>45221</v>
          </cell>
          <cell r="B28788">
            <v>295</v>
          </cell>
          <cell r="C28788">
            <v>71</v>
          </cell>
          <cell r="D28788">
            <v>2023</v>
          </cell>
          <cell r="E28788">
            <v>0</v>
          </cell>
        </row>
        <row r="28789">
          <cell r="A28789">
            <v>45222</v>
          </cell>
          <cell r="B28789">
            <v>296</v>
          </cell>
          <cell r="C28789">
            <v>70</v>
          </cell>
          <cell r="D28789">
            <v>2023</v>
          </cell>
          <cell r="E28789">
            <v>0</v>
          </cell>
        </row>
        <row r="28790">
          <cell r="A28790">
            <v>45223</v>
          </cell>
          <cell r="B28790">
            <v>297</v>
          </cell>
          <cell r="C28790">
            <v>69</v>
          </cell>
          <cell r="D28790">
            <v>2023</v>
          </cell>
          <cell r="E28790">
            <v>0</v>
          </cell>
        </row>
        <row r="28791">
          <cell r="A28791">
            <v>45224</v>
          </cell>
          <cell r="B28791">
            <v>298</v>
          </cell>
          <cell r="C28791">
            <v>68</v>
          </cell>
          <cell r="D28791">
            <v>2023</v>
          </cell>
          <cell r="E28791">
            <v>0</v>
          </cell>
        </row>
        <row r="28792">
          <cell r="A28792">
            <v>45225</v>
          </cell>
          <cell r="B28792">
            <v>299</v>
          </cell>
          <cell r="C28792">
            <v>67</v>
          </cell>
          <cell r="D28792">
            <v>2023</v>
          </cell>
          <cell r="E28792">
            <v>0</v>
          </cell>
        </row>
        <row r="28793">
          <cell r="A28793">
            <v>45226</v>
          </cell>
          <cell r="B28793">
            <v>300</v>
          </cell>
          <cell r="C28793">
            <v>66</v>
          </cell>
          <cell r="D28793">
            <v>2023</v>
          </cell>
          <cell r="E28793">
            <v>0</v>
          </cell>
        </row>
        <row r="28794">
          <cell r="A28794">
            <v>45227</v>
          </cell>
          <cell r="B28794">
            <v>301</v>
          </cell>
          <cell r="C28794">
            <v>65</v>
          </cell>
          <cell r="D28794">
            <v>2023</v>
          </cell>
          <cell r="E28794">
            <v>0</v>
          </cell>
        </row>
        <row r="28795">
          <cell r="A28795">
            <v>45228</v>
          </cell>
          <cell r="B28795">
            <v>302</v>
          </cell>
          <cell r="C28795">
            <v>64</v>
          </cell>
          <cell r="D28795">
            <v>2023</v>
          </cell>
          <cell r="E28795">
            <v>0</v>
          </cell>
        </row>
        <row r="28796">
          <cell r="A28796">
            <v>45229</v>
          </cell>
          <cell r="B28796">
            <v>303</v>
          </cell>
          <cell r="C28796">
            <v>63</v>
          </cell>
          <cell r="D28796">
            <v>2023</v>
          </cell>
          <cell r="E28796">
            <v>0</v>
          </cell>
        </row>
        <row r="28797">
          <cell r="A28797">
            <v>45230</v>
          </cell>
          <cell r="B28797">
            <v>304</v>
          </cell>
          <cell r="C28797">
            <v>62</v>
          </cell>
          <cell r="D28797">
            <v>2023</v>
          </cell>
          <cell r="E28797">
            <v>0</v>
          </cell>
        </row>
        <row r="28798">
          <cell r="A28798">
            <v>45231</v>
          </cell>
          <cell r="B28798">
            <v>305</v>
          </cell>
          <cell r="C28798">
            <v>61</v>
          </cell>
          <cell r="D28798">
            <v>2023</v>
          </cell>
          <cell r="E28798">
            <v>0</v>
          </cell>
        </row>
        <row r="28799">
          <cell r="A28799">
            <v>45232</v>
          </cell>
          <cell r="B28799">
            <v>306</v>
          </cell>
          <cell r="C28799">
            <v>60</v>
          </cell>
          <cell r="D28799">
            <v>2023</v>
          </cell>
          <cell r="E28799">
            <v>0</v>
          </cell>
        </row>
        <row r="28800">
          <cell r="A28800">
            <v>45233</v>
          </cell>
          <cell r="B28800">
            <v>307</v>
          </cell>
          <cell r="C28800">
            <v>59</v>
          </cell>
          <cell r="D28800">
            <v>2023</v>
          </cell>
          <cell r="E28800">
            <v>0</v>
          </cell>
        </row>
        <row r="28801">
          <cell r="A28801">
            <v>45234</v>
          </cell>
          <cell r="B28801">
            <v>308</v>
          </cell>
          <cell r="C28801">
            <v>58</v>
          </cell>
          <cell r="D28801">
            <v>2023</v>
          </cell>
          <cell r="E28801">
            <v>0</v>
          </cell>
        </row>
        <row r="28802">
          <cell r="A28802">
            <v>45235</v>
          </cell>
          <cell r="B28802">
            <v>309</v>
          </cell>
          <cell r="C28802">
            <v>57</v>
          </cell>
          <cell r="D28802">
            <v>2023</v>
          </cell>
          <cell r="E28802">
            <v>0</v>
          </cell>
        </row>
        <row r="28803">
          <cell r="A28803">
            <v>45236</v>
          </cell>
          <cell r="B28803">
            <v>310</v>
          </cell>
          <cell r="C28803">
            <v>56</v>
          </cell>
          <cell r="D28803">
            <v>2023</v>
          </cell>
          <cell r="E28803">
            <v>0</v>
          </cell>
        </row>
        <row r="28804">
          <cell r="A28804">
            <v>45237</v>
          </cell>
          <cell r="B28804">
            <v>311</v>
          </cell>
          <cell r="C28804">
            <v>55</v>
          </cell>
          <cell r="D28804">
            <v>2023</v>
          </cell>
          <cell r="E28804">
            <v>0</v>
          </cell>
        </row>
        <row r="28805">
          <cell r="A28805">
            <v>45238</v>
          </cell>
          <cell r="B28805">
            <v>312</v>
          </cell>
          <cell r="C28805">
            <v>54</v>
          </cell>
          <cell r="D28805">
            <v>2023</v>
          </cell>
          <cell r="E28805">
            <v>0</v>
          </cell>
        </row>
        <row r="28806">
          <cell r="A28806">
            <v>45239</v>
          </cell>
          <cell r="B28806">
            <v>313</v>
          </cell>
          <cell r="C28806">
            <v>53</v>
          </cell>
          <cell r="D28806">
            <v>2023</v>
          </cell>
          <cell r="E28806">
            <v>0</v>
          </cell>
        </row>
        <row r="28807">
          <cell r="A28807">
            <v>45240</v>
          </cell>
          <cell r="B28807">
            <v>314</v>
          </cell>
          <cell r="C28807">
            <v>52</v>
          </cell>
          <cell r="D28807">
            <v>2023</v>
          </cell>
          <cell r="E28807">
            <v>0</v>
          </cell>
        </row>
        <row r="28808">
          <cell r="A28808">
            <v>45241</v>
          </cell>
          <cell r="B28808">
            <v>315</v>
          </cell>
          <cell r="C28808">
            <v>51</v>
          </cell>
          <cell r="D28808">
            <v>2023</v>
          </cell>
          <cell r="E28808">
            <v>0</v>
          </cell>
        </row>
        <row r="28809">
          <cell r="A28809">
            <v>45242</v>
          </cell>
          <cell r="B28809">
            <v>316</v>
          </cell>
          <cell r="C28809">
            <v>50</v>
          </cell>
          <cell r="D28809">
            <v>2023</v>
          </cell>
          <cell r="E28809">
            <v>0</v>
          </cell>
        </row>
        <row r="28810">
          <cell r="A28810">
            <v>45243</v>
          </cell>
          <cell r="B28810">
            <v>317</v>
          </cell>
          <cell r="C28810">
            <v>49</v>
          </cell>
          <cell r="D28810">
            <v>2023</v>
          </cell>
          <cell r="E28810">
            <v>0</v>
          </cell>
        </row>
        <row r="28811">
          <cell r="A28811">
            <v>45244</v>
          </cell>
          <cell r="B28811">
            <v>318</v>
          </cell>
          <cell r="C28811">
            <v>48</v>
          </cell>
          <cell r="D28811">
            <v>2023</v>
          </cell>
          <cell r="E28811">
            <v>0</v>
          </cell>
        </row>
        <row r="28812">
          <cell r="A28812">
            <v>45245</v>
          </cell>
          <cell r="B28812">
            <v>319</v>
          </cell>
          <cell r="C28812">
            <v>47</v>
          </cell>
          <cell r="D28812">
            <v>2023</v>
          </cell>
          <cell r="E28812">
            <v>0</v>
          </cell>
        </row>
        <row r="28813">
          <cell r="A28813">
            <v>45246</v>
          </cell>
          <cell r="B28813">
            <v>320</v>
          </cell>
          <cell r="C28813">
            <v>46</v>
          </cell>
          <cell r="D28813">
            <v>2023</v>
          </cell>
          <cell r="E28813">
            <v>0</v>
          </cell>
        </row>
        <row r="28814">
          <cell r="A28814">
            <v>45247</v>
          </cell>
          <cell r="B28814">
            <v>321</v>
          </cell>
          <cell r="C28814">
            <v>45</v>
          </cell>
          <cell r="D28814">
            <v>2023</v>
          </cell>
          <cell r="E28814">
            <v>0</v>
          </cell>
        </row>
        <row r="28815">
          <cell r="A28815">
            <v>45248</v>
          </cell>
          <cell r="B28815">
            <v>322</v>
          </cell>
          <cell r="C28815">
            <v>44</v>
          </cell>
          <cell r="D28815">
            <v>2023</v>
          </cell>
          <cell r="E28815">
            <v>0</v>
          </cell>
        </row>
        <row r="28816">
          <cell r="A28816">
            <v>45249</v>
          </cell>
          <cell r="B28816">
            <v>323</v>
          </cell>
          <cell r="C28816">
            <v>43</v>
          </cell>
          <cell r="D28816">
            <v>2023</v>
          </cell>
          <cell r="E28816">
            <v>0</v>
          </cell>
        </row>
        <row r="28817">
          <cell r="A28817">
            <v>45250</v>
          </cell>
          <cell r="B28817">
            <v>324</v>
          </cell>
          <cell r="C28817">
            <v>42</v>
          </cell>
          <cell r="D28817">
            <v>2023</v>
          </cell>
          <cell r="E28817">
            <v>0</v>
          </cell>
        </row>
        <row r="28818">
          <cell r="A28818">
            <v>45251</v>
          </cell>
          <cell r="B28818">
            <v>325</v>
          </cell>
          <cell r="C28818">
            <v>41</v>
          </cell>
          <cell r="D28818">
            <v>2023</v>
          </cell>
          <cell r="E28818">
            <v>0</v>
          </cell>
        </row>
        <row r="28819">
          <cell r="A28819">
            <v>45252</v>
          </cell>
          <cell r="B28819">
            <v>326</v>
          </cell>
          <cell r="C28819">
            <v>40</v>
          </cell>
          <cell r="D28819">
            <v>2023</v>
          </cell>
          <cell r="E28819">
            <v>0</v>
          </cell>
        </row>
        <row r="28820">
          <cell r="A28820">
            <v>45253</v>
          </cell>
          <cell r="B28820">
            <v>327</v>
          </cell>
          <cell r="C28820">
            <v>39</v>
          </cell>
          <cell r="D28820">
            <v>2023</v>
          </cell>
          <cell r="E28820">
            <v>0</v>
          </cell>
        </row>
        <row r="28821">
          <cell r="A28821">
            <v>45254</v>
          </cell>
          <cell r="B28821">
            <v>328</v>
          </cell>
          <cell r="C28821">
            <v>38</v>
          </cell>
          <cell r="D28821">
            <v>2023</v>
          </cell>
          <cell r="E28821">
            <v>0</v>
          </cell>
        </row>
        <row r="28822">
          <cell r="A28822">
            <v>45255</v>
          </cell>
          <cell r="B28822">
            <v>329</v>
          </cell>
          <cell r="C28822">
            <v>37</v>
          </cell>
          <cell r="D28822">
            <v>2023</v>
          </cell>
          <cell r="E28822">
            <v>0</v>
          </cell>
        </row>
        <row r="28823">
          <cell r="A28823">
            <v>45256</v>
          </cell>
          <cell r="B28823">
            <v>330</v>
          </cell>
          <cell r="C28823">
            <v>36</v>
          </cell>
          <cell r="D28823">
            <v>2023</v>
          </cell>
          <cell r="E28823">
            <v>0</v>
          </cell>
        </row>
        <row r="28824">
          <cell r="A28824">
            <v>45257</v>
          </cell>
          <cell r="B28824">
            <v>331</v>
          </cell>
          <cell r="C28824">
            <v>35</v>
          </cell>
          <cell r="D28824">
            <v>2023</v>
          </cell>
          <cell r="E28824">
            <v>0</v>
          </cell>
        </row>
        <row r="28825">
          <cell r="A28825">
            <v>45258</v>
          </cell>
          <cell r="B28825">
            <v>332</v>
          </cell>
          <cell r="C28825">
            <v>34</v>
          </cell>
          <cell r="D28825">
            <v>2023</v>
          </cell>
          <cell r="E28825">
            <v>0</v>
          </cell>
        </row>
        <row r="28826">
          <cell r="A28826">
            <v>45259</v>
          </cell>
          <cell r="B28826">
            <v>333</v>
          </cell>
          <cell r="C28826">
            <v>33</v>
          </cell>
          <cell r="D28826">
            <v>2023</v>
          </cell>
          <cell r="E28826">
            <v>0</v>
          </cell>
        </row>
        <row r="28827">
          <cell r="A28827">
            <v>45260</v>
          </cell>
          <cell r="B28827">
            <v>334</v>
          </cell>
          <cell r="C28827">
            <v>32</v>
          </cell>
          <cell r="D28827">
            <v>2023</v>
          </cell>
          <cell r="E28827">
            <v>0</v>
          </cell>
        </row>
        <row r="28828">
          <cell r="A28828">
            <v>45261</v>
          </cell>
          <cell r="B28828">
            <v>335</v>
          </cell>
          <cell r="C28828">
            <v>31</v>
          </cell>
          <cell r="D28828">
            <v>2023</v>
          </cell>
          <cell r="E28828">
            <v>0</v>
          </cell>
        </row>
        <row r="28829">
          <cell r="A28829">
            <v>45262</v>
          </cell>
          <cell r="B28829">
            <v>336</v>
          </cell>
          <cell r="C28829">
            <v>30</v>
          </cell>
          <cell r="D28829">
            <v>2023</v>
          </cell>
          <cell r="E28829">
            <v>0</v>
          </cell>
        </row>
        <row r="28830">
          <cell r="A28830">
            <v>45263</v>
          </cell>
          <cell r="B28830">
            <v>337</v>
          </cell>
          <cell r="C28830">
            <v>29</v>
          </cell>
          <cell r="D28830">
            <v>2023</v>
          </cell>
          <cell r="E28830">
            <v>0</v>
          </cell>
        </row>
        <row r="28831">
          <cell r="A28831">
            <v>45264</v>
          </cell>
          <cell r="B28831">
            <v>338</v>
          </cell>
          <cell r="C28831">
            <v>28</v>
          </cell>
          <cell r="D28831">
            <v>2023</v>
          </cell>
          <cell r="E28831">
            <v>0</v>
          </cell>
        </row>
        <row r="28832">
          <cell r="A28832">
            <v>45265</v>
          </cell>
          <cell r="B28832">
            <v>339</v>
          </cell>
          <cell r="C28832">
            <v>27</v>
          </cell>
          <cell r="D28832">
            <v>2023</v>
          </cell>
          <cell r="E28832">
            <v>0</v>
          </cell>
        </row>
        <row r="28833">
          <cell r="A28833">
            <v>45266</v>
          </cell>
          <cell r="B28833">
            <v>340</v>
          </cell>
          <cell r="C28833">
            <v>26</v>
          </cell>
          <cell r="D28833">
            <v>2023</v>
          </cell>
          <cell r="E28833">
            <v>0</v>
          </cell>
        </row>
        <row r="28834">
          <cell r="A28834">
            <v>45267</v>
          </cell>
          <cell r="B28834">
            <v>341</v>
          </cell>
          <cell r="C28834">
            <v>25</v>
          </cell>
          <cell r="D28834">
            <v>2023</v>
          </cell>
          <cell r="E28834">
            <v>0</v>
          </cell>
        </row>
        <row r="28835">
          <cell r="A28835">
            <v>45268</v>
          </cell>
          <cell r="B28835">
            <v>342</v>
          </cell>
          <cell r="C28835">
            <v>24</v>
          </cell>
          <cell r="D28835">
            <v>2023</v>
          </cell>
          <cell r="E28835">
            <v>0</v>
          </cell>
        </row>
        <row r="28836">
          <cell r="A28836">
            <v>45269</v>
          </cell>
          <cell r="B28836">
            <v>343</v>
          </cell>
          <cell r="C28836">
            <v>23</v>
          </cell>
          <cell r="D28836">
            <v>2023</v>
          </cell>
          <cell r="E28836">
            <v>0</v>
          </cell>
        </row>
        <row r="28837">
          <cell r="A28837">
            <v>45270</v>
          </cell>
          <cell r="B28837">
            <v>344</v>
          </cell>
          <cell r="C28837">
            <v>22</v>
          </cell>
          <cell r="D28837">
            <v>2023</v>
          </cell>
          <cell r="E28837">
            <v>0</v>
          </cell>
        </row>
        <row r="28838">
          <cell r="A28838">
            <v>45271</v>
          </cell>
          <cell r="B28838">
            <v>345</v>
          </cell>
          <cell r="C28838">
            <v>21</v>
          </cell>
          <cell r="D28838">
            <v>2023</v>
          </cell>
          <cell r="E28838">
            <v>0</v>
          </cell>
        </row>
        <row r="28839">
          <cell r="A28839">
            <v>45272</v>
          </cell>
          <cell r="B28839">
            <v>346</v>
          </cell>
          <cell r="C28839">
            <v>20</v>
          </cell>
          <cell r="D28839">
            <v>2023</v>
          </cell>
          <cell r="E28839">
            <v>0</v>
          </cell>
        </row>
        <row r="28840">
          <cell r="A28840">
            <v>45273</v>
          </cell>
          <cell r="B28840">
            <v>347</v>
          </cell>
          <cell r="C28840">
            <v>19</v>
          </cell>
          <cell r="D28840">
            <v>2023</v>
          </cell>
          <cell r="E28840">
            <v>0</v>
          </cell>
        </row>
        <row r="28841">
          <cell r="A28841">
            <v>45274</v>
          </cell>
          <cell r="B28841">
            <v>348</v>
          </cell>
          <cell r="C28841">
            <v>18</v>
          </cell>
          <cell r="D28841">
            <v>2023</v>
          </cell>
          <cell r="E28841">
            <v>0</v>
          </cell>
        </row>
        <row r="28842">
          <cell r="A28842">
            <v>45275</v>
          </cell>
          <cell r="B28842">
            <v>349</v>
          </cell>
          <cell r="C28842">
            <v>17</v>
          </cell>
          <cell r="D28842">
            <v>2023</v>
          </cell>
          <cell r="E28842">
            <v>0</v>
          </cell>
        </row>
        <row r="28843">
          <cell r="A28843">
            <v>45276</v>
          </cell>
          <cell r="B28843">
            <v>350</v>
          </cell>
          <cell r="C28843">
            <v>16</v>
          </cell>
          <cell r="D28843">
            <v>2023</v>
          </cell>
          <cell r="E28843">
            <v>0</v>
          </cell>
        </row>
        <row r="28844">
          <cell r="A28844">
            <v>45277</v>
          </cell>
          <cell r="B28844">
            <v>351</v>
          </cell>
          <cell r="C28844">
            <v>15</v>
          </cell>
          <cell r="D28844">
            <v>2023</v>
          </cell>
          <cell r="E28844">
            <v>0</v>
          </cell>
        </row>
        <row r="28845">
          <cell r="A28845">
            <v>45278</v>
          </cell>
          <cell r="B28845">
            <v>352</v>
          </cell>
          <cell r="C28845">
            <v>14</v>
          </cell>
          <cell r="D28845">
            <v>2023</v>
          </cell>
          <cell r="E28845">
            <v>0</v>
          </cell>
        </row>
        <row r="28846">
          <cell r="A28846">
            <v>45279</v>
          </cell>
          <cell r="B28846">
            <v>353</v>
          </cell>
          <cell r="C28846">
            <v>13</v>
          </cell>
          <cell r="D28846">
            <v>2023</v>
          </cell>
          <cell r="E28846">
            <v>0</v>
          </cell>
        </row>
        <row r="28847">
          <cell r="A28847">
            <v>45280</v>
          </cell>
          <cell r="B28847">
            <v>354</v>
          </cell>
          <cell r="C28847">
            <v>12</v>
          </cell>
          <cell r="D28847">
            <v>2023</v>
          </cell>
          <cell r="E28847">
            <v>0</v>
          </cell>
        </row>
        <row r="28848">
          <cell r="A28848">
            <v>45281</v>
          </cell>
          <cell r="B28848">
            <v>355</v>
          </cell>
          <cell r="C28848">
            <v>11</v>
          </cell>
          <cell r="D28848">
            <v>2023</v>
          </cell>
          <cell r="E28848">
            <v>0</v>
          </cell>
        </row>
        <row r="28849">
          <cell r="A28849">
            <v>45282</v>
          </cell>
          <cell r="B28849">
            <v>356</v>
          </cell>
          <cell r="C28849">
            <v>10</v>
          </cell>
          <cell r="D28849">
            <v>2023</v>
          </cell>
          <cell r="E28849">
            <v>0</v>
          </cell>
        </row>
        <row r="28850">
          <cell r="A28850">
            <v>45283</v>
          </cell>
          <cell r="B28850">
            <v>357</v>
          </cell>
          <cell r="C28850">
            <v>9</v>
          </cell>
          <cell r="D28850">
            <v>2023</v>
          </cell>
          <cell r="E28850">
            <v>0</v>
          </cell>
        </row>
        <row r="28851">
          <cell r="A28851">
            <v>45284</v>
          </cell>
          <cell r="B28851">
            <v>358</v>
          </cell>
          <cell r="C28851">
            <v>8</v>
          </cell>
          <cell r="D28851">
            <v>2023</v>
          </cell>
          <cell r="E28851">
            <v>0</v>
          </cell>
        </row>
        <row r="28852">
          <cell r="A28852">
            <v>45285</v>
          </cell>
          <cell r="B28852">
            <v>359</v>
          </cell>
          <cell r="C28852">
            <v>7</v>
          </cell>
          <cell r="D28852">
            <v>2023</v>
          </cell>
          <cell r="E28852">
            <v>0</v>
          </cell>
        </row>
        <row r="28853">
          <cell r="A28853">
            <v>45286</v>
          </cell>
          <cell r="B28853">
            <v>360</v>
          </cell>
          <cell r="C28853">
            <v>6</v>
          </cell>
          <cell r="D28853">
            <v>2023</v>
          </cell>
          <cell r="E28853">
            <v>0</v>
          </cell>
        </row>
        <row r="28854">
          <cell r="A28854">
            <v>45287</v>
          </cell>
          <cell r="B28854">
            <v>361</v>
          </cell>
          <cell r="C28854">
            <v>5</v>
          </cell>
          <cell r="D28854">
            <v>2023</v>
          </cell>
          <cell r="E28854">
            <v>0</v>
          </cell>
        </row>
        <row r="28855">
          <cell r="A28855">
            <v>45288</v>
          </cell>
          <cell r="B28855">
            <v>362</v>
          </cell>
          <cell r="C28855">
            <v>4</v>
          </cell>
          <cell r="D28855">
            <v>2023</v>
          </cell>
          <cell r="E28855">
            <v>0</v>
          </cell>
        </row>
        <row r="28856">
          <cell r="A28856">
            <v>45289</v>
          </cell>
          <cell r="B28856">
            <v>363</v>
          </cell>
          <cell r="C28856">
            <v>3</v>
          </cell>
          <cell r="D28856">
            <v>2023</v>
          </cell>
          <cell r="E28856">
            <v>0</v>
          </cell>
        </row>
        <row r="28857">
          <cell r="A28857">
            <v>45290</v>
          </cell>
          <cell r="B28857">
            <v>364</v>
          </cell>
          <cell r="C28857">
            <v>2</v>
          </cell>
          <cell r="D28857">
            <v>2023</v>
          </cell>
          <cell r="E28857">
            <v>0</v>
          </cell>
        </row>
        <row r="28858">
          <cell r="A28858">
            <v>45291</v>
          </cell>
          <cell r="B28858">
            <v>365</v>
          </cell>
          <cell r="C28858">
            <v>1</v>
          </cell>
          <cell r="D28858">
            <v>2023</v>
          </cell>
          <cell r="E28858">
            <v>45291</v>
          </cell>
        </row>
        <row r="28859">
          <cell r="A28859">
            <v>45292</v>
          </cell>
          <cell r="B28859">
            <v>1</v>
          </cell>
          <cell r="C28859">
            <v>366</v>
          </cell>
          <cell r="D28859">
            <v>2024</v>
          </cell>
          <cell r="E28859">
            <v>0</v>
          </cell>
        </row>
        <row r="28860">
          <cell r="A28860">
            <v>45293</v>
          </cell>
          <cell r="B28860">
            <v>2</v>
          </cell>
          <cell r="C28860">
            <v>365</v>
          </cell>
          <cell r="D28860">
            <v>2024</v>
          </cell>
          <cell r="E28860">
            <v>0</v>
          </cell>
        </row>
        <row r="28861">
          <cell r="A28861">
            <v>45294</v>
          </cell>
          <cell r="B28861">
            <v>3</v>
          </cell>
          <cell r="C28861">
            <v>364</v>
          </cell>
          <cell r="D28861">
            <v>2024</v>
          </cell>
          <cell r="E28861">
            <v>0</v>
          </cell>
        </row>
        <row r="28862">
          <cell r="A28862">
            <v>45295</v>
          </cell>
          <cell r="B28862">
            <v>4</v>
          </cell>
          <cell r="C28862">
            <v>363</v>
          </cell>
          <cell r="D28862">
            <v>2024</v>
          </cell>
          <cell r="E28862">
            <v>0</v>
          </cell>
        </row>
        <row r="28863">
          <cell r="A28863">
            <v>45296</v>
          </cell>
          <cell r="B28863">
            <v>5</v>
          </cell>
          <cell r="C28863">
            <v>362</v>
          </cell>
          <cell r="D28863">
            <v>2024</v>
          </cell>
          <cell r="E28863">
            <v>0</v>
          </cell>
        </row>
        <row r="28864">
          <cell r="A28864">
            <v>45297</v>
          </cell>
          <cell r="B28864">
            <v>6</v>
          </cell>
          <cell r="C28864">
            <v>361</v>
          </cell>
          <cell r="D28864">
            <v>2024</v>
          </cell>
          <cell r="E28864">
            <v>0</v>
          </cell>
        </row>
        <row r="28865">
          <cell r="A28865">
            <v>45298</v>
          </cell>
          <cell r="B28865">
            <v>7</v>
          </cell>
          <cell r="C28865">
            <v>360</v>
          </cell>
          <cell r="D28865">
            <v>2024</v>
          </cell>
          <cell r="E28865">
            <v>0</v>
          </cell>
        </row>
        <row r="28866">
          <cell r="A28866">
            <v>45299</v>
          </cell>
          <cell r="B28866">
            <v>8</v>
          </cell>
          <cell r="C28866">
            <v>359</v>
          </cell>
          <cell r="D28866">
            <v>2024</v>
          </cell>
          <cell r="E28866">
            <v>0</v>
          </cell>
        </row>
        <row r="28867">
          <cell r="A28867">
            <v>45300</v>
          </cell>
          <cell r="B28867">
            <v>9</v>
          </cell>
          <cell r="C28867">
            <v>358</v>
          </cell>
          <cell r="D28867">
            <v>2024</v>
          </cell>
          <cell r="E28867">
            <v>0</v>
          </cell>
        </row>
        <row r="28868">
          <cell r="A28868">
            <v>45301</v>
          </cell>
          <cell r="B28868">
            <v>10</v>
          </cell>
          <cell r="C28868">
            <v>357</v>
          </cell>
          <cell r="D28868">
            <v>2024</v>
          </cell>
          <cell r="E28868">
            <v>0</v>
          </cell>
        </row>
        <row r="28869">
          <cell r="A28869">
            <v>45302</v>
          </cell>
          <cell r="B28869">
            <v>11</v>
          </cell>
          <cell r="C28869">
            <v>356</v>
          </cell>
          <cell r="D28869">
            <v>2024</v>
          </cell>
          <cell r="E28869">
            <v>0</v>
          </cell>
        </row>
        <row r="28870">
          <cell r="A28870">
            <v>45303</v>
          </cell>
          <cell r="B28870">
            <v>12</v>
          </cell>
          <cell r="C28870">
            <v>355</v>
          </cell>
          <cell r="D28870">
            <v>2024</v>
          </cell>
          <cell r="E28870">
            <v>0</v>
          </cell>
        </row>
        <row r="28871">
          <cell r="A28871">
            <v>45304</v>
          </cell>
          <cell r="B28871">
            <v>13</v>
          </cell>
          <cell r="C28871">
            <v>354</v>
          </cell>
          <cell r="D28871">
            <v>2024</v>
          </cell>
          <cell r="E28871">
            <v>0</v>
          </cell>
        </row>
        <row r="28872">
          <cell r="A28872">
            <v>45305</v>
          </cell>
          <cell r="B28872">
            <v>14</v>
          </cell>
          <cell r="C28872">
            <v>353</v>
          </cell>
          <cell r="D28872">
            <v>2024</v>
          </cell>
          <cell r="E28872">
            <v>0</v>
          </cell>
        </row>
        <row r="28873">
          <cell r="A28873">
            <v>45306</v>
          </cell>
          <cell r="B28873">
            <v>15</v>
          </cell>
          <cell r="C28873">
            <v>352</v>
          </cell>
          <cell r="D28873">
            <v>2024</v>
          </cell>
          <cell r="E28873">
            <v>0</v>
          </cell>
        </row>
        <row r="28874">
          <cell r="A28874">
            <v>45307</v>
          </cell>
          <cell r="B28874">
            <v>16</v>
          </cell>
          <cell r="C28874">
            <v>351</v>
          </cell>
          <cell r="D28874">
            <v>2024</v>
          </cell>
          <cell r="E28874">
            <v>0</v>
          </cell>
        </row>
        <row r="28875">
          <cell r="A28875">
            <v>45308</v>
          </cell>
          <cell r="B28875">
            <v>17</v>
          </cell>
          <cell r="C28875">
            <v>350</v>
          </cell>
          <cell r="D28875">
            <v>2024</v>
          </cell>
          <cell r="E28875">
            <v>0</v>
          </cell>
        </row>
        <row r="28876">
          <cell r="A28876">
            <v>45309</v>
          </cell>
          <cell r="B28876">
            <v>18</v>
          </cell>
          <cell r="C28876">
            <v>349</v>
          </cell>
          <cell r="D28876">
            <v>2024</v>
          </cell>
          <cell r="E28876">
            <v>0</v>
          </cell>
        </row>
        <row r="28877">
          <cell r="A28877">
            <v>45310</v>
          </cell>
          <cell r="B28877">
            <v>19</v>
          </cell>
          <cell r="C28877">
            <v>348</v>
          </cell>
          <cell r="D28877">
            <v>2024</v>
          </cell>
          <cell r="E28877">
            <v>0</v>
          </cell>
        </row>
        <row r="28878">
          <cell r="A28878">
            <v>45311</v>
          </cell>
          <cell r="B28878">
            <v>20</v>
          </cell>
          <cell r="C28878">
            <v>347</v>
          </cell>
          <cell r="D28878">
            <v>2024</v>
          </cell>
          <cell r="E28878">
            <v>0</v>
          </cell>
        </row>
        <row r="28879">
          <cell r="A28879">
            <v>45312</v>
          </cell>
          <cell r="B28879">
            <v>21</v>
          </cell>
          <cell r="C28879">
            <v>346</v>
          </cell>
          <cell r="D28879">
            <v>2024</v>
          </cell>
          <cell r="E28879">
            <v>0</v>
          </cell>
        </row>
        <row r="28880">
          <cell r="A28880">
            <v>45313</v>
          </cell>
          <cell r="B28880">
            <v>22</v>
          </cell>
          <cell r="C28880">
            <v>345</v>
          </cell>
          <cell r="D28880">
            <v>2024</v>
          </cell>
          <cell r="E28880">
            <v>0</v>
          </cell>
        </row>
        <row r="28881">
          <cell r="A28881">
            <v>45314</v>
          </cell>
          <cell r="B28881">
            <v>23</v>
          </cell>
          <cell r="C28881">
            <v>344</v>
          </cell>
          <cell r="D28881">
            <v>2024</v>
          </cell>
          <cell r="E28881">
            <v>0</v>
          </cell>
        </row>
        <row r="28882">
          <cell r="A28882">
            <v>45315</v>
          </cell>
          <cell r="B28882">
            <v>24</v>
          </cell>
          <cell r="C28882">
            <v>343</v>
          </cell>
          <cell r="D28882">
            <v>2024</v>
          </cell>
          <cell r="E28882">
            <v>0</v>
          </cell>
        </row>
        <row r="28883">
          <cell r="A28883">
            <v>45316</v>
          </cell>
          <cell r="B28883">
            <v>25</v>
          </cell>
          <cell r="C28883">
            <v>342</v>
          </cell>
          <cell r="D28883">
            <v>2024</v>
          </cell>
          <cell r="E28883">
            <v>0</v>
          </cell>
        </row>
        <row r="28884">
          <cell r="A28884">
            <v>45317</v>
          </cell>
          <cell r="B28884">
            <v>26</v>
          </cell>
          <cell r="C28884">
            <v>341</v>
          </cell>
          <cell r="D28884">
            <v>2024</v>
          </cell>
          <cell r="E28884">
            <v>0</v>
          </cell>
        </row>
        <row r="28885">
          <cell r="A28885">
            <v>45318</v>
          </cell>
          <cell r="B28885">
            <v>27</v>
          </cell>
          <cell r="C28885">
            <v>340</v>
          </cell>
          <cell r="D28885">
            <v>2024</v>
          </cell>
          <cell r="E28885">
            <v>0</v>
          </cell>
        </row>
        <row r="28886">
          <cell r="A28886">
            <v>45319</v>
          </cell>
          <cell r="B28886">
            <v>28</v>
          </cell>
          <cell r="C28886">
            <v>339</v>
          </cell>
          <cell r="D28886">
            <v>2024</v>
          </cell>
          <cell r="E28886">
            <v>0</v>
          </cell>
        </row>
        <row r="28887">
          <cell r="A28887">
            <v>45320</v>
          </cell>
          <cell r="B28887">
            <v>29</v>
          </cell>
          <cell r="C28887">
            <v>338</v>
          </cell>
          <cell r="D28887">
            <v>2024</v>
          </cell>
          <cell r="E28887">
            <v>0</v>
          </cell>
        </row>
        <row r="28888">
          <cell r="A28888">
            <v>45321</v>
          </cell>
          <cell r="B28888">
            <v>30</v>
          </cell>
          <cell r="C28888">
            <v>337</v>
          </cell>
          <cell r="D28888">
            <v>2024</v>
          </cell>
          <cell r="E28888">
            <v>0</v>
          </cell>
        </row>
        <row r="28889">
          <cell r="A28889">
            <v>45322</v>
          </cell>
          <cell r="B28889">
            <v>31</v>
          </cell>
          <cell r="C28889">
            <v>336</v>
          </cell>
          <cell r="D28889">
            <v>2024</v>
          </cell>
          <cell r="E28889">
            <v>0</v>
          </cell>
        </row>
        <row r="28890">
          <cell r="A28890">
            <v>45323</v>
          </cell>
          <cell r="B28890">
            <v>32</v>
          </cell>
          <cell r="C28890">
            <v>335</v>
          </cell>
          <cell r="D28890">
            <v>2024</v>
          </cell>
          <cell r="E28890">
            <v>0</v>
          </cell>
        </row>
        <row r="28891">
          <cell r="A28891">
            <v>45324</v>
          </cell>
          <cell r="B28891">
            <v>33</v>
          </cell>
          <cell r="C28891">
            <v>334</v>
          </cell>
          <cell r="D28891">
            <v>2024</v>
          </cell>
          <cell r="E28891">
            <v>0</v>
          </cell>
        </row>
        <row r="28892">
          <cell r="A28892">
            <v>45325</v>
          </cell>
          <cell r="B28892">
            <v>34</v>
          </cell>
          <cell r="C28892">
            <v>333</v>
          </cell>
          <cell r="D28892">
            <v>2024</v>
          </cell>
          <cell r="E28892">
            <v>0</v>
          </cell>
        </row>
        <row r="28893">
          <cell r="A28893">
            <v>45326</v>
          </cell>
          <cell r="B28893">
            <v>35</v>
          </cell>
          <cell r="C28893">
            <v>332</v>
          </cell>
          <cell r="D28893">
            <v>2024</v>
          </cell>
          <cell r="E28893">
            <v>0</v>
          </cell>
        </row>
        <row r="28894">
          <cell r="A28894">
            <v>45327</v>
          </cell>
          <cell r="B28894">
            <v>36</v>
          </cell>
          <cell r="C28894">
            <v>331</v>
          </cell>
          <cell r="D28894">
            <v>2024</v>
          </cell>
          <cell r="E28894">
            <v>0</v>
          </cell>
        </row>
        <row r="28895">
          <cell r="A28895">
            <v>45328</v>
          </cell>
          <cell r="B28895">
            <v>37</v>
          </cell>
          <cell r="C28895">
            <v>330</v>
          </cell>
          <cell r="D28895">
            <v>2024</v>
          </cell>
          <cell r="E28895">
            <v>0</v>
          </cell>
        </row>
        <row r="28896">
          <cell r="A28896">
            <v>45329</v>
          </cell>
          <cell r="B28896">
            <v>38</v>
          </cell>
          <cell r="C28896">
            <v>329</v>
          </cell>
          <cell r="D28896">
            <v>2024</v>
          </cell>
          <cell r="E28896">
            <v>0</v>
          </cell>
        </row>
        <row r="28897">
          <cell r="A28897">
            <v>45330</v>
          </cell>
          <cell r="B28897">
            <v>39</v>
          </cell>
          <cell r="C28897">
            <v>328</v>
          </cell>
          <cell r="D28897">
            <v>2024</v>
          </cell>
          <cell r="E28897">
            <v>0</v>
          </cell>
        </row>
        <row r="28898">
          <cell r="A28898">
            <v>45331</v>
          </cell>
          <cell r="B28898">
            <v>40</v>
          </cell>
          <cell r="C28898">
            <v>327</v>
          </cell>
          <cell r="D28898">
            <v>2024</v>
          </cell>
          <cell r="E28898">
            <v>0</v>
          </cell>
        </row>
        <row r="28899">
          <cell r="A28899">
            <v>45332</v>
          </cell>
          <cell r="B28899">
            <v>41</v>
          </cell>
          <cell r="C28899">
            <v>326</v>
          </cell>
          <cell r="D28899">
            <v>2024</v>
          </cell>
          <cell r="E28899">
            <v>0</v>
          </cell>
        </row>
        <row r="28900">
          <cell r="A28900">
            <v>45333</v>
          </cell>
          <cell r="B28900">
            <v>42</v>
          </cell>
          <cell r="C28900">
            <v>325</v>
          </cell>
          <cell r="D28900">
            <v>2024</v>
          </cell>
          <cell r="E28900">
            <v>0</v>
          </cell>
        </row>
        <row r="28901">
          <cell r="A28901">
            <v>45334</v>
          </cell>
          <cell r="B28901">
            <v>43</v>
          </cell>
          <cell r="C28901">
            <v>324</v>
          </cell>
          <cell r="D28901">
            <v>2024</v>
          </cell>
          <cell r="E28901">
            <v>0</v>
          </cell>
        </row>
        <row r="28902">
          <cell r="A28902">
            <v>45335</v>
          </cell>
          <cell r="B28902">
            <v>44</v>
          </cell>
          <cell r="C28902">
            <v>323</v>
          </cell>
          <cell r="D28902">
            <v>2024</v>
          </cell>
          <cell r="E28902">
            <v>0</v>
          </cell>
        </row>
        <row r="28903">
          <cell r="A28903">
            <v>45336</v>
          </cell>
          <cell r="B28903">
            <v>45</v>
          </cell>
          <cell r="C28903">
            <v>322</v>
          </cell>
          <cell r="D28903">
            <v>2024</v>
          </cell>
          <cell r="E28903">
            <v>0</v>
          </cell>
        </row>
        <row r="28904">
          <cell r="A28904">
            <v>45337</v>
          </cell>
          <cell r="B28904">
            <v>46</v>
          </cell>
          <cell r="C28904">
            <v>321</v>
          </cell>
          <cell r="D28904">
            <v>2024</v>
          </cell>
          <cell r="E28904">
            <v>0</v>
          </cell>
        </row>
        <row r="28905">
          <cell r="A28905">
            <v>45338</v>
          </cell>
          <cell r="B28905">
            <v>47</v>
          </cell>
          <cell r="C28905">
            <v>320</v>
          </cell>
          <cell r="D28905">
            <v>2024</v>
          </cell>
          <cell r="E28905">
            <v>0</v>
          </cell>
        </row>
        <row r="28906">
          <cell r="A28906">
            <v>45339</v>
          </cell>
          <cell r="B28906">
            <v>48</v>
          </cell>
          <cell r="C28906">
            <v>319</v>
          </cell>
          <cell r="D28906">
            <v>2024</v>
          </cell>
          <cell r="E28906">
            <v>0</v>
          </cell>
        </row>
        <row r="28907">
          <cell r="A28907">
            <v>45340</v>
          </cell>
          <cell r="B28907">
            <v>49</v>
          </cell>
          <cell r="C28907">
            <v>318</v>
          </cell>
          <cell r="D28907">
            <v>2024</v>
          </cell>
          <cell r="E28907">
            <v>0</v>
          </cell>
        </row>
        <row r="28908">
          <cell r="A28908">
            <v>45341</v>
          </cell>
          <cell r="B28908">
            <v>50</v>
          </cell>
          <cell r="C28908">
            <v>317</v>
          </cell>
          <cell r="D28908">
            <v>2024</v>
          </cell>
          <cell r="E28908">
            <v>0</v>
          </cell>
        </row>
        <row r="28909">
          <cell r="A28909">
            <v>45342</v>
          </cell>
          <cell r="B28909">
            <v>51</v>
          </cell>
          <cell r="C28909">
            <v>316</v>
          </cell>
          <cell r="D28909">
            <v>2024</v>
          </cell>
          <cell r="E28909">
            <v>0</v>
          </cell>
        </row>
        <row r="28910">
          <cell r="A28910">
            <v>45343</v>
          </cell>
          <cell r="B28910">
            <v>52</v>
          </cell>
          <cell r="C28910">
            <v>315</v>
          </cell>
          <cell r="D28910">
            <v>2024</v>
          </cell>
          <cell r="E28910">
            <v>0</v>
          </cell>
        </row>
        <row r="28911">
          <cell r="A28911">
            <v>45344</v>
          </cell>
          <cell r="B28911">
            <v>53</v>
          </cell>
          <cell r="C28911">
            <v>314</v>
          </cell>
          <cell r="D28911">
            <v>2024</v>
          </cell>
          <cell r="E28911">
            <v>0</v>
          </cell>
        </row>
        <row r="28912">
          <cell r="A28912">
            <v>45345</v>
          </cell>
          <cell r="B28912">
            <v>54</v>
          </cell>
          <cell r="C28912">
            <v>313</v>
          </cell>
          <cell r="D28912">
            <v>2024</v>
          </cell>
          <cell r="E28912">
            <v>0</v>
          </cell>
        </row>
        <row r="28913">
          <cell r="A28913">
            <v>45346</v>
          </cell>
          <cell r="B28913">
            <v>55</v>
          </cell>
          <cell r="C28913">
            <v>312</v>
          </cell>
          <cell r="D28913">
            <v>2024</v>
          </cell>
          <cell r="E28913">
            <v>0</v>
          </cell>
        </row>
        <row r="28914">
          <cell r="A28914">
            <v>45347</v>
          </cell>
          <cell r="B28914">
            <v>56</v>
          </cell>
          <cell r="C28914">
            <v>311</v>
          </cell>
          <cell r="D28914">
            <v>2024</v>
          </cell>
          <cell r="E28914">
            <v>0</v>
          </cell>
        </row>
        <row r="28915">
          <cell r="A28915">
            <v>45348</v>
          </cell>
          <cell r="B28915">
            <v>57</v>
          </cell>
          <cell r="C28915">
            <v>310</v>
          </cell>
          <cell r="D28915">
            <v>2024</v>
          </cell>
          <cell r="E28915">
            <v>0</v>
          </cell>
        </row>
        <row r="28916">
          <cell r="A28916">
            <v>45349</v>
          </cell>
          <cell r="B28916">
            <v>58</v>
          </cell>
          <cell r="C28916">
            <v>309</v>
          </cell>
          <cell r="D28916">
            <v>2024</v>
          </cell>
          <cell r="E28916">
            <v>0</v>
          </cell>
        </row>
        <row r="28917">
          <cell r="A28917">
            <v>45350</v>
          </cell>
          <cell r="B28917">
            <v>59</v>
          </cell>
          <cell r="C28917">
            <v>308</v>
          </cell>
          <cell r="D28917">
            <v>2024</v>
          </cell>
          <cell r="E28917">
            <v>0</v>
          </cell>
        </row>
        <row r="28918">
          <cell r="A28918">
            <v>45351</v>
          </cell>
          <cell r="B28918">
            <v>60</v>
          </cell>
          <cell r="C28918">
            <v>307</v>
          </cell>
          <cell r="D28918">
            <v>2024</v>
          </cell>
          <cell r="E28918">
            <v>0</v>
          </cell>
        </row>
        <row r="28919">
          <cell r="A28919">
            <v>45352</v>
          </cell>
          <cell r="B28919">
            <v>61</v>
          </cell>
          <cell r="C28919">
            <v>306</v>
          </cell>
          <cell r="D28919">
            <v>2024</v>
          </cell>
          <cell r="E28919">
            <v>0</v>
          </cell>
        </row>
        <row r="28920">
          <cell r="A28920">
            <v>45353</v>
          </cell>
          <cell r="B28920">
            <v>62</v>
          </cell>
          <cell r="C28920">
            <v>305</v>
          </cell>
          <cell r="D28920">
            <v>2024</v>
          </cell>
          <cell r="E28920">
            <v>0</v>
          </cell>
        </row>
        <row r="28921">
          <cell r="A28921">
            <v>45354</v>
          </cell>
          <cell r="B28921">
            <v>63</v>
          </cell>
          <cell r="C28921">
            <v>304</v>
          </cell>
          <cell r="D28921">
            <v>2024</v>
          </cell>
          <cell r="E28921">
            <v>0</v>
          </cell>
        </row>
        <row r="28922">
          <cell r="A28922">
            <v>45355</v>
          </cell>
          <cell r="B28922">
            <v>64</v>
          </cell>
          <cell r="C28922">
            <v>303</v>
          </cell>
          <cell r="D28922">
            <v>2024</v>
          </cell>
          <cell r="E28922">
            <v>0</v>
          </cell>
        </row>
        <row r="28923">
          <cell r="A28923">
            <v>45356</v>
          </cell>
          <cell r="B28923">
            <v>65</v>
          </cell>
          <cell r="C28923">
            <v>302</v>
          </cell>
          <cell r="D28923">
            <v>2024</v>
          </cell>
          <cell r="E28923">
            <v>0</v>
          </cell>
        </row>
        <row r="28924">
          <cell r="A28924">
            <v>45357</v>
          </cell>
          <cell r="B28924">
            <v>66</v>
          </cell>
          <cell r="C28924">
            <v>301</v>
          </cell>
          <cell r="D28924">
            <v>2024</v>
          </cell>
          <cell r="E28924">
            <v>0</v>
          </cell>
        </row>
        <row r="28925">
          <cell r="A28925">
            <v>45358</v>
          </cell>
          <cell r="B28925">
            <v>67</v>
          </cell>
          <cell r="C28925">
            <v>300</v>
          </cell>
          <cell r="D28925">
            <v>2024</v>
          </cell>
          <cell r="E28925">
            <v>0</v>
          </cell>
        </row>
        <row r="28926">
          <cell r="A28926">
            <v>45359</v>
          </cell>
          <cell r="B28926">
            <v>68</v>
          </cell>
          <cell r="C28926">
            <v>299</v>
          </cell>
          <cell r="D28926">
            <v>2024</v>
          </cell>
          <cell r="E28926">
            <v>0</v>
          </cell>
        </row>
        <row r="28927">
          <cell r="A28927">
            <v>45360</v>
          </cell>
          <cell r="B28927">
            <v>69</v>
          </cell>
          <cell r="C28927">
            <v>298</v>
          </cell>
          <cell r="D28927">
            <v>2024</v>
          </cell>
          <cell r="E28927">
            <v>0</v>
          </cell>
        </row>
        <row r="28928">
          <cell r="A28928">
            <v>45361</v>
          </cell>
          <cell r="B28928">
            <v>70</v>
          </cell>
          <cell r="C28928">
            <v>297</v>
          </cell>
          <cell r="D28928">
            <v>2024</v>
          </cell>
          <cell r="E28928">
            <v>0</v>
          </cell>
        </row>
        <row r="28929">
          <cell r="A28929">
            <v>45362</v>
          </cell>
          <cell r="B28929">
            <v>71</v>
          </cell>
          <cell r="C28929">
            <v>296</v>
          </cell>
          <cell r="D28929">
            <v>2024</v>
          </cell>
          <cell r="E28929">
            <v>0</v>
          </cell>
        </row>
        <row r="28930">
          <cell r="A28930">
            <v>45363</v>
          </cell>
          <cell r="B28930">
            <v>72</v>
          </cell>
          <cell r="C28930">
            <v>295</v>
          </cell>
          <cell r="D28930">
            <v>2024</v>
          </cell>
          <cell r="E28930">
            <v>0</v>
          </cell>
        </row>
        <row r="28931">
          <cell r="A28931">
            <v>45364</v>
          </cell>
          <cell r="B28931">
            <v>73</v>
          </cell>
          <cell r="C28931">
            <v>294</v>
          </cell>
          <cell r="D28931">
            <v>2024</v>
          </cell>
          <cell r="E28931">
            <v>0</v>
          </cell>
        </row>
        <row r="28932">
          <cell r="A28932">
            <v>45365</v>
          </cell>
          <cell r="B28932">
            <v>74</v>
          </cell>
          <cell r="C28932">
            <v>293</v>
          </cell>
          <cell r="D28932">
            <v>2024</v>
          </cell>
          <cell r="E28932">
            <v>0</v>
          </cell>
        </row>
        <row r="28933">
          <cell r="A28933">
            <v>45366</v>
          </cell>
          <cell r="B28933">
            <v>75</v>
          </cell>
          <cell r="C28933">
            <v>292</v>
          </cell>
          <cell r="D28933">
            <v>2024</v>
          </cell>
          <cell r="E28933">
            <v>0</v>
          </cell>
        </row>
        <row r="28934">
          <cell r="A28934">
            <v>45367</v>
          </cell>
          <cell r="B28934">
            <v>76</v>
          </cell>
          <cell r="C28934">
            <v>291</v>
          </cell>
          <cell r="D28934">
            <v>2024</v>
          </cell>
          <cell r="E28934">
            <v>0</v>
          </cell>
        </row>
        <row r="28935">
          <cell r="A28935">
            <v>45368</v>
          </cell>
          <cell r="B28935">
            <v>77</v>
          </cell>
          <cell r="C28935">
            <v>290</v>
          </cell>
          <cell r="D28935">
            <v>2024</v>
          </cell>
          <cell r="E28935">
            <v>0</v>
          </cell>
        </row>
        <row r="28936">
          <cell r="A28936">
            <v>45369</v>
          </cell>
          <cell r="B28936">
            <v>78</v>
          </cell>
          <cell r="C28936">
            <v>289</v>
          </cell>
          <cell r="D28936">
            <v>2024</v>
          </cell>
          <cell r="E28936">
            <v>0</v>
          </cell>
        </row>
        <row r="28937">
          <cell r="A28937">
            <v>45370</v>
          </cell>
          <cell r="B28937">
            <v>79</v>
          </cell>
          <cell r="C28937">
            <v>288</v>
          </cell>
          <cell r="D28937">
            <v>2024</v>
          </cell>
          <cell r="E28937">
            <v>0</v>
          </cell>
        </row>
        <row r="28938">
          <cell r="A28938">
            <v>45371</v>
          </cell>
          <cell r="B28938">
            <v>80</v>
          </cell>
          <cell r="C28938">
            <v>287</v>
          </cell>
          <cell r="D28938">
            <v>2024</v>
          </cell>
          <cell r="E28938">
            <v>0</v>
          </cell>
        </row>
        <row r="28939">
          <cell r="A28939">
            <v>45372</v>
          </cell>
          <cell r="B28939">
            <v>81</v>
          </cell>
          <cell r="C28939">
            <v>286</v>
          </cell>
          <cell r="D28939">
            <v>2024</v>
          </cell>
          <cell r="E28939">
            <v>0</v>
          </cell>
        </row>
        <row r="28940">
          <cell r="A28940">
            <v>45373</v>
          </cell>
          <cell r="B28940">
            <v>82</v>
          </cell>
          <cell r="C28940">
            <v>285</v>
          </cell>
          <cell r="D28940">
            <v>2024</v>
          </cell>
          <cell r="E28940">
            <v>0</v>
          </cell>
        </row>
        <row r="28941">
          <cell r="A28941">
            <v>45374</v>
          </cell>
          <cell r="B28941">
            <v>83</v>
          </cell>
          <cell r="C28941">
            <v>284</v>
          </cell>
          <cell r="D28941">
            <v>2024</v>
          </cell>
          <cell r="E28941">
            <v>0</v>
          </cell>
        </row>
        <row r="28942">
          <cell r="A28942">
            <v>45375</v>
          </cell>
          <cell r="B28942">
            <v>84</v>
          </cell>
          <cell r="C28942">
            <v>283</v>
          </cell>
          <cell r="D28942">
            <v>2024</v>
          </cell>
          <cell r="E28942">
            <v>0</v>
          </cell>
        </row>
        <row r="28943">
          <cell r="A28943">
            <v>45376</v>
          </cell>
          <cell r="B28943">
            <v>85</v>
          </cell>
          <cell r="C28943">
            <v>282</v>
          </cell>
          <cell r="D28943">
            <v>2024</v>
          </cell>
          <cell r="E28943">
            <v>0</v>
          </cell>
        </row>
        <row r="28944">
          <cell r="A28944">
            <v>45377</v>
          </cell>
          <cell r="B28944">
            <v>86</v>
          </cell>
          <cell r="C28944">
            <v>281</v>
          </cell>
          <cell r="D28944">
            <v>2024</v>
          </cell>
          <cell r="E28944">
            <v>0</v>
          </cell>
        </row>
        <row r="28945">
          <cell r="A28945">
            <v>45378</v>
          </cell>
          <cell r="B28945">
            <v>87</v>
          </cell>
          <cell r="C28945">
            <v>280</v>
          </cell>
          <cell r="D28945">
            <v>2024</v>
          </cell>
          <cell r="E28945">
            <v>0</v>
          </cell>
        </row>
        <row r="28946">
          <cell r="A28946">
            <v>45379</v>
          </cell>
          <cell r="B28946">
            <v>88</v>
          </cell>
          <cell r="C28946">
            <v>279</v>
          </cell>
          <cell r="D28946">
            <v>2024</v>
          </cell>
          <cell r="E28946">
            <v>0</v>
          </cell>
        </row>
        <row r="28947">
          <cell r="A28947">
            <v>45380</v>
          </cell>
          <cell r="B28947">
            <v>89</v>
          </cell>
          <cell r="C28947">
            <v>278</v>
          </cell>
          <cell r="D28947">
            <v>2024</v>
          </cell>
          <cell r="E28947">
            <v>0</v>
          </cell>
        </row>
        <row r="28948">
          <cell r="A28948">
            <v>45381</v>
          </cell>
          <cell r="B28948">
            <v>90</v>
          </cell>
          <cell r="C28948">
            <v>277</v>
          </cell>
          <cell r="D28948">
            <v>2024</v>
          </cell>
          <cell r="E28948">
            <v>0</v>
          </cell>
        </row>
        <row r="28949">
          <cell r="A28949">
            <v>45382</v>
          </cell>
          <cell r="B28949">
            <v>91</v>
          </cell>
          <cell r="C28949">
            <v>276</v>
          </cell>
          <cell r="D28949">
            <v>2024</v>
          </cell>
          <cell r="E28949">
            <v>0</v>
          </cell>
        </row>
        <row r="28950">
          <cell r="A28950">
            <v>45383</v>
          </cell>
          <cell r="B28950">
            <v>92</v>
          </cell>
          <cell r="C28950">
            <v>275</v>
          </cell>
          <cell r="D28950">
            <v>2024</v>
          </cell>
          <cell r="E28950">
            <v>0</v>
          </cell>
        </row>
        <row r="28951">
          <cell r="A28951">
            <v>45384</v>
          </cell>
          <cell r="B28951">
            <v>93</v>
          </cell>
          <cell r="C28951">
            <v>274</v>
          </cell>
          <cell r="D28951">
            <v>2024</v>
          </cell>
          <cell r="E28951">
            <v>0</v>
          </cell>
        </row>
        <row r="28952">
          <cell r="A28952">
            <v>45385</v>
          </cell>
          <cell r="B28952">
            <v>94</v>
          </cell>
          <cell r="C28952">
            <v>273</v>
          </cell>
          <cell r="D28952">
            <v>2024</v>
          </cell>
          <cell r="E28952">
            <v>0</v>
          </cell>
        </row>
        <row r="28953">
          <cell r="A28953">
            <v>45386</v>
          </cell>
          <cell r="B28953">
            <v>95</v>
          </cell>
          <cell r="C28953">
            <v>272</v>
          </cell>
          <cell r="D28953">
            <v>2024</v>
          </cell>
          <cell r="E28953">
            <v>0</v>
          </cell>
        </row>
        <row r="28954">
          <cell r="A28954">
            <v>45387</v>
          </cell>
          <cell r="B28954">
            <v>96</v>
          </cell>
          <cell r="C28954">
            <v>271</v>
          </cell>
          <cell r="D28954">
            <v>2024</v>
          </cell>
          <cell r="E28954">
            <v>0</v>
          </cell>
        </row>
        <row r="28955">
          <cell r="A28955">
            <v>45388</v>
          </cell>
          <cell r="B28955">
            <v>97</v>
          </cell>
          <cell r="C28955">
            <v>270</v>
          </cell>
          <cell r="D28955">
            <v>2024</v>
          </cell>
          <cell r="E28955">
            <v>0</v>
          </cell>
        </row>
        <row r="28956">
          <cell r="A28956">
            <v>45389</v>
          </cell>
          <cell r="B28956">
            <v>98</v>
          </cell>
          <cell r="C28956">
            <v>269</v>
          </cell>
          <cell r="D28956">
            <v>2024</v>
          </cell>
          <cell r="E28956">
            <v>0</v>
          </cell>
        </row>
        <row r="28957">
          <cell r="A28957">
            <v>45390</v>
          </cell>
          <cell r="B28957">
            <v>99</v>
          </cell>
          <cell r="C28957">
            <v>268</v>
          </cell>
          <cell r="D28957">
            <v>2024</v>
          </cell>
          <cell r="E28957">
            <v>0</v>
          </cell>
        </row>
        <row r="28958">
          <cell r="A28958">
            <v>45391</v>
          </cell>
          <cell r="B28958">
            <v>100</v>
          </cell>
          <cell r="C28958">
            <v>267</v>
          </cell>
          <cell r="D28958">
            <v>2024</v>
          </cell>
          <cell r="E28958">
            <v>0</v>
          </cell>
        </row>
        <row r="28959">
          <cell r="A28959">
            <v>45392</v>
          </cell>
          <cell r="B28959">
            <v>101</v>
          </cell>
          <cell r="C28959">
            <v>266</v>
          </cell>
          <cell r="D28959">
            <v>2024</v>
          </cell>
          <cell r="E28959">
            <v>0</v>
          </cell>
        </row>
        <row r="28960">
          <cell r="A28960">
            <v>45393</v>
          </cell>
          <cell r="B28960">
            <v>102</v>
          </cell>
          <cell r="C28960">
            <v>265</v>
          </cell>
          <cell r="D28960">
            <v>2024</v>
          </cell>
          <cell r="E28960">
            <v>0</v>
          </cell>
        </row>
        <row r="28961">
          <cell r="A28961">
            <v>45394</v>
          </cell>
          <cell r="B28961">
            <v>103</v>
          </cell>
          <cell r="C28961">
            <v>264</v>
          </cell>
          <cell r="D28961">
            <v>2024</v>
          </cell>
          <cell r="E28961">
            <v>0</v>
          </cell>
        </row>
        <row r="28962">
          <cell r="A28962">
            <v>45395</v>
          </cell>
          <cell r="B28962">
            <v>104</v>
          </cell>
          <cell r="C28962">
            <v>263</v>
          </cell>
          <cell r="D28962">
            <v>2024</v>
          </cell>
          <cell r="E28962">
            <v>0</v>
          </cell>
        </row>
        <row r="28963">
          <cell r="A28963">
            <v>45396</v>
          </cell>
          <cell r="B28963">
            <v>105</v>
          </cell>
          <cell r="C28963">
            <v>262</v>
          </cell>
          <cell r="D28963">
            <v>2024</v>
          </cell>
          <cell r="E28963">
            <v>0</v>
          </cell>
        </row>
        <row r="28964">
          <cell r="A28964">
            <v>45397</v>
          </cell>
          <cell r="B28964">
            <v>106</v>
          </cell>
          <cell r="C28964">
            <v>261</v>
          </cell>
          <cell r="D28964">
            <v>2024</v>
          </cell>
          <cell r="E28964">
            <v>0</v>
          </cell>
        </row>
        <row r="28965">
          <cell r="A28965">
            <v>45398</v>
          </cell>
          <cell r="B28965">
            <v>107</v>
          </cell>
          <cell r="C28965">
            <v>260</v>
          </cell>
          <cell r="D28965">
            <v>2024</v>
          </cell>
          <cell r="E28965">
            <v>0</v>
          </cell>
        </row>
        <row r="28966">
          <cell r="A28966">
            <v>45399</v>
          </cell>
          <cell r="B28966">
            <v>108</v>
          </cell>
          <cell r="C28966">
            <v>259</v>
          </cell>
          <cell r="D28966">
            <v>2024</v>
          </cell>
          <cell r="E28966">
            <v>0</v>
          </cell>
        </row>
        <row r="28967">
          <cell r="A28967">
            <v>45400</v>
          </cell>
          <cell r="B28967">
            <v>109</v>
          </cell>
          <cell r="C28967">
            <v>258</v>
          </cell>
          <cell r="D28967">
            <v>2024</v>
          </cell>
          <cell r="E28967">
            <v>0</v>
          </cell>
        </row>
        <row r="28968">
          <cell r="A28968">
            <v>45401</v>
          </cell>
          <cell r="B28968">
            <v>110</v>
          </cell>
          <cell r="C28968">
            <v>257</v>
          </cell>
          <cell r="D28968">
            <v>2024</v>
          </cell>
          <cell r="E28968">
            <v>0</v>
          </cell>
        </row>
        <row r="28969">
          <cell r="A28969">
            <v>45402</v>
          </cell>
          <cell r="B28969">
            <v>111</v>
          </cell>
          <cell r="C28969">
            <v>256</v>
          </cell>
          <cell r="D28969">
            <v>2024</v>
          </cell>
          <cell r="E28969">
            <v>0</v>
          </cell>
        </row>
        <row r="28970">
          <cell r="A28970">
            <v>45403</v>
          </cell>
          <cell r="B28970">
            <v>112</v>
          </cell>
          <cell r="C28970">
            <v>255</v>
          </cell>
          <cell r="D28970">
            <v>2024</v>
          </cell>
          <cell r="E28970">
            <v>0</v>
          </cell>
        </row>
        <row r="28971">
          <cell r="A28971">
            <v>45404</v>
          </cell>
          <cell r="B28971">
            <v>113</v>
          </cell>
          <cell r="C28971">
            <v>254</v>
          </cell>
          <cell r="D28971">
            <v>2024</v>
          </cell>
          <cell r="E28971">
            <v>0</v>
          </cell>
        </row>
        <row r="28972">
          <cell r="A28972">
            <v>45405</v>
          </cell>
          <cell r="B28972">
            <v>114</v>
          </cell>
          <cell r="C28972">
            <v>253</v>
          </cell>
          <cell r="D28972">
            <v>2024</v>
          </cell>
          <cell r="E28972">
            <v>0</v>
          </cell>
        </row>
        <row r="28973">
          <cell r="A28973">
            <v>45406</v>
          </cell>
          <cell r="B28973">
            <v>115</v>
          </cell>
          <cell r="C28973">
            <v>252</v>
          </cell>
          <cell r="D28973">
            <v>2024</v>
          </cell>
          <cell r="E28973">
            <v>0</v>
          </cell>
        </row>
        <row r="28974">
          <cell r="A28974">
            <v>45407</v>
          </cell>
          <cell r="B28974">
            <v>116</v>
          </cell>
          <cell r="C28974">
            <v>251</v>
          </cell>
          <cell r="D28974">
            <v>2024</v>
          </cell>
          <cell r="E28974">
            <v>0</v>
          </cell>
        </row>
        <row r="28975">
          <cell r="A28975">
            <v>45408</v>
          </cell>
          <cell r="B28975">
            <v>117</v>
          </cell>
          <cell r="C28975">
            <v>250</v>
          </cell>
          <cell r="D28975">
            <v>2024</v>
          </cell>
          <cell r="E28975">
            <v>0</v>
          </cell>
        </row>
        <row r="28976">
          <cell r="A28976">
            <v>45409</v>
          </cell>
          <cell r="B28976">
            <v>118</v>
          </cell>
          <cell r="C28976">
            <v>249</v>
          </cell>
          <cell r="D28976">
            <v>2024</v>
          </cell>
          <cell r="E28976">
            <v>0</v>
          </cell>
        </row>
        <row r="28977">
          <cell r="A28977">
            <v>45410</v>
          </cell>
          <cell r="B28977">
            <v>119</v>
          </cell>
          <cell r="C28977">
            <v>248</v>
          </cell>
          <cell r="D28977">
            <v>2024</v>
          </cell>
          <cell r="E28977">
            <v>0</v>
          </cell>
        </row>
        <row r="28978">
          <cell r="A28978">
            <v>45411</v>
          </cell>
          <cell r="B28978">
            <v>120</v>
          </cell>
          <cell r="C28978">
            <v>247</v>
          </cell>
          <cell r="D28978">
            <v>2024</v>
          </cell>
          <cell r="E28978">
            <v>0</v>
          </cell>
        </row>
        <row r="28979">
          <cell r="A28979">
            <v>45412</v>
          </cell>
          <cell r="B28979">
            <v>121</v>
          </cell>
          <cell r="C28979">
            <v>246</v>
          </cell>
          <cell r="D28979">
            <v>2024</v>
          </cell>
          <cell r="E28979">
            <v>0</v>
          </cell>
        </row>
        <row r="28980">
          <cell r="A28980">
            <v>45413</v>
          </cell>
          <cell r="B28980">
            <v>122</v>
          </cell>
          <cell r="C28980">
            <v>245</v>
          </cell>
          <cell r="D28980">
            <v>2024</v>
          </cell>
          <cell r="E28980">
            <v>0</v>
          </cell>
        </row>
        <row r="28981">
          <cell r="A28981">
            <v>45414</v>
          </cell>
          <cell r="B28981">
            <v>123</v>
          </cell>
          <cell r="C28981">
            <v>244</v>
          </cell>
          <cell r="D28981">
            <v>2024</v>
          </cell>
          <cell r="E28981">
            <v>0</v>
          </cell>
        </row>
        <row r="28982">
          <cell r="A28982">
            <v>45415</v>
          </cell>
          <cell r="B28982">
            <v>124</v>
          </cell>
          <cell r="C28982">
            <v>243</v>
          </cell>
          <cell r="D28982">
            <v>2024</v>
          </cell>
          <cell r="E28982">
            <v>0</v>
          </cell>
        </row>
        <row r="28983">
          <cell r="A28983">
            <v>45416</v>
          </cell>
          <cell r="B28983">
            <v>125</v>
          </cell>
          <cell r="C28983">
            <v>242</v>
          </cell>
          <cell r="D28983">
            <v>2024</v>
          </cell>
          <cell r="E28983">
            <v>0</v>
          </cell>
        </row>
        <row r="28984">
          <cell r="A28984">
            <v>45417</v>
          </cell>
          <cell r="B28984">
            <v>126</v>
          </cell>
          <cell r="C28984">
            <v>241</v>
          </cell>
          <cell r="D28984">
            <v>2024</v>
          </cell>
          <cell r="E28984">
            <v>0</v>
          </cell>
        </row>
        <row r="28985">
          <cell r="A28985">
            <v>45418</v>
          </cell>
          <cell r="B28985">
            <v>127</v>
          </cell>
          <cell r="C28985">
            <v>240</v>
          </cell>
          <cell r="D28985">
            <v>2024</v>
          </cell>
          <cell r="E28985">
            <v>0</v>
          </cell>
        </row>
        <row r="28986">
          <cell r="A28986">
            <v>45419</v>
          </cell>
          <cell r="B28986">
            <v>128</v>
          </cell>
          <cell r="C28986">
            <v>239</v>
          </cell>
          <cell r="D28986">
            <v>2024</v>
          </cell>
          <cell r="E28986">
            <v>0</v>
          </cell>
        </row>
        <row r="28987">
          <cell r="A28987">
            <v>45420</v>
          </cell>
          <cell r="B28987">
            <v>129</v>
          </cell>
          <cell r="C28987">
            <v>238</v>
          </cell>
          <cell r="D28987">
            <v>2024</v>
          </cell>
          <cell r="E28987">
            <v>0</v>
          </cell>
        </row>
        <row r="28988">
          <cell r="A28988">
            <v>45421</v>
          </cell>
          <cell r="B28988">
            <v>130</v>
          </cell>
          <cell r="C28988">
            <v>237</v>
          </cell>
          <cell r="D28988">
            <v>2024</v>
          </cell>
          <cell r="E28988">
            <v>0</v>
          </cell>
        </row>
        <row r="28989">
          <cell r="A28989">
            <v>45422</v>
          </cell>
          <cell r="B28989">
            <v>131</v>
          </cell>
          <cell r="C28989">
            <v>236</v>
          </cell>
          <cell r="D28989">
            <v>2024</v>
          </cell>
          <cell r="E28989">
            <v>0</v>
          </cell>
        </row>
        <row r="28990">
          <cell r="A28990">
            <v>45423</v>
          </cell>
          <cell r="B28990">
            <v>132</v>
          </cell>
          <cell r="C28990">
            <v>235</v>
          </cell>
          <cell r="D28990">
            <v>2024</v>
          </cell>
          <cell r="E28990">
            <v>0</v>
          </cell>
        </row>
        <row r="28991">
          <cell r="A28991">
            <v>45424</v>
          </cell>
          <cell r="B28991">
            <v>133</v>
          </cell>
          <cell r="C28991">
            <v>234</v>
          </cell>
          <cell r="D28991">
            <v>2024</v>
          </cell>
          <cell r="E28991">
            <v>0</v>
          </cell>
        </row>
        <row r="28992">
          <cell r="A28992">
            <v>45425</v>
          </cell>
          <cell r="B28992">
            <v>134</v>
          </cell>
          <cell r="C28992">
            <v>233</v>
          </cell>
          <cell r="D28992">
            <v>2024</v>
          </cell>
          <cell r="E28992">
            <v>0</v>
          </cell>
        </row>
        <row r="28993">
          <cell r="A28993">
            <v>45426</v>
          </cell>
          <cell r="B28993">
            <v>135</v>
          </cell>
          <cell r="C28993">
            <v>232</v>
          </cell>
          <cell r="D28993">
            <v>2024</v>
          </cell>
          <cell r="E28993">
            <v>0</v>
          </cell>
        </row>
        <row r="28994">
          <cell r="A28994">
            <v>45427</v>
          </cell>
          <cell r="B28994">
            <v>136</v>
          </cell>
          <cell r="C28994">
            <v>231</v>
          </cell>
          <cell r="D28994">
            <v>2024</v>
          </cell>
          <cell r="E28994">
            <v>0</v>
          </cell>
        </row>
        <row r="28995">
          <cell r="A28995">
            <v>45428</v>
          </cell>
          <cell r="B28995">
            <v>137</v>
          </cell>
          <cell r="C28995">
            <v>230</v>
          </cell>
          <cell r="D28995">
            <v>2024</v>
          </cell>
          <cell r="E28995">
            <v>0</v>
          </cell>
        </row>
        <row r="28996">
          <cell r="A28996">
            <v>45429</v>
          </cell>
          <cell r="B28996">
            <v>138</v>
          </cell>
          <cell r="C28996">
            <v>229</v>
          </cell>
          <cell r="D28996">
            <v>2024</v>
          </cell>
          <cell r="E28996">
            <v>0</v>
          </cell>
        </row>
        <row r="28997">
          <cell r="A28997">
            <v>45430</v>
          </cell>
          <cell r="B28997">
            <v>139</v>
          </cell>
          <cell r="C28997">
            <v>228</v>
          </cell>
          <cell r="D28997">
            <v>2024</v>
          </cell>
          <cell r="E28997">
            <v>0</v>
          </cell>
        </row>
        <row r="28998">
          <cell r="A28998">
            <v>45431</v>
          </cell>
          <cell r="B28998">
            <v>140</v>
          </cell>
          <cell r="C28998">
            <v>227</v>
          </cell>
          <cell r="D28998">
            <v>2024</v>
          </cell>
          <cell r="E28998">
            <v>0</v>
          </cell>
        </row>
        <row r="28999">
          <cell r="A28999">
            <v>45432</v>
          </cell>
          <cell r="B28999">
            <v>141</v>
          </cell>
          <cell r="C28999">
            <v>226</v>
          </cell>
          <cell r="D28999">
            <v>2024</v>
          </cell>
          <cell r="E28999">
            <v>0</v>
          </cell>
        </row>
        <row r="29000">
          <cell r="A29000">
            <v>45433</v>
          </cell>
          <cell r="B29000">
            <v>142</v>
          </cell>
          <cell r="C29000">
            <v>225</v>
          </cell>
          <cell r="D29000">
            <v>2024</v>
          </cell>
          <cell r="E29000">
            <v>0</v>
          </cell>
        </row>
        <row r="29001">
          <cell r="A29001">
            <v>45434</v>
          </cell>
          <cell r="B29001">
            <v>143</v>
          </cell>
          <cell r="C29001">
            <v>224</v>
          </cell>
          <cell r="D29001">
            <v>2024</v>
          </cell>
          <cell r="E29001">
            <v>0</v>
          </cell>
        </row>
        <row r="29002">
          <cell r="A29002">
            <v>45435</v>
          </cell>
          <cell r="B29002">
            <v>144</v>
          </cell>
          <cell r="C29002">
            <v>223</v>
          </cell>
          <cell r="D29002">
            <v>2024</v>
          </cell>
          <cell r="E29002">
            <v>0</v>
          </cell>
        </row>
        <row r="29003">
          <cell r="A29003">
            <v>45436</v>
          </cell>
          <cell r="B29003">
            <v>145</v>
          </cell>
          <cell r="C29003">
            <v>222</v>
          </cell>
          <cell r="D29003">
            <v>2024</v>
          </cell>
          <cell r="E29003">
            <v>0</v>
          </cell>
        </row>
        <row r="29004">
          <cell r="A29004">
            <v>45437</v>
          </cell>
          <cell r="B29004">
            <v>146</v>
          </cell>
          <cell r="C29004">
            <v>221</v>
          </cell>
          <cell r="D29004">
            <v>2024</v>
          </cell>
          <cell r="E29004">
            <v>0</v>
          </cell>
        </row>
        <row r="29005">
          <cell r="A29005">
            <v>45438</v>
          </cell>
          <cell r="B29005">
            <v>147</v>
          </cell>
          <cell r="C29005">
            <v>220</v>
          </cell>
          <cell r="D29005">
            <v>2024</v>
          </cell>
          <cell r="E29005">
            <v>0</v>
          </cell>
        </row>
        <row r="29006">
          <cell r="A29006">
            <v>45439</v>
          </cell>
          <cell r="B29006">
            <v>148</v>
          </cell>
          <cell r="C29006">
            <v>219</v>
          </cell>
          <cell r="D29006">
            <v>2024</v>
          </cell>
          <cell r="E29006">
            <v>0</v>
          </cell>
        </row>
        <row r="29007">
          <cell r="A29007">
            <v>45440</v>
          </cell>
          <cell r="B29007">
            <v>149</v>
          </cell>
          <cell r="C29007">
            <v>218</v>
          </cell>
          <cell r="D29007">
            <v>2024</v>
          </cell>
          <cell r="E29007">
            <v>0</v>
          </cell>
        </row>
        <row r="29008">
          <cell r="A29008">
            <v>45441</v>
          </cell>
          <cell r="B29008">
            <v>150</v>
          </cell>
          <cell r="C29008">
            <v>217</v>
          </cell>
          <cell r="D29008">
            <v>2024</v>
          </cell>
          <cell r="E29008">
            <v>0</v>
          </cell>
        </row>
        <row r="29009">
          <cell r="A29009">
            <v>45442</v>
          </cell>
          <cell r="B29009">
            <v>151</v>
          </cell>
          <cell r="C29009">
            <v>216</v>
          </cell>
          <cell r="D29009">
            <v>2024</v>
          </cell>
          <cell r="E29009">
            <v>0</v>
          </cell>
        </row>
        <row r="29010">
          <cell r="A29010">
            <v>45443</v>
          </cell>
          <cell r="B29010">
            <v>152</v>
          </cell>
          <cell r="C29010">
            <v>215</v>
          </cell>
          <cell r="D29010">
            <v>2024</v>
          </cell>
          <cell r="E29010">
            <v>0</v>
          </cell>
        </row>
        <row r="29011">
          <cell r="A29011">
            <v>45444</v>
          </cell>
          <cell r="B29011">
            <v>153</v>
          </cell>
          <cell r="C29011">
            <v>214</v>
          </cell>
          <cell r="D29011">
            <v>2024</v>
          </cell>
          <cell r="E29011">
            <v>0</v>
          </cell>
        </row>
        <row r="29012">
          <cell r="A29012">
            <v>45445</v>
          </cell>
          <cell r="B29012">
            <v>154</v>
          </cell>
          <cell r="C29012">
            <v>213</v>
          </cell>
          <cell r="D29012">
            <v>2024</v>
          </cell>
          <cell r="E29012">
            <v>0</v>
          </cell>
        </row>
        <row r="29013">
          <cell r="A29013">
            <v>45446</v>
          </cell>
          <cell r="B29013">
            <v>155</v>
          </cell>
          <cell r="C29013">
            <v>212</v>
          </cell>
          <cell r="D29013">
            <v>2024</v>
          </cell>
          <cell r="E29013">
            <v>0</v>
          </cell>
        </row>
        <row r="29014">
          <cell r="A29014">
            <v>45447</v>
          </cell>
          <cell r="B29014">
            <v>156</v>
          </cell>
          <cell r="C29014">
            <v>211</v>
          </cell>
          <cell r="D29014">
            <v>2024</v>
          </cell>
          <cell r="E29014">
            <v>0</v>
          </cell>
        </row>
        <row r="29015">
          <cell r="A29015">
            <v>45448</v>
          </cell>
          <cell r="B29015">
            <v>157</v>
          </cell>
          <cell r="C29015">
            <v>210</v>
          </cell>
          <cell r="D29015">
            <v>2024</v>
          </cell>
          <cell r="E29015">
            <v>0</v>
          </cell>
        </row>
        <row r="29016">
          <cell r="A29016">
            <v>45449</v>
          </cell>
          <cell r="B29016">
            <v>158</v>
          </cell>
          <cell r="C29016">
            <v>209</v>
          </cell>
          <cell r="D29016">
            <v>2024</v>
          </cell>
          <cell r="E29016">
            <v>0</v>
          </cell>
        </row>
        <row r="29017">
          <cell r="A29017">
            <v>45450</v>
          </cell>
          <cell r="B29017">
            <v>159</v>
          </cell>
          <cell r="C29017">
            <v>208</v>
          </cell>
          <cell r="D29017">
            <v>2024</v>
          </cell>
          <cell r="E29017">
            <v>0</v>
          </cell>
        </row>
        <row r="29018">
          <cell r="A29018">
            <v>45451</v>
          </cell>
          <cell r="B29018">
            <v>160</v>
          </cell>
          <cell r="C29018">
            <v>207</v>
          </cell>
          <cell r="D29018">
            <v>2024</v>
          </cell>
          <cell r="E29018">
            <v>0</v>
          </cell>
        </row>
        <row r="29019">
          <cell r="A29019">
            <v>45452</v>
          </cell>
          <cell r="B29019">
            <v>161</v>
          </cell>
          <cell r="C29019">
            <v>206</v>
          </cell>
          <cell r="D29019">
            <v>2024</v>
          </cell>
          <cell r="E29019">
            <v>0</v>
          </cell>
        </row>
        <row r="29020">
          <cell r="A29020">
            <v>45453</v>
          </cell>
          <cell r="B29020">
            <v>162</v>
          </cell>
          <cell r="C29020">
            <v>205</v>
          </cell>
          <cell r="D29020">
            <v>2024</v>
          </cell>
          <cell r="E29020">
            <v>0</v>
          </cell>
        </row>
        <row r="29021">
          <cell r="A29021">
            <v>45454</v>
          </cell>
          <cell r="B29021">
            <v>163</v>
          </cell>
          <cell r="C29021">
            <v>204</v>
          </cell>
          <cell r="D29021">
            <v>2024</v>
          </cell>
          <cell r="E29021">
            <v>0</v>
          </cell>
        </row>
        <row r="29022">
          <cell r="A29022">
            <v>45455</v>
          </cell>
          <cell r="B29022">
            <v>164</v>
          </cell>
          <cell r="C29022">
            <v>203</v>
          </cell>
          <cell r="D29022">
            <v>2024</v>
          </cell>
          <cell r="E29022">
            <v>0</v>
          </cell>
        </row>
        <row r="29023">
          <cell r="A29023">
            <v>45456</v>
          </cell>
          <cell r="B29023">
            <v>165</v>
          </cell>
          <cell r="C29023">
            <v>202</v>
          </cell>
          <cell r="D29023">
            <v>2024</v>
          </cell>
          <cell r="E29023">
            <v>0</v>
          </cell>
        </row>
        <row r="29024">
          <cell r="A29024">
            <v>45457</v>
          </cell>
          <cell r="B29024">
            <v>166</v>
          </cell>
          <cell r="C29024">
            <v>201</v>
          </cell>
          <cell r="D29024">
            <v>2024</v>
          </cell>
          <cell r="E29024">
            <v>0</v>
          </cell>
        </row>
        <row r="29025">
          <cell r="A29025">
            <v>45458</v>
          </cell>
          <cell r="B29025">
            <v>167</v>
          </cell>
          <cell r="C29025">
            <v>200</v>
          </cell>
          <cell r="D29025">
            <v>2024</v>
          </cell>
          <cell r="E29025">
            <v>0</v>
          </cell>
        </row>
        <row r="29026">
          <cell r="A29026">
            <v>45459</v>
          </cell>
          <cell r="B29026">
            <v>168</v>
          </cell>
          <cell r="C29026">
            <v>199</v>
          </cell>
          <cell r="D29026">
            <v>2024</v>
          </cell>
          <cell r="E29026">
            <v>0</v>
          </cell>
        </row>
        <row r="29027">
          <cell r="A29027">
            <v>45460</v>
          </cell>
          <cell r="B29027">
            <v>169</v>
          </cell>
          <cell r="C29027">
            <v>198</v>
          </cell>
          <cell r="D29027">
            <v>2024</v>
          </cell>
          <cell r="E29027">
            <v>0</v>
          </cell>
        </row>
        <row r="29028">
          <cell r="A29028">
            <v>45461</v>
          </cell>
          <cell r="B29028">
            <v>170</v>
          </cell>
          <cell r="C29028">
            <v>197</v>
          </cell>
          <cell r="D29028">
            <v>2024</v>
          </cell>
          <cell r="E29028">
            <v>0</v>
          </cell>
        </row>
        <row r="29029">
          <cell r="A29029">
            <v>45462</v>
          </cell>
          <cell r="B29029">
            <v>171</v>
          </cell>
          <cell r="C29029">
            <v>196</v>
          </cell>
          <cell r="D29029">
            <v>2024</v>
          </cell>
          <cell r="E29029">
            <v>0</v>
          </cell>
        </row>
        <row r="29030">
          <cell r="A29030">
            <v>45463</v>
          </cell>
          <cell r="B29030">
            <v>172</v>
          </cell>
          <cell r="C29030">
            <v>195</v>
          </cell>
          <cell r="D29030">
            <v>2024</v>
          </cell>
          <cell r="E29030">
            <v>0</v>
          </cell>
        </row>
        <row r="29031">
          <cell r="A29031">
            <v>45464</v>
          </cell>
          <cell r="B29031">
            <v>173</v>
          </cell>
          <cell r="C29031">
            <v>194</v>
          </cell>
          <cell r="D29031">
            <v>2024</v>
          </cell>
          <cell r="E29031">
            <v>0</v>
          </cell>
        </row>
        <row r="29032">
          <cell r="A29032">
            <v>45465</v>
          </cell>
          <cell r="B29032">
            <v>174</v>
          </cell>
          <cell r="C29032">
            <v>193</v>
          </cell>
          <cell r="D29032">
            <v>2024</v>
          </cell>
          <cell r="E29032">
            <v>0</v>
          </cell>
        </row>
        <row r="29033">
          <cell r="A29033">
            <v>45466</v>
          </cell>
          <cell r="B29033">
            <v>175</v>
          </cell>
          <cell r="C29033">
            <v>192</v>
          </cell>
          <cell r="D29033">
            <v>2024</v>
          </cell>
          <cell r="E29033">
            <v>0</v>
          </cell>
        </row>
        <row r="29034">
          <cell r="A29034">
            <v>45467</v>
          </cell>
          <cell r="B29034">
            <v>176</v>
          </cell>
          <cell r="C29034">
            <v>191</v>
          </cell>
          <cell r="D29034">
            <v>2024</v>
          </cell>
          <cell r="E29034">
            <v>0</v>
          </cell>
        </row>
        <row r="29035">
          <cell r="A29035">
            <v>45468</v>
          </cell>
          <cell r="B29035">
            <v>177</v>
          </cell>
          <cell r="C29035">
            <v>190</v>
          </cell>
          <cell r="D29035">
            <v>2024</v>
          </cell>
          <cell r="E29035">
            <v>0</v>
          </cell>
        </row>
        <row r="29036">
          <cell r="A29036">
            <v>45469</v>
          </cell>
          <cell r="B29036">
            <v>178</v>
          </cell>
          <cell r="C29036">
            <v>189</v>
          </cell>
          <cell r="D29036">
            <v>2024</v>
          </cell>
          <cell r="E29036">
            <v>0</v>
          </cell>
        </row>
        <row r="29037">
          <cell r="A29037">
            <v>45470</v>
          </cell>
          <cell r="B29037">
            <v>179</v>
          </cell>
          <cell r="C29037">
            <v>188</v>
          </cell>
          <cell r="D29037">
            <v>2024</v>
          </cell>
          <cell r="E29037">
            <v>0</v>
          </cell>
        </row>
        <row r="29038">
          <cell r="A29038">
            <v>45471</v>
          </cell>
          <cell r="B29038">
            <v>180</v>
          </cell>
          <cell r="C29038">
            <v>187</v>
          </cell>
          <cell r="D29038">
            <v>2024</v>
          </cell>
          <cell r="E29038">
            <v>0</v>
          </cell>
        </row>
        <row r="29039">
          <cell r="A29039">
            <v>45472</v>
          </cell>
          <cell r="B29039">
            <v>181</v>
          </cell>
          <cell r="C29039">
            <v>186</v>
          </cell>
          <cell r="D29039">
            <v>2024</v>
          </cell>
          <cell r="E29039">
            <v>0</v>
          </cell>
        </row>
        <row r="29040">
          <cell r="A29040">
            <v>45473</v>
          </cell>
          <cell r="B29040">
            <v>182</v>
          </cell>
          <cell r="C29040">
            <v>185</v>
          </cell>
          <cell r="D29040">
            <v>2024</v>
          </cell>
          <cell r="E29040">
            <v>0</v>
          </cell>
        </row>
        <row r="29041">
          <cell r="A29041">
            <v>45474</v>
          </cell>
          <cell r="B29041">
            <v>183</v>
          </cell>
          <cell r="C29041">
            <v>184</v>
          </cell>
          <cell r="D29041">
            <v>2024</v>
          </cell>
          <cell r="E29041">
            <v>0</v>
          </cell>
        </row>
        <row r="29042">
          <cell r="A29042">
            <v>45475</v>
          </cell>
          <cell r="B29042">
            <v>184</v>
          </cell>
          <cell r="C29042">
            <v>183</v>
          </cell>
          <cell r="D29042">
            <v>2024</v>
          </cell>
          <cell r="E29042">
            <v>0</v>
          </cell>
        </row>
        <row r="29043">
          <cell r="A29043">
            <v>45476</v>
          </cell>
          <cell r="B29043">
            <v>185</v>
          </cell>
          <cell r="C29043">
            <v>182</v>
          </cell>
          <cell r="D29043">
            <v>2024</v>
          </cell>
          <cell r="E29043">
            <v>0</v>
          </cell>
        </row>
        <row r="29044">
          <cell r="A29044">
            <v>45477</v>
          </cell>
          <cell r="B29044">
            <v>186</v>
          </cell>
          <cell r="C29044">
            <v>181</v>
          </cell>
          <cell r="D29044">
            <v>2024</v>
          </cell>
          <cell r="E29044">
            <v>0</v>
          </cell>
        </row>
        <row r="29045">
          <cell r="A29045">
            <v>45478</v>
          </cell>
          <cell r="B29045">
            <v>187</v>
          </cell>
          <cell r="C29045">
            <v>180</v>
          </cell>
          <cell r="D29045">
            <v>2024</v>
          </cell>
          <cell r="E29045">
            <v>0</v>
          </cell>
        </row>
        <row r="29046">
          <cell r="A29046">
            <v>45479</v>
          </cell>
          <cell r="B29046">
            <v>188</v>
          </cell>
          <cell r="C29046">
            <v>179</v>
          </cell>
          <cell r="D29046">
            <v>2024</v>
          </cell>
          <cell r="E29046">
            <v>0</v>
          </cell>
        </row>
        <row r="29047">
          <cell r="A29047">
            <v>45480</v>
          </cell>
          <cell r="B29047">
            <v>189</v>
          </cell>
          <cell r="C29047">
            <v>178</v>
          </cell>
          <cell r="D29047">
            <v>2024</v>
          </cell>
          <cell r="E29047">
            <v>0</v>
          </cell>
        </row>
        <row r="29048">
          <cell r="A29048">
            <v>45481</v>
          </cell>
          <cell r="B29048">
            <v>190</v>
          </cell>
          <cell r="C29048">
            <v>177</v>
          </cell>
          <cell r="D29048">
            <v>2024</v>
          </cell>
          <cell r="E29048">
            <v>0</v>
          </cell>
        </row>
        <row r="29049">
          <cell r="A29049">
            <v>45482</v>
          </cell>
          <cell r="B29049">
            <v>191</v>
          </cell>
          <cell r="C29049">
            <v>176</v>
          </cell>
          <cell r="D29049">
            <v>2024</v>
          </cell>
          <cell r="E29049">
            <v>0</v>
          </cell>
        </row>
        <row r="29050">
          <cell r="A29050">
            <v>45483</v>
          </cell>
          <cell r="B29050">
            <v>192</v>
          </cell>
          <cell r="C29050">
            <v>175</v>
          </cell>
          <cell r="D29050">
            <v>2024</v>
          </cell>
          <cell r="E29050">
            <v>0</v>
          </cell>
        </row>
        <row r="29051">
          <cell r="A29051">
            <v>45484</v>
          </cell>
          <cell r="B29051">
            <v>193</v>
          </cell>
          <cell r="C29051">
            <v>174</v>
          </cell>
          <cell r="D29051">
            <v>2024</v>
          </cell>
          <cell r="E29051">
            <v>0</v>
          </cell>
        </row>
        <row r="29052">
          <cell r="A29052">
            <v>45485</v>
          </cell>
          <cell r="B29052">
            <v>194</v>
          </cell>
          <cell r="C29052">
            <v>173</v>
          </cell>
          <cell r="D29052">
            <v>2024</v>
          </cell>
          <cell r="E29052">
            <v>0</v>
          </cell>
        </row>
        <row r="29053">
          <cell r="A29053">
            <v>45486</v>
          </cell>
          <cell r="B29053">
            <v>195</v>
          </cell>
          <cell r="C29053">
            <v>172</v>
          </cell>
          <cell r="D29053">
            <v>2024</v>
          </cell>
          <cell r="E29053">
            <v>0</v>
          </cell>
        </row>
        <row r="29054">
          <cell r="A29054">
            <v>45487</v>
          </cell>
          <cell r="B29054">
            <v>196</v>
          </cell>
          <cell r="C29054">
            <v>171</v>
          </cell>
          <cell r="D29054">
            <v>2024</v>
          </cell>
          <cell r="E29054">
            <v>0</v>
          </cell>
        </row>
        <row r="29055">
          <cell r="A29055">
            <v>45488</v>
          </cell>
          <cell r="B29055">
            <v>197</v>
          </cell>
          <cell r="C29055">
            <v>170</v>
          </cell>
          <cell r="D29055">
            <v>2024</v>
          </cell>
          <cell r="E29055">
            <v>0</v>
          </cell>
        </row>
        <row r="29056">
          <cell r="A29056">
            <v>45489</v>
          </cell>
          <cell r="B29056">
            <v>198</v>
          </cell>
          <cell r="C29056">
            <v>169</v>
          </cell>
          <cell r="D29056">
            <v>2024</v>
          </cell>
          <cell r="E29056">
            <v>0</v>
          </cell>
        </row>
        <row r="29057">
          <cell r="A29057">
            <v>45490</v>
          </cell>
          <cell r="B29057">
            <v>199</v>
          </cell>
          <cell r="C29057">
            <v>168</v>
          </cell>
          <cell r="D29057">
            <v>2024</v>
          </cell>
          <cell r="E29057">
            <v>0</v>
          </cell>
        </row>
        <row r="29058">
          <cell r="A29058">
            <v>45491</v>
          </cell>
          <cell r="B29058">
            <v>200</v>
          </cell>
          <cell r="C29058">
            <v>167</v>
          </cell>
          <cell r="D29058">
            <v>2024</v>
          </cell>
          <cell r="E29058">
            <v>0</v>
          </cell>
        </row>
        <row r="29059">
          <cell r="A29059">
            <v>45492</v>
          </cell>
          <cell r="B29059">
            <v>201</v>
          </cell>
          <cell r="C29059">
            <v>166</v>
          </cell>
          <cell r="D29059">
            <v>2024</v>
          </cell>
          <cell r="E29059">
            <v>0</v>
          </cell>
        </row>
        <row r="29060">
          <cell r="A29060">
            <v>45493</v>
          </cell>
          <cell r="B29060">
            <v>202</v>
          </cell>
          <cell r="C29060">
            <v>165</v>
          </cell>
          <cell r="D29060">
            <v>2024</v>
          </cell>
          <cell r="E29060">
            <v>0</v>
          </cell>
        </row>
        <row r="29061">
          <cell r="A29061">
            <v>45494</v>
          </cell>
          <cell r="B29061">
            <v>203</v>
          </cell>
          <cell r="C29061">
            <v>164</v>
          </cell>
          <cell r="D29061">
            <v>2024</v>
          </cell>
          <cell r="E29061">
            <v>0</v>
          </cell>
        </row>
        <row r="29062">
          <cell r="A29062">
            <v>45495</v>
          </cell>
          <cell r="B29062">
            <v>204</v>
          </cell>
          <cell r="C29062">
            <v>163</v>
          </cell>
          <cell r="D29062">
            <v>2024</v>
          </cell>
          <cell r="E29062">
            <v>0</v>
          </cell>
        </row>
        <row r="29063">
          <cell r="A29063">
            <v>45496</v>
          </cell>
          <cell r="B29063">
            <v>205</v>
          </cell>
          <cell r="C29063">
            <v>162</v>
          </cell>
          <cell r="D29063">
            <v>2024</v>
          </cell>
          <cell r="E29063">
            <v>0</v>
          </cell>
        </row>
        <row r="29064">
          <cell r="A29064">
            <v>45497</v>
          </cell>
          <cell r="B29064">
            <v>206</v>
          </cell>
          <cell r="C29064">
            <v>161</v>
          </cell>
          <cell r="D29064">
            <v>2024</v>
          </cell>
          <cell r="E29064">
            <v>0</v>
          </cell>
        </row>
        <row r="29065">
          <cell r="A29065">
            <v>45498</v>
          </cell>
          <cell r="B29065">
            <v>207</v>
          </cell>
          <cell r="C29065">
            <v>160</v>
          </cell>
          <cell r="D29065">
            <v>2024</v>
          </cell>
          <cell r="E29065">
            <v>0</v>
          </cell>
        </row>
        <row r="29066">
          <cell r="A29066">
            <v>45499</v>
          </cell>
          <cell r="B29066">
            <v>208</v>
          </cell>
          <cell r="C29066">
            <v>159</v>
          </cell>
          <cell r="D29066">
            <v>2024</v>
          </cell>
          <cell r="E29066">
            <v>0</v>
          </cell>
        </row>
        <row r="29067">
          <cell r="A29067">
            <v>45500</v>
          </cell>
          <cell r="B29067">
            <v>209</v>
          </cell>
          <cell r="C29067">
            <v>158</v>
          </cell>
          <cell r="D29067">
            <v>2024</v>
          </cell>
          <cell r="E29067">
            <v>0</v>
          </cell>
        </row>
        <row r="29068">
          <cell r="A29068">
            <v>45501</v>
          </cell>
          <cell r="B29068">
            <v>210</v>
          </cell>
          <cell r="C29068">
            <v>157</v>
          </cell>
          <cell r="D29068">
            <v>2024</v>
          </cell>
          <cell r="E29068">
            <v>0</v>
          </cell>
        </row>
        <row r="29069">
          <cell r="A29069">
            <v>45502</v>
          </cell>
          <cell r="B29069">
            <v>211</v>
          </cell>
          <cell r="C29069">
            <v>156</v>
          </cell>
          <cell r="D29069">
            <v>2024</v>
          </cell>
          <cell r="E29069">
            <v>0</v>
          </cell>
        </row>
        <row r="29070">
          <cell r="A29070">
            <v>45503</v>
          </cell>
          <cell r="B29070">
            <v>212</v>
          </cell>
          <cell r="C29070">
            <v>155</v>
          </cell>
          <cell r="D29070">
            <v>2024</v>
          </cell>
          <cell r="E29070">
            <v>0</v>
          </cell>
        </row>
        <row r="29071">
          <cell r="A29071">
            <v>45504</v>
          </cell>
          <cell r="B29071">
            <v>213</v>
          </cell>
          <cell r="C29071">
            <v>154</v>
          </cell>
          <cell r="D29071">
            <v>2024</v>
          </cell>
          <cell r="E29071">
            <v>0</v>
          </cell>
        </row>
        <row r="29072">
          <cell r="A29072">
            <v>45505</v>
          </cell>
          <cell r="B29072">
            <v>214</v>
          </cell>
          <cell r="C29072">
            <v>153</v>
          </cell>
          <cell r="D29072">
            <v>2024</v>
          </cell>
          <cell r="E29072">
            <v>0</v>
          </cell>
        </row>
        <row r="29073">
          <cell r="A29073">
            <v>45506</v>
          </cell>
          <cell r="B29073">
            <v>215</v>
          </cell>
          <cell r="C29073">
            <v>152</v>
          </cell>
          <cell r="D29073">
            <v>2024</v>
          </cell>
          <cell r="E29073">
            <v>0</v>
          </cell>
        </row>
        <row r="29074">
          <cell r="A29074">
            <v>45507</v>
          </cell>
          <cell r="B29074">
            <v>216</v>
          </cell>
          <cell r="C29074">
            <v>151</v>
          </cell>
          <cell r="D29074">
            <v>2024</v>
          </cell>
          <cell r="E29074">
            <v>0</v>
          </cell>
        </row>
        <row r="29075">
          <cell r="A29075">
            <v>45508</v>
          </cell>
          <cell r="B29075">
            <v>217</v>
          </cell>
          <cell r="C29075">
            <v>150</v>
          </cell>
          <cell r="D29075">
            <v>2024</v>
          </cell>
          <cell r="E29075">
            <v>0</v>
          </cell>
        </row>
        <row r="29076">
          <cell r="A29076">
            <v>45509</v>
          </cell>
          <cell r="B29076">
            <v>218</v>
          </cell>
          <cell r="C29076">
            <v>149</v>
          </cell>
          <cell r="D29076">
            <v>2024</v>
          </cell>
          <cell r="E29076">
            <v>0</v>
          </cell>
        </row>
        <row r="29077">
          <cell r="A29077">
            <v>45510</v>
          </cell>
          <cell r="B29077">
            <v>219</v>
          </cell>
          <cell r="C29077">
            <v>148</v>
          </cell>
          <cell r="D29077">
            <v>2024</v>
          </cell>
          <cell r="E29077">
            <v>0</v>
          </cell>
        </row>
        <row r="29078">
          <cell r="A29078">
            <v>45511</v>
          </cell>
          <cell r="B29078">
            <v>220</v>
          </cell>
          <cell r="C29078">
            <v>147</v>
          </cell>
          <cell r="D29078">
            <v>2024</v>
          </cell>
          <cell r="E29078">
            <v>0</v>
          </cell>
        </row>
        <row r="29079">
          <cell r="A29079">
            <v>45512</v>
          </cell>
          <cell r="B29079">
            <v>221</v>
          </cell>
          <cell r="C29079">
            <v>146</v>
          </cell>
          <cell r="D29079">
            <v>2024</v>
          </cell>
          <cell r="E29079">
            <v>0</v>
          </cell>
        </row>
        <row r="29080">
          <cell r="A29080">
            <v>45513</v>
          </cell>
          <cell r="B29080">
            <v>222</v>
          </cell>
          <cell r="C29080">
            <v>145</v>
          </cell>
          <cell r="D29080">
            <v>2024</v>
          </cell>
          <cell r="E29080">
            <v>0</v>
          </cell>
        </row>
        <row r="29081">
          <cell r="A29081">
            <v>45514</v>
          </cell>
          <cell r="B29081">
            <v>223</v>
          </cell>
          <cell r="C29081">
            <v>144</v>
          </cell>
          <cell r="D29081">
            <v>2024</v>
          </cell>
          <cell r="E29081">
            <v>0</v>
          </cell>
        </row>
        <row r="29082">
          <cell r="A29082">
            <v>45515</v>
          </cell>
          <cell r="B29082">
            <v>224</v>
          </cell>
          <cell r="C29082">
            <v>143</v>
          </cell>
          <cell r="D29082">
            <v>2024</v>
          </cell>
          <cell r="E29082">
            <v>0</v>
          </cell>
        </row>
        <row r="29083">
          <cell r="A29083">
            <v>45516</v>
          </cell>
          <cell r="B29083">
            <v>225</v>
          </cell>
          <cell r="C29083">
            <v>142</v>
          </cell>
          <cell r="D29083">
            <v>2024</v>
          </cell>
          <cell r="E29083">
            <v>0</v>
          </cell>
        </row>
        <row r="29084">
          <cell r="A29084">
            <v>45517</v>
          </cell>
          <cell r="B29084">
            <v>226</v>
          </cell>
          <cell r="C29084">
            <v>141</v>
          </cell>
          <cell r="D29084">
            <v>2024</v>
          </cell>
          <cell r="E29084">
            <v>0</v>
          </cell>
        </row>
        <row r="29085">
          <cell r="A29085">
            <v>45518</v>
          </cell>
          <cell r="B29085">
            <v>227</v>
          </cell>
          <cell r="C29085">
            <v>140</v>
          </cell>
          <cell r="D29085">
            <v>2024</v>
          </cell>
          <cell r="E29085">
            <v>0</v>
          </cell>
        </row>
        <row r="29086">
          <cell r="A29086">
            <v>45519</v>
          </cell>
          <cell r="B29086">
            <v>228</v>
          </cell>
          <cell r="C29086">
            <v>139</v>
          </cell>
          <cell r="D29086">
            <v>2024</v>
          </cell>
          <cell r="E29086">
            <v>0</v>
          </cell>
        </row>
        <row r="29087">
          <cell r="A29087">
            <v>45520</v>
          </cell>
          <cell r="B29087">
            <v>229</v>
          </cell>
          <cell r="C29087">
            <v>138</v>
          </cell>
          <cell r="D29087">
            <v>2024</v>
          </cell>
          <cell r="E29087">
            <v>0</v>
          </cell>
        </row>
        <row r="29088">
          <cell r="A29088">
            <v>45521</v>
          </cell>
          <cell r="B29088">
            <v>230</v>
          </cell>
          <cell r="C29088">
            <v>137</v>
          </cell>
          <cell r="D29088">
            <v>2024</v>
          </cell>
          <cell r="E29088">
            <v>0</v>
          </cell>
        </row>
        <row r="29089">
          <cell r="A29089">
            <v>45522</v>
          </cell>
          <cell r="B29089">
            <v>231</v>
          </cell>
          <cell r="C29089">
            <v>136</v>
          </cell>
          <cell r="D29089">
            <v>2024</v>
          </cell>
          <cell r="E29089">
            <v>0</v>
          </cell>
        </row>
        <row r="29090">
          <cell r="A29090">
            <v>45523</v>
          </cell>
          <cell r="B29090">
            <v>232</v>
          </cell>
          <cell r="C29090">
            <v>135</v>
          </cell>
          <cell r="D29090">
            <v>2024</v>
          </cell>
          <cell r="E29090">
            <v>0</v>
          </cell>
        </row>
        <row r="29091">
          <cell r="A29091">
            <v>45524</v>
          </cell>
          <cell r="B29091">
            <v>233</v>
          </cell>
          <cell r="C29091">
            <v>134</v>
          </cell>
          <cell r="D29091">
            <v>2024</v>
          </cell>
          <cell r="E29091">
            <v>0</v>
          </cell>
        </row>
        <row r="29092">
          <cell r="A29092">
            <v>45525</v>
          </cell>
          <cell r="B29092">
            <v>234</v>
          </cell>
          <cell r="C29092">
            <v>133</v>
          </cell>
          <cell r="D29092">
            <v>2024</v>
          </cell>
          <cell r="E29092">
            <v>0</v>
          </cell>
        </row>
        <row r="29093">
          <cell r="A29093">
            <v>45526</v>
          </cell>
          <cell r="B29093">
            <v>235</v>
          </cell>
          <cell r="C29093">
            <v>132</v>
          </cell>
          <cell r="D29093">
            <v>2024</v>
          </cell>
          <cell r="E29093">
            <v>0</v>
          </cell>
        </row>
        <row r="29094">
          <cell r="A29094">
            <v>45527</v>
          </cell>
          <cell r="B29094">
            <v>236</v>
          </cell>
          <cell r="C29094">
            <v>131</v>
          </cell>
          <cell r="D29094">
            <v>2024</v>
          </cell>
          <cell r="E29094">
            <v>0</v>
          </cell>
        </row>
        <row r="29095">
          <cell r="A29095">
            <v>45528</v>
          </cell>
          <cell r="B29095">
            <v>237</v>
          </cell>
          <cell r="C29095">
            <v>130</v>
          </cell>
          <cell r="D29095">
            <v>2024</v>
          </cell>
          <cell r="E29095">
            <v>0</v>
          </cell>
        </row>
        <row r="29096">
          <cell r="A29096">
            <v>45529</v>
          </cell>
          <cell r="B29096">
            <v>238</v>
          </cell>
          <cell r="C29096">
            <v>129</v>
          </cell>
          <cell r="D29096">
            <v>2024</v>
          </cell>
          <cell r="E29096">
            <v>0</v>
          </cell>
        </row>
        <row r="29097">
          <cell r="A29097">
            <v>45530</v>
          </cell>
          <cell r="B29097">
            <v>239</v>
          </cell>
          <cell r="C29097">
            <v>128</v>
          </cell>
          <cell r="D29097">
            <v>2024</v>
          </cell>
          <cell r="E29097">
            <v>0</v>
          </cell>
        </row>
        <row r="29098">
          <cell r="A29098">
            <v>45531</v>
          </cell>
          <cell r="B29098">
            <v>240</v>
          </cell>
          <cell r="C29098">
            <v>127</v>
          </cell>
          <cell r="D29098">
            <v>2024</v>
          </cell>
          <cell r="E29098">
            <v>0</v>
          </cell>
        </row>
        <row r="29099">
          <cell r="A29099">
            <v>45532</v>
          </cell>
          <cell r="B29099">
            <v>241</v>
          </cell>
          <cell r="C29099">
            <v>126</v>
          </cell>
          <cell r="D29099">
            <v>2024</v>
          </cell>
          <cell r="E29099">
            <v>0</v>
          </cell>
        </row>
        <row r="29100">
          <cell r="A29100">
            <v>45533</v>
          </cell>
          <cell r="B29100">
            <v>242</v>
          </cell>
          <cell r="C29100">
            <v>125</v>
          </cell>
          <cell r="D29100">
            <v>2024</v>
          </cell>
          <cell r="E29100">
            <v>0</v>
          </cell>
        </row>
        <row r="29101">
          <cell r="A29101">
            <v>45534</v>
          </cell>
          <cell r="B29101">
            <v>243</v>
          </cell>
          <cell r="C29101">
            <v>124</v>
          </cell>
          <cell r="D29101">
            <v>2024</v>
          </cell>
          <cell r="E29101">
            <v>0</v>
          </cell>
        </row>
        <row r="29102">
          <cell r="A29102">
            <v>45535</v>
          </cell>
          <cell r="B29102">
            <v>244</v>
          </cell>
          <cell r="C29102">
            <v>123</v>
          </cell>
          <cell r="D29102">
            <v>2024</v>
          </cell>
          <cell r="E29102">
            <v>0</v>
          </cell>
        </row>
        <row r="29103">
          <cell r="A29103">
            <v>45536</v>
          </cell>
          <cell r="B29103">
            <v>245</v>
          </cell>
          <cell r="C29103">
            <v>122</v>
          </cell>
          <cell r="D29103">
            <v>2024</v>
          </cell>
          <cell r="E29103">
            <v>0</v>
          </cell>
        </row>
        <row r="29104">
          <cell r="A29104">
            <v>45537</v>
          </cell>
          <cell r="B29104">
            <v>246</v>
          </cell>
          <cell r="C29104">
            <v>121</v>
          </cell>
          <cell r="D29104">
            <v>2024</v>
          </cell>
          <cell r="E29104">
            <v>0</v>
          </cell>
        </row>
        <row r="29105">
          <cell r="A29105">
            <v>45538</v>
          </cell>
          <cell r="B29105">
            <v>247</v>
          </cell>
          <cell r="C29105">
            <v>120</v>
          </cell>
          <cell r="D29105">
            <v>2024</v>
          </cell>
          <cell r="E29105">
            <v>0</v>
          </cell>
        </row>
        <row r="29106">
          <cell r="A29106">
            <v>45539</v>
          </cell>
          <cell r="B29106">
            <v>248</v>
          </cell>
          <cell r="C29106">
            <v>119</v>
          </cell>
          <cell r="D29106">
            <v>2024</v>
          </cell>
          <cell r="E29106">
            <v>0</v>
          </cell>
        </row>
        <row r="29107">
          <cell r="A29107">
            <v>45540</v>
          </cell>
          <cell r="B29107">
            <v>249</v>
          </cell>
          <cell r="C29107">
            <v>118</v>
          </cell>
          <cell r="D29107">
            <v>2024</v>
          </cell>
          <cell r="E29107">
            <v>0</v>
          </cell>
        </row>
        <row r="29108">
          <cell r="A29108">
            <v>45541</v>
          </cell>
          <cell r="B29108">
            <v>250</v>
          </cell>
          <cell r="C29108">
            <v>117</v>
          </cell>
          <cell r="D29108">
            <v>2024</v>
          </cell>
          <cell r="E29108">
            <v>0</v>
          </cell>
        </row>
        <row r="29109">
          <cell r="A29109">
            <v>45542</v>
          </cell>
          <cell r="B29109">
            <v>251</v>
          </cell>
          <cell r="C29109">
            <v>116</v>
          </cell>
          <cell r="D29109">
            <v>2024</v>
          </cell>
          <cell r="E29109">
            <v>0</v>
          </cell>
        </row>
        <row r="29110">
          <cell r="A29110">
            <v>45543</v>
          </cell>
          <cell r="B29110">
            <v>252</v>
          </cell>
          <cell r="C29110">
            <v>115</v>
          </cell>
          <cell r="D29110">
            <v>2024</v>
          </cell>
          <cell r="E29110">
            <v>0</v>
          </cell>
        </row>
        <row r="29111">
          <cell r="A29111">
            <v>45544</v>
          </cell>
          <cell r="B29111">
            <v>253</v>
          </cell>
          <cell r="C29111">
            <v>114</v>
          </cell>
          <cell r="D29111">
            <v>2024</v>
          </cell>
          <cell r="E29111">
            <v>0</v>
          </cell>
        </row>
        <row r="29112">
          <cell r="A29112">
            <v>45545</v>
          </cell>
          <cell r="B29112">
            <v>254</v>
          </cell>
          <cell r="C29112">
            <v>113</v>
          </cell>
          <cell r="D29112">
            <v>2024</v>
          </cell>
          <cell r="E29112">
            <v>0</v>
          </cell>
        </row>
        <row r="29113">
          <cell r="A29113">
            <v>45546</v>
          </cell>
          <cell r="B29113">
            <v>255</v>
          </cell>
          <cell r="C29113">
            <v>112</v>
          </cell>
          <cell r="D29113">
            <v>2024</v>
          </cell>
          <cell r="E29113">
            <v>0</v>
          </cell>
        </row>
        <row r="29114">
          <cell r="A29114">
            <v>45547</v>
          </cell>
          <cell r="B29114">
            <v>256</v>
          </cell>
          <cell r="C29114">
            <v>111</v>
          </cell>
          <cell r="D29114">
            <v>2024</v>
          </cell>
          <cell r="E29114">
            <v>0</v>
          </cell>
        </row>
        <row r="29115">
          <cell r="A29115">
            <v>45548</v>
          </cell>
          <cell r="B29115">
            <v>257</v>
          </cell>
          <cell r="C29115">
            <v>110</v>
          </cell>
          <cell r="D29115">
            <v>2024</v>
          </cell>
          <cell r="E29115">
            <v>0</v>
          </cell>
        </row>
        <row r="29116">
          <cell r="A29116">
            <v>45549</v>
          </cell>
          <cell r="B29116">
            <v>258</v>
          </cell>
          <cell r="C29116">
            <v>109</v>
          </cell>
          <cell r="D29116">
            <v>2024</v>
          </cell>
          <cell r="E29116">
            <v>0</v>
          </cell>
        </row>
        <row r="29117">
          <cell r="A29117">
            <v>45550</v>
          </cell>
          <cell r="B29117">
            <v>259</v>
          </cell>
          <cell r="C29117">
            <v>108</v>
          </cell>
          <cell r="D29117">
            <v>2024</v>
          </cell>
          <cell r="E29117">
            <v>0</v>
          </cell>
        </row>
        <row r="29118">
          <cell r="A29118">
            <v>45551</v>
          </cell>
          <cell r="B29118">
            <v>260</v>
          </cell>
          <cell r="C29118">
            <v>107</v>
          </cell>
          <cell r="D29118">
            <v>2024</v>
          </cell>
          <cell r="E29118">
            <v>0</v>
          </cell>
        </row>
        <row r="29119">
          <cell r="A29119">
            <v>45552</v>
          </cell>
          <cell r="B29119">
            <v>261</v>
          </cell>
          <cell r="C29119">
            <v>106</v>
          </cell>
          <cell r="D29119">
            <v>2024</v>
          </cell>
          <cell r="E29119">
            <v>0</v>
          </cell>
        </row>
        <row r="29120">
          <cell r="A29120">
            <v>45553</v>
          </cell>
          <cell r="B29120">
            <v>262</v>
          </cell>
          <cell r="C29120">
            <v>105</v>
          </cell>
          <cell r="D29120">
            <v>2024</v>
          </cell>
          <cell r="E29120">
            <v>0</v>
          </cell>
        </row>
        <row r="29121">
          <cell r="A29121">
            <v>45554</v>
          </cell>
          <cell r="B29121">
            <v>263</v>
          </cell>
          <cell r="C29121">
            <v>104</v>
          </cell>
          <cell r="D29121">
            <v>2024</v>
          </cell>
          <cell r="E29121">
            <v>0</v>
          </cell>
        </row>
        <row r="29122">
          <cell r="A29122">
            <v>45555</v>
          </cell>
          <cell r="B29122">
            <v>264</v>
          </cell>
          <cell r="C29122">
            <v>103</v>
          </cell>
          <cell r="D29122">
            <v>2024</v>
          </cell>
          <cell r="E29122">
            <v>0</v>
          </cell>
        </row>
        <row r="29123">
          <cell r="A29123">
            <v>45556</v>
          </cell>
          <cell r="B29123">
            <v>265</v>
          </cell>
          <cell r="C29123">
            <v>102</v>
          </cell>
          <cell r="D29123">
            <v>2024</v>
          </cell>
          <cell r="E29123">
            <v>0</v>
          </cell>
        </row>
        <row r="29124">
          <cell r="A29124">
            <v>45557</v>
          </cell>
          <cell r="B29124">
            <v>266</v>
          </cell>
          <cell r="C29124">
            <v>101</v>
          </cell>
          <cell r="D29124">
            <v>2024</v>
          </cell>
          <cell r="E29124">
            <v>0</v>
          </cell>
        </row>
        <row r="29125">
          <cell r="A29125">
            <v>45558</v>
          </cell>
          <cell r="B29125">
            <v>267</v>
          </cell>
          <cell r="C29125">
            <v>100</v>
          </cell>
          <cell r="D29125">
            <v>2024</v>
          </cell>
          <cell r="E29125">
            <v>0</v>
          </cell>
        </row>
        <row r="29126">
          <cell r="A29126">
            <v>45559</v>
          </cell>
          <cell r="B29126">
            <v>268</v>
          </cell>
          <cell r="C29126">
            <v>99</v>
          </cell>
          <cell r="D29126">
            <v>2024</v>
          </cell>
          <cell r="E29126">
            <v>0</v>
          </cell>
        </row>
        <row r="29127">
          <cell r="A29127">
            <v>45560</v>
          </cell>
          <cell r="B29127">
            <v>269</v>
          </cell>
          <cell r="C29127">
            <v>98</v>
          </cell>
          <cell r="D29127">
            <v>2024</v>
          </cell>
          <cell r="E29127">
            <v>0</v>
          </cell>
        </row>
        <row r="29128">
          <cell r="A29128">
            <v>45561</v>
          </cell>
          <cell r="B29128">
            <v>270</v>
          </cell>
          <cell r="C29128">
            <v>97</v>
          </cell>
          <cell r="D29128">
            <v>2024</v>
          </cell>
          <cell r="E29128">
            <v>0</v>
          </cell>
        </row>
        <row r="29129">
          <cell r="A29129">
            <v>45562</v>
          </cell>
          <cell r="B29129">
            <v>271</v>
          </cell>
          <cell r="C29129">
            <v>96</v>
          </cell>
          <cell r="D29129">
            <v>2024</v>
          </cell>
          <cell r="E29129">
            <v>0</v>
          </cell>
        </row>
        <row r="29130">
          <cell r="A29130">
            <v>45563</v>
          </cell>
          <cell r="B29130">
            <v>272</v>
          </cell>
          <cell r="C29130">
            <v>95</v>
          </cell>
          <cell r="D29130">
            <v>2024</v>
          </cell>
          <cell r="E29130">
            <v>0</v>
          </cell>
        </row>
        <row r="29131">
          <cell r="A29131">
            <v>45564</v>
          </cell>
          <cell r="B29131">
            <v>273</v>
          </cell>
          <cell r="C29131">
            <v>94</v>
          </cell>
          <cell r="D29131">
            <v>2024</v>
          </cell>
          <cell r="E29131">
            <v>0</v>
          </cell>
        </row>
        <row r="29132">
          <cell r="A29132">
            <v>45565</v>
          </cell>
          <cell r="B29132">
            <v>274</v>
          </cell>
          <cell r="C29132">
            <v>93</v>
          </cell>
          <cell r="D29132">
            <v>2024</v>
          </cell>
          <cell r="E29132">
            <v>0</v>
          </cell>
        </row>
        <row r="29133">
          <cell r="A29133">
            <v>45566</v>
          </cell>
          <cell r="B29133">
            <v>275</v>
          </cell>
          <cell r="C29133">
            <v>92</v>
          </cell>
          <cell r="D29133">
            <v>2024</v>
          </cell>
          <cell r="E29133">
            <v>0</v>
          </cell>
        </row>
        <row r="29134">
          <cell r="A29134">
            <v>45567</v>
          </cell>
          <cell r="B29134">
            <v>276</v>
          </cell>
          <cell r="C29134">
            <v>91</v>
          </cell>
          <cell r="D29134">
            <v>2024</v>
          </cell>
          <cell r="E29134">
            <v>0</v>
          </cell>
        </row>
        <row r="29135">
          <cell r="A29135">
            <v>45568</v>
          </cell>
          <cell r="B29135">
            <v>277</v>
          </cell>
          <cell r="C29135">
            <v>90</v>
          </cell>
          <cell r="D29135">
            <v>2024</v>
          </cell>
          <cell r="E29135">
            <v>0</v>
          </cell>
        </row>
        <row r="29136">
          <cell r="A29136">
            <v>45569</v>
          </cell>
          <cell r="B29136">
            <v>278</v>
          </cell>
          <cell r="C29136">
            <v>89</v>
          </cell>
          <cell r="D29136">
            <v>2024</v>
          </cell>
          <cell r="E29136">
            <v>0</v>
          </cell>
        </row>
        <row r="29137">
          <cell r="A29137">
            <v>45570</v>
          </cell>
          <cell r="B29137">
            <v>279</v>
          </cell>
          <cell r="C29137">
            <v>88</v>
          </cell>
          <cell r="D29137">
            <v>2024</v>
          </cell>
          <cell r="E29137">
            <v>0</v>
          </cell>
        </row>
        <row r="29138">
          <cell r="A29138">
            <v>45571</v>
          </cell>
          <cell r="B29138">
            <v>280</v>
          </cell>
          <cell r="C29138">
            <v>87</v>
          </cell>
          <cell r="D29138">
            <v>2024</v>
          </cell>
          <cell r="E29138">
            <v>0</v>
          </cell>
        </row>
        <row r="29139">
          <cell r="A29139">
            <v>45572</v>
          </cell>
          <cell r="B29139">
            <v>281</v>
          </cell>
          <cell r="C29139">
            <v>86</v>
          </cell>
          <cell r="D29139">
            <v>2024</v>
          </cell>
          <cell r="E29139">
            <v>0</v>
          </cell>
        </row>
        <row r="29140">
          <cell r="A29140">
            <v>45573</v>
          </cell>
          <cell r="B29140">
            <v>282</v>
          </cell>
          <cell r="C29140">
            <v>85</v>
          </cell>
          <cell r="D29140">
            <v>2024</v>
          </cell>
          <cell r="E29140">
            <v>0</v>
          </cell>
        </row>
        <row r="29141">
          <cell r="A29141">
            <v>45574</v>
          </cell>
          <cell r="B29141">
            <v>283</v>
          </cell>
          <cell r="C29141">
            <v>84</v>
          </cell>
          <cell r="D29141">
            <v>2024</v>
          </cell>
          <cell r="E29141">
            <v>0</v>
          </cell>
        </row>
        <row r="29142">
          <cell r="A29142">
            <v>45575</v>
          </cell>
          <cell r="B29142">
            <v>284</v>
          </cell>
          <cell r="C29142">
            <v>83</v>
          </cell>
          <cell r="D29142">
            <v>2024</v>
          </cell>
          <cell r="E29142">
            <v>0</v>
          </cell>
        </row>
        <row r="29143">
          <cell r="A29143">
            <v>45576</v>
          </cell>
          <cell r="B29143">
            <v>285</v>
          </cell>
          <cell r="C29143">
            <v>82</v>
          </cell>
          <cell r="D29143">
            <v>2024</v>
          </cell>
          <cell r="E29143">
            <v>0</v>
          </cell>
        </row>
        <row r="29144">
          <cell r="A29144">
            <v>45577</v>
          </cell>
          <cell r="B29144">
            <v>286</v>
          </cell>
          <cell r="C29144">
            <v>81</v>
          </cell>
          <cell r="D29144">
            <v>2024</v>
          </cell>
          <cell r="E29144">
            <v>0</v>
          </cell>
        </row>
        <row r="29145">
          <cell r="A29145">
            <v>45578</v>
          </cell>
          <cell r="B29145">
            <v>287</v>
          </cell>
          <cell r="C29145">
            <v>80</v>
          </cell>
          <cell r="D29145">
            <v>2024</v>
          </cell>
          <cell r="E29145">
            <v>0</v>
          </cell>
        </row>
        <row r="29146">
          <cell r="A29146">
            <v>45579</v>
          </cell>
          <cell r="B29146">
            <v>288</v>
          </cell>
          <cell r="C29146">
            <v>79</v>
          </cell>
          <cell r="D29146">
            <v>2024</v>
          </cell>
          <cell r="E29146">
            <v>0</v>
          </cell>
        </row>
        <row r="29147">
          <cell r="A29147">
            <v>45580</v>
          </cell>
          <cell r="B29147">
            <v>289</v>
          </cell>
          <cell r="C29147">
            <v>78</v>
          </cell>
          <cell r="D29147">
            <v>2024</v>
          </cell>
          <cell r="E29147">
            <v>0</v>
          </cell>
        </row>
        <row r="29148">
          <cell r="A29148">
            <v>45581</v>
          </cell>
          <cell r="B29148">
            <v>290</v>
          </cell>
          <cell r="C29148">
            <v>77</v>
          </cell>
          <cell r="D29148">
            <v>2024</v>
          </cell>
          <cell r="E29148">
            <v>0</v>
          </cell>
        </row>
        <row r="29149">
          <cell r="A29149">
            <v>45582</v>
          </cell>
          <cell r="B29149">
            <v>291</v>
          </cell>
          <cell r="C29149">
            <v>76</v>
          </cell>
          <cell r="D29149">
            <v>2024</v>
          </cell>
          <cell r="E29149">
            <v>0</v>
          </cell>
        </row>
        <row r="29150">
          <cell r="A29150">
            <v>45583</v>
          </cell>
          <cell r="B29150">
            <v>292</v>
          </cell>
          <cell r="C29150">
            <v>75</v>
          </cell>
          <cell r="D29150">
            <v>2024</v>
          </cell>
          <cell r="E29150">
            <v>0</v>
          </cell>
        </row>
        <row r="29151">
          <cell r="A29151">
            <v>45584</v>
          </cell>
          <cell r="B29151">
            <v>293</v>
          </cell>
          <cell r="C29151">
            <v>74</v>
          </cell>
          <cell r="D29151">
            <v>2024</v>
          </cell>
          <cell r="E29151">
            <v>0</v>
          </cell>
        </row>
        <row r="29152">
          <cell r="A29152">
            <v>45585</v>
          </cell>
          <cell r="B29152">
            <v>294</v>
          </cell>
          <cell r="C29152">
            <v>73</v>
          </cell>
          <cell r="D29152">
            <v>2024</v>
          </cell>
          <cell r="E29152">
            <v>0</v>
          </cell>
        </row>
        <row r="29153">
          <cell r="A29153">
            <v>45586</v>
          </cell>
          <cell r="B29153">
            <v>295</v>
          </cell>
          <cell r="C29153">
            <v>72</v>
          </cell>
          <cell r="D29153">
            <v>2024</v>
          </cell>
          <cell r="E29153">
            <v>0</v>
          </cell>
        </row>
        <row r="29154">
          <cell r="A29154">
            <v>45587</v>
          </cell>
          <cell r="B29154">
            <v>296</v>
          </cell>
          <cell r="C29154">
            <v>71</v>
          </cell>
          <cell r="D29154">
            <v>2024</v>
          </cell>
          <cell r="E29154">
            <v>0</v>
          </cell>
        </row>
        <row r="29155">
          <cell r="A29155">
            <v>45588</v>
          </cell>
          <cell r="B29155">
            <v>297</v>
          </cell>
          <cell r="C29155">
            <v>70</v>
          </cell>
          <cell r="D29155">
            <v>2024</v>
          </cell>
          <cell r="E29155">
            <v>0</v>
          </cell>
        </row>
        <row r="29156">
          <cell r="A29156">
            <v>45589</v>
          </cell>
          <cell r="B29156">
            <v>298</v>
          </cell>
          <cell r="C29156">
            <v>69</v>
          </cell>
          <cell r="D29156">
            <v>2024</v>
          </cell>
          <cell r="E29156">
            <v>0</v>
          </cell>
        </row>
        <row r="29157">
          <cell r="A29157">
            <v>45590</v>
          </cell>
          <cell r="B29157">
            <v>299</v>
          </cell>
          <cell r="C29157">
            <v>68</v>
          </cell>
          <cell r="D29157">
            <v>2024</v>
          </cell>
          <cell r="E29157">
            <v>0</v>
          </cell>
        </row>
        <row r="29158">
          <cell r="A29158">
            <v>45591</v>
          </cell>
          <cell r="B29158">
            <v>300</v>
          </cell>
          <cell r="C29158">
            <v>67</v>
          </cell>
          <cell r="D29158">
            <v>2024</v>
          </cell>
          <cell r="E29158">
            <v>0</v>
          </cell>
        </row>
        <row r="29159">
          <cell r="A29159">
            <v>45592</v>
          </cell>
          <cell r="B29159">
            <v>301</v>
          </cell>
          <cell r="C29159">
            <v>66</v>
          </cell>
          <cell r="D29159">
            <v>2024</v>
          </cell>
          <cell r="E29159">
            <v>0</v>
          </cell>
        </row>
        <row r="29160">
          <cell r="A29160">
            <v>45593</v>
          </cell>
          <cell r="B29160">
            <v>302</v>
          </cell>
          <cell r="C29160">
            <v>65</v>
          </cell>
          <cell r="D29160">
            <v>2024</v>
          </cell>
          <cell r="E29160">
            <v>0</v>
          </cell>
        </row>
        <row r="29161">
          <cell r="A29161">
            <v>45594</v>
          </cell>
          <cell r="B29161">
            <v>303</v>
          </cell>
          <cell r="C29161">
            <v>64</v>
          </cell>
          <cell r="D29161">
            <v>2024</v>
          </cell>
          <cell r="E29161">
            <v>0</v>
          </cell>
        </row>
        <row r="29162">
          <cell r="A29162">
            <v>45595</v>
          </cell>
          <cell r="B29162">
            <v>304</v>
          </cell>
          <cell r="C29162">
            <v>63</v>
          </cell>
          <cell r="D29162">
            <v>2024</v>
          </cell>
          <cell r="E29162">
            <v>0</v>
          </cell>
        </row>
        <row r="29163">
          <cell r="A29163">
            <v>45596</v>
          </cell>
          <cell r="B29163">
            <v>305</v>
          </cell>
          <cell r="C29163">
            <v>62</v>
          </cell>
          <cell r="D29163">
            <v>2024</v>
          </cell>
          <cell r="E29163">
            <v>0</v>
          </cell>
        </row>
        <row r="29164">
          <cell r="A29164">
            <v>45597</v>
          </cell>
          <cell r="B29164">
            <v>306</v>
          </cell>
          <cell r="C29164">
            <v>61</v>
          </cell>
          <cell r="D29164">
            <v>2024</v>
          </cell>
          <cell r="E29164">
            <v>0</v>
          </cell>
        </row>
        <row r="29165">
          <cell r="A29165">
            <v>45598</v>
          </cell>
          <cell r="B29165">
            <v>307</v>
          </cell>
          <cell r="C29165">
            <v>60</v>
          </cell>
          <cell r="D29165">
            <v>2024</v>
          </cell>
          <cell r="E29165">
            <v>0</v>
          </cell>
        </row>
        <row r="29166">
          <cell r="A29166">
            <v>45599</v>
          </cell>
          <cell r="B29166">
            <v>308</v>
          </cell>
          <cell r="C29166">
            <v>59</v>
          </cell>
          <cell r="D29166">
            <v>2024</v>
          </cell>
          <cell r="E29166">
            <v>0</v>
          </cell>
        </row>
        <row r="29167">
          <cell r="A29167">
            <v>45600</v>
          </cell>
          <cell r="B29167">
            <v>309</v>
          </cell>
          <cell r="C29167">
            <v>58</v>
          </cell>
          <cell r="D29167">
            <v>2024</v>
          </cell>
          <cell r="E29167">
            <v>0</v>
          </cell>
        </row>
        <row r="29168">
          <cell r="A29168">
            <v>45601</v>
          </cell>
          <cell r="B29168">
            <v>310</v>
          </cell>
          <cell r="C29168">
            <v>57</v>
          </cell>
          <cell r="D29168">
            <v>2024</v>
          </cell>
          <cell r="E29168">
            <v>0</v>
          </cell>
        </row>
        <row r="29169">
          <cell r="A29169">
            <v>45602</v>
          </cell>
          <cell r="B29169">
            <v>311</v>
          </cell>
          <cell r="C29169">
            <v>56</v>
          </cell>
          <cell r="D29169">
            <v>2024</v>
          </cell>
          <cell r="E29169">
            <v>0</v>
          </cell>
        </row>
        <row r="29170">
          <cell r="A29170">
            <v>45603</v>
          </cell>
          <cell r="B29170">
            <v>312</v>
          </cell>
          <cell r="C29170">
            <v>55</v>
          </cell>
          <cell r="D29170">
            <v>2024</v>
          </cell>
          <cell r="E29170">
            <v>0</v>
          </cell>
        </row>
        <row r="29171">
          <cell r="A29171">
            <v>45604</v>
          </cell>
          <cell r="B29171">
            <v>313</v>
          </cell>
          <cell r="C29171">
            <v>54</v>
          </cell>
          <cell r="D29171">
            <v>2024</v>
          </cell>
          <cell r="E29171">
            <v>0</v>
          </cell>
        </row>
        <row r="29172">
          <cell r="A29172">
            <v>45605</v>
          </cell>
          <cell r="B29172">
            <v>314</v>
          </cell>
          <cell r="C29172">
            <v>53</v>
          </cell>
          <cell r="D29172">
            <v>2024</v>
          </cell>
          <cell r="E29172">
            <v>0</v>
          </cell>
        </row>
        <row r="29173">
          <cell r="A29173">
            <v>45606</v>
          </cell>
          <cell r="B29173">
            <v>315</v>
          </cell>
          <cell r="C29173">
            <v>52</v>
          </cell>
          <cell r="D29173">
            <v>2024</v>
          </cell>
          <cell r="E29173">
            <v>0</v>
          </cell>
        </row>
        <row r="29174">
          <cell r="A29174">
            <v>45607</v>
          </cell>
          <cell r="B29174">
            <v>316</v>
          </cell>
          <cell r="C29174">
            <v>51</v>
          </cell>
          <cell r="D29174">
            <v>2024</v>
          </cell>
          <cell r="E29174">
            <v>0</v>
          </cell>
        </row>
        <row r="29175">
          <cell r="A29175">
            <v>45608</v>
          </cell>
          <cell r="B29175">
            <v>317</v>
          </cell>
          <cell r="C29175">
            <v>50</v>
          </cell>
          <cell r="D29175">
            <v>2024</v>
          </cell>
          <cell r="E29175">
            <v>0</v>
          </cell>
        </row>
        <row r="29176">
          <cell r="A29176">
            <v>45609</v>
          </cell>
          <cell r="B29176">
            <v>318</v>
          </cell>
          <cell r="C29176">
            <v>49</v>
          </cell>
          <cell r="D29176">
            <v>2024</v>
          </cell>
          <cell r="E29176">
            <v>0</v>
          </cell>
        </row>
        <row r="29177">
          <cell r="A29177">
            <v>45610</v>
          </cell>
          <cell r="B29177">
            <v>319</v>
          </cell>
          <cell r="C29177">
            <v>48</v>
          </cell>
          <cell r="D29177">
            <v>2024</v>
          </cell>
          <cell r="E29177">
            <v>0</v>
          </cell>
        </row>
        <row r="29178">
          <cell r="A29178">
            <v>45611</v>
          </cell>
          <cell r="B29178">
            <v>320</v>
          </cell>
          <cell r="C29178">
            <v>47</v>
          </cell>
          <cell r="D29178">
            <v>2024</v>
          </cell>
          <cell r="E29178">
            <v>0</v>
          </cell>
        </row>
        <row r="29179">
          <cell r="A29179">
            <v>45612</v>
          </cell>
          <cell r="B29179">
            <v>321</v>
          </cell>
          <cell r="C29179">
            <v>46</v>
          </cell>
          <cell r="D29179">
            <v>2024</v>
          </cell>
          <cell r="E29179">
            <v>0</v>
          </cell>
        </row>
        <row r="29180">
          <cell r="A29180">
            <v>45613</v>
          </cell>
          <cell r="B29180">
            <v>322</v>
          </cell>
          <cell r="C29180">
            <v>45</v>
          </cell>
          <cell r="D29180">
            <v>2024</v>
          </cell>
          <cell r="E29180">
            <v>0</v>
          </cell>
        </row>
        <row r="29181">
          <cell r="A29181">
            <v>45614</v>
          </cell>
          <cell r="B29181">
            <v>323</v>
          </cell>
          <cell r="C29181">
            <v>44</v>
          </cell>
          <cell r="D29181">
            <v>2024</v>
          </cell>
          <cell r="E29181">
            <v>0</v>
          </cell>
        </row>
        <row r="29182">
          <cell r="A29182">
            <v>45615</v>
          </cell>
          <cell r="B29182">
            <v>324</v>
          </cell>
          <cell r="C29182">
            <v>43</v>
          </cell>
          <cell r="D29182">
            <v>2024</v>
          </cell>
          <cell r="E29182">
            <v>0</v>
          </cell>
        </row>
        <row r="29183">
          <cell r="A29183">
            <v>45616</v>
          </cell>
          <cell r="B29183">
            <v>325</v>
          </cell>
          <cell r="C29183">
            <v>42</v>
          </cell>
          <cell r="D29183">
            <v>2024</v>
          </cell>
          <cell r="E29183">
            <v>0</v>
          </cell>
        </row>
        <row r="29184">
          <cell r="A29184">
            <v>45617</v>
          </cell>
          <cell r="B29184">
            <v>326</v>
          </cell>
          <cell r="C29184">
            <v>41</v>
          </cell>
          <cell r="D29184">
            <v>2024</v>
          </cell>
          <cell r="E29184">
            <v>0</v>
          </cell>
        </row>
        <row r="29185">
          <cell r="A29185">
            <v>45618</v>
          </cell>
          <cell r="B29185">
            <v>327</v>
          </cell>
          <cell r="C29185">
            <v>40</v>
          </cell>
          <cell r="D29185">
            <v>2024</v>
          </cell>
          <cell r="E29185">
            <v>0</v>
          </cell>
        </row>
        <row r="29186">
          <cell r="A29186">
            <v>45619</v>
          </cell>
          <cell r="B29186">
            <v>328</v>
          </cell>
          <cell r="C29186">
            <v>39</v>
          </cell>
          <cell r="D29186">
            <v>2024</v>
          </cell>
          <cell r="E29186">
            <v>0</v>
          </cell>
        </row>
        <row r="29187">
          <cell r="A29187">
            <v>45620</v>
          </cell>
          <cell r="B29187">
            <v>329</v>
          </cell>
          <cell r="C29187">
            <v>38</v>
          </cell>
          <cell r="D29187">
            <v>2024</v>
          </cell>
          <cell r="E29187">
            <v>0</v>
          </cell>
        </row>
        <row r="29188">
          <cell r="A29188">
            <v>45621</v>
          </cell>
          <cell r="B29188">
            <v>330</v>
          </cell>
          <cell r="C29188">
            <v>37</v>
          </cell>
          <cell r="D29188">
            <v>2024</v>
          </cell>
          <cell r="E29188">
            <v>0</v>
          </cell>
        </row>
        <row r="29189">
          <cell r="A29189">
            <v>45622</v>
          </cell>
          <cell r="B29189">
            <v>331</v>
          </cell>
          <cell r="C29189">
            <v>36</v>
          </cell>
          <cell r="D29189">
            <v>2024</v>
          </cell>
          <cell r="E29189">
            <v>0</v>
          </cell>
        </row>
        <row r="29190">
          <cell r="A29190">
            <v>45623</v>
          </cell>
          <cell r="B29190">
            <v>332</v>
          </cell>
          <cell r="C29190">
            <v>35</v>
          </cell>
          <cell r="D29190">
            <v>2024</v>
          </cell>
          <cell r="E29190">
            <v>0</v>
          </cell>
        </row>
        <row r="29191">
          <cell r="A29191">
            <v>45624</v>
          </cell>
          <cell r="B29191">
            <v>333</v>
          </cell>
          <cell r="C29191">
            <v>34</v>
          </cell>
          <cell r="D29191">
            <v>2024</v>
          </cell>
          <cell r="E29191">
            <v>0</v>
          </cell>
        </row>
        <row r="29192">
          <cell r="A29192">
            <v>45625</v>
          </cell>
          <cell r="B29192">
            <v>334</v>
          </cell>
          <cell r="C29192">
            <v>33</v>
          </cell>
          <cell r="D29192">
            <v>2024</v>
          </cell>
          <cell r="E29192">
            <v>0</v>
          </cell>
        </row>
        <row r="29193">
          <cell r="A29193">
            <v>45626</v>
          </cell>
          <cell r="B29193">
            <v>335</v>
          </cell>
          <cell r="C29193">
            <v>32</v>
          </cell>
          <cell r="D29193">
            <v>2024</v>
          </cell>
          <cell r="E29193">
            <v>0</v>
          </cell>
        </row>
        <row r="29194">
          <cell r="A29194">
            <v>45627</v>
          </cell>
          <cell r="B29194">
            <v>336</v>
          </cell>
          <cell r="C29194">
            <v>31</v>
          </cell>
          <cell r="D29194">
            <v>2024</v>
          </cell>
          <cell r="E29194">
            <v>0</v>
          </cell>
        </row>
        <row r="29195">
          <cell r="A29195">
            <v>45628</v>
          </cell>
          <cell r="B29195">
            <v>337</v>
          </cell>
          <cell r="C29195">
            <v>30</v>
          </cell>
          <cell r="D29195">
            <v>2024</v>
          </cell>
          <cell r="E29195">
            <v>0</v>
          </cell>
        </row>
        <row r="29196">
          <cell r="A29196">
            <v>45629</v>
          </cell>
          <cell r="B29196">
            <v>338</v>
          </cell>
          <cell r="C29196">
            <v>29</v>
          </cell>
          <cell r="D29196">
            <v>2024</v>
          </cell>
          <cell r="E29196">
            <v>0</v>
          </cell>
        </row>
        <row r="29197">
          <cell r="A29197">
            <v>45630</v>
          </cell>
          <cell r="B29197">
            <v>339</v>
          </cell>
          <cell r="C29197">
            <v>28</v>
          </cell>
          <cell r="D29197">
            <v>2024</v>
          </cell>
          <cell r="E29197">
            <v>0</v>
          </cell>
        </row>
        <row r="29198">
          <cell r="A29198">
            <v>45631</v>
          </cell>
          <cell r="B29198">
            <v>340</v>
          </cell>
          <cell r="C29198">
            <v>27</v>
          </cell>
          <cell r="D29198">
            <v>2024</v>
          </cell>
          <cell r="E29198">
            <v>0</v>
          </cell>
        </row>
        <row r="29199">
          <cell r="A29199">
            <v>45632</v>
          </cell>
          <cell r="B29199">
            <v>341</v>
          </cell>
          <cell r="C29199">
            <v>26</v>
          </cell>
          <cell r="D29199">
            <v>2024</v>
          </cell>
          <cell r="E29199">
            <v>0</v>
          </cell>
        </row>
        <row r="29200">
          <cell r="A29200">
            <v>45633</v>
          </cell>
          <cell r="B29200">
            <v>342</v>
          </cell>
          <cell r="C29200">
            <v>25</v>
          </cell>
          <cell r="D29200">
            <v>2024</v>
          </cell>
          <cell r="E29200">
            <v>0</v>
          </cell>
        </row>
        <row r="29201">
          <cell r="A29201">
            <v>45634</v>
          </cell>
          <cell r="B29201">
            <v>343</v>
          </cell>
          <cell r="C29201">
            <v>24</v>
          </cell>
          <cell r="D29201">
            <v>2024</v>
          </cell>
          <cell r="E29201">
            <v>0</v>
          </cell>
        </row>
        <row r="29202">
          <cell r="A29202">
            <v>45635</v>
          </cell>
          <cell r="B29202">
            <v>344</v>
          </cell>
          <cell r="C29202">
            <v>23</v>
          </cell>
          <cell r="D29202">
            <v>2024</v>
          </cell>
          <cell r="E29202">
            <v>0</v>
          </cell>
        </row>
        <row r="29203">
          <cell r="A29203">
            <v>45636</v>
          </cell>
          <cell r="B29203">
            <v>345</v>
          </cell>
          <cell r="C29203">
            <v>22</v>
          </cell>
          <cell r="D29203">
            <v>2024</v>
          </cell>
          <cell r="E29203">
            <v>0</v>
          </cell>
        </row>
        <row r="29204">
          <cell r="A29204">
            <v>45637</v>
          </cell>
          <cell r="B29204">
            <v>346</v>
          </cell>
          <cell r="C29204">
            <v>21</v>
          </cell>
          <cell r="D29204">
            <v>2024</v>
          </cell>
          <cell r="E29204">
            <v>0</v>
          </cell>
        </row>
        <row r="29205">
          <cell r="A29205">
            <v>45638</v>
          </cell>
          <cell r="B29205">
            <v>347</v>
          </cell>
          <cell r="C29205">
            <v>20</v>
          </cell>
          <cell r="D29205">
            <v>2024</v>
          </cell>
          <cell r="E29205">
            <v>0</v>
          </cell>
        </row>
        <row r="29206">
          <cell r="A29206">
            <v>45639</v>
          </cell>
          <cell r="B29206">
            <v>348</v>
          </cell>
          <cell r="C29206">
            <v>19</v>
          </cell>
          <cell r="D29206">
            <v>2024</v>
          </cell>
          <cell r="E29206">
            <v>0</v>
          </cell>
        </row>
        <row r="29207">
          <cell r="A29207">
            <v>45640</v>
          </cell>
          <cell r="B29207">
            <v>349</v>
          </cell>
          <cell r="C29207">
            <v>18</v>
          </cell>
          <cell r="D29207">
            <v>2024</v>
          </cell>
          <cell r="E29207">
            <v>0</v>
          </cell>
        </row>
        <row r="29208">
          <cell r="A29208">
            <v>45641</v>
          </cell>
          <cell r="B29208">
            <v>350</v>
          </cell>
          <cell r="C29208">
            <v>17</v>
          </cell>
          <cell r="D29208">
            <v>2024</v>
          </cell>
          <cell r="E29208">
            <v>0</v>
          </cell>
        </row>
        <row r="29209">
          <cell r="A29209">
            <v>45642</v>
          </cell>
          <cell r="B29209">
            <v>351</v>
          </cell>
          <cell r="C29209">
            <v>16</v>
          </cell>
          <cell r="D29209">
            <v>2024</v>
          </cell>
          <cell r="E29209">
            <v>0</v>
          </cell>
        </row>
        <row r="29210">
          <cell r="A29210">
            <v>45643</v>
          </cell>
          <cell r="B29210">
            <v>352</v>
          </cell>
          <cell r="C29210">
            <v>15</v>
          </cell>
          <cell r="D29210">
            <v>2024</v>
          </cell>
          <cell r="E29210">
            <v>0</v>
          </cell>
        </row>
        <row r="29211">
          <cell r="A29211">
            <v>45644</v>
          </cell>
          <cell r="B29211">
            <v>353</v>
          </cell>
          <cell r="C29211">
            <v>14</v>
          </cell>
          <cell r="D29211">
            <v>2024</v>
          </cell>
          <cell r="E29211">
            <v>0</v>
          </cell>
        </row>
        <row r="29212">
          <cell r="A29212">
            <v>45645</v>
          </cell>
          <cell r="B29212">
            <v>354</v>
          </cell>
          <cell r="C29212">
            <v>13</v>
          </cell>
          <cell r="D29212">
            <v>2024</v>
          </cell>
          <cell r="E29212">
            <v>0</v>
          </cell>
        </row>
        <row r="29213">
          <cell r="A29213">
            <v>45646</v>
          </cell>
          <cell r="B29213">
            <v>355</v>
          </cell>
          <cell r="C29213">
            <v>12</v>
          </cell>
          <cell r="D29213">
            <v>2024</v>
          </cell>
          <cell r="E29213">
            <v>0</v>
          </cell>
        </row>
        <row r="29214">
          <cell r="A29214">
            <v>45647</v>
          </cell>
          <cell r="B29214">
            <v>356</v>
          </cell>
          <cell r="C29214">
            <v>11</v>
          </cell>
          <cell r="D29214">
            <v>2024</v>
          </cell>
          <cell r="E29214">
            <v>0</v>
          </cell>
        </row>
        <row r="29215">
          <cell r="A29215">
            <v>45648</v>
          </cell>
          <cell r="B29215">
            <v>357</v>
          </cell>
          <cell r="C29215">
            <v>10</v>
          </cell>
          <cell r="D29215">
            <v>2024</v>
          </cell>
          <cell r="E29215">
            <v>0</v>
          </cell>
        </row>
        <row r="29216">
          <cell r="A29216">
            <v>45649</v>
          </cell>
          <cell r="B29216">
            <v>358</v>
          </cell>
          <cell r="C29216">
            <v>9</v>
          </cell>
          <cell r="D29216">
            <v>2024</v>
          </cell>
          <cell r="E29216">
            <v>0</v>
          </cell>
        </row>
        <row r="29217">
          <cell r="A29217">
            <v>45650</v>
          </cell>
          <cell r="B29217">
            <v>359</v>
          </cell>
          <cell r="C29217">
            <v>8</v>
          </cell>
          <cell r="D29217">
            <v>2024</v>
          </cell>
          <cell r="E29217">
            <v>0</v>
          </cell>
        </row>
        <row r="29218">
          <cell r="A29218">
            <v>45651</v>
          </cell>
          <cell r="B29218">
            <v>360</v>
          </cell>
          <cell r="C29218">
            <v>7</v>
          </cell>
          <cell r="D29218">
            <v>2024</v>
          </cell>
          <cell r="E29218">
            <v>0</v>
          </cell>
        </row>
        <row r="29219">
          <cell r="A29219">
            <v>45652</v>
          </cell>
          <cell r="B29219">
            <v>361</v>
          </cell>
          <cell r="C29219">
            <v>6</v>
          </cell>
          <cell r="D29219">
            <v>2024</v>
          </cell>
          <cell r="E29219">
            <v>0</v>
          </cell>
        </row>
        <row r="29220">
          <cell r="A29220">
            <v>45653</v>
          </cell>
          <cell r="B29220">
            <v>362</v>
          </cell>
          <cell r="C29220">
            <v>5</v>
          </cell>
          <cell r="D29220">
            <v>2024</v>
          </cell>
          <cell r="E29220">
            <v>0</v>
          </cell>
        </row>
        <row r="29221">
          <cell r="A29221">
            <v>45654</v>
          </cell>
          <cell r="B29221">
            <v>363</v>
          </cell>
          <cell r="C29221">
            <v>4</v>
          </cell>
          <cell r="D29221">
            <v>2024</v>
          </cell>
          <cell r="E29221">
            <v>0</v>
          </cell>
        </row>
        <row r="29222">
          <cell r="A29222">
            <v>45655</v>
          </cell>
          <cell r="B29222">
            <v>364</v>
          </cell>
          <cell r="C29222">
            <v>3</v>
          </cell>
          <cell r="D29222">
            <v>2024</v>
          </cell>
          <cell r="E29222">
            <v>0</v>
          </cell>
        </row>
        <row r="29223">
          <cell r="A29223">
            <v>45656</v>
          </cell>
          <cell r="B29223">
            <v>365</v>
          </cell>
          <cell r="C29223">
            <v>2</v>
          </cell>
          <cell r="D29223">
            <v>2024</v>
          </cell>
          <cell r="E29223">
            <v>0</v>
          </cell>
        </row>
        <row r="29224">
          <cell r="A29224">
            <v>45657</v>
          </cell>
          <cell r="B29224">
            <v>366</v>
          </cell>
          <cell r="C29224">
            <v>1</v>
          </cell>
          <cell r="D29224">
            <v>2024</v>
          </cell>
          <cell r="E29224">
            <v>45657</v>
          </cell>
        </row>
        <row r="29225">
          <cell r="A29225">
            <v>45658</v>
          </cell>
          <cell r="B29225">
            <v>1</v>
          </cell>
          <cell r="C29225">
            <v>365</v>
          </cell>
          <cell r="D29225">
            <v>2025</v>
          </cell>
          <cell r="E29225">
            <v>0</v>
          </cell>
        </row>
        <row r="29226">
          <cell r="A29226">
            <v>45659</v>
          </cell>
          <cell r="B29226">
            <v>2</v>
          </cell>
          <cell r="C29226">
            <v>364</v>
          </cell>
          <cell r="D29226">
            <v>2025</v>
          </cell>
          <cell r="E29226">
            <v>0</v>
          </cell>
        </row>
        <row r="29227">
          <cell r="A29227">
            <v>45660</v>
          </cell>
          <cell r="B29227">
            <v>3</v>
          </cell>
          <cell r="C29227">
            <v>363</v>
          </cell>
          <cell r="D29227">
            <v>2025</v>
          </cell>
          <cell r="E29227">
            <v>0</v>
          </cell>
        </row>
        <row r="29228">
          <cell r="A29228">
            <v>45661</v>
          </cell>
          <cell r="B29228">
            <v>4</v>
          </cell>
          <cell r="C29228">
            <v>362</v>
          </cell>
          <cell r="D29228">
            <v>2025</v>
          </cell>
          <cell r="E29228">
            <v>0</v>
          </cell>
        </row>
        <row r="29229">
          <cell r="A29229">
            <v>45662</v>
          </cell>
          <cell r="B29229">
            <v>5</v>
          </cell>
          <cell r="C29229">
            <v>361</v>
          </cell>
          <cell r="D29229">
            <v>2025</v>
          </cell>
          <cell r="E29229">
            <v>0</v>
          </cell>
        </row>
        <row r="29230">
          <cell r="A29230">
            <v>45663</v>
          </cell>
          <cell r="B29230">
            <v>6</v>
          </cell>
          <cell r="C29230">
            <v>360</v>
          </cell>
          <cell r="D29230">
            <v>2025</v>
          </cell>
          <cell r="E29230">
            <v>0</v>
          </cell>
        </row>
        <row r="29231">
          <cell r="A29231">
            <v>45664</v>
          </cell>
          <cell r="B29231">
            <v>7</v>
          </cell>
          <cell r="C29231">
            <v>359</v>
          </cell>
          <cell r="D29231">
            <v>2025</v>
          </cell>
          <cell r="E29231">
            <v>0</v>
          </cell>
        </row>
        <row r="29232">
          <cell r="A29232">
            <v>45665</v>
          </cell>
          <cell r="B29232">
            <v>8</v>
          </cell>
          <cell r="C29232">
            <v>358</v>
          </cell>
          <cell r="D29232">
            <v>2025</v>
          </cell>
          <cell r="E29232">
            <v>0</v>
          </cell>
        </row>
        <row r="29233">
          <cell r="A29233">
            <v>45666</v>
          </cell>
          <cell r="B29233">
            <v>9</v>
          </cell>
          <cell r="C29233">
            <v>357</v>
          </cell>
          <cell r="D29233">
            <v>2025</v>
          </cell>
          <cell r="E29233">
            <v>0</v>
          </cell>
        </row>
        <row r="29234">
          <cell r="A29234">
            <v>45667</v>
          </cell>
          <cell r="B29234">
            <v>10</v>
          </cell>
          <cell r="C29234">
            <v>356</v>
          </cell>
          <cell r="D29234">
            <v>2025</v>
          </cell>
          <cell r="E29234">
            <v>0</v>
          </cell>
        </row>
        <row r="29235">
          <cell r="A29235">
            <v>45668</v>
          </cell>
          <cell r="B29235">
            <v>11</v>
          </cell>
          <cell r="C29235">
            <v>355</v>
          </cell>
          <cell r="D29235">
            <v>2025</v>
          </cell>
          <cell r="E29235">
            <v>0</v>
          </cell>
        </row>
        <row r="29236">
          <cell r="A29236">
            <v>45669</v>
          </cell>
          <cell r="B29236">
            <v>12</v>
          </cell>
          <cell r="C29236">
            <v>354</v>
          </cell>
          <cell r="D29236">
            <v>2025</v>
          </cell>
          <cell r="E29236">
            <v>0</v>
          </cell>
        </row>
        <row r="29237">
          <cell r="A29237">
            <v>45670</v>
          </cell>
          <cell r="B29237">
            <v>13</v>
          </cell>
          <cell r="C29237">
            <v>353</v>
          </cell>
          <cell r="D29237">
            <v>2025</v>
          </cell>
          <cell r="E29237">
            <v>0</v>
          </cell>
        </row>
        <row r="29238">
          <cell r="A29238">
            <v>45671</v>
          </cell>
          <cell r="B29238">
            <v>14</v>
          </cell>
          <cell r="C29238">
            <v>352</v>
          </cell>
          <cell r="D29238">
            <v>2025</v>
          </cell>
          <cell r="E29238">
            <v>0</v>
          </cell>
        </row>
        <row r="29239">
          <cell r="A29239">
            <v>45672</v>
          </cell>
          <cell r="B29239">
            <v>15</v>
          </cell>
          <cell r="C29239">
            <v>351</v>
          </cell>
          <cell r="D29239">
            <v>2025</v>
          </cell>
          <cell r="E29239">
            <v>0</v>
          </cell>
        </row>
        <row r="29240">
          <cell r="A29240">
            <v>45673</v>
          </cell>
          <cell r="B29240">
            <v>16</v>
          </cell>
          <cell r="C29240">
            <v>350</v>
          </cell>
          <cell r="D29240">
            <v>2025</v>
          </cell>
          <cell r="E29240">
            <v>0</v>
          </cell>
        </row>
        <row r="29241">
          <cell r="A29241">
            <v>45674</v>
          </cell>
          <cell r="B29241">
            <v>17</v>
          </cell>
          <cell r="C29241">
            <v>349</v>
          </cell>
          <cell r="D29241">
            <v>2025</v>
          </cell>
          <cell r="E29241">
            <v>0</v>
          </cell>
        </row>
        <row r="29242">
          <cell r="A29242">
            <v>45675</v>
          </cell>
          <cell r="B29242">
            <v>18</v>
          </cell>
          <cell r="C29242">
            <v>348</v>
          </cell>
          <cell r="D29242">
            <v>2025</v>
          </cell>
          <cell r="E29242">
            <v>0</v>
          </cell>
        </row>
        <row r="29243">
          <cell r="A29243">
            <v>45676</v>
          </cell>
          <cell r="B29243">
            <v>19</v>
          </cell>
          <cell r="C29243">
            <v>347</v>
          </cell>
          <cell r="D29243">
            <v>2025</v>
          </cell>
          <cell r="E29243">
            <v>0</v>
          </cell>
        </row>
        <row r="29244">
          <cell r="A29244">
            <v>45677</v>
          </cell>
          <cell r="B29244">
            <v>20</v>
          </cell>
          <cell r="C29244">
            <v>346</v>
          </cell>
          <cell r="D29244">
            <v>2025</v>
          </cell>
          <cell r="E29244">
            <v>0</v>
          </cell>
        </row>
        <row r="29245">
          <cell r="A29245">
            <v>45678</v>
          </cell>
          <cell r="B29245">
            <v>21</v>
          </cell>
          <cell r="C29245">
            <v>345</v>
          </cell>
          <cell r="D29245">
            <v>2025</v>
          </cell>
          <cell r="E29245">
            <v>0</v>
          </cell>
        </row>
        <row r="29246">
          <cell r="A29246">
            <v>45679</v>
          </cell>
          <cell r="B29246">
            <v>22</v>
          </cell>
          <cell r="C29246">
            <v>344</v>
          </cell>
          <cell r="D29246">
            <v>2025</v>
          </cell>
          <cell r="E29246">
            <v>0</v>
          </cell>
        </row>
        <row r="29247">
          <cell r="A29247">
            <v>45680</v>
          </cell>
          <cell r="B29247">
            <v>23</v>
          </cell>
          <cell r="C29247">
            <v>343</v>
          </cell>
          <cell r="D29247">
            <v>2025</v>
          </cell>
          <cell r="E29247">
            <v>0</v>
          </cell>
        </row>
        <row r="29248">
          <cell r="A29248">
            <v>45681</v>
          </cell>
          <cell r="B29248">
            <v>24</v>
          </cell>
          <cell r="C29248">
            <v>342</v>
          </cell>
          <cell r="D29248">
            <v>2025</v>
          </cell>
          <cell r="E29248">
            <v>0</v>
          </cell>
        </row>
        <row r="29249">
          <cell r="A29249">
            <v>45682</v>
          </cell>
          <cell r="B29249">
            <v>25</v>
          </cell>
          <cell r="C29249">
            <v>341</v>
          </cell>
          <cell r="D29249">
            <v>2025</v>
          </cell>
          <cell r="E29249">
            <v>0</v>
          </cell>
        </row>
        <row r="29250">
          <cell r="A29250">
            <v>45683</v>
          </cell>
          <cell r="B29250">
            <v>26</v>
          </cell>
          <cell r="C29250">
            <v>340</v>
          </cell>
          <cell r="D29250">
            <v>2025</v>
          </cell>
          <cell r="E29250">
            <v>0</v>
          </cell>
        </row>
        <row r="29251">
          <cell r="A29251">
            <v>45684</v>
          </cell>
          <cell r="B29251">
            <v>27</v>
          </cell>
          <cell r="C29251">
            <v>339</v>
          </cell>
          <cell r="D29251">
            <v>2025</v>
          </cell>
          <cell r="E29251">
            <v>0</v>
          </cell>
        </row>
        <row r="29252">
          <cell r="A29252">
            <v>45685</v>
          </cell>
          <cell r="B29252">
            <v>28</v>
          </cell>
          <cell r="C29252">
            <v>338</v>
          </cell>
          <cell r="D29252">
            <v>2025</v>
          </cell>
          <cell r="E29252">
            <v>0</v>
          </cell>
        </row>
        <row r="29253">
          <cell r="A29253">
            <v>45686</v>
          </cell>
          <cell r="B29253">
            <v>29</v>
          </cell>
          <cell r="C29253">
            <v>337</v>
          </cell>
          <cell r="D29253">
            <v>2025</v>
          </cell>
          <cell r="E29253">
            <v>0</v>
          </cell>
        </row>
        <row r="29254">
          <cell r="A29254">
            <v>45687</v>
          </cell>
          <cell r="B29254">
            <v>30</v>
          </cell>
          <cell r="C29254">
            <v>336</v>
          </cell>
          <cell r="D29254">
            <v>2025</v>
          </cell>
          <cell r="E29254">
            <v>0</v>
          </cell>
        </row>
        <row r="29255">
          <cell r="A29255">
            <v>45688</v>
          </cell>
          <cell r="B29255">
            <v>31</v>
          </cell>
          <cell r="C29255">
            <v>335</v>
          </cell>
          <cell r="D29255">
            <v>2025</v>
          </cell>
          <cell r="E29255">
            <v>0</v>
          </cell>
        </row>
        <row r="29256">
          <cell r="A29256">
            <v>45689</v>
          </cell>
          <cell r="B29256">
            <v>32</v>
          </cell>
          <cell r="C29256">
            <v>334</v>
          </cell>
          <cell r="D29256">
            <v>2025</v>
          </cell>
          <cell r="E29256">
            <v>0</v>
          </cell>
        </row>
        <row r="29257">
          <cell r="A29257">
            <v>45690</v>
          </cell>
          <cell r="B29257">
            <v>33</v>
          </cell>
          <cell r="C29257">
            <v>333</v>
          </cell>
          <cell r="D29257">
            <v>2025</v>
          </cell>
          <cell r="E29257">
            <v>0</v>
          </cell>
        </row>
        <row r="29258">
          <cell r="A29258">
            <v>45691</v>
          </cell>
          <cell r="B29258">
            <v>34</v>
          </cell>
          <cell r="C29258">
            <v>332</v>
          </cell>
          <cell r="D29258">
            <v>2025</v>
          </cell>
          <cell r="E29258">
            <v>0</v>
          </cell>
        </row>
        <row r="29259">
          <cell r="A29259">
            <v>45692</v>
          </cell>
          <cell r="B29259">
            <v>35</v>
          </cell>
          <cell r="C29259">
            <v>331</v>
          </cell>
          <cell r="D29259">
            <v>2025</v>
          </cell>
          <cell r="E29259">
            <v>0</v>
          </cell>
        </row>
        <row r="29260">
          <cell r="A29260">
            <v>45693</v>
          </cell>
          <cell r="B29260">
            <v>36</v>
          </cell>
          <cell r="C29260">
            <v>330</v>
          </cell>
          <cell r="D29260">
            <v>2025</v>
          </cell>
          <cell r="E29260">
            <v>0</v>
          </cell>
        </row>
        <row r="29261">
          <cell r="A29261">
            <v>45694</v>
          </cell>
          <cell r="B29261">
            <v>37</v>
          </cell>
          <cell r="C29261">
            <v>329</v>
          </cell>
          <cell r="D29261">
            <v>2025</v>
          </cell>
          <cell r="E29261">
            <v>0</v>
          </cell>
        </row>
        <row r="29262">
          <cell r="A29262">
            <v>45695</v>
          </cell>
          <cell r="B29262">
            <v>38</v>
          </cell>
          <cell r="C29262">
            <v>328</v>
          </cell>
          <cell r="D29262">
            <v>2025</v>
          </cell>
          <cell r="E29262">
            <v>0</v>
          </cell>
        </row>
        <row r="29263">
          <cell r="A29263">
            <v>45696</v>
          </cell>
          <cell r="B29263">
            <v>39</v>
          </cell>
          <cell r="C29263">
            <v>327</v>
          </cell>
          <cell r="D29263">
            <v>2025</v>
          </cell>
          <cell r="E29263">
            <v>0</v>
          </cell>
        </row>
        <row r="29264">
          <cell r="A29264">
            <v>45697</v>
          </cell>
          <cell r="B29264">
            <v>40</v>
          </cell>
          <cell r="C29264">
            <v>326</v>
          </cell>
          <cell r="D29264">
            <v>2025</v>
          </cell>
          <cell r="E29264">
            <v>0</v>
          </cell>
        </row>
        <row r="29265">
          <cell r="A29265">
            <v>45698</v>
          </cell>
          <cell r="B29265">
            <v>41</v>
          </cell>
          <cell r="C29265">
            <v>325</v>
          </cell>
          <cell r="D29265">
            <v>2025</v>
          </cell>
          <cell r="E29265">
            <v>0</v>
          </cell>
        </row>
        <row r="29266">
          <cell r="A29266">
            <v>45699</v>
          </cell>
          <cell r="B29266">
            <v>42</v>
          </cell>
          <cell r="C29266">
            <v>324</v>
          </cell>
          <cell r="D29266">
            <v>2025</v>
          </cell>
          <cell r="E29266">
            <v>0</v>
          </cell>
        </row>
        <row r="29267">
          <cell r="A29267">
            <v>45700</v>
          </cell>
          <cell r="B29267">
            <v>43</v>
          </cell>
          <cell r="C29267">
            <v>323</v>
          </cell>
          <cell r="D29267">
            <v>2025</v>
          </cell>
          <cell r="E29267">
            <v>0</v>
          </cell>
        </row>
        <row r="29268">
          <cell r="A29268">
            <v>45701</v>
          </cell>
          <cell r="B29268">
            <v>44</v>
          </cell>
          <cell r="C29268">
            <v>322</v>
          </cell>
          <cell r="D29268">
            <v>2025</v>
          </cell>
          <cell r="E29268">
            <v>0</v>
          </cell>
        </row>
        <row r="29269">
          <cell r="A29269">
            <v>45702</v>
          </cell>
          <cell r="B29269">
            <v>45</v>
          </cell>
          <cell r="C29269">
            <v>321</v>
          </cell>
          <cell r="D29269">
            <v>2025</v>
          </cell>
          <cell r="E29269">
            <v>0</v>
          </cell>
        </row>
        <row r="29270">
          <cell r="A29270">
            <v>45703</v>
          </cell>
          <cell r="B29270">
            <v>46</v>
          </cell>
          <cell r="C29270">
            <v>320</v>
          </cell>
          <cell r="D29270">
            <v>2025</v>
          </cell>
          <cell r="E29270">
            <v>0</v>
          </cell>
        </row>
        <row r="29271">
          <cell r="A29271">
            <v>45704</v>
          </cell>
          <cell r="B29271">
            <v>47</v>
          </cell>
          <cell r="C29271">
            <v>319</v>
          </cell>
          <cell r="D29271">
            <v>2025</v>
          </cell>
          <cell r="E29271">
            <v>0</v>
          </cell>
        </row>
        <row r="29272">
          <cell r="A29272">
            <v>45705</v>
          </cell>
          <cell r="B29272">
            <v>48</v>
          </cell>
          <cell r="C29272">
            <v>318</v>
          </cell>
          <cell r="D29272">
            <v>2025</v>
          </cell>
          <cell r="E29272">
            <v>0</v>
          </cell>
        </row>
        <row r="29273">
          <cell r="A29273">
            <v>45706</v>
          </cell>
          <cell r="B29273">
            <v>49</v>
          </cell>
          <cell r="C29273">
            <v>317</v>
          </cell>
          <cell r="D29273">
            <v>2025</v>
          </cell>
          <cell r="E29273">
            <v>0</v>
          </cell>
        </row>
        <row r="29274">
          <cell r="A29274">
            <v>45707</v>
          </cell>
          <cell r="B29274">
            <v>50</v>
          </cell>
          <cell r="C29274">
            <v>316</v>
          </cell>
          <cell r="D29274">
            <v>2025</v>
          </cell>
          <cell r="E29274">
            <v>0</v>
          </cell>
        </row>
        <row r="29275">
          <cell r="A29275">
            <v>45708</v>
          </cell>
          <cell r="B29275">
            <v>51</v>
          </cell>
          <cell r="C29275">
            <v>315</v>
          </cell>
          <cell r="D29275">
            <v>2025</v>
          </cell>
          <cell r="E29275">
            <v>0</v>
          </cell>
        </row>
        <row r="29276">
          <cell r="A29276">
            <v>45709</v>
          </cell>
          <cell r="B29276">
            <v>52</v>
          </cell>
          <cell r="C29276">
            <v>314</v>
          </cell>
          <cell r="D29276">
            <v>2025</v>
          </cell>
          <cell r="E29276">
            <v>0</v>
          </cell>
        </row>
        <row r="29277">
          <cell r="A29277">
            <v>45710</v>
          </cell>
          <cell r="B29277">
            <v>53</v>
          </cell>
          <cell r="C29277">
            <v>313</v>
          </cell>
          <cell r="D29277">
            <v>2025</v>
          </cell>
          <cell r="E29277">
            <v>0</v>
          </cell>
        </row>
        <row r="29278">
          <cell r="A29278">
            <v>45711</v>
          </cell>
          <cell r="B29278">
            <v>54</v>
          </cell>
          <cell r="C29278">
            <v>312</v>
          </cell>
          <cell r="D29278">
            <v>2025</v>
          </cell>
          <cell r="E29278">
            <v>0</v>
          </cell>
        </row>
        <row r="29279">
          <cell r="A29279">
            <v>45712</v>
          </cell>
          <cell r="B29279">
            <v>55</v>
          </cell>
          <cell r="C29279">
            <v>311</v>
          </cell>
          <cell r="D29279">
            <v>2025</v>
          </cell>
          <cell r="E29279">
            <v>0</v>
          </cell>
        </row>
        <row r="29280">
          <cell r="A29280">
            <v>45713</v>
          </cell>
          <cell r="B29280">
            <v>56</v>
          </cell>
          <cell r="C29280">
            <v>310</v>
          </cell>
          <cell r="D29280">
            <v>2025</v>
          </cell>
          <cell r="E29280">
            <v>0</v>
          </cell>
        </row>
        <row r="29281">
          <cell r="A29281">
            <v>45714</v>
          </cell>
          <cell r="B29281">
            <v>57</v>
          </cell>
          <cell r="C29281">
            <v>309</v>
          </cell>
          <cell r="D29281">
            <v>2025</v>
          </cell>
          <cell r="E29281">
            <v>0</v>
          </cell>
        </row>
        <row r="29282">
          <cell r="A29282">
            <v>45715</v>
          </cell>
          <cell r="B29282">
            <v>58</v>
          </cell>
          <cell r="C29282">
            <v>308</v>
          </cell>
          <cell r="D29282">
            <v>2025</v>
          </cell>
          <cell r="E29282">
            <v>0</v>
          </cell>
        </row>
        <row r="29283">
          <cell r="A29283">
            <v>45716</v>
          </cell>
          <cell r="B29283">
            <v>59</v>
          </cell>
          <cell r="C29283">
            <v>307</v>
          </cell>
          <cell r="D29283">
            <v>2025</v>
          </cell>
          <cell r="E29283">
            <v>0</v>
          </cell>
        </row>
        <row r="29284">
          <cell r="A29284">
            <v>45717</v>
          </cell>
          <cell r="B29284">
            <v>60</v>
          </cell>
          <cell r="C29284">
            <v>306</v>
          </cell>
          <cell r="D29284">
            <v>2025</v>
          </cell>
          <cell r="E29284">
            <v>0</v>
          </cell>
        </row>
        <row r="29285">
          <cell r="A29285">
            <v>45718</v>
          </cell>
          <cell r="B29285">
            <v>61</v>
          </cell>
          <cell r="C29285">
            <v>305</v>
          </cell>
          <cell r="D29285">
            <v>2025</v>
          </cell>
          <cell r="E29285">
            <v>0</v>
          </cell>
        </row>
        <row r="29286">
          <cell r="A29286">
            <v>45719</v>
          </cell>
          <cell r="B29286">
            <v>62</v>
          </cell>
          <cell r="C29286">
            <v>304</v>
          </cell>
          <cell r="D29286">
            <v>2025</v>
          </cell>
          <cell r="E29286">
            <v>0</v>
          </cell>
        </row>
        <row r="29287">
          <cell r="A29287">
            <v>45720</v>
          </cell>
          <cell r="B29287">
            <v>63</v>
          </cell>
          <cell r="C29287">
            <v>303</v>
          </cell>
          <cell r="D29287">
            <v>2025</v>
          </cell>
          <cell r="E29287">
            <v>0</v>
          </cell>
        </row>
        <row r="29288">
          <cell r="A29288">
            <v>45721</v>
          </cell>
          <cell r="B29288">
            <v>64</v>
          </cell>
          <cell r="C29288">
            <v>302</v>
          </cell>
          <cell r="D29288">
            <v>2025</v>
          </cell>
          <cell r="E29288">
            <v>0</v>
          </cell>
        </row>
        <row r="29289">
          <cell r="A29289">
            <v>45722</v>
          </cell>
          <cell r="B29289">
            <v>65</v>
          </cell>
          <cell r="C29289">
            <v>301</v>
          </cell>
          <cell r="D29289">
            <v>2025</v>
          </cell>
          <cell r="E29289">
            <v>0</v>
          </cell>
        </row>
        <row r="29290">
          <cell r="A29290">
            <v>45723</v>
          </cell>
          <cell r="B29290">
            <v>66</v>
          </cell>
          <cell r="C29290">
            <v>300</v>
          </cell>
          <cell r="D29290">
            <v>2025</v>
          </cell>
          <cell r="E29290">
            <v>0</v>
          </cell>
        </row>
        <row r="29291">
          <cell r="A29291">
            <v>45724</v>
          </cell>
          <cell r="B29291">
            <v>67</v>
          </cell>
          <cell r="C29291">
            <v>299</v>
          </cell>
          <cell r="D29291">
            <v>2025</v>
          </cell>
          <cell r="E29291">
            <v>0</v>
          </cell>
        </row>
        <row r="29292">
          <cell r="A29292">
            <v>45725</v>
          </cell>
          <cell r="B29292">
            <v>68</v>
          </cell>
          <cell r="C29292">
            <v>298</v>
          </cell>
          <cell r="D29292">
            <v>2025</v>
          </cell>
          <cell r="E29292">
            <v>0</v>
          </cell>
        </row>
        <row r="29293">
          <cell r="A29293">
            <v>45726</v>
          </cell>
          <cell r="B29293">
            <v>69</v>
          </cell>
          <cell r="C29293">
            <v>297</v>
          </cell>
          <cell r="D29293">
            <v>2025</v>
          </cell>
          <cell r="E29293">
            <v>0</v>
          </cell>
        </row>
        <row r="29294">
          <cell r="A29294">
            <v>45727</v>
          </cell>
          <cell r="B29294">
            <v>70</v>
          </cell>
          <cell r="C29294">
            <v>296</v>
          </cell>
          <cell r="D29294">
            <v>2025</v>
          </cell>
          <cell r="E29294">
            <v>0</v>
          </cell>
        </row>
        <row r="29295">
          <cell r="A29295">
            <v>45728</v>
          </cell>
          <cell r="B29295">
            <v>71</v>
          </cell>
          <cell r="C29295">
            <v>295</v>
          </cell>
          <cell r="D29295">
            <v>2025</v>
          </cell>
          <cell r="E29295">
            <v>0</v>
          </cell>
        </row>
        <row r="29296">
          <cell r="A29296">
            <v>45729</v>
          </cell>
          <cell r="B29296">
            <v>72</v>
          </cell>
          <cell r="C29296">
            <v>294</v>
          </cell>
          <cell r="D29296">
            <v>2025</v>
          </cell>
          <cell r="E29296">
            <v>0</v>
          </cell>
        </row>
        <row r="29297">
          <cell r="A29297">
            <v>45730</v>
          </cell>
          <cell r="B29297">
            <v>73</v>
          </cell>
          <cell r="C29297">
            <v>293</v>
          </cell>
          <cell r="D29297">
            <v>2025</v>
          </cell>
          <cell r="E29297">
            <v>0</v>
          </cell>
        </row>
        <row r="29298">
          <cell r="A29298">
            <v>45731</v>
          </cell>
          <cell r="B29298">
            <v>74</v>
          </cell>
          <cell r="C29298">
            <v>292</v>
          </cell>
          <cell r="D29298">
            <v>2025</v>
          </cell>
          <cell r="E29298">
            <v>0</v>
          </cell>
        </row>
        <row r="29299">
          <cell r="A29299">
            <v>45732</v>
          </cell>
          <cell r="B29299">
            <v>75</v>
          </cell>
          <cell r="C29299">
            <v>291</v>
          </cell>
          <cell r="D29299">
            <v>2025</v>
          </cell>
          <cell r="E29299">
            <v>0</v>
          </cell>
        </row>
        <row r="29300">
          <cell r="A29300">
            <v>45733</v>
          </cell>
          <cell r="B29300">
            <v>76</v>
          </cell>
          <cell r="C29300">
            <v>290</v>
          </cell>
          <cell r="D29300">
            <v>2025</v>
          </cell>
          <cell r="E29300">
            <v>0</v>
          </cell>
        </row>
        <row r="29301">
          <cell r="A29301">
            <v>45734</v>
          </cell>
          <cell r="B29301">
            <v>77</v>
          </cell>
          <cell r="C29301">
            <v>289</v>
          </cell>
          <cell r="D29301">
            <v>2025</v>
          </cell>
          <cell r="E29301">
            <v>0</v>
          </cell>
        </row>
        <row r="29302">
          <cell r="A29302">
            <v>45735</v>
          </cell>
          <cell r="B29302">
            <v>78</v>
          </cell>
          <cell r="C29302">
            <v>288</v>
          </cell>
          <cell r="D29302">
            <v>2025</v>
          </cell>
          <cell r="E29302">
            <v>0</v>
          </cell>
        </row>
        <row r="29303">
          <cell r="A29303">
            <v>45736</v>
          </cell>
          <cell r="B29303">
            <v>79</v>
          </cell>
          <cell r="C29303">
            <v>287</v>
          </cell>
          <cell r="D29303">
            <v>2025</v>
          </cell>
          <cell r="E29303">
            <v>0</v>
          </cell>
        </row>
        <row r="29304">
          <cell r="A29304">
            <v>45737</v>
          </cell>
          <cell r="B29304">
            <v>80</v>
          </cell>
          <cell r="C29304">
            <v>286</v>
          </cell>
          <cell r="D29304">
            <v>2025</v>
          </cell>
          <cell r="E29304">
            <v>0</v>
          </cell>
        </row>
        <row r="29305">
          <cell r="A29305">
            <v>45738</v>
          </cell>
          <cell r="B29305">
            <v>81</v>
          </cell>
          <cell r="C29305">
            <v>285</v>
          </cell>
          <cell r="D29305">
            <v>2025</v>
          </cell>
          <cell r="E29305">
            <v>0</v>
          </cell>
        </row>
        <row r="29306">
          <cell r="A29306">
            <v>45739</v>
          </cell>
          <cell r="B29306">
            <v>82</v>
          </cell>
          <cell r="C29306">
            <v>284</v>
          </cell>
          <cell r="D29306">
            <v>2025</v>
          </cell>
          <cell r="E29306">
            <v>0</v>
          </cell>
        </row>
        <row r="29307">
          <cell r="A29307">
            <v>45740</v>
          </cell>
          <cell r="B29307">
            <v>83</v>
          </cell>
          <cell r="C29307">
            <v>283</v>
          </cell>
          <cell r="D29307">
            <v>2025</v>
          </cell>
          <cell r="E29307">
            <v>0</v>
          </cell>
        </row>
        <row r="29308">
          <cell r="A29308">
            <v>45741</v>
          </cell>
          <cell r="B29308">
            <v>84</v>
          </cell>
          <cell r="C29308">
            <v>282</v>
          </cell>
          <cell r="D29308">
            <v>2025</v>
          </cell>
          <cell r="E29308">
            <v>0</v>
          </cell>
        </row>
        <row r="29309">
          <cell r="A29309">
            <v>45742</v>
          </cell>
          <cell r="B29309">
            <v>85</v>
          </cell>
          <cell r="C29309">
            <v>281</v>
          </cell>
          <cell r="D29309">
            <v>2025</v>
          </cell>
          <cell r="E29309">
            <v>0</v>
          </cell>
        </row>
        <row r="29310">
          <cell r="A29310">
            <v>45743</v>
          </cell>
          <cell r="B29310">
            <v>86</v>
          </cell>
          <cell r="C29310">
            <v>280</v>
          </cell>
          <cell r="D29310">
            <v>2025</v>
          </cell>
          <cell r="E29310">
            <v>0</v>
          </cell>
        </row>
        <row r="29311">
          <cell r="A29311">
            <v>45744</v>
          </cell>
          <cell r="B29311">
            <v>87</v>
          </cell>
          <cell r="C29311">
            <v>279</v>
          </cell>
          <cell r="D29311">
            <v>2025</v>
          </cell>
          <cell r="E29311">
            <v>0</v>
          </cell>
        </row>
        <row r="29312">
          <cell r="A29312">
            <v>45745</v>
          </cell>
          <cell r="B29312">
            <v>88</v>
          </cell>
          <cell r="C29312">
            <v>278</v>
          </cell>
          <cell r="D29312">
            <v>2025</v>
          </cell>
          <cell r="E29312">
            <v>0</v>
          </cell>
        </row>
        <row r="29313">
          <cell r="A29313">
            <v>45746</v>
          </cell>
          <cell r="B29313">
            <v>89</v>
          </cell>
          <cell r="C29313">
            <v>277</v>
          </cell>
          <cell r="D29313">
            <v>2025</v>
          </cell>
          <cell r="E29313">
            <v>0</v>
          </cell>
        </row>
        <row r="29314">
          <cell r="A29314">
            <v>45747</v>
          </cell>
          <cell r="B29314">
            <v>90</v>
          </cell>
          <cell r="C29314">
            <v>276</v>
          </cell>
          <cell r="D29314">
            <v>2025</v>
          </cell>
          <cell r="E29314">
            <v>0</v>
          </cell>
        </row>
        <row r="29315">
          <cell r="A29315">
            <v>45748</v>
          </cell>
          <cell r="B29315">
            <v>91</v>
          </cell>
          <cell r="C29315">
            <v>275</v>
          </cell>
          <cell r="D29315">
            <v>2025</v>
          </cell>
          <cell r="E29315">
            <v>0</v>
          </cell>
        </row>
        <row r="29316">
          <cell r="A29316">
            <v>45749</v>
          </cell>
          <cell r="B29316">
            <v>92</v>
          </cell>
          <cell r="C29316">
            <v>274</v>
          </cell>
          <cell r="D29316">
            <v>2025</v>
          </cell>
          <cell r="E29316">
            <v>0</v>
          </cell>
        </row>
        <row r="29317">
          <cell r="A29317">
            <v>45750</v>
          </cell>
          <cell r="B29317">
            <v>93</v>
          </cell>
          <cell r="C29317">
            <v>273</v>
          </cell>
          <cell r="D29317">
            <v>2025</v>
          </cell>
          <cell r="E29317">
            <v>0</v>
          </cell>
        </row>
        <row r="29318">
          <cell r="A29318">
            <v>45751</v>
          </cell>
          <cell r="B29318">
            <v>94</v>
          </cell>
          <cell r="C29318">
            <v>272</v>
          </cell>
          <cell r="D29318">
            <v>2025</v>
          </cell>
          <cell r="E29318">
            <v>0</v>
          </cell>
        </row>
        <row r="29319">
          <cell r="A29319">
            <v>45752</v>
          </cell>
          <cell r="B29319">
            <v>95</v>
          </cell>
          <cell r="C29319">
            <v>271</v>
          </cell>
          <cell r="D29319">
            <v>2025</v>
          </cell>
          <cell r="E29319">
            <v>0</v>
          </cell>
        </row>
        <row r="29320">
          <cell r="A29320">
            <v>45753</v>
          </cell>
          <cell r="B29320">
            <v>96</v>
          </cell>
          <cell r="C29320">
            <v>270</v>
          </cell>
          <cell r="D29320">
            <v>2025</v>
          </cell>
          <cell r="E29320">
            <v>0</v>
          </cell>
        </row>
        <row r="29321">
          <cell r="A29321">
            <v>45754</v>
          </cell>
          <cell r="B29321">
            <v>97</v>
          </cell>
          <cell r="C29321">
            <v>269</v>
          </cell>
          <cell r="D29321">
            <v>2025</v>
          </cell>
          <cell r="E29321">
            <v>0</v>
          </cell>
        </row>
        <row r="29322">
          <cell r="A29322">
            <v>45755</v>
          </cell>
          <cell r="B29322">
            <v>98</v>
          </cell>
          <cell r="C29322">
            <v>268</v>
          </cell>
          <cell r="D29322">
            <v>2025</v>
          </cell>
          <cell r="E29322">
            <v>0</v>
          </cell>
        </row>
        <row r="29323">
          <cell r="A29323">
            <v>45756</v>
          </cell>
          <cell r="B29323">
            <v>99</v>
          </cell>
          <cell r="C29323">
            <v>267</v>
          </cell>
          <cell r="D29323">
            <v>2025</v>
          </cell>
          <cell r="E29323">
            <v>0</v>
          </cell>
        </row>
        <row r="29324">
          <cell r="A29324">
            <v>45757</v>
          </cell>
          <cell r="B29324">
            <v>100</v>
          </cell>
          <cell r="C29324">
            <v>266</v>
          </cell>
          <cell r="D29324">
            <v>2025</v>
          </cell>
          <cell r="E29324">
            <v>0</v>
          </cell>
        </row>
        <row r="29325">
          <cell r="A29325">
            <v>45758</v>
          </cell>
          <cell r="B29325">
            <v>101</v>
          </cell>
          <cell r="C29325">
            <v>265</v>
          </cell>
          <cell r="D29325">
            <v>2025</v>
          </cell>
          <cell r="E29325">
            <v>0</v>
          </cell>
        </row>
        <row r="29326">
          <cell r="A29326">
            <v>45759</v>
          </cell>
          <cell r="B29326">
            <v>102</v>
          </cell>
          <cell r="C29326">
            <v>264</v>
          </cell>
          <cell r="D29326">
            <v>2025</v>
          </cell>
          <cell r="E29326">
            <v>0</v>
          </cell>
        </row>
        <row r="29327">
          <cell r="A29327">
            <v>45760</v>
          </cell>
          <cell r="B29327">
            <v>103</v>
          </cell>
          <cell r="C29327">
            <v>263</v>
          </cell>
          <cell r="D29327">
            <v>2025</v>
          </cell>
          <cell r="E29327">
            <v>0</v>
          </cell>
        </row>
        <row r="29328">
          <cell r="A29328">
            <v>45761</v>
          </cell>
          <cell r="B29328">
            <v>104</v>
          </cell>
          <cell r="C29328">
            <v>262</v>
          </cell>
          <cell r="D29328">
            <v>2025</v>
          </cell>
          <cell r="E29328">
            <v>0</v>
          </cell>
        </row>
        <row r="29329">
          <cell r="A29329">
            <v>45762</v>
          </cell>
          <cell r="B29329">
            <v>105</v>
          </cell>
          <cell r="C29329">
            <v>261</v>
          </cell>
          <cell r="D29329">
            <v>2025</v>
          </cell>
          <cell r="E29329">
            <v>0</v>
          </cell>
        </row>
        <row r="29330">
          <cell r="A29330">
            <v>45763</v>
          </cell>
          <cell r="B29330">
            <v>106</v>
          </cell>
          <cell r="C29330">
            <v>260</v>
          </cell>
          <cell r="D29330">
            <v>2025</v>
          </cell>
          <cell r="E29330">
            <v>0</v>
          </cell>
        </row>
        <row r="29331">
          <cell r="A29331">
            <v>45764</v>
          </cell>
          <cell r="B29331">
            <v>107</v>
          </cell>
          <cell r="C29331">
            <v>259</v>
          </cell>
          <cell r="D29331">
            <v>2025</v>
          </cell>
          <cell r="E29331">
            <v>0</v>
          </cell>
        </row>
        <row r="29332">
          <cell r="A29332">
            <v>45765</v>
          </cell>
          <cell r="B29332">
            <v>108</v>
          </cell>
          <cell r="C29332">
            <v>258</v>
          </cell>
          <cell r="D29332">
            <v>2025</v>
          </cell>
          <cell r="E29332">
            <v>0</v>
          </cell>
        </row>
        <row r="29333">
          <cell r="A29333">
            <v>45766</v>
          </cell>
          <cell r="B29333">
            <v>109</v>
          </cell>
          <cell r="C29333">
            <v>257</v>
          </cell>
          <cell r="D29333">
            <v>2025</v>
          </cell>
          <cell r="E29333">
            <v>0</v>
          </cell>
        </row>
        <row r="29334">
          <cell r="A29334">
            <v>45767</v>
          </cell>
          <cell r="B29334">
            <v>110</v>
          </cell>
          <cell r="C29334">
            <v>256</v>
          </cell>
          <cell r="D29334">
            <v>2025</v>
          </cell>
          <cell r="E29334">
            <v>0</v>
          </cell>
        </row>
        <row r="29335">
          <cell r="A29335">
            <v>45768</v>
          </cell>
          <cell r="B29335">
            <v>111</v>
          </cell>
          <cell r="C29335">
            <v>255</v>
          </cell>
          <cell r="D29335">
            <v>2025</v>
          </cell>
          <cell r="E29335">
            <v>0</v>
          </cell>
        </row>
        <row r="29336">
          <cell r="A29336">
            <v>45769</v>
          </cell>
          <cell r="B29336">
            <v>112</v>
          </cell>
          <cell r="C29336">
            <v>254</v>
          </cell>
          <cell r="D29336">
            <v>2025</v>
          </cell>
          <cell r="E29336">
            <v>0</v>
          </cell>
        </row>
        <row r="29337">
          <cell r="A29337">
            <v>45770</v>
          </cell>
          <cell r="B29337">
            <v>113</v>
          </cell>
          <cell r="C29337">
            <v>253</v>
          </cell>
          <cell r="D29337">
            <v>2025</v>
          </cell>
          <cell r="E29337">
            <v>0</v>
          </cell>
        </row>
        <row r="29338">
          <cell r="A29338">
            <v>45771</v>
          </cell>
          <cell r="B29338">
            <v>114</v>
          </cell>
          <cell r="C29338">
            <v>252</v>
          </cell>
          <cell r="D29338">
            <v>2025</v>
          </cell>
          <cell r="E29338">
            <v>0</v>
          </cell>
        </row>
        <row r="29339">
          <cell r="A29339">
            <v>45772</v>
          </cell>
          <cell r="B29339">
            <v>115</v>
          </cell>
          <cell r="C29339">
            <v>251</v>
          </cell>
          <cell r="D29339">
            <v>2025</v>
          </cell>
          <cell r="E29339">
            <v>0</v>
          </cell>
        </row>
        <row r="29340">
          <cell r="A29340">
            <v>45773</v>
          </cell>
          <cell r="B29340">
            <v>116</v>
          </cell>
          <cell r="C29340">
            <v>250</v>
          </cell>
          <cell r="D29340">
            <v>2025</v>
          </cell>
          <cell r="E29340">
            <v>0</v>
          </cell>
        </row>
        <row r="29341">
          <cell r="A29341">
            <v>45774</v>
          </cell>
          <cell r="B29341">
            <v>117</v>
          </cell>
          <cell r="C29341">
            <v>249</v>
          </cell>
          <cell r="D29341">
            <v>2025</v>
          </cell>
          <cell r="E29341">
            <v>0</v>
          </cell>
        </row>
        <row r="29342">
          <cell r="A29342">
            <v>45775</v>
          </cell>
          <cell r="B29342">
            <v>118</v>
          </cell>
          <cell r="C29342">
            <v>248</v>
          </cell>
          <cell r="D29342">
            <v>2025</v>
          </cell>
          <cell r="E29342">
            <v>0</v>
          </cell>
        </row>
        <row r="29343">
          <cell r="A29343">
            <v>45776</v>
          </cell>
          <cell r="B29343">
            <v>119</v>
          </cell>
          <cell r="C29343">
            <v>247</v>
          </cell>
          <cell r="D29343">
            <v>2025</v>
          </cell>
          <cell r="E29343">
            <v>0</v>
          </cell>
        </row>
        <row r="29344">
          <cell r="A29344">
            <v>45777</v>
          </cell>
          <cell r="B29344">
            <v>120</v>
          </cell>
          <cell r="C29344">
            <v>246</v>
          </cell>
          <cell r="D29344">
            <v>2025</v>
          </cell>
          <cell r="E29344">
            <v>0</v>
          </cell>
        </row>
        <row r="29345">
          <cell r="A29345">
            <v>45778</v>
          </cell>
          <cell r="B29345">
            <v>121</v>
          </cell>
          <cell r="C29345">
            <v>245</v>
          </cell>
          <cell r="D29345">
            <v>2025</v>
          </cell>
          <cell r="E29345">
            <v>0</v>
          </cell>
        </row>
        <row r="29346">
          <cell r="A29346">
            <v>45779</v>
          </cell>
          <cell r="B29346">
            <v>122</v>
          </cell>
          <cell r="C29346">
            <v>244</v>
          </cell>
          <cell r="D29346">
            <v>2025</v>
          </cell>
          <cell r="E29346">
            <v>0</v>
          </cell>
        </row>
        <row r="29347">
          <cell r="A29347">
            <v>45780</v>
          </cell>
          <cell r="B29347">
            <v>123</v>
          </cell>
          <cell r="C29347">
            <v>243</v>
          </cell>
          <cell r="D29347">
            <v>2025</v>
          </cell>
          <cell r="E29347">
            <v>0</v>
          </cell>
        </row>
        <row r="29348">
          <cell r="A29348">
            <v>45781</v>
          </cell>
          <cell r="B29348">
            <v>124</v>
          </cell>
          <cell r="C29348">
            <v>242</v>
          </cell>
          <cell r="D29348">
            <v>2025</v>
          </cell>
          <cell r="E29348">
            <v>0</v>
          </cell>
        </row>
        <row r="29349">
          <cell r="A29349">
            <v>45782</v>
          </cell>
          <cell r="B29349">
            <v>125</v>
          </cell>
          <cell r="C29349">
            <v>241</v>
          </cell>
          <cell r="D29349">
            <v>2025</v>
          </cell>
          <cell r="E29349">
            <v>0</v>
          </cell>
        </row>
        <row r="29350">
          <cell r="A29350">
            <v>45783</v>
          </cell>
          <cell r="B29350">
            <v>126</v>
          </cell>
          <cell r="C29350">
            <v>240</v>
          </cell>
          <cell r="D29350">
            <v>2025</v>
          </cell>
          <cell r="E29350">
            <v>0</v>
          </cell>
        </row>
        <row r="29351">
          <cell r="A29351">
            <v>45784</v>
          </cell>
          <cell r="B29351">
            <v>127</v>
          </cell>
          <cell r="C29351">
            <v>239</v>
          </cell>
          <cell r="D29351">
            <v>2025</v>
          </cell>
          <cell r="E29351">
            <v>0</v>
          </cell>
        </row>
        <row r="29352">
          <cell r="A29352">
            <v>45785</v>
          </cell>
          <cell r="B29352">
            <v>128</v>
          </cell>
          <cell r="C29352">
            <v>238</v>
          </cell>
          <cell r="D29352">
            <v>2025</v>
          </cell>
          <cell r="E29352">
            <v>0</v>
          </cell>
        </row>
        <row r="29353">
          <cell r="A29353">
            <v>45786</v>
          </cell>
          <cell r="B29353">
            <v>129</v>
          </cell>
          <cell r="C29353">
            <v>237</v>
          </cell>
          <cell r="D29353">
            <v>2025</v>
          </cell>
          <cell r="E29353">
            <v>0</v>
          </cell>
        </row>
        <row r="29354">
          <cell r="A29354">
            <v>45787</v>
          </cell>
          <cell r="B29354">
            <v>130</v>
          </cell>
          <cell r="C29354">
            <v>236</v>
          </cell>
          <cell r="D29354">
            <v>2025</v>
          </cell>
          <cell r="E29354">
            <v>0</v>
          </cell>
        </row>
        <row r="29355">
          <cell r="A29355">
            <v>45788</v>
          </cell>
          <cell r="B29355">
            <v>131</v>
          </cell>
          <cell r="C29355">
            <v>235</v>
          </cell>
          <cell r="D29355">
            <v>2025</v>
          </cell>
          <cell r="E29355">
            <v>0</v>
          </cell>
        </row>
        <row r="29356">
          <cell r="A29356">
            <v>45789</v>
          </cell>
          <cell r="B29356">
            <v>132</v>
          </cell>
          <cell r="C29356">
            <v>234</v>
          </cell>
          <cell r="D29356">
            <v>2025</v>
          </cell>
          <cell r="E29356">
            <v>0</v>
          </cell>
        </row>
        <row r="29357">
          <cell r="A29357">
            <v>45790</v>
          </cell>
          <cell r="B29357">
            <v>133</v>
          </cell>
          <cell r="C29357">
            <v>233</v>
          </cell>
          <cell r="D29357">
            <v>2025</v>
          </cell>
          <cell r="E29357">
            <v>0</v>
          </cell>
        </row>
        <row r="29358">
          <cell r="A29358">
            <v>45791</v>
          </cell>
          <cell r="B29358">
            <v>134</v>
          </cell>
          <cell r="C29358">
            <v>232</v>
          </cell>
          <cell r="D29358">
            <v>2025</v>
          </cell>
          <cell r="E29358">
            <v>0</v>
          </cell>
        </row>
        <row r="29359">
          <cell r="A29359">
            <v>45792</v>
          </cell>
          <cell r="B29359">
            <v>135</v>
          </cell>
          <cell r="C29359">
            <v>231</v>
          </cell>
          <cell r="D29359">
            <v>2025</v>
          </cell>
          <cell r="E29359">
            <v>0</v>
          </cell>
        </row>
        <row r="29360">
          <cell r="A29360">
            <v>45793</v>
          </cell>
          <cell r="B29360">
            <v>136</v>
          </cell>
          <cell r="C29360">
            <v>230</v>
          </cell>
          <cell r="D29360">
            <v>2025</v>
          </cell>
          <cell r="E29360">
            <v>0</v>
          </cell>
        </row>
        <row r="29361">
          <cell r="A29361">
            <v>45794</v>
          </cell>
          <cell r="B29361">
            <v>137</v>
          </cell>
          <cell r="C29361">
            <v>229</v>
          </cell>
          <cell r="D29361">
            <v>2025</v>
          </cell>
          <cell r="E29361">
            <v>0</v>
          </cell>
        </row>
        <row r="29362">
          <cell r="A29362">
            <v>45795</v>
          </cell>
          <cell r="B29362">
            <v>138</v>
          </cell>
          <cell r="C29362">
            <v>228</v>
          </cell>
          <cell r="D29362">
            <v>2025</v>
          </cell>
          <cell r="E29362">
            <v>0</v>
          </cell>
        </row>
        <row r="29363">
          <cell r="A29363">
            <v>45796</v>
          </cell>
          <cell r="B29363">
            <v>139</v>
          </cell>
          <cell r="C29363">
            <v>227</v>
          </cell>
          <cell r="D29363">
            <v>2025</v>
          </cell>
          <cell r="E29363">
            <v>0</v>
          </cell>
        </row>
        <row r="29364">
          <cell r="A29364">
            <v>45797</v>
          </cell>
          <cell r="B29364">
            <v>140</v>
          </cell>
          <cell r="C29364">
            <v>226</v>
          </cell>
          <cell r="D29364">
            <v>2025</v>
          </cell>
          <cell r="E29364">
            <v>0</v>
          </cell>
        </row>
        <row r="29365">
          <cell r="A29365">
            <v>45798</v>
          </cell>
          <cell r="B29365">
            <v>141</v>
          </cell>
          <cell r="C29365">
            <v>225</v>
          </cell>
          <cell r="D29365">
            <v>2025</v>
          </cell>
          <cell r="E29365">
            <v>0</v>
          </cell>
        </row>
        <row r="29366">
          <cell r="A29366">
            <v>45799</v>
          </cell>
          <cell r="B29366">
            <v>142</v>
          </cell>
          <cell r="C29366">
            <v>224</v>
          </cell>
          <cell r="D29366">
            <v>2025</v>
          </cell>
          <cell r="E29366">
            <v>0</v>
          </cell>
        </row>
        <row r="29367">
          <cell r="A29367">
            <v>45800</v>
          </cell>
          <cell r="B29367">
            <v>143</v>
          </cell>
          <cell r="C29367">
            <v>223</v>
          </cell>
          <cell r="D29367">
            <v>2025</v>
          </cell>
          <cell r="E29367">
            <v>0</v>
          </cell>
        </row>
        <row r="29368">
          <cell r="A29368">
            <v>45801</v>
          </cell>
          <cell r="B29368">
            <v>144</v>
          </cell>
          <cell r="C29368">
            <v>222</v>
          </cell>
          <cell r="D29368">
            <v>2025</v>
          </cell>
          <cell r="E29368">
            <v>0</v>
          </cell>
        </row>
        <row r="29369">
          <cell r="A29369">
            <v>45802</v>
          </cell>
          <cell r="B29369">
            <v>145</v>
          </cell>
          <cell r="C29369">
            <v>221</v>
          </cell>
          <cell r="D29369">
            <v>2025</v>
          </cell>
          <cell r="E29369">
            <v>0</v>
          </cell>
        </row>
        <row r="29370">
          <cell r="A29370">
            <v>45803</v>
          </cell>
          <cell r="B29370">
            <v>146</v>
          </cell>
          <cell r="C29370">
            <v>220</v>
          </cell>
          <cell r="D29370">
            <v>2025</v>
          </cell>
          <cell r="E29370">
            <v>0</v>
          </cell>
        </row>
        <row r="29371">
          <cell r="A29371">
            <v>45804</v>
          </cell>
          <cell r="B29371">
            <v>147</v>
          </cell>
          <cell r="C29371">
            <v>219</v>
          </cell>
          <cell r="D29371">
            <v>2025</v>
          </cell>
          <cell r="E29371">
            <v>0</v>
          </cell>
        </row>
        <row r="29372">
          <cell r="A29372">
            <v>45805</v>
          </cell>
          <cell r="B29372">
            <v>148</v>
          </cell>
          <cell r="C29372">
            <v>218</v>
          </cell>
          <cell r="D29372">
            <v>2025</v>
          </cell>
          <cell r="E29372">
            <v>0</v>
          </cell>
        </row>
        <row r="29373">
          <cell r="A29373">
            <v>45806</v>
          </cell>
          <cell r="B29373">
            <v>149</v>
          </cell>
          <cell r="C29373">
            <v>217</v>
          </cell>
          <cell r="D29373">
            <v>2025</v>
          </cell>
          <cell r="E29373">
            <v>0</v>
          </cell>
        </row>
        <row r="29374">
          <cell r="A29374">
            <v>45807</v>
          </cell>
          <cell r="B29374">
            <v>150</v>
          </cell>
          <cell r="C29374">
            <v>216</v>
          </cell>
          <cell r="D29374">
            <v>2025</v>
          </cell>
          <cell r="E29374">
            <v>0</v>
          </cell>
        </row>
        <row r="29375">
          <cell r="A29375">
            <v>45808</v>
          </cell>
          <cell r="B29375">
            <v>151</v>
          </cell>
          <cell r="C29375">
            <v>215</v>
          </cell>
          <cell r="D29375">
            <v>2025</v>
          </cell>
          <cell r="E29375">
            <v>0</v>
          </cell>
        </row>
        <row r="29376">
          <cell r="A29376">
            <v>45809</v>
          </cell>
          <cell r="B29376">
            <v>152</v>
          </cell>
          <cell r="C29376">
            <v>214</v>
          </cell>
          <cell r="D29376">
            <v>2025</v>
          </cell>
          <cell r="E29376">
            <v>0</v>
          </cell>
        </row>
        <row r="29377">
          <cell r="A29377">
            <v>45810</v>
          </cell>
          <cell r="B29377">
            <v>153</v>
          </cell>
          <cell r="C29377">
            <v>213</v>
          </cell>
          <cell r="D29377">
            <v>2025</v>
          </cell>
          <cell r="E29377">
            <v>0</v>
          </cell>
        </row>
        <row r="29378">
          <cell r="A29378">
            <v>45811</v>
          </cell>
          <cell r="B29378">
            <v>154</v>
          </cell>
          <cell r="C29378">
            <v>212</v>
          </cell>
          <cell r="D29378">
            <v>2025</v>
          </cell>
          <cell r="E29378">
            <v>0</v>
          </cell>
        </row>
        <row r="29379">
          <cell r="A29379">
            <v>45812</v>
          </cell>
          <cell r="B29379">
            <v>155</v>
          </cell>
          <cell r="C29379">
            <v>211</v>
          </cell>
          <cell r="D29379">
            <v>2025</v>
          </cell>
          <cell r="E29379">
            <v>0</v>
          </cell>
        </row>
        <row r="29380">
          <cell r="A29380">
            <v>45813</v>
          </cell>
          <cell r="B29380">
            <v>156</v>
          </cell>
          <cell r="C29380">
            <v>210</v>
          </cell>
          <cell r="D29380">
            <v>2025</v>
          </cell>
          <cell r="E29380">
            <v>0</v>
          </cell>
        </row>
        <row r="29381">
          <cell r="A29381">
            <v>45814</v>
          </cell>
          <cell r="B29381">
            <v>157</v>
          </cell>
          <cell r="C29381">
            <v>209</v>
          </cell>
          <cell r="D29381">
            <v>2025</v>
          </cell>
          <cell r="E29381">
            <v>0</v>
          </cell>
        </row>
        <row r="29382">
          <cell r="A29382">
            <v>45815</v>
          </cell>
          <cell r="B29382">
            <v>158</v>
          </cell>
          <cell r="C29382">
            <v>208</v>
          </cell>
          <cell r="D29382">
            <v>2025</v>
          </cell>
          <cell r="E29382">
            <v>0</v>
          </cell>
        </row>
        <row r="29383">
          <cell r="A29383">
            <v>45816</v>
          </cell>
          <cell r="B29383">
            <v>159</v>
          </cell>
          <cell r="C29383">
            <v>207</v>
          </cell>
          <cell r="D29383">
            <v>2025</v>
          </cell>
          <cell r="E29383">
            <v>0</v>
          </cell>
        </row>
        <row r="29384">
          <cell r="A29384">
            <v>45817</v>
          </cell>
          <cell r="B29384">
            <v>160</v>
          </cell>
          <cell r="C29384">
            <v>206</v>
          </cell>
          <cell r="D29384">
            <v>2025</v>
          </cell>
          <cell r="E29384">
            <v>0</v>
          </cell>
        </row>
        <row r="29385">
          <cell r="A29385">
            <v>45818</v>
          </cell>
          <cell r="B29385">
            <v>161</v>
          </cell>
          <cell r="C29385">
            <v>205</v>
          </cell>
          <cell r="D29385">
            <v>2025</v>
          </cell>
          <cell r="E29385">
            <v>0</v>
          </cell>
        </row>
        <row r="29386">
          <cell r="A29386">
            <v>45819</v>
          </cell>
          <cell r="B29386">
            <v>162</v>
          </cell>
          <cell r="C29386">
            <v>204</v>
          </cell>
          <cell r="D29386">
            <v>2025</v>
          </cell>
          <cell r="E29386">
            <v>0</v>
          </cell>
        </row>
        <row r="29387">
          <cell r="A29387">
            <v>45820</v>
          </cell>
          <cell r="B29387">
            <v>163</v>
          </cell>
          <cell r="C29387">
            <v>203</v>
          </cell>
          <cell r="D29387">
            <v>2025</v>
          </cell>
          <cell r="E29387">
            <v>0</v>
          </cell>
        </row>
        <row r="29388">
          <cell r="A29388">
            <v>45821</v>
          </cell>
          <cell r="B29388">
            <v>164</v>
          </cell>
          <cell r="C29388">
            <v>202</v>
          </cell>
          <cell r="D29388">
            <v>2025</v>
          </cell>
          <cell r="E29388">
            <v>0</v>
          </cell>
        </row>
        <row r="29389">
          <cell r="A29389">
            <v>45822</v>
          </cell>
          <cell r="B29389">
            <v>165</v>
          </cell>
          <cell r="C29389">
            <v>201</v>
          </cell>
          <cell r="D29389">
            <v>2025</v>
          </cell>
          <cell r="E29389">
            <v>0</v>
          </cell>
        </row>
        <row r="29390">
          <cell r="A29390">
            <v>45823</v>
          </cell>
          <cell r="B29390">
            <v>166</v>
          </cell>
          <cell r="C29390">
            <v>200</v>
          </cell>
          <cell r="D29390">
            <v>2025</v>
          </cell>
          <cell r="E29390">
            <v>0</v>
          </cell>
        </row>
        <row r="29391">
          <cell r="A29391">
            <v>45824</v>
          </cell>
          <cell r="B29391">
            <v>167</v>
          </cell>
          <cell r="C29391">
            <v>199</v>
          </cell>
          <cell r="D29391">
            <v>2025</v>
          </cell>
          <cell r="E29391">
            <v>0</v>
          </cell>
        </row>
        <row r="29392">
          <cell r="A29392">
            <v>45825</v>
          </cell>
          <cell r="B29392">
            <v>168</v>
          </cell>
          <cell r="C29392">
            <v>198</v>
          </cell>
          <cell r="D29392">
            <v>2025</v>
          </cell>
          <cell r="E29392">
            <v>0</v>
          </cell>
        </row>
        <row r="29393">
          <cell r="A29393">
            <v>45826</v>
          </cell>
          <cell r="B29393">
            <v>169</v>
          </cell>
          <cell r="C29393">
            <v>197</v>
          </cell>
          <cell r="D29393">
            <v>2025</v>
          </cell>
          <cell r="E29393">
            <v>0</v>
          </cell>
        </row>
        <row r="29394">
          <cell r="A29394">
            <v>45827</v>
          </cell>
          <cell r="B29394">
            <v>170</v>
          </cell>
          <cell r="C29394">
            <v>196</v>
          </cell>
          <cell r="D29394">
            <v>2025</v>
          </cell>
          <cell r="E29394">
            <v>0</v>
          </cell>
        </row>
        <row r="29395">
          <cell r="A29395">
            <v>45828</v>
          </cell>
          <cell r="B29395">
            <v>171</v>
          </cell>
          <cell r="C29395">
            <v>195</v>
          </cell>
          <cell r="D29395">
            <v>2025</v>
          </cell>
          <cell r="E29395">
            <v>0</v>
          </cell>
        </row>
        <row r="29396">
          <cell r="A29396">
            <v>45829</v>
          </cell>
          <cell r="B29396">
            <v>172</v>
          </cell>
          <cell r="C29396">
            <v>194</v>
          </cell>
          <cell r="D29396">
            <v>2025</v>
          </cell>
          <cell r="E29396">
            <v>0</v>
          </cell>
        </row>
        <row r="29397">
          <cell r="A29397">
            <v>45830</v>
          </cell>
          <cell r="B29397">
            <v>173</v>
          </cell>
          <cell r="C29397">
            <v>193</v>
          </cell>
          <cell r="D29397">
            <v>2025</v>
          </cell>
          <cell r="E29397">
            <v>0</v>
          </cell>
        </row>
        <row r="29398">
          <cell r="A29398">
            <v>45831</v>
          </cell>
          <cell r="B29398">
            <v>174</v>
          </cell>
          <cell r="C29398">
            <v>192</v>
          </cell>
          <cell r="D29398">
            <v>2025</v>
          </cell>
          <cell r="E29398">
            <v>0</v>
          </cell>
        </row>
        <row r="29399">
          <cell r="A29399">
            <v>45832</v>
          </cell>
          <cell r="B29399">
            <v>175</v>
          </cell>
          <cell r="C29399">
            <v>191</v>
          </cell>
          <cell r="D29399">
            <v>2025</v>
          </cell>
          <cell r="E29399">
            <v>0</v>
          </cell>
        </row>
        <row r="29400">
          <cell r="A29400">
            <v>45833</v>
          </cell>
          <cell r="B29400">
            <v>176</v>
          </cell>
          <cell r="C29400">
            <v>190</v>
          </cell>
          <cell r="D29400">
            <v>2025</v>
          </cell>
          <cell r="E29400">
            <v>0</v>
          </cell>
        </row>
        <row r="29401">
          <cell r="A29401">
            <v>45834</v>
          </cell>
          <cell r="B29401">
            <v>177</v>
          </cell>
          <cell r="C29401">
            <v>189</v>
          </cell>
          <cell r="D29401">
            <v>2025</v>
          </cell>
          <cell r="E29401">
            <v>0</v>
          </cell>
        </row>
        <row r="29402">
          <cell r="A29402">
            <v>45835</v>
          </cell>
          <cell r="B29402">
            <v>178</v>
          </cell>
          <cell r="C29402">
            <v>188</v>
          </cell>
          <cell r="D29402">
            <v>2025</v>
          </cell>
          <cell r="E29402">
            <v>0</v>
          </cell>
        </row>
        <row r="29403">
          <cell r="A29403">
            <v>45836</v>
          </cell>
          <cell r="B29403">
            <v>179</v>
          </cell>
          <cell r="C29403">
            <v>187</v>
          </cell>
          <cell r="D29403">
            <v>2025</v>
          </cell>
          <cell r="E29403">
            <v>0</v>
          </cell>
        </row>
        <row r="29404">
          <cell r="A29404">
            <v>45837</v>
          </cell>
          <cell r="B29404">
            <v>180</v>
          </cell>
          <cell r="C29404">
            <v>186</v>
          </cell>
          <cell r="D29404">
            <v>2025</v>
          </cell>
          <cell r="E29404">
            <v>0</v>
          </cell>
        </row>
        <row r="29405">
          <cell r="A29405">
            <v>45838</v>
          </cell>
          <cell r="B29405">
            <v>181</v>
          </cell>
          <cell r="C29405">
            <v>185</v>
          </cell>
          <cell r="D29405">
            <v>2025</v>
          </cell>
          <cell r="E29405">
            <v>0</v>
          </cell>
        </row>
        <row r="29406">
          <cell r="A29406">
            <v>45839</v>
          </cell>
          <cell r="B29406">
            <v>182</v>
          </cell>
          <cell r="C29406">
            <v>184</v>
          </cell>
          <cell r="D29406">
            <v>2025</v>
          </cell>
          <cell r="E29406">
            <v>0</v>
          </cell>
        </row>
        <row r="29407">
          <cell r="A29407">
            <v>45840</v>
          </cell>
          <cell r="B29407">
            <v>183</v>
          </cell>
          <cell r="C29407">
            <v>183</v>
          </cell>
          <cell r="D29407">
            <v>2025</v>
          </cell>
          <cell r="E29407">
            <v>0</v>
          </cell>
        </row>
        <row r="29408">
          <cell r="A29408">
            <v>45841</v>
          </cell>
          <cell r="B29408">
            <v>184</v>
          </cell>
          <cell r="C29408">
            <v>182</v>
          </cell>
          <cell r="D29408">
            <v>2025</v>
          </cell>
          <cell r="E29408">
            <v>0</v>
          </cell>
        </row>
        <row r="29409">
          <cell r="A29409">
            <v>45842</v>
          </cell>
          <cell r="B29409">
            <v>185</v>
          </cell>
          <cell r="C29409">
            <v>181</v>
          </cell>
          <cell r="D29409">
            <v>2025</v>
          </cell>
          <cell r="E29409">
            <v>0</v>
          </cell>
        </row>
        <row r="29410">
          <cell r="A29410">
            <v>45843</v>
          </cell>
          <cell r="B29410">
            <v>186</v>
          </cell>
          <cell r="C29410">
            <v>180</v>
          </cell>
          <cell r="D29410">
            <v>2025</v>
          </cell>
          <cell r="E29410">
            <v>0</v>
          </cell>
        </row>
        <row r="29411">
          <cell r="A29411">
            <v>45844</v>
          </cell>
          <cell r="B29411">
            <v>187</v>
          </cell>
          <cell r="C29411">
            <v>179</v>
          </cell>
          <cell r="D29411">
            <v>2025</v>
          </cell>
          <cell r="E29411">
            <v>0</v>
          </cell>
        </row>
        <row r="29412">
          <cell r="A29412">
            <v>45845</v>
          </cell>
          <cell r="B29412">
            <v>188</v>
          </cell>
          <cell r="C29412">
            <v>178</v>
          </cell>
          <cell r="D29412">
            <v>2025</v>
          </cell>
          <cell r="E29412">
            <v>0</v>
          </cell>
        </row>
        <row r="29413">
          <cell r="A29413">
            <v>45846</v>
          </cell>
          <cell r="B29413">
            <v>189</v>
          </cell>
          <cell r="C29413">
            <v>177</v>
          </cell>
          <cell r="D29413">
            <v>2025</v>
          </cell>
          <cell r="E29413">
            <v>0</v>
          </cell>
        </row>
        <row r="29414">
          <cell r="A29414">
            <v>45847</v>
          </cell>
          <cell r="B29414">
            <v>190</v>
          </cell>
          <cell r="C29414">
            <v>176</v>
          </cell>
          <cell r="D29414">
            <v>2025</v>
          </cell>
          <cell r="E29414">
            <v>0</v>
          </cell>
        </row>
        <row r="29415">
          <cell r="A29415">
            <v>45848</v>
          </cell>
          <cell r="B29415">
            <v>191</v>
          </cell>
          <cell r="C29415">
            <v>175</v>
          </cell>
          <cell r="D29415">
            <v>2025</v>
          </cell>
          <cell r="E29415">
            <v>0</v>
          </cell>
        </row>
        <row r="29416">
          <cell r="A29416">
            <v>45849</v>
          </cell>
          <cell r="B29416">
            <v>192</v>
          </cell>
          <cell r="C29416">
            <v>174</v>
          </cell>
          <cell r="D29416">
            <v>2025</v>
          </cell>
          <cell r="E29416">
            <v>0</v>
          </cell>
        </row>
        <row r="29417">
          <cell r="A29417">
            <v>45850</v>
          </cell>
          <cell r="B29417">
            <v>193</v>
          </cell>
          <cell r="C29417">
            <v>173</v>
          </cell>
          <cell r="D29417">
            <v>2025</v>
          </cell>
          <cell r="E29417">
            <v>0</v>
          </cell>
        </row>
        <row r="29418">
          <cell r="A29418">
            <v>45851</v>
          </cell>
          <cell r="B29418">
            <v>194</v>
          </cell>
          <cell r="C29418">
            <v>172</v>
          </cell>
          <cell r="D29418">
            <v>2025</v>
          </cell>
          <cell r="E29418">
            <v>0</v>
          </cell>
        </row>
        <row r="29419">
          <cell r="A29419">
            <v>45852</v>
          </cell>
          <cell r="B29419">
            <v>195</v>
          </cell>
          <cell r="C29419">
            <v>171</v>
          </cell>
          <cell r="D29419">
            <v>2025</v>
          </cell>
          <cell r="E29419">
            <v>0</v>
          </cell>
        </row>
        <row r="29420">
          <cell r="A29420">
            <v>45853</v>
          </cell>
          <cell r="B29420">
            <v>196</v>
          </cell>
          <cell r="C29420">
            <v>170</v>
          </cell>
          <cell r="D29420">
            <v>2025</v>
          </cell>
          <cell r="E29420">
            <v>0</v>
          </cell>
        </row>
        <row r="29421">
          <cell r="A29421">
            <v>45854</v>
          </cell>
          <cell r="B29421">
            <v>197</v>
          </cell>
          <cell r="C29421">
            <v>169</v>
          </cell>
          <cell r="D29421">
            <v>2025</v>
          </cell>
          <cell r="E29421">
            <v>0</v>
          </cell>
        </row>
        <row r="29422">
          <cell r="A29422">
            <v>45855</v>
          </cell>
          <cell r="B29422">
            <v>198</v>
          </cell>
          <cell r="C29422">
            <v>168</v>
          </cell>
          <cell r="D29422">
            <v>2025</v>
          </cell>
          <cell r="E29422">
            <v>0</v>
          </cell>
        </row>
        <row r="29423">
          <cell r="A29423">
            <v>45856</v>
          </cell>
          <cell r="B29423">
            <v>199</v>
          </cell>
          <cell r="C29423">
            <v>167</v>
          </cell>
          <cell r="D29423">
            <v>2025</v>
          </cell>
          <cell r="E29423">
            <v>0</v>
          </cell>
        </row>
        <row r="29424">
          <cell r="A29424">
            <v>45857</v>
          </cell>
          <cell r="B29424">
            <v>200</v>
          </cell>
          <cell r="C29424">
            <v>166</v>
          </cell>
          <cell r="D29424">
            <v>2025</v>
          </cell>
          <cell r="E29424">
            <v>0</v>
          </cell>
        </row>
        <row r="29425">
          <cell r="A29425">
            <v>45858</v>
          </cell>
          <cell r="B29425">
            <v>201</v>
          </cell>
          <cell r="C29425">
            <v>165</v>
          </cell>
          <cell r="D29425">
            <v>2025</v>
          </cell>
          <cell r="E29425">
            <v>0</v>
          </cell>
        </row>
        <row r="29426">
          <cell r="A29426">
            <v>45859</v>
          </cell>
          <cell r="B29426">
            <v>202</v>
          </cell>
          <cell r="C29426">
            <v>164</v>
          </cell>
          <cell r="D29426">
            <v>2025</v>
          </cell>
          <cell r="E29426">
            <v>0</v>
          </cell>
        </row>
        <row r="29427">
          <cell r="A29427">
            <v>45860</v>
          </cell>
          <cell r="B29427">
            <v>203</v>
          </cell>
          <cell r="C29427">
            <v>163</v>
          </cell>
          <cell r="D29427">
            <v>2025</v>
          </cell>
          <cell r="E29427">
            <v>0</v>
          </cell>
        </row>
        <row r="29428">
          <cell r="A29428">
            <v>45861</v>
          </cell>
          <cell r="B29428">
            <v>204</v>
          </cell>
          <cell r="C29428">
            <v>162</v>
          </cell>
          <cell r="D29428">
            <v>2025</v>
          </cell>
          <cell r="E29428">
            <v>0</v>
          </cell>
        </row>
        <row r="29429">
          <cell r="A29429">
            <v>45862</v>
          </cell>
          <cell r="B29429">
            <v>205</v>
          </cell>
          <cell r="C29429">
            <v>161</v>
          </cell>
          <cell r="D29429">
            <v>2025</v>
          </cell>
          <cell r="E29429">
            <v>0</v>
          </cell>
        </row>
        <row r="29430">
          <cell r="A29430">
            <v>45863</v>
          </cell>
          <cell r="B29430">
            <v>206</v>
          </cell>
          <cell r="C29430">
            <v>160</v>
          </cell>
          <cell r="D29430">
            <v>2025</v>
          </cell>
          <cell r="E29430">
            <v>0</v>
          </cell>
        </row>
        <row r="29431">
          <cell r="A29431">
            <v>45864</v>
          </cell>
          <cell r="B29431">
            <v>207</v>
          </cell>
          <cell r="C29431">
            <v>159</v>
          </cell>
          <cell r="D29431">
            <v>2025</v>
          </cell>
          <cell r="E29431">
            <v>0</v>
          </cell>
        </row>
        <row r="29432">
          <cell r="A29432">
            <v>45865</v>
          </cell>
          <cell r="B29432">
            <v>208</v>
          </cell>
          <cell r="C29432">
            <v>158</v>
          </cell>
          <cell r="D29432">
            <v>2025</v>
          </cell>
          <cell r="E29432">
            <v>0</v>
          </cell>
        </row>
        <row r="29433">
          <cell r="A29433">
            <v>45866</v>
          </cell>
          <cell r="B29433">
            <v>209</v>
          </cell>
          <cell r="C29433">
            <v>157</v>
          </cell>
          <cell r="D29433">
            <v>2025</v>
          </cell>
          <cell r="E29433">
            <v>0</v>
          </cell>
        </row>
        <row r="29434">
          <cell r="A29434">
            <v>45867</v>
          </cell>
          <cell r="B29434">
            <v>210</v>
          </cell>
          <cell r="C29434">
            <v>156</v>
          </cell>
          <cell r="D29434">
            <v>2025</v>
          </cell>
          <cell r="E29434">
            <v>0</v>
          </cell>
        </row>
        <row r="29435">
          <cell r="A29435">
            <v>45868</v>
          </cell>
          <cell r="B29435">
            <v>211</v>
          </cell>
          <cell r="C29435">
            <v>155</v>
          </cell>
          <cell r="D29435">
            <v>2025</v>
          </cell>
          <cell r="E29435">
            <v>0</v>
          </cell>
        </row>
        <row r="29436">
          <cell r="A29436">
            <v>45869</v>
          </cell>
          <cell r="B29436">
            <v>212</v>
          </cell>
          <cell r="C29436">
            <v>154</v>
          </cell>
          <cell r="D29436">
            <v>2025</v>
          </cell>
          <cell r="E29436">
            <v>0</v>
          </cell>
        </row>
        <row r="29437">
          <cell r="A29437">
            <v>45870</v>
          </cell>
          <cell r="B29437">
            <v>213</v>
          </cell>
          <cell r="C29437">
            <v>153</v>
          </cell>
          <cell r="D29437">
            <v>2025</v>
          </cell>
          <cell r="E29437">
            <v>0</v>
          </cell>
        </row>
        <row r="29438">
          <cell r="A29438">
            <v>45871</v>
          </cell>
          <cell r="B29438">
            <v>214</v>
          </cell>
          <cell r="C29438">
            <v>152</v>
          </cell>
          <cell r="D29438">
            <v>2025</v>
          </cell>
          <cell r="E29438">
            <v>0</v>
          </cell>
        </row>
        <row r="29439">
          <cell r="A29439">
            <v>45872</v>
          </cell>
          <cell r="B29439">
            <v>215</v>
          </cell>
          <cell r="C29439">
            <v>151</v>
          </cell>
          <cell r="D29439">
            <v>2025</v>
          </cell>
          <cell r="E29439">
            <v>0</v>
          </cell>
        </row>
        <row r="29440">
          <cell r="A29440">
            <v>45873</v>
          </cell>
          <cell r="B29440">
            <v>216</v>
          </cell>
          <cell r="C29440">
            <v>150</v>
          </cell>
          <cell r="D29440">
            <v>2025</v>
          </cell>
          <cell r="E29440">
            <v>0</v>
          </cell>
        </row>
        <row r="29441">
          <cell r="A29441">
            <v>45874</v>
          </cell>
          <cell r="B29441">
            <v>217</v>
          </cell>
          <cell r="C29441">
            <v>149</v>
          </cell>
          <cell r="D29441">
            <v>2025</v>
          </cell>
          <cell r="E29441">
            <v>0</v>
          </cell>
        </row>
        <row r="29442">
          <cell r="A29442">
            <v>45875</v>
          </cell>
          <cell r="B29442">
            <v>218</v>
          </cell>
          <cell r="C29442">
            <v>148</v>
          </cell>
          <cell r="D29442">
            <v>2025</v>
          </cell>
          <cell r="E29442">
            <v>0</v>
          </cell>
        </row>
        <row r="29443">
          <cell r="A29443">
            <v>45876</v>
          </cell>
          <cell r="B29443">
            <v>219</v>
          </cell>
          <cell r="C29443">
            <v>147</v>
          </cell>
          <cell r="D29443">
            <v>2025</v>
          </cell>
          <cell r="E29443">
            <v>0</v>
          </cell>
        </row>
        <row r="29444">
          <cell r="A29444">
            <v>45877</v>
          </cell>
          <cell r="B29444">
            <v>220</v>
          </cell>
          <cell r="C29444">
            <v>146</v>
          </cell>
          <cell r="D29444">
            <v>2025</v>
          </cell>
          <cell r="E29444">
            <v>0</v>
          </cell>
        </row>
        <row r="29445">
          <cell r="A29445">
            <v>45878</v>
          </cell>
          <cell r="B29445">
            <v>221</v>
          </cell>
          <cell r="C29445">
            <v>145</v>
          </cell>
          <cell r="D29445">
            <v>2025</v>
          </cell>
          <cell r="E29445">
            <v>0</v>
          </cell>
        </row>
        <row r="29446">
          <cell r="A29446">
            <v>45879</v>
          </cell>
          <cell r="B29446">
            <v>222</v>
          </cell>
          <cell r="C29446">
            <v>144</v>
          </cell>
          <cell r="D29446">
            <v>2025</v>
          </cell>
          <cell r="E29446">
            <v>0</v>
          </cell>
        </row>
        <row r="29447">
          <cell r="A29447">
            <v>45880</v>
          </cell>
          <cell r="B29447">
            <v>223</v>
          </cell>
          <cell r="C29447">
            <v>143</v>
          </cell>
          <cell r="D29447">
            <v>2025</v>
          </cell>
          <cell r="E29447">
            <v>0</v>
          </cell>
        </row>
        <row r="29448">
          <cell r="A29448">
            <v>45881</v>
          </cell>
          <cell r="B29448">
            <v>224</v>
          </cell>
          <cell r="C29448">
            <v>142</v>
          </cell>
          <cell r="D29448">
            <v>2025</v>
          </cell>
          <cell r="E29448">
            <v>0</v>
          </cell>
        </row>
        <row r="29449">
          <cell r="A29449">
            <v>45882</v>
          </cell>
          <cell r="B29449">
            <v>225</v>
          </cell>
          <cell r="C29449">
            <v>141</v>
          </cell>
          <cell r="D29449">
            <v>2025</v>
          </cell>
          <cell r="E29449">
            <v>0</v>
          </cell>
        </row>
        <row r="29450">
          <cell r="A29450">
            <v>45883</v>
          </cell>
          <cell r="B29450">
            <v>226</v>
          </cell>
          <cell r="C29450">
            <v>140</v>
          </cell>
          <cell r="D29450">
            <v>2025</v>
          </cell>
          <cell r="E29450">
            <v>0</v>
          </cell>
        </row>
        <row r="29451">
          <cell r="A29451">
            <v>45884</v>
          </cell>
          <cell r="B29451">
            <v>227</v>
          </cell>
          <cell r="C29451">
            <v>139</v>
          </cell>
          <cell r="D29451">
            <v>2025</v>
          </cell>
          <cell r="E29451">
            <v>0</v>
          </cell>
        </row>
        <row r="29452">
          <cell r="A29452">
            <v>45885</v>
          </cell>
          <cell r="B29452">
            <v>228</v>
          </cell>
          <cell r="C29452">
            <v>138</v>
          </cell>
          <cell r="D29452">
            <v>2025</v>
          </cell>
          <cell r="E29452">
            <v>0</v>
          </cell>
        </row>
        <row r="29453">
          <cell r="A29453">
            <v>45886</v>
          </cell>
          <cell r="B29453">
            <v>229</v>
          </cell>
          <cell r="C29453">
            <v>137</v>
          </cell>
          <cell r="D29453">
            <v>2025</v>
          </cell>
          <cell r="E29453">
            <v>0</v>
          </cell>
        </row>
        <row r="29454">
          <cell r="A29454">
            <v>45887</v>
          </cell>
          <cell r="B29454">
            <v>230</v>
          </cell>
          <cell r="C29454">
            <v>136</v>
          </cell>
          <cell r="D29454">
            <v>2025</v>
          </cell>
          <cell r="E29454">
            <v>0</v>
          </cell>
        </row>
        <row r="29455">
          <cell r="A29455">
            <v>45888</v>
          </cell>
          <cell r="B29455">
            <v>231</v>
          </cell>
          <cell r="C29455">
            <v>135</v>
          </cell>
          <cell r="D29455">
            <v>2025</v>
          </cell>
          <cell r="E29455">
            <v>0</v>
          </cell>
        </row>
        <row r="29456">
          <cell r="A29456">
            <v>45889</v>
          </cell>
          <cell r="B29456">
            <v>232</v>
          </cell>
          <cell r="C29456">
            <v>134</v>
          </cell>
          <cell r="D29456">
            <v>2025</v>
          </cell>
          <cell r="E29456">
            <v>0</v>
          </cell>
        </row>
        <row r="29457">
          <cell r="A29457">
            <v>45890</v>
          </cell>
          <cell r="B29457">
            <v>233</v>
          </cell>
          <cell r="C29457">
            <v>133</v>
          </cell>
          <cell r="D29457">
            <v>2025</v>
          </cell>
          <cell r="E29457">
            <v>0</v>
          </cell>
        </row>
        <row r="29458">
          <cell r="A29458">
            <v>45891</v>
          </cell>
          <cell r="B29458">
            <v>234</v>
          </cell>
          <cell r="C29458">
            <v>132</v>
          </cell>
          <cell r="D29458">
            <v>2025</v>
          </cell>
          <cell r="E29458">
            <v>0</v>
          </cell>
        </row>
        <row r="29459">
          <cell r="A29459">
            <v>45892</v>
          </cell>
          <cell r="B29459">
            <v>235</v>
          </cell>
          <cell r="C29459">
            <v>131</v>
          </cell>
          <cell r="D29459">
            <v>2025</v>
          </cell>
          <cell r="E29459">
            <v>0</v>
          </cell>
        </row>
        <row r="29460">
          <cell r="A29460">
            <v>45893</v>
          </cell>
          <cell r="B29460">
            <v>236</v>
          </cell>
          <cell r="C29460">
            <v>130</v>
          </cell>
          <cell r="D29460">
            <v>2025</v>
          </cell>
          <cell r="E29460">
            <v>0</v>
          </cell>
        </row>
        <row r="29461">
          <cell r="A29461">
            <v>45894</v>
          </cell>
          <cell r="B29461">
            <v>237</v>
          </cell>
          <cell r="C29461">
            <v>129</v>
          </cell>
          <cell r="D29461">
            <v>2025</v>
          </cell>
          <cell r="E29461">
            <v>0</v>
          </cell>
        </row>
        <row r="29462">
          <cell r="A29462">
            <v>45895</v>
          </cell>
          <cell r="B29462">
            <v>238</v>
          </cell>
          <cell r="C29462">
            <v>128</v>
          </cell>
          <cell r="D29462">
            <v>2025</v>
          </cell>
          <cell r="E29462">
            <v>0</v>
          </cell>
        </row>
        <row r="29463">
          <cell r="A29463">
            <v>45896</v>
          </cell>
          <cell r="B29463">
            <v>239</v>
          </cell>
          <cell r="C29463">
            <v>127</v>
          </cell>
          <cell r="D29463">
            <v>2025</v>
          </cell>
          <cell r="E29463">
            <v>0</v>
          </cell>
        </row>
        <row r="29464">
          <cell r="A29464">
            <v>45897</v>
          </cell>
          <cell r="B29464">
            <v>240</v>
          </cell>
          <cell r="C29464">
            <v>126</v>
          </cell>
          <cell r="D29464">
            <v>2025</v>
          </cell>
          <cell r="E29464">
            <v>0</v>
          </cell>
        </row>
        <row r="29465">
          <cell r="A29465">
            <v>45898</v>
          </cell>
          <cell r="B29465">
            <v>241</v>
          </cell>
          <cell r="C29465">
            <v>125</v>
          </cell>
          <cell r="D29465">
            <v>2025</v>
          </cell>
          <cell r="E29465">
            <v>0</v>
          </cell>
        </row>
        <row r="29466">
          <cell r="A29466">
            <v>45899</v>
          </cell>
          <cell r="B29466">
            <v>242</v>
          </cell>
          <cell r="C29466">
            <v>124</v>
          </cell>
          <cell r="D29466">
            <v>2025</v>
          </cell>
          <cell r="E29466">
            <v>0</v>
          </cell>
        </row>
        <row r="29467">
          <cell r="A29467">
            <v>45900</v>
          </cell>
          <cell r="B29467">
            <v>243</v>
          </cell>
          <cell r="C29467">
            <v>123</v>
          </cell>
          <cell r="D29467">
            <v>2025</v>
          </cell>
          <cell r="E29467">
            <v>0</v>
          </cell>
        </row>
        <row r="29468">
          <cell r="A29468">
            <v>45901</v>
          </cell>
          <cell r="B29468">
            <v>244</v>
          </cell>
          <cell r="C29468">
            <v>122</v>
          </cell>
          <cell r="D29468">
            <v>2025</v>
          </cell>
          <cell r="E29468">
            <v>0</v>
          </cell>
        </row>
        <row r="29469">
          <cell r="A29469">
            <v>45902</v>
          </cell>
          <cell r="B29469">
            <v>245</v>
          </cell>
          <cell r="C29469">
            <v>121</v>
          </cell>
          <cell r="D29469">
            <v>2025</v>
          </cell>
          <cell r="E29469">
            <v>0</v>
          </cell>
        </row>
        <row r="29470">
          <cell r="A29470">
            <v>45903</v>
          </cell>
          <cell r="B29470">
            <v>246</v>
          </cell>
          <cell r="C29470">
            <v>120</v>
          </cell>
          <cell r="D29470">
            <v>2025</v>
          </cell>
          <cell r="E29470">
            <v>0</v>
          </cell>
        </row>
        <row r="29471">
          <cell r="A29471">
            <v>45904</v>
          </cell>
          <cell r="B29471">
            <v>247</v>
          </cell>
          <cell r="C29471">
            <v>119</v>
          </cell>
          <cell r="D29471">
            <v>2025</v>
          </cell>
          <cell r="E29471">
            <v>0</v>
          </cell>
        </row>
        <row r="29472">
          <cell r="A29472">
            <v>45905</v>
          </cell>
          <cell r="B29472">
            <v>248</v>
          </cell>
          <cell r="C29472">
            <v>118</v>
          </cell>
          <cell r="D29472">
            <v>2025</v>
          </cell>
          <cell r="E29472">
            <v>0</v>
          </cell>
        </row>
        <row r="29473">
          <cell r="A29473">
            <v>45906</v>
          </cell>
          <cell r="B29473">
            <v>249</v>
          </cell>
          <cell r="C29473">
            <v>117</v>
          </cell>
          <cell r="D29473">
            <v>2025</v>
          </cell>
          <cell r="E29473">
            <v>0</v>
          </cell>
        </row>
        <row r="29474">
          <cell r="A29474">
            <v>45907</v>
          </cell>
          <cell r="B29474">
            <v>250</v>
          </cell>
          <cell r="C29474">
            <v>116</v>
          </cell>
          <cell r="D29474">
            <v>2025</v>
          </cell>
          <cell r="E29474">
            <v>0</v>
          </cell>
        </row>
        <row r="29475">
          <cell r="A29475">
            <v>45908</v>
          </cell>
          <cell r="B29475">
            <v>251</v>
          </cell>
          <cell r="C29475">
            <v>115</v>
          </cell>
          <cell r="D29475">
            <v>2025</v>
          </cell>
          <cell r="E29475">
            <v>0</v>
          </cell>
        </row>
        <row r="29476">
          <cell r="A29476">
            <v>45909</v>
          </cell>
          <cell r="B29476">
            <v>252</v>
          </cell>
          <cell r="C29476">
            <v>114</v>
          </cell>
          <cell r="D29476">
            <v>2025</v>
          </cell>
          <cell r="E29476">
            <v>0</v>
          </cell>
        </row>
        <row r="29477">
          <cell r="A29477">
            <v>45910</v>
          </cell>
          <cell r="B29477">
            <v>253</v>
          </cell>
          <cell r="C29477">
            <v>113</v>
          </cell>
          <cell r="D29477">
            <v>2025</v>
          </cell>
          <cell r="E29477">
            <v>0</v>
          </cell>
        </row>
        <row r="29478">
          <cell r="A29478">
            <v>45911</v>
          </cell>
          <cell r="B29478">
            <v>254</v>
          </cell>
          <cell r="C29478">
            <v>112</v>
          </cell>
          <cell r="D29478">
            <v>2025</v>
          </cell>
          <cell r="E29478">
            <v>0</v>
          </cell>
        </row>
        <row r="29479">
          <cell r="A29479">
            <v>45912</v>
          </cell>
          <cell r="B29479">
            <v>255</v>
          </cell>
          <cell r="C29479">
            <v>111</v>
          </cell>
          <cell r="D29479">
            <v>2025</v>
          </cell>
          <cell r="E29479">
            <v>0</v>
          </cell>
        </row>
        <row r="29480">
          <cell r="A29480">
            <v>45913</v>
          </cell>
          <cell r="B29480">
            <v>256</v>
          </cell>
          <cell r="C29480">
            <v>110</v>
          </cell>
          <cell r="D29480">
            <v>2025</v>
          </cell>
          <cell r="E29480">
            <v>0</v>
          </cell>
        </row>
        <row r="29481">
          <cell r="A29481">
            <v>45914</v>
          </cell>
          <cell r="B29481">
            <v>257</v>
          </cell>
          <cell r="C29481">
            <v>109</v>
          </cell>
          <cell r="D29481">
            <v>2025</v>
          </cell>
          <cell r="E29481">
            <v>0</v>
          </cell>
        </row>
        <row r="29482">
          <cell r="A29482">
            <v>45915</v>
          </cell>
          <cell r="B29482">
            <v>258</v>
          </cell>
          <cell r="C29482">
            <v>108</v>
          </cell>
          <cell r="D29482">
            <v>2025</v>
          </cell>
          <cell r="E29482">
            <v>0</v>
          </cell>
        </row>
        <row r="29483">
          <cell r="A29483">
            <v>45916</v>
          </cell>
          <cell r="B29483">
            <v>259</v>
          </cell>
          <cell r="C29483">
            <v>107</v>
          </cell>
          <cell r="D29483">
            <v>2025</v>
          </cell>
          <cell r="E29483">
            <v>0</v>
          </cell>
        </row>
        <row r="29484">
          <cell r="A29484">
            <v>45917</v>
          </cell>
          <cell r="B29484">
            <v>260</v>
          </cell>
          <cell r="C29484">
            <v>106</v>
          </cell>
          <cell r="D29484">
            <v>2025</v>
          </cell>
          <cell r="E29484">
            <v>0</v>
          </cell>
        </row>
        <row r="29485">
          <cell r="A29485">
            <v>45918</v>
          </cell>
          <cell r="B29485">
            <v>261</v>
          </cell>
          <cell r="C29485">
            <v>105</v>
          </cell>
          <cell r="D29485">
            <v>2025</v>
          </cell>
          <cell r="E29485">
            <v>0</v>
          </cell>
        </row>
        <row r="29486">
          <cell r="A29486">
            <v>45919</v>
          </cell>
          <cell r="B29486">
            <v>262</v>
          </cell>
          <cell r="C29486">
            <v>104</v>
          </cell>
          <cell r="D29486">
            <v>2025</v>
          </cell>
          <cell r="E29486">
            <v>0</v>
          </cell>
        </row>
        <row r="29487">
          <cell r="A29487">
            <v>45920</v>
          </cell>
          <cell r="B29487">
            <v>263</v>
          </cell>
          <cell r="C29487">
            <v>103</v>
          </cell>
          <cell r="D29487">
            <v>2025</v>
          </cell>
          <cell r="E29487">
            <v>0</v>
          </cell>
        </row>
        <row r="29488">
          <cell r="A29488">
            <v>45921</v>
          </cell>
          <cell r="B29488">
            <v>264</v>
          </cell>
          <cell r="C29488">
            <v>102</v>
          </cell>
          <cell r="D29488">
            <v>2025</v>
          </cell>
          <cell r="E29488">
            <v>0</v>
          </cell>
        </row>
        <row r="29489">
          <cell r="A29489">
            <v>45922</v>
          </cell>
          <cell r="B29489">
            <v>265</v>
          </cell>
          <cell r="C29489">
            <v>101</v>
          </cell>
          <cell r="D29489">
            <v>2025</v>
          </cell>
          <cell r="E29489">
            <v>0</v>
          </cell>
        </row>
        <row r="29490">
          <cell r="A29490">
            <v>45923</v>
          </cell>
          <cell r="B29490">
            <v>266</v>
          </cell>
          <cell r="C29490">
            <v>100</v>
          </cell>
          <cell r="D29490">
            <v>2025</v>
          </cell>
          <cell r="E29490">
            <v>0</v>
          </cell>
        </row>
        <row r="29491">
          <cell r="A29491">
            <v>45924</v>
          </cell>
          <cell r="B29491">
            <v>267</v>
          </cell>
          <cell r="C29491">
            <v>99</v>
          </cell>
          <cell r="D29491">
            <v>2025</v>
          </cell>
          <cell r="E29491">
            <v>0</v>
          </cell>
        </row>
        <row r="29492">
          <cell r="A29492">
            <v>45925</v>
          </cell>
          <cell r="B29492">
            <v>268</v>
          </cell>
          <cell r="C29492">
            <v>98</v>
          </cell>
          <cell r="D29492">
            <v>2025</v>
          </cell>
          <cell r="E29492">
            <v>0</v>
          </cell>
        </row>
        <row r="29493">
          <cell r="A29493">
            <v>45926</v>
          </cell>
          <cell r="B29493">
            <v>269</v>
          </cell>
          <cell r="C29493">
            <v>97</v>
          </cell>
          <cell r="D29493">
            <v>2025</v>
          </cell>
          <cell r="E29493">
            <v>0</v>
          </cell>
        </row>
        <row r="29494">
          <cell r="A29494">
            <v>45927</v>
          </cell>
          <cell r="B29494">
            <v>270</v>
          </cell>
          <cell r="C29494">
            <v>96</v>
          </cell>
          <cell r="D29494">
            <v>2025</v>
          </cell>
          <cell r="E29494">
            <v>0</v>
          </cell>
        </row>
        <row r="29495">
          <cell r="A29495">
            <v>45928</v>
          </cell>
          <cell r="B29495">
            <v>271</v>
          </cell>
          <cell r="C29495">
            <v>95</v>
          </cell>
          <cell r="D29495">
            <v>2025</v>
          </cell>
          <cell r="E29495">
            <v>0</v>
          </cell>
        </row>
        <row r="29496">
          <cell r="A29496">
            <v>45929</v>
          </cell>
          <cell r="B29496">
            <v>272</v>
          </cell>
          <cell r="C29496">
            <v>94</v>
          </cell>
          <cell r="D29496">
            <v>2025</v>
          </cell>
          <cell r="E29496">
            <v>0</v>
          </cell>
        </row>
        <row r="29497">
          <cell r="A29497">
            <v>45930</v>
          </cell>
          <cell r="B29497">
            <v>273</v>
          </cell>
          <cell r="C29497">
            <v>93</v>
          </cell>
          <cell r="D29497">
            <v>2025</v>
          </cell>
          <cell r="E29497">
            <v>0</v>
          </cell>
        </row>
        <row r="29498">
          <cell r="A29498">
            <v>45931</v>
          </cell>
          <cell r="B29498">
            <v>274</v>
          </cell>
          <cell r="C29498">
            <v>92</v>
          </cell>
          <cell r="D29498">
            <v>2025</v>
          </cell>
          <cell r="E29498">
            <v>0</v>
          </cell>
        </row>
        <row r="29499">
          <cell r="A29499">
            <v>45932</v>
          </cell>
          <cell r="B29499">
            <v>275</v>
          </cell>
          <cell r="C29499">
            <v>91</v>
          </cell>
          <cell r="D29499">
            <v>2025</v>
          </cell>
          <cell r="E29499">
            <v>0</v>
          </cell>
        </row>
        <row r="29500">
          <cell r="A29500">
            <v>45933</v>
          </cell>
          <cell r="B29500">
            <v>276</v>
          </cell>
          <cell r="C29500">
            <v>90</v>
          </cell>
          <cell r="D29500">
            <v>2025</v>
          </cell>
          <cell r="E29500">
            <v>0</v>
          </cell>
        </row>
        <row r="29501">
          <cell r="A29501">
            <v>45934</v>
          </cell>
          <cell r="B29501">
            <v>277</v>
          </cell>
          <cell r="C29501">
            <v>89</v>
          </cell>
          <cell r="D29501">
            <v>2025</v>
          </cell>
          <cell r="E29501">
            <v>0</v>
          </cell>
        </row>
        <row r="29502">
          <cell r="A29502">
            <v>45935</v>
          </cell>
          <cell r="B29502">
            <v>278</v>
          </cell>
          <cell r="C29502">
            <v>88</v>
          </cell>
          <cell r="D29502">
            <v>2025</v>
          </cell>
          <cell r="E29502">
            <v>0</v>
          </cell>
        </row>
        <row r="29503">
          <cell r="A29503">
            <v>45936</v>
          </cell>
          <cell r="B29503">
            <v>279</v>
          </cell>
          <cell r="C29503">
            <v>87</v>
          </cell>
          <cell r="D29503">
            <v>2025</v>
          </cell>
          <cell r="E29503">
            <v>0</v>
          </cell>
        </row>
        <row r="29504">
          <cell r="A29504">
            <v>45937</v>
          </cell>
          <cell r="B29504">
            <v>280</v>
          </cell>
          <cell r="C29504">
            <v>86</v>
          </cell>
          <cell r="D29504">
            <v>2025</v>
          </cell>
          <cell r="E29504">
            <v>0</v>
          </cell>
        </row>
        <row r="29505">
          <cell r="A29505">
            <v>45938</v>
          </cell>
          <cell r="B29505">
            <v>281</v>
          </cell>
          <cell r="C29505">
            <v>85</v>
          </cell>
          <cell r="D29505">
            <v>2025</v>
          </cell>
          <cell r="E29505">
            <v>0</v>
          </cell>
        </row>
        <row r="29506">
          <cell r="A29506">
            <v>45939</v>
          </cell>
          <cell r="B29506">
            <v>282</v>
          </cell>
          <cell r="C29506">
            <v>84</v>
          </cell>
          <cell r="D29506">
            <v>2025</v>
          </cell>
          <cell r="E29506">
            <v>0</v>
          </cell>
        </row>
        <row r="29507">
          <cell r="A29507">
            <v>45940</v>
          </cell>
          <cell r="B29507">
            <v>283</v>
          </cell>
          <cell r="C29507">
            <v>83</v>
          </cell>
          <cell r="D29507">
            <v>2025</v>
          </cell>
          <cell r="E29507">
            <v>0</v>
          </cell>
        </row>
        <row r="29508">
          <cell r="A29508">
            <v>45941</v>
          </cell>
          <cell r="B29508">
            <v>284</v>
          </cell>
          <cell r="C29508">
            <v>82</v>
          </cell>
          <cell r="D29508">
            <v>2025</v>
          </cell>
          <cell r="E29508">
            <v>0</v>
          </cell>
        </row>
        <row r="29509">
          <cell r="A29509">
            <v>45942</v>
          </cell>
          <cell r="B29509">
            <v>285</v>
          </cell>
          <cell r="C29509">
            <v>81</v>
          </cell>
          <cell r="D29509">
            <v>2025</v>
          </cell>
          <cell r="E29509">
            <v>0</v>
          </cell>
        </row>
        <row r="29510">
          <cell r="A29510">
            <v>45943</v>
          </cell>
          <cell r="B29510">
            <v>286</v>
          </cell>
          <cell r="C29510">
            <v>80</v>
          </cell>
          <cell r="D29510">
            <v>2025</v>
          </cell>
          <cell r="E29510">
            <v>0</v>
          </cell>
        </row>
        <row r="29511">
          <cell r="A29511">
            <v>45944</v>
          </cell>
          <cell r="B29511">
            <v>287</v>
          </cell>
          <cell r="C29511">
            <v>79</v>
          </cell>
          <cell r="D29511">
            <v>2025</v>
          </cell>
          <cell r="E29511">
            <v>0</v>
          </cell>
        </row>
        <row r="29512">
          <cell r="A29512">
            <v>45945</v>
          </cell>
          <cell r="B29512">
            <v>288</v>
          </cell>
          <cell r="C29512">
            <v>78</v>
          </cell>
          <cell r="D29512">
            <v>2025</v>
          </cell>
          <cell r="E29512">
            <v>0</v>
          </cell>
        </row>
        <row r="29513">
          <cell r="A29513">
            <v>45946</v>
          </cell>
          <cell r="B29513">
            <v>289</v>
          </cell>
          <cell r="C29513">
            <v>77</v>
          </cell>
          <cell r="D29513">
            <v>2025</v>
          </cell>
          <cell r="E29513">
            <v>0</v>
          </cell>
        </row>
        <row r="29514">
          <cell r="A29514">
            <v>45947</v>
          </cell>
          <cell r="B29514">
            <v>290</v>
          </cell>
          <cell r="C29514">
            <v>76</v>
          </cell>
          <cell r="D29514">
            <v>2025</v>
          </cell>
          <cell r="E29514">
            <v>0</v>
          </cell>
        </row>
        <row r="29515">
          <cell r="A29515">
            <v>45948</v>
          </cell>
          <cell r="B29515">
            <v>291</v>
          </cell>
          <cell r="C29515">
            <v>75</v>
          </cell>
          <cell r="D29515">
            <v>2025</v>
          </cell>
          <cell r="E29515">
            <v>0</v>
          </cell>
        </row>
        <row r="29516">
          <cell r="A29516">
            <v>45949</v>
          </cell>
          <cell r="B29516">
            <v>292</v>
          </cell>
          <cell r="C29516">
            <v>74</v>
          </cell>
          <cell r="D29516">
            <v>2025</v>
          </cell>
          <cell r="E29516">
            <v>0</v>
          </cell>
        </row>
        <row r="29517">
          <cell r="A29517">
            <v>45950</v>
          </cell>
          <cell r="B29517">
            <v>293</v>
          </cell>
          <cell r="C29517">
            <v>73</v>
          </cell>
          <cell r="D29517">
            <v>2025</v>
          </cell>
          <cell r="E29517">
            <v>0</v>
          </cell>
        </row>
        <row r="29518">
          <cell r="A29518">
            <v>45951</v>
          </cell>
          <cell r="B29518">
            <v>294</v>
          </cell>
          <cell r="C29518">
            <v>72</v>
          </cell>
          <cell r="D29518">
            <v>2025</v>
          </cell>
          <cell r="E29518">
            <v>0</v>
          </cell>
        </row>
        <row r="29519">
          <cell r="A29519">
            <v>45952</v>
          </cell>
          <cell r="B29519">
            <v>295</v>
          </cell>
          <cell r="C29519">
            <v>71</v>
          </cell>
          <cell r="D29519">
            <v>2025</v>
          </cell>
          <cell r="E29519">
            <v>0</v>
          </cell>
        </row>
        <row r="29520">
          <cell r="A29520">
            <v>45953</v>
          </cell>
          <cell r="B29520">
            <v>296</v>
          </cell>
          <cell r="C29520">
            <v>70</v>
          </cell>
          <cell r="D29520">
            <v>2025</v>
          </cell>
          <cell r="E29520">
            <v>0</v>
          </cell>
        </row>
        <row r="29521">
          <cell r="A29521">
            <v>45954</v>
          </cell>
          <cell r="B29521">
            <v>297</v>
          </cell>
          <cell r="C29521">
            <v>69</v>
          </cell>
          <cell r="D29521">
            <v>2025</v>
          </cell>
          <cell r="E29521">
            <v>0</v>
          </cell>
        </row>
        <row r="29522">
          <cell r="A29522">
            <v>45955</v>
          </cell>
          <cell r="B29522">
            <v>298</v>
          </cell>
          <cell r="C29522">
            <v>68</v>
          </cell>
          <cell r="D29522">
            <v>2025</v>
          </cell>
          <cell r="E29522">
            <v>0</v>
          </cell>
        </row>
        <row r="29523">
          <cell r="A29523">
            <v>45956</v>
          </cell>
          <cell r="B29523">
            <v>299</v>
          </cell>
          <cell r="C29523">
            <v>67</v>
          </cell>
          <cell r="D29523">
            <v>2025</v>
          </cell>
          <cell r="E29523">
            <v>0</v>
          </cell>
        </row>
        <row r="29524">
          <cell r="A29524">
            <v>45957</v>
          </cell>
          <cell r="B29524">
            <v>300</v>
          </cell>
          <cell r="C29524">
            <v>66</v>
          </cell>
          <cell r="D29524">
            <v>2025</v>
          </cell>
          <cell r="E29524">
            <v>0</v>
          </cell>
        </row>
        <row r="29525">
          <cell r="A29525">
            <v>45958</v>
          </cell>
          <cell r="B29525">
            <v>301</v>
          </cell>
          <cell r="C29525">
            <v>65</v>
          </cell>
          <cell r="D29525">
            <v>2025</v>
          </cell>
          <cell r="E29525">
            <v>0</v>
          </cell>
        </row>
        <row r="29526">
          <cell r="A29526">
            <v>45959</v>
          </cell>
          <cell r="B29526">
            <v>302</v>
          </cell>
          <cell r="C29526">
            <v>64</v>
          </cell>
          <cell r="D29526">
            <v>2025</v>
          </cell>
          <cell r="E29526">
            <v>0</v>
          </cell>
        </row>
        <row r="29527">
          <cell r="A29527">
            <v>45960</v>
          </cell>
          <cell r="B29527">
            <v>303</v>
          </cell>
          <cell r="C29527">
            <v>63</v>
          </cell>
          <cell r="D29527">
            <v>2025</v>
          </cell>
          <cell r="E29527">
            <v>0</v>
          </cell>
        </row>
        <row r="29528">
          <cell r="A29528">
            <v>45961</v>
          </cell>
          <cell r="B29528">
            <v>304</v>
          </cell>
          <cell r="C29528">
            <v>62</v>
          </cell>
          <cell r="D29528">
            <v>2025</v>
          </cell>
          <cell r="E29528">
            <v>0</v>
          </cell>
        </row>
        <row r="29529">
          <cell r="A29529">
            <v>45962</v>
          </cell>
          <cell r="B29529">
            <v>305</v>
          </cell>
          <cell r="C29529">
            <v>61</v>
          </cell>
          <cell r="D29529">
            <v>2025</v>
          </cell>
          <cell r="E29529">
            <v>0</v>
          </cell>
        </row>
        <row r="29530">
          <cell r="A29530">
            <v>45963</v>
          </cell>
          <cell r="B29530">
            <v>306</v>
          </cell>
          <cell r="C29530">
            <v>60</v>
          </cell>
          <cell r="D29530">
            <v>2025</v>
          </cell>
          <cell r="E29530">
            <v>0</v>
          </cell>
        </row>
        <row r="29531">
          <cell r="A29531">
            <v>45964</v>
          </cell>
          <cell r="B29531">
            <v>307</v>
          </cell>
          <cell r="C29531">
            <v>59</v>
          </cell>
          <cell r="D29531">
            <v>2025</v>
          </cell>
          <cell r="E29531">
            <v>0</v>
          </cell>
        </row>
        <row r="29532">
          <cell r="A29532">
            <v>45965</v>
          </cell>
          <cell r="B29532">
            <v>308</v>
          </cell>
          <cell r="C29532">
            <v>58</v>
          </cell>
          <cell r="D29532">
            <v>2025</v>
          </cell>
          <cell r="E29532">
            <v>0</v>
          </cell>
        </row>
        <row r="29533">
          <cell r="A29533">
            <v>45966</v>
          </cell>
          <cell r="B29533">
            <v>309</v>
          </cell>
          <cell r="C29533">
            <v>57</v>
          </cell>
          <cell r="D29533">
            <v>2025</v>
          </cell>
          <cell r="E29533">
            <v>0</v>
          </cell>
        </row>
        <row r="29534">
          <cell r="A29534">
            <v>45967</v>
          </cell>
          <cell r="B29534">
            <v>310</v>
          </cell>
          <cell r="C29534">
            <v>56</v>
          </cell>
          <cell r="D29534">
            <v>2025</v>
          </cell>
          <cell r="E29534">
            <v>0</v>
          </cell>
        </row>
        <row r="29535">
          <cell r="A29535">
            <v>45968</v>
          </cell>
          <cell r="B29535">
            <v>311</v>
          </cell>
          <cell r="C29535">
            <v>55</v>
          </cell>
          <cell r="D29535">
            <v>2025</v>
          </cell>
          <cell r="E29535">
            <v>0</v>
          </cell>
        </row>
        <row r="29536">
          <cell r="A29536">
            <v>45969</v>
          </cell>
          <cell r="B29536">
            <v>312</v>
          </cell>
          <cell r="C29536">
            <v>54</v>
          </cell>
          <cell r="D29536">
            <v>2025</v>
          </cell>
          <cell r="E29536">
            <v>0</v>
          </cell>
        </row>
        <row r="29537">
          <cell r="A29537">
            <v>45970</v>
          </cell>
          <cell r="B29537">
            <v>313</v>
          </cell>
          <cell r="C29537">
            <v>53</v>
          </cell>
          <cell r="D29537">
            <v>2025</v>
          </cell>
          <cell r="E29537">
            <v>0</v>
          </cell>
        </row>
        <row r="29538">
          <cell r="A29538">
            <v>45971</v>
          </cell>
          <cell r="B29538">
            <v>314</v>
          </cell>
          <cell r="C29538">
            <v>52</v>
          </cell>
          <cell r="D29538">
            <v>2025</v>
          </cell>
          <cell r="E29538">
            <v>0</v>
          </cell>
        </row>
        <row r="29539">
          <cell r="A29539">
            <v>45972</v>
          </cell>
          <cell r="B29539">
            <v>315</v>
          </cell>
          <cell r="C29539">
            <v>51</v>
          </cell>
          <cell r="D29539">
            <v>2025</v>
          </cell>
          <cell r="E29539">
            <v>0</v>
          </cell>
        </row>
        <row r="29540">
          <cell r="A29540">
            <v>45973</v>
          </cell>
          <cell r="B29540">
            <v>316</v>
          </cell>
          <cell r="C29540">
            <v>50</v>
          </cell>
          <cell r="D29540">
            <v>2025</v>
          </cell>
          <cell r="E29540">
            <v>0</v>
          </cell>
        </row>
        <row r="29541">
          <cell r="A29541">
            <v>45974</v>
          </cell>
          <cell r="B29541">
            <v>317</v>
          </cell>
          <cell r="C29541">
            <v>49</v>
          </cell>
          <cell r="D29541">
            <v>2025</v>
          </cell>
          <cell r="E29541">
            <v>0</v>
          </cell>
        </row>
        <row r="29542">
          <cell r="A29542">
            <v>45975</v>
          </cell>
          <cell r="B29542">
            <v>318</v>
          </cell>
          <cell r="C29542">
            <v>48</v>
          </cell>
          <cell r="D29542">
            <v>2025</v>
          </cell>
          <cell r="E29542">
            <v>0</v>
          </cell>
        </row>
        <row r="29543">
          <cell r="A29543">
            <v>45976</v>
          </cell>
          <cell r="B29543">
            <v>319</v>
          </cell>
          <cell r="C29543">
            <v>47</v>
          </cell>
          <cell r="D29543">
            <v>2025</v>
          </cell>
          <cell r="E29543">
            <v>0</v>
          </cell>
        </row>
        <row r="29544">
          <cell r="A29544">
            <v>45977</v>
          </cell>
          <cell r="B29544">
            <v>320</v>
          </cell>
          <cell r="C29544">
            <v>46</v>
          </cell>
          <cell r="D29544">
            <v>2025</v>
          </cell>
          <cell r="E29544">
            <v>0</v>
          </cell>
        </row>
        <row r="29545">
          <cell r="A29545">
            <v>45978</v>
          </cell>
          <cell r="B29545">
            <v>321</v>
          </cell>
          <cell r="C29545">
            <v>45</v>
          </cell>
          <cell r="D29545">
            <v>2025</v>
          </cell>
          <cell r="E29545">
            <v>0</v>
          </cell>
        </row>
        <row r="29546">
          <cell r="A29546">
            <v>45979</v>
          </cell>
          <cell r="B29546">
            <v>322</v>
          </cell>
          <cell r="C29546">
            <v>44</v>
          </cell>
          <cell r="D29546">
            <v>2025</v>
          </cell>
          <cell r="E29546">
            <v>0</v>
          </cell>
        </row>
        <row r="29547">
          <cell r="A29547">
            <v>45980</v>
          </cell>
          <cell r="B29547">
            <v>323</v>
          </cell>
          <cell r="C29547">
            <v>43</v>
          </cell>
          <cell r="D29547">
            <v>2025</v>
          </cell>
          <cell r="E29547">
            <v>0</v>
          </cell>
        </row>
        <row r="29548">
          <cell r="A29548">
            <v>45981</v>
          </cell>
          <cell r="B29548">
            <v>324</v>
          </cell>
          <cell r="C29548">
            <v>42</v>
          </cell>
          <cell r="D29548">
            <v>2025</v>
          </cell>
          <cell r="E29548">
            <v>0</v>
          </cell>
        </row>
        <row r="29549">
          <cell r="A29549">
            <v>45982</v>
          </cell>
          <cell r="B29549">
            <v>325</v>
          </cell>
          <cell r="C29549">
            <v>41</v>
          </cell>
          <cell r="D29549">
            <v>2025</v>
          </cell>
          <cell r="E29549">
            <v>0</v>
          </cell>
        </row>
        <row r="29550">
          <cell r="A29550">
            <v>45983</v>
          </cell>
          <cell r="B29550">
            <v>326</v>
          </cell>
          <cell r="C29550">
            <v>40</v>
          </cell>
          <cell r="D29550">
            <v>2025</v>
          </cell>
          <cell r="E29550">
            <v>0</v>
          </cell>
        </row>
        <row r="29551">
          <cell r="A29551">
            <v>45984</v>
          </cell>
          <cell r="B29551">
            <v>327</v>
          </cell>
          <cell r="C29551">
            <v>39</v>
          </cell>
          <cell r="D29551">
            <v>2025</v>
          </cell>
          <cell r="E29551">
            <v>0</v>
          </cell>
        </row>
        <row r="29552">
          <cell r="A29552">
            <v>45985</v>
          </cell>
          <cell r="B29552">
            <v>328</v>
          </cell>
          <cell r="C29552">
            <v>38</v>
          </cell>
          <cell r="D29552">
            <v>2025</v>
          </cell>
          <cell r="E29552">
            <v>0</v>
          </cell>
        </row>
        <row r="29553">
          <cell r="A29553">
            <v>45986</v>
          </cell>
          <cell r="B29553">
            <v>329</v>
          </cell>
          <cell r="C29553">
            <v>37</v>
          </cell>
          <cell r="D29553">
            <v>2025</v>
          </cell>
          <cell r="E29553">
            <v>0</v>
          </cell>
        </row>
        <row r="29554">
          <cell r="A29554">
            <v>45987</v>
          </cell>
          <cell r="B29554">
            <v>330</v>
          </cell>
          <cell r="C29554">
            <v>36</v>
          </cell>
          <cell r="D29554">
            <v>2025</v>
          </cell>
          <cell r="E29554">
            <v>0</v>
          </cell>
        </row>
        <row r="29555">
          <cell r="A29555">
            <v>45988</v>
          </cell>
          <cell r="B29555">
            <v>331</v>
          </cell>
          <cell r="C29555">
            <v>35</v>
          </cell>
          <cell r="D29555">
            <v>2025</v>
          </cell>
          <cell r="E29555">
            <v>0</v>
          </cell>
        </row>
        <row r="29556">
          <cell r="A29556">
            <v>45989</v>
          </cell>
          <cell r="B29556">
            <v>332</v>
          </cell>
          <cell r="C29556">
            <v>34</v>
          </cell>
          <cell r="D29556">
            <v>2025</v>
          </cell>
          <cell r="E29556">
            <v>0</v>
          </cell>
        </row>
        <row r="29557">
          <cell r="A29557">
            <v>45990</v>
          </cell>
          <cell r="B29557">
            <v>333</v>
          </cell>
          <cell r="C29557">
            <v>33</v>
          </cell>
          <cell r="D29557">
            <v>2025</v>
          </cell>
          <cell r="E29557">
            <v>0</v>
          </cell>
        </row>
        <row r="29558">
          <cell r="A29558">
            <v>45991</v>
          </cell>
          <cell r="B29558">
            <v>334</v>
          </cell>
          <cell r="C29558">
            <v>32</v>
          </cell>
          <cell r="D29558">
            <v>2025</v>
          </cell>
          <cell r="E29558">
            <v>0</v>
          </cell>
        </row>
        <row r="29559">
          <cell r="A29559">
            <v>45992</v>
          </cell>
          <cell r="B29559">
            <v>335</v>
          </cell>
          <cell r="C29559">
            <v>31</v>
          </cell>
          <cell r="D29559">
            <v>2025</v>
          </cell>
          <cell r="E29559">
            <v>0</v>
          </cell>
        </row>
        <row r="29560">
          <cell r="A29560">
            <v>45993</v>
          </cell>
          <cell r="B29560">
            <v>336</v>
          </cell>
          <cell r="C29560">
            <v>30</v>
          </cell>
          <cell r="D29560">
            <v>2025</v>
          </cell>
          <cell r="E29560">
            <v>0</v>
          </cell>
        </row>
        <row r="29561">
          <cell r="A29561">
            <v>45994</v>
          </cell>
          <cell r="B29561">
            <v>337</v>
          </cell>
          <cell r="C29561">
            <v>29</v>
          </cell>
          <cell r="D29561">
            <v>2025</v>
          </cell>
          <cell r="E29561">
            <v>0</v>
          </cell>
        </row>
        <row r="29562">
          <cell r="A29562">
            <v>45995</v>
          </cell>
          <cell r="B29562">
            <v>338</v>
          </cell>
          <cell r="C29562">
            <v>28</v>
          </cell>
          <cell r="D29562">
            <v>2025</v>
          </cell>
          <cell r="E29562">
            <v>0</v>
          </cell>
        </row>
        <row r="29563">
          <cell r="A29563">
            <v>45996</v>
          </cell>
          <cell r="B29563">
            <v>339</v>
          </cell>
          <cell r="C29563">
            <v>27</v>
          </cell>
          <cell r="D29563">
            <v>2025</v>
          </cell>
          <cell r="E29563">
            <v>0</v>
          </cell>
        </row>
        <row r="29564">
          <cell r="A29564">
            <v>45997</v>
          </cell>
          <cell r="B29564">
            <v>340</v>
          </cell>
          <cell r="C29564">
            <v>26</v>
          </cell>
          <cell r="D29564">
            <v>2025</v>
          </cell>
          <cell r="E29564">
            <v>0</v>
          </cell>
        </row>
        <row r="29565">
          <cell r="A29565">
            <v>45998</v>
          </cell>
          <cell r="B29565">
            <v>341</v>
          </cell>
          <cell r="C29565">
            <v>25</v>
          </cell>
          <cell r="D29565">
            <v>2025</v>
          </cell>
          <cell r="E29565">
            <v>0</v>
          </cell>
        </row>
        <row r="29566">
          <cell r="A29566">
            <v>45999</v>
          </cell>
          <cell r="B29566">
            <v>342</v>
          </cell>
          <cell r="C29566">
            <v>24</v>
          </cell>
          <cell r="D29566">
            <v>2025</v>
          </cell>
          <cell r="E29566">
            <v>0</v>
          </cell>
        </row>
        <row r="29567">
          <cell r="A29567">
            <v>46000</v>
          </cell>
          <cell r="B29567">
            <v>343</v>
          </cell>
          <cell r="C29567">
            <v>23</v>
          </cell>
          <cell r="D29567">
            <v>2025</v>
          </cell>
          <cell r="E29567">
            <v>0</v>
          </cell>
        </row>
        <row r="29568">
          <cell r="A29568">
            <v>46001</v>
          </cell>
          <cell r="B29568">
            <v>344</v>
          </cell>
          <cell r="C29568">
            <v>22</v>
          </cell>
          <cell r="D29568">
            <v>2025</v>
          </cell>
          <cell r="E29568">
            <v>0</v>
          </cell>
        </row>
        <row r="29569">
          <cell r="A29569">
            <v>46002</v>
          </cell>
          <cell r="B29569">
            <v>345</v>
          </cell>
          <cell r="C29569">
            <v>21</v>
          </cell>
          <cell r="D29569">
            <v>2025</v>
          </cell>
          <cell r="E29569">
            <v>0</v>
          </cell>
        </row>
        <row r="29570">
          <cell r="A29570">
            <v>46003</v>
          </cell>
          <cell r="B29570">
            <v>346</v>
          </cell>
          <cell r="C29570">
            <v>20</v>
          </cell>
          <cell r="D29570">
            <v>2025</v>
          </cell>
          <cell r="E29570">
            <v>0</v>
          </cell>
        </row>
        <row r="29571">
          <cell r="A29571">
            <v>46004</v>
          </cell>
          <cell r="B29571">
            <v>347</v>
          </cell>
          <cell r="C29571">
            <v>19</v>
          </cell>
          <cell r="D29571">
            <v>2025</v>
          </cell>
          <cell r="E29571">
            <v>0</v>
          </cell>
        </row>
        <row r="29572">
          <cell r="A29572">
            <v>46005</v>
          </cell>
          <cell r="B29572">
            <v>348</v>
          </cell>
          <cell r="C29572">
            <v>18</v>
          </cell>
          <cell r="D29572">
            <v>2025</v>
          </cell>
          <cell r="E29572">
            <v>0</v>
          </cell>
        </row>
        <row r="29573">
          <cell r="A29573">
            <v>46006</v>
          </cell>
          <cell r="B29573">
            <v>349</v>
          </cell>
          <cell r="C29573">
            <v>17</v>
          </cell>
          <cell r="D29573">
            <v>2025</v>
          </cell>
          <cell r="E29573">
            <v>0</v>
          </cell>
        </row>
        <row r="29574">
          <cell r="A29574">
            <v>46007</v>
          </cell>
          <cell r="B29574">
            <v>350</v>
          </cell>
          <cell r="C29574">
            <v>16</v>
          </cell>
          <cell r="D29574">
            <v>2025</v>
          </cell>
          <cell r="E29574">
            <v>0</v>
          </cell>
        </row>
        <row r="29575">
          <cell r="A29575">
            <v>46008</v>
          </cell>
          <cell r="B29575">
            <v>351</v>
          </cell>
          <cell r="C29575">
            <v>15</v>
          </cell>
          <cell r="D29575">
            <v>2025</v>
          </cell>
          <cell r="E29575">
            <v>0</v>
          </cell>
        </row>
        <row r="29576">
          <cell r="A29576">
            <v>46009</v>
          </cell>
          <cell r="B29576">
            <v>352</v>
          </cell>
          <cell r="C29576">
            <v>14</v>
          </cell>
          <cell r="D29576">
            <v>2025</v>
          </cell>
          <cell r="E29576">
            <v>0</v>
          </cell>
        </row>
        <row r="29577">
          <cell r="A29577">
            <v>46010</v>
          </cell>
          <cell r="B29577">
            <v>353</v>
          </cell>
          <cell r="C29577">
            <v>13</v>
          </cell>
          <cell r="D29577">
            <v>2025</v>
          </cell>
          <cell r="E29577">
            <v>0</v>
          </cell>
        </row>
        <row r="29578">
          <cell r="A29578">
            <v>46011</v>
          </cell>
          <cell r="B29578">
            <v>354</v>
          </cell>
          <cell r="C29578">
            <v>12</v>
          </cell>
          <cell r="D29578">
            <v>2025</v>
          </cell>
          <cell r="E29578">
            <v>0</v>
          </cell>
        </row>
        <row r="29579">
          <cell r="A29579">
            <v>46012</v>
          </cell>
          <cell r="B29579">
            <v>355</v>
          </cell>
          <cell r="C29579">
            <v>11</v>
          </cell>
          <cell r="D29579">
            <v>2025</v>
          </cell>
          <cell r="E29579">
            <v>0</v>
          </cell>
        </row>
        <row r="29580">
          <cell r="A29580">
            <v>46013</v>
          </cell>
          <cell r="B29580">
            <v>356</v>
          </cell>
          <cell r="C29580">
            <v>10</v>
          </cell>
          <cell r="D29580">
            <v>2025</v>
          </cell>
          <cell r="E29580">
            <v>0</v>
          </cell>
        </row>
        <row r="29581">
          <cell r="A29581">
            <v>46014</v>
          </cell>
          <cell r="B29581">
            <v>357</v>
          </cell>
          <cell r="C29581">
            <v>9</v>
          </cell>
          <cell r="D29581">
            <v>2025</v>
          </cell>
          <cell r="E29581">
            <v>0</v>
          </cell>
        </row>
        <row r="29582">
          <cell r="A29582">
            <v>46015</v>
          </cell>
          <cell r="B29582">
            <v>358</v>
          </cell>
          <cell r="C29582">
            <v>8</v>
          </cell>
          <cell r="D29582">
            <v>2025</v>
          </cell>
          <cell r="E29582">
            <v>0</v>
          </cell>
        </row>
        <row r="29583">
          <cell r="A29583">
            <v>46016</v>
          </cell>
          <cell r="B29583">
            <v>359</v>
          </cell>
          <cell r="C29583">
            <v>7</v>
          </cell>
          <cell r="D29583">
            <v>2025</v>
          </cell>
          <cell r="E29583">
            <v>0</v>
          </cell>
        </row>
        <row r="29584">
          <cell r="A29584">
            <v>46017</v>
          </cell>
          <cell r="B29584">
            <v>360</v>
          </cell>
          <cell r="C29584">
            <v>6</v>
          </cell>
          <cell r="D29584">
            <v>2025</v>
          </cell>
          <cell r="E29584">
            <v>0</v>
          </cell>
        </row>
        <row r="29585">
          <cell r="A29585">
            <v>46018</v>
          </cell>
          <cell r="B29585">
            <v>361</v>
          </cell>
          <cell r="C29585">
            <v>5</v>
          </cell>
          <cell r="D29585">
            <v>2025</v>
          </cell>
          <cell r="E29585">
            <v>0</v>
          </cell>
        </row>
        <row r="29586">
          <cell r="A29586">
            <v>46019</v>
          </cell>
          <cell r="B29586">
            <v>362</v>
          </cell>
          <cell r="C29586">
            <v>4</v>
          </cell>
          <cell r="D29586">
            <v>2025</v>
          </cell>
          <cell r="E29586">
            <v>0</v>
          </cell>
        </row>
        <row r="29587">
          <cell r="A29587">
            <v>46020</v>
          </cell>
          <cell r="B29587">
            <v>363</v>
          </cell>
          <cell r="C29587">
            <v>3</v>
          </cell>
          <cell r="D29587">
            <v>2025</v>
          </cell>
          <cell r="E29587">
            <v>0</v>
          </cell>
        </row>
        <row r="29588">
          <cell r="A29588">
            <v>46021</v>
          </cell>
          <cell r="B29588">
            <v>364</v>
          </cell>
          <cell r="C29588">
            <v>2</v>
          </cell>
          <cell r="D29588">
            <v>2025</v>
          </cell>
          <cell r="E29588">
            <v>0</v>
          </cell>
        </row>
        <row r="29589">
          <cell r="A29589">
            <v>46022</v>
          </cell>
          <cell r="B29589">
            <v>365</v>
          </cell>
          <cell r="C29589">
            <v>1</v>
          </cell>
          <cell r="D29589">
            <v>2025</v>
          </cell>
          <cell r="E29589">
            <v>46022</v>
          </cell>
        </row>
        <row r="29590">
          <cell r="A29590">
            <v>46023</v>
          </cell>
          <cell r="B29590">
            <v>1</v>
          </cell>
          <cell r="C29590">
            <v>365</v>
          </cell>
          <cell r="D29590">
            <v>2026</v>
          </cell>
          <cell r="E29590">
            <v>0</v>
          </cell>
        </row>
        <row r="29591">
          <cell r="A29591">
            <v>46024</v>
          </cell>
          <cell r="B29591">
            <v>2</v>
          </cell>
          <cell r="C29591">
            <v>364</v>
          </cell>
          <cell r="D29591">
            <v>2026</v>
          </cell>
          <cell r="E29591">
            <v>0</v>
          </cell>
        </row>
        <row r="29592">
          <cell r="A29592">
            <v>46025</v>
          </cell>
          <cell r="B29592">
            <v>3</v>
          </cell>
          <cell r="C29592">
            <v>363</v>
          </cell>
          <cell r="D29592">
            <v>2026</v>
          </cell>
          <cell r="E29592">
            <v>0</v>
          </cell>
        </row>
        <row r="29593">
          <cell r="A29593">
            <v>46026</v>
          </cell>
          <cell r="B29593">
            <v>4</v>
          </cell>
          <cell r="C29593">
            <v>362</v>
          </cell>
          <cell r="D29593">
            <v>2026</v>
          </cell>
          <cell r="E29593">
            <v>0</v>
          </cell>
        </row>
        <row r="29594">
          <cell r="A29594">
            <v>46027</v>
          </cell>
          <cell r="B29594">
            <v>5</v>
          </cell>
          <cell r="C29594">
            <v>361</v>
          </cell>
          <cell r="D29594">
            <v>2026</v>
          </cell>
          <cell r="E29594">
            <v>0</v>
          </cell>
        </row>
        <row r="29595">
          <cell r="A29595">
            <v>46028</v>
          </cell>
          <cell r="B29595">
            <v>6</v>
          </cell>
          <cell r="C29595">
            <v>360</v>
          </cell>
          <cell r="D29595">
            <v>2026</v>
          </cell>
          <cell r="E29595">
            <v>0</v>
          </cell>
        </row>
        <row r="29596">
          <cell r="A29596">
            <v>46029</v>
          </cell>
          <cell r="B29596">
            <v>7</v>
          </cell>
          <cell r="C29596">
            <v>359</v>
          </cell>
          <cell r="D29596">
            <v>2026</v>
          </cell>
          <cell r="E29596">
            <v>0</v>
          </cell>
        </row>
        <row r="29597">
          <cell r="A29597">
            <v>46030</v>
          </cell>
          <cell r="B29597">
            <v>8</v>
          </cell>
          <cell r="C29597">
            <v>358</v>
          </cell>
          <cell r="D29597">
            <v>2026</v>
          </cell>
          <cell r="E29597">
            <v>0</v>
          </cell>
        </row>
        <row r="29598">
          <cell r="A29598">
            <v>46031</v>
          </cell>
          <cell r="B29598">
            <v>9</v>
          </cell>
          <cell r="C29598">
            <v>357</v>
          </cell>
          <cell r="D29598">
            <v>2026</v>
          </cell>
          <cell r="E29598">
            <v>0</v>
          </cell>
        </row>
        <row r="29599">
          <cell r="A29599">
            <v>46032</v>
          </cell>
          <cell r="B29599">
            <v>10</v>
          </cell>
          <cell r="C29599">
            <v>356</v>
          </cell>
          <cell r="D29599">
            <v>2026</v>
          </cell>
          <cell r="E29599">
            <v>0</v>
          </cell>
        </row>
        <row r="29600">
          <cell r="A29600">
            <v>46033</v>
          </cell>
          <cell r="B29600">
            <v>11</v>
          </cell>
          <cell r="C29600">
            <v>355</v>
          </cell>
          <cell r="D29600">
            <v>2026</v>
          </cell>
          <cell r="E29600">
            <v>0</v>
          </cell>
        </row>
        <row r="29601">
          <cell r="A29601">
            <v>46034</v>
          </cell>
          <cell r="B29601">
            <v>12</v>
          </cell>
          <cell r="C29601">
            <v>354</v>
          </cell>
          <cell r="D29601">
            <v>2026</v>
          </cell>
          <cell r="E29601">
            <v>0</v>
          </cell>
        </row>
        <row r="29602">
          <cell r="A29602">
            <v>46035</v>
          </cell>
          <cell r="B29602">
            <v>13</v>
          </cell>
          <cell r="C29602">
            <v>353</v>
          </cell>
          <cell r="D29602">
            <v>2026</v>
          </cell>
          <cell r="E29602">
            <v>0</v>
          </cell>
        </row>
        <row r="29603">
          <cell r="A29603">
            <v>46036</v>
          </cell>
          <cell r="B29603">
            <v>14</v>
          </cell>
          <cell r="C29603">
            <v>352</v>
          </cell>
          <cell r="D29603">
            <v>2026</v>
          </cell>
          <cell r="E29603">
            <v>0</v>
          </cell>
        </row>
        <row r="29604">
          <cell r="A29604">
            <v>46037</v>
          </cell>
          <cell r="B29604">
            <v>15</v>
          </cell>
          <cell r="C29604">
            <v>351</v>
          </cell>
          <cell r="D29604">
            <v>2026</v>
          </cell>
          <cell r="E29604">
            <v>0</v>
          </cell>
        </row>
        <row r="29605">
          <cell r="A29605">
            <v>46038</v>
          </cell>
          <cell r="B29605">
            <v>16</v>
          </cell>
          <cell r="C29605">
            <v>350</v>
          </cell>
          <cell r="D29605">
            <v>2026</v>
          </cell>
          <cell r="E29605">
            <v>0</v>
          </cell>
        </row>
        <row r="29606">
          <cell r="A29606">
            <v>46039</v>
          </cell>
          <cell r="B29606">
            <v>17</v>
          </cell>
          <cell r="C29606">
            <v>349</v>
          </cell>
          <cell r="D29606">
            <v>2026</v>
          </cell>
          <cell r="E29606">
            <v>0</v>
          </cell>
        </row>
        <row r="29607">
          <cell r="A29607">
            <v>46040</v>
          </cell>
          <cell r="B29607">
            <v>18</v>
          </cell>
          <cell r="C29607">
            <v>348</v>
          </cell>
          <cell r="D29607">
            <v>2026</v>
          </cell>
          <cell r="E29607">
            <v>0</v>
          </cell>
        </row>
        <row r="29608">
          <cell r="A29608">
            <v>46041</v>
          </cell>
          <cell r="B29608">
            <v>19</v>
          </cell>
          <cell r="C29608">
            <v>347</v>
          </cell>
          <cell r="D29608">
            <v>2026</v>
          </cell>
          <cell r="E29608">
            <v>0</v>
          </cell>
        </row>
        <row r="29609">
          <cell r="A29609">
            <v>46042</v>
          </cell>
          <cell r="B29609">
            <v>20</v>
          </cell>
          <cell r="C29609">
            <v>346</v>
          </cell>
          <cell r="D29609">
            <v>2026</v>
          </cell>
          <cell r="E29609">
            <v>0</v>
          </cell>
        </row>
        <row r="29610">
          <cell r="A29610">
            <v>46043</v>
          </cell>
          <cell r="B29610">
            <v>21</v>
          </cell>
          <cell r="C29610">
            <v>345</v>
          </cell>
          <cell r="D29610">
            <v>2026</v>
          </cell>
          <cell r="E29610">
            <v>0</v>
          </cell>
        </row>
        <row r="29611">
          <cell r="A29611">
            <v>46044</v>
          </cell>
          <cell r="B29611">
            <v>22</v>
          </cell>
          <cell r="C29611">
            <v>344</v>
          </cell>
          <cell r="D29611">
            <v>2026</v>
          </cell>
          <cell r="E29611">
            <v>0</v>
          </cell>
        </row>
        <row r="29612">
          <cell r="A29612">
            <v>46045</v>
          </cell>
          <cell r="B29612">
            <v>23</v>
          </cell>
          <cell r="C29612">
            <v>343</v>
          </cell>
          <cell r="D29612">
            <v>2026</v>
          </cell>
          <cell r="E29612">
            <v>0</v>
          </cell>
        </row>
        <row r="29613">
          <cell r="A29613">
            <v>46046</v>
          </cell>
          <cell r="B29613">
            <v>24</v>
          </cell>
          <cell r="C29613">
            <v>342</v>
          </cell>
          <cell r="D29613">
            <v>2026</v>
          </cell>
          <cell r="E29613">
            <v>0</v>
          </cell>
        </row>
        <row r="29614">
          <cell r="A29614">
            <v>46047</v>
          </cell>
          <cell r="B29614">
            <v>25</v>
          </cell>
          <cell r="C29614">
            <v>341</v>
          </cell>
          <cell r="D29614">
            <v>2026</v>
          </cell>
          <cell r="E29614">
            <v>0</v>
          </cell>
        </row>
        <row r="29615">
          <cell r="A29615">
            <v>46048</v>
          </cell>
          <cell r="B29615">
            <v>26</v>
          </cell>
          <cell r="C29615">
            <v>340</v>
          </cell>
          <cell r="D29615">
            <v>2026</v>
          </cell>
          <cell r="E29615">
            <v>0</v>
          </cell>
        </row>
        <row r="29616">
          <cell r="A29616">
            <v>46049</v>
          </cell>
          <cell r="B29616">
            <v>27</v>
          </cell>
          <cell r="C29616">
            <v>339</v>
          </cell>
          <cell r="D29616">
            <v>2026</v>
          </cell>
          <cell r="E29616">
            <v>0</v>
          </cell>
        </row>
        <row r="29617">
          <cell r="A29617">
            <v>46050</v>
          </cell>
          <cell r="B29617">
            <v>28</v>
          </cell>
          <cell r="C29617">
            <v>338</v>
          </cell>
          <cell r="D29617">
            <v>2026</v>
          </cell>
          <cell r="E29617">
            <v>0</v>
          </cell>
        </row>
        <row r="29618">
          <cell r="A29618">
            <v>46051</v>
          </cell>
          <cell r="B29618">
            <v>29</v>
          </cell>
          <cell r="C29618">
            <v>337</v>
          </cell>
          <cell r="D29618">
            <v>2026</v>
          </cell>
          <cell r="E29618">
            <v>0</v>
          </cell>
        </row>
        <row r="29619">
          <cell r="A29619">
            <v>46052</v>
          </cell>
          <cell r="B29619">
            <v>30</v>
          </cell>
          <cell r="C29619">
            <v>336</v>
          </cell>
          <cell r="D29619">
            <v>2026</v>
          </cell>
          <cell r="E29619">
            <v>0</v>
          </cell>
        </row>
        <row r="29620">
          <cell r="A29620">
            <v>46053</v>
          </cell>
          <cell r="B29620">
            <v>31</v>
          </cell>
          <cell r="C29620">
            <v>335</v>
          </cell>
          <cell r="D29620">
            <v>2026</v>
          </cell>
          <cell r="E29620">
            <v>0</v>
          </cell>
        </row>
        <row r="29621">
          <cell r="A29621">
            <v>46054</v>
          </cell>
          <cell r="B29621">
            <v>32</v>
          </cell>
          <cell r="C29621">
            <v>334</v>
          </cell>
          <cell r="D29621">
            <v>2026</v>
          </cell>
          <cell r="E29621">
            <v>0</v>
          </cell>
        </row>
        <row r="29622">
          <cell r="A29622">
            <v>46055</v>
          </cell>
          <cell r="B29622">
            <v>33</v>
          </cell>
          <cell r="C29622">
            <v>333</v>
          </cell>
          <cell r="D29622">
            <v>2026</v>
          </cell>
          <cell r="E29622">
            <v>0</v>
          </cell>
        </row>
        <row r="29623">
          <cell r="A29623">
            <v>46056</v>
          </cell>
          <cell r="B29623">
            <v>34</v>
          </cell>
          <cell r="C29623">
            <v>332</v>
          </cell>
          <cell r="D29623">
            <v>2026</v>
          </cell>
          <cell r="E29623">
            <v>0</v>
          </cell>
        </row>
        <row r="29624">
          <cell r="A29624">
            <v>46057</v>
          </cell>
          <cell r="B29624">
            <v>35</v>
          </cell>
          <cell r="C29624">
            <v>331</v>
          </cell>
          <cell r="D29624">
            <v>2026</v>
          </cell>
          <cell r="E29624">
            <v>0</v>
          </cell>
        </row>
        <row r="29625">
          <cell r="A29625">
            <v>46058</v>
          </cell>
          <cell r="B29625">
            <v>36</v>
          </cell>
          <cell r="C29625">
            <v>330</v>
          </cell>
          <cell r="D29625">
            <v>2026</v>
          </cell>
          <cell r="E29625">
            <v>0</v>
          </cell>
        </row>
        <row r="29626">
          <cell r="A29626">
            <v>46059</v>
          </cell>
          <cell r="B29626">
            <v>37</v>
          </cell>
          <cell r="C29626">
            <v>329</v>
          </cell>
          <cell r="D29626">
            <v>2026</v>
          </cell>
          <cell r="E29626">
            <v>0</v>
          </cell>
        </row>
        <row r="29627">
          <cell r="A29627">
            <v>46060</v>
          </cell>
          <cell r="B29627">
            <v>38</v>
          </cell>
          <cell r="C29627">
            <v>328</v>
          </cell>
          <cell r="D29627">
            <v>2026</v>
          </cell>
          <cell r="E29627">
            <v>0</v>
          </cell>
        </row>
        <row r="29628">
          <cell r="A29628">
            <v>46061</v>
          </cell>
          <cell r="B29628">
            <v>39</v>
          </cell>
          <cell r="C29628">
            <v>327</v>
          </cell>
          <cell r="D29628">
            <v>2026</v>
          </cell>
          <cell r="E29628">
            <v>0</v>
          </cell>
        </row>
        <row r="29629">
          <cell r="A29629">
            <v>46062</v>
          </cell>
          <cell r="B29629">
            <v>40</v>
          </cell>
          <cell r="C29629">
            <v>326</v>
          </cell>
          <cell r="D29629">
            <v>2026</v>
          </cell>
          <cell r="E29629">
            <v>0</v>
          </cell>
        </row>
        <row r="29630">
          <cell r="A29630">
            <v>46063</v>
          </cell>
          <cell r="B29630">
            <v>41</v>
          </cell>
          <cell r="C29630">
            <v>325</v>
          </cell>
          <cell r="D29630">
            <v>2026</v>
          </cell>
          <cell r="E29630">
            <v>0</v>
          </cell>
        </row>
        <row r="29631">
          <cell r="A29631">
            <v>46064</v>
          </cell>
          <cell r="B29631">
            <v>42</v>
          </cell>
          <cell r="C29631">
            <v>324</v>
          </cell>
          <cell r="D29631">
            <v>2026</v>
          </cell>
          <cell r="E29631">
            <v>0</v>
          </cell>
        </row>
        <row r="29632">
          <cell r="A29632">
            <v>46065</v>
          </cell>
          <cell r="B29632">
            <v>43</v>
          </cell>
          <cell r="C29632">
            <v>323</v>
          </cell>
          <cell r="D29632">
            <v>2026</v>
          </cell>
          <cell r="E29632">
            <v>0</v>
          </cell>
        </row>
        <row r="29633">
          <cell r="A29633">
            <v>46066</v>
          </cell>
          <cell r="B29633">
            <v>44</v>
          </cell>
          <cell r="C29633">
            <v>322</v>
          </cell>
          <cell r="D29633">
            <v>2026</v>
          </cell>
          <cell r="E29633">
            <v>0</v>
          </cell>
        </row>
        <row r="29634">
          <cell r="A29634">
            <v>46067</v>
          </cell>
          <cell r="B29634">
            <v>45</v>
          </cell>
          <cell r="C29634">
            <v>321</v>
          </cell>
          <cell r="D29634">
            <v>2026</v>
          </cell>
          <cell r="E29634">
            <v>0</v>
          </cell>
        </row>
        <row r="29635">
          <cell r="A29635">
            <v>46068</v>
          </cell>
          <cell r="B29635">
            <v>46</v>
          </cell>
          <cell r="C29635">
            <v>320</v>
          </cell>
          <cell r="D29635">
            <v>2026</v>
          </cell>
          <cell r="E29635">
            <v>0</v>
          </cell>
        </row>
        <row r="29636">
          <cell r="A29636">
            <v>46069</v>
          </cell>
          <cell r="B29636">
            <v>47</v>
          </cell>
          <cell r="C29636">
            <v>319</v>
          </cell>
          <cell r="D29636">
            <v>2026</v>
          </cell>
          <cell r="E29636">
            <v>0</v>
          </cell>
        </row>
        <row r="29637">
          <cell r="A29637">
            <v>46070</v>
          </cell>
          <cell r="B29637">
            <v>48</v>
          </cell>
          <cell r="C29637">
            <v>318</v>
          </cell>
          <cell r="D29637">
            <v>2026</v>
          </cell>
          <cell r="E29637">
            <v>0</v>
          </cell>
        </row>
        <row r="29638">
          <cell r="A29638">
            <v>46071</v>
          </cell>
          <cell r="B29638">
            <v>49</v>
          </cell>
          <cell r="C29638">
            <v>317</v>
          </cell>
          <cell r="D29638">
            <v>2026</v>
          </cell>
          <cell r="E29638">
            <v>0</v>
          </cell>
        </row>
        <row r="29639">
          <cell r="A29639">
            <v>46072</v>
          </cell>
          <cell r="B29639">
            <v>50</v>
          </cell>
          <cell r="C29639">
            <v>316</v>
          </cell>
          <cell r="D29639">
            <v>2026</v>
          </cell>
          <cell r="E29639">
            <v>0</v>
          </cell>
        </row>
        <row r="29640">
          <cell r="A29640">
            <v>46073</v>
          </cell>
          <cell r="B29640">
            <v>51</v>
          </cell>
          <cell r="C29640">
            <v>315</v>
          </cell>
          <cell r="D29640">
            <v>2026</v>
          </cell>
          <cell r="E29640">
            <v>0</v>
          </cell>
        </row>
        <row r="29641">
          <cell r="A29641">
            <v>46074</v>
          </cell>
          <cell r="B29641">
            <v>52</v>
          </cell>
          <cell r="C29641">
            <v>314</v>
          </cell>
          <cell r="D29641">
            <v>2026</v>
          </cell>
          <cell r="E29641">
            <v>0</v>
          </cell>
        </row>
        <row r="29642">
          <cell r="A29642">
            <v>46075</v>
          </cell>
          <cell r="B29642">
            <v>53</v>
          </cell>
          <cell r="C29642">
            <v>313</v>
          </cell>
          <cell r="D29642">
            <v>2026</v>
          </cell>
          <cell r="E29642">
            <v>0</v>
          </cell>
        </row>
        <row r="29643">
          <cell r="A29643">
            <v>46076</v>
          </cell>
          <cell r="B29643">
            <v>54</v>
          </cell>
          <cell r="C29643">
            <v>312</v>
          </cell>
          <cell r="D29643">
            <v>2026</v>
          </cell>
          <cell r="E29643">
            <v>0</v>
          </cell>
        </row>
        <row r="29644">
          <cell r="A29644">
            <v>46077</v>
          </cell>
          <cell r="B29644">
            <v>55</v>
          </cell>
          <cell r="C29644">
            <v>311</v>
          </cell>
          <cell r="D29644">
            <v>2026</v>
          </cell>
          <cell r="E29644">
            <v>0</v>
          </cell>
        </row>
        <row r="29645">
          <cell r="A29645">
            <v>46078</v>
          </cell>
          <cell r="B29645">
            <v>56</v>
          </cell>
          <cell r="C29645">
            <v>310</v>
          </cell>
          <cell r="D29645">
            <v>2026</v>
          </cell>
          <cell r="E29645">
            <v>0</v>
          </cell>
        </row>
        <row r="29646">
          <cell r="A29646">
            <v>46079</v>
          </cell>
          <cell r="B29646">
            <v>57</v>
          </cell>
          <cell r="C29646">
            <v>309</v>
          </cell>
          <cell r="D29646">
            <v>2026</v>
          </cell>
          <cell r="E29646">
            <v>0</v>
          </cell>
        </row>
        <row r="29647">
          <cell r="A29647">
            <v>46080</v>
          </cell>
          <cell r="B29647">
            <v>58</v>
          </cell>
          <cell r="C29647">
            <v>308</v>
          </cell>
          <cell r="D29647">
            <v>2026</v>
          </cell>
          <cell r="E29647">
            <v>0</v>
          </cell>
        </row>
        <row r="29648">
          <cell r="A29648">
            <v>46081</v>
          </cell>
          <cell r="B29648">
            <v>59</v>
          </cell>
          <cell r="C29648">
            <v>307</v>
          </cell>
          <cell r="D29648">
            <v>2026</v>
          </cell>
          <cell r="E29648">
            <v>0</v>
          </cell>
        </row>
        <row r="29649">
          <cell r="A29649">
            <v>46082</v>
          </cell>
          <cell r="B29649">
            <v>60</v>
          </cell>
          <cell r="C29649">
            <v>306</v>
          </cell>
          <cell r="D29649">
            <v>2026</v>
          </cell>
          <cell r="E29649">
            <v>0</v>
          </cell>
        </row>
        <row r="29650">
          <cell r="A29650">
            <v>46083</v>
          </cell>
          <cell r="B29650">
            <v>61</v>
          </cell>
          <cell r="C29650">
            <v>305</v>
          </cell>
          <cell r="D29650">
            <v>2026</v>
          </cell>
          <cell r="E29650">
            <v>0</v>
          </cell>
        </row>
        <row r="29651">
          <cell r="A29651">
            <v>46084</v>
          </cell>
          <cell r="B29651">
            <v>62</v>
          </cell>
          <cell r="C29651">
            <v>304</v>
          </cell>
          <cell r="D29651">
            <v>2026</v>
          </cell>
          <cell r="E29651">
            <v>0</v>
          </cell>
        </row>
        <row r="29652">
          <cell r="A29652">
            <v>46085</v>
          </cell>
          <cell r="B29652">
            <v>63</v>
          </cell>
          <cell r="C29652">
            <v>303</v>
          </cell>
          <cell r="D29652">
            <v>2026</v>
          </cell>
          <cell r="E29652">
            <v>0</v>
          </cell>
        </row>
        <row r="29653">
          <cell r="A29653">
            <v>46086</v>
          </cell>
          <cell r="B29653">
            <v>64</v>
          </cell>
          <cell r="C29653">
            <v>302</v>
          </cell>
          <cell r="D29653">
            <v>2026</v>
          </cell>
          <cell r="E29653">
            <v>0</v>
          </cell>
        </row>
        <row r="29654">
          <cell r="A29654">
            <v>46087</v>
          </cell>
          <cell r="B29654">
            <v>65</v>
          </cell>
          <cell r="C29654">
            <v>301</v>
          </cell>
          <cell r="D29654">
            <v>2026</v>
          </cell>
          <cell r="E29654">
            <v>0</v>
          </cell>
        </row>
        <row r="29655">
          <cell r="A29655">
            <v>46088</v>
          </cell>
          <cell r="B29655">
            <v>66</v>
          </cell>
          <cell r="C29655">
            <v>300</v>
          </cell>
          <cell r="D29655">
            <v>2026</v>
          </cell>
          <cell r="E29655">
            <v>0</v>
          </cell>
        </row>
        <row r="29656">
          <cell r="A29656">
            <v>46089</v>
          </cell>
          <cell r="B29656">
            <v>67</v>
          </cell>
          <cell r="C29656">
            <v>299</v>
          </cell>
          <cell r="D29656">
            <v>2026</v>
          </cell>
          <cell r="E29656">
            <v>0</v>
          </cell>
        </row>
        <row r="29657">
          <cell r="A29657">
            <v>46090</v>
          </cell>
          <cell r="B29657">
            <v>68</v>
          </cell>
          <cell r="C29657">
            <v>298</v>
          </cell>
          <cell r="D29657">
            <v>2026</v>
          </cell>
          <cell r="E29657">
            <v>0</v>
          </cell>
        </row>
        <row r="29658">
          <cell r="A29658">
            <v>46091</v>
          </cell>
          <cell r="B29658">
            <v>69</v>
          </cell>
          <cell r="C29658">
            <v>297</v>
          </cell>
          <cell r="D29658">
            <v>2026</v>
          </cell>
          <cell r="E29658">
            <v>0</v>
          </cell>
        </row>
        <row r="29659">
          <cell r="A29659">
            <v>46092</v>
          </cell>
          <cell r="B29659">
            <v>70</v>
          </cell>
          <cell r="C29659">
            <v>296</v>
          </cell>
          <cell r="D29659">
            <v>2026</v>
          </cell>
          <cell r="E29659">
            <v>0</v>
          </cell>
        </row>
        <row r="29660">
          <cell r="A29660">
            <v>46093</v>
          </cell>
          <cell r="B29660">
            <v>71</v>
          </cell>
          <cell r="C29660">
            <v>295</v>
          </cell>
          <cell r="D29660">
            <v>2026</v>
          </cell>
          <cell r="E29660">
            <v>0</v>
          </cell>
        </row>
        <row r="29661">
          <cell r="A29661">
            <v>46094</v>
          </cell>
          <cell r="B29661">
            <v>72</v>
          </cell>
          <cell r="C29661">
            <v>294</v>
          </cell>
          <cell r="D29661">
            <v>2026</v>
          </cell>
          <cell r="E29661">
            <v>0</v>
          </cell>
        </row>
        <row r="29662">
          <cell r="A29662">
            <v>46095</v>
          </cell>
          <cell r="B29662">
            <v>73</v>
          </cell>
          <cell r="C29662">
            <v>293</v>
          </cell>
          <cell r="D29662">
            <v>2026</v>
          </cell>
          <cell r="E29662">
            <v>0</v>
          </cell>
        </row>
        <row r="29663">
          <cell r="A29663">
            <v>46096</v>
          </cell>
          <cell r="B29663">
            <v>74</v>
          </cell>
          <cell r="C29663">
            <v>292</v>
          </cell>
          <cell r="D29663">
            <v>2026</v>
          </cell>
          <cell r="E29663">
            <v>0</v>
          </cell>
        </row>
        <row r="29664">
          <cell r="A29664">
            <v>46097</v>
          </cell>
          <cell r="B29664">
            <v>75</v>
          </cell>
          <cell r="C29664">
            <v>291</v>
          </cell>
          <cell r="D29664">
            <v>2026</v>
          </cell>
          <cell r="E29664">
            <v>0</v>
          </cell>
        </row>
        <row r="29665">
          <cell r="A29665">
            <v>46098</v>
          </cell>
          <cell r="B29665">
            <v>76</v>
          </cell>
          <cell r="C29665">
            <v>290</v>
          </cell>
          <cell r="D29665">
            <v>2026</v>
          </cell>
          <cell r="E29665">
            <v>0</v>
          </cell>
        </row>
        <row r="29666">
          <cell r="A29666">
            <v>46099</v>
          </cell>
          <cell r="B29666">
            <v>77</v>
          </cell>
          <cell r="C29666">
            <v>289</v>
          </cell>
          <cell r="D29666">
            <v>2026</v>
          </cell>
          <cell r="E29666">
            <v>0</v>
          </cell>
        </row>
        <row r="29667">
          <cell r="A29667">
            <v>46100</v>
          </cell>
          <cell r="B29667">
            <v>78</v>
          </cell>
          <cell r="C29667">
            <v>288</v>
          </cell>
          <cell r="D29667">
            <v>2026</v>
          </cell>
          <cell r="E29667">
            <v>0</v>
          </cell>
        </row>
        <row r="29668">
          <cell r="A29668">
            <v>46101</v>
          </cell>
          <cell r="B29668">
            <v>79</v>
          </cell>
          <cell r="C29668">
            <v>287</v>
          </cell>
          <cell r="D29668">
            <v>2026</v>
          </cell>
          <cell r="E29668">
            <v>0</v>
          </cell>
        </row>
        <row r="29669">
          <cell r="A29669">
            <v>46102</v>
          </cell>
          <cell r="B29669">
            <v>80</v>
          </cell>
          <cell r="C29669">
            <v>286</v>
          </cell>
          <cell r="D29669">
            <v>2026</v>
          </cell>
          <cell r="E29669">
            <v>0</v>
          </cell>
        </row>
        <row r="29670">
          <cell r="A29670">
            <v>46103</v>
          </cell>
          <cell r="B29670">
            <v>81</v>
          </cell>
          <cell r="C29670">
            <v>285</v>
          </cell>
          <cell r="D29670">
            <v>2026</v>
          </cell>
          <cell r="E29670">
            <v>0</v>
          </cell>
        </row>
        <row r="29671">
          <cell r="A29671">
            <v>46104</v>
          </cell>
          <cell r="B29671">
            <v>82</v>
          </cell>
          <cell r="C29671">
            <v>284</v>
          </cell>
          <cell r="D29671">
            <v>2026</v>
          </cell>
          <cell r="E29671">
            <v>0</v>
          </cell>
        </row>
        <row r="29672">
          <cell r="A29672">
            <v>46105</v>
          </cell>
          <cell r="B29672">
            <v>83</v>
          </cell>
          <cell r="C29672">
            <v>283</v>
          </cell>
          <cell r="D29672">
            <v>2026</v>
          </cell>
          <cell r="E29672">
            <v>0</v>
          </cell>
        </row>
        <row r="29673">
          <cell r="A29673">
            <v>46106</v>
          </cell>
          <cell r="B29673">
            <v>84</v>
          </cell>
          <cell r="C29673">
            <v>282</v>
          </cell>
          <cell r="D29673">
            <v>2026</v>
          </cell>
          <cell r="E29673">
            <v>0</v>
          </cell>
        </row>
        <row r="29674">
          <cell r="A29674">
            <v>46107</v>
          </cell>
          <cell r="B29674">
            <v>85</v>
          </cell>
          <cell r="C29674">
            <v>281</v>
          </cell>
          <cell r="D29674">
            <v>2026</v>
          </cell>
          <cell r="E29674">
            <v>0</v>
          </cell>
        </row>
        <row r="29675">
          <cell r="A29675">
            <v>46108</v>
          </cell>
          <cell r="B29675">
            <v>86</v>
          </cell>
          <cell r="C29675">
            <v>280</v>
          </cell>
          <cell r="D29675">
            <v>2026</v>
          </cell>
          <cell r="E29675">
            <v>0</v>
          </cell>
        </row>
        <row r="29676">
          <cell r="A29676">
            <v>46109</v>
          </cell>
          <cell r="B29676">
            <v>87</v>
          </cell>
          <cell r="C29676">
            <v>279</v>
          </cell>
          <cell r="D29676">
            <v>2026</v>
          </cell>
          <cell r="E29676">
            <v>0</v>
          </cell>
        </row>
        <row r="29677">
          <cell r="A29677">
            <v>46110</v>
          </cell>
          <cell r="B29677">
            <v>88</v>
          </cell>
          <cell r="C29677">
            <v>278</v>
          </cell>
          <cell r="D29677">
            <v>2026</v>
          </cell>
          <cell r="E29677">
            <v>0</v>
          </cell>
        </row>
        <row r="29678">
          <cell r="A29678">
            <v>46111</v>
          </cell>
          <cell r="B29678">
            <v>89</v>
          </cell>
          <cell r="C29678">
            <v>277</v>
          </cell>
          <cell r="D29678">
            <v>2026</v>
          </cell>
          <cell r="E29678">
            <v>0</v>
          </cell>
        </row>
        <row r="29679">
          <cell r="A29679">
            <v>46112</v>
          </cell>
          <cell r="B29679">
            <v>90</v>
          </cell>
          <cell r="C29679">
            <v>276</v>
          </cell>
          <cell r="D29679">
            <v>2026</v>
          </cell>
          <cell r="E29679">
            <v>0</v>
          </cell>
        </row>
        <row r="29680">
          <cell r="A29680">
            <v>46113</v>
          </cell>
          <cell r="B29680">
            <v>91</v>
          </cell>
          <cell r="C29680">
            <v>275</v>
          </cell>
          <cell r="D29680">
            <v>2026</v>
          </cell>
          <cell r="E29680">
            <v>0</v>
          </cell>
        </row>
        <row r="29681">
          <cell r="A29681">
            <v>46114</v>
          </cell>
          <cell r="B29681">
            <v>92</v>
          </cell>
          <cell r="C29681">
            <v>274</v>
          </cell>
          <cell r="D29681">
            <v>2026</v>
          </cell>
          <cell r="E29681">
            <v>0</v>
          </cell>
        </row>
        <row r="29682">
          <cell r="A29682">
            <v>46115</v>
          </cell>
          <cell r="B29682">
            <v>93</v>
          </cell>
          <cell r="C29682">
            <v>273</v>
          </cell>
          <cell r="D29682">
            <v>2026</v>
          </cell>
          <cell r="E29682">
            <v>0</v>
          </cell>
        </row>
        <row r="29683">
          <cell r="A29683">
            <v>46116</v>
          </cell>
          <cell r="B29683">
            <v>94</v>
          </cell>
          <cell r="C29683">
            <v>272</v>
          </cell>
          <cell r="D29683">
            <v>2026</v>
          </cell>
          <cell r="E29683">
            <v>0</v>
          </cell>
        </row>
        <row r="29684">
          <cell r="A29684">
            <v>46117</v>
          </cell>
          <cell r="B29684">
            <v>95</v>
          </cell>
          <cell r="C29684">
            <v>271</v>
          </cell>
          <cell r="D29684">
            <v>2026</v>
          </cell>
          <cell r="E29684">
            <v>0</v>
          </cell>
        </row>
        <row r="29685">
          <cell r="A29685">
            <v>46118</v>
          </cell>
          <cell r="B29685">
            <v>96</v>
          </cell>
          <cell r="C29685">
            <v>270</v>
          </cell>
          <cell r="D29685">
            <v>2026</v>
          </cell>
          <cell r="E29685">
            <v>0</v>
          </cell>
        </row>
        <row r="29686">
          <cell r="A29686">
            <v>46119</v>
          </cell>
          <cell r="B29686">
            <v>97</v>
          </cell>
          <cell r="C29686">
            <v>269</v>
          </cell>
          <cell r="D29686">
            <v>2026</v>
          </cell>
          <cell r="E29686">
            <v>0</v>
          </cell>
        </row>
        <row r="29687">
          <cell r="A29687">
            <v>46120</v>
          </cell>
          <cell r="B29687">
            <v>98</v>
          </cell>
          <cell r="C29687">
            <v>268</v>
          </cell>
          <cell r="D29687">
            <v>2026</v>
          </cell>
          <cell r="E29687">
            <v>0</v>
          </cell>
        </row>
        <row r="29688">
          <cell r="A29688">
            <v>46121</v>
          </cell>
          <cell r="B29688">
            <v>99</v>
          </cell>
          <cell r="C29688">
            <v>267</v>
          </cell>
          <cell r="D29688">
            <v>2026</v>
          </cell>
          <cell r="E29688">
            <v>0</v>
          </cell>
        </row>
        <row r="29689">
          <cell r="A29689">
            <v>46122</v>
          </cell>
          <cell r="B29689">
            <v>100</v>
          </cell>
          <cell r="C29689">
            <v>266</v>
          </cell>
          <cell r="D29689">
            <v>2026</v>
          </cell>
          <cell r="E29689">
            <v>0</v>
          </cell>
        </row>
        <row r="29690">
          <cell r="A29690">
            <v>46123</v>
          </cell>
          <cell r="B29690">
            <v>101</v>
          </cell>
          <cell r="C29690">
            <v>265</v>
          </cell>
          <cell r="D29690">
            <v>2026</v>
          </cell>
          <cell r="E29690">
            <v>0</v>
          </cell>
        </row>
        <row r="29691">
          <cell r="A29691">
            <v>46124</v>
          </cell>
          <cell r="B29691">
            <v>102</v>
          </cell>
          <cell r="C29691">
            <v>264</v>
          </cell>
          <cell r="D29691">
            <v>2026</v>
          </cell>
          <cell r="E29691">
            <v>0</v>
          </cell>
        </row>
        <row r="29692">
          <cell r="A29692">
            <v>46125</v>
          </cell>
          <cell r="B29692">
            <v>103</v>
          </cell>
          <cell r="C29692">
            <v>263</v>
          </cell>
          <cell r="D29692">
            <v>2026</v>
          </cell>
          <cell r="E29692">
            <v>0</v>
          </cell>
        </row>
        <row r="29693">
          <cell r="A29693">
            <v>46126</v>
          </cell>
          <cell r="B29693">
            <v>104</v>
          </cell>
          <cell r="C29693">
            <v>262</v>
          </cell>
          <cell r="D29693">
            <v>2026</v>
          </cell>
          <cell r="E29693">
            <v>0</v>
          </cell>
        </row>
        <row r="29694">
          <cell r="A29694">
            <v>46127</v>
          </cell>
          <cell r="B29694">
            <v>105</v>
          </cell>
          <cell r="C29694">
            <v>261</v>
          </cell>
          <cell r="D29694">
            <v>2026</v>
          </cell>
          <cell r="E29694">
            <v>0</v>
          </cell>
        </row>
        <row r="29695">
          <cell r="A29695">
            <v>46128</v>
          </cell>
          <cell r="B29695">
            <v>106</v>
          </cell>
          <cell r="C29695">
            <v>260</v>
          </cell>
          <cell r="D29695">
            <v>2026</v>
          </cell>
          <cell r="E29695">
            <v>0</v>
          </cell>
        </row>
        <row r="29696">
          <cell r="A29696">
            <v>46129</v>
          </cell>
          <cell r="B29696">
            <v>107</v>
          </cell>
          <cell r="C29696">
            <v>259</v>
          </cell>
          <cell r="D29696">
            <v>2026</v>
          </cell>
          <cell r="E29696">
            <v>0</v>
          </cell>
        </row>
        <row r="29697">
          <cell r="A29697">
            <v>46130</v>
          </cell>
          <cell r="B29697">
            <v>108</v>
          </cell>
          <cell r="C29697">
            <v>258</v>
          </cell>
          <cell r="D29697">
            <v>2026</v>
          </cell>
          <cell r="E29697">
            <v>0</v>
          </cell>
        </row>
        <row r="29698">
          <cell r="A29698">
            <v>46131</v>
          </cell>
          <cell r="B29698">
            <v>109</v>
          </cell>
          <cell r="C29698">
            <v>257</v>
          </cell>
          <cell r="D29698">
            <v>2026</v>
          </cell>
          <cell r="E29698">
            <v>0</v>
          </cell>
        </row>
        <row r="29699">
          <cell r="A29699">
            <v>46132</v>
          </cell>
          <cell r="B29699">
            <v>110</v>
          </cell>
          <cell r="C29699">
            <v>256</v>
          </cell>
          <cell r="D29699">
            <v>2026</v>
          </cell>
          <cell r="E29699">
            <v>0</v>
          </cell>
        </row>
        <row r="29700">
          <cell r="A29700">
            <v>46133</v>
          </cell>
          <cell r="B29700">
            <v>111</v>
          </cell>
          <cell r="C29700">
            <v>255</v>
          </cell>
          <cell r="D29700">
            <v>2026</v>
          </cell>
          <cell r="E29700">
            <v>0</v>
          </cell>
        </row>
        <row r="29701">
          <cell r="A29701">
            <v>46134</v>
          </cell>
          <cell r="B29701">
            <v>112</v>
          </cell>
          <cell r="C29701">
            <v>254</v>
          </cell>
          <cell r="D29701">
            <v>2026</v>
          </cell>
          <cell r="E29701">
            <v>0</v>
          </cell>
        </row>
        <row r="29702">
          <cell r="A29702">
            <v>46135</v>
          </cell>
          <cell r="B29702">
            <v>113</v>
          </cell>
          <cell r="C29702">
            <v>253</v>
          </cell>
          <cell r="D29702">
            <v>2026</v>
          </cell>
          <cell r="E29702">
            <v>0</v>
          </cell>
        </row>
        <row r="29703">
          <cell r="A29703">
            <v>46136</v>
          </cell>
          <cell r="B29703">
            <v>114</v>
          </cell>
          <cell r="C29703">
            <v>252</v>
          </cell>
          <cell r="D29703">
            <v>2026</v>
          </cell>
          <cell r="E29703">
            <v>0</v>
          </cell>
        </row>
        <row r="29704">
          <cell r="A29704">
            <v>46137</v>
          </cell>
          <cell r="B29704">
            <v>115</v>
          </cell>
          <cell r="C29704">
            <v>251</v>
          </cell>
          <cell r="D29704">
            <v>2026</v>
          </cell>
          <cell r="E29704">
            <v>0</v>
          </cell>
        </row>
        <row r="29705">
          <cell r="A29705">
            <v>46138</v>
          </cell>
          <cell r="B29705">
            <v>116</v>
          </cell>
          <cell r="C29705">
            <v>250</v>
          </cell>
          <cell r="D29705">
            <v>2026</v>
          </cell>
          <cell r="E29705">
            <v>0</v>
          </cell>
        </row>
        <row r="29706">
          <cell r="A29706">
            <v>46139</v>
          </cell>
          <cell r="B29706">
            <v>117</v>
          </cell>
          <cell r="C29706">
            <v>249</v>
          </cell>
          <cell r="D29706">
            <v>2026</v>
          </cell>
          <cell r="E29706">
            <v>0</v>
          </cell>
        </row>
        <row r="29707">
          <cell r="A29707">
            <v>46140</v>
          </cell>
          <cell r="B29707">
            <v>118</v>
          </cell>
          <cell r="C29707">
            <v>248</v>
          </cell>
          <cell r="D29707">
            <v>2026</v>
          </cell>
          <cell r="E29707">
            <v>0</v>
          </cell>
        </row>
        <row r="29708">
          <cell r="A29708">
            <v>46141</v>
          </cell>
          <cell r="B29708">
            <v>119</v>
          </cell>
          <cell r="C29708">
            <v>247</v>
          </cell>
          <cell r="D29708">
            <v>2026</v>
          </cell>
          <cell r="E29708">
            <v>0</v>
          </cell>
        </row>
        <row r="29709">
          <cell r="A29709">
            <v>46142</v>
          </cell>
          <cell r="B29709">
            <v>120</v>
          </cell>
          <cell r="C29709">
            <v>246</v>
          </cell>
          <cell r="D29709">
            <v>2026</v>
          </cell>
          <cell r="E29709">
            <v>0</v>
          </cell>
        </row>
        <row r="29710">
          <cell r="A29710">
            <v>46143</v>
          </cell>
          <cell r="B29710">
            <v>121</v>
          </cell>
          <cell r="C29710">
            <v>245</v>
          </cell>
          <cell r="D29710">
            <v>2026</v>
          </cell>
          <cell r="E29710">
            <v>0</v>
          </cell>
        </row>
        <row r="29711">
          <cell r="A29711">
            <v>46144</v>
          </cell>
          <cell r="B29711">
            <v>122</v>
          </cell>
          <cell r="C29711">
            <v>244</v>
          </cell>
          <cell r="D29711">
            <v>2026</v>
          </cell>
          <cell r="E29711">
            <v>0</v>
          </cell>
        </row>
        <row r="29712">
          <cell r="A29712">
            <v>46145</v>
          </cell>
          <cell r="B29712">
            <v>123</v>
          </cell>
          <cell r="C29712">
            <v>243</v>
          </cell>
          <cell r="D29712">
            <v>2026</v>
          </cell>
          <cell r="E29712">
            <v>0</v>
          </cell>
        </row>
        <row r="29713">
          <cell r="A29713">
            <v>46146</v>
          </cell>
          <cell r="B29713">
            <v>124</v>
          </cell>
          <cell r="C29713">
            <v>242</v>
          </cell>
          <cell r="D29713">
            <v>2026</v>
          </cell>
          <cell r="E29713">
            <v>0</v>
          </cell>
        </row>
        <row r="29714">
          <cell r="A29714">
            <v>46147</v>
          </cell>
          <cell r="B29714">
            <v>125</v>
          </cell>
          <cell r="C29714">
            <v>241</v>
          </cell>
          <cell r="D29714">
            <v>2026</v>
          </cell>
          <cell r="E29714">
            <v>0</v>
          </cell>
        </row>
        <row r="29715">
          <cell r="A29715">
            <v>46148</v>
          </cell>
          <cell r="B29715">
            <v>126</v>
          </cell>
          <cell r="C29715">
            <v>240</v>
          </cell>
          <cell r="D29715">
            <v>2026</v>
          </cell>
          <cell r="E29715">
            <v>0</v>
          </cell>
        </row>
        <row r="29716">
          <cell r="A29716">
            <v>46149</v>
          </cell>
          <cell r="B29716">
            <v>127</v>
          </cell>
          <cell r="C29716">
            <v>239</v>
          </cell>
          <cell r="D29716">
            <v>2026</v>
          </cell>
          <cell r="E29716">
            <v>0</v>
          </cell>
        </row>
        <row r="29717">
          <cell r="A29717">
            <v>46150</v>
          </cell>
          <cell r="B29717">
            <v>128</v>
          </cell>
          <cell r="C29717">
            <v>238</v>
          </cell>
          <cell r="D29717">
            <v>2026</v>
          </cell>
          <cell r="E29717">
            <v>0</v>
          </cell>
        </row>
        <row r="29718">
          <cell r="A29718">
            <v>46151</v>
          </cell>
          <cell r="B29718">
            <v>129</v>
          </cell>
          <cell r="C29718">
            <v>237</v>
          </cell>
          <cell r="D29718">
            <v>2026</v>
          </cell>
          <cell r="E29718">
            <v>0</v>
          </cell>
        </row>
        <row r="29719">
          <cell r="A29719">
            <v>46152</v>
          </cell>
          <cell r="B29719">
            <v>130</v>
          </cell>
          <cell r="C29719">
            <v>236</v>
          </cell>
          <cell r="D29719">
            <v>2026</v>
          </cell>
          <cell r="E29719">
            <v>0</v>
          </cell>
        </row>
        <row r="29720">
          <cell r="A29720">
            <v>46153</v>
          </cell>
          <cell r="B29720">
            <v>131</v>
          </cell>
          <cell r="C29720">
            <v>235</v>
          </cell>
          <cell r="D29720">
            <v>2026</v>
          </cell>
          <cell r="E29720">
            <v>0</v>
          </cell>
        </row>
        <row r="29721">
          <cell r="A29721">
            <v>46154</v>
          </cell>
          <cell r="B29721">
            <v>132</v>
          </cell>
          <cell r="C29721">
            <v>234</v>
          </cell>
          <cell r="D29721">
            <v>2026</v>
          </cell>
          <cell r="E29721">
            <v>0</v>
          </cell>
        </row>
        <row r="29722">
          <cell r="A29722">
            <v>46155</v>
          </cell>
          <cell r="B29722">
            <v>133</v>
          </cell>
          <cell r="C29722">
            <v>233</v>
          </cell>
          <cell r="D29722">
            <v>2026</v>
          </cell>
          <cell r="E29722">
            <v>0</v>
          </cell>
        </row>
        <row r="29723">
          <cell r="A29723">
            <v>46156</v>
          </cell>
          <cell r="B29723">
            <v>134</v>
          </cell>
          <cell r="C29723">
            <v>232</v>
          </cell>
          <cell r="D29723">
            <v>2026</v>
          </cell>
          <cell r="E29723">
            <v>0</v>
          </cell>
        </row>
        <row r="29724">
          <cell r="A29724">
            <v>46157</v>
          </cell>
          <cell r="B29724">
            <v>135</v>
          </cell>
          <cell r="C29724">
            <v>231</v>
          </cell>
          <cell r="D29724">
            <v>2026</v>
          </cell>
          <cell r="E29724">
            <v>0</v>
          </cell>
        </row>
        <row r="29725">
          <cell r="A29725">
            <v>46158</v>
          </cell>
          <cell r="B29725">
            <v>136</v>
          </cell>
          <cell r="C29725">
            <v>230</v>
          </cell>
          <cell r="D29725">
            <v>2026</v>
          </cell>
          <cell r="E29725">
            <v>0</v>
          </cell>
        </row>
        <row r="29726">
          <cell r="A29726">
            <v>46159</v>
          </cell>
          <cell r="B29726">
            <v>137</v>
          </cell>
          <cell r="C29726">
            <v>229</v>
          </cell>
          <cell r="D29726">
            <v>2026</v>
          </cell>
          <cell r="E29726">
            <v>0</v>
          </cell>
        </row>
        <row r="29727">
          <cell r="A29727">
            <v>46160</v>
          </cell>
          <cell r="B29727">
            <v>138</v>
          </cell>
          <cell r="C29727">
            <v>228</v>
          </cell>
          <cell r="D29727">
            <v>2026</v>
          </cell>
          <cell r="E29727">
            <v>0</v>
          </cell>
        </row>
        <row r="29728">
          <cell r="A29728">
            <v>46161</v>
          </cell>
          <cell r="B29728">
            <v>139</v>
          </cell>
          <cell r="C29728">
            <v>227</v>
          </cell>
          <cell r="D29728">
            <v>2026</v>
          </cell>
          <cell r="E29728">
            <v>0</v>
          </cell>
        </row>
        <row r="29729">
          <cell r="A29729">
            <v>46162</v>
          </cell>
          <cell r="B29729">
            <v>140</v>
          </cell>
          <cell r="C29729">
            <v>226</v>
          </cell>
          <cell r="D29729">
            <v>2026</v>
          </cell>
          <cell r="E29729">
            <v>0</v>
          </cell>
        </row>
        <row r="29730">
          <cell r="A29730">
            <v>46163</v>
          </cell>
          <cell r="B29730">
            <v>141</v>
          </cell>
          <cell r="C29730">
            <v>225</v>
          </cell>
          <cell r="D29730">
            <v>2026</v>
          </cell>
          <cell r="E29730">
            <v>0</v>
          </cell>
        </row>
        <row r="29731">
          <cell r="A29731">
            <v>46164</v>
          </cell>
          <cell r="B29731">
            <v>142</v>
          </cell>
          <cell r="C29731">
            <v>224</v>
          </cell>
          <cell r="D29731">
            <v>2026</v>
          </cell>
          <cell r="E29731">
            <v>0</v>
          </cell>
        </row>
        <row r="29732">
          <cell r="A29732">
            <v>46165</v>
          </cell>
          <cell r="B29732">
            <v>143</v>
          </cell>
          <cell r="C29732">
            <v>223</v>
          </cell>
          <cell r="D29732">
            <v>2026</v>
          </cell>
          <cell r="E29732">
            <v>0</v>
          </cell>
        </row>
        <row r="29733">
          <cell r="A29733">
            <v>46166</v>
          </cell>
          <cell r="B29733">
            <v>144</v>
          </cell>
          <cell r="C29733">
            <v>222</v>
          </cell>
          <cell r="D29733">
            <v>2026</v>
          </cell>
          <cell r="E29733">
            <v>0</v>
          </cell>
        </row>
        <row r="29734">
          <cell r="A29734">
            <v>46167</v>
          </cell>
          <cell r="B29734">
            <v>145</v>
          </cell>
          <cell r="C29734">
            <v>221</v>
          </cell>
          <cell r="D29734">
            <v>2026</v>
          </cell>
          <cell r="E29734">
            <v>0</v>
          </cell>
        </row>
        <row r="29735">
          <cell r="A29735">
            <v>46168</v>
          </cell>
          <cell r="B29735">
            <v>146</v>
          </cell>
          <cell r="C29735">
            <v>220</v>
          </cell>
          <cell r="D29735">
            <v>2026</v>
          </cell>
          <cell r="E29735">
            <v>0</v>
          </cell>
        </row>
        <row r="29736">
          <cell r="A29736">
            <v>46169</v>
          </cell>
          <cell r="B29736">
            <v>147</v>
          </cell>
          <cell r="C29736">
            <v>219</v>
          </cell>
          <cell r="D29736">
            <v>2026</v>
          </cell>
          <cell r="E29736">
            <v>0</v>
          </cell>
        </row>
        <row r="29737">
          <cell r="A29737">
            <v>46170</v>
          </cell>
          <cell r="B29737">
            <v>148</v>
          </cell>
          <cell r="C29737">
            <v>218</v>
          </cell>
          <cell r="D29737">
            <v>2026</v>
          </cell>
          <cell r="E29737">
            <v>0</v>
          </cell>
        </row>
        <row r="29738">
          <cell r="A29738">
            <v>46171</v>
          </cell>
          <cell r="B29738">
            <v>149</v>
          </cell>
          <cell r="C29738">
            <v>217</v>
          </cell>
          <cell r="D29738">
            <v>2026</v>
          </cell>
          <cell r="E29738">
            <v>0</v>
          </cell>
        </row>
        <row r="29739">
          <cell r="A29739">
            <v>46172</v>
          </cell>
          <cell r="B29739">
            <v>150</v>
          </cell>
          <cell r="C29739">
            <v>216</v>
          </cell>
          <cell r="D29739">
            <v>2026</v>
          </cell>
          <cell r="E29739">
            <v>0</v>
          </cell>
        </row>
        <row r="29740">
          <cell r="A29740">
            <v>46173</v>
          </cell>
          <cell r="B29740">
            <v>151</v>
          </cell>
          <cell r="C29740">
            <v>215</v>
          </cell>
          <cell r="D29740">
            <v>2026</v>
          </cell>
          <cell r="E29740">
            <v>0</v>
          </cell>
        </row>
        <row r="29741">
          <cell r="A29741">
            <v>46174</v>
          </cell>
          <cell r="B29741">
            <v>152</v>
          </cell>
          <cell r="C29741">
            <v>214</v>
          </cell>
          <cell r="D29741">
            <v>2026</v>
          </cell>
          <cell r="E29741">
            <v>0</v>
          </cell>
        </row>
        <row r="29742">
          <cell r="A29742">
            <v>46175</v>
          </cell>
          <cell r="B29742">
            <v>153</v>
          </cell>
          <cell r="C29742">
            <v>213</v>
          </cell>
          <cell r="D29742">
            <v>2026</v>
          </cell>
          <cell r="E29742">
            <v>0</v>
          </cell>
        </row>
        <row r="29743">
          <cell r="A29743">
            <v>46176</v>
          </cell>
          <cell r="B29743">
            <v>154</v>
          </cell>
          <cell r="C29743">
            <v>212</v>
          </cell>
          <cell r="D29743">
            <v>2026</v>
          </cell>
          <cell r="E29743">
            <v>0</v>
          </cell>
        </row>
        <row r="29744">
          <cell r="A29744">
            <v>46177</v>
          </cell>
          <cell r="B29744">
            <v>155</v>
          </cell>
          <cell r="C29744">
            <v>211</v>
          </cell>
          <cell r="D29744">
            <v>2026</v>
          </cell>
          <cell r="E29744">
            <v>0</v>
          </cell>
        </row>
        <row r="29745">
          <cell r="A29745">
            <v>46178</v>
          </cell>
          <cell r="B29745">
            <v>156</v>
          </cell>
          <cell r="C29745">
            <v>210</v>
          </cell>
          <cell r="D29745">
            <v>2026</v>
          </cell>
          <cell r="E29745">
            <v>0</v>
          </cell>
        </row>
        <row r="29746">
          <cell r="A29746">
            <v>46179</v>
          </cell>
          <cell r="B29746">
            <v>157</v>
          </cell>
          <cell r="C29746">
            <v>209</v>
          </cell>
          <cell r="D29746">
            <v>2026</v>
          </cell>
          <cell r="E29746">
            <v>0</v>
          </cell>
        </row>
        <row r="29747">
          <cell r="A29747">
            <v>46180</v>
          </cell>
          <cell r="B29747">
            <v>158</v>
          </cell>
          <cell r="C29747">
            <v>208</v>
          </cell>
          <cell r="D29747">
            <v>2026</v>
          </cell>
          <cell r="E29747">
            <v>0</v>
          </cell>
        </row>
        <row r="29748">
          <cell r="A29748">
            <v>46181</v>
          </cell>
          <cell r="B29748">
            <v>159</v>
          </cell>
          <cell r="C29748">
            <v>207</v>
          </cell>
          <cell r="D29748">
            <v>2026</v>
          </cell>
          <cell r="E29748">
            <v>0</v>
          </cell>
        </row>
        <row r="29749">
          <cell r="A29749">
            <v>46182</v>
          </cell>
          <cell r="B29749">
            <v>160</v>
          </cell>
          <cell r="C29749">
            <v>206</v>
          </cell>
          <cell r="D29749">
            <v>2026</v>
          </cell>
          <cell r="E29749">
            <v>0</v>
          </cell>
        </row>
        <row r="29750">
          <cell r="A29750">
            <v>46183</v>
          </cell>
          <cell r="B29750">
            <v>161</v>
          </cell>
          <cell r="C29750">
            <v>205</v>
          </cell>
          <cell r="D29750">
            <v>2026</v>
          </cell>
          <cell r="E29750">
            <v>0</v>
          </cell>
        </row>
        <row r="29751">
          <cell r="A29751">
            <v>46184</v>
          </cell>
          <cell r="B29751">
            <v>162</v>
          </cell>
          <cell r="C29751">
            <v>204</v>
          </cell>
          <cell r="D29751">
            <v>2026</v>
          </cell>
          <cell r="E29751">
            <v>0</v>
          </cell>
        </row>
        <row r="29752">
          <cell r="A29752">
            <v>46185</v>
          </cell>
          <cell r="B29752">
            <v>163</v>
          </cell>
          <cell r="C29752">
            <v>203</v>
          </cell>
          <cell r="D29752">
            <v>2026</v>
          </cell>
          <cell r="E29752">
            <v>0</v>
          </cell>
        </row>
        <row r="29753">
          <cell r="A29753">
            <v>46186</v>
          </cell>
          <cell r="B29753">
            <v>164</v>
          </cell>
          <cell r="C29753">
            <v>202</v>
          </cell>
          <cell r="D29753">
            <v>2026</v>
          </cell>
          <cell r="E29753">
            <v>0</v>
          </cell>
        </row>
        <row r="29754">
          <cell r="A29754">
            <v>46187</v>
          </cell>
          <cell r="B29754">
            <v>165</v>
          </cell>
          <cell r="C29754">
            <v>201</v>
          </cell>
          <cell r="D29754">
            <v>2026</v>
          </cell>
          <cell r="E29754">
            <v>0</v>
          </cell>
        </row>
        <row r="29755">
          <cell r="A29755">
            <v>46188</v>
          </cell>
          <cell r="B29755">
            <v>166</v>
          </cell>
          <cell r="C29755">
            <v>200</v>
          </cell>
          <cell r="D29755">
            <v>2026</v>
          </cell>
          <cell r="E29755">
            <v>0</v>
          </cell>
        </row>
        <row r="29756">
          <cell r="A29756">
            <v>46189</v>
          </cell>
          <cell r="B29756">
            <v>167</v>
          </cell>
          <cell r="C29756">
            <v>199</v>
          </cell>
          <cell r="D29756">
            <v>2026</v>
          </cell>
          <cell r="E29756">
            <v>0</v>
          </cell>
        </row>
        <row r="29757">
          <cell r="A29757">
            <v>46190</v>
          </cell>
          <cell r="B29757">
            <v>168</v>
          </cell>
          <cell r="C29757">
            <v>198</v>
          </cell>
          <cell r="D29757">
            <v>2026</v>
          </cell>
          <cell r="E29757">
            <v>0</v>
          </cell>
        </row>
        <row r="29758">
          <cell r="A29758">
            <v>46191</v>
          </cell>
          <cell r="B29758">
            <v>169</v>
          </cell>
          <cell r="C29758">
            <v>197</v>
          </cell>
          <cell r="D29758">
            <v>2026</v>
          </cell>
          <cell r="E29758">
            <v>0</v>
          </cell>
        </row>
        <row r="29759">
          <cell r="A29759">
            <v>46192</v>
          </cell>
          <cell r="B29759">
            <v>170</v>
          </cell>
          <cell r="C29759">
            <v>196</v>
          </cell>
          <cell r="D29759">
            <v>2026</v>
          </cell>
          <cell r="E29759">
            <v>0</v>
          </cell>
        </row>
        <row r="29760">
          <cell r="A29760">
            <v>46193</v>
          </cell>
          <cell r="B29760">
            <v>171</v>
          </cell>
          <cell r="C29760">
            <v>195</v>
          </cell>
          <cell r="D29760">
            <v>2026</v>
          </cell>
          <cell r="E29760">
            <v>0</v>
          </cell>
        </row>
        <row r="29761">
          <cell r="A29761">
            <v>46194</v>
          </cell>
          <cell r="B29761">
            <v>172</v>
          </cell>
          <cell r="C29761">
            <v>194</v>
          </cell>
          <cell r="D29761">
            <v>2026</v>
          </cell>
          <cell r="E29761">
            <v>0</v>
          </cell>
        </row>
        <row r="29762">
          <cell r="A29762">
            <v>46195</v>
          </cell>
          <cell r="B29762">
            <v>173</v>
          </cell>
          <cell r="C29762">
            <v>193</v>
          </cell>
          <cell r="D29762">
            <v>2026</v>
          </cell>
          <cell r="E29762">
            <v>0</v>
          </cell>
        </row>
        <row r="29763">
          <cell r="A29763">
            <v>46196</v>
          </cell>
          <cell r="B29763">
            <v>174</v>
          </cell>
          <cell r="C29763">
            <v>192</v>
          </cell>
          <cell r="D29763">
            <v>2026</v>
          </cell>
          <cell r="E29763">
            <v>0</v>
          </cell>
        </row>
        <row r="29764">
          <cell r="A29764">
            <v>46197</v>
          </cell>
          <cell r="B29764">
            <v>175</v>
          </cell>
          <cell r="C29764">
            <v>191</v>
          </cell>
          <cell r="D29764">
            <v>2026</v>
          </cell>
          <cell r="E29764">
            <v>0</v>
          </cell>
        </row>
        <row r="29765">
          <cell r="A29765">
            <v>46198</v>
          </cell>
          <cell r="B29765">
            <v>176</v>
          </cell>
          <cell r="C29765">
            <v>190</v>
          </cell>
          <cell r="D29765">
            <v>2026</v>
          </cell>
          <cell r="E29765">
            <v>0</v>
          </cell>
        </row>
        <row r="29766">
          <cell r="A29766">
            <v>46199</v>
          </cell>
          <cell r="B29766">
            <v>177</v>
          </cell>
          <cell r="C29766">
            <v>189</v>
          </cell>
          <cell r="D29766">
            <v>2026</v>
          </cell>
          <cell r="E29766">
            <v>0</v>
          </cell>
        </row>
        <row r="29767">
          <cell r="A29767">
            <v>46200</v>
          </cell>
          <cell r="B29767">
            <v>178</v>
          </cell>
          <cell r="C29767">
            <v>188</v>
          </cell>
          <cell r="D29767">
            <v>2026</v>
          </cell>
          <cell r="E29767">
            <v>0</v>
          </cell>
        </row>
        <row r="29768">
          <cell r="A29768">
            <v>46201</v>
          </cell>
          <cell r="B29768">
            <v>179</v>
          </cell>
          <cell r="C29768">
            <v>187</v>
          </cell>
          <cell r="D29768">
            <v>2026</v>
          </cell>
          <cell r="E29768">
            <v>0</v>
          </cell>
        </row>
        <row r="29769">
          <cell r="A29769">
            <v>46202</v>
          </cell>
          <cell r="B29769">
            <v>180</v>
          </cell>
          <cell r="C29769">
            <v>186</v>
          </cell>
          <cell r="D29769">
            <v>2026</v>
          </cell>
          <cell r="E29769">
            <v>0</v>
          </cell>
        </row>
        <row r="29770">
          <cell r="A29770">
            <v>46203</v>
          </cell>
          <cell r="B29770">
            <v>181</v>
          </cell>
          <cell r="C29770">
            <v>185</v>
          </cell>
          <cell r="D29770">
            <v>2026</v>
          </cell>
          <cell r="E29770">
            <v>0</v>
          </cell>
        </row>
        <row r="29771">
          <cell r="A29771">
            <v>46204</v>
          </cell>
          <cell r="B29771">
            <v>182</v>
          </cell>
          <cell r="C29771">
            <v>184</v>
          </cell>
          <cell r="D29771">
            <v>2026</v>
          </cell>
          <cell r="E29771">
            <v>0</v>
          </cell>
        </row>
        <row r="29772">
          <cell r="A29772">
            <v>46205</v>
          </cell>
          <cell r="B29772">
            <v>183</v>
          </cell>
          <cell r="C29772">
            <v>183</v>
          </cell>
          <cell r="D29772">
            <v>2026</v>
          </cell>
          <cell r="E29772">
            <v>0</v>
          </cell>
        </row>
        <row r="29773">
          <cell r="A29773">
            <v>46206</v>
          </cell>
          <cell r="B29773">
            <v>184</v>
          </cell>
          <cell r="C29773">
            <v>182</v>
          </cell>
          <cell r="D29773">
            <v>2026</v>
          </cell>
          <cell r="E29773">
            <v>0</v>
          </cell>
        </row>
        <row r="29774">
          <cell r="A29774">
            <v>46207</v>
          </cell>
          <cell r="B29774">
            <v>185</v>
          </cell>
          <cell r="C29774">
            <v>181</v>
          </cell>
          <cell r="D29774">
            <v>2026</v>
          </cell>
          <cell r="E29774">
            <v>0</v>
          </cell>
        </row>
        <row r="29775">
          <cell r="A29775">
            <v>46208</v>
          </cell>
          <cell r="B29775">
            <v>186</v>
          </cell>
          <cell r="C29775">
            <v>180</v>
          </cell>
          <cell r="D29775">
            <v>2026</v>
          </cell>
          <cell r="E29775">
            <v>0</v>
          </cell>
        </row>
        <row r="29776">
          <cell r="A29776">
            <v>46209</v>
          </cell>
          <cell r="B29776">
            <v>187</v>
          </cell>
          <cell r="C29776">
            <v>179</v>
          </cell>
          <cell r="D29776">
            <v>2026</v>
          </cell>
          <cell r="E29776">
            <v>0</v>
          </cell>
        </row>
        <row r="29777">
          <cell r="A29777">
            <v>46210</v>
          </cell>
          <cell r="B29777">
            <v>188</v>
          </cell>
          <cell r="C29777">
            <v>178</v>
          </cell>
          <cell r="D29777">
            <v>2026</v>
          </cell>
          <cell r="E29777">
            <v>0</v>
          </cell>
        </row>
        <row r="29778">
          <cell r="A29778">
            <v>46211</v>
          </cell>
          <cell r="B29778">
            <v>189</v>
          </cell>
          <cell r="C29778">
            <v>177</v>
          </cell>
          <cell r="D29778">
            <v>2026</v>
          </cell>
          <cell r="E29778">
            <v>0</v>
          </cell>
        </row>
        <row r="29779">
          <cell r="A29779">
            <v>46212</v>
          </cell>
          <cell r="B29779">
            <v>190</v>
          </cell>
          <cell r="C29779">
            <v>176</v>
          </cell>
          <cell r="D29779">
            <v>2026</v>
          </cell>
          <cell r="E29779">
            <v>0</v>
          </cell>
        </row>
        <row r="29780">
          <cell r="A29780">
            <v>46213</v>
          </cell>
          <cell r="B29780">
            <v>191</v>
          </cell>
          <cell r="C29780">
            <v>175</v>
          </cell>
          <cell r="D29780">
            <v>2026</v>
          </cell>
          <cell r="E29780">
            <v>0</v>
          </cell>
        </row>
        <row r="29781">
          <cell r="A29781">
            <v>46214</v>
          </cell>
          <cell r="B29781">
            <v>192</v>
          </cell>
          <cell r="C29781">
            <v>174</v>
          </cell>
          <cell r="D29781">
            <v>2026</v>
          </cell>
          <cell r="E29781">
            <v>0</v>
          </cell>
        </row>
        <row r="29782">
          <cell r="A29782">
            <v>46215</v>
          </cell>
          <cell r="B29782">
            <v>193</v>
          </cell>
          <cell r="C29782">
            <v>173</v>
          </cell>
          <cell r="D29782">
            <v>2026</v>
          </cell>
          <cell r="E29782">
            <v>0</v>
          </cell>
        </row>
        <row r="29783">
          <cell r="A29783">
            <v>46216</v>
          </cell>
          <cell r="B29783">
            <v>194</v>
          </cell>
          <cell r="C29783">
            <v>172</v>
          </cell>
          <cell r="D29783">
            <v>2026</v>
          </cell>
          <cell r="E29783">
            <v>0</v>
          </cell>
        </row>
        <row r="29784">
          <cell r="A29784">
            <v>46217</v>
          </cell>
          <cell r="B29784">
            <v>195</v>
          </cell>
          <cell r="C29784">
            <v>171</v>
          </cell>
          <cell r="D29784">
            <v>2026</v>
          </cell>
          <cell r="E29784">
            <v>0</v>
          </cell>
        </row>
        <row r="29785">
          <cell r="A29785">
            <v>46218</v>
          </cell>
          <cell r="B29785">
            <v>196</v>
          </cell>
          <cell r="C29785">
            <v>170</v>
          </cell>
          <cell r="D29785">
            <v>2026</v>
          </cell>
          <cell r="E29785">
            <v>0</v>
          </cell>
        </row>
        <row r="29786">
          <cell r="A29786">
            <v>46219</v>
          </cell>
          <cell r="B29786">
            <v>197</v>
          </cell>
          <cell r="C29786">
            <v>169</v>
          </cell>
          <cell r="D29786">
            <v>2026</v>
          </cell>
          <cell r="E29786">
            <v>0</v>
          </cell>
        </row>
        <row r="29787">
          <cell r="A29787">
            <v>46220</v>
          </cell>
          <cell r="B29787">
            <v>198</v>
          </cell>
          <cell r="C29787">
            <v>168</v>
          </cell>
          <cell r="D29787">
            <v>2026</v>
          </cell>
          <cell r="E29787">
            <v>0</v>
          </cell>
        </row>
        <row r="29788">
          <cell r="A29788">
            <v>46221</v>
          </cell>
          <cell r="B29788">
            <v>199</v>
          </cell>
          <cell r="C29788">
            <v>167</v>
          </cell>
          <cell r="D29788">
            <v>2026</v>
          </cell>
          <cell r="E29788">
            <v>0</v>
          </cell>
        </row>
        <row r="29789">
          <cell r="A29789">
            <v>46222</v>
          </cell>
          <cell r="B29789">
            <v>200</v>
          </cell>
          <cell r="C29789">
            <v>166</v>
          </cell>
          <cell r="D29789">
            <v>2026</v>
          </cell>
          <cell r="E29789">
            <v>0</v>
          </cell>
        </row>
        <row r="29790">
          <cell r="A29790">
            <v>46223</v>
          </cell>
          <cell r="B29790">
            <v>201</v>
          </cell>
          <cell r="C29790">
            <v>165</v>
          </cell>
          <cell r="D29790">
            <v>2026</v>
          </cell>
          <cell r="E29790">
            <v>0</v>
          </cell>
        </row>
        <row r="29791">
          <cell r="A29791">
            <v>46224</v>
          </cell>
          <cell r="B29791">
            <v>202</v>
          </cell>
          <cell r="C29791">
            <v>164</v>
          </cell>
          <cell r="D29791">
            <v>2026</v>
          </cell>
          <cell r="E29791">
            <v>0</v>
          </cell>
        </row>
        <row r="29792">
          <cell r="A29792">
            <v>46225</v>
          </cell>
          <cell r="B29792">
            <v>203</v>
          </cell>
          <cell r="C29792">
            <v>163</v>
          </cell>
          <cell r="D29792">
            <v>2026</v>
          </cell>
          <cell r="E29792">
            <v>0</v>
          </cell>
        </row>
        <row r="29793">
          <cell r="A29793">
            <v>46226</v>
          </cell>
          <cell r="B29793">
            <v>204</v>
          </cell>
          <cell r="C29793">
            <v>162</v>
          </cell>
          <cell r="D29793">
            <v>2026</v>
          </cell>
          <cell r="E29793">
            <v>0</v>
          </cell>
        </row>
        <row r="29794">
          <cell r="A29794">
            <v>46227</v>
          </cell>
          <cell r="B29794">
            <v>205</v>
          </cell>
          <cell r="C29794">
            <v>161</v>
          </cell>
          <cell r="D29794">
            <v>2026</v>
          </cell>
          <cell r="E29794">
            <v>0</v>
          </cell>
        </row>
        <row r="29795">
          <cell r="A29795">
            <v>46228</v>
          </cell>
          <cell r="B29795">
            <v>206</v>
          </cell>
          <cell r="C29795">
            <v>160</v>
          </cell>
          <cell r="D29795">
            <v>2026</v>
          </cell>
          <cell r="E29795">
            <v>0</v>
          </cell>
        </row>
        <row r="29796">
          <cell r="A29796">
            <v>46229</v>
          </cell>
          <cell r="B29796">
            <v>207</v>
          </cell>
          <cell r="C29796">
            <v>159</v>
          </cell>
          <cell r="D29796">
            <v>2026</v>
          </cell>
          <cell r="E29796">
            <v>0</v>
          </cell>
        </row>
        <row r="29797">
          <cell r="A29797">
            <v>46230</v>
          </cell>
          <cell r="B29797">
            <v>208</v>
          </cell>
          <cell r="C29797">
            <v>158</v>
          </cell>
          <cell r="D29797">
            <v>2026</v>
          </cell>
          <cell r="E29797">
            <v>0</v>
          </cell>
        </row>
        <row r="29798">
          <cell r="A29798">
            <v>46231</v>
          </cell>
          <cell r="B29798">
            <v>209</v>
          </cell>
          <cell r="C29798">
            <v>157</v>
          </cell>
          <cell r="D29798">
            <v>2026</v>
          </cell>
          <cell r="E29798">
            <v>0</v>
          </cell>
        </row>
        <row r="29799">
          <cell r="A29799">
            <v>46232</v>
          </cell>
          <cell r="B29799">
            <v>210</v>
          </cell>
          <cell r="C29799">
            <v>156</v>
          </cell>
          <cell r="D29799">
            <v>2026</v>
          </cell>
          <cell r="E29799">
            <v>0</v>
          </cell>
        </row>
        <row r="29800">
          <cell r="A29800">
            <v>46233</v>
          </cell>
          <cell r="B29800">
            <v>211</v>
          </cell>
          <cell r="C29800">
            <v>155</v>
          </cell>
          <cell r="D29800">
            <v>2026</v>
          </cell>
          <cell r="E29800">
            <v>0</v>
          </cell>
        </row>
        <row r="29801">
          <cell r="A29801">
            <v>46234</v>
          </cell>
          <cell r="B29801">
            <v>212</v>
          </cell>
          <cell r="C29801">
            <v>154</v>
          </cell>
          <cell r="D29801">
            <v>2026</v>
          </cell>
          <cell r="E29801">
            <v>0</v>
          </cell>
        </row>
        <row r="29802">
          <cell r="A29802">
            <v>46235</v>
          </cell>
          <cell r="B29802">
            <v>213</v>
          </cell>
          <cell r="C29802">
            <v>153</v>
          </cell>
          <cell r="D29802">
            <v>2026</v>
          </cell>
          <cell r="E29802">
            <v>0</v>
          </cell>
        </row>
        <row r="29803">
          <cell r="A29803">
            <v>46236</v>
          </cell>
          <cell r="B29803">
            <v>214</v>
          </cell>
          <cell r="C29803">
            <v>152</v>
          </cell>
          <cell r="D29803">
            <v>2026</v>
          </cell>
          <cell r="E29803">
            <v>0</v>
          </cell>
        </row>
        <row r="29804">
          <cell r="A29804">
            <v>46237</v>
          </cell>
          <cell r="B29804">
            <v>215</v>
          </cell>
          <cell r="C29804">
            <v>151</v>
          </cell>
          <cell r="D29804">
            <v>2026</v>
          </cell>
          <cell r="E29804">
            <v>0</v>
          </cell>
        </row>
        <row r="29805">
          <cell r="A29805">
            <v>46238</v>
          </cell>
          <cell r="B29805">
            <v>216</v>
          </cell>
          <cell r="C29805">
            <v>150</v>
          </cell>
          <cell r="D29805">
            <v>2026</v>
          </cell>
          <cell r="E29805">
            <v>0</v>
          </cell>
        </row>
        <row r="29806">
          <cell r="A29806">
            <v>46239</v>
          </cell>
          <cell r="B29806">
            <v>217</v>
          </cell>
          <cell r="C29806">
            <v>149</v>
          </cell>
          <cell r="D29806">
            <v>2026</v>
          </cell>
          <cell r="E29806">
            <v>0</v>
          </cell>
        </row>
        <row r="29807">
          <cell r="A29807">
            <v>46240</v>
          </cell>
          <cell r="B29807">
            <v>218</v>
          </cell>
          <cell r="C29807">
            <v>148</v>
          </cell>
          <cell r="D29807">
            <v>2026</v>
          </cell>
          <cell r="E29807">
            <v>0</v>
          </cell>
        </row>
        <row r="29808">
          <cell r="A29808">
            <v>46241</v>
          </cell>
          <cell r="B29808">
            <v>219</v>
          </cell>
          <cell r="C29808">
            <v>147</v>
          </cell>
          <cell r="D29808">
            <v>2026</v>
          </cell>
          <cell r="E29808">
            <v>0</v>
          </cell>
        </row>
        <row r="29809">
          <cell r="A29809">
            <v>46242</v>
          </cell>
          <cell r="B29809">
            <v>220</v>
          </cell>
          <cell r="C29809">
            <v>146</v>
          </cell>
          <cell r="D29809">
            <v>2026</v>
          </cell>
          <cell r="E29809">
            <v>0</v>
          </cell>
        </row>
        <row r="29810">
          <cell r="A29810">
            <v>46243</v>
          </cell>
          <cell r="B29810">
            <v>221</v>
          </cell>
          <cell r="C29810">
            <v>145</v>
          </cell>
          <cell r="D29810">
            <v>2026</v>
          </cell>
          <cell r="E29810">
            <v>0</v>
          </cell>
        </row>
        <row r="29811">
          <cell r="A29811">
            <v>46244</v>
          </cell>
          <cell r="B29811">
            <v>222</v>
          </cell>
          <cell r="C29811">
            <v>144</v>
          </cell>
          <cell r="D29811">
            <v>2026</v>
          </cell>
          <cell r="E29811">
            <v>0</v>
          </cell>
        </row>
        <row r="29812">
          <cell r="A29812">
            <v>46245</v>
          </cell>
          <cell r="B29812">
            <v>223</v>
          </cell>
          <cell r="C29812">
            <v>143</v>
          </cell>
          <cell r="D29812">
            <v>2026</v>
          </cell>
          <cell r="E29812">
            <v>0</v>
          </cell>
        </row>
        <row r="29813">
          <cell r="A29813">
            <v>46246</v>
          </cell>
          <cell r="B29813">
            <v>224</v>
          </cell>
          <cell r="C29813">
            <v>142</v>
          </cell>
          <cell r="D29813">
            <v>2026</v>
          </cell>
          <cell r="E29813">
            <v>0</v>
          </cell>
        </row>
        <row r="29814">
          <cell r="A29814">
            <v>46247</v>
          </cell>
          <cell r="B29814">
            <v>225</v>
          </cell>
          <cell r="C29814">
            <v>141</v>
          </cell>
          <cell r="D29814">
            <v>2026</v>
          </cell>
          <cell r="E29814">
            <v>0</v>
          </cell>
        </row>
        <row r="29815">
          <cell r="A29815">
            <v>46248</v>
          </cell>
          <cell r="B29815">
            <v>226</v>
          </cell>
          <cell r="C29815">
            <v>140</v>
          </cell>
          <cell r="D29815">
            <v>2026</v>
          </cell>
          <cell r="E29815">
            <v>0</v>
          </cell>
        </row>
        <row r="29816">
          <cell r="A29816">
            <v>46249</v>
          </cell>
          <cell r="B29816">
            <v>227</v>
          </cell>
          <cell r="C29816">
            <v>139</v>
          </cell>
          <cell r="D29816">
            <v>2026</v>
          </cell>
          <cell r="E29816">
            <v>0</v>
          </cell>
        </row>
        <row r="29817">
          <cell r="A29817">
            <v>46250</v>
          </cell>
          <cell r="B29817">
            <v>228</v>
          </cell>
          <cell r="C29817">
            <v>138</v>
          </cell>
          <cell r="D29817">
            <v>2026</v>
          </cell>
          <cell r="E29817">
            <v>0</v>
          </cell>
        </row>
        <row r="29818">
          <cell r="A29818">
            <v>46251</v>
          </cell>
          <cell r="B29818">
            <v>229</v>
          </cell>
          <cell r="C29818">
            <v>137</v>
          </cell>
          <cell r="D29818">
            <v>2026</v>
          </cell>
          <cell r="E29818">
            <v>0</v>
          </cell>
        </row>
        <row r="29819">
          <cell r="A29819">
            <v>46252</v>
          </cell>
          <cell r="B29819">
            <v>230</v>
          </cell>
          <cell r="C29819">
            <v>136</v>
          </cell>
          <cell r="D29819">
            <v>2026</v>
          </cell>
          <cell r="E29819">
            <v>0</v>
          </cell>
        </row>
        <row r="29820">
          <cell r="A29820">
            <v>46253</v>
          </cell>
          <cell r="B29820">
            <v>231</v>
          </cell>
          <cell r="C29820">
            <v>135</v>
          </cell>
          <cell r="D29820">
            <v>2026</v>
          </cell>
          <cell r="E29820">
            <v>0</v>
          </cell>
        </row>
        <row r="29821">
          <cell r="A29821">
            <v>46254</v>
          </cell>
          <cell r="B29821">
            <v>232</v>
          </cell>
          <cell r="C29821">
            <v>134</v>
          </cell>
          <cell r="D29821">
            <v>2026</v>
          </cell>
          <cell r="E29821">
            <v>0</v>
          </cell>
        </row>
        <row r="29822">
          <cell r="A29822">
            <v>46255</v>
          </cell>
          <cell r="B29822">
            <v>233</v>
          </cell>
          <cell r="C29822">
            <v>133</v>
          </cell>
          <cell r="D29822">
            <v>2026</v>
          </cell>
          <cell r="E29822">
            <v>0</v>
          </cell>
        </row>
        <row r="29823">
          <cell r="A29823">
            <v>46256</v>
          </cell>
          <cell r="B29823">
            <v>234</v>
          </cell>
          <cell r="C29823">
            <v>132</v>
          </cell>
          <cell r="D29823">
            <v>2026</v>
          </cell>
          <cell r="E29823">
            <v>0</v>
          </cell>
        </row>
        <row r="29824">
          <cell r="A29824">
            <v>46257</v>
          </cell>
          <cell r="B29824">
            <v>235</v>
          </cell>
          <cell r="C29824">
            <v>131</v>
          </cell>
          <cell r="D29824">
            <v>2026</v>
          </cell>
          <cell r="E29824">
            <v>0</v>
          </cell>
        </row>
        <row r="29825">
          <cell r="A29825">
            <v>46258</v>
          </cell>
          <cell r="B29825">
            <v>236</v>
          </cell>
          <cell r="C29825">
            <v>130</v>
          </cell>
          <cell r="D29825">
            <v>2026</v>
          </cell>
          <cell r="E29825">
            <v>0</v>
          </cell>
        </row>
        <row r="29826">
          <cell r="A29826">
            <v>46259</v>
          </cell>
          <cell r="B29826">
            <v>237</v>
          </cell>
          <cell r="C29826">
            <v>129</v>
          </cell>
          <cell r="D29826">
            <v>2026</v>
          </cell>
          <cell r="E29826">
            <v>0</v>
          </cell>
        </row>
        <row r="29827">
          <cell r="A29827">
            <v>46260</v>
          </cell>
          <cell r="B29827">
            <v>238</v>
          </cell>
          <cell r="C29827">
            <v>128</v>
          </cell>
          <cell r="D29827">
            <v>2026</v>
          </cell>
          <cell r="E29827">
            <v>0</v>
          </cell>
        </row>
        <row r="29828">
          <cell r="A29828">
            <v>46261</v>
          </cell>
          <cell r="B29828">
            <v>239</v>
          </cell>
          <cell r="C29828">
            <v>127</v>
          </cell>
          <cell r="D29828">
            <v>2026</v>
          </cell>
          <cell r="E29828">
            <v>0</v>
          </cell>
        </row>
        <row r="29829">
          <cell r="A29829">
            <v>46262</v>
          </cell>
          <cell r="B29829">
            <v>240</v>
          </cell>
          <cell r="C29829">
            <v>126</v>
          </cell>
          <cell r="D29829">
            <v>2026</v>
          </cell>
          <cell r="E29829">
            <v>0</v>
          </cell>
        </row>
        <row r="29830">
          <cell r="A29830">
            <v>46263</v>
          </cell>
          <cell r="B29830">
            <v>241</v>
          </cell>
          <cell r="C29830">
            <v>125</v>
          </cell>
          <cell r="D29830">
            <v>2026</v>
          </cell>
          <cell r="E29830">
            <v>0</v>
          </cell>
        </row>
        <row r="29831">
          <cell r="A29831">
            <v>46264</v>
          </cell>
          <cell r="B29831">
            <v>242</v>
          </cell>
          <cell r="C29831">
            <v>124</v>
          </cell>
          <cell r="D29831">
            <v>2026</v>
          </cell>
          <cell r="E29831">
            <v>0</v>
          </cell>
        </row>
        <row r="29832">
          <cell r="A29832">
            <v>46265</v>
          </cell>
          <cell r="B29832">
            <v>243</v>
          </cell>
          <cell r="C29832">
            <v>123</v>
          </cell>
          <cell r="D29832">
            <v>2026</v>
          </cell>
          <cell r="E29832">
            <v>0</v>
          </cell>
        </row>
        <row r="29833">
          <cell r="A29833">
            <v>46266</v>
          </cell>
          <cell r="B29833">
            <v>244</v>
          </cell>
          <cell r="C29833">
            <v>122</v>
          </cell>
          <cell r="D29833">
            <v>2026</v>
          </cell>
          <cell r="E29833">
            <v>0</v>
          </cell>
        </row>
        <row r="29834">
          <cell r="A29834">
            <v>46267</v>
          </cell>
          <cell r="B29834">
            <v>245</v>
          </cell>
          <cell r="C29834">
            <v>121</v>
          </cell>
          <cell r="D29834">
            <v>2026</v>
          </cell>
          <cell r="E29834">
            <v>0</v>
          </cell>
        </row>
        <row r="29835">
          <cell r="A29835">
            <v>46268</v>
          </cell>
          <cell r="B29835">
            <v>246</v>
          </cell>
          <cell r="C29835">
            <v>120</v>
          </cell>
          <cell r="D29835">
            <v>2026</v>
          </cell>
          <cell r="E29835">
            <v>0</v>
          </cell>
        </row>
        <row r="29836">
          <cell r="A29836">
            <v>46269</v>
          </cell>
          <cell r="B29836">
            <v>247</v>
          </cell>
          <cell r="C29836">
            <v>119</v>
          </cell>
          <cell r="D29836">
            <v>2026</v>
          </cell>
          <cell r="E29836">
            <v>0</v>
          </cell>
        </row>
        <row r="29837">
          <cell r="A29837">
            <v>46270</v>
          </cell>
          <cell r="B29837">
            <v>248</v>
          </cell>
          <cell r="C29837">
            <v>118</v>
          </cell>
          <cell r="D29837">
            <v>2026</v>
          </cell>
          <cell r="E29837">
            <v>0</v>
          </cell>
        </row>
        <row r="29838">
          <cell r="A29838">
            <v>46271</v>
          </cell>
          <cell r="B29838">
            <v>249</v>
          </cell>
          <cell r="C29838">
            <v>117</v>
          </cell>
          <cell r="D29838">
            <v>2026</v>
          </cell>
          <cell r="E29838">
            <v>0</v>
          </cell>
        </row>
        <row r="29839">
          <cell r="A29839">
            <v>46272</v>
          </cell>
          <cell r="B29839">
            <v>250</v>
          </cell>
          <cell r="C29839">
            <v>116</v>
          </cell>
          <cell r="D29839">
            <v>2026</v>
          </cell>
          <cell r="E29839">
            <v>0</v>
          </cell>
        </row>
        <row r="29840">
          <cell r="A29840">
            <v>46273</v>
          </cell>
          <cell r="B29840">
            <v>251</v>
          </cell>
          <cell r="C29840">
            <v>115</v>
          </cell>
          <cell r="D29840">
            <v>2026</v>
          </cell>
          <cell r="E29840">
            <v>0</v>
          </cell>
        </row>
        <row r="29841">
          <cell r="A29841">
            <v>46274</v>
          </cell>
          <cell r="B29841">
            <v>252</v>
          </cell>
          <cell r="C29841">
            <v>114</v>
          </cell>
          <cell r="D29841">
            <v>2026</v>
          </cell>
          <cell r="E29841">
            <v>0</v>
          </cell>
        </row>
        <row r="29842">
          <cell r="A29842">
            <v>46275</v>
          </cell>
          <cell r="B29842">
            <v>253</v>
          </cell>
          <cell r="C29842">
            <v>113</v>
          </cell>
          <cell r="D29842">
            <v>2026</v>
          </cell>
          <cell r="E29842">
            <v>0</v>
          </cell>
        </row>
        <row r="29843">
          <cell r="A29843">
            <v>46276</v>
          </cell>
          <cell r="B29843">
            <v>254</v>
          </cell>
          <cell r="C29843">
            <v>112</v>
          </cell>
          <cell r="D29843">
            <v>2026</v>
          </cell>
          <cell r="E29843">
            <v>0</v>
          </cell>
        </row>
        <row r="29844">
          <cell r="A29844">
            <v>46277</v>
          </cell>
          <cell r="B29844">
            <v>255</v>
          </cell>
          <cell r="C29844">
            <v>111</v>
          </cell>
          <cell r="D29844">
            <v>2026</v>
          </cell>
          <cell r="E29844">
            <v>0</v>
          </cell>
        </row>
        <row r="29845">
          <cell r="A29845">
            <v>46278</v>
          </cell>
          <cell r="B29845">
            <v>256</v>
          </cell>
          <cell r="C29845">
            <v>110</v>
          </cell>
          <cell r="D29845">
            <v>2026</v>
          </cell>
          <cell r="E29845">
            <v>0</v>
          </cell>
        </row>
        <row r="29846">
          <cell r="A29846">
            <v>46279</v>
          </cell>
          <cell r="B29846">
            <v>257</v>
          </cell>
          <cell r="C29846">
            <v>109</v>
          </cell>
          <cell r="D29846">
            <v>2026</v>
          </cell>
          <cell r="E29846">
            <v>0</v>
          </cell>
        </row>
        <row r="29847">
          <cell r="A29847">
            <v>46280</v>
          </cell>
          <cell r="B29847">
            <v>258</v>
          </cell>
          <cell r="C29847">
            <v>108</v>
          </cell>
          <cell r="D29847">
            <v>2026</v>
          </cell>
          <cell r="E29847">
            <v>0</v>
          </cell>
        </row>
        <row r="29848">
          <cell r="A29848">
            <v>46281</v>
          </cell>
          <cell r="B29848">
            <v>259</v>
          </cell>
          <cell r="C29848">
            <v>107</v>
          </cell>
          <cell r="D29848">
            <v>2026</v>
          </cell>
          <cell r="E29848">
            <v>0</v>
          </cell>
        </row>
        <row r="29849">
          <cell r="A29849">
            <v>46282</v>
          </cell>
          <cell r="B29849">
            <v>260</v>
          </cell>
          <cell r="C29849">
            <v>106</v>
          </cell>
          <cell r="D29849">
            <v>2026</v>
          </cell>
          <cell r="E29849">
            <v>0</v>
          </cell>
        </row>
        <row r="29850">
          <cell r="A29850">
            <v>46283</v>
          </cell>
          <cell r="B29850">
            <v>261</v>
          </cell>
          <cell r="C29850">
            <v>105</v>
          </cell>
          <cell r="D29850">
            <v>2026</v>
          </cell>
          <cell r="E29850">
            <v>0</v>
          </cell>
        </row>
        <row r="29851">
          <cell r="A29851">
            <v>46284</v>
          </cell>
          <cell r="B29851">
            <v>262</v>
          </cell>
          <cell r="C29851">
            <v>104</v>
          </cell>
          <cell r="D29851">
            <v>2026</v>
          </cell>
          <cell r="E29851">
            <v>0</v>
          </cell>
        </row>
        <row r="29852">
          <cell r="A29852">
            <v>46285</v>
          </cell>
          <cell r="B29852">
            <v>263</v>
          </cell>
          <cell r="C29852">
            <v>103</v>
          </cell>
          <cell r="D29852">
            <v>2026</v>
          </cell>
          <cell r="E29852">
            <v>0</v>
          </cell>
        </row>
        <row r="29853">
          <cell r="A29853">
            <v>46286</v>
          </cell>
          <cell r="B29853">
            <v>264</v>
          </cell>
          <cell r="C29853">
            <v>102</v>
          </cell>
          <cell r="D29853">
            <v>2026</v>
          </cell>
          <cell r="E29853">
            <v>0</v>
          </cell>
        </row>
        <row r="29854">
          <cell r="A29854">
            <v>46287</v>
          </cell>
          <cell r="B29854">
            <v>265</v>
          </cell>
          <cell r="C29854">
            <v>101</v>
          </cell>
          <cell r="D29854">
            <v>2026</v>
          </cell>
          <cell r="E29854">
            <v>0</v>
          </cell>
        </row>
        <row r="29855">
          <cell r="A29855">
            <v>46288</v>
          </cell>
          <cell r="B29855">
            <v>266</v>
          </cell>
          <cell r="C29855">
            <v>100</v>
          </cell>
          <cell r="D29855">
            <v>2026</v>
          </cell>
          <cell r="E29855">
            <v>0</v>
          </cell>
        </row>
        <row r="29856">
          <cell r="A29856">
            <v>46289</v>
          </cell>
          <cell r="B29856">
            <v>267</v>
          </cell>
          <cell r="C29856">
            <v>99</v>
          </cell>
          <cell r="D29856">
            <v>2026</v>
          </cell>
          <cell r="E29856">
            <v>0</v>
          </cell>
        </row>
        <row r="29857">
          <cell r="A29857">
            <v>46290</v>
          </cell>
          <cell r="B29857">
            <v>268</v>
          </cell>
          <cell r="C29857">
            <v>98</v>
          </cell>
          <cell r="D29857">
            <v>2026</v>
          </cell>
          <cell r="E29857">
            <v>0</v>
          </cell>
        </row>
        <row r="29858">
          <cell r="A29858">
            <v>46291</v>
          </cell>
          <cell r="B29858">
            <v>269</v>
          </cell>
          <cell r="C29858">
            <v>97</v>
          </cell>
          <cell r="D29858">
            <v>2026</v>
          </cell>
          <cell r="E29858">
            <v>0</v>
          </cell>
        </row>
        <row r="29859">
          <cell r="A29859">
            <v>46292</v>
          </cell>
          <cell r="B29859">
            <v>270</v>
          </cell>
          <cell r="C29859">
            <v>96</v>
          </cell>
          <cell r="D29859">
            <v>2026</v>
          </cell>
          <cell r="E29859">
            <v>0</v>
          </cell>
        </row>
        <row r="29860">
          <cell r="A29860">
            <v>46293</v>
          </cell>
          <cell r="B29860">
            <v>271</v>
          </cell>
          <cell r="C29860">
            <v>95</v>
          </cell>
          <cell r="D29860">
            <v>2026</v>
          </cell>
          <cell r="E29860">
            <v>0</v>
          </cell>
        </row>
        <row r="29861">
          <cell r="A29861">
            <v>46294</v>
          </cell>
          <cell r="B29861">
            <v>272</v>
          </cell>
          <cell r="C29861">
            <v>94</v>
          </cell>
          <cell r="D29861">
            <v>2026</v>
          </cell>
          <cell r="E29861">
            <v>0</v>
          </cell>
        </row>
        <row r="29862">
          <cell r="A29862">
            <v>46295</v>
          </cell>
          <cell r="B29862">
            <v>273</v>
          </cell>
          <cell r="C29862">
            <v>93</v>
          </cell>
          <cell r="D29862">
            <v>2026</v>
          </cell>
          <cell r="E29862">
            <v>0</v>
          </cell>
        </row>
        <row r="29863">
          <cell r="A29863">
            <v>46296</v>
          </cell>
          <cell r="B29863">
            <v>274</v>
          </cell>
          <cell r="C29863">
            <v>92</v>
          </cell>
          <cell r="D29863">
            <v>2026</v>
          </cell>
          <cell r="E29863">
            <v>0</v>
          </cell>
        </row>
        <row r="29864">
          <cell r="A29864">
            <v>46297</v>
          </cell>
          <cell r="B29864">
            <v>275</v>
          </cell>
          <cell r="C29864">
            <v>91</v>
          </cell>
          <cell r="D29864">
            <v>2026</v>
          </cell>
          <cell r="E29864">
            <v>0</v>
          </cell>
        </row>
        <row r="29865">
          <cell r="A29865">
            <v>46298</v>
          </cell>
          <cell r="B29865">
            <v>276</v>
          </cell>
          <cell r="C29865">
            <v>90</v>
          </cell>
          <cell r="D29865">
            <v>2026</v>
          </cell>
          <cell r="E29865">
            <v>0</v>
          </cell>
        </row>
        <row r="29866">
          <cell r="A29866">
            <v>46299</v>
          </cell>
          <cell r="B29866">
            <v>277</v>
          </cell>
          <cell r="C29866">
            <v>89</v>
          </cell>
          <cell r="D29866">
            <v>2026</v>
          </cell>
          <cell r="E29866">
            <v>0</v>
          </cell>
        </row>
        <row r="29867">
          <cell r="A29867">
            <v>46300</v>
          </cell>
          <cell r="B29867">
            <v>278</v>
          </cell>
          <cell r="C29867">
            <v>88</v>
          </cell>
          <cell r="D29867">
            <v>2026</v>
          </cell>
          <cell r="E29867">
            <v>0</v>
          </cell>
        </row>
        <row r="29868">
          <cell r="A29868">
            <v>46301</v>
          </cell>
          <cell r="B29868">
            <v>279</v>
          </cell>
          <cell r="C29868">
            <v>87</v>
          </cell>
          <cell r="D29868">
            <v>2026</v>
          </cell>
          <cell r="E29868">
            <v>0</v>
          </cell>
        </row>
        <row r="29869">
          <cell r="A29869">
            <v>46302</v>
          </cell>
          <cell r="B29869">
            <v>280</v>
          </cell>
          <cell r="C29869">
            <v>86</v>
          </cell>
          <cell r="D29869">
            <v>2026</v>
          </cell>
          <cell r="E29869">
            <v>0</v>
          </cell>
        </row>
        <row r="29870">
          <cell r="A29870">
            <v>46303</v>
          </cell>
          <cell r="B29870">
            <v>281</v>
          </cell>
          <cell r="C29870">
            <v>85</v>
          </cell>
          <cell r="D29870">
            <v>2026</v>
          </cell>
          <cell r="E29870">
            <v>0</v>
          </cell>
        </row>
        <row r="29871">
          <cell r="A29871">
            <v>46304</v>
          </cell>
          <cell r="B29871">
            <v>282</v>
          </cell>
          <cell r="C29871">
            <v>84</v>
          </cell>
          <cell r="D29871">
            <v>2026</v>
          </cell>
          <cell r="E29871">
            <v>0</v>
          </cell>
        </row>
        <row r="29872">
          <cell r="A29872">
            <v>46305</v>
          </cell>
          <cell r="B29872">
            <v>283</v>
          </cell>
          <cell r="C29872">
            <v>83</v>
          </cell>
          <cell r="D29872">
            <v>2026</v>
          </cell>
          <cell r="E29872">
            <v>0</v>
          </cell>
        </row>
        <row r="29873">
          <cell r="A29873">
            <v>46306</v>
          </cell>
          <cell r="B29873">
            <v>284</v>
          </cell>
          <cell r="C29873">
            <v>82</v>
          </cell>
          <cell r="D29873">
            <v>2026</v>
          </cell>
          <cell r="E29873">
            <v>0</v>
          </cell>
        </row>
        <row r="29874">
          <cell r="A29874">
            <v>46307</v>
          </cell>
          <cell r="B29874">
            <v>285</v>
          </cell>
          <cell r="C29874">
            <v>81</v>
          </cell>
          <cell r="D29874">
            <v>2026</v>
          </cell>
          <cell r="E29874">
            <v>0</v>
          </cell>
        </row>
        <row r="29875">
          <cell r="A29875">
            <v>46308</v>
          </cell>
          <cell r="B29875">
            <v>286</v>
          </cell>
          <cell r="C29875">
            <v>80</v>
          </cell>
          <cell r="D29875">
            <v>2026</v>
          </cell>
          <cell r="E29875">
            <v>0</v>
          </cell>
        </row>
        <row r="29876">
          <cell r="A29876">
            <v>46309</v>
          </cell>
          <cell r="B29876">
            <v>287</v>
          </cell>
          <cell r="C29876">
            <v>79</v>
          </cell>
          <cell r="D29876">
            <v>2026</v>
          </cell>
          <cell r="E29876">
            <v>0</v>
          </cell>
        </row>
        <row r="29877">
          <cell r="A29877">
            <v>46310</v>
          </cell>
          <cell r="B29877">
            <v>288</v>
          </cell>
          <cell r="C29877">
            <v>78</v>
          </cell>
          <cell r="D29877">
            <v>2026</v>
          </cell>
          <cell r="E29877">
            <v>0</v>
          </cell>
        </row>
        <row r="29878">
          <cell r="A29878">
            <v>46311</v>
          </cell>
          <cell r="B29878">
            <v>289</v>
          </cell>
          <cell r="C29878">
            <v>77</v>
          </cell>
          <cell r="D29878">
            <v>2026</v>
          </cell>
          <cell r="E29878">
            <v>0</v>
          </cell>
        </row>
        <row r="29879">
          <cell r="A29879">
            <v>46312</v>
          </cell>
          <cell r="B29879">
            <v>290</v>
          </cell>
          <cell r="C29879">
            <v>76</v>
          </cell>
          <cell r="D29879">
            <v>2026</v>
          </cell>
          <cell r="E29879">
            <v>0</v>
          </cell>
        </row>
        <row r="29880">
          <cell r="A29880">
            <v>46313</v>
          </cell>
          <cell r="B29880">
            <v>291</v>
          </cell>
          <cell r="C29880">
            <v>75</v>
          </cell>
          <cell r="D29880">
            <v>2026</v>
          </cell>
          <cell r="E29880">
            <v>0</v>
          </cell>
        </row>
        <row r="29881">
          <cell r="A29881">
            <v>46314</v>
          </cell>
          <cell r="B29881">
            <v>292</v>
          </cell>
          <cell r="C29881">
            <v>74</v>
          </cell>
          <cell r="D29881">
            <v>2026</v>
          </cell>
          <cell r="E29881">
            <v>0</v>
          </cell>
        </row>
        <row r="29882">
          <cell r="A29882">
            <v>46315</v>
          </cell>
          <cell r="B29882">
            <v>293</v>
          </cell>
          <cell r="C29882">
            <v>73</v>
          </cell>
          <cell r="D29882">
            <v>2026</v>
          </cell>
          <cell r="E29882">
            <v>0</v>
          </cell>
        </row>
        <row r="29883">
          <cell r="A29883">
            <v>46316</v>
          </cell>
          <cell r="B29883">
            <v>294</v>
          </cell>
          <cell r="C29883">
            <v>72</v>
          </cell>
          <cell r="D29883">
            <v>2026</v>
          </cell>
          <cell r="E29883">
            <v>0</v>
          </cell>
        </row>
        <row r="29884">
          <cell r="A29884">
            <v>46317</v>
          </cell>
          <cell r="B29884">
            <v>295</v>
          </cell>
          <cell r="C29884">
            <v>71</v>
          </cell>
          <cell r="D29884">
            <v>2026</v>
          </cell>
          <cell r="E29884">
            <v>0</v>
          </cell>
        </row>
        <row r="29885">
          <cell r="A29885">
            <v>46318</v>
          </cell>
          <cell r="B29885">
            <v>296</v>
          </cell>
          <cell r="C29885">
            <v>70</v>
          </cell>
          <cell r="D29885">
            <v>2026</v>
          </cell>
          <cell r="E29885">
            <v>0</v>
          </cell>
        </row>
        <row r="29886">
          <cell r="A29886">
            <v>46319</v>
          </cell>
          <cell r="B29886">
            <v>297</v>
          </cell>
          <cell r="C29886">
            <v>69</v>
          </cell>
          <cell r="D29886">
            <v>2026</v>
          </cell>
          <cell r="E29886">
            <v>0</v>
          </cell>
        </row>
        <row r="29887">
          <cell r="A29887">
            <v>46320</v>
          </cell>
          <cell r="B29887">
            <v>298</v>
          </cell>
          <cell r="C29887">
            <v>68</v>
          </cell>
          <cell r="D29887">
            <v>2026</v>
          </cell>
          <cell r="E29887">
            <v>0</v>
          </cell>
        </row>
        <row r="29888">
          <cell r="A29888">
            <v>46321</v>
          </cell>
          <cell r="B29888">
            <v>299</v>
          </cell>
          <cell r="C29888">
            <v>67</v>
          </cell>
          <cell r="D29888">
            <v>2026</v>
          </cell>
          <cell r="E29888">
            <v>0</v>
          </cell>
        </row>
        <row r="29889">
          <cell r="A29889">
            <v>46322</v>
          </cell>
          <cell r="B29889">
            <v>300</v>
          </cell>
          <cell r="C29889">
            <v>66</v>
          </cell>
          <cell r="D29889">
            <v>2026</v>
          </cell>
          <cell r="E29889">
            <v>0</v>
          </cell>
        </row>
        <row r="29890">
          <cell r="A29890">
            <v>46323</v>
          </cell>
          <cell r="B29890">
            <v>301</v>
          </cell>
          <cell r="C29890">
            <v>65</v>
          </cell>
          <cell r="D29890">
            <v>2026</v>
          </cell>
          <cell r="E29890">
            <v>0</v>
          </cell>
        </row>
        <row r="29891">
          <cell r="A29891">
            <v>46324</v>
          </cell>
          <cell r="B29891">
            <v>302</v>
          </cell>
          <cell r="C29891">
            <v>64</v>
          </cell>
          <cell r="D29891">
            <v>2026</v>
          </cell>
          <cell r="E29891">
            <v>0</v>
          </cell>
        </row>
        <row r="29892">
          <cell r="A29892">
            <v>46325</v>
          </cell>
          <cell r="B29892">
            <v>303</v>
          </cell>
          <cell r="C29892">
            <v>63</v>
          </cell>
          <cell r="D29892">
            <v>2026</v>
          </cell>
          <cell r="E29892">
            <v>0</v>
          </cell>
        </row>
        <row r="29893">
          <cell r="A29893">
            <v>46326</v>
          </cell>
          <cell r="B29893">
            <v>304</v>
          </cell>
          <cell r="C29893">
            <v>62</v>
          </cell>
          <cell r="D29893">
            <v>2026</v>
          </cell>
          <cell r="E29893">
            <v>0</v>
          </cell>
        </row>
        <row r="29894">
          <cell r="A29894">
            <v>46327</v>
          </cell>
          <cell r="B29894">
            <v>305</v>
          </cell>
          <cell r="C29894">
            <v>61</v>
          </cell>
          <cell r="D29894">
            <v>2026</v>
          </cell>
          <cell r="E29894">
            <v>0</v>
          </cell>
        </row>
        <row r="29895">
          <cell r="A29895">
            <v>46328</v>
          </cell>
          <cell r="B29895">
            <v>306</v>
          </cell>
          <cell r="C29895">
            <v>60</v>
          </cell>
          <cell r="D29895">
            <v>2026</v>
          </cell>
          <cell r="E29895">
            <v>0</v>
          </cell>
        </row>
        <row r="29896">
          <cell r="A29896">
            <v>46329</v>
          </cell>
          <cell r="B29896">
            <v>307</v>
          </cell>
          <cell r="C29896">
            <v>59</v>
          </cell>
          <cell r="D29896">
            <v>2026</v>
          </cell>
          <cell r="E29896">
            <v>0</v>
          </cell>
        </row>
        <row r="29897">
          <cell r="A29897">
            <v>46330</v>
          </cell>
          <cell r="B29897">
            <v>308</v>
          </cell>
          <cell r="C29897">
            <v>58</v>
          </cell>
          <cell r="D29897">
            <v>2026</v>
          </cell>
          <cell r="E29897">
            <v>0</v>
          </cell>
        </row>
        <row r="29898">
          <cell r="A29898">
            <v>46331</v>
          </cell>
          <cell r="B29898">
            <v>309</v>
          </cell>
          <cell r="C29898">
            <v>57</v>
          </cell>
          <cell r="D29898">
            <v>2026</v>
          </cell>
          <cell r="E29898">
            <v>0</v>
          </cell>
        </row>
        <row r="29899">
          <cell r="A29899">
            <v>46332</v>
          </cell>
          <cell r="B29899">
            <v>310</v>
          </cell>
          <cell r="C29899">
            <v>56</v>
          </cell>
          <cell r="D29899">
            <v>2026</v>
          </cell>
          <cell r="E29899">
            <v>0</v>
          </cell>
        </row>
        <row r="29900">
          <cell r="A29900">
            <v>46333</v>
          </cell>
          <cell r="B29900">
            <v>311</v>
          </cell>
          <cell r="C29900">
            <v>55</v>
          </cell>
          <cell r="D29900">
            <v>2026</v>
          </cell>
          <cell r="E29900">
            <v>0</v>
          </cell>
        </row>
        <row r="29901">
          <cell r="A29901">
            <v>46334</v>
          </cell>
          <cell r="B29901">
            <v>312</v>
          </cell>
          <cell r="C29901">
            <v>54</v>
          </cell>
          <cell r="D29901">
            <v>2026</v>
          </cell>
          <cell r="E29901">
            <v>0</v>
          </cell>
        </row>
        <row r="29902">
          <cell r="A29902">
            <v>46335</v>
          </cell>
          <cell r="B29902">
            <v>313</v>
          </cell>
          <cell r="C29902">
            <v>53</v>
          </cell>
          <cell r="D29902">
            <v>2026</v>
          </cell>
          <cell r="E29902">
            <v>0</v>
          </cell>
        </row>
        <row r="29903">
          <cell r="A29903">
            <v>46336</v>
          </cell>
          <cell r="B29903">
            <v>314</v>
          </cell>
          <cell r="C29903">
            <v>52</v>
          </cell>
          <cell r="D29903">
            <v>2026</v>
          </cell>
          <cell r="E29903">
            <v>0</v>
          </cell>
        </row>
        <row r="29904">
          <cell r="A29904">
            <v>46337</v>
          </cell>
          <cell r="B29904">
            <v>315</v>
          </cell>
          <cell r="C29904">
            <v>51</v>
          </cell>
          <cell r="D29904">
            <v>2026</v>
          </cell>
          <cell r="E29904">
            <v>0</v>
          </cell>
        </row>
        <row r="29905">
          <cell r="A29905">
            <v>46338</v>
          </cell>
          <cell r="B29905">
            <v>316</v>
          </cell>
          <cell r="C29905">
            <v>50</v>
          </cell>
          <cell r="D29905">
            <v>2026</v>
          </cell>
          <cell r="E29905">
            <v>0</v>
          </cell>
        </row>
        <row r="29906">
          <cell r="A29906">
            <v>46339</v>
          </cell>
          <cell r="B29906">
            <v>317</v>
          </cell>
          <cell r="C29906">
            <v>49</v>
          </cell>
          <cell r="D29906">
            <v>2026</v>
          </cell>
          <cell r="E29906">
            <v>0</v>
          </cell>
        </row>
        <row r="29907">
          <cell r="A29907">
            <v>46340</v>
          </cell>
          <cell r="B29907">
            <v>318</v>
          </cell>
          <cell r="C29907">
            <v>48</v>
          </cell>
          <cell r="D29907">
            <v>2026</v>
          </cell>
          <cell r="E29907">
            <v>0</v>
          </cell>
        </row>
        <row r="29908">
          <cell r="A29908">
            <v>46341</v>
          </cell>
          <cell r="B29908">
            <v>319</v>
          </cell>
          <cell r="C29908">
            <v>47</v>
          </cell>
          <cell r="D29908">
            <v>2026</v>
          </cell>
          <cell r="E29908">
            <v>0</v>
          </cell>
        </row>
        <row r="29909">
          <cell r="A29909">
            <v>46342</v>
          </cell>
          <cell r="B29909">
            <v>320</v>
          </cell>
          <cell r="C29909">
            <v>46</v>
          </cell>
          <cell r="D29909">
            <v>2026</v>
          </cell>
          <cell r="E29909">
            <v>0</v>
          </cell>
        </row>
        <row r="29910">
          <cell r="A29910">
            <v>46343</v>
          </cell>
          <cell r="B29910">
            <v>321</v>
          </cell>
          <cell r="C29910">
            <v>45</v>
          </cell>
          <cell r="D29910">
            <v>2026</v>
          </cell>
          <cell r="E29910">
            <v>0</v>
          </cell>
        </row>
        <row r="29911">
          <cell r="A29911">
            <v>46344</v>
          </cell>
          <cell r="B29911">
            <v>322</v>
          </cell>
          <cell r="C29911">
            <v>44</v>
          </cell>
          <cell r="D29911">
            <v>2026</v>
          </cell>
          <cell r="E29911">
            <v>0</v>
          </cell>
        </row>
        <row r="29912">
          <cell r="A29912">
            <v>46345</v>
          </cell>
          <cell r="B29912">
            <v>323</v>
          </cell>
          <cell r="C29912">
            <v>43</v>
          </cell>
          <cell r="D29912">
            <v>2026</v>
          </cell>
          <cell r="E29912">
            <v>0</v>
          </cell>
        </row>
        <row r="29913">
          <cell r="A29913">
            <v>46346</v>
          </cell>
          <cell r="B29913">
            <v>324</v>
          </cell>
          <cell r="C29913">
            <v>42</v>
          </cell>
          <cell r="D29913">
            <v>2026</v>
          </cell>
          <cell r="E29913">
            <v>0</v>
          </cell>
        </row>
        <row r="29914">
          <cell r="A29914">
            <v>46347</v>
          </cell>
          <cell r="B29914">
            <v>325</v>
          </cell>
          <cell r="C29914">
            <v>41</v>
          </cell>
          <cell r="D29914">
            <v>2026</v>
          </cell>
          <cell r="E29914">
            <v>0</v>
          </cell>
        </row>
        <row r="29915">
          <cell r="A29915">
            <v>46348</v>
          </cell>
          <cell r="B29915">
            <v>326</v>
          </cell>
          <cell r="C29915">
            <v>40</v>
          </cell>
          <cell r="D29915">
            <v>2026</v>
          </cell>
          <cell r="E29915">
            <v>0</v>
          </cell>
        </row>
        <row r="29916">
          <cell r="A29916">
            <v>46349</v>
          </cell>
          <cell r="B29916">
            <v>327</v>
          </cell>
          <cell r="C29916">
            <v>39</v>
          </cell>
          <cell r="D29916">
            <v>2026</v>
          </cell>
          <cell r="E29916">
            <v>0</v>
          </cell>
        </row>
        <row r="29917">
          <cell r="A29917">
            <v>46350</v>
          </cell>
          <cell r="B29917">
            <v>328</v>
          </cell>
          <cell r="C29917">
            <v>38</v>
          </cell>
          <cell r="D29917">
            <v>2026</v>
          </cell>
          <cell r="E29917">
            <v>0</v>
          </cell>
        </row>
        <row r="29918">
          <cell r="A29918">
            <v>46351</v>
          </cell>
          <cell r="B29918">
            <v>329</v>
          </cell>
          <cell r="C29918">
            <v>37</v>
          </cell>
          <cell r="D29918">
            <v>2026</v>
          </cell>
          <cell r="E29918">
            <v>0</v>
          </cell>
        </row>
        <row r="29919">
          <cell r="A29919">
            <v>46352</v>
          </cell>
          <cell r="B29919">
            <v>330</v>
          </cell>
          <cell r="C29919">
            <v>36</v>
          </cell>
          <cell r="D29919">
            <v>2026</v>
          </cell>
          <cell r="E29919">
            <v>0</v>
          </cell>
        </row>
        <row r="29920">
          <cell r="A29920">
            <v>46353</v>
          </cell>
          <cell r="B29920">
            <v>331</v>
          </cell>
          <cell r="C29920">
            <v>35</v>
          </cell>
          <cell r="D29920">
            <v>2026</v>
          </cell>
          <cell r="E29920">
            <v>0</v>
          </cell>
        </row>
        <row r="29921">
          <cell r="A29921">
            <v>46354</v>
          </cell>
          <cell r="B29921">
            <v>332</v>
          </cell>
          <cell r="C29921">
            <v>34</v>
          </cell>
          <cell r="D29921">
            <v>2026</v>
          </cell>
          <cell r="E29921">
            <v>0</v>
          </cell>
        </row>
        <row r="29922">
          <cell r="A29922">
            <v>46355</v>
          </cell>
          <cell r="B29922">
            <v>333</v>
          </cell>
          <cell r="C29922">
            <v>33</v>
          </cell>
          <cell r="D29922">
            <v>2026</v>
          </cell>
          <cell r="E29922">
            <v>0</v>
          </cell>
        </row>
        <row r="29923">
          <cell r="A29923">
            <v>46356</v>
          </cell>
          <cell r="B29923">
            <v>334</v>
          </cell>
          <cell r="C29923">
            <v>32</v>
          </cell>
          <cell r="D29923">
            <v>2026</v>
          </cell>
          <cell r="E29923">
            <v>0</v>
          </cell>
        </row>
        <row r="29924">
          <cell r="A29924">
            <v>46357</v>
          </cell>
          <cell r="B29924">
            <v>335</v>
          </cell>
          <cell r="C29924">
            <v>31</v>
          </cell>
          <cell r="D29924">
            <v>2026</v>
          </cell>
          <cell r="E29924">
            <v>0</v>
          </cell>
        </row>
        <row r="29925">
          <cell r="A29925">
            <v>46358</v>
          </cell>
          <cell r="B29925">
            <v>336</v>
          </cell>
          <cell r="C29925">
            <v>30</v>
          </cell>
          <cell r="D29925">
            <v>2026</v>
          </cell>
          <cell r="E29925">
            <v>0</v>
          </cell>
        </row>
        <row r="29926">
          <cell r="A29926">
            <v>46359</v>
          </cell>
          <cell r="B29926">
            <v>337</v>
          </cell>
          <cell r="C29926">
            <v>29</v>
          </cell>
          <cell r="D29926">
            <v>2026</v>
          </cell>
          <cell r="E29926">
            <v>0</v>
          </cell>
        </row>
        <row r="29927">
          <cell r="A29927">
            <v>46360</v>
          </cell>
          <cell r="B29927">
            <v>338</v>
          </cell>
          <cell r="C29927">
            <v>28</v>
          </cell>
          <cell r="D29927">
            <v>2026</v>
          </cell>
          <cell r="E29927">
            <v>0</v>
          </cell>
        </row>
        <row r="29928">
          <cell r="A29928">
            <v>46361</v>
          </cell>
          <cell r="B29928">
            <v>339</v>
          </cell>
          <cell r="C29928">
            <v>27</v>
          </cell>
          <cell r="D29928">
            <v>2026</v>
          </cell>
          <cell r="E29928">
            <v>0</v>
          </cell>
        </row>
        <row r="29929">
          <cell r="A29929">
            <v>46362</v>
          </cell>
          <cell r="B29929">
            <v>340</v>
          </cell>
          <cell r="C29929">
            <v>26</v>
          </cell>
          <cell r="D29929">
            <v>2026</v>
          </cell>
          <cell r="E29929">
            <v>0</v>
          </cell>
        </row>
        <row r="29930">
          <cell r="A29930">
            <v>46363</v>
          </cell>
          <cell r="B29930">
            <v>341</v>
          </cell>
          <cell r="C29930">
            <v>25</v>
          </cell>
          <cell r="D29930">
            <v>2026</v>
          </cell>
          <cell r="E29930">
            <v>0</v>
          </cell>
        </row>
        <row r="29931">
          <cell r="A29931">
            <v>46364</v>
          </cell>
          <cell r="B29931">
            <v>342</v>
          </cell>
          <cell r="C29931">
            <v>24</v>
          </cell>
          <cell r="D29931">
            <v>2026</v>
          </cell>
          <cell r="E29931">
            <v>0</v>
          </cell>
        </row>
        <row r="29932">
          <cell r="A29932">
            <v>46365</v>
          </cell>
          <cell r="B29932">
            <v>343</v>
          </cell>
          <cell r="C29932">
            <v>23</v>
          </cell>
          <cell r="D29932">
            <v>2026</v>
          </cell>
          <cell r="E29932">
            <v>0</v>
          </cell>
        </row>
        <row r="29933">
          <cell r="A29933">
            <v>46366</v>
          </cell>
          <cell r="B29933">
            <v>344</v>
          </cell>
          <cell r="C29933">
            <v>22</v>
          </cell>
          <cell r="D29933">
            <v>2026</v>
          </cell>
          <cell r="E29933">
            <v>0</v>
          </cell>
        </row>
        <row r="29934">
          <cell r="A29934">
            <v>46367</v>
          </cell>
          <cell r="B29934">
            <v>345</v>
          </cell>
          <cell r="C29934">
            <v>21</v>
          </cell>
          <cell r="D29934">
            <v>2026</v>
          </cell>
          <cell r="E29934">
            <v>0</v>
          </cell>
        </row>
        <row r="29935">
          <cell r="A29935">
            <v>46368</v>
          </cell>
          <cell r="B29935">
            <v>346</v>
          </cell>
          <cell r="C29935">
            <v>20</v>
          </cell>
          <cell r="D29935">
            <v>2026</v>
          </cell>
          <cell r="E29935">
            <v>0</v>
          </cell>
        </row>
        <row r="29936">
          <cell r="A29936">
            <v>46369</v>
          </cell>
          <cell r="B29936">
            <v>347</v>
          </cell>
          <cell r="C29936">
            <v>19</v>
          </cell>
          <cell r="D29936">
            <v>2026</v>
          </cell>
          <cell r="E29936">
            <v>0</v>
          </cell>
        </row>
        <row r="29937">
          <cell r="A29937">
            <v>46370</v>
          </cell>
          <cell r="B29937">
            <v>348</v>
          </cell>
          <cell r="C29937">
            <v>18</v>
          </cell>
          <cell r="D29937">
            <v>2026</v>
          </cell>
          <cell r="E29937">
            <v>0</v>
          </cell>
        </row>
        <row r="29938">
          <cell r="A29938">
            <v>46371</v>
          </cell>
          <cell r="B29938">
            <v>349</v>
          </cell>
          <cell r="C29938">
            <v>17</v>
          </cell>
          <cell r="D29938">
            <v>2026</v>
          </cell>
          <cell r="E29938">
            <v>0</v>
          </cell>
        </row>
        <row r="29939">
          <cell r="A29939">
            <v>46372</v>
          </cell>
          <cell r="B29939">
            <v>350</v>
          </cell>
          <cell r="C29939">
            <v>16</v>
          </cell>
          <cell r="D29939">
            <v>2026</v>
          </cell>
          <cell r="E29939">
            <v>0</v>
          </cell>
        </row>
        <row r="29940">
          <cell r="A29940">
            <v>46373</v>
          </cell>
          <cell r="B29940">
            <v>351</v>
          </cell>
          <cell r="C29940">
            <v>15</v>
          </cell>
          <cell r="D29940">
            <v>2026</v>
          </cell>
          <cell r="E29940">
            <v>0</v>
          </cell>
        </row>
        <row r="29941">
          <cell r="A29941">
            <v>46374</v>
          </cell>
          <cell r="B29941">
            <v>352</v>
          </cell>
          <cell r="C29941">
            <v>14</v>
          </cell>
          <cell r="D29941">
            <v>2026</v>
          </cell>
          <cell r="E29941">
            <v>0</v>
          </cell>
        </row>
        <row r="29942">
          <cell r="A29942">
            <v>46375</v>
          </cell>
          <cell r="B29942">
            <v>353</v>
          </cell>
          <cell r="C29942">
            <v>13</v>
          </cell>
          <cell r="D29942">
            <v>2026</v>
          </cell>
          <cell r="E29942">
            <v>0</v>
          </cell>
        </row>
        <row r="29943">
          <cell r="A29943">
            <v>46376</v>
          </cell>
          <cell r="B29943">
            <v>354</v>
          </cell>
          <cell r="C29943">
            <v>12</v>
          </cell>
          <cell r="D29943">
            <v>2026</v>
          </cell>
          <cell r="E29943">
            <v>0</v>
          </cell>
        </row>
        <row r="29944">
          <cell r="A29944">
            <v>46377</v>
          </cell>
          <cell r="B29944">
            <v>355</v>
          </cell>
          <cell r="C29944">
            <v>11</v>
          </cell>
          <cell r="D29944">
            <v>2026</v>
          </cell>
          <cell r="E29944">
            <v>0</v>
          </cell>
        </row>
        <row r="29945">
          <cell r="A29945">
            <v>46378</v>
          </cell>
          <cell r="B29945">
            <v>356</v>
          </cell>
          <cell r="C29945">
            <v>10</v>
          </cell>
          <cell r="D29945">
            <v>2026</v>
          </cell>
          <cell r="E29945">
            <v>0</v>
          </cell>
        </row>
        <row r="29946">
          <cell r="A29946">
            <v>46379</v>
          </cell>
          <cell r="B29946">
            <v>357</v>
          </cell>
          <cell r="C29946">
            <v>9</v>
          </cell>
          <cell r="D29946">
            <v>2026</v>
          </cell>
          <cell r="E29946">
            <v>0</v>
          </cell>
        </row>
        <row r="29947">
          <cell r="A29947">
            <v>46380</v>
          </cell>
          <cell r="B29947">
            <v>358</v>
          </cell>
          <cell r="C29947">
            <v>8</v>
          </cell>
          <cell r="D29947">
            <v>2026</v>
          </cell>
          <cell r="E29947">
            <v>0</v>
          </cell>
        </row>
        <row r="29948">
          <cell r="A29948">
            <v>46381</v>
          </cell>
          <cell r="B29948">
            <v>359</v>
          </cell>
          <cell r="C29948">
            <v>7</v>
          </cell>
          <cell r="D29948">
            <v>2026</v>
          </cell>
          <cell r="E29948">
            <v>0</v>
          </cell>
        </row>
        <row r="29949">
          <cell r="A29949">
            <v>46382</v>
          </cell>
          <cell r="B29949">
            <v>360</v>
          </cell>
          <cell r="C29949">
            <v>6</v>
          </cell>
          <cell r="D29949">
            <v>2026</v>
          </cell>
          <cell r="E29949">
            <v>0</v>
          </cell>
        </row>
        <row r="29950">
          <cell r="A29950">
            <v>46383</v>
          </cell>
          <cell r="B29950">
            <v>361</v>
          </cell>
          <cell r="C29950">
            <v>5</v>
          </cell>
          <cell r="D29950">
            <v>2026</v>
          </cell>
          <cell r="E29950">
            <v>0</v>
          </cell>
        </row>
        <row r="29951">
          <cell r="A29951">
            <v>46384</v>
          </cell>
          <cell r="B29951">
            <v>362</v>
          </cell>
          <cell r="C29951">
            <v>4</v>
          </cell>
          <cell r="D29951">
            <v>2026</v>
          </cell>
          <cell r="E29951">
            <v>0</v>
          </cell>
        </row>
        <row r="29952">
          <cell r="A29952">
            <v>46385</v>
          </cell>
          <cell r="B29952">
            <v>363</v>
          </cell>
          <cell r="C29952">
            <v>3</v>
          </cell>
          <cell r="D29952">
            <v>2026</v>
          </cell>
          <cell r="E29952">
            <v>0</v>
          </cell>
        </row>
        <row r="29953">
          <cell r="A29953">
            <v>46386</v>
          </cell>
          <cell r="B29953">
            <v>364</v>
          </cell>
          <cell r="C29953">
            <v>2</v>
          </cell>
          <cell r="D29953">
            <v>2026</v>
          </cell>
          <cell r="E29953">
            <v>0</v>
          </cell>
        </row>
        <row r="29954">
          <cell r="A29954">
            <v>46387</v>
          </cell>
          <cell r="B29954">
            <v>365</v>
          </cell>
          <cell r="C29954">
            <v>1</v>
          </cell>
          <cell r="D29954">
            <v>2026</v>
          </cell>
          <cell r="E29954">
            <v>46387</v>
          </cell>
        </row>
        <row r="29955">
          <cell r="A29955">
            <v>46388</v>
          </cell>
          <cell r="B29955">
            <v>1</v>
          </cell>
          <cell r="C29955">
            <v>365</v>
          </cell>
          <cell r="D29955">
            <v>2027</v>
          </cell>
          <cell r="E29955">
            <v>0</v>
          </cell>
        </row>
        <row r="29956">
          <cell r="A29956">
            <v>46389</v>
          </cell>
          <cell r="B29956">
            <v>2</v>
          </cell>
          <cell r="C29956">
            <v>364</v>
          </cell>
          <cell r="D29956">
            <v>2027</v>
          </cell>
          <cell r="E29956">
            <v>0</v>
          </cell>
        </row>
        <row r="29957">
          <cell r="A29957">
            <v>46390</v>
          </cell>
          <cell r="B29957">
            <v>3</v>
          </cell>
          <cell r="C29957">
            <v>363</v>
          </cell>
          <cell r="D29957">
            <v>2027</v>
          </cell>
          <cell r="E29957">
            <v>0</v>
          </cell>
        </row>
        <row r="29958">
          <cell r="A29958">
            <v>46391</v>
          </cell>
          <cell r="B29958">
            <v>4</v>
          </cell>
          <cell r="C29958">
            <v>362</v>
          </cell>
          <cell r="D29958">
            <v>2027</v>
          </cell>
          <cell r="E29958">
            <v>0</v>
          </cell>
        </row>
        <row r="29959">
          <cell r="A29959">
            <v>46392</v>
          </cell>
          <cell r="B29959">
            <v>5</v>
          </cell>
          <cell r="C29959">
            <v>361</v>
          </cell>
          <cell r="D29959">
            <v>2027</v>
          </cell>
          <cell r="E29959">
            <v>0</v>
          </cell>
        </row>
        <row r="29960">
          <cell r="A29960">
            <v>46393</v>
          </cell>
          <cell r="B29960">
            <v>6</v>
          </cell>
          <cell r="C29960">
            <v>360</v>
          </cell>
          <cell r="D29960">
            <v>2027</v>
          </cell>
          <cell r="E29960">
            <v>0</v>
          </cell>
        </row>
        <row r="29961">
          <cell r="A29961">
            <v>46394</v>
          </cell>
          <cell r="B29961">
            <v>7</v>
          </cell>
          <cell r="C29961">
            <v>359</v>
          </cell>
          <cell r="D29961">
            <v>2027</v>
          </cell>
          <cell r="E29961">
            <v>0</v>
          </cell>
        </row>
        <row r="29962">
          <cell r="A29962">
            <v>46395</v>
          </cell>
          <cell r="B29962">
            <v>8</v>
          </cell>
          <cell r="C29962">
            <v>358</v>
          </cell>
          <cell r="D29962">
            <v>2027</v>
          </cell>
          <cell r="E29962">
            <v>0</v>
          </cell>
        </row>
        <row r="29963">
          <cell r="A29963">
            <v>46396</v>
          </cell>
          <cell r="B29963">
            <v>9</v>
          </cell>
          <cell r="C29963">
            <v>357</v>
          </cell>
          <cell r="D29963">
            <v>2027</v>
          </cell>
          <cell r="E29963">
            <v>0</v>
          </cell>
        </row>
        <row r="29964">
          <cell r="A29964">
            <v>46397</v>
          </cell>
          <cell r="B29964">
            <v>10</v>
          </cell>
          <cell r="C29964">
            <v>356</v>
          </cell>
          <cell r="D29964">
            <v>2027</v>
          </cell>
          <cell r="E29964">
            <v>0</v>
          </cell>
        </row>
        <row r="29965">
          <cell r="A29965">
            <v>46398</v>
          </cell>
          <cell r="B29965">
            <v>11</v>
          </cell>
          <cell r="C29965">
            <v>355</v>
          </cell>
          <cell r="D29965">
            <v>2027</v>
          </cell>
          <cell r="E29965">
            <v>0</v>
          </cell>
        </row>
        <row r="29966">
          <cell r="A29966">
            <v>46399</v>
          </cell>
          <cell r="B29966">
            <v>12</v>
          </cell>
          <cell r="C29966">
            <v>354</v>
          </cell>
          <cell r="D29966">
            <v>2027</v>
          </cell>
          <cell r="E29966">
            <v>0</v>
          </cell>
        </row>
        <row r="29967">
          <cell r="A29967">
            <v>46400</v>
          </cell>
          <cell r="B29967">
            <v>13</v>
          </cell>
          <cell r="C29967">
            <v>353</v>
          </cell>
          <cell r="D29967">
            <v>2027</v>
          </cell>
          <cell r="E29967">
            <v>0</v>
          </cell>
        </row>
        <row r="29968">
          <cell r="A29968">
            <v>46401</v>
          </cell>
          <cell r="B29968">
            <v>14</v>
          </cell>
          <cell r="C29968">
            <v>352</v>
          </cell>
          <cell r="D29968">
            <v>2027</v>
          </cell>
          <cell r="E29968">
            <v>0</v>
          </cell>
        </row>
        <row r="29969">
          <cell r="A29969">
            <v>46402</v>
          </cell>
          <cell r="B29969">
            <v>15</v>
          </cell>
          <cell r="C29969">
            <v>351</v>
          </cell>
          <cell r="D29969">
            <v>2027</v>
          </cell>
          <cell r="E29969">
            <v>0</v>
          </cell>
        </row>
        <row r="29970">
          <cell r="A29970">
            <v>46403</v>
          </cell>
          <cell r="B29970">
            <v>16</v>
          </cell>
          <cell r="C29970">
            <v>350</v>
          </cell>
          <cell r="D29970">
            <v>2027</v>
          </cell>
          <cell r="E29970">
            <v>0</v>
          </cell>
        </row>
        <row r="29971">
          <cell r="A29971">
            <v>46404</v>
          </cell>
          <cell r="B29971">
            <v>17</v>
          </cell>
          <cell r="C29971">
            <v>349</v>
          </cell>
          <cell r="D29971">
            <v>2027</v>
          </cell>
          <cell r="E29971">
            <v>0</v>
          </cell>
        </row>
        <row r="29972">
          <cell r="A29972">
            <v>46405</v>
          </cell>
          <cell r="B29972">
            <v>18</v>
          </cell>
          <cell r="C29972">
            <v>348</v>
          </cell>
          <cell r="D29972">
            <v>2027</v>
          </cell>
          <cell r="E29972">
            <v>0</v>
          </cell>
        </row>
        <row r="29973">
          <cell r="A29973">
            <v>46406</v>
          </cell>
          <cell r="B29973">
            <v>19</v>
          </cell>
          <cell r="C29973">
            <v>347</v>
          </cell>
          <cell r="D29973">
            <v>2027</v>
          </cell>
          <cell r="E29973">
            <v>0</v>
          </cell>
        </row>
        <row r="29974">
          <cell r="A29974">
            <v>46407</v>
          </cell>
          <cell r="B29974">
            <v>20</v>
          </cell>
          <cell r="C29974">
            <v>346</v>
          </cell>
          <cell r="D29974">
            <v>2027</v>
          </cell>
          <cell r="E29974">
            <v>0</v>
          </cell>
        </row>
        <row r="29975">
          <cell r="A29975">
            <v>46408</v>
          </cell>
          <cell r="B29975">
            <v>21</v>
          </cell>
          <cell r="C29975">
            <v>345</v>
          </cell>
          <cell r="D29975">
            <v>2027</v>
          </cell>
          <cell r="E29975">
            <v>0</v>
          </cell>
        </row>
        <row r="29976">
          <cell r="A29976">
            <v>46409</v>
          </cell>
          <cell r="B29976">
            <v>22</v>
          </cell>
          <cell r="C29976">
            <v>344</v>
          </cell>
          <cell r="D29976">
            <v>2027</v>
          </cell>
          <cell r="E29976">
            <v>0</v>
          </cell>
        </row>
        <row r="29977">
          <cell r="A29977">
            <v>46410</v>
          </cell>
          <cell r="B29977">
            <v>23</v>
          </cell>
          <cell r="C29977">
            <v>343</v>
          </cell>
          <cell r="D29977">
            <v>2027</v>
          </cell>
          <cell r="E29977">
            <v>0</v>
          </cell>
        </row>
        <row r="29978">
          <cell r="A29978">
            <v>46411</v>
          </cell>
          <cell r="B29978">
            <v>24</v>
          </cell>
          <cell r="C29978">
            <v>342</v>
          </cell>
          <cell r="D29978">
            <v>2027</v>
          </cell>
          <cell r="E29978">
            <v>0</v>
          </cell>
        </row>
        <row r="29979">
          <cell r="A29979">
            <v>46412</v>
          </cell>
          <cell r="B29979">
            <v>25</v>
          </cell>
          <cell r="C29979">
            <v>341</v>
          </cell>
          <cell r="D29979">
            <v>2027</v>
          </cell>
          <cell r="E29979">
            <v>0</v>
          </cell>
        </row>
        <row r="29980">
          <cell r="A29980">
            <v>46413</v>
          </cell>
          <cell r="B29980">
            <v>26</v>
          </cell>
          <cell r="C29980">
            <v>340</v>
          </cell>
          <cell r="D29980">
            <v>2027</v>
          </cell>
          <cell r="E29980">
            <v>0</v>
          </cell>
        </row>
        <row r="29981">
          <cell r="A29981">
            <v>46414</v>
          </cell>
          <cell r="B29981">
            <v>27</v>
          </cell>
          <cell r="C29981">
            <v>339</v>
          </cell>
          <cell r="D29981">
            <v>2027</v>
          </cell>
          <cell r="E29981">
            <v>0</v>
          </cell>
        </row>
        <row r="29982">
          <cell r="A29982">
            <v>46415</v>
          </cell>
          <cell r="B29982">
            <v>28</v>
          </cell>
          <cell r="C29982">
            <v>338</v>
          </cell>
          <cell r="D29982">
            <v>2027</v>
          </cell>
          <cell r="E29982">
            <v>0</v>
          </cell>
        </row>
        <row r="29983">
          <cell r="A29983">
            <v>46416</v>
          </cell>
          <cell r="B29983">
            <v>29</v>
          </cell>
          <cell r="C29983">
            <v>337</v>
          </cell>
          <cell r="D29983">
            <v>2027</v>
          </cell>
          <cell r="E29983">
            <v>0</v>
          </cell>
        </row>
        <row r="29984">
          <cell r="A29984">
            <v>46417</v>
          </cell>
          <cell r="B29984">
            <v>30</v>
          </cell>
          <cell r="C29984">
            <v>336</v>
          </cell>
          <cell r="D29984">
            <v>2027</v>
          </cell>
          <cell r="E29984">
            <v>0</v>
          </cell>
        </row>
        <row r="29985">
          <cell r="A29985">
            <v>46418</v>
          </cell>
          <cell r="B29985">
            <v>31</v>
          </cell>
          <cell r="C29985">
            <v>335</v>
          </cell>
          <cell r="D29985">
            <v>2027</v>
          </cell>
          <cell r="E29985">
            <v>0</v>
          </cell>
        </row>
        <row r="29986">
          <cell r="A29986">
            <v>46419</v>
          </cell>
          <cell r="B29986">
            <v>32</v>
          </cell>
          <cell r="C29986">
            <v>334</v>
          </cell>
          <cell r="D29986">
            <v>2027</v>
          </cell>
          <cell r="E29986">
            <v>0</v>
          </cell>
        </row>
        <row r="29987">
          <cell r="A29987">
            <v>46420</v>
          </cell>
          <cell r="B29987">
            <v>33</v>
          </cell>
          <cell r="C29987">
            <v>333</v>
          </cell>
          <cell r="D29987">
            <v>2027</v>
          </cell>
          <cell r="E29987">
            <v>0</v>
          </cell>
        </row>
        <row r="29988">
          <cell r="A29988">
            <v>46421</v>
          </cell>
          <cell r="B29988">
            <v>34</v>
          </cell>
          <cell r="C29988">
            <v>332</v>
          </cell>
          <cell r="D29988">
            <v>2027</v>
          </cell>
          <cell r="E29988">
            <v>0</v>
          </cell>
        </row>
        <row r="29989">
          <cell r="A29989">
            <v>46422</v>
          </cell>
          <cell r="B29989">
            <v>35</v>
          </cell>
          <cell r="C29989">
            <v>331</v>
          </cell>
          <cell r="D29989">
            <v>2027</v>
          </cell>
          <cell r="E29989">
            <v>0</v>
          </cell>
        </row>
        <row r="29990">
          <cell r="A29990">
            <v>46423</v>
          </cell>
          <cell r="B29990">
            <v>36</v>
          </cell>
          <cell r="C29990">
            <v>330</v>
          </cell>
          <cell r="D29990">
            <v>2027</v>
          </cell>
          <cell r="E29990">
            <v>0</v>
          </cell>
        </row>
        <row r="29991">
          <cell r="A29991">
            <v>46424</v>
          </cell>
          <cell r="B29991">
            <v>37</v>
          </cell>
          <cell r="C29991">
            <v>329</v>
          </cell>
          <cell r="D29991">
            <v>2027</v>
          </cell>
          <cell r="E29991">
            <v>0</v>
          </cell>
        </row>
        <row r="29992">
          <cell r="A29992">
            <v>46425</v>
          </cell>
          <cell r="B29992">
            <v>38</v>
          </cell>
          <cell r="C29992">
            <v>328</v>
          </cell>
          <cell r="D29992">
            <v>2027</v>
          </cell>
          <cell r="E29992">
            <v>0</v>
          </cell>
        </row>
        <row r="29993">
          <cell r="A29993">
            <v>46426</v>
          </cell>
          <cell r="B29993">
            <v>39</v>
          </cell>
          <cell r="C29993">
            <v>327</v>
          </cell>
          <cell r="D29993">
            <v>2027</v>
          </cell>
          <cell r="E29993">
            <v>0</v>
          </cell>
        </row>
        <row r="29994">
          <cell r="A29994">
            <v>46427</v>
          </cell>
          <cell r="B29994">
            <v>40</v>
          </cell>
          <cell r="C29994">
            <v>326</v>
          </cell>
          <cell r="D29994">
            <v>2027</v>
          </cell>
          <cell r="E29994">
            <v>0</v>
          </cell>
        </row>
        <row r="29995">
          <cell r="A29995">
            <v>46428</v>
          </cell>
          <cell r="B29995">
            <v>41</v>
          </cell>
          <cell r="C29995">
            <v>325</v>
          </cell>
          <cell r="D29995">
            <v>2027</v>
          </cell>
          <cell r="E29995">
            <v>0</v>
          </cell>
        </row>
        <row r="29996">
          <cell r="A29996">
            <v>46429</v>
          </cell>
          <cell r="B29996">
            <v>42</v>
          </cell>
          <cell r="C29996">
            <v>324</v>
          </cell>
          <cell r="D29996">
            <v>2027</v>
          </cell>
          <cell r="E29996">
            <v>0</v>
          </cell>
        </row>
        <row r="29997">
          <cell r="A29997">
            <v>46430</v>
          </cell>
          <cell r="B29997">
            <v>43</v>
          </cell>
          <cell r="C29997">
            <v>323</v>
          </cell>
          <cell r="D29997">
            <v>2027</v>
          </cell>
          <cell r="E29997">
            <v>0</v>
          </cell>
        </row>
        <row r="29998">
          <cell r="A29998">
            <v>46431</v>
          </cell>
          <cell r="B29998">
            <v>44</v>
          </cell>
          <cell r="C29998">
            <v>322</v>
          </cell>
          <cell r="D29998">
            <v>2027</v>
          </cell>
          <cell r="E29998">
            <v>0</v>
          </cell>
        </row>
        <row r="29999">
          <cell r="A29999">
            <v>46432</v>
          </cell>
          <cell r="B29999">
            <v>45</v>
          </cell>
          <cell r="C29999">
            <v>321</v>
          </cell>
          <cell r="D29999">
            <v>2027</v>
          </cell>
          <cell r="E29999">
            <v>0</v>
          </cell>
        </row>
        <row r="30000">
          <cell r="A30000">
            <v>46433</v>
          </cell>
          <cell r="B30000">
            <v>46</v>
          </cell>
          <cell r="C30000">
            <v>320</v>
          </cell>
          <cell r="D30000">
            <v>2027</v>
          </cell>
          <cell r="E30000">
            <v>0</v>
          </cell>
        </row>
        <row r="30001">
          <cell r="A30001">
            <v>46434</v>
          </cell>
          <cell r="B30001">
            <v>47</v>
          </cell>
          <cell r="C30001">
            <v>319</v>
          </cell>
          <cell r="D30001">
            <v>2027</v>
          </cell>
          <cell r="E30001">
            <v>0</v>
          </cell>
        </row>
        <row r="30002">
          <cell r="A30002">
            <v>46435</v>
          </cell>
          <cell r="B30002">
            <v>48</v>
          </cell>
          <cell r="C30002">
            <v>318</v>
          </cell>
          <cell r="D30002">
            <v>2027</v>
          </cell>
          <cell r="E30002">
            <v>0</v>
          </cell>
        </row>
        <row r="30003">
          <cell r="A30003">
            <v>46436</v>
          </cell>
          <cell r="B30003">
            <v>49</v>
          </cell>
          <cell r="C30003">
            <v>317</v>
          </cell>
          <cell r="D30003">
            <v>2027</v>
          </cell>
          <cell r="E30003">
            <v>0</v>
          </cell>
        </row>
        <row r="30004">
          <cell r="A30004">
            <v>46437</v>
          </cell>
          <cell r="B30004">
            <v>50</v>
          </cell>
          <cell r="C30004">
            <v>316</v>
          </cell>
          <cell r="D30004">
            <v>2027</v>
          </cell>
          <cell r="E30004">
            <v>0</v>
          </cell>
        </row>
        <row r="30005">
          <cell r="A30005">
            <v>46438</v>
          </cell>
          <cell r="B30005">
            <v>51</v>
          </cell>
          <cell r="C30005">
            <v>315</v>
          </cell>
          <cell r="D30005">
            <v>2027</v>
          </cell>
          <cell r="E30005">
            <v>0</v>
          </cell>
        </row>
        <row r="30006">
          <cell r="A30006">
            <v>46439</v>
          </cell>
          <cell r="B30006">
            <v>52</v>
          </cell>
          <cell r="C30006">
            <v>314</v>
          </cell>
          <cell r="D30006">
            <v>2027</v>
          </cell>
          <cell r="E30006">
            <v>0</v>
          </cell>
        </row>
        <row r="30007">
          <cell r="A30007">
            <v>46440</v>
          </cell>
          <cell r="B30007">
            <v>53</v>
          </cell>
          <cell r="C30007">
            <v>313</v>
          </cell>
          <cell r="D30007">
            <v>2027</v>
          </cell>
          <cell r="E30007">
            <v>0</v>
          </cell>
        </row>
        <row r="30008">
          <cell r="A30008">
            <v>46441</v>
          </cell>
          <cell r="B30008">
            <v>54</v>
          </cell>
          <cell r="C30008">
            <v>312</v>
          </cell>
          <cell r="D30008">
            <v>2027</v>
          </cell>
          <cell r="E30008">
            <v>0</v>
          </cell>
        </row>
        <row r="30009">
          <cell r="A30009">
            <v>46442</v>
          </cell>
          <cell r="B30009">
            <v>55</v>
          </cell>
          <cell r="C30009">
            <v>311</v>
          </cell>
          <cell r="D30009">
            <v>2027</v>
          </cell>
          <cell r="E30009">
            <v>0</v>
          </cell>
        </row>
        <row r="30010">
          <cell r="A30010">
            <v>46443</v>
          </cell>
          <cell r="B30010">
            <v>56</v>
          </cell>
          <cell r="C30010">
            <v>310</v>
          </cell>
          <cell r="D30010">
            <v>2027</v>
          </cell>
          <cell r="E30010">
            <v>0</v>
          </cell>
        </row>
        <row r="30011">
          <cell r="A30011">
            <v>46444</v>
          </cell>
          <cell r="B30011">
            <v>57</v>
          </cell>
          <cell r="C30011">
            <v>309</v>
          </cell>
          <cell r="D30011">
            <v>2027</v>
          </cell>
          <cell r="E30011">
            <v>0</v>
          </cell>
        </row>
        <row r="30012">
          <cell r="A30012">
            <v>46445</v>
          </cell>
          <cell r="B30012">
            <v>58</v>
          </cell>
          <cell r="C30012">
            <v>308</v>
          </cell>
          <cell r="D30012">
            <v>2027</v>
          </cell>
          <cell r="E30012">
            <v>0</v>
          </cell>
        </row>
        <row r="30013">
          <cell r="A30013">
            <v>46446</v>
          </cell>
          <cell r="B30013">
            <v>59</v>
          </cell>
          <cell r="C30013">
            <v>307</v>
          </cell>
          <cell r="D30013">
            <v>2027</v>
          </cell>
          <cell r="E30013">
            <v>0</v>
          </cell>
        </row>
        <row r="30014">
          <cell r="A30014">
            <v>46447</v>
          </cell>
          <cell r="B30014">
            <v>60</v>
          </cell>
          <cell r="C30014">
            <v>306</v>
          </cell>
          <cell r="D30014">
            <v>2027</v>
          </cell>
          <cell r="E30014">
            <v>0</v>
          </cell>
        </row>
        <row r="30015">
          <cell r="A30015">
            <v>46448</v>
          </cell>
          <cell r="B30015">
            <v>61</v>
          </cell>
          <cell r="C30015">
            <v>305</v>
          </cell>
          <cell r="D30015">
            <v>2027</v>
          </cell>
          <cell r="E30015">
            <v>0</v>
          </cell>
        </row>
        <row r="30016">
          <cell r="A30016">
            <v>46449</v>
          </cell>
          <cell r="B30016">
            <v>62</v>
          </cell>
          <cell r="C30016">
            <v>304</v>
          </cell>
          <cell r="D30016">
            <v>2027</v>
          </cell>
          <cell r="E30016">
            <v>0</v>
          </cell>
        </row>
        <row r="30017">
          <cell r="A30017">
            <v>46450</v>
          </cell>
          <cell r="B30017">
            <v>63</v>
          </cell>
          <cell r="C30017">
            <v>303</v>
          </cell>
          <cell r="D30017">
            <v>2027</v>
          </cell>
          <cell r="E30017">
            <v>0</v>
          </cell>
        </row>
        <row r="30018">
          <cell r="A30018">
            <v>46451</v>
          </cell>
          <cell r="B30018">
            <v>64</v>
          </cell>
          <cell r="C30018">
            <v>302</v>
          </cell>
          <cell r="D30018">
            <v>2027</v>
          </cell>
          <cell r="E30018">
            <v>0</v>
          </cell>
        </row>
        <row r="30019">
          <cell r="A30019">
            <v>46452</v>
          </cell>
          <cell r="B30019">
            <v>65</v>
          </cell>
          <cell r="C30019">
            <v>301</v>
          </cell>
          <cell r="D30019">
            <v>2027</v>
          </cell>
          <cell r="E30019">
            <v>0</v>
          </cell>
        </row>
        <row r="30020">
          <cell r="A30020">
            <v>46453</v>
          </cell>
          <cell r="B30020">
            <v>66</v>
          </cell>
          <cell r="C30020">
            <v>300</v>
          </cell>
          <cell r="D30020">
            <v>2027</v>
          </cell>
          <cell r="E30020">
            <v>0</v>
          </cell>
        </row>
        <row r="30021">
          <cell r="A30021">
            <v>46454</v>
          </cell>
          <cell r="B30021">
            <v>67</v>
          </cell>
          <cell r="C30021">
            <v>299</v>
          </cell>
          <cell r="D30021">
            <v>2027</v>
          </cell>
          <cell r="E30021">
            <v>0</v>
          </cell>
        </row>
        <row r="30022">
          <cell r="A30022">
            <v>46455</v>
          </cell>
          <cell r="B30022">
            <v>68</v>
          </cell>
          <cell r="C30022">
            <v>298</v>
          </cell>
          <cell r="D30022">
            <v>2027</v>
          </cell>
          <cell r="E30022">
            <v>0</v>
          </cell>
        </row>
        <row r="30023">
          <cell r="A30023">
            <v>46456</v>
          </cell>
          <cell r="B30023">
            <v>69</v>
          </cell>
          <cell r="C30023">
            <v>297</v>
          </cell>
          <cell r="D30023">
            <v>2027</v>
          </cell>
          <cell r="E30023">
            <v>0</v>
          </cell>
        </row>
        <row r="30024">
          <cell r="A30024">
            <v>46457</v>
          </cell>
          <cell r="B30024">
            <v>70</v>
          </cell>
          <cell r="C30024">
            <v>296</v>
          </cell>
          <cell r="D30024">
            <v>2027</v>
          </cell>
          <cell r="E30024">
            <v>0</v>
          </cell>
        </row>
        <row r="30025">
          <cell r="A30025">
            <v>46458</v>
          </cell>
          <cell r="B30025">
            <v>71</v>
          </cell>
          <cell r="C30025">
            <v>295</v>
          </cell>
          <cell r="D30025">
            <v>2027</v>
          </cell>
          <cell r="E30025">
            <v>0</v>
          </cell>
        </row>
        <row r="30026">
          <cell r="A30026">
            <v>46459</v>
          </cell>
          <cell r="B30026">
            <v>72</v>
          </cell>
          <cell r="C30026">
            <v>294</v>
          </cell>
          <cell r="D30026">
            <v>2027</v>
          </cell>
          <cell r="E30026">
            <v>0</v>
          </cell>
        </row>
        <row r="30027">
          <cell r="A30027">
            <v>46460</v>
          </cell>
          <cell r="B30027">
            <v>73</v>
          </cell>
          <cell r="C30027">
            <v>293</v>
          </cell>
          <cell r="D30027">
            <v>2027</v>
          </cell>
          <cell r="E30027">
            <v>0</v>
          </cell>
        </row>
        <row r="30028">
          <cell r="A30028">
            <v>46461</v>
          </cell>
          <cell r="B30028">
            <v>74</v>
          </cell>
          <cell r="C30028">
            <v>292</v>
          </cell>
          <cell r="D30028">
            <v>2027</v>
          </cell>
          <cell r="E30028">
            <v>0</v>
          </cell>
        </row>
        <row r="30029">
          <cell r="A30029">
            <v>46462</v>
          </cell>
          <cell r="B30029">
            <v>75</v>
          </cell>
          <cell r="C30029">
            <v>291</v>
          </cell>
          <cell r="D30029">
            <v>2027</v>
          </cell>
          <cell r="E30029">
            <v>0</v>
          </cell>
        </row>
        <row r="30030">
          <cell r="A30030">
            <v>46463</v>
          </cell>
          <cell r="B30030">
            <v>76</v>
          </cell>
          <cell r="C30030">
            <v>290</v>
          </cell>
          <cell r="D30030">
            <v>2027</v>
          </cell>
          <cell r="E30030">
            <v>0</v>
          </cell>
        </row>
        <row r="30031">
          <cell r="A30031">
            <v>46464</v>
          </cell>
          <cell r="B30031">
            <v>77</v>
          </cell>
          <cell r="C30031">
            <v>289</v>
          </cell>
          <cell r="D30031">
            <v>2027</v>
          </cell>
          <cell r="E30031">
            <v>0</v>
          </cell>
        </row>
        <row r="30032">
          <cell r="A30032">
            <v>46465</v>
          </cell>
          <cell r="B30032">
            <v>78</v>
          </cell>
          <cell r="C30032">
            <v>288</v>
          </cell>
          <cell r="D30032">
            <v>2027</v>
          </cell>
          <cell r="E30032">
            <v>0</v>
          </cell>
        </row>
        <row r="30033">
          <cell r="A30033">
            <v>46466</v>
          </cell>
          <cell r="B30033">
            <v>79</v>
          </cell>
          <cell r="C30033">
            <v>287</v>
          </cell>
          <cell r="D30033">
            <v>2027</v>
          </cell>
          <cell r="E30033">
            <v>0</v>
          </cell>
        </row>
        <row r="30034">
          <cell r="A30034">
            <v>46467</v>
          </cell>
          <cell r="B30034">
            <v>80</v>
          </cell>
          <cell r="C30034">
            <v>286</v>
          </cell>
          <cell r="D30034">
            <v>2027</v>
          </cell>
          <cell r="E30034">
            <v>0</v>
          </cell>
        </row>
        <row r="30035">
          <cell r="A30035">
            <v>46468</v>
          </cell>
          <cell r="B30035">
            <v>81</v>
          </cell>
          <cell r="C30035">
            <v>285</v>
          </cell>
          <cell r="D30035">
            <v>2027</v>
          </cell>
          <cell r="E30035">
            <v>0</v>
          </cell>
        </row>
        <row r="30036">
          <cell r="A30036">
            <v>46469</v>
          </cell>
          <cell r="B30036">
            <v>82</v>
          </cell>
          <cell r="C30036">
            <v>284</v>
          </cell>
          <cell r="D30036">
            <v>2027</v>
          </cell>
          <cell r="E30036">
            <v>0</v>
          </cell>
        </row>
        <row r="30037">
          <cell r="A30037">
            <v>46470</v>
          </cell>
          <cell r="B30037">
            <v>83</v>
          </cell>
          <cell r="C30037">
            <v>283</v>
          </cell>
          <cell r="D30037">
            <v>2027</v>
          </cell>
          <cell r="E30037">
            <v>0</v>
          </cell>
        </row>
        <row r="30038">
          <cell r="A30038">
            <v>46471</v>
          </cell>
          <cell r="B30038">
            <v>84</v>
          </cell>
          <cell r="C30038">
            <v>282</v>
          </cell>
          <cell r="D30038">
            <v>2027</v>
          </cell>
          <cell r="E30038">
            <v>0</v>
          </cell>
        </row>
        <row r="30039">
          <cell r="A30039">
            <v>46472</v>
          </cell>
          <cell r="B30039">
            <v>85</v>
          </cell>
          <cell r="C30039">
            <v>281</v>
          </cell>
          <cell r="D30039">
            <v>2027</v>
          </cell>
          <cell r="E30039">
            <v>0</v>
          </cell>
        </row>
        <row r="30040">
          <cell r="A30040">
            <v>46473</v>
          </cell>
          <cell r="B30040">
            <v>86</v>
          </cell>
          <cell r="C30040">
            <v>280</v>
          </cell>
          <cell r="D30040">
            <v>2027</v>
          </cell>
          <cell r="E30040">
            <v>0</v>
          </cell>
        </row>
        <row r="30041">
          <cell r="A30041">
            <v>46474</v>
          </cell>
          <cell r="B30041">
            <v>87</v>
          </cell>
          <cell r="C30041">
            <v>279</v>
          </cell>
          <cell r="D30041">
            <v>2027</v>
          </cell>
          <cell r="E30041">
            <v>0</v>
          </cell>
        </row>
        <row r="30042">
          <cell r="A30042">
            <v>46475</v>
          </cell>
          <cell r="B30042">
            <v>88</v>
          </cell>
          <cell r="C30042">
            <v>278</v>
          </cell>
          <cell r="D30042">
            <v>2027</v>
          </cell>
          <cell r="E30042">
            <v>0</v>
          </cell>
        </row>
        <row r="30043">
          <cell r="A30043">
            <v>46476</v>
          </cell>
          <cell r="B30043">
            <v>89</v>
          </cell>
          <cell r="C30043">
            <v>277</v>
          </cell>
          <cell r="D30043">
            <v>2027</v>
          </cell>
          <cell r="E30043">
            <v>0</v>
          </cell>
        </row>
        <row r="30044">
          <cell r="A30044">
            <v>46477</v>
          </cell>
          <cell r="B30044">
            <v>90</v>
          </cell>
          <cell r="C30044">
            <v>276</v>
          </cell>
          <cell r="D30044">
            <v>2027</v>
          </cell>
          <cell r="E30044">
            <v>0</v>
          </cell>
        </row>
        <row r="30045">
          <cell r="A30045">
            <v>46478</v>
          </cell>
          <cell r="B30045">
            <v>91</v>
          </cell>
          <cell r="C30045">
            <v>275</v>
          </cell>
          <cell r="D30045">
            <v>2027</v>
          </cell>
          <cell r="E30045">
            <v>0</v>
          </cell>
        </row>
        <row r="30046">
          <cell r="A30046">
            <v>46479</v>
          </cell>
          <cell r="B30046">
            <v>92</v>
          </cell>
          <cell r="C30046">
            <v>274</v>
          </cell>
          <cell r="D30046">
            <v>2027</v>
          </cell>
          <cell r="E30046">
            <v>0</v>
          </cell>
        </row>
        <row r="30047">
          <cell r="A30047">
            <v>46480</v>
          </cell>
          <cell r="B30047">
            <v>93</v>
          </cell>
          <cell r="C30047">
            <v>273</v>
          </cell>
          <cell r="D30047">
            <v>2027</v>
          </cell>
          <cell r="E30047">
            <v>0</v>
          </cell>
        </row>
        <row r="30048">
          <cell r="A30048">
            <v>46481</v>
          </cell>
          <cell r="B30048">
            <v>94</v>
          </cell>
          <cell r="C30048">
            <v>272</v>
          </cell>
          <cell r="D30048">
            <v>2027</v>
          </cell>
          <cell r="E30048">
            <v>0</v>
          </cell>
        </row>
        <row r="30049">
          <cell r="A30049">
            <v>46482</v>
          </cell>
          <cell r="B30049">
            <v>95</v>
          </cell>
          <cell r="C30049">
            <v>271</v>
          </cell>
          <cell r="D30049">
            <v>2027</v>
          </cell>
          <cell r="E30049">
            <v>0</v>
          </cell>
        </row>
        <row r="30050">
          <cell r="A30050">
            <v>46483</v>
          </cell>
          <cell r="B30050">
            <v>96</v>
          </cell>
          <cell r="C30050">
            <v>270</v>
          </cell>
          <cell r="D30050">
            <v>2027</v>
          </cell>
          <cell r="E30050">
            <v>0</v>
          </cell>
        </row>
        <row r="30051">
          <cell r="A30051">
            <v>46484</v>
          </cell>
          <cell r="B30051">
            <v>97</v>
          </cell>
          <cell r="C30051">
            <v>269</v>
          </cell>
          <cell r="D30051">
            <v>2027</v>
          </cell>
          <cell r="E30051">
            <v>0</v>
          </cell>
        </row>
        <row r="30052">
          <cell r="A30052">
            <v>46485</v>
          </cell>
          <cell r="B30052">
            <v>98</v>
          </cell>
          <cell r="C30052">
            <v>268</v>
          </cell>
          <cell r="D30052">
            <v>2027</v>
          </cell>
          <cell r="E30052">
            <v>0</v>
          </cell>
        </row>
        <row r="30053">
          <cell r="A30053">
            <v>46486</v>
          </cell>
          <cell r="B30053">
            <v>99</v>
          </cell>
          <cell r="C30053">
            <v>267</v>
          </cell>
          <cell r="D30053">
            <v>2027</v>
          </cell>
          <cell r="E30053">
            <v>0</v>
          </cell>
        </row>
        <row r="30054">
          <cell r="A30054">
            <v>46487</v>
          </cell>
          <cell r="B30054">
            <v>100</v>
          </cell>
          <cell r="C30054">
            <v>266</v>
          </cell>
          <cell r="D30054">
            <v>2027</v>
          </cell>
          <cell r="E30054">
            <v>0</v>
          </cell>
        </row>
        <row r="30055">
          <cell r="A30055">
            <v>46488</v>
          </cell>
          <cell r="B30055">
            <v>101</v>
          </cell>
          <cell r="C30055">
            <v>265</v>
          </cell>
          <cell r="D30055">
            <v>2027</v>
          </cell>
          <cell r="E30055">
            <v>0</v>
          </cell>
        </row>
        <row r="30056">
          <cell r="A30056">
            <v>46489</v>
          </cell>
          <cell r="B30056">
            <v>102</v>
          </cell>
          <cell r="C30056">
            <v>264</v>
          </cell>
          <cell r="D30056">
            <v>2027</v>
          </cell>
          <cell r="E30056">
            <v>0</v>
          </cell>
        </row>
        <row r="30057">
          <cell r="A30057">
            <v>46490</v>
          </cell>
          <cell r="B30057">
            <v>103</v>
          </cell>
          <cell r="C30057">
            <v>263</v>
          </cell>
          <cell r="D30057">
            <v>2027</v>
          </cell>
          <cell r="E30057">
            <v>0</v>
          </cell>
        </row>
        <row r="30058">
          <cell r="A30058">
            <v>46491</v>
          </cell>
          <cell r="B30058">
            <v>104</v>
          </cell>
          <cell r="C30058">
            <v>262</v>
          </cell>
          <cell r="D30058">
            <v>2027</v>
          </cell>
          <cell r="E30058">
            <v>0</v>
          </cell>
        </row>
        <row r="30059">
          <cell r="A30059">
            <v>46492</v>
          </cell>
          <cell r="B30059">
            <v>105</v>
          </cell>
          <cell r="C30059">
            <v>261</v>
          </cell>
          <cell r="D30059">
            <v>2027</v>
          </cell>
          <cell r="E30059">
            <v>0</v>
          </cell>
        </row>
        <row r="30060">
          <cell r="A30060">
            <v>46493</v>
          </cell>
          <cell r="B30060">
            <v>106</v>
          </cell>
          <cell r="C30060">
            <v>260</v>
          </cell>
          <cell r="D30060">
            <v>2027</v>
          </cell>
          <cell r="E30060">
            <v>0</v>
          </cell>
        </row>
        <row r="30061">
          <cell r="A30061">
            <v>46494</v>
          </cell>
          <cell r="B30061">
            <v>107</v>
          </cell>
          <cell r="C30061">
            <v>259</v>
          </cell>
          <cell r="D30061">
            <v>2027</v>
          </cell>
          <cell r="E30061">
            <v>0</v>
          </cell>
        </row>
        <row r="30062">
          <cell r="A30062">
            <v>46495</v>
          </cell>
          <cell r="B30062">
            <v>108</v>
          </cell>
          <cell r="C30062">
            <v>258</v>
          </cell>
          <cell r="D30062">
            <v>2027</v>
          </cell>
          <cell r="E30062">
            <v>0</v>
          </cell>
        </row>
        <row r="30063">
          <cell r="A30063">
            <v>46496</v>
          </cell>
          <cell r="B30063">
            <v>109</v>
          </cell>
          <cell r="C30063">
            <v>257</v>
          </cell>
          <cell r="D30063">
            <v>2027</v>
          </cell>
          <cell r="E30063">
            <v>0</v>
          </cell>
        </row>
        <row r="30064">
          <cell r="A30064">
            <v>46497</v>
          </cell>
          <cell r="B30064">
            <v>110</v>
          </cell>
          <cell r="C30064">
            <v>256</v>
          </cell>
          <cell r="D30064">
            <v>2027</v>
          </cell>
          <cell r="E30064">
            <v>0</v>
          </cell>
        </row>
        <row r="30065">
          <cell r="A30065">
            <v>46498</v>
          </cell>
          <cell r="B30065">
            <v>111</v>
          </cell>
          <cell r="C30065">
            <v>255</v>
          </cell>
          <cell r="D30065">
            <v>2027</v>
          </cell>
          <cell r="E30065">
            <v>0</v>
          </cell>
        </row>
        <row r="30066">
          <cell r="A30066">
            <v>46499</v>
          </cell>
          <cell r="B30066">
            <v>112</v>
          </cell>
          <cell r="C30066">
            <v>254</v>
          </cell>
          <cell r="D30066">
            <v>2027</v>
          </cell>
          <cell r="E30066">
            <v>0</v>
          </cell>
        </row>
        <row r="30067">
          <cell r="A30067">
            <v>46500</v>
          </cell>
          <cell r="B30067">
            <v>113</v>
          </cell>
          <cell r="C30067">
            <v>253</v>
          </cell>
          <cell r="D30067">
            <v>2027</v>
          </cell>
          <cell r="E30067">
            <v>0</v>
          </cell>
        </row>
        <row r="30068">
          <cell r="A30068">
            <v>46501</v>
          </cell>
          <cell r="B30068">
            <v>114</v>
          </cell>
          <cell r="C30068">
            <v>252</v>
          </cell>
          <cell r="D30068">
            <v>2027</v>
          </cell>
          <cell r="E30068">
            <v>0</v>
          </cell>
        </row>
        <row r="30069">
          <cell r="A30069">
            <v>46502</v>
          </cell>
          <cell r="B30069">
            <v>115</v>
          </cell>
          <cell r="C30069">
            <v>251</v>
          </cell>
          <cell r="D30069">
            <v>2027</v>
          </cell>
          <cell r="E30069">
            <v>0</v>
          </cell>
        </row>
        <row r="30070">
          <cell r="A30070">
            <v>46503</v>
          </cell>
          <cell r="B30070">
            <v>116</v>
          </cell>
          <cell r="C30070">
            <v>250</v>
          </cell>
          <cell r="D30070">
            <v>2027</v>
          </cell>
          <cell r="E30070">
            <v>0</v>
          </cell>
        </row>
        <row r="30071">
          <cell r="A30071">
            <v>46504</v>
          </cell>
          <cell r="B30071">
            <v>117</v>
          </cell>
          <cell r="C30071">
            <v>249</v>
          </cell>
          <cell r="D30071">
            <v>2027</v>
          </cell>
          <cell r="E30071">
            <v>0</v>
          </cell>
        </row>
        <row r="30072">
          <cell r="A30072">
            <v>46505</v>
          </cell>
          <cell r="B30072">
            <v>118</v>
          </cell>
          <cell r="C30072">
            <v>248</v>
          </cell>
          <cell r="D30072">
            <v>2027</v>
          </cell>
          <cell r="E30072">
            <v>0</v>
          </cell>
        </row>
        <row r="30073">
          <cell r="A30073">
            <v>46506</v>
          </cell>
          <cell r="B30073">
            <v>119</v>
          </cell>
          <cell r="C30073">
            <v>247</v>
          </cell>
          <cell r="D30073">
            <v>2027</v>
          </cell>
          <cell r="E30073">
            <v>0</v>
          </cell>
        </row>
        <row r="30074">
          <cell r="A30074">
            <v>46507</v>
          </cell>
          <cell r="B30074">
            <v>120</v>
          </cell>
          <cell r="C30074">
            <v>246</v>
          </cell>
          <cell r="D30074">
            <v>2027</v>
          </cell>
          <cell r="E30074">
            <v>0</v>
          </cell>
        </row>
        <row r="30075">
          <cell r="A30075">
            <v>46508</v>
          </cell>
          <cell r="B30075">
            <v>121</v>
          </cell>
          <cell r="C30075">
            <v>245</v>
          </cell>
          <cell r="D30075">
            <v>2027</v>
          </cell>
          <cell r="E30075">
            <v>0</v>
          </cell>
        </row>
        <row r="30076">
          <cell r="A30076">
            <v>46509</v>
          </cell>
          <cell r="B30076">
            <v>122</v>
          </cell>
          <cell r="C30076">
            <v>244</v>
          </cell>
          <cell r="D30076">
            <v>2027</v>
          </cell>
          <cell r="E30076">
            <v>0</v>
          </cell>
        </row>
        <row r="30077">
          <cell r="A30077">
            <v>46510</v>
          </cell>
          <cell r="B30077">
            <v>123</v>
          </cell>
          <cell r="C30077">
            <v>243</v>
          </cell>
          <cell r="D30077">
            <v>2027</v>
          </cell>
          <cell r="E30077">
            <v>0</v>
          </cell>
        </row>
        <row r="30078">
          <cell r="A30078">
            <v>46511</v>
          </cell>
          <cell r="B30078">
            <v>124</v>
          </cell>
          <cell r="C30078">
            <v>242</v>
          </cell>
          <cell r="D30078">
            <v>2027</v>
          </cell>
          <cell r="E30078">
            <v>0</v>
          </cell>
        </row>
        <row r="30079">
          <cell r="A30079">
            <v>46512</v>
          </cell>
          <cell r="B30079">
            <v>125</v>
          </cell>
          <cell r="C30079">
            <v>241</v>
          </cell>
          <cell r="D30079">
            <v>2027</v>
          </cell>
          <cell r="E30079">
            <v>0</v>
          </cell>
        </row>
        <row r="30080">
          <cell r="A30080">
            <v>46513</v>
          </cell>
          <cell r="B30080">
            <v>126</v>
          </cell>
          <cell r="C30080">
            <v>240</v>
          </cell>
          <cell r="D30080">
            <v>2027</v>
          </cell>
          <cell r="E30080">
            <v>0</v>
          </cell>
        </row>
        <row r="30081">
          <cell r="A30081">
            <v>46514</v>
          </cell>
          <cell r="B30081">
            <v>127</v>
          </cell>
          <cell r="C30081">
            <v>239</v>
          </cell>
          <cell r="D30081">
            <v>2027</v>
          </cell>
          <cell r="E30081">
            <v>0</v>
          </cell>
        </row>
        <row r="30082">
          <cell r="A30082">
            <v>46515</v>
          </cell>
          <cell r="B30082">
            <v>128</v>
          </cell>
          <cell r="C30082">
            <v>238</v>
          </cell>
          <cell r="D30082">
            <v>2027</v>
          </cell>
          <cell r="E30082">
            <v>0</v>
          </cell>
        </row>
        <row r="30083">
          <cell r="A30083">
            <v>46516</v>
          </cell>
          <cell r="B30083">
            <v>129</v>
          </cell>
          <cell r="C30083">
            <v>237</v>
          </cell>
          <cell r="D30083">
            <v>2027</v>
          </cell>
          <cell r="E30083">
            <v>0</v>
          </cell>
        </row>
        <row r="30084">
          <cell r="A30084">
            <v>46517</v>
          </cell>
          <cell r="B30084">
            <v>130</v>
          </cell>
          <cell r="C30084">
            <v>236</v>
          </cell>
          <cell r="D30084">
            <v>2027</v>
          </cell>
          <cell r="E30084">
            <v>0</v>
          </cell>
        </row>
        <row r="30085">
          <cell r="A30085">
            <v>46518</v>
          </cell>
          <cell r="B30085">
            <v>131</v>
          </cell>
          <cell r="C30085">
            <v>235</v>
          </cell>
          <cell r="D30085">
            <v>2027</v>
          </cell>
          <cell r="E30085">
            <v>0</v>
          </cell>
        </row>
        <row r="30086">
          <cell r="A30086">
            <v>46519</v>
          </cell>
          <cell r="B30086">
            <v>132</v>
          </cell>
          <cell r="C30086">
            <v>234</v>
          </cell>
          <cell r="D30086">
            <v>2027</v>
          </cell>
          <cell r="E30086">
            <v>0</v>
          </cell>
        </row>
        <row r="30087">
          <cell r="A30087">
            <v>46520</v>
          </cell>
          <cell r="B30087">
            <v>133</v>
          </cell>
          <cell r="C30087">
            <v>233</v>
          </cell>
          <cell r="D30087">
            <v>2027</v>
          </cell>
          <cell r="E30087">
            <v>0</v>
          </cell>
        </row>
        <row r="30088">
          <cell r="A30088">
            <v>46521</v>
          </cell>
          <cell r="B30088">
            <v>134</v>
          </cell>
          <cell r="C30088">
            <v>232</v>
          </cell>
          <cell r="D30088">
            <v>2027</v>
          </cell>
          <cell r="E30088">
            <v>0</v>
          </cell>
        </row>
        <row r="30089">
          <cell r="A30089">
            <v>46522</v>
          </cell>
          <cell r="B30089">
            <v>135</v>
          </cell>
          <cell r="C30089">
            <v>231</v>
          </cell>
          <cell r="D30089">
            <v>2027</v>
          </cell>
          <cell r="E30089">
            <v>0</v>
          </cell>
        </row>
        <row r="30090">
          <cell r="A30090">
            <v>46523</v>
          </cell>
          <cell r="B30090">
            <v>136</v>
          </cell>
          <cell r="C30090">
            <v>230</v>
          </cell>
          <cell r="D30090">
            <v>2027</v>
          </cell>
          <cell r="E30090">
            <v>0</v>
          </cell>
        </row>
        <row r="30091">
          <cell r="A30091">
            <v>46524</v>
          </cell>
          <cell r="B30091">
            <v>137</v>
          </cell>
          <cell r="C30091">
            <v>229</v>
          </cell>
          <cell r="D30091">
            <v>2027</v>
          </cell>
          <cell r="E30091">
            <v>0</v>
          </cell>
        </row>
        <row r="30092">
          <cell r="A30092">
            <v>46525</v>
          </cell>
          <cell r="B30092">
            <v>138</v>
          </cell>
          <cell r="C30092">
            <v>228</v>
          </cell>
          <cell r="D30092">
            <v>2027</v>
          </cell>
          <cell r="E30092">
            <v>0</v>
          </cell>
        </row>
        <row r="30093">
          <cell r="A30093">
            <v>46526</v>
          </cell>
          <cell r="B30093">
            <v>139</v>
          </cell>
          <cell r="C30093">
            <v>227</v>
          </cell>
          <cell r="D30093">
            <v>2027</v>
          </cell>
          <cell r="E30093">
            <v>0</v>
          </cell>
        </row>
        <row r="30094">
          <cell r="A30094">
            <v>46527</v>
          </cell>
          <cell r="B30094">
            <v>140</v>
          </cell>
          <cell r="C30094">
            <v>226</v>
          </cell>
          <cell r="D30094">
            <v>2027</v>
          </cell>
          <cell r="E30094">
            <v>0</v>
          </cell>
        </row>
        <row r="30095">
          <cell r="A30095">
            <v>46528</v>
          </cell>
          <cell r="B30095">
            <v>141</v>
          </cell>
          <cell r="C30095">
            <v>225</v>
          </cell>
          <cell r="D30095">
            <v>2027</v>
          </cell>
          <cell r="E30095">
            <v>0</v>
          </cell>
        </row>
        <row r="30096">
          <cell r="A30096">
            <v>46529</v>
          </cell>
          <cell r="B30096">
            <v>142</v>
          </cell>
          <cell r="C30096">
            <v>224</v>
          </cell>
          <cell r="D30096">
            <v>2027</v>
          </cell>
          <cell r="E30096">
            <v>0</v>
          </cell>
        </row>
        <row r="30097">
          <cell r="A30097">
            <v>46530</v>
          </cell>
          <cell r="B30097">
            <v>143</v>
          </cell>
          <cell r="C30097">
            <v>223</v>
          </cell>
          <cell r="D30097">
            <v>2027</v>
          </cell>
          <cell r="E30097">
            <v>0</v>
          </cell>
        </row>
        <row r="30098">
          <cell r="A30098">
            <v>46531</v>
          </cell>
          <cell r="B30098">
            <v>144</v>
          </cell>
          <cell r="C30098">
            <v>222</v>
          </cell>
          <cell r="D30098">
            <v>2027</v>
          </cell>
          <cell r="E30098">
            <v>0</v>
          </cell>
        </row>
        <row r="30099">
          <cell r="A30099">
            <v>46532</v>
          </cell>
          <cell r="B30099">
            <v>145</v>
          </cell>
          <cell r="C30099">
            <v>221</v>
          </cell>
          <cell r="D30099">
            <v>2027</v>
          </cell>
          <cell r="E30099">
            <v>0</v>
          </cell>
        </row>
        <row r="30100">
          <cell r="A30100">
            <v>46533</v>
          </cell>
          <cell r="B30100">
            <v>146</v>
          </cell>
          <cell r="C30100">
            <v>220</v>
          </cell>
          <cell r="D30100">
            <v>2027</v>
          </cell>
          <cell r="E30100">
            <v>0</v>
          </cell>
        </row>
        <row r="30101">
          <cell r="A30101">
            <v>46534</v>
          </cell>
          <cell r="B30101">
            <v>147</v>
          </cell>
          <cell r="C30101">
            <v>219</v>
          </cell>
          <cell r="D30101">
            <v>2027</v>
          </cell>
          <cell r="E30101">
            <v>0</v>
          </cell>
        </row>
        <row r="30102">
          <cell r="A30102">
            <v>46535</v>
          </cell>
          <cell r="B30102">
            <v>148</v>
          </cell>
          <cell r="C30102">
            <v>218</v>
          </cell>
          <cell r="D30102">
            <v>2027</v>
          </cell>
          <cell r="E30102">
            <v>0</v>
          </cell>
        </row>
        <row r="30103">
          <cell r="A30103">
            <v>46536</v>
          </cell>
          <cell r="B30103">
            <v>149</v>
          </cell>
          <cell r="C30103">
            <v>217</v>
          </cell>
          <cell r="D30103">
            <v>2027</v>
          </cell>
          <cell r="E30103">
            <v>0</v>
          </cell>
        </row>
        <row r="30104">
          <cell r="A30104">
            <v>46537</v>
          </cell>
          <cell r="B30104">
            <v>150</v>
          </cell>
          <cell r="C30104">
            <v>216</v>
          </cell>
          <cell r="D30104">
            <v>2027</v>
          </cell>
          <cell r="E30104">
            <v>0</v>
          </cell>
        </row>
        <row r="30105">
          <cell r="A30105">
            <v>46538</v>
          </cell>
          <cell r="B30105">
            <v>151</v>
          </cell>
          <cell r="C30105">
            <v>215</v>
          </cell>
          <cell r="D30105">
            <v>2027</v>
          </cell>
          <cell r="E30105">
            <v>0</v>
          </cell>
        </row>
        <row r="30106">
          <cell r="A30106">
            <v>46539</v>
          </cell>
          <cell r="B30106">
            <v>152</v>
          </cell>
          <cell r="C30106">
            <v>214</v>
          </cell>
          <cell r="D30106">
            <v>2027</v>
          </cell>
          <cell r="E30106">
            <v>0</v>
          </cell>
        </row>
        <row r="30107">
          <cell r="A30107">
            <v>46540</v>
          </cell>
          <cell r="B30107">
            <v>153</v>
          </cell>
          <cell r="C30107">
            <v>213</v>
          </cell>
          <cell r="D30107">
            <v>2027</v>
          </cell>
          <cell r="E30107">
            <v>0</v>
          </cell>
        </row>
        <row r="30108">
          <cell r="A30108">
            <v>46541</v>
          </cell>
          <cell r="B30108">
            <v>154</v>
          </cell>
          <cell r="C30108">
            <v>212</v>
          </cell>
          <cell r="D30108">
            <v>2027</v>
          </cell>
          <cell r="E30108">
            <v>0</v>
          </cell>
        </row>
        <row r="30109">
          <cell r="A30109">
            <v>46542</v>
          </cell>
          <cell r="B30109">
            <v>155</v>
          </cell>
          <cell r="C30109">
            <v>211</v>
          </cell>
          <cell r="D30109">
            <v>2027</v>
          </cell>
          <cell r="E30109">
            <v>0</v>
          </cell>
        </row>
        <row r="30110">
          <cell r="A30110">
            <v>46543</v>
          </cell>
          <cell r="B30110">
            <v>156</v>
          </cell>
          <cell r="C30110">
            <v>210</v>
          </cell>
          <cell r="D30110">
            <v>2027</v>
          </cell>
          <cell r="E30110">
            <v>0</v>
          </cell>
        </row>
        <row r="30111">
          <cell r="A30111">
            <v>46544</v>
          </cell>
          <cell r="B30111">
            <v>157</v>
          </cell>
          <cell r="C30111">
            <v>209</v>
          </cell>
          <cell r="D30111">
            <v>2027</v>
          </cell>
          <cell r="E30111">
            <v>0</v>
          </cell>
        </row>
        <row r="30112">
          <cell r="A30112">
            <v>46545</v>
          </cell>
          <cell r="B30112">
            <v>158</v>
          </cell>
          <cell r="C30112">
            <v>208</v>
          </cell>
          <cell r="D30112">
            <v>2027</v>
          </cell>
          <cell r="E30112">
            <v>0</v>
          </cell>
        </row>
        <row r="30113">
          <cell r="A30113">
            <v>46546</v>
          </cell>
          <cell r="B30113">
            <v>159</v>
          </cell>
          <cell r="C30113">
            <v>207</v>
          </cell>
          <cell r="D30113">
            <v>2027</v>
          </cell>
          <cell r="E30113">
            <v>0</v>
          </cell>
        </row>
        <row r="30114">
          <cell r="A30114">
            <v>46547</v>
          </cell>
          <cell r="B30114">
            <v>160</v>
          </cell>
          <cell r="C30114">
            <v>206</v>
          </cell>
          <cell r="D30114">
            <v>2027</v>
          </cell>
          <cell r="E30114">
            <v>0</v>
          </cell>
        </row>
        <row r="30115">
          <cell r="A30115">
            <v>46548</v>
          </cell>
          <cell r="B30115">
            <v>161</v>
          </cell>
          <cell r="C30115">
            <v>205</v>
          </cell>
          <cell r="D30115">
            <v>2027</v>
          </cell>
          <cell r="E30115">
            <v>0</v>
          </cell>
        </row>
        <row r="30116">
          <cell r="A30116">
            <v>46549</v>
          </cell>
          <cell r="B30116">
            <v>162</v>
          </cell>
          <cell r="C30116">
            <v>204</v>
          </cell>
          <cell r="D30116">
            <v>2027</v>
          </cell>
          <cell r="E30116">
            <v>0</v>
          </cell>
        </row>
        <row r="30117">
          <cell r="A30117">
            <v>46550</v>
          </cell>
          <cell r="B30117">
            <v>163</v>
          </cell>
          <cell r="C30117">
            <v>203</v>
          </cell>
          <cell r="D30117">
            <v>2027</v>
          </cell>
          <cell r="E30117">
            <v>0</v>
          </cell>
        </row>
        <row r="30118">
          <cell r="A30118">
            <v>46551</v>
          </cell>
          <cell r="B30118">
            <v>164</v>
          </cell>
          <cell r="C30118">
            <v>202</v>
          </cell>
          <cell r="D30118">
            <v>2027</v>
          </cell>
          <cell r="E30118">
            <v>0</v>
          </cell>
        </row>
        <row r="30119">
          <cell r="A30119">
            <v>46552</v>
          </cell>
          <cell r="B30119">
            <v>165</v>
          </cell>
          <cell r="C30119">
            <v>201</v>
          </cell>
          <cell r="D30119">
            <v>2027</v>
          </cell>
          <cell r="E30119">
            <v>0</v>
          </cell>
        </row>
        <row r="30120">
          <cell r="A30120">
            <v>46553</v>
          </cell>
          <cell r="B30120">
            <v>166</v>
          </cell>
          <cell r="C30120">
            <v>200</v>
          </cell>
          <cell r="D30120">
            <v>2027</v>
          </cell>
          <cell r="E30120">
            <v>0</v>
          </cell>
        </row>
        <row r="30121">
          <cell r="A30121">
            <v>46554</v>
          </cell>
          <cell r="B30121">
            <v>167</v>
          </cell>
          <cell r="C30121">
            <v>199</v>
          </cell>
          <cell r="D30121">
            <v>2027</v>
          </cell>
          <cell r="E30121">
            <v>0</v>
          </cell>
        </row>
        <row r="30122">
          <cell r="A30122">
            <v>46555</v>
          </cell>
          <cell r="B30122">
            <v>168</v>
          </cell>
          <cell r="C30122">
            <v>198</v>
          </cell>
          <cell r="D30122">
            <v>2027</v>
          </cell>
          <cell r="E30122">
            <v>0</v>
          </cell>
        </row>
        <row r="30123">
          <cell r="A30123">
            <v>46556</v>
          </cell>
          <cell r="B30123">
            <v>169</v>
          </cell>
          <cell r="C30123">
            <v>197</v>
          </cell>
          <cell r="D30123">
            <v>2027</v>
          </cell>
          <cell r="E30123">
            <v>0</v>
          </cell>
        </row>
        <row r="30124">
          <cell r="A30124">
            <v>46557</v>
          </cell>
          <cell r="B30124">
            <v>170</v>
          </cell>
          <cell r="C30124">
            <v>196</v>
          </cell>
          <cell r="D30124">
            <v>2027</v>
          </cell>
          <cell r="E30124">
            <v>0</v>
          </cell>
        </row>
        <row r="30125">
          <cell r="A30125">
            <v>46558</v>
          </cell>
          <cell r="B30125">
            <v>171</v>
          </cell>
          <cell r="C30125">
            <v>195</v>
          </cell>
          <cell r="D30125">
            <v>2027</v>
          </cell>
          <cell r="E30125">
            <v>0</v>
          </cell>
        </row>
        <row r="30126">
          <cell r="A30126">
            <v>46559</v>
          </cell>
          <cell r="B30126">
            <v>172</v>
          </cell>
          <cell r="C30126">
            <v>194</v>
          </cell>
          <cell r="D30126">
            <v>2027</v>
          </cell>
          <cell r="E30126">
            <v>0</v>
          </cell>
        </row>
        <row r="30127">
          <cell r="A30127">
            <v>46560</v>
          </cell>
          <cell r="B30127">
            <v>173</v>
          </cell>
          <cell r="C30127">
            <v>193</v>
          </cell>
          <cell r="D30127">
            <v>2027</v>
          </cell>
          <cell r="E30127">
            <v>0</v>
          </cell>
        </row>
        <row r="30128">
          <cell r="A30128">
            <v>46561</v>
          </cell>
          <cell r="B30128">
            <v>174</v>
          </cell>
          <cell r="C30128">
            <v>192</v>
          </cell>
          <cell r="D30128">
            <v>2027</v>
          </cell>
          <cell r="E30128">
            <v>0</v>
          </cell>
        </row>
        <row r="30129">
          <cell r="A30129">
            <v>46562</v>
          </cell>
          <cell r="B30129">
            <v>175</v>
          </cell>
          <cell r="C30129">
            <v>191</v>
          </cell>
          <cell r="D30129">
            <v>2027</v>
          </cell>
          <cell r="E30129">
            <v>0</v>
          </cell>
        </row>
        <row r="30130">
          <cell r="A30130">
            <v>46563</v>
          </cell>
          <cell r="B30130">
            <v>176</v>
          </cell>
          <cell r="C30130">
            <v>190</v>
          </cell>
          <cell r="D30130">
            <v>2027</v>
          </cell>
          <cell r="E30130">
            <v>0</v>
          </cell>
        </row>
        <row r="30131">
          <cell r="A30131">
            <v>46564</v>
          </cell>
          <cell r="B30131">
            <v>177</v>
          </cell>
          <cell r="C30131">
            <v>189</v>
          </cell>
          <cell r="D30131">
            <v>2027</v>
          </cell>
          <cell r="E30131">
            <v>0</v>
          </cell>
        </row>
        <row r="30132">
          <cell r="A30132">
            <v>46565</v>
          </cell>
          <cell r="B30132">
            <v>178</v>
          </cell>
          <cell r="C30132">
            <v>188</v>
          </cell>
          <cell r="D30132">
            <v>2027</v>
          </cell>
          <cell r="E30132">
            <v>0</v>
          </cell>
        </row>
        <row r="30133">
          <cell r="A30133">
            <v>46566</v>
          </cell>
          <cell r="B30133">
            <v>179</v>
          </cell>
          <cell r="C30133">
            <v>187</v>
          </cell>
          <cell r="D30133">
            <v>2027</v>
          </cell>
          <cell r="E30133">
            <v>0</v>
          </cell>
        </row>
        <row r="30134">
          <cell r="A30134">
            <v>46567</v>
          </cell>
          <cell r="B30134">
            <v>180</v>
          </cell>
          <cell r="C30134">
            <v>186</v>
          </cell>
          <cell r="D30134">
            <v>2027</v>
          </cell>
          <cell r="E30134">
            <v>0</v>
          </cell>
        </row>
        <row r="30135">
          <cell r="A30135">
            <v>46568</v>
          </cell>
          <cell r="B30135">
            <v>181</v>
          </cell>
          <cell r="C30135">
            <v>185</v>
          </cell>
          <cell r="D30135">
            <v>2027</v>
          </cell>
          <cell r="E30135">
            <v>0</v>
          </cell>
        </row>
        <row r="30136">
          <cell r="A30136">
            <v>46569</v>
          </cell>
          <cell r="B30136">
            <v>182</v>
          </cell>
          <cell r="C30136">
            <v>184</v>
          </cell>
          <cell r="D30136">
            <v>2027</v>
          </cell>
          <cell r="E30136">
            <v>0</v>
          </cell>
        </row>
        <row r="30137">
          <cell r="A30137">
            <v>46570</v>
          </cell>
          <cell r="B30137">
            <v>183</v>
          </cell>
          <cell r="C30137">
            <v>183</v>
          </cell>
          <cell r="D30137">
            <v>2027</v>
          </cell>
          <cell r="E30137">
            <v>0</v>
          </cell>
        </row>
        <row r="30138">
          <cell r="A30138">
            <v>46571</v>
          </cell>
          <cell r="B30138">
            <v>184</v>
          </cell>
          <cell r="C30138">
            <v>182</v>
          </cell>
          <cell r="D30138">
            <v>2027</v>
          </cell>
          <cell r="E30138">
            <v>0</v>
          </cell>
        </row>
        <row r="30139">
          <cell r="A30139">
            <v>46572</v>
          </cell>
          <cell r="B30139">
            <v>185</v>
          </cell>
          <cell r="C30139">
            <v>181</v>
          </cell>
          <cell r="D30139">
            <v>2027</v>
          </cell>
          <cell r="E30139">
            <v>0</v>
          </cell>
        </row>
        <row r="30140">
          <cell r="A30140">
            <v>46573</v>
          </cell>
          <cell r="B30140">
            <v>186</v>
          </cell>
          <cell r="C30140">
            <v>180</v>
          </cell>
          <cell r="D30140">
            <v>2027</v>
          </cell>
          <cell r="E30140">
            <v>0</v>
          </cell>
        </row>
        <row r="30141">
          <cell r="A30141">
            <v>46574</v>
          </cell>
          <cell r="B30141">
            <v>187</v>
          </cell>
          <cell r="C30141">
            <v>179</v>
          </cell>
          <cell r="D30141">
            <v>2027</v>
          </cell>
          <cell r="E30141">
            <v>0</v>
          </cell>
        </row>
        <row r="30142">
          <cell r="A30142">
            <v>46575</v>
          </cell>
          <cell r="B30142">
            <v>188</v>
          </cell>
          <cell r="C30142">
            <v>178</v>
          </cell>
          <cell r="D30142">
            <v>2027</v>
          </cell>
          <cell r="E30142">
            <v>0</v>
          </cell>
        </row>
        <row r="30143">
          <cell r="A30143">
            <v>46576</v>
          </cell>
          <cell r="B30143">
            <v>189</v>
          </cell>
          <cell r="C30143">
            <v>177</v>
          </cell>
          <cell r="D30143">
            <v>2027</v>
          </cell>
          <cell r="E30143">
            <v>0</v>
          </cell>
        </row>
        <row r="30144">
          <cell r="A30144">
            <v>46577</v>
          </cell>
          <cell r="B30144">
            <v>190</v>
          </cell>
          <cell r="C30144">
            <v>176</v>
          </cell>
          <cell r="D30144">
            <v>2027</v>
          </cell>
          <cell r="E30144">
            <v>0</v>
          </cell>
        </row>
        <row r="30145">
          <cell r="A30145">
            <v>46578</v>
          </cell>
          <cell r="B30145">
            <v>191</v>
          </cell>
          <cell r="C30145">
            <v>175</v>
          </cell>
          <cell r="D30145">
            <v>2027</v>
          </cell>
          <cell r="E30145">
            <v>0</v>
          </cell>
        </row>
        <row r="30146">
          <cell r="A30146">
            <v>46579</v>
          </cell>
          <cell r="B30146">
            <v>192</v>
          </cell>
          <cell r="C30146">
            <v>174</v>
          </cell>
          <cell r="D30146">
            <v>2027</v>
          </cell>
          <cell r="E30146">
            <v>0</v>
          </cell>
        </row>
        <row r="30147">
          <cell r="A30147">
            <v>46580</v>
          </cell>
          <cell r="B30147">
            <v>193</v>
          </cell>
          <cell r="C30147">
            <v>173</v>
          </cell>
          <cell r="D30147">
            <v>2027</v>
          </cell>
          <cell r="E30147">
            <v>0</v>
          </cell>
        </row>
        <row r="30148">
          <cell r="A30148">
            <v>46581</v>
          </cell>
          <cell r="B30148">
            <v>194</v>
          </cell>
          <cell r="C30148">
            <v>172</v>
          </cell>
          <cell r="D30148">
            <v>2027</v>
          </cell>
          <cell r="E30148">
            <v>0</v>
          </cell>
        </row>
        <row r="30149">
          <cell r="A30149">
            <v>46582</v>
          </cell>
          <cell r="B30149">
            <v>195</v>
          </cell>
          <cell r="C30149">
            <v>171</v>
          </cell>
          <cell r="D30149">
            <v>2027</v>
          </cell>
          <cell r="E30149">
            <v>0</v>
          </cell>
        </row>
        <row r="30150">
          <cell r="A30150">
            <v>46583</v>
          </cell>
          <cell r="B30150">
            <v>196</v>
          </cell>
          <cell r="C30150">
            <v>170</v>
          </cell>
          <cell r="D30150">
            <v>2027</v>
          </cell>
          <cell r="E30150">
            <v>0</v>
          </cell>
        </row>
        <row r="30151">
          <cell r="A30151">
            <v>46584</v>
          </cell>
          <cell r="B30151">
            <v>197</v>
          </cell>
          <cell r="C30151">
            <v>169</v>
          </cell>
          <cell r="D30151">
            <v>2027</v>
          </cell>
          <cell r="E30151">
            <v>0</v>
          </cell>
        </row>
        <row r="30152">
          <cell r="A30152">
            <v>46585</v>
          </cell>
          <cell r="B30152">
            <v>198</v>
          </cell>
          <cell r="C30152">
            <v>168</v>
          </cell>
          <cell r="D30152">
            <v>2027</v>
          </cell>
          <cell r="E30152">
            <v>0</v>
          </cell>
        </row>
        <row r="30153">
          <cell r="A30153">
            <v>46586</v>
          </cell>
          <cell r="B30153">
            <v>199</v>
          </cell>
          <cell r="C30153">
            <v>167</v>
          </cell>
          <cell r="D30153">
            <v>2027</v>
          </cell>
          <cell r="E30153">
            <v>0</v>
          </cell>
        </row>
        <row r="30154">
          <cell r="A30154">
            <v>46587</v>
          </cell>
          <cell r="B30154">
            <v>200</v>
          </cell>
          <cell r="C30154">
            <v>166</v>
          </cell>
          <cell r="D30154">
            <v>2027</v>
          </cell>
          <cell r="E30154">
            <v>0</v>
          </cell>
        </row>
        <row r="30155">
          <cell r="A30155">
            <v>46588</v>
          </cell>
          <cell r="B30155">
            <v>201</v>
          </cell>
          <cell r="C30155">
            <v>165</v>
          </cell>
          <cell r="D30155">
            <v>2027</v>
          </cell>
          <cell r="E30155">
            <v>0</v>
          </cell>
        </row>
        <row r="30156">
          <cell r="A30156">
            <v>46589</v>
          </cell>
          <cell r="B30156">
            <v>202</v>
          </cell>
          <cell r="C30156">
            <v>164</v>
          </cell>
          <cell r="D30156">
            <v>2027</v>
          </cell>
          <cell r="E30156">
            <v>0</v>
          </cell>
        </row>
        <row r="30157">
          <cell r="A30157">
            <v>46590</v>
          </cell>
          <cell r="B30157">
            <v>203</v>
          </cell>
          <cell r="C30157">
            <v>163</v>
          </cell>
          <cell r="D30157">
            <v>2027</v>
          </cell>
          <cell r="E30157">
            <v>0</v>
          </cell>
        </row>
        <row r="30158">
          <cell r="A30158">
            <v>46591</v>
          </cell>
          <cell r="B30158">
            <v>204</v>
          </cell>
          <cell r="C30158">
            <v>162</v>
          </cell>
          <cell r="D30158">
            <v>2027</v>
          </cell>
          <cell r="E30158">
            <v>0</v>
          </cell>
        </row>
        <row r="30159">
          <cell r="A30159">
            <v>46592</v>
          </cell>
          <cell r="B30159">
            <v>205</v>
          </cell>
          <cell r="C30159">
            <v>161</v>
          </cell>
          <cell r="D30159">
            <v>2027</v>
          </cell>
          <cell r="E30159">
            <v>0</v>
          </cell>
        </row>
        <row r="30160">
          <cell r="A30160">
            <v>46593</v>
          </cell>
          <cell r="B30160">
            <v>206</v>
          </cell>
          <cell r="C30160">
            <v>160</v>
          </cell>
          <cell r="D30160">
            <v>2027</v>
          </cell>
          <cell r="E30160">
            <v>0</v>
          </cell>
        </row>
        <row r="30161">
          <cell r="A30161">
            <v>46594</v>
          </cell>
          <cell r="B30161">
            <v>207</v>
          </cell>
          <cell r="C30161">
            <v>159</v>
          </cell>
          <cell r="D30161">
            <v>2027</v>
          </cell>
          <cell r="E30161">
            <v>0</v>
          </cell>
        </row>
        <row r="30162">
          <cell r="A30162">
            <v>46595</v>
          </cell>
          <cell r="B30162">
            <v>208</v>
          </cell>
          <cell r="C30162">
            <v>158</v>
          </cell>
          <cell r="D30162">
            <v>2027</v>
          </cell>
          <cell r="E30162">
            <v>0</v>
          </cell>
        </row>
        <row r="30163">
          <cell r="A30163">
            <v>46596</v>
          </cell>
          <cell r="B30163">
            <v>209</v>
          </cell>
          <cell r="C30163">
            <v>157</v>
          </cell>
          <cell r="D30163">
            <v>2027</v>
          </cell>
          <cell r="E30163">
            <v>0</v>
          </cell>
        </row>
        <row r="30164">
          <cell r="A30164">
            <v>46597</v>
          </cell>
          <cell r="B30164">
            <v>210</v>
          </cell>
          <cell r="C30164">
            <v>156</v>
          </cell>
          <cell r="D30164">
            <v>2027</v>
          </cell>
          <cell r="E30164">
            <v>0</v>
          </cell>
        </row>
        <row r="30165">
          <cell r="A30165">
            <v>46598</v>
          </cell>
          <cell r="B30165">
            <v>211</v>
          </cell>
          <cell r="C30165">
            <v>155</v>
          </cell>
          <cell r="D30165">
            <v>2027</v>
          </cell>
          <cell r="E30165">
            <v>0</v>
          </cell>
        </row>
        <row r="30166">
          <cell r="A30166">
            <v>46599</v>
          </cell>
          <cell r="B30166">
            <v>212</v>
          </cell>
          <cell r="C30166">
            <v>154</v>
          </cell>
          <cell r="D30166">
            <v>2027</v>
          </cell>
          <cell r="E30166">
            <v>0</v>
          </cell>
        </row>
        <row r="30167">
          <cell r="A30167">
            <v>46600</v>
          </cell>
          <cell r="B30167">
            <v>213</v>
          </cell>
          <cell r="C30167">
            <v>153</v>
          </cell>
          <cell r="D30167">
            <v>2027</v>
          </cell>
          <cell r="E30167">
            <v>0</v>
          </cell>
        </row>
        <row r="30168">
          <cell r="A30168">
            <v>46601</v>
          </cell>
          <cell r="B30168">
            <v>214</v>
          </cell>
          <cell r="C30168">
            <v>152</v>
          </cell>
          <cell r="D30168">
            <v>2027</v>
          </cell>
          <cell r="E30168">
            <v>0</v>
          </cell>
        </row>
        <row r="30169">
          <cell r="A30169">
            <v>46602</v>
          </cell>
          <cell r="B30169">
            <v>215</v>
          </cell>
          <cell r="C30169">
            <v>151</v>
          </cell>
          <cell r="D30169">
            <v>2027</v>
          </cell>
          <cell r="E30169">
            <v>0</v>
          </cell>
        </row>
        <row r="30170">
          <cell r="A30170">
            <v>46603</v>
          </cell>
          <cell r="B30170">
            <v>216</v>
          </cell>
          <cell r="C30170">
            <v>150</v>
          </cell>
          <cell r="D30170">
            <v>2027</v>
          </cell>
          <cell r="E30170">
            <v>0</v>
          </cell>
        </row>
        <row r="30171">
          <cell r="A30171">
            <v>46604</v>
          </cell>
          <cell r="B30171">
            <v>217</v>
          </cell>
          <cell r="C30171">
            <v>149</v>
          </cell>
          <cell r="D30171">
            <v>2027</v>
          </cell>
          <cell r="E30171">
            <v>0</v>
          </cell>
        </row>
        <row r="30172">
          <cell r="A30172">
            <v>46605</v>
          </cell>
          <cell r="B30172">
            <v>218</v>
          </cell>
          <cell r="C30172">
            <v>148</v>
          </cell>
          <cell r="D30172">
            <v>2027</v>
          </cell>
          <cell r="E30172">
            <v>0</v>
          </cell>
        </row>
        <row r="30173">
          <cell r="A30173">
            <v>46606</v>
          </cell>
          <cell r="B30173">
            <v>219</v>
          </cell>
          <cell r="C30173">
            <v>147</v>
          </cell>
          <cell r="D30173">
            <v>2027</v>
          </cell>
          <cell r="E30173">
            <v>0</v>
          </cell>
        </row>
        <row r="30174">
          <cell r="A30174">
            <v>46607</v>
          </cell>
          <cell r="B30174">
            <v>220</v>
          </cell>
          <cell r="C30174">
            <v>146</v>
          </cell>
          <cell r="D30174">
            <v>2027</v>
          </cell>
          <cell r="E30174">
            <v>0</v>
          </cell>
        </row>
        <row r="30175">
          <cell r="A30175">
            <v>46608</v>
          </cell>
          <cell r="B30175">
            <v>221</v>
          </cell>
          <cell r="C30175">
            <v>145</v>
          </cell>
          <cell r="D30175">
            <v>2027</v>
          </cell>
          <cell r="E30175">
            <v>0</v>
          </cell>
        </row>
        <row r="30176">
          <cell r="A30176">
            <v>46609</v>
          </cell>
          <cell r="B30176">
            <v>222</v>
          </cell>
          <cell r="C30176">
            <v>144</v>
          </cell>
          <cell r="D30176">
            <v>2027</v>
          </cell>
          <cell r="E30176">
            <v>0</v>
          </cell>
        </row>
        <row r="30177">
          <cell r="A30177">
            <v>46610</v>
          </cell>
          <cell r="B30177">
            <v>223</v>
          </cell>
          <cell r="C30177">
            <v>143</v>
          </cell>
          <cell r="D30177">
            <v>2027</v>
          </cell>
          <cell r="E30177">
            <v>0</v>
          </cell>
        </row>
        <row r="30178">
          <cell r="A30178">
            <v>46611</v>
          </cell>
          <cell r="B30178">
            <v>224</v>
          </cell>
          <cell r="C30178">
            <v>142</v>
          </cell>
          <cell r="D30178">
            <v>2027</v>
          </cell>
          <cell r="E30178">
            <v>0</v>
          </cell>
        </row>
        <row r="30179">
          <cell r="A30179">
            <v>46612</v>
          </cell>
          <cell r="B30179">
            <v>225</v>
          </cell>
          <cell r="C30179">
            <v>141</v>
          </cell>
          <cell r="D30179">
            <v>2027</v>
          </cell>
          <cell r="E30179">
            <v>0</v>
          </cell>
        </row>
        <row r="30180">
          <cell r="A30180">
            <v>46613</v>
          </cell>
          <cell r="B30180">
            <v>226</v>
          </cell>
          <cell r="C30180">
            <v>140</v>
          </cell>
          <cell r="D30180">
            <v>2027</v>
          </cell>
          <cell r="E30180">
            <v>0</v>
          </cell>
        </row>
        <row r="30181">
          <cell r="A30181">
            <v>46614</v>
          </cell>
          <cell r="B30181">
            <v>227</v>
          </cell>
          <cell r="C30181">
            <v>139</v>
          </cell>
          <cell r="D30181">
            <v>2027</v>
          </cell>
          <cell r="E30181">
            <v>0</v>
          </cell>
        </row>
        <row r="30182">
          <cell r="A30182">
            <v>46615</v>
          </cell>
          <cell r="B30182">
            <v>228</v>
          </cell>
          <cell r="C30182">
            <v>138</v>
          </cell>
          <cell r="D30182">
            <v>2027</v>
          </cell>
          <cell r="E30182">
            <v>0</v>
          </cell>
        </row>
        <row r="30183">
          <cell r="A30183">
            <v>46616</v>
          </cell>
          <cell r="B30183">
            <v>229</v>
          </cell>
          <cell r="C30183">
            <v>137</v>
          </cell>
          <cell r="D30183">
            <v>2027</v>
          </cell>
          <cell r="E30183">
            <v>0</v>
          </cell>
        </row>
        <row r="30184">
          <cell r="A30184">
            <v>46617</v>
          </cell>
          <cell r="B30184">
            <v>230</v>
          </cell>
          <cell r="C30184">
            <v>136</v>
          </cell>
          <cell r="D30184">
            <v>2027</v>
          </cell>
          <cell r="E30184">
            <v>0</v>
          </cell>
        </row>
        <row r="30185">
          <cell r="A30185">
            <v>46618</v>
          </cell>
          <cell r="B30185">
            <v>231</v>
          </cell>
          <cell r="C30185">
            <v>135</v>
          </cell>
          <cell r="D30185">
            <v>2027</v>
          </cell>
          <cell r="E30185">
            <v>0</v>
          </cell>
        </row>
        <row r="30186">
          <cell r="A30186">
            <v>46619</v>
          </cell>
          <cell r="B30186">
            <v>232</v>
          </cell>
          <cell r="C30186">
            <v>134</v>
          </cell>
          <cell r="D30186">
            <v>2027</v>
          </cell>
          <cell r="E30186">
            <v>0</v>
          </cell>
        </row>
        <row r="30187">
          <cell r="A30187">
            <v>46620</v>
          </cell>
          <cell r="B30187">
            <v>233</v>
          </cell>
          <cell r="C30187">
            <v>133</v>
          </cell>
          <cell r="D30187">
            <v>2027</v>
          </cell>
          <cell r="E30187">
            <v>0</v>
          </cell>
        </row>
        <row r="30188">
          <cell r="A30188">
            <v>46621</v>
          </cell>
          <cell r="B30188">
            <v>234</v>
          </cell>
          <cell r="C30188">
            <v>132</v>
          </cell>
          <cell r="D30188">
            <v>2027</v>
          </cell>
          <cell r="E30188">
            <v>0</v>
          </cell>
        </row>
        <row r="30189">
          <cell r="A30189">
            <v>46622</v>
          </cell>
          <cell r="B30189">
            <v>235</v>
          </cell>
          <cell r="C30189">
            <v>131</v>
          </cell>
          <cell r="D30189">
            <v>2027</v>
          </cell>
          <cell r="E30189">
            <v>0</v>
          </cell>
        </row>
        <row r="30190">
          <cell r="A30190">
            <v>46623</v>
          </cell>
          <cell r="B30190">
            <v>236</v>
          </cell>
          <cell r="C30190">
            <v>130</v>
          </cell>
          <cell r="D30190">
            <v>2027</v>
          </cell>
          <cell r="E30190">
            <v>0</v>
          </cell>
        </row>
        <row r="30191">
          <cell r="A30191">
            <v>46624</v>
          </cell>
          <cell r="B30191">
            <v>237</v>
          </cell>
          <cell r="C30191">
            <v>129</v>
          </cell>
          <cell r="D30191">
            <v>2027</v>
          </cell>
          <cell r="E30191">
            <v>0</v>
          </cell>
        </row>
        <row r="30192">
          <cell r="A30192">
            <v>46625</v>
          </cell>
          <cell r="B30192">
            <v>238</v>
          </cell>
          <cell r="C30192">
            <v>128</v>
          </cell>
          <cell r="D30192">
            <v>2027</v>
          </cell>
          <cell r="E30192">
            <v>0</v>
          </cell>
        </row>
        <row r="30193">
          <cell r="A30193">
            <v>46626</v>
          </cell>
          <cell r="B30193">
            <v>239</v>
          </cell>
          <cell r="C30193">
            <v>127</v>
          </cell>
          <cell r="D30193">
            <v>2027</v>
          </cell>
          <cell r="E30193">
            <v>0</v>
          </cell>
        </row>
        <row r="30194">
          <cell r="A30194">
            <v>46627</v>
          </cell>
          <cell r="B30194">
            <v>240</v>
          </cell>
          <cell r="C30194">
            <v>126</v>
          </cell>
          <cell r="D30194">
            <v>2027</v>
          </cell>
          <cell r="E30194">
            <v>0</v>
          </cell>
        </row>
        <row r="30195">
          <cell r="A30195">
            <v>46628</v>
          </cell>
          <cell r="B30195">
            <v>241</v>
          </cell>
          <cell r="C30195">
            <v>125</v>
          </cell>
          <cell r="D30195">
            <v>2027</v>
          </cell>
          <cell r="E30195">
            <v>0</v>
          </cell>
        </row>
        <row r="30196">
          <cell r="A30196">
            <v>46629</v>
          </cell>
          <cell r="B30196">
            <v>242</v>
          </cell>
          <cell r="C30196">
            <v>124</v>
          </cell>
          <cell r="D30196">
            <v>2027</v>
          </cell>
          <cell r="E30196">
            <v>0</v>
          </cell>
        </row>
        <row r="30197">
          <cell r="A30197">
            <v>46630</v>
          </cell>
          <cell r="B30197">
            <v>243</v>
          </cell>
          <cell r="C30197">
            <v>123</v>
          </cell>
          <cell r="D30197">
            <v>2027</v>
          </cell>
          <cell r="E30197">
            <v>0</v>
          </cell>
        </row>
        <row r="30198">
          <cell r="A30198">
            <v>46631</v>
          </cell>
          <cell r="B30198">
            <v>244</v>
          </cell>
          <cell r="C30198">
            <v>122</v>
          </cell>
          <cell r="D30198">
            <v>2027</v>
          </cell>
          <cell r="E30198">
            <v>0</v>
          </cell>
        </row>
        <row r="30199">
          <cell r="A30199">
            <v>46632</v>
          </cell>
          <cell r="B30199">
            <v>245</v>
          </cell>
          <cell r="C30199">
            <v>121</v>
          </cell>
          <cell r="D30199">
            <v>2027</v>
          </cell>
          <cell r="E30199">
            <v>0</v>
          </cell>
        </row>
        <row r="30200">
          <cell r="A30200">
            <v>46633</v>
          </cell>
          <cell r="B30200">
            <v>246</v>
          </cell>
          <cell r="C30200">
            <v>120</v>
          </cell>
          <cell r="D30200">
            <v>2027</v>
          </cell>
          <cell r="E30200">
            <v>0</v>
          </cell>
        </row>
        <row r="30201">
          <cell r="A30201">
            <v>46634</v>
          </cell>
          <cell r="B30201">
            <v>247</v>
          </cell>
          <cell r="C30201">
            <v>119</v>
          </cell>
          <cell r="D30201">
            <v>2027</v>
          </cell>
          <cell r="E30201">
            <v>0</v>
          </cell>
        </row>
        <row r="30202">
          <cell r="A30202">
            <v>46635</v>
          </cell>
          <cell r="B30202">
            <v>248</v>
          </cell>
          <cell r="C30202">
            <v>118</v>
          </cell>
          <cell r="D30202">
            <v>2027</v>
          </cell>
          <cell r="E30202">
            <v>0</v>
          </cell>
        </row>
        <row r="30203">
          <cell r="A30203">
            <v>46636</v>
          </cell>
          <cell r="B30203">
            <v>249</v>
          </cell>
          <cell r="C30203">
            <v>117</v>
          </cell>
          <cell r="D30203">
            <v>2027</v>
          </cell>
          <cell r="E30203">
            <v>0</v>
          </cell>
        </row>
        <row r="30204">
          <cell r="A30204">
            <v>46637</v>
          </cell>
          <cell r="B30204">
            <v>250</v>
          </cell>
          <cell r="C30204">
            <v>116</v>
          </cell>
          <cell r="D30204">
            <v>2027</v>
          </cell>
          <cell r="E30204">
            <v>0</v>
          </cell>
        </row>
        <row r="30205">
          <cell r="A30205">
            <v>46638</v>
          </cell>
          <cell r="B30205">
            <v>251</v>
          </cell>
          <cell r="C30205">
            <v>115</v>
          </cell>
          <cell r="D30205">
            <v>2027</v>
          </cell>
          <cell r="E30205">
            <v>0</v>
          </cell>
        </row>
        <row r="30206">
          <cell r="A30206">
            <v>46639</v>
          </cell>
          <cell r="B30206">
            <v>252</v>
          </cell>
          <cell r="C30206">
            <v>114</v>
          </cell>
          <cell r="D30206">
            <v>2027</v>
          </cell>
          <cell r="E30206">
            <v>0</v>
          </cell>
        </row>
        <row r="30207">
          <cell r="A30207">
            <v>46640</v>
          </cell>
          <cell r="B30207">
            <v>253</v>
          </cell>
          <cell r="C30207">
            <v>113</v>
          </cell>
          <cell r="D30207">
            <v>2027</v>
          </cell>
          <cell r="E30207">
            <v>0</v>
          </cell>
        </row>
        <row r="30208">
          <cell r="A30208">
            <v>46641</v>
          </cell>
          <cell r="B30208">
            <v>254</v>
          </cell>
          <cell r="C30208">
            <v>112</v>
          </cell>
          <cell r="D30208">
            <v>2027</v>
          </cell>
          <cell r="E30208">
            <v>0</v>
          </cell>
        </row>
        <row r="30209">
          <cell r="A30209">
            <v>46642</v>
          </cell>
          <cell r="B30209">
            <v>255</v>
          </cell>
          <cell r="C30209">
            <v>111</v>
          </cell>
          <cell r="D30209">
            <v>2027</v>
          </cell>
          <cell r="E30209">
            <v>0</v>
          </cell>
        </row>
        <row r="30210">
          <cell r="A30210">
            <v>46643</v>
          </cell>
          <cell r="B30210">
            <v>256</v>
          </cell>
          <cell r="C30210">
            <v>110</v>
          </cell>
          <cell r="D30210">
            <v>2027</v>
          </cell>
          <cell r="E30210">
            <v>0</v>
          </cell>
        </row>
        <row r="30211">
          <cell r="A30211">
            <v>46644</v>
          </cell>
          <cell r="B30211">
            <v>257</v>
          </cell>
          <cell r="C30211">
            <v>109</v>
          </cell>
          <cell r="D30211">
            <v>2027</v>
          </cell>
          <cell r="E30211">
            <v>0</v>
          </cell>
        </row>
        <row r="30212">
          <cell r="A30212">
            <v>46645</v>
          </cell>
          <cell r="B30212">
            <v>258</v>
          </cell>
          <cell r="C30212">
            <v>108</v>
          </cell>
          <cell r="D30212">
            <v>2027</v>
          </cell>
          <cell r="E30212">
            <v>0</v>
          </cell>
        </row>
        <row r="30213">
          <cell r="A30213">
            <v>46646</v>
          </cell>
          <cell r="B30213">
            <v>259</v>
          </cell>
          <cell r="C30213">
            <v>107</v>
          </cell>
          <cell r="D30213">
            <v>2027</v>
          </cell>
          <cell r="E30213">
            <v>0</v>
          </cell>
        </row>
        <row r="30214">
          <cell r="A30214">
            <v>46647</v>
          </cell>
          <cell r="B30214">
            <v>260</v>
          </cell>
          <cell r="C30214">
            <v>106</v>
          </cell>
          <cell r="D30214">
            <v>2027</v>
          </cell>
          <cell r="E30214">
            <v>0</v>
          </cell>
        </row>
        <row r="30215">
          <cell r="A30215">
            <v>46648</v>
          </cell>
          <cell r="B30215">
            <v>261</v>
          </cell>
          <cell r="C30215">
            <v>105</v>
          </cell>
          <cell r="D30215">
            <v>2027</v>
          </cell>
          <cell r="E30215">
            <v>0</v>
          </cell>
        </row>
        <row r="30216">
          <cell r="A30216">
            <v>46649</v>
          </cell>
          <cell r="B30216">
            <v>262</v>
          </cell>
          <cell r="C30216">
            <v>104</v>
          </cell>
          <cell r="D30216">
            <v>2027</v>
          </cell>
          <cell r="E30216">
            <v>0</v>
          </cell>
        </row>
        <row r="30217">
          <cell r="A30217">
            <v>46650</v>
          </cell>
          <cell r="B30217">
            <v>263</v>
          </cell>
          <cell r="C30217">
            <v>103</v>
          </cell>
          <cell r="D30217">
            <v>2027</v>
          </cell>
          <cell r="E30217">
            <v>0</v>
          </cell>
        </row>
        <row r="30218">
          <cell r="A30218">
            <v>46651</v>
          </cell>
          <cell r="B30218">
            <v>264</v>
          </cell>
          <cell r="C30218">
            <v>102</v>
          </cell>
          <cell r="D30218">
            <v>2027</v>
          </cell>
          <cell r="E30218">
            <v>0</v>
          </cell>
        </row>
        <row r="30219">
          <cell r="A30219">
            <v>46652</v>
          </cell>
          <cell r="B30219">
            <v>265</v>
          </cell>
          <cell r="C30219">
            <v>101</v>
          </cell>
          <cell r="D30219">
            <v>2027</v>
          </cell>
          <cell r="E30219">
            <v>0</v>
          </cell>
        </row>
        <row r="30220">
          <cell r="A30220">
            <v>46653</v>
          </cell>
          <cell r="B30220">
            <v>266</v>
          </cell>
          <cell r="C30220">
            <v>100</v>
          </cell>
          <cell r="D30220">
            <v>2027</v>
          </cell>
          <cell r="E30220">
            <v>0</v>
          </cell>
        </row>
        <row r="30221">
          <cell r="A30221">
            <v>46654</v>
          </cell>
          <cell r="B30221">
            <v>267</v>
          </cell>
          <cell r="C30221">
            <v>99</v>
          </cell>
          <cell r="D30221">
            <v>2027</v>
          </cell>
          <cell r="E30221">
            <v>0</v>
          </cell>
        </row>
        <row r="30222">
          <cell r="A30222">
            <v>46655</v>
          </cell>
          <cell r="B30222">
            <v>268</v>
          </cell>
          <cell r="C30222">
            <v>98</v>
          </cell>
          <cell r="D30222">
            <v>2027</v>
          </cell>
          <cell r="E30222">
            <v>0</v>
          </cell>
        </row>
        <row r="30223">
          <cell r="A30223">
            <v>46656</v>
          </cell>
          <cell r="B30223">
            <v>269</v>
          </cell>
          <cell r="C30223">
            <v>97</v>
          </cell>
          <cell r="D30223">
            <v>2027</v>
          </cell>
          <cell r="E30223">
            <v>0</v>
          </cell>
        </row>
        <row r="30224">
          <cell r="A30224">
            <v>46657</v>
          </cell>
          <cell r="B30224">
            <v>270</v>
          </cell>
          <cell r="C30224">
            <v>96</v>
          </cell>
          <cell r="D30224">
            <v>2027</v>
          </cell>
          <cell r="E30224">
            <v>0</v>
          </cell>
        </row>
        <row r="30225">
          <cell r="A30225">
            <v>46658</v>
          </cell>
          <cell r="B30225">
            <v>271</v>
          </cell>
          <cell r="C30225">
            <v>95</v>
          </cell>
          <cell r="D30225">
            <v>2027</v>
          </cell>
          <cell r="E30225">
            <v>0</v>
          </cell>
        </row>
        <row r="30226">
          <cell r="A30226">
            <v>46659</v>
          </cell>
          <cell r="B30226">
            <v>272</v>
          </cell>
          <cell r="C30226">
            <v>94</v>
          </cell>
          <cell r="D30226">
            <v>2027</v>
          </cell>
          <cell r="E30226">
            <v>0</v>
          </cell>
        </row>
        <row r="30227">
          <cell r="A30227">
            <v>46660</v>
          </cell>
          <cell r="B30227">
            <v>273</v>
          </cell>
          <cell r="C30227">
            <v>93</v>
          </cell>
          <cell r="D30227">
            <v>2027</v>
          </cell>
          <cell r="E30227">
            <v>0</v>
          </cell>
        </row>
        <row r="30228">
          <cell r="A30228">
            <v>46661</v>
          </cell>
          <cell r="B30228">
            <v>274</v>
          </cell>
          <cell r="C30228">
            <v>92</v>
          </cell>
          <cell r="D30228">
            <v>2027</v>
          </cell>
          <cell r="E30228">
            <v>0</v>
          </cell>
        </row>
        <row r="30229">
          <cell r="A30229">
            <v>46662</v>
          </cell>
          <cell r="B30229">
            <v>275</v>
          </cell>
          <cell r="C30229">
            <v>91</v>
          </cell>
          <cell r="D30229">
            <v>2027</v>
          </cell>
          <cell r="E30229">
            <v>0</v>
          </cell>
        </row>
        <row r="30230">
          <cell r="A30230">
            <v>46663</v>
          </cell>
          <cell r="B30230">
            <v>276</v>
          </cell>
          <cell r="C30230">
            <v>90</v>
          </cell>
          <cell r="D30230">
            <v>2027</v>
          </cell>
          <cell r="E30230">
            <v>0</v>
          </cell>
        </row>
        <row r="30231">
          <cell r="A30231">
            <v>46664</v>
          </cell>
          <cell r="B30231">
            <v>277</v>
          </cell>
          <cell r="C30231">
            <v>89</v>
          </cell>
          <cell r="D30231">
            <v>2027</v>
          </cell>
          <cell r="E30231">
            <v>0</v>
          </cell>
        </row>
        <row r="30232">
          <cell r="A30232">
            <v>46665</v>
          </cell>
          <cell r="B30232">
            <v>278</v>
          </cell>
          <cell r="C30232">
            <v>88</v>
          </cell>
          <cell r="D30232">
            <v>2027</v>
          </cell>
          <cell r="E30232">
            <v>0</v>
          </cell>
        </row>
        <row r="30233">
          <cell r="A30233">
            <v>46666</v>
          </cell>
          <cell r="B30233">
            <v>279</v>
          </cell>
          <cell r="C30233">
            <v>87</v>
          </cell>
          <cell r="D30233">
            <v>2027</v>
          </cell>
          <cell r="E30233">
            <v>0</v>
          </cell>
        </row>
        <row r="30234">
          <cell r="A30234">
            <v>46667</v>
          </cell>
          <cell r="B30234">
            <v>280</v>
          </cell>
          <cell r="C30234">
            <v>86</v>
          </cell>
          <cell r="D30234">
            <v>2027</v>
          </cell>
          <cell r="E30234">
            <v>0</v>
          </cell>
        </row>
        <row r="30235">
          <cell r="A30235">
            <v>46668</v>
          </cell>
          <cell r="B30235">
            <v>281</v>
          </cell>
          <cell r="C30235">
            <v>85</v>
          </cell>
          <cell r="D30235">
            <v>2027</v>
          </cell>
          <cell r="E30235">
            <v>0</v>
          </cell>
        </row>
        <row r="30236">
          <cell r="A30236">
            <v>46669</v>
          </cell>
          <cell r="B30236">
            <v>282</v>
          </cell>
          <cell r="C30236">
            <v>84</v>
          </cell>
          <cell r="D30236">
            <v>2027</v>
          </cell>
          <cell r="E30236">
            <v>0</v>
          </cell>
        </row>
        <row r="30237">
          <cell r="A30237">
            <v>46670</v>
          </cell>
          <cell r="B30237">
            <v>283</v>
          </cell>
          <cell r="C30237">
            <v>83</v>
          </cell>
          <cell r="D30237">
            <v>2027</v>
          </cell>
          <cell r="E30237">
            <v>0</v>
          </cell>
        </row>
        <row r="30238">
          <cell r="A30238">
            <v>46671</v>
          </cell>
          <cell r="B30238">
            <v>284</v>
          </cell>
          <cell r="C30238">
            <v>82</v>
          </cell>
          <cell r="D30238">
            <v>2027</v>
          </cell>
          <cell r="E30238">
            <v>0</v>
          </cell>
        </row>
        <row r="30239">
          <cell r="A30239">
            <v>46672</v>
          </cell>
          <cell r="B30239">
            <v>285</v>
          </cell>
          <cell r="C30239">
            <v>81</v>
          </cell>
          <cell r="D30239">
            <v>2027</v>
          </cell>
          <cell r="E30239">
            <v>0</v>
          </cell>
        </row>
        <row r="30240">
          <cell r="A30240">
            <v>46673</v>
          </cell>
          <cell r="B30240">
            <v>286</v>
          </cell>
          <cell r="C30240">
            <v>80</v>
          </cell>
          <cell r="D30240">
            <v>2027</v>
          </cell>
          <cell r="E30240">
            <v>0</v>
          </cell>
        </row>
        <row r="30241">
          <cell r="A30241">
            <v>46674</v>
          </cell>
          <cell r="B30241">
            <v>287</v>
          </cell>
          <cell r="C30241">
            <v>79</v>
          </cell>
          <cell r="D30241">
            <v>2027</v>
          </cell>
          <cell r="E30241">
            <v>0</v>
          </cell>
        </row>
        <row r="30242">
          <cell r="A30242">
            <v>46675</v>
          </cell>
          <cell r="B30242">
            <v>288</v>
          </cell>
          <cell r="C30242">
            <v>78</v>
          </cell>
          <cell r="D30242">
            <v>2027</v>
          </cell>
          <cell r="E30242">
            <v>0</v>
          </cell>
        </row>
        <row r="30243">
          <cell r="A30243">
            <v>46676</v>
          </cell>
          <cell r="B30243">
            <v>289</v>
          </cell>
          <cell r="C30243">
            <v>77</v>
          </cell>
          <cell r="D30243">
            <v>2027</v>
          </cell>
          <cell r="E30243">
            <v>0</v>
          </cell>
        </row>
        <row r="30244">
          <cell r="A30244">
            <v>46677</v>
          </cell>
          <cell r="B30244">
            <v>290</v>
          </cell>
          <cell r="C30244">
            <v>76</v>
          </cell>
          <cell r="D30244">
            <v>2027</v>
          </cell>
          <cell r="E30244">
            <v>0</v>
          </cell>
        </row>
        <row r="30245">
          <cell r="A30245">
            <v>46678</v>
          </cell>
          <cell r="B30245">
            <v>291</v>
          </cell>
          <cell r="C30245">
            <v>75</v>
          </cell>
          <cell r="D30245">
            <v>2027</v>
          </cell>
          <cell r="E30245">
            <v>0</v>
          </cell>
        </row>
        <row r="30246">
          <cell r="A30246">
            <v>46679</v>
          </cell>
          <cell r="B30246">
            <v>292</v>
          </cell>
          <cell r="C30246">
            <v>74</v>
          </cell>
          <cell r="D30246">
            <v>2027</v>
          </cell>
          <cell r="E30246">
            <v>0</v>
          </cell>
        </row>
        <row r="30247">
          <cell r="A30247">
            <v>46680</v>
          </cell>
          <cell r="B30247">
            <v>293</v>
          </cell>
          <cell r="C30247">
            <v>73</v>
          </cell>
          <cell r="D30247">
            <v>2027</v>
          </cell>
          <cell r="E30247">
            <v>0</v>
          </cell>
        </row>
        <row r="30248">
          <cell r="A30248">
            <v>46681</v>
          </cell>
          <cell r="B30248">
            <v>294</v>
          </cell>
          <cell r="C30248">
            <v>72</v>
          </cell>
          <cell r="D30248">
            <v>2027</v>
          </cell>
          <cell r="E30248">
            <v>0</v>
          </cell>
        </row>
        <row r="30249">
          <cell r="A30249">
            <v>46682</v>
          </cell>
          <cell r="B30249">
            <v>295</v>
          </cell>
          <cell r="C30249">
            <v>71</v>
          </cell>
          <cell r="D30249">
            <v>2027</v>
          </cell>
          <cell r="E30249">
            <v>0</v>
          </cell>
        </row>
        <row r="30250">
          <cell r="A30250">
            <v>46683</v>
          </cell>
          <cell r="B30250">
            <v>296</v>
          </cell>
          <cell r="C30250">
            <v>70</v>
          </cell>
          <cell r="D30250">
            <v>2027</v>
          </cell>
          <cell r="E30250">
            <v>0</v>
          </cell>
        </row>
        <row r="30251">
          <cell r="A30251">
            <v>46684</v>
          </cell>
          <cell r="B30251">
            <v>297</v>
          </cell>
          <cell r="C30251">
            <v>69</v>
          </cell>
          <cell r="D30251">
            <v>2027</v>
          </cell>
          <cell r="E30251">
            <v>0</v>
          </cell>
        </row>
        <row r="30252">
          <cell r="A30252">
            <v>46685</v>
          </cell>
          <cell r="B30252">
            <v>298</v>
          </cell>
          <cell r="C30252">
            <v>68</v>
          </cell>
          <cell r="D30252">
            <v>2027</v>
          </cell>
          <cell r="E30252">
            <v>0</v>
          </cell>
        </row>
        <row r="30253">
          <cell r="A30253">
            <v>46686</v>
          </cell>
          <cell r="B30253">
            <v>299</v>
          </cell>
          <cell r="C30253">
            <v>67</v>
          </cell>
          <cell r="D30253">
            <v>2027</v>
          </cell>
          <cell r="E30253">
            <v>0</v>
          </cell>
        </row>
        <row r="30254">
          <cell r="A30254">
            <v>46687</v>
          </cell>
          <cell r="B30254">
            <v>300</v>
          </cell>
          <cell r="C30254">
            <v>66</v>
          </cell>
          <cell r="D30254">
            <v>2027</v>
          </cell>
          <cell r="E30254">
            <v>0</v>
          </cell>
        </row>
        <row r="30255">
          <cell r="A30255">
            <v>46688</v>
          </cell>
          <cell r="B30255">
            <v>301</v>
          </cell>
          <cell r="C30255">
            <v>65</v>
          </cell>
          <cell r="D30255">
            <v>2027</v>
          </cell>
          <cell r="E30255">
            <v>0</v>
          </cell>
        </row>
        <row r="30256">
          <cell r="A30256">
            <v>46689</v>
          </cell>
          <cell r="B30256">
            <v>302</v>
          </cell>
          <cell r="C30256">
            <v>64</v>
          </cell>
          <cell r="D30256">
            <v>2027</v>
          </cell>
          <cell r="E30256">
            <v>0</v>
          </cell>
        </row>
        <row r="30257">
          <cell r="A30257">
            <v>46690</v>
          </cell>
          <cell r="B30257">
            <v>303</v>
          </cell>
          <cell r="C30257">
            <v>63</v>
          </cell>
          <cell r="D30257">
            <v>2027</v>
          </cell>
          <cell r="E30257">
            <v>0</v>
          </cell>
        </row>
        <row r="30258">
          <cell r="A30258">
            <v>46691</v>
          </cell>
          <cell r="B30258">
            <v>304</v>
          </cell>
          <cell r="C30258">
            <v>62</v>
          </cell>
          <cell r="D30258">
            <v>2027</v>
          </cell>
          <cell r="E30258">
            <v>0</v>
          </cell>
        </row>
        <row r="30259">
          <cell r="A30259">
            <v>46692</v>
          </cell>
          <cell r="B30259">
            <v>305</v>
          </cell>
          <cell r="C30259">
            <v>61</v>
          </cell>
          <cell r="D30259">
            <v>2027</v>
          </cell>
          <cell r="E30259">
            <v>0</v>
          </cell>
        </row>
        <row r="30260">
          <cell r="A30260">
            <v>46693</v>
          </cell>
          <cell r="B30260">
            <v>306</v>
          </cell>
          <cell r="C30260">
            <v>60</v>
          </cell>
          <cell r="D30260">
            <v>2027</v>
          </cell>
          <cell r="E30260">
            <v>0</v>
          </cell>
        </row>
        <row r="30261">
          <cell r="A30261">
            <v>46694</v>
          </cell>
          <cell r="B30261">
            <v>307</v>
          </cell>
          <cell r="C30261">
            <v>59</v>
          </cell>
          <cell r="D30261">
            <v>2027</v>
          </cell>
          <cell r="E30261">
            <v>0</v>
          </cell>
        </row>
        <row r="30262">
          <cell r="A30262">
            <v>46695</v>
          </cell>
          <cell r="B30262">
            <v>308</v>
          </cell>
          <cell r="C30262">
            <v>58</v>
          </cell>
          <cell r="D30262">
            <v>2027</v>
          </cell>
          <cell r="E30262">
            <v>0</v>
          </cell>
        </row>
        <row r="30263">
          <cell r="A30263">
            <v>46696</v>
          </cell>
          <cell r="B30263">
            <v>309</v>
          </cell>
          <cell r="C30263">
            <v>57</v>
          </cell>
          <cell r="D30263">
            <v>2027</v>
          </cell>
          <cell r="E30263">
            <v>0</v>
          </cell>
        </row>
        <row r="30264">
          <cell r="A30264">
            <v>46697</v>
          </cell>
          <cell r="B30264">
            <v>310</v>
          </cell>
          <cell r="C30264">
            <v>56</v>
          </cell>
          <cell r="D30264">
            <v>2027</v>
          </cell>
          <cell r="E30264">
            <v>0</v>
          </cell>
        </row>
        <row r="30265">
          <cell r="A30265">
            <v>46698</v>
          </cell>
          <cell r="B30265">
            <v>311</v>
          </cell>
          <cell r="C30265">
            <v>55</v>
          </cell>
          <cell r="D30265">
            <v>2027</v>
          </cell>
          <cell r="E30265">
            <v>0</v>
          </cell>
        </row>
        <row r="30266">
          <cell r="A30266">
            <v>46699</v>
          </cell>
          <cell r="B30266">
            <v>312</v>
          </cell>
          <cell r="C30266">
            <v>54</v>
          </cell>
          <cell r="D30266">
            <v>2027</v>
          </cell>
          <cell r="E30266">
            <v>0</v>
          </cell>
        </row>
        <row r="30267">
          <cell r="A30267">
            <v>46700</v>
          </cell>
          <cell r="B30267">
            <v>313</v>
          </cell>
          <cell r="C30267">
            <v>53</v>
          </cell>
          <cell r="D30267">
            <v>2027</v>
          </cell>
          <cell r="E30267">
            <v>0</v>
          </cell>
        </row>
        <row r="30268">
          <cell r="A30268">
            <v>46701</v>
          </cell>
          <cell r="B30268">
            <v>314</v>
          </cell>
          <cell r="C30268">
            <v>52</v>
          </cell>
          <cell r="D30268">
            <v>2027</v>
          </cell>
          <cell r="E30268">
            <v>0</v>
          </cell>
        </row>
        <row r="30269">
          <cell r="A30269">
            <v>46702</v>
          </cell>
          <cell r="B30269">
            <v>315</v>
          </cell>
          <cell r="C30269">
            <v>51</v>
          </cell>
          <cell r="D30269">
            <v>2027</v>
          </cell>
          <cell r="E30269">
            <v>0</v>
          </cell>
        </row>
        <row r="30270">
          <cell r="A30270">
            <v>46703</v>
          </cell>
          <cell r="B30270">
            <v>316</v>
          </cell>
          <cell r="C30270">
            <v>50</v>
          </cell>
          <cell r="D30270">
            <v>2027</v>
          </cell>
          <cell r="E30270">
            <v>0</v>
          </cell>
        </row>
        <row r="30271">
          <cell r="A30271">
            <v>46704</v>
          </cell>
          <cell r="B30271">
            <v>317</v>
          </cell>
          <cell r="C30271">
            <v>49</v>
          </cell>
          <cell r="D30271">
            <v>2027</v>
          </cell>
          <cell r="E30271">
            <v>0</v>
          </cell>
        </row>
        <row r="30272">
          <cell r="A30272">
            <v>46705</v>
          </cell>
          <cell r="B30272">
            <v>318</v>
          </cell>
          <cell r="C30272">
            <v>48</v>
          </cell>
          <cell r="D30272">
            <v>2027</v>
          </cell>
          <cell r="E30272">
            <v>0</v>
          </cell>
        </row>
        <row r="30273">
          <cell r="A30273">
            <v>46706</v>
          </cell>
          <cell r="B30273">
            <v>319</v>
          </cell>
          <cell r="C30273">
            <v>47</v>
          </cell>
          <cell r="D30273">
            <v>2027</v>
          </cell>
          <cell r="E30273">
            <v>0</v>
          </cell>
        </row>
        <row r="30274">
          <cell r="A30274">
            <v>46707</v>
          </cell>
          <cell r="B30274">
            <v>320</v>
          </cell>
          <cell r="C30274">
            <v>46</v>
          </cell>
          <cell r="D30274">
            <v>2027</v>
          </cell>
          <cell r="E30274">
            <v>0</v>
          </cell>
        </row>
        <row r="30275">
          <cell r="A30275">
            <v>46708</v>
          </cell>
          <cell r="B30275">
            <v>321</v>
          </cell>
          <cell r="C30275">
            <v>45</v>
          </cell>
          <cell r="D30275">
            <v>2027</v>
          </cell>
          <cell r="E30275">
            <v>0</v>
          </cell>
        </row>
        <row r="30276">
          <cell r="A30276">
            <v>46709</v>
          </cell>
          <cell r="B30276">
            <v>322</v>
          </cell>
          <cell r="C30276">
            <v>44</v>
          </cell>
          <cell r="D30276">
            <v>2027</v>
          </cell>
          <cell r="E30276">
            <v>0</v>
          </cell>
        </row>
        <row r="30277">
          <cell r="A30277">
            <v>46710</v>
          </cell>
          <cell r="B30277">
            <v>323</v>
          </cell>
          <cell r="C30277">
            <v>43</v>
          </cell>
          <cell r="D30277">
            <v>2027</v>
          </cell>
          <cell r="E30277">
            <v>0</v>
          </cell>
        </row>
        <row r="30278">
          <cell r="A30278">
            <v>46711</v>
          </cell>
          <cell r="B30278">
            <v>324</v>
          </cell>
          <cell r="C30278">
            <v>42</v>
          </cell>
          <cell r="D30278">
            <v>2027</v>
          </cell>
          <cell r="E30278">
            <v>0</v>
          </cell>
        </row>
        <row r="30279">
          <cell r="A30279">
            <v>46712</v>
          </cell>
          <cell r="B30279">
            <v>325</v>
          </cell>
          <cell r="C30279">
            <v>41</v>
          </cell>
          <cell r="D30279">
            <v>2027</v>
          </cell>
          <cell r="E30279">
            <v>0</v>
          </cell>
        </row>
        <row r="30280">
          <cell r="A30280">
            <v>46713</v>
          </cell>
          <cell r="B30280">
            <v>326</v>
          </cell>
          <cell r="C30280">
            <v>40</v>
          </cell>
          <cell r="D30280">
            <v>2027</v>
          </cell>
          <cell r="E30280">
            <v>0</v>
          </cell>
        </row>
        <row r="30281">
          <cell r="A30281">
            <v>46714</v>
          </cell>
          <cell r="B30281">
            <v>327</v>
          </cell>
          <cell r="C30281">
            <v>39</v>
          </cell>
          <cell r="D30281">
            <v>2027</v>
          </cell>
          <cell r="E30281">
            <v>0</v>
          </cell>
        </row>
        <row r="30282">
          <cell r="A30282">
            <v>46715</v>
          </cell>
          <cell r="B30282">
            <v>328</v>
          </cell>
          <cell r="C30282">
            <v>38</v>
          </cell>
          <cell r="D30282">
            <v>2027</v>
          </cell>
          <cell r="E30282">
            <v>0</v>
          </cell>
        </row>
        <row r="30283">
          <cell r="A30283">
            <v>46716</v>
          </cell>
          <cell r="B30283">
            <v>329</v>
          </cell>
          <cell r="C30283">
            <v>37</v>
          </cell>
          <cell r="D30283">
            <v>2027</v>
          </cell>
          <cell r="E30283">
            <v>0</v>
          </cell>
        </row>
        <row r="30284">
          <cell r="A30284">
            <v>46717</v>
          </cell>
          <cell r="B30284">
            <v>330</v>
          </cell>
          <cell r="C30284">
            <v>36</v>
          </cell>
          <cell r="D30284">
            <v>2027</v>
          </cell>
          <cell r="E30284">
            <v>0</v>
          </cell>
        </row>
        <row r="30285">
          <cell r="A30285">
            <v>46718</v>
          </cell>
          <cell r="B30285">
            <v>331</v>
          </cell>
          <cell r="C30285">
            <v>35</v>
          </cell>
          <cell r="D30285">
            <v>2027</v>
          </cell>
          <cell r="E30285">
            <v>0</v>
          </cell>
        </row>
        <row r="30286">
          <cell r="A30286">
            <v>46719</v>
          </cell>
          <cell r="B30286">
            <v>332</v>
          </cell>
          <cell r="C30286">
            <v>34</v>
          </cell>
          <cell r="D30286">
            <v>2027</v>
          </cell>
          <cell r="E30286">
            <v>0</v>
          </cell>
        </row>
        <row r="30287">
          <cell r="A30287">
            <v>46720</v>
          </cell>
          <cell r="B30287">
            <v>333</v>
          </cell>
          <cell r="C30287">
            <v>33</v>
          </cell>
          <cell r="D30287">
            <v>2027</v>
          </cell>
          <cell r="E30287">
            <v>0</v>
          </cell>
        </row>
        <row r="30288">
          <cell r="A30288">
            <v>46721</v>
          </cell>
          <cell r="B30288">
            <v>334</v>
          </cell>
          <cell r="C30288">
            <v>32</v>
          </cell>
          <cell r="D30288">
            <v>2027</v>
          </cell>
          <cell r="E30288">
            <v>0</v>
          </cell>
        </row>
        <row r="30289">
          <cell r="A30289">
            <v>46722</v>
          </cell>
          <cell r="B30289">
            <v>335</v>
          </cell>
          <cell r="C30289">
            <v>31</v>
          </cell>
          <cell r="D30289">
            <v>2027</v>
          </cell>
          <cell r="E30289">
            <v>0</v>
          </cell>
        </row>
        <row r="30290">
          <cell r="A30290">
            <v>46723</v>
          </cell>
          <cell r="B30290">
            <v>336</v>
          </cell>
          <cell r="C30290">
            <v>30</v>
          </cell>
          <cell r="D30290">
            <v>2027</v>
          </cell>
          <cell r="E30290">
            <v>0</v>
          </cell>
        </row>
        <row r="30291">
          <cell r="A30291">
            <v>46724</v>
          </cell>
          <cell r="B30291">
            <v>337</v>
          </cell>
          <cell r="C30291">
            <v>29</v>
          </cell>
          <cell r="D30291">
            <v>2027</v>
          </cell>
          <cell r="E30291">
            <v>0</v>
          </cell>
        </row>
        <row r="30292">
          <cell r="A30292">
            <v>46725</v>
          </cell>
          <cell r="B30292">
            <v>338</v>
          </cell>
          <cell r="C30292">
            <v>28</v>
          </cell>
          <cell r="D30292">
            <v>2027</v>
          </cell>
          <cell r="E30292">
            <v>0</v>
          </cell>
        </row>
        <row r="30293">
          <cell r="A30293">
            <v>46726</v>
          </cell>
          <cell r="B30293">
            <v>339</v>
          </cell>
          <cell r="C30293">
            <v>27</v>
          </cell>
          <cell r="D30293">
            <v>2027</v>
          </cell>
          <cell r="E30293">
            <v>0</v>
          </cell>
        </row>
        <row r="30294">
          <cell r="A30294">
            <v>46727</v>
          </cell>
          <cell r="B30294">
            <v>340</v>
          </cell>
          <cell r="C30294">
            <v>26</v>
          </cell>
          <cell r="D30294">
            <v>2027</v>
          </cell>
          <cell r="E30294">
            <v>0</v>
          </cell>
        </row>
        <row r="30295">
          <cell r="A30295">
            <v>46728</v>
          </cell>
          <cell r="B30295">
            <v>341</v>
          </cell>
          <cell r="C30295">
            <v>25</v>
          </cell>
          <cell r="D30295">
            <v>2027</v>
          </cell>
          <cell r="E30295">
            <v>0</v>
          </cell>
        </row>
        <row r="30296">
          <cell r="A30296">
            <v>46729</v>
          </cell>
          <cell r="B30296">
            <v>342</v>
          </cell>
          <cell r="C30296">
            <v>24</v>
          </cell>
          <cell r="D30296">
            <v>2027</v>
          </cell>
          <cell r="E30296">
            <v>0</v>
          </cell>
        </row>
        <row r="30297">
          <cell r="A30297">
            <v>46730</v>
          </cell>
          <cell r="B30297">
            <v>343</v>
          </cell>
          <cell r="C30297">
            <v>23</v>
          </cell>
          <cell r="D30297">
            <v>2027</v>
          </cell>
          <cell r="E30297">
            <v>0</v>
          </cell>
        </row>
        <row r="30298">
          <cell r="A30298">
            <v>46731</v>
          </cell>
          <cell r="B30298">
            <v>344</v>
          </cell>
          <cell r="C30298">
            <v>22</v>
          </cell>
          <cell r="D30298">
            <v>2027</v>
          </cell>
          <cell r="E30298">
            <v>0</v>
          </cell>
        </row>
        <row r="30299">
          <cell r="A30299">
            <v>46732</v>
          </cell>
          <cell r="B30299">
            <v>345</v>
          </cell>
          <cell r="C30299">
            <v>21</v>
          </cell>
          <cell r="D30299">
            <v>2027</v>
          </cell>
          <cell r="E30299">
            <v>0</v>
          </cell>
        </row>
        <row r="30300">
          <cell r="A30300">
            <v>46733</v>
          </cell>
          <cell r="B30300">
            <v>346</v>
          </cell>
          <cell r="C30300">
            <v>20</v>
          </cell>
          <cell r="D30300">
            <v>2027</v>
          </cell>
          <cell r="E30300">
            <v>0</v>
          </cell>
        </row>
        <row r="30301">
          <cell r="A30301">
            <v>46734</v>
          </cell>
          <cell r="B30301">
            <v>347</v>
          </cell>
          <cell r="C30301">
            <v>19</v>
          </cell>
          <cell r="D30301">
            <v>2027</v>
          </cell>
          <cell r="E30301">
            <v>0</v>
          </cell>
        </row>
        <row r="30302">
          <cell r="A30302">
            <v>46735</v>
          </cell>
          <cell r="B30302">
            <v>348</v>
          </cell>
          <cell r="C30302">
            <v>18</v>
          </cell>
          <cell r="D30302">
            <v>2027</v>
          </cell>
          <cell r="E30302">
            <v>0</v>
          </cell>
        </row>
        <row r="30303">
          <cell r="A30303">
            <v>46736</v>
          </cell>
          <cell r="B30303">
            <v>349</v>
          </cell>
          <cell r="C30303">
            <v>17</v>
          </cell>
          <cell r="D30303">
            <v>2027</v>
          </cell>
          <cell r="E30303">
            <v>0</v>
          </cell>
        </row>
        <row r="30304">
          <cell r="A30304">
            <v>46737</v>
          </cell>
          <cell r="B30304">
            <v>350</v>
          </cell>
          <cell r="C30304">
            <v>16</v>
          </cell>
          <cell r="D30304">
            <v>2027</v>
          </cell>
          <cell r="E30304">
            <v>0</v>
          </cell>
        </row>
        <row r="30305">
          <cell r="A30305">
            <v>46738</v>
          </cell>
          <cell r="B30305">
            <v>351</v>
          </cell>
          <cell r="C30305">
            <v>15</v>
          </cell>
          <cell r="D30305">
            <v>2027</v>
          </cell>
          <cell r="E30305">
            <v>0</v>
          </cell>
        </row>
        <row r="30306">
          <cell r="A30306">
            <v>46739</v>
          </cell>
          <cell r="B30306">
            <v>352</v>
          </cell>
          <cell r="C30306">
            <v>14</v>
          </cell>
          <cell r="D30306">
            <v>2027</v>
          </cell>
          <cell r="E30306">
            <v>0</v>
          </cell>
        </row>
        <row r="30307">
          <cell r="A30307">
            <v>46740</v>
          </cell>
          <cell r="B30307">
            <v>353</v>
          </cell>
          <cell r="C30307">
            <v>13</v>
          </cell>
          <cell r="D30307">
            <v>2027</v>
          </cell>
          <cell r="E30307">
            <v>0</v>
          </cell>
        </row>
        <row r="30308">
          <cell r="A30308">
            <v>46741</v>
          </cell>
          <cell r="B30308">
            <v>354</v>
          </cell>
          <cell r="C30308">
            <v>12</v>
          </cell>
          <cell r="D30308">
            <v>2027</v>
          </cell>
          <cell r="E30308">
            <v>0</v>
          </cell>
        </row>
        <row r="30309">
          <cell r="A30309">
            <v>46742</v>
          </cell>
          <cell r="B30309">
            <v>355</v>
          </cell>
          <cell r="C30309">
            <v>11</v>
          </cell>
          <cell r="D30309">
            <v>2027</v>
          </cell>
          <cell r="E30309">
            <v>0</v>
          </cell>
        </row>
        <row r="30310">
          <cell r="A30310">
            <v>46743</v>
          </cell>
          <cell r="B30310">
            <v>356</v>
          </cell>
          <cell r="C30310">
            <v>10</v>
          </cell>
          <cell r="D30310">
            <v>2027</v>
          </cell>
          <cell r="E30310">
            <v>0</v>
          </cell>
        </row>
        <row r="30311">
          <cell r="A30311">
            <v>46744</v>
          </cell>
          <cell r="B30311">
            <v>357</v>
          </cell>
          <cell r="C30311">
            <v>9</v>
          </cell>
          <cell r="D30311">
            <v>2027</v>
          </cell>
          <cell r="E30311">
            <v>0</v>
          </cell>
        </row>
        <row r="30312">
          <cell r="A30312">
            <v>46745</v>
          </cell>
          <cell r="B30312">
            <v>358</v>
          </cell>
          <cell r="C30312">
            <v>8</v>
          </cell>
          <cell r="D30312">
            <v>2027</v>
          </cell>
          <cell r="E30312">
            <v>0</v>
          </cell>
        </row>
        <row r="30313">
          <cell r="A30313">
            <v>46746</v>
          </cell>
          <cell r="B30313">
            <v>359</v>
          </cell>
          <cell r="C30313">
            <v>7</v>
          </cell>
          <cell r="D30313">
            <v>2027</v>
          </cell>
          <cell r="E30313">
            <v>0</v>
          </cell>
        </row>
        <row r="30314">
          <cell r="A30314">
            <v>46747</v>
          </cell>
          <cell r="B30314">
            <v>360</v>
          </cell>
          <cell r="C30314">
            <v>6</v>
          </cell>
          <cell r="D30314">
            <v>2027</v>
          </cell>
          <cell r="E30314">
            <v>0</v>
          </cell>
        </row>
        <row r="30315">
          <cell r="A30315">
            <v>46748</v>
          </cell>
          <cell r="B30315">
            <v>361</v>
          </cell>
          <cell r="C30315">
            <v>5</v>
          </cell>
          <cell r="D30315">
            <v>2027</v>
          </cell>
          <cell r="E30315">
            <v>0</v>
          </cell>
        </row>
        <row r="30316">
          <cell r="A30316">
            <v>46749</v>
          </cell>
          <cell r="B30316">
            <v>362</v>
          </cell>
          <cell r="C30316">
            <v>4</v>
          </cell>
          <cell r="D30316">
            <v>2027</v>
          </cell>
          <cell r="E30316">
            <v>0</v>
          </cell>
        </row>
        <row r="30317">
          <cell r="A30317">
            <v>46750</v>
          </cell>
          <cell r="B30317">
            <v>363</v>
          </cell>
          <cell r="C30317">
            <v>3</v>
          </cell>
          <cell r="D30317">
            <v>2027</v>
          </cell>
          <cell r="E30317">
            <v>0</v>
          </cell>
        </row>
        <row r="30318">
          <cell r="A30318">
            <v>46751</v>
          </cell>
          <cell r="B30318">
            <v>364</v>
          </cell>
          <cell r="C30318">
            <v>2</v>
          </cell>
          <cell r="D30318">
            <v>2027</v>
          </cell>
          <cell r="E30318">
            <v>0</v>
          </cell>
        </row>
        <row r="30319">
          <cell r="A30319">
            <v>46752</v>
          </cell>
          <cell r="B30319">
            <v>365</v>
          </cell>
          <cell r="C30319">
            <v>1</v>
          </cell>
          <cell r="D30319">
            <v>2027</v>
          </cell>
          <cell r="E30319">
            <v>46752</v>
          </cell>
        </row>
        <row r="30320">
          <cell r="A30320">
            <v>46753</v>
          </cell>
          <cell r="B30320">
            <v>1</v>
          </cell>
          <cell r="C30320">
            <v>366</v>
          </cell>
          <cell r="D30320">
            <v>2028</v>
          </cell>
          <cell r="E30320">
            <v>0</v>
          </cell>
        </row>
        <row r="30321">
          <cell r="A30321">
            <v>46754</v>
          </cell>
          <cell r="B30321">
            <v>2</v>
          </cell>
          <cell r="C30321">
            <v>365</v>
          </cell>
          <cell r="D30321">
            <v>2028</v>
          </cell>
          <cell r="E30321">
            <v>0</v>
          </cell>
        </row>
        <row r="30322">
          <cell r="A30322">
            <v>46755</v>
          </cell>
          <cell r="B30322">
            <v>3</v>
          </cell>
          <cell r="C30322">
            <v>364</v>
          </cell>
          <cell r="D30322">
            <v>2028</v>
          </cell>
          <cell r="E30322">
            <v>0</v>
          </cell>
        </row>
        <row r="30323">
          <cell r="A30323">
            <v>46756</v>
          </cell>
          <cell r="B30323">
            <v>4</v>
          </cell>
          <cell r="C30323">
            <v>363</v>
          </cell>
          <cell r="D30323">
            <v>2028</v>
          </cell>
          <cell r="E30323">
            <v>0</v>
          </cell>
        </row>
        <row r="30324">
          <cell r="A30324">
            <v>46757</v>
          </cell>
          <cell r="B30324">
            <v>5</v>
          </cell>
          <cell r="C30324">
            <v>362</v>
          </cell>
          <cell r="D30324">
            <v>2028</v>
          </cell>
          <cell r="E30324">
            <v>0</v>
          </cell>
        </row>
        <row r="30325">
          <cell r="A30325">
            <v>46758</v>
          </cell>
          <cell r="B30325">
            <v>6</v>
          </cell>
          <cell r="C30325">
            <v>361</v>
          </cell>
          <cell r="D30325">
            <v>2028</v>
          </cell>
          <cell r="E30325">
            <v>0</v>
          </cell>
        </row>
        <row r="30326">
          <cell r="A30326">
            <v>46759</v>
          </cell>
          <cell r="B30326">
            <v>7</v>
          </cell>
          <cell r="C30326">
            <v>360</v>
          </cell>
          <cell r="D30326">
            <v>2028</v>
          </cell>
          <cell r="E30326">
            <v>0</v>
          </cell>
        </row>
        <row r="30327">
          <cell r="A30327">
            <v>46760</v>
          </cell>
          <cell r="B30327">
            <v>8</v>
          </cell>
          <cell r="C30327">
            <v>359</v>
          </cell>
          <cell r="D30327">
            <v>2028</v>
          </cell>
          <cell r="E30327">
            <v>0</v>
          </cell>
        </row>
        <row r="30328">
          <cell r="A30328">
            <v>46761</v>
          </cell>
          <cell r="B30328">
            <v>9</v>
          </cell>
          <cell r="C30328">
            <v>358</v>
          </cell>
          <cell r="D30328">
            <v>2028</v>
          </cell>
          <cell r="E30328">
            <v>0</v>
          </cell>
        </row>
        <row r="30329">
          <cell r="A30329">
            <v>46762</v>
          </cell>
          <cell r="B30329">
            <v>10</v>
          </cell>
          <cell r="C30329">
            <v>357</v>
          </cell>
          <cell r="D30329">
            <v>2028</v>
          </cell>
          <cell r="E30329">
            <v>0</v>
          </cell>
        </row>
        <row r="30330">
          <cell r="A30330">
            <v>46763</v>
          </cell>
          <cell r="B30330">
            <v>11</v>
          </cell>
          <cell r="C30330">
            <v>356</v>
          </cell>
          <cell r="D30330">
            <v>2028</v>
          </cell>
          <cell r="E30330">
            <v>0</v>
          </cell>
        </row>
        <row r="30331">
          <cell r="A30331">
            <v>46764</v>
          </cell>
          <cell r="B30331">
            <v>12</v>
          </cell>
          <cell r="C30331">
            <v>355</v>
          </cell>
          <cell r="D30331">
            <v>2028</v>
          </cell>
          <cell r="E30331">
            <v>0</v>
          </cell>
        </row>
        <row r="30332">
          <cell r="A30332">
            <v>46765</v>
          </cell>
          <cell r="B30332">
            <v>13</v>
          </cell>
          <cell r="C30332">
            <v>354</v>
          </cell>
          <cell r="D30332">
            <v>2028</v>
          </cell>
          <cell r="E30332">
            <v>0</v>
          </cell>
        </row>
        <row r="30333">
          <cell r="A30333">
            <v>46766</v>
          </cell>
          <cell r="B30333">
            <v>14</v>
          </cell>
          <cell r="C30333">
            <v>353</v>
          </cell>
          <cell r="D30333">
            <v>2028</v>
          </cell>
          <cell r="E30333">
            <v>0</v>
          </cell>
        </row>
        <row r="30334">
          <cell r="A30334">
            <v>46767</v>
          </cell>
          <cell r="B30334">
            <v>15</v>
          </cell>
          <cell r="C30334">
            <v>352</v>
          </cell>
          <cell r="D30334">
            <v>2028</v>
          </cell>
          <cell r="E30334">
            <v>0</v>
          </cell>
        </row>
        <row r="30335">
          <cell r="A30335">
            <v>46768</v>
          </cell>
          <cell r="B30335">
            <v>16</v>
          </cell>
          <cell r="C30335">
            <v>351</v>
          </cell>
          <cell r="D30335">
            <v>2028</v>
          </cell>
          <cell r="E30335">
            <v>0</v>
          </cell>
        </row>
        <row r="30336">
          <cell r="A30336">
            <v>46769</v>
          </cell>
          <cell r="B30336">
            <v>17</v>
          </cell>
          <cell r="C30336">
            <v>350</v>
          </cell>
          <cell r="D30336">
            <v>2028</v>
          </cell>
          <cell r="E30336">
            <v>0</v>
          </cell>
        </row>
        <row r="30337">
          <cell r="A30337">
            <v>46770</v>
          </cell>
          <cell r="B30337">
            <v>18</v>
          </cell>
          <cell r="C30337">
            <v>349</v>
          </cell>
          <cell r="D30337">
            <v>2028</v>
          </cell>
          <cell r="E30337">
            <v>0</v>
          </cell>
        </row>
        <row r="30338">
          <cell r="A30338">
            <v>46771</v>
          </cell>
          <cell r="B30338">
            <v>19</v>
          </cell>
          <cell r="C30338">
            <v>348</v>
          </cell>
          <cell r="D30338">
            <v>2028</v>
          </cell>
          <cell r="E30338">
            <v>0</v>
          </cell>
        </row>
        <row r="30339">
          <cell r="A30339">
            <v>46772</v>
          </cell>
          <cell r="B30339">
            <v>20</v>
          </cell>
          <cell r="C30339">
            <v>347</v>
          </cell>
          <cell r="D30339">
            <v>2028</v>
          </cell>
          <cell r="E30339">
            <v>0</v>
          </cell>
        </row>
        <row r="30340">
          <cell r="A30340">
            <v>46773</v>
          </cell>
          <cell r="B30340">
            <v>21</v>
          </cell>
          <cell r="C30340">
            <v>346</v>
          </cell>
          <cell r="D30340">
            <v>2028</v>
          </cell>
          <cell r="E30340">
            <v>0</v>
          </cell>
        </row>
        <row r="30341">
          <cell r="A30341">
            <v>46774</v>
          </cell>
          <cell r="B30341">
            <v>22</v>
          </cell>
          <cell r="C30341">
            <v>345</v>
          </cell>
          <cell r="D30341">
            <v>2028</v>
          </cell>
          <cell r="E30341">
            <v>0</v>
          </cell>
        </row>
        <row r="30342">
          <cell r="A30342">
            <v>46775</v>
          </cell>
          <cell r="B30342">
            <v>23</v>
          </cell>
          <cell r="C30342">
            <v>344</v>
          </cell>
          <cell r="D30342">
            <v>2028</v>
          </cell>
          <cell r="E30342">
            <v>0</v>
          </cell>
        </row>
        <row r="30343">
          <cell r="A30343">
            <v>46776</v>
          </cell>
          <cell r="B30343">
            <v>24</v>
          </cell>
          <cell r="C30343">
            <v>343</v>
          </cell>
          <cell r="D30343">
            <v>2028</v>
          </cell>
          <cell r="E30343">
            <v>0</v>
          </cell>
        </row>
        <row r="30344">
          <cell r="A30344">
            <v>46777</v>
          </cell>
          <cell r="B30344">
            <v>25</v>
          </cell>
          <cell r="C30344">
            <v>342</v>
          </cell>
          <cell r="D30344">
            <v>2028</v>
          </cell>
          <cell r="E30344">
            <v>0</v>
          </cell>
        </row>
        <row r="30345">
          <cell r="A30345">
            <v>46778</v>
          </cell>
          <cell r="B30345">
            <v>26</v>
          </cell>
          <cell r="C30345">
            <v>341</v>
          </cell>
          <cell r="D30345">
            <v>2028</v>
          </cell>
          <cell r="E30345">
            <v>0</v>
          </cell>
        </row>
        <row r="30346">
          <cell r="A30346">
            <v>46779</v>
          </cell>
          <cell r="B30346">
            <v>27</v>
          </cell>
          <cell r="C30346">
            <v>340</v>
          </cell>
          <cell r="D30346">
            <v>2028</v>
          </cell>
          <cell r="E30346">
            <v>0</v>
          </cell>
        </row>
        <row r="30347">
          <cell r="A30347">
            <v>46780</v>
          </cell>
          <cell r="B30347">
            <v>28</v>
          </cell>
          <cell r="C30347">
            <v>339</v>
          </cell>
          <cell r="D30347">
            <v>2028</v>
          </cell>
          <cell r="E30347">
            <v>0</v>
          </cell>
        </row>
        <row r="30348">
          <cell r="A30348">
            <v>46781</v>
          </cell>
          <cell r="B30348">
            <v>29</v>
          </cell>
          <cell r="C30348">
            <v>338</v>
          </cell>
          <cell r="D30348">
            <v>2028</v>
          </cell>
          <cell r="E30348">
            <v>0</v>
          </cell>
        </row>
        <row r="30349">
          <cell r="A30349">
            <v>46782</v>
          </cell>
          <cell r="B30349">
            <v>30</v>
          </cell>
          <cell r="C30349">
            <v>337</v>
          </cell>
          <cell r="D30349">
            <v>2028</v>
          </cell>
          <cell r="E30349">
            <v>0</v>
          </cell>
        </row>
        <row r="30350">
          <cell r="A30350">
            <v>46783</v>
          </cell>
          <cell r="B30350">
            <v>31</v>
          </cell>
          <cell r="C30350">
            <v>336</v>
          </cell>
          <cell r="D30350">
            <v>2028</v>
          </cell>
          <cell r="E30350">
            <v>0</v>
          </cell>
        </row>
        <row r="30351">
          <cell r="A30351">
            <v>46784</v>
          </cell>
          <cell r="B30351">
            <v>32</v>
          </cell>
          <cell r="C30351">
            <v>335</v>
          </cell>
          <cell r="D30351">
            <v>2028</v>
          </cell>
          <cell r="E30351">
            <v>0</v>
          </cell>
        </row>
        <row r="30352">
          <cell r="A30352">
            <v>46785</v>
          </cell>
          <cell r="B30352">
            <v>33</v>
          </cell>
          <cell r="C30352">
            <v>334</v>
          </cell>
          <cell r="D30352">
            <v>2028</v>
          </cell>
          <cell r="E30352">
            <v>0</v>
          </cell>
        </row>
        <row r="30353">
          <cell r="A30353">
            <v>46786</v>
          </cell>
          <cell r="B30353">
            <v>34</v>
          </cell>
          <cell r="C30353">
            <v>333</v>
          </cell>
          <cell r="D30353">
            <v>2028</v>
          </cell>
          <cell r="E30353">
            <v>0</v>
          </cell>
        </row>
        <row r="30354">
          <cell r="A30354">
            <v>46787</v>
          </cell>
          <cell r="B30354">
            <v>35</v>
          </cell>
          <cell r="C30354">
            <v>332</v>
          </cell>
          <cell r="D30354">
            <v>2028</v>
          </cell>
          <cell r="E30354">
            <v>0</v>
          </cell>
        </row>
        <row r="30355">
          <cell r="A30355">
            <v>46788</v>
          </cell>
          <cell r="B30355">
            <v>36</v>
          </cell>
          <cell r="C30355">
            <v>331</v>
          </cell>
          <cell r="D30355">
            <v>2028</v>
          </cell>
          <cell r="E30355">
            <v>0</v>
          </cell>
        </row>
        <row r="30356">
          <cell r="A30356">
            <v>46789</v>
          </cell>
          <cell r="B30356">
            <v>37</v>
          </cell>
          <cell r="C30356">
            <v>330</v>
          </cell>
          <cell r="D30356">
            <v>2028</v>
          </cell>
          <cell r="E30356">
            <v>0</v>
          </cell>
        </row>
        <row r="30357">
          <cell r="A30357">
            <v>46790</v>
          </cell>
          <cell r="B30357">
            <v>38</v>
          </cell>
          <cell r="C30357">
            <v>329</v>
          </cell>
          <cell r="D30357">
            <v>2028</v>
          </cell>
          <cell r="E30357">
            <v>0</v>
          </cell>
        </row>
        <row r="30358">
          <cell r="A30358">
            <v>46791</v>
          </cell>
          <cell r="B30358">
            <v>39</v>
          </cell>
          <cell r="C30358">
            <v>328</v>
          </cell>
          <cell r="D30358">
            <v>2028</v>
          </cell>
          <cell r="E30358">
            <v>0</v>
          </cell>
        </row>
        <row r="30359">
          <cell r="A30359">
            <v>46792</v>
          </cell>
          <cell r="B30359">
            <v>40</v>
          </cell>
          <cell r="C30359">
            <v>327</v>
          </cell>
          <cell r="D30359">
            <v>2028</v>
          </cell>
          <cell r="E30359">
            <v>0</v>
          </cell>
        </row>
        <row r="30360">
          <cell r="A30360">
            <v>46793</v>
          </cell>
          <cell r="B30360">
            <v>41</v>
          </cell>
          <cell r="C30360">
            <v>326</v>
          </cell>
          <cell r="D30360">
            <v>2028</v>
          </cell>
          <cell r="E30360">
            <v>0</v>
          </cell>
        </row>
        <row r="30361">
          <cell r="A30361">
            <v>46794</v>
          </cell>
          <cell r="B30361">
            <v>42</v>
          </cell>
          <cell r="C30361">
            <v>325</v>
          </cell>
          <cell r="D30361">
            <v>2028</v>
          </cell>
          <cell r="E30361">
            <v>0</v>
          </cell>
        </row>
        <row r="30362">
          <cell r="A30362">
            <v>46795</v>
          </cell>
          <cell r="B30362">
            <v>43</v>
          </cell>
          <cell r="C30362">
            <v>324</v>
          </cell>
          <cell r="D30362">
            <v>2028</v>
          </cell>
          <cell r="E30362">
            <v>0</v>
          </cell>
        </row>
        <row r="30363">
          <cell r="A30363">
            <v>46796</v>
          </cell>
          <cell r="B30363">
            <v>44</v>
          </cell>
          <cell r="C30363">
            <v>323</v>
          </cell>
          <cell r="D30363">
            <v>2028</v>
          </cell>
          <cell r="E30363">
            <v>0</v>
          </cell>
        </row>
        <row r="30364">
          <cell r="A30364">
            <v>46797</v>
          </cell>
          <cell r="B30364">
            <v>45</v>
          </cell>
          <cell r="C30364">
            <v>322</v>
          </cell>
          <cell r="D30364">
            <v>2028</v>
          </cell>
          <cell r="E30364">
            <v>0</v>
          </cell>
        </row>
        <row r="30365">
          <cell r="A30365">
            <v>46798</v>
          </cell>
          <cell r="B30365">
            <v>46</v>
          </cell>
          <cell r="C30365">
            <v>321</v>
          </cell>
          <cell r="D30365">
            <v>2028</v>
          </cell>
          <cell r="E30365">
            <v>0</v>
          </cell>
        </row>
        <row r="30366">
          <cell r="A30366">
            <v>46799</v>
          </cell>
          <cell r="B30366">
            <v>47</v>
          </cell>
          <cell r="C30366">
            <v>320</v>
          </cell>
          <cell r="D30366">
            <v>2028</v>
          </cell>
          <cell r="E30366">
            <v>0</v>
          </cell>
        </row>
        <row r="30367">
          <cell r="A30367">
            <v>46800</v>
          </cell>
          <cell r="B30367">
            <v>48</v>
          </cell>
          <cell r="C30367">
            <v>319</v>
          </cell>
          <cell r="D30367">
            <v>2028</v>
          </cell>
          <cell r="E30367">
            <v>0</v>
          </cell>
        </row>
        <row r="30368">
          <cell r="A30368">
            <v>46801</v>
          </cell>
          <cell r="B30368">
            <v>49</v>
          </cell>
          <cell r="C30368">
            <v>318</v>
          </cell>
          <cell r="D30368">
            <v>2028</v>
          </cell>
          <cell r="E30368">
            <v>0</v>
          </cell>
        </row>
        <row r="30369">
          <cell r="A30369">
            <v>46802</v>
          </cell>
          <cell r="B30369">
            <v>50</v>
          </cell>
          <cell r="C30369">
            <v>317</v>
          </cell>
          <cell r="D30369">
            <v>2028</v>
          </cell>
          <cell r="E30369">
            <v>0</v>
          </cell>
        </row>
        <row r="30370">
          <cell r="A30370">
            <v>46803</v>
          </cell>
          <cell r="B30370">
            <v>51</v>
          </cell>
          <cell r="C30370">
            <v>316</v>
          </cell>
          <cell r="D30370">
            <v>2028</v>
          </cell>
          <cell r="E30370">
            <v>0</v>
          </cell>
        </row>
        <row r="30371">
          <cell r="A30371">
            <v>46804</v>
          </cell>
          <cell r="B30371">
            <v>52</v>
          </cell>
          <cell r="C30371">
            <v>315</v>
          </cell>
          <cell r="D30371">
            <v>2028</v>
          </cell>
          <cell r="E30371">
            <v>0</v>
          </cell>
        </row>
        <row r="30372">
          <cell r="A30372">
            <v>46805</v>
          </cell>
          <cell r="B30372">
            <v>53</v>
          </cell>
          <cell r="C30372">
            <v>314</v>
          </cell>
          <cell r="D30372">
            <v>2028</v>
          </cell>
          <cell r="E30372">
            <v>0</v>
          </cell>
        </row>
        <row r="30373">
          <cell r="A30373">
            <v>46806</v>
          </cell>
          <cell r="B30373">
            <v>54</v>
          </cell>
          <cell r="C30373">
            <v>313</v>
          </cell>
          <cell r="D30373">
            <v>2028</v>
          </cell>
          <cell r="E30373">
            <v>0</v>
          </cell>
        </row>
        <row r="30374">
          <cell r="A30374">
            <v>46807</v>
          </cell>
          <cell r="B30374">
            <v>55</v>
          </cell>
          <cell r="C30374">
            <v>312</v>
          </cell>
          <cell r="D30374">
            <v>2028</v>
          </cell>
          <cell r="E30374">
            <v>0</v>
          </cell>
        </row>
        <row r="30375">
          <cell r="A30375">
            <v>46808</v>
          </cell>
          <cell r="B30375">
            <v>56</v>
          </cell>
          <cell r="C30375">
            <v>311</v>
          </cell>
          <cell r="D30375">
            <v>2028</v>
          </cell>
          <cell r="E30375">
            <v>0</v>
          </cell>
        </row>
        <row r="30376">
          <cell r="A30376">
            <v>46809</v>
          </cell>
          <cell r="B30376">
            <v>57</v>
          </cell>
          <cell r="C30376">
            <v>310</v>
          </cell>
          <cell r="D30376">
            <v>2028</v>
          </cell>
          <cell r="E30376">
            <v>0</v>
          </cell>
        </row>
        <row r="30377">
          <cell r="A30377">
            <v>46810</v>
          </cell>
          <cell r="B30377">
            <v>58</v>
          </cell>
          <cell r="C30377">
            <v>309</v>
          </cell>
          <cell r="D30377">
            <v>2028</v>
          </cell>
          <cell r="E30377">
            <v>0</v>
          </cell>
        </row>
        <row r="30378">
          <cell r="A30378">
            <v>46811</v>
          </cell>
          <cell r="B30378">
            <v>59</v>
          </cell>
          <cell r="C30378">
            <v>308</v>
          </cell>
          <cell r="D30378">
            <v>2028</v>
          </cell>
          <cell r="E30378">
            <v>0</v>
          </cell>
        </row>
        <row r="30379">
          <cell r="A30379">
            <v>46812</v>
          </cell>
          <cell r="B30379">
            <v>60</v>
          </cell>
          <cell r="C30379">
            <v>307</v>
          </cell>
          <cell r="D30379">
            <v>2028</v>
          </cell>
          <cell r="E30379">
            <v>0</v>
          </cell>
        </row>
        <row r="30380">
          <cell r="A30380">
            <v>46813</v>
          </cell>
          <cell r="B30380">
            <v>61</v>
          </cell>
          <cell r="C30380">
            <v>306</v>
          </cell>
          <cell r="D30380">
            <v>2028</v>
          </cell>
          <cell r="E30380">
            <v>0</v>
          </cell>
        </row>
        <row r="30381">
          <cell r="A30381">
            <v>46814</v>
          </cell>
          <cell r="B30381">
            <v>62</v>
          </cell>
          <cell r="C30381">
            <v>305</v>
          </cell>
          <cell r="D30381">
            <v>2028</v>
          </cell>
          <cell r="E30381">
            <v>0</v>
          </cell>
        </row>
        <row r="30382">
          <cell r="A30382">
            <v>46815</v>
          </cell>
          <cell r="B30382">
            <v>63</v>
          </cell>
          <cell r="C30382">
            <v>304</v>
          </cell>
          <cell r="D30382">
            <v>2028</v>
          </cell>
          <cell r="E30382">
            <v>0</v>
          </cell>
        </row>
        <row r="30383">
          <cell r="A30383">
            <v>46816</v>
          </cell>
          <cell r="B30383">
            <v>64</v>
          </cell>
          <cell r="C30383">
            <v>303</v>
          </cell>
          <cell r="D30383">
            <v>2028</v>
          </cell>
          <cell r="E30383">
            <v>0</v>
          </cell>
        </row>
        <row r="30384">
          <cell r="A30384">
            <v>46817</v>
          </cell>
          <cell r="B30384">
            <v>65</v>
          </cell>
          <cell r="C30384">
            <v>302</v>
          </cell>
          <cell r="D30384">
            <v>2028</v>
          </cell>
          <cell r="E30384">
            <v>0</v>
          </cell>
        </row>
        <row r="30385">
          <cell r="A30385">
            <v>46818</v>
          </cell>
          <cell r="B30385">
            <v>66</v>
          </cell>
          <cell r="C30385">
            <v>301</v>
          </cell>
          <cell r="D30385">
            <v>2028</v>
          </cell>
          <cell r="E30385">
            <v>0</v>
          </cell>
        </row>
        <row r="30386">
          <cell r="A30386">
            <v>46819</v>
          </cell>
          <cell r="B30386">
            <v>67</v>
          </cell>
          <cell r="C30386">
            <v>300</v>
          </cell>
          <cell r="D30386">
            <v>2028</v>
          </cell>
          <cell r="E30386">
            <v>0</v>
          </cell>
        </row>
        <row r="30387">
          <cell r="A30387">
            <v>46820</v>
          </cell>
          <cell r="B30387">
            <v>68</v>
          </cell>
          <cell r="C30387">
            <v>299</v>
          </cell>
          <cell r="D30387">
            <v>2028</v>
          </cell>
          <cell r="E30387">
            <v>0</v>
          </cell>
        </row>
        <row r="30388">
          <cell r="A30388">
            <v>46821</v>
          </cell>
          <cell r="B30388">
            <v>69</v>
          </cell>
          <cell r="C30388">
            <v>298</v>
          </cell>
          <cell r="D30388">
            <v>2028</v>
          </cell>
          <cell r="E30388">
            <v>0</v>
          </cell>
        </row>
        <row r="30389">
          <cell r="A30389">
            <v>46822</v>
          </cell>
          <cell r="B30389">
            <v>70</v>
          </cell>
          <cell r="C30389">
            <v>297</v>
          </cell>
          <cell r="D30389">
            <v>2028</v>
          </cell>
          <cell r="E30389">
            <v>0</v>
          </cell>
        </row>
        <row r="30390">
          <cell r="A30390">
            <v>46823</v>
          </cell>
          <cell r="B30390">
            <v>71</v>
          </cell>
          <cell r="C30390">
            <v>296</v>
          </cell>
          <cell r="D30390">
            <v>2028</v>
          </cell>
          <cell r="E30390">
            <v>0</v>
          </cell>
        </row>
        <row r="30391">
          <cell r="A30391">
            <v>46824</v>
          </cell>
          <cell r="B30391">
            <v>72</v>
          </cell>
          <cell r="C30391">
            <v>295</v>
          </cell>
          <cell r="D30391">
            <v>2028</v>
          </cell>
          <cell r="E30391">
            <v>0</v>
          </cell>
        </row>
        <row r="30392">
          <cell r="A30392">
            <v>46825</v>
          </cell>
          <cell r="B30392">
            <v>73</v>
          </cell>
          <cell r="C30392">
            <v>294</v>
          </cell>
          <cell r="D30392">
            <v>2028</v>
          </cell>
          <cell r="E30392">
            <v>0</v>
          </cell>
        </row>
        <row r="30393">
          <cell r="A30393">
            <v>46826</v>
          </cell>
          <cell r="B30393">
            <v>74</v>
          </cell>
          <cell r="C30393">
            <v>293</v>
          </cell>
          <cell r="D30393">
            <v>2028</v>
          </cell>
          <cell r="E30393">
            <v>0</v>
          </cell>
        </row>
        <row r="30394">
          <cell r="A30394">
            <v>46827</v>
          </cell>
          <cell r="B30394">
            <v>75</v>
          </cell>
          <cell r="C30394">
            <v>292</v>
          </cell>
          <cell r="D30394">
            <v>2028</v>
          </cell>
          <cell r="E30394">
            <v>0</v>
          </cell>
        </row>
        <row r="30395">
          <cell r="A30395">
            <v>46828</v>
          </cell>
          <cell r="B30395">
            <v>76</v>
          </cell>
          <cell r="C30395">
            <v>291</v>
          </cell>
          <cell r="D30395">
            <v>2028</v>
          </cell>
          <cell r="E30395">
            <v>0</v>
          </cell>
        </row>
        <row r="30396">
          <cell r="A30396">
            <v>46829</v>
          </cell>
          <cell r="B30396">
            <v>77</v>
          </cell>
          <cell r="C30396">
            <v>290</v>
          </cell>
          <cell r="D30396">
            <v>2028</v>
          </cell>
          <cell r="E30396">
            <v>0</v>
          </cell>
        </row>
        <row r="30397">
          <cell r="A30397">
            <v>46830</v>
          </cell>
          <cell r="B30397">
            <v>78</v>
          </cell>
          <cell r="C30397">
            <v>289</v>
          </cell>
          <cell r="D30397">
            <v>2028</v>
          </cell>
          <cell r="E30397">
            <v>0</v>
          </cell>
        </row>
        <row r="30398">
          <cell r="A30398">
            <v>46831</v>
          </cell>
          <cell r="B30398">
            <v>79</v>
          </cell>
          <cell r="C30398">
            <v>288</v>
          </cell>
          <cell r="D30398">
            <v>2028</v>
          </cell>
          <cell r="E30398">
            <v>0</v>
          </cell>
        </row>
        <row r="30399">
          <cell r="A30399">
            <v>46832</v>
          </cell>
          <cell r="B30399">
            <v>80</v>
          </cell>
          <cell r="C30399">
            <v>287</v>
          </cell>
          <cell r="D30399">
            <v>2028</v>
          </cell>
          <cell r="E30399">
            <v>0</v>
          </cell>
        </row>
        <row r="30400">
          <cell r="A30400">
            <v>46833</v>
          </cell>
          <cell r="B30400">
            <v>81</v>
          </cell>
          <cell r="C30400">
            <v>286</v>
          </cell>
          <cell r="D30400">
            <v>2028</v>
          </cell>
          <cell r="E30400">
            <v>0</v>
          </cell>
        </row>
        <row r="30401">
          <cell r="A30401">
            <v>46834</v>
          </cell>
          <cell r="B30401">
            <v>82</v>
          </cell>
          <cell r="C30401">
            <v>285</v>
          </cell>
          <cell r="D30401">
            <v>2028</v>
          </cell>
          <cell r="E30401">
            <v>0</v>
          </cell>
        </row>
        <row r="30402">
          <cell r="A30402">
            <v>46835</v>
          </cell>
          <cell r="B30402">
            <v>83</v>
          </cell>
          <cell r="C30402">
            <v>284</v>
          </cell>
          <cell r="D30402">
            <v>2028</v>
          </cell>
          <cell r="E30402">
            <v>0</v>
          </cell>
        </row>
        <row r="30403">
          <cell r="A30403">
            <v>46836</v>
          </cell>
          <cell r="B30403">
            <v>84</v>
          </cell>
          <cell r="C30403">
            <v>283</v>
          </cell>
          <cell r="D30403">
            <v>2028</v>
          </cell>
          <cell r="E30403">
            <v>0</v>
          </cell>
        </row>
        <row r="30404">
          <cell r="A30404">
            <v>46837</v>
          </cell>
          <cell r="B30404">
            <v>85</v>
          </cell>
          <cell r="C30404">
            <v>282</v>
          </cell>
          <cell r="D30404">
            <v>2028</v>
          </cell>
          <cell r="E30404">
            <v>0</v>
          </cell>
        </row>
        <row r="30405">
          <cell r="A30405">
            <v>46838</v>
          </cell>
          <cell r="B30405">
            <v>86</v>
          </cell>
          <cell r="C30405">
            <v>281</v>
          </cell>
          <cell r="D30405">
            <v>2028</v>
          </cell>
          <cell r="E30405">
            <v>0</v>
          </cell>
        </row>
        <row r="30406">
          <cell r="A30406">
            <v>46839</v>
          </cell>
          <cell r="B30406">
            <v>87</v>
          </cell>
          <cell r="C30406">
            <v>280</v>
          </cell>
          <cell r="D30406">
            <v>2028</v>
          </cell>
          <cell r="E30406">
            <v>0</v>
          </cell>
        </row>
        <row r="30407">
          <cell r="A30407">
            <v>46840</v>
          </cell>
          <cell r="B30407">
            <v>88</v>
          </cell>
          <cell r="C30407">
            <v>279</v>
          </cell>
          <cell r="D30407">
            <v>2028</v>
          </cell>
          <cell r="E30407">
            <v>0</v>
          </cell>
        </row>
        <row r="30408">
          <cell r="A30408">
            <v>46841</v>
          </cell>
          <cell r="B30408">
            <v>89</v>
          </cell>
          <cell r="C30408">
            <v>278</v>
          </cell>
          <cell r="D30408">
            <v>2028</v>
          </cell>
          <cell r="E30408">
            <v>0</v>
          </cell>
        </row>
        <row r="30409">
          <cell r="A30409">
            <v>46842</v>
          </cell>
          <cell r="B30409">
            <v>90</v>
          </cell>
          <cell r="C30409">
            <v>277</v>
          </cell>
          <cell r="D30409">
            <v>2028</v>
          </cell>
          <cell r="E30409">
            <v>0</v>
          </cell>
        </row>
        <row r="30410">
          <cell r="A30410">
            <v>46843</v>
          </cell>
          <cell r="B30410">
            <v>91</v>
          </cell>
          <cell r="C30410">
            <v>276</v>
          </cell>
          <cell r="D30410">
            <v>2028</v>
          </cell>
          <cell r="E30410">
            <v>0</v>
          </cell>
        </row>
        <row r="30411">
          <cell r="A30411">
            <v>46844</v>
          </cell>
          <cell r="B30411">
            <v>92</v>
          </cell>
          <cell r="C30411">
            <v>275</v>
          </cell>
          <cell r="D30411">
            <v>2028</v>
          </cell>
          <cell r="E30411">
            <v>0</v>
          </cell>
        </row>
        <row r="30412">
          <cell r="A30412">
            <v>46845</v>
          </cell>
          <cell r="B30412">
            <v>93</v>
          </cell>
          <cell r="C30412">
            <v>274</v>
          </cell>
          <cell r="D30412">
            <v>2028</v>
          </cell>
          <cell r="E30412">
            <v>0</v>
          </cell>
        </row>
        <row r="30413">
          <cell r="A30413">
            <v>46846</v>
          </cell>
          <cell r="B30413">
            <v>94</v>
          </cell>
          <cell r="C30413">
            <v>273</v>
          </cell>
          <cell r="D30413">
            <v>2028</v>
          </cell>
          <cell r="E30413">
            <v>0</v>
          </cell>
        </row>
        <row r="30414">
          <cell r="A30414">
            <v>46847</v>
          </cell>
          <cell r="B30414">
            <v>95</v>
          </cell>
          <cell r="C30414">
            <v>272</v>
          </cell>
          <cell r="D30414">
            <v>2028</v>
          </cell>
          <cell r="E30414">
            <v>0</v>
          </cell>
        </row>
        <row r="30415">
          <cell r="A30415">
            <v>46848</v>
          </cell>
          <cell r="B30415">
            <v>96</v>
          </cell>
          <cell r="C30415">
            <v>271</v>
          </cell>
          <cell r="D30415">
            <v>2028</v>
          </cell>
          <cell r="E30415">
            <v>0</v>
          </cell>
        </row>
        <row r="30416">
          <cell r="A30416">
            <v>46849</v>
          </cell>
          <cell r="B30416">
            <v>97</v>
          </cell>
          <cell r="C30416">
            <v>270</v>
          </cell>
          <cell r="D30416">
            <v>2028</v>
          </cell>
          <cell r="E30416">
            <v>0</v>
          </cell>
        </row>
        <row r="30417">
          <cell r="A30417">
            <v>46850</v>
          </cell>
          <cell r="B30417">
            <v>98</v>
          </cell>
          <cell r="C30417">
            <v>269</v>
          </cell>
          <cell r="D30417">
            <v>2028</v>
          </cell>
          <cell r="E30417">
            <v>0</v>
          </cell>
        </row>
        <row r="30418">
          <cell r="A30418">
            <v>46851</v>
          </cell>
          <cell r="B30418">
            <v>99</v>
          </cell>
          <cell r="C30418">
            <v>268</v>
          </cell>
          <cell r="D30418">
            <v>2028</v>
          </cell>
          <cell r="E30418">
            <v>0</v>
          </cell>
        </row>
        <row r="30419">
          <cell r="A30419">
            <v>46852</v>
          </cell>
          <cell r="B30419">
            <v>100</v>
          </cell>
          <cell r="C30419">
            <v>267</v>
          </cell>
          <cell r="D30419">
            <v>2028</v>
          </cell>
          <cell r="E30419">
            <v>0</v>
          </cell>
        </row>
        <row r="30420">
          <cell r="A30420">
            <v>46853</v>
          </cell>
          <cell r="B30420">
            <v>101</v>
          </cell>
          <cell r="C30420">
            <v>266</v>
          </cell>
          <cell r="D30420">
            <v>2028</v>
          </cell>
          <cell r="E30420">
            <v>0</v>
          </cell>
        </row>
        <row r="30421">
          <cell r="A30421">
            <v>46854</v>
          </cell>
          <cell r="B30421">
            <v>102</v>
          </cell>
          <cell r="C30421">
            <v>265</v>
          </cell>
          <cell r="D30421">
            <v>2028</v>
          </cell>
          <cell r="E30421">
            <v>0</v>
          </cell>
        </row>
        <row r="30422">
          <cell r="A30422">
            <v>46855</v>
          </cell>
          <cell r="B30422">
            <v>103</v>
          </cell>
          <cell r="C30422">
            <v>264</v>
          </cell>
          <cell r="D30422">
            <v>2028</v>
          </cell>
          <cell r="E30422">
            <v>0</v>
          </cell>
        </row>
        <row r="30423">
          <cell r="A30423">
            <v>46856</v>
          </cell>
          <cell r="B30423">
            <v>104</v>
          </cell>
          <cell r="C30423">
            <v>263</v>
          </cell>
          <cell r="D30423">
            <v>2028</v>
          </cell>
          <cell r="E30423">
            <v>0</v>
          </cell>
        </row>
        <row r="30424">
          <cell r="A30424">
            <v>46857</v>
          </cell>
          <cell r="B30424">
            <v>105</v>
          </cell>
          <cell r="C30424">
            <v>262</v>
          </cell>
          <cell r="D30424">
            <v>2028</v>
          </cell>
          <cell r="E30424">
            <v>0</v>
          </cell>
        </row>
        <row r="30425">
          <cell r="A30425">
            <v>46858</v>
          </cell>
          <cell r="B30425">
            <v>106</v>
          </cell>
          <cell r="C30425">
            <v>261</v>
          </cell>
          <cell r="D30425">
            <v>2028</v>
          </cell>
          <cell r="E30425">
            <v>0</v>
          </cell>
        </row>
        <row r="30426">
          <cell r="A30426">
            <v>46859</v>
          </cell>
          <cell r="B30426">
            <v>107</v>
          </cell>
          <cell r="C30426">
            <v>260</v>
          </cell>
          <cell r="D30426">
            <v>2028</v>
          </cell>
          <cell r="E30426">
            <v>0</v>
          </cell>
        </row>
        <row r="30427">
          <cell r="A30427">
            <v>46860</v>
          </cell>
          <cell r="B30427">
            <v>108</v>
          </cell>
          <cell r="C30427">
            <v>259</v>
          </cell>
          <cell r="D30427">
            <v>2028</v>
          </cell>
          <cell r="E30427">
            <v>0</v>
          </cell>
        </row>
        <row r="30428">
          <cell r="A30428">
            <v>46861</v>
          </cell>
          <cell r="B30428">
            <v>109</v>
          </cell>
          <cell r="C30428">
            <v>258</v>
          </cell>
          <cell r="D30428">
            <v>2028</v>
          </cell>
          <cell r="E30428">
            <v>0</v>
          </cell>
        </row>
        <row r="30429">
          <cell r="A30429">
            <v>46862</v>
          </cell>
          <cell r="B30429">
            <v>110</v>
          </cell>
          <cell r="C30429">
            <v>257</v>
          </cell>
          <cell r="D30429">
            <v>2028</v>
          </cell>
          <cell r="E30429">
            <v>0</v>
          </cell>
        </row>
        <row r="30430">
          <cell r="A30430">
            <v>46863</v>
          </cell>
          <cell r="B30430">
            <v>111</v>
          </cell>
          <cell r="C30430">
            <v>256</v>
          </cell>
          <cell r="D30430">
            <v>2028</v>
          </cell>
          <cell r="E30430">
            <v>0</v>
          </cell>
        </row>
        <row r="30431">
          <cell r="A30431">
            <v>46864</v>
          </cell>
          <cell r="B30431">
            <v>112</v>
          </cell>
          <cell r="C30431">
            <v>255</v>
          </cell>
          <cell r="D30431">
            <v>2028</v>
          </cell>
          <cell r="E30431">
            <v>0</v>
          </cell>
        </row>
        <row r="30432">
          <cell r="A30432">
            <v>46865</v>
          </cell>
          <cell r="B30432">
            <v>113</v>
          </cell>
          <cell r="C30432">
            <v>254</v>
          </cell>
          <cell r="D30432">
            <v>2028</v>
          </cell>
          <cell r="E30432">
            <v>0</v>
          </cell>
        </row>
        <row r="30433">
          <cell r="A30433">
            <v>46866</v>
          </cell>
          <cell r="B30433">
            <v>114</v>
          </cell>
          <cell r="C30433">
            <v>253</v>
          </cell>
          <cell r="D30433">
            <v>2028</v>
          </cell>
          <cell r="E30433">
            <v>0</v>
          </cell>
        </row>
        <row r="30434">
          <cell r="A30434">
            <v>46867</v>
          </cell>
          <cell r="B30434">
            <v>115</v>
          </cell>
          <cell r="C30434">
            <v>252</v>
          </cell>
          <cell r="D30434">
            <v>2028</v>
          </cell>
          <cell r="E30434">
            <v>0</v>
          </cell>
        </row>
        <row r="30435">
          <cell r="A30435">
            <v>46868</v>
          </cell>
          <cell r="B30435">
            <v>116</v>
          </cell>
          <cell r="C30435">
            <v>251</v>
          </cell>
          <cell r="D30435">
            <v>2028</v>
          </cell>
          <cell r="E30435">
            <v>0</v>
          </cell>
        </row>
        <row r="30436">
          <cell r="A30436">
            <v>46869</v>
          </cell>
          <cell r="B30436">
            <v>117</v>
          </cell>
          <cell r="C30436">
            <v>250</v>
          </cell>
          <cell r="D30436">
            <v>2028</v>
          </cell>
          <cell r="E30436">
            <v>0</v>
          </cell>
        </row>
        <row r="30437">
          <cell r="A30437">
            <v>46870</v>
          </cell>
          <cell r="B30437">
            <v>118</v>
          </cell>
          <cell r="C30437">
            <v>249</v>
          </cell>
          <cell r="D30437">
            <v>2028</v>
          </cell>
          <cell r="E30437">
            <v>0</v>
          </cell>
        </row>
        <row r="30438">
          <cell r="A30438">
            <v>46871</v>
          </cell>
          <cell r="B30438">
            <v>119</v>
          </cell>
          <cell r="C30438">
            <v>248</v>
          </cell>
          <cell r="D30438">
            <v>2028</v>
          </cell>
          <cell r="E30438">
            <v>0</v>
          </cell>
        </row>
        <row r="30439">
          <cell r="A30439">
            <v>46872</v>
          </cell>
          <cell r="B30439">
            <v>120</v>
          </cell>
          <cell r="C30439">
            <v>247</v>
          </cell>
          <cell r="D30439">
            <v>2028</v>
          </cell>
          <cell r="E30439">
            <v>0</v>
          </cell>
        </row>
        <row r="30440">
          <cell r="A30440">
            <v>46873</v>
          </cell>
          <cell r="B30440">
            <v>121</v>
          </cell>
          <cell r="C30440">
            <v>246</v>
          </cell>
          <cell r="D30440">
            <v>2028</v>
          </cell>
          <cell r="E30440">
            <v>0</v>
          </cell>
        </row>
        <row r="30441">
          <cell r="A30441">
            <v>46874</v>
          </cell>
          <cell r="B30441">
            <v>122</v>
          </cell>
          <cell r="C30441">
            <v>245</v>
          </cell>
          <cell r="D30441">
            <v>2028</v>
          </cell>
          <cell r="E30441">
            <v>0</v>
          </cell>
        </row>
        <row r="30442">
          <cell r="A30442">
            <v>46875</v>
          </cell>
          <cell r="B30442">
            <v>123</v>
          </cell>
          <cell r="C30442">
            <v>244</v>
          </cell>
          <cell r="D30442">
            <v>2028</v>
          </cell>
          <cell r="E30442">
            <v>0</v>
          </cell>
        </row>
        <row r="30443">
          <cell r="A30443">
            <v>46876</v>
          </cell>
          <cell r="B30443">
            <v>124</v>
          </cell>
          <cell r="C30443">
            <v>243</v>
          </cell>
          <cell r="D30443">
            <v>2028</v>
          </cell>
          <cell r="E30443">
            <v>0</v>
          </cell>
        </row>
        <row r="30444">
          <cell r="A30444">
            <v>46877</v>
          </cell>
          <cell r="B30444">
            <v>125</v>
          </cell>
          <cell r="C30444">
            <v>242</v>
          </cell>
          <cell r="D30444">
            <v>2028</v>
          </cell>
          <cell r="E30444">
            <v>0</v>
          </cell>
        </row>
        <row r="30445">
          <cell r="A30445">
            <v>46878</v>
          </cell>
          <cell r="B30445">
            <v>126</v>
          </cell>
          <cell r="C30445">
            <v>241</v>
          </cell>
          <cell r="D30445">
            <v>2028</v>
          </cell>
          <cell r="E30445">
            <v>0</v>
          </cell>
        </row>
        <row r="30446">
          <cell r="A30446">
            <v>46879</v>
          </cell>
          <cell r="B30446">
            <v>127</v>
          </cell>
          <cell r="C30446">
            <v>240</v>
          </cell>
          <cell r="D30446">
            <v>2028</v>
          </cell>
          <cell r="E30446">
            <v>0</v>
          </cell>
        </row>
        <row r="30447">
          <cell r="A30447">
            <v>46880</v>
          </cell>
          <cell r="B30447">
            <v>128</v>
          </cell>
          <cell r="C30447">
            <v>239</v>
          </cell>
          <cell r="D30447">
            <v>2028</v>
          </cell>
          <cell r="E30447">
            <v>0</v>
          </cell>
        </row>
        <row r="30448">
          <cell r="A30448">
            <v>46881</v>
          </cell>
          <cell r="B30448">
            <v>129</v>
          </cell>
          <cell r="C30448">
            <v>238</v>
          </cell>
          <cell r="D30448">
            <v>2028</v>
          </cell>
          <cell r="E30448">
            <v>0</v>
          </cell>
        </row>
        <row r="30449">
          <cell r="A30449">
            <v>46882</v>
          </cell>
          <cell r="B30449">
            <v>130</v>
          </cell>
          <cell r="C30449">
            <v>237</v>
          </cell>
          <cell r="D30449">
            <v>2028</v>
          </cell>
          <cell r="E30449">
            <v>0</v>
          </cell>
        </row>
        <row r="30450">
          <cell r="A30450">
            <v>46883</v>
          </cell>
          <cell r="B30450">
            <v>131</v>
          </cell>
          <cell r="C30450">
            <v>236</v>
          </cell>
          <cell r="D30450">
            <v>2028</v>
          </cell>
          <cell r="E30450">
            <v>0</v>
          </cell>
        </row>
        <row r="30451">
          <cell r="A30451">
            <v>46884</v>
          </cell>
          <cell r="B30451">
            <v>132</v>
          </cell>
          <cell r="C30451">
            <v>235</v>
          </cell>
          <cell r="D30451">
            <v>2028</v>
          </cell>
          <cell r="E30451">
            <v>0</v>
          </cell>
        </row>
        <row r="30452">
          <cell r="A30452">
            <v>46885</v>
          </cell>
          <cell r="B30452">
            <v>133</v>
          </cell>
          <cell r="C30452">
            <v>234</v>
          </cell>
          <cell r="D30452">
            <v>2028</v>
          </cell>
          <cell r="E30452">
            <v>0</v>
          </cell>
        </row>
        <row r="30453">
          <cell r="A30453">
            <v>46886</v>
          </cell>
          <cell r="B30453">
            <v>134</v>
          </cell>
          <cell r="C30453">
            <v>233</v>
          </cell>
          <cell r="D30453">
            <v>2028</v>
          </cell>
          <cell r="E30453">
            <v>0</v>
          </cell>
        </row>
        <row r="30454">
          <cell r="A30454">
            <v>46887</v>
          </cell>
          <cell r="B30454">
            <v>135</v>
          </cell>
          <cell r="C30454">
            <v>232</v>
          </cell>
          <cell r="D30454">
            <v>2028</v>
          </cell>
          <cell r="E30454">
            <v>0</v>
          </cell>
        </row>
        <row r="30455">
          <cell r="A30455">
            <v>46888</v>
          </cell>
          <cell r="B30455">
            <v>136</v>
          </cell>
          <cell r="C30455">
            <v>231</v>
          </cell>
          <cell r="D30455">
            <v>2028</v>
          </cell>
          <cell r="E30455">
            <v>0</v>
          </cell>
        </row>
        <row r="30456">
          <cell r="A30456">
            <v>46889</v>
          </cell>
          <cell r="B30456">
            <v>137</v>
          </cell>
          <cell r="C30456">
            <v>230</v>
          </cell>
          <cell r="D30456">
            <v>2028</v>
          </cell>
          <cell r="E30456">
            <v>0</v>
          </cell>
        </row>
        <row r="30457">
          <cell r="A30457">
            <v>46890</v>
          </cell>
          <cell r="B30457">
            <v>138</v>
          </cell>
          <cell r="C30457">
            <v>229</v>
          </cell>
          <cell r="D30457">
            <v>2028</v>
          </cell>
          <cell r="E30457">
            <v>0</v>
          </cell>
        </row>
        <row r="30458">
          <cell r="A30458">
            <v>46891</v>
          </cell>
          <cell r="B30458">
            <v>139</v>
          </cell>
          <cell r="C30458">
            <v>228</v>
          </cell>
          <cell r="D30458">
            <v>2028</v>
          </cell>
          <cell r="E30458">
            <v>0</v>
          </cell>
        </row>
        <row r="30459">
          <cell r="A30459">
            <v>46892</v>
          </cell>
          <cell r="B30459">
            <v>140</v>
          </cell>
          <cell r="C30459">
            <v>227</v>
          </cell>
          <cell r="D30459">
            <v>2028</v>
          </cell>
          <cell r="E30459">
            <v>0</v>
          </cell>
        </row>
        <row r="30460">
          <cell r="A30460">
            <v>46893</v>
          </cell>
          <cell r="B30460">
            <v>141</v>
          </cell>
          <cell r="C30460">
            <v>226</v>
          </cell>
          <cell r="D30460">
            <v>2028</v>
          </cell>
          <cell r="E30460">
            <v>0</v>
          </cell>
        </row>
        <row r="30461">
          <cell r="A30461">
            <v>46894</v>
          </cell>
          <cell r="B30461">
            <v>142</v>
          </cell>
          <cell r="C30461">
            <v>225</v>
          </cell>
          <cell r="D30461">
            <v>2028</v>
          </cell>
          <cell r="E30461">
            <v>0</v>
          </cell>
        </row>
        <row r="30462">
          <cell r="A30462">
            <v>46895</v>
          </cell>
          <cell r="B30462">
            <v>143</v>
          </cell>
          <cell r="C30462">
            <v>224</v>
          </cell>
          <cell r="D30462">
            <v>2028</v>
          </cell>
          <cell r="E30462">
            <v>0</v>
          </cell>
        </row>
        <row r="30463">
          <cell r="A30463">
            <v>46896</v>
          </cell>
          <cell r="B30463">
            <v>144</v>
          </cell>
          <cell r="C30463">
            <v>223</v>
          </cell>
          <cell r="D30463">
            <v>2028</v>
          </cell>
          <cell r="E30463">
            <v>0</v>
          </cell>
        </row>
        <row r="30464">
          <cell r="A30464">
            <v>46897</v>
          </cell>
          <cell r="B30464">
            <v>145</v>
          </cell>
          <cell r="C30464">
            <v>222</v>
          </cell>
          <cell r="D30464">
            <v>2028</v>
          </cell>
          <cell r="E30464">
            <v>0</v>
          </cell>
        </row>
        <row r="30465">
          <cell r="A30465">
            <v>46898</v>
          </cell>
          <cell r="B30465">
            <v>146</v>
          </cell>
          <cell r="C30465">
            <v>221</v>
          </cell>
          <cell r="D30465">
            <v>2028</v>
          </cell>
          <cell r="E30465">
            <v>0</v>
          </cell>
        </row>
        <row r="30466">
          <cell r="A30466">
            <v>46899</v>
          </cell>
          <cell r="B30466">
            <v>147</v>
          </cell>
          <cell r="C30466">
            <v>220</v>
          </cell>
          <cell r="D30466">
            <v>2028</v>
          </cell>
          <cell r="E30466">
            <v>0</v>
          </cell>
        </row>
        <row r="30467">
          <cell r="A30467">
            <v>46900</v>
          </cell>
          <cell r="B30467">
            <v>148</v>
          </cell>
          <cell r="C30467">
            <v>219</v>
          </cell>
          <cell r="D30467">
            <v>2028</v>
          </cell>
          <cell r="E30467">
            <v>0</v>
          </cell>
        </row>
        <row r="30468">
          <cell r="A30468">
            <v>46901</v>
          </cell>
          <cell r="B30468">
            <v>149</v>
          </cell>
          <cell r="C30468">
            <v>218</v>
          </cell>
          <cell r="D30468">
            <v>2028</v>
          </cell>
          <cell r="E30468">
            <v>0</v>
          </cell>
        </row>
        <row r="30469">
          <cell r="A30469">
            <v>46902</v>
          </cell>
          <cell r="B30469">
            <v>150</v>
          </cell>
          <cell r="C30469">
            <v>217</v>
          </cell>
          <cell r="D30469">
            <v>2028</v>
          </cell>
          <cell r="E30469">
            <v>0</v>
          </cell>
        </row>
        <row r="30470">
          <cell r="A30470">
            <v>46903</v>
          </cell>
          <cell r="B30470">
            <v>151</v>
          </cell>
          <cell r="C30470">
            <v>216</v>
          </cell>
          <cell r="D30470">
            <v>2028</v>
          </cell>
          <cell r="E30470">
            <v>0</v>
          </cell>
        </row>
        <row r="30471">
          <cell r="A30471">
            <v>46904</v>
          </cell>
          <cell r="B30471">
            <v>152</v>
          </cell>
          <cell r="C30471">
            <v>215</v>
          </cell>
          <cell r="D30471">
            <v>2028</v>
          </cell>
          <cell r="E30471">
            <v>0</v>
          </cell>
        </row>
        <row r="30472">
          <cell r="A30472">
            <v>46905</v>
          </cell>
          <cell r="B30472">
            <v>153</v>
          </cell>
          <cell r="C30472">
            <v>214</v>
          </cell>
          <cell r="D30472">
            <v>2028</v>
          </cell>
          <cell r="E30472">
            <v>0</v>
          </cell>
        </row>
        <row r="30473">
          <cell r="A30473">
            <v>46906</v>
          </cell>
          <cell r="B30473">
            <v>154</v>
          </cell>
          <cell r="C30473">
            <v>213</v>
          </cell>
          <cell r="D30473">
            <v>2028</v>
          </cell>
          <cell r="E30473">
            <v>0</v>
          </cell>
        </row>
        <row r="30474">
          <cell r="A30474">
            <v>46907</v>
          </cell>
          <cell r="B30474">
            <v>155</v>
          </cell>
          <cell r="C30474">
            <v>212</v>
          </cell>
          <cell r="D30474">
            <v>2028</v>
          </cell>
          <cell r="E30474">
            <v>0</v>
          </cell>
        </row>
        <row r="30475">
          <cell r="A30475">
            <v>46908</v>
          </cell>
          <cell r="B30475">
            <v>156</v>
          </cell>
          <cell r="C30475">
            <v>211</v>
          </cell>
          <cell r="D30475">
            <v>2028</v>
          </cell>
          <cell r="E30475">
            <v>0</v>
          </cell>
        </row>
        <row r="30476">
          <cell r="A30476">
            <v>46909</v>
          </cell>
          <cell r="B30476">
            <v>157</v>
          </cell>
          <cell r="C30476">
            <v>210</v>
          </cell>
          <cell r="D30476">
            <v>2028</v>
          </cell>
          <cell r="E30476">
            <v>0</v>
          </cell>
        </row>
        <row r="30477">
          <cell r="A30477">
            <v>46910</v>
          </cell>
          <cell r="B30477">
            <v>158</v>
          </cell>
          <cell r="C30477">
            <v>209</v>
          </cell>
          <cell r="D30477">
            <v>2028</v>
          </cell>
          <cell r="E30477">
            <v>0</v>
          </cell>
        </row>
        <row r="30478">
          <cell r="A30478">
            <v>46911</v>
          </cell>
          <cell r="B30478">
            <v>159</v>
          </cell>
          <cell r="C30478">
            <v>208</v>
          </cell>
          <cell r="D30478">
            <v>2028</v>
          </cell>
          <cell r="E30478">
            <v>0</v>
          </cell>
        </row>
        <row r="30479">
          <cell r="A30479">
            <v>46912</v>
          </cell>
          <cell r="B30479">
            <v>160</v>
          </cell>
          <cell r="C30479">
            <v>207</v>
          </cell>
          <cell r="D30479">
            <v>2028</v>
          </cell>
          <cell r="E30479">
            <v>0</v>
          </cell>
        </row>
        <row r="30480">
          <cell r="A30480">
            <v>46913</v>
          </cell>
          <cell r="B30480">
            <v>161</v>
          </cell>
          <cell r="C30480">
            <v>206</v>
          </cell>
          <cell r="D30480">
            <v>2028</v>
          </cell>
          <cell r="E30480">
            <v>0</v>
          </cell>
        </row>
        <row r="30481">
          <cell r="A30481">
            <v>46914</v>
          </cell>
          <cell r="B30481">
            <v>162</v>
          </cell>
          <cell r="C30481">
            <v>205</v>
          </cell>
          <cell r="D30481">
            <v>2028</v>
          </cell>
          <cell r="E30481">
            <v>0</v>
          </cell>
        </row>
        <row r="30482">
          <cell r="A30482">
            <v>46915</v>
          </cell>
          <cell r="B30482">
            <v>163</v>
          </cell>
          <cell r="C30482">
            <v>204</v>
          </cell>
          <cell r="D30482">
            <v>2028</v>
          </cell>
          <cell r="E30482">
            <v>0</v>
          </cell>
        </row>
        <row r="30483">
          <cell r="A30483">
            <v>46916</v>
          </cell>
          <cell r="B30483">
            <v>164</v>
          </cell>
          <cell r="C30483">
            <v>203</v>
          </cell>
          <cell r="D30483">
            <v>2028</v>
          </cell>
          <cell r="E30483">
            <v>0</v>
          </cell>
        </row>
        <row r="30484">
          <cell r="A30484">
            <v>46917</v>
          </cell>
          <cell r="B30484">
            <v>165</v>
          </cell>
          <cell r="C30484">
            <v>202</v>
          </cell>
          <cell r="D30484">
            <v>2028</v>
          </cell>
          <cell r="E30484">
            <v>0</v>
          </cell>
        </row>
        <row r="30485">
          <cell r="A30485">
            <v>46918</v>
          </cell>
          <cell r="B30485">
            <v>166</v>
          </cell>
          <cell r="C30485">
            <v>201</v>
          </cell>
          <cell r="D30485">
            <v>2028</v>
          </cell>
          <cell r="E30485">
            <v>0</v>
          </cell>
        </row>
        <row r="30486">
          <cell r="A30486">
            <v>46919</v>
          </cell>
          <cell r="B30486">
            <v>167</v>
          </cell>
          <cell r="C30486">
            <v>200</v>
          </cell>
          <cell r="D30486">
            <v>2028</v>
          </cell>
          <cell r="E30486">
            <v>0</v>
          </cell>
        </row>
        <row r="30487">
          <cell r="A30487">
            <v>46920</v>
          </cell>
          <cell r="B30487">
            <v>168</v>
          </cell>
          <cell r="C30487">
            <v>199</v>
          </cell>
          <cell r="D30487">
            <v>2028</v>
          </cell>
          <cell r="E30487">
            <v>0</v>
          </cell>
        </row>
        <row r="30488">
          <cell r="A30488">
            <v>46921</v>
          </cell>
          <cell r="B30488">
            <v>169</v>
          </cell>
          <cell r="C30488">
            <v>198</v>
          </cell>
          <cell r="D30488">
            <v>2028</v>
          </cell>
          <cell r="E30488">
            <v>0</v>
          </cell>
        </row>
        <row r="30489">
          <cell r="A30489">
            <v>46922</v>
          </cell>
          <cell r="B30489">
            <v>170</v>
          </cell>
          <cell r="C30489">
            <v>197</v>
          </cell>
          <cell r="D30489">
            <v>2028</v>
          </cell>
          <cell r="E30489">
            <v>0</v>
          </cell>
        </row>
        <row r="30490">
          <cell r="A30490">
            <v>46923</v>
          </cell>
          <cell r="B30490">
            <v>171</v>
          </cell>
          <cell r="C30490">
            <v>196</v>
          </cell>
          <cell r="D30490">
            <v>2028</v>
          </cell>
          <cell r="E30490">
            <v>0</v>
          </cell>
        </row>
        <row r="30491">
          <cell r="A30491">
            <v>46924</v>
          </cell>
          <cell r="B30491">
            <v>172</v>
          </cell>
          <cell r="C30491">
            <v>195</v>
          </cell>
          <cell r="D30491">
            <v>2028</v>
          </cell>
          <cell r="E30491">
            <v>0</v>
          </cell>
        </row>
        <row r="30492">
          <cell r="A30492">
            <v>46925</v>
          </cell>
          <cell r="B30492">
            <v>173</v>
          </cell>
          <cell r="C30492">
            <v>194</v>
          </cell>
          <cell r="D30492">
            <v>2028</v>
          </cell>
          <cell r="E30492">
            <v>0</v>
          </cell>
        </row>
        <row r="30493">
          <cell r="A30493">
            <v>46926</v>
          </cell>
          <cell r="B30493">
            <v>174</v>
          </cell>
          <cell r="C30493">
            <v>193</v>
          </cell>
          <cell r="D30493">
            <v>2028</v>
          </cell>
          <cell r="E30493">
            <v>0</v>
          </cell>
        </row>
        <row r="30494">
          <cell r="A30494">
            <v>46927</v>
          </cell>
          <cell r="B30494">
            <v>175</v>
          </cell>
          <cell r="C30494">
            <v>192</v>
          </cell>
          <cell r="D30494">
            <v>2028</v>
          </cell>
          <cell r="E30494">
            <v>0</v>
          </cell>
        </row>
        <row r="30495">
          <cell r="A30495">
            <v>46928</v>
          </cell>
          <cell r="B30495">
            <v>176</v>
          </cell>
          <cell r="C30495">
            <v>191</v>
          </cell>
          <cell r="D30495">
            <v>2028</v>
          </cell>
          <cell r="E30495">
            <v>0</v>
          </cell>
        </row>
        <row r="30496">
          <cell r="A30496">
            <v>46929</v>
          </cell>
          <cell r="B30496">
            <v>177</v>
          </cell>
          <cell r="C30496">
            <v>190</v>
          </cell>
          <cell r="D30496">
            <v>2028</v>
          </cell>
          <cell r="E30496">
            <v>0</v>
          </cell>
        </row>
        <row r="30497">
          <cell r="A30497">
            <v>46930</v>
          </cell>
          <cell r="B30497">
            <v>178</v>
          </cell>
          <cell r="C30497">
            <v>189</v>
          </cell>
          <cell r="D30497">
            <v>2028</v>
          </cell>
          <cell r="E30497">
            <v>0</v>
          </cell>
        </row>
        <row r="30498">
          <cell r="A30498">
            <v>46931</v>
          </cell>
          <cell r="B30498">
            <v>179</v>
          </cell>
          <cell r="C30498">
            <v>188</v>
          </cell>
          <cell r="D30498">
            <v>2028</v>
          </cell>
          <cell r="E30498">
            <v>0</v>
          </cell>
        </row>
        <row r="30499">
          <cell r="A30499">
            <v>46932</v>
          </cell>
          <cell r="B30499">
            <v>180</v>
          </cell>
          <cell r="C30499">
            <v>187</v>
          </cell>
          <cell r="D30499">
            <v>2028</v>
          </cell>
          <cell r="E30499">
            <v>0</v>
          </cell>
        </row>
        <row r="30500">
          <cell r="A30500">
            <v>46933</v>
          </cell>
          <cell r="B30500">
            <v>181</v>
          </cell>
          <cell r="C30500">
            <v>186</v>
          </cell>
          <cell r="D30500">
            <v>2028</v>
          </cell>
          <cell r="E30500">
            <v>0</v>
          </cell>
        </row>
        <row r="30501">
          <cell r="A30501">
            <v>46934</v>
          </cell>
          <cell r="B30501">
            <v>182</v>
          </cell>
          <cell r="C30501">
            <v>185</v>
          </cell>
          <cell r="D30501">
            <v>2028</v>
          </cell>
          <cell r="E30501">
            <v>0</v>
          </cell>
        </row>
        <row r="30502">
          <cell r="A30502">
            <v>46935</v>
          </cell>
          <cell r="B30502">
            <v>183</v>
          </cell>
          <cell r="C30502">
            <v>184</v>
          </cell>
          <cell r="D30502">
            <v>2028</v>
          </cell>
          <cell r="E30502">
            <v>0</v>
          </cell>
        </row>
        <row r="30503">
          <cell r="A30503">
            <v>46936</v>
          </cell>
          <cell r="B30503">
            <v>184</v>
          </cell>
          <cell r="C30503">
            <v>183</v>
          </cell>
          <cell r="D30503">
            <v>2028</v>
          </cell>
          <cell r="E30503">
            <v>0</v>
          </cell>
        </row>
        <row r="30504">
          <cell r="A30504">
            <v>46937</v>
          </cell>
          <cell r="B30504">
            <v>185</v>
          </cell>
          <cell r="C30504">
            <v>182</v>
          </cell>
          <cell r="D30504">
            <v>2028</v>
          </cell>
          <cell r="E30504">
            <v>0</v>
          </cell>
        </row>
        <row r="30505">
          <cell r="A30505">
            <v>46938</v>
          </cell>
          <cell r="B30505">
            <v>186</v>
          </cell>
          <cell r="C30505">
            <v>181</v>
          </cell>
          <cell r="D30505">
            <v>2028</v>
          </cell>
          <cell r="E30505">
            <v>0</v>
          </cell>
        </row>
        <row r="30506">
          <cell r="A30506">
            <v>46939</v>
          </cell>
          <cell r="B30506">
            <v>187</v>
          </cell>
          <cell r="C30506">
            <v>180</v>
          </cell>
          <cell r="D30506">
            <v>2028</v>
          </cell>
          <cell r="E30506">
            <v>0</v>
          </cell>
        </row>
        <row r="30507">
          <cell r="A30507">
            <v>46940</v>
          </cell>
          <cell r="B30507">
            <v>188</v>
          </cell>
          <cell r="C30507">
            <v>179</v>
          </cell>
          <cell r="D30507">
            <v>2028</v>
          </cell>
          <cell r="E30507">
            <v>0</v>
          </cell>
        </row>
        <row r="30508">
          <cell r="A30508">
            <v>46941</v>
          </cell>
          <cell r="B30508">
            <v>189</v>
          </cell>
          <cell r="C30508">
            <v>178</v>
          </cell>
          <cell r="D30508">
            <v>2028</v>
          </cell>
          <cell r="E30508">
            <v>0</v>
          </cell>
        </row>
        <row r="30509">
          <cell r="A30509">
            <v>46942</v>
          </cell>
          <cell r="B30509">
            <v>190</v>
          </cell>
          <cell r="C30509">
            <v>177</v>
          </cell>
          <cell r="D30509">
            <v>2028</v>
          </cell>
          <cell r="E30509">
            <v>0</v>
          </cell>
        </row>
        <row r="30510">
          <cell r="A30510">
            <v>46943</v>
          </cell>
          <cell r="B30510">
            <v>191</v>
          </cell>
          <cell r="C30510">
            <v>176</v>
          </cell>
          <cell r="D30510">
            <v>2028</v>
          </cell>
          <cell r="E30510">
            <v>0</v>
          </cell>
        </row>
        <row r="30511">
          <cell r="A30511">
            <v>46944</v>
          </cell>
          <cell r="B30511">
            <v>192</v>
          </cell>
          <cell r="C30511">
            <v>175</v>
          </cell>
          <cell r="D30511">
            <v>2028</v>
          </cell>
          <cell r="E30511">
            <v>0</v>
          </cell>
        </row>
        <row r="30512">
          <cell r="A30512">
            <v>46945</v>
          </cell>
          <cell r="B30512">
            <v>193</v>
          </cell>
          <cell r="C30512">
            <v>174</v>
          </cell>
          <cell r="D30512">
            <v>2028</v>
          </cell>
          <cell r="E30512">
            <v>0</v>
          </cell>
        </row>
        <row r="30513">
          <cell r="A30513">
            <v>46946</v>
          </cell>
          <cell r="B30513">
            <v>194</v>
          </cell>
          <cell r="C30513">
            <v>173</v>
          </cell>
          <cell r="D30513">
            <v>2028</v>
          </cell>
          <cell r="E30513">
            <v>0</v>
          </cell>
        </row>
        <row r="30514">
          <cell r="A30514">
            <v>46947</v>
          </cell>
          <cell r="B30514">
            <v>195</v>
          </cell>
          <cell r="C30514">
            <v>172</v>
          </cell>
          <cell r="D30514">
            <v>2028</v>
          </cell>
          <cell r="E30514">
            <v>0</v>
          </cell>
        </row>
        <row r="30515">
          <cell r="A30515">
            <v>46948</v>
          </cell>
          <cell r="B30515">
            <v>196</v>
          </cell>
          <cell r="C30515">
            <v>171</v>
          </cell>
          <cell r="D30515">
            <v>2028</v>
          </cell>
          <cell r="E30515">
            <v>0</v>
          </cell>
        </row>
        <row r="30516">
          <cell r="A30516">
            <v>46949</v>
          </cell>
          <cell r="B30516">
            <v>197</v>
          </cell>
          <cell r="C30516">
            <v>170</v>
          </cell>
          <cell r="D30516">
            <v>2028</v>
          </cell>
          <cell r="E30516">
            <v>0</v>
          </cell>
        </row>
        <row r="30517">
          <cell r="A30517">
            <v>46950</v>
          </cell>
          <cell r="B30517">
            <v>198</v>
          </cell>
          <cell r="C30517">
            <v>169</v>
          </cell>
          <cell r="D30517">
            <v>2028</v>
          </cell>
          <cell r="E30517">
            <v>0</v>
          </cell>
        </row>
        <row r="30518">
          <cell r="A30518">
            <v>46951</v>
          </cell>
          <cell r="B30518">
            <v>199</v>
          </cell>
          <cell r="C30518">
            <v>168</v>
          </cell>
          <cell r="D30518">
            <v>2028</v>
          </cell>
          <cell r="E30518">
            <v>0</v>
          </cell>
        </row>
        <row r="30519">
          <cell r="A30519">
            <v>46952</v>
          </cell>
          <cell r="B30519">
            <v>200</v>
          </cell>
          <cell r="C30519">
            <v>167</v>
          </cell>
          <cell r="D30519">
            <v>2028</v>
          </cell>
          <cell r="E30519">
            <v>0</v>
          </cell>
        </row>
        <row r="30520">
          <cell r="A30520">
            <v>46953</v>
          </cell>
          <cell r="B30520">
            <v>201</v>
          </cell>
          <cell r="C30520">
            <v>166</v>
          </cell>
          <cell r="D30520">
            <v>2028</v>
          </cell>
          <cell r="E30520">
            <v>0</v>
          </cell>
        </row>
        <row r="30521">
          <cell r="A30521">
            <v>46954</v>
          </cell>
          <cell r="B30521">
            <v>202</v>
          </cell>
          <cell r="C30521">
            <v>165</v>
          </cell>
          <cell r="D30521">
            <v>2028</v>
          </cell>
          <cell r="E30521">
            <v>0</v>
          </cell>
        </row>
        <row r="30522">
          <cell r="A30522">
            <v>46955</v>
          </cell>
          <cell r="B30522">
            <v>203</v>
          </cell>
          <cell r="C30522">
            <v>164</v>
          </cell>
          <cell r="D30522">
            <v>2028</v>
          </cell>
          <cell r="E30522">
            <v>0</v>
          </cell>
        </row>
        <row r="30523">
          <cell r="A30523">
            <v>46956</v>
          </cell>
          <cell r="B30523">
            <v>204</v>
          </cell>
          <cell r="C30523">
            <v>163</v>
          </cell>
          <cell r="D30523">
            <v>2028</v>
          </cell>
          <cell r="E30523">
            <v>0</v>
          </cell>
        </row>
        <row r="30524">
          <cell r="A30524">
            <v>46957</v>
          </cell>
          <cell r="B30524">
            <v>205</v>
          </cell>
          <cell r="C30524">
            <v>162</v>
          </cell>
          <cell r="D30524">
            <v>2028</v>
          </cell>
          <cell r="E30524">
            <v>0</v>
          </cell>
        </row>
        <row r="30525">
          <cell r="A30525">
            <v>46958</v>
          </cell>
          <cell r="B30525">
            <v>206</v>
          </cell>
          <cell r="C30525">
            <v>161</v>
          </cell>
          <cell r="D30525">
            <v>2028</v>
          </cell>
          <cell r="E30525">
            <v>0</v>
          </cell>
        </row>
        <row r="30526">
          <cell r="A30526">
            <v>46959</v>
          </cell>
          <cell r="B30526">
            <v>207</v>
          </cell>
          <cell r="C30526">
            <v>160</v>
          </cell>
          <cell r="D30526">
            <v>2028</v>
          </cell>
          <cell r="E30526">
            <v>0</v>
          </cell>
        </row>
        <row r="30527">
          <cell r="A30527">
            <v>46960</v>
          </cell>
          <cell r="B30527">
            <v>208</v>
          </cell>
          <cell r="C30527">
            <v>159</v>
          </cell>
          <cell r="D30527">
            <v>2028</v>
          </cell>
          <cell r="E30527">
            <v>0</v>
          </cell>
        </row>
        <row r="30528">
          <cell r="A30528">
            <v>46961</v>
          </cell>
          <cell r="B30528">
            <v>209</v>
          </cell>
          <cell r="C30528">
            <v>158</v>
          </cell>
          <cell r="D30528">
            <v>2028</v>
          </cell>
          <cell r="E30528">
            <v>0</v>
          </cell>
        </row>
        <row r="30529">
          <cell r="A30529">
            <v>46962</v>
          </cell>
          <cell r="B30529">
            <v>210</v>
          </cell>
          <cell r="C30529">
            <v>157</v>
          </cell>
          <cell r="D30529">
            <v>2028</v>
          </cell>
          <cell r="E30529">
            <v>0</v>
          </cell>
        </row>
        <row r="30530">
          <cell r="A30530">
            <v>46963</v>
          </cell>
          <cell r="B30530">
            <v>211</v>
          </cell>
          <cell r="C30530">
            <v>156</v>
          </cell>
          <cell r="D30530">
            <v>2028</v>
          </cell>
          <cell r="E30530">
            <v>0</v>
          </cell>
        </row>
        <row r="30531">
          <cell r="A30531">
            <v>46964</v>
          </cell>
          <cell r="B30531">
            <v>212</v>
          </cell>
          <cell r="C30531">
            <v>155</v>
          </cell>
          <cell r="D30531">
            <v>2028</v>
          </cell>
          <cell r="E30531">
            <v>0</v>
          </cell>
        </row>
        <row r="30532">
          <cell r="A30532">
            <v>46965</v>
          </cell>
          <cell r="B30532">
            <v>213</v>
          </cell>
          <cell r="C30532">
            <v>154</v>
          </cell>
          <cell r="D30532">
            <v>2028</v>
          </cell>
          <cell r="E30532">
            <v>0</v>
          </cell>
        </row>
        <row r="30533">
          <cell r="A30533">
            <v>46966</v>
          </cell>
          <cell r="B30533">
            <v>214</v>
          </cell>
          <cell r="C30533">
            <v>153</v>
          </cell>
          <cell r="D30533">
            <v>2028</v>
          </cell>
          <cell r="E30533">
            <v>0</v>
          </cell>
        </row>
        <row r="30534">
          <cell r="A30534">
            <v>46967</v>
          </cell>
          <cell r="B30534">
            <v>215</v>
          </cell>
          <cell r="C30534">
            <v>152</v>
          </cell>
          <cell r="D30534">
            <v>2028</v>
          </cell>
          <cell r="E30534">
            <v>0</v>
          </cell>
        </row>
        <row r="30535">
          <cell r="A30535">
            <v>46968</v>
          </cell>
          <cell r="B30535">
            <v>216</v>
          </cell>
          <cell r="C30535">
            <v>151</v>
          </cell>
          <cell r="D30535">
            <v>2028</v>
          </cell>
          <cell r="E30535">
            <v>0</v>
          </cell>
        </row>
        <row r="30536">
          <cell r="A30536">
            <v>46969</v>
          </cell>
          <cell r="B30536">
            <v>217</v>
          </cell>
          <cell r="C30536">
            <v>150</v>
          </cell>
          <cell r="D30536">
            <v>2028</v>
          </cell>
          <cell r="E30536">
            <v>0</v>
          </cell>
        </row>
        <row r="30537">
          <cell r="A30537">
            <v>46970</v>
          </cell>
          <cell r="B30537">
            <v>218</v>
          </cell>
          <cell r="C30537">
            <v>149</v>
          </cell>
          <cell r="D30537">
            <v>2028</v>
          </cell>
          <cell r="E30537">
            <v>0</v>
          </cell>
        </row>
        <row r="30538">
          <cell r="A30538">
            <v>46971</v>
          </cell>
          <cell r="B30538">
            <v>219</v>
          </cell>
          <cell r="C30538">
            <v>148</v>
          </cell>
          <cell r="D30538">
            <v>2028</v>
          </cell>
          <cell r="E30538">
            <v>0</v>
          </cell>
        </row>
        <row r="30539">
          <cell r="A30539">
            <v>46972</v>
          </cell>
          <cell r="B30539">
            <v>220</v>
          </cell>
          <cell r="C30539">
            <v>147</v>
          </cell>
          <cell r="D30539">
            <v>2028</v>
          </cell>
          <cell r="E30539">
            <v>0</v>
          </cell>
        </row>
        <row r="30540">
          <cell r="A30540">
            <v>46973</v>
          </cell>
          <cell r="B30540">
            <v>221</v>
          </cell>
          <cell r="C30540">
            <v>146</v>
          </cell>
          <cell r="D30540">
            <v>2028</v>
          </cell>
          <cell r="E30540">
            <v>0</v>
          </cell>
        </row>
        <row r="30541">
          <cell r="A30541">
            <v>46974</v>
          </cell>
          <cell r="B30541">
            <v>222</v>
          </cell>
          <cell r="C30541">
            <v>145</v>
          </cell>
          <cell r="D30541">
            <v>2028</v>
          </cell>
          <cell r="E30541">
            <v>0</v>
          </cell>
        </row>
        <row r="30542">
          <cell r="A30542">
            <v>46975</v>
          </cell>
          <cell r="B30542">
            <v>223</v>
          </cell>
          <cell r="C30542">
            <v>144</v>
          </cell>
          <cell r="D30542">
            <v>2028</v>
          </cell>
          <cell r="E30542">
            <v>0</v>
          </cell>
        </row>
        <row r="30543">
          <cell r="A30543">
            <v>46976</v>
          </cell>
          <cell r="B30543">
            <v>224</v>
          </cell>
          <cell r="C30543">
            <v>143</v>
          </cell>
          <cell r="D30543">
            <v>2028</v>
          </cell>
          <cell r="E30543">
            <v>0</v>
          </cell>
        </row>
        <row r="30544">
          <cell r="A30544">
            <v>46977</v>
          </cell>
          <cell r="B30544">
            <v>225</v>
          </cell>
          <cell r="C30544">
            <v>142</v>
          </cell>
          <cell r="D30544">
            <v>2028</v>
          </cell>
          <cell r="E30544">
            <v>0</v>
          </cell>
        </row>
        <row r="30545">
          <cell r="A30545">
            <v>46978</v>
          </cell>
          <cell r="B30545">
            <v>226</v>
          </cell>
          <cell r="C30545">
            <v>141</v>
          </cell>
          <cell r="D30545">
            <v>2028</v>
          </cell>
          <cell r="E30545">
            <v>0</v>
          </cell>
        </row>
        <row r="30546">
          <cell r="A30546">
            <v>46979</v>
          </cell>
          <cell r="B30546">
            <v>227</v>
          </cell>
          <cell r="C30546">
            <v>140</v>
          </cell>
          <cell r="D30546">
            <v>2028</v>
          </cell>
          <cell r="E30546">
            <v>0</v>
          </cell>
        </row>
        <row r="30547">
          <cell r="A30547">
            <v>46980</v>
          </cell>
          <cell r="B30547">
            <v>228</v>
          </cell>
          <cell r="C30547">
            <v>139</v>
          </cell>
          <cell r="D30547">
            <v>2028</v>
          </cell>
          <cell r="E30547">
            <v>0</v>
          </cell>
        </row>
        <row r="30548">
          <cell r="A30548">
            <v>46981</v>
          </cell>
          <cell r="B30548">
            <v>229</v>
          </cell>
          <cell r="C30548">
            <v>138</v>
          </cell>
          <cell r="D30548">
            <v>2028</v>
          </cell>
          <cell r="E30548">
            <v>0</v>
          </cell>
        </row>
        <row r="30549">
          <cell r="A30549">
            <v>46982</v>
          </cell>
          <cell r="B30549">
            <v>230</v>
          </cell>
          <cell r="C30549">
            <v>137</v>
          </cell>
          <cell r="D30549">
            <v>2028</v>
          </cell>
          <cell r="E30549">
            <v>0</v>
          </cell>
        </row>
        <row r="30550">
          <cell r="A30550">
            <v>46983</v>
          </cell>
          <cell r="B30550">
            <v>231</v>
          </cell>
          <cell r="C30550">
            <v>136</v>
          </cell>
          <cell r="D30550">
            <v>2028</v>
          </cell>
          <cell r="E30550">
            <v>0</v>
          </cell>
        </row>
        <row r="30551">
          <cell r="A30551">
            <v>46984</v>
          </cell>
          <cell r="B30551">
            <v>232</v>
          </cell>
          <cell r="C30551">
            <v>135</v>
          </cell>
          <cell r="D30551">
            <v>2028</v>
          </cell>
          <cell r="E30551">
            <v>0</v>
          </cell>
        </row>
        <row r="30552">
          <cell r="A30552">
            <v>46985</v>
          </cell>
          <cell r="B30552">
            <v>233</v>
          </cell>
          <cell r="C30552">
            <v>134</v>
          </cell>
          <cell r="D30552">
            <v>2028</v>
          </cell>
          <cell r="E30552">
            <v>0</v>
          </cell>
        </row>
        <row r="30553">
          <cell r="A30553">
            <v>46986</v>
          </cell>
          <cell r="B30553">
            <v>234</v>
          </cell>
          <cell r="C30553">
            <v>133</v>
          </cell>
          <cell r="D30553">
            <v>2028</v>
          </cell>
          <cell r="E30553">
            <v>0</v>
          </cell>
        </row>
        <row r="30554">
          <cell r="A30554">
            <v>46987</v>
          </cell>
          <cell r="B30554">
            <v>235</v>
          </cell>
          <cell r="C30554">
            <v>132</v>
          </cell>
          <cell r="D30554">
            <v>2028</v>
          </cell>
          <cell r="E30554">
            <v>0</v>
          </cell>
        </row>
        <row r="30555">
          <cell r="A30555">
            <v>46988</v>
          </cell>
          <cell r="B30555">
            <v>236</v>
          </cell>
          <cell r="C30555">
            <v>131</v>
          </cell>
          <cell r="D30555">
            <v>2028</v>
          </cell>
          <cell r="E30555">
            <v>0</v>
          </cell>
        </row>
        <row r="30556">
          <cell r="A30556">
            <v>46989</v>
          </cell>
          <cell r="B30556">
            <v>237</v>
          </cell>
          <cell r="C30556">
            <v>130</v>
          </cell>
          <cell r="D30556">
            <v>2028</v>
          </cell>
          <cell r="E30556">
            <v>0</v>
          </cell>
        </row>
        <row r="30557">
          <cell r="A30557">
            <v>46990</v>
          </cell>
          <cell r="B30557">
            <v>238</v>
          </cell>
          <cell r="C30557">
            <v>129</v>
          </cell>
          <cell r="D30557">
            <v>2028</v>
          </cell>
          <cell r="E30557">
            <v>0</v>
          </cell>
        </row>
        <row r="30558">
          <cell r="A30558">
            <v>46991</v>
          </cell>
          <cell r="B30558">
            <v>239</v>
          </cell>
          <cell r="C30558">
            <v>128</v>
          </cell>
          <cell r="D30558">
            <v>2028</v>
          </cell>
          <cell r="E30558">
            <v>0</v>
          </cell>
        </row>
        <row r="30559">
          <cell r="A30559">
            <v>46992</v>
          </cell>
          <cell r="B30559">
            <v>240</v>
          </cell>
          <cell r="C30559">
            <v>127</v>
          </cell>
          <cell r="D30559">
            <v>2028</v>
          </cell>
          <cell r="E30559">
            <v>0</v>
          </cell>
        </row>
        <row r="30560">
          <cell r="A30560">
            <v>46993</v>
          </cell>
          <cell r="B30560">
            <v>241</v>
          </cell>
          <cell r="C30560">
            <v>126</v>
          </cell>
          <cell r="D30560">
            <v>2028</v>
          </cell>
          <cell r="E30560">
            <v>0</v>
          </cell>
        </row>
        <row r="30561">
          <cell r="A30561">
            <v>46994</v>
          </cell>
          <cell r="B30561">
            <v>242</v>
          </cell>
          <cell r="C30561">
            <v>125</v>
          </cell>
          <cell r="D30561">
            <v>2028</v>
          </cell>
          <cell r="E30561">
            <v>0</v>
          </cell>
        </row>
        <row r="30562">
          <cell r="A30562">
            <v>46995</v>
          </cell>
          <cell r="B30562">
            <v>243</v>
          </cell>
          <cell r="C30562">
            <v>124</v>
          </cell>
          <cell r="D30562">
            <v>2028</v>
          </cell>
          <cell r="E30562">
            <v>0</v>
          </cell>
        </row>
        <row r="30563">
          <cell r="A30563">
            <v>46996</v>
          </cell>
          <cell r="B30563">
            <v>244</v>
          </cell>
          <cell r="C30563">
            <v>123</v>
          </cell>
          <cell r="D30563">
            <v>2028</v>
          </cell>
          <cell r="E30563">
            <v>0</v>
          </cell>
        </row>
        <row r="30564">
          <cell r="A30564">
            <v>46997</v>
          </cell>
          <cell r="B30564">
            <v>245</v>
          </cell>
          <cell r="C30564">
            <v>122</v>
          </cell>
          <cell r="D30564">
            <v>2028</v>
          </cell>
          <cell r="E30564">
            <v>0</v>
          </cell>
        </row>
        <row r="30565">
          <cell r="A30565">
            <v>46998</v>
          </cell>
          <cell r="B30565">
            <v>246</v>
          </cell>
          <cell r="C30565">
            <v>121</v>
          </cell>
          <cell r="D30565">
            <v>2028</v>
          </cell>
          <cell r="E30565">
            <v>0</v>
          </cell>
        </row>
        <row r="30566">
          <cell r="A30566">
            <v>46999</v>
          </cell>
          <cell r="B30566">
            <v>247</v>
          </cell>
          <cell r="C30566">
            <v>120</v>
          </cell>
          <cell r="D30566">
            <v>2028</v>
          </cell>
          <cell r="E30566">
            <v>0</v>
          </cell>
        </row>
        <row r="30567">
          <cell r="A30567">
            <v>47000</v>
          </cell>
          <cell r="B30567">
            <v>248</v>
          </cell>
          <cell r="C30567">
            <v>119</v>
          </cell>
          <cell r="D30567">
            <v>2028</v>
          </cell>
          <cell r="E30567">
            <v>0</v>
          </cell>
        </row>
        <row r="30568">
          <cell r="A30568">
            <v>47001</v>
          </cell>
          <cell r="B30568">
            <v>249</v>
          </cell>
          <cell r="C30568">
            <v>118</v>
          </cell>
          <cell r="D30568">
            <v>2028</v>
          </cell>
          <cell r="E30568">
            <v>0</v>
          </cell>
        </row>
        <row r="30569">
          <cell r="A30569">
            <v>47002</v>
          </cell>
          <cell r="B30569">
            <v>250</v>
          </cell>
          <cell r="C30569">
            <v>117</v>
          </cell>
          <cell r="D30569">
            <v>2028</v>
          </cell>
          <cell r="E30569">
            <v>0</v>
          </cell>
        </row>
        <row r="30570">
          <cell r="A30570">
            <v>47003</v>
          </cell>
          <cell r="B30570">
            <v>251</v>
          </cell>
          <cell r="C30570">
            <v>116</v>
          </cell>
          <cell r="D30570">
            <v>2028</v>
          </cell>
          <cell r="E30570">
            <v>0</v>
          </cell>
        </row>
        <row r="30571">
          <cell r="A30571">
            <v>47004</v>
          </cell>
          <cell r="B30571">
            <v>252</v>
          </cell>
          <cell r="C30571">
            <v>115</v>
          </cell>
          <cell r="D30571">
            <v>2028</v>
          </cell>
          <cell r="E30571">
            <v>0</v>
          </cell>
        </row>
        <row r="30572">
          <cell r="A30572">
            <v>47005</v>
          </cell>
          <cell r="B30572">
            <v>253</v>
          </cell>
          <cell r="C30572">
            <v>114</v>
          </cell>
          <cell r="D30572">
            <v>2028</v>
          </cell>
          <cell r="E30572">
            <v>0</v>
          </cell>
        </row>
        <row r="30573">
          <cell r="A30573">
            <v>47006</v>
          </cell>
          <cell r="B30573">
            <v>254</v>
          </cell>
          <cell r="C30573">
            <v>113</v>
          </cell>
          <cell r="D30573">
            <v>2028</v>
          </cell>
          <cell r="E30573">
            <v>0</v>
          </cell>
        </row>
        <row r="30574">
          <cell r="A30574">
            <v>47007</v>
          </cell>
          <cell r="B30574">
            <v>255</v>
          </cell>
          <cell r="C30574">
            <v>112</v>
          </cell>
          <cell r="D30574">
            <v>2028</v>
          </cell>
          <cell r="E30574">
            <v>0</v>
          </cell>
        </row>
        <row r="30575">
          <cell r="A30575">
            <v>47008</v>
          </cell>
          <cell r="B30575">
            <v>256</v>
          </cell>
          <cell r="C30575">
            <v>111</v>
          </cell>
          <cell r="D30575">
            <v>2028</v>
          </cell>
          <cell r="E30575">
            <v>0</v>
          </cell>
        </row>
        <row r="30576">
          <cell r="A30576">
            <v>47009</v>
          </cell>
          <cell r="B30576">
            <v>257</v>
          </cell>
          <cell r="C30576">
            <v>110</v>
          </cell>
          <cell r="D30576">
            <v>2028</v>
          </cell>
          <cell r="E30576">
            <v>0</v>
          </cell>
        </row>
        <row r="30577">
          <cell r="A30577">
            <v>47010</v>
          </cell>
          <cell r="B30577">
            <v>258</v>
          </cell>
          <cell r="C30577">
            <v>109</v>
          </cell>
          <cell r="D30577">
            <v>2028</v>
          </cell>
          <cell r="E30577">
            <v>0</v>
          </cell>
        </row>
        <row r="30578">
          <cell r="A30578">
            <v>47011</v>
          </cell>
          <cell r="B30578">
            <v>259</v>
          </cell>
          <cell r="C30578">
            <v>108</v>
          </cell>
          <cell r="D30578">
            <v>2028</v>
          </cell>
          <cell r="E30578">
            <v>0</v>
          </cell>
        </row>
        <row r="30579">
          <cell r="A30579">
            <v>47012</v>
          </cell>
          <cell r="B30579">
            <v>260</v>
          </cell>
          <cell r="C30579">
            <v>107</v>
          </cell>
          <cell r="D30579">
            <v>2028</v>
          </cell>
          <cell r="E30579">
            <v>0</v>
          </cell>
        </row>
        <row r="30580">
          <cell r="A30580">
            <v>47013</v>
          </cell>
          <cell r="B30580">
            <v>261</v>
          </cell>
          <cell r="C30580">
            <v>106</v>
          </cell>
          <cell r="D30580">
            <v>2028</v>
          </cell>
          <cell r="E30580">
            <v>0</v>
          </cell>
        </row>
        <row r="30581">
          <cell r="A30581">
            <v>47014</v>
          </cell>
          <cell r="B30581">
            <v>262</v>
          </cell>
          <cell r="C30581">
            <v>105</v>
          </cell>
          <cell r="D30581">
            <v>2028</v>
          </cell>
          <cell r="E30581">
            <v>0</v>
          </cell>
        </row>
        <row r="30582">
          <cell r="A30582">
            <v>47015</v>
          </cell>
          <cell r="B30582">
            <v>263</v>
          </cell>
          <cell r="C30582">
            <v>104</v>
          </cell>
          <cell r="D30582">
            <v>2028</v>
          </cell>
          <cell r="E30582">
            <v>0</v>
          </cell>
        </row>
        <row r="30583">
          <cell r="A30583">
            <v>47016</v>
          </cell>
          <cell r="B30583">
            <v>264</v>
          </cell>
          <cell r="C30583">
            <v>103</v>
          </cell>
          <cell r="D30583">
            <v>2028</v>
          </cell>
          <cell r="E30583">
            <v>0</v>
          </cell>
        </row>
        <row r="30584">
          <cell r="A30584">
            <v>47017</v>
          </cell>
          <cell r="B30584">
            <v>265</v>
          </cell>
          <cell r="C30584">
            <v>102</v>
          </cell>
          <cell r="D30584">
            <v>2028</v>
          </cell>
          <cell r="E30584">
            <v>0</v>
          </cell>
        </row>
        <row r="30585">
          <cell r="A30585">
            <v>47018</v>
          </cell>
          <cell r="B30585">
            <v>266</v>
          </cell>
          <cell r="C30585">
            <v>101</v>
          </cell>
          <cell r="D30585">
            <v>2028</v>
          </cell>
          <cell r="E30585">
            <v>0</v>
          </cell>
        </row>
        <row r="30586">
          <cell r="A30586">
            <v>47019</v>
          </cell>
          <cell r="B30586">
            <v>267</v>
          </cell>
          <cell r="C30586">
            <v>100</v>
          </cell>
          <cell r="D30586">
            <v>2028</v>
          </cell>
          <cell r="E30586">
            <v>0</v>
          </cell>
        </row>
        <row r="30587">
          <cell r="A30587">
            <v>47020</v>
          </cell>
          <cell r="B30587">
            <v>268</v>
          </cell>
          <cell r="C30587">
            <v>99</v>
          </cell>
          <cell r="D30587">
            <v>2028</v>
          </cell>
          <cell r="E30587">
            <v>0</v>
          </cell>
        </row>
        <row r="30588">
          <cell r="A30588">
            <v>47021</v>
          </cell>
          <cell r="B30588">
            <v>269</v>
          </cell>
          <cell r="C30588">
            <v>98</v>
          </cell>
          <cell r="D30588">
            <v>2028</v>
          </cell>
          <cell r="E30588">
            <v>0</v>
          </cell>
        </row>
        <row r="30589">
          <cell r="A30589">
            <v>47022</v>
          </cell>
          <cell r="B30589">
            <v>270</v>
          </cell>
          <cell r="C30589">
            <v>97</v>
          </cell>
          <cell r="D30589">
            <v>2028</v>
          </cell>
          <cell r="E30589">
            <v>0</v>
          </cell>
        </row>
        <row r="30590">
          <cell r="A30590">
            <v>47023</v>
          </cell>
          <cell r="B30590">
            <v>271</v>
          </cell>
          <cell r="C30590">
            <v>96</v>
          </cell>
          <cell r="D30590">
            <v>2028</v>
          </cell>
          <cell r="E30590">
            <v>0</v>
          </cell>
        </row>
        <row r="30591">
          <cell r="A30591">
            <v>47024</v>
          </cell>
          <cell r="B30591">
            <v>272</v>
          </cell>
          <cell r="C30591">
            <v>95</v>
          </cell>
          <cell r="D30591">
            <v>2028</v>
          </cell>
          <cell r="E30591">
            <v>0</v>
          </cell>
        </row>
        <row r="30592">
          <cell r="A30592">
            <v>47025</v>
          </cell>
          <cell r="B30592">
            <v>273</v>
          </cell>
          <cell r="C30592">
            <v>94</v>
          </cell>
          <cell r="D30592">
            <v>2028</v>
          </cell>
          <cell r="E30592">
            <v>0</v>
          </cell>
        </row>
        <row r="30593">
          <cell r="A30593">
            <v>47026</v>
          </cell>
          <cell r="B30593">
            <v>274</v>
          </cell>
          <cell r="C30593">
            <v>93</v>
          </cell>
          <cell r="D30593">
            <v>2028</v>
          </cell>
          <cell r="E30593">
            <v>0</v>
          </cell>
        </row>
        <row r="30594">
          <cell r="A30594">
            <v>47027</v>
          </cell>
          <cell r="B30594">
            <v>275</v>
          </cell>
          <cell r="C30594">
            <v>92</v>
          </cell>
          <cell r="D30594">
            <v>2028</v>
          </cell>
          <cell r="E30594">
            <v>0</v>
          </cell>
        </row>
        <row r="30595">
          <cell r="A30595">
            <v>47028</v>
          </cell>
          <cell r="B30595">
            <v>276</v>
          </cell>
          <cell r="C30595">
            <v>91</v>
          </cell>
          <cell r="D30595">
            <v>2028</v>
          </cell>
          <cell r="E30595">
            <v>0</v>
          </cell>
        </row>
        <row r="30596">
          <cell r="A30596">
            <v>47029</v>
          </cell>
          <cell r="B30596">
            <v>277</v>
          </cell>
          <cell r="C30596">
            <v>90</v>
          </cell>
          <cell r="D30596">
            <v>2028</v>
          </cell>
          <cell r="E30596">
            <v>0</v>
          </cell>
        </row>
        <row r="30597">
          <cell r="A30597">
            <v>47030</v>
          </cell>
          <cell r="B30597">
            <v>278</v>
          </cell>
          <cell r="C30597">
            <v>89</v>
          </cell>
          <cell r="D30597">
            <v>2028</v>
          </cell>
          <cell r="E30597">
            <v>0</v>
          </cell>
        </row>
        <row r="30598">
          <cell r="A30598">
            <v>47031</v>
          </cell>
          <cell r="B30598">
            <v>279</v>
          </cell>
          <cell r="C30598">
            <v>88</v>
          </cell>
          <cell r="D30598">
            <v>2028</v>
          </cell>
          <cell r="E30598">
            <v>0</v>
          </cell>
        </row>
        <row r="30599">
          <cell r="A30599">
            <v>47032</v>
          </cell>
          <cell r="B30599">
            <v>280</v>
          </cell>
          <cell r="C30599">
            <v>87</v>
          </cell>
          <cell r="D30599">
            <v>2028</v>
          </cell>
          <cell r="E30599">
            <v>0</v>
          </cell>
        </row>
        <row r="30600">
          <cell r="A30600">
            <v>47033</v>
          </cell>
          <cell r="B30600">
            <v>281</v>
          </cell>
          <cell r="C30600">
            <v>86</v>
          </cell>
          <cell r="D30600">
            <v>2028</v>
          </cell>
          <cell r="E30600">
            <v>0</v>
          </cell>
        </row>
        <row r="30601">
          <cell r="A30601">
            <v>47034</v>
          </cell>
          <cell r="B30601">
            <v>282</v>
          </cell>
          <cell r="C30601">
            <v>85</v>
          </cell>
          <cell r="D30601">
            <v>2028</v>
          </cell>
          <cell r="E30601">
            <v>0</v>
          </cell>
        </row>
        <row r="30602">
          <cell r="A30602">
            <v>47035</v>
          </cell>
          <cell r="B30602">
            <v>283</v>
          </cell>
          <cell r="C30602">
            <v>84</v>
          </cell>
          <cell r="D30602">
            <v>2028</v>
          </cell>
          <cell r="E30602">
            <v>0</v>
          </cell>
        </row>
        <row r="30603">
          <cell r="A30603">
            <v>47036</v>
          </cell>
          <cell r="B30603">
            <v>284</v>
          </cell>
          <cell r="C30603">
            <v>83</v>
          </cell>
          <cell r="D30603">
            <v>2028</v>
          </cell>
          <cell r="E30603">
            <v>0</v>
          </cell>
        </row>
        <row r="30604">
          <cell r="A30604">
            <v>47037</v>
          </cell>
          <cell r="B30604">
            <v>285</v>
          </cell>
          <cell r="C30604">
            <v>82</v>
          </cell>
          <cell r="D30604">
            <v>2028</v>
          </cell>
          <cell r="E30604">
            <v>0</v>
          </cell>
        </row>
        <row r="30605">
          <cell r="A30605">
            <v>47038</v>
          </cell>
          <cell r="B30605">
            <v>286</v>
          </cell>
          <cell r="C30605">
            <v>81</v>
          </cell>
          <cell r="D30605">
            <v>2028</v>
          </cell>
          <cell r="E30605">
            <v>0</v>
          </cell>
        </row>
        <row r="30606">
          <cell r="A30606">
            <v>47039</v>
          </cell>
          <cell r="B30606">
            <v>287</v>
          </cell>
          <cell r="C30606">
            <v>80</v>
          </cell>
          <cell r="D30606">
            <v>2028</v>
          </cell>
          <cell r="E30606">
            <v>0</v>
          </cell>
        </row>
        <row r="30607">
          <cell r="A30607">
            <v>47040</v>
          </cell>
          <cell r="B30607">
            <v>288</v>
          </cell>
          <cell r="C30607">
            <v>79</v>
          </cell>
          <cell r="D30607">
            <v>2028</v>
          </cell>
          <cell r="E30607">
            <v>0</v>
          </cell>
        </row>
        <row r="30608">
          <cell r="A30608">
            <v>47041</v>
          </cell>
          <cell r="B30608">
            <v>289</v>
          </cell>
          <cell r="C30608">
            <v>78</v>
          </cell>
          <cell r="D30608">
            <v>2028</v>
          </cell>
          <cell r="E30608">
            <v>0</v>
          </cell>
        </row>
        <row r="30609">
          <cell r="A30609">
            <v>47042</v>
          </cell>
          <cell r="B30609">
            <v>290</v>
          </cell>
          <cell r="C30609">
            <v>77</v>
          </cell>
          <cell r="D30609">
            <v>2028</v>
          </cell>
          <cell r="E30609">
            <v>0</v>
          </cell>
        </row>
        <row r="30610">
          <cell r="A30610">
            <v>47043</v>
          </cell>
          <cell r="B30610">
            <v>291</v>
          </cell>
          <cell r="C30610">
            <v>76</v>
          </cell>
          <cell r="D30610">
            <v>2028</v>
          </cell>
          <cell r="E30610">
            <v>0</v>
          </cell>
        </row>
        <row r="30611">
          <cell r="A30611">
            <v>47044</v>
          </cell>
          <cell r="B30611">
            <v>292</v>
          </cell>
          <cell r="C30611">
            <v>75</v>
          </cell>
          <cell r="D30611">
            <v>2028</v>
          </cell>
          <cell r="E30611">
            <v>0</v>
          </cell>
        </row>
        <row r="30612">
          <cell r="A30612">
            <v>47045</v>
          </cell>
          <cell r="B30612">
            <v>293</v>
          </cell>
          <cell r="C30612">
            <v>74</v>
          </cell>
          <cell r="D30612">
            <v>2028</v>
          </cell>
          <cell r="E30612">
            <v>0</v>
          </cell>
        </row>
        <row r="30613">
          <cell r="A30613">
            <v>47046</v>
          </cell>
          <cell r="B30613">
            <v>294</v>
          </cell>
          <cell r="C30613">
            <v>73</v>
          </cell>
          <cell r="D30613">
            <v>2028</v>
          </cell>
          <cell r="E30613">
            <v>0</v>
          </cell>
        </row>
        <row r="30614">
          <cell r="A30614">
            <v>47047</v>
          </cell>
          <cell r="B30614">
            <v>295</v>
          </cell>
          <cell r="C30614">
            <v>72</v>
          </cell>
          <cell r="D30614">
            <v>2028</v>
          </cell>
          <cell r="E30614">
            <v>0</v>
          </cell>
        </row>
        <row r="30615">
          <cell r="A30615">
            <v>47048</v>
          </cell>
          <cell r="B30615">
            <v>296</v>
          </cell>
          <cell r="C30615">
            <v>71</v>
          </cell>
          <cell r="D30615">
            <v>2028</v>
          </cell>
          <cell r="E30615">
            <v>0</v>
          </cell>
        </row>
        <row r="30616">
          <cell r="A30616">
            <v>47049</v>
          </cell>
          <cell r="B30616">
            <v>297</v>
          </cell>
          <cell r="C30616">
            <v>70</v>
          </cell>
          <cell r="D30616">
            <v>2028</v>
          </cell>
          <cell r="E30616">
            <v>0</v>
          </cell>
        </row>
        <row r="30617">
          <cell r="A30617">
            <v>47050</v>
          </cell>
          <cell r="B30617">
            <v>298</v>
          </cell>
          <cell r="C30617">
            <v>69</v>
          </cell>
          <cell r="D30617">
            <v>2028</v>
          </cell>
          <cell r="E30617">
            <v>0</v>
          </cell>
        </row>
        <row r="30618">
          <cell r="A30618">
            <v>47051</v>
          </cell>
          <cell r="B30618">
            <v>299</v>
          </cell>
          <cell r="C30618">
            <v>68</v>
          </cell>
          <cell r="D30618">
            <v>2028</v>
          </cell>
          <cell r="E30618">
            <v>0</v>
          </cell>
        </row>
        <row r="30619">
          <cell r="A30619">
            <v>47052</v>
          </cell>
          <cell r="B30619">
            <v>300</v>
          </cell>
          <cell r="C30619">
            <v>67</v>
          </cell>
          <cell r="D30619">
            <v>2028</v>
          </cell>
          <cell r="E30619">
            <v>0</v>
          </cell>
        </row>
        <row r="30620">
          <cell r="A30620">
            <v>47053</v>
          </cell>
          <cell r="B30620">
            <v>301</v>
          </cell>
          <cell r="C30620">
            <v>66</v>
          </cell>
          <cell r="D30620">
            <v>2028</v>
          </cell>
          <cell r="E30620">
            <v>0</v>
          </cell>
        </row>
        <row r="30621">
          <cell r="A30621">
            <v>47054</v>
          </cell>
          <cell r="B30621">
            <v>302</v>
          </cell>
          <cell r="C30621">
            <v>65</v>
          </cell>
          <cell r="D30621">
            <v>2028</v>
          </cell>
          <cell r="E30621">
            <v>0</v>
          </cell>
        </row>
        <row r="30622">
          <cell r="A30622">
            <v>47055</v>
          </cell>
          <cell r="B30622">
            <v>303</v>
          </cell>
          <cell r="C30622">
            <v>64</v>
          </cell>
          <cell r="D30622">
            <v>2028</v>
          </cell>
          <cell r="E30622">
            <v>0</v>
          </cell>
        </row>
        <row r="30623">
          <cell r="A30623">
            <v>47056</v>
          </cell>
          <cell r="B30623">
            <v>304</v>
          </cell>
          <cell r="C30623">
            <v>63</v>
          </cell>
          <cell r="D30623">
            <v>2028</v>
          </cell>
          <cell r="E30623">
            <v>0</v>
          </cell>
        </row>
        <row r="30624">
          <cell r="A30624">
            <v>47057</v>
          </cell>
          <cell r="B30624">
            <v>305</v>
          </cell>
          <cell r="C30624">
            <v>62</v>
          </cell>
          <cell r="D30624">
            <v>2028</v>
          </cell>
          <cell r="E30624">
            <v>0</v>
          </cell>
        </row>
        <row r="30625">
          <cell r="A30625">
            <v>47058</v>
          </cell>
          <cell r="B30625">
            <v>306</v>
          </cell>
          <cell r="C30625">
            <v>61</v>
          </cell>
          <cell r="D30625">
            <v>2028</v>
          </cell>
          <cell r="E30625">
            <v>0</v>
          </cell>
        </row>
        <row r="30626">
          <cell r="A30626">
            <v>47059</v>
          </cell>
          <cell r="B30626">
            <v>307</v>
          </cell>
          <cell r="C30626">
            <v>60</v>
          </cell>
          <cell r="D30626">
            <v>2028</v>
          </cell>
          <cell r="E30626">
            <v>0</v>
          </cell>
        </row>
        <row r="30627">
          <cell r="A30627">
            <v>47060</v>
          </cell>
          <cell r="B30627">
            <v>308</v>
          </cell>
          <cell r="C30627">
            <v>59</v>
          </cell>
          <cell r="D30627">
            <v>2028</v>
          </cell>
          <cell r="E30627">
            <v>0</v>
          </cell>
        </row>
        <row r="30628">
          <cell r="A30628">
            <v>47061</v>
          </cell>
          <cell r="B30628">
            <v>309</v>
          </cell>
          <cell r="C30628">
            <v>58</v>
          </cell>
          <cell r="D30628">
            <v>2028</v>
          </cell>
          <cell r="E30628">
            <v>0</v>
          </cell>
        </row>
        <row r="30629">
          <cell r="A30629">
            <v>47062</v>
          </cell>
          <cell r="B30629">
            <v>310</v>
          </cell>
          <cell r="C30629">
            <v>57</v>
          </cell>
          <cell r="D30629">
            <v>2028</v>
          </cell>
          <cell r="E30629">
            <v>0</v>
          </cell>
        </row>
        <row r="30630">
          <cell r="A30630">
            <v>47063</v>
          </cell>
          <cell r="B30630">
            <v>311</v>
          </cell>
          <cell r="C30630">
            <v>56</v>
          </cell>
          <cell r="D30630">
            <v>2028</v>
          </cell>
          <cell r="E30630">
            <v>0</v>
          </cell>
        </row>
        <row r="30631">
          <cell r="A30631">
            <v>47064</v>
          </cell>
          <cell r="B30631">
            <v>312</v>
          </cell>
          <cell r="C30631">
            <v>55</v>
          </cell>
          <cell r="D30631">
            <v>2028</v>
          </cell>
          <cell r="E30631">
            <v>0</v>
          </cell>
        </row>
        <row r="30632">
          <cell r="A30632">
            <v>47065</v>
          </cell>
          <cell r="B30632">
            <v>313</v>
          </cell>
          <cell r="C30632">
            <v>54</v>
          </cell>
          <cell r="D30632">
            <v>2028</v>
          </cell>
          <cell r="E30632">
            <v>0</v>
          </cell>
        </row>
        <row r="30633">
          <cell r="A30633">
            <v>47066</v>
          </cell>
          <cell r="B30633">
            <v>314</v>
          </cell>
          <cell r="C30633">
            <v>53</v>
          </cell>
          <cell r="D30633">
            <v>2028</v>
          </cell>
          <cell r="E30633">
            <v>0</v>
          </cell>
        </row>
        <row r="30634">
          <cell r="A30634">
            <v>47067</v>
          </cell>
          <cell r="B30634">
            <v>315</v>
          </cell>
          <cell r="C30634">
            <v>52</v>
          </cell>
          <cell r="D30634">
            <v>2028</v>
          </cell>
          <cell r="E30634">
            <v>0</v>
          </cell>
        </row>
        <row r="30635">
          <cell r="A30635">
            <v>47068</v>
          </cell>
          <cell r="B30635">
            <v>316</v>
          </cell>
          <cell r="C30635">
            <v>51</v>
          </cell>
          <cell r="D30635">
            <v>2028</v>
          </cell>
          <cell r="E30635">
            <v>0</v>
          </cell>
        </row>
        <row r="30636">
          <cell r="A30636">
            <v>47069</v>
          </cell>
          <cell r="B30636">
            <v>317</v>
          </cell>
          <cell r="C30636">
            <v>50</v>
          </cell>
          <cell r="D30636">
            <v>2028</v>
          </cell>
          <cell r="E30636">
            <v>0</v>
          </cell>
        </row>
        <row r="30637">
          <cell r="A30637">
            <v>47070</v>
          </cell>
          <cell r="B30637">
            <v>318</v>
          </cell>
          <cell r="C30637">
            <v>49</v>
          </cell>
          <cell r="D30637">
            <v>2028</v>
          </cell>
          <cell r="E30637">
            <v>0</v>
          </cell>
        </row>
        <row r="30638">
          <cell r="A30638">
            <v>47071</v>
          </cell>
          <cell r="B30638">
            <v>319</v>
          </cell>
          <cell r="C30638">
            <v>48</v>
          </cell>
          <cell r="D30638">
            <v>2028</v>
          </cell>
          <cell r="E30638">
            <v>0</v>
          </cell>
        </row>
        <row r="30639">
          <cell r="A30639">
            <v>47072</v>
          </cell>
          <cell r="B30639">
            <v>320</v>
          </cell>
          <cell r="C30639">
            <v>47</v>
          </cell>
          <cell r="D30639">
            <v>2028</v>
          </cell>
          <cell r="E30639">
            <v>0</v>
          </cell>
        </row>
        <row r="30640">
          <cell r="A30640">
            <v>47073</v>
          </cell>
          <cell r="B30640">
            <v>321</v>
          </cell>
          <cell r="C30640">
            <v>46</v>
          </cell>
          <cell r="D30640">
            <v>2028</v>
          </cell>
          <cell r="E30640">
            <v>0</v>
          </cell>
        </row>
        <row r="30641">
          <cell r="A30641">
            <v>47074</v>
          </cell>
          <cell r="B30641">
            <v>322</v>
          </cell>
          <cell r="C30641">
            <v>45</v>
          </cell>
          <cell r="D30641">
            <v>2028</v>
          </cell>
          <cell r="E30641">
            <v>0</v>
          </cell>
        </row>
        <row r="30642">
          <cell r="A30642">
            <v>47075</v>
          </cell>
          <cell r="B30642">
            <v>323</v>
          </cell>
          <cell r="C30642">
            <v>44</v>
          </cell>
          <cell r="D30642">
            <v>2028</v>
          </cell>
          <cell r="E30642">
            <v>0</v>
          </cell>
        </row>
        <row r="30643">
          <cell r="A30643">
            <v>47076</v>
          </cell>
          <cell r="B30643">
            <v>324</v>
          </cell>
          <cell r="C30643">
            <v>43</v>
          </cell>
          <cell r="D30643">
            <v>2028</v>
          </cell>
          <cell r="E30643">
            <v>0</v>
          </cell>
        </row>
        <row r="30644">
          <cell r="A30644">
            <v>47077</v>
          </cell>
          <cell r="B30644">
            <v>325</v>
          </cell>
          <cell r="C30644">
            <v>42</v>
          </cell>
          <cell r="D30644">
            <v>2028</v>
          </cell>
          <cell r="E30644">
            <v>0</v>
          </cell>
        </row>
        <row r="30645">
          <cell r="A30645">
            <v>47078</v>
          </cell>
          <cell r="B30645">
            <v>326</v>
          </cell>
          <cell r="C30645">
            <v>41</v>
          </cell>
          <cell r="D30645">
            <v>2028</v>
          </cell>
          <cell r="E30645">
            <v>0</v>
          </cell>
        </row>
        <row r="30646">
          <cell r="A30646">
            <v>47079</v>
          </cell>
          <cell r="B30646">
            <v>327</v>
          </cell>
          <cell r="C30646">
            <v>40</v>
          </cell>
          <cell r="D30646">
            <v>2028</v>
          </cell>
          <cell r="E30646">
            <v>0</v>
          </cell>
        </row>
        <row r="30647">
          <cell r="A30647">
            <v>47080</v>
          </cell>
          <cell r="B30647">
            <v>328</v>
          </cell>
          <cell r="C30647">
            <v>39</v>
          </cell>
          <cell r="D30647">
            <v>2028</v>
          </cell>
          <cell r="E30647">
            <v>0</v>
          </cell>
        </row>
        <row r="30648">
          <cell r="A30648">
            <v>47081</v>
          </cell>
          <cell r="B30648">
            <v>329</v>
          </cell>
          <cell r="C30648">
            <v>38</v>
          </cell>
          <cell r="D30648">
            <v>2028</v>
          </cell>
          <cell r="E30648">
            <v>0</v>
          </cell>
        </row>
        <row r="30649">
          <cell r="A30649">
            <v>47082</v>
          </cell>
          <cell r="B30649">
            <v>330</v>
          </cell>
          <cell r="C30649">
            <v>37</v>
          </cell>
          <cell r="D30649">
            <v>2028</v>
          </cell>
          <cell r="E30649">
            <v>0</v>
          </cell>
        </row>
        <row r="30650">
          <cell r="A30650">
            <v>47083</v>
          </cell>
          <cell r="B30650">
            <v>331</v>
          </cell>
          <cell r="C30650">
            <v>36</v>
          </cell>
          <cell r="D30650">
            <v>2028</v>
          </cell>
          <cell r="E30650">
            <v>0</v>
          </cell>
        </row>
        <row r="30651">
          <cell r="A30651">
            <v>47084</v>
          </cell>
          <cell r="B30651">
            <v>332</v>
          </cell>
          <cell r="C30651">
            <v>35</v>
          </cell>
          <cell r="D30651">
            <v>2028</v>
          </cell>
          <cell r="E30651">
            <v>0</v>
          </cell>
        </row>
        <row r="30652">
          <cell r="A30652">
            <v>47085</v>
          </cell>
          <cell r="B30652">
            <v>333</v>
          </cell>
          <cell r="C30652">
            <v>34</v>
          </cell>
          <cell r="D30652">
            <v>2028</v>
          </cell>
          <cell r="E30652">
            <v>0</v>
          </cell>
        </row>
        <row r="30653">
          <cell r="A30653">
            <v>47086</v>
          </cell>
          <cell r="B30653">
            <v>334</v>
          </cell>
          <cell r="C30653">
            <v>33</v>
          </cell>
          <cell r="D30653">
            <v>2028</v>
          </cell>
          <cell r="E30653">
            <v>0</v>
          </cell>
        </row>
        <row r="30654">
          <cell r="A30654">
            <v>47087</v>
          </cell>
          <cell r="B30654">
            <v>335</v>
          </cell>
          <cell r="C30654">
            <v>32</v>
          </cell>
          <cell r="D30654">
            <v>2028</v>
          </cell>
          <cell r="E30654">
            <v>0</v>
          </cell>
        </row>
        <row r="30655">
          <cell r="A30655">
            <v>47088</v>
          </cell>
          <cell r="B30655">
            <v>336</v>
          </cell>
          <cell r="C30655">
            <v>31</v>
          </cell>
          <cell r="D30655">
            <v>2028</v>
          </cell>
          <cell r="E30655">
            <v>0</v>
          </cell>
        </row>
        <row r="30656">
          <cell r="A30656">
            <v>47089</v>
          </cell>
          <cell r="B30656">
            <v>337</v>
          </cell>
          <cell r="C30656">
            <v>30</v>
          </cell>
          <cell r="D30656">
            <v>2028</v>
          </cell>
          <cell r="E30656">
            <v>0</v>
          </cell>
        </row>
        <row r="30657">
          <cell r="A30657">
            <v>47090</v>
          </cell>
          <cell r="B30657">
            <v>338</v>
          </cell>
          <cell r="C30657">
            <v>29</v>
          </cell>
          <cell r="D30657">
            <v>2028</v>
          </cell>
          <cell r="E30657">
            <v>0</v>
          </cell>
        </row>
        <row r="30658">
          <cell r="A30658">
            <v>47091</v>
          </cell>
          <cell r="B30658">
            <v>339</v>
          </cell>
          <cell r="C30658">
            <v>28</v>
          </cell>
          <cell r="D30658">
            <v>2028</v>
          </cell>
          <cell r="E30658">
            <v>0</v>
          </cell>
        </row>
        <row r="30659">
          <cell r="A30659">
            <v>47092</v>
          </cell>
          <cell r="B30659">
            <v>340</v>
          </cell>
          <cell r="C30659">
            <v>27</v>
          </cell>
          <cell r="D30659">
            <v>2028</v>
          </cell>
          <cell r="E30659">
            <v>0</v>
          </cell>
        </row>
        <row r="30660">
          <cell r="A30660">
            <v>47093</v>
          </cell>
          <cell r="B30660">
            <v>341</v>
          </cell>
          <cell r="C30660">
            <v>26</v>
          </cell>
          <cell r="D30660">
            <v>2028</v>
          </cell>
          <cell r="E30660">
            <v>0</v>
          </cell>
        </row>
        <row r="30661">
          <cell r="A30661">
            <v>47094</v>
          </cell>
          <cell r="B30661">
            <v>342</v>
          </cell>
          <cell r="C30661">
            <v>25</v>
          </cell>
          <cell r="D30661">
            <v>2028</v>
          </cell>
          <cell r="E30661">
            <v>0</v>
          </cell>
        </row>
        <row r="30662">
          <cell r="A30662">
            <v>47095</v>
          </cell>
          <cell r="B30662">
            <v>343</v>
          </cell>
          <cell r="C30662">
            <v>24</v>
          </cell>
          <cell r="D30662">
            <v>2028</v>
          </cell>
          <cell r="E30662">
            <v>0</v>
          </cell>
        </row>
        <row r="30663">
          <cell r="A30663">
            <v>47096</v>
          </cell>
          <cell r="B30663">
            <v>344</v>
          </cell>
          <cell r="C30663">
            <v>23</v>
          </cell>
          <cell r="D30663">
            <v>2028</v>
          </cell>
          <cell r="E30663">
            <v>0</v>
          </cell>
        </row>
        <row r="30664">
          <cell r="A30664">
            <v>47097</v>
          </cell>
          <cell r="B30664">
            <v>345</v>
          </cell>
          <cell r="C30664">
            <v>22</v>
          </cell>
          <cell r="D30664">
            <v>2028</v>
          </cell>
          <cell r="E30664">
            <v>0</v>
          </cell>
        </row>
        <row r="30665">
          <cell r="A30665">
            <v>47098</v>
          </cell>
          <cell r="B30665">
            <v>346</v>
          </cell>
          <cell r="C30665">
            <v>21</v>
          </cell>
          <cell r="D30665">
            <v>2028</v>
          </cell>
          <cell r="E30665">
            <v>0</v>
          </cell>
        </row>
        <row r="30666">
          <cell r="A30666">
            <v>47099</v>
          </cell>
          <cell r="B30666">
            <v>347</v>
          </cell>
          <cell r="C30666">
            <v>20</v>
          </cell>
          <cell r="D30666">
            <v>2028</v>
          </cell>
          <cell r="E30666">
            <v>0</v>
          </cell>
        </row>
        <row r="30667">
          <cell r="A30667">
            <v>47100</v>
          </cell>
          <cell r="B30667">
            <v>348</v>
          </cell>
          <cell r="C30667">
            <v>19</v>
          </cell>
          <cell r="D30667">
            <v>2028</v>
          </cell>
          <cell r="E30667">
            <v>0</v>
          </cell>
        </row>
        <row r="30668">
          <cell r="A30668">
            <v>47101</v>
          </cell>
          <cell r="B30668">
            <v>349</v>
          </cell>
          <cell r="C30668">
            <v>18</v>
          </cell>
          <cell r="D30668">
            <v>2028</v>
          </cell>
          <cell r="E30668">
            <v>0</v>
          </cell>
        </row>
        <row r="30669">
          <cell r="A30669">
            <v>47102</v>
          </cell>
          <cell r="B30669">
            <v>350</v>
          </cell>
          <cell r="C30669">
            <v>17</v>
          </cell>
          <cell r="D30669">
            <v>2028</v>
          </cell>
          <cell r="E30669">
            <v>0</v>
          </cell>
        </row>
        <row r="30670">
          <cell r="A30670">
            <v>47103</v>
          </cell>
          <cell r="B30670">
            <v>351</v>
          </cell>
          <cell r="C30670">
            <v>16</v>
          </cell>
          <cell r="D30670">
            <v>2028</v>
          </cell>
          <cell r="E30670">
            <v>0</v>
          </cell>
        </row>
        <row r="30671">
          <cell r="A30671">
            <v>47104</v>
          </cell>
          <cell r="B30671">
            <v>352</v>
          </cell>
          <cell r="C30671">
            <v>15</v>
          </cell>
          <cell r="D30671">
            <v>2028</v>
          </cell>
          <cell r="E30671">
            <v>0</v>
          </cell>
        </row>
        <row r="30672">
          <cell r="A30672">
            <v>47105</v>
          </cell>
          <cell r="B30672">
            <v>353</v>
          </cell>
          <cell r="C30672">
            <v>14</v>
          </cell>
          <cell r="D30672">
            <v>2028</v>
          </cell>
          <cell r="E30672">
            <v>0</v>
          </cell>
        </row>
        <row r="30673">
          <cell r="A30673">
            <v>47106</v>
          </cell>
          <cell r="B30673">
            <v>354</v>
          </cell>
          <cell r="C30673">
            <v>13</v>
          </cell>
          <cell r="D30673">
            <v>2028</v>
          </cell>
          <cell r="E30673">
            <v>0</v>
          </cell>
        </row>
        <row r="30674">
          <cell r="A30674">
            <v>47107</v>
          </cell>
          <cell r="B30674">
            <v>355</v>
          </cell>
          <cell r="C30674">
            <v>12</v>
          </cell>
          <cell r="D30674">
            <v>2028</v>
          </cell>
          <cell r="E30674">
            <v>0</v>
          </cell>
        </row>
        <row r="30675">
          <cell r="A30675">
            <v>47108</v>
          </cell>
          <cell r="B30675">
            <v>356</v>
          </cell>
          <cell r="C30675">
            <v>11</v>
          </cell>
          <cell r="D30675">
            <v>2028</v>
          </cell>
          <cell r="E30675">
            <v>0</v>
          </cell>
        </row>
        <row r="30676">
          <cell r="A30676">
            <v>47109</v>
          </cell>
          <cell r="B30676">
            <v>357</v>
          </cell>
          <cell r="C30676">
            <v>10</v>
          </cell>
          <cell r="D30676">
            <v>2028</v>
          </cell>
          <cell r="E30676">
            <v>0</v>
          </cell>
        </row>
        <row r="30677">
          <cell r="A30677">
            <v>47110</v>
          </cell>
          <cell r="B30677">
            <v>358</v>
          </cell>
          <cell r="C30677">
            <v>9</v>
          </cell>
          <cell r="D30677">
            <v>2028</v>
          </cell>
          <cell r="E30677">
            <v>0</v>
          </cell>
        </row>
        <row r="30678">
          <cell r="A30678">
            <v>47111</v>
          </cell>
          <cell r="B30678">
            <v>359</v>
          </cell>
          <cell r="C30678">
            <v>8</v>
          </cell>
          <cell r="D30678">
            <v>2028</v>
          </cell>
          <cell r="E30678">
            <v>0</v>
          </cell>
        </row>
        <row r="30679">
          <cell r="A30679">
            <v>47112</v>
          </cell>
          <cell r="B30679">
            <v>360</v>
          </cell>
          <cell r="C30679">
            <v>7</v>
          </cell>
          <cell r="D30679">
            <v>2028</v>
          </cell>
          <cell r="E30679">
            <v>0</v>
          </cell>
        </row>
        <row r="30680">
          <cell r="A30680">
            <v>47113</v>
          </cell>
          <cell r="B30680">
            <v>361</v>
          </cell>
          <cell r="C30680">
            <v>6</v>
          </cell>
          <cell r="D30680">
            <v>2028</v>
          </cell>
          <cell r="E30680">
            <v>0</v>
          </cell>
        </row>
        <row r="30681">
          <cell r="A30681">
            <v>47114</v>
          </cell>
          <cell r="B30681">
            <v>362</v>
          </cell>
          <cell r="C30681">
            <v>5</v>
          </cell>
          <cell r="D30681">
            <v>2028</v>
          </cell>
          <cell r="E30681">
            <v>0</v>
          </cell>
        </row>
        <row r="30682">
          <cell r="A30682">
            <v>47115</v>
          </cell>
          <cell r="B30682">
            <v>363</v>
          </cell>
          <cell r="C30682">
            <v>4</v>
          </cell>
          <cell r="D30682">
            <v>2028</v>
          </cell>
          <cell r="E30682">
            <v>0</v>
          </cell>
        </row>
        <row r="30683">
          <cell r="A30683">
            <v>47116</v>
          </cell>
          <cell r="B30683">
            <v>364</v>
          </cell>
          <cell r="C30683">
            <v>3</v>
          </cell>
          <cell r="D30683">
            <v>2028</v>
          </cell>
          <cell r="E30683">
            <v>0</v>
          </cell>
        </row>
        <row r="30684">
          <cell r="A30684">
            <v>47117</v>
          </cell>
          <cell r="B30684">
            <v>365</v>
          </cell>
          <cell r="C30684">
            <v>2</v>
          </cell>
          <cell r="D30684">
            <v>2028</v>
          </cell>
          <cell r="E30684">
            <v>0</v>
          </cell>
        </row>
        <row r="30685">
          <cell r="A30685">
            <v>47118</v>
          </cell>
          <cell r="B30685">
            <v>366</v>
          </cell>
          <cell r="C30685">
            <v>1</v>
          </cell>
          <cell r="D30685">
            <v>2028</v>
          </cell>
          <cell r="E30685">
            <v>47118</v>
          </cell>
        </row>
        <row r="30686">
          <cell r="A30686">
            <v>47119</v>
          </cell>
          <cell r="B30686">
            <v>1</v>
          </cell>
          <cell r="C30686">
            <v>365</v>
          </cell>
          <cell r="D30686">
            <v>2029</v>
          </cell>
          <cell r="E30686">
            <v>0</v>
          </cell>
        </row>
        <row r="30687">
          <cell r="A30687">
            <v>47120</v>
          </cell>
          <cell r="B30687">
            <v>2</v>
          </cell>
          <cell r="C30687">
            <v>364</v>
          </cell>
          <cell r="D30687">
            <v>2029</v>
          </cell>
          <cell r="E30687">
            <v>0</v>
          </cell>
        </row>
        <row r="30688">
          <cell r="A30688">
            <v>47121</v>
          </cell>
          <cell r="B30688">
            <v>3</v>
          </cell>
          <cell r="C30688">
            <v>363</v>
          </cell>
          <cell r="D30688">
            <v>2029</v>
          </cell>
          <cell r="E30688">
            <v>0</v>
          </cell>
        </row>
        <row r="30689">
          <cell r="A30689">
            <v>47122</v>
          </cell>
          <cell r="B30689">
            <v>4</v>
          </cell>
          <cell r="C30689">
            <v>362</v>
          </cell>
          <cell r="D30689">
            <v>2029</v>
          </cell>
          <cell r="E30689">
            <v>0</v>
          </cell>
        </row>
        <row r="30690">
          <cell r="A30690">
            <v>47123</v>
          </cell>
          <cell r="B30690">
            <v>5</v>
          </cell>
          <cell r="C30690">
            <v>361</v>
          </cell>
          <cell r="D30690">
            <v>2029</v>
          </cell>
          <cell r="E30690">
            <v>0</v>
          </cell>
        </row>
        <row r="30691">
          <cell r="A30691">
            <v>47124</v>
          </cell>
          <cell r="B30691">
            <v>6</v>
          </cell>
          <cell r="C30691">
            <v>360</v>
          </cell>
          <cell r="D30691">
            <v>2029</v>
          </cell>
          <cell r="E30691">
            <v>0</v>
          </cell>
        </row>
        <row r="30692">
          <cell r="A30692">
            <v>47125</v>
          </cell>
          <cell r="B30692">
            <v>7</v>
          </cell>
          <cell r="C30692">
            <v>359</v>
          </cell>
          <cell r="D30692">
            <v>2029</v>
          </cell>
          <cell r="E30692">
            <v>0</v>
          </cell>
        </row>
        <row r="30693">
          <cell r="A30693">
            <v>47126</v>
          </cell>
          <cell r="B30693">
            <v>8</v>
          </cell>
          <cell r="C30693">
            <v>358</v>
          </cell>
          <cell r="D30693">
            <v>2029</v>
          </cell>
          <cell r="E30693">
            <v>0</v>
          </cell>
        </row>
        <row r="30694">
          <cell r="A30694">
            <v>47127</v>
          </cell>
          <cell r="B30694">
            <v>9</v>
          </cell>
          <cell r="C30694">
            <v>357</v>
          </cell>
          <cell r="D30694">
            <v>2029</v>
          </cell>
          <cell r="E30694">
            <v>0</v>
          </cell>
        </row>
        <row r="30695">
          <cell r="A30695">
            <v>47128</v>
          </cell>
          <cell r="B30695">
            <v>10</v>
          </cell>
          <cell r="C30695">
            <v>356</v>
          </cell>
          <cell r="D30695">
            <v>2029</v>
          </cell>
          <cell r="E30695">
            <v>0</v>
          </cell>
        </row>
        <row r="30696">
          <cell r="A30696">
            <v>47129</v>
          </cell>
          <cell r="B30696">
            <v>11</v>
          </cell>
          <cell r="C30696">
            <v>355</v>
          </cell>
          <cell r="D30696">
            <v>2029</v>
          </cell>
          <cell r="E30696">
            <v>0</v>
          </cell>
        </row>
        <row r="30697">
          <cell r="A30697">
            <v>47130</v>
          </cell>
          <cell r="B30697">
            <v>12</v>
          </cell>
          <cell r="C30697">
            <v>354</v>
          </cell>
          <cell r="D30697">
            <v>2029</v>
          </cell>
          <cell r="E30697">
            <v>0</v>
          </cell>
        </row>
        <row r="30698">
          <cell r="A30698">
            <v>47131</v>
          </cell>
          <cell r="B30698">
            <v>13</v>
          </cell>
          <cell r="C30698">
            <v>353</v>
          </cell>
          <cell r="D30698">
            <v>2029</v>
          </cell>
          <cell r="E30698">
            <v>0</v>
          </cell>
        </row>
        <row r="30699">
          <cell r="A30699">
            <v>47132</v>
          </cell>
          <cell r="B30699">
            <v>14</v>
          </cell>
          <cell r="C30699">
            <v>352</v>
          </cell>
          <cell r="D30699">
            <v>2029</v>
          </cell>
          <cell r="E30699">
            <v>0</v>
          </cell>
        </row>
        <row r="30700">
          <cell r="A30700">
            <v>47133</v>
          </cell>
          <cell r="B30700">
            <v>15</v>
          </cell>
          <cell r="C30700">
            <v>351</v>
          </cell>
          <cell r="D30700">
            <v>2029</v>
          </cell>
          <cell r="E30700">
            <v>0</v>
          </cell>
        </row>
        <row r="30701">
          <cell r="A30701">
            <v>47134</v>
          </cell>
          <cell r="B30701">
            <v>16</v>
          </cell>
          <cell r="C30701">
            <v>350</v>
          </cell>
          <cell r="D30701">
            <v>2029</v>
          </cell>
          <cell r="E30701">
            <v>0</v>
          </cell>
        </row>
        <row r="30702">
          <cell r="A30702">
            <v>47135</v>
          </cell>
          <cell r="B30702">
            <v>17</v>
          </cell>
          <cell r="C30702">
            <v>349</v>
          </cell>
          <cell r="D30702">
            <v>2029</v>
          </cell>
          <cell r="E30702">
            <v>0</v>
          </cell>
        </row>
        <row r="30703">
          <cell r="A30703">
            <v>47136</v>
          </cell>
          <cell r="B30703">
            <v>18</v>
          </cell>
          <cell r="C30703">
            <v>348</v>
          </cell>
          <cell r="D30703">
            <v>2029</v>
          </cell>
          <cell r="E30703">
            <v>0</v>
          </cell>
        </row>
        <row r="30704">
          <cell r="A30704">
            <v>47137</v>
          </cell>
          <cell r="B30704">
            <v>19</v>
          </cell>
          <cell r="C30704">
            <v>347</v>
          </cell>
          <cell r="D30704">
            <v>2029</v>
          </cell>
          <cell r="E30704">
            <v>0</v>
          </cell>
        </row>
        <row r="30705">
          <cell r="A30705">
            <v>47138</v>
          </cell>
          <cell r="B30705">
            <v>20</v>
          </cell>
          <cell r="C30705">
            <v>346</v>
          </cell>
          <cell r="D30705">
            <v>2029</v>
          </cell>
          <cell r="E30705">
            <v>0</v>
          </cell>
        </row>
        <row r="30706">
          <cell r="A30706">
            <v>47139</v>
          </cell>
          <cell r="B30706">
            <v>21</v>
          </cell>
          <cell r="C30706">
            <v>345</v>
          </cell>
          <cell r="D30706">
            <v>2029</v>
          </cell>
          <cell r="E30706">
            <v>0</v>
          </cell>
        </row>
        <row r="30707">
          <cell r="A30707">
            <v>47140</v>
          </cell>
          <cell r="B30707">
            <v>22</v>
          </cell>
          <cell r="C30707">
            <v>344</v>
          </cell>
          <cell r="D30707">
            <v>2029</v>
          </cell>
          <cell r="E30707">
            <v>0</v>
          </cell>
        </row>
        <row r="30708">
          <cell r="A30708">
            <v>47141</v>
          </cell>
          <cell r="B30708">
            <v>23</v>
          </cell>
          <cell r="C30708">
            <v>343</v>
          </cell>
          <cell r="D30708">
            <v>2029</v>
          </cell>
          <cell r="E30708">
            <v>0</v>
          </cell>
        </row>
        <row r="30709">
          <cell r="A30709">
            <v>47142</v>
          </cell>
          <cell r="B30709">
            <v>24</v>
          </cell>
          <cell r="C30709">
            <v>342</v>
          </cell>
          <cell r="D30709">
            <v>2029</v>
          </cell>
          <cell r="E30709">
            <v>0</v>
          </cell>
        </row>
        <row r="30710">
          <cell r="A30710">
            <v>47143</v>
          </cell>
          <cell r="B30710">
            <v>25</v>
          </cell>
          <cell r="C30710">
            <v>341</v>
          </cell>
          <cell r="D30710">
            <v>2029</v>
          </cell>
          <cell r="E30710">
            <v>0</v>
          </cell>
        </row>
        <row r="30711">
          <cell r="A30711">
            <v>47144</v>
          </cell>
          <cell r="B30711">
            <v>26</v>
          </cell>
          <cell r="C30711">
            <v>340</v>
          </cell>
          <cell r="D30711">
            <v>2029</v>
          </cell>
          <cell r="E30711">
            <v>0</v>
          </cell>
        </row>
        <row r="30712">
          <cell r="A30712">
            <v>47145</v>
          </cell>
          <cell r="B30712">
            <v>27</v>
          </cell>
          <cell r="C30712">
            <v>339</v>
          </cell>
          <cell r="D30712">
            <v>2029</v>
          </cell>
          <cell r="E30712">
            <v>0</v>
          </cell>
        </row>
        <row r="30713">
          <cell r="A30713">
            <v>47146</v>
          </cell>
          <cell r="B30713">
            <v>28</v>
          </cell>
          <cell r="C30713">
            <v>338</v>
          </cell>
          <cell r="D30713">
            <v>2029</v>
          </cell>
          <cell r="E30713">
            <v>0</v>
          </cell>
        </row>
        <row r="30714">
          <cell r="A30714">
            <v>47147</v>
          </cell>
          <cell r="B30714">
            <v>29</v>
          </cell>
          <cell r="C30714">
            <v>337</v>
          </cell>
          <cell r="D30714">
            <v>2029</v>
          </cell>
          <cell r="E30714">
            <v>0</v>
          </cell>
        </row>
        <row r="30715">
          <cell r="A30715">
            <v>47148</v>
          </cell>
          <cell r="B30715">
            <v>30</v>
          </cell>
          <cell r="C30715">
            <v>336</v>
          </cell>
          <cell r="D30715">
            <v>2029</v>
          </cell>
          <cell r="E30715">
            <v>0</v>
          </cell>
        </row>
        <row r="30716">
          <cell r="A30716">
            <v>47149</v>
          </cell>
          <cell r="B30716">
            <v>31</v>
          </cell>
          <cell r="C30716">
            <v>335</v>
          </cell>
          <cell r="D30716">
            <v>2029</v>
          </cell>
          <cell r="E30716">
            <v>0</v>
          </cell>
        </row>
        <row r="30717">
          <cell r="A30717">
            <v>47150</v>
          </cell>
          <cell r="B30717">
            <v>32</v>
          </cell>
          <cell r="C30717">
            <v>334</v>
          </cell>
          <cell r="D30717">
            <v>2029</v>
          </cell>
          <cell r="E30717">
            <v>0</v>
          </cell>
        </row>
        <row r="30718">
          <cell r="A30718">
            <v>47151</v>
          </cell>
          <cell r="B30718">
            <v>33</v>
          </cell>
          <cell r="C30718">
            <v>333</v>
          </cell>
          <cell r="D30718">
            <v>2029</v>
          </cell>
          <cell r="E30718">
            <v>0</v>
          </cell>
        </row>
        <row r="30719">
          <cell r="A30719">
            <v>47152</v>
          </cell>
          <cell r="B30719">
            <v>34</v>
          </cell>
          <cell r="C30719">
            <v>332</v>
          </cell>
          <cell r="D30719">
            <v>2029</v>
          </cell>
          <cell r="E30719">
            <v>0</v>
          </cell>
        </row>
        <row r="30720">
          <cell r="A30720">
            <v>47153</v>
          </cell>
          <cell r="B30720">
            <v>35</v>
          </cell>
          <cell r="C30720">
            <v>331</v>
          </cell>
          <cell r="D30720">
            <v>2029</v>
          </cell>
          <cell r="E30720">
            <v>0</v>
          </cell>
        </row>
        <row r="30721">
          <cell r="A30721">
            <v>47154</v>
          </cell>
          <cell r="B30721">
            <v>36</v>
          </cell>
          <cell r="C30721">
            <v>330</v>
          </cell>
          <cell r="D30721">
            <v>2029</v>
          </cell>
          <cell r="E30721">
            <v>0</v>
          </cell>
        </row>
        <row r="30722">
          <cell r="A30722">
            <v>47155</v>
          </cell>
          <cell r="B30722">
            <v>37</v>
          </cell>
          <cell r="C30722">
            <v>329</v>
          </cell>
          <cell r="D30722">
            <v>2029</v>
          </cell>
          <cell r="E30722">
            <v>0</v>
          </cell>
        </row>
        <row r="30723">
          <cell r="A30723">
            <v>47156</v>
          </cell>
          <cell r="B30723">
            <v>38</v>
          </cell>
          <cell r="C30723">
            <v>328</v>
          </cell>
          <cell r="D30723">
            <v>2029</v>
          </cell>
          <cell r="E30723">
            <v>0</v>
          </cell>
        </row>
        <row r="30724">
          <cell r="A30724">
            <v>47157</v>
          </cell>
          <cell r="B30724">
            <v>39</v>
          </cell>
          <cell r="C30724">
            <v>327</v>
          </cell>
          <cell r="D30724">
            <v>2029</v>
          </cell>
          <cell r="E30724">
            <v>0</v>
          </cell>
        </row>
        <row r="30725">
          <cell r="A30725">
            <v>47158</v>
          </cell>
          <cell r="B30725">
            <v>40</v>
          </cell>
          <cell r="C30725">
            <v>326</v>
          </cell>
          <cell r="D30725">
            <v>2029</v>
          </cell>
          <cell r="E30725">
            <v>0</v>
          </cell>
        </row>
        <row r="30726">
          <cell r="A30726">
            <v>47159</v>
          </cell>
          <cell r="B30726">
            <v>41</v>
          </cell>
          <cell r="C30726">
            <v>325</v>
          </cell>
          <cell r="D30726">
            <v>2029</v>
          </cell>
          <cell r="E30726">
            <v>0</v>
          </cell>
        </row>
        <row r="30727">
          <cell r="A30727">
            <v>47160</v>
          </cell>
          <cell r="B30727">
            <v>42</v>
          </cell>
          <cell r="C30727">
            <v>324</v>
          </cell>
          <cell r="D30727">
            <v>2029</v>
          </cell>
          <cell r="E30727">
            <v>0</v>
          </cell>
        </row>
        <row r="30728">
          <cell r="A30728">
            <v>47161</v>
          </cell>
          <cell r="B30728">
            <v>43</v>
          </cell>
          <cell r="C30728">
            <v>323</v>
          </cell>
          <cell r="D30728">
            <v>2029</v>
          </cell>
          <cell r="E30728">
            <v>0</v>
          </cell>
        </row>
        <row r="30729">
          <cell r="A30729">
            <v>47162</v>
          </cell>
          <cell r="B30729">
            <v>44</v>
          </cell>
          <cell r="C30729">
            <v>322</v>
          </cell>
          <cell r="D30729">
            <v>2029</v>
          </cell>
          <cell r="E30729">
            <v>0</v>
          </cell>
        </row>
        <row r="30730">
          <cell r="A30730">
            <v>47163</v>
          </cell>
          <cell r="B30730">
            <v>45</v>
          </cell>
          <cell r="C30730">
            <v>321</v>
          </cell>
          <cell r="D30730">
            <v>2029</v>
          </cell>
          <cell r="E30730">
            <v>0</v>
          </cell>
        </row>
        <row r="30731">
          <cell r="A30731">
            <v>47164</v>
          </cell>
          <cell r="B30731">
            <v>46</v>
          </cell>
          <cell r="C30731">
            <v>320</v>
          </cell>
          <cell r="D30731">
            <v>2029</v>
          </cell>
          <cell r="E30731">
            <v>0</v>
          </cell>
        </row>
        <row r="30732">
          <cell r="A30732">
            <v>47165</v>
          </cell>
          <cell r="B30732">
            <v>47</v>
          </cell>
          <cell r="C30732">
            <v>319</v>
          </cell>
          <cell r="D30732">
            <v>2029</v>
          </cell>
          <cell r="E30732">
            <v>0</v>
          </cell>
        </row>
        <row r="30733">
          <cell r="A30733">
            <v>47166</v>
          </cell>
          <cell r="B30733">
            <v>48</v>
          </cell>
          <cell r="C30733">
            <v>318</v>
          </cell>
          <cell r="D30733">
            <v>2029</v>
          </cell>
          <cell r="E30733">
            <v>0</v>
          </cell>
        </row>
        <row r="30734">
          <cell r="A30734">
            <v>47167</v>
          </cell>
          <cell r="B30734">
            <v>49</v>
          </cell>
          <cell r="C30734">
            <v>317</v>
          </cell>
          <cell r="D30734">
            <v>2029</v>
          </cell>
          <cell r="E30734">
            <v>0</v>
          </cell>
        </row>
        <row r="30735">
          <cell r="A30735">
            <v>47168</v>
          </cell>
          <cell r="B30735">
            <v>50</v>
          </cell>
          <cell r="C30735">
            <v>316</v>
          </cell>
          <cell r="D30735">
            <v>2029</v>
          </cell>
          <cell r="E30735">
            <v>0</v>
          </cell>
        </row>
        <row r="30736">
          <cell r="A30736">
            <v>47169</v>
          </cell>
          <cell r="B30736">
            <v>51</v>
          </cell>
          <cell r="C30736">
            <v>315</v>
          </cell>
          <cell r="D30736">
            <v>2029</v>
          </cell>
          <cell r="E30736">
            <v>0</v>
          </cell>
        </row>
        <row r="30737">
          <cell r="A30737">
            <v>47170</v>
          </cell>
          <cell r="B30737">
            <v>52</v>
          </cell>
          <cell r="C30737">
            <v>314</v>
          </cell>
          <cell r="D30737">
            <v>2029</v>
          </cell>
          <cell r="E30737">
            <v>0</v>
          </cell>
        </row>
        <row r="30738">
          <cell r="A30738">
            <v>47171</v>
          </cell>
          <cell r="B30738">
            <v>53</v>
          </cell>
          <cell r="C30738">
            <v>313</v>
          </cell>
          <cell r="D30738">
            <v>2029</v>
          </cell>
          <cell r="E30738">
            <v>0</v>
          </cell>
        </row>
        <row r="30739">
          <cell r="A30739">
            <v>47172</v>
          </cell>
          <cell r="B30739">
            <v>54</v>
          </cell>
          <cell r="C30739">
            <v>312</v>
          </cell>
          <cell r="D30739">
            <v>2029</v>
          </cell>
          <cell r="E30739">
            <v>0</v>
          </cell>
        </row>
        <row r="30740">
          <cell r="A30740">
            <v>47173</v>
          </cell>
          <cell r="B30740">
            <v>55</v>
          </cell>
          <cell r="C30740">
            <v>311</v>
          </cell>
          <cell r="D30740">
            <v>2029</v>
          </cell>
          <cell r="E30740">
            <v>0</v>
          </cell>
        </row>
        <row r="30741">
          <cell r="A30741">
            <v>47174</v>
          </cell>
          <cell r="B30741">
            <v>56</v>
          </cell>
          <cell r="C30741">
            <v>310</v>
          </cell>
          <cell r="D30741">
            <v>2029</v>
          </cell>
          <cell r="E30741">
            <v>0</v>
          </cell>
        </row>
        <row r="30742">
          <cell r="A30742">
            <v>47175</v>
          </cell>
          <cell r="B30742">
            <v>57</v>
          </cell>
          <cell r="C30742">
            <v>309</v>
          </cell>
          <cell r="D30742">
            <v>2029</v>
          </cell>
          <cell r="E30742">
            <v>0</v>
          </cell>
        </row>
        <row r="30743">
          <cell r="A30743">
            <v>47176</v>
          </cell>
          <cell r="B30743">
            <v>58</v>
          </cell>
          <cell r="C30743">
            <v>308</v>
          </cell>
          <cell r="D30743">
            <v>2029</v>
          </cell>
          <cell r="E30743">
            <v>0</v>
          </cell>
        </row>
        <row r="30744">
          <cell r="A30744">
            <v>47177</v>
          </cell>
          <cell r="B30744">
            <v>59</v>
          </cell>
          <cell r="C30744">
            <v>307</v>
          </cell>
          <cell r="D30744">
            <v>2029</v>
          </cell>
          <cell r="E30744">
            <v>0</v>
          </cell>
        </row>
        <row r="30745">
          <cell r="A30745">
            <v>47178</v>
          </cell>
          <cell r="B30745">
            <v>60</v>
          </cell>
          <cell r="C30745">
            <v>306</v>
          </cell>
          <cell r="D30745">
            <v>2029</v>
          </cell>
          <cell r="E30745">
            <v>0</v>
          </cell>
        </row>
        <row r="30746">
          <cell r="A30746">
            <v>47179</v>
          </cell>
          <cell r="B30746">
            <v>61</v>
          </cell>
          <cell r="C30746">
            <v>305</v>
          </cell>
          <cell r="D30746">
            <v>2029</v>
          </cell>
          <cell r="E30746">
            <v>0</v>
          </cell>
        </row>
        <row r="30747">
          <cell r="A30747">
            <v>47180</v>
          </cell>
          <cell r="B30747">
            <v>62</v>
          </cell>
          <cell r="C30747">
            <v>304</v>
          </cell>
          <cell r="D30747">
            <v>2029</v>
          </cell>
          <cell r="E30747">
            <v>0</v>
          </cell>
        </row>
        <row r="30748">
          <cell r="A30748">
            <v>47181</v>
          </cell>
          <cell r="B30748">
            <v>63</v>
          </cell>
          <cell r="C30748">
            <v>303</v>
          </cell>
          <cell r="D30748">
            <v>2029</v>
          </cell>
          <cell r="E30748">
            <v>0</v>
          </cell>
        </row>
        <row r="30749">
          <cell r="A30749">
            <v>47182</v>
          </cell>
          <cell r="B30749">
            <v>64</v>
          </cell>
          <cell r="C30749">
            <v>302</v>
          </cell>
          <cell r="D30749">
            <v>2029</v>
          </cell>
          <cell r="E30749">
            <v>0</v>
          </cell>
        </row>
        <row r="30750">
          <cell r="A30750">
            <v>47183</v>
          </cell>
          <cell r="B30750">
            <v>65</v>
          </cell>
          <cell r="C30750">
            <v>301</v>
          </cell>
          <cell r="D30750">
            <v>2029</v>
          </cell>
          <cell r="E30750">
            <v>0</v>
          </cell>
        </row>
        <row r="30751">
          <cell r="A30751">
            <v>47184</v>
          </cell>
          <cell r="B30751">
            <v>66</v>
          </cell>
          <cell r="C30751">
            <v>300</v>
          </cell>
          <cell r="D30751">
            <v>2029</v>
          </cell>
          <cell r="E30751">
            <v>0</v>
          </cell>
        </row>
        <row r="30752">
          <cell r="A30752">
            <v>47185</v>
          </cell>
          <cell r="B30752">
            <v>67</v>
          </cell>
          <cell r="C30752">
            <v>299</v>
          </cell>
          <cell r="D30752">
            <v>2029</v>
          </cell>
          <cell r="E30752">
            <v>0</v>
          </cell>
        </row>
        <row r="30753">
          <cell r="A30753">
            <v>47186</v>
          </cell>
          <cell r="B30753">
            <v>68</v>
          </cell>
          <cell r="C30753">
            <v>298</v>
          </cell>
          <cell r="D30753">
            <v>2029</v>
          </cell>
          <cell r="E30753">
            <v>0</v>
          </cell>
        </row>
        <row r="30754">
          <cell r="A30754">
            <v>47187</v>
          </cell>
          <cell r="B30754">
            <v>69</v>
          </cell>
          <cell r="C30754">
            <v>297</v>
          </cell>
          <cell r="D30754">
            <v>2029</v>
          </cell>
          <cell r="E30754">
            <v>0</v>
          </cell>
        </row>
        <row r="30755">
          <cell r="A30755">
            <v>47188</v>
          </cell>
          <cell r="B30755">
            <v>70</v>
          </cell>
          <cell r="C30755">
            <v>296</v>
          </cell>
          <cell r="D30755">
            <v>2029</v>
          </cell>
          <cell r="E30755">
            <v>0</v>
          </cell>
        </row>
        <row r="30756">
          <cell r="A30756">
            <v>47189</v>
          </cell>
          <cell r="B30756">
            <v>71</v>
          </cell>
          <cell r="C30756">
            <v>295</v>
          </cell>
          <cell r="D30756">
            <v>2029</v>
          </cell>
          <cell r="E30756">
            <v>0</v>
          </cell>
        </row>
        <row r="30757">
          <cell r="A30757">
            <v>47190</v>
          </cell>
          <cell r="B30757">
            <v>72</v>
          </cell>
          <cell r="C30757">
            <v>294</v>
          </cell>
          <cell r="D30757">
            <v>2029</v>
          </cell>
          <cell r="E30757">
            <v>0</v>
          </cell>
        </row>
        <row r="30758">
          <cell r="A30758">
            <v>47191</v>
          </cell>
          <cell r="B30758">
            <v>73</v>
          </cell>
          <cell r="C30758">
            <v>293</v>
          </cell>
          <cell r="D30758">
            <v>2029</v>
          </cell>
          <cell r="E30758">
            <v>0</v>
          </cell>
        </row>
        <row r="30759">
          <cell r="A30759">
            <v>47192</v>
          </cell>
          <cell r="B30759">
            <v>74</v>
          </cell>
          <cell r="C30759">
            <v>292</v>
          </cell>
          <cell r="D30759">
            <v>2029</v>
          </cell>
          <cell r="E30759">
            <v>0</v>
          </cell>
        </row>
        <row r="30760">
          <cell r="A30760">
            <v>47193</v>
          </cell>
          <cell r="B30760">
            <v>75</v>
          </cell>
          <cell r="C30760">
            <v>291</v>
          </cell>
          <cell r="D30760">
            <v>2029</v>
          </cell>
          <cell r="E30760">
            <v>0</v>
          </cell>
        </row>
        <row r="30761">
          <cell r="A30761">
            <v>47194</v>
          </cell>
          <cell r="B30761">
            <v>76</v>
          </cell>
          <cell r="C30761">
            <v>290</v>
          </cell>
          <cell r="D30761">
            <v>2029</v>
          </cell>
          <cell r="E30761">
            <v>0</v>
          </cell>
        </row>
        <row r="30762">
          <cell r="A30762">
            <v>47195</v>
          </cell>
          <cell r="B30762">
            <v>77</v>
          </cell>
          <cell r="C30762">
            <v>289</v>
          </cell>
          <cell r="D30762">
            <v>2029</v>
          </cell>
          <cell r="E30762">
            <v>0</v>
          </cell>
        </row>
        <row r="30763">
          <cell r="A30763">
            <v>47196</v>
          </cell>
          <cell r="B30763">
            <v>78</v>
          </cell>
          <cell r="C30763">
            <v>288</v>
          </cell>
          <cell r="D30763">
            <v>2029</v>
          </cell>
          <cell r="E30763">
            <v>0</v>
          </cell>
        </row>
        <row r="30764">
          <cell r="A30764">
            <v>47197</v>
          </cell>
          <cell r="B30764">
            <v>79</v>
          </cell>
          <cell r="C30764">
            <v>287</v>
          </cell>
          <cell r="D30764">
            <v>2029</v>
          </cell>
          <cell r="E30764">
            <v>0</v>
          </cell>
        </row>
        <row r="30765">
          <cell r="A30765">
            <v>47198</v>
          </cell>
          <cell r="B30765">
            <v>80</v>
          </cell>
          <cell r="C30765">
            <v>286</v>
          </cell>
          <cell r="D30765">
            <v>2029</v>
          </cell>
          <cell r="E30765">
            <v>0</v>
          </cell>
        </row>
        <row r="30766">
          <cell r="A30766">
            <v>47199</v>
          </cell>
          <cell r="B30766">
            <v>81</v>
          </cell>
          <cell r="C30766">
            <v>285</v>
          </cell>
          <cell r="D30766">
            <v>2029</v>
          </cell>
          <cell r="E30766">
            <v>0</v>
          </cell>
        </row>
        <row r="30767">
          <cell r="A30767">
            <v>47200</v>
          </cell>
          <cell r="B30767">
            <v>82</v>
          </cell>
          <cell r="C30767">
            <v>284</v>
          </cell>
          <cell r="D30767">
            <v>2029</v>
          </cell>
          <cell r="E30767">
            <v>0</v>
          </cell>
        </row>
        <row r="30768">
          <cell r="A30768">
            <v>47201</v>
          </cell>
          <cell r="B30768">
            <v>83</v>
          </cell>
          <cell r="C30768">
            <v>283</v>
          </cell>
          <cell r="D30768">
            <v>2029</v>
          </cell>
          <cell r="E30768">
            <v>0</v>
          </cell>
        </row>
        <row r="30769">
          <cell r="A30769">
            <v>47202</v>
          </cell>
          <cell r="B30769">
            <v>84</v>
          </cell>
          <cell r="C30769">
            <v>282</v>
          </cell>
          <cell r="D30769">
            <v>2029</v>
          </cell>
          <cell r="E30769">
            <v>0</v>
          </cell>
        </row>
        <row r="30770">
          <cell r="A30770">
            <v>47203</v>
          </cell>
          <cell r="B30770">
            <v>85</v>
          </cell>
          <cell r="C30770">
            <v>281</v>
          </cell>
          <cell r="D30770">
            <v>2029</v>
          </cell>
          <cell r="E30770">
            <v>0</v>
          </cell>
        </row>
        <row r="30771">
          <cell r="A30771">
            <v>47204</v>
          </cell>
          <cell r="B30771">
            <v>86</v>
          </cell>
          <cell r="C30771">
            <v>280</v>
          </cell>
          <cell r="D30771">
            <v>2029</v>
          </cell>
          <cell r="E30771">
            <v>0</v>
          </cell>
        </row>
        <row r="30772">
          <cell r="A30772">
            <v>47205</v>
          </cell>
          <cell r="B30772">
            <v>87</v>
          </cell>
          <cell r="C30772">
            <v>279</v>
          </cell>
          <cell r="D30772">
            <v>2029</v>
          </cell>
          <cell r="E30772">
            <v>0</v>
          </cell>
        </row>
        <row r="30773">
          <cell r="A30773">
            <v>47206</v>
          </cell>
          <cell r="B30773">
            <v>88</v>
          </cell>
          <cell r="C30773">
            <v>278</v>
          </cell>
          <cell r="D30773">
            <v>2029</v>
          </cell>
          <cell r="E30773">
            <v>0</v>
          </cell>
        </row>
        <row r="30774">
          <cell r="A30774">
            <v>47207</v>
          </cell>
          <cell r="B30774">
            <v>89</v>
          </cell>
          <cell r="C30774">
            <v>277</v>
          </cell>
          <cell r="D30774">
            <v>2029</v>
          </cell>
          <cell r="E30774">
            <v>0</v>
          </cell>
        </row>
        <row r="30775">
          <cell r="A30775">
            <v>47208</v>
          </cell>
          <cell r="B30775">
            <v>90</v>
          </cell>
          <cell r="C30775">
            <v>276</v>
          </cell>
          <cell r="D30775">
            <v>2029</v>
          </cell>
          <cell r="E30775">
            <v>0</v>
          </cell>
        </row>
        <row r="30776">
          <cell r="A30776">
            <v>47209</v>
          </cell>
          <cell r="B30776">
            <v>91</v>
          </cell>
          <cell r="C30776">
            <v>275</v>
          </cell>
          <cell r="D30776">
            <v>2029</v>
          </cell>
          <cell r="E30776">
            <v>0</v>
          </cell>
        </row>
        <row r="30777">
          <cell r="A30777">
            <v>47210</v>
          </cell>
          <cell r="B30777">
            <v>92</v>
          </cell>
          <cell r="C30777">
            <v>274</v>
          </cell>
          <cell r="D30777">
            <v>2029</v>
          </cell>
          <cell r="E30777">
            <v>0</v>
          </cell>
        </row>
        <row r="30778">
          <cell r="A30778">
            <v>47211</v>
          </cell>
          <cell r="B30778">
            <v>93</v>
          </cell>
          <cell r="C30778">
            <v>273</v>
          </cell>
          <cell r="D30778">
            <v>2029</v>
          </cell>
          <cell r="E30778">
            <v>0</v>
          </cell>
        </row>
        <row r="30779">
          <cell r="A30779">
            <v>47212</v>
          </cell>
          <cell r="B30779">
            <v>94</v>
          </cell>
          <cell r="C30779">
            <v>272</v>
          </cell>
          <cell r="D30779">
            <v>2029</v>
          </cell>
          <cell r="E30779">
            <v>0</v>
          </cell>
        </row>
        <row r="30780">
          <cell r="A30780">
            <v>47213</v>
          </cell>
          <cell r="B30780">
            <v>95</v>
          </cell>
          <cell r="C30780">
            <v>271</v>
          </cell>
          <cell r="D30780">
            <v>2029</v>
          </cell>
          <cell r="E30780">
            <v>0</v>
          </cell>
        </row>
        <row r="30781">
          <cell r="A30781">
            <v>47214</v>
          </cell>
          <cell r="B30781">
            <v>96</v>
          </cell>
          <cell r="C30781">
            <v>270</v>
          </cell>
          <cell r="D30781">
            <v>2029</v>
          </cell>
          <cell r="E30781">
            <v>0</v>
          </cell>
        </row>
        <row r="30782">
          <cell r="A30782">
            <v>47215</v>
          </cell>
          <cell r="B30782">
            <v>97</v>
          </cell>
          <cell r="C30782">
            <v>269</v>
          </cell>
          <cell r="D30782">
            <v>2029</v>
          </cell>
          <cell r="E30782">
            <v>0</v>
          </cell>
        </row>
        <row r="30783">
          <cell r="A30783">
            <v>47216</v>
          </cell>
          <cell r="B30783">
            <v>98</v>
          </cell>
          <cell r="C30783">
            <v>268</v>
          </cell>
          <cell r="D30783">
            <v>2029</v>
          </cell>
          <cell r="E30783">
            <v>0</v>
          </cell>
        </row>
        <row r="30784">
          <cell r="A30784">
            <v>47217</v>
          </cell>
          <cell r="B30784">
            <v>99</v>
          </cell>
          <cell r="C30784">
            <v>267</v>
          </cell>
          <cell r="D30784">
            <v>2029</v>
          </cell>
          <cell r="E30784">
            <v>0</v>
          </cell>
        </row>
        <row r="30785">
          <cell r="A30785">
            <v>47218</v>
          </cell>
          <cell r="B30785">
            <v>100</v>
          </cell>
          <cell r="C30785">
            <v>266</v>
          </cell>
          <cell r="D30785">
            <v>2029</v>
          </cell>
          <cell r="E30785">
            <v>0</v>
          </cell>
        </row>
        <row r="30786">
          <cell r="A30786">
            <v>47219</v>
          </cell>
          <cell r="B30786">
            <v>101</v>
          </cell>
          <cell r="C30786">
            <v>265</v>
          </cell>
          <cell r="D30786">
            <v>2029</v>
          </cell>
          <cell r="E30786">
            <v>0</v>
          </cell>
        </row>
        <row r="30787">
          <cell r="A30787">
            <v>47220</v>
          </cell>
          <cell r="B30787">
            <v>102</v>
          </cell>
          <cell r="C30787">
            <v>264</v>
          </cell>
          <cell r="D30787">
            <v>2029</v>
          </cell>
          <cell r="E30787">
            <v>0</v>
          </cell>
        </row>
        <row r="30788">
          <cell r="A30788">
            <v>47221</v>
          </cell>
          <cell r="B30788">
            <v>103</v>
          </cell>
          <cell r="C30788">
            <v>263</v>
          </cell>
          <cell r="D30788">
            <v>2029</v>
          </cell>
          <cell r="E30788">
            <v>0</v>
          </cell>
        </row>
        <row r="30789">
          <cell r="A30789">
            <v>47222</v>
          </cell>
          <cell r="B30789">
            <v>104</v>
          </cell>
          <cell r="C30789">
            <v>262</v>
          </cell>
          <cell r="D30789">
            <v>2029</v>
          </cell>
          <cell r="E30789">
            <v>0</v>
          </cell>
        </row>
        <row r="30790">
          <cell r="A30790">
            <v>47223</v>
          </cell>
          <cell r="B30790">
            <v>105</v>
          </cell>
          <cell r="C30790">
            <v>261</v>
          </cell>
          <cell r="D30790">
            <v>2029</v>
          </cell>
          <cell r="E30790">
            <v>0</v>
          </cell>
        </row>
        <row r="30791">
          <cell r="A30791">
            <v>47224</v>
          </cell>
          <cell r="B30791">
            <v>106</v>
          </cell>
          <cell r="C30791">
            <v>260</v>
          </cell>
          <cell r="D30791">
            <v>2029</v>
          </cell>
          <cell r="E30791">
            <v>0</v>
          </cell>
        </row>
        <row r="30792">
          <cell r="A30792">
            <v>47225</v>
          </cell>
          <cell r="B30792">
            <v>107</v>
          </cell>
          <cell r="C30792">
            <v>259</v>
          </cell>
          <cell r="D30792">
            <v>2029</v>
          </cell>
          <cell r="E30792">
            <v>0</v>
          </cell>
        </row>
        <row r="30793">
          <cell r="A30793">
            <v>47226</v>
          </cell>
          <cell r="B30793">
            <v>108</v>
          </cell>
          <cell r="C30793">
            <v>258</v>
          </cell>
          <cell r="D30793">
            <v>2029</v>
          </cell>
          <cell r="E30793">
            <v>0</v>
          </cell>
        </row>
        <row r="30794">
          <cell r="A30794">
            <v>47227</v>
          </cell>
          <cell r="B30794">
            <v>109</v>
          </cell>
          <cell r="C30794">
            <v>257</v>
          </cell>
          <cell r="D30794">
            <v>2029</v>
          </cell>
          <cell r="E30794">
            <v>0</v>
          </cell>
        </row>
        <row r="30795">
          <cell r="A30795">
            <v>47228</v>
          </cell>
          <cell r="B30795">
            <v>110</v>
          </cell>
          <cell r="C30795">
            <v>256</v>
          </cell>
          <cell r="D30795">
            <v>2029</v>
          </cell>
          <cell r="E30795">
            <v>0</v>
          </cell>
        </row>
        <row r="30796">
          <cell r="A30796">
            <v>47229</v>
          </cell>
          <cell r="B30796">
            <v>111</v>
          </cell>
          <cell r="C30796">
            <v>255</v>
          </cell>
          <cell r="D30796">
            <v>2029</v>
          </cell>
          <cell r="E30796">
            <v>0</v>
          </cell>
        </row>
        <row r="30797">
          <cell r="A30797">
            <v>47230</v>
          </cell>
          <cell r="B30797">
            <v>112</v>
          </cell>
          <cell r="C30797">
            <v>254</v>
          </cell>
          <cell r="D30797">
            <v>2029</v>
          </cell>
          <cell r="E30797">
            <v>0</v>
          </cell>
        </row>
        <row r="30798">
          <cell r="A30798">
            <v>47231</v>
          </cell>
          <cell r="B30798">
            <v>113</v>
          </cell>
          <cell r="C30798">
            <v>253</v>
          </cell>
          <cell r="D30798">
            <v>2029</v>
          </cell>
          <cell r="E30798">
            <v>0</v>
          </cell>
        </row>
        <row r="30799">
          <cell r="A30799">
            <v>47232</v>
          </cell>
          <cell r="B30799">
            <v>114</v>
          </cell>
          <cell r="C30799">
            <v>252</v>
          </cell>
          <cell r="D30799">
            <v>2029</v>
          </cell>
          <cell r="E30799">
            <v>0</v>
          </cell>
        </row>
        <row r="30800">
          <cell r="A30800">
            <v>47233</v>
          </cell>
          <cell r="B30800">
            <v>115</v>
          </cell>
          <cell r="C30800">
            <v>251</v>
          </cell>
          <cell r="D30800">
            <v>2029</v>
          </cell>
          <cell r="E30800">
            <v>0</v>
          </cell>
        </row>
        <row r="30801">
          <cell r="A30801">
            <v>47234</v>
          </cell>
          <cell r="B30801">
            <v>116</v>
          </cell>
          <cell r="C30801">
            <v>250</v>
          </cell>
          <cell r="D30801">
            <v>2029</v>
          </cell>
          <cell r="E30801">
            <v>0</v>
          </cell>
        </row>
        <row r="30802">
          <cell r="A30802">
            <v>47235</v>
          </cell>
          <cell r="B30802">
            <v>117</v>
          </cell>
          <cell r="C30802">
            <v>249</v>
          </cell>
          <cell r="D30802">
            <v>2029</v>
          </cell>
          <cell r="E30802">
            <v>0</v>
          </cell>
        </row>
        <row r="30803">
          <cell r="A30803">
            <v>47236</v>
          </cell>
          <cell r="B30803">
            <v>118</v>
          </cell>
          <cell r="C30803">
            <v>248</v>
          </cell>
          <cell r="D30803">
            <v>2029</v>
          </cell>
          <cell r="E30803">
            <v>0</v>
          </cell>
        </row>
        <row r="30804">
          <cell r="A30804">
            <v>47237</v>
          </cell>
          <cell r="B30804">
            <v>119</v>
          </cell>
          <cell r="C30804">
            <v>247</v>
          </cell>
          <cell r="D30804">
            <v>2029</v>
          </cell>
          <cell r="E30804">
            <v>0</v>
          </cell>
        </row>
        <row r="30805">
          <cell r="A30805">
            <v>47238</v>
          </cell>
          <cell r="B30805">
            <v>120</v>
          </cell>
          <cell r="C30805">
            <v>246</v>
          </cell>
          <cell r="D30805">
            <v>2029</v>
          </cell>
          <cell r="E30805">
            <v>0</v>
          </cell>
        </row>
        <row r="30806">
          <cell r="A30806">
            <v>47239</v>
          </cell>
          <cell r="B30806">
            <v>121</v>
          </cell>
          <cell r="C30806">
            <v>245</v>
          </cell>
          <cell r="D30806">
            <v>2029</v>
          </cell>
          <cell r="E30806">
            <v>0</v>
          </cell>
        </row>
        <row r="30807">
          <cell r="A30807">
            <v>47240</v>
          </cell>
          <cell r="B30807">
            <v>122</v>
          </cell>
          <cell r="C30807">
            <v>244</v>
          </cell>
          <cell r="D30807">
            <v>2029</v>
          </cell>
          <cell r="E30807">
            <v>0</v>
          </cell>
        </row>
        <row r="30808">
          <cell r="A30808">
            <v>47241</v>
          </cell>
          <cell r="B30808">
            <v>123</v>
          </cell>
          <cell r="C30808">
            <v>243</v>
          </cell>
          <cell r="D30808">
            <v>2029</v>
          </cell>
          <cell r="E30808">
            <v>0</v>
          </cell>
        </row>
        <row r="30809">
          <cell r="A30809">
            <v>47242</v>
          </cell>
          <cell r="B30809">
            <v>124</v>
          </cell>
          <cell r="C30809">
            <v>242</v>
          </cell>
          <cell r="D30809">
            <v>2029</v>
          </cell>
          <cell r="E30809">
            <v>0</v>
          </cell>
        </row>
        <row r="30810">
          <cell r="A30810">
            <v>47243</v>
          </cell>
          <cell r="B30810">
            <v>125</v>
          </cell>
          <cell r="C30810">
            <v>241</v>
          </cell>
          <cell r="D30810">
            <v>2029</v>
          </cell>
          <cell r="E30810">
            <v>0</v>
          </cell>
        </row>
        <row r="30811">
          <cell r="A30811">
            <v>47244</v>
          </cell>
          <cell r="B30811">
            <v>126</v>
          </cell>
          <cell r="C30811">
            <v>240</v>
          </cell>
          <cell r="D30811">
            <v>2029</v>
          </cell>
          <cell r="E30811">
            <v>0</v>
          </cell>
        </row>
        <row r="30812">
          <cell r="A30812">
            <v>47245</v>
          </cell>
          <cell r="B30812">
            <v>127</v>
          </cell>
          <cell r="C30812">
            <v>239</v>
          </cell>
          <cell r="D30812">
            <v>2029</v>
          </cell>
          <cell r="E30812">
            <v>0</v>
          </cell>
        </row>
        <row r="30813">
          <cell r="A30813">
            <v>47246</v>
          </cell>
          <cell r="B30813">
            <v>128</v>
          </cell>
          <cell r="C30813">
            <v>238</v>
          </cell>
          <cell r="D30813">
            <v>2029</v>
          </cell>
          <cell r="E30813">
            <v>0</v>
          </cell>
        </row>
        <row r="30814">
          <cell r="A30814">
            <v>47247</v>
          </cell>
          <cell r="B30814">
            <v>129</v>
          </cell>
          <cell r="C30814">
            <v>237</v>
          </cell>
          <cell r="D30814">
            <v>2029</v>
          </cell>
          <cell r="E30814">
            <v>0</v>
          </cell>
        </row>
        <row r="30815">
          <cell r="A30815">
            <v>47248</v>
          </cell>
          <cell r="B30815">
            <v>130</v>
          </cell>
          <cell r="C30815">
            <v>236</v>
          </cell>
          <cell r="D30815">
            <v>2029</v>
          </cell>
          <cell r="E30815">
            <v>0</v>
          </cell>
        </row>
        <row r="30816">
          <cell r="A30816">
            <v>47249</v>
          </cell>
          <cell r="B30816">
            <v>131</v>
          </cell>
          <cell r="C30816">
            <v>235</v>
          </cell>
          <cell r="D30816">
            <v>2029</v>
          </cell>
          <cell r="E30816">
            <v>0</v>
          </cell>
        </row>
        <row r="30817">
          <cell r="A30817">
            <v>47250</v>
          </cell>
          <cell r="B30817">
            <v>132</v>
          </cell>
          <cell r="C30817">
            <v>234</v>
          </cell>
          <cell r="D30817">
            <v>2029</v>
          </cell>
          <cell r="E30817">
            <v>0</v>
          </cell>
        </row>
        <row r="30818">
          <cell r="A30818">
            <v>47251</v>
          </cell>
          <cell r="B30818">
            <v>133</v>
          </cell>
          <cell r="C30818">
            <v>233</v>
          </cell>
          <cell r="D30818">
            <v>2029</v>
          </cell>
          <cell r="E30818">
            <v>0</v>
          </cell>
        </row>
        <row r="30819">
          <cell r="A30819">
            <v>47252</v>
          </cell>
          <cell r="B30819">
            <v>134</v>
          </cell>
          <cell r="C30819">
            <v>232</v>
          </cell>
          <cell r="D30819">
            <v>2029</v>
          </cell>
          <cell r="E30819">
            <v>0</v>
          </cell>
        </row>
        <row r="30820">
          <cell r="A30820">
            <v>47253</v>
          </cell>
          <cell r="B30820">
            <v>135</v>
          </cell>
          <cell r="C30820">
            <v>231</v>
          </cell>
          <cell r="D30820">
            <v>2029</v>
          </cell>
          <cell r="E30820">
            <v>0</v>
          </cell>
        </row>
        <row r="30821">
          <cell r="A30821">
            <v>47254</v>
          </cell>
          <cell r="B30821">
            <v>136</v>
          </cell>
          <cell r="C30821">
            <v>230</v>
          </cell>
          <cell r="D30821">
            <v>2029</v>
          </cell>
          <cell r="E30821">
            <v>0</v>
          </cell>
        </row>
        <row r="30822">
          <cell r="A30822">
            <v>47255</v>
          </cell>
          <cell r="B30822">
            <v>137</v>
          </cell>
          <cell r="C30822">
            <v>229</v>
          </cell>
          <cell r="D30822">
            <v>2029</v>
          </cell>
          <cell r="E30822">
            <v>0</v>
          </cell>
        </row>
        <row r="30823">
          <cell r="A30823">
            <v>47256</v>
          </cell>
          <cell r="B30823">
            <v>138</v>
          </cell>
          <cell r="C30823">
            <v>228</v>
          </cell>
          <cell r="D30823">
            <v>2029</v>
          </cell>
          <cell r="E30823">
            <v>0</v>
          </cell>
        </row>
        <row r="30824">
          <cell r="A30824">
            <v>47257</v>
          </cell>
          <cell r="B30824">
            <v>139</v>
          </cell>
          <cell r="C30824">
            <v>227</v>
          </cell>
          <cell r="D30824">
            <v>2029</v>
          </cell>
          <cell r="E30824">
            <v>0</v>
          </cell>
        </row>
        <row r="30825">
          <cell r="A30825">
            <v>47258</v>
          </cell>
          <cell r="B30825">
            <v>140</v>
          </cell>
          <cell r="C30825">
            <v>226</v>
          </cell>
          <cell r="D30825">
            <v>2029</v>
          </cell>
          <cell r="E30825">
            <v>0</v>
          </cell>
        </row>
        <row r="30826">
          <cell r="A30826">
            <v>47259</v>
          </cell>
          <cell r="B30826">
            <v>141</v>
          </cell>
          <cell r="C30826">
            <v>225</v>
          </cell>
          <cell r="D30826">
            <v>2029</v>
          </cell>
          <cell r="E30826">
            <v>0</v>
          </cell>
        </row>
        <row r="30827">
          <cell r="A30827">
            <v>47260</v>
          </cell>
          <cell r="B30827">
            <v>142</v>
          </cell>
          <cell r="C30827">
            <v>224</v>
          </cell>
          <cell r="D30827">
            <v>2029</v>
          </cell>
          <cell r="E30827">
            <v>0</v>
          </cell>
        </row>
        <row r="30828">
          <cell r="A30828">
            <v>47261</v>
          </cell>
          <cell r="B30828">
            <v>143</v>
          </cell>
          <cell r="C30828">
            <v>223</v>
          </cell>
          <cell r="D30828">
            <v>2029</v>
          </cell>
          <cell r="E30828">
            <v>0</v>
          </cell>
        </row>
        <row r="30829">
          <cell r="A30829">
            <v>47262</v>
          </cell>
          <cell r="B30829">
            <v>144</v>
          </cell>
          <cell r="C30829">
            <v>222</v>
          </cell>
          <cell r="D30829">
            <v>2029</v>
          </cell>
          <cell r="E30829">
            <v>0</v>
          </cell>
        </row>
        <row r="30830">
          <cell r="A30830">
            <v>47263</v>
          </cell>
          <cell r="B30830">
            <v>145</v>
          </cell>
          <cell r="C30830">
            <v>221</v>
          </cell>
          <cell r="D30830">
            <v>2029</v>
          </cell>
          <cell r="E30830">
            <v>0</v>
          </cell>
        </row>
        <row r="30831">
          <cell r="A30831">
            <v>47264</v>
          </cell>
          <cell r="B30831">
            <v>146</v>
          </cell>
          <cell r="C30831">
            <v>220</v>
          </cell>
          <cell r="D30831">
            <v>2029</v>
          </cell>
          <cell r="E30831">
            <v>0</v>
          </cell>
        </row>
        <row r="30832">
          <cell r="A30832">
            <v>47265</v>
          </cell>
          <cell r="B30832">
            <v>147</v>
          </cell>
          <cell r="C30832">
            <v>219</v>
          </cell>
          <cell r="D30832">
            <v>2029</v>
          </cell>
          <cell r="E30832">
            <v>0</v>
          </cell>
        </row>
        <row r="30833">
          <cell r="A30833">
            <v>47266</v>
          </cell>
          <cell r="B30833">
            <v>148</v>
          </cell>
          <cell r="C30833">
            <v>218</v>
          </cell>
          <cell r="D30833">
            <v>2029</v>
          </cell>
          <cell r="E30833">
            <v>0</v>
          </cell>
        </row>
        <row r="30834">
          <cell r="A30834">
            <v>47267</v>
          </cell>
          <cell r="B30834">
            <v>149</v>
          </cell>
          <cell r="C30834">
            <v>217</v>
          </cell>
          <cell r="D30834">
            <v>2029</v>
          </cell>
          <cell r="E30834">
            <v>0</v>
          </cell>
        </row>
        <row r="30835">
          <cell r="A30835">
            <v>47268</v>
          </cell>
          <cell r="B30835">
            <v>150</v>
          </cell>
          <cell r="C30835">
            <v>216</v>
          </cell>
          <cell r="D30835">
            <v>2029</v>
          </cell>
          <cell r="E30835">
            <v>0</v>
          </cell>
        </row>
        <row r="30836">
          <cell r="A30836">
            <v>47269</v>
          </cell>
          <cell r="B30836">
            <v>151</v>
          </cell>
          <cell r="C30836">
            <v>215</v>
          </cell>
          <cell r="D30836">
            <v>2029</v>
          </cell>
          <cell r="E30836">
            <v>0</v>
          </cell>
        </row>
        <row r="30837">
          <cell r="A30837">
            <v>47270</v>
          </cell>
          <cell r="B30837">
            <v>152</v>
          </cell>
          <cell r="C30837">
            <v>214</v>
          </cell>
          <cell r="D30837">
            <v>2029</v>
          </cell>
          <cell r="E30837">
            <v>0</v>
          </cell>
        </row>
        <row r="30838">
          <cell r="A30838">
            <v>47271</v>
          </cell>
          <cell r="B30838">
            <v>153</v>
          </cell>
          <cell r="C30838">
            <v>213</v>
          </cell>
          <cell r="D30838">
            <v>2029</v>
          </cell>
          <cell r="E30838">
            <v>0</v>
          </cell>
        </row>
        <row r="30839">
          <cell r="A30839">
            <v>47272</v>
          </cell>
          <cell r="B30839">
            <v>154</v>
          </cell>
          <cell r="C30839">
            <v>212</v>
          </cell>
          <cell r="D30839">
            <v>2029</v>
          </cell>
          <cell r="E30839">
            <v>0</v>
          </cell>
        </row>
        <row r="30840">
          <cell r="A30840">
            <v>47273</v>
          </cell>
          <cell r="B30840">
            <v>155</v>
          </cell>
          <cell r="C30840">
            <v>211</v>
          </cell>
          <cell r="D30840">
            <v>2029</v>
          </cell>
          <cell r="E30840">
            <v>0</v>
          </cell>
        </row>
        <row r="30841">
          <cell r="A30841">
            <v>47274</v>
          </cell>
          <cell r="B30841">
            <v>156</v>
          </cell>
          <cell r="C30841">
            <v>210</v>
          </cell>
          <cell r="D30841">
            <v>2029</v>
          </cell>
          <cell r="E30841">
            <v>0</v>
          </cell>
        </row>
        <row r="30842">
          <cell r="A30842">
            <v>47275</v>
          </cell>
          <cell r="B30842">
            <v>157</v>
          </cell>
          <cell r="C30842">
            <v>209</v>
          </cell>
          <cell r="D30842">
            <v>2029</v>
          </cell>
          <cell r="E30842">
            <v>0</v>
          </cell>
        </row>
        <row r="30843">
          <cell r="A30843">
            <v>47276</v>
          </cell>
          <cell r="B30843">
            <v>158</v>
          </cell>
          <cell r="C30843">
            <v>208</v>
          </cell>
          <cell r="D30843">
            <v>2029</v>
          </cell>
          <cell r="E30843">
            <v>0</v>
          </cell>
        </row>
        <row r="30844">
          <cell r="A30844">
            <v>47277</v>
          </cell>
          <cell r="B30844">
            <v>159</v>
          </cell>
          <cell r="C30844">
            <v>207</v>
          </cell>
          <cell r="D30844">
            <v>2029</v>
          </cell>
          <cell r="E30844">
            <v>0</v>
          </cell>
        </row>
        <row r="30845">
          <cell r="A30845">
            <v>47278</v>
          </cell>
          <cell r="B30845">
            <v>160</v>
          </cell>
          <cell r="C30845">
            <v>206</v>
          </cell>
          <cell r="D30845">
            <v>2029</v>
          </cell>
          <cell r="E30845">
            <v>0</v>
          </cell>
        </row>
        <row r="30846">
          <cell r="A30846">
            <v>47279</v>
          </cell>
          <cell r="B30846">
            <v>161</v>
          </cell>
          <cell r="C30846">
            <v>205</v>
          </cell>
          <cell r="D30846">
            <v>2029</v>
          </cell>
          <cell r="E30846">
            <v>0</v>
          </cell>
        </row>
        <row r="30847">
          <cell r="A30847">
            <v>47280</v>
          </cell>
          <cell r="B30847">
            <v>162</v>
          </cell>
          <cell r="C30847">
            <v>204</v>
          </cell>
          <cell r="D30847">
            <v>2029</v>
          </cell>
          <cell r="E30847">
            <v>0</v>
          </cell>
        </row>
        <row r="30848">
          <cell r="A30848">
            <v>47281</v>
          </cell>
          <cell r="B30848">
            <v>163</v>
          </cell>
          <cell r="C30848">
            <v>203</v>
          </cell>
          <cell r="D30848">
            <v>2029</v>
          </cell>
          <cell r="E30848">
            <v>0</v>
          </cell>
        </row>
        <row r="30849">
          <cell r="A30849">
            <v>47282</v>
          </cell>
          <cell r="B30849">
            <v>164</v>
          </cell>
          <cell r="C30849">
            <v>202</v>
          </cell>
          <cell r="D30849">
            <v>2029</v>
          </cell>
          <cell r="E30849">
            <v>0</v>
          </cell>
        </row>
        <row r="30850">
          <cell r="A30850">
            <v>47283</v>
          </cell>
          <cell r="B30850">
            <v>165</v>
          </cell>
          <cell r="C30850">
            <v>201</v>
          </cell>
          <cell r="D30850">
            <v>2029</v>
          </cell>
          <cell r="E30850">
            <v>0</v>
          </cell>
        </row>
        <row r="30851">
          <cell r="A30851">
            <v>47284</v>
          </cell>
          <cell r="B30851">
            <v>166</v>
          </cell>
          <cell r="C30851">
            <v>200</v>
          </cell>
          <cell r="D30851">
            <v>2029</v>
          </cell>
          <cell r="E30851">
            <v>0</v>
          </cell>
        </row>
        <row r="30852">
          <cell r="A30852">
            <v>47285</v>
          </cell>
          <cell r="B30852">
            <v>167</v>
          </cell>
          <cell r="C30852">
            <v>199</v>
          </cell>
          <cell r="D30852">
            <v>2029</v>
          </cell>
          <cell r="E30852">
            <v>0</v>
          </cell>
        </row>
        <row r="30853">
          <cell r="A30853">
            <v>47286</v>
          </cell>
          <cell r="B30853">
            <v>168</v>
          </cell>
          <cell r="C30853">
            <v>198</v>
          </cell>
          <cell r="D30853">
            <v>2029</v>
          </cell>
          <cell r="E30853">
            <v>0</v>
          </cell>
        </row>
        <row r="30854">
          <cell r="A30854">
            <v>47287</v>
          </cell>
          <cell r="B30854">
            <v>169</v>
          </cell>
          <cell r="C30854">
            <v>197</v>
          </cell>
          <cell r="D30854">
            <v>2029</v>
          </cell>
          <cell r="E30854">
            <v>0</v>
          </cell>
        </row>
        <row r="30855">
          <cell r="A30855">
            <v>47288</v>
          </cell>
          <cell r="B30855">
            <v>170</v>
          </cell>
          <cell r="C30855">
            <v>196</v>
          </cell>
          <cell r="D30855">
            <v>2029</v>
          </cell>
          <cell r="E30855">
            <v>0</v>
          </cell>
        </row>
        <row r="30856">
          <cell r="A30856">
            <v>47289</v>
          </cell>
          <cell r="B30856">
            <v>171</v>
          </cell>
          <cell r="C30856">
            <v>195</v>
          </cell>
          <cell r="D30856">
            <v>2029</v>
          </cell>
          <cell r="E30856">
            <v>0</v>
          </cell>
        </row>
        <row r="30857">
          <cell r="A30857">
            <v>47290</v>
          </cell>
          <cell r="B30857">
            <v>172</v>
          </cell>
          <cell r="C30857">
            <v>194</v>
          </cell>
          <cell r="D30857">
            <v>2029</v>
          </cell>
          <cell r="E30857">
            <v>0</v>
          </cell>
        </row>
        <row r="30858">
          <cell r="A30858">
            <v>47291</v>
          </cell>
          <cell r="B30858">
            <v>173</v>
          </cell>
          <cell r="C30858">
            <v>193</v>
          </cell>
          <cell r="D30858">
            <v>2029</v>
          </cell>
          <cell r="E30858">
            <v>0</v>
          </cell>
        </row>
        <row r="30859">
          <cell r="A30859">
            <v>47292</v>
          </cell>
          <cell r="B30859">
            <v>174</v>
          </cell>
          <cell r="C30859">
            <v>192</v>
          </cell>
          <cell r="D30859">
            <v>2029</v>
          </cell>
          <cell r="E30859">
            <v>0</v>
          </cell>
        </row>
        <row r="30860">
          <cell r="A30860">
            <v>47293</v>
          </cell>
          <cell r="B30860">
            <v>175</v>
          </cell>
          <cell r="C30860">
            <v>191</v>
          </cell>
          <cell r="D30860">
            <v>2029</v>
          </cell>
          <cell r="E30860">
            <v>0</v>
          </cell>
        </row>
        <row r="30861">
          <cell r="A30861">
            <v>47294</v>
          </cell>
          <cell r="B30861">
            <v>176</v>
          </cell>
          <cell r="C30861">
            <v>190</v>
          </cell>
          <cell r="D30861">
            <v>2029</v>
          </cell>
          <cell r="E30861">
            <v>0</v>
          </cell>
        </row>
        <row r="30862">
          <cell r="A30862">
            <v>47295</v>
          </cell>
          <cell r="B30862">
            <v>177</v>
          </cell>
          <cell r="C30862">
            <v>189</v>
          </cell>
          <cell r="D30862">
            <v>2029</v>
          </cell>
          <cell r="E30862">
            <v>0</v>
          </cell>
        </row>
        <row r="30863">
          <cell r="A30863">
            <v>47296</v>
          </cell>
          <cell r="B30863">
            <v>178</v>
          </cell>
          <cell r="C30863">
            <v>188</v>
          </cell>
          <cell r="D30863">
            <v>2029</v>
          </cell>
          <cell r="E30863">
            <v>0</v>
          </cell>
        </row>
        <row r="30864">
          <cell r="A30864">
            <v>47297</v>
          </cell>
          <cell r="B30864">
            <v>179</v>
          </cell>
          <cell r="C30864">
            <v>187</v>
          </cell>
          <cell r="D30864">
            <v>2029</v>
          </cell>
          <cell r="E30864">
            <v>0</v>
          </cell>
        </row>
        <row r="30865">
          <cell r="A30865">
            <v>47298</v>
          </cell>
          <cell r="B30865">
            <v>180</v>
          </cell>
          <cell r="C30865">
            <v>186</v>
          </cell>
          <cell r="D30865">
            <v>2029</v>
          </cell>
          <cell r="E30865">
            <v>0</v>
          </cell>
        </row>
        <row r="30866">
          <cell r="A30866">
            <v>47299</v>
          </cell>
          <cell r="B30866">
            <v>181</v>
          </cell>
          <cell r="C30866">
            <v>185</v>
          </cell>
          <cell r="D30866">
            <v>2029</v>
          </cell>
          <cell r="E30866">
            <v>0</v>
          </cell>
        </row>
        <row r="30867">
          <cell r="A30867">
            <v>47300</v>
          </cell>
          <cell r="B30867">
            <v>182</v>
          </cell>
          <cell r="C30867">
            <v>184</v>
          </cell>
          <cell r="D30867">
            <v>2029</v>
          </cell>
          <cell r="E30867">
            <v>0</v>
          </cell>
        </row>
        <row r="30868">
          <cell r="A30868">
            <v>47301</v>
          </cell>
          <cell r="B30868">
            <v>183</v>
          </cell>
          <cell r="C30868">
            <v>183</v>
          </cell>
          <cell r="D30868">
            <v>2029</v>
          </cell>
          <cell r="E30868">
            <v>0</v>
          </cell>
        </row>
        <row r="30869">
          <cell r="A30869">
            <v>47302</v>
          </cell>
          <cell r="B30869">
            <v>184</v>
          </cell>
          <cell r="C30869">
            <v>182</v>
          </cell>
          <cell r="D30869">
            <v>2029</v>
          </cell>
          <cell r="E30869">
            <v>0</v>
          </cell>
        </row>
        <row r="30870">
          <cell r="A30870">
            <v>47303</v>
          </cell>
          <cell r="B30870">
            <v>185</v>
          </cell>
          <cell r="C30870">
            <v>181</v>
          </cell>
          <cell r="D30870">
            <v>2029</v>
          </cell>
          <cell r="E30870">
            <v>0</v>
          </cell>
        </row>
        <row r="30871">
          <cell r="A30871">
            <v>47304</v>
          </cell>
          <cell r="B30871">
            <v>186</v>
          </cell>
          <cell r="C30871">
            <v>180</v>
          </cell>
          <cell r="D30871">
            <v>2029</v>
          </cell>
          <cell r="E30871">
            <v>0</v>
          </cell>
        </row>
        <row r="30872">
          <cell r="A30872">
            <v>47305</v>
          </cell>
          <cell r="B30872">
            <v>187</v>
          </cell>
          <cell r="C30872">
            <v>179</v>
          </cell>
          <cell r="D30872">
            <v>2029</v>
          </cell>
          <cell r="E30872">
            <v>0</v>
          </cell>
        </row>
        <row r="30873">
          <cell r="A30873">
            <v>47306</v>
          </cell>
          <cell r="B30873">
            <v>188</v>
          </cell>
          <cell r="C30873">
            <v>178</v>
          </cell>
          <cell r="D30873">
            <v>2029</v>
          </cell>
          <cell r="E30873">
            <v>0</v>
          </cell>
        </row>
        <row r="30874">
          <cell r="A30874">
            <v>47307</v>
          </cell>
          <cell r="B30874">
            <v>189</v>
          </cell>
          <cell r="C30874">
            <v>177</v>
          </cell>
          <cell r="D30874">
            <v>2029</v>
          </cell>
          <cell r="E30874">
            <v>0</v>
          </cell>
        </row>
        <row r="30875">
          <cell r="A30875">
            <v>47308</v>
          </cell>
          <cell r="B30875">
            <v>190</v>
          </cell>
          <cell r="C30875">
            <v>176</v>
          </cell>
          <cell r="D30875">
            <v>2029</v>
          </cell>
          <cell r="E30875">
            <v>0</v>
          </cell>
        </row>
        <row r="30876">
          <cell r="A30876">
            <v>47309</v>
          </cell>
          <cell r="B30876">
            <v>191</v>
          </cell>
          <cell r="C30876">
            <v>175</v>
          </cell>
          <cell r="D30876">
            <v>2029</v>
          </cell>
          <cell r="E30876">
            <v>0</v>
          </cell>
        </row>
        <row r="30877">
          <cell r="A30877">
            <v>47310</v>
          </cell>
          <cell r="B30877">
            <v>192</v>
          </cell>
          <cell r="C30877">
            <v>174</v>
          </cell>
          <cell r="D30877">
            <v>2029</v>
          </cell>
          <cell r="E30877">
            <v>0</v>
          </cell>
        </row>
        <row r="30878">
          <cell r="A30878">
            <v>47311</v>
          </cell>
          <cell r="B30878">
            <v>193</v>
          </cell>
          <cell r="C30878">
            <v>173</v>
          </cell>
          <cell r="D30878">
            <v>2029</v>
          </cell>
          <cell r="E30878">
            <v>0</v>
          </cell>
        </row>
        <row r="30879">
          <cell r="A30879">
            <v>47312</v>
          </cell>
          <cell r="B30879">
            <v>194</v>
          </cell>
          <cell r="C30879">
            <v>172</v>
          </cell>
          <cell r="D30879">
            <v>2029</v>
          </cell>
          <cell r="E30879">
            <v>0</v>
          </cell>
        </row>
        <row r="30880">
          <cell r="A30880">
            <v>47313</v>
          </cell>
          <cell r="B30880">
            <v>195</v>
          </cell>
          <cell r="C30880">
            <v>171</v>
          </cell>
          <cell r="D30880">
            <v>2029</v>
          </cell>
          <cell r="E30880">
            <v>0</v>
          </cell>
        </row>
        <row r="30881">
          <cell r="A30881">
            <v>47314</v>
          </cell>
          <cell r="B30881">
            <v>196</v>
          </cell>
          <cell r="C30881">
            <v>170</v>
          </cell>
          <cell r="D30881">
            <v>2029</v>
          </cell>
          <cell r="E30881">
            <v>0</v>
          </cell>
        </row>
        <row r="30882">
          <cell r="A30882">
            <v>47315</v>
          </cell>
          <cell r="B30882">
            <v>197</v>
          </cell>
          <cell r="C30882">
            <v>169</v>
          </cell>
          <cell r="D30882">
            <v>2029</v>
          </cell>
          <cell r="E30882">
            <v>0</v>
          </cell>
        </row>
        <row r="30883">
          <cell r="A30883">
            <v>47316</v>
          </cell>
          <cell r="B30883">
            <v>198</v>
          </cell>
          <cell r="C30883">
            <v>168</v>
          </cell>
          <cell r="D30883">
            <v>2029</v>
          </cell>
          <cell r="E30883">
            <v>0</v>
          </cell>
        </row>
        <row r="30884">
          <cell r="A30884">
            <v>47317</v>
          </cell>
          <cell r="B30884">
            <v>199</v>
          </cell>
          <cell r="C30884">
            <v>167</v>
          </cell>
          <cell r="D30884">
            <v>2029</v>
          </cell>
          <cell r="E30884">
            <v>0</v>
          </cell>
        </row>
        <row r="30885">
          <cell r="A30885">
            <v>47318</v>
          </cell>
          <cell r="B30885">
            <v>200</v>
          </cell>
          <cell r="C30885">
            <v>166</v>
          </cell>
          <cell r="D30885">
            <v>2029</v>
          </cell>
          <cell r="E30885">
            <v>0</v>
          </cell>
        </row>
        <row r="30886">
          <cell r="A30886">
            <v>47319</v>
          </cell>
          <cell r="B30886">
            <v>201</v>
          </cell>
          <cell r="C30886">
            <v>165</v>
          </cell>
          <cell r="D30886">
            <v>2029</v>
          </cell>
          <cell r="E30886">
            <v>0</v>
          </cell>
        </row>
        <row r="30887">
          <cell r="A30887">
            <v>47320</v>
          </cell>
          <cell r="B30887">
            <v>202</v>
          </cell>
          <cell r="C30887">
            <v>164</v>
          </cell>
          <cell r="D30887">
            <v>2029</v>
          </cell>
          <cell r="E30887">
            <v>0</v>
          </cell>
        </row>
        <row r="30888">
          <cell r="A30888">
            <v>47321</v>
          </cell>
          <cell r="B30888">
            <v>203</v>
          </cell>
          <cell r="C30888">
            <v>163</v>
          </cell>
          <cell r="D30888">
            <v>2029</v>
          </cell>
          <cell r="E30888">
            <v>0</v>
          </cell>
        </row>
        <row r="30889">
          <cell r="A30889">
            <v>47322</v>
          </cell>
          <cell r="B30889">
            <v>204</v>
          </cell>
          <cell r="C30889">
            <v>162</v>
          </cell>
          <cell r="D30889">
            <v>2029</v>
          </cell>
          <cell r="E30889">
            <v>0</v>
          </cell>
        </row>
        <row r="30890">
          <cell r="A30890">
            <v>47323</v>
          </cell>
          <cell r="B30890">
            <v>205</v>
          </cell>
          <cell r="C30890">
            <v>161</v>
          </cell>
          <cell r="D30890">
            <v>2029</v>
          </cell>
          <cell r="E30890">
            <v>0</v>
          </cell>
        </row>
        <row r="30891">
          <cell r="A30891">
            <v>47324</v>
          </cell>
          <cell r="B30891">
            <v>206</v>
          </cell>
          <cell r="C30891">
            <v>160</v>
          </cell>
          <cell r="D30891">
            <v>2029</v>
          </cell>
          <cell r="E30891">
            <v>0</v>
          </cell>
        </row>
        <row r="30892">
          <cell r="A30892">
            <v>47325</v>
          </cell>
          <cell r="B30892">
            <v>207</v>
          </cell>
          <cell r="C30892">
            <v>159</v>
          </cell>
          <cell r="D30892">
            <v>2029</v>
          </cell>
          <cell r="E30892">
            <v>0</v>
          </cell>
        </row>
        <row r="30893">
          <cell r="A30893">
            <v>47326</v>
          </cell>
          <cell r="B30893">
            <v>208</v>
          </cell>
          <cell r="C30893">
            <v>158</v>
          </cell>
          <cell r="D30893">
            <v>2029</v>
          </cell>
          <cell r="E30893">
            <v>0</v>
          </cell>
        </row>
        <row r="30894">
          <cell r="A30894">
            <v>47327</v>
          </cell>
          <cell r="B30894">
            <v>209</v>
          </cell>
          <cell r="C30894">
            <v>157</v>
          </cell>
          <cell r="D30894">
            <v>2029</v>
          </cell>
          <cell r="E30894">
            <v>0</v>
          </cell>
        </row>
        <row r="30895">
          <cell r="A30895">
            <v>47328</v>
          </cell>
          <cell r="B30895">
            <v>210</v>
          </cell>
          <cell r="C30895">
            <v>156</v>
          </cell>
          <cell r="D30895">
            <v>2029</v>
          </cell>
          <cell r="E30895">
            <v>0</v>
          </cell>
        </row>
        <row r="30896">
          <cell r="A30896">
            <v>47329</v>
          </cell>
          <cell r="B30896">
            <v>211</v>
          </cell>
          <cell r="C30896">
            <v>155</v>
          </cell>
          <cell r="D30896">
            <v>2029</v>
          </cell>
          <cell r="E30896">
            <v>0</v>
          </cell>
        </row>
        <row r="30897">
          <cell r="A30897">
            <v>47330</v>
          </cell>
          <cell r="B30897">
            <v>212</v>
          </cell>
          <cell r="C30897">
            <v>154</v>
          </cell>
          <cell r="D30897">
            <v>2029</v>
          </cell>
          <cell r="E30897">
            <v>0</v>
          </cell>
        </row>
        <row r="30898">
          <cell r="A30898">
            <v>47331</v>
          </cell>
          <cell r="B30898">
            <v>213</v>
          </cell>
          <cell r="C30898">
            <v>153</v>
          </cell>
          <cell r="D30898">
            <v>2029</v>
          </cell>
          <cell r="E30898">
            <v>0</v>
          </cell>
        </row>
        <row r="30899">
          <cell r="A30899">
            <v>47332</v>
          </cell>
          <cell r="B30899">
            <v>214</v>
          </cell>
          <cell r="C30899">
            <v>152</v>
          </cell>
          <cell r="D30899">
            <v>2029</v>
          </cell>
          <cell r="E30899">
            <v>0</v>
          </cell>
        </row>
        <row r="30900">
          <cell r="A30900">
            <v>47333</v>
          </cell>
          <cell r="B30900">
            <v>215</v>
          </cell>
          <cell r="C30900">
            <v>151</v>
          </cell>
          <cell r="D30900">
            <v>2029</v>
          </cell>
          <cell r="E30900">
            <v>0</v>
          </cell>
        </row>
        <row r="30901">
          <cell r="A30901">
            <v>47334</v>
          </cell>
          <cell r="B30901">
            <v>216</v>
          </cell>
          <cell r="C30901">
            <v>150</v>
          </cell>
          <cell r="D30901">
            <v>2029</v>
          </cell>
          <cell r="E30901">
            <v>0</v>
          </cell>
        </row>
        <row r="30902">
          <cell r="A30902">
            <v>47335</v>
          </cell>
          <cell r="B30902">
            <v>217</v>
          </cell>
          <cell r="C30902">
            <v>149</v>
          </cell>
          <cell r="D30902">
            <v>2029</v>
          </cell>
          <cell r="E30902">
            <v>0</v>
          </cell>
        </row>
        <row r="30903">
          <cell r="A30903">
            <v>47336</v>
          </cell>
          <cell r="B30903">
            <v>218</v>
          </cell>
          <cell r="C30903">
            <v>148</v>
          </cell>
          <cell r="D30903">
            <v>2029</v>
          </cell>
          <cell r="E30903">
            <v>0</v>
          </cell>
        </row>
        <row r="30904">
          <cell r="A30904">
            <v>47337</v>
          </cell>
          <cell r="B30904">
            <v>219</v>
          </cell>
          <cell r="C30904">
            <v>147</v>
          </cell>
          <cell r="D30904">
            <v>2029</v>
          </cell>
          <cell r="E30904">
            <v>0</v>
          </cell>
        </row>
        <row r="30905">
          <cell r="A30905">
            <v>47338</v>
          </cell>
          <cell r="B30905">
            <v>220</v>
          </cell>
          <cell r="C30905">
            <v>146</v>
          </cell>
          <cell r="D30905">
            <v>2029</v>
          </cell>
          <cell r="E30905">
            <v>0</v>
          </cell>
        </row>
        <row r="30906">
          <cell r="A30906">
            <v>47339</v>
          </cell>
          <cell r="B30906">
            <v>221</v>
          </cell>
          <cell r="C30906">
            <v>145</v>
          </cell>
          <cell r="D30906">
            <v>2029</v>
          </cell>
          <cell r="E30906">
            <v>0</v>
          </cell>
        </row>
        <row r="30907">
          <cell r="A30907">
            <v>47340</v>
          </cell>
          <cell r="B30907">
            <v>222</v>
          </cell>
          <cell r="C30907">
            <v>144</v>
          </cell>
          <cell r="D30907">
            <v>2029</v>
          </cell>
          <cell r="E30907">
            <v>0</v>
          </cell>
        </row>
        <row r="30908">
          <cell r="A30908">
            <v>47341</v>
          </cell>
          <cell r="B30908">
            <v>223</v>
          </cell>
          <cell r="C30908">
            <v>143</v>
          </cell>
          <cell r="D30908">
            <v>2029</v>
          </cell>
          <cell r="E30908">
            <v>0</v>
          </cell>
        </row>
        <row r="30909">
          <cell r="A30909">
            <v>47342</v>
          </cell>
          <cell r="B30909">
            <v>224</v>
          </cell>
          <cell r="C30909">
            <v>142</v>
          </cell>
          <cell r="D30909">
            <v>2029</v>
          </cell>
          <cell r="E30909">
            <v>0</v>
          </cell>
        </row>
        <row r="30910">
          <cell r="A30910">
            <v>47343</v>
          </cell>
          <cell r="B30910">
            <v>225</v>
          </cell>
          <cell r="C30910">
            <v>141</v>
          </cell>
          <cell r="D30910">
            <v>2029</v>
          </cell>
          <cell r="E30910">
            <v>0</v>
          </cell>
        </row>
        <row r="30911">
          <cell r="A30911">
            <v>47344</v>
          </cell>
          <cell r="B30911">
            <v>226</v>
          </cell>
          <cell r="C30911">
            <v>140</v>
          </cell>
          <cell r="D30911">
            <v>2029</v>
          </cell>
          <cell r="E30911">
            <v>0</v>
          </cell>
        </row>
        <row r="30912">
          <cell r="A30912">
            <v>47345</v>
          </cell>
          <cell r="B30912">
            <v>227</v>
          </cell>
          <cell r="C30912">
            <v>139</v>
          </cell>
          <cell r="D30912">
            <v>2029</v>
          </cell>
          <cell r="E30912">
            <v>0</v>
          </cell>
        </row>
        <row r="30913">
          <cell r="A30913">
            <v>47346</v>
          </cell>
          <cell r="B30913">
            <v>228</v>
          </cell>
          <cell r="C30913">
            <v>138</v>
          </cell>
          <cell r="D30913">
            <v>2029</v>
          </cell>
          <cell r="E30913">
            <v>0</v>
          </cell>
        </row>
        <row r="30914">
          <cell r="A30914">
            <v>47347</v>
          </cell>
          <cell r="B30914">
            <v>229</v>
          </cell>
          <cell r="C30914">
            <v>137</v>
          </cell>
          <cell r="D30914">
            <v>2029</v>
          </cell>
          <cell r="E30914">
            <v>0</v>
          </cell>
        </row>
        <row r="30915">
          <cell r="A30915">
            <v>47348</v>
          </cell>
          <cell r="B30915">
            <v>230</v>
          </cell>
          <cell r="C30915">
            <v>136</v>
          </cell>
          <cell r="D30915">
            <v>2029</v>
          </cell>
          <cell r="E30915">
            <v>0</v>
          </cell>
        </row>
        <row r="30916">
          <cell r="A30916">
            <v>47349</v>
          </cell>
          <cell r="B30916">
            <v>231</v>
          </cell>
          <cell r="C30916">
            <v>135</v>
          </cell>
          <cell r="D30916">
            <v>2029</v>
          </cell>
          <cell r="E30916">
            <v>0</v>
          </cell>
        </row>
        <row r="30917">
          <cell r="A30917">
            <v>47350</v>
          </cell>
          <cell r="B30917">
            <v>232</v>
          </cell>
          <cell r="C30917">
            <v>134</v>
          </cell>
          <cell r="D30917">
            <v>2029</v>
          </cell>
          <cell r="E30917">
            <v>0</v>
          </cell>
        </row>
        <row r="30918">
          <cell r="A30918">
            <v>47351</v>
          </cell>
          <cell r="B30918">
            <v>233</v>
          </cell>
          <cell r="C30918">
            <v>133</v>
          </cell>
          <cell r="D30918">
            <v>2029</v>
          </cell>
          <cell r="E30918">
            <v>0</v>
          </cell>
        </row>
        <row r="30919">
          <cell r="A30919">
            <v>47352</v>
          </cell>
          <cell r="B30919">
            <v>234</v>
          </cell>
          <cell r="C30919">
            <v>132</v>
          </cell>
          <cell r="D30919">
            <v>2029</v>
          </cell>
          <cell r="E30919">
            <v>0</v>
          </cell>
        </row>
        <row r="30920">
          <cell r="A30920">
            <v>47353</v>
          </cell>
          <cell r="B30920">
            <v>235</v>
          </cell>
          <cell r="C30920">
            <v>131</v>
          </cell>
          <cell r="D30920">
            <v>2029</v>
          </cell>
          <cell r="E30920">
            <v>0</v>
          </cell>
        </row>
        <row r="30921">
          <cell r="A30921">
            <v>47354</v>
          </cell>
          <cell r="B30921">
            <v>236</v>
          </cell>
          <cell r="C30921">
            <v>130</v>
          </cell>
          <cell r="D30921">
            <v>2029</v>
          </cell>
          <cell r="E30921">
            <v>0</v>
          </cell>
        </row>
        <row r="30922">
          <cell r="A30922">
            <v>47355</v>
          </cell>
          <cell r="B30922">
            <v>237</v>
          </cell>
          <cell r="C30922">
            <v>129</v>
          </cell>
          <cell r="D30922">
            <v>2029</v>
          </cell>
          <cell r="E30922">
            <v>0</v>
          </cell>
        </row>
        <row r="30923">
          <cell r="A30923">
            <v>47356</v>
          </cell>
          <cell r="B30923">
            <v>238</v>
          </cell>
          <cell r="C30923">
            <v>128</v>
          </cell>
          <cell r="D30923">
            <v>2029</v>
          </cell>
          <cell r="E30923">
            <v>0</v>
          </cell>
        </row>
        <row r="30924">
          <cell r="A30924">
            <v>47357</v>
          </cell>
          <cell r="B30924">
            <v>239</v>
          </cell>
          <cell r="C30924">
            <v>127</v>
          </cell>
          <cell r="D30924">
            <v>2029</v>
          </cell>
          <cell r="E30924">
            <v>0</v>
          </cell>
        </row>
        <row r="30925">
          <cell r="A30925">
            <v>47358</v>
          </cell>
          <cell r="B30925">
            <v>240</v>
          </cell>
          <cell r="C30925">
            <v>126</v>
          </cell>
          <cell r="D30925">
            <v>2029</v>
          </cell>
          <cell r="E30925">
            <v>0</v>
          </cell>
        </row>
        <row r="30926">
          <cell r="A30926">
            <v>47359</v>
          </cell>
          <cell r="B30926">
            <v>241</v>
          </cell>
          <cell r="C30926">
            <v>125</v>
          </cell>
          <cell r="D30926">
            <v>2029</v>
          </cell>
          <cell r="E30926">
            <v>0</v>
          </cell>
        </row>
        <row r="30927">
          <cell r="A30927">
            <v>47360</v>
          </cell>
          <cell r="B30927">
            <v>242</v>
          </cell>
          <cell r="C30927">
            <v>124</v>
          </cell>
          <cell r="D30927">
            <v>2029</v>
          </cell>
          <cell r="E30927">
            <v>0</v>
          </cell>
        </row>
        <row r="30928">
          <cell r="A30928">
            <v>47361</v>
          </cell>
          <cell r="B30928">
            <v>243</v>
          </cell>
          <cell r="C30928">
            <v>123</v>
          </cell>
          <cell r="D30928">
            <v>2029</v>
          </cell>
          <cell r="E30928">
            <v>0</v>
          </cell>
        </row>
        <row r="30929">
          <cell r="A30929">
            <v>47362</v>
          </cell>
          <cell r="B30929">
            <v>244</v>
          </cell>
          <cell r="C30929">
            <v>122</v>
          </cell>
          <cell r="D30929">
            <v>2029</v>
          </cell>
          <cell r="E30929">
            <v>0</v>
          </cell>
        </row>
        <row r="30930">
          <cell r="A30930">
            <v>47363</v>
          </cell>
          <cell r="B30930">
            <v>245</v>
          </cell>
          <cell r="C30930">
            <v>121</v>
          </cell>
          <cell r="D30930">
            <v>2029</v>
          </cell>
          <cell r="E30930">
            <v>0</v>
          </cell>
        </row>
        <row r="30931">
          <cell r="A30931">
            <v>47364</v>
          </cell>
          <cell r="B30931">
            <v>246</v>
          </cell>
          <cell r="C30931">
            <v>120</v>
          </cell>
          <cell r="D30931">
            <v>2029</v>
          </cell>
          <cell r="E30931">
            <v>0</v>
          </cell>
        </row>
        <row r="30932">
          <cell r="A30932">
            <v>47365</v>
          </cell>
          <cell r="B30932">
            <v>247</v>
          </cell>
          <cell r="C30932">
            <v>119</v>
          </cell>
          <cell r="D30932">
            <v>2029</v>
          </cell>
          <cell r="E30932">
            <v>0</v>
          </cell>
        </row>
        <row r="30933">
          <cell r="A30933">
            <v>47366</v>
          </cell>
          <cell r="B30933">
            <v>248</v>
          </cell>
          <cell r="C30933">
            <v>118</v>
          </cell>
          <cell r="D30933">
            <v>2029</v>
          </cell>
          <cell r="E30933">
            <v>0</v>
          </cell>
        </row>
        <row r="30934">
          <cell r="A30934">
            <v>47367</v>
          </cell>
          <cell r="B30934">
            <v>249</v>
          </cell>
          <cell r="C30934">
            <v>117</v>
          </cell>
          <cell r="D30934">
            <v>2029</v>
          </cell>
          <cell r="E30934">
            <v>0</v>
          </cell>
        </row>
        <row r="30935">
          <cell r="A30935">
            <v>47368</v>
          </cell>
          <cell r="B30935">
            <v>250</v>
          </cell>
          <cell r="C30935">
            <v>116</v>
          </cell>
          <cell r="D30935">
            <v>2029</v>
          </cell>
          <cell r="E30935">
            <v>0</v>
          </cell>
        </row>
        <row r="30936">
          <cell r="A30936">
            <v>47369</v>
          </cell>
          <cell r="B30936">
            <v>251</v>
          </cell>
          <cell r="C30936">
            <v>115</v>
          </cell>
          <cell r="D30936">
            <v>2029</v>
          </cell>
          <cell r="E30936">
            <v>0</v>
          </cell>
        </row>
        <row r="30937">
          <cell r="A30937">
            <v>47370</v>
          </cell>
          <cell r="B30937">
            <v>252</v>
          </cell>
          <cell r="C30937">
            <v>114</v>
          </cell>
          <cell r="D30937">
            <v>2029</v>
          </cell>
          <cell r="E30937">
            <v>0</v>
          </cell>
        </row>
        <row r="30938">
          <cell r="A30938">
            <v>47371</v>
          </cell>
          <cell r="B30938">
            <v>253</v>
          </cell>
          <cell r="C30938">
            <v>113</v>
          </cell>
          <cell r="D30938">
            <v>2029</v>
          </cell>
          <cell r="E30938">
            <v>0</v>
          </cell>
        </row>
        <row r="30939">
          <cell r="A30939">
            <v>47372</v>
          </cell>
          <cell r="B30939">
            <v>254</v>
          </cell>
          <cell r="C30939">
            <v>112</v>
          </cell>
          <cell r="D30939">
            <v>2029</v>
          </cell>
          <cell r="E30939">
            <v>0</v>
          </cell>
        </row>
        <row r="30940">
          <cell r="A30940">
            <v>47373</v>
          </cell>
          <cell r="B30940">
            <v>255</v>
          </cell>
          <cell r="C30940">
            <v>111</v>
          </cell>
          <cell r="D30940">
            <v>2029</v>
          </cell>
          <cell r="E30940">
            <v>0</v>
          </cell>
        </row>
        <row r="30941">
          <cell r="A30941">
            <v>47374</v>
          </cell>
          <cell r="B30941">
            <v>256</v>
          </cell>
          <cell r="C30941">
            <v>110</v>
          </cell>
          <cell r="D30941">
            <v>2029</v>
          </cell>
          <cell r="E30941">
            <v>0</v>
          </cell>
        </row>
        <row r="30942">
          <cell r="A30942">
            <v>47375</v>
          </cell>
          <cell r="B30942">
            <v>257</v>
          </cell>
          <cell r="C30942">
            <v>109</v>
          </cell>
          <cell r="D30942">
            <v>2029</v>
          </cell>
          <cell r="E30942">
            <v>0</v>
          </cell>
        </row>
        <row r="30943">
          <cell r="A30943">
            <v>47376</v>
          </cell>
          <cell r="B30943">
            <v>258</v>
          </cell>
          <cell r="C30943">
            <v>108</v>
          </cell>
          <cell r="D30943">
            <v>2029</v>
          </cell>
          <cell r="E30943">
            <v>0</v>
          </cell>
        </row>
        <row r="30944">
          <cell r="A30944">
            <v>47377</v>
          </cell>
          <cell r="B30944">
            <v>259</v>
          </cell>
          <cell r="C30944">
            <v>107</v>
          </cell>
          <cell r="D30944">
            <v>2029</v>
          </cell>
          <cell r="E30944">
            <v>0</v>
          </cell>
        </row>
        <row r="30945">
          <cell r="A30945">
            <v>47378</v>
          </cell>
          <cell r="B30945">
            <v>260</v>
          </cell>
          <cell r="C30945">
            <v>106</v>
          </cell>
          <cell r="D30945">
            <v>2029</v>
          </cell>
          <cell r="E30945">
            <v>0</v>
          </cell>
        </row>
        <row r="30946">
          <cell r="A30946">
            <v>47379</v>
          </cell>
          <cell r="B30946">
            <v>261</v>
          </cell>
          <cell r="C30946">
            <v>105</v>
          </cell>
          <cell r="D30946">
            <v>2029</v>
          </cell>
          <cell r="E30946">
            <v>0</v>
          </cell>
        </row>
        <row r="30947">
          <cell r="A30947">
            <v>47380</v>
          </cell>
          <cell r="B30947">
            <v>262</v>
          </cell>
          <cell r="C30947">
            <v>104</v>
          </cell>
          <cell r="D30947">
            <v>2029</v>
          </cell>
          <cell r="E30947">
            <v>0</v>
          </cell>
        </row>
        <row r="30948">
          <cell r="A30948">
            <v>47381</v>
          </cell>
          <cell r="B30948">
            <v>263</v>
          </cell>
          <cell r="C30948">
            <v>103</v>
          </cell>
          <cell r="D30948">
            <v>2029</v>
          </cell>
          <cell r="E30948">
            <v>0</v>
          </cell>
        </row>
        <row r="30949">
          <cell r="A30949">
            <v>47382</v>
          </cell>
          <cell r="B30949">
            <v>264</v>
          </cell>
          <cell r="C30949">
            <v>102</v>
          </cell>
          <cell r="D30949">
            <v>2029</v>
          </cell>
          <cell r="E30949">
            <v>0</v>
          </cell>
        </row>
        <row r="30950">
          <cell r="A30950">
            <v>47383</v>
          </cell>
          <cell r="B30950">
            <v>265</v>
          </cell>
          <cell r="C30950">
            <v>101</v>
          </cell>
          <cell r="D30950">
            <v>2029</v>
          </cell>
          <cell r="E30950">
            <v>0</v>
          </cell>
        </row>
        <row r="30951">
          <cell r="A30951">
            <v>47384</v>
          </cell>
          <cell r="B30951">
            <v>266</v>
          </cell>
          <cell r="C30951">
            <v>100</v>
          </cell>
          <cell r="D30951">
            <v>2029</v>
          </cell>
          <cell r="E30951">
            <v>0</v>
          </cell>
        </row>
        <row r="30952">
          <cell r="A30952">
            <v>47385</v>
          </cell>
          <cell r="B30952">
            <v>267</v>
          </cell>
          <cell r="C30952">
            <v>99</v>
          </cell>
          <cell r="D30952">
            <v>2029</v>
          </cell>
          <cell r="E30952">
            <v>0</v>
          </cell>
        </row>
        <row r="30953">
          <cell r="A30953">
            <v>47386</v>
          </cell>
          <cell r="B30953">
            <v>268</v>
          </cell>
          <cell r="C30953">
            <v>98</v>
          </cell>
          <cell r="D30953">
            <v>2029</v>
          </cell>
          <cell r="E30953">
            <v>0</v>
          </cell>
        </row>
        <row r="30954">
          <cell r="A30954">
            <v>47387</v>
          </cell>
          <cell r="B30954">
            <v>269</v>
          </cell>
          <cell r="C30954">
            <v>97</v>
          </cell>
          <cell r="D30954">
            <v>2029</v>
          </cell>
          <cell r="E30954">
            <v>0</v>
          </cell>
        </row>
        <row r="30955">
          <cell r="A30955">
            <v>47388</v>
          </cell>
          <cell r="B30955">
            <v>270</v>
          </cell>
          <cell r="C30955">
            <v>96</v>
          </cell>
          <cell r="D30955">
            <v>2029</v>
          </cell>
          <cell r="E30955">
            <v>0</v>
          </cell>
        </row>
        <row r="30956">
          <cell r="A30956">
            <v>47389</v>
          </cell>
          <cell r="B30956">
            <v>271</v>
          </cell>
          <cell r="C30956">
            <v>95</v>
          </cell>
          <cell r="D30956">
            <v>2029</v>
          </cell>
          <cell r="E30956">
            <v>0</v>
          </cell>
        </row>
        <row r="30957">
          <cell r="A30957">
            <v>47390</v>
          </cell>
          <cell r="B30957">
            <v>272</v>
          </cell>
          <cell r="C30957">
            <v>94</v>
          </cell>
          <cell r="D30957">
            <v>2029</v>
          </cell>
          <cell r="E30957">
            <v>0</v>
          </cell>
        </row>
        <row r="30958">
          <cell r="A30958">
            <v>47391</v>
          </cell>
          <cell r="B30958">
            <v>273</v>
          </cell>
          <cell r="C30958">
            <v>93</v>
          </cell>
          <cell r="D30958">
            <v>2029</v>
          </cell>
          <cell r="E30958">
            <v>0</v>
          </cell>
        </row>
        <row r="30959">
          <cell r="A30959">
            <v>47392</v>
          </cell>
          <cell r="B30959">
            <v>274</v>
          </cell>
          <cell r="C30959">
            <v>92</v>
          </cell>
          <cell r="D30959">
            <v>2029</v>
          </cell>
          <cell r="E30959">
            <v>0</v>
          </cell>
        </row>
        <row r="30960">
          <cell r="A30960">
            <v>47393</v>
          </cell>
          <cell r="B30960">
            <v>275</v>
          </cell>
          <cell r="C30960">
            <v>91</v>
          </cell>
          <cell r="D30960">
            <v>2029</v>
          </cell>
          <cell r="E30960">
            <v>0</v>
          </cell>
        </row>
        <row r="30961">
          <cell r="A30961">
            <v>47394</v>
          </cell>
          <cell r="B30961">
            <v>276</v>
          </cell>
          <cell r="C30961">
            <v>90</v>
          </cell>
          <cell r="D30961">
            <v>2029</v>
          </cell>
          <cell r="E30961">
            <v>0</v>
          </cell>
        </row>
        <row r="30962">
          <cell r="A30962">
            <v>47395</v>
          </cell>
          <cell r="B30962">
            <v>277</v>
          </cell>
          <cell r="C30962">
            <v>89</v>
          </cell>
          <cell r="D30962">
            <v>2029</v>
          </cell>
          <cell r="E30962">
            <v>0</v>
          </cell>
        </row>
        <row r="30963">
          <cell r="A30963">
            <v>47396</v>
          </cell>
          <cell r="B30963">
            <v>278</v>
          </cell>
          <cell r="C30963">
            <v>88</v>
          </cell>
          <cell r="D30963">
            <v>2029</v>
          </cell>
          <cell r="E30963">
            <v>0</v>
          </cell>
        </row>
        <row r="30964">
          <cell r="A30964">
            <v>47397</v>
          </cell>
          <cell r="B30964">
            <v>279</v>
          </cell>
          <cell r="C30964">
            <v>87</v>
          </cell>
          <cell r="D30964">
            <v>2029</v>
          </cell>
          <cell r="E30964">
            <v>0</v>
          </cell>
        </row>
        <row r="30965">
          <cell r="A30965">
            <v>47398</v>
          </cell>
          <cell r="B30965">
            <v>280</v>
          </cell>
          <cell r="C30965">
            <v>86</v>
          </cell>
          <cell r="D30965">
            <v>2029</v>
          </cell>
          <cell r="E30965">
            <v>0</v>
          </cell>
        </row>
        <row r="30966">
          <cell r="A30966">
            <v>47399</v>
          </cell>
          <cell r="B30966">
            <v>281</v>
          </cell>
          <cell r="C30966">
            <v>85</v>
          </cell>
          <cell r="D30966">
            <v>2029</v>
          </cell>
          <cell r="E30966">
            <v>0</v>
          </cell>
        </row>
        <row r="30967">
          <cell r="A30967">
            <v>47400</v>
          </cell>
          <cell r="B30967">
            <v>282</v>
          </cell>
          <cell r="C30967">
            <v>84</v>
          </cell>
          <cell r="D30967">
            <v>2029</v>
          </cell>
          <cell r="E30967">
            <v>0</v>
          </cell>
        </row>
        <row r="30968">
          <cell r="A30968">
            <v>47401</v>
          </cell>
          <cell r="B30968">
            <v>283</v>
          </cell>
          <cell r="C30968">
            <v>83</v>
          </cell>
          <cell r="D30968">
            <v>2029</v>
          </cell>
          <cell r="E30968">
            <v>0</v>
          </cell>
        </row>
        <row r="30969">
          <cell r="A30969">
            <v>47402</v>
          </cell>
          <cell r="B30969">
            <v>284</v>
          </cell>
          <cell r="C30969">
            <v>82</v>
          </cell>
          <cell r="D30969">
            <v>2029</v>
          </cell>
          <cell r="E30969">
            <v>0</v>
          </cell>
        </row>
        <row r="30970">
          <cell r="A30970">
            <v>47403</v>
          </cell>
          <cell r="B30970">
            <v>285</v>
          </cell>
          <cell r="C30970">
            <v>81</v>
          </cell>
          <cell r="D30970">
            <v>2029</v>
          </cell>
          <cell r="E30970">
            <v>0</v>
          </cell>
        </row>
        <row r="30971">
          <cell r="A30971">
            <v>47404</v>
          </cell>
          <cell r="B30971">
            <v>286</v>
          </cell>
          <cell r="C30971">
            <v>80</v>
          </cell>
          <cell r="D30971">
            <v>2029</v>
          </cell>
          <cell r="E30971">
            <v>0</v>
          </cell>
        </row>
        <row r="30972">
          <cell r="A30972">
            <v>47405</v>
          </cell>
          <cell r="B30972">
            <v>287</v>
          </cell>
          <cell r="C30972">
            <v>79</v>
          </cell>
          <cell r="D30972">
            <v>2029</v>
          </cell>
          <cell r="E30972">
            <v>0</v>
          </cell>
        </row>
        <row r="30973">
          <cell r="A30973">
            <v>47406</v>
          </cell>
          <cell r="B30973">
            <v>288</v>
          </cell>
          <cell r="C30973">
            <v>78</v>
          </cell>
          <cell r="D30973">
            <v>2029</v>
          </cell>
          <cell r="E30973">
            <v>0</v>
          </cell>
        </row>
        <row r="30974">
          <cell r="A30974">
            <v>47407</v>
          </cell>
          <cell r="B30974">
            <v>289</v>
          </cell>
          <cell r="C30974">
            <v>77</v>
          </cell>
          <cell r="D30974">
            <v>2029</v>
          </cell>
          <cell r="E30974">
            <v>0</v>
          </cell>
        </row>
        <row r="30975">
          <cell r="A30975">
            <v>47408</v>
          </cell>
          <cell r="B30975">
            <v>290</v>
          </cell>
          <cell r="C30975">
            <v>76</v>
          </cell>
          <cell r="D30975">
            <v>2029</v>
          </cell>
          <cell r="E30975">
            <v>0</v>
          </cell>
        </row>
        <row r="30976">
          <cell r="A30976">
            <v>47409</v>
          </cell>
          <cell r="B30976">
            <v>291</v>
          </cell>
          <cell r="C30976">
            <v>75</v>
          </cell>
          <cell r="D30976">
            <v>2029</v>
          </cell>
          <cell r="E30976">
            <v>0</v>
          </cell>
        </row>
        <row r="30977">
          <cell r="A30977">
            <v>47410</v>
          </cell>
          <cell r="B30977">
            <v>292</v>
          </cell>
          <cell r="C30977">
            <v>74</v>
          </cell>
          <cell r="D30977">
            <v>2029</v>
          </cell>
          <cell r="E30977">
            <v>0</v>
          </cell>
        </row>
        <row r="30978">
          <cell r="A30978">
            <v>47411</v>
          </cell>
          <cell r="B30978">
            <v>293</v>
          </cell>
          <cell r="C30978">
            <v>73</v>
          </cell>
          <cell r="D30978">
            <v>2029</v>
          </cell>
          <cell r="E30978">
            <v>0</v>
          </cell>
        </row>
        <row r="30979">
          <cell r="A30979">
            <v>47412</v>
          </cell>
          <cell r="B30979">
            <v>294</v>
          </cell>
          <cell r="C30979">
            <v>72</v>
          </cell>
          <cell r="D30979">
            <v>2029</v>
          </cell>
          <cell r="E30979">
            <v>0</v>
          </cell>
        </row>
        <row r="30980">
          <cell r="A30980">
            <v>47413</v>
          </cell>
          <cell r="B30980">
            <v>295</v>
          </cell>
          <cell r="C30980">
            <v>71</v>
          </cell>
          <cell r="D30980">
            <v>2029</v>
          </cell>
          <cell r="E30980">
            <v>0</v>
          </cell>
        </row>
        <row r="30981">
          <cell r="A30981">
            <v>47414</v>
          </cell>
          <cell r="B30981">
            <v>296</v>
          </cell>
          <cell r="C30981">
            <v>70</v>
          </cell>
          <cell r="D30981">
            <v>2029</v>
          </cell>
          <cell r="E30981">
            <v>0</v>
          </cell>
        </row>
        <row r="30982">
          <cell r="A30982">
            <v>47415</v>
          </cell>
          <cell r="B30982">
            <v>297</v>
          </cell>
          <cell r="C30982">
            <v>69</v>
          </cell>
          <cell r="D30982">
            <v>2029</v>
          </cell>
          <cell r="E30982">
            <v>0</v>
          </cell>
        </row>
        <row r="30983">
          <cell r="A30983">
            <v>47416</v>
          </cell>
          <cell r="B30983">
            <v>298</v>
          </cell>
          <cell r="C30983">
            <v>68</v>
          </cell>
          <cell r="D30983">
            <v>2029</v>
          </cell>
          <cell r="E30983">
            <v>0</v>
          </cell>
        </row>
        <row r="30984">
          <cell r="A30984">
            <v>47417</v>
          </cell>
          <cell r="B30984">
            <v>299</v>
          </cell>
          <cell r="C30984">
            <v>67</v>
          </cell>
          <cell r="D30984">
            <v>2029</v>
          </cell>
          <cell r="E30984">
            <v>0</v>
          </cell>
        </row>
        <row r="30985">
          <cell r="A30985">
            <v>47418</v>
          </cell>
          <cell r="B30985">
            <v>300</v>
          </cell>
          <cell r="C30985">
            <v>66</v>
          </cell>
          <cell r="D30985">
            <v>2029</v>
          </cell>
          <cell r="E30985">
            <v>0</v>
          </cell>
        </row>
        <row r="30986">
          <cell r="A30986">
            <v>47419</v>
          </cell>
          <cell r="B30986">
            <v>301</v>
          </cell>
          <cell r="C30986">
            <v>65</v>
          </cell>
          <cell r="D30986">
            <v>2029</v>
          </cell>
          <cell r="E30986">
            <v>0</v>
          </cell>
        </row>
        <row r="30987">
          <cell r="A30987">
            <v>47420</v>
          </cell>
          <cell r="B30987">
            <v>302</v>
          </cell>
          <cell r="C30987">
            <v>64</v>
          </cell>
          <cell r="D30987">
            <v>2029</v>
          </cell>
          <cell r="E30987">
            <v>0</v>
          </cell>
        </row>
        <row r="30988">
          <cell r="A30988">
            <v>47421</v>
          </cell>
          <cell r="B30988">
            <v>303</v>
          </cell>
          <cell r="C30988">
            <v>63</v>
          </cell>
          <cell r="D30988">
            <v>2029</v>
          </cell>
          <cell r="E30988">
            <v>0</v>
          </cell>
        </row>
        <row r="30989">
          <cell r="A30989">
            <v>47422</v>
          </cell>
          <cell r="B30989">
            <v>304</v>
          </cell>
          <cell r="C30989">
            <v>62</v>
          </cell>
          <cell r="D30989">
            <v>2029</v>
          </cell>
          <cell r="E30989">
            <v>0</v>
          </cell>
        </row>
        <row r="30990">
          <cell r="A30990">
            <v>47423</v>
          </cell>
          <cell r="B30990">
            <v>305</v>
          </cell>
          <cell r="C30990">
            <v>61</v>
          </cell>
          <cell r="D30990">
            <v>2029</v>
          </cell>
          <cell r="E30990">
            <v>0</v>
          </cell>
        </row>
        <row r="30991">
          <cell r="A30991">
            <v>47424</v>
          </cell>
          <cell r="B30991">
            <v>306</v>
          </cell>
          <cell r="C30991">
            <v>60</v>
          </cell>
          <cell r="D30991">
            <v>2029</v>
          </cell>
          <cell r="E30991">
            <v>0</v>
          </cell>
        </row>
        <row r="30992">
          <cell r="A30992">
            <v>47425</v>
          </cell>
          <cell r="B30992">
            <v>307</v>
          </cell>
          <cell r="C30992">
            <v>59</v>
          </cell>
          <cell r="D30992">
            <v>2029</v>
          </cell>
          <cell r="E30992">
            <v>0</v>
          </cell>
        </row>
        <row r="30993">
          <cell r="A30993">
            <v>47426</v>
          </cell>
          <cell r="B30993">
            <v>308</v>
          </cell>
          <cell r="C30993">
            <v>58</v>
          </cell>
          <cell r="D30993">
            <v>2029</v>
          </cell>
          <cell r="E30993">
            <v>0</v>
          </cell>
        </row>
        <row r="30994">
          <cell r="A30994">
            <v>47427</v>
          </cell>
          <cell r="B30994">
            <v>309</v>
          </cell>
          <cell r="C30994">
            <v>57</v>
          </cell>
          <cell r="D30994">
            <v>2029</v>
          </cell>
          <cell r="E30994">
            <v>0</v>
          </cell>
        </row>
        <row r="30995">
          <cell r="A30995">
            <v>47428</v>
          </cell>
          <cell r="B30995">
            <v>310</v>
          </cell>
          <cell r="C30995">
            <v>56</v>
          </cell>
          <cell r="D30995">
            <v>2029</v>
          </cell>
          <cell r="E30995">
            <v>0</v>
          </cell>
        </row>
        <row r="30996">
          <cell r="A30996">
            <v>47429</v>
          </cell>
          <cell r="B30996">
            <v>311</v>
          </cell>
          <cell r="C30996">
            <v>55</v>
          </cell>
          <cell r="D30996">
            <v>2029</v>
          </cell>
          <cell r="E30996">
            <v>0</v>
          </cell>
        </row>
        <row r="30997">
          <cell r="A30997">
            <v>47430</v>
          </cell>
          <cell r="B30997">
            <v>312</v>
          </cell>
          <cell r="C30997">
            <v>54</v>
          </cell>
          <cell r="D30997">
            <v>2029</v>
          </cell>
          <cell r="E30997">
            <v>0</v>
          </cell>
        </row>
        <row r="30998">
          <cell r="A30998">
            <v>47431</v>
          </cell>
          <cell r="B30998">
            <v>313</v>
          </cell>
          <cell r="C30998">
            <v>53</v>
          </cell>
          <cell r="D30998">
            <v>2029</v>
          </cell>
          <cell r="E30998">
            <v>0</v>
          </cell>
        </row>
        <row r="30999">
          <cell r="A30999">
            <v>47432</v>
          </cell>
          <cell r="B30999">
            <v>314</v>
          </cell>
          <cell r="C30999">
            <v>52</v>
          </cell>
          <cell r="D30999">
            <v>2029</v>
          </cell>
          <cell r="E30999">
            <v>0</v>
          </cell>
        </row>
        <row r="31000">
          <cell r="A31000">
            <v>47433</v>
          </cell>
          <cell r="B31000">
            <v>315</v>
          </cell>
          <cell r="C31000">
            <v>51</v>
          </cell>
          <cell r="D31000">
            <v>2029</v>
          </cell>
          <cell r="E31000">
            <v>0</v>
          </cell>
        </row>
        <row r="31001">
          <cell r="A31001">
            <v>47434</v>
          </cell>
          <cell r="B31001">
            <v>316</v>
          </cell>
          <cell r="C31001">
            <v>50</v>
          </cell>
          <cell r="D31001">
            <v>2029</v>
          </cell>
          <cell r="E31001">
            <v>0</v>
          </cell>
        </row>
        <row r="31002">
          <cell r="A31002">
            <v>47435</v>
          </cell>
          <cell r="B31002">
            <v>317</v>
          </cell>
          <cell r="C31002">
            <v>49</v>
          </cell>
          <cell r="D31002">
            <v>2029</v>
          </cell>
          <cell r="E31002">
            <v>0</v>
          </cell>
        </row>
        <row r="31003">
          <cell r="A31003">
            <v>47436</v>
          </cell>
          <cell r="B31003">
            <v>318</v>
          </cell>
          <cell r="C31003">
            <v>48</v>
          </cell>
          <cell r="D31003">
            <v>2029</v>
          </cell>
          <cell r="E31003">
            <v>0</v>
          </cell>
        </row>
        <row r="31004">
          <cell r="A31004">
            <v>47437</v>
          </cell>
          <cell r="B31004">
            <v>319</v>
          </cell>
          <cell r="C31004">
            <v>47</v>
          </cell>
          <cell r="D31004">
            <v>2029</v>
          </cell>
          <cell r="E31004">
            <v>0</v>
          </cell>
        </row>
        <row r="31005">
          <cell r="A31005">
            <v>47438</v>
          </cell>
          <cell r="B31005">
            <v>320</v>
          </cell>
          <cell r="C31005">
            <v>46</v>
          </cell>
          <cell r="D31005">
            <v>2029</v>
          </cell>
          <cell r="E31005">
            <v>0</v>
          </cell>
        </row>
        <row r="31006">
          <cell r="A31006">
            <v>47439</v>
          </cell>
          <cell r="B31006">
            <v>321</v>
          </cell>
          <cell r="C31006">
            <v>45</v>
          </cell>
          <cell r="D31006">
            <v>2029</v>
          </cell>
          <cell r="E31006">
            <v>0</v>
          </cell>
        </row>
        <row r="31007">
          <cell r="A31007">
            <v>47440</v>
          </cell>
          <cell r="B31007">
            <v>322</v>
          </cell>
          <cell r="C31007">
            <v>44</v>
          </cell>
          <cell r="D31007">
            <v>2029</v>
          </cell>
          <cell r="E31007">
            <v>0</v>
          </cell>
        </row>
        <row r="31008">
          <cell r="A31008">
            <v>47441</v>
          </cell>
          <cell r="B31008">
            <v>323</v>
          </cell>
          <cell r="C31008">
            <v>43</v>
          </cell>
          <cell r="D31008">
            <v>2029</v>
          </cell>
          <cell r="E31008">
            <v>0</v>
          </cell>
        </row>
        <row r="31009">
          <cell r="A31009">
            <v>47442</v>
          </cell>
          <cell r="B31009">
            <v>324</v>
          </cell>
          <cell r="C31009">
            <v>42</v>
          </cell>
          <cell r="D31009">
            <v>2029</v>
          </cell>
          <cell r="E31009">
            <v>0</v>
          </cell>
        </row>
        <row r="31010">
          <cell r="A31010">
            <v>47443</v>
          </cell>
          <cell r="B31010">
            <v>325</v>
          </cell>
          <cell r="C31010">
            <v>41</v>
          </cell>
          <cell r="D31010">
            <v>2029</v>
          </cell>
          <cell r="E31010">
            <v>0</v>
          </cell>
        </row>
        <row r="31011">
          <cell r="A31011">
            <v>47444</v>
          </cell>
          <cell r="B31011">
            <v>326</v>
          </cell>
          <cell r="C31011">
            <v>40</v>
          </cell>
          <cell r="D31011">
            <v>2029</v>
          </cell>
          <cell r="E31011">
            <v>0</v>
          </cell>
        </row>
        <row r="31012">
          <cell r="A31012">
            <v>47445</v>
          </cell>
          <cell r="B31012">
            <v>327</v>
          </cell>
          <cell r="C31012">
            <v>39</v>
          </cell>
          <cell r="D31012">
            <v>2029</v>
          </cell>
          <cell r="E31012">
            <v>0</v>
          </cell>
        </row>
        <row r="31013">
          <cell r="A31013">
            <v>47446</v>
          </cell>
          <cell r="B31013">
            <v>328</v>
          </cell>
          <cell r="C31013">
            <v>38</v>
          </cell>
          <cell r="D31013">
            <v>2029</v>
          </cell>
          <cell r="E31013">
            <v>0</v>
          </cell>
        </row>
        <row r="31014">
          <cell r="A31014">
            <v>47447</v>
          </cell>
          <cell r="B31014">
            <v>329</v>
          </cell>
          <cell r="C31014">
            <v>37</v>
          </cell>
          <cell r="D31014">
            <v>2029</v>
          </cell>
          <cell r="E31014">
            <v>0</v>
          </cell>
        </row>
        <row r="31015">
          <cell r="A31015">
            <v>47448</v>
          </cell>
          <cell r="B31015">
            <v>330</v>
          </cell>
          <cell r="C31015">
            <v>36</v>
          </cell>
          <cell r="D31015">
            <v>2029</v>
          </cell>
          <cell r="E31015">
            <v>0</v>
          </cell>
        </row>
        <row r="31016">
          <cell r="A31016">
            <v>47449</v>
          </cell>
          <cell r="B31016">
            <v>331</v>
          </cell>
          <cell r="C31016">
            <v>35</v>
          </cell>
          <cell r="D31016">
            <v>2029</v>
          </cell>
          <cell r="E31016">
            <v>0</v>
          </cell>
        </row>
        <row r="31017">
          <cell r="A31017">
            <v>47450</v>
          </cell>
          <cell r="B31017">
            <v>332</v>
          </cell>
          <cell r="C31017">
            <v>34</v>
          </cell>
          <cell r="D31017">
            <v>2029</v>
          </cell>
          <cell r="E31017">
            <v>0</v>
          </cell>
        </row>
        <row r="31018">
          <cell r="A31018">
            <v>47451</v>
          </cell>
          <cell r="B31018">
            <v>333</v>
          </cell>
          <cell r="C31018">
            <v>33</v>
          </cell>
          <cell r="D31018">
            <v>2029</v>
          </cell>
          <cell r="E31018">
            <v>0</v>
          </cell>
        </row>
        <row r="31019">
          <cell r="A31019">
            <v>47452</v>
          </cell>
          <cell r="B31019">
            <v>334</v>
          </cell>
          <cell r="C31019">
            <v>32</v>
          </cell>
          <cell r="D31019">
            <v>2029</v>
          </cell>
          <cell r="E31019">
            <v>0</v>
          </cell>
        </row>
        <row r="31020">
          <cell r="A31020">
            <v>47453</v>
          </cell>
          <cell r="B31020">
            <v>335</v>
          </cell>
          <cell r="C31020">
            <v>31</v>
          </cell>
          <cell r="D31020">
            <v>2029</v>
          </cell>
          <cell r="E31020">
            <v>0</v>
          </cell>
        </row>
        <row r="31021">
          <cell r="A31021">
            <v>47454</v>
          </cell>
          <cell r="B31021">
            <v>336</v>
          </cell>
          <cell r="C31021">
            <v>30</v>
          </cell>
          <cell r="D31021">
            <v>2029</v>
          </cell>
          <cell r="E31021">
            <v>0</v>
          </cell>
        </row>
        <row r="31022">
          <cell r="A31022">
            <v>47455</v>
          </cell>
          <cell r="B31022">
            <v>337</v>
          </cell>
          <cell r="C31022">
            <v>29</v>
          </cell>
          <cell r="D31022">
            <v>2029</v>
          </cell>
          <cell r="E31022">
            <v>0</v>
          </cell>
        </row>
        <row r="31023">
          <cell r="A31023">
            <v>47456</v>
          </cell>
          <cell r="B31023">
            <v>338</v>
          </cell>
          <cell r="C31023">
            <v>28</v>
          </cell>
          <cell r="D31023">
            <v>2029</v>
          </cell>
          <cell r="E31023">
            <v>0</v>
          </cell>
        </row>
        <row r="31024">
          <cell r="A31024">
            <v>47457</v>
          </cell>
          <cell r="B31024">
            <v>339</v>
          </cell>
          <cell r="C31024">
            <v>27</v>
          </cell>
          <cell r="D31024">
            <v>2029</v>
          </cell>
          <cell r="E31024">
            <v>0</v>
          </cell>
        </row>
        <row r="31025">
          <cell r="A31025">
            <v>47458</v>
          </cell>
          <cell r="B31025">
            <v>340</v>
          </cell>
          <cell r="C31025">
            <v>26</v>
          </cell>
          <cell r="D31025">
            <v>2029</v>
          </cell>
          <cell r="E31025">
            <v>0</v>
          </cell>
        </row>
        <row r="31026">
          <cell r="A31026">
            <v>47459</v>
          </cell>
          <cell r="B31026">
            <v>341</v>
          </cell>
          <cell r="C31026">
            <v>25</v>
          </cell>
          <cell r="D31026">
            <v>2029</v>
          </cell>
          <cell r="E31026">
            <v>0</v>
          </cell>
        </row>
        <row r="31027">
          <cell r="A31027">
            <v>47460</v>
          </cell>
          <cell r="B31027">
            <v>342</v>
          </cell>
          <cell r="C31027">
            <v>24</v>
          </cell>
          <cell r="D31027">
            <v>2029</v>
          </cell>
          <cell r="E31027">
            <v>0</v>
          </cell>
        </row>
        <row r="31028">
          <cell r="A31028">
            <v>47461</v>
          </cell>
          <cell r="B31028">
            <v>343</v>
          </cell>
          <cell r="C31028">
            <v>23</v>
          </cell>
          <cell r="D31028">
            <v>2029</v>
          </cell>
          <cell r="E31028">
            <v>0</v>
          </cell>
        </row>
        <row r="31029">
          <cell r="A31029">
            <v>47462</v>
          </cell>
          <cell r="B31029">
            <v>344</v>
          </cell>
          <cell r="C31029">
            <v>22</v>
          </cell>
          <cell r="D31029">
            <v>2029</v>
          </cell>
          <cell r="E31029">
            <v>0</v>
          </cell>
        </row>
        <row r="31030">
          <cell r="A31030">
            <v>47463</v>
          </cell>
          <cell r="B31030">
            <v>345</v>
          </cell>
          <cell r="C31030">
            <v>21</v>
          </cell>
          <cell r="D31030">
            <v>2029</v>
          </cell>
          <cell r="E31030">
            <v>0</v>
          </cell>
        </row>
        <row r="31031">
          <cell r="A31031">
            <v>47464</v>
          </cell>
          <cell r="B31031">
            <v>346</v>
          </cell>
          <cell r="C31031">
            <v>20</v>
          </cell>
          <cell r="D31031">
            <v>2029</v>
          </cell>
          <cell r="E31031">
            <v>0</v>
          </cell>
        </row>
        <row r="31032">
          <cell r="A31032">
            <v>47465</v>
          </cell>
          <cell r="B31032">
            <v>347</v>
          </cell>
          <cell r="C31032">
            <v>19</v>
          </cell>
          <cell r="D31032">
            <v>2029</v>
          </cell>
          <cell r="E31032">
            <v>0</v>
          </cell>
        </row>
        <row r="31033">
          <cell r="A31033">
            <v>47466</v>
          </cell>
          <cell r="B31033">
            <v>348</v>
          </cell>
          <cell r="C31033">
            <v>18</v>
          </cell>
          <cell r="D31033">
            <v>2029</v>
          </cell>
          <cell r="E31033">
            <v>0</v>
          </cell>
        </row>
        <row r="31034">
          <cell r="A31034">
            <v>47467</v>
          </cell>
          <cell r="B31034">
            <v>349</v>
          </cell>
          <cell r="C31034">
            <v>17</v>
          </cell>
          <cell r="D31034">
            <v>2029</v>
          </cell>
          <cell r="E31034">
            <v>0</v>
          </cell>
        </row>
        <row r="31035">
          <cell r="A31035">
            <v>47468</v>
          </cell>
          <cell r="B31035">
            <v>350</v>
          </cell>
          <cell r="C31035">
            <v>16</v>
          </cell>
          <cell r="D31035">
            <v>2029</v>
          </cell>
          <cell r="E31035">
            <v>0</v>
          </cell>
        </row>
        <row r="31036">
          <cell r="A31036">
            <v>47469</v>
          </cell>
          <cell r="B31036">
            <v>351</v>
          </cell>
          <cell r="C31036">
            <v>15</v>
          </cell>
          <cell r="D31036">
            <v>2029</v>
          </cell>
          <cell r="E31036">
            <v>0</v>
          </cell>
        </row>
        <row r="31037">
          <cell r="A31037">
            <v>47470</v>
          </cell>
          <cell r="B31037">
            <v>352</v>
          </cell>
          <cell r="C31037">
            <v>14</v>
          </cell>
          <cell r="D31037">
            <v>2029</v>
          </cell>
          <cell r="E31037">
            <v>0</v>
          </cell>
        </row>
        <row r="31038">
          <cell r="A31038">
            <v>47471</v>
          </cell>
          <cell r="B31038">
            <v>353</v>
          </cell>
          <cell r="C31038">
            <v>13</v>
          </cell>
          <cell r="D31038">
            <v>2029</v>
          </cell>
          <cell r="E31038">
            <v>0</v>
          </cell>
        </row>
        <row r="31039">
          <cell r="A31039">
            <v>47472</v>
          </cell>
          <cell r="B31039">
            <v>354</v>
          </cell>
          <cell r="C31039">
            <v>12</v>
          </cell>
          <cell r="D31039">
            <v>2029</v>
          </cell>
          <cell r="E31039">
            <v>0</v>
          </cell>
        </row>
        <row r="31040">
          <cell r="A31040">
            <v>47473</v>
          </cell>
          <cell r="B31040">
            <v>355</v>
          </cell>
          <cell r="C31040">
            <v>11</v>
          </cell>
          <cell r="D31040">
            <v>2029</v>
          </cell>
          <cell r="E31040">
            <v>0</v>
          </cell>
        </row>
        <row r="31041">
          <cell r="A31041">
            <v>47474</v>
          </cell>
          <cell r="B31041">
            <v>356</v>
          </cell>
          <cell r="C31041">
            <v>10</v>
          </cell>
          <cell r="D31041">
            <v>2029</v>
          </cell>
          <cell r="E31041">
            <v>0</v>
          </cell>
        </row>
        <row r="31042">
          <cell r="A31042">
            <v>47475</v>
          </cell>
          <cell r="B31042">
            <v>357</v>
          </cell>
          <cell r="C31042">
            <v>9</v>
          </cell>
          <cell r="D31042">
            <v>2029</v>
          </cell>
          <cell r="E31042">
            <v>0</v>
          </cell>
        </row>
        <row r="31043">
          <cell r="A31043">
            <v>47476</v>
          </cell>
          <cell r="B31043">
            <v>358</v>
          </cell>
          <cell r="C31043">
            <v>8</v>
          </cell>
          <cell r="D31043">
            <v>2029</v>
          </cell>
          <cell r="E31043">
            <v>0</v>
          </cell>
        </row>
        <row r="31044">
          <cell r="A31044">
            <v>47477</v>
          </cell>
          <cell r="B31044">
            <v>359</v>
          </cell>
          <cell r="C31044">
            <v>7</v>
          </cell>
          <cell r="D31044">
            <v>2029</v>
          </cell>
          <cell r="E31044">
            <v>0</v>
          </cell>
        </row>
        <row r="31045">
          <cell r="A31045">
            <v>47478</v>
          </cell>
          <cell r="B31045">
            <v>360</v>
          </cell>
          <cell r="C31045">
            <v>6</v>
          </cell>
          <cell r="D31045">
            <v>2029</v>
          </cell>
          <cell r="E31045">
            <v>0</v>
          </cell>
        </row>
        <row r="31046">
          <cell r="A31046">
            <v>47479</v>
          </cell>
          <cell r="B31046">
            <v>361</v>
          </cell>
          <cell r="C31046">
            <v>5</v>
          </cell>
          <cell r="D31046">
            <v>2029</v>
          </cell>
          <cell r="E31046">
            <v>0</v>
          </cell>
        </row>
        <row r="31047">
          <cell r="A31047">
            <v>47480</v>
          </cell>
          <cell r="B31047">
            <v>362</v>
          </cell>
          <cell r="C31047">
            <v>4</v>
          </cell>
          <cell r="D31047">
            <v>2029</v>
          </cell>
          <cell r="E31047">
            <v>0</v>
          </cell>
        </row>
        <row r="31048">
          <cell r="A31048">
            <v>47481</v>
          </cell>
          <cell r="B31048">
            <v>363</v>
          </cell>
          <cell r="C31048">
            <v>3</v>
          </cell>
          <cell r="D31048">
            <v>2029</v>
          </cell>
          <cell r="E31048">
            <v>0</v>
          </cell>
        </row>
        <row r="31049">
          <cell r="A31049">
            <v>47482</v>
          </cell>
          <cell r="B31049">
            <v>364</v>
          </cell>
          <cell r="C31049">
            <v>2</v>
          </cell>
          <cell r="D31049">
            <v>2029</v>
          </cell>
          <cell r="E31049">
            <v>0</v>
          </cell>
        </row>
        <row r="31050">
          <cell r="A31050">
            <v>47483</v>
          </cell>
          <cell r="B31050">
            <v>365</v>
          </cell>
          <cell r="C31050">
            <v>1</v>
          </cell>
          <cell r="D31050">
            <v>2029</v>
          </cell>
          <cell r="E31050">
            <v>47483</v>
          </cell>
        </row>
        <row r="31051">
          <cell r="A31051">
            <v>47484</v>
          </cell>
          <cell r="B31051">
            <v>1</v>
          </cell>
          <cell r="C31051">
            <v>365</v>
          </cell>
          <cell r="D31051">
            <v>2030</v>
          </cell>
          <cell r="E31051">
            <v>0</v>
          </cell>
        </row>
        <row r="31052">
          <cell r="A31052">
            <v>47485</v>
          </cell>
          <cell r="B31052">
            <v>2</v>
          </cell>
          <cell r="C31052">
            <v>364</v>
          </cell>
          <cell r="D31052">
            <v>2030</v>
          </cell>
          <cell r="E31052">
            <v>0</v>
          </cell>
        </row>
        <row r="31053">
          <cell r="A31053">
            <v>47486</v>
          </cell>
          <cell r="B31053">
            <v>3</v>
          </cell>
          <cell r="C31053">
            <v>363</v>
          </cell>
          <cell r="D31053">
            <v>2030</v>
          </cell>
          <cell r="E31053">
            <v>0</v>
          </cell>
        </row>
        <row r="31054">
          <cell r="A31054">
            <v>47487</v>
          </cell>
          <cell r="B31054">
            <v>4</v>
          </cell>
          <cell r="C31054">
            <v>362</v>
          </cell>
          <cell r="D31054">
            <v>2030</v>
          </cell>
          <cell r="E31054">
            <v>0</v>
          </cell>
        </row>
        <row r="31055">
          <cell r="A31055">
            <v>47488</v>
          </cell>
          <cell r="B31055">
            <v>5</v>
          </cell>
          <cell r="C31055">
            <v>361</v>
          </cell>
          <cell r="D31055">
            <v>2030</v>
          </cell>
          <cell r="E31055">
            <v>0</v>
          </cell>
        </row>
        <row r="31056">
          <cell r="A31056">
            <v>47489</v>
          </cell>
          <cell r="B31056">
            <v>6</v>
          </cell>
          <cell r="C31056">
            <v>360</v>
          </cell>
          <cell r="D31056">
            <v>2030</v>
          </cell>
          <cell r="E31056">
            <v>0</v>
          </cell>
        </row>
        <row r="31057">
          <cell r="A31057">
            <v>47490</v>
          </cell>
          <cell r="B31057">
            <v>7</v>
          </cell>
          <cell r="C31057">
            <v>359</v>
          </cell>
          <cell r="D31057">
            <v>2030</v>
          </cell>
          <cell r="E31057">
            <v>0</v>
          </cell>
        </row>
        <row r="31058">
          <cell r="A31058">
            <v>47491</v>
          </cell>
          <cell r="B31058">
            <v>8</v>
          </cell>
          <cell r="C31058">
            <v>358</v>
          </cell>
          <cell r="D31058">
            <v>2030</v>
          </cell>
          <cell r="E31058">
            <v>0</v>
          </cell>
        </row>
        <row r="31059">
          <cell r="A31059">
            <v>47492</v>
          </cell>
          <cell r="B31059">
            <v>9</v>
          </cell>
          <cell r="C31059">
            <v>357</v>
          </cell>
          <cell r="D31059">
            <v>2030</v>
          </cell>
          <cell r="E31059">
            <v>0</v>
          </cell>
        </row>
        <row r="31060">
          <cell r="A31060">
            <v>47493</v>
          </cell>
          <cell r="B31060">
            <v>10</v>
          </cell>
          <cell r="C31060">
            <v>356</v>
          </cell>
          <cell r="D31060">
            <v>2030</v>
          </cell>
          <cell r="E31060">
            <v>0</v>
          </cell>
        </row>
        <row r="31061">
          <cell r="A31061">
            <v>47494</v>
          </cell>
          <cell r="B31061">
            <v>11</v>
          </cell>
          <cell r="C31061">
            <v>355</v>
          </cell>
          <cell r="D31061">
            <v>2030</v>
          </cell>
          <cell r="E31061">
            <v>0</v>
          </cell>
        </row>
        <row r="31062">
          <cell r="A31062">
            <v>47495</v>
          </cell>
          <cell r="B31062">
            <v>12</v>
          </cell>
          <cell r="C31062">
            <v>354</v>
          </cell>
          <cell r="D31062">
            <v>2030</v>
          </cell>
          <cell r="E31062">
            <v>0</v>
          </cell>
        </row>
        <row r="31063">
          <cell r="A31063">
            <v>47496</v>
          </cell>
          <cell r="B31063">
            <v>13</v>
          </cell>
          <cell r="C31063">
            <v>353</v>
          </cell>
          <cell r="D31063">
            <v>2030</v>
          </cell>
          <cell r="E31063">
            <v>0</v>
          </cell>
        </row>
        <row r="31064">
          <cell r="A31064">
            <v>47497</v>
          </cell>
          <cell r="B31064">
            <v>14</v>
          </cell>
          <cell r="C31064">
            <v>352</v>
          </cell>
          <cell r="D31064">
            <v>2030</v>
          </cell>
          <cell r="E31064">
            <v>0</v>
          </cell>
        </row>
        <row r="31065">
          <cell r="A31065">
            <v>47498</v>
          </cell>
          <cell r="B31065">
            <v>15</v>
          </cell>
          <cell r="C31065">
            <v>351</v>
          </cell>
          <cell r="D31065">
            <v>2030</v>
          </cell>
          <cell r="E31065">
            <v>0</v>
          </cell>
        </row>
        <row r="31066">
          <cell r="A31066">
            <v>47499</v>
          </cell>
          <cell r="B31066">
            <v>16</v>
          </cell>
          <cell r="C31066">
            <v>350</v>
          </cell>
          <cell r="D31066">
            <v>2030</v>
          </cell>
          <cell r="E31066">
            <v>0</v>
          </cell>
        </row>
        <row r="31067">
          <cell r="A31067">
            <v>47500</v>
          </cell>
          <cell r="B31067">
            <v>17</v>
          </cell>
          <cell r="C31067">
            <v>349</v>
          </cell>
          <cell r="D31067">
            <v>2030</v>
          </cell>
          <cell r="E31067">
            <v>0</v>
          </cell>
        </row>
        <row r="31068">
          <cell r="A31068">
            <v>47501</v>
          </cell>
          <cell r="B31068">
            <v>18</v>
          </cell>
          <cell r="C31068">
            <v>348</v>
          </cell>
          <cell r="D31068">
            <v>2030</v>
          </cell>
          <cell r="E31068">
            <v>0</v>
          </cell>
        </row>
        <row r="31069">
          <cell r="A31069">
            <v>47502</v>
          </cell>
          <cell r="B31069">
            <v>19</v>
          </cell>
          <cell r="C31069">
            <v>347</v>
          </cell>
          <cell r="D31069">
            <v>2030</v>
          </cell>
          <cell r="E31069">
            <v>0</v>
          </cell>
        </row>
        <row r="31070">
          <cell r="A31070">
            <v>47503</v>
          </cell>
          <cell r="B31070">
            <v>20</v>
          </cell>
          <cell r="C31070">
            <v>346</v>
          </cell>
          <cell r="D31070">
            <v>2030</v>
          </cell>
          <cell r="E31070">
            <v>0</v>
          </cell>
        </row>
        <row r="31071">
          <cell r="A31071">
            <v>47504</v>
          </cell>
          <cell r="B31071">
            <v>21</v>
          </cell>
          <cell r="C31071">
            <v>345</v>
          </cell>
          <cell r="D31071">
            <v>2030</v>
          </cell>
          <cell r="E31071">
            <v>0</v>
          </cell>
        </row>
        <row r="31072">
          <cell r="A31072">
            <v>47505</v>
          </cell>
          <cell r="B31072">
            <v>22</v>
          </cell>
          <cell r="C31072">
            <v>344</v>
          </cell>
          <cell r="D31072">
            <v>2030</v>
          </cell>
          <cell r="E31072">
            <v>0</v>
          </cell>
        </row>
        <row r="31073">
          <cell r="A31073">
            <v>47506</v>
          </cell>
          <cell r="B31073">
            <v>23</v>
          </cell>
          <cell r="C31073">
            <v>343</v>
          </cell>
          <cell r="D31073">
            <v>2030</v>
          </cell>
          <cell r="E31073">
            <v>0</v>
          </cell>
        </row>
        <row r="31074">
          <cell r="A31074">
            <v>47507</v>
          </cell>
          <cell r="B31074">
            <v>24</v>
          </cell>
          <cell r="C31074">
            <v>342</v>
          </cell>
          <cell r="D31074">
            <v>2030</v>
          </cell>
          <cell r="E31074">
            <v>0</v>
          </cell>
        </row>
        <row r="31075">
          <cell r="A31075">
            <v>47508</v>
          </cell>
          <cell r="B31075">
            <v>25</v>
          </cell>
          <cell r="C31075">
            <v>341</v>
          </cell>
          <cell r="D31075">
            <v>2030</v>
          </cell>
          <cell r="E31075">
            <v>0</v>
          </cell>
        </row>
        <row r="31076">
          <cell r="A31076">
            <v>47509</v>
          </cell>
          <cell r="B31076">
            <v>26</v>
          </cell>
          <cell r="C31076">
            <v>340</v>
          </cell>
          <cell r="D31076">
            <v>2030</v>
          </cell>
          <cell r="E31076">
            <v>0</v>
          </cell>
        </row>
        <row r="31077">
          <cell r="A31077">
            <v>47510</v>
          </cell>
          <cell r="B31077">
            <v>27</v>
          </cell>
          <cell r="C31077">
            <v>339</v>
          </cell>
          <cell r="D31077">
            <v>2030</v>
          </cell>
          <cell r="E31077">
            <v>0</v>
          </cell>
        </row>
        <row r="31078">
          <cell r="A31078">
            <v>47511</v>
          </cell>
          <cell r="B31078">
            <v>28</v>
          </cell>
          <cell r="C31078">
            <v>338</v>
          </cell>
          <cell r="D31078">
            <v>2030</v>
          </cell>
          <cell r="E31078">
            <v>0</v>
          </cell>
        </row>
        <row r="31079">
          <cell r="A31079">
            <v>47512</v>
          </cell>
          <cell r="B31079">
            <v>29</v>
          </cell>
          <cell r="C31079">
            <v>337</v>
          </cell>
          <cell r="D31079">
            <v>2030</v>
          </cell>
          <cell r="E31079">
            <v>0</v>
          </cell>
        </row>
        <row r="31080">
          <cell r="A31080">
            <v>47513</v>
          </cell>
          <cell r="B31080">
            <v>30</v>
          </cell>
          <cell r="C31080">
            <v>336</v>
          </cell>
          <cell r="D31080">
            <v>2030</v>
          </cell>
          <cell r="E31080">
            <v>0</v>
          </cell>
        </row>
        <row r="31081">
          <cell r="A31081">
            <v>47514</v>
          </cell>
          <cell r="B31081">
            <v>31</v>
          </cell>
          <cell r="C31081">
            <v>335</v>
          </cell>
          <cell r="D31081">
            <v>2030</v>
          </cell>
          <cell r="E31081">
            <v>0</v>
          </cell>
        </row>
        <row r="31082">
          <cell r="A31082">
            <v>47515</v>
          </cell>
          <cell r="B31082">
            <v>32</v>
          </cell>
          <cell r="C31082">
            <v>334</v>
          </cell>
          <cell r="D31082">
            <v>2030</v>
          </cell>
          <cell r="E31082">
            <v>0</v>
          </cell>
        </row>
        <row r="31083">
          <cell r="A31083">
            <v>47516</v>
          </cell>
          <cell r="B31083">
            <v>33</v>
          </cell>
          <cell r="C31083">
            <v>333</v>
          </cell>
          <cell r="D31083">
            <v>2030</v>
          </cell>
          <cell r="E31083">
            <v>0</v>
          </cell>
        </row>
        <row r="31084">
          <cell r="A31084">
            <v>47517</v>
          </cell>
          <cell r="B31084">
            <v>34</v>
          </cell>
          <cell r="C31084">
            <v>332</v>
          </cell>
          <cell r="D31084">
            <v>2030</v>
          </cell>
          <cell r="E31084">
            <v>0</v>
          </cell>
        </row>
        <row r="31085">
          <cell r="A31085">
            <v>47518</v>
          </cell>
          <cell r="B31085">
            <v>35</v>
          </cell>
          <cell r="C31085">
            <v>331</v>
          </cell>
          <cell r="D31085">
            <v>2030</v>
          </cell>
          <cell r="E31085">
            <v>0</v>
          </cell>
        </row>
        <row r="31086">
          <cell r="A31086">
            <v>47519</v>
          </cell>
          <cell r="B31086">
            <v>36</v>
          </cell>
          <cell r="C31086">
            <v>330</v>
          </cell>
          <cell r="D31086">
            <v>2030</v>
          </cell>
          <cell r="E31086">
            <v>0</v>
          </cell>
        </row>
        <row r="31087">
          <cell r="A31087">
            <v>47520</v>
          </cell>
          <cell r="B31087">
            <v>37</v>
          </cell>
          <cell r="C31087">
            <v>329</v>
          </cell>
          <cell r="D31087">
            <v>2030</v>
          </cell>
          <cell r="E31087">
            <v>0</v>
          </cell>
        </row>
        <row r="31088">
          <cell r="A31088">
            <v>47521</v>
          </cell>
          <cell r="B31088">
            <v>38</v>
          </cell>
          <cell r="C31088">
            <v>328</v>
          </cell>
          <cell r="D31088">
            <v>2030</v>
          </cell>
          <cell r="E31088">
            <v>0</v>
          </cell>
        </row>
        <row r="31089">
          <cell r="A31089">
            <v>47522</v>
          </cell>
          <cell r="B31089">
            <v>39</v>
          </cell>
          <cell r="C31089">
            <v>327</v>
          </cell>
          <cell r="D31089">
            <v>2030</v>
          </cell>
          <cell r="E31089">
            <v>0</v>
          </cell>
        </row>
        <row r="31090">
          <cell r="A31090">
            <v>47523</v>
          </cell>
          <cell r="B31090">
            <v>40</v>
          </cell>
          <cell r="C31090">
            <v>326</v>
          </cell>
          <cell r="D31090">
            <v>2030</v>
          </cell>
          <cell r="E31090">
            <v>0</v>
          </cell>
        </row>
        <row r="31091">
          <cell r="A31091">
            <v>47524</v>
          </cell>
          <cell r="B31091">
            <v>41</v>
          </cell>
          <cell r="C31091">
            <v>325</v>
          </cell>
          <cell r="D31091">
            <v>2030</v>
          </cell>
          <cell r="E31091">
            <v>0</v>
          </cell>
        </row>
        <row r="31092">
          <cell r="A31092">
            <v>47525</v>
          </cell>
          <cell r="B31092">
            <v>42</v>
          </cell>
          <cell r="C31092">
            <v>324</v>
          </cell>
          <cell r="D31092">
            <v>2030</v>
          </cell>
          <cell r="E31092">
            <v>0</v>
          </cell>
        </row>
        <row r="31093">
          <cell r="A31093">
            <v>47526</v>
          </cell>
          <cell r="B31093">
            <v>43</v>
          </cell>
          <cell r="C31093">
            <v>323</v>
          </cell>
          <cell r="D31093">
            <v>2030</v>
          </cell>
          <cell r="E31093">
            <v>0</v>
          </cell>
        </row>
        <row r="31094">
          <cell r="A31094">
            <v>47527</v>
          </cell>
          <cell r="B31094">
            <v>44</v>
          </cell>
          <cell r="C31094">
            <v>322</v>
          </cell>
          <cell r="D31094">
            <v>2030</v>
          </cell>
          <cell r="E31094">
            <v>0</v>
          </cell>
        </row>
        <row r="31095">
          <cell r="A31095">
            <v>47528</v>
          </cell>
          <cell r="B31095">
            <v>45</v>
          </cell>
          <cell r="C31095">
            <v>321</v>
          </cell>
          <cell r="D31095">
            <v>2030</v>
          </cell>
          <cell r="E31095">
            <v>0</v>
          </cell>
        </row>
        <row r="31096">
          <cell r="A31096">
            <v>47529</v>
          </cell>
          <cell r="B31096">
            <v>46</v>
          </cell>
          <cell r="C31096">
            <v>320</v>
          </cell>
          <cell r="D31096">
            <v>2030</v>
          </cell>
          <cell r="E31096">
            <v>0</v>
          </cell>
        </row>
        <row r="31097">
          <cell r="A31097">
            <v>47530</v>
          </cell>
          <cell r="B31097">
            <v>47</v>
          </cell>
          <cell r="C31097">
            <v>319</v>
          </cell>
          <cell r="D31097">
            <v>2030</v>
          </cell>
          <cell r="E31097">
            <v>0</v>
          </cell>
        </row>
        <row r="31098">
          <cell r="A31098">
            <v>47531</v>
          </cell>
          <cell r="B31098">
            <v>48</v>
          </cell>
          <cell r="C31098">
            <v>318</v>
          </cell>
          <cell r="D31098">
            <v>2030</v>
          </cell>
          <cell r="E31098">
            <v>0</v>
          </cell>
        </row>
        <row r="31099">
          <cell r="A31099">
            <v>47532</v>
          </cell>
          <cell r="B31099">
            <v>49</v>
          </cell>
          <cell r="C31099">
            <v>317</v>
          </cell>
          <cell r="D31099">
            <v>2030</v>
          </cell>
          <cell r="E31099">
            <v>0</v>
          </cell>
        </row>
        <row r="31100">
          <cell r="A31100">
            <v>47533</v>
          </cell>
          <cell r="B31100">
            <v>50</v>
          </cell>
          <cell r="C31100">
            <v>316</v>
          </cell>
          <cell r="D31100">
            <v>2030</v>
          </cell>
          <cell r="E31100">
            <v>0</v>
          </cell>
        </row>
        <row r="31101">
          <cell r="A31101">
            <v>47534</v>
          </cell>
          <cell r="B31101">
            <v>51</v>
          </cell>
          <cell r="C31101">
            <v>315</v>
          </cell>
          <cell r="D31101">
            <v>2030</v>
          </cell>
          <cell r="E31101">
            <v>0</v>
          </cell>
        </row>
        <row r="31102">
          <cell r="A31102">
            <v>47535</v>
          </cell>
          <cell r="B31102">
            <v>52</v>
          </cell>
          <cell r="C31102">
            <v>314</v>
          </cell>
          <cell r="D31102">
            <v>2030</v>
          </cell>
          <cell r="E31102">
            <v>0</v>
          </cell>
        </row>
        <row r="31103">
          <cell r="A31103">
            <v>47536</v>
          </cell>
          <cell r="B31103">
            <v>53</v>
          </cell>
          <cell r="C31103">
            <v>313</v>
          </cell>
          <cell r="D31103">
            <v>2030</v>
          </cell>
          <cell r="E31103">
            <v>0</v>
          </cell>
        </row>
        <row r="31104">
          <cell r="A31104">
            <v>47537</v>
          </cell>
          <cell r="B31104">
            <v>54</v>
          </cell>
          <cell r="C31104">
            <v>312</v>
          </cell>
          <cell r="D31104">
            <v>2030</v>
          </cell>
          <cell r="E31104">
            <v>0</v>
          </cell>
        </row>
        <row r="31105">
          <cell r="A31105">
            <v>47538</v>
          </cell>
          <cell r="B31105">
            <v>55</v>
          </cell>
          <cell r="C31105">
            <v>311</v>
          </cell>
          <cell r="D31105">
            <v>2030</v>
          </cell>
          <cell r="E31105">
            <v>0</v>
          </cell>
        </row>
        <row r="31106">
          <cell r="A31106">
            <v>47539</v>
          </cell>
          <cell r="B31106">
            <v>56</v>
          </cell>
          <cell r="C31106">
            <v>310</v>
          </cell>
          <cell r="D31106">
            <v>2030</v>
          </cell>
          <cell r="E31106">
            <v>0</v>
          </cell>
        </row>
        <row r="31107">
          <cell r="A31107">
            <v>47540</v>
          </cell>
          <cell r="B31107">
            <v>57</v>
          </cell>
          <cell r="C31107">
            <v>309</v>
          </cell>
          <cell r="D31107">
            <v>2030</v>
          </cell>
          <cell r="E31107">
            <v>0</v>
          </cell>
        </row>
        <row r="31108">
          <cell r="A31108">
            <v>47541</v>
          </cell>
          <cell r="B31108">
            <v>58</v>
          </cell>
          <cell r="C31108">
            <v>308</v>
          </cell>
          <cell r="D31108">
            <v>2030</v>
          </cell>
          <cell r="E31108">
            <v>0</v>
          </cell>
        </row>
        <row r="31109">
          <cell r="A31109">
            <v>47542</v>
          </cell>
          <cell r="B31109">
            <v>59</v>
          </cell>
          <cell r="C31109">
            <v>307</v>
          </cell>
          <cell r="D31109">
            <v>2030</v>
          </cell>
          <cell r="E31109">
            <v>0</v>
          </cell>
        </row>
        <row r="31110">
          <cell r="A31110">
            <v>47543</v>
          </cell>
          <cell r="B31110">
            <v>60</v>
          </cell>
          <cell r="C31110">
            <v>306</v>
          </cell>
          <cell r="D31110">
            <v>2030</v>
          </cell>
          <cell r="E31110">
            <v>0</v>
          </cell>
        </row>
        <row r="31111">
          <cell r="A31111">
            <v>47544</v>
          </cell>
          <cell r="B31111">
            <v>61</v>
          </cell>
          <cell r="C31111">
            <v>305</v>
          </cell>
          <cell r="D31111">
            <v>2030</v>
          </cell>
          <cell r="E31111">
            <v>0</v>
          </cell>
        </row>
        <row r="31112">
          <cell r="A31112">
            <v>47545</v>
          </cell>
          <cell r="B31112">
            <v>62</v>
          </cell>
          <cell r="C31112">
            <v>304</v>
          </cell>
          <cell r="D31112">
            <v>2030</v>
          </cell>
          <cell r="E31112">
            <v>0</v>
          </cell>
        </row>
        <row r="31113">
          <cell r="A31113">
            <v>47546</v>
          </cell>
          <cell r="B31113">
            <v>63</v>
          </cell>
          <cell r="C31113">
            <v>303</v>
          </cell>
          <cell r="D31113">
            <v>2030</v>
          </cell>
          <cell r="E31113">
            <v>0</v>
          </cell>
        </row>
        <row r="31114">
          <cell r="A31114">
            <v>47547</v>
          </cell>
          <cell r="B31114">
            <v>64</v>
          </cell>
          <cell r="C31114">
            <v>302</v>
          </cell>
          <cell r="D31114">
            <v>2030</v>
          </cell>
          <cell r="E31114">
            <v>0</v>
          </cell>
        </row>
        <row r="31115">
          <cell r="A31115">
            <v>47548</v>
          </cell>
          <cell r="B31115">
            <v>65</v>
          </cell>
          <cell r="C31115">
            <v>301</v>
          </cell>
          <cell r="D31115">
            <v>2030</v>
          </cell>
          <cell r="E31115">
            <v>0</v>
          </cell>
        </row>
        <row r="31116">
          <cell r="A31116">
            <v>47549</v>
          </cell>
          <cell r="B31116">
            <v>66</v>
          </cell>
          <cell r="C31116">
            <v>300</v>
          </cell>
          <cell r="D31116">
            <v>2030</v>
          </cell>
          <cell r="E31116">
            <v>0</v>
          </cell>
        </row>
        <row r="31117">
          <cell r="A31117">
            <v>47550</v>
          </cell>
          <cell r="B31117">
            <v>67</v>
          </cell>
          <cell r="C31117">
            <v>299</v>
          </cell>
          <cell r="D31117">
            <v>2030</v>
          </cell>
          <cell r="E31117">
            <v>0</v>
          </cell>
        </row>
        <row r="31118">
          <cell r="A31118">
            <v>47551</v>
          </cell>
          <cell r="B31118">
            <v>68</v>
          </cell>
          <cell r="C31118">
            <v>298</v>
          </cell>
          <cell r="D31118">
            <v>2030</v>
          </cell>
          <cell r="E31118">
            <v>0</v>
          </cell>
        </row>
        <row r="31119">
          <cell r="A31119">
            <v>47552</v>
          </cell>
          <cell r="B31119">
            <v>69</v>
          </cell>
          <cell r="C31119">
            <v>297</v>
          </cell>
          <cell r="D31119">
            <v>2030</v>
          </cell>
          <cell r="E31119">
            <v>0</v>
          </cell>
        </row>
        <row r="31120">
          <cell r="A31120">
            <v>47553</v>
          </cell>
          <cell r="B31120">
            <v>70</v>
          </cell>
          <cell r="C31120">
            <v>296</v>
          </cell>
          <cell r="D31120">
            <v>2030</v>
          </cell>
          <cell r="E31120">
            <v>0</v>
          </cell>
        </row>
        <row r="31121">
          <cell r="A31121">
            <v>47554</v>
          </cell>
          <cell r="B31121">
            <v>71</v>
          </cell>
          <cell r="C31121">
            <v>295</v>
          </cell>
          <cell r="D31121">
            <v>2030</v>
          </cell>
          <cell r="E31121">
            <v>0</v>
          </cell>
        </row>
        <row r="31122">
          <cell r="A31122">
            <v>47555</v>
          </cell>
          <cell r="B31122">
            <v>72</v>
          </cell>
          <cell r="C31122">
            <v>294</v>
          </cell>
          <cell r="D31122">
            <v>2030</v>
          </cell>
          <cell r="E31122">
            <v>0</v>
          </cell>
        </row>
        <row r="31123">
          <cell r="A31123">
            <v>47556</v>
          </cell>
          <cell r="B31123">
            <v>73</v>
          </cell>
          <cell r="C31123">
            <v>293</v>
          </cell>
          <cell r="D31123">
            <v>2030</v>
          </cell>
          <cell r="E31123">
            <v>0</v>
          </cell>
        </row>
        <row r="31124">
          <cell r="A31124">
            <v>47557</v>
          </cell>
          <cell r="B31124">
            <v>74</v>
          </cell>
          <cell r="C31124">
            <v>292</v>
          </cell>
          <cell r="D31124">
            <v>2030</v>
          </cell>
          <cell r="E31124">
            <v>0</v>
          </cell>
        </row>
        <row r="31125">
          <cell r="A31125">
            <v>47558</v>
          </cell>
          <cell r="B31125">
            <v>75</v>
          </cell>
          <cell r="C31125">
            <v>291</v>
          </cell>
          <cell r="D31125">
            <v>2030</v>
          </cell>
          <cell r="E31125">
            <v>0</v>
          </cell>
        </row>
        <row r="31126">
          <cell r="A31126">
            <v>47559</v>
          </cell>
          <cell r="B31126">
            <v>76</v>
          </cell>
          <cell r="C31126">
            <v>290</v>
          </cell>
          <cell r="D31126">
            <v>2030</v>
          </cell>
          <cell r="E31126">
            <v>0</v>
          </cell>
        </row>
        <row r="31127">
          <cell r="A31127">
            <v>47560</v>
          </cell>
          <cell r="B31127">
            <v>77</v>
          </cell>
          <cell r="C31127">
            <v>289</v>
          </cell>
          <cell r="D31127">
            <v>2030</v>
          </cell>
          <cell r="E31127">
            <v>0</v>
          </cell>
        </row>
        <row r="31128">
          <cell r="A31128">
            <v>47561</v>
          </cell>
          <cell r="B31128">
            <v>78</v>
          </cell>
          <cell r="C31128">
            <v>288</v>
          </cell>
          <cell r="D31128">
            <v>2030</v>
          </cell>
          <cell r="E31128">
            <v>0</v>
          </cell>
        </row>
        <row r="31129">
          <cell r="A31129">
            <v>47562</v>
          </cell>
          <cell r="B31129">
            <v>79</v>
          </cell>
          <cell r="C31129">
            <v>287</v>
          </cell>
          <cell r="D31129">
            <v>2030</v>
          </cell>
          <cell r="E31129">
            <v>0</v>
          </cell>
        </row>
        <row r="31130">
          <cell r="A31130">
            <v>47563</v>
          </cell>
          <cell r="B31130">
            <v>80</v>
          </cell>
          <cell r="C31130">
            <v>286</v>
          </cell>
          <cell r="D31130">
            <v>2030</v>
          </cell>
          <cell r="E31130">
            <v>0</v>
          </cell>
        </row>
        <row r="31131">
          <cell r="A31131">
            <v>47564</v>
          </cell>
          <cell r="B31131">
            <v>81</v>
          </cell>
          <cell r="C31131">
            <v>285</v>
          </cell>
          <cell r="D31131">
            <v>2030</v>
          </cell>
          <cell r="E31131">
            <v>0</v>
          </cell>
        </row>
        <row r="31132">
          <cell r="A31132">
            <v>47565</v>
          </cell>
          <cell r="B31132">
            <v>82</v>
          </cell>
          <cell r="C31132">
            <v>284</v>
          </cell>
          <cell r="D31132">
            <v>2030</v>
          </cell>
          <cell r="E31132">
            <v>0</v>
          </cell>
        </row>
        <row r="31133">
          <cell r="A31133">
            <v>47566</v>
          </cell>
          <cell r="B31133">
            <v>83</v>
          </cell>
          <cell r="C31133">
            <v>283</v>
          </cell>
          <cell r="D31133">
            <v>2030</v>
          </cell>
          <cell r="E31133">
            <v>0</v>
          </cell>
        </row>
        <row r="31134">
          <cell r="A31134">
            <v>47567</v>
          </cell>
          <cell r="B31134">
            <v>84</v>
          </cell>
          <cell r="C31134">
            <v>282</v>
          </cell>
          <cell r="D31134">
            <v>2030</v>
          </cell>
          <cell r="E31134">
            <v>0</v>
          </cell>
        </row>
        <row r="31135">
          <cell r="A31135">
            <v>47568</v>
          </cell>
          <cell r="B31135">
            <v>85</v>
          </cell>
          <cell r="C31135">
            <v>281</v>
          </cell>
          <cell r="D31135">
            <v>2030</v>
          </cell>
          <cell r="E31135">
            <v>0</v>
          </cell>
        </row>
        <row r="31136">
          <cell r="A31136">
            <v>47569</v>
          </cell>
          <cell r="B31136">
            <v>86</v>
          </cell>
          <cell r="C31136">
            <v>280</v>
          </cell>
          <cell r="D31136">
            <v>2030</v>
          </cell>
          <cell r="E31136">
            <v>0</v>
          </cell>
        </row>
        <row r="31137">
          <cell r="A31137">
            <v>47570</v>
          </cell>
          <cell r="B31137">
            <v>87</v>
          </cell>
          <cell r="C31137">
            <v>279</v>
          </cell>
          <cell r="D31137">
            <v>2030</v>
          </cell>
          <cell r="E31137">
            <v>0</v>
          </cell>
        </row>
        <row r="31138">
          <cell r="A31138">
            <v>47571</v>
          </cell>
          <cell r="B31138">
            <v>88</v>
          </cell>
          <cell r="C31138">
            <v>278</v>
          </cell>
          <cell r="D31138">
            <v>2030</v>
          </cell>
          <cell r="E31138">
            <v>0</v>
          </cell>
        </row>
        <row r="31139">
          <cell r="A31139">
            <v>47572</v>
          </cell>
          <cell r="B31139">
            <v>89</v>
          </cell>
          <cell r="C31139">
            <v>277</v>
          </cell>
          <cell r="D31139">
            <v>2030</v>
          </cell>
          <cell r="E31139">
            <v>0</v>
          </cell>
        </row>
        <row r="31140">
          <cell r="A31140">
            <v>47573</v>
          </cell>
          <cell r="B31140">
            <v>90</v>
          </cell>
          <cell r="C31140">
            <v>276</v>
          </cell>
          <cell r="D31140">
            <v>2030</v>
          </cell>
          <cell r="E31140">
            <v>0</v>
          </cell>
        </row>
        <row r="31141">
          <cell r="A31141">
            <v>47574</v>
          </cell>
          <cell r="B31141">
            <v>91</v>
          </cell>
          <cell r="C31141">
            <v>275</v>
          </cell>
          <cell r="D31141">
            <v>2030</v>
          </cell>
          <cell r="E31141">
            <v>0</v>
          </cell>
        </row>
        <row r="31142">
          <cell r="A31142">
            <v>47575</v>
          </cell>
          <cell r="B31142">
            <v>92</v>
          </cell>
          <cell r="C31142">
            <v>274</v>
          </cell>
          <cell r="D31142">
            <v>2030</v>
          </cell>
          <cell r="E31142">
            <v>0</v>
          </cell>
        </row>
        <row r="31143">
          <cell r="A31143">
            <v>47576</v>
          </cell>
          <cell r="B31143">
            <v>93</v>
          </cell>
          <cell r="C31143">
            <v>273</v>
          </cell>
          <cell r="D31143">
            <v>2030</v>
          </cell>
          <cell r="E31143">
            <v>0</v>
          </cell>
        </row>
        <row r="31144">
          <cell r="A31144">
            <v>47577</v>
          </cell>
          <cell r="B31144">
            <v>94</v>
          </cell>
          <cell r="C31144">
            <v>272</v>
          </cell>
          <cell r="D31144">
            <v>2030</v>
          </cell>
          <cell r="E31144">
            <v>0</v>
          </cell>
        </row>
        <row r="31145">
          <cell r="A31145">
            <v>47578</v>
          </cell>
          <cell r="B31145">
            <v>95</v>
          </cell>
          <cell r="C31145">
            <v>271</v>
          </cell>
          <cell r="D31145">
            <v>2030</v>
          </cell>
          <cell r="E31145">
            <v>0</v>
          </cell>
        </row>
        <row r="31146">
          <cell r="A31146">
            <v>47579</v>
          </cell>
          <cell r="B31146">
            <v>96</v>
          </cell>
          <cell r="C31146">
            <v>270</v>
          </cell>
          <cell r="D31146">
            <v>2030</v>
          </cell>
          <cell r="E31146">
            <v>0</v>
          </cell>
        </row>
        <row r="31147">
          <cell r="A31147">
            <v>47580</v>
          </cell>
          <cell r="B31147">
            <v>97</v>
          </cell>
          <cell r="C31147">
            <v>269</v>
          </cell>
          <cell r="D31147">
            <v>2030</v>
          </cell>
          <cell r="E31147">
            <v>0</v>
          </cell>
        </row>
        <row r="31148">
          <cell r="A31148">
            <v>47581</v>
          </cell>
          <cell r="B31148">
            <v>98</v>
          </cell>
          <cell r="C31148">
            <v>268</v>
          </cell>
          <cell r="D31148">
            <v>2030</v>
          </cell>
          <cell r="E31148">
            <v>0</v>
          </cell>
        </row>
        <row r="31149">
          <cell r="A31149">
            <v>47582</v>
          </cell>
          <cell r="B31149">
            <v>99</v>
          </cell>
          <cell r="C31149">
            <v>267</v>
          </cell>
          <cell r="D31149">
            <v>2030</v>
          </cell>
          <cell r="E31149">
            <v>0</v>
          </cell>
        </row>
        <row r="31150">
          <cell r="A31150">
            <v>47583</v>
          </cell>
          <cell r="B31150">
            <v>100</v>
          </cell>
          <cell r="C31150">
            <v>266</v>
          </cell>
          <cell r="D31150">
            <v>2030</v>
          </cell>
          <cell r="E31150">
            <v>0</v>
          </cell>
        </row>
        <row r="31151">
          <cell r="A31151">
            <v>47584</v>
          </cell>
          <cell r="B31151">
            <v>101</v>
          </cell>
          <cell r="C31151">
            <v>265</v>
          </cell>
          <cell r="D31151">
            <v>2030</v>
          </cell>
          <cell r="E31151">
            <v>0</v>
          </cell>
        </row>
        <row r="31152">
          <cell r="A31152">
            <v>47585</v>
          </cell>
          <cell r="B31152">
            <v>102</v>
          </cell>
          <cell r="C31152">
            <v>264</v>
          </cell>
          <cell r="D31152">
            <v>2030</v>
          </cell>
          <cell r="E31152">
            <v>0</v>
          </cell>
        </row>
        <row r="31153">
          <cell r="A31153">
            <v>47586</v>
          </cell>
          <cell r="B31153">
            <v>103</v>
          </cell>
          <cell r="C31153">
            <v>263</v>
          </cell>
          <cell r="D31153">
            <v>2030</v>
          </cell>
          <cell r="E31153">
            <v>0</v>
          </cell>
        </row>
        <row r="31154">
          <cell r="A31154">
            <v>47587</v>
          </cell>
          <cell r="B31154">
            <v>104</v>
          </cell>
          <cell r="C31154">
            <v>262</v>
          </cell>
          <cell r="D31154">
            <v>2030</v>
          </cell>
          <cell r="E31154">
            <v>0</v>
          </cell>
        </row>
        <row r="31155">
          <cell r="A31155">
            <v>47588</v>
          </cell>
          <cell r="B31155">
            <v>105</v>
          </cell>
          <cell r="C31155">
            <v>261</v>
          </cell>
          <cell r="D31155">
            <v>2030</v>
          </cell>
          <cell r="E31155">
            <v>0</v>
          </cell>
        </row>
        <row r="31156">
          <cell r="A31156">
            <v>47589</v>
          </cell>
          <cell r="B31156">
            <v>106</v>
          </cell>
          <cell r="C31156">
            <v>260</v>
          </cell>
          <cell r="D31156">
            <v>2030</v>
          </cell>
          <cell r="E31156">
            <v>0</v>
          </cell>
        </row>
        <row r="31157">
          <cell r="A31157">
            <v>47590</v>
          </cell>
          <cell r="B31157">
            <v>107</v>
          </cell>
          <cell r="C31157">
            <v>259</v>
          </cell>
          <cell r="D31157">
            <v>2030</v>
          </cell>
          <cell r="E31157">
            <v>0</v>
          </cell>
        </row>
        <row r="31158">
          <cell r="A31158">
            <v>47591</v>
          </cell>
          <cell r="B31158">
            <v>108</v>
          </cell>
          <cell r="C31158">
            <v>258</v>
          </cell>
          <cell r="D31158">
            <v>2030</v>
          </cell>
          <cell r="E31158">
            <v>0</v>
          </cell>
        </row>
        <row r="31159">
          <cell r="A31159">
            <v>47592</v>
          </cell>
          <cell r="B31159">
            <v>109</v>
          </cell>
          <cell r="C31159">
            <v>257</v>
          </cell>
          <cell r="D31159">
            <v>2030</v>
          </cell>
          <cell r="E31159">
            <v>0</v>
          </cell>
        </row>
        <row r="31160">
          <cell r="A31160">
            <v>47593</v>
          </cell>
          <cell r="B31160">
            <v>110</v>
          </cell>
          <cell r="C31160">
            <v>256</v>
          </cell>
          <cell r="D31160">
            <v>2030</v>
          </cell>
          <cell r="E31160">
            <v>0</v>
          </cell>
        </row>
        <row r="31161">
          <cell r="A31161">
            <v>47594</v>
          </cell>
          <cell r="B31161">
            <v>111</v>
          </cell>
          <cell r="C31161">
            <v>255</v>
          </cell>
          <cell r="D31161">
            <v>2030</v>
          </cell>
          <cell r="E31161">
            <v>0</v>
          </cell>
        </row>
        <row r="31162">
          <cell r="A31162">
            <v>47595</v>
          </cell>
          <cell r="B31162">
            <v>112</v>
          </cell>
          <cell r="C31162">
            <v>254</v>
          </cell>
          <cell r="D31162">
            <v>2030</v>
          </cell>
          <cell r="E31162">
            <v>0</v>
          </cell>
        </row>
        <row r="31163">
          <cell r="A31163">
            <v>47596</v>
          </cell>
          <cell r="B31163">
            <v>113</v>
          </cell>
          <cell r="C31163">
            <v>253</v>
          </cell>
          <cell r="D31163">
            <v>2030</v>
          </cell>
          <cell r="E31163">
            <v>0</v>
          </cell>
        </row>
        <row r="31164">
          <cell r="A31164">
            <v>47597</v>
          </cell>
          <cell r="B31164">
            <v>114</v>
          </cell>
          <cell r="C31164">
            <v>252</v>
          </cell>
          <cell r="D31164">
            <v>2030</v>
          </cell>
          <cell r="E31164">
            <v>0</v>
          </cell>
        </row>
        <row r="31165">
          <cell r="A31165">
            <v>47598</v>
          </cell>
          <cell r="B31165">
            <v>115</v>
          </cell>
          <cell r="C31165">
            <v>251</v>
          </cell>
          <cell r="D31165">
            <v>2030</v>
          </cell>
          <cell r="E31165">
            <v>0</v>
          </cell>
        </row>
        <row r="31166">
          <cell r="A31166">
            <v>47599</v>
          </cell>
          <cell r="B31166">
            <v>116</v>
          </cell>
          <cell r="C31166">
            <v>250</v>
          </cell>
          <cell r="D31166">
            <v>2030</v>
          </cell>
          <cell r="E31166">
            <v>0</v>
          </cell>
        </row>
        <row r="31167">
          <cell r="A31167">
            <v>47600</v>
          </cell>
          <cell r="B31167">
            <v>117</v>
          </cell>
          <cell r="C31167">
            <v>249</v>
          </cell>
          <cell r="D31167">
            <v>2030</v>
          </cell>
          <cell r="E31167">
            <v>0</v>
          </cell>
        </row>
        <row r="31168">
          <cell r="A31168">
            <v>47601</v>
          </cell>
          <cell r="B31168">
            <v>118</v>
          </cell>
          <cell r="C31168">
            <v>248</v>
          </cell>
          <cell r="D31168">
            <v>2030</v>
          </cell>
          <cell r="E31168">
            <v>0</v>
          </cell>
        </row>
        <row r="31169">
          <cell r="A31169">
            <v>47602</v>
          </cell>
          <cell r="B31169">
            <v>119</v>
          </cell>
          <cell r="C31169">
            <v>247</v>
          </cell>
          <cell r="D31169">
            <v>2030</v>
          </cell>
          <cell r="E31169">
            <v>0</v>
          </cell>
        </row>
        <row r="31170">
          <cell r="A31170">
            <v>47603</v>
          </cell>
          <cell r="B31170">
            <v>120</v>
          </cell>
          <cell r="C31170">
            <v>246</v>
          </cell>
          <cell r="D31170">
            <v>2030</v>
          </cell>
          <cell r="E31170">
            <v>0</v>
          </cell>
        </row>
        <row r="31171">
          <cell r="A31171">
            <v>47604</v>
          </cell>
          <cell r="B31171">
            <v>121</v>
          </cell>
          <cell r="C31171">
            <v>245</v>
          </cell>
          <cell r="D31171">
            <v>2030</v>
          </cell>
          <cell r="E31171">
            <v>0</v>
          </cell>
        </row>
        <row r="31172">
          <cell r="A31172">
            <v>47605</v>
          </cell>
          <cell r="B31172">
            <v>122</v>
          </cell>
          <cell r="C31172">
            <v>244</v>
          </cell>
          <cell r="D31172">
            <v>2030</v>
          </cell>
          <cell r="E31172">
            <v>0</v>
          </cell>
        </row>
        <row r="31173">
          <cell r="A31173">
            <v>47606</v>
          </cell>
          <cell r="B31173">
            <v>123</v>
          </cell>
          <cell r="C31173">
            <v>243</v>
          </cell>
          <cell r="D31173">
            <v>2030</v>
          </cell>
          <cell r="E31173">
            <v>0</v>
          </cell>
        </row>
        <row r="31174">
          <cell r="A31174">
            <v>47607</v>
          </cell>
          <cell r="B31174">
            <v>124</v>
          </cell>
          <cell r="C31174">
            <v>242</v>
          </cell>
          <cell r="D31174">
            <v>2030</v>
          </cell>
          <cell r="E31174">
            <v>0</v>
          </cell>
        </row>
        <row r="31175">
          <cell r="A31175">
            <v>47608</v>
          </cell>
          <cell r="B31175">
            <v>125</v>
          </cell>
          <cell r="C31175">
            <v>241</v>
          </cell>
          <cell r="D31175">
            <v>2030</v>
          </cell>
          <cell r="E31175">
            <v>0</v>
          </cell>
        </row>
        <row r="31176">
          <cell r="A31176">
            <v>47609</v>
          </cell>
          <cell r="B31176">
            <v>126</v>
          </cell>
          <cell r="C31176">
            <v>240</v>
          </cell>
          <cell r="D31176">
            <v>2030</v>
          </cell>
          <cell r="E31176">
            <v>0</v>
          </cell>
        </row>
        <row r="31177">
          <cell r="A31177">
            <v>47610</v>
          </cell>
          <cell r="B31177">
            <v>127</v>
          </cell>
          <cell r="C31177">
            <v>239</v>
          </cell>
          <cell r="D31177">
            <v>2030</v>
          </cell>
          <cell r="E31177">
            <v>0</v>
          </cell>
        </row>
        <row r="31178">
          <cell r="A31178">
            <v>47611</v>
          </cell>
          <cell r="B31178">
            <v>128</v>
          </cell>
          <cell r="C31178">
            <v>238</v>
          </cell>
          <cell r="D31178">
            <v>2030</v>
          </cell>
          <cell r="E31178">
            <v>0</v>
          </cell>
        </row>
        <row r="31179">
          <cell r="A31179">
            <v>47612</v>
          </cell>
          <cell r="B31179">
            <v>129</v>
          </cell>
          <cell r="C31179">
            <v>237</v>
          </cell>
          <cell r="D31179">
            <v>2030</v>
          </cell>
          <cell r="E31179">
            <v>0</v>
          </cell>
        </row>
        <row r="31180">
          <cell r="A31180">
            <v>47613</v>
          </cell>
          <cell r="B31180">
            <v>130</v>
          </cell>
          <cell r="C31180">
            <v>236</v>
          </cell>
          <cell r="D31180">
            <v>2030</v>
          </cell>
          <cell r="E31180">
            <v>0</v>
          </cell>
        </row>
        <row r="31181">
          <cell r="A31181">
            <v>47614</v>
          </cell>
          <cell r="B31181">
            <v>131</v>
          </cell>
          <cell r="C31181">
            <v>235</v>
          </cell>
          <cell r="D31181">
            <v>2030</v>
          </cell>
          <cell r="E31181">
            <v>0</v>
          </cell>
        </row>
        <row r="31182">
          <cell r="A31182">
            <v>47615</v>
          </cell>
          <cell r="B31182">
            <v>132</v>
          </cell>
          <cell r="C31182">
            <v>234</v>
          </cell>
          <cell r="D31182">
            <v>2030</v>
          </cell>
          <cell r="E31182">
            <v>0</v>
          </cell>
        </row>
        <row r="31183">
          <cell r="A31183">
            <v>47616</v>
          </cell>
          <cell r="B31183">
            <v>133</v>
          </cell>
          <cell r="C31183">
            <v>233</v>
          </cell>
          <cell r="D31183">
            <v>2030</v>
          </cell>
          <cell r="E31183">
            <v>0</v>
          </cell>
        </row>
        <row r="31184">
          <cell r="A31184">
            <v>47617</v>
          </cell>
          <cell r="B31184">
            <v>134</v>
          </cell>
          <cell r="C31184">
            <v>232</v>
          </cell>
          <cell r="D31184">
            <v>2030</v>
          </cell>
          <cell r="E31184">
            <v>0</v>
          </cell>
        </row>
        <row r="31185">
          <cell r="A31185">
            <v>47618</v>
          </cell>
          <cell r="B31185">
            <v>135</v>
          </cell>
          <cell r="C31185">
            <v>231</v>
          </cell>
          <cell r="D31185">
            <v>2030</v>
          </cell>
          <cell r="E31185">
            <v>0</v>
          </cell>
        </row>
        <row r="31186">
          <cell r="A31186">
            <v>47619</v>
          </cell>
          <cell r="B31186">
            <v>136</v>
          </cell>
          <cell r="C31186">
            <v>230</v>
          </cell>
          <cell r="D31186">
            <v>2030</v>
          </cell>
          <cell r="E31186">
            <v>0</v>
          </cell>
        </row>
        <row r="31187">
          <cell r="A31187">
            <v>47620</v>
          </cell>
          <cell r="B31187">
            <v>137</v>
          </cell>
          <cell r="C31187">
            <v>229</v>
          </cell>
          <cell r="D31187">
            <v>2030</v>
          </cell>
          <cell r="E31187">
            <v>0</v>
          </cell>
        </row>
        <row r="31188">
          <cell r="A31188">
            <v>47621</v>
          </cell>
          <cell r="B31188">
            <v>138</v>
          </cell>
          <cell r="C31188">
            <v>228</v>
          </cell>
          <cell r="D31188">
            <v>2030</v>
          </cell>
          <cell r="E31188">
            <v>0</v>
          </cell>
        </row>
        <row r="31189">
          <cell r="A31189">
            <v>47622</v>
          </cell>
          <cell r="B31189">
            <v>139</v>
          </cell>
          <cell r="C31189">
            <v>227</v>
          </cell>
          <cell r="D31189">
            <v>2030</v>
          </cell>
          <cell r="E31189">
            <v>0</v>
          </cell>
        </row>
        <row r="31190">
          <cell r="A31190">
            <v>47623</v>
          </cell>
          <cell r="B31190">
            <v>140</v>
          </cell>
          <cell r="C31190">
            <v>226</v>
          </cell>
          <cell r="D31190">
            <v>2030</v>
          </cell>
          <cell r="E31190">
            <v>0</v>
          </cell>
        </row>
        <row r="31191">
          <cell r="A31191">
            <v>47624</v>
          </cell>
          <cell r="B31191">
            <v>141</v>
          </cell>
          <cell r="C31191">
            <v>225</v>
          </cell>
          <cell r="D31191">
            <v>2030</v>
          </cell>
          <cell r="E31191">
            <v>0</v>
          </cell>
        </row>
        <row r="31192">
          <cell r="A31192">
            <v>47625</v>
          </cell>
          <cell r="B31192">
            <v>142</v>
          </cell>
          <cell r="C31192">
            <v>224</v>
          </cell>
          <cell r="D31192">
            <v>2030</v>
          </cell>
          <cell r="E31192">
            <v>0</v>
          </cell>
        </row>
        <row r="31193">
          <cell r="A31193">
            <v>47626</v>
          </cell>
          <cell r="B31193">
            <v>143</v>
          </cell>
          <cell r="C31193">
            <v>223</v>
          </cell>
          <cell r="D31193">
            <v>2030</v>
          </cell>
          <cell r="E31193">
            <v>0</v>
          </cell>
        </row>
        <row r="31194">
          <cell r="A31194">
            <v>47627</v>
          </cell>
          <cell r="B31194">
            <v>144</v>
          </cell>
          <cell r="C31194">
            <v>222</v>
          </cell>
          <cell r="D31194">
            <v>2030</v>
          </cell>
          <cell r="E31194">
            <v>0</v>
          </cell>
        </row>
        <row r="31195">
          <cell r="A31195">
            <v>47628</v>
          </cell>
          <cell r="B31195">
            <v>145</v>
          </cell>
          <cell r="C31195">
            <v>221</v>
          </cell>
          <cell r="D31195">
            <v>2030</v>
          </cell>
          <cell r="E31195">
            <v>0</v>
          </cell>
        </row>
        <row r="31196">
          <cell r="A31196">
            <v>47629</v>
          </cell>
          <cell r="B31196">
            <v>146</v>
          </cell>
          <cell r="C31196">
            <v>220</v>
          </cell>
          <cell r="D31196">
            <v>2030</v>
          </cell>
          <cell r="E31196">
            <v>0</v>
          </cell>
        </row>
        <row r="31197">
          <cell r="A31197">
            <v>47630</v>
          </cell>
          <cell r="B31197">
            <v>147</v>
          </cell>
          <cell r="C31197">
            <v>219</v>
          </cell>
          <cell r="D31197">
            <v>2030</v>
          </cell>
          <cell r="E31197">
            <v>0</v>
          </cell>
        </row>
        <row r="31198">
          <cell r="A31198">
            <v>47631</v>
          </cell>
          <cell r="B31198">
            <v>148</v>
          </cell>
          <cell r="C31198">
            <v>218</v>
          </cell>
          <cell r="D31198">
            <v>2030</v>
          </cell>
          <cell r="E31198">
            <v>0</v>
          </cell>
        </row>
        <row r="31199">
          <cell r="A31199">
            <v>47632</v>
          </cell>
          <cell r="B31199">
            <v>149</v>
          </cell>
          <cell r="C31199">
            <v>217</v>
          </cell>
          <cell r="D31199">
            <v>2030</v>
          </cell>
          <cell r="E31199">
            <v>0</v>
          </cell>
        </row>
        <row r="31200">
          <cell r="A31200">
            <v>47633</v>
          </cell>
          <cell r="B31200">
            <v>150</v>
          </cell>
          <cell r="C31200">
            <v>216</v>
          </cell>
          <cell r="D31200">
            <v>2030</v>
          </cell>
          <cell r="E31200">
            <v>0</v>
          </cell>
        </row>
        <row r="31201">
          <cell r="A31201">
            <v>47634</v>
          </cell>
          <cell r="B31201">
            <v>151</v>
          </cell>
          <cell r="C31201">
            <v>215</v>
          </cell>
          <cell r="D31201">
            <v>2030</v>
          </cell>
          <cell r="E31201">
            <v>0</v>
          </cell>
        </row>
        <row r="31202">
          <cell r="A31202">
            <v>47635</v>
          </cell>
          <cell r="B31202">
            <v>152</v>
          </cell>
          <cell r="C31202">
            <v>214</v>
          </cell>
          <cell r="D31202">
            <v>2030</v>
          </cell>
          <cell r="E31202">
            <v>0</v>
          </cell>
        </row>
        <row r="31203">
          <cell r="A31203">
            <v>47636</v>
          </cell>
          <cell r="B31203">
            <v>153</v>
          </cell>
          <cell r="C31203">
            <v>213</v>
          </cell>
          <cell r="D31203">
            <v>2030</v>
          </cell>
          <cell r="E31203">
            <v>0</v>
          </cell>
        </row>
        <row r="31204">
          <cell r="A31204">
            <v>47637</v>
          </cell>
          <cell r="B31204">
            <v>154</v>
          </cell>
          <cell r="C31204">
            <v>212</v>
          </cell>
          <cell r="D31204">
            <v>2030</v>
          </cell>
          <cell r="E31204">
            <v>0</v>
          </cell>
        </row>
        <row r="31205">
          <cell r="A31205">
            <v>47638</v>
          </cell>
          <cell r="B31205">
            <v>155</v>
          </cell>
          <cell r="C31205">
            <v>211</v>
          </cell>
          <cell r="D31205">
            <v>2030</v>
          </cell>
          <cell r="E31205">
            <v>0</v>
          </cell>
        </row>
        <row r="31206">
          <cell r="A31206">
            <v>47639</v>
          </cell>
          <cell r="B31206">
            <v>156</v>
          </cell>
          <cell r="C31206">
            <v>210</v>
          </cell>
          <cell r="D31206">
            <v>2030</v>
          </cell>
          <cell r="E31206">
            <v>0</v>
          </cell>
        </row>
        <row r="31207">
          <cell r="A31207">
            <v>47640</v>
          </cell>
          <cell r="B31207">
            <v>157</v>
          </cell>
          <cell r="C31207">
            <v>209</v>
          </cell>
          <cell r="D31207">
            <v>2030</v>
          </cell>
          <cell r="E31207">
            <v>0</v>
          </cell>
        </row>
        <row r="31208">
          <cell r="A31208">
            <v>47641</v>
          </cell>
          <cell r="B31208">
            <v>158</v>
          </cell>
          <cell r="C31208">
            <v>208</v>
          </cell>
          <cell r="D31208">
            <v>2030</v>
          </cell>
          <cell r="E31208">
            <v>0</v>
          </cell>
        </row>
        <row r="31209">
          <cell r="A31209">
            <v>47642</v>
          </cell>
          <cell r="B31209">
            <v>159</v>
          </cell>
          <cell r="C31209">
            <v>207</v>
          </cell>
          <cell r="D31209">
            <v>2030</v>
          </cell>
          <cell r="E31209">
            <v>0</v>
          </cell>
        </row>
        <row r="31210">
          <cell r="A31210">
            <v>47643</v>
          </cell>
          <cell r="B31210">
            <v>160</v>
          </cell>
          <cell r="C31210">
            <v>206</v>
          </cell>
          <cell r="D31210">
            <v>2030</v>
          </cell>
          <cell r="E31210">
            <v>0</v>
          </cell>
        </row>
        <row r="31211">
          <cell r="A31211">
            <v>47644</v>
          </cell>
          <cell r="B31211">
            <v>161</v>
          </cell>
          <cell r="C31211">
            <v>205</v>
          </cell>
          <cell r="D31211">
            <v>2030</v>
          </cell>
          <cell r="E31211">
            <v>0</v>
          </cell>
        </row>
        <row r="31212">
          <cell r="A31212">
            <v>47645</v>
          </cell>
          <cell r="B31212">
            <v>162</v>
          </cell>
          <cell r="C31212">
            <v>204</v>
          </cell>
          <cell r="D31212">
            <v>2030</v>
          </cell>
          <cell r="E31212">
            <v>0</v>
          </cell>
        </row>
        <row r="31213">
          <cell r="A31213">
            <v>47646</v>
          </cell>
          <cell r="B31213">
            <v>163</v>
          </cell>
          <cell r="C31213">
            <v>203</v>
          </cell>
          <cell r="D31213">
            <v>2030</v>
          </cell>
          <cell r="E31213">
            <v>0</v>
          </cell>
        </row>
        <row r="31214">
          <cell r="A31214">
            <v>47647</v>
          </cell>
          <cell r="B31214">
            <v>164</v>
          </cell>
          <cell r="C31214">
            <v>202</v>
          </cell>
          <cell r="D31214">
            <v>2030</v>
          </cell>
          <cell r="E31214">
            <v>0</v>
          </cell>
        </row>
        <row r="31215">
          <cell r="A31215">
            <v>47648</v>
          </cell>
          <cell r="B31215">
            <v>165</v>
          </cell>
          <cell r="C31215">
            <v>201</v>
          </cell>
          <cell r="D31215">
            <v>2030</v>
          </cell>
          <cell r="E31215">
            <v>0</v>
          </cell>
        </row>
        <row r="31216">
          <cell r="A31216">
            <v>47649</v>
          </cell>
          <cell r="B31216">
            <v>166</v>
          </cell>
          <cell r="C31216">
            <v>200</v>
          </cell>
          <cell r="D31216">
            <v>2030</v>
          </cell>
          <cell r="E31216">
            <v>0</v>
          </cell>
        </row>
        <row r="31217">
          <cell r="A31217">
            <v>47650</v>
          </cell>
          <cell r="B31217">
            <v>167</v>
          </cell>
          <cell r="C31217">
            <v>199</v>
          </cell>
          <cell r="D31217">
            <v>2030</v>
          </cell>
          <cell r="E31217">
            <v>0</v>
          </cell>
        </row>
        <row r="31218">
          <cell r="A31218">
            <v>47651</v>
          </cell>
          <cell r="B31218">
            <v>168</v>
          </cell>
          <cell r="C31218">
            <v>198</v>
          </cell>
          <cell r="D31218">
            <v>2030</v>
          </cell>
          <cell r="E31218">
            <v>0</v>
          </cell>
        </row>
        <row r="31219">
          <cell r="A31219">
            <v>47652</v>
          </cell>
          <cell r="B31219">
            <v>169</v>
          </cell>
          <cell r="C31219">
            <v>197</v>
          </cell>
          <cell r="D31219">
            <v>2030</v>
          </cell>
          <cell r="E31219">
            <v>0</v>
          </cell>
        </row>
        <row r="31220">
          <cell r="A31220">
            <v>47653</v>
          </cell>
          <cell r="B31220">
            <v>170</v>
          </cell>
          <cell r="C31220">
            <v>196</v>
          </cell>
          <cell r="D31220">
            <v>2030</v>
          </cell>
          <cell r="E31220">
            <v>0</v>
          </cell>
        </row>
        <row r="31221">
          <cell r="A31221">
            <v>47654</v>
          </cell>
          <cell r="B31221">
            <v>171</v>
          </cell>
          <cell r="C31221">
            <v>195</v>
          </cell>
          <cell r="D31221">
            <v>2030</v>
          </cell>
          <cell r="E31221">
            <v>0</v>
          </cell>
        </row>
        <row r="31222">
          <cell r="A31222">
            <v>47655</v>
          </cell>
          <cell r="B31222">
            <v>172</v>
          </cell>
          <cell r="C31222">
            <v>194</v>
          </cell>
          <cell r="D31222">
            <v>2030</v>
          </cell>
          <cell r="E31222">
            <v>0</v>
          </cell>
        </row>
        <row r="31223">
          <cell r="A31223">
            <v>47656</v>
          </cell>
          <cell r="B31223">
            <v>173</v>
          </cell>
          <cell r="C31223">
            <v>193</v>
          </cell>
          <cell r="D31223">
            <v>2030</v>
          </cell>
          <cell r="E31223">
            <v>0</v>
          </cell>
        </row>
        <row r="31224">
          <cell r="A31224">
            <v>47657</v>
          </cell>
          <cell r="B31224">
            <v>174</v>
          </cell>
          <cell r="C31224">
            <v>192</v>
          </cell>
          <cell r="D31224">
            <v>2030</v>
          </cell>
          <cell r="E31224">
            <v>0</v>
          </cell>
        </row>
        <row r="31225">
          <cell r="A31225">
            <v>47658</v>
          </cell>
          <cell r="B31225">
            <v>175</v>
          </cell>
          <cell r="C31225">
            <v>191</v>
          </cell>
          <cell r="D31225">
            <v>2030</v>
          </cell>
          <cell r="E31225">
            <v>0</v>
          </cell>
        </row>
        <row r="31226">
          <cell r="A31226">
            <v>47659</v>
          </cell>
          <cell r="B31226">
            <v>176</v>
          </cell>
          <cell r="C31226">
            <v>190</v>
          </cell>
          <cell r="D31226">
            <v>2030</v>
          </cell>
          <cell r="E31226">
            <v>0</v>
          </cell>
        </row>
        <row r="31227">
          <cell r="A31227">
            <v>47660</v>
          </cell>
          <cell r="B31227">
            <v>177</v>
          </cell>
          <cell r="C31227">
            <v>189</v>
          </cell>
          <cell r="D31227">
            <v>2030</v>
          </cell>
          <cell r="E31227">
            <v>0</v>
          </cell>
        </row>
        <row r="31228">
          <cell r="A31228">
            <v>47661</v>
          </cell>
          <cell r="B31228">
            <v>178</v>
          </cell>
          <cell r="C31228">
            <v>188</v>
          </cell>
          <cell r="D31228">
            <v>2030</v>
          </cell>
          <cell r="E31228">
            <v>0</v>
          </cell>
        </row>
        <row r="31229">
          <cell r="A31229">
            <v>47662</v>
          </cell>
          <cell r="B31229">
            <v>179</v>
          </cell>
          <cell r="C31229">
            <v>187</v>
          </cell>
          <cell r="D31229">
            <v>2030</v>
          </cell>
          <cell r="E31229">
            <v>0</v>
          </cell>
        </row>
        <row r="31230">
          <cell r="A31230">
            <v>47663</v>
          </cell>
          <cell r="B31230">
            <v>180</v>
          </cell>
          <cell r="C31230">
            <v>186</v>
          </cell>
          <cell r="D31230">
            <v>2030</v>
          </cell>
          <cell r="E31230">
            <v>0</v>
          </cell>
        </row>
        <row r="31231">
          <cell r="A31231">
            <v>47664</v>
          </cell>
          <cell r="B31231">
            <v>181</v>
          </cell>
          <cell r="C31231">
            <v>185</v>
          </cell>
          <cell r="D31231">
            <v>2030</v>
          </cell>
          <cell r="E31231">
            <v>0</v>
          </cell>
        </row>
        <row r="31232">
          <cell r="A31232">
            <v>47665</v>
          </cell>
          <cell r="B31232">
            <v>182</v>
          </cell>
          <cell r="C31232">
            <v>184</v>
          </cell>
          <cell r="D31232">
            <v>2030</v>
          </cell>
          <cell r="E31232">
            <v>0</v>
          </cell>
        </row>
        <row r="31233">
          <cell r="A31233">
            <v>47666</v>
          </cell>
          <cell r="B31233">
            <v>183</v>
          </cell>
          <cell r="C31233">
            <v>183</v>
          </cell>
          <cell r="D31233">
            <v>2030</v>
          </cell>
          <cell r="E31233">
            <v>0</v>
          </cell>
        </row>
        <row r="31234">
          <cell r="A31234">
            <v>47667</v>
          </cell>
          <cell r="B31234">
            <v>184</v>
          </cell>
          <cell r="C31234">
            <v>182</v>
          </cell>
          <cell r="D31234">
            <v>2030</v>
          </cell>
          <cell r="E31234">
            <v>0</v>
          </cell>
        </row>
        <row r="31235">
          <cell r="A31235">
            <v>47668</v>
          </cell>
          <cell r="B31235">
            <v>185</v>
          </cell>
          <cell r="C31235">
            <v>181</v>
          </cell>
          <cell r="D31235">
            <v>2030</v>
          </cell>
          <cell r="E31235">
            <v>0</v>
          </cell>
        </row>
        <row r="31236">
          <cell r="A31236">
            <v>47669</v>
          </cell>
          <cell r="B31236">
            <v>186</v>
          </cell>
          <cell r="C31236">
            <v>180</v>
          </cell>
          <cell r="D31236">
            <v>2030</v>
          </cell>
          <cell r="E31236">
            <v>0</v>
          </cell>
        </row>
        <row r="31237">
          <cell r="A31237">
            <v>47670</v>
          </cell>
          <cell r="B31237">
            <v>187</v>
          </cell>
          <cell r="C31237">
            <v>179</v>
          </cell>
          <cell r="D31237">
            <v>2030</v>
          </cell>
          <cell r="E31237">
            <v>0</v>
          </cell>
        </row>
        <row r="31238">
          <cell r="A31238">
            <v>47671</v>
          </cell>
          <cell r="B31238">
            <v>188</v>
          </cell>
          <cell r="C31238">
            <v>178</v>
          </cell>
          <cell r="D31238">
            <v>2030</v>
          </cell>
          <cell r="E31238">
            <v>0</v>
          </cell>
        </row>
        <row r="31239">
          <cell r="A31239">
            <v>47672</v>
          </cell>
          <cell r="B31239">
            <v>189</v>
          </cell>
          <cell r="C31239">
            <v>177</v>
          </cell>
          <cell r="D31239">
            <v>2030</v>
          </cell>
          <cell r="E31239">
            <v>0</v>
          </cell>
        </row>
        <row r="31240">
          <cell r="A31240">
            <v>47673</v>
          </cell>
          <cell r="B31240">
            <v>190</v>
          </cell>
          <cell r="C31240">
            <v>176</v>
          </cell>
          <cell r="D31240">
            <v>2030</v>
          </cell>
          <cell r="E31240">
            <v>0</v>
          </cell>
        </row>
        <row r="31241">
          <cell r="A31241">
            <v>47674</v>
          </cell>
          <cell r="B31241">
            <v>191</v>
          </cell>
          <cell r="C31241">
            <v>175</v>
          </cell>
          <cell r="D31241">
            <v>2030</v>
          </cell>
          <cell r="E31241">
            <v>0</v>
          </cell>
        </row>
        <row r="31242">
          <cell r="A31242">
            <v>47675</v>
          </cell>
          <cell r="B31242">
            <v>192</v>
          </cell>
          <cell r="C31242">
            <v>174</v>
          </cell>
          <cell r="D31242">
            <v>2030</v>
          </cell>
          <cell r="E31242">
            <v>0</v>
          </cell>
        </row>
        <row r="31243">
          <cell r="A31243">
            <v>47676</v>
          </cell>
          <cell r="B31243">
            <v>193</v>
          </cell>
          <cell r="C31243">
            <v>173</v>
          </cell>
          <cell r="D31243">
            <v>2030</v>
          </cell>
          <cell r="E31243">
            <v>0</v>
          </cell>
        </row>
        <row r="31244">
          <cell r="A31244">
            <v>47677</v>
          </cell>
          <cell r="B31244">
            <v>194</v>
          </cell>
          <cell r="C31244">
            <v>172</v>
          </cell>
          <cell r="D31244">
            <v>2030</v>
          </cell>
          <cell r="E31244">
            <v>0</v>
          </cell>
        </row>
        <row r="31245">
          <cell r="A31245">
            <v>47678</v>
          </cell>
          <cell r="B31245">
            <v>195</v>
          </cell>
          <cell r="C31245">
            <v>171</v>
          </cell>
          <cell r="D31245">
            <v>2030</v>
          </cell>
          <cell r="E31245">
            <v>0</v>
          </cell>
        </row>
        <row r="31246">
          <cell r="A31246">
            <v>47679</v>
          </cell>
          <cell r="B31246">
            <v>196</v>
          </cell>
          <cell r="C31246">
            <v>170</v>
          </cell>
          <cell r="D31246">
            <v>2030</v>
          </cell>
          <cell r="E31246">
            <v>0</v>
          </cell>
        </row>
        <row r="31247">
          <cell r="A31247">
            <v>47680</v>
          </cell>
          <cell r="B31247">
            <v>197</v>
          </cell>
          <cell r="C31247">
            <v>169</v>
          </cell>
          <cell r="D31247">
            <v>2030</v>
          </cell>
          <cell r="E31247">
            <v>0</v>
          </cell>
        </row>
        <row r="31248">
          <cell r="A31248">
            <v>47681</v>
          </cell>
          <cell r="B31248">
            <v>198</v>
          </cell>
          <cell r="C31248">
            <v>168</v>
          </cell>
          <cell r="D31248">
            <v>2030</v>
          </cell>
          <cell r="E31248">
            <v>0</v>
          </cell>
        </row>
        <row r="31249">
          <cell r="A31249">
            <v>47682</v>
          </cell>
          <cell r="B31249">
            <v>199</v>
          </cell>
          <cell r="C31249">
            <v>167</v>
          </cell>
          <cell r="D31249">
            <v>2030</v>
          </cell>
          <cell r="E31249">
            <v>0</v>
          </cell>
        </row>
        <row r="31250">
          <cell r="A31250">
            <v>47683</v>
          </cell>
          <cell r="B31250">
            <v>200</v>
          </cell>
          <cell r="C31250">
            <v>166</v>
          </cell>
          <cell r="D31250">
            <v>2030</v>
          </cell>
          <cell r="E31250">
            <v>0</v>
          </cell>
        </row>
        <row r="31251">
          <cell r="A31251">
            <v>47684</v>
          </cell>
          <cell r="B31251">
            <v>201</v>
          </cell>
          <cell r="C31251">
            <v>165</v>
          </cell>
          <cell r="D31251">
            <v>2030</v>
          </cell>
          <cell r="E31251">
            <v>0</v>
          </cell>
        </row>
        <row r="31252">
          <cell r="A31252">
            <v>47685</v>
          </cell>
          <cell r="B31252">
            <v>202</v>
          </cell>
          <cell r="C31252">
            <v>164</v>
          </cell>
          <cell r="D31252">
            <v>2030</v>
          </cell>
          <cell r="E31252">
            <v>0</v>
          </cell>
        </row>
        <row r="31253">
          <cell r="A31253">
            <v>47686</v>
          </cell>
          <cell r="B31253">
            <v>203</v>
          </cell>
          <cell r="C31253">
            <v>163</v>
          </cell>
          <cell r="D31253">
            <v>2030</v>
          </cell>
          <cell r="E31253">
            <v>0</v>
          </cell>
        </row>
        <row r="31254">
          <cell r="A31254">
            <v>47687</v>
          </cell>
          <cell r="B31254">
            <v>204</v>
          </cell>
          <cell r="C31254">
            <v>162</v>
          </cell>
          <cell r="D31254">
            <v>2030</v>
          </cell>
          <cell r="E31254">
            <v>0</v>
          </cell>
        </row>
        <row r="31255">
          <cell r="A31255">
            <v>47688</v>
          </cell>
          <cell r="B31255">
            <v>205</v>
          </cell>
          <cell r="C31255">
            <v>161</v>
          </cell>
          <cell r="D31255">
            <v>2030</v>
          </cell>
          <cell r="E31255">
            <v>0</v>
          </cell>
        </row>
        <row r="31256">
          <cell r="A31256">
            <v>47689</v>
          </cell>
          <cell r="B31256">
            <v>206</v>
          </cell>
          <cell r="C31256">
            <v>160</v>
          </cell>
          <cell r="D31256">
            <v>2030</v>
          </cell>
          <cell r="E31256">
            <v>0</v>
          </cell>
        </row>
        <row r="31257">
          <cell r="A31257">
            <v>47690</v>
          </cell>
          <cell r="B31257">
            <v>207</v>
          </cell>
          <cell r="C31257">
            <v>159</v>
          </cell>
          <cell r="D31257">
            <v>2030</v>
          </cell>
          <cell r="E31257">
            <v>0</v>
          </cell>
        </row>
        <row r="31258">
          <cell r="A31258">
            <v>47691</v>
          </cell>
          <cell r="B31258">
            <v>208</v>
          </cell>
          <cell r="C31258">
            <v>158</v>
          </cell>
          <cell r="D31258">
            <v>2030</v>
          </cell>
          <cell r="E31258">
            <v>0</v>
          </cell>
        </row>
        <row r="31259">
          <cell r="A31259">
            <v>47692</v>
          </cell>
          <cell r="B31259">
            <v>209</v>
          </cell>
          <cell r="C31259">
            <v>157</v>
          </cell>
          <cell r="D31259">
            <v>2030</v>
          </cell>
          <cell r="E31259">
            <v>0</v>
          </cell>
        </row>
        <row r="31260">
          <cell r="A31260">
            <v>47693</v>
          </cell>
          <cell r="B31260">
            <v>210</v>
          </cell>
          <cell r="C31260">
            <v>156</v>
          </cell>
          <cell r="D31260">
            <v>2030</v>
          </cell>
          <cell r="E31260">
            <v>0</v>
          </cell>
        </row>
        <row r="31261">
          <cell r="A31261">
            <v>47694</v>
          </cell>
          <cell r="B31261">
            <v>211</v>
          </cell>
          <cell r="C31261">
            <v>155</v>
          </cell>
          <cell r="D31261">
            <v>2030</v>
          </cell>
          <cell r="E31261">
            <v>0</v>
          </cell>
        </row>
        <row r="31262">
          <cell r="A31262">
            <v>47695</v>
          </cell>
          <cell r="B31262">
            <v>212</v>
          </cell>
          <cell r="C31262">
            <v>154</v>
          </cell>
          <cell r="D31262">
            <v>2030</v>
          </cell>
          <cell r="E31262">
            <v>0</v>
          </cell>
        </row>
        <row r="31263">
          <cell r="A31263">
            <v>47696</v>
          </cell>
          <cell r="B31263">
            <v>213</v>
          </cell>
          <cell r="C31263">
            <v>153</v>
          </cell>
          <cell r="D31263">
            <v>2030</v>
          </cell>
          <cell r="E31263">
            <v>0</v>
          </cell>
        </row>
        <row r="31264">
          <cell r="A31264">
            <v>47697</v>
          </cell>
          <cell r="B31264">
            <v>214</v>
          </cell>
          <cell r="C31264">
            <v>152</v>
          </cell>
          <cell r="D31264">
            <v>2030</v>
          </cell>
          <cell r="E31264">
            <v>0</v>
          </cell>
        </row>
        <row r="31265">
          <cell r="A31265">
            <v>47698</v>
          </cell>
          <cell r="B31265">
            <v>215</v>
          </cell>
          <cell r="C31265">
            <v>151</v>
          </cell>
          <cell r="D31265">
            <v>2030</v>
          </cell>
          <cell r="E31265">
            <v>0</v>
          </cell>
        </row>
        <row r="31266">
          <cell r="A31266">
            <v>47699</v>
          </cell>
          <cell r="B31266">
            <v>216</v>
          </cell>
          <cell r="C31266">
            <v>150</v>
          </cell>
          <cell r="D31266">
            <v>2030</v>
          </cell>
          <cell r="E31266">
            <v>0</v>
          </cell>
        </row>
        <row r="31267">
          <cell r="A31267">
            <v>47700</v>
          </cell>
          <cell r="B31267">
            <v>217</v>
          </cell>
          <cell r="C31267">
            <v>149</v>
          </cell>
          <cell r="D31267">
            <v>2030</v>
          </cell>
          <cell r="E31267">
            <v>0</v>
          </cell>
        </row>
        <row r="31268">
          <cell r="A31268">
            <v>47701</v>
          </cell>
          <cell r="B31268">
            <v>218</v>
          </cell>
          <cell r="C31268">
            <v>148</v>
          </cell>
          <cell r="D31268">
            <v>2030</v>
          </cell>
          <cell r="E31268">
            <v>0</v>
          </cell>
        </row>
        <row r="31269">
          <cell r="A31269">
            <v>47702</v>
          </cell>
          <cell r="B31269">
            <v>219</v>
          </cell>
          <cell r="C31269">
            <v>147</v>
          </cell>
          <cell r="D31269">
            <v>2030</v>
          </cell>
          <cell r="E31269">
            <v>0</v>
          </cell>
        </row>
        <row r="31270">
          <cell r="A31270">
            <v>47703</v>
          </cell>
          <cell r="B31270">
            <v>220</v>
          </cell>
          <cell r="C31270">
            <v>146</v>
          </cell>
          <cell r="D31270">
            <v>2030</v>
          </cell>
          <cell r="E31270">
            <v>0</v>
          </cell>
        </row>
        <row r="31271">
          <cell r="A31271">
            <v>47704</v>
          </cell>
          <cell r="B31271">
            <v>221</v>
          </cell>
          <cell r="C31271">
            <v>145</v>
          </cell>
          <cell r="D31271">
            <v>2030</v>
          </cell>
          <cell r="E31271">
            <v>0</v>
          </cell>
        </row>
        <row r="31272">
          <cell r="A31272">
            <v>47705</v>
          </cell>
          <cell r="B31272">
            <v>222</v>
          </cell>
          <cell r="C31272">
            <v>144</v>
          </cell>
          <cell r="D31272">
            <v>2030</v>
          </cell>
          <cell r="E31272">
            <v>0</v>
          </cell>
        </row>
        <row r="31273">
          <cell r="A31273">
            <v>47706</v>
          </cell>
          <cell r="B31273">
            <v>223</v>
          </cell>
          <cell r="C31273">
            <v>143</v>
          </cell>
          <cell r="D31273">
            <v>2030</v>
          </cell>
          <cell r="E31273">
            <v>0</v>
          </cell>
        </row>
        <row r="31274">
          <cell r="A31274">
            <v>47707</v>
          </cell>
          <cell r="B31274">
            <v>224</v>
          </cell>
          <cell r="C31274">
            <v>142</v>
          </cell>
          <cell r="D31274">
            <v>2030</v>
          </cell>
          <cell r="E31274">
            <v>0</v>
          </cell>
        </row>
        <row r="31275">
          <cell r="A31275">
            <v>47708</v>
          </cell>
          <cell r="B31275">
            <v>225</v>
          </cell>
          <cell r="C31275">
            <v>141</v>
          </cell>
          <cell r="D31275">
            <v>2030</v>
          </cell>
          <cell r="E31275">
            <v>0</v>
          </cell>
        </row>
        <row r="31276">
          <cell r="A31276">
            <v>47709</v>
          </cell>
          <cell r="B31276">
            <v>226</v>
          </cell>
          <cell r="C31276">
            <v>140</v>
          </cell>
          <cell r="D31276">
            <v>2030</v>
          </cell>
          <cell r="E31276">
            <v>0</v>
          </cell>
        </row>
        <row r="31277">
          <cell r="A31277">
            <v>47710</v>
          </cell>
          <cell r="B31277">
            <v>227</v>
          </cell>
          <cell r="C31277">
            <v>139</v>
          </cell>
          <cell r="D31277">
            <v>2030</v>
          </cell>
          <cell r="E31277">
            <v>0</v>
          </cell>
        </row>
        <row r="31278">
          <cell r="A31278">
            <v>47711</v>
          </cell>
          <cell r="B31278">
            <v>228</v>
          </cell>
          <cell r="C31278">
            <v>138</v>
          </cell>
          <cell r="D31278">
            <v>2030</v>
          </cell>
          <cell r="E31278">
            <v>0</v>
          </cell>
        </row>
        <row r="31279">
          <cell r="A31279">
            <v>47712</v>
          </cell>
          <cell r="B31279">
            <v>229</v>
          </cell>
          <cell r="C31279">
            <v>137</v>
          </cell>
          <cell r="D31279">
            <v>2030</v>
          </cell>
          <cell r="E31279">
            <v>0</v>
          </cell>
        </row>
        <row r="31280">
          <cell r="A31280">
            <v>47713</v>
          </cell>
          <cell r="B31280">
            <v>230</v>
          </cell>
          <cell r="C31280">
            <v>136</v>
          </cell>
          <cell r="D31280">
            <v>2030</v>
          </cell>
          <cell r="E31280">
            <v>0</v>
          </cell>
        </row>
        <row r="31281">
          <cell r="A31281">
            <v>47714</v>
          </cell>
          <cell r="B31281">
            <v>231</v>
          </cell>
          <cell r="C31281">
            <v>135</v>
          </cell>
          <cell r="D31281">
            <v>2030</v>
          </cell>
          <cell r="E31281">
            <v>0</v>
          </cell>
        </row>
        <row r="31282">
          <cell r="A31282">
            <v>47715</v>
          </cell>
          <cell r="B31282">
            <v>232</v>
          </cell>
          <cell r="C31282">
            <v>134</v>
          </cell>
          <cell r="D31282">
            <v>2030</v>
          </cell>
          <cell r="E31282">
            <v>0</v>
          </cell>
        </row>
        <row r="31283">
          <cell r="A31283">
            <v>47716</v>
          </cell>
          <cell r="B31283">
            <v>233</v>
          </cell>
          <cell r="C31283">
            <v>133</v>
          </cell>
          <cell r="D31283">
            <v>2030</v>
          </cell>
          <cell r="E31283">
            <v>0</v>
          </cell>
        </row>
        <row r="31284">
          <cell r="A31284">
            <v>47717</v>
          </cell>
          <cell r="B31284">
            <v>234</v>
          </cell>
          <cell r="C31284">
            <v>132</v>
          </cell>
          <cell r="D31284">
            <v>2030</v>
          </cell>
          <cell r="E31284">
            <v>0</v>
          </cell>
        </row>
        <row r="31285">
          <cell r="A31285">
            <v>47718</v>
          </cell>
          <cell r="B31285">
            <v>235</v>
          </cell>
          <cell r="C31285">
            <v>131</v>
          </cell>
          <cell r="D31285">
            <v>2030</v>
          </cell>
          <cell r="E31285">
            <v>0</v>
          </cell>
        </row>
        <row r="31286">
          <cell r="A31286">
            <v>47719</v>
          </cell>
          <cell r="B31286">
            <v>236</v>
          </cell>
          <cell r="C31286">
            <v>130</v>
          </cell>
          <cell r="D31286">
            <v>2030</v>
          </cell>
          <cell r="E31286">
            <v>0</v>
          </cell>
        </row>
        <row r="31287">
          <cell r="A31287">
            <v>47720</v>
          </cell>
          <cell r="B31287">
            <v>237</v>
          </cell>
          <cell r="C31287">
            <v>129</v>
          </cell>
          <cell r="D31287">
            <v>2030</v>
          </cell>
          <cell r="E31287">
            <v>0</v>
          </cell>
        </row>
        <row r="31288">
          <cell r="A31288">
            <v>47721</v>
          </cell>
          <cell r="B31288">
            <v>238</v>
          </cell>
          <cell r="C31288">
            <v>128</v>
          </cell>
          <cell r="D31288">
            <v>2030</v>
          </cell>
          <cell r="E31288">
            <v>0</v>
          </cell>
        </row>
        <row r="31289">
          <cell r="A31289">
            <v>47722</v>
          </cell>
          <cell r="B31289">
            <v>239</v>
          </cell>
          <cell r="C31289">
            <v>127</v>
          </cell>
          <cell r="D31289">
            <v>2030</v>
          </cell>
          <cell r="E31289">
            <v>0</v>
          </cell>
        </row>
        <row r="31290">
          <cell r="A31290">
            <v>47723</v>
          </cell>
          <cell r="B31290">
            <v>240</v>
          </cell>
          <cell r="C31290">
            <v>126</v>
          </cell>
          <cell r="D31290">
            <v>2030</v>
          </cell>
          <cell r="E31290">
            <v>0</v>
          </cell>
        </row>
        <row r="31291">
          <cell r="A31291">
            <v>47724</v>
          </cell>
          <cell r="B31291">
            <v>241</v>
          </cell>
          <cell r="C31291">
            <v>125</v>
          </cell>
          <cell r="D31291">
            <v>2030</v>
          </cell>
          <cell r="E31291">
            <v>0</v>
          </cell>
        </row>
        <row r="31292">
          <cell r="A31292">
            <v>47725</v>
          </cell>
          <cell r="B31292">
            <v>242</v>
          </cell>
          <cell r="C31292">
            <v>124</v>
          </cell>
          <cell r="D31292">
            <v>2030</v>
          </cell>
          <cell r="E31292">
            <v>0</v>
          </cell>
        </row>
        <row r="31293">
          <cell r="A31293">
            <v>47726</v>
          </cell>
          <cell r="B31293">
            <v>243</v>
          </cell>
          <cell r="C31293">
            <v>123</v>
          </cell>
          <cell r="D31293">
            <v>2030</v>
          </cell>
          <cell r="E31293">
            <v>0</v>
          </cell>
        </row>
        <row r="31294">
          <cell r="A31294">
            <v>47727</v>
          </cell>
          <cell r="B31294">
            <v>244</v>
          </cell>
          <cell r="C31294">
            <v>122</v>
          </cell>
          <cell r="D31294">
            <v>2030</v>
          </cell>
          <cell r="E31294">
            <v>0</v>
          </cell>
        </row>
        <row r="31295">
          <cell r="A31295">
            <v>47728</v>
          </cell>
          <cell r="B31295">
            <v>245</v>
          </cell>
          <cell r="C31295">
            <v>121</v>
          </cell>
          <cell r="D31295">
            <v>2030</v>
          </cell>
          <cell r="E31295">
            <v>0</v>
          </cell>
        </row>
        <row r="31296">
          <cell r="A31296">
            <v>47729</v>
          </cell>
          <cell r="B31296">
            <v>246</v>
          </cell>
          <cell r="C31296">
            <v>120</v>
          </cell>
          <cell r="D31296">
            <v>2030</v>
          </cell>
          <cell r="E31296">
            <v>0</v>
          </cell>
        </row>
        <row r="31297">
          <cell r="A31297">
            <v>47730</v>
          </cell>
          <cell r="B31297">
            <v>247</v>
          </cell>
          <cell r="C31297">
            <v>119</v>
          </cell>
          <cell r="D31297">
            <v>2030</v>
          </cell>
          <cell r="E31297">
            <v>0</v>
          </cell>
        </row>
        <row r="31298">
          <cell r="A31298">
            <v>47731</v>
          </cell>
          <cell r="B31298">
            <v>248</v>
          </cell>
          <cell r="C31298">
            <v>118</v>
          </cell>
          <cell r="D31298">
            <v>2030</v>
          </cell>
          <cell r="E31298">
            <v>0</v>
          </cell>
        </row>
        <row r="31299">
          <cell r="A31299">
            <v>47732</v>
          </cell>
          <cell r="B31299">
            <v>249</v>
          </cell>
          <cell r="C31299">
            <v>117</v>
          </cell>
          <cell r="D31299">
            <v>2030</v>
          </cell>
          <cell r="E31299">
            <v>0</v>
          </cell>
        </row>
        <row r="31300">
          <cell r="A31300">
            <v>47733</v>
          </cell>
          <cell r="B31300">
            <v>250</v>
          </cell>
          <cell r="C31300">
            <v>116</v>
          </cell>
          <cell r="D31300">
            <v>2030</v>
          </cell>
          <cell r="E31300">
            <v>0</v>
          </cell>
        </row>
        <row r="31301">
          <cell r="A31301">
            <v>47734</v>
          </cell>
          <cell r="B31301">
            <v>251</v>
          </cell>
          <cell r="C31301">
            <v>115</v>
          </cell>
          <cell r="D31301">
            <v>2030</v>
          </cell>
          <cell r="E31301">
            <v>0</v>
          </cell>
        </row>
        <row r="31302">
          <cell r="A31302">
            <v>47735</v>
          </cell>
          <cell r="B31302">
            <v>252</v>
          </cell>
          <cell r="C31302">
            <v>114</v>
          </cell>
          <cell r="D31302">
            <v>2030</v>
          </cell>
          <cell r="E31302">
            <v>0</v>
          </cell>
        </row>
        <row r="31303">
          <cell r="A31303">
            <v>47736</v>
          </cell>
          <cell r="B31303">
            <v>253</v>
          </cell>
          <cell r="C31303">
            <v>113</v>
          </cell>
          <cell r="D31303">
            <v>2030</v>
          </cell>
          <cell r="E31303">
            <v>0</v>
          </cell>
        </row>
        <row r="31304">
          <cell r="A31304">
            <v>47737</v>
          </cell>
          <cell r="B31304">
            <v>254</v>
          </cell>
          <cell r="C31304">
            <v>112</v>
          </cell>
          <cell r="D31304">
            <v>2030</v>
          </cell>
          <cell r="E31304">
            <v>0</v>
          </cell>
        </row>
        <row r="31305">
          <cell r="A31305">
            <v>47738</v>
          </cell>
          <cell r="B31305">
            <v>255</v>
          </cell>
          <cell r="C31305">
            <v>111</v>
          </cell>
          <cell r="D31305">
            <v>2030</v>
          </cell>
          <cell r="E31305">
            <v>0</v>
          </cell>
        </row>
        <row r="31306">
          <cell r="A31306">
            <v>47739</v>
          </cell>
          <cell r="B31306">
            <v>256</v>
          </cell>
          <cell r="C31306">
            <v>110</v>
          </cell>
          <cell r="D31306">
            <v>2030</v>
          </cell>
          <cell r="E31306">
            <v>0</v>
          </cell>
        </row>
        <row r="31307">
          <cell r="A31307">
            <v>47740</v>
          </cell>
          <cell r="B31307">
            <v>257</v>
          </cell>
          <cell r="C31307">
            <v>109</v>
          </cell>
          <cell r="D31307">
            <v>2030</v>
          </cell>
          <cell r="E31307">
            <v>0</v>
          </cell>
        </row>
        <row r="31308">
          <cell r="A31308">
            <v>47741</v>
          </cell>
          <cell r="B31308">
            <v>258</v>
          </cell>
          <cell r="C31308">
            <v>108</v>
          </cell>
          <cell r="D31308">
            <v>2030</v>
          </cell>
          <cell r="E31308">
            <v>0</v>
          </cell>
        </row>
        <row r="31309">
          <cell r="A31309">
            <v>47742</v>
          </cell>
          <cell r="B31309">
            <v>259</v>
          </cell>
          <cell r="C31309">
            <v>107</v>
          </cell>
          <cell r="D31309">
            <v>2030</v>
          </cell>
          <cell r="E31309">
            <v>0</v>
          </cell>
        </row>
        <row r="31310">
          <cell r="A31310">
            <v>47743</v>
          </cell>
          <cell r="B31310">
            <v>260</v>
          </cell>
          <cell r="C31310">
            <v>106</v>
          </cell>
          <cell r="D31310">
            <v>2030</v>
          </cell>
          <cell r="E31310">
            <v>0</v>
          </cell>
        </row>
        <row r="31311">
          <cell r="A31311">
            <v>47744</v>
          </cell>
          <cell r="B31311">
            <v>261</v>
          </cell>
          <cell r="C31311">
            <v>105</v>
          </cell>
          <cell r="D31311">
            <v>2030</v>
          </cell>
          <cell r="E31311">
            <v>0</v>
          </cell>
        </row>
        <row r="31312">
          <cell r="A31312">
            <v>47745</v>
          </cell>
          <cell r="B31312">
            <v>262</v>
          </cell>
          <cell r="C31312">
            <v>104</v>
          </cell>
          <cell r="D31312">
            <v>2030</v>
          </cell>
          <cell r="E31312">
            <v>0</v>
          </cell>
        </row>
        <row r="31313">
          <cell r="A31313">
            <v>47746</v>
          </cell>
          <cell r="B31313">
            <v>263</v>
          </cell>
          <cell r="C31313">
            <v>103</v>
          </cell>
          <cell r="D31313">
            <v>2030</v>
          </cell>
          <cell r="E31313">
            <v>0</v>
          </cell>
        </row>
        <row r="31314">
          <cell r="A31314">
            <v>47747</v>
          </cell>
          <cell r="B31314">
            <v>264</v>
          </cell>
          <cell r="C31314">
            <v>102</v>
          </cell>
          <cell r="D31314">
            <v>2030</v>
          </cell>
          <cell r="E31314">
            <v>0</v>
          </cell>
        </row>
        <row r="31315">
          <cell r="A31315">
            <v>47748</v>
          </cell>
          <cell r="B31315">
            <v>265</v>
          </cell>
          <cell r="C31315">
            <v>101</v>
          </cell>
          <cell r="D31315">
            <v>2030</v>
          </cell>
          <cell r="E31315">
            <v>0</v>
          </cell>
        </row>
        <row r="31316">
          <cell r="A31316">
            <v>47749</v>
          </cell>
          <cell r="B31316">
            <v>266</v>
          </cell>
          <cell r="C31316">
            <v>100</v>
          </cell>
          <cell r="D31316">
            <v>2030</v>
          </cell>
          <cell r="E31316">
            <v>0</v>
          </cell>
        </row>
        <row r="31317">
          <cell r="A31317">
            <v>47750</v>
          </cell>
          <cell r="B31317">
            <v>267</v>
          </cell>
          <cell r="C31317">
            <v>99</v>
          </cell>
          <cell r="D31317">
            <v>2030</v>
          </cell>
          <cell r="E31317">
            <v>0</v>
          </cell>
        </row>
        <row r="31318">
          <cell r="A31318">
            <v>47751</v>
          </cell>
          <cell r="B31318">
            <v>268</v>
          </cell>
          <cell r="C31318">
            <v>98</v>
          </cell>
          <cell r="D31318">
            <v>2030</v>
          </cell>
          <cell r="E31318">
            <v>0</v>
          </cell>
        </row>
        <row r="31319">
          <cell r="A31319">
            <v>47752</v>
          </cell>
          <cell r="B31319">
            <v>269</v>
          </cell>
          <cell r="C31319">
            <v>97</v>
          </cell>
          <cell r="D31319">
            <v>2030</v>
          </cell>
          <cell r="E31319">
            <v>0</v>
          </cell>
        </row>
        <row r="31320">
          <cell r="A31320">
            <v>47753</v>
          </cell>
          <cell r="B31320">
            <v>270</v>
          </cell>
          <cell r="C31320">
            <v>96</v>
          </cell>
          <cell r="D31320">
            <v>2030</v>
          </cell>
          <cell r="E31320">
            <v>0</v>
          </cell>
        </row>
        <row r="31321">
          <cell r="A31321">
            <v>47754</v>
          </cell>
          <cell r="B31321">
            <v>271</v>
          </cell>
          <cell r="C31321">
            <v>95</v>
          </cell>
          <cell r="D31321">
            <v>2030</v>
          </cell>
          <cell r="E31321">
            <v>0</v>
          </cell>
        </row>
        <row r="31322">
          <cell r="A31322">
            <v>47755</v>
          </cell>
          <cell r="B31322">
            <v>272</v>
          </cell>
          <cell r="C31322">
            <v>94</v>
          </cell>
          <cell r="D31322">
            <v>2030</v>
          </cell>
          <cell r="E31322">
            <v>0</v>
          </cell>
        </row>
        <row r="31323">
          <cell r="A31323">
            <v>47756</v>
          </cell>
          <cell r="B31323">
            <v>273</v>
          </cell>
          <cell r="C31323">
            <v>93</v>
          </cell>
          <cell r="D31323">
            <v>2030</v>
          </cell>
          <cell r="E31323">
            <v>0</v>
          </cell>
        </row>
        <row r="31324">
          <cell r="A31324">
            <v>47757</v>
          </cell>
          <cell r="B31324">
            <v>274</v>
          </cell>
          <cell r="C31324">
            <v>92</v>
          </cell>
          <cell r="D31324">
            <v>2030</v>
          </cell>
          <cell r="E31324">
            <v>0</v>
          </cell>
        </row>
        <row r="31325">
          <cell r="A31325">
            <v>47758</v>
          </cell>
          <cell r="B31325">
            <v>275</v>
          </cell>
          <cell r="C31325">
            <v>91</v>
          </cell>
          <cell r="D31325">
            <v>2030</v>
          </cell>
          <cell r="E31325">
            <v>0</v>
          </cell>
        </row>
        <row r="31326">
          <cell r="A31326">
            <v>47759</v>
          </cell>
          <cell r="B31326">
            <v>276</v>
          </cell>
          <cell r="C31326">
            <v>90</v>
          </cell>
          <cell r="D31326">
            <v>2030</v>
          </cell>
          <cell r="E31326">
            <v>0</v>
          </cell>
        </row>
        <row r="31327">
          <cell r="A31327">
            <v>47760</v>
          </cell>
          <cell r="B31327">
            <v>277</v>
          </cell>
          <cell r="C31327">
            <v>89</v>
          </cell>
          <cell r="D31327">
            <v>2030</v>
          </cell>
          <cell r="E31327">
            <v>0</v>
          </cell>
        </row>
        <row r="31328">
          <cell r="A31328">
            <v>47761</v>
          </cell>
          <cell r="B31328">
            <v>278</v>
          </cell>
          <cell r="C31328">
            <v>88</v>
          </cell>
          <cell r="D31328">
            <v>2030</v>
          </cell>
          <cell r="E31328">
            <v>0</v>
          </cell>
        </row>
        <row r="31329">
          <cell r="A31329">
            <v>47762</v>
          </cell>
          <cell r="B31329">
            <v>279</v>
          </cell>
          <cell r="C31329">
            <v>87</v>
          </cell>
          <cell r="D31329">
            <v>2030</v>
          </cell>
          <cell r="E31329">
            <v>0</v>
          </cell>
        </row>
        <row r="31330">
          <cell r="A31330">
            <v>47763</v>
          </cell>
          <cell r="B31330">
            <v>280</v>
          </cell>
          <cell r="C31330">
            <v>86</v>
          </cell>
          <cell r="D31330">
            <v>2030</v>
          </cell>
          <cell r="E31330">
            <v>0</v>
          </cell>
        </row>
        <row r="31331">
          <cell r="A31331">
            <v>47764</v>
          </cell>
          <cell r="B31331">
            <v>281</v>
          </cell>
          <cell r="C31331">
            <v>85</v>
          </cell>
          <cell r="D31331">
            <v>2030</v>
          </cell>
          <cell r="E31331">
            <v>0</v>
          </cell>
        </row>
        <row r="31332">
          <cell r="A31332">
            <v>47765</v>
          </cell>
          <cell r="B31332">
            <v>282</v>
          </cell>
          <cell r="C31332">
            <v>84</v>
          </cell>
          <cell r="D31332">
            <v>2030</v>
          </cell>
          <cell r="E31332">
            <v>0</v>
          </cell>
        </row>
        <row r="31333">
          <cell r="A31333">
            <v>47766</v>
          </cell>
          <cell r="B31333">
            <v>283</v>
          </cell>
          <cell r="C31333">
            <v>83</v>
          </cell>
          <cell r="D31333">
            <v>2030</v>
          </cell>
          <cell r="E31333">
            <v>0</v>
          </cell>
        </row>
        <row r="31334">
          <cell r="A31334">
            <v>47767</v>
          </cell>
          <cell r="B31334">
            <v>284</v>
          </cell>
          <cell r="C31334">
            <v>82</v>
          </cell>
          <cell r="D31334">
            <v>2030</v>
          </cell>
          <cell r="E31334">
            <v>0</v>
          </cell>
        </row>
        <row r="31335">
          <cell r="A31335">
            <v>47768</v>
          </cell>
          <cell r="B31335">
            <v>285</v>
          </cell>
          <cell r="C31335">
            <v>81</v>
          </cell>
          <cell r="D31335">
            <v>2030</v>
          </cell>
          <cell r="E31335">
            <v>0</v>
          </cell>
        </row>
        <row r="31336">
          <cell r="A31336">
            <v>47769</v>
          </cell>
          <cell r="B31336">
            <v>286</v>
          </cell>
          <cell r="C31336">
            <v>80</v>
          </cell>
          <cell r="D31336">
            <v>2030</v>
          </cell>
          <cell r="E31336">
            <v>0</v>
          </cell>
        </row>
        <row r="31337">
          <cell r="A31337">
            <v>47770</v>
          </cell>
          <cell r="B31337">
            <v>287</v>
          </cell>
          <cell r="C31337">
            <v>79</v>
          </cell>
          <cell r="D31337">
            <v>2030</v>
          </cell>
          <cell r="E31337">
            <v>0</v>
          </cell>
        </row>
        <row r="31338">
          <cell r="A31338">
            <v>47771</v>
          </cell>
          <cell r="B31338">
            <v>288</v>
          </cell>
          <cell r="C31338">
            <v>78</v>
          </cell>
          <cell r="D31338">
            <v>2030</v>
          </cell>
          <cell r="E31338">
            <v>0</v>
          </cell>
        </row>
        <row r="31339">
          <cell r="A31339">
            <v>47772</v>
          </cell>
          <cell r="B31339">
            <v>289</v>
          </cell>
          <cell r="C31339">
            <v>77</v>
          </cell>
          <cell r="D31339">
            <v>2030</v>
          </cell>
          <cell r="E31339">
            <v>0</v>
          </cell>
        </row>
        <row r="31340">
          <cell r="A31340">
            <v>47773</v>
          </cell>
          <cell r="B31340">
            <v>290</v>
          </cell>
          <cell r="C31340">
            <v>76</v>
          </cell>
          <cell r="D31340">
            <v>2030</v>
          </cell>
          <cell r="E31340">
            <v>0</v>
          </cell>
        </row>
        <row r="31341">
          <cell r="A31341">
            <v>47774</v>
          </cell>
          <cell r="B31341">
            <v>291</v>
          </cell>
          <cell r="C31341">
            <v>75</v>
          </cell>
          <cell r="D31341">
            <v>2030</v>
          </cell>
          <cell r="E31341">
            <v>0</v>
          </cell>
        </row>
        <row r="31342">
          <cell r="A31342">
            <v>47775</v>
          </cell>
          <cell r="B31342">
            <v>292</v>
          </cell>
          <cell r="C31342">
            <v>74</v>
          </cell>
          <cell r="D31342">
            <v>2030</v>
          </cell>
          <cell r="E31342">
            <v>0</v>
          </cell>
        </row>
        <row r="31343">
          <cell r="A31343">
            <v>47776</v>
          </cell>
          <cell r="B31343">
            <v>293</v>
          </cell>
          <cell r="C31343">
            <v>73</v>
          </cell>
          <cell r="D31343">
            <v>2030</v>
          </cell>
          <cell r="E31343">
            <v>0</v>
          </cell>
        </row>
        <row r="31344">
          <cell r="A31344">
            <v>47777</v>
          </cell>
          <cell r="B31344">
            <v>294</v>
          </cell>
          <cell r="C31344">
            <v>72</v>
          </cell>
          <cell r="D31344">
            <v>2030</v>
          </cell>
          <cell r="E31344">
            <v>0</v>
          </cell>
        </row>
        <row r="31345">
          <cell r="A31345">
            <v>47778</v>
          </cell>
          <cell r="B31345">
            <v>295</v>
          </cell>
          <cell r="C31345">
            <v>71</v>
          </cell>
          <cell r="D31345">
            <v>2030</v>
          </cell>
          <cell r="E31345">
            <v>0</v>
          </cell>
        </row>
        <row r="31346">
          <cell r="A31346">
            <v>47779</v>
          </cell>
          <cell r="B31346">
            <v>296</v>
          </cell>
          <cell r="C31346">
            <v>70</v>
          </cell>
          <cell r="D31346">
            <v>2030</v>
          </cell>
          <cell r="E31346">
            <v>0</v>
          </cell>
        </row>
        <row r="31347">
          <cell r="A31347">
            <v>47780</v>
          </cell>
          <cell r="B31347">
            <v>297</v>
          </cell>
          <cell r="C31347">
            <v>69</v>
          </cell>
          <cell r="D31347">
            <v>2030</v>
          </cell>
          <cell r="E31347">
            <v>0</v>
          </cell>
        </row>
        <row r="31348">
          <cell r="A31348">
            <v>47781</v>
          </cell>
          <cell r="B31348">
            <v>298</v>
          </cell>
          <cell r="C31348">
            <v>68</v>
          </cell>
          <cell r="D31348">
            <v>2030</v>
          </cell>
          <cell r="E31348">
            <v>0</v>
          </cell>
        </row>
        <row r="31349">
          <cell r="A31349">
            <v>47782</v>
          </cell>
          <cell r="B31349">
            <v>299</v>
          </cell>
          <cell r="C31349">
            <v>67</v>
          </cell>
          <cell r="D31349">
            <v>2030</v>
          </cell>
          <cell r="E31349">
            <v>0</v>
          </cell>
        </row>
        <row r="31350">
          <cell r="A31350">
            <v>47783</v>
          </cell>
          <cell r="B31350">
            <v>300</v>
          </cell>
          <cell r="C31350">
            <v>66</v>
          </cell>
          <cell r="D31350">
            <v>2030</v>
          </cell>
          <cell r="E31350">
            <v>0</v>
          </cell>
        </row>
        <row r="31351">
          <cell r="A31351">
            <v>47784</v>
          </cell>
          <cell r="B31351">
            <v>301</v>
          </cell>
          <cell r="C31351">
            <v>65</v>
          </cell>
          <cell r="D31351">
            <v>2030</v>
          </cell>
          <cell r="E31351">
            <v>0</v>
          </cell>
        </row>
        <row r="31352">
          <cell r="A31352">
            <v>47785</v>
          </cell>
          <cell r="B31352">
            <v>302</v>
          </cell>
          <cell r="C31352">
            <v>64</v>
          </cell>
          <cell r="D31352">
            <v>2030</v>
          </cell>
          <cell r="E31352">
            <v>0</v>
          </cell>
        </row>
        <row r="31353">
          <cell r="A31353">
            <v>47786</v>
          </cell>
          <cell r="B31353">
            <v>303</v>
          </cell>
          <cell r="C31353">
            <v>63</v>
          </cell>
          <cell r="D31353">
            <v>2030</v>
          </cell>
          <cell r="E31353">
            <v>0</v>
          </cell>
        </row>
        <row r="31354">
          <cell r="A31354">
            <v>47787</v>
          </cell>
          <cell r="B31354">
            <v>304</v>
          </cell>
          <cell r="C31354">
            <v>62</v>
          </cell>
          <cell r="D31354">
            <v>2030</v>
          </cell>
          <cell r="E31354">
            <v>0</v>
          </cell>
        </row>
        <row r="31355">
          <cell r="A31355">
            <v>47788</v>
          </cell>
          <cell r="B31355">
            <v>305</v>
          </cell>
          <cell r="C31355">
            <v>61</v>
          </cell>
          <cell r="D31355">
            <v>2030</v>
          </cell>
          <cell r="E31355">
            <v>0</v>
          </cell>
        </row>
        <row r="31356">
          <cell r="A31356">
            <v>47789</v>
          </cell>
          <cell r="B31356">
            <v>306</v>
          </cell>
          <cell r="C31356">
            <v>60</v>
          </cell>
          <cell r="D31356">
            <v>2030</v>
          </cell>
          <cell r="E31356">
            <v>0</v>
          </cell>
        </row>
        <row r="31357">
          <cell r="A31357">
            <v>47790</v>
          </cell>
          <cell r="B31357">
            <v>307</v>
          </cell>
          <cell r="C31357">
            <v>59</v>
          </cell>
          <cell r="D31357">
            <v>2030</v>
          </cell>
          <cell r="E31357">
            <v>0</v>
          </cell>
        </row>
        <row r="31358">
          <cell r="A31358">
            <v>47791</v>
          </cell>
          <cell r="B31358">
            <v>308</v>
          </cell>
          <cell r="C31358">
            <v>58</v>
          </cell>
          <cell r="D31358">
            <v>2030</v>
          </cell>
          <cell r="E31358">
            <v>0</v>
          </cell>
        </row>
        <row r="31359">
          <cell r="A31359">
            <v>47792</v>
          </cell>
          <cell r="B31359">
            <v>309</v>
          </cell>
          <cell r="C31359">
            <v>57</v>
          </cell>
          <cell r="D31359">
            <v>2030</v>
          </cell>
          <cell r="E31359">
            <v>0</v>
          </cell>
        </row>
        <row r="31360">
          <cell r="A31360">
            <v>47793</v>
          </cell>
          <cell r="B31360">
            <v>310</v>
          </cell>
          <cell r="C31360">
            <v>56</v>
          </cell>
          <cell r="D31360">
            <v>2030</v>
          </cell>
          <cell r="E31360">
            <v>0</v>
          </cell>
        </row>
        <row r="31361">
          <cell r="A31361">
            <v>47794</v>
          </cell>
          <cell r="B31361">
            <v>311</v>
          </cell>
          <cell r="C31361">
            <v>55</v>
          </cell>
          <cell r="D31361">
            <v>2030</v>
          </cell>
          <cell r="E31361">
            <v>0</v>
          </cell>
        </row>
        <row r="31362">
          <cell r="A31362">
            <v>47795</v>
          </cell>
          <cell r="B31362">
            <v>312</v>
          </cell>
          <cell r="C31362">
            <v>54</v>
          </cell>
          <cell r="D31362">
            <v>2030</v>
          </cell>
          <cell r="E31362">
            <v>0</v>
          </cell>
        </row>
        <row r="31363">
          <cell r="A31363">
            <v>47796</v>
          </cell>
          <cell r="B31363">
            <v>313</v>
          </cell>
          <cell r="C31363">
            <v>53</v>
          </cell>
          <cell r="D31363">
            <v>2030</v>
          </cell>
          <cell r="E31363">
            <v>0</v>
          </cell>
        </row>
        <row r="31364">
          <cell r="A31364">
            <v>47797</v>
          </cell>
          <cell r="B31364">
            <v>314</v>
          </cell>
          <cell r="C31364">
            <v>52</v>
          </cell>
          <cell r="D31364">
            <v>2030</v>
          </cell>
          <cell r="E31364">
            <v>0</v>
          </cell>
        </row>
        <row r="31365">
          <cell r="A31365">
            <v>47798</v>
          </cell>
          <cell r="B31365">
            <v>315</v>
          </cell>
          <cell r="C31365">
            <v>51</v>
          </cell>
          <cell r="D31365">
            <v>2030</v>
          </cell>
          <cell r="E31365">
            <v>0</v>
          </cell>
        </row>
        <row r="31366">
          <cell r="A31366">
            <v>47799</v>
          </cell>
          <cell r="B31366">
            <v>316</v>
          </cell>
          <cell r="C31366">
            <v>50</v>
          </cell>
          <cell r="D31366">
            <v>2030</v>
          </cell>
          <cell r="E31366">
            <v>0</v>
          </cell>
        </row>
        <row r="31367">
          <cell r="A31367">
            <v>47800</v>
          </cell>
          <cell r="B31367">
            <v>317</v>
          </cell>
          <cell r="C31367">
            <v>49</v>
          </cell>
          <cell r="D31367">
            <v>2030</v>
          </cell>
          <cell r="E31367">
            <v>0</v>
          </cell>
        </row>
        <row r="31368">
          <cell r="A31368">
            <v>47801</v>
          </cell>
          <cell r="B31368">
            <v>318</v>
          </cell>
          <cell r="C31368">
            <v>48</v>
          </cell>
          <cell r="D31368">
            <v>2030</v>
          </cell>
          <cell r="E31368">
            <v>0</v>
          </cell>
        </row>
        <row r="31369">
          <cell r="A31369">
            <v>47802</v>
          </cell>
          <cell r="B31369">
            <v>319</v>
          </cell>
          <cell r="C31369">
            <v>47</v>
          </cell>
          <cell r="D31369">
            <v>2030</v>
          </cell>
          <cell r="E31369">
            <v>0</v>
          </cell>
        </row>
        <row r="31370">
          <cell r="A31370">
            <v>47803</v>
          </cell>
          <cell r="B31370">
            <v>320</v>
          </cell>
          <cell r="C31370">
            <v>46</v>
          </cell>
          <cell r="D31370">
            <v>2030</v>
          </cell>
          <cell r="E31370">
            <v>0</v>
          </cell>
        </row>
        <row r="31371">
          <cell r="A31371">
            <v>47804</v>
          </cell>
          <cell r="B31371">
            <v>321</v>
          </cell>
          <cell r="C31371">
            <v>45</v>
          </cell>
          <cell r="D31371">
            <v>2030</v>
          </cell>
          <cell r="E31371">
            <v>0</v>
          </cell>
        </row>
        <row r="31372">
          <cell r="A31372">
            <v>47805</v>
          </cell>
          <cell r="B31372">
            <v>322</v>
          </cell>
          <cell r="C31372">
            <v>44</v>
          </cell>
          <cell r="D31372">
            <v>2030</v>
          </cell>
          <cell r="E31372">
            <v>0</v>
          </cell>
        </row>
        <row r="31373">
          <cell r="A31373">
            <v>47806</v>
          </cell>
          <cell r="B31373">
            <v>323</v>
          </cell>
          <cell r="C31373">
            <v>43</v>
          </cell>
          <cell r="D31373">
            <v>2030</v>
          </cell>
          <cell r="E31373">
            <v>0</v>
          </cell>
        </row>
        <row r="31374">
          <cell r="A31374">
            <v>47807</v>
          </cell>
          <cell r="B31374">
            <v>324</v>
          </cell>
          <cell r="C31374">
            <v>42</v>
          </cell>
          <cell r="D31374">
            <v>2030</v>
          </cell>
          <cell r="E31374">
            <v>0</v>
          </cell>
        </row>
        <row r="31375">
          <cell r="A31375">
            <v>47808</v>
          </cell>
          <cell r="B31375">
            <v>325</v>
          </cell>
          <cell r="C31375">
            <v>41</v>
          </cell>
          <cell r="D31375">
            <v>2030</v>
          </cell>
          <cell r="E31375">
            <v>0</v>
          </cell>
        </row>
        <row r="31376">
          <cell r="A31376">
            <v>47809</v>
          </cell>
          <cell r="B31376">
            <v>326</v>
          </cell>
          <cell r="C31376">
            <v>40</v>
          </cell>
          <cell r="D31376">
            <v>2030</v>
          </cell>
          <cell r="E31376">
            <v>0</v>
          </cell>
        </row>
        <row r="31377">
          <cell r="A31377">
            <v>47810</v>
          </cell>
          <cell r="B31377">
            <v>327</v>
          </cell>
          <cell r="C31377">
            <v>39</v>
          </cell>
          <cell r="D31377">
            <v>2030</v>
          </cell>
          <cell r="E31377">
            <v>0</v>
          </cell>
        </row>
        <row r="31378">
          <cell r="A31378">
            <v>47811</v>
          </cell>
          <cell r="B31378">
            <v>328</v>
          </cell>
          <cell r="C31378">
            <v>38</v>
          </cell>
          <cell r="D31378">
            <v>2030</v>
          </cell>
          <cell r="E31378">
            <v>0</v>
          </cell>
        </row>
        <row r="31379">
          <cell r="A31379">
            <v>47812</v>
          </cell>
          <cell r="B31379">
            <v>329</v>
          </cell>
          <cell r="C31379">
            <v>37</v>
          </cell>
          <cell r="D31379">
            <v>2030</v>
          </cell>
          <cell r="E31379">
            <v>0</v>
          </cell>
        </row>
        <row r="31380">
          <cell r="A31380">
            <v>47813</v>
          </cell>
          <cell r="B31380">
            <v>330</v>
          </cell>
          <cell r="C31380">
            <v>36</v>
          </cell>
          <cell r="D31380">
            <v>2030</v>
          </cell>
          <cell r="E31380">
            <v>0</v>
          </cell>
        </row>
        <row r="31381">
          <cell r="A31381">
            <v>47814</v>
          </cell>
          <cell r="B31381">
            <v>331</v>
          </cell>
          <cell r="C31381">
            <v>35</v>
          </cell>
          <cell r="D31381">
            <v>2030</v>
          </cell>
          <cell r="E31381">
            <v>0</v>
          </cell>
        </row>
        <row r="31382">
          <cell r="A31382">
            <v>47815</v>
          </cell>
          <cell r="B31382">
            <v>332</v>
          </cell>
          <cell r="C31382">
            <v>34</v>
          </cell>
          <cell r="D31382">
            <v>2030</v>
          </cell>
          <cell r="E31382">
            <v>0</v>
          </cell>
        </row>
        <row r="31383">
          <cell r="A31383">
            <v>47816</v>
          </cell>
          <cell r="B31383">
            <v>333</v>
          </cell>
          <cell r="C31383">
            <v>33</v>
          </cell>
          <cell r="D31383">
            <v>2030</v>
          </cell>
          <cell r="E31383">
            <v>0</v>
          </cell>
        </row>
        <row r="31384">
          <cell r="A31384">
            <v>47817</v>
          </cell>
          <cell r="B31384">
            <v>334</v>
          </cell>
          <cell r="C31384">
            <v>32</v>
          </cell>
          <cell r="D31384">
            <v>2030</v>
          </cell>
          <cell r="E31384">
            <v>0</v>
          </cell>
        </row>
        <row r="31385">
          <cell r="A31385">
            <v>47818</v>
          </cell>
          <cell r="B31385">
            <v>335</v>
          </cell>
          <cell r="C31385">
            <v>31</v>
          </cell>
          <cell r="D31385">
            <v>2030</v>
          </cell>
          <cell r="E31385">
            <v>0</v>
          </cell>
        </row>
        <row r="31386">
          <cell r="A31386">
            <v>47819</v>
          </cell>
          <cell r="B31386">
            <v>336</v>
          </cell>
          <cell r="C31386">
            <v>30</v>
          </cell>
          <cell r="D31386">
            <v>2030</v>
          </cell>
          <cell r="E31386">
            <v>0</v>
          </cell>
        </row>
        <row r="31387">
          <cell r="A31387">
            <v>47820</v>
          </cell>
          <cell r="B31387">
            <v>337</v>
          </cell>
          <cell r="C31387">
            <v>29</v>
          </cell>
          <cell r="D31387">
            <v>2030</v>
          </cell>
          <cell r="E31387">
            <v>0</v>
          </cell>
        </row>
        <row r="31388">
          <cell r="A31388">
            <v>47821</v>
          </cell>
          <cell r="B31388">
            <v>338</v>
          </cell>
          <cell r="C31388">
            <v>28</v>
          </cell>
          <cell r="D31388">
            <v>2030</v>
          </cell>
          <cell r="E31388">
            <v>0</v>
          </cell>
        </row>
        <row r="31389">
          <cell r="A31389">
            <v>47822</v>
          </cell>
          <cell r="B31389">
            <v>339</v>
          </cell>
          <cell r="C31389">
            <v>27</v>
          </cell>
          <cell r="D31389">
            <v>2030</v>
          </cell>
          <cell r="E31389">
            <v>0</v>
          </cell>
        </row>
        <row r="31390">
          <cell r="A31390">
            <v>47823</v>
          </cell>
          <cell r="B31390">
            <v>340</v>
          </cell>
          <cell r="C31390">
            <v>26</v>
          </cell>
          <cell r="D31390">
            <v>2030</v>
          </cell>
          <cell r="E31390">
            <v>0</v>
          </cell>
        </row>
        <row r="31391">
          <cell r="A31391">
            <v>47824</v>
          </cell>
          <cell r="B31391">
            <v>341</v>
          </cell>
          <cell r="C31391">
            <v>25</v>
          </cell>
          <cell r="D31391">
            <v>2030</v>
          </cell>
          <cell r="E31391">
            <v>0</v>
          </cell>
        </row>
        <row r="31392">
          <cell r="A31392">
            <v>47825</v>
          </cell>
          <cell r="B31392">
            <v>342</v>
          </cell>
          <cell r="C31392">
            <v>24</v>
          </cell>
          <cell r="D31392">
            <v>2030</v>
          </cell>
          <cell r="E31392">
            <v>0</v>
          </cell>
        </row>
        <row r="31393">
          <cell r="A31393">
            <v>47826</v>
          </cell>
          <cell r="B31393">
            <v>343</v>
          </cell>
          <cell r="C31393">
            <v>23</v>
          </cell>
          <cell r="D31393">
            <v>2030</v>
          </cell>
          <cell r="E31393">
            <v>0</v>
          </cell>
        </row>
        <row r="31394">
          <cell r="A31394">
            <v>47827</v>
          </cell>
          <cell r="B31394">
            <v>344</v>
          </cell>
          <cell r="C31394">
            <v>22</v>
          </cell>
          <cell r="D31394">
            <v>2030</v>
          </cell>
          <cell r="E31394">
            <v>0</v>
          </cell>
        </row>
        <row r="31395">
          <cell r="A31395">
            <v>47828</v>
          </cell>
          <cell r="B31395">
            <v>345</v>
          </cell>
          <cell r="C31395">
            <v>21</v>
          </cell>
          <cell r="D31395">
            <v>2030</v>
          </cell>
          <cell r="E31395">
            <v>0</v>
          </cell>
        </row>
        <row r="31396">
          <cell r="A31396">
            <v>47829</v>
          </cell>
          <cell r="B31396">
            <v>346</v>
          </cell>
          <cell r="C31396">
            <v>20</v>
          </cell>
          <cell r="D31396">
            <v>2030</v>
          </cell>
          <cell r="E31396">
            <v>0</v>
          </cell>
        </row>
        <row r="31397">
          <cell r="A31397">
            <v>47830</v>
          </cell>
          <cell r="B31397">
            <v>347</v>
          </cell>
          <cell r="C31397">
            <v>19</v>
          </cell>
          <cell r="D31397">
            <v>2030</v>
          </cell>
          <cell r="E31397">
            <v>0</v>
          </cell>
        </row>
        <row r="31398">
          <cell r="A31398">
            <v>47831</v>
          </cell>
          <cell r="B31398">
            <v>348</v>
          </cell>
          <cell r="C31398">
            <v>18</v>
          </cell>
          <cell r="D31398">
            <v>2030</v>
          </cell>
          <cell r="E31398">
            <v>0</v>
          </cell>
        </row>
        <row r="31399">
          <cell r="A31399">
            <v>47832</v>
          </cell>
          <cell r="B31399">
            <v>349</v>
          </cell>
          <cell r="C31399">
            <v>17</v>
          </cell>
          <cell r="D31399">
            <v>2030</v>
          </cell>
          <cell r="E31399">
            <v>0</v>
          </cell>
        </row>
        <row r="31400">
          <cell r="A31400">
            <v>47833</v>
          </cell>
          <cell r="B31400">
            <v>350</v>
          </cell>
          <cell r="C31400">
            <v>16</v>
          </cell>
          <cell r="D31400">
            <v>2030</v>
          </cell>
          <cell r="E31400">
            <v>0</v>
          </cell>
        </row>
        <row r="31401">
          <cell r="A31401">
            <v>47834</v>
          </cell>
          <cell r="B31401">
            <v>351</v>
          </cell>
          <cell r="C31401">
            <v>15</v>
          </cell>
          <cell r="D31401">
            <v>2030</v>
          </cell>
          <cell r="E31401">
            <v>0</v>
          </cell>
        </row>
        <row r="31402">
          <cell r="A31402">
            <v>47835</v>
          </cell>
          <cell r="B31402">
            <v>352</v>
          </cell>
          <cell r="C31402">
            <v>14</v>
          </cell>
          <cell r="D31402">
            <v>2030</v>
          </cell>
          <cell r="E31402">
            <v>0</v>
          </cell>
        </row>
        <row r="31403">
          <cell r="A31403">
            <v>47836</v>
          </cell>
          <cell r="B31403">
            <v>353</v>
          </cell>
          <cell r="C31403">
            <v>13</v>
          </cell>
          <cell r="D31403">
            <v>2030</v>
          </cell>
          <cell r="E31403">
            <v>0</v>
          </cell>
        </row>
        <row r="31404">
          <cell r="A31404">
            <v>47837</v>
          </cell>
          <cell r="B31404">
            <v>354</v>
          </cell>
          <cell r="C31404">
            <v>12</v>
          </cell>
          <cell r="D31404">
            <v>2030</v>
          </cell>
          <cell r="E31404">
            <v>0</v>
          </cell>
        </row>
        <row r="31405">
          <cell r="A31405">
            <v>47838</v>
          </cell>
          <cell r="B31405">
            <v>355</v>
          </cell>
          <cell r="C31405">
            <v>11</v>
          </cell>
          <cell r="D31405">
            <v>2030</v>
          </cell>
          <cell r="E31405">
            <v>0</v>
          </cell>
        </row>
        <row r="31406">
          <cell r="A31406">
            <v>47839</v>
          </cell>
          <cell r="B31406">
            <v>356</v>
          </cell>
          <cell r="C31406">
            <v>10</v>
          </cell>
          <cell r="D31406">
            <v>2030</v>
          </cell>
          <cell r="E31406">
            <v>0</v>
          </cell>
        </row>
        <row r="31407">
          <cell r="A31407">
            <v>47840</v>
          </cell>
          <cell r="B31407">
            <v>357</v>
          </cell>
          <cell r="C31407">
            <v>9</v>
          </cell>
          <cell r="D31407">
            <v>2030</v>
          </cell>
          <cell r="E31407">
            <v>0</v>
          </cell>
        </row>
        <row r="31408">
          <cell r="A31408">
            <v>47841</v>
          </cell>
          <cell r="B31408">
            <v>358</v>
          </cell>
          <cell r="C31408">
            <v>8</v>
          </cell>
          <cell r="D31408">
            <v>2030</v>
          </cell>
          <cell r="E31408">
            <v>0</v>
          </cell>
        </row>
        <row r="31409">
          <cell r="A31409">
            <v>47842</v>
          </cell>
          <cell r="B31409">
            <v>359</v>
          </cell>
          <cell r="C31409">
            <v>7</v>
          </cell>
          <cell r="D31409">
            <v>2030</v>
          </cell>
          <cell r="E31409">
            <v>0</v>
          </cell>
        </row>
        <row r="31410">
          <cell r="A31410">
            <v>47843</v>
          </cell>
          <cell r="B31410">
            <v>360</v>
          </cell>
          <cell r="C31410">
            <v>6</v>
          </cell>
          <cell r="D31410">
            <v>2030</v>
          </cell>
          <cell r="E31410">
            <v>0</v>
          </cell>
        </row>
        <row r="31411">
          <cell r="A31411">
            <v>47844</v>
          </cell>
          <cell r="B31411">
            <v>361</v>
          </cell>
          <cell r="C31411">
            <v>5</v>
          </cell>
          <cell r="D31411">
            <v>2030</v>
          </cell>
          <cell r="E31411">
            <v>0</v>
          </cell>
        </row>
        <row r="31412">
          <cell r="A31412">
            <v>47845</v>
          </cell>
          <cell r="B31412">
            <v>362</v>
          </cell>
          <cell r="C31412">
            <v>4</v>
          </cell>
          <cell r="D31412">
            <v>2030</v>
          </cell>
          <cell r="E31412">
            <v>0</v>
          </cell>
        </row>
        <row r="31413">
          <cell r="A31413">
            <v>47846</v>
          </cell>
          <cell r="B31413">
            <v>363</v>
          </cell>
          <cell r="C31413">
            <v>3</v>
          </cell>
          <cell r="D31413">
            <v>2030</v>
          </cell>
          <cell r="E31413">
            <v>0</v>
          </cell>
        </row>
        <row r="31414">
          <cell r="A31414">
            <v>47847</v>
          </cell>
          <cell r="B31414">
            <v>364</v>
          </cell>
          <cell r="C31414">
            <v>2</v>
          </cell>
          <cell r="D31414">
            <v>2030</v>
          </cell>
          <cell r="E31414">
            <v>0</v>
          </cell>
        </row>
        <row r="31415">
          <cell r="A31415">
            <v>47848</v>
          </cell>
          <cell r="B31415">
            <v>365</v>
          </cell>
          <cell r="C31415">
            <v>1</v>
          </cell>
          <cell r="D31415">
            <v>2030</v>
          </cell>
          <cell r="E31415">
            <v>47848</v>
          </cell>
        </row>
        <row r="31416">
          <cell r="A31416">
            <v>47849</v>
          </cell>
          <cell r="B31416">
            <v>1</v>
          </cell>
          <cell r="C31416">
            <v>365</v>
          </cell>
          <cell r="D31416">
            <v>2031</v>
          </cell>
          <cell r="E31416">
            <v>0</v>
          </cell>
        </row>
        <row r="31417">
          <cell r="A31417">
            <v>47850</v>
          </cell>
          <cell r="B31417">
            <v>2</v>
          </cell>
          <cell r="C31417">
            <v>364</v>
          </cell>
          <cell r="D31417">
            <v>2031</v>
          </cell>
          <cell r="E31417">
            <v>0</v>
          </cell>
        </row>
        <row r="31418">
          <cell r="A31418">
            <v>47851</v>
          </cell>
          <cell r="B31418">
            <v>3</v>
          </cell>
          <cell r="C31418">
            <v>363</v>
          </cell>
          <cell r="D31418">
            <v>2031</v>
          </cell>
          <cell r="E31418">
            <v>0</v>
          </cell>
        </row>
        <row r="31419">
          <cell r="A31419">
            <v>47852</v>
          </cell>
          <cell r="B31419">
            <v>4</v>
          </cell>
          <cell r="C31419">
            <v>362</v>
          </cell>
          <cell r="D31419">
            <v>2031</v>
          </cell>
          <cell r="E31419">
            <v>0</v>
          </cell>
        </row>
        <row r="31420">
          <cell r="A31420">
            <v>47853</v>
          </cell>
          <cell r="B31420">
            <v>5</v>
          </cell>
          <cell r="C31420">
            <v>361</v>
          </cell>
          <cell r="D31420">
            <v>2031</v>
          </cell>
          <cell r="E31420">
            <v>0</v>
          </cell>
        </row>
        <row r="31421">
          <cell r="A31421">
            <v>47854</v>
          </cell>
          <cell r="B31421">
            <v>6</v>
          </cell>
          <cell r="C31421">
            <v>360</v>
          </cell>
          <cell r="D31421">
            <v>2031</v>
          </cell>
          <cell r="E31421">
            <v>0</v>
          </cell>
        </row>
        <row r="31422">
          <cell r="A31422">
            <v>47855</v>
          </cell>
          <cell r="B31422">
            <v>7</v>
          </cell>
          <cell r="C31422">
            <v>359</v>
          </cell>
          <cell r="D31422">
            <v>2031</v>
          </cell>
          <cell r="E31422">
            <v>0</v>
          </cell>
        </row>
        <row r="31423">
          <cell r="A31423">
            <v>47856</v>
          </cell>
          <cell r="B31423">
            <v>8</v>
          </cell>
          <cell r="C31423">
            <v>358</v>
          </cell>
          <cell r="D31423">
            <v>2031</v>
          </cell>
          <cell r="E31423">
            <v>0</v>
          </cell>
        </row>
        <row r="31424">
          <cell r="A31424">
            <v>47857</v>
          </cell>
          <cell r="B31424">
            <v>9</v>
          </cell>
          <cell r="C31424">
            <v>357</v>
          </cell>
          <cell r="D31424">
            <v>2031</v>
          </cell>
          <cell r="E31424">
            <v>0</v>
          </cell>
        </row>
        <row r="31425">
          <cell r="A31425">
            <v>47858</v>
          </cell>
          <cell r="B31425">
            <v>10</v>
          </cell>
          <cell r="C31425">
            <v>356</v>
          </cell>
          <cell r="D31425">
            <v>2031</v>
          </cell>
          <cell r="E31425">
            <v>0</v>
          </cell>
        </row>
        <row r="31426">
          <cell r="A31426">
            <v>47859</v>
          </cell>
          <cell r="B31426">
            <v>11</v>
          </cell>
          <cell r="C31426">
            <v>355</v>
          </cell>
          <cell r="D31426">
            <v>2031</v>
          </cell>
          <cell r="E31426">
            <v>0</v>
          </cell>
        </row>
        <row r="31427">
          <cell r="A31427">
            <v>47860</v>
          </cell>
          <cell r="B31427">
            <v>12</v>
          </cell>
          <cell r="C31427">
            <v>354</v>
          </cell>
          <cell r="D31427">
            <v>2031</v>
          </cell>
          <cell r="E31427">
            <v>0</v>
          </cell>
        </row>
        <row r="31428">
          <cell r="A31428">
            <v>47861</v>
          </cell>
          <cell r="B31428">
            <v>13</v>
          </cell>
          <cell r="C31428">
            <v>353</v>
          </cell>
          <cell r="D31428">
            <v>2031</v>
          </cell>
          <cell r="E31428">
            <v>0</v>
          </cell>
        </row>
        <row r="31429">
          <cell r="A31429">
            <v>47862</v>
          </cell>
          <cell r="B31429">
            <v>14</v>
          </cell>
          <cell r="C31429">
            <v>352</v>
          </cell>
          <cell r="D31429">
            <v>2031</v>
          </cell>
          <cell r="E31429">
            <v>0</v>
          </cell>
        </row>
        <row r="31430">
          <cell r="A31430">
            <v>47863</v>
          </cell>
          <cell r="B31430">
            <v>15</v>
          </cell>
          <cell r="C31430">
            <v>351</v>
          </cell>
          <cell r="D31430">
            <v>2031</v>
          </cell>
          <cell r="E31430">
            <v>0</v>
          </cell>
        </row>
        <row r="31431">
          <cell r="A31431">
            <v>47864</v>
          </cell>
          <cell r="B31431">
            <v>16</v>
          </cell>
          <cell r="C31431">
            <v>350</v>
          </cell>
          <cell r="D31431">
            <v>2031</v>
          </cell>
          <cell r="E31431">
            <v>0</v>
          </cell>
        </row>
        <row r="31432">
          <cell r="A31432">
            <v>47865</v>
          </cell>
          <cell r="B31432">
            <v>17</v>
          </cell>
          <cell r="C31432">
            <v>349</v>
          </cell>
          <cell r="D31432">
            <v>2031</v>
          </cell>
          <cell r="E31432">
            <v>0</v>
          </cell>
        </row>
        <row r="31433">
          <cell r="A31433">
            <v>47866</v>
          </cell>
          <cell r="B31433">
            <v>18</v>
          </cell>
          <cell r="C31433">
            <v>348</v>
          </cell>
          <cell r="D31433">
            <v>2031</v>
          </cell>
          <cell r="E31433">
            <v>0</v>
          </cell>
        </row>
        <row r="31434">
          <cell r="A31434">
            <v>47867</v>
          </cell>
          <cell r="B31434">
            <v>19</v>
          </cell>
          <cell r="C31434">
            <v>347</v>
          </cell>
          <cell r="D31434">
            <v>2031</v>
          </cell>
          <cell r="E31434">
            <v>0</v>
          </cell>
        </row>
        <row r="31435">
          <cell r="A31435">
            <v>47868</v>
          </cell>
          <cell r="B31435">
            <v>20</v>
          </cell>
          <cell r="C31435">
            <v>346</v>
          </cell>
          <cell r="D31435">
            <v>2031</v>
          </cell>
          <cell r="E31435">
            <v>0</v>
          </cell>
        </row>
        <row r="31436">
          <cell r="A31436">
            <v>47869</v>
          </cell>
          <cell r="B31436">
            <v>21</v>
          </cell>
          <cell r="C31436">
            <v>345</v>
          </cell>
          <cell r="D31436">
            <v>2031</v>
          </cell>
          <cell r="E31436">
            <v>0</v>
          </cell>
        </row>
        <row r="31437">
          <cell r="A31437">
            <v>47870</v>
          </cell>
          <cell r="B31437">
            <v>22</v>
          </cell>
          <cell r="C31437">
            <v>344</v>
          </cell>
          <cell r="D31437">
            <v>2031</v>
          </cell>
          <cell r="E31437">
            <v>0</v>
          </cell>
        </row>
        <row r="31438">
          <cell r="A31438">
            <v>47871</v>
          </cell>
          <cell r="B31438">
            <v>23</v>
          </cell>
          <cell r="C31438">
            <v>343</v>
          </cell>
          <cell r="D31438">
            <v>2031</v>
          </cell>
          <cell r="E31438">
            <v>0</v>
          </cell>
        </row>
        <row r="31439">
          <cell r="A31439">
            <v>47872</v>
          </cell>
          <cell r="B31439">
            <v>24</v>
          </cell>
          <cell r="C31439">
            <v>342</v>
          </cell>
          <cell r="D31439">
            <v>2031</v>
          </cell>
          <cell r="E31439">
            <v>0</v>
          </cell>
        </row>
        <row r="31440">
          <cell r="A31440">
            <v>47873</v>
          </cell>
          <cell r="B31440">
            <v>25</v>
          </cell>
          <cell r="C31440">
            <v>341</v>
          </cell>
          <cell r="D31440">
            <v>2031</v>
          </cell>
          <cell r="E31440">
            <v>0</v>
          </cell>
        </row>
        <row r="31441">
          <cell r="A31441">
            <v>47874</v>
          </cell>
          <cell r="B31441">
            <v>26</v>
          </cell>
          <cell r="C31441">
            <v>340</v>
          </cell>
          <cell r="D31441">
            <v>2031</v>
          </cell>
          <cell r="E31441">
            <v>0</v>
          </cell>
        </row>
        <row r="31442">
          <cell r="A31442">
            <v>47875</v>
          </cell>
          <cell r="B31442">
            <v>27</v>
          </cell>
          <cell r="C31442">
            <v>339</v>
          </cell>
          <cell r="D31442">
            <v>2031</v>
          </cell>
          <cell r="E31442">
            <v>0</v>
          </cell>
        </row>
        <row r="31443">
          <cell r="A31443">
            <v>47876</v>
          </cell>
          <cell r="B31443">
            <v>28</v>
          </cell>
          <cell r="C31443">
            <v>338</v>
          </cell>
          <cell r="D31443">
            <v>2031</v>
          </cell>
          <cell r="E31443">
            <v>0</v>
          </cell>
        </row>
        <row r="31444">
          <cell r="A31444">
            <v>47877</v>
          </cell>
          <cell r="B31444">
            <v>29</v>
          </cell>
          <cell r="C31444">
            <v>337</v>
          </cell>
          <cell r="D31444">
            <v>2031</v>
          </cell>
          <cell r="E31444">
            <v>0</v>
          </cell>
        </row>
        <row r="31445">
          <cell r="A31445">
            <v>47878</v>
          </cell>
          <cell r="B31445">
            <v>30</v>
          </cell>
          <cell r="C31445">
            <v>336</v>
          </cell>
          <cell r="D31445">
            <v>2031</v>
          </cell>
          <cell r="E31445">
            <v>0</v>
          </cell>
        </row>
        <row r="31446">
          <cell r="A31446">
            <v>47879</v>
          </cell>
          <cell r="B31446">
            <v>31</v>
          </cell>
          <cell r="C31446">
            <v>335</v>
          </cell>
          <cell r="D31446">
            <v>2031</v>
          </cell>
          <cell r="E31446">
            <v>0</v>
          </cell>
        </row>
        <row r="31447">
          <cell r="A31447">
            <v>47880</v>
          </cell>
          <cell r="B31447">
            <v>32</v>
          </cell>
          <cell r="C31447">
            <v>334</v>
          </cell>
          <cell r="D31447">
            <v>2031</v>
          </cell>
          <cell r="E31447">
            <v>0</v>
          </cell>
        </row>
        <row r="31448">
          <cell r="A31448">
            <v>47881</v>
          </cell>
          <cell r="B31448">
            <v>33</v>
          </cell>
          <cell r="C31448">
            <v>333</v>
          </cell>
          <cell r="D31448">
            <v>2031</v>
          </cell>
          <cell r="E31448">
            <v>0</v>
          </cell>
        </row>
        <row r="31449">
          <cell r="A31449">
            <v>47882</v>
          </cell>
          <cell r="B31449">
            <v>34</v>
          </cell>
          <cell r="C31449">
            <v>332</v>
          </cell>
          <cell r="D31449">
            <v>2031</v>
          </cell>
          <cell r="E31449">
            <v>0</v>
          </cell>
        </row>
        <row r="31450">
          <cell r="A31450">
            <v>47883</v>
          </cell>
          <cell r="B31450">
            <v>35</v>
          </cell>
          <cell r="C31450">
            <v>331</v>
          </cell>
          <cell r="D31450">
            <v>2031</v>
          </cell>
          <cell r="E31450">
            <v>0</v>
          </cell>
        </row>
        <row r="31451">
          <cell r="A31451">
            <v>47884</v>
          </cell>
          <cell r="B31451">
            <v>36</v>
          </cell>
          <cell r="C31451">
            <v>330</v>
          </cell>
          <cell r="D31451">
            <v>2031</v>
          </cell>
          <cell r="E31451">
            <v>0</v>
          </cell>
        </row>
        <row r="31452">
          <cell r="A31452">
            <v>47885</v>
          </cell>
          <cell r="B31452">
            <v>37</v>
          </cell>
          <cell r="C31452">
            <v>329</v>
          </cell>
          <cell r="D31452">
            <v>2031</v>
          </cell>
          <cell r="E31452">
            <v>0</v>
          </cell>
        </row>
        <row r="31453">
          <cell r="A31453">
            <v>47886</v>
          </cell>
          <cell r="B31453">
            <v>38</v>
          </cell>
          <cell r="C31453">
            <v>328</v>
          </cell>
          <cell r="D31453">
            <v>2031</v>
          </cell>
          <cell r="E31453">
            <v>0</v>
          </cell>
        </row>
        <row r="31454">
          <cell r="A31454">
            <v>47887</v>
          </cell>
          <cell r="B31454">
            <v>39</v>
          </cell>
          <cell r="C31454">
            <v>327</v>
          </cell>
          <cell r="D31454">
            <v>2031</v>
          </cell>
          <cell r="E31454">
            <v>0</v>
          </cell>
        </row>
        <row r="31455">
          <cell r="A31455">
            <v>47888</v>
          </cell>
          <cell r="B31455">
            <v>40</v>
          </cell>
          <cell r="C31455">
            <v>326</v>
          </cell>
          <cell r="D31455">
            <v>2031</v>
          </cell>
          <cell r="E31455">
            <v>0</v>
          </cell>
        </row>
        <row r="31456">
          <cell r="A31456">
            <v>47889</v>
          </cell>
          <cell r="B31456">
            <v>41</v>
          </cell>
          <cell r="C31456">
            <v>325</v>
          </cell>
          <cell r="D31456">
            <v>2031</v>
          </cell>
          <cell r="E31456">
            <v>0</v>
          </cell>
        </row>
        <row r="31457">
          <cell r="A31457">
            <v>47890</v>
          </cell>
          <cell r="B31457">
            <v>42</v>
          </cell>
          <cell r="C31457">
            <v>324</v>
          </cell>
          <cell r="D31457">
            <v>2031</v>
          </cell>
          <cell r="E31457">
            <v>0</v>
          </cell>
        </row>
        <row r="31458">
          <cell r="A31458">
            <v>47891</v>
          </cell>
          <cell r="B31458">
            <v>43</v>
          </cell>
          <cell r="C31458">
            <v>323</v>
          </cell>
          <cell r="D31458">
            <v>2031</v>
          </cell>
          <cell r="E31458">
            <v>0</v>
          </cell>
        </row>
        <row r="31459">
          <cell r="A31459">
            <v>47892</v>
          </cell>
          <cell r="B31459">
            <v>44</v>
          </cell>
          <cell r="C31459">
            <v>322</v>
          </cell>
          <cell r="D31459">
            <v>2031</v>
          </cell>
          <cell r="E31459">
            <v>0</v>
          </cell>
        </row>
        <row r="31460">
          <cell r="A31460">
            <v>47893</v>
          </cell>
          <cell r="B31460">
            <v>45</v>
          </cell>
          <cell r="C31460">
            <v>321</v>
          </cell>
          <cell r="D31460">
            <v>2031</v>
          </cell>
          <cell r="E31460">
            <v>0</v>
          </cell>
        </row>
        <row r="31461">
          <cell r="A31461">
            <v>47894</v>
          </cell>
          <cell r="B31461">
            <v>46</v>
          </cell>
          <cell r="C31461">
            <v>320</v>
          </cell>
          <cell r="D31461">
            <v>2031</v>
          </cell>
          <cell r="E31461">
            <v>0</v>
          </cell>
        </row>
        <row r="31462">
          <cell r="A31462">
            <v>47895</v>
          </cell>
          <cell r="B31462">
            <v>47</v>
          </cell>
          <cell r="C31462">
            <v>319</v>
          </cell>
          <cell r="D31462">
            <v>2031</v>
          </cell>
          <cell r="E31462">
            <v>0</v>
          </cell>
        </row>
        <row r="31463">
          <cell r="A31463">
            <v>47896</v>
          </cell>
          <cell r="B31463">
            <v>48</v>
          </cell>
          <cell r="C31463">
            <v>318</v>
          </cell>
          <cell r="D31463">
            <v>2031</v>
          </cell>
          <cell r="E31463">
            <v>0</v>
          </cell>
        </row>
        <row r="31464">
          <cell r="A31464">
            <v>47897</v>
          </cell>
          <cell r="B31464">
            <v>49</v>
          </cell>
          <cell r="C31464">
            <v>317</v>
          </cell>
          <cell r="D31464">
            <v>2031</v>
          </cell>
          <cell r="E31464">
            <v>0</v>
          </cell>
        </row>
        <row r="31465">
          <cell r="A31465">
            <v>47898</v>
          </cell>
          <cell r="B31465">
            <v>50</v>
          </cell>
          <cell r="C31465">
            <v>316</v>
          </cell>
          <cell r="D31465">
            <v>2031</v>
          </cell>
          <cell r="E31465">
            <v>0</v>
          </cell>
        </row>
        <row r="31466">
          <cell r="A31466">
            <v>47899</v>
          </cell>
          <cell r="B31466">
            <v>51</v>
          </cell>
          <cell r="C31466">
            <v>315</v>
          </cell>
          <cell r="D31466">
            <v>2031</v>
          </cell>
          <cell r="E31466">
            <v>0</v>
          </cell>
        </row>
        <row r="31467">
          <cell r="A31467">
            <v>47900</v>
          </cell>
          <cell r="B31467">
            <v>52</v>
          </cell>
          <cell r="C31467">
            <v>314</v>
          </cell>
          <cell r="D31467">
            <v>2031</v>
          </cell>
          <cell r="E31467">
            <v>0</v>
          </cell>
        </row>
        <row r="31468">
          <cell r="A31468">
            <v>47901</v>
          </cell>
          <cell r="B31468">
            <v>53</v>
          </cell>
          <cell r="C31468">
            <v>313</v>
          </cell>
          <cell r="D31468">
            <v>2031</v>
          </cell>
          <cell r="E31468">
            <v>0</v>
          </cell>
        </row>
        <row r="31469">
          <cell r="A31469">
            <v>47902</v>
          </cell>
          <cell r="B31469">
            <v>54</v>
          </cell>
          <cell r="C31469">
            <v>312</v>
          </cell>
          <cell r="D31469">
            <v>2031</v>
          </cell>
          <cell r="E31469">
            <v>0</v>
          </cell>
        </row>
        <row r="31470">
          <cell r="A31470">
            <v>47903</v>
          </cell>
          <cell r="B31470">
            <v>55</v>
          </cell>
          <cell r="C31470">
            <v>311</v>
          </cell>
          <cell r="D31470">
            <v>2031</v>
          </cell>
          <cell r="E31470">
            <v>0</v>
          </cell>
        </row>
        <row r="31471">
          <cell r="A31471">
            <v>47904</v>
          </cell>
          <cell r="B31471">
            <v>56</v>
          </cell>
          <cell r="C31471">
            <v>310</v>
          </cell>
          <cell r="D31471">
            <v>2031</v>
          </cell>
          <cell r="E31471">
            <v>0</v>
          </cell>
        </row>
        <row r="31472">
          <cell r="A31472">
            <v>47905</v>
          </cell>
          <cell r="B31472">
            <v>57</v>
          </cell>
          <cell r="C31472">
            <v>309</v>
          </cell>
          <cell r="D31472">
            <v>2031</v>
          </cell>
          <cell r="E31472">
            <v>0</v>
          </cell>
        </row>
        <row r="31473">
          <cell r="A31473">
            <v>47906</v>
          </cell>
          <cell r="B31473">
            <v>58</v>
          </cell>
          <cell r="C31473">
            <v>308</v>
          </cell>
          <cell r="D31473">
            <v>2031</v>
          </cell>
          <cell r="E31473">
            <v>0</v>
          </cell>
        </row>
        <row r="31474">
          <cell r="A31474">
            <v>47907</v>
          </cell>
          <cell r="B31474">
            <v>59</v>
          </cell>
          <cell r="C31474">
            <v>307</v>
          </cell>
          <cell r="D31474">
            <v>2031</v>
          </cell>
          <cell r="E31474">
            <v>0</v>
          </cell>
        </row>
        <row r="31475">
          <cell r="A31475">
            <v>47908</v>
          </cell>
          <cell r="B31475">
            <v>60</v>
          </cell>
          <cell r="C31475">
            <v>306</v>
          </cell>
          <cell r="D31475">
            <v>2031</v>
          </cell>
          <cell r="E31475">
            <v>0</v>
          </cell>
        </row>
        <row r="31476">
          <cell r="A31476">
            <v>47909</v>
          </cell>
          <cell r="B31476">
            <v>61</v>
          </cell>
          <cell r="C31476">
            <v>305</v>
          </cell>
          <cell r="D31476">
            <v>2031</v>
          </cell>
          <cell r="E31476">
            <v>0</v>
          </cell>
        </row>
        <row r="31477">
          <cell r="A31477">
            <v>47910</v>
          </cell>
          <cell r="B31477">
            <v>62</v>
          </cell>
          <cell r="C31477">
            <v>304</v>
          </cell>
          <cell r="D31477">
            <v>2031</v>
          </cell>
          <cell r="E31477">
            <v>0</v>
          </cell>
        </row>
        <row r="31478">
          <cell r="A31478">
            <v>47911</v>
          </cell>
          <cell r="B31478">
            <v>63</v>
          </cell>
          <cell r="C31478">
            <v>303</v>
          </cell>
          <cell r="D31478">
            <v>2031</v>
          </cell>
          <cell r="E31478">
            <v>0</v>
          </cell>
        </row>
        <row r="31479">
          <cell r="A31479">
            <v>47912</v>
          </cell>
          <cell r="B31479">
            <v>64</v>
          </cell>
          <cell r="C31479">
            <v>302</v>
          </cell>
          <cell r="D31479">
            <v>2031</v>
          </cell>
          <cell r="E31479">
            <v>0</v>
          </cell>
        </row>
        <row r="31480">
          <cell r="A31480">
            <v>47913</v>
          </cell>
          <cell r="B31480">
            <v>65</v>
          </cell>
          <cell r="C31480">
            <v>301</v>
          </cell>
          <cell r="D31480">
            <v>2031</v>
          </cell>
          <cell r="E31480">
            <v>0</v>
          </cell>
        </row>
        <row r="31481">
          <cell r="A31481">
            <v>47914</v>
          </cell>
          <cell r="B31481">
            <v>66</v>
          </cell>
          <cell r="C31481">
            <v>300</v>
          </cell>
          <cell r="D31481">
            <v>2031</v>
          </cell>
          <cell r="E31481">
            <v>0</v>
          </cell>
        </row>
        <row r="31482">
          <cell r="A31482">
            <v>47915</v>
          </cell>
          <cell r="B31482">
            <v>67</v>
          </cell>
          <cell r="C31482">
            <v>299</v>
          </cell>
          <cell r="D31482">
            <v>2031</v>
          </cell>
          <cell r="E31482">
            <v>0</v>
          </cell>
        </row>
        <row r="31483">
          <cell r="A31483">
            <v>47916</v>
          </cell>
          <cell r="B31483">
            <v>68</v>
          </cell>
          <cell r="C31483">
            <v>298</v>
          </cell>
          <cell r="D31483">
            <v>2031</v>
          </cell>
          <cell r="E31483">
            <v>0</v>
          </cell>
        </row>
        <row r="31484">
          <cell r="A31484">
            <v>47917</v>
          </cell>
          <cell r="B31484">
            <v>69</v>
          </cell>
          <cell r="C31484">
            <v>297</v>
          </cell>
          <cell r="D31484">
            <v>2031</v>
          </cell>
          <cell r="E31484">
            <v>0</v>
          </cell>
        </row>
        <row r="31485">
          <cell r="A31485">
            <v>47918</v>
          </cell>
          <cell r="B31485">
            <v>70</v>
          </cell>
          <cell r="C31485">
            <v>296</v>
          </cell>
          <cell r="D31485">
            <v>2031</v>
          </cell>
          <cell r="E31485">
            <v>0</v>
          </cell>
        </row>
        <row r="31486">
          <cell r="A31486">
            <v>47919</v>
          </cell>
          <cell r="B31486">
            <v>71</v>
          </cell>
          <cell r="C31486">
            <v>295</v>
          </cell>
          <cell r="D31486">
            <v>2031</v>
          </cell>
          <cell r="E31486">
            <v>0</v>
          </cell>
        </row>
        <row r="31487">
          <cell r="A31487">
            <v>47920</v>
          </cell>
          <cell r="B31487">
            <v>72</v>
          </cell>
          <cell r="C31487">
            <v>294</v>
          </cell>
          <cell r="D31487">
            <v>2031</v>
          </cell>
          <cell r="E31487">
            <v>0</v>
          </cell>
        </row>
        <row r="31488">
          <cell r="A31488">
            <v>47921</v>
          </cell>
          <cell r="B31488">
            <v>73</v>
          </cell>
          <cell r="C31488">
            <v>293</v>
          </cell>
          <cell r="D31488">
            <v>2031</v>
          </cell>
          <cell r="E31488">
            <v>0</v>
          </cell>
        </row>
        <row r="31489">
          <cell r="A31489">
            <v>47922</v>
          </cell>
          <cell r="B31489">
            <v>74</v>
          </cell>
          <cell r="C31489">
            <v>292</v>
          </cell>
          <cell r="D31489">
            <v>2031</v>
          </cell>
          <cell r="E31489">
            <v>0</v>
          </cell>
        </row>
        <row r="31490">
          <cell r="A31490">
            <v>47923</v>
          </cell>
          <cell r="B31490">
            <v>75</v>
          </cell>
          <cell r="C31490">
            <v>291</v>
          </cell>
          <cell r="D31490">
            <v>2031</v>
          </cell>
          <cell r="E31490">
            <v>0</v>
          </cell>
        </row>
        <row r="31491">
          <cell r="A31491">
            <v>47924</v>
          </cell>
          <cell r="B31491">
            <v>76</v>
          </cell>
          <cell r="C31491">
            <v>290</v>
          </cell>
          <cell r="D31491">
            <v>2031</v>
          </cell>
          <cell r="E31491">
            <v>0</v>
          </cell>
        </row>
        <row r="31492">
          <cell r="A31492">
            <v>47925</v>
          </cell>
          <cell r="B31492">
            <v>77</v>
          </cell>
          <cell r="C31492">
            <v>289</v>
          </cell>
          <cell r="D31492">
            <v>2031</v>
          </cell>
          <cell r="E31492">
            <v>0</v>
          </cell>
        </row>
        <row r="31493">
          <cell r="A31493">
            <v>47926</v>
          </cell>
          <cell r="B31493">
            <v>78</v>
          </cell>
          <cell r="C31493">
            <v>288</v>
          </cell>
          <cell r="D31493">
            <v>2031</v>
          </cell>
          <cell r="E31493">
            <v>0</v>
          </cell>
        </row>
        <row r="31494">
          <cell r="A31494">
            <v>47927</v>
          </cell>
          <cell r="B31494">
            <v>79</v>
          </cell>
          <cell r="C31494">
            <v>287</v>
          </cell>
          <cell r="D31494">
            <v>2031</v>
          </cell>
          <cell r="E31494">
            <v>0</v>
          </cell>
        </row>
        <row r="31495">
          <cell r="A31495">
            <v>47928</v>
          </cell>
          <cell r="B31495">
            <v>80</v>
          </cell>
          <cell r="C31495">
            <v>286</v>
          </cell>
          <cell r="D31495">
            <v>2031</v>
          </cell>
          <cell r="E31495">
            <v>0</v>
          </cell>
        </row>
        <row r="31496">
          <cell r="A31496">
            <v>47929</v>
          </cell>
          <cell r="B31496">
            <v>81</v>
          </cell>
          <cell r="C31496">
            <v>285</v>
          </cell>
          <cell r="D31496">
            <v>2031</v>
          </cell>
          <cell r="E31496">
            <v>0</v>
          </cell>
        </row>
        <row r="31497">
          <cell r="A31497">
            <v>47930</v>
          </cell>
          <cell r="B31497">
            <v>82</v>
          </cell>
          <cell r="C31497">
            <v>284</v>
          </cell>
          <cell r="D31497">
            <v>2031</v>
          </cell>
          <cell r="E31497">
            <v>0</v>
          </cell>
        </row>
        <row r="31498">
          <cell r="A31498">
            <v>47931</v>
          </cell>
          <cell r="B31498">
            <v>83</v>
          </cell>
          <cell r="C31498">
            <v>283</v>
          </cell>
          <cell r="D31498">
            <v>2031</v>
          </cell>
          <cell r="E31498">
            <v>0</v>
          </cell>
        </row>
        <row r="31499">
          <cell r="A31499">
            <v>47932</v>
          </cell>
          <cell r="B31499">
            <v>84</v>
          </cell>
          <cell r="C31499">
            <v>282</v>
          </cell>
          <cell r="D31499">
            <v>2031</v>
          </cell>
          <cell r="E31499">
            <v>0</v>
          </cell>
        </row>
        <row r="31500">
          <cell r="A31500">
            <v>47933</v>
          </cell>
          <cell r="B31500">
            <v>85</v>
          </cell>
          <cell r="C31500">
            <v>281</v>
          </cell>
          <cell r="D31500">
            <v>2031</v>
          </cell>
          <cell r="E31500">
            <v>0</v>
          </cell>
        </row>
        <row r="31501">
          <cell r="A31501">
            <v>47934</v>
          </cell>
          <cell r="B31501">
            <v>86</v>
          </cell>
          <cell r="C31501">
            <v>280</v>
          </cell>
          <cell r="D31501">
            <v>2031</v>
          </cell>
          <cell r="E31501">
            <v>0</v>
          </cell>
        </row>
        <row r="31502">
          <cell r="A31502">
            <v>47935</v>
          </cell>
          <cell r="B31502">
            <v>87</v>
          </cell>
          <cell r="C31502">
            <v>279</v>
          </cell>
          <cell r="D31502">
            <v>2031</v>
          </cell>
          <cell r="E31502">
            <v>0</v>
          </cell>
        </row>
        <row r="31503">
          <cell r="A31503">
            <v>47936</v>
          </cell>
          <cell r="B31503">
            <v>88</v>
          </cell>
          <cell r="C31503">
            <v>278</v>
          </cell>
          <cell r="D31503">
            <v>2031</v>
          </cell>
          <cell r="E31503">
            <v>0</v>
          </cell>
        </row>
        <row r="31504">
          <cell r="A31504">
            <v>47937</v>
          </cell>
          <cell r="B31504">
            <v>89</v>
          </cell>
          <cell r="C31504">
            <v>277</v>
          </cell>
          <cell r="D31504">
            <v>2031</v>
          </cell>
          <cell r="E31504">
            <v>0</v>
          </cell>
        </row>
        <row r="31505">
          <cell r="A31505">
            <v>47938</v>
          </cell>
          <cell r="B31505">
            <v>90</v>
          </cell>
          <cell r="C31505">
            <v>276</v>
          </cell>
          <cell r="D31505">
            <v>2031</v>
          </cell>
          <cell r="E31505">
            <v>0</v>
          </cell>
        </row>
        <row r="31506">
          <cell r="A31506">
            <v>47939</v>
          </cell>
          <cell r="B31506">
            <v>91</v>
          </cell>
          <cell r="C31506">
            <v>275</v>
          </cell>
          <cell r="D31506">
            <v>2031</v>
          </cell>
          <cell r="E31506">
            <v>0</v>
          </cell>
        </row>
        <row r="31507">
          <cell r="A31507">
            <v>47940</v>
          </cell>
          <cell r="B31507">
            <v>92</v>
          </cell>
          <cell r="C31507">
            <v>274</v>
          </cell>
          <cell r="D31507">
            <v>2031</v>
          </cell>
          <cell r="E31507">
            <v>0</v>
          </cell>
        </row>
        <row r="31508">
          <cell r="A31508">
            <v>47941</v>
          </cell>
          <cell r="B31508">
            <v>93</v>
          </cell>
          <cell r="C31508">
            <v>273</v>
          </cell>
          <cell r="D31508">
            <v>2031</v>
          </cell>
          <cell r="E31508">
            <v>0</v>
          </cell>
        </row>
        <row r="31509">
          <cell r="A31509">
            <v>47942</v>
          </cell>
          <cell r="B31509">
            <v>94</v>
          </cell>
          <cell r="C31509">
            <v>272</v>
          </cell>
          <cell r="D31509">
            <v>2031</v>
          </cell>
          <cell r="E31509">
            <v>0</v>
          </cell>
        </row>
        <row r="31510">
          <cell r="A31510">
            <v>47943</v>
          </cell>
          <cell r="B31510">
            <v>95</v>
          </cell>
          <cell r="C31510">
            <v>271</v>
          </cell>
          <cell r="D31510">
            <v>2031</v>
          </cell>
          <cell r="E31510">
            <v>0</v>
          </cell>
        </row>
        <row r="31511">
          <cell r="A31511">
            <v>47944</v>
          </cell>
          <cell r="B31511">
            <v>96</v>
          </cell>
          <cell r="C31511">
            <v>270</v>
          </cell>
          <cell r="D31511">
            <v>2031</v>
          </cell>
          <cell r="E31511">
            <v>0</v>
          </cell>
        </row>
        <row r="31512">
          <cell r="A31512">
            <v>47945</v>
          </cell>
          <cell r="B31512">
            <v>97</v>
          </cell>
          <cell r="C31512">
            <v>269</v>
          </cell>
          <cell r="D31512">
            <v>2031</v>
          </cell>
          <cell r="E31512">
            <v>0</v>
          </cell>
        </row>
        <row r="31513">
          <cell r="A31513">
            <v>47946</v>
          </cell>
          <cell r="B31513">
            <v>98</v>
          </cell>
          <cell r="C31513">
            <v>268</v>
          </cell>
          <cell r="D31513">
            <v>2031</v>
          </cell>
          <cell r="E31513">
            <v>0</v>
          </cell>
        </row>
        <row r="31514">
          <cell r="A31514">
            <v>47947</v>
          </cell>
          <cell r="B31514">
            <v>99</v>
          </cell>
          <cell r="C31514">
            <v>267</v>
          </cell>
          <cell r="D31514">
            <v>2031</v>
          </cell>
          <cell r="E31514">
            <v>0</v>
          </cell>
        </row>
        <row r="31515">
          <cell r="A31515">
            <v>47948</v>
          </cell>
          <cell r="B31515">
            <v>100</v>
          </cell>
          <cell r="C31515">
            <v>266</v>
          </cell>
          <cell r="D31515">
            <v>2031</v>
          </cell>
          <cell r="E31515">
            <v>0</v>
          </cell>
        </row>
        <row r="31516">
          <cell r="A31516">
            <v>47949</v>
          </cell>
          <cell r="B31516">
            <v>101</v>
          </cell>
          <cell r="C31516">
            <v>265</v>
          </cell>
          <cell r="D31516">
            <v>2031</v>
          </cell>
          <cell r="E31516">
            <v>0</v>
          </cell>
        </row>
        <row r="31517">
          <cell r="A31517">
            <v>47950</v>
          </cell>
          <cell r="B31517">
            <v>102</v>
          </cell>
          <cell r="C31517">
            <v>264</v>
          </cell>
          <cell r="D31517">
            <v>2031</v>
          </cell>
          <cell r="E31517">
            <v>0</v>
          </cell>
        </row>
        <row r="31518">
          <cell r="A31518">
            <v>47951</v>
          </cell>
          <cell r="B31518">
            <v>103</v>
          </cell>
          <cell r="C31518">
            <v>263</v>
          </cell>
          <cell r="D31518">
            <v>2031</v>
          </cell>
          <cell r="E31518">
            <v>0</v>
          </cell>
        </row>
        <row r="31519">
          <cell r="A31519">
            <v>47952</v>
          </cell>
          <cell r="B31519">
            <v>104</v>
          </cell>
          <cell r="C31519">
            <v>262</v>
          </cell>
          <cell r="D31519">
            <v>2031</v>
          </cell>
          <cell r="E31519">
            <v>0</v>
          </cell>
        </row>
        <row r="31520">
          <cell r="A31520">
            <v>47953</v>
          </cell>
          <cell r="B31520">
            <v>105</v>
          </cell>
          <cell r="C31520">
            <v>261</v>
          </cell>
          <cell r="D31520">
            <v>2031</v>
          </cell>
          <cell r="E31520">
            <v>0</v>
          </cell>
        </row>
        <row r="31521">
          <cell r="A31521">
            <v>47954</v>
          </cell>
          <cell r="B31521">
            <v>106</v>
          </cell>
          <cell r="C31521">
            <v>260</v>
          </cell>
          <cell r="D31521">
            <v>2031</v>
          </cell>
          <cell r="E31521">
            <v>0</v>
          </cell>
        </row>
        <row r="31522">
          <cell r="A31522">
            <v>47955</v>
          </cell>
          <cell r="B31522">
            <v>107</v>
          </cell>
          <cell r="C31522">
            <v>259</v>
          </cell>
          <cell r="D31522">
            <v>2031</v>
          </cell>
          <cell r="E31522">
            <v>0</v>
          </cell>
        </row>
        <row r="31523">
          <cell r="A31523">
            <v>47956</v>
          </cell>
          <cell r="B31523">
            <v>108</v>
          </cell>
          <cell r="C31523">
            <v>258</v>
          </cell>
          <cell r="D31523">
            <v>2031</v>
          </cell>
          <cell r="E31523">
            <v>0</v>
          </cell>
        </row>
        <row r="31524">
          <cell r="A31524">
            <v>47957</v>
          </cell>
          <cell r="B31524">
            <v>109</v>
          </cell>
          <cell r="C31524">
            <v>257</v>
          </cell>
          <cell r="D31524">
            <v>2031</v>
          </cell>
          <cell r="E31524">
            <v>0</v>
          </cell>
        </row>
        <row r="31525">
          <cell r="A31525">
            <v>47958</v>
          </cell>
          <cell r="B31525">
            <v>110</v>
          </cell>
          <cell r="C31525">
            <v>256</v>
          </cell>
          <cell r="D31525">
            <v>2031</v>
          </cell>
          <cell r="E31525">
            <v>0</v>
          </cell>
        </row>
        <row r="31526">
          <cell r="A31526">
            <v>47959</v>
          </cell>
          <cell r="B31526">
            <v>111</v>
          </cell>
          <cell r="C31526">
            <v>255</v>
          </cell>
          <cell r="D31526">
            <v>2031</v>
          </cell>
          <cell r="E31526">
            <v>0</v>
          </cell>
        </row>
        <row r="31527">
          <cell r="A31527">
            <v>47960</v>
          </cell>
          <cell r="B31527">
            <v>112</v>
          </cell>
          <cell r="C31527">
            <v>254</v>
          </cell>
          <cell r="D31527">
            <v>2031</v>
          </cell>
          <cell r="E31527">
            <v>0</v>
          </cell>
        </row>
        <row r="31528">
          <cell r="A31528">
            <v>47961</v>
          </cell>
          <cell r="B31528">
            <v>113</v>
          </cell>
          <cell r="C31528">
            <v>253</v>
          </cell>
          <cell r="D31528">
            <v>2031</v>
          </cell>
          <cell r="E31528">
            <v>0</v>
          </cell>
        </row>
        <row r="31529">
          <cell r="A31529">
            <v>47962</v>
          </cell>
          <cell r="B31529">
            <v>114</v>
          </cell>
          <cell r="C31529">
            <v>252</v>
          </cell>
          <cell r="D31529">
            <v>2031</v>
          </cell>
          <cell r="E31529">
            <v>0</v>
          </cell>
        </row>
        <row r="31530">
          <cell r="A31530">
            <v>47963</v>
          </cell>
          <cell r="B31530">
            <v>115</v>
          </cell>
          <cell r="C31530">
            <v>251</v>
          </cell>
          <cell r="D31530">
            <v>2031</v>
          </cell>
          <cell r="E31530">
            <v>0</v>
          </cell>
        </row>
        <row r="31531">
          <cell r="A31531">
            <v>47964</v>
          </cell>
          <cell r="B31531">
            <v>116</v>
          </cell>
          <cell r="C31531">
            <v>250</v>
          </cell>
          <cell r="D31531">
            <v>2031</v>
          </cell>
          <cell r="E31531">
            <v>0</v>
          </cell>
        </row>
        <row r="31532">
          <cell r="A31532">
            <v>47965</v>
          </cell>
          <cell r="B31532">
            <v>117</v>
          </cell>
          <cell r="C31532">
            <v>249</v>
          </cell>
          <cell r="D31532">
            <v>2031</v>
          </cell>
          <cell r="E31532">
            <v>0</v>
          </cell>
        </row>
        <row r="31533">
          <cell r="A31533">
            <v>47966</v>
          </cell>
          <cell r="B31533">
            <v>118</v>
          </cell>
          <cell r="C31533">
            <v>248</v>
          </cell>
          <cell r="D31533">
            <v>2031</v>
          </cell>
          <cell r="E31533">
            <v>0</v>
          </cell>
        </row>
        <row r="31534">
          <cell r="A31534">
            <v>47967</v>
          </cell>
          <cell r="B31534">
            <v>119</v>
          </cell>
          <cell r="C31534">
            <v>247</v>
          </cell>
          <cell r="D31534">
            <v>2031</v>
          </cell>
          <cell r="E31534">
            <v>0</v>
          </cell>
        </row>
        <row r="31535">
          <cell r="A31535">
            <v>47968</v>
          </cell>
          <cell r="B31535">
            <v>120</v>
          </cell>
          <cell r="C31535">
            <v>246</v>
          </cell>
          <cell r="D31535">
            <v>2031</v>
          </cell>
          <cell r="E31535">
            <v>0</v>
          </cell>
        </row>
        <row r="31536">
          <cell r="A31536">
            <v>47969</v>
          </cell>
          <cell r="B31536">
            <v>121</v>
          </cell>
          <cell r="C31536">
            <v>245</v>
          </cell>
          <cell r="D31536">
            <v>2031</v>
          </cell>
          <cell r="E31536">
            <v>0</v>
          </cell>
        </row>
        <row r="31537">
          <cell r="A31537">
            <v>47970</v>
          </cell>
          <cell r="B31537">
            <v>122</v>
          </cell>
          <cell r="C31537">
            <v>244</v>
          </cell>
          <cell r="D31537">
            <v>2031</v>
          </cell>
          <cell r="E31537">
            <v>0</v>
          </cell>
        </row>
        <row r="31538">
          <cell r="A31538">
            <v>47971</v>
          </cell>
          <cell r="B31538">
            <v>123</v>
          </cell>
          <cell r="C31538">
            <v>243</v>
          </cell>
          <cell r="D31538">
            <v>2031</v>
          </cell>
          <cell r="E31538">
            <v>0</v>
          </cell>
        </row>
        <row r="31539">
          <cell r="A31539">
            <v>47972</v>
          </cell>
          <cell r="B31539">
            <v>124</v>
          </cell>
          <cell r="C31539">
            <v>242</v>
          </cell>
          <cell r="D31539">
            <v>2031</v>
          </cell>
          <cell r="E31539">
            <v>0</v>
          </cell>
        </row>
        <row r="31540">
          <cell r="A31540">
            <v>47973</v>
          </cell>
          <cell r="B31540">
            <v>125</v>
          </cell>
          <cell r="C31540">
            <v>241</v>
          </cell>
          <cell r="D31540">
            <v>2031</v>
          </cell>
          <cell r="E31540">
            <v>0</v>
          </cell>
        </row>
        <row r="31541">
          <cell r="A31541">
            <v>47974</v>
          </cell>
          <cell r="B31541">
            <v>126</v>
          </cell>
          <cell r="C31541">
            <v>240</v>
          </cell>
          <cell r="D31541">
            <v>2031</v>
          </cell>
          <cell r="E31541">
            <v>0</v>
          </cell>
        </row>
        <row r="31542">
          <cell r="A31542">
            <v>47975</v>
          </cell>
          <cell r="B31542">
            <v>127</v>
          </cell>
          <cell r="C31542">
            <v>239</v>
          </cell>
          <cell r="D31542">
            <v>2031</v>
          </cell>
          <cell r="E31542">
            <v>0</v>
          </cell>
        </row>
        <row r="31543">
          <cell r="A31543">
            <v>47976</v>
          </cell>
          <cell r="B31543">
            <v>128</v>
          </cell>
          <cell r="C31543">
            <v>238</v>
          </cell>
          <cell r="D31543">
            <v>2031</v>
          </cell>
          <cell r="E31543">
            <v>0</v>
          </cell>
        </row>
        <row r="31544">
          <cell r="A31544">
            <v>47977</v>
          </cell>
          <cell r="B31544">
            <v>129</v>
          </cell>
          <cell r="C31544">
            <v>237</v>
          </cell>
          <cell r="D31544">
            <v>2031</v>
          </cell>
          <cell r="E31544">
            <v>0</v>
          </cell>
        </row>
        <row r="31545">
          <cell r="A31545">
            <v>47978</v>
          </cell>
          <cell r="B31545">
            <v>130</v>
          </cell>
          <cell r="C31545">
            <v>236</v>
          </cell>
          <cell r="D31545">
            <v>2031</v>
          </cell>
          <cell r="E31545">
            <v>0</v>
          </cell>
        </row>
        <row r="31546">
          <cell r="A31546">
            <v>47979</v>
          </cell>
          <cell r="B31546">
            <v>131</v>
          </cell>
          <cell r="C31546">
            <v>235</v>
          </cell>
          <cell r="D31546">
            <v>2031</v>
          </cell>
          <cell r="E31546">
            <v>0</v>
          </cell>
        </row>
        <row r="31547">
          <cell r="A31547">
            <v>47980</v>
          </cell>
          <cell r="B31547">
            <v>132</v>
          </cell>
          <cell r="C31547">
            <v>234</v>
          </cell>
          <cell r="D31547">
            <v>2031</v>
          </cell>
          <cell r="E31547">
            <v>0</v>
          </cell>
        </row>
        <row r="31548">
          <cell r="A31548">
            <v>47981</v>
          </cell>
          <cell r="B31548">
            <v>133</v>
          </cell>
          <cell r="C31548">
            <v>233</v>
          </cell>
          <cell r="D31548">
            <v>2031</v>
          </cell>
          <cell r="E31548">
            <v>0</v>
          </cell>
        </row>
        <row r="31549">
          <cell r="A31549">
            <v>47982</v>
          </cell>
          <cell r="B31549">
            <v>134</v>
          </cell>
          <cell r="C31549">
            <v>232</v>
          </cell>
          <cell r="D31549">
            <v>2031</v>
          </cell>
          <cell r="E31549">
            <v>0</v>
          </cell>
        </row>
        <row r="31550">
          <cell r="A31550">
            <v>47983</v>
          </cell>
          <cell r="B31550">
            <v>135</v>
          </cell>
          <cell r="C31550">
            <v>231</v>
          </cell>
          <cell r="D31550">
            <v>2031</v>
          </cell>
          <cell r="E31550">
            <v>0</v>
          </cell>
        </row>
        <row r="31551">
          <cell r="A31551">
            <v>47984</v>
          </cell>
          <cell r="B31551">
            <v>136</v>
          </cell>
          <cell r="C31551">
            <v>230</v>
          </cell>
          <cell r="D31551">
            <v>2031</v>
          </cell>
          <cell r="E31551">
            <v>0</v>
          </cell>
        </row>
        <row r="31552">
          <cell r="A31552">
            <v>47985</v>
          </cell>
          <cell r="B31552">
            <v>137</v>
          </cell>
          <cell r="C31552">
            <v>229</v>
          </cell>
          <cell r="D31552">
            <v>2031</v>
          </cell>
          <cell r="E31552">
            <v>0</v>
          </cell>
        </row>
        <row r="31553">
          <cell r="A31553">
            <v>47986</v>
          </cell>
          <cell r="B31553">
            <v>138</v>
          </cell>
          <cell r="C31553">
            <v>228</v>
          </cell>
          <cell r="D31553">
            <v>2031</v>
          </cell>
          <cell r="E31553">
            <v>0</v>
          </cell>
        </row>
        <row r="31554">
          <cell r="A31554">
            <v>47987</v>
          </cell>
          <cell r="B31554">
            <v>139</v>
          </cell>
          <cell r="C31554">
            <v>227</v>
          </cell>
          <cell r="D31554">
            <v>2031</v>
          </cell>
          <cell r="E31554">
            <v>0</v>
          </cell>
        </row>
        <row r="31555">
          <cell r="A31555">
            <v>47988</v>
          </cell>
          <cell r="B31555">
            <v>140</v>
          </cell>
          <cell r="C31555">
            <v>226</v>
          </cell>
          <cell r="D31555">
            <v>2031</v>
          </cell>
          <cell r="E31555">
            <v>0</v>
          </cell>
        </row>
        <row r="31556">
          <cell r="A31556">
            <v>47989</v>
          </cell>
          <cell r="B31556">
            <v>141</v>
          </cell>
          <cell r="C31556">
            <v>225</v>
          </cell>
          <cell r="D31556">
            <v>2031</v>
          </cell>
          <cell r="E31556">
            <v>0</v>
          </cell>
        </row>
        <row r="31557">
          <cell r="A31557">
            <v>47990</v>
          </cell>
          <cell r="B31557">
            <v>142</v>
          </cell>
          <cell r="C31557">
            <v>224</v>
          </cell>
          <cell r="D31557">
            <v>2031</v>
          </cell>
          <cell r="E31557">
            <v>0</v>
          </cell>
        </row>
        <row r="31558">
          <cell r="A31558">
            <v>47991</v>
          </cell>
          <cell r="B31558">
            <v>143</v>
          </cell>
          <cell r="C31558">
            <v>223</v>
          </cell>
          <cell r="D31558">
            <v>2031</v>
          </cell>
          <cell r="E31558">
            <v>0</v>
          </cell>
        </row>
        <row r="31559">
          <cell r="A31559">
            <v>47992</v>
          </cell>
          <cell r="B31559">
            <v>144</v>
          </cell>
          <cell r="C31559">
            <v>222</v>
          </cell>
          <cell r="D31559">
            <v>2031</v>
          </cell>
          <cell r="E31559">
            <v>0</v>
          </cell>
        </row>
        <row r="31560">
          <cell r="A31560">
            <v>47993</v>
          </cell>
          <cell r="B31560">
            <v>145</v>
          </cell>
          <cell r="C31560">
            <v>221</v>
          </cell>
          <cell r="D31560">
            <v>2031</v>
          </cell>
          <cell r="E31560">
            <v>0</v>
          </cell>
        </row>
        <row r="31561">
          <cell r="A31561">
            <v>47994</v>
          </cell>
          <cell r="B31561">
            <v>146</v>
          </cell>
          <cell r="C31561">
            <v>220</v>
          </cell>
          <cell r="D31561">
            <v>2031</v>
          </cell>
          <cell r="E31561">
            <v>0</v>
          </cell>
        </row>
        <row r="31562">
          <cell r="A31562">
            <v>47995</v>
          </cell>
          <cell r="B31562">
            <v>147</v>
          </cell>
          <cell r="C31562">
            <v>219</v>
          </cell>
          <cell r="D31562">
            <v>2031</v>
          </cell>
          <cell r="E31562">
            <v>0</v>
          </cell>
        </row>
        <row r="31563">
          <cell r="A31563">
            <v>47996</v>
          </cell>
          <cell r="B31563">
            <v>148</v>
          </cell>
          <cell r="C31563">
            <v>218</v>
          </cell>
          <cell r="D31563">
            <v>2031</v>
          </cell>
          <cell r="E31563">
            <v>0</v>
          </cell>
        </row>
        <row r="31564">
          <cell r="A31564">
            <v>47997</v>
          </cell>
          <cell r="B31564">
            <v>149</v>
          </cell>
          <cell r="C31564">
            <v>217</v>
          </cell>
          <cell r="D31564">
            <v>2031</v>
          </cell>
          <cell r="E31564">
            <v>0</v>
          </cell>
        </row>
        <row r="31565">
          <cell r="A31565">
            <v>47998</v>
          </cell>
          <cell r="B31565">
            <v>150</v>
          </cell>
          <cell r="C31565">
            <v>216</v>
          </cell>
          <cell r="D31565">
            <v>2031</v>
          </cell>
          <cell r="E31565">
            <v>0</v>
          </cell>
        </row>
        <row r="31566">
          <cell r="A31566">
            <v>47999</v>
          </cell>
          <cell r="B31566">
            <v>151</v>
          </cell>
          <cell r="C31566">
            <v>215</v>
          </cell>
          <cell r="D31566">
            <v>2031</v>
          </cell>
          <cell r="E31566">
            <v>0</v>
          </cell>
        </row>
        <row r="31567">
          <cell r="A31567">
            <v>48000</v>
          </cell>
          <cell r="B31567">
            <v>152</v>
          </cell>
          <cell r="C31567">
            <v>214</v>
          </cell>
          <cell r="D31567">
            <v>2031</v>
          </cell>
          <cell r="E31567">
            <v>0</v>
          </cell>
        </row>
        <row r="31568">
          <cell r="A31568">
            <v>48001</v>
          </cell>
          <cell r="B31568">
            <v>153</v>
          </cell>
          <cell r="C31568">
            <v>213</v>
          </cell>
          <cell r="D31568">
            <v>2031</v>
          </cell>
          <cell r="E31568">
            <v>0</v>
          </cell>
        </row>
        <row r="31569">
          <cell r="A31569">
            <v>48002</v>
          </cell>
          <cell r="B31569">
            <v>154</v>
          </cell>
          <cell r="C31569">
            <v>212</v>
          </cell>
          <cell r="D31569">
            <v>2031</v>
          </cell>
          <cell r="E31569">
            <v>0</v>
          </cell>
        </row>
        <row r="31570">
          <cell r="A31570">
            <v>48003</v>
          </cell>
          <cell r="B31570">
            <v>155</v>
          </cell>
          <cell r="C31570">
            <v>211</v>
          </cell>
          <cell r="D31570">
            <v>2031</v>
          </cell>
          <cell r="E31570">
            <v>0</v>
          </cell>
        </row>
        <row r="31571">
          <cell r="A31571">
            <v>48004</v>
          </cell>
          <cell r="B31571">
            <v>156</v>
          </cell>
          <cell r="C31571">
            <v>210</v>
          </cell>
          <cell r="D31571">
            <v>2031</v>
          </cell>
          <cell r="E31571">
            <v>0</v>
          </cell>
        </row>
        <row r="31572">
          <cell r="A31572">
            <v>48005</v>
          </cell>
          <cell r="B31572">
            <v>157</v>
          </cell>
          <cell r="C31572">
            <v>209</v>
          </cell>
          <cell r="D31572">
            <v>2031</v>
          </cell>
          <cell r="E31572">
            <v>0</v>
          </cell>
        </row>
        <row r="31573">
          <cell r="A31573">
            <v>48006</v>
          </cell>
          <cell r="B31573">
            <v>158</v>
          </cell>
          <cell r="C31573">
            <v>208</v>
          </cell>
          <cell r="D31573">
            <v>2031</v>
          </cell>
          <cell r="E31573">
            <v>0</v>
          </cell>
        </row>
        <row r="31574">
          <cell r="A31574">
            <v>48007</v>
          </cell>
          <cell r="B31574">
            <v>159</v>
          </cell>
          <cell r="C31574">
            <v>207</v>
          </cell>
          <cell r="D31574">
            <v>2031</v>
          </cell>
          <cell r="E31574">
            <v>0</v>
          </cell>
        </row>
        <row r="31575">
          <cell r="A31575">
            <v>48008</v>
          </cell>
          <cell r="B31575">
            <v>160</v>
          </cell>
          <cell r="C31575">
            <v>206</v>
          </cell>
          <cell r="D31575">
            <v>2031</v>
          </cell>
          <cell r="E31575">
            <v>0</v>
          </cell>
        </row>
        <row r="31576">
          <cell r="A31576">
            <v>48009</v>
          </cell>
          <cell r="B31576">
            <v>161</v>
          </cell>
          <cell r="C31576">
            <v>205</v>
          </cell>
          <cell r="D31576">
            <v>2031</v>
          </cell>
          <cell r="E31576">
            <v>0</v>
          </cell>
        </row>
        <row r="31577">
          <cell r="A31577">
            <v>48010</v>
          </cell>
          <cell r="B31577">
            <v>162</v>
          </cell>
          <cell r="C31577">
            <v>204</v>
          </cell>
          <cell r="D31577">
            <v>2031</v>
          </cell>
          <cell r="E31577">
            <v>0</v>
          </cell>
        </row>
        <row r="31578">
          <cell r="A31578">
            <v>48011</v>
          </cell>
          <cell r="B31578">
            <v>163</v>
          </cell>
          <cell r="C31578">
            <v>203</v>
          </cell>
          <cell r="D31578">
            <v>2031</v>
          </cell>
          <cell r="E31578">
            <v>0</v>
          </cell>
        </row>
        <row r="31579">
          <cell r="A31579">
            <v>48012</v>
          </cell>
          <cell r="B31579">
            <v>164</v>
          </cell>
          <cell r="C31579">
            <v>202</v>
          </cell>
          <cell r="D31579">
            <v>2031</v>
          </cell>
          <cell r="E31579">
            <v>0</v>
          </cell>
        </row>
        <row r="31580">
          <cell r="A31580">
            <v>48013</v>
          </cell>
          <cell r="B31580">
            <v>165</v>
          </cell>
          <cell r="C31580">
            <v>201</v>
          </cell>
          <cell r="D31580">
            <v>2031</v>
          </cell>
          <cell r="E31580">
            <v>0</v>
          </cell>
        </row>
        <row r="31581">
          <cell r="A31581">
            <v>48014</v>
          </cell>
          <cell r="B31581">
            <v>166</v>
          </cell>
          <cell r="C31581">
            <v>200</v>
          </cell>
          <cell r="D31581">
            <v>2031</v>
          </cell>
          <cell r="E31581">
            <v>0</v>
          </cell>
        </row>
        <row r="31582">
          <cell r="A31582">
            <v>48015</v>
          </cell>
          <cell r="B31582">
            <v>167</v>
          </cell>
          <cell r="C31582">
            <v>199</v>
          </cell>
          <cell r="D31582">
            <v>2031</v>
          </cell>
          <cell r="E31582">
            <v>0</v>
          </cell>
        </row>
        <row r="31583">
          <cell r="A31583">
            <v>48016</v>
          </cell>
          <cell r="B31583">
            <v>168</v>
          </cell>
          <cell r="C31583">
            <v>198</v>
          </cell>
          <cell r="D31583">
            <v>2031</v>
          </cell>
          <cell r="E31583">
            <v>0</v>
          </cell>
        </row>
        <row r="31584">
          <cell r="A31584">
            <v>48017</v>
          </cell>
          <cell r="B31584">
            <v>169</v>
          </cell>
          <cell r="C31584">
            <v>197</v>
          </cell>
          <cell r="D31584">
            <v>2031</v>
          </cell>
          <cell r="E31584">
            <v>0</v>
          </cell>
        </row>
        <row r="31585">
          <cell r="A31585">
            <v>48018</v>
          </cell>
          <cell r="B31585">
            <v>170</v>
          </cell>
          <cell r="C31585">
            <v>196</v>
          </cell>
          <cell r="D31585">
            <v>2031</v>
          </cell>
          <cell r="E31585">
            <v>0</v>
          </cell>
        </row>
        <row r="31586">
          <cell r="A31586">
            <v>48019</v>
          </cell>
          <cell r="B31586">
            <v>171</v>
          </cell>
          <cell r="C31586">
            <v>195</v>
          </cell>
          <cell r="D31586">
            <v>2031</v>
          </cell>
          <cell r="E31586">
            <v>0</v>
          </cell>
        </row>
        <row r="31587">
          <cell r="A31587">
            <v>48020</v>
          </cell>
          <cell r="B31587">
            <v>172</v>
          </cell>
          <cell r="C31587">
            <v>194</v>
          </cell>
          <cell r="D31587">
            <v>2031</v>
          </cell>
          <cell r="E31587">
            <v>0</v>
          </cell>
        </row>
        <row r="31588">
          <cell r="A31588">
            <v>48021</v>
          </cell>
          <cell r="B31588">
            <v>173</v>
          </cell>
          <cell r="C31588">
            <v>193</v>
          </cell>
          <cell r="D31588">
            <v>2031</v>
          </cell>
          <cell r="E31588">
            <v>0</v>
          </cell>
        </row>
        <row r="31589">
          <cell r="A31589">
            <v>48022</v>
          </cell>
          <cell r="B31589">
            <v>174</v>
          </cell>
          <cell r="C31589">
            <v>192</v>
          </cell>
          <cell r="D31589">
            <v>2031</v>
          </cell>
          <cell r="E31589">
            <v>0</v>
          </cell>
        </row>
        <row r="31590">
          <cell r="A31590">
            <v>48023</v>
          </cell>
          <cell r="B31590">
            <v>175</v>
          </cell>
          <cell r="C31590">
            <v>191</v>
          </cell>
          <cell r="D31590">
            <v>2031</v>
          </cell>
          <cell r="E31590">
            <v>0</v>
          </cell>
        </row>
        <row r="31591">
          <cell r="A31591">
            <v>48024</v>
          </cell>
          <cell r="B31591">
            <v>176</v>
          </cell>
          <cell r="C31591">
            <v>190</v>
          </cell>
          <cell r="D31591">
            <v>2031</v>
          </cell>
          <cell r="E31591">
            <v>0</v>
          </cell>
        </row>
        <row r="31592">
          <cell r="A31592">
            <v>48025</v>
          </cell>
          <cell r="B31592">
            <v>177</v>
          </cell>
          <cell r="C31592">
            <v>189</v>
          </cell>
          <cell r="D31592">
            <v>2031</v>
          </cell>
          <cell r="E31592">
            <v>0</v>
          </cell>
        </row>
        <row r="31593">
          <cell r="A31593">
            <v>48026</v>
          </cell>
          <cell r="B31593">
            <v>178</v>
          </cell>
          <cell r="C31593">
            <v>188</v>
          </cell>
          <cell r="D31593">
            <v>2031</v>
          </cell>
          <cell r="E31593">
            <v>0</v>
          </cell>
        </row>
        <row r="31594">
          <cell r="A31594">
            <v>48027</v>
          </cell>
          <cell r="B31594">
            <v>179</v>
          </cell>
          <cell r="C31594">
            <v>187</v>
          </cell>
          <cell r="D31594">
            <v>2031</v>
          </cell>
          <cell r="E31594">
            <v>0</v>
          </cell>
        </row>
        <row r="31595">
          <cell r="A31595">
            <v>48028</v>
          </cell>
          <cell r="B31595">
            <v>180</v>
          </cell>
          <cell r="C31595">
            <v>186</v>
          </cell>
          <cell r="D31595">
            <v>2031</v>
          </cell>
          <cell r="E31595">
            <v>0</v>
          </cell>
        </row>
        <row r="31596">
          <cell r="A31596">
            <v>48029</v>
          </cell>
          <cell r="B31596">
            <v>181</v>
          </cell>
          <cell r="C31596">
            <v>185</v>
          </cell>
          <cell r="D31596">
            <v>2031</v>
          </cell>
          <cell r="E31596">
            <v>0</v>
          </cell>
        </row>
        <row r="31597">
          <cell r="A31597">
            <v>48030</v>
          </cell>
          <cell r="B31597">
            <v>182</v>
          </cell>
          <cell r="C31597">
            <v>184</v>
          </cell>
          <cell r="D31597">
            <v>2031</v>
          </cell>
          <cell r="E31597">
            <v>0</v>
          </cell>
        </row>
        <row r="31598">
          <cell r="A31598">
            <v>48031</v>
          </cell>
          <cell r="B31598">
            <v>183</v>
          </cell>
          <cell r="C31598">
            <v>183</v>
          </cell>
          <cell r="D31598">
            <v>2031</v>
          </cell>
          <cell r="E31598">
            <v>0</v>
          </cell>
        </row>
        <row r="31599">
          <cell r="A31599">
            <v>48032</v>
          </cell>
          <cell r="B31599">
            <v>184</v>
          </cell>
          <cell r="C31599">
            <v>182</v>
          </cell>
          <cell r="D31599">
            <v>2031</v>
          </cell>
          <cell r="E31599">
            <v>0</v>
          </cell>
        </row>
        <row r="31600">
          <cell r="A31600">
            <v>48033</v>
          </cell>
          <cell r="B31600">
            <v>185</v>
          </cell>
          <cell r="C31600">
            <v>181</v>
          </cell>
          <cell r="D31600">
            <v>2031</v>
          </cell>
          <cell r="E31600">
            <v>0</v>
          </cell>
        </row>
        <row r="31601">
          <cell r="A31601">
            <v>48034</v>
          </cell>
          <cell r="B31601">
            <v>186</v>
          </cell>
          <cell r="C31601">
            <v>180</v>
          </cell>
          <cell r="D31601">
            <v>2031</v>
          </cell>
          <cell r="E31601">
            <v>0</v>
          </cell>
        </row>
        <row r="31602">
          <cell r="A31602">
            <v>48035</v>
          </cell>
          <cell r="B31602">
            <v>187</v>
          </cell>
          <cell r="C31602">
            <v>179</v>
          </cell>
          <cell r="D31602">
            <v>2031</v>
          </cell>
          <cell r="E31602">
            <v>0</v>
          </cell>
        </row>
        <row r="31603">
          <cell r="A31603">
            <v>48036</v>
          </cell>
          <cell r="B31603">
            <v>188</v>
          </cell>
          <cell r="C31603">
            <v>178</v>
          </cell>
          <cell r="D31603">
            <v>2031</v>
          </cell>
          <cell r="E31603">
            <v>0</v>
          </cell>
        </row>
        <row r="31604">
          <cell r="A31604">
            <v>48037</v>
          </cell>
          <cell r="B31604">
            <v>189</v>
          </cell>
          <cell r="C31604">
            <v>177</v>
          </cell>
          <cell r="D31604">
            <v>2031</v>
          </cell>
          <cell r="E31604">
            <v>0</v>
          </cell>
        </row>
        <row r="31605">
          <cell r="A31605">
            <v>48038</v>
          </cell>
          <cell r="B31605">
            <v>190</v>
          </cell>
          <cell r="C31605">
            <v>176</v>
          </cell>
          <cell r="D31605">
            <v>2031</v>
          </cell>
          <cell r="E31605">
            <v>0</v>
          </cell>
        </row>
        <row r="31606">
          <cell r="A31606">
            <v>48039</v>
          </cell>
          <cell r="B31606">
            <v>191</v>
          </cell>
          <cell r="C31606">
            <v>175</v>
          </cell>
          <cell r="D31606">
            <v>2031</v>
          </cell>
          <cell r="E31606">
            <v>0</v>
          </cell>
        </row>
        <row r="31607">
          <cell r="A31607">
            <v>48040</v>
          </cell>
          <cell r="B31607">
            <v>192</v>
          </cell>
          <cell r="C31607">
            <v>174</v>
          </cell>
          <cell r="D31607">
            <v>2031</v>
          </cell>
          <cell r="E31607">
            <v>0</v>
          </cell>
        </row>
        <row r="31608">
          <cell r="A31608">
            <v>48041</v>
          </cell>
          <cell r="B31608">
            <v>193</v>
          </cell>
          <cell r="C31608">
            <v>173</v>
          </cell>
          <cell r="D31608">
            <v>2031</v>
          </cell>
          <cell r="E31608">
            <v>0</v>
          </cell>
        </row>
        <row r="31609">
          <cell r="A31609">
            <v>48042</v>
          </cell>
          <cell r="B31609">
            <v>194</v>
          </cell>
          <cell r="C31609">
            <v>172</v>
          </cell>
          <cell r="D31609">
            <v>2031</v>
          </cell>
          <cell r="E31609">
            <v>0</v>
          </cell>
        </row>
        <row r="31610">
          <cell r="A31610">
            <v>48043</v>
          </cell>
          <cell r="B31610">
            <v>195</v>
          </cell>
          <cell r="C31610">
            <v>171</v>
          </cell>
          <cell r="D31610">
            <v>2031</v>
          </cell>
          <cell r="E31610">
            <v>0</v>
          </cell>
        </row>
        <row r="31611">
          <cell r="A31611">
            <v>48044</v>
          </cell>
          <cell r="B31611">
            <v>196</v>
          </cell>
          <cell r="C31611">
            <v>170</v>
          </cell>
          <cell r="D31611">
            <v>2031</v>
          </cell>
          <cell r="E31611">
            <v>0</v>
          </cell>
        </row>
        <row r="31612">
          <cell r="A31612">
            <v>48045</v>
          </cell>
          <cell r="B31612">
            <v>197</v>
          </cell>
          <cell r="C31612">
            <v>169</v>
          </cell>
          <cell r="D31612">
            <v>2031</v>
          </cell>
          <cell r="E31612">
            <v>0</v>
          </cell>
        </row>
        <row r="31613">
          <cell r="A31613">
            <v>48046</v>
          </cell>
          <cell r="B31613">
            <v>198</v>
          </cell>
          <cell r="C31613">
            <v>168</v>
          </cell>
          <cell r="D31613">
            <v>2031</v>
          </cell>
          <cell r="E31613">
            <v>0</v>
          </cell>
        </row>
        <row r="31614">
          <cell r="A31614">
            <v>48047</v>
          </cell>
          <cell r="B31614">
            <v>199</v>
          </cell>
          <cell r="C31614">
            <v>167</v>
          </cell>
          <cell r="D31614">
            <v>2031</v>
          </cell>
          <cell r="E31614">
            <v>0</v>
          </cell>
        </row>
        <row r="31615">
          <cell r="A31615">
            <v>48048</v>
          </cell>
          <cell r="B31615">
            <v>200</v>
          </cell>
          <cell r="C31615">
            <v>166</v>
          </cell>
          <cell r="D31615">
            <v>2031</v>
          </cell>
          <cell r="E31615">
            <v>0</v>
          </cell>
        </row>
        <row r="31616">
          <cell r="A31616">
            <v>48049</v>
          </cell>
          <cell r="B31616">
            <v>201</v>
          </cell>
          <cell r="C31616">
            <v>165</v>
          </cell>
          <cell r="D31616">
            <v>2031</v>
          </cell>
          <cell r="E31616">
            <v>0</v>
          </cell>
        </row>
        <row r="31617">
          <cell r="A31617">
            <v>48050</v>
          </cell>
          <cell r="B31617">
            <v>202</v>
          </cell>
          <cell r="C31617">
            <v>164</v>
          </cell>
          <cell r="D31617">
            <v>2031</v>
          </cell>
          <cell r="E31617">
            <v>0</v>
          </cell>
        </row>
        <row r="31618">
          <cell r="A31618">
            <v>48051</v>
          </cell>
          <cell r="B31618">
            <v>203</v>
          </cell>
          <cell r="C31618">
            <v>163</v>
          </cell>
          <cell r="D31618">
            <v>2031</v>
          </cell>
          <cell r="E31618">
            <v>0</v>
          </cell>
        </row>
        <row r="31619">
          <cell r="A31619">
            <v>48052</v>
          </cell>
          <cell r="B31619">
            <v>204</v>
          </cell>
          <cell r="C31619">
            <v>162</v>
          </cell>
          <cell r="D31619">
            <v>2031</v>
          </cell>
          <cell r="E31619">
            <v>0</v>
          </cell>
        </row>
        <row r="31620">
          <cell r="A31620">
            <v>48053</v>
          </cell>
          <cell r="B31620">
            <v>205</v>
          </cell>
          <cell r="C31620">
            <v>161</v>
          </cell>
          <cell r="D31620">
            <v>2031</v>
          </cell>
          <cell r="E31620">
            <v>0</v>
          </cell>
        </row>
        <row r="31621">
          <cell r="A31621">
            <v>48054</v>
          </cell>
          <cell r="B31621">
            <v>206</v>
          </cell>
          <cell r="C31621">
            <v>160</v>
          </cell>
          <cell r="D31621">
            <v>2031</v>
          </cell>
          <cell r="E31621">
            <v>0</v>
          </cell>
        </row>
        <row r="31622">
          <cell r="A31622">
            <v>48055</v>
          </cell>
          <cell r="B31622">
            <v>207</v>
          </cell>
          <cell r="C31622">
            <v>159</v>
          </cell>
          <cell r="D31622">
            <v>2031</v>
          </cell>
          <cell r="E31622">
            <v>0</v>
          </cell>
        </row>
        <row r="31623">
          <cell r="A31623">
            <v>48056</v>
          </cell>
          <cell r="B31623">
            <v>208</v>
          </cell>
          <cell r="C31623">
            <v>158</v>
          </cell>
          <cell r="D31623">
            <v>2031</v>
          </cell>
          <cell r="E31623">
            <v>0</v>
          </cell>
        </row>
        <row r="31624">
          <cell r="A31624">
            <v>48057</v>
          </cell>
          <cell r="B31624">
            <v>209</v>
          </cell>
          <cell r="C31624">
            <v>157</v>
          </cell>
          <cell r="D31624">
            <v>2031</v>
          </cell>
          <cell r="E31624">
            <v>0</v>
          </cell>
        </row>
        <row r="31625">
          <cell r="A31625">
            <v>48058</v>
          </cell>
          <cell r="B31625">
            <v>210</v>
          </cell>
          <cell r="C31625">
            <v>156</v>
          </cell>
          <cell r="D31625">
            <v>2031</v>
          </cell>
          <cell r="E31625">
            <v>0</v>
          </cell>
        </row>
        <row r="31626">
          <cell r="A31626">
            <v>48059</v>
          </cell>
          <cell r="B31626">
            <v>211</v>
          </cell>
          <cell r="C31626">
            <v>155</v>
          </cell>
          <cell r="D31626">
            <v>2031</v>
          </cell>
          <cell r="E31626">
            <v>0</v>
          </cell>
        </row>
        <row r="31627">
          <cell r="A31627">
            <v>48060</v>
          </cell>
          <cell r="B31627">
            <v>212</v>
          </cell>
          <cell r="C31627">
            <v>154</v>
          </cell>
          <cell r="D31627">
            <v>2031</v>
          </cell>
          <cell r="E31627">
            <v>0</v>
          </cell>
        </row>
        <row r="31628">
          <cell r="A31628">
            <v>48061</v>
          </cell>
          <cell r="B31628">
            <v>213</v>
          </cell>
          <cell r="C31628">
            <v>153</v>
          </cell>
          <cell r="D31628">
            <v>2031</v>
          </cell>
          <cell r="E31628">
            <v>0</v>
          </cell>
        </row>
        <row r="31629">
          <cell r="A31629">
            <v>48062</v>
          </cell>
          <cell r="B31629">
            <v>214</v>
          </cell>
          <cell r="C31629">
            <v>152</v>
          </cell>
          <cell r="D31629">
            <v>2031</v>
          </cell>
          <cell r="E31629">
            <v>0</v>
          </cell>
        </row>
        <row r="31630">
          <cell r="A31630">
            <v>48063</v>
          </cell>
          <cell r="B31630">
            <v>215</v>
          </cell>
          <cell r="C31630">
            <v>151</v>
          </cell>
          <cell r="D31630">
            <v>2031</v>
          </cell>
          <cell r="E31630">
            <v>0</v>
          </cell>
        </row>
        <row r="31631">
          <cell r="A31631">
            <v>48064</v>
          </cell>
          <cell r="B31631">
            <v>216</v>
          </cell>
          <cell r="C31631">
            <v>150</v>
          </cell>
          <cell r="D31631">
            <v>2031</v>
          </cell>
          <cell r="E31631">
            <v>0</v>
          </cell>
        </row>
        <row r="31632">
          <cell r="A31632">
            <v>48065</v>
          </cell>
          <cell r="B31632">
            <v>217</v>
          </cell>
          <cell r="C31632">
            <v>149</v>
          </cell>
          <cell r="D31632">
            <v>2031</v>
          </cell>
          <cell r="E31632">
            <v>0</v>
          </cell>
        </row>
        <row r="31633">
          <cell r="A31633">
            <v>48066</v>
          </cell>
          <cell r="B31633">
            <v>218</v>
          </cell>
          <cell r="C31633">
            <v>148</v>
          </cell>
          <cell r="D31633">
            <v>2031</v>
          </cell>
          <cell r="E31633">
            <v>0</v>
          </cell>
        </row>
        <row r="31634">
          <cell r="A31634">
            <v>48067</v>
          </cell>
          <cell r="B31634">
            <v>219</v>
          </cell>
          <cell r="C31634">
            <v>147</v>
          </cell>
          <cell r="D31634">
            <v>2031</v>
          </cell>
          <cell r="E31634">
            <v>0</v>
          </cell>
        </row>
        <row r="31635">
          <cell r="A31635">
            <v>48068</v>
          </cell>
          <cell r="B31635">
            <v>220</v>
          </cell>
          <cell r="C31635">
            <v>146</v>
          </cell>
          <cell r="D31635">
            <v>2031</v>
          </cell>
          <cell r="E31635">
            <v>0</v>
          </cell>
        </row>
        <row r="31636">
          <cell r="A31636">
            <v>48069</v>
          </cell>
          <cell r="B31636">
            <v>221</v>
          </cell>
          <cell r="C31636">
            <v>145</v>
          </cell>
          <cell r="D31636">
            <v>2031</v>
          </cell>
          <cell r="E31636">
            <v>0</v>
          </cell>
        </row>
        <row r="31637">
          <cell r="A31637">
            <v>48070</v>
          </cell>
          <cell r="B31637">
            <v>222</v>
          </cell>
          <cell r="C31637">
            <v>144</v>
          </cell>
          <cell r="D31637">
            <v>2031</v>
          </cell>
          <cell r="E31637">
            <v>0</v>
          </cell>
        </row>
        <row r="31638">
          <cell r="A31638">
            <v>48071</v>
          </cell>
          <cell r="B31638">
            <v>223</v>
          </cell>
          <cell r="C31638">
            <v>143</v>
          </cell>
          <cell r="D31638">
            <v>2031</v>
          </cell>
          <cell r="E31638">
            <v>0</v>
          </cell>
        </row>
        <row r="31639">
          <cell r="A31639">
            <v>48072</v>
          </cell>
          <cell r="B31639">
            <v>224</v>
          </cell>
          <cell r="C31639">
            <v>142</v>
          </cell>
          <cell r="D31639">
            <v>2031</v>
          </cell>
          <cell r="E31639">
            <v>0</v>
          </cell>
        </row>
        <row r="31640">
          <cell r="A31640">
            <v>48073</v>
          </cell>
          <cell r="B31640">
            <v>225</v>
          </cell>
          <cell r="C31640">
            <v>141</v>
          </cell>
          <cell r="D31640">
            <v>2031</v>
          </cell>
          <cell r="E31640">
            <v>0</v>
          </cell>
        </row>
        <row r="31641">
          <cell r="A31641">
            <v>48074</v>
          </cell>
          <cell r="B31641">
            <v>226</v>
          </cell>
          <cell r="C31641">
            <v>140</v>
          </cell>
          <cell r="D31641">
            <v>2031</v>
          </cell>
          <cell r="E31641">
            <v>0</v>
          </cell>
        </row>
        <row r="31642">
          <cell r="A31642">
            <v>48075</v>
          </cell>
          <cell r="B31642">
            <v>227</v>
          </cell>
          <cell r="C31642">
            <v>139</v>
          </cell>
          <cell r="D31642">
            <v>2031</v>
          </cell>
          <cell r="E31642">
            <v>0</v>
          </cell>
        </row>
        <row r="31643">
          <cell r="A31643">
            <v>48076</v>
          </cell>
          <cell r="B31643">
            <v>228</v>
          </cell>
          <cell r="C31643">
            <v>138</v>
          </cell>
          <cell r="D31643">
            <v>2031</v>
          </cell>
          <cell r="E31643">
            <v>0</v>
          </cell>
        </row>
        <row r="31644">
          <cell r="A31644">
            <v>48077</v>
          </cell>
          <cell r="B31644">
            <v>229</v>
          </cell>
          <cell r="C31644">
            <v>137</v>
          </cell>
          <cell r="D31644">
            <v>2031</v>
          </cell>
          <cell r="E31644">
            <v>0</v>
          </cell>
        </row>
        <row r="31645">
          <cell r="A31645">
            <v>48078</v>
          </cell>
          <cell r="B31645">
            <v>230</v>
          </cell>
          <cell r="C31645">
            <v>136</v>
          </cell>
          <cell r="D31645">
            <v>2031</v>
          </cell>
          <cell r="E31645">
            <v>0</v>
          </cell>
        </row>
        <row r="31646">
          <cell r="A31646">
            <v>48079</v>
          </cell>
          <cell r="B31646">
            <v>231</v>
          </cell>
          <cell r="C31646">
            <v>135</v>
          </cell>
          <cell r="D31646">
            <v>2031</v>
          </cell>
          <cell r="E31646">
            <v>0</v>
          </cell>
        </row>
        <row r="31647">
          <cell r="A31647">
            <v>48080</v>
          </cell>
          <cell r="B31647">
            <v>232</v>
          </cell>
          <cell r="C31647">
            <v>134</v>
          </cell>
          <cell r="D31647">
            <v>2031</v>
          </cell>
          <cell r="E31647">
            <v>0</v>
          </cell>
        </row>
        <row r="31648">
          <cell r="A31648">
            <v>48081</v>
          </cell>
          <cell r="B31648">
            <v>233</v>
          </cell>
          <cell r="C31648">
            <v>133</v>
          </cell>
          <cell r="D31648">
            <v>2031</v>
          </cell>
          <cell r="E31648">
            <v>0</v>
          </cell>
        </row>
        <row r="31649">
          <cell r="A31649">
            <v>48082</v>
          </cell>
          <cell r="B31649">
            <v>234</v>
          </cell>
          <cell r="C31649">
            <v>132</v>
          </cell>
          <cell r="D31649">
            <v>2031</v>
          </cell>
          <cell r="E31649">
            <v>0</v>
          </cell>
        </row>
        <row r="31650">
          <cell r="A31650">
            <v>48083</v>
          </cell>
          <cell r="B31650">
            <v>235</v>
          </cell>
          <cell r="C31650">
            <v>131</v>
          </cell>
          <cell r="D31650">
            <v>2031</v>
          </cell>
          <cell r="E31650">
            <v>0</v>
          </cell>
        </row>
        <row r="31651">
          <cell r="A31651">
            <v>48084</v>
          </cell>
          <cell r="B31651">
            <v>236</v>
          </cell>
          <cell r="C31651">
            <v>130</v>
          </cell>
          <cell r="D31651">
            <v>2031</v>
          </cell>
          <cell r="E31651">
            <v>0</v>
          </cell>
        </row>
        <row r="31652">
          <cell r="A31652">
            <v>48085</v>
          </cell>
          <cell r="B31652">
            <v>237</v>
          </cell>
          <cell r="C31652">
            <v>129</v>
          </cell>
          <cell r="D31652">
            <v>2031</v>
          </cell>
          <cell r="E31652">
            <v>0</v>
          </cell>
        </row>
        <row r="31653">
          <cell r="A31653">
            <v>48086</v>
          </cell>
          <cell r="B31653">
            <v>238</v>
          </cell>
          <cell r="C31653">
            <v>128</v>
          </cell>
          <cell r="D31653">
            <v>2031</v>
          </cell>
          <cell r="E31653">
            <v>0</v>
          </cell>
        </row>
        <row r="31654">
          <cell r="A31654">
            <v>48087</v>
          </cell>
          <cell r="B31654">
            <v>239</v>
          </cell>
          <cell r="C31654">
            <v>127</v>
          </cell>
          <cell r="D31654">
            <v>2031</v>
          </cell>
          <cell r="E31654">
            <v>0</v>
          </cell>
        </row>
        <row r="31655">
          <cell r="A31655">
            <v>48088</v>
          </cell>
          <cell r="B31655">
            <v>240</v>
          </cell>
          <cell r="C31655">
            <v>126</v>
          </cell>
          <cell r="D31655">
            <v>2031</v>
          </cell>
          <cell r="E31655">
            <v>0</v>
          </cell>
        </row>
        <row r="31656">
          <cell r="A31656">
            <v>48089</v>
          </cell>
          <cell r="B31656">
            <v>241</v>
          </cell>
          <cell r="C31656">
            <v>125</v>
          </cell>
          <cell r="D31656">
            <v>2031</v>
          </cell>
          <cell r="E31656">
            <v>0</v>
          </cell>
        </row>
        <row r="31657">
          <cell r="A31657">
            <v>48090</v>
          </cell>
          <cell r="B31657">
            <v>242</v>
          </cell>
          <cell r="C31657">
            <v>124</v>
          </cell>
          <cell r="D31657">
            <v>2031</v>
          </cell>
          <cell r="E31657">
            <v>0</v>
          </cell>
        </row>
        <row r="31658">
          <cell r="A31658">
            <v>48091</v>
          </cell>
          <cell r="B31658">
            <v>243</v>
          </cell>
          <cell r="C31658">
            <v>123</v>
          </cell>
          <cell r="D31658">
            <v>2031</v>
          </cell>
          <cell r="E31658">
            <v>0</v>
          </cell>
        </row>
        <row r="31659">
          <cell r="A31659">
            <v>48092</v>
          </cell>
          <cell r="B31659">
            <v>244</v>
          </cell>
          <cell r="C31659">
            <v>122</v>
          </cell>
          <cell r="D31659">
            <v>2031</v>
          </cell>
          <cell r="E31659">
            <v>0</v>
          </cell>
        </row>
        <row r="31660">
          <cell r="A31660">
            <v>48093</v>
          </cell>
          <cell r="B31660">
            <v>245</v>
          </cell>
          <cell r="C31660">
            <v>121</v>
          </cell>
          <cell r="D31660">
            <v>2031</v>
          </cell>
          <cell r="E31660">
            <v>0</v>
          </cell>
        </row>
        <row r="31661">
          <cell r="A31661">
            <v>48094</v>
          </cell>
          <cell r="B31661">
            <v>246</v>
          </cell>
          <cell r="C31661">
            <v>120</v>
          </cell>
          <cell r="D31661">
            <v>2031</v>
          </cell>
          <cell r="E31661">
            <v>0</v>
          </cell>
        </row>
        <row r="31662">
          <cell r="A31662">
            <v>48095</v>
          </cell>
          <cell r="B31662">
            <v>247</v>
          </cell>
          <cell r="C31662">
            <v>119</v>
          </cell>
          <cell r="D31662">
            <v>2031</v>
          </cell>
          <cell r="E31662">
            <v>0</v>
          </cell>
        </row>
        <row r="31663">
          <cell r="A31663">
            <v>48096</v>
          </cell>
          <cell r="B31663">
            <v>248</v>
          </cell>
          <cell r="C31663">
            <v>118</v>
          </cell>
          <cell r="D31663">
            <v>2031</v>
          </cell>
          <cell r="E31663">
            <v>0</v>
          </cell>
        </row>
        <row r="31664">
          <cell r="A31664">
            <v>48097</v>
          </cell>
          <cell r="B31664">
            <v>249</v>
          </cell>
          <cell r="C31664">
            <v>117</v>
          </cell>
          <cell r="D31664">
            <v>2031</v>
          </cell>
          <cell r="E31664">
            <v>0</v>
          </cell>
        </row>
        <row r="31665">
          <cell r="A31665">
            <v>48098</v>
          </cell>
          <cell r="B31665">
            <v>250</v>
          </cell>
          <cell r="C31665">
            <v>116</v>
          </cell>
          <cell r="D31665">
            <v>2031</v>
          </cell>
          <cell r="E31665">
            <v>0</v>
          </cell>
        </row>
        <row r="31666">
          <cell r="A31666">
            <v>48099</v>
          </cell>
          <cell r="B31666">
            <v>251</v>
          </cell>
          <cell r="C31666">
            <v>115</v>
          </cell>
          <cell r="D31666">
            <v>2031</v>
          </cell>
          <cell r="E31666">
            <v>0</v>
          </cell>
        </row>
        <row r="31667">
          <cell r="A31667">
            <v>48100</v>
          </cell>
          <cell r="B31667">
            <v>252</v>
          </cell>
          <cell r="C31667">
            <v>114</v>
          </cell>
          <cell r="D31667">
            <v>2031</v>
          </cell>
          <cell r="E31667">
            <v>0</v>
          </cell>
        </row>
        <row r="31668">
          <cell r="A31668">
            <v>48101</v>
          </cell>
          <cell r="B31668">
            <v>253</v>
          </cell>
          <cell r="C31668">
            <v>113</v>
          </cell>
          <cell r="D31668">
            <v>2031</v>
          </cell>
          <cell r="E31668">
            <v>0</v>
          </cell>
        </row>
        <row r="31669">
          <cell r="A31669">
            <v>48102</v>
          </cell>
          <cell r="B31669">
            <v>254</v>
          </cell>
          <cell r="C31669">
            <v>112</v>
          </cell>
          <cell r="D31669">
            <v>2031</v>
          </cell>
          <cell r="E31669">
            <v>0</v>
          </cell>
        </row>
        <row r="31670">
          <cell r="A31670">
            <v>48103</v>
          </cell>
          <cell r="B31670">
            <v>255</v>
          </cell>
          <cell r="C31670">
            <v>111</v>
          </cell>
          <cell r="D31670">
            <v>2031</v>
          </cell>
          <cell r="E31670">
            <v>0</v>
          </cell>
        </row>
        <row r="31671">
          <cell r="A31671">
            <v>48104</v>
          </cell>
          <cell r="B31671">
            <v>256</v>
          </cell>
          <cell r="C31671">
            <v>110</v>
          </cell>
          <cell r="D31671">
            <v>2031</v>
          </cell>
          <cell r="E31671">
            <v>0</v>
          </cell>
        </row>
        <row r="31672">
          <cell r="A31672">
            <v>48105</v>
          </cell>
          <cell r="B31672">
            <v>257</v>
          </cell>
          <cell r="C31672">
            <v>109</v>
          </cell>
          <cell r="D31672">
            <v>2031</v>
          </cell>
          <cell r="E31672">
            <v>0</v>
          </cell>
        </row>
        <row r="31673">
          <cell r="A31673">
            <v>48106</v>
          </cell>
          <cell r="B31673">
            <v>258</v>
          </cell>
          <cell r="C31673">
            <v>108</v>
          </cell>
          <cell r="D31673">
            <v>2031</v>
          </cell>
          <cell r="E31673">
            <v>0</v>
          </cell>
        </row>
        <row r="31674">
          <cell r="A31674">
            <v>48107</v>
          </cell>
          <cell r="B31674">
            <v>259</v>
          </cell>
          <cell r="C31674">
            <v>107</v>
          </cell>
          <cell r="D31674">
            <v>2031</v>
          </cell>
          <cell r="E31674">
            <v>0</v>
          </cell>
        </row>
        <row r="31675">
          <cell r="A31675">
            <v>48108</v>
          </cell>
          <cell r="B31675">
            <v>260</v>
          </cell>
          <cell r="C31675">
            <v>106</v>
          </cell>
          <cell r="D31675">
            <v>2031</v>
          </cell>
          <cell r="E31675">
            <v>0</v>
          </cell>
        </row>
        <row r="31676">
          <cell r="A31676">
            <v>48109</v>
          </cell>
          <cell r="B31676">
            <v>261</v>
          </cell>
          <cell r="C31676">
            <v>105</v>
          </cell>
          <cell r="D31676">
            <v>2031</v>
          </cell>
          <cell r="E31676">
            <v>0</v>
          </cell>
        </row>
        <row r="31677">
          <cell r="A31677">
            <v>48110</v>
          </cell>
          <cell r="B31677">
            <v>262</v>
          </cell>
          <cell r="C31677">
            <v>104</v>
          </cell>
          <cell r="D31677">
            <v>2031</v>
          </cell>
          <cell r="E31677">
            <v>0</v>
          </cell>
        </row>
        <row r="31678">
          <cell r="A31678">
            <v>48111</v>
          </cell>
          <cell r="B31678">
            <v>263</v>
          </cell>
          <cell r="C31678">
            <v>103</v>
          </cell>
          <cell r="D31678">
            <v>2031</v>
          </cell>
          <cell r="E31678">
            <v>0</v>
          </cell>
        </row>
        <row r="31679">
          <cell r="A31679">
            <v>48112</v>
          </cell>
          <cell r="B31679">
            <v>264</v>
          </cell>
          <cell r="C31679">
            <v>102</v>
          </cell>
          <cell r="D31679">
            <v>2031</v>
          </cell>
          <cell r="E31679">
            <v>0</v>
          </cell>
        </row>
        <row r="31680">
          <cell r="A31680">
            <v>48113</v>
          </cell>
          <cell r="B31680">
            <v>265</v>
          </cell>
          <cell r="C31680">
            <v>101</v>
          </cell>
          <cell r="D31680">
            <v>2031</v>
          </cell>
          <cell r="E31680">
            <v>0</v>
          </cell>
        </row>
        <row r="31681">
          <cell r="A31681">
            <v>48114</v>
          </cell>
          <cell r="B31681">
            <v>266</v>
          </cell>
          <cell r="C31681">
            <v>100</v>
          </cell>
          <cell r="D31681">
            <v>2031</v>
          </cell>
          <cell r="E31681">
            <v>0</v>
          </cell>
        </row>
        <row r="31682">
          <cell r="A31682">
            <v>48115</v>
          </cell>
          <cell r="B31682">
            <v>267</v>
          </cell>
          <cell r="C31682">
            <v>99</v>
          </cell>
          <cell r="D31682">
            <v>2031</v>
          </cell>
          <cell r="E31682">
            <v>0</v>
          </cell>
        </row>
        <row r="31683">
          <cell r="A31683">
            <v>48116</v>
          </cell>
          <cell r="B31683">
            <v>268</v>
          </cell>
          <cell r="C31683">
            <v>98</v>
          </cell>
          <cell r="D31683">
            <v>2031</v>
          </cell>
          <cell r="E31683">
            <v>0</v>
          </cell>
        </row>
        <row r="31684">
          <cell r="A31684">
            <v>48117</v>
          </cell>
          <cell r="B31684">
            <v>269</v>
          </cell>
          <cell r="C31684">
            <v>97</v>
          </cell>
          <cell r="D31684">
            <v>2031</v>
          </cell>
          <cell r="E31684">
            <v>0</v>
          </cell>
        </row>
        <row r="31685">
          <cell r="A31685">
            <v>48118</v>
          </cell>
          <cell r="B31685">
            <v>270</v>
          </cell>
          <cell r="C31685">
            <v>96</v>
          </cell>
          <cell r="D31685">
            <v>2031</v>
          </cell>
          <cell r="E31685">
            <v>0</v>
          </cell>
        </row>
        <row r="31686">
          <cell r="A31686">
            <v>48119</v>
          </cell>
          <cell r="B31686">
            <v>271</v>
          </cell>
          <cell r="C31686">
            <v>95</v>
          </cell>
          <cell r="D31686">
            <v>2031</v>
          </cell>
          <cell r="E31686">
            <v>0</v>
          </cell>
        </row>
        <row r="31687">
          <cell r="A31687">
            <v>48120</v>
          </cell>
          <cell r="B31687">
            <v>272</v>
          </cell>
          <cell r="C31687">
            <v>94</v>
          </cell>
          <cell r="D31687">
            <v>2031</v>
          </cell>
          <cell r="E31687">
            <v>0</v>
          </cell>
        </row>
        <row r="31688">
          <cell r="A31688">
            <v>48121</v>
          </cell>
          <cell r="B31688">
            <v>273</v>
          </cell>
          <cell r="C31688">
            <v>93</v>
          </cell>
          <cell r="D31688">
            <v>2031</v>
          </cell>
          <cell r="E31688">
            <v>0</v>
          </cell>
        </row>
        <row r="31689">
          <cell r="A31689">
            <v>48122</v>
          </cell>
          <cell r="B31689">
            <v>274</v>
          </cell>
          <cell r="C31689">
            <v>92</v>
          </cell>
          <cell r="D31689">
            <v>2031</v>
          </cell>
          <cell r="E31689">
            <v>0</v>
          </cell>
        </row>
        <row r="31690">
          <cell r="A31690">
            <v>48123</v>
          </cell>
          <cell r="B31690">
            <v>275</v>
          </cell>
          <cell r="C31690">
            <v>91</v>
          </cell>
          <cell r="D31690">
            <v>2031</v>
          </cell>
          <cell r="E31690">
            <v>0</v>
          </cell>
        </row>
        <row r="31691">
          <cell r="A31691">
            <v>48124</v>
          </cell>
          <cell r="B31691">
            <v>276</v>
          </cell>
          <cell r="C31691">
            <v>90</v>
          </cell>
          <cell r="D31691">
            <v>2031</v>
          </cell>
          <cell r="E31691">
            <v>0</v>
          </cell>
        </row>
        <row r="31692">
          <cell r="A31692">
            <v>48125</v>
          </cell>
          <cell r="B31692">
            <v>277</v>
          </cell>
          <cell r="C31692">
            <v>89</v>
          </cell>
          <cell r="D31692">
            <v>2031</v>
          </cell>
          <cell r="E31692">
            <v>0</v>
          </cell>
        </row>
        <row r="31693">
          <cell r="A31693">
            <v>48126</v>
          </cell>
          <cell r="B31693">
            <v>278</v>
          </cell>
          <cell r="C31693">
            <v>88</v>
          </cell>
          <cell r="D31693">
            <v>2031</v>
          </cell>
          <cell r="E31693">
            <v>0</v>
          </cell>
        </row>
        <row r="31694">
          <cell r="A31694">
            <v>48127</v>
          </cell>
          <cell r="B31694">
            <v>279</v>
          </cell>
          <cell r="C31694">
            <v>87</v>
          </cell>
          <cell r="D31694">
            <v>2031</v>
          </cell>
          <cell r="E31694">
            <v>0</v>
          </cell>
        </row>
        <row r="31695">
          <cell r="A31695">
            <v>48128</v>
          </cell>
          <cell r="B31695">
            <v>280</v>
          </cell>
          <cell r="C31695">
            <v>86</v>
          </cell>
          <cell r="D31695">
            <v>2031</v>
          </cell>
          <cell r="E31695">
            <v>0</v>
          </cell>
        </row>
        <row r="31696">
          <cell r="A31696">
            <v>48129</v>
          </cell>
          <cell r="B31696">
            <v>281</v>
          </cell>
          <cell r="C31696">
            <v>85</v>
          </cell>
          <cell r="D31696">
            <v>2031</v>
          </cell>
          <cell r="E31696">
            <v>0</v>
          </cell>
        </row>
        <row r="31697">
          <cell r="A31697">
            <v>48130</v>
          </cell>
          <cell r="B31697">
            <v>282</v>
          </cell>
          <cell r="C31697">
            <v>84</v>
          </cell>
          <cell r="D31697">
            <v>2031</v>
          </cell>
          <cell r="E31697">
            <v>0</v>
          </cell>
        </row>
        <row r="31698">
          <cell r="A31698">
            <v>48131</v>
          </cell>
          <cell r="B31698">
            <v>283</v>
          </cell>
          <cell r="C31698">
            <v>83</v>
          </cell>
          <cell r="D31698">
            <v>2031</v>
          </cell>
          <cell r="E31698">
            <v>0</v>
          </cell>
        </row>
        <row r="31699">
          <cell r="A31699">
            <v>48132</v>
          </cell>
          <cell r="B31699">
            <v>284</v>
          </cell>
          <cell r="C31699">
            <v>82</v>
          </cell>
          <cell r="D31699">
            <v>2031</v>
          </cell>
          <cell r="E31699">
            <v>0</v>
          </cell>
        </row>
        <row r="31700">
          <cell r="A31700">
            <v>48133</v>
          </cell>
          <cell r="B31700">
            <v>285</v>
          </cell>
          <cell r="C31700">
            <v>81</v>
          </cell>
          <cell r="D31700">
            <v>2031</v>
          </cell>
          <cell r="E31700">
            <v>0</v>
          </cell>
        </row>
        <row r="31701">
          <cell r="A31701">
            <v>48134</v>
          </cell>
          <cell r="B31701">
            <v>286</v>
          </cell>
          <cell r="C31701">
            <v>80</v>
          </cell>
          <cell r="D31701">
            <v>2031</v>
          </cell>
          <cell r="E31701">
            <v>0</v>
          </cell>
        </row>
        <row r="31702">
          <cell r="A31702">
            <v>48135</v>
          </cell>
          <cell r="B31702">
            <v>287</v>
          </cell>
          <cell r="C31702">
            <v>79</v>
          </cell>
          <cell r="D31702">
            <v>2031</v>
          </cell>
          <cell r="E31702">
            <v>0</v>
          </cell>
        </row>
        <row r="31703">
          <cell r="A31703">
            <v>48136</v>
          </cell>
          <cell r="B31703">
            <v>288</v>
          </cell>
          <cell r="C31703">
            <v>78</v>
          </cell>
          <cell r="D31703">
            <v>2031</v>
          </cell>
          <cell r="E31703">
            <v>0</v>
          </cell>
        </row>
        <row r="31704">
          <cell r="A31704">
            <v>48137</v>
          </cell>
          <cell r="B31704">
            <v>289</v>
          </cell>
          <cell r="C31704">
            <v>77</v>
          </cell>
          <cell r="D31704">
            <v>2031</v>
          </cell>
          <cell r="E31704">
            <v>0</v>
          </cell>
        </row>
        <row r="31705">
          <cell r="A31705">
            <v>48138</v>
          </cell>
          <cell r="B31705">
            <v>290</v>
          </cell>
          <cell r="C31705">
            <v>76</v>
          </cell>
          <cell r="D31705">
            <v>2031</v>
          </cell>
          <cell r="E31705">
            <v>0</v>
          </cell>
        </row>
        <row r="31706">
          <cell r="A31706">
            <v>48139</v>
          </cell>
          <cell r="B31706">
            <v>291</v>
          </cell>
          <cell r="C31706">
            <v>75</v>
          </cell>
          <cell r="D31706">
            <v>2031</v>
          </cell>
          <cell r="E31706">
            <v>0</v>
          </cell>
        </row>
        <row r="31707">
          <cell r="A31707">
            <v>48140</v>
          </cell>
          <cell r="B31707">
            <v>292</v>
          </cell>
          <cell r="C31707">
            <v>74</v>
          </cell>
          <cell r="D31707">
            <v>2031</v>
          </cell>
          <cell r="E31707">
            <v>0</v>
          </cell>
        </row>
        <row r="31708">
          <cell r="A31708">
            <v>48141</v>
          </cell>
          <cell r="B31708">
            <v>293</v>
          </cell>
          <cell r="C31708">
            <v>73</v>
          </cell>
          <cell r="D31708">
            <v>2031</v>
          </cell>
          <cell r="E31708">
            <v>0</v>
          </cell>
        </row>
        <row r="31709">
          <cell r="A31709">
            <v>48142</v>
          </cell>
          <cell r="B31709">
            <v>294</v>
          </cell>
          <cell r="C31709">
            <v>72</v>
          </cell>
          <cell r="D31709">
            <v>2031</v>
          </cell>
          <cell r="E31709">
            <v>0</v>
          </cell>
        </row>
        <row r="31710">
          <cell r="A31710">
            <v>48143</v>
          </cell>
          <cell r="B31710">
            <v>295</v>
          </cell>
          <cell r="C31710">
            <v>71</v>
          </cell>
          <cell r="D31710">
            <v>2031</v>
          </cell>
          <cell r="E31710">
            <v>0</v>
          </cell>
        </row>
        <row r="31711">
          <cell r="A31711">
            <v>48144</v>
          </cell>
          <cell r="B31711">
            <v>296</v>
          </cell>
          <cell r="C31711">
            <v>70</v>
          </cell>
          <cell r="D31711">
            <v>2031</v>
          </cell>
          <cell r="E31711">
            <v>0</v>
          </cell>
        </row>
        <row r="31712">
          <cell r="A31712">
            <v>48145</v>
          </cell>
          <cell r="B31712">
            <v>297</v>
          </cell>
          <cell r="C31712">
            <v>69</v>
          </cell>
          <cell r="D31712">
            <v>2031</v>
          </cell>
          <cell r="E31712">
            <v>0</v>
          </cell>
        </row>
        <row r="31713">
          <cell r="A31713">
            <v>48146</v>
          </cell>
          <cell r="B31713">
            <v>298</v>
          </cell>
          <cell r="C31713">
            <v>68</v>
          </cell>
          <cell r="D31713">
            <v>2031</v>
          </cell>
          <cell r="E31713">
            <v>0</v>
          </cell>
        </row>
        <row r="31714">
          <cell r="A31714">
            <v>48147</v>
          </cell>
          <cell r="B31714">
            <v>299</v>
          </cell>
          <cell r="C31714">
            <v>67</v>
          </cell>
          <cell r="D31714">
            <v>2031</v>
          </cell>
          <cell r="E31714">
            <v>0</v>
          </cell>
        </row>
        <row r="31715">
          <cell r="A31715">
            <v>48148</v>
          </cell>
          <cell r="B31715">
            <v>300</v>
          </cell>
          <cell r="C31715">
            <v>66</v>
          </cell>
          <cell r="D31715">
            <v>2031</v>
          </cell>
          <cell r="E31715">
            <v>0</v>
          </cell>
        </row>
        <row r="31716">
          <cell r="A31716">
            <v>48149</v>
          </cell>
          <cell r="B31716">
            <v>301</v>
          </cell>
          <cell r="C31716">
            <v>65</v>
          </cell>
          <cell r="D31716">
            <v>2031</v>
          </cell>
          <cell r="E31716">
            <v>0</v>
          </cell>
        </row>
        <row r="31717">
          <cell r="A31717">
            <v>48150</v>
          </cell>
          <cell r="B31717">
            <v>302</v>
          </cell>
          <cell r="C31717">
            <v>64</v>
          </cell>
          <cell r="D31717">
            <v>2031</v>
          </cell>
          <cell r="E31717">
            <v>0</v>
          </cell>
        </row>
        <row r="31718">
          <cell r="A31718">
            <v>48151</v>
          </cell>
          <cell r="B31718">
            <v>303</v>
          </cell>
          <cell r="C31718">
            <v>63</v>
          </cell>
          <cell r="D31718">
            <v>2031</v>
          </cell>
          <cell r="E31718">
            <v>0</v>
          </cell>
        </row>
        <row r="31719">
          <cell r="A31719">
            <v>48152</v>
          </cell>
          <cell r="B31719">
            <v>304</v>
          </cell>
          <cell r="C31719">
            <v>62</v>
          </cell>
          <cell r="D31719">
            <v>2031</v>
          </cell>
          <cell r="E31719">
            <v>0</v>
          </cell>
        </row>
        <row r="31720">
          <cell r="A31720">
            <v>48153</v>
          </cell>
          <cell r="B31720">
            <v>305</v>
          </cell>
          <cell r="C31720">
            <v>61</v>
          </cell>
          <cell r="D31720">
            <v>2031</v>
          </cell>
          <cell r="E31720">
            <v>0</v>
          </cell>
        </row>
        <row r="31721">
          <cell r="A31721">
            <v>48154</v>
          </cell>
          <cell r="B31721">
            <v>306</v>
          </cell>
          <cell r="C31721">
            <v>60</v>
          </cell>
          <cell r="D31721">
            <v>2031</v>
          </cell>
          <cell r="E31721">
            <v>0</v>
          </cell>
        </row>
        <row r="31722">
          <cell r="A31722">
            <v>48155</v>
          </cell>
          <cell r="B31722">
            <v>307</v>
          </cell>
          <cell r="C31722">
            <v>59</v>
          </cell>
          <cell r="D31722">
            <v>2031</v>
          </cell>
          <cell r="E31722">
            <v>0</v>
          </cell>
        </row>
        <row r="31723">
          <cell r="A31723">
            <v>48156</v>
          </cell>
          <cell r="B31723">
            <v>308</v>
          </cell>
          <cell r="C31723">
            <v>58</v>
          </cell>
          <cell r="D31723">
            <v>2031</v>
          </cell>
          <cell r="E31723">
            <v>0</v>
          </cell>
        </row>
        <row r="31724">
          <cell r="A31724">
            <v>48157</v>
          </cell>
          <cell r="B31724">
            <v>309</v>
          </cell>
          <cell r="C31724">
            <v>57</v>
          </cell>
          <cell r="D31724">
            <v>2031</v>
          </cell>
          <cell r="E31724">
            <v>0</v>
          </cell>
        </row>
        <row r="31725">
          <cell r="A31725">
            <v>48158</v>
          </cell>
          <cell r="B31725">
            <v>310</v>
          </cell>
          <cell r="C31725">
            <v>56</v>
          </cell>
          <cell r="D31725">
            <v>2031</v>
          </cell>
          <cell r="E31725">
            <v>0</v>
          </cell>
        </row>
        <row r="31726">
          <cell r="A31726">
            <v>48159</v>
          </cell>
          <cell r="B31726">
            <v>311</v>
          </cell>
          <cell r="C31726">
            <v>55</v>
          </cell>
          <cell r="D31726">
            <v>2031</v>
          </cell>
          <cell r="E31726">
            <v>0</v>
          </cell>
        </row>
        <row r="31727">
          <cell r="A31727">
            <v>48160</v>
          </cell>
          <cell r="B31727">
            <v>312</v>
          </cell>
          <cell r="C31727">
            <v>54</v>
          </cell>
          <cell r="D31727">
            <v>2031</v>
          </cell>
          <cell r="E31727">
            <v>0</v>
          </cell>
        </row>
        <row r="31728">
          <cell r="A31728">
            <v>48161</v>
          </cell>
          <cell r="B31728">
            <v>313</v>
          </cell>
          <cell r="C31728">
            <v>53</v>
          </cell>
          <cell r="D31728">
            <v>2031</v>
          </cell>
          <cell r="E31728">
            <v>0</v>
          </cell>
        </row>
        <row r="31729">
          <cell r="A31729">
            <v>48162</v>
          </cell>
          <cell r="B31729">
            <v>314</v>
          </cell>
          <cell r="C31729">
            <v>52</v>
          </cell>
          <cell r="D31729">
            <v>2031</v>
          </cell>
          <cell r="E31729">
            <v>0</v>
          </cell>
        </row>
        <row r="31730">
          <cell r="A31730">
            <v>48163</v>
          </cell>
          <cell r="B31730">
            <v>315</v>
          </cell>
          <cell r="C31730">
            <v>51</v>
          </cell>
          <cell r="D31730">
            <v>2031</v>
          </cell>
          <cell r="E31730">
            <v>0</v>
          </cell>
        </row>
        <row r="31731">
          <cell r="A31731">
            <v>48164</v>
          </cell>
          <cell r="B31731">
            <v>316</v>
          </cell>
          <cell r="C31731">
            <v>50</v>
          </cell>
          <cell r="D31731">
            <v>2031</v>
          </cell>
          <cell r="E31731">
            <v>0</v>
          </cell>
        </row>
        <row r="31732">
          <cell r="A31732">
            <v>48165</v>
          </cell>
          <cell r="B31732">
            <v>317</v>
          </cell>
          <cell r="C31732">
            <v>49</v>
          </cell>
          <cell r="D31732">
            <v>2031</v>
          </cell>
          <cell r="E31732">
            <v>0</v>
          </cell>
        </row>
        <row r="31733">
          <cell r="A31733">
            <v>48166</v>
          </cell>
          <cell r="B31733">
            <v>318</v>
          </cell>
          <cell r="C31733">
            <v>48</v>
          </cell>
          <cell r="D31733">
            <v>2031</v>
          </cell>
          <cell r="E31733">
            <v>0</v>
          </cell>
        </row>
        <row r="31734">
          <cell r="A31734">
            <v>48167</v>
          </cell>
          <cell r="B31734">
            <v>319</v>
          </cell>
          <cell r="C31734">
            <v>47</v>
          </cell>
          <cell r="D31734">
            <v>2031</v>
          </cell>
          <cell r="E31734">
            <v>0</v>
          </cell>
        </row>
        <row r="31735">
          <cell r="A31735">
            <v>48168</v>
          </cell>
          <cell r="B31735">
            <v>320</v>
          </cell>
          <cell r="C31735">
            <v>46</v>
          </cell>
          <cell r="D31735">
            <v>2031</v>
          </cell>
          <cell r="E31735">
            <v>0</v>
          </cell>
        </row>
        <row r="31736">
          <cell r="A31736">
            <v>48169</v>
          </cell>
          <cell r="B31736">
            <v>321</v>
          </cell>
          <cell r="C31736">
            <v>45</v>
          </cell>
          <cell r="D31736">
            <v>2031</v>
          </cell>
          <cell r="E31736">
            <v>0</v>
          </cell>
        </row>
        <row r="31737">
          <cell r="A31737">
            <v>48170</v>
          </cell>
          <cell r="B31737">
            <v>322</v>
          </cell>
          <cell r="C31737">
            <v>44</v>
          </cell>
          <cell r="D31737">
            <v>2031</v>
          </cell>
          <cell r="E31737">
            <v>0</v>
          </cell>
        </row>
        <row r="31738">
          <cell r="A31738">
            <v>48171</v>
          </cell>
          <cell r="B31738">
            <v>323</v>
          </cell>
          <cell r="C31738">
            <v>43</v>
          </cell>
          <cell r="D31738">
            <v>2031</v>
          </cell>
          <cell r="E31738">
            <v>0</v>
          </cell>
        </row>
        <row r="31739">
          <cell r="A31739">
            <v>48172</v>
          </cell>
          <cell r="B31739">
            <v>324</v>
          </cell>
          <cell r="C31739">
            <v>42</v>
          </cell>
          <cell r="D31739">
            <v>2031</v>
          </cell>
          <cell r="E31739">
            <v>0</v>
          </cell>
        </row>
        <row r="31740">
          <cell r="A31740">
            <v>48173</v>
          </cell>
          <cell r="B31740">
            <v>325</v>
          </cell>
          <cell r="C31740">
            <v>41</v>
          </cell>
          <cell r="D31740">
            <v>2031</v>
          </cell>
          <cell r="E31740">
            <v>0</v>
          </cell>
        </row>
        <row r="31741">
          <cell r="A31741">
            <v>48174</v>
          </cell>
          <cell r="B31741">
            <v>326</v>
          </cell>
          <cell r="C31741">
            <v>40</v>
          </cell>
          <cell r="D31741">
            <v>2031</v>
          </cell>
          <cell r="E31741">
            <v>0</v>
          </cell>
        </row>
        <row r="31742">
          <cell r="A31742">
            <v>48175</v>
          </cell>
          <cell r="B31742">
            <v>327</v>
          </cell>
          <cell r="C31742">
            <v>39</v>
          </cell>
          <cell r="D31742">
            <v>2031</v>
          </cell>
          <cell r="E31742">
            <v>0</v>
          </cell>
        </row>
        <row r="31743">
          <cell r="A31743">
            <v>48176</v>
          </cell>
          <cell r="B31743">
            <v>328</v>
          </cell>
          <cell r="C31743">
            <v>38</v>
          </cell>
          <cell r="D31743">
            <v>2031</v>
          </cell>
          <cell r="E31743">
            <v>0</v>
          </cell>
        </row>
        <row r="31744">
          <cell r="A31744">
            <v>48177</v>
          </cell>
          <cell r="B31744">
            <v>329</v>
          </cell>
          <cell r="C31744">
            <v>37</v>
          </cell>
          <cell r="D31744">
            <v>2031</v>
          </cell>
          <cell r="E31744">
            <v>0</v>
          </cell>
        </row>
        <row r="31745">
          <cell r="A31745">
            <v>48178</v>
          </cell>
          <cell r="B31745">
            <v>330</v>
          </cell>
          <cell r="C31745">
            <v>36</v>
          </cell>
          <cell r="D31745">
            <v>2031</v>
          </cell>
          <cell r="E31745">
            <v>0</v>
          </cell>
        </row>
        <row r="31746">
          <cell r="A31746">
            <v>48179</v>
          </cell>
          <cell r="B31746">
            <v>331</v>
          </cell>
          <cell r="C31746">
            <v>35</v>
          </cell>
          <cell r="D31746">
            <v>2031</v>
          </cell>
          <cell r="E31746">
            <v>0</v>
          </cell>
        </row>
        <row r="31747">
          <cell r="A31747">
            <v>48180</v>
          </cell>
          <cell r="B31747">
            <v>332</v>
          </cell>
          <cell r="C31747">
            <v>34</v>
          </cell>
          <cell r="D31747">
            <v>2031</v>
          </cell>
          <cell r="E31747">
            <v>0</v>
          </cell>
        </row>
        <row r="31748">
          <cell r="A31748">
            <v>48181</v>
          </cell>
          <cell r="B31748">
            <v>333</v>
          </cell>
          <cell r="C31748">
            <v>33</v>
          </cell>
          <cell r="D31748">
            <v>2031</v>
          </cell>
          <cell r="E31748">
            <v>0</v>
          </cell>
        </row>
        <row r="31749">
          <cell r="A31749">
            <v>48182</v>
          </cell>
          <cell r="B31749">
            <v>334</v>
          </cell>
          <cell r="C31749">
            <v>32</v>
          </cell>
          <cell r="D31749">
            <v>2031</v>
          </cell>
          <cell r="E31749">
            <v>0</v>
          </cell>
        </row>
        <row r="31750">
          <cell r="A31750">
            <v>48183</v>
          </cell>
          <cell r="B31750">
            <v>335</v>
          </cell>
          <cell r="C31750">
            <v>31</v>
          </cell>
          <cell r="D31750">
            <v>2031</v>
          </cell>
          <cell r="E31750">
            <v>0</v>
          </cell>
        </row>
        <row r="31751">
          <cell r="A31751">
            <v>48184</v>
          </cell>
          <cell r="B31751">
            <v>336</v>
          </cell>
          <cell r="C31751">
            <v>30</v>
          </cell>
          <cell r="D31751">
            <v>2031</v>
          </cell>
          <cell r="E31751">
            <v>0</v>
          </cell>
        </row>
        <row r="31752">
          <cell r="A31752">
            <v>48185</v>
          </cell>
          <cell r="B31752">
            <v>337</v>
          </cell>
          <cell r="C31752">
            <v>29</v>
          </cell>
          <cell r="D31752">
            <v>2031</v>
          </cell>
          <cell r="E31752">
            <v>0</v>
          </cell>
        </row>
        <row r="31753">
          <cell r="A31753">
            <v>48186</v>
          </cell>
          <cell r="B31753">
            <v>338</v>
          </cell>
          <cell r="C31753">
            <v>28</v>
          </cell>
          <cell r="D31753">
            <v>2031</v>
          </cell>
          <cell r="E31753">
            <v>0</v>
          </cell>
        </row>
        <row r="31754">
          <cell r="A31754">
            <v>48187</v>
          </cell>
          <cell r="B31754">
            <v>339</v>
          </cell>
          <cell r="C31754">
            <v>27</v>
          </cell>
          <cell r="D31754">
            <v>2031</v>
          </cell>
          <cell r="E31754">
            <v>0</v>
          </cell>
        </row>
        <row r="31755">
          <cell r="A31755">
            <v>48188</v>
          </cell>
          <cell r="B31755">
            <v>340</v>
          </cell>
          <cell r="C31755">
            <v>26</v>
          </cell>
          <cell r="D31755">
            <v>2031</v>
          </cell>
          <cell r="E31755">
            <v>0</v>
          </cell>
        </row>
        <row r="31756">
          <cell r="A31756">
            <v>48189</v>
          </cell>
          <cell r="B31756">
            <v>341</v>
          </cell>
          <cell r="C31756">
            <v>25</v>
          </cell>
          <cell r="D31756">
            <v>2031</v>
          </cell>
          <cell r="E31756">
            <v>0</v>
          </cell>
        </row>
        <row r="31757">
          <cell r="A31757">
            <v>48190</v>
          </cell>
          <cell r="B31757">
            <v>342</v>
          </cell>
          <cell r="C31757">
            <v>24</v>
          </cell>
          <cell r="D31757">
            <v>2031</v>
          </cell>
          <cell r="E31757">
            <v>0</v>
          </cell>
        </row>
        <row r="31758">
          <cell r="A31758">
            <v>48191</v>
          </cell>
          <cell r="B31758">
            <v>343</v>
          </cell>
          <cell r="C31758">
            <v>23</v>
          </cell>
          <cell r="D31758">
            <v>2031</v>
          </cell>
          <cell r="E31758">
            <v>0</v>
          </cell>
        </row>
        <row r="31759">
          <cell r="A31759">
            <v>48192</v>
          </cell>
          <cell r="B31759">
            <v>344</v>
          </cell>
          <cell r="C31759">
            <v>22</v>
          </cell>
          <cell r="D31759">
            <v>2031</v>
          </cell>
          <cell r="E31759">
            <v>0</v>
          </cell>
        </row>
        <row r="31760">
          <cell r="A31760">
            <v>48193</v>
          </cell>
          <cell r="B31760">
            <v>345</v>
          </cell>
          <cell r="C31760">
            <v>21</v>
          </cell>
          <cell r="D31760">
            <v>2031</v>
          </cell>
          <cell r="E31760">
            <v>0</v>
          </cell>
        </row>
        <row r="31761">
          <cell r="A31761">
            <v>48194</v>
          </cell>
          <cell r="B31761">
            <v>346</v>
          </cell>
          <cell r="C31761">
            <v>20</v>
          </cell>
          <cell r="D31761">
            <v>2031</v>
          </cell>
          <cell r="E31761">
            <v>0</v>
          </cell>
        </row>
        <row r="31762">
          <cell r="A31762">
            <v>48195</v>
          </cell>
          <cell r="B31762">
            <v>347</v>
          </cell>
          <cell r="C31762">
            <v>19</v>
          </cell>
          <cell r="D31762">
            <v>2031</v>
          </cell>
          <cell r="E31762">
            <v>0</v>
          </cell>
        </row>
        <row r="31763">
          <cell r="A31763">
            <v>48196</v>
          </cell>
          <cell r="B31763">
            <v>348</v>
          </cell>
          <cell r="C31763">
            <v>18</v>
          </cell>
          <cell r="D31763">
            <v>2031</v>
          </cell>
          <cell r="E31763">
            <v>0</v>
          </cell>
        </row>
        <row r="31764">
          <cell r="A31764">
            <v>48197</v>
          </cell>
          <cell r="B31764">
            <v>349</v>
          </cell>
          <cell r="C31764">
            <v>17</v>
          </cell>
          <cell r="D31764">
            <v>2031</v>
          </cell>
          <cell r="E31764">
            <v>0</v>
          </cell>
        </row>
        <row r="31765">
          <cell r="A31765">
            <v>48198</v>
          </cell>
          <cell r="B31765">
            <v>350</v>
          </cell>
          <cell r="C31765">
            <v>16</v>
          </cell>
          <cell r="D31765">
            <v>2031</v>
          </cell>
          <cell r="E31765">
            <v>0</v>
          </cell>
        </row>
        <row r="31766">
          <cell r="A31766">
            <v>48199</v>
          </cell>
          <cell r="B31766">
            <v>351</v>
          </cell>
          <cell r="C31766">
            <v>15</v>
          </cell>
          <cell r="D31766">
            <v>2031</v>
          </cell>
          <cell r="E31766">
            <v>0</v>
          </cell>
        </row>
        <row r="31767">
          <cell r="A31767">
            <v>48200</v>
          </cell>
          <cell r="B31767">
            <v>352</v>
          </cell>
          <cell r="C31767">
            <v>14</v>
          </cell>
          <cell r="D31767">
            <v>2031</v>
          </cell>
          <cell r="E31767">
            <v>0</v>
          </cell>
        </row>
        <row r="31768">
          <cell r="A31768">
            <v>48201</v>
          </cell>
          <cell r="B31768">
            <v>353</v>
          </cell>
          <cell r="C31768">
            <v>13</v>
          </cell>
          <cell r="D31768">
            <v>2031</v>
          </cell>
          <cell r="E31768">
            <v>0</v>
          </cell>
        </row>
        <row r="31769">
          <cell r="A31769">
            <v>48202</v>
          </cell>
          <cell r="B31769">
            <v>354</v>
          </cell>
          <cell r="C31769">
            <v>12</v>
          </cell>
          <cell r="D31769">
            <v>2031</v>
          </cell>
          <cell r="E31769">
            <v>0</v>
          </cell>
        </row>
        <row r="31770">
          <cell r="A31770">
            <v>48203</v>
          </cell>
          <cell r="B31770">
            <v>355</v>
          </cell>
          <cell r="C31770">
            <v>11</v>
          </cell>
          <cell r="D31770">
            <v>2031</v>
          </cell>
          <cell r="E31770">
            <v>0</v>
          </cell>
        </row>
        <row r="31771">
          <cell r="A31771">
            <v>48204</v>
          </cell>
          <cell r="B31771">
            <v>356</v>
          </cell>
          <cell r="C31771">
            <v>10</v>
          </cell>
          <cell r="D31771">
            <v>2031</v>
          </cell>
          <cell r="E31771">
            <v>0</v>
          </cell>
        </row>
        <row r="31772">
          <cell r="A31772">
            <v>48205</v>
          </cell>
          <cell r="B31772">
            <v>357</v>
          </cell>
          <cell r="C31772">
            <v>9</v>
          </cell>
          <cell r="D31772">
            <v>2031</v>
          </cell>
          <cell r="E31772">
            <v>0</v>
          </cell>
        </row>
        <row r="31773">
          <cell r="A31773">
            <v>48206</v>
          </cell>
          <cell r="B31773">
            <v>358</v>
          </cell>
          <cell r="C31773">
            <v>8</v>
          </cell>
          <cell r="D31773">
            <v>2031</v>
          </cell>
          <cell r="E31773">
            <v>0</v>
          </cell>
        </row>
        <row r="31774">
          <cell r="A31774">
            <v>48207</v>
          </cell>
          <cell r="B31774">
            <v>359</v>
          </cell>
          <cell r="C31774">
            <v>7</v>
          </cell>
          <cell r="D31774">
            <v>2031</v>
          </cell>
          <cell r="E31774">
            <v>0</v>
          </cell>
        </row>
        <row r="31775">
          <cell r="A31775">
            <v>48208</v>
          </cell>
          <cell r="B31775">
            <v>360</v>
          </cell>
          <cell r="C31775">
            <v>6</v>
          </cell>
          <cell r="D31775">
            <v>2031</v>
          </cell>
          <cell r="E31775">
            <v>0</v>
          </cell>
        </row>
        <row r="31776">
          <cell r="A31776">
            <v>48209</v>
          </cell>
          <cell r="B31776">
            <v>361</v>
          </cell>
          <cell r="C31776">
            <v>5</v>
          </cell>
          <cell r="D31776">
            <v>2031</v>
          </cell>
          <cell r="E31776">
            <v>0</v>
          </cell>
        </row>
        <row r="31777">
          <cell r="A31777">
            <v>48210</v>
          </cell>
          <cell r="B31777">
            <v>362</v>
          </cell>
          <cell r="C31777">
            <v>4</v>
          </cell>
          <cell r="D31777">
            <v>2031</v>
          </cell>
          <cell r="E31777">
            <v>0</v>
          </cell>
        </row>
        <row r="31778">
          <cell r="A31778">
            <v>48211</v>
          </cell>
          <cell r="B31778">
            <v>363</v>
          </cell>
          <cell r="C31778">
            <v>3</v>
          </cell>
          <cell r="D31778">
            <v>2031</v>
          </cell>
          <cell r="E31778">
            <v>0</v>
          </cell>
        </row>
        <row r="31779">
          <cell r="A31779">
            <v>48212</v>
          </cell>
          <cell r="B31779">
            <v>364</v>
          </cell>
          <cell r="C31779">
            <v>2</v>
          </cell>
          <cell r="D31779">
            <v>2031</v>
          </cell>
          <cell r="E31779">
            <v>0</v>
          </cell>
        </row>
        <row r="31780">
          <cell r="A31780">
            <v>48213</v>
          </cell>
          <cell r="B31780">
            <v>365</v>
          </cell>
          <cell r="C31780">
            <v>1</v>
          </cell>
          <cell r="D31780">
            <v>2031</v>
          </cell>
          <cell r="E31780">
            <v>48213</v>
          </cell>
        </row>
        <row r="31781">
          <cell r="A31781">
            <v>48214</v>
          </cell>
          <cell r="B31781">
            <v>1</v>
          </cell>
          <cell r="C31781">
            <v>366</v>
          </cell>
          <cell r="D31781">
            <v>2032</v>
          </cell>
          <cell r="E31781">
            <v>0</v>
          </cell>
        </row>
        <row r="31782">
          <cell r="A31782">
            <v>48215</v>
          </cell>
          <cell r="B31782">
            <v>2</v>
          </cell>
          <cell r="C31782">
            <v>365</v>
          </cell>
          <cell r="D31782">
            <v>2032</v>
          </cell>
          <cell r="E31782">
            <v>0</v>
          </cell>
        </row>
        <row r="31783">
          <cell r="A31783">
            <v>48216</v>
          </cell>
          <cell r="B31783">
            <v>3</v>
          </cell>
          <cell r="C31783">
            <v>364</v>
          </cell>
          <cell r="D31783">
            <v>2032</v>
          </cell>
          <cell r="E31783">
            <v>0</v>
          </cell>
        </row>
        <row r="31784">
          <cell r="A31784">
            <v>48217</v>
          </cell>
          <cell r="B31784">
            <v>4</v>
          </cell>
          <cell r="C31784">
            <v>363</v>
          </cell>
          <cell r="D31784">
            <v>2032</v>
          </cell>
          <cell r="E31784">
            <v>0</v>
          </cell>
        </row>
        <row r="31785">
          <cell r="A31785">
            <v>48218</v>
          </cell>
          <cell r="B31785">
            <v>5</v>
          </cell>
          <cell r="C31785">
            <v>362</v>
          </cell>
          <cell r="D31785">
            <v>2032</v>
          </cell>
          <cell r="E31785">
            <v>0</v>
          </cell>
        </row>
        <row r="31786">
          <cell r="A31786">
            <v>48219</v>
          </cell>
          <cell r="B31786">
            <v>6</v>
          </cell>
          <cell r="C31786">
            <v>361</v>
          </cell>
          <cell r="D31786">
            <v>2032</v>
          </cell>
          <cell r="E31786">
            <v>0</v>
          </cell>
        </row>
        <row r="31787">
          <cell r="A31787">
            <v>48220</v>
          </cell>
          <cell r="B31787">
            <v>7</v>
          </cell>
          <cell r="C31787">
            <v>360</v>
          </cell>
          <cell r="D31787">
            <v>2032</v>
          </cell>
          <cell r="E31787">
            <v>0</v>
          </cell>
        </row>
        <row r="31788">
          <cell r="A31788">
            <v>48221</v>
          </cell>
          <cell r="B31788">
            <v>8</v>
          </cell>
          <cell r="C31788">
            <v>359</v>
          </cell>
          <cell r="D31788">
            <v>2032</v>
          </cell>
          <cell r="E31788">
            <v>0</v>
          </cell>
        </row>
        <row r="31789">
          <cell r="A31789">
            <v>48222</v>
          </cell>
          <cell r="B31789">
            <v>9</v>
          </cell>
          <cell r="C31789">
            <v>358</v>
          </cell>
          <cell r="D31789">
            <v>2032</v>
          </cell>
          <cell r="E31789">
            <v>0</v>
          </cell>
        </row>
        <row r="31790">
          <cell r="A31790">
            <v>48223</v>
          </cell>
          <cell r="B31790">
            <v>10</v>
          </cell>
          <cell r="C31790">
            <v>357</v>
          </cell>
          <cell r="D31790">
            <v>2032</v>
          </cell>
          <cell r="E31790">
            <v>0</v>
          </cell>
        </row>
        <row r="31791">
          <cell r="A31791">
            <v>48224</v>
          </cell>
          <cell r="B31791">
            <v>11</v>
          </cell>
          <cell r="C31791">
            <v>356</v>
          </cell>
          <cell r="D31791">
            <v>2032</v>
          </cell>
          <cell r="E31791">
            <v>0</v>
          </cell>
        </row>
        <row r="31792">
          <cell r="A31792">
            <v>48225</v>
          </cell>
          <cell r="B31792">
            <v>12</v>
          </cell>
          <cell r="C31792">
            <v>355</v>
          </cell>
          <cell r="D31792">
            <v>2032</v>
          </cell>
          <cell r="E31792">
            <v>0</v>
          </cell>
        </row>
        <row r="31793">
          <cell r="A31793">
            <v>48226</v>
          </cell>
          <cell r="B31793">
            <v>13</v>
          </cell>
          <cell r="C31793">
            <v>354</v>
          </cell>
          <cell r="D31793">
            <v>2032</v>
          </cell>
          <cell r="E31793">
            <v>0</v>
          </cell>
        </row>
        <row r="31794">
          <cell r="A31794">
            <v>48227</v>
          </cell>
          <cell r="B31794">
            <v>14</v>
          </cell>
          <cell r="C31794">
            <v>353</v>
          </cell>
          <cell r="D31794">
            <v>2032</v>
          </cell>
          <cell r="E31794">
            <v>0</v>
          </cell>
        </row>
        <row r="31795">
          <cell r="A31795">
            <v>48228</v>
          </cell>
          <cell r="B31795">
            <v>15</v>
          </cell>
          <cell r="C31795">
            <v>352</v>
          </cell>
          <cell r="D31795">
            <v>2032</v>
          </cell>
          <cell r="E31795">
            <v>0</v>
          </cell>
        </row>
        <row r="31796">
          <cell r="A31796">
            <v>48229</v>
          </cell>
          <cell r="B31796">
            <v>16</v>
          </cell>
          <cell r="C31796">
            <v>351</v>
          </cell>
          <cell r="D31796">
            <v>2032</v>
          </cell>
          <cell r="E31796">
            <v>0</v>
          </cell>
        </row>
        <row r="31797">
          <cell r="A31797">
            <v>48230</v>
          </cell>
          <cell r="B31797">
            <v>17</v>
          </cell>
          <cell r="C31797">
            <v>350</v>
          </cell>
          <cell r="D31797">
            <v>2032</v>
          </cell>
          <cell r="E31797">
            <v>0</v>
          </cell>
        </row>
        <row r="31798">
          <cell r="A31798">
            <v>48231</v>
          </cell>
          <cell r="B31798">
            <v>18</v>
          </cell>
          <cell r="C31798">
            <v>349</v>
          </cell>
          <cell r="D31798">
            <v>2032</v>
          </cell>
          <cell r="E31798">
            <v>0</v>
          </cell>
        </row>
        <row r="31799">
          <cell r="A31799">
            <v>48232</v>
          </cell>
          <cell r="B31799">
            <v>19</v>
          </cell>
          <cell r="C31799">
            <v>348</v>
          </cell>
          <cell r="D31799">
            <v>2032</v>
          </cell>
          <cell r="E31799">
            <v>0</v>
          </cell>
        </row>
        <row r="31800">
          <cell r="A31800">
            <v>48233</v>
          </cell>
          <cell r="B31800">
            <v>20</v>
          </cell>
          <cell r="C31800">
            <v>347</v>
          </cell>
          <cell r="D31800">
            <v>2032</v>
          </cell>
          <cell r="E31800">
            <v>0</v>
          </cell>
        </row>
        <row r="31801">
          <cell r="A31801">
            <v>48234</v>
          </cell>
          <cell r="B31801">
            <v>21</v>
          </cell>
          <cell r="C31801">
            <v>346</v>
          </cell>
          <cell r="D31801">
            <v>2032</v>
          </cell>
          <cell r="E31801">
            <v>0</v>
          </cell>
        </row>
        <row r="31802">
          <cell r="A31802">
            <v>48235</v>
          </cell>
          <cell r="B31802">
            <v>22</v>
          </cell>
          <cell r="C31802">
            <v>345</v>
          </cell>
          <cell r="D31802">
            <v>2032</v>
          </cell>
          <cell r="E31802">
            <v>0</v>
          </cell>
        </row>
        <row r="31803">
          <cell r="A31803">
            <v>48236</v>
          </cell>
          <cell r="B31803">
            <v>23</v>
          </cell>
          <cell r="C31803">
            <v>344</v>
          </cell>
          <cell r="D31803">
            <v>2032</v>
          </cell>
          <cell r="E31803">
            <v>0</v>
          </cell>
        </row>
        <row r="31804">
          <cell r="A31804">
            <v>48237</v>
          </cell>
          <cell r="B31804">
            <v>24</v>
          </cell>
          <cell r="C31804">
            <v>343</v>
          </cell>
          <cell r="D31804">
            <v>2032</v>
          </cell>
          <cell r="E31804">
            <v>0</v>
          </cell>
        </row>
        <row r="31805">
          <cell r="A31805">
            <v>48238</v>
          </cell>
          <cell r="B31805">
            <v>25</v>
          </cell>
          <cell r="C31805">
            <v>342</v>
          </cell>
          <cell r="D31805">
            <v>2032</v>
          </cell>
          <cell r="E31805">
            <v>0</v>
          </cell>
        </row>
        <row r="31806">
          <cell r="A31806">
            <v>48239</v>
          </cell>
          <cell r="B31806">
            <v>26</v>
          </cell>
          <cell r="C31806">
            <v>341</v>
          </cell>
          <cell r="D31806">
            <v>2032</v>
          </cell>
          <cell r="E31806">
            <v>0</v>
          </cell>
        </row>
        <row r="31807">
          <cell r="A31807">
            <v>48240</v>
          </cell>
          <cell r="B31807">
            <v>27</v>
          </cell>
          <cell r="C31807">
            <v>340</v>
          </cell>
          <cell r="D31807">
            <v>2032</v>
          </cell>
          <cell r="E31807">
            <v>0</v>
          </cell>
        </row>
        <row r="31808">
          <cell r="A31808">
            <v>48241</v>
          </cell>
          <cell r="B31808">
            <v>28</v>
          </cell>
          <cell r="C31808">
            <v>339</v>
          </cell>
          <cell r="D31808">
            <v>2032</v>
          </cell>
          <cell r="E31808">
            <v>0</v>
          </cell>
        </row>
        <row r="31809">
          <cell r="A31809">
            <v>48242</v>
          </cell>
          <cell r="B31809">
            <v>29</v>
          </cell>
          <cell r="C31809">
            <v>338</v>
          </cell>
          <cell r="D31809">
            <v>2032</v>
          </cell>
          <cell r="E31809">
            <v>0</v>
          </cell>
        </row>
        <row r="31810">
          <cell r="A31810">
            <v>48243</v>
          </cell>
          <cell r="B31810">
            <v>30</v>
          </cell>
          <cell r="C31810">
            <v>337</v>
          </cell>
          <cell r="D31810">
            <v>2032</v>
          </cell>
          <cell r="E31810">
            <v>0</v>
          </cell>
        </row>
        <row r="31811">
          <cell r="A31811">
            <v>48244</v>
          </cell>
          <cell r="B31811">
            <v>31</v>
          </cell>
          <cell r="C31811">
            <v>336</v>
          </cell>
          <cell r="D31811">
            <v>2032</v>
          </cell>
          <cell r="E31811">
            <v>0</v>
          </cell>
        </row>
        <row r="31812">
          <cell r="A31812">
            <v>48245</v>
          </cell>
          <cell r="B31812">
            <v>32</v>
          </cell>
          <cell r="C31812">
            <v>335</v>
          </cell>
          <cell r="D31812">
            <v>2032</v>
          </cell>
          <cell r="E31812">
            <v>0</v>
          </cell>
        </row>
        <row r="31813">
          <cell r="A31813">
            <v>48246</v>
          </cell>
          <cell r="B31813">
            <v>33</v>
          </cell>
          <cell r="C31813">
            <v>334</v>
          </cell>
          <cell r="D31813">
            <v>2032</v>
          </cell>
          <cell r="E31813">
            <v>0</v>
          </cell>
        </row>
        <row r="31814">
          <cell r="A31814">
            <v>48247</v>
          </cell>
          <cell r="B31814">
            <v>34</v>
          </cell>
          <cell r="C31814">
            <v>333</v>
          </cell>
          <cell r="D31814">
            <v>2032</v>
          </cell>
          <cell r="E31814">
            <v>0</v>
          </cell>
        </row>
        <row r="31815">
          <cell r="A31815">
            <v>48248</v>
          </cell>
          <cell r="B31815">
            <v>35</v>
          </cell>
          <cell r="C31815">
            <v>332</v>
          </cell>
          <cell r="D31815">
            <v>2032</v>
          </cell>
          <cell r="E31815">
            <v>0</v>
          </cell>
        </row>
        <row r="31816">
          <cell r="A31816">
            <v>48249</v>
          </cell>
          <cell r="B31816">
            <v>36</v>
          </cell>
          <cell r="C31816">
            <v>331</v>
          </cell>
          <cell r="D31816">
            <v>2032</v>
          </cell>
          <cell r="E31816">
            <v>0</v>
          </cell>
        </row>
        <row r="31817">
          <cell r="A31817">
            <v>48250</v>
          </cell>
          <cell r="B31817">
            <v>37</v>
          </cell>
          <cell r="C31817">
            <v>330</v>
          </cell>
          <cell r="D31817">
            <v>2032</v>
          </cell>
          <cell r="E31817">
            <v>0</v>
          </cell>
        </row>
        <row r="31818">
          <cell r="A31818">
            <v>48251</v>
          </cell>
          <cell r="B31818">
            <v>38</v>
          </cell>
          <cell r="C31818">
            <v>329</v>
          </cell>
          <cell r="D31818">
            <v>2032</v>
          </cell>
          <cell r="E31818">
            <v>0</v>
          </cell>
        </row>
        <row r="31819">
          <cell r="A31819">
            <v>48252</v>
          </cell>
          <cell r="B31819">
            <v>39</v>
          </cell>
          <cell r="C31819">
            <v>328</v>
          </cell>
          <cell r="D31819">
            <v>2032</v>
          </cell>
          <cell r="E31819">
            <v>0</v>
          </cell>
        </row>
        <row r="31820">
          <cell r="A31820">
            <v>48253</v>
          </cell>
          <cell r="B31820">
            <v>40</v>
          </cell>
          <cell r="C31820">
            <v>327</v>
          </cell>
          <cell r="D31820">
            <v>2032</v>
          </cell>
          <cell r="E31820">
            <v>0</v>
          </cell>
        </row>
        <row r="31821">
          <cell r="A31821">
            <v>48254</v>
          </cell>
          <cell r="B31821">
            <v>41</v>
          </cell>
          <cell r="C31821">
            <v>326</v>
          </cell>
          <cell r="D31821">
            <v>2032</v>
          </cell>
          <cell r="E31821">
            <v>0</v>
          </cell>
        </row>
        <row r="31822">
          <cell r="A31822">
            <v>48255</v>
          </cell>
          <cell r="B31822">
            <v>42</v>
          </cell>
          <cell r="C31822">
            <v>325</v>
          </cell>
          <cell r="D31822">
            <v>2032</v>
          </cell>
          <cell r="E31822">
            <v>0</v>
          </cell>
        </row>
        <row r="31823">
          <cell r="A31823">
            <v>48256</v>
          </cell>
          <cell r="B31823">
            <v>43</v>
          </cell>
          <cell r="C31823">
            <v>324</v>
          </cell>
          <cell r="D31823">
            <v>2032</v>
          </cell>
          <cell r="E31823">
            <v>0</v>
          </cell>
        </row>
        <row r="31824">
          <cell r="A31824">
            <v>48257</v>
          </cell>
          <cell r="B31824">
            <v>44</v>
          </cell>
          <cell r="C31824">
            <v>323</v>
          </cell>
          <cell r="D31824">
            <v>2032</v>
          </cell>
          <cell r="E31824">
            <v>0</v>
          </cell>
        </row>
        <row r="31825">
          <cell r="A31825">
            <v>48258</v>
          </cell>
          <cell r="B31825">
            <v>45</v>
          </cell>
          <cell r="C31825">
            <v>322</v>
          </cell>
          <cell r="D31825">
            <v>2032</v>
          </cell>
          <cell r="E31825">
            <v>0</v>
          </cell>
        </row>
        <row r="31826">
          <cell r="A31826">
            <v>48259</v>
          </cell>
          <cell r="B31826">
            <v>46</v>
          </cell>
          <cell r="C31826">
            <v>321</v>
          </cell>
          <cell r="D31826">
            <v>2032</v>
          </cell>
          <cell r="E31826">
            <v>0</v>
          </cell>
        </row>
        <row r="31827">
          <cell r="A31827">
            <v>48260</v>
          </cell>
          <cell r="B31827">
            <v>47</v>
          </cell>
          <cell r="C31827">
            <v>320</v>
          </cell>
          <cell r="D31827">
            <v>2032</v>
          </cell>
          <cell r="E31827">
            <v>0</v>
          </cell>
        </row>
        <row r="31828">
          <cell r="A31828">
            <v>48261</v>
          </cell>
          <cell r="B31828">
            <v>48</v>
          </cell>
          <cell r="C31828">
            <v>319</v>
          </cell>
          <cell r="D31828">
            <v>2032</v>
          </cell>
          <cell r="E31828">
            <v>0</v>
          </cell>
        </row>
        <row r="31829">
          <cell r="A31829">
            <v>48262</v>
          </cell>
          <cell r="B31829">
            <v>49</v>
          </cell>
          <cell r="C31829">
            <v>318</v>
          </cell>
          <cell r="D31829">
            <v>2032</v>
          </cell>
          <cell r="E31829">
            <v>0</v>
          </cell>
        </row>
        <row r="31830">
          <cell r="A31830">
            <v>48263</v>
          </cell>
          <cell r="B31830">
            <v>50</v>
          </cell>
          <cell r="C31830">
            <v>317</v>
          </cell>
          <cell r="D31830">
            <v>2032</v>
          </cell>
          <cell r="E31830">
            <v>0</v>
          </cell>
        </row>
        <row r="31831">
          <cell r="A31831">
            <v>48264</v>
          </cell>
          <cell r="B31831">
            <v>51</v>
          </cell>
          <cell r="C31831">
            <v>316</v>
          </cell>
          <cell r="D31831">
            <v>2032</v>
          </cell>
          <cell r="E31831">
            <v>0</v>
          </cell>
        </row>
        <row r="31832">
          <cell r="A31832">
            <v>48265</v>
          </cell>
          <cell r="B31832">
            <v>52</v>
          </cell>
          <cell r="C31832">
            <v>315</v>
          </cell>
          <cell r="D31832">
            <v>2032</v>
          </cell>
          <cell r="E31832">
            <v>0</v>
          </cell>
        </row>
        <row r="31833">
          <cell r="A31833">
            <v>48266</v>
          </cell>
          <cell r="B31833">
            <v>53</v>
          </cell>
          <cell r="C31833">
            <v>314</v>
          </cell>
          <cell r="D31833">
            <v>2032</v>
          </cell>
          <cell r="E31833">
            <v>0</v>
          </cell>
        </row>
        <row r="31834">
          <cell r="A31834">
            <v>48267</v>
          </cell>
          <cell r="B31834">
            <v>54</v>
          </cell>
          <cell r="C31834">
            <v>313</v>
          </cell>
          <cell r="D31834">
            <v>2032</v>
          </cell>
          <cell r="E31834">
            <v>0</v>
          </cell>
        </row>
        <row r="31835">
          <cell r="A31835">
            <v>48268</v>
          </cell>
          <cell r="B31835">
            <v>55</v>
          </cell>
          <cell r="C31835">
            <v>312</v>
          </cell>
          <cell r="D31835">
            <v>2032</v>
          </cell>
          <cell r="E31835">
            <v>0</v>
          </cell>
        </row>
        <row r="31836">
          <cell r="A31836">
            <v>48269</v>
          </cell>
          <cell r="B31836">
            <v>56</v>
          </cell>
          <cell r="C31836">
            <v>311</v>
          </cell>
          <cell r="D31836">
            <v>2032</v>
          </cell>
          <cell r="E31836">
            <v>0</v>
          </cell>
        </row>
        <row r="31837">
          <cell r="A31837">
            <v>48270</v>
          </cell>
          <cell r="B31837">
            <v>57</v>
          </cell>
          <cell r="C31837">
            <v>310</v>
          </cell>
          <cell r="D31837">
            <v>2032</v>
          </cell>
          <cell r="E31837">
            <v>0</v>
          </cell>
        </row>
        <row r="31838">
          <cell r="A31838">
            <v>48271</v>
          </cell>
          <cell r="B31838">
            <v>58</v>
          </cell>
          <cell r="C31838">
            <v>309</v>
          </cell>
          <cell r="D31838">
            <v>2032</v>
          </cell>
          <cell r="E31838">
            <v>0</v>
          </cell>
        </row>
        <row r="31839">
          <cell r="A31839">
            <v>48272</v>
          </cell>
          <cell r="B31839">
            <v>59</v>
          </cell>
          <cell r="C31839">
            <v>308</v>
          </cell>
          <cell r="D31839">
            <v>2032</v>
          </cell>
          <cell r="E31839">
            <v>0</v>
          </cell>
        </row>
        <row r="31840">
          <cell r="A31840">
            <v>48273</v>
          </cell>
          <cell r="B31840">
            <v>60</v>
          </cell>
          <cell r="C31840">
            <v>307</v>
          </cell>
          <cell r="D31840">
            <v>2032</v>
          </cell>
          <cell r="E31840">
            <v>0</v>
          </cell>
        </row>
        <row r="31841">
          <cell r="A31841">
            <v>48274</v>
          </cell>
          <cell r="B31841">
            <v>61</v>
          </cell>
          <cell r="C31841">
            <v>306</v>
          </cell>
          <cell r="D31841">
            <v>2032</v>
          </cell>
          <cell r="E31841">
            <v>0</v>
          </cell>
        </row>
        <row r="31842">
          <cell r="A31842">
            <v>48275</v>
          </cell>
          <cell r="B31842">
            <v>62</v>
          </cell>
          <cell r="C31842">
            <v>305</v>
          </cell>
          <cell r="D31842">
            <v>2032</v>
          </cell>
          <cell r="E31842">
            <v>0</v>
          </cell>
        </row>
        <row r="31843">
          <cell r="A31843">
            <v>48276</v>
          </cell>
          <cell r="B31843">
            <v>63</v>
          </cell>
          <cell r="C31843">
            <v>304</v>
          </cell>
          <cell r="D31843">
            <v>2032</v>
          </cell>
          <cell r="E31843">
            <v>0</v>
          </cell>
        </row>
        <row r="31844">
          <cell r="A31844">
            <v>48277</v>
          </cell>
          <cell r="B31844">
            <v>64</v>
          </cell>
          <cell r="C31844">
            <v>303</v>
          </cell>
          <cell r="D31844">
            <v>2032</v>
          </cell>
          <cell r="E31844">
            <v>0</v>
          </cell>
        </row>
        <row r="31845">
          <cell r="A31845">
            <v>48278</v>
          </cell>
          <cell r="B31845">
            <v>65</v>
          </cell>
          <cell r="C31845">
            <v>302</v>
          </cell>
          <cell r="D31845">
            <v>2032</v>
          </cell>
          <cell r="E31845">
            <v>0</v>
          </cell>
        </row>
        <row r="31846">
          <cell r="A31846">
            <v>48279</v>
          </cell>
          <cell r="B31846">
            <v>66</v>
          </cell>
          <cell r="C31846">
            <v>301</v>
          </cell>
          <cell r="D31846">
            <v>2032</v>
          </cell>
          <cell r="E31846">
            <v>0</v>
          </cell>
        </row>
        <row r="31847">
          <cell r="A31847">
            <v>48280</v>
          </cell>
          <cell r="B31847">
            <v>67</v>
          </cell>
          <cell r="C31847">
            <v>300</v>
          </cell>
          <cell r="D31847">
            <v>2032</v>
          </cell>
          <cell r="E31847">
            <v>0</v>
          </cell>
        </row>
        <row r="31848">
          <cell r="A31848">
            <v>48281</v>
          </cell>
          <cell r="B31848">
            <v>68</v>
          </cell>
          <cell r="C31848">
            <v>299</v>
          </cell>
          <cell r="D31848">
            <v>2032</v>
          </cell>
          <cell r="E31848">
            <v>0</v>
          </cell>
        </row>
        <row r="31849">
          <cell r="A31849">
            <v>48282</v>
          </cell>
          <cell r="B31849">
            <v>69</v>
          </cell>
          <cell r="C31849">
            <v>298</v>
          </cell>
          <cell r="D31849">
            <v>2032</v>
          </cell>
          <cell r="E31849">
            <v>0</v>
          </cell>
        </row>
        <row r="31850">
          <cell r="A31850">
            <v>48283</v>
          </cell>
          <cell r="B31850">
            <v>70</v>
          </cell>
          <cell r="C31850">
            <v>297</v>
          </cell>
          <cell r="D31850">
            <v>2032</v>
          </cell>
          <cell r="E31850">
            <v>0</v>
          </cell>
        </row>
        <row r="31851">
          <cell r="A31851">
            <v>48284</v>
          </cell>
          <cell r="B31851">
            <v>71</v>
          </cell>
          <cell r="C31851">
            <v>296</v>
          </cell>
          <cell r="D31851">
            <v>2032</v>
          </cell>
          <cell r="E31851">
            <v>0</v>
          </cell>
        </row>
        <row r="31852">
          <cell r="A31852">
            <v>48285</v>
          </cell>
          <cell r="B31852">
            <v>72</v>
          </cell>
          <cell r="C31852">
            <v>295</v>
          </cell>
          <cell r="D31852">
            <v>2032</v>
          </cell>
          <cell r="E31852">
            <v>0</v>
          </cell>
        </row>
        <row r="31853">
          <cell r="A31853">
            <v>48286</v>
          </cell>
          <cell r="B31853">
            <v>73</v>
          </cell>
          <cell r="C31853">
            <v>294</v>
          </cell>
          <cell r="D31853">
            <v>2032</v>
          </cell>
          <cell r="E31853">
            <v>0</v>
          </cell>
        </row>
        <row r="31854">
          <cell r="A31854">
            <v>48287</v>
          </cell>
          <cell r="B31854">
            <v>74</v>
          </cell>
          <cell r="C31854">
            <v>293</v>
          </cell>
          <cell r="D31854">
            <v>2032</v>
          </cell>
          <cell r="E31854">
            <v>0</v>
          </cell>
        </row>
        <row r="31855">
          <cell r="A31855">
            <v>48288</v>
          </cell>
          <cell r="B31855">
            <v>75</v>
          </cell>
          <cell r="C31855">
            <v>292</v>
          </cell>
          <cell r="D31855">
            <v>2032</v>
          </cell>
          <cell r="E31855">
            <v>0</v>
          </cell>
        </row>
        <row r="31856">
          <cell r="A31856">
            <v>48289</v>
          </cell>
          <cell r="B31856">
            <v>76</v>
          </cell>
          <cell r="C31856">
            <v>291</v>
          </cell>
          <cell r="D31856">
            <v>2032</v>
          </cell>
          <cell r="E31856">
            <v>0</v>
          </cell>
        </row>
        <row r="31857">
          <cell r="A31857">
            <v>48290</v>
          </cell>
          <cell r="B31857">
            <v>77</v>
          </cell>
          <cell r="C31857">
            <v>290</v>
          </cell>
          <cell r="D31857">
            <v>2032</v>
          </cell>
          <cell r="E31857">
            <v>0</v>
          </cell>
        </row>
        <row r="31858">
          <cell r="A31858">
            <v>48291</v>
          </cell>
          <cell r="B31858">
            <v>78</v>
          </cell>
          <cell r="C31858">
            <v>289</v>
          </cell>
          <cell r="D31858">
            <v>2032</v>
          </cell>
          <cell r="E31858">
            <v>0</v>
          </cell>
        </row>
        <row r="31859">
          <cell r="A31859">
            <v>48292</v>
          </cell>
          <cell r="B31859">
            <v>79</v>
          </cell>
          <cell r="C31859">
            <v>288</v>
          </cell>
          <cell r="D31859">
            <v>2032</v>
          </cell>
          <cell r="E31859">
            <v>0</v>
          </cell>
        </row>
        <row r="31860">
          <cell r="A31860">
            <v>48293</v>
          </cell>
          <cell r="B31860">
            <v>80</v>
          </cell>
          <cell r="C31860">
            <v>287</v>
          </cell>
          <cell r="D31860">
            <v>2032</v>
          </cell>
          <cell r="E31860">
            <v>0</v>
          </cell>
        </row>
        <row r="31861">
          <cell r="A31861">
            <v>48294</v>
          </cell>
          <cell r="B31861">
            <v>81</v>
          </cell>
          <cell r="C31861">
            <v>286</v>
          </cell>
          <cell r="D31861">
            <v>2032</v>
          </cell>
          <cell r="E31861">
            <v>0</v>
          </cell>
        </row>
        <row r="31862">
          <cell r="A31862">
            <v>48295</v>
          </cell>
          <cell r="B31862">
            <v>82</v>
          </cell>
          <cell r="C31862">
            <v>285</v>
          </cell>
          <cell r="D31862">
            <v>2032</v>
          </cell>
          <cell r="E31862">
            <v>0</v>
          </cell>
        </row>
        <row r="31863">
          <cell r="A31863">
            <v>48296</v>
          </cell>
          <cell r="B31863">
            <v>83</v>
          </cell>
          <cell r="C31863">
            <v>284</v>
          </cell>
          <cell r="D31863">
            <v>2032</v>
          </cell>
          <cell r="E31863">
            <v>0</v>
          </cell>
        </row>
        <row r="31864">
          <cell r="A31864">
            <v>48297</v>
          </cell>
          <cell r="B31864">
            <v>84</v>
          </cell>
          <cell r="C31864">
            <v>283</v>
          </cell>
          <cell r="D31864">
            <v>2032</v>
          </cell>
          <cell r="E31864">
            <v>0</v>
          </cell>
        </row>
        <row r="31865">
          <cell r="A31865">
            <v>48298</v>
          </cell>
          <cell r="B31865">
            <v>85</v>
          </cell>
          <cell r="C31865">
            <v>282</v>
          </cell>
          <cell r="D31865">
            <v>2032</v>
          </cell>
          <cell r="E31865">
            <v>0</v>
          </cell>
        </row>
        <row r="31866">
          <cell r="A31866">
            <v>48299</v>
          </cell>
          <cell r="B31866">
            <v>86</v>
          </cell>
          <cell r="C31866">
            <v>281</v>
          </cell>
          <cell r="D31866">
            <v>2032</v>
          </cell>
          <cell r="E31866">
            <v>0</v>
          </cell>
        </row>
        <row r="31867">
          <cell r="A31867">
            <v>48300</v>
          </cell>
          <cell r="B31867">
            <v>87</v>
          </cell>
          <cell r="C31867">
            <v>280</v>
          </cell>
          <cell r="D31867">
            <v>2032</v>
          </cell>
          <cell r="E31867">
            <v>0</v>
          </cell>
        </row>
        <row r="31868">
          <cell r="A31868">
            <v>48301</v>
          </cell>
          <cell r="B31868">
            <v>88</v>
          </cell>
          <cell r="C31868">
            <v>279</v>
          </cell>
          <cell r="D31868">
            <v>2032</v>
          </cell>
          <cell r="E31868">
            <v>0</v>
          </cell>
        </row>
        <row r="31869">
          <cell r="A31869">
            <v>48302</v>
          </cell>
          <cell r="B31869">
            <v>89</v>
          </cell>
          <cell r="C31869">
            <v>278</v>
          </cell>
          <cell r="D31869">
            <v>2032</v>
          </cell>
          <cell r="E31869">
            <v>0</v>
          </cell>
        </row>
        <row r="31870">
          <cell r="A31870">
            <v>48303</v>
          </cell>
          <cell r="B31870">
            <v>90</v>
          </cell>
          <cell r="C31870">
            <v>277</v>
          </cell>
          <cell r="D31870">
            <v>2032</v>
          </cell>
          <cell r="E31870">
            <v>0</v>
          </cell>
        </row>
        <row r="31871">
          <cell r="A31871">
            <v>48304</v>
          </cell>
          <cell r="B31871">
            <v>91</v>
          </cell>
          <cell r="C31871">
            <v>276</v>
          </cell>
          <cell r="D31871">
            <v>2032</v>
          </cell>
          <cell r="E31871">
            <v>0</v>
          </cell>
        </row>
        <row r="31872">
          <cell r="A31872">
            <v>48305</v>
          </cell>
          <cell r="B31872">
            <v>92</v>
          </cell>
          <cell r="C31872">
            <v>275</v>
          </cell>
          <cell r="D31872">
            <v>2032</v>
          </cell>
          <cell r="E31872">
            <v>0</v>
          </cell>
        </row>
        <row r="31873">
          <cell r="A31873">
            <v>48306</v>
          </cell>
          <cell r="B31873">
            <v>93</v>
          </cell>
          <cell r="C31873">
            <v>274</v>
          </cell>
          <cell r="D31873">
            <v>2032</v>
          </cell>
          <cell r="E31873">
            <v>0</v>
          </cell>
        </row>
        <row r="31874">
          <cell r="A31874">
            <v>48307</v>
          </cell>
          <cell r="B31874">
            <v>94</v>
          </cell>
          <cell r="C31874">
            <v>273</v>
          </cell>
          <cell r="D31874">
            <v>2032</v>
          </cell>
          <cell r="E31874">
            <v>0</v>
          </cell>
        </row>
        <row r="31875">
          <cell r="A31875">
            <v>48308</v>
          </cell>
          <cell r="B31875">
            <v>95</v>
          </cell>
          <cell r="C31875">
            <v>272</v>
          </cell>
          <cell r="D31875">
            <v>2032</v>
          </cell>
          <cell r="E31875">
            <v>0</v>
          </cell>
        </row>
        <row r="31876">
          <cell r="A31876">
            <v>48309</v>
          </cell>
          <cell r="B31876">
            <v>96</v>
          </cell>
          <cell r="C31876">
            <v>271</v>
          </cell>
          <cell r="D31876">
            <v>2032</v>
          </cell>
          <cell r="E31876">
            <v>0</v>
          </cell>
        </row>
        <row r="31877">
          <cell r="A31877">
            <v>48310</v>
          </cell>
          <cell r="B31877">
            <v>97</v>
          </cell>
          <cell r="C31877">
            <v>270</v>
          </cell>
          <cell r="D31877">
            <v>2032</v>
          </cell>
          <cell r="E31877">
            <v>0</v>
          </cell>
        </row>
        <row r="31878">
          <cell r="A31878">
            <v>48311</v>
          </cell>
          <cell r="B31878">
            <v>98</v>
          </cell>
          <cell r="C31878">
            <v>269</v>
          </cell>
          <cell r="D31878">
            <v>2032</v>
          </cell>
          <cell r="E31878">
            <v>0</v>
          </cell>
        </row>
        <row r="31879">
          <cell r="A31879">
            <v>48312</v>
          </cell>
          <cell r="B31879">
            <v>99</v>
          </cell>
          <cell r="C31879">
            <v>268</v>
          </cell>
          <cell r="D31879">
            <v>2032</v>
          </cell>
          <cell r="E31879">
            <v>0</v>
          </cell>
        </row>
        <row r="31880">
          <cell r="A31880">
            <v>48313</v>
          </cell>
          <cell r="B31880">
            <v>100</v>
          </cell>
          <cell r="C31880">
            <v>267</v>
          </cell>
          <cell r="D31880">
            <v>2032</v>
          </cell>
          <cell r="E31880">
            <v>0</v>
          </cell>
        </row>
        <row r="31881">
          <cell r="A31881">
            <v>48314</v>
          </cell>
          <cell r="B31881">
            <v>101</v>
          </cell>
          <cell r="C31881">
            <v>266</v>
          </cell>
          <cell r="D31881">
            <v>2032</v>
          </cell>
          <cell r="E31881">
            <v>0</v>
          </cell>
        </row>
        <row r="31882">
          <cell r="A31882">
            <v>48315</v>
          </cell>
          <cell r="B31882">
            <v>102</v>
          </cell>
          <cell r="C31882">
            <v>265</v>
          </cell>
          <cell r="D31882">
            <v>2032</v>
          </cell>
          <cell r="E31882">
            <v>0</v>
          </cell>
        </row>
        <row r="31883">
          <cell r="A31883">
            <v>48316</v>
          </cell>
          <cell r="B31883">
            <v>103</v>
          </cell>
          <cell r="C31883">
            <v>264</v>
          </cell>
          <cell r="D31883">
            <v>2032</v>
          </cell>
          <cell r="E31883">
            <v>0</v>
          </cell>
        </row>
        <row r="31884">
          <cell r="A31884">
            <v>48317</v>
          </cell>
          <cell r="B31884">
            <v>104</v>
          </cell>
          <cell r="C31884">
            <v>263</v>
          </cell>
          <cell r="D31884">
            <v>2032</v>
          </cell>
          <cell r="E31884">
            <v>0</v>
          </cell>
        </row>
        <row r="31885">
          <cell r="A31885">
            <v>48318</v>
          </cell>
          <cell r="B31885">
            <v>105</v>
          </cell>
          <cell r="C31885">
            <v>262</v>
          </cell>
          <cell r="D31885">
            <v>2032</v>
          </cell>
          <cell r="E31885">
            <v>0</v>
          </cell>
        </row>
        <row r="31886">
          <cell r="A31886">
            <v>48319</v>
          </cell>
          <cell r="B31886">
            <v>106</v>
          </cell>
          <cell r="C31886">
            <v>261</v>
          </cell>
          <cell r="D31886">
            <v>2032</v>
          </cell>
          <cell r="E31886">
            <v>0</v>
          </cell>
        </row>
        <row r="31887">
          <cell r="A31887">
            <v>48320</v>
          </cell>
          <cell r="B31887">
            <v>107</v>
          </cell>
          <cell r="C31887">
            <v>260</v>
          </cell>
          <cell r="D31887">
            <v>2032</v>
          </cell>
          <cell r="E31887">
            <v>0</v>
          </cell>
        </row>
        <row r="31888">
          <cell r="A31888">
            <v>48321</v>
          </cell>
          <cell r="B31888">
            <v>108</v>
          </cell>
          <cell r="C31888">
            <v>259</v>
          </cell>
          <cell r="D31888">
            <v>2032</v>
          </cell>
          <cell r="E31888">
            <v>0</v>
          </cell>
        </row>
        <row r="31889">
          <cell r="A31889">
            <v>48322</v>
          </cell>
          <cell r="B31889">
            <v>109</v>
          </cell>
          <cell r="C31889">
            <v>258</v>
          </cell>
          <cell r="D31889">
            <v>2032</v>
          </cell>
          <cell r="E31889">
            <v>0</v>
          </cell>
        </row>
        <row r="31890">
          <cell r="A31890">
            <v>48323</v>
          </cell>
          <cell r="B31890">
            <v>110</v>
          </cell>
          <cell r="C31890">
            <v>257</v>
          </cell>
          <cell r="D31890">
            <v>2032</v>
          </cell>
          <cell r="E31890">
            <v>0</v>
          </cell>
        </row>
        <row r="31891">
          <cell r="A31891">
            <v>48324</v>
          </cell>
          <cell r="B31891">
            <v>111</v>
          </cell>
          <cell r="C31891">
            <v>256</v>
          </cell>
          <cell r="D31891">
            <v>2032</v>
          </cell>
          <cell r="E31891">
            <v>0</v>
          </cell>
        </row>
        <row r="31892">
          <cell r="A31892">
            <v>48325</v>
          </cell>
          <cell r="B31892">
            <v>112</v>
          </cell>
          <cell r="C31892">
            <v>255</v>
          </cell>
          <cell r="D31892">
            <v>2032</v>
          </cell>
          <cell r="E31892">
            <v>0</v>
          </cell>
        </row>
        <row r="31893">
          <cell r="A31893">
            <v>48326</v>
          </cell>
          <cell r="B31893">
            <v>113</v>
          </cell>
          <cell r="C31893">
            <v>254</v>
          </cell>
          <cell r="D31893">
            <v>2032</v>
          </cell>
          <cell r="E31893">
            <v>0</v>
          </cell>
        </row>
        <row r="31894">
          <cell r="A31894">
            <v>48327</v>
          </cell>
          <cell r="B31894">
            <v>114</v>
          </cell>
          <cell r="C31894">
            <v>253</v>
          </cell>
          <cell r="D31894">
            <v>2032</v>
          </cell>
          <cell r="E31894">
            <v>0</v>
          </cell>
        </row>
        <row r="31895">
          <cell r="A31895">
            <v>48328</v>
          </cell>
          <cell r="B31895">
            <v>115</v>
          </cell>
          <cell r="C31895">
            <v>252</v>
          </cell>
          <cell r="D31895">
            <v>2032</v>
          </cell>
          <cell r="E31895">
            <v>0</v>
          </cell>
        </row>
        <row r="31896">
          <cell r="A31896">
            <v>48329</v>
          </cell>
          <cell r="B31896">
            <v>116</v>
          </cell>
          <cell r="C31896">
            <v>251</v>
          </cell>
          <cell r="D31896">
            <v>2032</v>
          </cell>
          <cell r="E31896">
            <v>0</v>
          </cell>
        </row>
        <row r="31897">
          <cell r="A31897">
            <v>48330</v>
          </cell>
          <cell r="B31897">
            <v>117</v>
          </cell>
          <cell r="C31897">
            <v>250</v>
          </cell>
          <cell r="D31897">
            <v>2032</v>
          </cell>
          <cell r="E31897">
            <v>0</v>
          </cell>
        </row>
        <row r="31898">
          <cell r="A31898">
            <v>48331</v>
          </cell>
          <cell r="B31898">
            <v>118</v>
          </cell>
          <cell r="C31898">
            <v>249</v>
          </cell>
          <cell r="D31898">
            <v>2032</v>
          </cell>
          <cell r="E31898">
            <v>0</v>
          </cell>
        </row>
        <row r="31899">
          <cell r="A31899">
            <v>48332</v>
          </cell>
          <cell r="B31899">
            <v>119</v>
          </cell>
          <cell r="C31899">
            <v>248</v>
          </cell>
          <cell r="D31899">
            <v>2032</v>
          </cell>
          <cell r="E31899">
            <v>0</v>
          </cell>
        </row>
        <row r="31900">
          <cell r="A31900">
            <v>48333</v>
          </cell>
          <cell r="B31900">
            <v>120</v>
          </cell>
          <cell r="C31900">
            <v>247</v>
          </cell>
          <cell r="D31900">
            <v>2032</v>
          </cell>
          <cell r="E31900">
            <v>0</v>
          </cell>
        </row>
        <row r="31901">
          <cell r="A31901">
            <v>48334</v>
          </cell>
          <cell r="B31901">
            <v>121</v>
          </cell>
          <cell r="C31901">
            <v>246</v>
          </cell>
          <cell r="D31901">
            <v>2032</v>
          </cell>
          <cell r="E31901">
            <v>0</v>
          </cell>
        </row>
        <row r="31902">
          <cell r="A31902">
            <v>48335</v>
          </cell>
          <cell r="B31902">
            <v>122</v>
          </cell>
          <cell r="C31902">
            <v>245</v>
          </cell>
          <cell r="D31902">
            <v>2032</v>
          </cell>
          <cell r="E31902">
            <v>0</v>
          </cell>
        </row>
        <row r="31903">
          <cell r="A31903">
            <v>48336</v>
          </cell>
          <cell r="B31903">
            <v>123</v>
          </cell>
          <cell r="C31903">
            <v>244</v>
          </cell>
          <cell r="D31903">
            <v>2032</v>
          </cell>
          <cell r="E31903">
            <v>0</v>
          </cell>
        </row>
        <row r="31904">
          <cell r="A31904">
            <v>48337</v>
          </cell>
          <cell r="B31904">
            <v>124</v>
          </cell>
          <cell r="C31904">
            <v>243</v>
          </cell>
          <cell r="D31904">
            <v>2032</v>
          </cell>
          <cell r="E31904">
            <v>0</v>
          </cell>
        </row>
        <row r="31905">
          <cell r="A31905">
            <v>48338</v>
          </cell>
          <cell r="B31905">
            <v>125</v>
          </cell>
          <cell r="C31905">
            <v>242</v>
          </cell>
          <cell r="D31905">
            <v>2032</v>
          </cell>
          <cell r="E31905">
            <v>0</v>
          </cell>
        </row>
        <row r="31906">
          <cell r="A31906">
            <v>48339</v>
          </cell>
          <cell r="B31906">
            <v>126</v>
          </cell>
          <cell r="C31906">
            <v>241</v>
          </cell>
          <cell r="D31906">
            <v>2032</v>
          </cell>
          <cell r="E31906">
            <v>0</v>
          </cell>
        </row>
        <row r="31907">
          <cell r="A31907">
            <v>48340</v>
          </cell>
          <cell r="B31907">
            <v>127</v>
          </cell>
          <cell r="C31907">
            <v>240</v>
          </cell>
          <cell r="D31907">
            <v>2032</v>
          </cell>
          <cell r="E31907">
            <v>0</v>
          </cell>
        </row>
        <row r="31908">
          <cell r="A31908">
            <v>48341</v>
          </cell>
          <cell r="B31908">
            <v>128</v>
          </cell>
          <cell r="C31908">
            <v>239</v>
          </cell>
          <cell r="D31908">
            <v>2032</v>
          </cell>
          <cell r="E31908">
            <v>0</v>
          </cell>
        </row>
        <row r="31909">
          <cell r="A31909">
            <v>48342</v>
          </cell>
          <cell r="B31909">
            <v>129</v>
          </cell>
          <cell r="C31909">
            <v>238</v>
          </cell>
          <cell r="D31909">
            <v>2032</v>
          </cell>
          <cell r="E31909">
            <v>0</v>
          </cell>
        </row>
        <row r="31910">
          <cell r="A31910">
            <v>48343</v>
          </cell>
          <cell r="B31910">
            <v>130</v>
          </cell>
          <cell r="C31910">
            <v>237</v>
          </cell>
          <cell r="D31910">
            <v>2032</v>
          </cell>
          <cell r="E31910">
            <v>0</v>
          </cell>
        </row>
        <row r="31911">
          <cell r="A31911">
            <v>48344</v>
          </cell>
          <cell r="B31911">
            <v>131</v>
          </cell>
          <cell r="C31911">
            <v>236</v>
          </cell>
          <cell r="D31911">
            <v>2032</v>
          </cell>
          <cell r="E31911">
            <v>0</v>
          </cell>
        </row>
        <row r="31912">
          <cell r="A31912">
            <v>48345</v>
          </cell>
          <cell r="B31912">
            <v>132</v>
          </cell>
          <cell r="C31912">
            <v>235</v>
          </cell>
          <cell r="D31912">
            <v>2032</v>
          </cell>
          <cell r="E31912">
            <v>0</v>
          </cell>
        </row>
        <row r="31913">
          <cell r="A31913">
            <v>48346</v>
          </cell>
          <cell r="B31913">
            <v>133</v>
          </cell>
          <cell r="C31913">
            <v>234</v>
          </cell>
          <cell r="D31913">
            <v>2032</v>
          </cell>
          <cell r="E31913">
            <v>0</v>
          </cell>
        </row>
        <row r="31914">
          <cell r="A31914">
            <v>48347</v>
          </cell>
          <cell r="B31914">
            <v>134</v>
          </cell>
          <cell r="C31914">
            <v>233</v>
          </cell>
          <cell r="D31914">
            <v>2032</v>
          </cell>
          <cell r="E31914">
            <v>0</v>
          </cell>
        </row>
        <row r="31915">
          <cell r="A31915">
            <v>48348</v>
          </cell>
          <cell r="B31915">
            <v>135</v>
          </cell>
          <cell r="C31915">
            <v>232</v>
          </cell>
          <cell r="D31915">
            <v>2032</v>
          </cell>
          <cell r="E31915">
            <v>0</v>
          </cell>
        </row>
        <row r="31916">
          <cell r="A31916">
            <v>48349</v>
          </cell>
          <cell r="B31916">
            <v>136</v>
          </cell>
          <cell r="C31916">
            <v>231</v>
          </cell>
          <cell r="D31916">
            <v>2032</v>
          </cell>
          <cell r="E31916">
            <v>0</v>
          </cell>
        </row>
        <row r="31917">
          <cell r="A31917">
            <v>48350</v>
          </cell>
          <cell r="B31917">
            <v>137</v>
          </cell>
          <cell r="C31917">
            <v>230</v>
          </cell>
          <cell r="D31917">
            <v>2032</v>
          </cell>
          <cell r="E31917">
            <v>0</v>
          </cell>
        </row>
        <row r="31918">
          <cell r="A31918">
            <v>48351</v>
          </cell>
          <cell r="B31918">
            <v>138</v>
          </cell>
          <cell r="C31918">
            <v>229</v>
          </cell>
          <cell r="D31918">
            <v>2032</v>
          </cell>
          <cell r="E31918">
            <v>0</v>
          </cell>
        </row>
        <row r="31919">
          <cell r="A31919">
            <v>48352</v>
          </cell>
          <cell r="B31919">
            <v>139</v>
          </cell>
          <cell r="C31919">
            <v>228</v>
          </cell>
          <cell r="D31919">
            <v>2032</v>
          </cell>
          <cell r="E31919">
            <v>0</v>
          </cell>
        </row>
        <row r="31920">
          <cell r="A31920">
            <v>48353</v>
          </cell>
          <cell r="B31920">
            <v>140</v>
          </cell>
          <cell r="C31920">
            <v>227</v>
          </cell>
          <cell r="D31920">
            <v>2032</v>
          </cell>
          <cell r="E31920">
            <v>0</v>
          </cell>
        </row>
        <row r="31921">
          <cell r="A31921">
            <v>48354</v>
          </cell>
          <cell r="B31921">
            <v>141</v>
          </cell>
          <cell r="C31921">
            <v>226</v>
          </cell>
          <cell r="D31921">
            <v>2032</v>
          </cell>
          <cell r="E31921">
            <v>0</v>
          </cell>
        </row>
        <row r="31922">
          <cell r="A31922">
            <v>48355</v>
          </cell>
          <cell r="B31922">
            <v>142</v>
          </cell>
          <cell r="C31922">
            <v>225</v>
          </cell>
          <cell r="D31922">
            <v>2032</v>
          </cell>
          <cell r="E31922">
            <v>0</v>
          </cell>
        </row>
        <row r="31923">
          <cell r="A31923">
            <v>48356</v>
          </cell>
          <cell r="B31923">
            <v>143</v>
          </cell>
          <cell r="C31923">
            <v>224</v>
          </cell>
          <cell r="D31923">
            <v>2032</v>
          </cell>
          <cell r="E31923">
            <v>0</v>
          </cell>
        </row>
        <row r="31924">
          <cell r="A31924">
            <v>48357</v>
          </cell>
          <cell r="B31924">
            <v>144</v>
          </cell>
          <cell r="C31924">
            <v>223</v>
          </cell>
          <cell r="D31924">
            <v>2032</v>
          </cell>
          <cell r="E31924">
            <v>0</v>
          </cell>
        </row>
        <row r="31925">
          <cell r="A31925">
            <v>48358</v>
          </cell>
          <cell r="B31925">
            <v>145</v>
          </cell>
          <cell r="C31925">
            <v>222</v>
          </cell>
          <cell r="D31925">
            <v>2032</v>
          </cell>
          <cell r="E31925">
            <v>0</v>
          </cell>
        </row>
        <row r="31926">
          <cell r="A31926">
            <v>48359</v>
          </cell>
          <cell r="B31926">
            <v>146</v>
          </cell>
          <cell r="C31926">
            <v>221</v>
          </cell>
          <cell r="D31926">
            <v>2032</v>
          </cell>
          <cell r="E31926">
            <v>0</v>
          </cell>
        </row>
        <row r="31927">
          <cell r="A31927">
            <v>48360</v>
          </cell>
          <cell r="B31927">
            <v>147</v>
          </cell>
          <cell r="C31927">
            <v>220</v>
          </cell>
          <cell r="D31927">
            <v>2032</v>
          </cell>
          <cell r="E31927">
            <v>0</v>
          </cell>
        </row>
        <row r="31928">
          <cell r="A31928">
            <v>48361</v>
          </cell>
          <cell r="B31928">
            <v>148</v>
          </cell>
          <cell r="C31928">
            <v>219</v>
          </cell>
          <cell r="D31928">
            <v>2032</v>
          </cell>
          <cell r="E31928">
            <v>0</v>
          </cell>
        </row>
        <row r="31929">
          <cell r="A31929">
            <v>48362</v>
          </cell>
          <cell r="B31929">
            <v>149</v>
          </cell>
          <cell r="C31929">
            <v>218</v>
          </cell>
          <cell r="D31929">
            <v>2032</v>
          </cell>
          <cell r="E31929">
            <v>0</v>
          </cell>
        </row>
        <row r="31930">
          <cell r="A31930">
            <v>48363</v>
          </cell>
          <cell r="B31930">
            <v>150</v>
          </cell>
          <cell r="C31930">
            <v>217</v>
          </cell>
          <cell r="D31930">
            <v>2032</v>
          </cell>
          <cell r="E31930">
            <v>0</v>
          </cell>
        </row>
        <row r="31931">
          <cell r="A31931">
            <v>48364</v>
          </cell>
          <cell r="B31931">
            <v>151</v>
          </cell>
          <cell r="C31931">
            <v>216</v>
          </cell>
          <cell r="D31931">
            <v>2032</v>
          </cell>
          <cell r="E31931">
            <v>0</v>
          </cell>
        </row>
        <row r="31932">
          <cell r="A31932">
            <v>48365</v>
          </cell>
          <cell r="B31932">
            <v>152</v>
          </cell>
          <cell r="C31932">
            <v>215</v>
          </cell>
          <cell r="D31932">
            <v>2032</v>
          </cell>
          <cell r="E31932">
            <v>0</v>
          </cell>
        </row>
        <row r="31933">
          <cell r="A31933">
            <v>48366</v>
          </cell>
          <cell r="B31933">
            <v>153</v>
          </cell>
          <cell r="C31933">
            <v>214</v>
          </cell>
          <cell r="D31933">
            <v>2032</v>
          </cell>
          <cell r="E31933">
            <v>0</v>
          </cell>
        </row>
        <row r="31934">
          <cell r="A31934">
            <v>48367</v>
          </cell>
          <cell r="B31934">
            <v>154</v>
          </cell>
          <cell r="C31934">
            <v>213</v>
          </cell>
          <cell r="D31934">
            <v>2032</v>
          </cell>
          <cell r="E31934">
            <v>0</v>
          </cell>
        </row>
        <row r="31935">
          <cell r="A31935">
            <v>48368</v>
          </cell>
          <cell r="B31935">
            <v>155</v>
          </cell>
          <cell r="C31935">
            <v>212</v>
          </cell>
          <cell r="D31935">
            <v>2032</v>
          </cell>
          <cell r="E31935">
            <v>0</v>
          </cell>
        </row>
        <row r="31936">
          <cell r="A31936">
            <v>48369</v>
          </cell>
          <cell r="B31936">
            <v>156</v>
          </cell>
          <cell r="C31936">
            <v>211</v>
          </cell>
          <cell r="D31936">
            <v>2032</v>
          </cell>
          <cell r="E31936">
            <v>0</v>
          </cell>
        </row>
        <row r="31937">
          <cell r="A31937">
            <v>48370</v>
          </cell>
          <cell r="B31937">
            <v>157</v>
          </cell>
          <cell r="C31937">
            <v>210</v>
          </cell>
          <cell r="D31937">
            <v>2032</v>
          </cell>
          <cell r="E31937">
            <v>0</v>
          </cell>
        </row>
        <row r="31938">
          <cell r="A31938">
            <v>48371</v>
          </cell>
          <cell r="B31938">
            <v>158</v>
          </cell>
          <cell r="C31938">
            <v>209</v>
          </cell>
          <cell r="D31938">
            <v>2032</v>
          </cell>
          <cell r="E31938">
            <v>0</v>
          </cell>
        </row>
        <row r="31939">
          <cell r="A31939">
            <v>48372</v>
          </cell>
          <cell r="B31939">
            <v>159</v>
          </cell>
          <cell r="C31939">
            <v>208</v>
          </cell>
          <cell r="D31939">
            <v>2032</v>
          </cell>
          <cell r="E31939">
            <v>0</v>
          </cell>
        </row>
        <row r="31940">
          <cell r="A31940">
            <v>48373</v>
          </cell>
          <cell r="B31940">
            <v>160</v>
          </cell>
          <cell r="C31940">
            <v>207</v>
          </cell>
          <cell r="D31940">
            <v>2032</v>
          </cell>
          <cell r="E31940">
            <v>0</v>
          </cell>
        </row>
        <row r="31941">
          <cell r="A31941">
            <v>48374</v>
          </cell>
          <cell r="B31941">
            <v>161</v>
          </cell>
          <cell r="C31941">
            <v>206</v>
          </cell>
          <cell r="D31941">
            <v>2032</v>
          </cell>
          <cell r="E31941">
            <v>0</v>
          </cell>
        </row>
        <row r="31942">
          <cell r="A31942">
            <v>48375</v>
          </cell>
          <cell r="B31942">
            <v>162</v>
          </cell>
          <cell r="C31942">
            <v>205</v>
          </cell>
          <cell r="D31942">
            <v>2032</v>
          </cell>
          <cell r="E31942">
            <v>0</v>
          </cell>
        </row>
        <row r="31943">
          <cell r="A31943">
            <v>48376</v>
          </cell>
          <cell r="B31943">
            <v>163</v>
          </cell>
          <cell r="C31943">
            <v>204</v>
          </cell>
          <cell r="D31943">
            <v>2032</v>
          </cell>
          <cell r="E31943">
            <v>0</v>
          </cell>
        </row>
        <row r="31944">
          <cell r="A31944">
            <v>48377</v>
          </cell>
          <cell r="B31944">
            <v>164</v>
          </cell>
          <cell r="C31944">
            <v>203</v>
          </cell>
          <cell r="D31944">
            <v>2032</v>
          </cell>
          <cell r="E31944">
            <v>0</v>
          </cell>
        </row>
        <row r="31945">
          <cell r="A31945">
            <v>48378</v>
          </cell>
          <cell r="B31945">
            <v>165</v>
          </cell>
          <cell r="C31945">
            <v>202</v>
          </cell>
          <cell r="D31945">
            <v>2032</v>
          </cell>
          <cell r="E31945">
            <v>0</v>
          </cell>
        </row>
        <row r="31946">
          <cell r="A31946">
            <v>48379</v>
          </cell>
          <cell r="B31946">
            <v>166</v>
          </cell>
          <cell r="C31946">
            <v>201</v>
          </cell>
          <cell r="D31946">
            <v>2032</v>
          </cell>
          <cell r="E31946">
            <v>0</v>
          </cell>
        </row>
        <row r="31947">
          <cell r="A31947">
            <v>48380</v>
          </cell>
          <cell r="B31947">
            <v>167</v>
          </cell>
          <cell r="C31947">
            <v>200</v>
          </cell>
          <cell r="D31947">
            <v>2032</v>
          </cell>
          <cell r="E31947">
            <v>0</v>
          </cell>
        </row>
        <row r="31948">
          <cell r="A31948">
            <v>48381</v>
          </cell>
          <cell r="B31948">
            <v>168</v>
          </cell>
          <cell r="C31948">
            <v>199</v>
          </cell>
          <cell r="D31948">
            <v>2032</v>
          </cell>
          <cell r="E31948">
            <v>0</v>
          </cell>
        </row>
        <row r="31949">
          <cell r="A31949">
            <v>48382</v>
          </cell>
          <cell r="B31949">
            <v>169</v>
          </cell>
          <cell r="C31949">
            <v>198</v>
          </cell>
          <cell r="D31949">
            <v>2032</v>
          </cell>
          <cell r="E31949">
            <v>0</v>
          </cell>
        </row>
        <row r="31950">
          <cell r="A31950">
            <v>48383</v>
          </cell>
          <cell r="B31950">
            <v>170</v>
          </cell>
          <cell r="C31950">
            <v>197</v>
          </cell>
          <cell r="D31950">
            <v>2032</v>
          </cell>
          <cell r="E31950">
            <v>0</v>
          </cell>
        </row>
        <row r="31951">
          <cell r="A31951">
            <v>48384</v>
          </cell>
          <cell r="B31951">
            <v>171</v>
          </cell>
          <cell r="C31951">
            <v>196</v>
          </cell>
          <cell r="D31951">
            <v>2032</v>
          </cell>
          <cell r="E31951">
            <v>0</v>
          </cell>
        </row>
        <row r="31952">
          <cell r="A31952">
            <v>48385</v>
          </cell>
          <cell r="B31952">
            <v>172</v>
          </cell>
          <cell r="C31952">
            <v>195</v>
          </cell>
          <cell r="D31952">
            <v>2032</v>
          </cell>
          <cell r="E31952">
            <v>0</v>
          </cell>
        </row>
        <row r="31953">
          <cell r="A31953">
            <v>48386</v>
          </cell>
          <cell r="B31953">
            <v>173</v>
          </cell>
          <cell r="C31953">
            <v>194</v>
          </cell>
          <cell r="D31953">
            <v>2032</v>
          </cell>
          <cell r="E31953">
            <v>0</v>
          </cell>
        </row>
        <row r="31954">
          <cell r="A31954">
            <v>48387</v>
          </cell>
          <cell r="B31954">
            <v>174</v>
          </cell>
          <cell r="C31954">
            <v>193</v>
          </cell>
          <cell r="D31954">
            <v>2032</v>
          </cell>
          <cell r="E31954">
            <v>0</v>
          </cell>
        </row>
        <row r="31955">
          <cell r="A31955">
            <v>48388</v>
          </cell>
          <cell r="B31955">
            <v>175</v>
          </cell>
          <cell r="C31955">
            <v>192</v>
          </cell>
          <cell r="D31955">
            <v>2032</v>
          </cell>
          <cell r="E31955">
            <v>0</v>
          </cell>
        </row>
        <row r="31956">
          <cell r="A31956">
            <v>48389</v>
          </cell>
          <cell r="B31956">
            <v>176</v>
          </cell>
          <cell r="C31956">
            <v>191</v>
          </cell>
          <cell r="D31956">
            <v>2032</v>
          </cell>
          <cell r="E31956">
            <v>0</v>
          </cell>
        </row>
        <row r="31957">
          <cell r="A31957">
            <v>48390</v>
          </cell>
          <cell r="B31957">
            <v>177</v>
          </cell>
          <cell r="C31957">
            <v>190</v>
          </cell>
          <cell r="D31957">
            <v>2032</v>
          </cell>
          <cell r="E31957">
            <v>0</v>
          </cell>
        </row>
        <row r="31958">
          <cell r="A31958">
            <v>48391</v>
          </cell>
          <cell r="B31958">
            <v>178</v>
          </cell>
          <cell r="C31958">
            <v>189</v>
          </cell>
          <cell r="D31958">
            <v>2032</v>
          </cell>
          <cell r="E31958">
            <v>0</v>
          </cell>
        </row>
        <row r="31959">
          <cell r="A31959">
            <v>48392</v>
          </cell>
          <cell r="B31959">
            <v>179</v>
          </cell>
          <cell r="C31959">
            <v>188</v>
          </cell>
          <cell r="D31959">
            <v>2032</v>
          </cell>
          <cell r="E31959">
            <v>0</v>
          </cell>
        </row>
        <row r="31960">
          <cell r="A31960">
            <v>48393</v>
          </cell>
          <cell r="B31960">
            <v>180</v>
          </cell>
          <cell r="C31960">
            <v>187</v>
          </cell>
          <cell r="D31960">
            <v>2032</v>
          </cell>
          <cell r="E31960">
            <v>0</v>
          </cell>
        </row>
        <row r="31961">
          <cell r="A31961">
            <v>48394</v>
          </cell>
          <cell r="B31961">
            <v>181</v>
          </cell>
          <cell r="C31961">
            <v>186</v>
          </cell>
          <cell r="D31961">
            <v>2032</v>
          </cell>
          <cell r="E31961">
            <v>0</v>
          </cell>
        </row>
        <row r="31962">
          <cell r="A31962">
            <v>48395</v>
          </cell>
          <cell r="B31962">
            <v>182</v>
          </cell>
          <cell r="C31962">
            <v>185</v>
          </cell>
          <cell r="D31962">
            <v>2032</v>
          </cell>
          <cell r="E31962">
            <v>0</v>
          </cell>
        </row>
        <row r="31963">
          <cell r="A31963">
            <v>48396</v>
          </cell>
          <cell r="B31963">
            <v>183</v>
          </cell>
          <cell r="C31963">
            <v>184</v>
          </cell>
          <cell r="D31963">
            <v>2032</v>
          </cell>
          <cell r="E31963">
            <v>0</v>
          </cell>
        </row>
        <row r="31964">
          <cell r="A31964">
            <v>48397</v>
          </cell>
          <cell r="B31964">
            <v>184</v>
          </cell>
          <cell r="C31964">
            <v>183</v>
          </cell>
          <cell r="D31964">
            <v>2032</v>
          </cell>
          <cell r="E31964">
            <v>0</v>
          </cell>
        </row>
        <row r="31965">
          <cell r="A31965">
            <v>48398</v>
          </cell>
          <cell r="B31965">
            <v>185</v>
          </cell>
          <cell r="C31965">
            <v>182</v>
          </cell>
          <cell r="D31965">
            <v>2032</v>
          </cell>
          <cell r="E31965">
            <v>0</v>
          </cell>
        </row>
        <row r="31966">
          <cell r="A31966">
            <v>48399</v>
          </cell>
          <cell r="B31966">
            <v>186</v>
          </cell>
          <cell r="C31966">
            <v>181</v>
          </cell>
          <cell r="D31966">
            <v>2032</v>
          </cell>
          <cell r="E31966">
            <v>0</v>
          </cell>
        </row>
        <row r="31967">
          <cell r="A31967">
            <v>48400</v>
          </cell>
          <cell r="B31967">
            <v>187</v>
          </cell>
          <cell r="C31967">
            <v>180</v>
          </cell>
          <cell r="D31967">
            <v>2032</v>
          </cell>
          <cell r="E31967">
            <v>0</v>
          </cell>
        </row>
        <row r="31968">
          <cell r="A31968">
            <v>48401</v>
          </cell>
          <cell r="B31968">
            <v>188</v>
          </cell>
          <cell r="C31968">
            <v>179</v>
          </cell>
          <cell r="D31968">
            <v>2032</v>
          </cell>
          <cell r="E31968">
            <v>0</v>
          </cell>
        </row>
        <row r="31969">
          <cell r="A31969">
            <v>48402</v>
          </cell>
          <cell r="B31969">
            <v>189</v>
          </cell>
          <cell r="C31969">
            <v>178</v>
          </cell>
          <cell r="D31969">
            <v>2032</v>
          </cell>
          <cell r="E31969">
            <v>0</v>
          </cell>
        </row>
        <row r="31970">
          <cell r="A31970">
            <v>48403</v>
          </cell>
          <cell r="B31970">
            <v>190</v>
          </cell>
          <cell r="C31970">
            <v>177</v>
          </cell>
          <cell r="D31970">
            <v>2032</v>
          </cell>
          <cell r="E31970">
            <v>0</v>
          </cell>
        </row>
        <row r="31971">
          <cell r="A31971">
            <v>48404</v>
          </cell>
          <cell r="B31971">
            <v>191</v>
          </cell>
          <cell r="C31971">
            <v>176</v>
          </cell>
          <cell r="D31971">
            <v>2032</v>
          </cell>
          <cell r="E31971">
            <v>0</v>
          </cell>
        </row>
        <row r="31972">
          <cell r="A31972">
            <v>48405</v>
          </cell>
          <cell r="B31972">
            <v>192</v>
          </cell>
          <cell r="C31972">
            <v>175</v>
          </cell>
          <cell r="D31972">
            <v>2032</v>
          </cell>
          <cell r="E31972">
            <v>0</v>
          </cell>
        </row>
        <row r="31973">
          <cell r="A31973">
            <v>48406</v>
          </cell>
          <cell r="B31973">
            <v>193</v>
          </cell>
          <cell r="C31973">
            <v>174</v>
          </cell>
          <cell r="D31973">
            <v>2032</v>
          </cell>
          <cell r="E31973">
            <v>0</v>
          </cell>
        </row>
        <row r="31974">
          <cell r="A31974">
            <v>48407</v>
          </cell>
          <cell r="B31974">
            <v>194</v>
          </cell>
          <cell r="C31974">
            <v>173</v>
          </cell>
          <cell r="D31974">
            <v>2032</v>
          </cell>
          <cell r="E31974">
            <v>0</v>
          </cell>
        </row>
        <row r="31975">
          <cell r="A31975">
            <v>48408</v>
          </cell>
          <cell r="B31975">
            <v>195</v>
          </cell>
          <cell r="C31975">
            <v>172</v>
          </cell>
          <cell r="D31975">
            <v>2032</v>
          </cell>
          <cell r="E31975">
            <v>0</v>
          </cell>
        </row>
        <row r="31976">
          <cell r="A31976">
            <v>48409</v>
          </cell>
          <cell r="B31976">
            <v>196</v>
          </cell>
          <cell r="C31976">
            <v>171</v>
          </cell>
          <cell r="D31976">
            <v>2032</v>
          </cell>
          <cell r="E31976">
            <v>0</v>
          </cell>
        </row>
        <row r="31977">
          <cell r="A31977">
            <v>48410</v>
          </cell>
          <cell r="B31977">
            <v>197</v>
          </cell>
          <cell r="C31977">
            <v>170</v>
          </cell>
          <cell r="D31977">
            <v>2032</v>
          </cell>
          <cell r="E31977">
            <v>0</v>
          </cell>
        </row>
        <row r="31978">
          <cell r="A31978">
            <v>48411</v>
          </cell>
          <cell r="B31978">
            <v>198</v>
          </cell>
          <cell r="C31978">
            <v>169</v>
          </cell>
          <cell r="D31978">
            <v>2032</v>
          </cell>
          <cell r="E31978">
            <v>0</v>
          </cell>
        </row>
        <row r="31979">
          <cell r="A31979">
            <v>48412</v>
          </cell>
          <cell r="B31979">
            <v>199</v>
          </cell>
          <cell r="C31979">
            <v>168</v>
          </cell>
          <cell r="D31979">
            <v>2032</v>
          </cell>
          <cell r="E31979">
            <v>0</v>
          </cell>
        </row>
        <row r="31980">
          <cell r="A31980">
            <v>48413</v>
          </cell>
          <cell r="B31980">
            <v>200</v>
          </cell>
          <cell r="C31980">
            <v>167</v>
          </cell>
          <cell r="D31980">
            <v>2032</v>
          </cell>
          <cell r="E31980">
            <v>0</v>
          </cell>
        </row>
        <row r="31981">
          <cell r="A31981">
            <v>48414</v>
          </cell>
          <cell r="B31981">
            <v>201</v>
          </cell>
          <cell r="C31981">
            <v>166</v>
          </cell>
          <cell r="D31981">
            <v>2032</v>
          </cell>
          <cell r="E31981">
            <v>0</v>
          </cell>
        </row>
        <row r="31982">
          <cell r="A31982">
            <v>48415</v>
          </cell>
          <cell r="B31982">
            <v>202</v>
          </cell>
          <cell r="C31982">
            <v>165</v>
          </cell>
          <cell r="D31982">
            <v>2032</v>
          </cell>
          <cell r="E31982">
            <v>0</v>
          </cell>
        </row>
        <row r="31983">
          <cell r="A31983">
            <v>48416</v>
          </cell>
          <cell r="B31983">
            <v>203</v>
          </cell>
          <cell r="C31983">
            <v>164</v>
          </cell>
          <cell r="D31983">
            <v>2032</v>
          </cell>
          <cell r="E31983">
            <v>0</v>
          </cell>
        </row>
        <row r="31984">
          <cell r="A31984">
            <v>48417</v>
          </cell>
          <cell r="B31984">
            <v>204</v>
          </cell>
          <cell r="C31984">
            <v>163</v>
          </cell>
          <cell r="D31984">
            <v>2032</v>
          </cell>
          <cell r="E31984">
            <v>0</v>
          </cell>
        </row>
        <row r="31985">
          <cell r="A31985">
            <v>48418</v>
          </cell>
          <cell r="B31985">
            <v>205</v>
          </cell>
          <cell r="C31985">
            <v>162</v>
          </cell>
          <cell r="D31985">
            <v>2032</v>
          </cell>
          <cell r="E31985">
            <v>0</v>
          </cell>
        </row>
        <row r="31986">
          <cell r="A31986">
            <v>48419</v>
          </cell>
          <cell r="B31986">
            <v>206</v>
          </cell>
          <cell r="C31986">
            <v>161</v>
          </cell>
          <cell r="D31986">
            <v>2032</v>
          </cell>
          <cell r="E31986">
            <v>0</v>
          </cell>
        </row>
        <row r="31987">
          <cell r="A31987">
            <v>48420</v>
          </cell>
          <cell r="B31987">
            <v>207</v>
          </cell>
          <cell r="C31987">
            <v>160</v>
          </cell>
          <cell r="D31987">
            <v>2032</v>
          </cell>
          <cell r="E31987">
            <v>0</v>
          </cell>
        </row>
        <row r="31988">
          <cell r="A31988">
            <v>48421</v>
          </cell>
          <cell r="B31988">
            <v>208</v>
          </cell>
          <cell r="C31988">
            <v>159</v>
          </cell>
          <cell r="D31988">
            <v>2032</v>
          </cell>
          <cell r="E31988">
            <v>0</v>
          </cell>
        </row>
        <row r="31989">
          <cell r="A31989">
            <v>48422</v>
          </cell>
          <cell r="B31989">
            <v>209</v>
          </cell>
          <cell r="C31989">
            <v>158</v>
          </cell>
          <cell r="D31989">
            <v>2032</v>
          </cell>
          <cell r="E31989">
            <v>0</v>
          </cell>
        </row>
        <row r="31990">
          <cell r="A31990">
            <v>48423</v>
          </cell>
          <cell r="B31990">
            <v>210</v>
          </cell>
          <cell r="C31990">
            <v>157</v>
          </cell>
          <cell r="D31990">
            <v>2032</v>
          </cell>
          <cell r="E31990">
            <v>0</v>
          </cell>
        </row>
        <row r="31991">
          <cell r="A31991">
            <v>48424</v>
          </cell>
          <cell r="B31991">
            <v>211</v>
          </cell>
          <cell r="C31991">
            <v>156</v>
          </cell>
          <cell r="D31991">
            <v>2032</v>
          </cell>
          <cell r="E31991">
            <v>0</v>
          </cell>
        </row>
        <row r="31992">
          <cell r="A31992">
            <v>48425</v>
          </cell>
          <cell r="B31992">
            <v>212</v>
          </cell>
          <cell r="C31992">
            <v>155</v>
          </cell>
          <cell r="D31992">
            <v>2032</v>
          </cell>
          <cell r="E31992">
            <v>0</v>
          </cell>
        </row>
        <row r="31993">
          <cell r="A31993">
            <v>48426</v>
          </cell>
          <cell r="B31993">
            <v>213</v>
          </cell>
          <cell r="C31993">
            <v>154</v>
          </cell>
          <cell r="D31993">
            <v>2032</v>
          </cell>
          <cell r="E31993">
            <v>0</v>
          </cell>
        </row>
        <row r="31994">
          <cell r="A31994">
            <v>48427</v>
          </cell>
          <cell r="B31994">
            <v>214</v>
          </cell>
          <cell r="C31994">
            <v>153</v>
          </cell>
          <cell r="D31994">
            <v>2032</v>
          </cell>
          <cell r="E31994">
            <v>0</v>
          </cell>
        </row>
        <row r="31995">
          <cell r="A31995">
            <v>48428</v>
          </cell>
          <cell r="B31995">
            <v>215</v>
          </cell>
          <cell r="C31995">
            <v>152</v>
          </cell>
          <cell r="D31995">
            <v>2032</v>
          </cell>
          <cell r="E31995">
            <v>0</v>
          </cell>
        </row>
        <row r="31996">
          <cell r="A31996">
            <v>48429</v>
          </cell>
          <cell r="B31996">
            <v>216</v>
          </cell>
          <cell r="C31996">
            <v>151</v>
          </cell>
          <cell r="D31996">
            <v>2032</v>
          </cell>
          <cell r="E31996">
            <v>0</v>
          </cell>
        </row>
        <row r="31997">
          <cell r="A31997">
            <v>48430</v>
          </cell>
          <cell r="B31997">
            <v>217</v>
          </cell>
          <cell r="C31997">
            <v>150</v>
          </cell>
          <cell r="D31997">
            <v>2032</v>
          </cell>
          <cell r="E31997">
            <v>0</v>
          </cell>
        </row>
        <row r="31998">
          <cell r="A31998">
            <v>48431</v>
          </cell>
          <cell r="B31998">
            <v>218</v>
          </cell>
          <cell r="C31998">
            <v>149</v>
          </cell>
          <cell r="D31998">
            <v>2032</v>
          </cell>
          <cell r="E31998">
            <v>0</v>
          </cell>
        </row>
        <row r="31999">
          <cell r="A31999">
            <v>48432</v>
          </cell>
          <cell r="B31999">
            <v>219</v>
          </cell>
          <cell r="C31999">
            <v>148</v>
          </cell>
          <cell r="D31999">
            <v>2032</v>
          </cell>
          <cell r="E31999">
            <v>0</v>
          </cell>
        </row>
        <row r="32000">
          <cell r="A32000">
            <v>48433</v>
          </cell>
          <cell r="B32000">
            <v>220</v>
          </cell>
          <cell r="C32000">
            <v>147</v>
          </cell>
          <cell r="D32000">
            <v>2032</v>
          </cell>
          <cell r="E32000">
            <v>0</v>
          </cell>
        </row>
        <row r="32001">
          <cell r="A32001">
            <v>48434</v>
          </cell>
          <cell r="B32001">
            <v>221</v>
          </cell>
          <cell r="C32001">
            <v>146</v>
          </cell>
          <cell r="D32001">
            <v>2032</v>
          </cell>
          <cell r="E32001">
            <v>0</v>
          </cell>
        </row>
        <row r="32002">
          <cell r="A32002">
            <v>48435</v>
          </cell>
          <cell r="B32002">
            <v>222</v>
          </cell>
          <cell r="C32002">
            <v>145</v>
          </cell>
          <cell r="D32002">
            <v>2032</v>
          </cell>
          <cell r="E32002">
            <v>0</v>
          </cell>
        </row>
        <row r="32003">
          <cell r="A32003">
            <v>48436</v>
          </cell>
          <cell r="B32003">
            <v>223</v>
          </cell>
          <cell r="C32003">
            <v>144</v>
          </cell>
          <cell r="D32003">
            <v>2032</v>
          </cell>
          <cell r="E32003">
            <v>0</v>
          </cell>
        </row>
        <row r="32004">
          <cell r="A32004">
            <v>48437</v>
          </cell>
          <cell r="B32004">
            <v>224</v>
          </cell>
          <cell r="C32004">
            <v>143</v>
          </cell>
          <cell r="D32004">
            <v>2032</v>
          </cell>
          <cell r="E32004">
            <v>0</v>
          </cell>
        </row>
        <row r="32005">
          <cell r="A32005">
            <v>48438</v>
          </cell>
          <cell r="B32005">
            <v>225</v>
          </cell>
          <cell r="C32005">
            <v>142</v>
          </cell>
          <cell r="D32005">
            <v>2032</v>
          </cell>
          <cell r="E32005">
            <v>0</v>
          </cell>
        </row>
        <row r="32006">
          <cell r="A32006">
            <v>48439</v>
          </cell>
          <cell r="B32006">
            <v>226</v>
          </cell>
          <cell r="C32006">
            <v>141</v>
          </cell>
          <cell r="D32006">
            <v>2032</v>
          </cell>
          <cell r="E32006">
            <v>0</v>
          </cell>
        </row>
        <row r="32007">
          <cell r="A32007">
            <v>48440</v>
          </cell>
          <cell r="B32007">
            <v>227</v>
          </cell>
          <cell r="C32007">
            <v>140</v>
          </cell>
          <cell r="D32007">
            <v>2032</v>
          </cell>
          <cell r="E32007">
            <v>0</v>
          </cell>
        </row>
        <row r="32008">
          <cell r="A32008">
            <v>48441</v>
          </cell>
          <cell r="B32008">
            <v>228</v>
          </cell>
          <cell r="C32008">
            <v>139</v>
          </cell>
          <cell r="D32008">
            <v>2032</v>
          </cell>
          <cell r="E32008">
            <v>0</v>
          </cell>
        </row>
        <row r="32009">
          <cell r="A32009">
            <v>48442</v>
          </cell>
          <cell r="B32009">
            <v>229</v>
          </cell>
          <cell r="C32009">
            <v>138</v>
          </cell>
          <cell r="D32009">
            <v>2032</v>
          </cell>
          <cell r="E32009">
            <v>0</v>
          </cell>
        </row>
        <row r="32010">
          <cell r="A32010">
            <v>48443</v>
          </cell>
          <cell r="B32010">
            <v>230</v>
          </cell>
          <cell r="C32010">
            <v>137</v>
          </cell>
          <cell r="D32010">
            <v>2032</v>
          </cell>
          <cell r="E32010">
            <v>0</v>
          </cell>
        </row>
        <row r="32011">
          <cell r="A32011">
            <v>48444</v>
          </cell>
          <cell r="B32011">
            <v>231</v>
          </cell>
          <cell r="C32011">
            <v>136</v>
          </cell>
          <cell r="D32011">
            <v>2032</v>
          </cell>
          <cell r="E32011">
            <v>0</v>
          </cell>
        </row>
        <row r="32012">
          <cell r="A32012">
            <v>48445</v>
          </cell>
          <cell r="B32012">
            <v>232</v>
          </cell>
          <cell r="C32012">
            <v>135</v>
          </cell>
          <cell r="D32012">
            <v>2032</v>
          </cell>
          <cell r="E32012">
            <v>0</v>
          </cell>
        </row>
        <row r="32013">
          <cell r="A32013">
            <v>48446</v>
          </cell>
          <cell r="B32013">
            <v>233</v>
          </cell>
          <cell r="C32013">
            <v>134</v>
          </cell>
          <cell r="D32013">
            <v>2032</v>
          </cell>
          <cell r="E32013">
            <v>0</v>
          </cell>
        </row>
        <row r="32014">
          <cell r="A32014">
            <v>48447</v>
          </cell>
          <cell r="B32014">
            <v>234</v>
          </cell>
          <cell r="C32014">
            <v>133</v>
          </cell>
          <cell r="D32014">
            <v>2032</v>
          </cell>
          <cell r="E32014">
            <v>0</v>
          </cell>
        </row>
        <row r="32015">
          <cell r="A32015">
            <v>48448</v>
          </cell>
          <cell r="B32015">
            <v>235</v>
          </cell>
          <cell r="C32015">
            <v>132</v>
          </cell>
          <cell r="D32015">
            <v>2032</v>
          </cell>
          <cell r="E32015">
            <v>0</v>
          </cell>
        </row>
        <row r="32016">
          <cell r="A32016">
            <v>48449</v>
          </cell>
          <cell r="B32016">
            <v>236</v>
          </cell>
          <cell r="C32016">
            <v>131</v>
          </cell>
          <cell r="D32016">
            <v>2032</v>
          </cell>
          <cell r="E32016">
            <v>0</v>
          </cell>
        </row>
        <row r="32017">
          <cell r="A32017">
            <v>48450</v>
          </cell>
          <cell r="B32017">
            <v>237</v>
          </cell>
          <cell r="C32017">
            <v>130</v>
          </cell>
          <cell r="D32017">
            <v>2032</v>
          </cell>
          <cell r="E32017">
            <v>0</v>
          </cell>
        </row>
        <row r="32018">
          <cell r="A32018">
            <v>48451</v>
          </cell>
          <cell r="B32018">
            <v>238</v>
          </cell>
          <cell r="C32018">
            <v>129</v>
          </cell>
          <cell r="D32018">
            <v>2032</v>
          </cell>
          <cell r="E32018">
            <v>0</v>
          </cell>
        </row>
        <row r="32019">
          <cell r="A32019">
            <v>48452</v>
          </cell>
          <cell r="B32019">
            <v>239</v>
          </cell>
          <cell r="C32019">
            <v>128</v>
          </cell>
          <cell r="D32019">
            <v>2032</v>
          </cell>
          <cell r="E32019">
            <v>0</v>
          </cell>
        </row>
        <row r="32020">
          <cell r="A32020">
            <v>48453</v>
          </cell>
          <cell r="B32020">
            <v>240</v>
          </cell>
          <cell r="C32020">
            <v>127</v>
          </cell>
          <cell r="D32020">
            <v>2032</v>
          </cell>
          <cell r="E32020">
            <v>0</v>
          </cell>
        </row>
        <row r="32021">
          <cell r="A32021">
            <v>48454</v>
          </cell>
          <cell r="B32021">
            <v>241</v>
          </cell>
          <cell r="C32021">
            <v>126</v>
          </cell>
          <cell r="D32021">
            <v>2032</v>
          </cell>
          <cell r="E32021">
            <v>0</v>
          </cell>
        </row>
        <row r="32022">
          <cell r="A32022">
            <v>48455</v>
          </cell>
          <cell r="B32022">
            <v>242</v>
          </cell>
          <cell r="C32022">
            <v>125</v>
          </cell>
          <cell r="D32022">
            <v>2032</v>
          </cell>
          <cell r="E32022">
            <v>0</v>
          </cell>
        </row>
        <row r="32023">
          <cell r="A32023">
            <v>48456</v>
          </cell>
          <cell r="B32023">
            <v>243</v>
          </cell>
          <cell r="C32023">
            <v>124</v>
          </cell>
          <cell r="D32023">
            <v>2032</v>
          </cell>
          <cell r="E32023">
            <v>0</v>
          </cell>
        </row>
        <row r="32024">
          <cell r="A32024">
            <v>48457</v>
          </cell>
          <cell r="B32024">
            <v>244</v>
          </cell>
          <cell r="C32024">
            <v>123</v>
          </cell>
          <cell r="D32024">
            <v>2032</v>
          </cell>
          <cell r="E32024">
            <v>0</v>
          </cell>
        </row>
        <row r="32025">
          <cell r="A32025">
            <v>48458</v>
          </cell>
          <cell r="B32025">
            <v>245</v>
          </cell>
          <cell r="C32025">
            <v>122</v>
          </cell>
          <cell r="D32025">
            <v>2032</v>
          </cell>
          <cell r="E32025">
            <v>0</v>
          </cell>
        </row>
        <row r="32026">
          <cell r="A32026">
            <v>48459</v>
          </cell>
          <cell r="B32026">
            <v>246</v>
          </cell>
          <cell r="C32026">
            <v>121</v>
          </cell>
          <cell r="D32026">
            <v>2032</v>
          </cell>
          <cell r="E32026">
            <v>0</v>
          </cell>
        </row>
        <row r="32027">
          <cell r="A32027">
            <v>48460</v>
          </cell>
          <cell r="B32027">
            <v>247</v>
          </cell>
          <cell r="C32027">
            <v>120</v>
          </cell>
          <cell r="D32027">
            <v>2032</v>
          </cell>
          <cell r="E32027">
            <v>0</v>
          </cell>
        </row>
        <row r="32028">
          <cell r="A32028">
            <v>48461</v>
          </cell>
          <cell r="B32028">
            <v>248</v>
          </cell>
          <cell r="C32028">
            <v>119</v>
          </cell>
          <cell r="D32028">
            <v>2032</v>
          </cell>
          <cell r="E32028">
            <v>0</v>
          </cell>
        </row>
        <row r="32029">
          <cell r="A32029">
            <v>48462</v>
          </cell>
          <cell r="B32029">
            <v>249</v>
          </cell>
          <cell r="C32029">
            <v>118</v>
          </cell>
          <cell r="D32029">
            <v>2032</v>
          </cell>
          <cell r="E32029">
            <v>0</v>
          </cell>
        </row>
        <row r="32030">
          <cell r="A32030">
            <v>48463</v>
          </cell>
          <cell r="B32030">
            <v>250</v>
          </cell>
          <cell r="C32030">
            <v>117</v>
          </cell>
          <cell r="D32030">
            <v>2032</v>
          </cell>
          <cell r="E32030">
            <v>0</v>
          </cell>
        </row>
        <row r="32031">
          <cell r="A32031">
            <v>48464</v>
          </cell>
          <cell r="B32031">
            <v>251</v>
          </cell>
          <cell r="C32031">
            <v>116</v>
          </cell>
          <cell r="D32031">
            <v>2032</v>
          </cell>
          <cell r="E32031">
            <v>0</v>
          </cell>
        </row>
        <row r="32032">
          <cell r="A32032">
            <v>48465</v>
          </cell>
          <cell r="B32032">
            <v>252</v>
          </cell>
          <cell r="C32032">
            <v>115</v>
          </cell>
          <cell r="D32032">
            <v>2032</v>
          </cell>
          <cell r="E32032">
            <v>0</v>
          </cell>
        </row>
        <row r="32033">
          <cell r="A32033">
            <v>48466</v>
          </cell>
          <cell r="B32033">
            <v>253</v>
          </cell>
          <cell r="C32033">
            <v>114</v>
          </cell>
          <cell r="D32033">
            <v>2032</v>
          </cell>
          <cell r="E32033">
            <v>0</v>
          </cell>
        </row>
        <row r="32034">
          <cell r="A32034">
            <v>48467</v>
          </cell>
          <cell r="B32034">
            <v>254</v>
          </cell>
          <cell r="C32034">
            <v>113</v>
          </cell>
          <cell r="D32034">
            <v>2032</v>
          </cell>
          <cell r="E32034">
            <v>0</v>
          </cell>
        </row>
        <row r="32035">
          <cell r="A32035">
            <v>48468</v>
          </cell>
          <cell r="B32035">
            <v>255</v>
          </cell>
          <cell r="C32035">
            <v>112</v>
          </cell>
          <cell r="D32035">
            <v>2032</v>
          </cell>
          <cell r="E32035">
            <v>0</v>
          </cell>
        </row>
        <row r="32036">
          <cell r="A32036">
            <v>48469</v>
          </cell>
          <cell r="B32036">
            <v>256</v>
          </cell>
          <cell r="C32036">
            <v>111</v>
          </cell>
          <cell r="D32036">
            <v>2032</v>
          </cell>
          <cell r="E32036">
            <v>0</v>
          </cell>
        </row>
        <row r="32037">
          <cell r="A32037">
            <v>48470</v>
          </cell>
          <cell r="B32037">
            <v>257</v>
          </cell>
          <cell r="C32037">
            <v>110</v>
          </cell>
          <cell r="D32037">
            <v>2032</v>
          </cell>
          <cell r="E32037">
            <v>0</v>
          </cell>
        </row>
        <row r="32038">
          <cell r="A32038">
            <v>48471</v>
          </cell>
          <cell r="B32038">
            <v>258</v>
          </cell>
          <cell r="C32038">
            <v>109</v>
          </cell>
          <cell r="D32038">
            <v>2032</v>
          </cell>
          <cell r="E32038">
            <v>0</v>
          </cell>
        </row>
        <row r="32039">
          <cell r="A32039">
            <v>48472</v>
          </cell>
          <cell r="B32039">
            <v>259</v>
          </cell>
          <cell r="C32039">
            <v>108</v>
          </cell>
          <cell r="D32039">
            <v>2032</v>
          </cell>
          <cell r="E32039">
            <v>0</v>
          </cell>
        </row>
        <row r="32040">
          <cell r="A32040">
            <v>48473</v>
          </cell>
          <cell r="B32040">
            <v>260</v>
          </cell>
          <cell r="C32040">
            <v>107</v>
          </cell>
          <cell r="D32040">
            <v>2032</v>
          </cell>
          <cell r="E32040">
            <v>0</v>
          </cell>
        </row>
        <row r="32041">
          <cell r="A32041">
            <v>48474</v>
          </cell>
          <cell r="B32041">
            <v>261</v>
          </cell>
          <cell r="C32041">
            <v>106</v>
          </cell>
          <cell r="D32041">
            <v>2032</v>
          </cell>
          <cell r="E32041">
            <v>0</v>
          </cell>
        </row>
        <row r="32042">
          <cell r="A32042">
            <v>48475</v>
          </cell>
          <cell r="B32042">
            <v>262</v>
          </cell>
          <cell r="C32042">
            <v>105</v>
          </cell>
          <cell r="D32042">
            <v>2032</v>
          </cell>
          <cell r="E32042">
            <v>0</v>
          </cell>
        </row>
        <row r="32043">
          <cell r="A32043">
            <v>48476</v>
          </cell>
          <cell r="B32043">
            <v>263</v>
          </cell>
          <cell r="C32043">
            <v>104</v>
          </cell>
          <cell r="D32043">
            <v>2032</v>
          </cell>
          <cell r="E32043">
            <v>0</v>
          </cell>
        </row>
        <row r="32044">
          <cell r="A32044">
            <v>48477</v>
          </cell>
          <cell r="B32044">
            <v>264</v>
          </cell>
          <cell r="C32044">
            <v>103</v>
          </cell>
          <cell r="D32044">
            <v>2032</v>
          </cell>
          <cell r="E32044">
            <v>0</v>
          </cell>
        </row>
        <row r="32045">
          <cell r="A32045">
            <v>48478</v>
          </cell>
          <cell r="B32045">
            <v>265</v>
          </cell>
          <cell r="C32045">
            <v>102</v>
          </cell>
          <cell r="D32045">
            <v>2032</v>
          </cell>
          <cell r="E32045">
            <v>0</v>
          </cell>
        </row>
        <row r="32046">
          <cell r="A32046">
            <v>48479</v>
          </cell>
          <cell r="B32046">
            <v>266</v>
          </cell>
          <cell r="C32046">
            <v>101</v>
          </cell>
          <cell r="D32046">
            <v>2032</v>
          </cell>
          <cell r="E32046">
            <v>0</v>
          </cell>
        </row>
        <row r="32047">
          <cell r="A32047">
            <v>48480</v>
          </cell>
          <cell r="B32047">
            <v>267</v>
          </cell>
          <cell r="C32047">
            <v>100</v>
          </cell>
          <cell r="D32047">
            <v>2032</v>
          </cell>
          <cell r="E32047">
            <v>0</v>
          </cell>
        </row>
        <row r="32048">
          <cell r="A32048">
            <v>48481</v>
          </cell>
          <cell r="B32048">
            <v>268</v>
          </cell>
          <cell r="C32048">
            <v>99</v>
          </cell>
          <cell r="D32048">
            <v>2032</v>
          </cell>
          <cell r="E32048">
            <v>0</v>
          </cell>
        </row>
        <row r="32049">
          <cell r="A32049">
            <v>48482</v>
          </cell>
          <cell r="B32049">
            <v>269</v>
          </cell>
          <cell r="C32049">
            <v>98</v>
          </cell>
          <cell r="D32049">
            <v>2032</v>
          </cell>
          <cell r="E32049">
            <v>0</v>
          </cell>
        </row>
        <row r="32050">
          <cell r="A32050">
            <v>48483</v>
          </cell>
          <cell r="B32050">
            <v>270</v>
          </cell>
          <cell r="C32050">
            <v>97</v>
          </cell>
          <cell r="D32050">
            <v>2032</v>
          </cell>
          <cell r="E32050">
            <v>0</v>
          </cell>
        </row>
        <row r="32051">
          <cell r="A32051">
            <v>48484</v>
          </cell>
          <cell r="B32051">
            <v>271</v>
          </cell>
          <cell r="C32051">
            <v>96</v>
          </cell>
          <cell r="D32051">
            <v>2032</v>
          </cell>
          <cell r="E32051">
            <v>0</v>
          </cell>
        </row>
        <row r="32052">
          <cell r="A32052">
            <v>48485</v>
          </cell>
          <cell r="B32052">
            <v>272</v>
          </cell>
          <cell r="C32052">
            <v>95</v>
          </cell>
          <cell r="D32052">
            <v>2032</v>
          </cell>
          <cell r="E32052">
            <v>0</v>
          </cell>
        </row>
        <row r="32053">
          <cell r="A32053">
            <v>48486</v>
          </cell>
          <cell r="B32053">
            <v>273</v>
          </cell>
          <cell r="C32053">
            <v>94</v>
          </cell>
          <cell r="D32053">
            <v>2032</v>
          </cell>
          <cell r="E32053">
            <v>0</v>
          </cell>
        </row>
        <row r="32054">
          <cell r="A32054">
            <v>48487</v>
          </cell>
          <cell r="B32054">
            <v>274</v>
          </cell>
          <cell r="C32054">
            <v>93</v>
          </cell>
          <cell r="D32054">
            <v>2032</v>
          </cell>
          <cell r="E32054">
            <v>0</v>
          </cell>
        </row>
        <row r="32055">
          <cell r="A32055">
            <v>48488</v>
          </cell>
          <cell r="B32055">
            <v>275</v>
          </cell>
          <cell r="C32055">
            <v>92</v>
          </cell>
          <cell r="D32055">
            <v>2032</v>
          </cell>
          <cell r="E32055">
            <v>0</v>
          </cell>
        </row>
        <row r="32056">
          <cell r="A32056">
            <v>48489</v>
          </cell>
          <cell r="B32056">
            <v>276</v>
          </cell>
          <cell r="C32056">
            <v>91</v>
          </cell>
          <cell r="D32056">
            <v>2032</v>
          </cell>
          <cell r="E32056">
            <v>0</v>
          </cell>
        </row>
        <row r="32057">
          <cell r="A32057">
            <v>48490</v>
          </cell>
          <cell r="B32057">
            <v>277</v>
          </cell>
          <cell r="C32057">
            <v>90</v>
          </cell>
          <cell r="D32057">
            <v>2032</v>
          </cell>
          <cell r="E32057">
            <v>0</v>
          </cell>
        </row>
        <row r="32058">
          <cell r="A32058">
            <v>48491</v>
          </cell>
          <cell r="B32058">
            <v>278</v>
          </cell>
          <cell r="C32058">
            <v>89</v>
          </cell>
          <cell r="D32058">
            <v>2032</v>
          </cell>
          <cell r="E32058">
            <v>0</v>
          </cell>
        </row>
        <row r="32059">
          <cell r="A32059">
            <v>48492</v>
          </cell>
          <cell r="B32059">
            <v>279</v>
          </cell>
          <cell r="C32059">
            <v>88</v>
          </cell>
          <cell r="D32059">
            <v>2032</v>
          </cell>
          <cell r="E32059">
            <v>0</v>
          </cell>
        </row>
        <row r="32060">
          <cell r="A32060">
            <v>48493</v>
          </cell>
          <cell r="B32060">
            <v>280</v>
          </cell>
          <cell r="C32060">
            <v>87</v>
          </cell>
          <cell r="D32060">
            <v>2032</v>
          </cell>
          <cell r="E32060">
            <v>0</v>
          </cell>
        </row>
        <row r="32061">
          <cell r="A32061">
            <v>48494</v>
          </cell>
          <cell r="B32061">
            <v>281</v>
          </cell>
          <cell r="C32061">
            <v>86</v>
          </cell>
          <cell r="D32061">
            <v>2032</v>
          </cell>
          <cell r="E32061">
            <v>0</v>
          </cell>
        </row>
        <row r="32062">
          <cell r="A32062">
            <v>48495</v>
          </cell>
          <cell r="B32062">
            <v>282</v>
          </cell>
          <cell r="C32062">
            <v>85</v>
          </cell>
          <cell r="D32062">
            <v>2032</v>
          </cell>
          <cell r="E32062">
            <v>0</v>
          </cell>
        </row>
        <row r="32063">
          <cell r="A32063">
            <v>48496</v>
          </cell>
          <cell r="B32063">
            <v>283</v>
          </cell>
          <cell r="C32063">
            <v>84</v>
          </cell>
          <cell r="D32063">
            <v>2032</v>
          </cell>
          <cell r="E32063">
            <v>0</v>
          </cell>
        </row>
        <row r="32064">
          <cell r="A32064">
            <v>48497</v>
          </cell>
          <cell r="B32064">
            <v>284</v>
          </cell>
          <cell r="C32064">
            <v>83</v>
          </cell>
          <cell r="D32064">
            <v>2032</v>
          </cell>
          <cell r="E32064">
            <v>0</v>
          </cell>
        </row>
        <row r="32065">
          <cell r="A32065">
            <v>48498</v>
          </cell>
          <cell r="B32065">
            <v>285</v>
          </cell>
          <cell r="C32065">
            <v>82</v>
          </cell>
          <cell r="D32065">
            <v>2032</v>
          </cell>
          <cell r="E32065">
            <v>0</v>
          </cell>
        </row>
        <row r="32066">
          <cell r="A32066">
            <v>48499</v>
          </cell>
          <cell r="B32066">
            <v>286</v>
          </cell>
          <cell r="C32066">
            <v>81</v>
          </cell>
          <cell r="D32066">
            <v>2032</v>
          </cell>
          <cell r="E32066">
            <v>0</v>
          </cell>
        </row>
        <row r="32067">
          <cell r="A32067">
            <v>48500</v>
          </cell>
          <cell r="B32067">
            <v>287</v>
          </cell>
          <cell r="C32067">
            <v>80</v>
          </cell>
          <cell r="D32067">
            <v>2032</v>
          </cell>
          <cell r="E32067">
            <v>0</v>
          </cell>
        </row>
        <row r="32068">
          <cell r="A32068">
            <v>48501</v>
          </cell>
          <cell r="B32068">
            <v>288</v>
          </cell>
          <cell r="C32068">
            <v>79</v>
          </cell>
          <cell r="D32068">
            <v>2032</v>
          </cell>
          <cell r="E32068">
            <v>0</v>
          </cell>
        </row>
        <row r="32069">
          <cell r="A32069">
            <v>48502</v>
          </cell>
          <cell r="B32069">
            <v>289</v>
          </cell>
          <cell r="C32069">
            <v>78</v>
          </cell>
          <cell r="D32069">
            <v>2032</v>
          </cell>
          <cell r="E32069">
            <v>0</v>
          </cell>
        </row>
        <row r="32070">
          <cell r="A32070">
            <v>48503</v>
          </cell>
          <cell r="B32070">
            <v>290</v>
          </cell>
          <cell r="C32070">
            <v>77</v>
          </cell>
          <cell r="D32070">
            <v>2032</v>
          </cell>
          <cell r="E32070">
            <v>0</v>
          </cell>
        </row>
        <row r="32071">
          <cell r="A32071">
            <v>48504</v>
          </cell>
          <cell r="B32071">
            <v>291</v>
          </cell>
          <cell r="C32071">
            <v>76</v>
          </cell>
          <cell r="D32071">
            <v>2032</v>
          </cell>
          <cell r="E32071">
            <v>0</v>
          </cell>
        </row>
        <row r="32072">
          <cell r="A32072">
            <v>48505</v>
          </cell>
          <cell r="B32072">
            <v>292</v>
          </cell>
          <cell r="C32072">
            <v>75</v>
          </cell>
          <cell r="D32072">
            <v>2032</v>
          </cell>
          <cell r="E32072">
            <v>0</v>
          </cell>
        </row>
        <row r="32073">
          <cell r="A32073">
            <v>48506</v>
          </cell>
          <cell r="B32073">
            <v>293</v>
          </cell>
          <cell r="C32073">
            <v>74</v>
          </cell>
          <cell r="D32073">
            <v>2032</v>
          </cell>
          <cell r="E32073">
            <v>0</v>
          </cell>
        </row>
        <row r="32074">
          <cell r="A32074">
            <v>48507</v>
          </cell>
          <cell r="B32074">
            <v>294</v>
          </cell>
          <cell r="C32074">
            <v>73</v>
          </cell>
          <cell r="D32074">
            <v>2032</v>
          </cell>
          <cell r="E32074">
            <v>0</v>
          </cell>
        </row>
        <row r="32075">
          <cell r="A32075">
            <v>48508</v>
          </cell>
          <cell r="B32075">
            <v>295</v>
          </cell>
          <cell r="C32075">
            <v>72</v>
          </cell>
          <cell r="D32075">
            <v>2032</v>
          </cell>
          <cell r="E32075">
            <v>0</v>
          </cell>
        </row>
        <row r="32076">
          <cell r="A32076">
            <v>48509</v>
          </cell>
          <cell r="B32076">
            <v>296</v>
          </cell>
          <cell r="C32076">
            <v>71</v>
          </cell>
          <cell r="D32076">
            <v>2032</v>
          </cell>
          <cell r="E32076">
            <v>0</v>
          </cell>
        </row>
        <row r="32077">
          <cell r="A32077">
            <v>48510</v>
          </cell>
          <cell r="B32077">
            <v>297</v>
          </cell>
          <cell r="C32077">
            <v>70</v>
          </cell>
          <cell r="D32077">
            <v>2032</v>
          </cell>
          <cell r="E32077">
            <v>0</v>
          </cell>
        </row>
        <row r="32078">
          <cell r="A32078">
            <v>48511</v>
          </cell>
          <cell r="B32078">
            <v>298</v>
          </cell>
          <cell r="C32078">
            <v>69</v>
          </cell>
          <cell r="D32078">
            <v>2032</v>
          </cell>
          <cell r="E32078">
            <v>0</v>
          </cell>
        </row>
        <row r="32079">
          <cell r="A32079">
            <v>48512</v>
          </cell>
          <cell r="B32079">
            <v>299</v>
          </cell>
          <cell r="C32079">
            <v>68</v>
          </cell>
          <cell r="D32079">
            <v>2032</v>
          </cell>
          <cell r="E32079">
            <v>0</v>
          </cell>
        </row>
        <row r="32080">
          <cell r="A32080">
            <v>48513</v>
          </cell>
          <cell r="B32080">
            <v>300</v>
          </cell>
          <cell r="C32080">
            <v>67</v>
          </cell>
          <cell r="D32080">
            <v>2032</v>
          </cell>
          <cell r="E32080">
            <v>0</v>
          </cell>
        </row>
        <row r="32081">
          <cell r="A32081">
            <v>48514</v>
          </cell>
          <cell r="B32081">
            <v>301</v>
          </cell>
          <cell r="C32081">
            <v>66</v>
          </cell>
          <cell r="D32081">
            <v>2032</v>
          </cell>
          <cell r="E32081">
            <v>0</v>
          </cell>
        </row>
        <row r="32082">
          <cell r="A32082">
            <v>48515</v>
          </cell>
          <cell r="B32082">
            <v>302</v>
          </cell>
          <cell r="C32082">
            <v>65</v>
          </cell>
          <cell r="D32082">
            <v>2032</v>
          </cell>
          <cell r="E32082">
            <v>0</v>
          </cell>
        </row>
        <row r="32083">
          <cell r="A32083">
            <v>48516</v>
          </cell>
          <cell r="B32083">
            <v>303</v>
          </cell>
          <cell r="C32083">
            <v>64</v>
          </cell>
          <cell r="D32083">
            <v>2032</v>
          </cell>
          <cell r="E32083">
            <v>0</v>
          </cell>
        </row>
        <row r="32084">
          <cell r="A32084">
            <v>48517</v>
          </cell>
          <cell r="B32084">
            <v>304</v>
          </cell>
          <cell r="C32084">
            <v>63</v>
          </cell>
          <cell r="D32084">
            <v>2032</v>
          </cell>
          <cell r="E32084">
            <v>0</v>
          </cell>
        </row>
        <row r="32085">
          <cell r="A32085">
            <v>48518</v>
          </cell>
          <cell r="B32085">
            <v>305</v>
          </cell>
          <cell r="C32085">
            <v>62</v>
          </cell>
          <cell r="D32085">
            <v>2032</v>
          </cell>
          <cell r="E32085">
            <v>0</v>
          </cell>
        </row>
        <row r="32086">
          <cell r="A32086">
            <v>48519</v>
          </cell>
          <cell r="B32086">
            <v>306</v>
          </cell>
          <cell r="C32086">
            <v>61</v>
          </cell>
          <cell r="D32086">
            <v>2032</v>
          </cell>
          <cell r="E32086">
            <v>0</v>
          </cell>
        </row>
        <row r="32087">
          <cell r="A32087">
            <v>48520</v>
          </cell>
          <cell r="B32087">
            <v>307</v>
          </cell>
          <cell r="C32087">
            <v>60</v>
          </cell>
          <cell r="D32087">
            <v>2032</v>
          </cell>
          <cell r="E32087">
            <v>0</v>
          </cell>
        </row>
        <row r="32088">
          <cell r="A32088">
            <v>48521</v>
          </cell>
          <cell r="B32088">
            <v>308</v>
          </cell>
          <cell r="C32088">
            <v>59</v>
          </cell>
          <cell r="D32088">
            <v>2032</v>
          </cell>
          <cell r="E32088">
            <v>0</v>
          </cell>
        </row>
        <row r="32089">
          <cell r="A32089">
            <v>48522</v>
          </cell>
          <cell r="B32089">
            <v>309</v>
          </cell>
          <cell r="C32089">
            <v>58</v>
          </cell>
          <cell r="D32089">
            <v>2032</v>
          </cell>
          <cell r="E32089">
            <v>0</v>
          </cell>
        </row>
        <row r="32090">
          <cell r="A32090">
            <v>48523</v>
          </cell>
          <cell r="B32090">
            <v>310</v>
          </cell>
          <cell r="C32090">
            <v>57</v>
          </cell>
          <cell r="D32090">
            <v>2032</v>
          </cell>
          <cell r="E32090">
            <v>0</v>
          </cell>
        </row>
        <row r="32091">
          <cell r="A32091">
            <v>48524</v>
          </cell>
          <cell r="B32091">
            <v>311</v>
          </cell>
          <cell r="C32091">
            <v>56</v>
          </cell>
          <cell r="D32091">
            <v>2032</v>
          </cell>
          <cell r="E32091">
            <v>0</v>
          </cell>
        </row>
        <row r="32092">
          <cell r="A32092">
            <v>48525</v>
          </cell>
          <cell r="B32092">
            <v>312</v>
          </cell>
          <cell r="C32092">
            <v>55</v>
          </cell>
          <cell r="D32092">
            <v>2032</v>
          </cell>
          <cell r="E32092">
            <v>0</v>
          </cell>
        </row>
        <row r="32093">
          <cell r="A32093">
            <v>48526</v>
          </cell>
          <cell r="B32093">
            <v>313</v>
          </cell>
          <cell r="C32093">
            <v>54</v>
          </cell>
          <cell r="D32093">
            <v>2032</v>
          </cell>
          <cell r="E32093">
            <v>0</v>
          </cell>
        </row>
        <row r="32094">
          <cell r="A32094">
            <v>48527</v>
          </cell>
          <cell r="B32094">
            <v>314</v>
          </cell>
          <cell r="C32094">
            <v>53</v>
          </cell>
          <cell r="D32094">
            <v>2032</v>
          </cell>
          <cell r="E32094">
            <v>0</v>
          </cell>
        </row>
        <row r="32095">
          <cell r="A32095">
            <v>48528</v>
          </cell>
          <cell r="B32095">
            <v>315</v>
          </cell>
          <cell r="C32095">
            <v>52</v>
          </cell>
          <cell r="D32095">
            <v>2032</v>
          </cell>
          <cell r="E32095">
            <v>0</v>
          </cell>
        </row>
        <row r="32096">
          <cell r="A32096">
            <v>48529</v>
          </cell>
          <cell r="B32096">
            <v>316</v>
          </cell>
          <cell r="C32096">
            <v>51</v>
          </cell>
          <cell r="D32096">
            <v>2032</v>
          </cell>
          <cell r="E32096">
            <v>0</v>
          </cell>
        </row>
        <row r="32097">
          <cell r="A32097">
            <v>48530</v>
          </cell>
          <cell r="B32097">
            <v>317</v>
          </cell>
          <cell r="C32097">
            <v>50</v>
          </cell>
          <cell r="D32097">
            <v>2032</v>
          </cell>
          <cell r="E32097">
            <v>0</v>
          </cell>
        </row>
        <row r="32098">
          <cell r="A32098">
            <v>48531</v>
          </cell>
          <cell r="B32098">
            <v>318</v>
          </cell>
          <cell r="C32098">
            <v>49</v>
          </cell>
          <cell r="D32098">
            <v>2032</v>
          </cell>
          <cell r="E32098">
            <v>0</v>
          </cell>
        </row>
        <row r="32099">
          <cell r="A32099">
            <v>48532</v>
          </cell>
          <cell r="B32099">
            <v>319</v>
          </cell>
          <cell r="C32099">
            <v>48</v>
          </cell>
          <cell r="D32099">
            <v>2032</v>
          </cell>
          <cell r="E32099">
            <v>0</v>
          </cell>
        </row>
        <row r="32100">
          <cell r="A32100">
            <v>48533</v>
          </cell>
          <cell r="B32100">
            <v>320</v>
          </cell>
          <cell r="C32100">
            <v>47</v>
          </cell>
          <cell r="D32100">
            <v>2032</v>
          </cell>
          <cell r="E32100">
            <v>0</v>
          </cell>
        </row>
        <row r="32101">
          <cell r="A32101">
            <v>48534</v>
          </cell>
          <cell r="B32101">
            <v>321</v>
          </cell>
          <cell r="C32101">
            <v>46</v>
          </cell>
          <cell r="D32101">
            <v>2032</v>
          </cell>
          <cell r="E32101">
            <v>0</v>
          </cell>
        </row>
        <row r="32102">
          <cell r="A32102">
            <v>48535</v>
          </cell>
          <cell r="B32102">
            <v>322</v>
          </cell>
          <cell r="C32102">
            <v>45</v>
          </cell>
          <cell r="D32102">
            <v>2032</v>
          </cell>
          <cell r="E32102">
            <v>0</v>
          </cell>
        </row>
        <row r="32103">
          <cell r="A32103">
            <v>48536</v>
          </cell>
          <cell r="B32103">
            <v>323</v>
          </cell>
          <cell r="C32103">
            <v>44</v>
          </cell>
          <cell r="D32103">
            <v>2032</v>
          </cell>
          <cell r="E32103">
            <v>0</v>
          </cell>
        </row>
        <row r="32104">
          <cell r="A32104">
            <v>48537</v>
          </cell>
          <cell r="B32104">
            <v>324</v>
          </cell>
          <cell r="C32104">
            <v>43</v>
          </cell>
          <cell r="D32104">
            <v>2032</v>
          </cell>
          <cell r="E32104">
            <v>0</v>
          </cell>
        </row>
        <row r="32105">
          <cell r="A32105">
            <v>48538</v>
          </cell>
          <cell r="B32105">
            <v>325</v>
          </cell>
          <cell r="C32105">
            <v>42</v>
          </cell>
          <cell r="D32105">
            <v>2032</v>
          </cell>
          <cell r="E32105">
            <v>0</v>
          </cell>
        </row>
        <row r="32106">
          <cell r="A32106">
            <v>48539</v>
          </cell>
          <cell r="B32106">
            <v>326</v>
          </cell>
          <cell r="C32106">
            <v>41</v>
          </cell>
          <cell r="D32106">
            <v>2032</v>
          </cell>
          <cell r="E32106">
            <v>0</v>
          </cell>
        </row>
        <row r="32107">
          <cell r="A32107">
            <v>48540</v>
          </cell>
          <cell r="B32107">
            <v>327</v>
          </cell>
          <cell r="C32107">
            <v>40</v>
          </cell>
          <cell r="D32107">
            <v>2032</v>
          </cell>
          <cell r="E32107">
            <v>0</v>
          </cell>
        </row>
        <row r="32108">
          <cell r="A32108">
            <v>48541</v>
          </cell>
          <cell r="B32108">
            <v>328</v>
          </cell>
          <cell r="C32108">
            <v>39</v>
          </cell>
          <cell r="D32108">
            <v>2032</v>
          </cell>
          <cell r="E32108">
            <v>0</v>
          </cell>
        </row>
        <row r="32109">
          <cell r="A32109">
            <v>48542</v>
          </cell>
          <cell r="B32109">
            <v>329</v>
          </cell>
          <cell r="C32109">
            <v>38</v>
          </cell>
          <cell r="D32109">
            <v>2032</v>
          </cell>
          <cell r="E32109">
            <v>0</v>
          </cell>
        </row>
        <row r="32110">
          <cell r="A32110">
            <v>48543</v>
          </cell>
          <cell r="B32110">
            <v>330</v>
          </cell>
          <cell r="C32110">
            <v>37</v>
          </cell>
          <cell r="D32110">
            <v>2032</v>
          </cell>
          <cell r="E32110">
            <v>0</v>
          </cell>
        </row>
        <row r="32111">
          <cell r="A32111">
            <v>48544</v>
          </cell>
          <cell r="B32111">
            <v>331</v>
          </cell>
          <cell r="C32111">
            <v>36</v>
          </cell>
          <cell r="D32111">
            <v>2032</v>
          </cell>
          <cell r="E32111">
            <v>0</v>
          </cell>
        </row>
        <row r="32112">
          <cell r="A32112">
            <v>48545</v>
          </cell>
          <cell r="B32112">
            <v>332</v>
          </cell>
          <cell r="C32112">
            <v>35</v>
          </cell>
          <cell r="D32112">
            <v>2032</v>
          </cell>
          <cell r="E32112">
            <v>0</v>
          </cell>
        </row>
        <row r="32113">
          <cell r="A32113">
            <v>48546</v>
          </cell>
          <cell r="B32113">
            <v>333</v>
          </cell>
          <cell r="C32113">
            <v>34</v>
          </cell>
          <cell r="D32113">
            <v>2032</v>
          </cell>
          <cell r="E32113">
            <v>0</v>
          </cell>
        </row>
        <row r="32114">
          <cell r="A32114">
            <v>48547</v>
          </cell>
          <cell r="B32114">
            <v>334</v>
          </cell>
          <cell r="C32114">
            <v>33</v>
          </cell>
          <cell r="D32114">
            <v>2032</v>
          </cell>
          <cell r="E32114">
            <v>0</v>
          </cell>
        </row>
        <row r="32115">
          <cell r="A32115">
            <v>48548</v>
          </cell>
          <cell r="B32115">
            <v>335</v>
          </cell>
          <cell r="C32115">
            <v>32</v>
          </cell>
          <cell r="D32115">
            <v>2032</v>
          </cell>
          <cell r="E32115">
            <v>0</v>
          </cell>
        </row>
        <row r="32116">
          <cell r="A32116">
            <v>48549</v>
          </cell>
          <cell r="B32116">
            <v>336</v>
          </cell>
          <cell r="C32116">
            <v>31</v>
          </cell>
          <cell r="D32116">
            <v>2032</v>
          </cell>
          <cell r="E32116">
            <v>0</v>
          </cell>
        </row>
        <row r="32117">
          <cell r="A32117">
            <v>48550</v>
          </cell>
          <cell r="B32117">
            <v>337</v>
          </cell>
          <cell r="C32117">
            <v>30</v>
          </cell>
          <cell r="D32117">
            <v>2032</v>
          </cell>
          <cell r="E32117">
            <v>0</v>
          </cell>
        </row>
        <row r="32118">
          <cell r="A32118">
            <v>48551</v>
          </cell>
          <cell r="B32118">
            <v>338</v>
          </cell>
          <cell r="C32118">
            <v>29</v>
          </cell>
          <cell r="D32118">
            <v>2032</v>
          </cell>
          <cell r="E32118">
            <v>0</v>
          </cell>
        </row>
        <row r="32119">
          <cell r="A32119">
            <v>48552</v>
          </cell>
          <cell r="B32119">
            <v>339</v>
          </cell>
          <cell r="C32119">
            <v>28</v>
          </cell>
          <cell r="D32119">
            <v>2032</v>
          </cell>
          <cell r="E32119">
            <v>0</v>
          </cell>
        </row>
        <row r="32120">
          <cell r="A32120">
            <v>48553</v>
          </cell>
          <cell r="B32120">
            <v>340</v>
          </cell>
          <cell r="C32120">
            <v>27</v>
          </cell>
          <cell r="D32120">
            <v>2032</v>
          </cell>
          <cell r="E32120">
            <v>0</v>
          </cell>
        </row>
        <row r="32121">
          <cell r="A32121">
            <v>48554</v>
          </cell>
          <cell r="B32121">
            <v>341</v>
          </cell>
          <cell r="C32121">
            <v>26</v>
          </cell>
          <cell r="D32121">
            <v>2032</v>
          </cell>
          <cell r="E32121">
            <v>0</v>
          </cell>
        </row>
        <row r="32122">
          <cell r="A32122">
            <v>48555</v>
          </cell>
          <cell r="B32122">
            <v>342</v>
          </cell>
          <cell r="C32122">
            <v>25</v>
          </cell>
          <cell r="D32122">
            <v>2032</v>
          </cell>
          <cell r="E32122">
            <v>0</v>
          </cell>
        </row>
        <row r="32123">
          <cell r="A32123">
            <v>48556</v>
          </cell>
          <cell r="B32123">
            <v>343</v>
          </cell>
          <cell r="C32123">
            <v>24</v>
          </cell>
          <cell r="D32123">
            <v>2032</v>
          </cell>
          <cell r="E32123">
            <v>0</v>
          </cell>
        </row>
        <row r="32124">
          <cell r="A32124">
            <v>48557</v>
          </cell>
          <cell r="B32124">
            <v>344</v>
          </cell>
          <cell r="C32124">
            <v>23</v>
          </cell>
          <cell r="D32124">
            <v>2032</v>
          </cell>
          <cell r="E32124">
            <v>0</v>
          </cell>
        </row>
        <row r="32125">
          <cell r="A32125">
            <v>48558</v>
          </cell>
          <cell r="B32125">
            <v>345</v>
          </cell>
          <cell r="C32125">
            <v>22</v>
          </cell>
          <cell r="D32125">
            <v>2032</v>
          </cell>
          <cell r="E32125">
            <v>0</v>
          </cell>
        </row>
        <row r="32126">
          <cell r="A32126">
            <v>48559</v>
          </cell>
          <cell r="B32126">
            <v>346</v>
          </cell>
          <cell r="C32126">
            <v>21</v>
          </cell>
          <cell r="D32126">
            <v>2032</v>
          </cell>
          <cell r="E32126">
            <v>0</v>
          </cell>
        </row>
        <row r="32127">
          <cell r="A32127">
            <v>48560</v>
          </cell>
          <cell r="B32127">
            <v>347</v>
          </cell>
          <cell r="C32127">
            <v>20</v>
          </cell>
          <cell r="D32127">
            <v>2032</v>
          </cell>
          <cell r="E32127">
            <v>0</v>
          </cell>
        </row>
        <row r="32128">
          <cell r="A32128">
            <v>48561</v>
          </cell>
          <cell r="B32128">
            <v>348</v>
          </cell>
          <cell r="C32128">
            <v>19</v>
          </cell>
          <cell r="D32128">
            <v>2032</v>
          </cell>
          <cell r="E32128">
            <v>0</v>
          </cell>
        </row>
        <row r="32129">
          <cell r="A32129">
            <v>48562</v>
          </cell>
          <cell r="B32129">
            <v>349</v>
          </cell>
          <cell r="C32129">
            <v>18</v>
          </cell>
          <cell r="D32129">
            <v>2032</v>
          </cell>
          <cell r="E32129">
            <v>0</v>
          </cell>
        </row>
        <row r="32130">
          <cell r="A32130">
            <v>48563</v>
          </cell>
          <cell r="B32130">
            <v>350</v>
          </cell>
          <cell r="C32130">
            <v>17</v>
          </cell>
          <cell r="D32130">
            <v>2032</v>
          </cell>
          <cell r="E32130">
            <v>0</v>
          </cell>
        </row>
        <row r="32131">
          <cell r="A32131">
            <v>48564</v>
          </cell>
          <cell r="B32131">
            <v>351</v>
          </cell>
          <cell r="C32131">
            <v>16</v>
          </cell>
          <cell r="D32131">
            <v>2032</v>
          </cell>
          <cell r="E32131">
            <v>0</v>
          </cell>
        </row>
        <row r="32132">
          <cell r="A32132">
            <v>48565</v>
          </cell>
          <cell r="B32132">
            <v>352</v>
          </cell>
          <cell r="C32132">
            <v>15</v>
          </cell>
          <cell r="D32132">
            <v>2032</v>
          </cell>
          <cell r="E32132">
            <v>0</v>
          </cell>
        </row>
        <row r="32133">
          <cell r="A32133">
            <v>48566</v>
          </cell>
          <cell r="B32133">
            <v>353</v>
          </cell>
          <cell r="C32133">
            <v>14</v>
          </cell>
          <cell r="D32133">
            <v>2032</v>
          </cell>
          <cell r="E32133">
            <v>0</v>
          </cell>
        </row>
        <row r="32134">
          <cell r="A32134">
            <v>48567</v>
          </cell>
          <cell r="B32134">
            <v>354</v>
          </cell>
          <cell r="C32134">
            <v>13</v>
          </cell>
          <cell r="D32134">
            <v>2032</v>
          </cell>
          <cell r="E32134">
            <v>0</v>
          </cell>
        </row>
        <row r="32135">
          <cell r="A32135">
            <v>48568</v>
          </cell>
          <cell r="B32135">
            <v>355</v>
          </cell>
          <cell r="C32135">
            <v>12</v>
          </cell>
          <cell r="D32135">
            <v>2032</v>
          </cell>
          <cell r="E32135">
            <v>0</v>
          </cell>
        </row>
        <row r="32136">
          <cell r="A32136">
            <v>48569</v>
          </cell>
          <cell r="B32136">
            <v>356</v>
          </cell>
          <cell r="C32136">
            <v>11</v>
          </cell>
          <cell r="D32136">
            <v>2032</v>
          </cell>
          <cell r="E32136">
            <v>0</v>
          </cell>
        </row>
        <row r="32137">
          <cell r="A32137">
            <v>48570</v>
          </cell>
          <cell r="B32137">
            <v>357</v>
          </cell>
          <cell r="C32137">
            <v>10</v>
          </cell>
          <cell r="D32137">
            <v>2032</v>
          </cell>
          <cell r="E32137">
            <v>0</v>
          </cell>
        </row>
        <row r="32138">
          <cell r="A32138">
            <v>48571</v>
          </cell>
          <cell r="B32138">
            <v>358</v>
          </cell>
          <cell r="C32138">
            <v>9</v>
          </cell>
          <cell r="D32138">
            <v>2032</v>
          </cell>
          <cell r="E32138">
            <v>0</v>
          </cell>
        </row>
        <row r="32139">
          <cell r="A32139">
            <v>48572</v>
          </cell>
          <cell r="B32139">
            <v>359</v>
          </cell>
          <cell r="C32139">
            <v>8</v>
          </cell>
          <cell r="D32139">
            <v>2032</v>
          </cell>
          <cell r="E32139">
            <v>0</v>
          </cell>
        </row>
        <row r="32140">
          <cell r="A32140">
            <v>48573</v>
          </cell>
          <cell r="B32140">
            <v>360</v>
          </cell>
          <cell r="C32140">
            <v>7</v>
          </cell>
          <cell r="D32140">
            <v>2032</v>
          </cell>
          <cell r="E32140">
            <v>0</v>
          </cell>
        </row>
        <row r="32141">
          <cell r="A32141">
            <v>48574</v>
          </cell>
          <cell r="B32141">
            <v>361</v>
          </cell>
          <cell r="C32141">
            <v>6</v>
          </cell>
          <cell r="D32141">
            <v>2032</v>
          </cell>
          <cell r="E32141">
            <v>0</v>
          </cell>
        </row>
        <row r="32142">
          <cell r="A32142">
            <v>48575</v>
          </cell>
          <cell r="B32142">
            <v>362</v>
          </cell>
          <cell r="C32142">
            <v>5</v>
          </cell>
          <cell r="D32142">
            <v>2032</v>
          </cell>
          <cell r="E32142">
            <v>0</v>
          </cell>
        </row>
        <row r="32143">
          <cell r="A32143">
            <v>48576</v>
          </cell>
          <cell r="B32143">
            <v>363</v>
          </cell>
          <cell r="C32143">
            <v>4</v>
          </cell>
          <cell r="D32143">
            <v>2032</v>
          </cell>
          <cell r="E32143">
            <v>0</v>
          </cell>
        </row>
        <row r="32144">
          <cell r="A32144">
            <v>48577</v>
          </cell>
          <cell r="B32144">
            <v>364</v>
          </cell>
          <cell r="C32144">
            <v>3</v>
          </cell>
          <cell r="D32144">
            <v>2032</v>
          </cell>
          <cell r="E32144">
            <v>0</v>
          </cell>
        </row>
        <row r="32145">
          <cell r="A32145">
            <v>48578</v>
          </cell>
          <cell r="B32145">
            <v>365</v>
          </cell>
          <cell r="C32145">
            <v>2</v>
          </cell>
          <cell r="D32145">
            <v>2032</v>
          </cell>
          <cell r="E32145">
            <v>0</v>
          </cell>
        </row>
        <row r="32146">
          <cell r="A32146">
            <v>48579</v>
          </cell>
          <cell r="B32146">
            <v>366</v>
          </cell>
          <cell r="C32146">
            <v>1</v>
          </cell>
          <cell r="D32146">
            <v>2032</v>
          </cell>
          <cell r="E32146">
            <v>48579</v>
          </cell>
        </row>
        <row r="32147">
          <cell r="A32147">
            <v>48580</v>
          </cell>
          <cell r="B32147">
            <v>1</v>
          </cell>
          <cell r="C32147">
            <v>365</v>
          </cell>
          <cell r="D32147">
            <v>2033</v>
          </cell>
          <cell r="E32147">
            <v>0</v>
          </cell>
        </row>
        <row r="32148">
          <cell r="A32148">
            <v>48581</v>
          </cell>
          <cell r="B32148">
            <v>2</v>
          </cell>
          <cell r="C32148">
            <v>364</v>
          </cell>
          <cell r="D32148">
            <v>2033</v>
          </cell>
          <cell r="E32148">
            <v>0</v>
          </cell>
        </row>
        <row r="32149">
          <cell r="A32149">
            <v>48582</v>
          </cell>
          <cell r="B32149">
            <v>3</v>
          </cell>
          <cell r="C32149">
            <v>363</v>
          </cell>
          <cell r="D32149">
            <v>2033</v>
          </cell>
          <cell r="E32149">
            <v>0</v>
          </cell>
        </row>
        <row r="32150">
          <cell r="A32150">
            <v>48583</v>
          </cell>
          <cell r="B32150">
            <v>4</v>
          </cell>
          <cell r="C32150">
            <v>362</v>
          </cell>
          <cell r="D32150">
            <v>2033</v>
          </cell>
          <cell r="E32150">
            <v>0</v>
          </cell>
        </row>
        <row r="32151">
          <cell r="A32151">
            <v>48584</v>
          </cell>
          <cell r="B32151">
            <v>5</v>
          </cell>
          <cell r="C32151">
            <v>361</v>
          </cell>
          <cell r="D32151">
            <v>2033</v>
          </cell>
          <cell r="E32151">
            <v>0</v>
          </cell>
        </row>
        <row r="32152">
          <cell r="A32152">
            <v>48585</v>
          </cell>
          <cell r="B32152">
            <v>6</v>
          </cell>
          <cell r="C32152">
            <v>360</v>
          </cell>
          <cell r="D32152">
            <v>2033</v>
          </cell>
          <cell r="E32152">
            <v>0</v>
          </cell>
        </row>
        <row r="32153">
          <cell r="A32153">
            <v>48586</v>
          </cell>
          <cell r="B32153">
            <v>7</v>
          </cell>
          <cell r="C32153">
            <v>359</v>
          </cell>
          <cell r="D32153">
            <v>2033</v>
          </cell>
          <cell r="E32153">
            <v>0</v>
          </cell>
        </row>
        <row r="32154">
          <cell r="A32154">
            <v>48587</v>
          </cell>
          <cell r="B32154">
            <v>8</v>
          </cell>
          <cell r="C32154">
            <v>358</v>
          </cell>
          <cell r="D32154">
            <v>2033</v>
          </cell>
          <cell r="E32154">
            <v>0</v>
          </cell>
        </row>
        <row r="32155">
          <cell r="A32155">
            <v>48588</v>
          </cell>
          <cell r="B32155">
            <v>9</v>
          </cell>
          <cell r="C32155">
            <v>357</v>
          </cell>
          <cell r="D32155">
            <v>2033</v>
          </cell>
          <cell r="E32155">
            <v>0</v>
          </cell>
        </row>
        <row r="32156">
          <cell r="A32156">
            <v>48589</v>
          </cell>
          <cell r="B32156">
            <v>10</v>
          </cell>
          <cell r="C32156">
            <v>356</v>
          </cell>
          <cell r="D32156">
            <v>2033</v>
          </cell>
          <cell r="E32156">
            <v>0</v>
          </cell>
        </row>
        <row r="32157">
          <cell r="A32157">
            <v>48590</v>
          </cell>
          <cell r="B32157">
            <v>11</v>
          </cell>
          <cell r="C32157">
            <v>355</v>
          </cell>
          <cell r="D32157">
            <v>2033</v>
          </cell>
          <cell r="E32157">
            <v>0</v>
          </cell>
        </row>
        <row r="32158">
          <cell r="A32158">
            <v>48591</v>
          </cell>
          <cell r="B32158">
            <v>12</v>
          </cell>
          <cell r="C32158">
            <v>354</v>
          </cell>
          <cell r="D32158">
            <v>2033</v>
          </cell>
          <cell r="E32158">
            <v>0</v>
          </cell>
        </row>
        <row r="32159">
          <cell r="A32159">
            <v>48592</v>
          </cell>
          <cell r="B32159">
            <v>13</v>
          </cell>
          <cell r="C32159">
            <v>353</v>
          </cell>
          <cell r="D32159">
            <v>2033</v>
          </cell>
          <cell r="E32159">
            <v>0</v>
          </cell>
        </row>
        <row r="32160">
          <cell r="A32160">
            <v>48593</v>
          </cell>
          <cell r="B32160">
            <v>14</v>
          </cell>
          <cell r="C32160">
            <v>352</v>
          </cell>
          <cell r="D32160">
            <v>2033</v>
          </cell>
          <cell r="E32160">
            <v>0</v>
          </cell>
        </row>
        <row r="32161">
          <cell r="A32161">
            <v>48594</v>
          </cell>
          <cell r="B32161">
            <v>15</v>
          </cell>
          <cell r="C32161">
            <v>351</v>
          </cell>
          <cell r="D32161">
            <v>2033</v>
          </cell>
          <cell r="E32161">
            <v>0</v>
          </cell>
        </row>
        <row r="32162">
          <cell r="A32162">
            <v>48595</v>
          </cell>
          <cell r="B32162">
            <v>16</v>
          </cell>
          <cell r="C32162">
            <v>350</v>
          </cell>
          <cell r="D32162">
            <v>2033</v>
          </cell>
          <cell r="E32162">
            <v>0</v>
          </cell>
        </row>
        <row r="32163">
          <cell r="A32163">
            <v>48596</v>
          </cell>
          <cell r="B32163">
            <v>17</v>
          </cell>
          <cell r="C32163">
            <v>349</v>
          </cell>
          <cell r="D32163">
            <v>2033</v>
          </cell>
          <cell r="E32163">
            <v>0</v>
          </cell>
        </row>
        <row r="32164">
          <cell r="A32164">
            <v>48597</v>
          </cell>
          <cell r="B32164">
            <v>18</v>
          </cell>
          <cell r="C32164">
            <v>348</v>
          </cell>
          <cell r="D32164">
            <v>2033</v>
          </cell>
          <cell r="E32164">
            <v>0</v>
          </cell>
        </row>
        <row r="32165">
          <cell r="A32165">
            <v>48598</v>
          </cell>
          <cell r="B32165">
            <v>19</v>
          </cell>
          <cell r="C32165">
            <v>347</v>
          </cell>
          <cell r="D32165">
            <v>2033</v>
          </cell>
          <cell r="E32165">
            <v>0</v>
          </cell>
        </row>
        <row r="32166">
          <cell r="A32166">
            <v>48599</v>
          </cell>
          <cell r="B32166">
            <v>20</v>
          </cell>
          <cell r="C32166">
            <v>346</v>
          </cell>
          <cell r="D32166">
            <v>2033</v>
          </cell>
          <cell r="E32166">
            <v>0</v>
          </cell>
        </row>
        <row r="32167">
          <cell r="A32167">
            <v>48600</v>
          </cell>
          <cell r="B32167">
            <v>1</v>
          </cell>
          <cell r="C32167">
            <v>345</v>
          </cell>
          <cell r="D32167">
            <v>2033</v>
          </cell>
          <cell r="E32167">
            <v>0</v>
          </cell>
        </row>
        <row r="32168">
          <cell r="A32168">
            <v>48601</v>
          </cell>
          <cell r="B32168">
            <v>2</v>
          </cell>
          <cell r="C32168">
            <v>344</v>
          </cell>
          <cell r="D32168">
            <v>2033</v>
          </cell>
          <cell r="E32168">
            <v>0</v>
          </cell>
        </row>
        <row r="32169">
          <cell r="A32169">
            <v>48602</v>
          </cell>
          <cell r="B32169">
            <v>3</v>
          </cell>
          <cell r="C32169">
            <v>343</v>
          </cell>
          <cell r="D32169">
            <v>2033</v>
          </cell>
          <cell r="E32169">
            <v>0</v>
          </cell>
        </row>
        <row r="32170">
          <cell r="A32170">
            <v>48603</v>
          </cell>
          <cell r="B32170">
            <v>4</v>
          </cell>
          <cell r="C32170">
            <v>342</v>
          </cell>
          <cell r="D32170">
            <v>2033</v>
          </cell>
          <cell r="E32170">
            <v>0</v>
          </cell>
        </row>
        <row r="32171">
          <cell r="A32171">
            <v>48604</v>
          </cell>
          <cell r="B32171">
            <v>5</v>
          </cell>
          <cell r="C32171">
            <v>341</v>
          </cell>
          <cell r="D32171">
            <v>2033</v>
          </cell>
          <cell r="E32171">
            <v>0</v>
          </cell>
        </row>
        <row r="32172">
          <cell r="A32172">
            <v>48605</v>
          </cell>
          <cell r="B32172">
            <v>6</v>
          </cell>
          <cell r="C32172">
            <v>340</v>
          </cell>
          <cell r="D32172">
            <v>2033</v>
          </cell>
          <cell r="E32172">
            <v>0</v>
          </cell>
        </row>
        <row r="32173">
          <cell r="A32173">
            <v>48606</v>
          </cell>
          <cell r="B32173">
            <v>7</v>
          </cell>
          <cell r="C32173">
            <v>339</v>
          </cell>
          <cell r="D32173">
            <v>2033</v>
          </cell>
          <cell r="E32173">
            <v>0</v>
          </cell>
        </row>
        <row r="32174">
          <cell r="A32174">
            <v>48607</v>
          </cell>
          <cell r="B32174">
            <v>8</v>
          </cell>
          <cell r="C32174">
            <v>338</v>
          </cell>
          <cell r="D32174">
            <v>2033</v>
          </cell>
          <cell r="E32174">
            <v>0</v>
          </cell>
        </row>
        <row r="32175">
          <cell r="A32175">
            <v>48608</v>
          </cell>
          <cell r="B32175">
            <v>9</v>
          </cell>
          <cell r="C32175">
            <v>337</v>
          </cell>
          <cell r="D32175">
            <v>2033</v>
          </cell>
          <cell r="E32175">
            <v>0</v>
          </cell>
        </row>
        <row r="32176">
          <cell r="A32176">
            <v>48609</v>
          </cell>
          <cell r="B32176">
            <v>10</v>
          </cell>
          <cell r="C32176">
            <v>336</v>
          </cell>
          <cell r="D32176">
            <v>2033</v>
          </cell>
          <cell r="E32176">
            <v>0</v>
          </cell>
        </row>
        <row r="32177">
          <cell r="A32177">
            <v>48610</v>
          </cell>
          <cell r="B32177">
            <v>11</v>
          </cell>
          <cell r="C32177">
            <v>335</v>
          </cell>
          <cell r="D32177">
            <v>2033</v>
          </cell>
          <cell r="E32177">
            <v>0</v>
          </cell>
        </row>
        <row r="32178">
          <cell r="A32178">
            <v>48611</v>
          </cell>
          <cell r="B32178">
            <v>12</v>
          </cell>
          <cell r="C32178">
            <v>334</v>
          </cell>
          <cell r="D32178">
            <v>2033</v>
          </cell>
          <cell r="E32178">
            <v>0</v>
          </cell>
        </row>
        <row r="32179">
          <cell r="A32179">
            <v>48612</v>
          </cell>
          <cell r="B32179">
            <v>13</v>
          </cell>
          <cell r="C32179">
            <v>333</v>
          </cell>
          <cell r="D32179">
            <v>2033</v>
          </cell>
          <cell r="E32179">
            <v>0</v>
          </cell>
        </row>
        <row r="32180">
          <cell r="A32180">
            <v>48613</v>
          </cell>
          <cell r="B32180">
            <v>14</v>
          </cell>
          <cell r="C32180">
            <v>332</v>
          </cell>
          <cell r="D32180">
            <v>2033</v>
          </cell>
          <cell r="E32180">
            <v>0</v>
          </cell>
        </row>
        <row r="32181">
          <cell r="A32181">
            <v>48614</v>
          </cell>
          <cell r="B32181">
            <v>15</v>
          </cell>
          <cell r="C32181">
            <v>331</v>
          </cell>
          <cell r="D32181">
            <v>2033</v>
          </cell>
          <cell r="E32181">
            <v>0</v>
          </cell>
        </row>
        <row r="32182">
          <cell r="A32182">
            <v>48615</v>
          </cell>
          <cell r="B32182">
            <v>16</v>
          </cell>
          <cell r="C32182">
            <v>330</v>
          </cell>
          <cell r="D32182">
            <v>2033</v>
          </cell>
          <cell r="E32182">
            <v>0</v>
          </cell>
        </row>
        <row r="32183">
          <cell r="A32183">
            <v>48616</v>
          </cell>
          <cell r="B32183">
            <v>17</v>
          </cell>
          <cell r="C32183">
            <v>329</v>
          </cell>
          <cell r="D32183">
            <v>2033</v>
          </cell>
          <cell r="E32183">
            <v>0</v>
          </cell>
        </row>
        <row r="32184">
          <cell r="A32184">
            <v>48617</v>
          </cell>
          <cell r="B32184">
            <v>18</v>
          </cell>
          <cell r="C32184">
            <v>328</v>
          </cell>
          <cell r="D32184">
            <v>2033</v>
          </cell>
          <cell r="E32184">
            <v>0</v>
          </cell>
        </row>
        <row r="32185">
          <cell r="A32185">
            <v>48618</v>
          </cell>
          <cell r="B32185">
            <v>19</v>
          </cell>
          <cell r="C32185">
            <v>327</v>
          </cell>
          <cell r="D32185">
            <v>2033</v>
          </cell>
          <cell r="E32185">
            <v>0</v>
          </cell>
        </row>
        <row r="32186">
          <cell r="A32186">
            <v>48619</v>
          </cell>
          <cell r="B32186">
            <v>20</v>
          </cell>
          <cell r="C32186">
            <v>326</v>
          </cell>
          <cell r="D32186">
            <v>2033</v>
          </cell>
          <cell r="E32186">
            <v>0</v>
          </cell>
        </row>
        <row r="32187">
          <cell r="A32187">
            <v>48620</v>
          </cell>
          <cell r="B32187">
            <v>21</v>
          </cell>
          <cell r="C32187">
            <v>325</v>
          </cell>
          <cell r="D32187">
            <v>2033</v>
          </cell>
          <cell r="E32187">
            <v>0</v>
          </cell>
        </row>
        <row r="32188">
          <cell r="A32188">
            <v>48621</v>
          </cell>
          <cell r="B32188">
            <v>22</v>
          </cell>
          <cell r="C32188">
            <v>324</v>
          </cell>
          <cell r="D32188">
            <v>2033</v>
          </cell>
          <cell r="E32188">
            <v>0</v>
          </cell>
        </row>
        <row r="32189">
          <cell r="A32189">
            <v>48622</v>
          </cell>
          <cell r="B32189">
            <v>23</v>
          </cell>
          <cell r="C32189">
            <v>323</v>
          </cell>
          <cell r="D32189">
            <v>2033</v>
          </cell>
          <cell r="E32189">
            <v>0</v>
          </cell>
        </row>
        <row r="32190">
          <cell r="A32190">
            <v>48623</v>
          </cell>
          <cell r="B32190">
            <v>24</v>
          </cell>
          <cell r="C32190">
            <v>322</v>
          </cell>
          <cell r="D32190">
            <v>2033</v>
          </cell>
          <cell r="E32190">
            <v>0</v>
          </cell>
        </row>
        <row r="32191">
          <cell r="A32191">
            <v>48624</v>
          </cell>
          <cell r="B32191">
            <v>25</v>
          </cell>
          <cell r="C32191">
            <v>321</v>
          </cell>
          <cell r="D32191">
            <v>2033</v>
          </cell>
          <cell r="E32191">
            <v>0</v>
          </cell>
        </row>
        <row r="32192">
          <cell r="A32192">
            <v>48625</v>
          </cell>
          <cell r="B32192">
            <v>26</v>
          </cell>
          <cell r="C32192">
            <v>320</v>
          </cell>
          <cell r="D32192">
            <v>2033</v>
          </cell>
          <cell r="E32192">
            <v>0</v>
          </cell>
        </row>
        <row r="32193">
          <cell r="A32193">
            <v>48626</v>
          </cell>
          <cell r="B32193">
            <v>27</v>
          </cell>
          <cell r="C32193">
            <v>319</v>
          </cell>
          <cell r="D32193">
            <v>2033</v>
          </cell>
          <cell r="E32193">
            <v>0</v>
          </cell>
        </row>
        <row r="32194">
          <cell r="A32194">
            <v>48627</v>
          </cell>
          <cell r="B32194">
            <v>28</v>
          </cell>
          <cell r="C32194">
            <v>318</v>
          </cell>
          <cell r="D32194">
            <v>2033</v>
          </cell>
          <cell r="E32194">
            <v>0</v>
          </cell>
        </row>
        <row r="32195">
          <cell r="A32195">
            <v>48628</v>
          </cell>
          <cell r="B32195">
            <v>29</v>
          </cell>
          <cell r="C32195">
            <v>317</v>
          </cell>
          <cell r="D32195">
            <v>2033</v>
          </cell>
          <cell r="E32195">
            <v>0</v>
          </cell>
        </row>
        <row r="32196">
          <cell r="A32196">
            <v>48629</v>
          </cell>
          <cell r="B32196">
            <v>30</v>
          </cell>
          <cell r="C32196">
            <v>316</v>
          </cell>
          <cell r="D32196">
            <v>2033</v>
          </cell>
          <cell r="E32196">
            <v>0</v>
          </cell>
        </row>
        <row r="32197">
          <cell r="A32197">
            <v>48630</v>
          </cell>
          <cell r="B32197">
            <v>31</v>
          </cell>
          <cell r="C32197">
            <v>315</v>
          </cell>
          <cell r="D32197">
            <v>2033</v>
          </cell>
          <cell r="E32197">
            <v>0</v>
          </cell>
        </row>
        <row r="32198">
          <cell r="A32198">
            <v>48631</v>
          </cell>
          <cell r="B32198">
            <v>32</v>
          </cell>
          <cell r="C32198">
            <v>314</v>
          </cell>
          <cell r="D32198">
            <v>2033</v>
          </cell>
          <cell r="E32198">
            <v>0</v>
          </cell>
        </row>
        <row r="32199">
          <cell r="A32199">
            <v>48632</v>
          </cell>
          <cell r="B32199">
            <v>33</v>
          </cell>
          <cell r="C32199">
            <v>313</v>
          </cell>
          <cell r="D32199">
            <v>2033</v>
          </cell>
          <cell r="E32199">
            <v>0</v>
          </cell>
        </row>
        <row r="32200">
          <cell r="A32200">
            <v>48633</v>
          </cell>
          <cell r="B32200">
            <v>34</v>
          </cell>
          <cell r="C32200">
            <v>312</v>
          </cell>
          <cell r="D32200">
            <v>2033</v>
          </cell>
          <cell r="E32200">
            <v>0</v>
          </cell>
        </row>
        <row r="32201">
          <cell r="A32201">
            <v>48634</v>
          </cell>
          <cell r="B32201">
            <v>35</v>
          </cell>
          <cell r="C32201">
            <v>311</v>
          </cell>
          <cell r="D32201">
            <v>2033</v>
          </cell>
          <cell r="E32201">
            <v>0</v>
          </cell>
        </row>
        <row r="32202">
          <cell r="A32202">
            <v>48635</v>
          </cell>
          <cell r="B32202">
            <v>36</v>
          </cell>
          <cell r="C32202">
            <v>310</v>
          </cell>
          <cell r="D32202">
            <v>2033</v>
          </cell>
          <cell r="E32202">
            <v>0</v>
          </cell>
        </row>
        <row r="32203">
          <cell r="A32203">
            <v>48636</v>
          </cell>
          <cell r="B32203">
            <v>37</v>
          </cell>
          <cell r="C32203">
            <v>309</v>
          </cell>
          <cell r="D32203">
            <v>2033</v>
          </cell>
          <cell r="E32203">
            <v>0</v>
          </cell>
        </row>
        <row r="32204">
          <cell r="A32204">
            <v>48637</v>
          </cell>
          <cell r="B32204">
            <v>38</v>
          </cell>
          <cell r="C32204">
            <v>308</v>
          </cell>
          <cell r="D32204">
            <v>2033</v>
          </cell>
          <cell r="E32204">
            <v>0</v>
          </cell>
        </row>
        <row r="32205">
          <cell r="A32205">
            <v>48638</v>
          </cell>
          <cell r="B32205">
            <v>39</v>
          </cell>
          <cell r="C32205">
            <v>307</v>
          </cell>
          <cell r="D32205">
            <v>2033</v>
          </cell>
          <cell r="E32205">
            <v>0</v>
          </cell>
        </row>
        <row r="32206">
          <cell r="A32206">
            <v>48639</v>
          </cell>
          <cell r="B32206">
            <v>40</v>
          </cell>
          <cell r="C32206">
            <v>306</v>
          </cell>
          <cell r="D32206">
            <v>2033</v>
          </cell>
          <cell r="E32206">
            <v>0</v>
          </cell>
        </row>
        <row r="32207">
          <cell r="A32207">
            <v>48640</v>
          </cell>
          <cell r="B32207">
            <v>41</v>
          </cell>
          <cell r="C32207">
            <v>305</v>
          </cell>
          <cell r="D32207">
            <v>2033</v>
          </cell>
          <cell r="E32207">
            <v>0</v>
          </cell>
        </row>
        <row r="32208">
          <cell r="A32208">
            <v>48641</v>
          </cell>
          <cell r="B32208">
            <v>42</v>
          </cell>
          <cell r="C32208">
            <v>304</v>
          </cell>
          <cell r="D32208">
            <v>2033</v>
          </cell>
          <cell r="E32208">
            <v>0</v>
          </cell>
        </row>
        <row r="32209">
          <cell r="A32209">
            <v>48642</v>
          </cell>
          <cell r="B32209">
            <v>43</v>
          </cell>
          <cell r="C32209">
            <v>303</v>
          </cell>
          <cell r="D32209">
            <v>2033</v>
          </cell>
          <cell r="E32209">
            <v>0</v>
          </cell>
        </row>
        <row r="32210">
          <cell r="A32210">
            <v>48643</v>
          </cell>
          <cell r="B32210">
            <v>44</v>
          </cell>
          <cell r="C32210">
            <v>302</v>
          </cell>
          <cell r="D32210">
            <v>2033</v>
          </cell>
          <cell r="E32210">
            <v>0</v>
          </cell>
        </row>
        <row r="32211">
          <cell r="A32211">
            <v>48644</v>
          </cell>
          <cell r="B32211">
            <v>45</v>
          </cell>
          <cell r="C32211">
            <v>301</v>
          </cell>
          <cell r="D32211">
            <v>2033</v>
          </cell>
          <cell r="E32211">
            <v>0</v>
          </cell>
        </row>
        <row r="32212">
          <cell r="A32212">
            <v>48645</v>
          </cell>
          <cell r="B32212">
            <v>46</v>
          </cell>
          <cell r="C32212">
            <v>300</v>
          </cell>
          <cell r="D32212">
            <v>2033</v>
          </cell>
          <cell r="E32212">
            <v>0</v>
          </cell>
        </row>
        <row r="32213">
          <cell r="A32213">
            <v>48646</v>
          </cell>
          <cell r="B32213">
            <v>47</v>
          </cell>
          <cell r="C32213">
            <v>299</v>
          </cell>
          <cell r="D32213">
            <v>2033</v>
          </cell>
          <cell r="E32213">
            <v>0</v>
          </cell>
        </row>
        <row r="32214">
          <cell r="A32214">
            <v>48647</v>
          </cell>
          <cell r="B32214">
            <v>48</v>
          </cell>
          <cell r="C32214">
            <v>298</v>
          </cell>
          <cell r="D32214">
            <v>2033</v>
          </cell>
          <cell r="E32214">
            <v>0</v>
          </cell>
        </row>
        <row r="32215">
          <cell r="A32215">
            <v>48648</v>
          </cell>
          <cell r="B32215">
            <v>49</v>
          </cell>
          <cell r="C32215">
            <v>297</v>
          </cell>
          <cell r="D32215">
            <v>2033</v>
          </cell>
          <cell r="E32215">
            <v>0</v>
          </cell>
        </row>
        <row r="32216">
          <cell r="A32216">
            <v>48649</v>
          </cell>
          <cell r="B32216">
            <v>50</v>
          </cell>
          <cell r="C32216">
            <v>296</v>
          </cell>
          <cell r="D32216">
            <v>2033</v>
          </cell>
          <cell r="E32216">
            <v>0</v>
          </cell>
        </row>
        <row r="32217">
          <cell r="A32217">
            <v>48650</v>
          </cell>
          <cell r="B32217">
            <v>51</v>
          </cell>
          <cell r="C32217">
            <v>295</v>
          </cell>
          <cell r="D32217">
            <v>2033</v>
          </cell>
          <cell r="E32217">
            <v>0</v>
          </cell>
        </row>
        <row r="32218">
          <cell r="A32218">
            <v>48651</v>
          </cell>
          <cell r="B32218">
            <v>52</v>
          </cell>
          <cell r="C32218">
            <v>294</v>
          </cell>
          <cell r="D32218">
            <v>2033</v>
          </cell>
          <cell r="E32218">
            <v>0</v>
          </cell>
        </row>
        <row r="32219">
          <cell r="A32219">
            <v>48652</v>
          </cell>
          <cell r="B32219">
            <v>53</v>
          </cell>
          <cell r="C32219">
            <v>293</v>
          </cell>
          <cell r="D32219">
            <v>2033</v>
          </cell>
          <cell r="E32219">
            <v>0</v>
          </cell>
        </row>
        <row r="32220">
          <cell r="A32220">
            <v>48653</v>
          </cell>
          <cell r="B32220">
            <v>54</v>
          </cell>
          <cell r="C32220">
            <v>292</v>
          </cell>
          <cell r="D32220">
            <v>2033</v>
          </cell>
          <cell r="E32220">
            <v>0</v>
          </cell>
        </row>
        <row r="32221">
          <cell r="A32221">
            <v>48654</v>
          </cell>
          <cell r="B32221">
            <v>55</v>
          </cell>
          <cell r="C32221">
            <v>291</v>
          </cell>
          <cell r="D32221">
            <v>2033</v>
          </cell>
          <cell r="E32221">
            <v>0</v>
          </cell>
        </row>
        <row r="32222">
          <cell r="A32222">
            <v>48655</v>
          </cell>
          <cell r="B32222">
            <v>56</v>
          </cell>
          <cell r="C32222">
            <v>290</v>
          </cell>
          <cell r="D32222">
            <v>2033</v>
          </cell>
          <cell r="E32222">
            <v>0</v>
          </cell>
        </row>
        <row r="32223">
          <cell r="A32223">
            <v>48656</v>
          </cell>
          <cell r="B32223">
            <v>57</v>
          </cell>
          <cell r="C32223">
            <v>289</v>
          </cell>
          <cell r="D32223">
            <v>2033</v>
          </cell>
          <cell r="E32223">
            <v>0</v>
          </cell>
        </row>
        <row r="32224">
          <cell r="A32224">
            <v>48657</v>
          </cell>
          <cell r="B32224">
            <v>58</v>
          </cell>
          <cell r="C32224">
            <v>288</v>
          </cell>
          <cell r="D32224">
            <v>2033</v>
          </cell>
          <cell r="E32224">
            <v>0</v>
          </cell>
        </row>
        <row r="32225">
          <cell r="A32225">
            <v>48658</v>
          </cell>
          <cell r="B32225">
            <v>59</v>
          </cell>
          <cell r="C32225">
            <v>287</v>
          </cell>
          <cell r="D32225">
            <v>2033</v>
          </cell>
          <cell r="E32225">
            <v>0</v>
          </cell>
        </row>
        <row r="32226">
          <cell r="A32226">
            <v>48659</v>
          </cell>
          <cell r="B32226">
            <v>60</v>
          </cell>
          <cell r="C32226">
            <v>286</v>
          </cell>
          <cell r="D32226">
            <v>2033</v>
          </cell>
          <cell r="E32226">
            <v>0</v>
          </cell>
        </row>
        <row r="32227">
          <cell r="A32227">
            <v>48660</v>
          </cell>
          <cell r="B32227">
            <v>61</v>
          </cell>
          <cell r="C32227">
            <v>285</v>
          </cell>
          <cell r="D32227">
            <v>2033</v>
          </cell>
          <cell r="E32227">
            <v>0</v>
          </cell>
        </row>
        <row r="32228">
          <cell r="A32228">
            <v>48661</v>
          </cell>
          <cell r="B32228">
            <v>62</v>
          </cell>
          <cell r="C32228">
            <v>284</v>
          </cell>
          <cell r="D32228">
            <v>2033</v>
          </cell>
          <cell r="E32228">
            <v>0</v>
          </cell>
        </row>
        <row r="32229">
          <cell r="A32229">
            <v>48662</v>
          </cell>
          <cell r="B32229">
            <v>63</v>
          </cell>
          <cell r="C32229">
            <v>283</v>
          </cell>
          <cell r="D32229">
            <v>2033</v>
          </cell>
          <cell r="E32229">
            <v>0</v>
          </cell>
        </row>
        <row r="32230">
          <cell r="A32230">
            <v>48663</v>
          </cell>
          <cell r="B32230">
            <v>64</v>
          </cell>
          <cell r="C32230">
            <v>282</v>
          </cell>
          <cell r="D32230">
            <v>2033</v>
          </cell>
          <cell r="E32230">
            <v>0</v>
          </cell>
        </row>
        <row r="32231">
          <cell r="A32231">
            <v>48664</v>
          </cell>
          <cell r="B32231">
            <v>65</v>
          </cell>
          <cell r="C32231">
            <v>281</v>
          </cell>
          <cell r="D32231">
            <v>2033</v>
          </cell>
          <cell r="E32231">
            <v>0</v>
          </cell>
        </row>
        <row r="32232">
          <cell r="A32232">
            <v>48665</v>
          </cell>
          <cell r="B32232">
            <v>66</v>
          </cell>
          <cell r="C32232">
            <v>280</v>
          </cell>
          <cell r="D32232">
            <v>2033</v>
          </cell>
          <cell r="E32232">
            <v>0</v>
          </cell>
        </row>
        <row r="32233">
          <cell r="A32233">
            <v>48666</v>
          </cell>
          <cell r="B32233">
            <v>67</v>
          </cell>
          <cell r="C32233">
            <v>279</v>
          </cell>
          <cell r="D32233">
            <v>2033</v>
          </cell>
          <cell r="E32233">
            <v>0</v>
          </cell>
        </row>
        <row r="32234">
          <cell r="A32234">
            <v>48667</v>
          </cell>
          <cell r="B32234">
            <v>68</v>
          </cell>
          <cell r="C32234">
            <v>278</v>
          </cell>
          <cell r="D32234">
            <v>2033</v>
          </cell>
          <cell r="E32234">
            <v>0</v>
          </cell>
        </row>
        <row r="32235">
          <cell r="A32235">
            <v>48668</v>
          </cell>
          <cell r="B32235">
            <v>69</v>
          </cell>
          <cell r="C32235">
            <v>277</v>
          </cell>
          <cell r="D32235">
            <v>2033</v>
          </cell>
          <cell r="E32235">
            <v>0</v>
          </cell>
        </row>
        <row r="32236">
          <cell r="A32236">
            <v>48669</v>
          </cell>
          <cell r="B32236">
            <v>70</v>
          </cell>
          <cell r="C32236">
            <v>276</v>
          </cell>
          <cell r="D32236">
            <v>2033</v>
          </cell>
          <cell r="E32236">
            <v>0</v>
          </cell>
        </row>
        <row r="32237">
          <cell r="A32237">
            <v>48670</v>
          </cell>
          <cell r="B32237">
            <v>71</v>
          </cell>
          <cell r="C32237">
            <v>275</v>
          </cell>
          <cell r="D32237">
            <v>2033</v>
          </cell>
          <cell r="E32237">
            <v>0</v>
          </cell>
        </row>
        <row r="32238">
          <cell r="A32238">
            <v>48671</v>
          </cell>
          <cell r="B32238">
            <v>72</v>
          </cell>
          <cell r="C32238">
            <v>274</v>
          </cell>
          <cell r="D32238">
            <v>2033</v>
          </cell>
          <cell r="E32238">
            <v>0</v>
          </cell>
        </row>
        <row r="32239">
          <cell r="A32239">
            <v>48672</v>
          </cell>
          <cell r="B32239">
            <v>73</v>
          </cell>
          <cell r="C32239">
            <v>273</v>
          </cell>
          <cell r="D32239">
            <v>2033</v>
          </cell>
          <cell r="E32239">
            <v>0</v>
          </cell>
        </row>
        <row r="32240">
          <cell r="A32240">
            <v>48673</v>
          </cell>
          <cell r="B32240">
            <v>74</v>
          </cell>
          <cell r="C32240">
            <v>272</v>
          </cell>
          <cell r="D32240">
            <v>2033</v>
          </cell>
          <cell r="E32240">
            <v>0</v>
          </cell>
        </row>
        <row r="32241">
          <cell r="A32241">
            <v>48674</v>
          </cell>
          <cell r="B32241">
            <v>75</v>
          </cell>
          <cell r="C32241">
            <v>271</v>
          </cell>
          <cell r="D32241">
            <v>2033</v>
          </cell>
          <cell r="E32241">
            <v>0</v>
          </cell>
        </row>
        <row r="32242">
          <cell r="A32242">
            <v>48675</v>
          </cell>
          <cell r="B32242">
            <v>76</v>
          </cell>
          <cell r="C32242">
            <v>270</v>
          </cell>
          <cell r="D32242">
            <v>2033</v>
          </cell>
          <cell r="E32242">
            <v>0</v>
          </cell>
        </row>
        <row r="32243">
          <cell r="A32243">
            <v>48676</v>
          </cell>
          <cell r="B32243">
            <v>77</v>
          </cell>
          <cell r="C32243">
            <v>269</v>
          </cell>
          <cell r="D32243">
            <v>2033</v>
          </cell>
          <cell r="E32243">
            <v>0</v>
          </cell>
        </row>
        <row r="32244">
          <cell r="A32244">
            <v>48677</v>
          </cell>
          <cell r="B32244">
            <v>78</v>
          </cell>
          <cell r="C32244">
            <v>268</v>
          </cell>
          <cell r="D32244">
            <v>2033</v>
          </cell>
          <cell r="E32244">
            <v>0</v>
          </cell>
        </row>
        <row r="32245">
          <cell r="A32245">
            <v>48678</v>
          </cell>
          <cell r="B32245">
            <v>79</v>
          </cell>
          <cell r="C32245">
            <v>267</v>
          </cell>
          <cell r="D32245">
            <v>2033</v>
          </cell>
          <cell r="E32245">
            <v>0</v>
          </cell>
        </row>
        <row r="32246">
          <cell r="A32246">
            <v>48679</v>
          </cell>
          <cell r="B32246">
            <v>80</v>
          </cell>
          <cell r="C32246">
            <v>266</v>
          </cell>
          <cell r="D32246">
            <v>2033</v>
          </cell>
          <cell r="E32246">
            <v>0</v>
          </cell>
        </row>
        <row r="32247">
          <cell r="A32247">
            <v>48680</v>
          </cell>
          <cell r="B32247">
            <v>81</v>
          </cell>
          <cell r="C32247">
            <v>265</v>
          </cell>
          <cell r="D32247">
            <v>2033</v>
          </cell>
          <cell r="E32247">
            <v>0</v>
          </cell>
        </row>
        <row r="32248">
          <cell r="A32248">
            <v>48681</v>
          </cell>
          <cell r="B32248">
            <v>82</v>
          </cell>
          <cell r="C32248">
            <v>264</v>
          </cell>
          <cell r="D32248">
            <v>2033</v>
          </cell>
          <cell r="E32248">
            <v>0</v>
          </cell>
        </row>
        <row r="32249">
          <cell r="A32249">
            <v>48682</v>
          </cell>
          <cell r="B32249">
            <v>83</v>
          </cell>
          <cell r="C32249">
            <v>263</v>
          </cell>
          <cell r="D32249">
            <v>2033</v>
          </cell>
          <cell r="E32249">
            <v>0</v>
          </cell>
        </row>
        <row r="32250">
          <cell r="A32250">
            <v>48683</v>
          </cell>
          <cell r="B32250">
            <v>84</v>
          </cell>
          <cell r="C32250">
            <v>262</v>
          </cell>
          <cell r="D32250">
            <v>2033</v>
          </cell>
          <cell r="E32250">
            <v>0</v>
          </cell>
        </row>
        <row r="32251">
          <cell r="A32251">
            <v>48684</v>
          </cell>
          <cell r="B32251">
            <v>85</v>
          </cell>
          <cell r="C32251">
            <v>261</v>
          </cell>
          <cell r="D32251">
            <v>2033</v>
          </cell>
          <cell r="E32251">
            <v>0</v>
          </cell>
        </row>
        <row r="32252">
          <cell r="A32252">
            <v>48685</v>
          </cell>
          <cell r="B32252">
            <v>86</v>
          </cell>
          <cell r="C32252">
            <v>260</v>
          </cell>
          <cell r="D32252">
            <v>2033</v>
          </cell>
          <cell r="E32252">
            <v>0</v>
          </cell>
        </row>
        <row r="32253">
          <cell r="A32253">
            <v>48686</v>
          </cell>
          <cell r="B32253">
            <v>87</v>
          </cell>
          <cell r="C32253">
            <v>259</v>
          </cell>
          <cell r="D32253">
            <v>2033</v>
          </cell>
          <cell r="E32253">
            <v>0</v>
          </cell>
        </row>
        <row r="32254">
          <cell r="A32254">
            <v>48687</v>
          </cell>
          <cell r="B32254">
            <v>88</v>
          </cell>
          <cell r="C32254">
            <v>258</v>
          </cell>
          <cell r="D32254">
            <v>2033</v>
          </cell>
          <cell r="E32254">
            <v>0</v>
          </cell>
        </row>
        <row r="32255">
          <cell r="A32255">
            <v>48688</v>
          </cell>
          <cell r="B32255">
            <v>89</v>
          </cell>
          <cell r="C32255">
            <v>257</v>
          </cell>
          <cell r="D32255">
            <v>2033</v>
          </cell>
          <cell r="E32255">
            <v>0</v>
          </cell>
        </row>
        <row r="32256">
          <cell r="A32256">
            <v>48689</v>
          </cell>
          <cell r="B32256">
            <v>90</v>
          </cell>
          <cell r="C32256">
            <v>256</v>
          </cell>
          <cell r="D32256">
            <v>2033</v>
          </cell>
          <cell r="E32256">
            <v>0</v>
          </cell>
        </row>
        <row r="32257">
          <cell r="A32257">
            <v>48690</v>
          </cell>
          <cell r="B32257">
            <v>91</v>
          </cell>
          <cell r="C32257">
            <v>255</v>
          </cell>
          <cell r="D32257">
            <v>2033</v>
          </cell>
          <cell r="E32257">
            <v>0</v>
          </cell>
        </row>
        <row r="32258">
          <cell r="A32258">
            <v>48691</v>
          </cell>
          <cell r="B32258">
            <v>92</v>
          </cell>
          <cell r="C32258">
            <v>254</v>
          </cell>
          <cell r="D32258">
            <v>2033</v>
          </cell>
          <cell r="E32258">
            <v>0</v>
          </cell>
        </row>
        <row r="32259">
          <cell r="A32259">
            <v>48692</v>
          </cell>
          <cell r="B32259">
            <v>93</v>
          </cell>
          <cell r="C32259">
            <v>253</v>
          </cell>
          <cell r="D32259">
            <v>2033</v>
          </cell>
          <cell r="E32259">
            <v>0</v>
          </cell>
        </row>
        <row r="32260">
          <cell r="A32260">
            <v>48693</v>
          </cell>
          <cell r="B32260">
            <v>94</v>
          </cell>
          <cell r="C32260">
            <v>252</v>
          </cell>
          <cell r="D32260">
            <v>2033</v>
          </cell>
          <cell r="E32260">
            <v>0</v>
          </cell>
        </row>
        <row r="32261">
          <cell r="A32261">
            <v>48694</v>
          </cell>
          <cell r="B32261">
            <v>95</v>
          </cell>
          <cell r="C32261">
            <v>251</v>
          </cell>
          <cell r="D32261">
            <v>2033</v>
          </cell>
          <cell r="E32261">
            <v>0</v>
          </cell>
        </row>
        <row r="32262">
          <cell r="A32262">
            <v>48695</v>
          </cell>
          <cell r="B32262">
            <v>96</v>
          </cell>
          <cell r="C32262">
            <v>250</v>
          </cell>
          <cell r="D32262">
            <v>2033</v>
          </cell>
          <cell r="E32262">
            <v>0</v>
          </cell>
        </row>
        <row r="32263">
          <cell r="A32263">
            <v>48696</v>
          </cell>
          <cell r="B32263">
            <v>97</v>
          </cell>
          <cell r="C32263">
            <v>249</v>
          </cell>
          <cell r="D32263">
            <v>2033</v>
          </cell>
          <cell r="E32263">
            <v>0</v>
          </cell>
        </row>
        <row r="32264">
          <cell r="A32264">
            <v>48697</v>
          </cell>
          <cell r="B32264">
            <v>98</v>
          </cell>
          <cell r="C32264">
            <v>248</v>
          </cell>
          <cell r="D32264">
            <v>2033</v>
          </cell>
          <cell r="E32264">
            <v>0</v>
          </cell>
        </row>
        <row r="32265">
          <cell r="A32265">
            <v>48698</v>
          </cell>
          <cell r="B32265">
            <v>99</v>
          </cell>
          <cell r="C32265">
            <v>247</v>
          </cell>
          <cell r="D32265">
            <v>2033</v>
          </cell>
          <cell r="E32265">
            <v>0</v>
          </cell>
        </row>
        <row r="32266">
          <cell r="A32266">
            <v>48699</v>
          </cell>
          <cell r="B32266">
            <v>100</v>
          </cell>
          <cell r="C32266">
            <v>246</v>
          </cell>
          <cell r="D32266">
            <v>2033</v>
          </cell>
          <cell r="E32266">
            <v>0</v>
          </cell>
        </row>
        <row r="32267">
          <cell r="A32267">
            <v>48700</v>
          </cell>
          <cell r="B32267">
            <v>101</v>
          </cell>
          <cell r="C32267">
            <v>245</v>
          </cell>
          <cell r="D32267">
            <v>2033</v>
          </cell>
          <cell r="E32267">
            <v>0</v>
          </cell>
        </row>
        <row r="32268">
          <cell r="A32268">
            <v>48701</v>
          </cell>
          <cell r="B32268">
            <v>102</v>
          </cell>
          <cell r="C32268">
            <v>244</v>
          </cell>
          <cell r="D32268">
            <v>2033</v>
          </cell>
          <cell r="E32268">
            <v>0</v>
          </cell>
        </row>
        <row r="32269">
          <cell r="A32269">
            <v>48702</v>
          </cell>
          <cell r="B32269">
            <v>103</v>
          </cell>
          <cell r="C32269">
            <v>243</v>
          </cell>
          <cell r="D32269">
            <v>2033</v>
          </cell>
          <cell r="E32269">
            <v>0</v>
          </cell>
        </row>
        <row r="32270">
          <cell r="A32270">
            <v>48703</v>
          </cell>
          <cell r="B32270">
            <v>104</v>
          </cell>
          <cell r="C32270">
            <v>242</v>
          </cell>
          <cell r="D32270">
            <v>2033</v>
          </cell>
          <cell r="E32270">
            <v>0</v>
          </cell>
        </row>
        <row r="32271">
          <cell r="A32271">
            <v>48704</v>
          </cell>
          <cell r="B32271">
            <v>105</v>
          </cell>
          <cell r="C32271">
            <v>241</v>
          </cell>
          <cell r="D32271">
            <v>2033</v>
          </cell>
          <cell r="E32271">
            <v>0</v>
          </cell>
        </row>
        <row r="32272">
          <cell r="A32272">
            <v>48705</v>
          </cell>
          <cell r="B32272">
            <v>106</v>
          </cell>
          <cell r="C32272">
            <v>240</v>
          </cell>
          <cell r="D32272">
            <v>2033</v>
          </cell>
          <cell r="E32272">
            <v>0</v>
          </cell>
        </row>
        <row r="32273">
          <cell r="A32273">
            <v>48706</v>
          </cell>
          <cell r="B32273">
            <v>107</v>
          </cell>
          <cell r="C32273">
            <v>239</v>
          </cell>
          <cell r="D32273">
            <v>2033</v>
          </cell>
          <cell r="E32273">
            <v>0</v>
          </cell>
        </row>
        <row r="32274">
          <cell r="A32274">
            <v>48707</v>
          </cell>
          <cell r="B32274">
            <v>108</v>
          </cell>
          <cell r="C32274">
            <v>238</v>
          </cell>
          <cell r="D32274">
            <v>2033</v>
          </cell>
          <cell r="E32274">
            <v>0</v>
          </cell>
        </row>
        <row r="32275">
          <cell r="A32275">
            <v>48708</v>
          </cell>
          <cell r="B32275">
            <v>109</v>
          </cell>
          <cell r="C32275">
            <v>237</v>
          </cell>
          <cell r="D32275">
            <v>2033</v>
          </cell>
          <cell r="E32275">
            <v>0</v>
          </cell>
        </row>
        <row r="32276">
          <cell r="A32276">
            <v>48709</v>
          </cell>
          <cell r="B32276">
            <v>110</v>
          </cell>
          <cell r="C32276">
            <v>236</v>
          </cell>
          <cell r="D32276">
            <v>2033</v>
          </cell>
          <cell r="E32276">
            <v>0</v>
          </cell>
        </row>
        <row r="32277">
          <cell r="A32277">
            <v>48710</v>
          </cell>
          <cell r="B32277">
            <v>111</v>
          </cell>
          <cell r="C32277">
            <v>235</v>
          </cell>
          <cell r="D32277">
            <v>2033</v>
          </cell>
          <cell r="E32277">
            <v>0</v>
          </cell>
        </row>
        <row r="32278">
          <cell r="A32278">
            <v>48711</v>
          </cell>
          <cell r="B32278">
            <v>112</v>
          </cell>
          <cell r="C32278">
            <v>234</v>
          </cell>
          <cell r="D32278">
            <v>2033</v>
          </cell>
          <cell r="E32278">
            <v>0</v>
          </cell>
        </row>
        <row r="32279">
          <cell r="A32279">
            <v>48712</v>
          </cell>
          <cell r="B32279">
            <v>113</v>
          </cell>
          <cell r="C32279">
            <v>233</v>
          </cell>
          <cell r="D32279">
            <v>2033</v>
          </cell>
          <cell r="E32279">
            <v>0</v>
          </cell>
        </row>
        <row r="32280">
          <cell r="A32280">
            <v>48713</v>
          </cell>
          <cell r="B32280">
            <v>114</v>
          </cell>
          <cell r="C32280">
            <v>232</v>
          </cell>
          <cell r="D32280">
            <v>2033</v>
          </cell>
          <cell r="E32280">
            <v>0</v>
          </cell>
        </row>
        <row r="32281">
          <cell r="A32281">
            <v>48714</v>
          </cell>
          <cell r="B32281">
            <v>115</v>
          </cell>
          <cell r="C32281">
            <v>231</v>
          </cell>
          <cell r="D32281">
            <v>2033</v>
          </cell>
          <cell r="E32281">
            <v>0</v>
          </cell>
        </row>
        <row r="32282">
          <cell r="A32282">
            <v>48715</v>
          </cell>
          <cell r="B32282">
            <v>116</v>
          </cell>
          <cell r="C32282">
            <v>230</v>
          </cell>
          <cell r="D32282">
            <v>2033</v>
          </cell>
          <cell r="E32282">
            <v>0</v>
          </cell>
        </row>
        <row r="32283">
          <cell r="A32283">
            <v>48716</v>
          </cell>
          <cell r="B32283">
            <v>117</v>
          </cell>
          <cell r="C32283">
            <v>229</v>
          </cell>
          <cell r="D32283">
            <v>2033</v>
          </cell>
          <cell r="E32283">
            <v>0</v>
          </cell>
        </row>
        <row r="32284">
          <cell r="A32284">
            <v>48717</v>
          </cell>
          <cell r="B32284">
            <v>118</v>
          </cell>
          <cell r="C32284">
            <v>228</v>
          </cell>
          <cell r="D32284">
            <v>2033</v>
          </cell>
          <cell r="E32284">
            <v>0</v>
          </cell>
        </row>
        <row r="32285">
          <cell r="A32285">
            <v>48718</v>
          </cell>
          <cell r="B32285">
            <v>119</v>
          </cell>
          <cell r="C32285">
            <v>227</v>
          </cell>
          <cell r="D32285">
            <v>2033</v>
          </cell>
          <cell r="E32285">
            <v>0</v>
          </cell>
        </row>
        <row r="32286">
          <cell r="A32286">
            <v>48719</v>
          </cell>
          <cell r="B32286">
            <v>120</v>
          </cell>
          <cell r="C32286">
            <v>226</v>
          </cell>
          <cell r="D32286">
            <v>2033</v>
          </cell>
          <cell r="E32286">
            <v>0</v>
          </cell>
        </row>
        <row r="32287">
          <cell r="A32287">
            <v>48720</v>
          </cell>
          <cell r="B32287">
            <v>121</v>
          </cell>
          <cell r="C32287">
            <v>225</v>
          </cell>
          <cell r="D32287">
            <v>2033</v>
          </cell>
          <cell r="E32287">
            <v>0</v>
          </cell>
        </row>
        <row r="32288">
          <cell r="A32288">
            <v>48721</v>
          </cell>
          <cell r="B32288">
            <v>122</v>
          </cell>
          <cell r="C32288">
            <v>224</v>
          </cell>
          <cell r="D32288">
            <v>2033</v>
          </cell>
          <cell r="E32288">
            <v>0</v>
          </cell>
        </row>
        <row r="32289">
          <cell r="A32289">
            <v>48722</v>
          </cell>
          <cell r="B32289">
            <v>123</v>
          </cell>
          <cell r="C32289">
            <v>223</v>
          </cell>
          <cell r="D32289">
            <v>2033</v>
          </cell>
          <cell r="E32289">
            <v>0</v>
          </cell>
        </row>
        <row r="32290">
          <cell r="A32290">
            <v>48723</v>
          </cell>
          <cell r="B32290">
            <v>124</v>
          </cell>
          <cell r="C32290">
            <v>222</v>
          </cell>
          <cell r="D32290">
            <v>2033</v>
          </cell>
          <cell r="E32290">
            <v>0</v>
          </cell>
        </row>
        <row r="32291">
          <cell r="A32291">
            <v>48724</v>
          </cell>
          <cell r="B32291">
            <v>125</v>
          </cell>
          <cell r="C32291">
            <v>221</v>
          </cell>
          <cell r="D32291">
            <v>2033</v>
          </cell>
          <cell r="E32291">
            <v>0</v>
          </cell>
        </row>
        <row r="32292">
          <cell r="A32292">
            <v>48725</v>
          </cell>
          <cell r="B32292">
            <v>126</v>
          </cell>
          <cell r="C32292">
            <v>220</v>
          </cell>
          <cell r="D32292">
            <v>2033</v>
          </cell>
          <cell r="E32292">
            <v>0</v>
          </cell>
        </row>
        <row r="32293">
          <cell r="A32293">
            <v>48726</v>
          </cell>
          <cell r="B32293">
            <v>127</v>
          </cell>
          <cell r="C32293">
            <v>219</v>
          </cell>
          <cell r="D32293">
            <v>2033</v>
          </cell>
          <cell r="E32293">
            <v>0</v>
          </cell>
        </row>
        <row r="32294">
          <cell r="A32294">
            <v>48727</v>
          </cell>
          <cell r="B32294">
            <v>128</v>
          </cell>
          <cell r="C32294">
            <v>218</v>
          </cell>
          <cell r="D32294">
            <v>2033</v>
          </cell>
          <cell r="E32294">
            <v>0</v>
          </cell>
        </row>
        <row r="32295">
          <cell r="A32295">
            <v>48728</v>
          </cell>
          <cell r="B32295">
            <v>129</v>
          </cell>
          <cell r="C32295">
            <v>217</v>
          </cell>
          <cell r="D32295">
            <v>2033</v>
          </cell>
          <cell r="E32295">
            <v>0</v>
          </cell>
        </row>
        <row r="32296">
          <cell r="A32296">
            <v>48729</v>
          </cell>
          <cell r="B32296">
            <v>130</v>
          </cell>
          <cell r="C32296">
            <v>216</v>
          </cell>
          <cell r="D32296">
            <v>2033</v>
          </cell>
          <cell r="E32296">
            <v>0</v>
          </cell>
        </row>
        <row r="32297">
          <cell r="A32297">
            <v>48730</v>
          </cell>
          <cell r="B32297">
            <v>131</v>
          </cell>
          <cell r="C32297">
            <v>215</v>
          </cell>
          <cell r="D32297">
            <v>2033</v>
          </cell>
          <cell r="E32297">
            <v>0</v>
          </cell>
        </row>
        <row r="32298">
          <cell r="A32298">
            <v>48731</v>
          </cell>
          <cell r="B32298">
            <v>132</v>
          </cell>
          <cell r="C32298">
            <v>214</v>
          </cell>
          <cell r="D32298">
            <v>2033</v>
          </cell>
          <cell r="E32298">
            <v>0</v>
          </cell>
        </row>
        <row r="32299">
          <cell r="A32299">
            <v>48732</v>
          </cell>
          <cell r="B32299">
            <v>133</v>
          </cell>
          <cell r="C32299">
            <v>213</v>
          </cell>
          <cell r="D32299">
            <v>2033</v>
          </cell>
          <cell r="E32299">
            <v>0</v>
          </cell>
        </row>
        <row r="32300">
          <cell r="A32300">
            <v>48733</v>
          </cell>
          <cell r="B32300">
            <v>134</v>
          </cell>
          <cell r="C32300">
            <v>212</v>
          </cell>
          <cell r="D32300">
            <v>2033</v>
          </cell>
          <cell r="E32300">
            <v>0</v>
          </cell>
        </row>
        <row r="32301">
          <cell r="A32301">
            <v>48734</v>
          </cell>
          <cell r="B32301">
            <v>135</v>
          </cell>
          <cell r="C32301">
            <v>211</v>
          </cell>
          <cell r="D32301">
            <v>2033</v>
          </cell>
          <cell r="E32301">
            <v>0</v>
          </cell>
        </row>
        <row r="32302">
          <cell r="A32302">
            <v>48735</v>
          </cell>
          <cell r="B32302">
            <v>136</v>
          </cell>
          <cell r="C32302">
            <v>210</v>
          </cell>
          <cell r="D32302">
            <v>2033</v>
          </cell>
          <cell r="E32302">
            <v>0</v>
          </cell>
        </row>
        <row r="32303">
          <cell r="A32303">
            <v>48736</v>
          </cell>
          <cell r="B32303">
            <v>137</v>
          </cell>
          <cell r="C32303">
            <v>209</v>
          </cell>
          <cell r="D32303">
            <v>2033</v>
          </cell>
          <cell r="E32303">
            <v>0</v>
          </cell>
        </row>
        <row r="32304">
          <cell r="A32304">
            <v>48737</v>
          </cell>
          <cell r="B32304">
            <v>138</v>
          </cell>
          <cell r="C32304">
            <v>208</v>
          </cell>
          <cell r="D32304">
            <v>2033</v>
          </cell>
          <cell r="E32304">
            <v>0</v>
          </cell>
        </row>
        <row r="32305">
          <cell r="A32305">
            <v>48738</v>
          </cell>
          <cell r="B32305">
            <v>139</v>
          </cell>
          <cell r="C32305">
            <v>207</v>
          </cell>
          <cell r="D32305">
            <v>2033</v>
          </cell>
          <cell r="E32305">
            <v>0</v>
          </cell>
        </row>
        <row r="32306">
          <cell r="A32306">
            <v>48739</v>
          </cell>
          <cell r="B32306">
            <v>140</v>
          </cell>
          <cell r="C32306">
            <v>206</v>
          </cell>
          <cell r="D32306">
            <v>2033</v>
          </cell>
          <cell r="E32306">
            <v>0</v>
          </cell>
        </row>
        <row r="32307">
          <cell r="A32307">
            <v>48740</v>
          </cell>
          <cell r="B32307">
            <v>141</v>
          </cell>
          <cell r="C32307">
            <v>205</v>
          </cell>
          <cell r="D32307">
            <v>2033</v>
          </cell>
          <cell r="E32307">
            <v>0</v>
          </cell>
        </row>
        <row r="32308">
          <cell r="A32308">
            <v>48741</v>
          </cell>
          <cell r="B32308">
            <v>142</v>
          </cell>
          <cell r="C32308">
            <v>204</v>
          </cell>
          <cell r="D32308">
            <v>2033</v>
          </cell>
          <cell r="E32308">
            <v>0</v>
          </cell>
        </row>
        <row r="32309">
          <cell r="A32309">
            <v>48742</v>
          </cell>
          <cell r="B32309">
            <v>143</v>
          </cell>
          <cell r="C32309">
            <v>203</v>
          </cell>
          <cell r="D32309">
            <v>2033</v>
          </cell>
          <cell r="E32309">
            <v>0</v>
          </cell>
        </row>
        <row r="32310">
          <cell r="A32310">
            <v>48743</v>
          </cell>
          <cell r="B32310">
            <v>144</v>
          </cell>
          <cell r="C32310">
            <v>202</v>
          </cell>
          <cell r="D32310">
            <v>2033</v>
          </cell>
          <cell r="E32310">
            <v>0</v>
          </cell>
        </row>
        <row r="32311">
          <cell r="A32311">
            <v>48744</v>
          </cell>
          <cell r="B32311">
            <v>145</v>
          </cell>
          <cell r="C32311">
            <v>201</v>
          </cell>
          <cell r="D32311">
            <v>2033</v>
          </cell>
          <cell r="E32311">
            <v>0</v>
          </cell>
        </row>
        <row r="32312">
          <cell r="A32312">
            <v>48745</v>
          </cell>
          <cell r="B32312">
            <v>146</v>
          </cell>
          <cell r="C32312">
            <v>200</v>
          </cell>
          <cell r="D32312">
            <v>2033</v>
          </cell>
          <cell r="E32312">
            <v>0</v>
          </cell>
        </row>
        <row r="32313">
          <cell r="A32313">
            <v>48746</v>
          </cell>
          <cell r="B32313">
            <v>147</v>
          </cell>
          <cell r="C32313">
            <v>199</v>
          </cell>
          <cell r="D32313">
            <v>2033</v>
          </cell>
          <cell r="E32313">
            <v>0</v>
          </cell>
        </row>
        <row r="32314">
          <cell r="A32314">
            <v>48747</v>
          </cell>
          <cell r="B32314">
            <v>148</v>
          </cell>
          <cell r="C32314">
            <v>198</v>
          </cell>
          <cell r="D32314">
            <v>2033</v>
          </cell>
          <cell r="E32314">
            <v>0</v>
          </cell>
        </row>
        <row r="32315">
          <cell r="A32315">
            <v>48748</v>
          </cell>
          <cell r="B32315">
            <v>149</v>
          </cell>
          <cell r="C32315">
            <v>197</v>
          </cell>
          <cell r="D32315">
            <v>2033</v>
          </cell>
          <cell r="E32315">
            <v>0</v>
          </cell>
        </row>
        <row r="32316">
          <cell r="A32316">
            <v>48749</v>
          </cell>
          <cell r="B32316">
            <v>150</v>
          </cell>
          <cell r="C32316">
            <v>196</v>
          </cell>
          <cell r="D32316">
            <v>2033</v>
          </cell>
          <cell r="E32316">
            <v>0</v>
          </cell>
        </row>
        <row r="32317">
          <cell r="A32317">
            <v>48750</v>
          </cell>
          <cell r="B32317">
            <v>151</v>
          </cell>
          <cell r="C32317">
            <v>195</v>
          </cell>
          <cell r="D32317">
            <v>2033</v>
          </cell>
          <cell r="E32317">
            <v>0</v>
          </cell>
        </row>
        <row r="32318">
          <cell r="A32318">
            <v>48751</v>
          </cell>
          <cell r="B32318">
            <v>152</v>
          </cell>
          <cell r="C32318">
            <v>194</v>
          </cell>
          <cell r="D32318">
            <v>2033</v>
          </cell>
          <cell r="E32318">
            <v>0</v>
          </cell>
        </row>
        <row r="32319">
          <cell r="A32319">
            <v>48752</v>
          </cell>
          <cell r="B32319">
            <v>153</v>
          </cell>
          <cell r="C32319">
            <v>193</v>
          </cell>
          <cell r="D32319">
            <v>2033</v>
          </cell>
          <cell r="E32319">
            <v>0</v>
          </cell>
        </row>
        <row r="32320">
          <cell r="A32320">
            <v>48753</v>
          </cell>
          <cell r="B32320">
            <v>154</v>
          </cell>
          <cell r="C32320">
            <v>192</v>
          </cell>
          <cell r="D32320">
            <v>2033</v>
          </cell>
          <cell r="E32320">
            <v>0</v>
          </cell>
        </row>
        <row r="32321">
          <cell r="A32321">
            <v>48754</v>
          </cell>
          <cell r="B32321">
            <v>155</v>
          </cell>
          <cell r="C32321">
            <v>191</v>
          </cell>
          <cell r="D32321">
            <v>2033</v>
          </cell>
          <cell r="E32321">
            <v>0</v>
          </cell>
        </row>
        <row r="32322">
          <cell r="A32322">
            <v>48755</v>
          </cell>
          <cell r="B32322">
            <v>156</v>
          </cell>
          <cell r="C32322">
            <v>190</v>
          </cell>
          <cell r="D32322">
            <v>2033</v>
          </cell>
          <cell r="E32322">
            <v>0</v>
          </cell>
        </row>
        <row r="32323">
          <cell r="A32323">
            <v>48756</v>
          </cell>
          <cell r="B32323">
            <v>157</v>
          </cell>
          <cell r="C32323">
            <v>189</v>
          </cell>
          <cell r="D32323">
            <v>2033</v>
          </cell>
          <cell r="E32323">
            <v>0</v>
          </cell>
        </row>
        <row r="32324">
          <cell r="A32324">
            <v>48757</v>
          </cell>
          <cell r="B32324">
            <v>158</v>
          </cell>
          <cell r="C32324">
            <v>188</v>
          </cell>
          <cell r="D32324">
            <v>2033</v>
          </cell>
          <cell r="E32324">
            <v>0</v>
          </cell>
        </row>
        <row r="32325">
          <cell r="A32325">
            <v>48758</v>
          </cell>
          <cell r="B32325">
            <v>159</v>
          </cell>
          <cell r="C32325">
            <v>187</v>
          </cell>
          <cell r="D32325">
            <v>2033</v>
          </cell>
          <cell r="E32325">
            <v>0</v>
          </cell>
        </row>
        <row r="32326">
          <cell r="A32326">
            <v>48759</v>
          </cell>
          <cell r="B32326">
            <v>160</v>
          </cell>
          <cell r="C32326">
            <v>186</v>
          </cell>
          <cell r="D32326">
            <v>2033</v>
          </cell>
          <cell r="E32326">
            <v>0</v>
          </cell>
        </row>
        <row r="32327">
          <cell r="A32327">
            <v>48760</v>
          </cell>
          <cell r="B32327">
            <v>161</v>
          </cell>
          <cell r="C32327">
            <v>185</v>
          </cell>
          <cell r="D32327">
            <v>2033</v>
          </cell>
          <cell r="E32327">
            <v>0</v>
          </cell>
        </row>
        <row r="32328">
          <cell r="A32328">
            <v>48761</v>
          </cell>
          <cell r="B32328">
            <v>162</v>
          </cell>
          <cell r="C32328">
            <v>184</v>
          </cell>
          <cell r="D32328">
            <v>2033</v>
          </cell>
          <cell r="E32328">
            <v>0</v>
          </cell>
        </row>
        <row r="32329">
          <cell r="A32329">
            <v>48762</v>
          </cell>
          <cell r="B32329">
            <v>163</v>
          </cell>
          <cell r="C32329">
            <v>183</v>
          </cell>
          <cell r="D32329">
            <v>2033</v>
          </cell>
          <cell r="E32329">
            <v>0</v>
          </cell>
        </row>
        <row r="32330">
          <cell r="A32330">
            <v>48763</v>
          </cell>
          <cell r="B32330">
            <v>164</v>
          </cell>
          <cell r="C32330">
            <v>182</v>
          </cell>
          <cell r="D32330">
            <v>2033</v>
          </cell>
          <cell r="E32330">
            <v>0</v>
          </cell>
        </row>
        <row r="32331">
          <cell r="A32331">
            <v>48764</v>
          </cell>
          <cell r="B32331">
            <v>165</v>
          </cell>
          <cell r="C32331">
            <v>181</v>
          </cell>
          <cell r="D32331">
            <v>2033</v>
          </cell>
          <cell r="E32331">
            <v>0</v>
          </cell>
        </row>
        <row r="32332">
          <cell r="A32332">
            <v>48765</v>
          </cell>
          <cell r="B32332">
            <v>166</v>
          </cell>
          <cell r="C32332">
            <v>180</v>
          </cell>
          <cell r="D32332">
            <v>2033</v>
          </cell>
          <cell r="E32332">
            <v>0</v>
          </cell>
        </row>
        <row r="32333">
          <cell r="A32333">
            <v>48766</v>
          </cell>
          <cell r="B32333">
            <v>167</v>
          </cell>
          <cell r="C32333">
            <v>179</v>
          </cell>
          <cell r="D32333">
            <v>2033</v>
          </cell>
          <cell r="E32333">
            <v>0</v>
          </cell>
        </row>
        <row r="32334">
          <cell r="A32334">
            <v>48767</v>
          </cell>
          <cell r="B32334">
            <v>168</v>
          </cell>
          <cell r="C32334">
            <v>178</v>
          </cell>
          <cell r="D32334">
            <v>2033</v>
          </cell>
          <cell r="E32334">
            <v>0</v>
          </cell>
        </row>
        <row r="32335">
          <cell r="A32335">
            <v>48768</v>
          </cell>
          <cell r="B32335">
            <v>169</v>
          </cell>
          <cell r="C32335">
            <v>177</v>
          </cell>
          <cell r="D32335">
            <v>2033</v>
          </cell>
          <cell r="E32335">
            <v>0</v>
          </cell>
        </row>
        <row r="32336">
          <cell r="A32336">
            <v>48769</v>
          </cell>
          <cell r="B32336">
            <v>170</v>
          </cell>
          <cell r="C32336">
            <v>176</v>
          </cell>
          <cell r="D32336">
            <v>2033</v>
          </cell>
          <cell r="E32336">
            <v>0</v>
          </cell>
        </row>
        <row r="32337">
          <cell r="A32337">
            <v>48770</v>
          </cell>
          <cell r="B32337">
            <v>171</v>
          </cell>
          <cell r="C32337">
            <v>175</v>
          </cell>
          <cell r="D32337">
            <v>2033</v>
          </cell>
          <cell r="E32337">
            <v>0</v>
          </cell>
        </row>
        <row r="32338">
          <cell r="A32338">
            <v>48771</v>
          </cell>
          <cell r="B32338">
            <v>172</v>
          </cell>
          <cell r="C32338">
            <v>174</v>
          </cell>
          <cell r="D32338">
            <v>2033</v>
          </cell>
          <cell r="E32338">
            <v>0</v>
          </cell>
        </row>
        <row r="32339">
          <cell r="A32339">
            <v>48772</v>
          </cell>
          <cell r="B32339">
            <v>173</v>
          </cell>
          <cell r="C32339">
            <v>173</v>
          </cell>
          <cell r="D32339">
            <v>2033</v>
          </cell>
          <cell r="E32339">
            <v>0</v>
          </cell>
        </row>
        <row r="32340">
          <cell r="A32340">
            <v>48773</v>
          </cell>
          <cell r="B32340">
            <v>174</v>
          </cell>
          <cell r="C32340">
            <v>172</v>
          </cell>
          <cell r="D32340">
            <v>2033</v>
          </cell>
          <cell r="E32340">
            <v>0</v>
          </cell>
        </row>
        <row r="32341">
          <cell r="A32341">
            <v>48774</v>
          </cell>
          <cell r="B32341">
            <v>175</v>
          </cell>
          <cell r="C32341">
            <v>171</v>
          </cell>
          <cell r="D32341">
            <v>2033</v>
          </cell>
          <cell r="E32341">
            <v>0</v>
          </cell>
        </row>
        <row r="32342">
          <cell r="A32342">
            <v>48775</v>
          </cell>
          <cell r="B32342">
            <v>176</v>
          </cell>
          <cell r="C32342">
            <v>170</v>
          </cell>
          <cell r="D32342">
            <v>2033</v>
          </cell>
          <cell r="E32342">
            <v>0</v>
          </cell>
        </row>
        <row r="32343">
          <cell r="A32343">
            <v>48776</v>
          </cell>
          <cell r="B32343">
            <v>177</v>
          </cell>
          <cell r="C32343">
            <v>169</v>
          </cell>
          <cell r="D32343">
            <v>2033</v>
          </cell>
          <cell r="E32343">
            <v>0</v>
          </cell>
        </row>
        <row r="32344">
          <cell r="A32344">
            <v>48777</v>
          </cell>
          <cell r="B32344">
            <v>178</v>
          </cell>
          <cell r="C32344">
            <v>168</v>
          </cell>
          <cell r="D32344">
            <v>2033</v>
          </cell>
          <cell r="E32344">
            <v>0</v>
          </cell>
        </row>
        <row r="32345">
          <cell r="A32345">
            <v>48778</v>
          </cell>
          <cell r="B32345">
            <v>179</v>
          </cell>
          <cell r="C32345">
            <v>167</v>
          </cell>
          <cell r="D32345">
            <v>2033</v>
          </cell>
          <cell r="E32345">
            <v>0</v>
          </cell>
        </row>
        <row r="32346">
          <cell r="A32346">
            <v>48779</v>
          </cell>
          <cell r="B32346">
            <v>180</v>
          </cell>
          <cell r="C32346">
            <v>166</v>
          </cell>
          <cell r="D32346">
            <v>2033</v>
          </cell>
          <cell r="E32346">
            <v>0</v>
          </cell>
        </row>
        <row r="32347">
          <cell r="A32347">
            <v>48780</v>
          </cell>
          <cell r="B32347">
            <v>181</v>
          </cell>
          <cell r="C32347">
            <v>165</v>
          </cell>
          <cell r="D32347">
            <v>2033</v>
          </cell>
          <cell r="E32347">
            <v>0</v>
          </cell>
        </row>
        <row r="32348">
          <cell r="A32348">
            <v>48781</v>
          </cell>
          <cell r="B32348">
            <v>182</v>
          </cell>
          <cell r="C32348">
            <v>164</v>
          </cell>
          <cell r="D32348">
            <v>2033</v>
          </cell>
          <cell r="E32348">
            <v>0</v>
          </cell>
        </row>
        <row r="32349">
          <cell r="A32349">
            <v>48782</v>
          </cell>
          <cell r="B32349">
            <v>183</v>
          </cell>
          <cell r="C32349">
            <v>163</v>
          </cell>
          <cell r="D32349">
            <v>2033</v>
          </cell>
          <cell r="E32349">
            <v>0</v>
          </cell>
        </row>
        <row r="32350">
          <cell r="A32350">
            <v>48783</v>
          </cell>
          <cell r="B32350">
            <v>184</v>
          </cell>
          <cell r="C32350">
            <v>162</v>
          </cell>
          <cell r="D32350">
            <v>2033</v>
          </cell>
          <cell r="E32350">
            <v>0</v>
          </cell>
        </row>
        <row r="32351">
          <cell r="A32351">
            <v>48784</v>
          </cell>
          <cell r="B32351">
            <v>185</v>
          </cell>
          <cell r="C32351">
            <v>161</v>
          </cell>
          <cell r="D32351">
            <v>2033</v>
          </cell>
          <cell r="E32351">
            <v>0</v>
          </cell>
        </row>
        <row r="32352">
          <cell r="A32352">
            <v>48785</v>
          </cell>
          <cell r="B32352">
            <v>186</v>
          </cell>
          <cell r="C32352">
            <v>160</v>
          </cell>
          <cell r="D32352">
            <v>2033</v>
          </cell>
          <cell r="E32352">
            <v>0</v>
          </cell>
        </row>
        <row r="32353">
          <cell r="A32353">
            <v>48786</v>
          </cell>
          <cell r="B32353">
            <v>187</v>
          </cell>
          <cell r="C32353">
            <v>159</v>
          </cell>
          <cell r="D32353">
            <v>2033</v>
          </cell>
          <cell r="E32353">
            <v>0</v>
          </cell>
        </row>
        <row r="32354">
          <cell r="A32354">
            <v>48787</v>
          </cell>
          <cell r="B32354">
            <v>188</v>
          </cell>
          <cell r="C32354">
            <v>158</v>
          </cell>
          <cell r="D32354">
            <v>2033</v>
          </cell>
          <cell r="E32354">
            <v>0</v>
          </cell>
        </row>
        <row r="32355">
          <cell r="A32355">
            <v>48788</v>
          </cell>
          <cell r="B32355">
            <v>189</v>
          </cell>
          <cell r="C32355">
            <v>157</v>
          </cell>
          <cell r="D32355">
            <v>2033</v>
          </cell>
          <cell r="E32355">
            <v>0</v>
          </cell>
        </row>
        <row r="32356">
          <cell r="A32356">
            <v>48789</v>
          </cell>
          <cell r="B32356">
            <v>190</v>
          </cell>
          <cell r="C32356">
            <v>156</v>
          </cell>
          <cell r="D32356">
            <v>2033</v>
          </cell>
          <cell r="E32356">
            <v>0</v>
          </cell>
        </row>
        <row r="32357">
          <cell r="A32357">
            <v>48790</v>
          </cell>
          <cell r="B32357">
            <v>191</v>
          </cell>
          <cell r="C32357">
            <v>155</v>
          </cell>
          <cell r="D32357">
            <v>2033</v>
          </cell>
          <cell r="E32357">
            <v>0</v>
          </cell>
        </row>
        <row r="32358">
          <cell r="A32358">
            <v>48791</v>
          </cell>
          <cell r="B32358">
            <v>192</v>
          </cell>
          <cell r="C32358">
            <v>154</v>
          </cell>
          <cell r="D32358">
            <v>2033</v>
          </cell>
          <cell r="E32358">
            <v>0</v>
          </cell>
        </row>
        <row r="32359">
          <cell r="A32359">
            <v>48792</v>
          </cell>
          <cell r="B32359">
            <v>193</v>
          </cell>
          <cell r="C32359">
            <v>153</v>
          </cell>
          <cell r="D32359">
            <v>2033</v>
          </cell>
          <cell r="E32359">
            <v>0</v>
          </cell>
        </row>
        <row r="32360">
          <cell r="A32360">
            <v>48793</v>
          </cell>
          <cell r="B32360">
            <v>194</v>
          </cell>
          <cell r="C32360">
            <v>152</v>
          </cell>
          <cell r="D32360">
            <v>2033</v>
          </cell>
          <cell r="E32360">
            <v>0</v>
          </cell>
        </row>
        <row r="32361">
          <cell r="A32361">
            <v>48794</v>
          </cell>
          <cell r="B32361">
            <v>195</v>
          </cell>
          <cell r="C32361">
            <v>151</v>
          </cell>
          <cell r="D32361">
            <v>2033</v>
          </cell>
          <cell r="E32361">
            <v>0</v>
          </cell>
        </row>
        <row r="32362">
          <cell r="A32362">
            <v>48795</v>
          </cell>
          <cell r="B32362">
            <v>196</v>
          </cell>
          <cell r="C32362">
            <v>150</v>
          </cell>
          <cell r="D32362">
            <v>2033</v>
          </cell>
          <cell r="E32362">
            <v>0</v>
          </cell>
        </row>
        <row r="32363">
          <cell r="A32363">
            <v>48796</v>
          </cell>
          <cell r="B32363">
            <v>197</v>
          </cell>
          <cell r="C32363">
            <v>149</v>
          </cell>
          <cell r="D32363">
            <v>2033</v>
          </cell>
          <cell r="E32363">
            <v>0</v>
          </cell>
        </row>
        <row r="32364">
          <cell r="A32364">
            <v>48797</v>
          </cell>
          <cell r="B32364">
            <v>198</v>
          </cell>
          <cell r="C32364">
            <v>148</v>
          </cell>
          <cell r="D32364">
            <v>2033</v>
          </cell>
          <cell r="E32364">
            <v>0</v>
          </cell>
        </row>
        <row r="32365">
          <cell r="A32365">
            <v>48798</v>
          </cell>
          <cell r="B32365">
            <v>199</v>
          </cell>
          <cell r="C32365">
            <v>147</v>
          </cell>
          <cell r="D32365">
            <v>2033</v>
          </cell>
          <cell r="E32365">
            <v>0</v>
          </cell>
        </row>
        <row r="32366">
          <cell r="A32366">
            <v>48799</v>
          </cell>
          <cell r="B32366">
            <v>200</v>
          </cell>
          <cell r="C32366">
            <v>146</v>
          </cell>
          <cell r="D32366">
            <v>2033</v>
          </cell>
          <cell r="E32366">
            <v>0</v>
          </cell>
        </row>
        <row r="32367">
          <cell r="A32367">
            <v>48800</v>
          </cell>
          <cell r="B32367">
            <v>201</v>
          </cell>
          <cell r="C32367">
            <v>145</v>
          </cell>
          <cell r="D32367">
            <v>2033</v>
          </cell>
          <cell r="E32367">
            <v>0</v>
          </cell>
        </row>
        <row r="32368">
          <cell r="A32368">
            <v>48801</v>
          </cell>
          <cell r="B32368">
            <v>202</v>
          </cell>
          <cell r="C32368">
            <v>144</v>
          </cell>
          <cell r="D32368">
            <v>2033</v>
          </cell>
          <cell r="E32368">
            <v>0</v>
          </cell>
        </row>
        <row r="32369">
          <cell r="A32369">
            <v>48802</v>
          </cell>
          <cell r="B32369">
            <v>203</v>
          </cell>
          <cell r="C32369">
            <v>143</v>
          </cell>
          <cell r="D32369">
            <v>2033</v>
          </cell>
          <cell r="E32369">
            <v>0</v>
          </cell>
        </row>
        <row r="32370">
          <cell r="A32370">
            <v>48803</v>
          </cell>
          <cell r="B32370">
            <v>204</v>
          </cell>
          <cell r="C32370">
            <v>142</v>
          </cell>
          <cell r="D32370">
            <v>2033</v>
          </cell>
          <cell r="E32370">
            <v>0</v>
          </cell>
        </row>
        <row r="32371">
          <cell r="A32371">
            <v>48804</v>
          </cell>
          <cell r="B32371">
            <v>205</v>
          </cell>
          <cell r="C32371">
            <v>141</v>
          </cell>
          <cell r="D32371">
            <v>2033</v>
          </cell>
          <cell r="E32371">
            <v>0</v>
          </cell>
        </row>
        <row r="32372">
          <cell r="A32372">
            <v>48805</v>
          </cell>
          <cell r="B32372">
            <v>206</v>
          </cell>
          <cell r="C32372">
            <v>140</v>
          </cell>
          <cell r="D32372">
            <v>2033</v>
          </cell>
          <cell r="E32372">
            <v>0</v>
          </cell>
        </row>
        <row r="32373">
          <cell r="A32373">
            <v>48806</v>
          </cell>
          <cell r="B32373">
            <v>207</v>
          </cell>
          <cell r="C32373">
            <v>139</v>
          </cell>
          <cell r="D32373">
            <v>2033</v>
          </cell>
          <cell r="E32373">
            <v>0</v>
          </cell>
        </row>
        <row r="32374">
          <cell r="A32374">
            <v>48807</v>
          </cell>
          <cell r="B32374">
            <v>208</v>
          </cell>
          <cell r="C32374">
            <v>138</v>
          </cell>
          <cell r="D32374">
            <v>2033</v>
          </cell>
          <cell r="E32374">
            <v>0</v>
          </cell>
        </row>
        <row r="32375">
          <cell r="A32375">
            <v>48808</v>
          </cell>
          <cell r="B32375">
            <v>209</v>
          </cell>
          <cell r="C32375">
            <v>137</v>
          </cell>
          <cell r="D32375">
            <v>2033</v>
          </cell>
          <cell r="E32375">
            <v>0</v>
          </cell>
        </row>
        <row r="32376">
          <cell r="A32376">
            <v>48809</v>
          </cell>
          <cell r="B32376">
            <v>210</v>
          </cell>
          <cell r="C32376">
            <v>136</v>
          </cell>
          <cell r="D32376">
            <v>2033</v>
          </cell>
          <cell r="E32376">
            <v>0</v>
          </cell>
        </row>
        <row r="32377">
          <cell r="A32377">
            <v>48810</v>
          </cell>
          <cell r="B32377">
            <v>211</v>
          </cell>
          <cell r="C32377">
            <v>135</v>
          </cell>
          <cell r="D32377">
            <v>2033</v>
          </cell>
          <cell r="E32377">
            <v>0</v>
          </cell>
        </row>
        <row r="32378">
          <cell r="A32378">
            <v>48811</v>
          </cell>
          <cell r="B32378">
            <v>212</v>
          </cell>
          <cell r="C32378">
            <v>134</v>
          </cell>
          <cell r="D32378">
            <v>2033</v>
          </cell>
          <cell r="E32378">
            <v>0</v>
          </cell>
        </row>
        <row r="32379">
          <cell r="A32379">
            <v>48812</v>
          </cell>
          <cell r="B32379">
            <v>213</v>
          </cell>
          <cell r="C32379">
            <v>133</v>
          </cell>
          <cell r="D32379">
            <v>2033</v>
          </cell>
          <cell r="E32379">
            <v>0</v>
          </cell>
        </row>
        <row r="32380">
          <cell r="A32380">
            <v>48813</v>
          </cell>
          <cell r="B32380">
            <v>214</v>
          </cell>
          <cell r="C32380">
            <v>132</v>
          </cell>
          <cell r="D32380">
            <v>2033</v>
          </cell>
          <cell r="E32380">
            <v>0</v>
          </cell>
        </row>
        <row r="32381">
          <cell r="A32381">
            <v>48814</v>
          </cell>
          <cell r="B32381">
            <v>215</v>
          </cell>
          <cell r="C32381">
            <v>131</v>
          </cell>
          <cell r="D32381">
            <v>2033</v>
          </cell>
          <cell r="E32381">
            <v>0</v>
          </cell>
        </row>
        <row r="32382">
          <cell r="A32382">
            <v>48815</v>
          </cell>
          <cell r="B32382">
            <v>216</v>
          </cell>
          <cell r="C32382">
            <v>130</v>
          </cell>
          <cell r="D32382">
            <v>2033</v>
          </cell>
          <cell r="E32382">
            <v>0</v>
          </cell>
        </row>
        <row r="32383">
          <cell r="A32383">
            <v>48816</v>
          </cell>
          <cell r="B32383">
            <v>217</v>
          </cell>
          <cell r="C32383">
            <v>129</v>
          </cell>
          <cell r="D32383">
            <v>2033</v>
          </cell>
          <cell r="E32383">
            <v>0</v>
          </cell>
        </row>
        <row r="32384">
          <cell r="A32384">
            <v>48817</v>
          </cell>
          <cell r="B32384">
            <v>218</v>
          </cell>
          <cell r="C32384">
            <v>128</v>
          </cell>
          <cell r="D32384">
            <v>2033</v>
          </cell>
          <cell r="E32384">
            <v>0</v>
          </cell>
        </row>
        <row r="32385">
          <cell r="A32385">
            <v>48818</v>
          </cell>
          <cell r="B32385">
            <v>219</v>
          </cell>
          <cell r="C32385">
            <v>127</v>
          </cell>
          <cell r="D32385">
            <v>2033</v>
          </cell>
          <cell r="E32385">
            <v>0</v>
          </cell>
        </row>
        <row r="32386">
          <cell r="A32386">
            <v>48819</v>
          </cell>
          <cell r="B32386">
            <v>220</v>
          </cell>
          <cell r="C32386">
            <v>126</v>
          </cell>
          <cell r="D32386">
            <v>2033</v>
          </cell>
          <cell r="E32386">
            <v>0</v>
          </cell>
        </row>
        <row r="32387">
          <cell r="A32387">
            <v>48820</v>
          </cell>
          <cell r="B32387">
            <v>221</v>
          </cell>
          <cell r="C32387">
            <v>125</v>
          </cell>
          <cell r="D32387">
            <v>2033</v>
          </cell>
          <cell r="E32387">
            <v>0</v>
          </cell>
        </row>
        <row r="32388">
          <cell r="A32388">
            <v>48821</v>
          </cell>
          <cell r="B32388">
            <v>222</v>
          </cell>
          <cell r="C32388">
            <v>124</v>
          </cell>
          <cell r="D32388">
            <v>2033</v>
          </cell>
          <cell r="E32388">
            <v>0</v>
          </cell>
        </row>
        <row r="32389">
          <cell r="A32389">
            <v>48822</v>
          </cell>
          <cell r="B32389">
            <v>223</v>
          </cell>
          <cell r="C32389">
            <v>123</v>
          </cell>
          <cell r="D32389">
            <v>2033</v>
          </cell>
          <cell r="E32389">
            <v>0</v>
          </cell>
        </row>
        <row r="32390">
          <cell r="A32390">
            <v>48823</v>
          </cell>
          <cell r="B32390">
            <v>224</v>
          </cell>
          <cell r="C32390">
            <v>122</v>
          </cell>
          <cell r="D32390">
            <v>2033</v>
          </cell>
          <cell r="E32390">
            <v>0</v>
          </cell>
        </row>
        <row r="32391">
          <cell r="A32391">
            <v>48824</v>
          </cell>
          <cell r="B32391">
            <v>225</v>
          </cell>
          <cell r="C32391">
            <v>121</v>
          </cell>
          <cell r="D32391">
            <v>2033</v>
          </cell>
          <cell r="E32391">
            <v>0</v>
          </cell>
        </row>
        <row r="32392">
          <cell r="A32392">
            <v>48825</v>
          </cell>
          <cell r="B32392">
            <v>226</v>
          </cell>
          <cell r="C32392">
            <v>120</v>
          </cell>
          <cell r="D32392">
            <v>2033</v>
          </cell>
          <cell r="E32392">
            <v>0</v>
          </cell>
        </row>
        <row r="32393">
          <cell r="A32393">
            <v>48826</v>
          </cell>
          <cell r="B32393">
            <v>227</v>
          </cell>
          <cell r="C32393">
            <v>119</v>
          </cell>
          <cell r="D32393">
            <v>2033</v>
          </cell>
          <cell r="E32393">
            <v>0</v>
          </cell>
        </row>
        <row r="32394">
          <cell r="A32394">
            <v>48827</v>
          </cell>
          <cell r="B32394">
            <v>228</v>
          </cell>
          <cell r="C32394">
            <v>118</v>
          </cell>
          <cell r="D32394">
            <v>2033</v>
          </cell>
          <cell r="E32394">
            <v>0</v>
          </cell>
        </row>
        <row r="32395">
          <cell r="A32395">
            <v>48828</v>
          </cell>
          <cell r="B32395">
            <v>229</v>
          </cell>
          <cell r="C32395">
            <v>117</v>
          </cell>
          <cell r="D32395">
            <v>2033</v>
          </cell>
          <cell r="E32395">
            <v>0</v>
          </cell>
        </row>
        <row r="32396">
          <cell r="A32396">
            <v>48829</v>
          </cell>
          <cell r="B32396">
            <v>230</v>
          </cell>
          <cell r="C32396">
            <v>116</v>
          </cell>
          <cell r="D32396">
            <v>2033</v>
          </cell>
          <cell r="E32396">
            <v>0</v>
          </cell>
        </row>
        <row r="32397">
          <cell r="A32397">
            <v>48830</v>
          </cell>
          <cell r="B32397">
            <v>231</v>
          </cell>
          <cell r="C32397">
            <v>115</v>
          </cell>
          <cell r="D32397">
            <v>2033</v>
          </cell>
          <cell r="E32397">
            <v>0</v>
          </cell>
        </row>
        <row r="32398">
          <cell r="A32398">
            <v>48831</v>
          </cell>
          <cell r="B32398">
            <v>232</v>
          </cell>
          <cell r="C32398">
            <v>114</v>
          </cell>
          <cell r="D32398">
            <v>2033</v>
          </cell>
          <cell r="E32398">
            <v>0</v>
          </cell>
        </row>
        <row r="32399">
          <cell r="A32399">
            <v>48832</v>
          </cell>
          <cell r="B32399">
            <v>233</v>
          </cell>
          <cell r="C32399">
            <v>113</v>
          </cell>
          <cell r="D32399">
            <v>2033</v>
          </cell>
          <cell r="E32399">
            <v>0</v>
          </cell>
        </row>
        <row r="32400">
          <cell r="A32400">
            <v>48833</v>
          </cell>
          <cell r="B32400">
            <v>234</v>
          </cell>
          <cell r="C32400">
            <v>112</v>
          </cell>
          <cell r="D32400">
            <v>2033</v>
          </cell>
          <cell r="E32400">
            <v>0</v>
          </cell>
        </row>
        <row r="32401">
          <cell r="A32401">
            <v>48834</v>
          </cell>
          <cell r="B32401">
            <v>235</v>
          </cell>
          <cell r="C32401">
            <v>111</v>
          </cell>
          <cell r="D32401">
            <v>2033</v>
          </cell>
          <cell r="E32401">
            <v>0</v>
          </cell>
        </row>
        <row r="32402">
          <cell r="A32402">
            <v>48835</v>
          </cell>
          <cell r="B32402">
            <v>236</v>
          </cell>
          <cell r="C32402">
            <v>110</v>
          </cell>
          <cell r="D32402">
            <v>2033</v>
          </cell>
          <cell r="E32402">
            <v>0</v>
          </cell>
        </row>
        <row r="32403">
          <cell r="A32403">
            <v>48836</v>
          </cell>
          <cell r="B32403">
            <v>237</v>
          </cell>
          <cell r="C32403">
            <v>109</v>
          </cell>
          <cell r="D32403">
            <v>2033</v>
          </cell>
          <cell r="E32403">
            <v>0</v>
          </cell>
        </row>
        <row r="32404">
          <cell r="A32404">
            <v>48837</v>
          </cell>
          <cell r="B32404">
            <v>238</v>
          </cell>
          <cell r="C32404">
            <v>108</v>
          </cell>
          <cell r="D32404">
            <v>2033</v>
          </cell>
          <cell r="E32404">
            <v>0</v>
          </cell>
        </row>
        <row r="32405">
          <cell r="A32405">
            <v>48838</v>
          </cell>
          <cell r="B32405">
            <v>239</v>
          </cell>
          <cell r="C32405">
            <v>107</v>
          </cell>
          <cell r="D32405">
            <v>2033</v>
          </cell>
          <cell r="E32405">
            <v>0</v>
          </cell>
        </row>
        <row r="32406">
          <cell r="A32406">
            <v>48839</v>
          </cell>
          <cell r="B32406">
            <v>240</v>
          </cell>
          <cell r="C32406">
            <v>106</v>
          </cell>
          <cell r="D32406">
            <v>2033</v>
          </cell>
          <cell r="E32406">
            <v>0</v>
          </cell>
        </row>
        <row r="32407">
          <cell r="A32407">
            <v>48840</v>
          </cell>
          <cell r="B32407">
            <v>241</v>
          </cell>
          <cell r="C32407">
            <v>105</v>
          </cell>
          <cell r="D32407">
            <v>2033</v>
          </cell>
          <cell r="E32407">
            <v>0</v>
          </cell>
        </row>
        <row r="32408">
          <cell r="A32408">
            <v>48841</v>
          </cell>
          <cell r="B32408">
            <v>242</v>
          </cell>
          <cell r="C32408">
            <v>104</v>
          </cell>
          <cell r="D32408">
            <v>2033</v>
          </cell>
          <cell r="E32408">
            <v>0</v>
          </cell>
        </row>
        <row r="32409">
          <cell r="A32409">
            <v>48842</v>
          </cell>
          <cell r="B32409">
            <v>243</v>
          </cell>
          <cell r="C32409">
            <v>103</v>
          </cell>
          <cell r="D32409">
            <v>2033</v>
          </cell>
          <cell r="E32409">
            <v>0</v>
          </cell>
        </row>
        <row r="32410">
          <cell r="A32410">
            <v>48843</v>
          </cell>
          <cell r="B32410">
            <v>244</v>
          </cell>
          <cell r="C32410">
            <v>102</v>
          </cell>
          <cell r="D32410">
            <v>2033</v>
          </cell>
          <cell r="E32410">
            <v>0</v>
          </cell>
        </row>
        <row r="32411">
          <cell r="A32411">
            <v>48844</v>
          </cell>
          <cell r="B32411">
            <v>245</v>
          </cell>
          <cell r="C32411">
            <v>101</v>
          </cell>
          <cell r="D32411">
            <v>2033</v>
          </cell>
          <cell r="E32411">
            <v>0</v>
          </cell>
        </row>
        <row r="32412">
          <cell r="A32412">
            <v>48845</v>
          </cell>
          <cell r="B32412">
            <v>246</v>
          </cell>
          <cell r="C32412">
            <v>100</v>
          </cell>
          <cell r="D32412">
            <v>2033</v>
          </cell>
          <cell r="E32412">
            <v>0</v>
          </cell>
        </row>
        <row r="32413">
          <cell r="A32413">
            <v>48846</v>
          </cell>
          <cell r="B32413">
            <v>247</v>
          </cell>
          <cell r="C32413">
            <v>99</v>
          </cell>
          <cell r="D32413">
            <v>2033</v>
          </cell>
          <cell r="E32413">
            <v>0</v>
          </cell>
        </row>
        <row r="32414">
          <cell r="A32414">
            <v>48847</v>
          </cell>
          <cell r="B32414">
            <v>248</v>
          </cell>
          <cell r="C32414">
            <v>98</v>
          </cell>
          <cell r="D32414">
            <v>2033</v>
          </cell>
          <cell r="E32414">
            <v>0</v>
          </cell>
        </row>
        <row r="32415">
          <cell r="A32415">
            <v>48848</v>
          </cell>
          <cell r="B32415">
            <v>249</v>
          </cell>
          <cell r="C32415">
            <v>97</v>
          </cell>
          <cell r="D32415">
            <v>2033</v>
          </cell>
          <cell r="E32415">
            <v>0</v>
          </cell>
        </row>
        <row r="32416">
          <cell r="A32416">
            <v>48849</v>
          </cell>
          <cell r="B32416">
            <v>250</v>
          </cell>
          <cell r="C32416">
            <v>96</v>
          </cell>
          <cell r="D32416">
            <v>2033</v>
          </cell>
          <cell r="E32416">
            <v>0</v>
          </cell>
        </row>
        <row r="32417">
          <cell r="A32417">
            <v>48850</v>
          </cell>
          <cell r="B32417">
            <v>251</v>
          </cell>
          <cell r="C32417">
            <v>95</v>
          </cell>
          <cell r="D32417">
            <v>2033</v>
          </cell>
          <cell r="E32417">
            <v>0</v>
          </cell>
        </row>
        <row r="32418">
          <cell r="A32418">
            <v>48851</v>
          </cell>
          <cell r="B32418">
            <v>252</v>
          </cell>
          <cell r="C32418">
            <v>94</v>
          </cell>
          <cell r="D32418">
            <v>2033</v>
          </cell>
          <cell r="E32418">
            <v>0</v>
          </cell>
        </row>
        <row r="32419">
          <cell r="A32419">
            <v>48852</v>
          </cell>
          <cell r="B32419">
            <v>253</v>
          </cell>
          <cell r="C32419">
            <v>93</v>
          </cell>
          <cell r="D32419">
            <v>2033</v>
          </cell>
          <cell r="E32419">
            <v>0</v>
          </cell>
        </row>
        <row r="32420">
          <cell r="A32420">
            <v>48853</v>
          </cell>
          <cell r="B32420">
            <v>254</v>
          </cell>
          <cell r="C32420">
            <v>92</v>
          </cell>
          <cell r="D32420">
            <v>2033</v>
          </cell>
          <cell r="E32420">
            <v>0</v>
          </cell>
        </row>
        <row r="32421">
          <cell r="A32421">
            <v>48854</v>
          </cell>
          <cell r="B32421">
            <v>255</v>
          </cell>
          <cell r="C32421">
            <v>91</v>
          </cell>
          <cell r="D32421">
            <v>2033</v>
          </cell>
          <cell r="E32421">
            <v>0</v>
          </cell>
        </row>
        <row r="32422">
          <cell r="A32422">
            <v>48855</v>
          </cell>
          <cell r="B32422">
            <v>256</v>
          </cell>
          <cell r="C32422">
            <v>90</v>
          </cell>
          <cell r="D32422">
            <v>2033</v>
          </cell>
          <cell r="E32422">
            <v>0</v>
          </cell>
        </row>
        <row r="32423">
          <cell r="A32423">
            <v>48856</v>
          </cell>
          <cell r="B32423">
            <v>257</v>
          </cell>
          <cell r="C32423">
            <v>89</v>
          </cell>
          <cell r="D32423">
            <v>2033</v>
          </cell>
          <cell r="E32423">
            <v>0</v>
          </cell>
        </row>
        <row r="32424">
          <cell r="A32424">
            <v>48857</v>
          </cell>
          <cell r="B32424">
            <v>258</v>
          </cell>
          <cell r="C32424">
            <v>88</v>
          </cell>
          <cell r="D32424">
            <v>2033</v>
          </cell>
          <cell r="E32424">
            <v>0</v>
          </cell>
        </row>
        <row r="32425">
          <cell r="A32425">
            <v>48858</v>
          </cell>
          <cell r="B32425">
            <v>259</v>
          </cell>
          <cell r="C32425">
            <v>87</v>
          </cell>
          <cell r="D32425">
            <v>2033</v>
          </cell>
          <cell r="E32425">
            <v>0</v>
          </cell>
        </row>
        <row r="32426">
          <cell r="A32426">
            <v>48859</v>
          </cell>
          <cell r="B32426">
            <v>260</v>
          </cell>
          <cell r="C32426">
            <v>86</v>
          </cell>
          <cell r="D32426">
            <v>2033</v>
          </cell>
          <cell r="E32426">
            <v>0</v>
          </cell>
        </row>
        <row r="32427">
          <cell r="A32427">
            <v>48860</v>
          </cell>
          <cell r="B32427">
            <v>261</v>
          </cell>
          <cell r="C32427">
            <v>85</v>
          </cell>
          <cell r="D32427">
            <v>2033</v>
          </cell>
          <cell r="E32427">
            <v>0</v>
          </cell>
        </row>
        <row r="32428">
          <cell r="A32428">
            <v>48861</v>
          </cell>
          <cell r="B32428">
            <v>262</v>
          </cell>
          <cell r="C32428">
            <v>84</v>
          </cell>
          <cell r="D32428">
            <v>2033</v>
          </cell>
          <cell r="E32428">
            <v>0</v>
          </cell>
        </row>
        <row r="32429">
          <cell r="A32429">
            <v>48862</v>
          </cell>
          <cell r="B32429">
            <v>263</v>
          </cell>
          <cell r="C32429">
            <v>83</v>
          </cell>
          <cell r="D32429">
            <v>2033</v>
          </cell>
          <cell r="E32429">
            <v>0</v>
          </cell>
        </row>
        <row r="32430">
          <cell r="A32430">
            <v>48863</v>
          </cell>
          <cell r="B32430">
            <v>264</v>
          </cell>
          <cell r="C32430">
            <v>82</v>
          </cell>
          <cell r="D32430">
            <v>2033</v>
          </cell>
          <cell r="E32430">
            <v>0</v>
          </cell>
        </row>
        <row r="32431">
          <cell r="A32431">
            <v>48864</v>
          </cell>
          <cell r="B32431">
            <v>265</v>
          </cell>
          <cell r="C32431">
            <v>81</v>
          </cell>
          <cell r="D32431">
            <v>2033</v>
          </cell>
          <cell r="E32431">
            <v>0</v>
          </cell>
        </row>
        <row r="32432">
          <cell r="A32432">
            <v>48865</v>
          </cell>
          <cell r="B32432">
            <v>266</v>
          </cell>
          <cell r="C32432">
            <v>80</v>
          </cell>
          <cell r="D32432">
            <v>2033</v>
          </cell>
          <cell r="E32432">
            <v>0</v>
          </cell>
        </row>
        <row r="32433">
          <cell r="A32433">
            <v>48866</v>
          </cell>
          <cell r="B32433">
            <v>267</v>
          </cell>
          <cell r="C32433">
            <v>79</v>
          </cell>
          <cell r="D32433">
            <v>2033</v>
          </cell>
          <cell r="E32433">
            <v>0</v>
          </cell>
        </row>
        <row r="32434">
          <cell r="A32434">
            <v>48867</v>
          </cell>
          <cell r="B32434">
            <v>268</v>
          </cell>
          <cell r="C32434">
            <v>78</v>
          </cell>
          <cell r="D32434">
            <v>2033</v>
          </cell>
          <cell r="E32434">
            <v>0</v>
          </cell>
        </row>
        <row r="32435">
          <cell r="A32435">
            <v>48868</v>
          </cell>
          <cell r="B32435">
            <v>269</v>
          </cell>
          <cell r="C32435">
            <v>77</v>
          </cell>
          <cell r="D32435">
            <v>2033</v>
          </cell>
          <cell r="E32435">
            <v>0</v>
          </cell>
        </row>
        <row r="32436">
          <cell r="A32436">
            <v>48869</v>
          </cell>
          <cell r="B32436">
            <v>270</v>
          </cell>
          <cell r="C32436">
            <v>76</v>
          </cell>
          <cell r="D32436">
            <v>2033</v>
          </cell>
          <cell r="E32436">
            <v>0</v>
          </cell>
        </row>
        <row r="32437">
          <cell r="A32437">
            <v>48870</v>
          </cell>
          <cell r="B32437">
            <v>271</v>
          </cell>
          <cell r="C32437">
            <v>75</v>
          </cell>
          <cell r="D32437">
            <v>2033</v>
          </cell>
          <cell r="E32437">
            <v>0</v>
          </cell>
        </row>
        <row r="32438">
          <cell r="A32438">
            <v>48871</v>
          </cell>
          <cell r="B32438">
            <v>272</v>
          </cell>
          <cell r="C32438">
            <v>74</v>
          </cell>
          <cell r="D32438">
            <v>2033</v>
          </cell>
          <cell r="E32438">
            <v>0</v>
          </cell>
        </row>
        <row r="32439">
          <cell r="A32439">
            <v>48872</v>
          </cell>
          <cell r="B32439">
            <v>273</v>
          </cell>
          <cell r="C32439">
            <v>73</v>
          </cell>
          <cell r="D32439">
            <v>2033</v>
          </cell>
          <cell r="E32439">
            <v>0</v>
          </cell>
        </row>
        <row r="32440">
          <cell r="A32440">
            <v>48873</v>
          </cell>
          <cell r="B32440">
            <v>274</v>
          </cell>
          <cell r="C32440">
            <v>72</v>
          </cell>
          <cell r="D32440">
            <v>2033</v>
          </cell>
          <cell r="E32440">
            <v>0</v>
          </cell>
        </row>
        <row r="32441">
          <cell r="A32441">
            <v>48874</v>
          </cell>
          <cell r="B32441">
            <v>275</v>
          </cell>
          <cell r="C32441">
            <v>71</v>
          </cell>
          <cell r="D32441">
            <v>2033</v>
          </cell>
          <cell r="E32441">
            <v>0</v>
          </cell>
        </row>
        <row r="32442">
          <cell r="A32442">
            <v>48875</v>
          </cell>
          <cell r="B32442">
            <v>276</v>
          </cell>
          <cell r="C32442">
            <v>70</v>
          </cell>
          <cell r="D32442">
            <v>2033</v>
          </cell>
          <cell r="E32442">
            <v>0</v>
          </cell>
        </row>
        <row r="32443">
          <cell r="A32443">
            <v>48876</v>
          </cell>
          <cell r="B32443">
            <v>277</v>
          </cell>
          <cell r="C32443">
            <v>69</v>
          </cell>
          <cell r="D32443">
            <v>2033</v>
          </cell>
          <cell r="E32443">
            <v>0</v>
          </cell>
        </row>
        <row r="32444">
          <cell r="A32444">
            <v>48877</v>
          </cell>
          <cell r="B32444">
            <v>278</v>
          </cell>
          <cell r="C32444">
            <v>68</v>
          </cell>
          <cell r="D32444">
            <v>2033</v>
          </cell>
          <cell r="E32444">
            <v>0</v>
          </cell>
        </row>
        <row r="32445">
          <cell r="A32445">
            <v>48878</v>
          </cell>
          <cell r="B32445">
            <v>279</v>
          </cell>
          <cell r="C32445">
            <v>67</v>
          </cell>
          <cell r="D32445">
            <v>2033</v>
          </cell>
          <cell r="E32445">
            <v>0</v>
          </cell>
        </row>
        <row r="32446">
          <cell r="A32446">
            <v>48879</v>
          </cell>
          <cell r="B32446">
            <v>280</v>
          </cell>
          <cell r="C32446">
            <v>66</v>
          </cell>
          <cell r="D32446">
            <v>2033</v>
          </cell>
          <cell r="E32446">
            <v>0</v>
          </cell>
        </row>
        <row r="32447">
          <cell r="A32447">
            <v>48880</v>
          </cell>
          <cell r="B32447">
            <v>281</v>
          </cell>
          <cell r="C32447">
            <v>65</v>
          </cell>
          <cell r="D32447">
            <v>2033</v>
          </cell>
          <cell r="E32447">
            <v>0</v>
          </cell>
        </row>
        <row r="32448">
          <cell r="A32448">
            <v>48881</v>
          </cell>
          <cell r="B32448">
            <v>282</v>
          </cell>
          <cell r="C32448">
            <v>64</v>
          </cell>
          <cell r="D32448">
            <v>2033</v>
          </cell>
          <cell r="E32448">
            <v>0</v>
          </cell>
        </row>
        <row r="32449">
          <cell r="A32449">
            <v>48882</v>
          </cell>
          <cell r="B32449">
            <v>283</v>
          </cell>
          <cell r="C32449">
            <v>63</v>
          </cell>
          <cell r="D32449">
            <v>2033</v>
          </cell>
          <cell r="E32449">
            <v>0</v>
          </cell>
        </row>
        <row r="32450">
          <cell r="A32450">
            <v>48883</v>
          </cell>
          <cell r="B32450">
            <v>284</v>
          </cell>
          <cell r="C32450">
            <v>62</v>
          </cell>
          <cell r="D32450">
            <v>2033</v>
          </cell>
          <cell r="E32450">
            <v>0</v>
          </cell>
        </row>
        <row r="32451">
          <cell r="A32451">
            <v>48884</v>
          </cell>
          <cell r="B32451">
            <v>285</v>
          </cell>
          <cell r="C32451">
            <v>61</v>
          </cell>
          <cell r="D32451">
            <v>2033</v>
          </cell>
          <cell r="E32451">
            <v>0</v>
          </cell>
        </row>
        <row r="32452">
          <cell r="A32452">
            <v>48885</v>
          </cell>
          <cell r="B32452">
            <v>286</v>
          </cell>
          <cell r="C32452">
            <v>60</v>
          </cell>
          <cell r="D32452">
            <v>2033</v>
          </cell>
          <cell r="E32452">
            <v>0</v>
          </cell>
        </row>
        <row r="32453">
          <cell r="A32453">
            <v>48886</v>
          </cell>
          <cell r="B32453">
            <v>287</v>
          </cell>
          <cell r="C32453">
            <v>59</v>
          </cell>
          <cell r="D32453">
            <v>2033</v>
          </cell>
          <cell r="E32453">
            <v>0</v>
          </cell>
        </row>
        <row r="32454">
          <cell r="A32454">
            <v>48887</v>
          </cell>
          <cell r="B32454">
            <v>288</v>
          </cell>
          <cell r="C32454">
            <v>58</v>
          </cell>
          <cell r="D32454">
            <v>2033</v>
          </cell>
          <cell r="E32454">
            <v>0</v>
          </cell>
        </row>
        <row r="32455">
          <cell r="A32455">
            <v>48888</v>
          </cell>
          <cell r="B32455">
            <v>289</v>
          </cell>
          <cell r="C32455">
            <v>57</v>
          </cell>
          <cell r="D32455">
            <v>2033</v>
          </cell>
          <cell r="E32455">
            <v>0</v>
          </cell>
        </row>
        <row r="32456">
          <cell r="A32456">
            <v>48889</v>
          </cell>
          <cell r="B32456">
            <v>290</v>
          </cell>
          <cell r="C32456">
            <v>56</v>
          </cell>
          <cell r="D32456">
            <v>2033</v>
          </cell>
          <cell r="E32456">
            <v>0</v>
          </cell>
        </row>
        <row r="32457">
          <cell r="A32457">
            <v>48890</v>
          </cell>
          <cell r="B32457">
            <v>291</v>
          </cell>
          <cell r="C32457">
            <v>55</v>
          </cell>
          <cell r="D32457">
            <v>2033</v>
          </cell>
          <cell r="E32457">
            <v>0</v>
          </cell>
        </row>
        <row r="32458">
          <cell r="A32458">
            <v>48891</v>
          </cell>
          <cell r="B32458">
            <v>292</v>
          </cell>
          <cell r="C32458">
            <v>54</v>
          </cell>
          <cell r="D32458">
            <v>2033</v>
          </cell>
          <cell r="E32458">
            <v>0</v>
          </cell>
        </row>
        <row r="32459">
          <cell r="A32459">
            <v>48892</v>
          </cell>
          <cell r="B32459">
            <v>293</v>
          </cell>
          <cell r="C32459">
            <v>53</v>
          </cell>
          <cell r="D32459">
            <v>2033</v>
          </cell>
          <cell r="E32459">
            <v>0</v>
          </cell>
        </row>
        <row r="32460">
          <cell r="A32460">
            <v>48893</v>
          </cell>
          <cell r="B32460">
            <v>294</v>
          </cell>
          <cell r="C32460">
            <v>52</v>
          </cell>
          <cell r="D32460">
            <v>2033</v>
          </cell>
          <cell r="E32460">
            <v>0</v>
          </cell>
        </row>
        <row r="32461">
          <cell r="A32461">
            <v>48894</v>
          </cell>
          <cell r="B32461">
            <v>295</v>
          </cell>
          <cell r="C32461">
            <v>51</v>
          </cell>
          <cell r="D32461">
            <v>2033</v>
          </cell>
          <cell r="E32461">
            <v>0</v>
          </cell>
        </row>
        <row r="32462">
          <cell r="A32462">
            <v>48895</v>
          </cell>
          <cell r="B32462">
            <v>296</v>
          </cell>
          <cell r="C32462">
            <v>50</v>
          </cell>
          <cell r="D32462">
            <v>2033</v>
          </cell>
          <cell r="E32462">
            <v>0</v>
          </cell>
        </row>
        <row r="32463">
          <cell r="A32463">
            <v>48896</v>
          </cell>
          <cell r="B32463">
            <v>297</v>
          </cell>
          <cell r="C32463">
            <v>49</v>
          </cell>
          <cell r="D32463">
            <v>2033</v>
          </cell>
          <cell r="E32463">
            <v>0</v>
          </cell>
        </row>
        <row r="32464">
          <cell r="A32464">
            <v>48897</v>
          </cell>
          <cell r="B32464">
            <v>298</v>
          </cell>
          <cell r="C32464">
            <v>48</v>
          </cell>
          <cell r="D32464">
            <v>2033</v>
          </cell>
          <cell r="E32464">
            <v>0</v>
          </cell>
        </row>
        <row r="32465">
          <cell r="A32465">
            <v>48898</v>
          </cell>
          <cell r="B32465">
            <v>299</v>
          </cell>
          <cell r="C32465">
            <v>47</v>
          </cell>
          <cell r="D32465">
            <v>2033</v>
          </cell>
          <cell r="E32465">
            <v>0</v>
          </cell>
        </row>
        <row r="32466">
          <cell r="A32466">
            <v>48899</v>
          </cell>
          <cell r="B32466">
            <v>300</v>
          </cell>
          <cell r="C32466">
            <v>46</v>
          </cell>
          <cell r="D32466">
            <v>2033</v>
          </cell>
          <cell r="E32466">
            <v>0</v>
          </cell>
        </row>
        <row r="32467">
          <cell r="A32467">
            <v>48900</v>
          </cell>
          <cell r="B32467">
            <v>301</v>
          </cell>
          <cell r="C32467">
            <v>45</v>
          </cell>
          <cell r="D32467">
            <v>2033</v>
          </cell>
          <cell r="E32467">
            <v>0</v>
          </cell>
        </row>
        <row r="32468">
          <cell r="A32468">
            <v>48901</v>
          </cell>
          <cell r="B32468">
            <v>302</v>
          </cell>
          <cell r="C32468">
            <v>44</v>
          </cell>
          <cell r="D32468">
            <v>2033</v>
          </cell>
          <cell r="E32468">
            <v>0</v>
          </cell>
        </row>
        <row r="32469">
          <cell r="A32469">
            <v>48902</v>
          </cell>
          <cell r="B32469">
            <v>303</v>
          </cell>
          <cell r="C32469">
            <v>43</v>
          </cell>
          <cell r="D32469">
            <v>2033</v>
          </cell>
          <cell r="E32469">
            <v>0</v>
          </cell>
        </row>
        <row r="32470">
          <cell r="A32470">
            <v>48903</v>
          </cell>
          <cell r="B32470">
            <v>304</v>
          </cell>
          <cell r="C32470">
            <v>42</v>
          </cell>
          <cell r="D32470">
            <v>2033</v>
          </cell>
          <cell r="E32470">
            <v>0</v>
          </cell>
        </row>
        <row r="32471">
          <cell r="A32471">
            <v>48904</v>
          </cell>
          <cell r="B32471">
            <v>305</v>
          </cell>
          <cell r="C32471">
            <v>41</v>
          </cell>
          <cell r="D32471">
            <v>2033</v>
          </cell>
          <cell r="E32471">
            <v>0</v>
          </cell>
        </row>
        <row r="32472">
          <cell r="A32472">
            <v>48905</v>
          </cell>
          <cell r="B32472">
            <v>306</v>
          </cell>
          <cell r="C32472">
            <v>40</v>
          </cell>
          <cell r="D32472">
            <v>2033</v>
          </cell>
          <cell r="E32472">
            <v>0</v>
          </cell>
        </row>
        <row r="32473">
          <cell r="A32473">
            <v>48906</v>
          </cell>
          <cell r="B32473">
            <v>307</v>
          </cell>
          <cell r="C32473">
            <v>39</v>
          </cell>
          <cell r="D32473">
            <v>2033</v>
          </cell>
          <cell r="E32473">
            <v>0</v>
          </cell>
        </row>
        <row r="32474">
          <cell r="A32474">
            <v>48907</v>
          </cell>
          <cell r="B32474">
            <v>308</v>
          </cell>
          <cell r="C32474">
            <v>38</v>
          </cell>
          <cell r="D32474">
            <v>2033</v>
          </cell>
          <cell r="E32474">
            <v>0</v>
          </cell>
        </row>
        <row r="32475">
          <cell r="A32475">
            <v>48908</v>
          </cell>
          <cell r="B32475">
            <v>309</v>
          </cell>
          <cell r="C32475">
            <v>37</v>
          </cell>
          <cell r="D32475">
            <v>2033</v>
          </cell>
          <cell r="E32475">
            <v>0</v>
          </cell>
        </row>
        <row r="32476">
          <cell r="A32476">
            <v>48909</v>
          </cell>
          <cell r="B32476">
            <v>310</v>
          </cell>
          <cell r="C32476">
            <v>36</v>
          </cell>
          <cell r="D32476">
            <v>2033</v>
          </cell>
          <cell r="E32476">
            <v>0</v>
          </cell>
        </row>
        <row r="32477">
          <cell r="A32477">
            <v>48910</v>
          </cell>
          <cell r="B32477">
            <v>311</v>
          </cell>
          <cell r="C32477">
            <v>35</v>
          </cell>
          <cell r="D32477">
            <v>2033</v>
          </cell>
          <cell r="E32477">
            <v>0</v>
          </cell>
        </row>
        <row r="32478">
          <cell r="A32478">
            <v>48911</v>
          </cell>
          <cell r="B32478">
            <v>312</v>
          </cell>
          <cell r="C32478">
            <v>34</v>
          </cell>
          <cell r="D32478">
            <v>2033</v>
          </cell>
          <cell r="E32478">
            <v>0</v>
          </cell>
        </row>
        <row r="32479">
          <cell r="A32479">
            <v>48912</v>
          </cell>
          <cell r="B32479">
            <v>313</v>
          </cell>
          <cell r="C32479">
            <v>33</v>
          </cell>
          <cell r="D32479">
            <v>2033</v>
          </cell>
          <cell r="E32479">
            <v>0</v>
          </cell>
        </row>
        <row r="32480">
          <cell r="A32480">
            <v>48913</v>
          </cell>
          <cell r="B32480">
            <v>314</v>
          </cell>
          <cell r="C32480">
            <v>32</v>
          </cell>
          <cell r="D32480">
            <v>2033</v>
          </cell>
          <cell r="E32480">
            <v>0</v>
          </cell>
        </row>
        <row r="32481">
          <cell r="A32481">
            <v>48914</v>
          </cell>
          <cell r="B32481">
            <v>315</v>
          </cell>
          <cell r="C32481">
            <v>31</v>
          </cell>
          <cell r="D32481">
            <v>2033</v>
          </cell>
          <cell r="E32481">
            <v>0</v>
          </cell>
        </row>
        <row r="32482">
          <cell r="A32482">
            <v>48915</v>
          </cell>
          <cell r="B32482">
            <v>316</v>
          </cell>
          <cell r="C32482">
            <v>30</v>
          </cell>
          <cell r="D32482">
            <v>2033</v>
          </cell>
          <cell r="E32482">
            <v>0</v>
          </cell>
        </row>
        <row r="32483">
          <cell r="A32483">
            <v>48916</v>
          </cell>
          <cell r="B32483">
            <v>317</v>
          </cell>
          <cell r="C32483">
            <v>29</v>
          </cell>
          <cell r="D32483">
            <v>2033</v>
          </cell>
          <cell r="E32483">
            <v>0</v>
          </cell>
        </row>
        <row r="32484">
          <cell r="A32484">
            <v>48917</v>
          </cell>
          <cell r="B32484">
            <v>318</v>
          </cell>
          <cell r="C32484">
            <v>28</v>
          </cell>
          <cell r="D32484">
            <v>2033</v>
          </cell>
          <cell r="E32484">
            <v>0</v>
          </cell>
        </row>
        <row r="32485">
          <cell r="A32485">
            <v>48918</v>
          </cell>
          <cell r="B32485">
            <v>319</v>
          </cell>
          <cell r="C32485">
            <v>27</v>
          </cell>
          <cell r="D32485">
            <v>2033</v>
          </cell>
          <cell r="E32485">
            <v>0</v>
          </cell>
        </row>
        <row r="32486">
          <cell r="A32486">
            <v>48919</v>
          </cell>
          <cell r="B32486">
            <v>320</v>
          </cell>
          <cell r="C32486">
            <v>26</v>
          </cell>
          <cell r="D32486">
            <v>2033</v>
          </cell>
          <cell r="E32486">
            <v>0</v>
          </cell>
        </row>
        <row r="32487">
          <cell r="A32487">
            <v>48920</v>
          </cell>
          <cell r="B32487">
            <v>321</v>
          </cell>
          <cell r="C32487">
            <v>25</v>
          </cell>
          <cell r="D32487">
            <v>2033</v>
          </cell>
          <cell r="E32487">
            <v>0</v>
          </cell>
        </row>
        <row r="32488">
          <cell r="A32488">
            <v>48921</v>
          </cell>
          <cell r="B32488">
            <v>322</v>
          </cell>
          <cell r="C32488">
            <v>24</v>
          </cell>
          <cell r="D32488">
            <v>2033</v>
          </cell>
          <cell r="E32488">
            <v>0</v>
          </cell>
        </row>
        <row r="32489">
          <cell r="A32489">
            <v>48922</v>
          </cell>
          <cell r="B32489">
            <v>323</v>
          </cell>
          <cell r="C32489">
            <v>23</v>
          </cell>
          <cell r="D32489">
            <v>2033</v>
          </cell>
          <cell r="E32489">
            <v>0</v>
          </cell>
        </row>
        <row r="32490">
          <cell r="A32490">
            <v>48923</v>
          </cell>
          <cell r="B32490">
            <v>324</v>
          </cell>
          <cell r="C32490">
            <v>22</v>
          </cell>
          <cell r="D32490">
            <v>2033</v>
          </cell>
          <cell r="E32490">
            <v>0</v>
          </cell>
        </row>
        <row r="32491">
          <cell r="A32491">
            <v>48924</v>
          </cell>
          <cell r="B32491">
            <v>325</v>
          </cell>
          <cell r="C32491">
            <v>21</v>
          </cell>
          <cell r="D32491">
            <v>2033</v>
          </cell>
          <cell r="E32491">
            <v>0</v>
          </cell>
        </row>
        <row r="32492">
          <cell r="A32492">
            <v>48925</v>
          </cell>
          <cell r="B32492">
            <v>326</v>
          </cell>
          <cell r="C32492">
            <v>20</v>
          </cell>
          <cell r="D32492">
            <v>2033</v>
          </cell>
          <cell r="E32492">
            <v>0</v>
          </cell>
        </row>
        <row r="32493">
          <cell r="A32493">
            <v>48926</v>
          </cell>
          <cell r="B32493">
            <v>327</v>
          </cell>
          <cell r="C32493">
            <v>19</v>
          </cell>
          <cell r="D32493">
            <v>2033</v>
          </cell>
          <cell r="E32493">
            <v>0</v>
          </cell>
        </row>
        <row r="32494">
          <cell r="A32494">
            <v>48927</v>
          </cell>
          <cell r="B32494">
            <v>328</v>
          </cell>
          <cell r="C32494">
            <v>18</v>
          </cell>
          <cell r="D32494">
            <v>2033</v>
          </cell>
          <cell r="E32494">
            <v>0</v>
          </cell>
        </row>
        <row r="32495">
          <cell r="A32495">
            <v>48928</v>
          </cell>
          <cell r="B32495">
            <v>329</v>
          </cell>
          <cell r="C32495">
            <v>17</v>
          </cell>
          <cell r="D32495">
            <v>2033</v>
          </cell>
          <cell r="E32495">
            <v>0</v>
          </cell>
        </row>
        <row r="32496">
          <cell r="A32496">
            <v>48929</v>
          </cell>
          <cell r="B32496">
            <v>330</v>
          </cell>
          <cell r="C32496">
            <v>16</v>
          </cell>
          <cell r="D32496">
            <v>2033</v>
          </cell>
          <cell r="E32496">
            <v>0</v>
          </cell>
        </row>
        <row r="32497">
          <cell r="A32497">
            <v>48930</v>
          </cell>
          <cell r="B32497">
            <v>331</v>
          </cell>
          <cell r="C32497">
            <v>15</v>
          </cell>
          <cell r="D32497">
            <v>2033</v>
          </cell>
          <cell r="E32497">
            <v>0</v>
          </cell>
        </row>
        <row r="32498">
          <cell r="A32498">
            <v>48931</v>
          </cell>
          <cell r="B32498">
            <v>332</v>
          </cell>
          <cell r="C32498">
            <v>14</v>
          </cell>
          <cell r="D32498">
            <v>2033</v>
          </cell>
          <cell r="E32498">
            <v>0</v>
          </cell>
        </row>
        <row r="32499">
          <cell r="A32499">
            <v>48932</v>
          </cell>
          <cell r="B32499">
            <v>333</v>
          </cell>
          <cell r="C32499">
            <v>13</v>
          </cell>
          <cell r="D32499">
            <v>2033</v>
          </cell>
          <cell r="E32499">
            <v>0</v>
          </cell>
        </row>
        <row r="32500">
          <cell r="A32500">
            <v>48933</v>
          </cell>
          <cell r="B32500">
            <v>334</v>
          </cell>
          <cell r="C32500">
            <v>12</v>
          </cell>
          <cell r="D32500">
            <v>2033</v>
          </cell>
          <cell r="E32500">
            <v>0</v>
          </cell>
        </row>
        <row r="32501">
          <cell r="A32501">
            <v>48934</v>
          </cell>
          <cell r="B32501">
            <v>335</v>
          </cell>
          <cell r="C32501">
            <v>11</v>
          </cell>
          <cell r="D32501">
            <v>2033</v>
          </cell>
          <cell r="E32501">
            <v>0</v>
          </cell>
        </row>
        <row r="32502">
          <cell r="A32502">
            <v>48935</v>
          </cell>
          <cell r="B32502">
            <v>336</v>
          </cell>
          <cell r="C32502">
            <v>10</v>
          </cell>
          <cell r="D32502">
            <v>2033</v>
          </cell>
          <cell r="E32502">
            <v>0</v>
          </cell>
        </row>
        <row r="32503">
          <cell r="A32503">
            <v>48936</v>
          </cell>
          <cell r="B32503">
            <v>337</v>
          </cell>
          <cell r="C32503">
            <v>9</v>
          </cell>
          <cell r="D32503">
            <v>2033</v>
          </cell>
          <cell r="E32503">
            <v>0</v>
          </cell>
        </row>
        <row r="32504">
          <cell r="A32504">
            <v>48937</v>
          </cell>
          <cell r="B32504">
            <v>338</v>
          </cell>
          <cell r="C32504">
            <v>8</v>
          </cell>
          <cell r="D32504">
            <v>2033</v>
          </cell>
          <cell r="E32504">
            <v>0</v>
          </cell>
        </row>
        <row r="32505">
          <cell r="A32505">
            <v>48938</v>
          </cell>
          <cell r="B32505">
            <v>339</v>
          </cell>
          <cell r="C32505">
            <v>7</v>
          </cell>
          <cell r="D32505">
            <v>2033</v>
          </cell>
          <cell r="E32505">
            <v>0</v>
          </cell>
        </row>
        <row r="32506">
          <cell r="A32506">
            <v>48939</v>
          </cell>
          <cell r="B32506">
            <v>340</v>
          </cell>
          <cell r="C32506">
            <v>6</v>
          </cell>
          <cell r="D32506">
            <v>2033</v>
          </cell>
          <cell r="E32506">
            <v>0</v>
          </cell>
        </row>
        <row r="32507">
          <cell r="A32507">
            <v>48940</v>
          </cell>
          <cell r="B32507">
            <v>341</v>
          </cell>
          <cell r="C32507">
            <v>5</v>
          </cell>
          <cell r="D32507">
            <v>2033</v>
          </cell>
          <cell r="E32507">
            <v>0</v>
          </cell>
        </row>
        <row r="32508">
          <cell r="A32508">
            <v>48941</v>
          </cell>
          <cell r="B32508">
            <v>342</v>
          </cell>
          <cell r="C32508">
            <v>4</v>
          </cell>
          <cell r="D32508">
            <v>2033</v>
          </cell>
          <cell r="E32508">
            <v>0</v>
          </cell>
        </row>
        <row r="32509">
          <cell r="A32509">
            <v>48942</v>
          </cell>
          <cell r="B32509">
            <v>343</v>
          </cell>
          <cell r="C32509">
            <v>3</v>
          </cell>
          <cell r="D32509">
            <v>2033</v>
          </cell>
          <cell r="E32509">
            <v>0</v>
          </cell>
        </row>
        <row r="32510">
          <cell r="A32510">
            <v>48943</v>
          </cell>
          <cell r="B32510">
            <v>344</v>
          </cell>
          <cell r="C32510">
            <v>2</v>
          </cell>
          <cell r="D32510">
            <v>2033</v>
          </cell>
          <cell r="E32510">
            <v>0</v>
          </cell>
        </row>
        <row r="32511">
          <cell r="A32511">
            <v>48944</v>
          </cell>
          <cell r="B32511">
            <v>345</v>
          </cell>
          <cell r="C32511">
            <v>1</v>
          </cell>
          <cell r="D32511">
            <v>2033</v>
          </cell>
          <cell r="E32511">
            <v>48944</v>
          </cell>
        </row>
        <row r="32512">
          <cell r="A32512">
            <v>48945</v>
          </cell>
          <cell r="B32512">
            <v>1</v>
          </cell>
          <cell r="C32512">
            <v>365</v>
          </cell>
          <cell r="D32512">
            <v>2034</v>
          </cell>
          <cell r="E32512">
            <v>0</v>
          </cell>
        </row>
        <row r="32513">
          <cell r="A32513">
            <v>48946</v>
          </cell>
          <cell r="B32513">
            <v>2</v>
          </cell>
          <cell r="C32513">
            <v>364</v>
          </cell>
          <cell r="D32513">
            <v>2034</v>
          </cell>
          <cell r="E32513">
            <v>0</v>
          </cell>
        </row>
        <row r="32514">
          <cell r="A32514">
            <v>48947</v>
          </cell>
          <cell r="B32514">
            <v>3</v>
          </cell>
          <cell r="C32514">
            <v>363</v>
          </cell>
          <cell r="D32514">
            <v>2034</v>
          </cell>
          <cell r="E32514">
            <v>0</v>
          </cell>
        </row>
        <row r="32515">
          <cell r="A32515">
            <v>48948</v>
          </cell>
          <cell r="B32515">
            <v>4</v>
          </cell>
          <cell r="C32515">
            <v>362</v>
          </cell>
          <cell r="D32515">
            <v>2034</v>
          </cell>
          <cell r="E32515">
            <v>0</v>
          </cell>
        </row>
        <row r="32516">
          <cell r="A32516">
            <v>48949</v>
          </cell>
          <cell r="B32516">
            <v>5</v>
          </cell>
          <cell r="C32516">
            <v>361</v>
          </cell>
          <cell r="D32516">
            <v>2034</v>
          </cell>
          <cell r="E32516">
            <v>0</v>
          </cell>
        </row>
        <row r="32517">
          <cell r="A32517">
            <v>48950</v>
          </cell>
          <cell r="B32517">
            <v>6</v>
          </cell>
          <cell r="C32517">
            <v>360</v>
          </cell>
          <cell r="D32517">
            <v>2034</v>
          </cell>
          <cell r="E32517">
            <v>0</v>
          </cell>
        </row>
        <row r="32518">
          <cell r="A32518">
            <v>48951</v>
          </cell>
          <cell r="B32518">
            <v>7</v>
          </cell>
          <cell r="C32518">
            <v>359</v>
          </cell>
          <cell r="D32518">
            <v>2034</v>
          </cell>
          <cell r="E32518">
            <v>0</v>
          </cell>
        </row>
        <row r="32519">
          <cell r="A32519">
            <v>48952</v>
          </cell>
          <cell r="B32519">
            <v>8</v>
          </cell>
          <cell r="C32519">
            <v>358</v>
          </cell>
          <cell r="D32519">
            <v>2034</v>
          </cell>
          <cell r="E32519">
            <v>0</v>
          </cell>
        </row>
        <row r="32520">
          <cell r="A32520">
            <v>48953</v>
          </cell>
          <cell r="B32520">
            <v>9</v>
          </cell>
          <cell r="C32520">
            <v>357</v>
          </cell>
          <cell r="D32520">
            <v>2034</v>
          </cell>
          <cell r="E32520">
            <v>0</v>
          </cell>
        </row>
        <row r="32521">
          <cell r="A32521">
            <v>48954</v>
          </cell>
          <cell r="B32521">
            <v>10</v>
          </cell>
          <cell r="C32521">
            <v>356</v>
          </cell>
          <cell r="D32521">
            <v>2034</v>
          </cell>
          <cell r="E32521">
            <v>0</v>
          </cell>
        </row>
        <row r="32522">
          <cell r="A32522">
            <v>48955</v>
          </cell>
          <cell r="B32522">
            <v>11</v>
          </cell>
          <cell r="C32522">
            <v>355</v>
          </cell>
          <cell r="D32522">
            <v>2034</v>
          </cell>
          <cell r="E32522">
            <v>0</v>
          </cell>
        </row>
        <row r="32523">
          <cell r="A32523">
            <v>48956</v>
          </cell>
          <cell r="B32523">
            <v>12</v>
          </cell>
          <cell r="C32523">
            <v>354</v>
          </cell>
          <cell r="D32523">
            <v>2034</v>
          </cell>
          <cell r="E32523">
            <v>0</v>
          </cell>
        </row>
        <row r="32524">
          <cell r="A32524">
            <v>48957</v>
          </cell>
          <cell r="B32524">
            <v>13</v>
          </cell>
          <cell r="C32524">
            <v>353</v>
          </cell>
          <cell r="D32524">
            <v>2034</v>
          </cell>
          <cell r="E32524">
            <v>0</v>
          </cell>
        </row>
        <row r="32525">
          <cell r="A32525">
            <v>48958</v>
          </cell>
          <cell r="B32525">
            <v>14</v>
          </cell>
          <cell r="C32525">
            <v>352</v>
          </cell>
          <cell r="D32525">
            <v>2034</v>
          </cell>
          <cell r="E32525">
            <v>0</v>
          </cell>
        </row>
        <row r="32526">
          <cell r="A32526">
            <v>48959</v>
          </cell>
          <cell r="B32526">
            <v>15</v>
          </cell>
          <cell r="C32526">
            <v>351</v>
          </cell>
          <cell r="D32526">
            <v>2034</v>
          </cell>
          <cell r="E32526">
            <v>0</v>
          </cell>
        </row>
        <row r="32527">
          <cell r="A32527">
            <v>48960</v>
          </cell>
          <cell r="B32527">
            <v>16</v>
          </cell>
          <cell r="C32527">
            <v>350</v>
          </cell>
          <cell r="D32527">
            <v>2034</v>
          </cell>
          <cell r="E32527">
            <v>0</v>
          </cell>
        </row>
        <row r="32528">
          <cell r="A32528">
            <v>48961</v>
          </cell>
          <cell r="B32528">
            <v>17</v>
          </cell>
          <cell r="C32528">
            <v>349</v>
          </cell>
          <cell r="D32528">
            <v>2034</v>
          </cell>
          <cell r="E32528">
            <v>0</v>
          </cell>
        </row>
        <row r="32529">
          <cell r="A32529">
            <v>48962</v>
          </cell>
          <cell r="B32529">
            <v>18</v>
          </cell>
          <cell r="C32529">
            <v>348</v>
          </cell>
          <cell r="D32529">
            <v>2034</v>
          </cell>
          <cell r="E32529">
            <v>0</v>
          </cell>
        </row>
        <row r="32530">
          <cell r="A32530">
            <v>48963</v>
          </cell>
          <cell r="B32530">
            <v>19</v>
          </cell>
          <cell r="C32530">
            <v>347</v>
          </cell>
          <cell r="D32530">
            <v>2034</v>
          </cell>
          <cell r="E32530">
            <v>0</v>
          </cell>
        </row>
        <row r="32531">
          <cell r="A32531">
            <v>48964</v>
          </cell>
          <cell r="B32531">
            <v>20</v>
          </cell>
          <cell r="C32531">
            <v>346</v>
          </cell>
          <cell r="D32531">
            <v>2034</v>
          </cell>
          <cell r="E32531">
            <v>0</v>
          </cell>
        </row>
        <row r="32532">
          <cell r="A32532">
            <v>48965</v>
          </cell>
          <cell r="B32532">
            <v>21</v>
          </cell>
          <cell r="C32532">
            <v>345</v>
          </cell>
          <cell r="D32532">
            <v>2034</v>
          </cell>
          <cell r="E32532">
            <v>0</v>
          </cell>
        </row>
        <row r="32533">
          <cell r="A32533">
            <v>48966</v>
          </cell>
          <cell r="B32533">
            <v>22</v>
          </cell>
          <cell r="C32533">
            <v>344</v>
          </cell>
          <cell r="D32533">
            <v>2034</v>
          </cell>
          <cell r="E32533">
            <v>0</v>
          </cell>
        </row>
        <row r="32534">
          <cell r="A32534">
            <v>48967</v>
          </cell>
          <cell r="B32534">
            <v>23</v>
          </cell>
          <cell r="C32534">
            <v>343</v>
          </cell>
          <cell r="D32534">
            <v>2034</v>
          </cell>
          <cell r="E32534">
            <v>0</v>
          </cell>
        </row>
        <row r="32535">
          <cell r="A32535">
            <v>48968</v>
          </cell>
          <cell r="B32535">
            <v>24</v>
          </cell>
          <cell r="C32535">
            <v>342</v>
          </cell>
          <cell r="D32535">
            <v>2034</v>
          </cell>
          <cell r="E32535">
            <v>0</v>
          </cell>
        </row>
        <row r="32536">
          <cell r="A32536">
            <v>48969</v>
          </cell>
          <cell r="B32536">
            <v>25</v>
          </cell>
          <cell r="C32536">
            <v>341</v>
          </cell>
          <cell r="D32536">
            <v>2034</v>
          </cell>
          <cell r="E32536">
            <v>0</v>
          </cell>
        </row>
        <row r="32537">
          <cell r="A32537">
            <v>48970</v>
          </cell>
          <cell r="B32537">
            <v>26</v>
          </cell>
          <cell r="C32537">
            <v>340</v>
          </cell>
          <cell r="D32537">
            <v>2034</v>
          </cell>
          <cell r="E32537">
            <v>0</v>
          </cell>
        </row>
        <row r="32538">
          <cell r="A32538">
            <v>48971</v>
          </cell>
          <cell r="B32538">
            <v>27</v>
          </cell>
          <cell r="C32538">
            <v>339</v>
          </cell>
          <cell r="D32538">
            <v>2034</v>
          </cell>
          <cell r="E32538">
            <v>0</v>
          </cell>
        </row>
        <row r="32539">
          <cell r="A32539">
            <v>48972</v>
          </cell>
          <cell r="B32539">
            <v>28</v>
          </cell>
          <cell r="C32539">
            <v>338</v>
          </cell>
          <cell r="D32539">
            <v>2034</v>
          </cell>
          <cell r="E32539">
            <v>0</v>
          </cell>
        </row>
        <row r="32540">
          <cell r="A32540">
            <v>48973</v>
          </cell>
          <cell r="B32540">
            <v>29</v>
          </cell>
          <cell r="C32540">
            <v>337</v>
          </cell>
          <cell r="D32540">
            <v>2034</v>
          </cell>
          <cell r="E32540">
            <v>0</v>
          </cell>
        </row>
        <row r="32541">
          <cell r="A32541">
            <v>48974</v>
          </cell>
          <cell r="B32541">
            <v>30</v>
          </cell>
          <cell r="C32541">
            <v>336</v>
          </cell>
          <cell r="D32541">
            <v>2034</v>
          </cell>
          <cell r="E32541">
            <v>0</v>
          </cell>
        </row>
        <row r="32542">
          <cell r="A32542">
            <v>48975</v>
          </cell>
          <cell r="B32542">
            <v>31</v>
          </cell>
          <cell r="C32542">
            <v>335</v>
          </cell>
          <cell r="D32542">
            <v>2034</v>
          </cell>
          <cell r="E32542">
            <v>0</v>
          </cell>
        </row>
        <row r="32543">
          <cell r="A32543">
            <v>48976</v>
          </cell>
          <cell r="B32543">
            <v>32</v>
          </cell>
          <cell r="C32543">
            <v>334</v>
          </cell>
          <cell r="D32543">
            <v>2034</v>
          </cell>
          <cell r="E32543">
            <v>0</v>
          </cell>
        </row>
        <row r="32544">
          <cell r="A32544">
            <v>48977</v>
          </cell>
          <cell r="B32544">
            <v>33</v>
          </cell>
          <cell r="C32544">
            <v>333</v>
          </cell>
          <cell r="D32544">
            <v>2034</v>
          </cell>
          <cell r="E32544">
            <v>0</v>
          </cell>
        </row>
        <row r="32545">
          <cell r="A32545">
            <v>48978</v>
          </cell>
          <cell r="B32545">
            <v>34</v>
          </cell>
          <cell r="C32545">
            <v>332</v>
          </cell>
          <cell r="D32545">
            <v>2034</v>
          </cell>
          <cell r="E32545">
            <v>0</v>
          </cell>
        </row>
        <row r="32546">
          <cell r="A32546">
            <v>48979</v>
          </cell>
          <cell r="B32546">
            <v>35</v>
          </cell>
          <cell r="C32546">
            <v>331</v>
          </cell>
          <cell r="D32546">
            <v>2034</v>
          </cell>
          <cell r="E32546">
            <v>0</v>
          </cell>
        </row>
        <row r="32547">
          <cell r="A32547">
            <v>48980</v>
          </cell>
          <cell r="B32547">
            <v>36</v>
          </cell>
          <cell r="C32547">
            <v>330</v>
          </cell>
          <cell r="D32547">
            <v>2034</v>
          </cell>
          <cell r="E32547">
            <v>0</v>
          </cell>
        </row>
        <row r="32548">
          <cell r="A32548">
            <v>48981</v>
          </cell>
          <cell r="B32548">
            <v>37</v>
          </cell>
          <cell r="C32548">
            <v>329</v>
          </cell>
          <cell r="D32548">
            <v>2034</v>
          </cell>
          <cell r="E32548">
            <v>0</v>
          </cell>
        </row>
        <row r="32549">
          <cell r="A32549">
            <v>48982</v>
          </cell>
          <cell r="B32549">
            <v>38</v>
          </cell>
          <cell r="C32549">
            <v>328</v>
          </cell>
          <cell r="D32549">
            <v>2034</v>
          </cell>
          <cell r="E32549">
            <v>0</v>
          </cell>
        </row>
        <row r="32550">
          <cell r="A32550">
            <v>48983</v>
          </cell>
          <cell r="B32550">
            <v>39</v>
          </cell>
          <cell r="C32550">
            <v>327</v>
          </cell>
          <cell r="D32550">
            <v>2034</v>
          </cell>
          <cell r="E32550">
            <v>0</v>
          </cell>
        </row>
        <row r="32551">
          <cell r="A32551">
            <v>48984</v>
          </cell>
          <cell r="B32551">
            <v>40</v>
          </cell>
          <cell r="C32551">
            <v>326</v>
          </cell>
          <cell r="D32551">
            <v>2034</v>
          </cell>
          <cell r="E32551">
            <v>0</v>
          </cell>
        </row>
        <row r="32552">
          <cell r="A32552">
            <v>48985</v>
          </cell>
          <cell r="B32552">
            <v>41</v>
          </cell>
          <cell r="C32552">
            <v>325</v>
          </cell>
          <cell r="D32552">
            <v>2034</v>
          </cell>
          <cell r="E32552">
            <v>0</v>
          </cell>
        </row>
        <row r="32553">
          <cell r="A32553">
            <v>48986</v>
          </cell>
          <cell r="B32553">
            <v>42</v>
          </cell>
          <cell r="C32553">
            <v>324</v>
          </cell>
          <cell r="D32553">
            <v>2034</v>
          </cell>
          <cell r="E32553">
            <v>0</v>
          </cell>
        </row>
        <row r="32554">
          <cell r="A32554">
            <v>48987</v>
          </cell>
          <cell r="B32554">
            <v>43</v>
          </cell>
          <cell r="C32554">
            <v>323</v>
          </cell>
          <cell r="D32554">
            <v>2034</v>
          </cell>
          <cell r="E32554">
            <v>0</v>
          </cell>
        </row>
        <row r="32555">
          <cell r="A32555">
            <v>48988</v>
          </cell>
          <cell r="B32555">
            <v>44</v>
          </cell>
          <cell r="C32555">
            <v>322</v>
          </cell>
          <cell r="D32555">
            <v>2034</v>
          </cell>
          <cell r="E32555">
            <v>0</v>
          </cell>
        </row>
        <row r="32556">
          <cell r="A32556">
            <v>48989</v>
          </cell>
          <cell r="B32556">
            <v>45</v>
          </cell>
          <cell r="C32556">
            <v>321</v>
          </cell>
          <cell r="D32556">
            <v>2034</v>
          </cell>
          <cell r="E32556">
            <v>0</v>
          </cell>
        </row>
        <row r="32557">
          <cell r="A32557">
            <v>48990</v>
          </cell>
          <cell r="B32557">
            <v>46</v>
          </cell>
          <cell r="C32557">
            <v>320</v>
          </cell>
          <cell r="D32557">
            <v>2034</v>
          </cell>
          <cell r="E32557">
            <v>0</v>
          </cell>
        </row>
        <row r="32558">
          <cell r="A32558">
            <v>48991</v>
          </cell>
          <cell r="B32558">
            <v>47</v>
          </cell>
          <cell r="C32558">
            <v>319</v>
          </cell>
          <cell r="D32558">
            <v>2034</v>
          </cell>
          <cell r="E32558">
            <v>0</v>
          </cell>
        </row>
        <row r="32559">
          <cell r="A32559">
            <v>48992</v>
          </cell>
          <cell r="B32559">
            <v>48</v>
          </cell>
          <cell r="C32559">
            <v>318</v>
          </cell>
          <cell r="D32559">
            <v>2034</v>
          </cell>
          <cell r="E32559">
            <v>0</v>
          </cell>
        </row>
        <row r="32560">
          <cell r="A32560">
            <v>48993</v>
          </cell>
          <cell r="B32560">
            <v>49</v>
          </cell>
          <cell r="C32560">
            <v>317</v>
          </cell>
          <cell r="D32560">
            <v>2034</v>
          </cell>
          <cell r="E32560">
            <v>0</v>
          </cell>
        </row>
        <row r="32561">
          <cell r="A32561">
            <v>48994</v>
          </cell>
          <cell r="B32561">
            <v>50</v>
          </cell>
          <cell r="C32561">
            <v>316</v>
          </cell>
          <cell r="D32561">
            <v>2034</v>
          </cell>
          <cell r="E32561">
            <v>0</v>
          </cell>
        </row>
        <row r="32562">
          <cell r="A32562">
            <v>48995</v>
          </cell>
          <cell r="B32562">
            <v>51</v>
          </cell>
          <cell r="C32562">
            <v>315</v>
          </cell>
          <cell r="D32562">
            <v>2034</v>
          </cell>
          <cell r="E32562">
            <v>0</v>
          </cell>
        </row>
        <row r="32563">
          <cell r="A32563">
            <v>48996</v>
          </cell>
          <cell r="B32563">
            <v>52</v>
          </cell>
          <cell r="C32563">
            <v>314</v>
          </cell>
          <cell r="D32563">
            <v>2034</v>
          </cell>
          <cell r="E32563">
            <v>0</v>
          </cell>
        </row>
        <row r="32564">
          <cell r="A32564">
            <v>48997</v>
          </cell>
          <cell r="B32564">
            <v>53</v>
          </cell>
          <cell r="C32564">
            <v>313</v>
          </cell>
          <cell r="D32564">
            <v>2034</v>
          </cell>
          <cell r="E32564">
            <v>0</v>
          </cell>
        </row>
        <row r="32565">
          <cell r="A32565">
            <v>48998</v>
          </cell>
          <cell r="B32565">
            <v>54</v>
          </cell>
          <cell r="C32565">
            <v>312</v>
          </cell>
          <cell r="D32565">
            <v>2034</v>
          </cell>
          <cell r="E32565">
            <v>0</v>
          </cell>
        </row>
        <row r="32566">
          <cell r="A32566">
            <v>48999</v>
          </cell>
          <cell r="B32566">
            <v>55</v>
          </cell>
          <cell r="C32566">
            <v>311</v>
          </cell>
          <cell r="D32566">
            <v>2034</v>
          </cell>
          <cell r="E32566">
            <v>0</v>
          </cell>
        </row>
        <row r="32567">
          <cell r="A32567">
            <v>49000</v>
          </cell>
          <cell r="B32567">
            <v>56</v>
          </cell>
          <cell r="C32567">
            <v>310</v>
          </cell>
          <cell r="D32567">
            <v>2034</v>
          </cell>
          <cell r="E32567">
            <v>0</v>
          </cell>
        </row>
        <row r="32568">
          <cell r="A32568">
            <v>49001</v>
          </cell>
          <cell r="B32568">
            <v>57</v>
          </cell>
          <cell r="C32568">
            <v>309</v>
          </cell>
          <cell r="D32568">
            <v>2034</v>
          </cell>
          <cell r="E32568">
            <v>0</v>
          </cell>
        </row>
        <row r="32569">
          <cell r="A32569">
            <v>49002</v>
          </cell>
          <cell r="B32569">
            <v>58</v>
          </cell>
          <cell r="C32569">
            <v>308</v>
          </cell>
          <cell r="D32569">
            <v>2034</v>
          </cell>
          <cell r="E32569">
            <v>0</v>
          </cell>
        </row>
        <row r="32570">
          <cell r="A32570">
            <v>49003</v>
          </cell>
          <cell r="B32570">
            <v>59</v>
          </cell>
          <cell r="C32570">
            <v>307</v>
          </cell>
          <cell r="D32570">
            <v>2034</v>
          </cell>
          <cell r="E32570">
            <v>0</v>
          </cell>
        </row>
        <row r="32571">
          <cell r="A32571">
            <v>49004</v>
          </cell>
          <cell r="B32571">
            <v>60</v>
          </cell>
          <cell r="C32571">
            <v>306</v>
          </cell>
          <cell r="D32571">
            <v>2034</v>
          </cell>
          <cell r="E32571">
            <v>0</v>
          </cell>
        </row>
        <row r="32572">
          <cell r="A32572">
            <v>49005</v>
          </cell>
          <cell r="B32572">
            <v>61</v>
          </cell>
          <cell r="C32572">
            <v>305</v>
          </cell>
          <cell r="D32572">
            <v>2034</v>
          </cell>
          <cell r="E32572">
            <v>0</v>
          </cell>
        </row>
        <row r="32573">
          <cell r="A32573">
            <v>49006</v>
          </cell>
          <cell r="B32573">
            <v>62</v>
          </cell>
          <cell r="C32573">
            <v>304</v>
          </cell>
          <cell r="D32573">
            <v>2034</v>
          </cell>
          <cell r="E32573">
            <v>0</v>
          </cell>
        </row>
        <row r="32574">
          <cell r="A32574">
            <v>49007</v>
          </cell>
          <cell r="B32574">
            <v>63</v>
          </cell>
          <cell r="C32574">
            <v>303</v>
          </cell>
          <cell r="D32574">
            <v>2034</v>
          </cell>
          <cell r="E32574">
            <v>0</v>
          </cell>
        </row>
        <row r="32575">
          <cell r="A32575">
            <v>49008</v>
          </cell>
          <cell r="B32575">
            <v>64</v>
          </cell>
          <cell r="C32575">
            <v>302</v>
          </cell>
          <cell r="D32575">
            <v>2034</v>
          </cell>
          <cell r="E32575">
            <v>0</v>
          </cell>
        </row>
        <row r="32576">
          <cell r="A32576">
            <v>49009</v>
          </cell>
          <cell r="B32576">
            <v>65</v>
          </cell>
          <cell r="C32576">
            <v>301</v>
          </cell>
          <cell r="D32576">
            <v>2034</v>
          </cell>
          <cell r="E32576">
            <v>0</v>
          </cell>
        </row>
        <row r="32577">
          <cell r="A32577">
            <v>49010</v>
          </cell>
          <cell r="B32577">
            <v>66</v>
          </cell>
          <cell r="C32577">
            <v>300</v>
          </cell>
          <cell r="D32577">
            <v>2034</v>
          </cell>
          <cell r="E32577">
            <v>0</v>
          </cell>
        </row>
        <row r="32578">
          <cell r="A32578">
            <v>49011</v>
          </cell>
          <cell r="B32578">
            <v>67</v>
          </cell>
          <cell r="C32578">
            <v>299</v>
          </cell>
          <cell r="D32578">
            <v>2034</v>
          </cell>
          <cell r="E32578">
            <v>0</v>
          </cell>
        </row>
        <row r="32579">
          <cell r="A32579">
            <v>49012</v>
          </cell>
          <cell r="B32579">
            <v>68</v>
          </cell>
          <cell r="C32579">
            <v>298</v>
          </cell>
          <cell r="D32579">
            <v>2034</v>
          </cell>
          <cell r="E32579">
            <v>0</v>
          </cell>
        </row>
        <row r="32580">
          <cell r="A32580">
            <v>49013</v>
          </cell>
          <cell r="B32580">
            <v>69</v>
          </cell>
          <cell r="C32580">
            <v>297</v>
          </cell>
          <cell r="D32580">
            <v>2034</v>
          </cell>
          <cell r="E32580">
            <v>0</v>
          </cell>
        </row>
        <row r="32581">
          <cell r="A32581">
            <v>49014</v>
          </cell>
          <cell r="B32581">
            <v>70</v>
          </cell>
          <cell r="C32581">
            <v>296</v>
          </cell>
          <cell r="D32581">
            <v>2034</v>
          </cell>
          <cell r="E32581">
            <v>0</v>
          </cell>
        </row>
        <row r="32582">
          <cell r="A32582">
            <v>49015</v>
          </cell>
          <cell r="B32582">
            <v>71</v>
          </cell>
          <cell r="C32582">
            <v>295</v>
          </cell>
          <cell r="D32582">
            <v>2034</v>
          </cell>
          <cell r="E32582">
            <v>0</v>
          </cell>
        </row>
        <row r="32583">
          <cell r="A32583">
            <v>49016</v>
          </cell>
          <cell r="B32583">
            <v>72</v>
          </cell>
          <cell r="C32583">
            <v>294</v>
          </cell>
          <cell r="D32583">
            <v>2034</v>
          </cell>
          <cell r="E32583">
            <v>0</v>
          </cell>
        </row>
        <row r="32584">
          <cell r="A32584">
            <v>49017</v>
          </cell>
          <cell r="B32584">
            <v>73</v>
          </cell>
          <cell r="C32584">
            <v>293</v>
          </cell>
          <cell r="D32584">
            <v>2034</v>
          </cell>
          <cell r="E32584">
            <v>0</v>
          </cell>
        </row>
        <row r="32585">
          <cell r="A32585">
            <v>49018</v>
          </cell>
          <cell r="B32585">
            <v>74</v>
          </cell>
          <cell r="C32585">
            <v>292</v>
          </cell>
          <cell r="D32585">
            <v>2034</v>
          </cell>
          <cell r="E32585">
            <v>0</v>
          </cell>
        </row>
        <row r="32586">
          <cell r="A32586">
            <v>49019</v>
          </cell>
          <cell r="B32586">
            <v>75</v>
          </cell>
          <cell r="C32586">
            <v>291</v>
          </cell>
          <cell r="D32586">
            <v>2034</v>
          </cell>
          <cell r="E32586">
            <v>0</v>
          </cell>
        </row>
        <row r="32587">
          <cell r="A32587">
            <v>49020</v>
          </cell>
          <cell r="B32587">
            <v>76</v>
          </cell>
          <cell r="C32587">
            <v>290</v>
          </cell>
          <cell r="D32587">
            <v>2034</v>
          </cell>
          <cell r="E32587">
            <v>0</v>
          </cell>
        </row>
        <row r="32588">
          <cell r="A32588">
            <v>49021</v>
          </cell>
          <cell r="B32588">
            <v>77</v>
          </cell>
          <cell r="C32588">
            <v>289</v>
          </cell>
          <cell r="D32588">
            <v>2034</v>
          </cell>
          <cell r="E32588">
            <v>0</v>
          </cell>
        </row>
        <row r="32589">
          <cell r="A32589">
            <v>49022</v>
          </cell>
          <cell r="B32589">
            <v>78</v>
          </cell>
          <cell r="C32589">
            <v>288</v>
          </cell>
          <cell r="D32589">
            <v>2034</v>
          </cell>
          <cell r="E32589">
            <v>0</v>
          </cell>
        </row>
        <row r="32590">
          <cell r="A32590">
            <v>49023</v>
          </cell>
          <cell r="B32590">
            <v>79</v>
          </cell>
          <cell r="C32590">
            <v>287</v>
          </cell>
          <cell r="D32590">
            <v>2034</v>
          </cell>
          <cell r="E32590">
            <v>0</v>
          </cell>
        </row>
        <row r="32591">
          <cell r="A32591">
            <v>49024</v>
          </cell>
          <cell r="B32591">
            <v>80</v>
          </cell>
          <cell r="C32591">
            <v>286</v>
          </cell>
          <cell r="D32591">
            <v>2034</v>
          </cell>
          <cell r="E32591">
            <v>0</v>
          </cell>
        </row>
        <row r="32592">
          <cell r="A32592">
            <v>49025</v>
          </cell>
          <cell r="B32592">
            <v>81</v>
          </cell>
          <cell r="C32592">
            <v>285</v>
          </cell>
          <cell r="D32592">
            <v>2034</v>
          </cell>
          <cell r="E32592">
            <v>0</v>
          </cell>
        </row>
        <row r="32593">
          <cell r="A32593">
            <v>49026</v>
          </cell>
          <cell r="B32593">
            <v>82</v>
          </cell>
          <cell r="C32593">
            <v>284</v>
          </cell>
          <cell r="D32593">
            <v>2034</v>
          </cell>
          <cell r="E32593">
            <v>0</v>
          </cell>
        </row>
        <row r="32594">
          <cell r="A32594">
            <v>49027</v>
          </cell>
          <cell r="B32594">
            <v>83</v>
          </cell>
          <cell r="C32594">
            <v>283</v>
          </cell>
          <cell r="D32594">
            <v>2034</v>
          </cell>
          <cell r="E32594">
            <v>0</v>
          </cell>
        </row>
        <row r="32595">
          <cell r="A32595">
            <v>49028</v>
          </cell>
          <cell r="B32595">
            <v>84</v>
          </cell>
          <cell r="C32595">
            <v>282</v>
          </cell>
          <cell r="D32595">
            <v>2034</v>
          </cell>
          <cell r="E32595">
            <v>0</v>
          </cell>
        </row>
        <row r="32596">
          <cell r="A32596">
            <v>49029</v>
          </cell>
          <cell r="B32596">
            <v>85</v>
          </cell>
          <cell r="C32596">
            <v>281</v>
          </cell>
          <cell r="D32596">
            <v>2034</v>
          </cell>
          <cell r="E32596">
            <v>0</v>
          </cell>
        </row>
        <row r="32597">
          <cell r="A32597">
            <v>49030</v>
          </cell>
          <cell r="B32597">
            <v>86</v>
          </cell>
          <cell r="C32597">
            <v>280</v>
          </cell>
          <cell r="D32597">
            <v>2034</v>
          </cell>
          <cell r="E32597">
            <v>0</v>
          </cell>
        </row>
        <row r="32598">
          <cell r="A32598">
            <v>49031</v>
          </cell>
          <cell r="B32598">
            <v>87</v>
          </cell>
          <cell r="C32598">
            <v>279</v>
          </cell>
          <cell r="D32598">
            <v>2034</v>
          </cell>
          <cell r="E32598">
            <v>0</v>
          </cell>
        </row>
        <row r="32599">
          <cell r="A32599">
            <v>49032</v>
          </cell>
          <cell r="B32599">
            <v>88</v>
          </cell>
          <cell r="C32599">
            <v>278</v>
          </cell>
          <cell r="D32599">
            <v>2034</v>
          </cell>
          <cell r="E32599">
            <v>0</v>
          </cell>
        </row>
        <row r="32600">
          <cell r="A32600">
            <v>49033</v>
          </cell>
          <cell r="B32600">
            <v>89</v>
          </cell>
          <cell r="C32600">
            <v>277</v>
          </cell>
          <cell r="D32600">
            <v>2034</v>
          </cell>
          <cell r="E32600">
            <v>0</v>
          </cell>
        </row>
        <row r="32601">
          <cell r="A32601">
            <v>49034</v>
          </cell>
          <cell r="B32601">
            <v>90</v>
          </cell>
          <cell r="C32601">
            <v>276</v>
          </cell>
          <cell r="D32601">
            <v>2034</v>
          </cell>
          <cell r="E32601">
            <v>0</v>
          </cell>
        </row>
        <row r="32602">
          <cell r="A32602">
            <v>49035</v>
          </cell>
          <cell r="B32602">
            <v>91</v>
          </cell>
          <cell r="C32602">
            <v>275</v>
          </cell>
          <cell r="D32602">
            <v>2034</v>
          </cell>
          <cell r="E32602">
            <v>0</v>
          </cell>
        </row>
        <row r="32603">
          <cell r="A32603">
            <v>49036</v>
          </cell>
          <cell r="B32603">
            <v>92</v>
          </cell>
          <cell r="C32603">
            <v>274</v>
          </cell>
          <cell r="D32603">
            <v>2034</v>
          </cell>
          <cell r="E32603">
            <v>0</v>
          </cell>
        </row>
        <row r="32604">
          <cell r="A32604">
            <v>49037</v>
          </cell>
          <cell r="B32604">
            <v>93</v>
          </cell>
          <cell r="C32604">
            <v>273</v>
          </cell>
          <cell r="D32604">
            <v>2034</v>
          </cell>
          <cell r="E32604">
            <v>0</v>
          </cell>
        </row>
        <row r="32605">
          <cell r="A32605">
            <v>49038</v>
          </cell>
          <cell r="B32605">
            <v>94</v>
          </cell>
          <cell r="C32605">
            <v>272</v>
          </cell>
          <cell r="D32605">
            <v>2034</v>
          </cell>
          <cell r="E32605">
            <v>0</v>
          </cell>
        </row>
        <row r="32606">
          <cell r="A32606">
            <v>49039</v>
          </cell>
          <cell r="B32606">
            <v>95</v>
          </cell>
          <cell r="C32606">
            <v>271</v>
          </cell>
          <cell r="D32606">
            <v>2034</v>
          </cell>
          <cell r="E32606">
            <v>0</v>
          </cell>
        </row>
        <row r="32607">
          <cell r="A32607">
            <v>49040</v>
          </cell>
          <cell r="B32607">
            <v>96</v>
          </cell>
          <cell r="C32607">
            <v>270</v>
          </cell>
          <cell r="D32607">
            <v>2034</v>
          </cell>
          <cell r="E32607">
            <v>0</v>
          </cell>
        </row>
        <row r="32608">
          <cell r="A32608">
            <v>49041</v>
          </cell>
          <cell r="B32608">
            <v>97</v>
          </cell>
          <cell r="C32608">
            <v>269</v>
          </cell>
          <cell r="D32608">
            <v>2034</v>
          </cell>
          <cell r="E32608">
            <v>0</v>
          </cell>
        </row>
        <row r="32609">
          <cell r="A32609">
            <v>49042</v>
          </cell>
          <cell r="B32609">
            <v>98</v>
          </cell>
          <cell r="C32609">
            <v>268</v>
          </cell>
          <cell r="D32609">
            <v>2034</v>
          </cell>
          <cell r="E32609">
            <v>0</v>
          </cell>
        </row>
        <row r="32610">
          <cell r="A32610">
            <v>49043</v>
          </cell>
          <cell r="B32610">
            <v>99</v>
          </cell>
          <cell r="C32610">
            <v>267</v>
          </cell>
          <cell r="D32610">
            <v>2034</v>
          </cell>
          <cell r="E32610">
            <v>0</v>
          </cell>
        </row>
        <row r="32611">
          <cell r="A32611">
            <v>49044</v>
          </cell>
          <cell r="B32611">
            <v>100</v>
          </cell>
          <cell r="C32611">
            <v>266</v>
          </cell>
          <cell r="D32611">
            <v>2034</v>
          </cell>
          <cell r="E32611">
            <v>0</v>
          </cell>
        </row>
        <row r="32612">
          <cell r="A32612">
            <v>49045</v>
          </cell>
          <cell r="B32612">
            <v>101</v>
          </cell>
          <cell r="C32612">
            <v>265</v>
          </cell>
          <cell r="D32612">
            <v>2034</v>
          </cell>
          <cell r="E32612">
            <v>0</v>
          </cell>
        </row>
        <row r="32613">
          <cell r="A32613">
            <v>49046</v>
          </cell>
          <cell r="B32613">
            <v>102</v>
          </cell>
          <cell r="C32613">
            <v>264</v>
          </cell>
          <cell r="D32613">
            <v>2034</v>
          </cell>
          <cell r="E32613">
            <v>0</v>
          </cell>
        </row>
        <row r="32614">
          <cell r="A32614">
            <v>49047</v>
          </cell>
          <cell r="B32614">
            <v>103</v>
          </cell>
          <cell r="C32614">
            <v>263</v>
          </cell>
          <cell r="D32614">
            <v>2034</v>
          </cell>
          <cell r="E32614">
            <v>0</v>
          </cell>
        </row>
        <row r="32615">
          <cell r="A32615">
            <v>49048</v>
          </cell>
          <cell r="B32615">
            <v>104</v>
          </cell>
          <cell r="C32615">
            <v>262</v>
          </cell>
          <cell r="D32615">
            <v>2034</v>
          </cell>
          <cell r="E32615">
            <v>0</v>
          </cell>
        </row>
        <row r="32616">
          <cell r="A32616">
            <v>49049</v>
          </cell>
          <cell r="B32616">
            <v>105</v>
          </cell>
          <cell r="C32616">
            <v>261</v>
          </cell>
          <cell r="D32616">
            <v>2034</v>
          </cell>
          <cell r="E32616">
            <v>0</v>
          </cell>
        </row>
        <row r="32617">
          <cell r="A32617">
            <v>49050</v>
          </cell>
          <cell r="B32617">
            <v>106</v>
          </cell>
          <cell r="C32617">
            <v>260</v>
          </cell>
          <cell r="D32617">
            <v>2034</v>
          </cell>
          <cell r="E32617">
            <v>0</v>
          </cell>
        </row>
        <row r="32618">
          <cell r="A32618">
            <v>49051</v>
          </cell>
          <cell r="B32618">
            <v>107</v>
          </cell>
          <cell r="C32618">
            <v>259</v>
          </cell>
          <cell r="D32618">
            <v>2034</v>
          </cell>
          <cell r="E32618">
            <v>0</v>
          </cell>
        </row>
        <row r="32619">
          <cell r="A32619">
            <v>49052</v>
          </cell>
          <cell r="B32619">
            <v>108</v>
          </cell>
          <cell r="C32619">
            <v>258</v>
          </cell>
          <cell r="D32619">
            <v>2034</v>
          </cell>
          <cell r="E32619">
            <v>0</v>
          </cell>
        </row>
        <row r="32620">
          <cell r="A32620">
            <v>49053</v>
          </cell>
          <cell r="B32620">
            <v>109</v>
          </cell>
          <cell r="C32620">
            <v>257</v>
          </cell>
          <cell r="D32620">
            <v>2034</v>
          </cell>
          <cell r="E32620">
            <v>0</v>
          </cell>
        </row>
        <row r="32621">
          <cell r="A32621">
            <v>49054</v>
          </cell>
          <cell r="B32621">
            <v>110</v>
          </cell>
          <cell r="C32621">
            <v>256</v>
          </cell>
          <cell r="D32621">
            <v>2034</v>
          </cell>
          <cell r="E32621">
            <v>0</v>
          </cell>
        </row>
        <row r="32622">
          <cell r="A32622">
            <v>49055</v>
          </cell>
          <cell r="B32622">
            <v>111</v>
          </cell>
          <cell r="C32622">
            <v>255</v>
          </cell>
          <cell r="D32622">
            <v>2034</v>
          </cell>
          <cell r="E32622">
            <v>0</v>
          </cell>
        </row>
        <row r="32623">
          <cell r="A32623">
            <v>49056</v>
          </cell>
          <cell r="B32623">
            <v>112</v>
          </cell>
          <cell r="C32623">
            <v>254</v>
          </cell>
          <cell r="D32623">
            <v>2034</v>
          </cell>
          <cell r="E32623">
            <v>0</v>
          </cell>
        </row>
        <row r="32624">
          <cell r="A32624">
            <v>49057</v>
          </cell>
          <cell r="B32624">
            <v>113</v>
          </cell>
          <cell r="C32624">
            <v>253</v>
          </cell>
          <cell r="D32624">
            <v>2034</v>
          </cell>
          <cell r="E32624">
            <v>0</v>
          </cell>
        </row>
        <row r="32625">
          <cell r="A32625">
            <v>49058</v>
          </cell>
          <cell r="B32625">
            <v>114</v>
          </cell>
          <cell r="C32625">
            <v>252</v>
          </cell>
          <cell r="D32625">
            <v>2034</v>
          </cell>
          <cell r="E32625">
            <v>0</v>
          </cell>
        </row>
        <row r="32626">
          <cell r="A32626">
            <v>49059</v>
          </cell>
          <cell r="B32626">
            <v>115</v>
          </cell>
          <cell r="C32626">
            <v>251</v>
          </cell>
          <cell r="D32626">
            <v>2034</v>
          </cell>
          <cell r="E32626">
            <v>0</v>
          </cell>
        </row>
        <row r="32627">
          <cell r="A32627">
            <v>49060</v>
          </cell>
          <cell r="B32627">
            <v>116</v>
          </cell>
          <cell r="C32627">
            <v>250</v>
          </cell>
          <cell r="D32627">
            <v>2034</v>
          </cell>
          <cell r="E32627">
            <v>0</v>
          </cell>
        </row>
        <row r="32628">
          <cell r="A32628">
            <v>49061</v>
          </cell>
          <cell r="B32628">
            <v>117</v>
          </cell>
          <cell r="C32628">
            <v>249</v>
          </cell>
          <cell r="D32628">
            <v>2034</v>
          </cell>
          <cell r="E32628">
            <v>0</v>
          </cell>
        </row>
        <row r="32629">
          <cell r="A32629">
            <v>49062</v>
          </cell>
          <cell r="B32629">
            <v>118</v>
          </cell>
          <cell r="C32629">
            <v>248</v>
          </cell>
          <cell r="D32629">
            <v>2034</v>
          </cell>
          <cell r="E32629">
            <v>0</v>
          </cell>
        </row>
        <row r="32630">
          <cell r="A32630">
            <v>49063</v>
          </cell>
          <cell r="B32630">
            <v>119</v>
          </cell>
          <cell r="C32630">
            <v>247</v>
          </cell>
          <cell r="D32630">
            <v>2034</v>
          </cell>
          <cell r="E32630">
            <v>0</v>
          </cell>
        </row>
        <row r="32631">
          <cell r="A32631">
            <v>49064</v>
          </cell>
          <cell r="B32631">
            <v>120</v>
          </cell>
          <cell r="C32631">
            <v>246</v>
          </cell>
          <cell r="D32631">
            <v>2034</v>
          </cell>
          <cell r="E32631">
            <v>0</v>
          </cell>
        </row>
        <row r="32632">
          <cell r="A32632">
            <v>49065</v>
          </cell>
          <cell r="B32632">
            <v>121</v>
          </cell>
          <cell r="C32632">
            <v>245</v>
          </cell>
          <cell r="D32632">
            <v>2034</v>
          </cell>
          <cell r="E32632">
            <v>0</v>
          </cell>
        </row>
        <row r="32633">
          <cell r="A32633">
            <v>49066</v>
          </cell>
          <cell r="B32633">
            <v>122</v>
          </cell>
          <cell r="C32633">
            <v>244</v>
          </cell>
          <cell r="D32633">
            <v>2034</v>
          </cell>
          <cell r="E32633">
            <v>0</v>
          </cell>
        </row>
        <row r="32634">
          <cell r="A32634">
            <v>49067</v>
          </cell>
          <cell r="B32634">
            <v>123</v>
          </cell>
          <cell r="C32634">
            <v>243</v>
          </cell>
          <cell r="D32634">
            <v>2034</v>
          </cell>
          <cell r="E32634">
            <v>0</v>
          </cell>
        </row>
        <row r="32635">
          <cell r="A32635">
            <v>49068</v>
          </cell>
          <cell r="B32635">
            <v>124</v>
          </cell>
          <cell r="C32635">
            <v>242</v>
          </cell>
          <cell r="D32635">
            <v>2034</v>
          </cell>
          <cell r="E32635">
            <v>0</v>
          </cell>
        </row>
        <row r="32636">
          <cell r="A32636">
            <v>49069</v>
          </cell>
          <cell r="B32636">
            <v>125</v>
          </cell>
          <cell r="C32636">
            <v>241</v>
          </cell>
          <cell r="D32636">
            <v>2034</v>
          </cell>
          <cell r="E32636">
            <v>0</v>
          </cell>
        </row>
        <row r="32637">
          <cell r="A32637">
            <v>49070</v>
          </cell>
          <cell r="B32637">
            <v>126</v>
          </cell>
          <cell r="C32637">
            <v>240</v>
          </cell>
          <cell r="D32637">
            <v>2034</v>
          </cell>
          <cell r="E32637">
            <v>0</v>
          </cell>
        </row>
        <row r="32638">
          <cell r="A32638">
            <v>49071</v>
          </cell>
          <cell r="B32638">
            <v>127</v>
          </cell>
          <cell r="C32638">
            <v>239</v>
          </cell>
          <cell r="D32638">
            <v>2034</v>
          </cell>
          <cell r="E32638">
            <v>0</v>
          </cell>
        </row>
        <row r="32639">
          <cell r="A32639">
            <v>49072</v>
          </cell>
          <cell r="B32639">
            <v>128</v>
          </cell>
          <cell r="C32639">
            <v>238</v>
          </cell>
          <cell r="D32639">
            <v>2034</v>
          </cell>
          <cell r="E32639">
            <v>0</v>
          </cell>
        </row>
        <row r="32640">
          <cell r="A32640">
            <v>49073</v>
          </cell>
          <cell r="B32640">
            <v>129</v>
          </cell>
          <cell r="C32640">
            <v>237</v>
          </cell>
          <cell r="D32640">
            <v>2034</v>
          </cell>
          <cell r="E32640">
            <v>0</v>
          </cell>
        </row>
        <row r="32641">
          <cell r="A32641">
            <v>49074</v>
          </cell>
          <cell r="B32641">
            <v>130</v>
          </cell>
          <cell r="C32641">
            <v>236</v>
          </cell>
          <cell r="D32641">
            <v>2034</v>
          </cell>
          <cell r="E32641">
            <v>0</v>
          </cell>
        </row>
        <row r="32642">
          <cell r="A32642">
            <v>49075</v>
          </cell>
          <cell r="B32642">
            <v>131</v>
          </cell>
          <cell r="C32642">
            <v>235</v>
          </cell>
          <cell r="D32642">
            <v>2034</v>
          </cell>
          <cell r="E32642">
            <v>0</v>
          </cell>
        </row>
        <row r="32643">
          <cell r="A32643">
            <v>49076</v>
          </cell>
          <cell r="B32643">
            <v>132</v>
          </cell>
          <cell r="C32643">
            <v>234</v>
          </cell>
          <cell r="D32643">
            <v>2034</v>
          </cell>
          <cell r="E32643">
            <v>0</v>
          </cell>
        </row>
        <row r="32644">
          <cell r="A32644">
            <v>49077</v>
          </cell>
          <cell r="B32644">
            <v>133</v>
          </cell>
          <cell r="C32644">
            <v>233</v>
          </cell>
          <cell r="D32644">
            <v>2034</v>
          </cell>
          <cell r="E32644">
            <v>0</v>
          </cell>
        </row>
        <row r="32645">
          <cell r="A32645">
            <v>49078</v>
          </cell>
          <cell r="B32645">
            <v>134</v>
          </cell>
          <cell r="C32645">
            <v>232</v>
          </cell>
          <cell r="D32645">
            <v>2034</v>
          </cell>
          <cell r="E32645">
            <v>0</v>
          </cell>
        </row>
        <row r="32646">
          <cell r="A32646">
            <v>49079</v>
          </cell>
          <cell r="B32646">
            <v>135</v>
          </cell>
          <cell r="C32646">
            <v>231</v>
          </cell>
          <cell r="D32646">
            <v>2034</v>
          </cell>
          <cell r="E32646">
            <v>0</v>
          </cell>
        </row>
        <row r="32647">
          <cell r="A32647">
            <v>49080</v>
          </cell>
          <cell r="B32647">
            <v>136</v>
          </cell>
          <cell r="C32647">
            <v>230</v>
          </cell>
          <cell r="D32647">
            <v>2034</v>
          </cell>
          <cell r="E32647">
            <v>0</v>
          </cell>
        </row>
        <row r="32648">
          <cell r="A32648">
            <v>49081</v>
          </cell>
          <cell r="B32648">
            <v>137</v>
          </cell>
          <cell r="C32648">
            <v>229</v>
          </cell>
          <cell r="D32648">
            <v>2034</v>
          </cell>
          <cell r="E32648">
            <v>0</v>
          </cell>
        </row>
        <row r="32649">
          <cell r="A32649">
            <v>49082</v>
          </cell>
          <cell r="B32649">
            <v>138</v>
          </cell>
          <cell r="C32649">
            <v>228</v>
          </cell>
          <cell r="D32649">
            <v>2034</v>
          </cell>
          <cell r="E32649">
            <v>0</v>
          </cell>
        </row>
        <row r="32650">
          <cell r="A32650">
            <v>49083</v>
          </cell>
          <cell r="B32650">
            <v>139</v>
          </cell>
          <cell r="C32650">
            <v>227</v>
          </cell>
          <cell r="D32650">
            <v>2034</v>
          </cell>
          <cell r="E32650">
            <v>0</v>
          </cell>
        </row>
        <row r="32651">
          <cell r="A32651">
            <v>49084</v>
          </cell>
          <cell r="B32651">
            <v>140</v>
          </cell>
          <cell r="C32651">
            <v>226</v>
          </cell>
          <cell r="D32651">
            <v>2034</v>
          </cell>
          <cell r="E32651">
            <v>0</v>
          </cell>
        </row>
        <row r="32652">
          <cell r="A32652">
            <v>49085</v>
          </cell>
          <cell r="B32652">
            <v>141</v>
          </cell>
          <cell r="C32652">
            <v>225</v>
          </cell>
          <cell r="D32652">
            <v>2034</v>
          </cell>
          <cell r="E32652">
            <v>0</v>
          </cell>
        </row>
        <row r="32653">
          <cell r="A32653">
            <v>49086</v>
          </cell>
          <cell r="B32653">
            <v>142</v>
          </cell>
          <cell r="C32653">
            <v>224</v>
          </cell>
          <cell r="D32653">
            <v>2034</v>
          </cell>
          <cell r="E32653">
            <v>0</v>
          </cell>
        </row>
        <row r="32654">
          <cell r="A32654">
            <v>49087</v>
          </cell>
          <cell r="B32654">
            <v>143</v>
          </cell>
          <cell r="C32654">
            <v>223</v>
          </cell>
          <cell r="D32654">
            <v>2034</v>
          </cell>
          <cell r="E32654">
            <v>0</v>
          </cell>
        </row>
        <row r="32655">
          <cell r="A32655">
            <v>49088</v>
          </cell>
          <cell r="B32655">
            <v>144</v>
          </cell>
          <cell r="C32655">
            <v>222</v>
          </cell>
          <cell r="D32655">
            <v>2034</v>
          </cell>
          <cell r="E32655">
            <v>0</v>
          </cell>
        </row>
        <row r="32656">
          <cell r="A32656">
            <v>49089</v>
          </cell>
          <cell r="B32656">
            <v>145</v>
          </cell>
          <cell r="C32656">
            <v>221</v>
          </cell>
          <cell r="D32656">
            <v>2034</v>
          </cell>
          <cell r="E32656">
            <v>0</v>
          </cell>
        </row>
        <row r="32657">
          <cell r="A32657">
            <v>49090</v>
          </cell>
          <cell r="B32657">
            <v>146</v>
          </cell>
          <cell r="C32657">
            <v>220</v>
          </cell>
          <cell r="D32657">
            <v>2034</v>
          </cell>
          <cell r="E32657">
            <v>0</v>
          </cell>
        </row>
        <row r="32658">
          <cell r="A32658">
            <v>49091</v>
          </cell>
          <cell r="B32658">
            <v>147</v>
          </cell>
          <cell r="C32658">
            <v>219</v>
          </cell>
          <cell r="D32658">
            <v>2034</v>
          </cell>
          <cell r="E32658">
            <v>0</v>
          </cell>
        </row>
        <row r="32659">
          <cell r="A32659">
            <v>49092</v>
          </cell>
          <cell r="B32659">
            <v>148</v>
          </cell>
          <cell r="C32659">
            <v>218</v>
          </cell>
          <cell r="D32659">
            <v>2034</v>
          </cell>
          <cell r="E32659">
            <v>0</v>
          </cell>
        </row>
        <row r="32660">
          <cell r="A32660">
            <v>49093</v>
          </cell>
          <cell r="B32660">
            <v>149</v>
          </cell>
          <cell r="C32660">
            <v>217</v>
          </cell>
          <cell r="D32660">
            <v>2034</v>
          </cell>
          <cell r="E32660">
            <v>0</v>
          </cell>
        </row>
        <row r="32661">
          <cell r="A32661">
            <v>49094</v>
          </cell>
          <cell r="B32661">
            <v>150</v>
          </cell>
          <cell r="C32661">
            <v>216</v>
          </cell>
          <cell r="D32661">
            <v>2034</v>
          </cell>
          <cell r="E32661">
            <v>0</v>
          </cell>
        </row>
        <row r="32662">
          <cell r="A32662">
            <v>49095</v>
          </cell>
          <cell r="B32662">
            <v>151</v>
          </cell>
          <cell r="C32662">
            <v>215</v>
          </cell>
          <cell r="D32662">
            <v>2034</v>
          </cell>
          <cell r="E32662">
            <v>0</v>
          </cell>
        </row>
        <row r="32663">
          <cell r="A32663">
            <v>49096</v>
          </cell>
          <cell r="B32663">
            <v>152</v>
          </cell>
          <cell r="C32663">
            <v>214</v>
          </cell>
          <cell r="D32663">
            <v>2034</v>
          </cell>
          <cell r="E32663">
            <v>0</v>
          </cell>
        </row>
        <row r="32664">
          <cell r="A32664">
            <v>49097</v>
          </cell>
          <cell r="B32664">
            <v>153</v>
          </cell>
          <cell r="C32664">
            <v>213</v>
          </cell>
          <cell r="D32664">
            <v>2034</v>
          </cell>
          <cell r="E32664">
            <v>0</v>
          </cell>
        </row>
        <row r="32665">
          <cell r="A32665">
            <v>49098</v>
          </cell>
          <cell r="B32665">
            <v>154</v>
          </cell>
          <cell r="C32665">
            <v>212</v>
          </cell>
          <cell r="D32665">
            <v>2034</v>
          </cell>
          <cell r="E32665">
            <v>0</v>
          </cell>
        </row>
        <row r="32666">
          <cell r="A32666">
            <v>49099</v>
          </cell>
          <cell r="B32666">
            <v>155</v>
          </cell>
          <cell r="C32666">
            <v>211</v>
          </cell>
          <cell r="D32666">
            <v>2034</v>
          </cell>
          <cell r="E32666">
            <v>0</v>
          </cell>
        </row>
        <row r="32667">
          <cell r="A32667">
            <v>49100</v>
          </cell>
          <cell r="B32667">
            <v>156</v>
          </cell>
          <cell r="C32667">
            <v>210</v>
          </cell>
          <cell r="D32667">
            <v>2034</v>
          </cell>
          <cell r="E32667">
            <v>0</v>
          </cell>
        </row>
        <row r="32668">
          <cell r="A32668">
            <v>49101</v>
          </cell>
          <cell r="B32668">
            <v>157</v>
          </cell>
          <cell r="C32668">
            <v>209</v>
          </cell>
          <cell r="D32668">
            <v>2034</v>
          </cell>
          <cell r="E32668">
            <v>0</v>
          </cell>
        </row>
        <row r="32669">
          <cell r="A32669">
            <v>49102</v>
          </cell>
          <cell r="B32669">
            <v>158</v>
          </cell>
          <cell r="C32669">
            <v>208</v>
          </cell>
          <cell r="D32669">
            <v>2034</v>
          </cell>
          <cell r="E32669">
            <v>0</v>
          </cell>
        </row>
        <row r="32670">
          <cell r="A32670">
            <v>49103</v>
          </cell>
          <cell r="B32670">
            <v>159</v>
          </cell>
          <cell r="C32670">
            <v>207</v>
          </cell>
          <cell r="D32670">
            <v>2034</v>
          </cell>
          <cell r="E32670">
            <v>0</v>
          </cell>
        </row>
        <row r="32671">
          <cell r="A32671">
            <v>49104</v>
          </cell>
          <cell r="B32671">
            <v>160</v>
          </cell>
          <cell r="C32671">
            <v>206</v>
          </cell>
          <cell r="D32671">
            <v>2034</v>
          </cell>
          <cell r="E32671">
            <v>0</v>
          </cell>
        </row>
        <row r="32672">
          <cell r="A32672">
            <v>49105</v>
          </cell>
          <cell r="B32672">
            <v>161</v>
          </cell>
          <cell r="C32672">
            <v>205</v>
          </cell>
          <cell r="D32672">
            <v>2034</v>
          </cell>
          <cell r="E32672">
            <v>0</v>
          </cell>
        </row>
        <row r="32673">
          <cell r="A32673">
            <v>49106</v>
          </cell>
          <cell r="B32673">
            <v>162</v>
          </cell>
          <cell r="C32673">
            <v>204</v>
          </cell>
          <cell r="D32673">
            <v>2034</v>
          </cell>
          <cell r="E32673">
            <v>0</v>
          </cell>
        </row>
        <row r="32674">
          <cell r="A32674">
            <v>49107</v>
          </cell>
          <cell r="B32674">
            <v>163</v>
          </cell>
          <cell r="C32674">
            <v>203</v>
          </cell>
          <cell r="D32674">
            <v>2034</v>
          </cell>
          <cell r="E32674">
            <v>0</v>
          </cell>
        </row>
        <row r="32675">
          <cell r="A32675">
            <v>49108</v>
          </cell>
          <cell r="B32675">
            <v>164</v>
          </cell>
          <cell r="C32675">
            <v>202</v>
          </cell>
          <cell r="D32675">
            <v>2034</v>
          </cell>
          <cell r="E32675">
            <v>0</v>
          </cell>
        </row>
        <row r="32676">
          <cell r="A32676">
            <v>49109</v>
          </cell>
          <cell r="B32676">
            <v>165</v>
          </cell>
          <cell r="C32676">
            <v>201</v>
          </cell>
          <cell r="D32676">
            <v>2034</v>
          </cell>
          <cell r="E32676">
            <v>0</v>
          </cell>
        </row>
        <row r="32677">
          <cell r="A32677">
            <v>49110</v>
          </cell>
          <cell r="B32677">
            <v>166</v>
          </cell>
          <cell r="C32677">
            <v>200</v>
          </cell>
          <cell r="D32677">
            <v>2034</v>
          </cell>
          <cell r="E32677">
            <v>0</v>
          </cell>
        </row>
        <row r="32678">
          <cell r="A32678">
            <v>49111</v>
          </cell>
          <cell r="B32678">
            <v>167</v>
          </cell>
          <cell r="C32678">
            <v>199</v>
          </cell>
          <cell r="D32678">
            <v>2034</v>
          </cell>
          <cell r="E32678">
            <v>0</v>
          </cell>
        </row>
        <row r="32679">
          <cell r="A32679">
            <v>49112</v>
          </cell>
          <cell r="B32679">
            <v>168</v>
          </cell>
          <cell r="C32679">
            <v>198</v>
          </cell>
          <cell r="D32679">
            <v>2034</v>
          </cell>
          <cell r="E32679">
            <v>0</v>
          </cell>
        </row>
        <row r="32680">
          <cell r="A32680">
            <v>49113</v>
          </cell>
          <cell r="B32680">
            <v>169</v>
          </cell>
          <cell r="C32680">
            <v>197</v>
          </cell>
          <cell r="D32680">
            <v>2034</v>
          </cell>
          <cell r="E32680">
            <v>0</v>
          </cell>
        </row>
        <row r="32681">
          <cell r="A32681">
            <v>49114</v>
          </cell>
          <cell r="B32681">
            <v>170</v>
          </cell>
          <cell r="C32681">
            <v>196</v>
          </cell>
          <cell r="D32681">
            <v>2034</v>
          </cell>
          <cell r="E32681">
            <v>0</v>
          </cell>
        </row>
        <row r="32682">
          <cell r="A32682">
            <v>49115</v>
          </cell>
          <cell r="B32682">
            <v>171</v>
          </cell>
          <cell r="C32682">
            <v>195</v>
          </cell>
          <cell r="D32682">
            <v>2034</v>
          </cell>
          <cell r="E32682">
            <v>0</v>
          </cell>
        </row>
        <row r="32683">
          <cell r="A32683">
            <v>49116</v>
          </cell>
          <cell r="B32683">
            <v>172</v>
          </cell>
          <cell r="C32683">
            <v>194</v>
          </cell>
          <cell r="D32683">
            <v>2034</v>
          </cell>
          <cell r="E32683">
            <v>0</v>
          </cell>
        </row>
        <row r="32684">
          <cell r="A32684">
            <v>49117</v>
          </cell>
          <cell r="B32684">
            <v>173</v>
          </cell>
          <cell r="C32684">
            <v>193</v>
          </cell>
          <cell r="D32684">
            <v>2034</v>
          </cell>
          <cell r="E32684">
            <v>0</v>
          </cell>
        </row>
        <row r="32685">
          <cell r="A32685">
            <v>49118</v>
          </cell>
          <cell r="B32685">
            <v>174</v>
          </cell>
          <cell r="C32685">
            <v>192</v>
          </cell>
          <cell r="D32685">
            <v>2034</v>
          </cell>
          <cell r="E32685">
            <v>0</v>
          </cell>
        </row>
        <row r="32686">
          <cell r="A32686">
            <v>49119</v>
          </cell>
          <cell r="B32686">
            <v>175</v>
          </cell>
          <cell r="C32686">
            <v>191</v>
          </cell>
          <cell r="D32686">
            <v>2034</v>
          </cell>
          <cell r="E32686">
            <v>0</v>
          </cell>
        </row>
        <row r="32687">
          <cell r="A32687">
            <v>49120</v>
          </cell>
          <cell r="B32687">
            <v>176</v>
          </cell>
          <cell r="C32687">
            <v>190</v>
          </cell>
          <cell r="D32687">
            <v>2034</v>
          </cell>
          <cell r="E32687">
            <v>0</v>
          </cell>
        </row>
        <row r="32688">
          <cell r="A32688">
            <v>49121</v>
          </cell>
          <cell r="B32688">
            <v>177</v>
          </cell>
          <cell r="C32688">
            <v>189</v>
          </cell>
          <cell r="D32688">
            <v>2034</v>
          </cell>
          <cell r="E32688">
            <v>0</v>
          </cell>
        </row>
        <row r="32689">
          <cell r="A32689">
            <v>49122</v>
          </cell>
          <cell r="B32689">
            <v>178</v>
          </cell>
          <cell r="C32689">
            <v>188</v>
          </cell>
          <cell r="D32689">
            <v>2034</v>
          </cell>
          <cell r="E32689">
            <v>0</v>
          </cell>
        </row>
        <row r="32690">
          <cell r="A32690">
            <v>49123</v>
          </cell>
          <cell r="B32690">
            <v>179</v>
          </cell>
          <cell r="C32690">
            <v>187</v>
          </cell>
          <cell r="D32690">
            <v>2034</v>
          </cell>
          <cell r="E32690">
            <v>0</v>
          </cell>
        </row>
        <row r="32691">
          <cell r="A32691">
            <v>49124</v>
          </cell>
          <cell r="B32691">
            <v>180</v>
          </cell>
          <cell r="C32691">
            <v>186</v>
          </cell>
          <cell r="D32691">
            <v>2034</v>
          </cell>
          <cell r="E32691">
            <v>0</v>
          </cell>
        </row>
        <row r="32692">
          <cell r="A32692">
            <v>49125</v>
          </cell>
          <cell r="B32692">
            <v>181</v>
          </cell>
          <cell r="C32692">
            <v>185</v>
          </cell>
          <cell r="D32692">
            <v>2034</v>
          </cell>
          <cell r="E32692">
            <v>0</v>
          </cell>
        </row>
        <row r="32693">
          <cell r="A32693">
            <v>49126</v>
          </cell>
          <cell r="B32693">
            <v>182</v>
          </cell>
          <cell r="C32693">
            <v>184</v>
          </cell>
          <cell r="D32693">
            <v>2034</v>
          </cell>
          <cell r="E32693">
            <v>0</v>
          </cell>
        </row>
        <row r="32694">
          <cell r="A32694">
            <v>49127</v>
          </cell>
          <cell r="B32694">
            <v>183</v>
          </cell>
          <cell r="C32694">
            <v>183</v>
          </cell>
          <cell r="D32694">
            <v>2034</v>
          </cell>
          <cell r="E32694">
            <v>0</v>
          </cell>
        </row>
        <row r="32695">
          <cell r="A32695">
            <v>49128</v>
          </cell>
          <cell r="B32695">
            <v>184</v>
          </cell>
          <cell r="C32695">
            <v>182</v>
          </cell>
          <cell r="D32695">
            <v>2034</v>
          </cell>
          <cell r="E32695">
            <v>0</v>
          </cell>
        </row>
        <row r="32696">
          <cell r="A32696">
            <v>49129</v>
          </cell>
          <cell r="B32696">
            <v>185</v>
          </cell>
          <cell r="C32696">
            <v>181</v>
          </cell>
          <cell r="D32696">
            <v>2034</v>
          </cell>
          <cell r="E32696">
            <v>0</v>
          </cell>
        </row>
        <row r="32697">
          <cell r="A32697">
            <v>49130</v>
          </cell>
          <cell r="B32697">
            <v>186</v>
          </cell>
          <cell r="C32697">
            <v>180</v>
          </cell>
          <cell r="D32697">
            <v>2034</v>
          </cell>
          <cell r="E32697">
            <v>0</v>
          </cell>
        </row>
        <row r="32698">
          <cell r="A32698">
            <v>49131</v>
          </cell>
          <cell r="B32698">
            <v>187</v>
          </cell>
          <cell r="C32698">
            <v>179</v>
          </cell>
          <cell r="D32698">
            <v>2034</v>
          </cell>
          <cell r="E32698">
            <v>0</v>
          </cell>
        </row>
        <row r="32699">
          <cell r="A32699">
            <v>49132</v>
          </cell>
          <cell r="B32699">
            <v>188</v>
          </cell>
          <cell r="C32699">
            <v>178</v>
          </cell>
          <cell r="D32699">
            <v>2034</v>
          </cell>
          <cell r="E32699">
            <v>0</v>
          </cell>
        </row>
        <row r="32700">
          <cell r="A32700">
            <v>49133</v>
          </cell>
          <cell r="B32700">
            <v>189</v>
          </cell>
          <cell r="C32700">
            <v>177</v>
          </cell>
          <cell r="D32700">
            <v>2034</v>
          </cell>
          <cell r="E32700">
            <v>0</v>
          </cell>
        </row>
        <row r="32701">
          <cell r="A32701">
            <v>49134</v>
          </cell>
          <cell r="B32701">
            <v>190</v>
          </cell>
          <cell r="C32701">
            <v>176</v>
          </cell>
          <cell r="D32701">
            <v>2034</v>
          </cell>
          <cell r="E32701">
            <v>0</v>
          </cell>
        </row>
        <row r="32702">
          <cell r="A32702">
            <v>49135</v>
          </cell>
          <cell r="B32702">
            <v>191</v>
          </cell>
          <cell r="C32702">
            <v>175</v>
          </cell>
          <cell r="D32702">
            <v>2034</v>
          </cell>
          <cell r="E32702">
            <v>0</v>
          </cell>
        </row>
        <row r="32703">
          <cell r="A32703">
            <v>49136</v>
          </cell>
          <cell r="B32703">
            <v>192</v>
          </cell>
          <cell r="C32703">
            <v>174</v>
          </cell>
          <cell r="D32703">
            <v>2034</v>
          </cell>
          <cell r="E32703">
            <v>0</v>
          </cell>
        </row>
        <row r="32704">
          <cell r="A32704">
            <v>49137</v>
          </cell>
          <cell r="B32704">
            <v>193</v>
          </cell>
          <cell r="C32704">
            <v>173</v>
          </cell>
          <cell r="D32704">
            <v>2034</v>
          </cell>
          <cell r="E32704">
            <v>0</v>
          </cell>
        </row>
        <row r="32705">
          <cell r="A32705">
            <v>49138</v>
          </cell>
          <cell r="B32705">
            <v>194</v>
          </cell>
          <cell r="C32705">
            <v>172</v>
          </cell>
          <cell r="D32705">
            <v>2034</v>
          </cell>
          <cell r="E32705">
            <v>0</v>
          </cell>
        </row>
        <row r="32706">
          <cell r="A32706">
            <v>49139</v>
          </cell>
          <cell r="B32706">
            <v>195</v>
          </cell>
          <cell r="C32706">
            <v>171</v>
          </cell>
          <cell r="D32706">
            <v>2034</v>
          </cell>
          <cell r="E32706">
            <v>0</v>
          </cell>
        </row>
        <row r="32707">
          <cell r="A32707">
            <v>49140</v>
          </cell>
          <cell r="B32707">
            <v>196</v>
          </cell>
          <cell r="C32707">
            <v>170</v>
          </cell>
          <cell r="D32707">
            <v>2034</v>
          </cell>
          <cell r="E32707">
            <v>0</v>
          </cell>
        </row>
        <row r="32708">
          <cell r="A32708">
            <v>49141</v>
          </cell>
          <cell r="B32708">
            <v>197</v>
          </cell>
          <cell r="C32708">
            <v>169</v>
          </cell>
          <cell r="D32708">
            <v>2034</v>
          </cell>
          <cell r="E32708">
            <v>0</v>
          </cell>
        </row>
        <row r="32709">
          <cell r="A32709">
            <v>49142</v>
          </cell>
          <cell r="B32709">
            <v>198</v>
          </cell>
          <cell r="C32709">
            <v>168</v>
          </cell>
          <cell r="D32709">
            <v>2034</v>
          </cell>
          <cell r="E32709">
            <v>0</v>
          </cell>
        </row>
        <row r="32710">
          <cell r="A32710">
            <v>49143</v>
          </cell>
          <cell r="B32710">
            <v>199</v>
          </cell>
          <cell r="C32710">
            <v>167</v>
          </cell>
          <cell r="D32710">
            <v>2034</v>
          </cell>
          <cell r="E32710">
            <v>0</v>
          </cell>
        </row>
        <row r="32711">
          <cell r="A32711">
            <v>49144</v>
          </cell>
          <cell r="B32711">
            <v>200</v>
          </cell>
          <cell r="C32711">
            <v>166</v>
          </cell>
          <cell r="D32711">
            <v>2034</v>
          </cell>
          <cell r="E32711">
            <v>0</v>
          </cell>
        </row>
        <row r="32712">
          <cell r="A32712">
            <v>49145</v>
          </cell>
          <cell r="B32712">
            <v>201</v>
          </cell>
          <cell r="C32712">
            <v>165</v>
          </cell>
          <cell r="D32712">
            <v>2034</v>
          </cell>
          <cell r="E32712">
            <v>0</v>
          </cell>
        </row>
        <row r="32713">
          <cell r="A32713">
            <v>49146</v>
          </cell>
          <cell r="B32713">
            <v>202</v>
          </cell>
          <cell r="C32713">
            <v>164</v>
          </cell>
          <cell r="D32713">
            <v>2034</v>
          </cell>
          <cell r="E32713">
            <v>0</v>
          </cell>
        </row>
        <row r="32714">
          <cell r="A32714">
            <v>49147</v>
          </cell>
          <cell r="B32714">
            <v>203</v>
          </cell>
          <cell r="C32714">
            <v>163</v>
          </cell>
          <cell r="D32714">
            <v>2034</v>
          </cell>
          <cell r="E32714">
            <v>0</v>
          </cell>
        </row>
        <row r="32715">
          <cell r="A32715">
            <v>49148</v>
          </cell>
          <cell r="B32715">
            <v>204</v>
          </cell>
          <cell r="C32715">
            <v>162</v>
          </cell>
          <cell r="D32715">
            <v>2034</v>
          </cell>
          <cell r="E32715">
            <v>0</v>
          </cell>
        </row>
        <row r="32716">
          <cell r="A32716">
            <v>49149</v>
          </cell>
          <cell r="B32716">
            <v>205</v>
          </cell>
          <cell r="C32716">
            <v>161</v>
          </cell>
          <cell r="D32716">
            <v>2034</v>
          </cell>
          <cell r="E32716">
            <v>0</v>
          </cell>
        </row>
        <row r="32717">
          <cell r="A32717">
            <v>49150</v>
          </cell>
          <cell r="B32717">
            <v>206</v>
          </cell>
          <cell r="C32717">
            <v>160</v>
          </cell>
          <cell r="D32717">
            <v>2034</v>
          </cell>
          <cell r="E32717">
            <v>0</v>
          </cell>
        </row>
        <row r="32718">
          <cell r="A32718">
            <v>49151</v>
          </cell>
          <cell r="B32718">
            <v>207</v>
          </cell>
          <cell r="C32718">
            <v>159</v>
          </cell>
          <cell r="D32718">
            <v>2034</v>
          </cell>
          <cell r="E32718">
            <v>0</v>
          </cell>
        </row>
        <row r="32719">
          <cell r="A32719">
            <v>49152</v>
          </cell>
          <cell r="B32719">
            <v>208</v>
          </cell>
          <cell r="C32719">
            <v>158</v>
          </cell>
          <cell r="D32719">
            <v>2034</v>
          </cell>
          <cell r="E32719">
            <v>0</v>
          </cell>
        </row>
        <row r="32720">
          <cell r="A32720">
            <v>49153</v>
          </cell>
          <cell r="B32720">
            <v>209</v>
          </cell>
          <cell r="C32720">
            <v>157</v>
          </cell>
          <cell r="D32720">
            <v>2034</v>
          </cell>
          <cell r="E32720">
            <v>0</v>
          </cell>
        </row>
        <row r="32721">
          <cell r="A32721">
            <v>49154</v>
          </cell>
          <cell r="B32721">
            <v>210</v>
          </cell>
          <cell r="C32721">
            <v>156</v>
          </cell>
          <cell r="D32721">
            <v>2034</v>
          </cell>
          <cell r="E32721">
            <v>0</v>
          </cell>
        </row>
        <row r="32722">
          <cell r="A32722">
            <v>49155</v>
          </cell>
          <cell r="B32722">
            <v>211</v>
          </cell>
          <cell r="C32722">
            <v>155</v>
          </cell>
          <cell r="D32722">
            <v>2034</v>
          </cell>
          <cell r="E32722">
            <v>0</v>
          </cell>
        </row>
        <row r="32723">
          <cell r="A32723">
            <v>49156</v>
          </cell>
          <cell r="B32723">
            <v>212</v>
          </cell>
          <cell r="C32723">
            <v>154</v>
          </cell>
          <cell r="D32723">
            <v>2034</v>
          </cell>
          <cell r="E32723">
            <v>0</v>
          </cell>
        </row>
        <row r="32724">
          <cell r="A32724">
            <v>49157</v>
          </cell>
          <cell r="B32724">
            <v>213</v>
          </cell>
          <cell r="C32724">
            <v>153</v>
          </cell>
          <cell r="D32724">
            <v>2034</v>
          </cell>
          <cell r="E32724">
            <v>0</v>
          </cell>
        </row>
        <row r="32725">
          <cell r="A32725">
            <v>49158</v>
          </cell>
          <cell r="B32725">
            <v>214</v>
          </cell>
          <cell r="C32725">
            <v>152</v>
          </cell>
          <cell r="D32725">
            <v>2034</v>
          </cell>
          <cell r="E32725">
            <v>0</v>
          </cell>
        </row>
        <row r="32726">
          <cell r="A32726">
            <v>49159</v>
          </cell>
          <cell r="B32726">
            <v>215</v>
          </cell>
          <cell r="C32726">
            <v>151</v>
          </cell>
          <cell r="D32726">
            <v>2034</v>
          </cell>
          <cell r="E32726">
            <v>0</v>
          </cell>
        </row>
        <row r="32727">
          <cell r="A32727">
            <v>49160</v>
          </cell>
          <cell r="B32727">
            <v>216</v>
          </cell>
          <cell r="C32727">
            <v>150</v>
          </cell>
          <cell r="D32727">
            <v>2034</v>
          </cell>
          <cell r="E32727">
            <v>0</v>
          </cell>
        </row>
        <row r="32728">
          <cell r="A32728">
            <v>49161</v>
          </cell>
          <cell r="B32728">
            <v>217</v>
          </cell>
          <cell r="C32728">
            <v>149</v>
          </cell>
          <cell r="D32728">
            <v>2034</v>
          </cell>
          <cell r="E32728">
            <v>0</v>
          </cell>
        </row>
        <row r="32729">
          <cell r="A32729">
            <v>49162</v>
          </cell>
          <cell r="B32729">
            <v>218</v>
          </cell>
          <cell r="C32729">
            <v>148</v>
          </cell>
          <cell r="D32729">
            <v>2034</v>
          </cell>
          <cell r="E32729">
            <v>0</v>
          </cell>
        </row>
        <row r="32730">
          <cell r="A32730">
            <v>49163</v>
          </cell>
          <cell r="B32730">
            <v>219</v>
          </cell>
          <cell r="C32730">
            <v>147</v>
          </cell>
          <cell r="D32730">
            <v>2034</v>
          </cell>
          <cell r="E32730">
            <v>0</v>
          </cell>
        </row>
        <row r="32731">
          <cell r="A32731">
            <v>49164</v>
          </cell>
          <cell r="B32731">
            <v>220</v>
          </cell>
          <cell r="C32731">
            <v>146</v>
          </cell>
          <cell r="D32731">
            <v>2034</v>
          </cell>
          <cell r="E32731">
            <v>0</v>
          </cell>
        </row>
        <row r="32732">
          <cell r="A32732">
            <v>49165</v>
          </cell>
          <cell r="B32732">
            <v>221</v>
          </cell>
          <cell r="C32732">
            <v>145</v>
          </cell>
          <cell r="D32732">
            <v>2034</v>
          </cell>
          <cell r="E32732">
            <v>0</v>
          </cell>
        </row>
        <row r="32733">
          <cell r="A32733">
            <v>49166</v>
          </cell>
          <cell r="B32733">
            <v>222</v>
          </cell>
          <cell r="C32733">
            <v>144</v>
          </cell>
          <cell r="D32733">
            <v>2034</v>
          </cell>
          <cell r="E32733">
            <v>0</v>
          </cell>
        </row>
        <row r="32734">
          <cell r="A32734">
            <v>49167</v>
          </cell>
          <cell r="B32734">
            <v>223</v>
          </cell>
          <cell r="C32734">
            <v>143</v>
          </cell>
          <cell r="D32734">
            <v>2034</v>
          </cell>
          <cell r="E32734">
            <v>0</v>
          </cell>
        </row>
        <row r="32735">
          <cell r="A32735">
            <v>49168</v>
          </cell>
          <cell r="B32735">
            <v>224</v>
          </cell>
          <cell r="C32735">
            <v>142</v>
          </cell>
          <cell r="D32735">
            <v>2034</v>
          </cell>
          <cell r="E32735">
            <v>0</v>
          </cell>
        </row>
        <row r="32736">
          <cell r="A32736">
            <v>49169</v>
          </cell>
          <cell r="B32736">
            <v>225</v>
          </cell>
          <cell r="C32736">
            <v>141</v>
          </cell>
          <cell r="D32736">
            <v>2034</v>
          </cell>
          <cell r="E32736">
            <v>0</v>
          </cell>
        </row>
        <row r="32737">
          <cell r="A32737">
            <v>49170</v>
          </cell>
          <cell r="B32737">
            <v>226</v>
          </cell>
          <cell r="C32737">
            <v>140</v>
          </cell>
          <cell r="D32737">
            <v>2034</v>
          </cell>
          <cell r="E32737">
            <v>0</v>
          </cell>
        </row>
        <row r="32738">
          <cell r="A32738">
            <v>49171</v>
          </cell>
          <cell r="B32738">
            <v>227</v>
          </cell>
          <cell r="C32738">
            <v>139</v>
          </cell>
          <cell r="D32738">
            <v>2034</v>
          </cell>
          <cell r="E32738">
            <v>0</v>
          </cell>
        </row>
        <row r="32739">
          <cell r="A32739">
            <v>49172</v>
          </cell>
          <cell r="B32739">
            <v>228</v>
          </cell>
          <cell r="C32739">
            <v>138</v>
          </cell>
          <cell r="D32739">
            <v>2034</v>
          </cell>
          <cell r="E32739">
            <v>0</v>
          </cell>
        </row>
        <row r="32740">
          <cell r="A32740">
            <v>49173</v>
          </cell>
          <cell r="B32740">
            <v>229</v>
          </cell>
          <cell r="C32740">
            <v>137</v>
          </cell>
          <cell r="D32740">
            <v>2034</v>
          </cell>
          <cell r="E32740">
            <v>0</v>
          </cell>
        </row>
        <row r="32741">
          <cell r="A32741">
            <v>49174</v>
          </cell>
          <cell r="B32741">
            <v>230</v>
          </cell>
          <cell r="C32741">
            <v>136</v>
          </cell>
          <cell r="D32741">
            <v>2034</v>
          </cell>
          <cell r="E32741">
            <v>0</v>
          </cell>
        </row>
        <row r="32742">
          <cell r="A32742">
            <v>49175</v>
          </cell>
          <cell r="B32742">
            <v>231</v>
          </cell>
          <cell r="C32742">
            <v>135</v>
          </cell>
          <cell r="D32742">
            <v>2034</v>
          </cell>
          <cell r="E32742">
            <v>0</v>
          </cell>
        </row>
        <row r="32743">
          <cell r="A32743">
            <v>49176</v>
          </cell>
          <cell r="B32743">
            <v>232</v>
          </cell>
          <cell r="C32743">
            <v>134</v>
          </cell>
          <cell r="D32743">
            <v>2034</v>
          </cell>
          <cell r="E32743">
            <v>0</v>
          </cell>
        </row>
        <row r="32744">
          <cell r="A32744">
            <v>49177</v>
          </cell>
          <cell r="B32744">
            <v>233</v>
          </cell>
          <cell r="C32744">
            <v>133</v>
          </cell>
          <cell r="D32744">
            <v>2034</v>
          </cell>
          <cell r="E32744">
            <v>0</v>
          </cell>
        </row>
        <row r="32745">
          <cell r="A32745">
            <v>49178</v>
          </cell>
          <cell r="B32745">
            <v>234</v>
          </cell>
          <cell r="C32745">
            <v>132</v>
          </cell>
          <cell r="D32745">
            <v>2034</v>
          </cell>
          <cell r="E32745">
            <v>0</v>
          </cell>
        </row>
        <row r="32746">
          <cell r="A32746">
            <v>49179</v>
          </cell>
          <cell r="B32746">
            <v>235</v>
          </cell>
          <cell r="C32746">
            <v>131</v>
          </cell>
          <cell r="D32746">
            <v>2034</v>
          </cell>
          <cell r="E32746">
            <v>0</v>
          </cell>
        </row>
        <row r="32747">
          <cell r="A32747">
            <v>49180</v>
          </cell>
          <cell r="B32747">
            <v>236</v>
          </cell>
          <cell r="C32747">
            <v>130</v>
          </cell>
          <cell r="D32747">
            <v>2034</v>
          </cell>
          <cell r="E32747">
            <v>0</v>
          </cell>
        </row>
        <row r="32748">
          <cell r="A32748">
            <v>49181</v>
          </cell>
          <cell r="B32748">
            <v>237</v>
          </cell>
          <cell r="C32748">
            <v>129</v>
          </cell>
          <cell r="D32748">
            <v>2034</v>
          </cell>
          <cell r="E32748">
            <v>0</v>
          </cell>
        </row>
        <row r="32749">
          <cell r="A32749">
            <v>49182</v>
          </cell>
          <cell r="B32749">
            <v>238</v>
          </cell>
          <cell r="C32749">
            <v>128</v>
          </cell>
          <cell r="D32749">
            <v>2034</v>
          </cell>
          <cell r="E32749">
            <v>0</v>
          </cell>
        </row>
        <row r="32750">
          <cell r="A32750">
            <v>49183</v>
          </cell>
          <cell r="B32750">
            <v>239</v>
          </cell>
          <cell r="C32750">
            <v>127</v>
          </cell>
          <cell r="D32750">
            <v>2034</v>
          </cell>
          <cell r="E32750">
            <v>0</v>
          </cell>
        </row>
        <row r="32751">
          <cell r="A32751">
            <v>49184</v>
          </cell>
          <cell r="B32751">
            <v>240</v>
          </cell>
          <cell r="C32751">
            <v>126</v>
          </cell>
          <cell r="D32751">
            <v>2034</v>
          </cell>
          <cell r="E32751">
            <v>0</v>
          </cell>
        </row>
        <row r="32752">
          <cell r="A32752">
            <v>49185</v>
          </cell>
          <cell r="B32752">
            <v>241</v>
          </cell>
          <cell r="C32752">
            <v>125</v>
          </cell>
          <cell r="D32752">
            <v>2034</v>
          </cell>
          <cell r="E32752">
            <v>0</v>
          </cell>
        </row>
        <row r="32753">
          <cell r="A32753">
            <v>49186</v>
          </cell>
          <cell r="B32753">
            <v>242</v>
          </cell>
          <cell r="C32753">
            <v>124</v>
          </cell>
          <cell r="D32753">
            <v>2034</v>
          </cell>
          <cell r="E32753">
            <v>0</v>
          </cell>
        </row>
        <row r="32754">
          <cell r="A32754">
            <v>49187</v>
          </cell>
          <cell r="B32754">
            <v>243</v>
          </cell>
          <cell r="C32754">
            <v>123</v>
          </cell>
          <cell r="D32754">
            <v>2034</v>
          </cell>
          <cell r="E32754">
            <v>0</v>
          </cell>
        </row>
        <row r="32755">
          <cell r="A32755">
            <v>49188</v>
          </cell>
          <cell r="B32755">
            <v>244</v>
          </cell>
          <cell r="C32755">
            <v>122</v>
          </cell>
          <cell r="D32755">
            <v>2034</v>
          </cell>
          <cell r="E32755">
            <v>0</v>
          </cell>
        </row>
        <row r="32756">
          <cell r="A32756">
            <v>49189</v>
          </cell>
          <cell r="B32756">
            <v>245</v>
          </cell>
          <cell r="C32756">
            <v>121</v>
          </cell>
          <cell r="D32756">
            <v>2034</v>
          </cell>
          <cell r="E32756">
            <v>0</v>
          </cell>
        </row>
        <row r="32757">
          <cell r="A32757">
            <v>49190</v>
          </cell>
          <cell r="B32757">
            <v>246</v>
          </cell>
          <cell r="C32757">
            <v>120</v>
          </cell>
          <cell r="D32757">
            <v>2034</v>
          </cell>
          <cell r="E32757">
            <v>0</v>
          </cell>
        </row>
        <row r="32758">
          <cell r="A32758">
            <v>49191</v>
          </cell>
          <cell r="B32758">
            <v>247</v>
          </cell>
          <cell r="C32758">
            <v>119</v>
          </cell>
          <cell r="D32758">
            <v>2034</v>
          </cell>
          <cell r="E32758">
            <v>0</v>
          </cell>
        </row>
        <row r="32759">
          <cell r="A32759">
            <v>49192</v>
          </cell>
          <cell r="B32759">
            <v>248</v>
          </cell>
          <cell r="C32759">
            <v>118</v>
          </cell>
          <cell r="D32759">
            <v>2034</v>
          </cell>
          <cell r="E32759">
            <v>0</v>
          </cell>
        </row>
        <row r="32760">
          <cell r="A32760">
            <v>49193</v>
          </cell>
          <cell r="B32760">
            <v>249</v>
          </cell>
          <cell r="C32760">
            <v>117</v>
          </cell>
          <cell r="D32760">
            <v>2034</v>
          </cell>
          <cell r="E32760">
            <v>0</v>
          </cell>
        </row>
        <row r="32761">
          <cell r="A32761">
            <v>49194</v>
          </cell>
          <cell r="B32761">
            <v>250</v>
          </cell>
          <cell r="C32761">
            <v>116</v>
          </cell>
          <cell r="D32761">
            <v>2034</v>
          </cell>
          <cell r="E32761">
            <v>0</v>
          </cell>
        </row>
        <row r="32762">
          <cell r="A32762">
            <v>49195</v>
          </cell>
          <cell r="B32762">
            <v>251</v>
          </cell>
          <cell r="C32762">
            <v>115</v>
          </cell>
          <cell r="D32762">
            <v>2034</v>
          </cell>
          <cell r="E32762">
            <v>0</v>
          </cell>
        </row>
        <row r="32763">
          <cell r="A32763">
            <v>49196</v>
          </cell>
          <cell r="B32763">
            <v>252</v>
          </cell>
          <cell r="C32763">
            <v>114</v>
          </cell>
          <cell r="D32763">
            <v>2034</v>
          </cell>
          <cell r="E32763">
            <v>0</v>
          </cell>
        </row>
        <row r="32764">
          <cell r="A32764">
            <v>49197</v>
          </cell>
          <cell r="B32764">
            <v>253</v>
          </cell>
          <cell r="C32764">
            <v>113</v>
          </cell>
          <cell r="D32764">
            <v>2034</v>
          </cell>
          <cell r="E32764">
            <v>0</v>
          </cell>
        </row>
        <row r="32765">
          <cell r="A32765">
            <v>49198</v>
          </cell>
          <cell r="B32765">
            <v>254</v>
          </cell>
          <cell r="C32765">
            <v>112</v>
          </cell>
          <cell r="D32765">
            <v>2034</v>
          </cell>
          <cell r="E32765">
            <v>0</v>
          </cell>
        </row>
        <row r="32766">
          <cell r="A32766">
            <v>49199</v>
          </cell>
          <cell r="B32766">
            <v>255</v>
          </cell>
          <cell r="C32766">
            <v>111</v>
          </cell>
          <cell r="D32766">
            <v>2034</v>
          </cell>
          <cell r="E32766">
            <v>0</v>
          </cell>
        </row>
        <row r="32767">
          <cell r="A32767">
            <v>49200</v>
          </cell>
          <cell r="B32767">
            <v>256</v>
          </cell>
          <cell r="C32767">
            <v>110</v>
          </cell>
          <cell r="D32767">
            <v>2034</v>
          </cell>
          <cell r="E32767">
            <v>0</v>
          </cell>
        </row>
        <row r="32768">
          <cell r="A32768">
            <v>49201</v>
          </cell>
          <cell r="B32768">
            <v>257</v>
          </cell>
          <cell r="C32768">
            <v>109</v>
          </cell>
          <cell r="D32768">
            <v>2034</v>
          </cell>
          <cell r="E32768">
            <v>0</v>
          </cell>
        </row>
        <row r="32769">
          <cell r="A32769">
            <v>49202</v>
          </cell>
          <cell r="B32769">
            <v>258</v>
          </cell>
          <cell r="C32769">
            <v>108</v>
          </cell>
          <cell r="D32769">
            <v>2034</v>
          </cell>
          <cell r="E32769">
            <v>0</v>
          </cell>
        </row>
        <row r="32770">
          <cell r="A32770">
            <v>49203</v>
          </cell>
          <cell r="B32770">
            <v>259</v>
          </cell>
          <cell r="C32770">
            <v>107</v>
          </cell>
          <cell r="D32770">
            <v>2034</v>
          </cell>
          <cell r="E32770">
            <v>0</v>
          </cell>
        </row>
        <row r="32771">
          <cell r="A32771">
            <v>49204</v>
          </cell>
          <cell r="B32771">
            <v>260</v>
          </cell>
          <cell r="C32771">
            <v>106</v>
          </cell>
          <cell r="D32771">
            <v>2034</v>
          </cell>
          <cell r="E32771">
            <v>0</v>
          </cell>
        </row>
        <row r="32772">
          <cell r="A32772">
            <v>49205</v>
          </cell>
          <cell r="B32772">
            <v>261</v>
          </cell>
          <cell r="C32772">
            <v>105</v>
          </cell>
          <cell r="D32772">
            <v>2034</v>
          </cell>
          <cell r="E32772">
            <v>0</v>
          </cell>
        </row>
        <row r="32773">
          <cell r="A32773">
            <v>49206</v>
          </cell>
          <cell r="B32773">
            <v>262</v>
          </cell>
          <cell r="C32773">
            <v>104</v>
          </cell>
          <cell r="D32773">
            <v>2034</v>
          </cell>
          <cell r="E32773">
            <v>0</v>
          </cell>
        </row>
        <row r="32774">
          <cell r="A32774">
            <v>49207</v>
          </cell>
          <cell r="B32774">
            <v>263</v>
          </cell>
          <cell r="C32774">
            <v>103</v>
          </cell>
          <cell r="D32774">
            <v>2034</v>
          </cell>
          <cell r="E32774">
            <v>0</v>
          </cell>
        </row>
        <row r="32775">
          <cell r="A32775">
            <v>49208</v>
          </cell>
          <cell r="B32775">
            <v>264</v>
          </cell>
          <cell r="C32775">
            <v>102</v>
          </cell>
          <cell r="D32775">
            <v>2034</v>
          </cell>
          <cell r="E32775">
            <v>0</v>
          </cell>
        </row>
        <row r="32776">
          <cell r="A32776">
            <v>49209</v>
          </cell>
          <cell r="B32776">
            <v>265</v>
          </cell>
          <cell r="C32776">
            <v>101</v>
          </cell>
          <cell r="D32776">
            <v>2034</v>
          </cell>
          <cell r="E32776">
            <v>0</v>
          </cell>
        </row>
        <row r="32777">
          <cell r="A32777">
            <v>49210</v>
          </cell>
          <cell r="B32777">
            <v>266</v>
          </cell>
          <cell r="C32777">
            <v>100</v>
          </cell>
          <cell r="D32777">
            <v>2034</v>
          </cell>
          <cell r="E32777">
            <v>0</v>
          </cell>
        </row>
        <row r="32778">
          <cell r="A32778">
            <v>49211</v>
          </cell>
          <cell r="B32778">
            <v>267</v>
          </cell>
          <cell r="C32778">
            <v>99</v>
          </cell>
          <cell r="D32778">
            <v>2034</v>
          </cell>
          <cell r="E32778">
            <v>0</v>
          </cell>
        </row>
        <row r="32779">
          <cell r="A32779">
            <v>49212</v>
          </cell>
          <cell r="B32779">
            <v>268</v>
          </cell>
          <cell r="C32779">
            <v>98</v>
          </cell>
          <cell r="D32779">
            <v>2034</v>
          </cell>
          <cell r="E32779">
            <v>0</v>
          </cell>
        </row>
        <row r="32780">
          <cell r="A32780">
            <v>49213</v>
          </cell>
          <cell r="B32780">
            <v>269</v>
          </cell>
          <cell r="C32780">
            <v>97</v>
          </cell>
          <cell r="D32780">
            <v>2034</v>
          </cell>
          <cell r="E32780">
            <v>0</v>
          </cell>
        </row>
        <row r="32781">
          <cell r="A32781">
            <v>49214</v>
          </cell>
          <cell r="B32781">
            <v>270</v>
          </cell>
          <cell r="C32781">
            <v>96</v>
          </cell>
          <cell r="D32781">
            <v>2034</v>
          </cell>
          <cell r="E32781">
            <v>0</v>
          </cell>
        </row>
        <row r="32782">
          <cell r="A32782">
            <v>49215</v>
          </cell>
          <cell r="B32782">
            <v>271</v>
          </cell>
          <cell r="C32782">
            <v>95</v>
          </cell>
          <cell r="D32782">
            <v>2034</v>
          </cell>
          <cell r="E32782">
            <v>0</v>
          </cell>
        </row>
        <row r="32783">
          <cell r="A32783">
            <v>49216</v>
          </cell>
          <cell r="B32783">
            <v>272</v>
          </cell>
          <cell r="C32783">
            <v>94</v>
          </cell>
          <cell r="D32783">
            <v>2034</v>
          </cell>
          <cell r="E32783">
            <v>0</v>
          </cell>
        </row>
        <row r="32784">
          <cell r="A32784">
            <v>49217</v>
          </cell>
          <cell r="B32784">
            <v>273</v>
          </cell>
          <cell r="C32784">
            <v>93</v>
          </cell>
          <cell r="D32784">
            <v>2034</v>
          </cell>
          <cell r="E32784">
            <v>0</v>
          </cell>
        </row>
        <row r="32785">
          <cell r="A32785">
            <v>49218</v>
          </cell>
          <cell r="B32785">
            <v>274</v>
          </cell>
          <cell r="C32785">
            <v>92</v>
          </cell>
          <cell r="D32785">
            <v>2034</v>
          </cell>
          <cell r="E32785">
            <v>0</v>
          </cell>
        </row>
        <row r="32786">
          <cell r="A32786">
            <v>49219</v>
          </cell>
          <cell r="B32786">
            <v>275</v>
          </cell>
          <cell r="C32786">
            <v>91</v>
          </cell>
          <cell r="D32786">
            <v>2034</v>
          </cell>
          <cell r="E32786">
            <v>0</v>
          </cell>
        </row>
        <row r="32787">
          <cell r="A32787">
            <v>49220</v>
          </cell>
          <cell r="B32787">
            <v>276</v>
          </cell>
          <cell r="C32787">
            <v>90</v>
          </cell>
          <cell r="D32787">
            <v>2034</v>
          </cell>
          <cell r="E32787">
            <v>0</v>
          </cell>
        </row>
        <row r="32788">
          <cell r="A32788">
            <v>49221</v>
          </cell>
          <cell r="B32788">
            <v>277</v>
          </cell>
          <cell r="C32788">
            <v>89</v>
          </cell>
          <cell r="D32788">
            <v>2034</v>
          </cell>
          <cell r="E32788">
            <v>0</v>
          </cell>
        </row>
        <row r="32789">
          <cell r="A32789">
            <v>49222</v>
          </cell>
          <cell r="B32789">
            <v>278</v>
          </cell>
          <cell r="C32789">
            <v>88</v>
          </cell>
          <cell r="D32789">
            <v>2034</v>
          </cell>
          <cell r="E32789">
            <v>0</v>
          </cell>
        </row>
        <row r="32790">
          <cell r="A32790">
            <v>49223</v>
          </cell>
          <cell r="B32790">
            <v>279</v>
          </cell>
          <cell r="C32790">
            <v>87</v>
          </cell>
          <cell r="D32790">
            <v>2034</v>
          </cell>
          <cell r="E32790">
            <v>0</v>
          </cell>
        </row>
        <row r="32791">
          <cell r="A32791">
            <v>49224</v>
          </cell>
          <cell r="B32791">
            <v>280</v>
          </cell>
          <cell r="C32791">
            <v>86</v>
          </cell>
          <cell r="D32791">
            <v>2034</v>
          </cell>
          <cell r="E32791">
            <v>0</v>
          </cell>
        </row>
        <row r="32792">
          <cell r="A32792">
            <v>49225</v>
          </cell>
          <cell r="B32792">
            <v>281</v>
          </cell>
          <cell r="C32792">
            <v>85</v>
          </cell>
          <cell r="D32792">
            <v>2034</v>
          </cell>
          <cell r="E32792">
            <v>0</v>
          </cell>
        </row>
        <row r="32793">
          <cell r="A32793">
            <v>49226</v>
          </cell>
          <cell r="B32793">
            <v>282</v>
          </cell>
          <cell r="C32793">
            <v>84</v>
          </cell>
          <cell r="D32793">
            <v>2034</v>
          </cell>
          <cell r="E32793">
            <v>0</v>
          </cell>
        </row>
        <row r="32794">
          <cell r="A32794">
            <v>49227</v>
          </cell>
          <cell r="B32794">
            <v>283</v>
          </cell>
          <cell r="C32794">
            <v>83</v>
          </cell>
          <cell r="D32794">
            <v>2034</v>
          </cell>
          <cell r="E32794">
            <v>0</v>
          </cell>
        </row>
        <row r="32795">
          <cell r="A32795">
            <v>49228</v>
          </cell>
          <cell r="B32795">
            <v>284</v>
          </cell>
          <cell r="C32795">
            <v>82</v>
          </cell>
          <cell r="D32795">
            <v>2034</v>
          </cell>
          <cell r="E32795">
            <v>0</v>
          </cell>
        </row>
        <row r="32796">
          <cell r="A32796">
            <v>49229</v>
          </cell>
          <cell r="B32796">
            <v>285</v>
          </cell>
          <cell r="C32796">
            <v>81</v>
          </cell>
          <cell r="D32796">
            <v>2034</v>
          </cell>
          <cell r="E32796">
            <v>0</v>
          </cell>
        </row>
        <row r="32797">
          <cell r="A32797">
            <v>49230</v>
          </cell>
          <cell r="B32797">
            <v>286</v>
          </cell>
          <cell r="C32797">
            <v>80</v>
          </cell>
          <cell r="D32797">
            <v>2034</v>
          </cell>
          <cell r="E32797">
            <v>0</v>
          </cell>
        </row>
        <row r="32798">
          <cell r="A32798">
            <v>49231</v>
          </cell>
          <cell r="B32798">
            <v>287</v>
          </cell>
          <cell r="C32798">
            <v>79</v>
          </cell>
          <cell r="D32798">
            <v>2034</v>
          </cell>
          <cell r="E32798">
            <v>0</v>
          </cell>
        </row>
        <row r="32799">
          <cell r="A32799">
            <v>49232</v>
          </cell>
          <cell r="B32799">
            <v>288</v>
          </cell>
          <cell r="C32799">
            <v>78</v>
          </cell>
          <cell r="D32799">
            <v>2034</v>
          </cell>
          <cell r="E32799">
            <v>0</v>
          </cell>
        </row>
        <row r="32800">
          <cell r="A32800">
            <v>49233</v>
          </cell>
          <cell r="B32800">
            <v>289</v>
          </cell>
          <cell r="C32800">
            <v>77</v>
          </cell>
          <cell r="D32800">
            <v>2034</v>
          </cell>
          <cell r="E32800">
            <v>0</v>
          </cell>
        </row>
        <row r="32801">
          <cell r="A32801">
            <v>49234</v>
          </cell>
          <cell r="B32801">
            <v>290</v>
          </cell>
          <cell r="C32801">
            <v>76</v>
          </cell>
          <cell r="D32801">
            <v>2034</v>
          </cell>
          <cell r="E32801">
            <v>0</v>
          </cell>
        </row>
        <row r="32802">
          <cell r="A32802">
            <v>49235</v>
          </cell>
          <cell r="B32802">
            <v>291</v>
          </cell>
          <cell r="C32802">
            <v>75</v>
          </cell>
          <cell r="D32802">
            <v>2034</v>
          </cell>
          <cell r="E32802">
            <v>0</v>
          </cell>
        </row>
        <row r="32803">
          <cell r="A32803">
            <v>49236</v>
          </cell>
          <cell r="B32803">
            <v>292</v>
          </cell>
          <cell r="C32803">
            <v>74</v>
          </cell>
          <cell r="D32803">
            <v>2034</v>
          </cell>
          <cell r="E32803">
            <v>0</v>
          </cell>
        </row>
        <row r="32804">
          <cell r="A32804">
            <v>49237</v>
          </cell>
          <cell r="B32804">
            <v>293</v>
          </cell>
          <cell r="C32804">
            <v>73</v>
          </cell>
          <cell r="D32804">
            <v>2034</v>
          </cell>
          <cell r="E32804">
            <v>0</v>
          </cell>
        </row>
        <row r="32805">
          <cell r="A32805">
            <v>49238</v>
          </cell>
          <cell r="B32805">
            <v>294</v>
          </cell>
          <cell r="C32805">
            <v>72</v>
          </cell>
          <cell r="D32805">
            <v>2034</v>
          </cell>
          <cell r="E32805">
            <v>0</v>
          </cell>
        </row>
        <row r="32806">
          <cell r="A32806">
            <v>49239</v>
          </cell>
          <cell r="B32806">
            <v>295</v>
          </cell>
          <cell r="C32806">
            <v>71</v>
          </cell>
          <cell r="D32806">
            <v>2034</v>
          </cell>
          <cell r="E32806">
            <v>0</v>
          </cell>
        </row>
        <row r="32807">
          <cell r="A32807">
            <v>49240</v>
          </cell>
          <cell r="B32807">
            <v>296</v>
          </cell>
          <cell r="C32807">
            <v>70</v>
          </cell>
          <cell r="D32807">
            <v>2034</v>
          </cell>
          <cell r="E32807">
            <v>0</v>
          </cell>
        </row>
        <row r="32808">
          <cell r="A32808">
            <v>49241</v>
          </cell>
          <cell r="B32808">
            <v>297</v>
          </cell>
          <cell r="C32808">
            <v>69</v>
          </cell>
          <cell r="D32808">
            <v>2034</v>
          </cell>
          <cell r="E32808">
            <v>0</v>
          </cell>
        </row>
        <row r="32809">
          <cell r="A32809">
            <v>49242</v>
          </cell>
          <cell r="B32809">
            <v>298</v>
          </cell>
          <cell r="C32809">
            <v>68</v>
          </cell>
          <cell r="D32809">
            <v>2034</v>
          </cell>
          <cell r="E32809">
            <v>0</v>
          </cell>
        </row>
        <row r="32810">
          <cell r="A32810">
            <v>49243</v>
          </cell>
          <cell r="B32810">
            <v>299</v>
          </cell>
          <cell r="C32810">
            <v>67</v>
          </cell>
          <cell r="D32810">
            <v>2034</v>
          </cell>
          <cell r="E32810">
            <v>0</v>
          </cell>
        </row>
        <row r="32811">
          <cell r="A32811">
            <v>49244</v>
          </cell>
          <cell r="B32811">
            <v>300</v>
          </cell>
          <cell r="C32811">
            <v>66</v>
          </cell>
          <cell r="D32811">
            <v>2034</v>
          </cell>
          <cell r="E32811">
            <v>0</v>
          </cell>
        </row>
        <row r="32812">
          <cell r="A32812">
            <v>49245</v>
          </cell>
          <cell r="B32812">
            <v>301</v>
          </cell>
          <cell r="C32812">
            <v>65</v>
          </cell>
          <cell r="D32812">
            <v>2034</v>
          </cell>
          <cell r="E32812">
            <v>0</v>
          </cell>
        </row>
        <row r="32813">
          <cell r="A32813">
            <v>49246</v>
          </cell>
          <cell r="B32813">
            <v>302</v>
          </cell>
          <cell r="C32813">
            <v>64</v>
          </cell>
          <cell r="D32813">
            <v>2034</v>
          </cell>
          <cell r="E32813">
            <v>0</v>
          </cell>
        </row>
        <row r="32814">
          <cell r="A32814">
            <v>49247</v>
          </cell>
          <cell r="B32814">
            <v>303</v>
          </cell>
          <cell r="C32814">
            <v>63</v>
          </cell>
          <cell r="D32814">
            <v>2034</v>
          </cell>
          <cell r="E32814">
            <v>0</v>
          </cell>
        </row>
        <row r="32815">
          <cell r="A32815">
            <v>49248</v>
          </cell>
          <cell r="B32815">
            <v>304</v>
          </cell>
          <cell r="C32815">
            <v>62</v>
          </cell>
          <cell r="D32815">
            <v>2034</v>
          </cell>
          <cell r="E32815">
            <v>0</v>
          </cell>
        </row>
        <row r="32816">
          <cell r="A32816">
            <v>49249</v>
          </cell>
          <cell r="B32816">
            <v>305</v>
          </cell>
          <cell r="C32816">
            <v>61</v>
          </cell>
          <cell r="D32816">
            <v>2034</v>
          </cell>
          <cell r="E32816">
            <v>0</v>
          </cell>
        </row>
        <row r="32817">
          <cell r="A32817">
            <v>49250</v>
          </cell>
          <cell r="B32817">
            <v>306</v>
          </cell>
          <cell r="C32817">
            <v>60</v>
          </cell>
          <cell r="D32817">
            <v>2034</v>
          </cell>
          <cell r="E32817">
            <v>0</v>
          </cell>
        </row>
        <row r="32818">
          <cell r="A32818">
            <v>49251</v>
          </cell>
          <cell r="B32818">
            <v>307</v>
          </cell>
          <cell r="C32818">
            <v>59</v>
          </cell>
          <cell r="D32818">
            <v>2034</v>
          </cell>
          <cell r="E32818">
            <v>0</v>
          </cell>
        </row>
        <row r="32819">
          <cell r="A32819">
            <v>49252</v>
          </cell>
          <cell r="B32819">
            <v>308</v>
          </cell>
          <cell r="C32819">
            <v>58</v>
          </cell>
          <cell r="D32819">
            <v>2034</v>
          </cell>
          <cell r="E32819">
            <v>0</v>
          </cell>
        </row>
        <row r="32820">
          <cell r="A32820">
            <v>49253</v>
          </cell>
          <cell r="B32820">
            <v>309</v>
          </cell>
          <cell r="C32820">
            <v>57</v>
          </cell>
          <cell r="D32820">
            <v>2034</v>
          </cell>
          <cell r="E32820">
            <v>0</v>
          </cell>
        </row>
        <row r="32821">
          <cell r="A32821">
            <v>49254</v>
          </cell>
          <cell r="B32821">
            <v>310</v>
          </cell>
          <cell r="C32821">
            <v>56</v>
          </cell>
          <cell r="D32821">
            <v>2034</v>
          </cell>
          <cell r="E32821">
            <v>0</v>
          </cell>
        </row>
        <row r="32822">
          <cell r="A32822">
            <v>49255</v>
          </cell>
          <cell r="B32822">
            <v>311</v>
          </cell>
          <cell r="C32822">
            <v>55</v>
          </cell>
          <cell r="D32822">
            <v>2034</v>
          </cell>
          <cell r="E32822">
            <v>0</v>
          </cell>
        </row>
        <row r="32823">
          <cell r="A32823">
            <v>49256</v>
          </cell>
          <cell r="B32823">
            <v>312</v>
          </cell>
          <cell r="C32823">
            <v>54</v>
          </cell>
          <cell r="D32823">
            <v>2034</v>
          </cell>
          <cell r="E32823">
            <v>0</v>
          </cell>
        </row>
        <row r="32824">
          <cell r="A32824">
            <v>49257</v>
          </cell>
          <cell r="B32824">
            <v>313</v>
          </cell>
          <cell r="C32824">
            <v>53</v>
          </cell>
          <cell r="D32824">
            <v>2034</v>
          </cell>
          <cell r="E32824">
            <v>0</v>
          </cell>
        </row>
        <row r="32825">
          <cell r="A32825">
            <v>49258</v>
          </cell>
          <cell r="B32825">
            <v>314</v>
          </cell>
          <cell r="C32825">
            <v>52</v>
          </cell>
          <cell r="D32825">
            <v>2034</v>
          </cell>
          <cell r="E32825">
            <v>0</v>
          </cell>
        </row>
        <row r="32826">
          <cell r="A32826">
            <v>49259</v>
          </cell>
          <cell r="B32826">
            <v>315</v>
          </cell>
          <cell r="C32826">
            <v>51</v>
          </cell>
          <cell r="D32826">
            <v>2034</v>
          </cell>
          <cell r="E32826">
            <v>0</v>
          </cell>
        </row>
        <row r="32827">
          <cell r="A32827">
            <v>49260</v>
          </cell>
          <cell r="B32827">
            <v>316</v>
          </cell>
          <cell r="C32827">
            <v>50</v>
          </cell>
          <cell r="D32827">
            <v>2034</v>
          </cell>
          <cell r="E32827">
            <v>0</v>
          </cell>
        </row>
        <row r="32828">
          <cell r="A32828">
            <v>49261</v>
          </cell>
          <cell r="B32828">
            <v>317</v>
          </cell>
          <cell r="C32828">
            <v>49</v>
          </cell>
          <cell r="D32828">
            <v>2034</v>
          </cell>
          <cell r="E32828">
            <v>0</v>
          </cell>
        </row>
        <row r="32829">
          <cell r="A32829">
            <v>49262</v>
          </cell>
          <cell r="B32829">
            <v>318</v>
          </cell>
          <cell r="C32829">
            <v>48</v>
          </cell>
          <cell r="D32829">
            <v>2034</v>
          </cell>
          <cell r="E32829">
            <v>0</v>
          </cell>
        </row>
        <row r="32830">
          <cell r="A32830">
            <v>49263</v>
          </cell>
          <cell r="B32830">
            <v>319</v>
          </cell>
          <cell r="C32830">
            <v>47</v>
          </cell>
          <cell r="D32830">
            <v>2034</v>
          </cell>
          <cell r="E32830">
            <v>0</v>
          </cell>
        </row>
        <row r="32831">
          <cell r="A32831">
            <v>49264</v>
          </cell>
          <cell r="B32831">
            <v>320</v>
          </cell>
          <cell r="C32831">
            <v>46</v>
          </cell>
          <cell r="D32831">
            <v>2034</v>
          </cell>
          <cell r="E32831">
            <v>0</v>
          </cell>
        </row>
        <row r="32832">
          <cell r="A32832">
            <v>49265</v>
          </cell>
          <cell r="B32832">
            <v>321</v>
          </cell>
          <cell r="C32832">
            <v>45</v>
          </cell>
          <cell r="D32832">
            <v>2034</v>
          </cell>
          <cell r="E32832">
            <v>0</v>
          </cell>
        </row>
        <row r="32833">
          <cell r="A32833">
            <v>49266</v>
          </cell>
          <cell r="B32833">
            <v>322</v>
          </cell>
          <cell r="C32833">
            <v>44</v>
          </cell>
          <cell r="D32833">
            <v>2034</v>
          </cell>
          <cell r="E32833">
            <v>0</v>
          </cell>
        </row>
        <row r="32834">
          <cell r="A32834">
            <v>49267</v>
          </cell>
          <cell r="B32834">
            <v>323</v>
          </cell>
          <cell r="C32834">
            <v>43</v>
          </cell>
          <cell r="D32834">
            <v>2034</v>
          </cell>
          <cell r="E32834">
            <v>0</v>
          </cell>
        </row>
        <row r="32835">
          <cell r="A32835">
            <v>49268</v>
          </cell>
          <cell r="B32835">
            <v>324</v>
          </cell>
          <cell r="C32835">
            <v>42</v>
          </cell>
          <cell r="D32835">
            <v>2034</v>
          </cell>
          <cell r="E32835">
            <v>0</v>
          </cell>
        </row>
        <row r="32836">
          <cell r="A32836">
            <v>49269</v>
          </cell>
          <cell r="B32836">
            <v>325</v>
          </cell>
          <cell r="C32836">
            <v>41</v>
          </cell>
          <cell r="D32836">
            <v>2034</v>
          </cell>
          <cell r="E32836">
            <v>0</v>
          </cell>
        </row>
        <row r="32837">
          <cell r="A32837">
            <v>49270</v>
          </cell>
          <cell r="B32837">
            <v>326</v>
          </cell>
          <cell r="C32837">
            <v>40</v>
          </cell>
          <cell r="D32837">
            <v>2034</v>
          </cell>
          <cell r="E32837">
            <v>0</v>
          </cell>
        </row>
        <row r="32838">
          <cell r="A32838">
            <v>49271</v>
          </cell>
          <cell r="B32838">
            <v>327</v>
          </cell>
          <cell r="C32838">
            <v>39</v>
          </cell>
          <cell r="D32838">
            <v>2034</v>
          </cell>
          <cell r="E32838">
            <v>0</v>
          </cell>
        </row>
        <row r="32839">
          <cell r="A32839">
            <v>49272</v>
          </cell>
          <cell r="B32839">
            <v>328</v>
          </cell>
          <cell r="C32839">
            <v>38</v>
          </cell>
          <cell r="D32839">
            <v>2034</v>
          </cell>
          <cell r="E32839">
            <v>0</v>
          </cell>
        </row>
        <row r="32840">
          <cell r="A32840">
            <v>49273</v>
          </cell>
          <cell r="B32840">
            <v>329</v>
          </cell>
          <cell r="C32840">
            <v>37</v>
          </cell>
          <cell r="D32840">
            <v>2034</v>
          </cell>
          <cell r="E32840">
            <v>0</v>
          </cell>
        </row>
        <row r="32841">
          <cell r="A32841">
            <v>49274</v>
          </cell>
          <cell r="B32841">
            <v>330</v>
          </cell>
          <cell r="C32841">
            <v>36</v>
          </cell>
          <cell r="D32841">
            <v>2034</v>
          </cell>
          <cell r="E32841">
            <v>0</v>
          </cell>
        </row>
        <row r="32842">
          <cell r="A32842">
            <v>49275</v>
          </cell>
          <cell r="B32842">
            <v>331</v>
          </cell>
          <cell r="C32842">
            <v>35</v>
          </cell>
          <cell r="D32842">
            <v>2034</v>
          </cell>
          <cell r="E32842">
            <v>0</v>
          </cell>
        </row>
        <row r="32843">
          <cell r="A32843">
            <v>49276</v>
          </cell>
          <cell r="B32843">
            <v>332</v>
          </cell>
          <cell r="C32843">
            <v>34</v>
          </cell>
          <cell r="D32843">
            <v>2034</v>
          </cell>
          <cell r="E32843">
            <v>0</v>
          </cell>
        </row>
        <row r="32844">
          <cell r="A32844">
            <v>49277</v>
          </cell>
          <cell r="B32844">
            <v>333</v>
          </cell>
          <cell r="C32844">
            <v>33</v>
          </cell>
          <cell r="D32844">
            <v>2034</v>
          </cell>
          <cell r="E32844">
            <v>0</v>
          </cell>
        </row>
        <row r="32845">
          <cell r="A32845">
            <v>49278</v>
          </cell>
          <cell r="B32845">
            <v>334</v>
          </cell>
          <cell r="C32845">
            <v>32</v>
          </cell>
          <cell r="D32845">
            <v>2034</v>
          </cell>
          <cell r="E32845">
            <v>0</v>
          </cell>
        </row>
        <row r="32846">
          <cell r="A32846">
            <v>49279</v>
          </cell>
          <cell r="B32846">
            <v>335</v>
          </cell>
          <cell r="C32846">
            <v>31</v>
          </cell>
          <cell r="D32846">
            <v>2034</v>
          </cell>
          <cell r="E32846">
            <v>0</v>
          </cell>
        </row>
        <row r="32847">
          <cell r="A32847">
            <v>49280</v>
          </cell>
          <cell r="B32847">
            <v>336</v>
          </cell>
          <cell r="C32847">
            <v>30</v>
          </cell>
          <cell r="D32847">
            <v>2034</v>
          </cell>
          <cell r="E32847">
            <v>0</v>
          </cell>
        </row>
        <row r="32848">
          <cell r="A32848">
            <v>49281</v>
          </cell>
          <cell r="B32848">
            <v>337</v>
          </cell>
          <cell r="C32848">
            <v>29</v>
          </cell>
          <cell r="D32848">
            <v>2034</v>
          </cell>
          <cell r="E32848">
            <v>0</v>
          </cell>
        </row>
        <row r="32849">
          <cell r="A32849">
            <v>49282</v>
          </cell>
          <cell r="B32849">
            <v>338</v>
          </cell>
          <cell r="C32849">
            <v>28</v>
          </cell>
          <cell r="D32849">
            <v>2034</v>
          </cell>
          <cell r="E32849">
            <v>0</v>
          </cell>
        </row>
        <row r="32850">
          <cell r="A32850">
            <v>49283</v>
          </cell>
          <cell r="B32850">
            <v>339</v>
          </cell>
          <cell r="C32850">
            <v>27</v>
          </cell>
          <cell r="D32850">
            <v>2034</v>
          </cell>
          <cell r="E32850">
            <v>0</v>
          </cell>
        </row>
        <row r="32851">
          <cell r="A32851">
            <v>49284</v>
          </cell>
          <cell r="B32851">
            <v>340</v>
          </cell>
          <cell r="C32851">
            <v>26</v>
          </cell>
          <cell r="D32851">
            <v>2034</v>
          </cell>
          <cell r="E32851">
            <v>0</v>
          </cell>
        </row>
        <row r="32852">
          <cell r="A32852">
            <v>49285</v>
          </cell>
          <cell r="B32852">
            <v>341</v>
          </cell>
          <cell r="C32852">
            <v>25</v>
          </cell>
          <cell r="D32852">
            <v>2034</v>
          </cell>
          <cell r="E32852">
            <v>0</v>
          </cell>
        </row>
        <row r="32853">
          <cell r="A32853">
            <v>49286</v>
          </cell>
          <cell r="B32853">
            <v>342</v>
          </cell>
          <cell r="C32853">
            <v>24</v>
          </cell>
          <cell r="D32853">
            <v>2034</v>
          </cell>
          <cell r="E32853">
            <v>0</v>
          </cell>
        </row>
        <row r="32854">
          <cell r="A32854">
            <v>49287</v>
          </cell>
          <cell r="B32854">
            <v>343</v>
          </cell>
          <cell r="C32854">
            <v>23</v>
          </cell>
          <cell r="D32854">
            <v>2034</v>
          </cell>
          <cell r="E32854">
            <v>0</v>
          </cell>
        </row>
        <row r="32855">
          <cell r="A32855">
            <v>49288</v>
          </cell>
          <cell r="B32855">
            <v>344</v>
          </cell>
          <cell r="C32855">
            <v>22</v>
          </cell>
          <cell r="D32855">
            <v>2034</v>
          </cell>
          <cell r="E32855">
            <v>0</v>
          </cell>
        </row>
        <row r="32856">
          <cell r="A32856">
            <v>49289</v>
          </cell>
          <cell r="B32856">
            <v>345</v>
          </cell>
          <cell r="C32856">
            <v>21</v>
          </cell>
          <cell r="D32856">
            <v>2034</v>
          </cell>
          <cell r="E32856">
            <v>0</v>
          </cell>
        </row>
        <row r="32857">
          <cell r="A32857">
            <v>49290</v>
          </cell>
          <cell r="B32857">
            <v>346</v>
          </cell>
          <cell r="C32857">
            <v>20</v>
          </cell>
          <cell r="D32857">
            <v>2034</v>
          </cell>
          <cell r="E32857">
            <v>0</v>
          </cell>
        </row>
        <row r="32858">
          <cell r="A32858">
            <v>49291</v>
          </cell>
          <cell r="B32858">
            <v>347</v>
          </cell>
          <cell r="C32858">
            <v>19</v>
          </cell>
          <cell r="D32858">
            <v>2034</v>
          </cell>
          <cell r="E32858">
            <v>0</v>
          </cell>
        </row>
        <row r="32859">
          <cell r="A32859">
            <v>49292</v>
          </cell>
          <cell r="B32859">
            <v>348</v>
          </cell>
          <cell r="C32859">
            <v>18</v>
          </cell>
          <cell r="D32859">
            <v>2034</v>
          </cell>
          <cell r="E32859">
            <v>0</v>
          </cell>
        </row>
        <row r="32860">
          <cell r="A32860">
            <v>49293</v>
          </cell>
          <cell r="B32860">
            <v>349</v>
          </cell>
          <cell r="C32860">
            <v>17</v>
          </cell>
          <cell r="D32860">
            <v>2034</v>
          </cell>
          <cell r="E32860">
            <v>0</v>
          </cell>
        </row>
        <row r="32861">
          <cell r="A32861">
            <v>49294</v>
          </cell>
          <cell r="B32861">
            <v>350</v>
          </cell>
          <cell r="C32861">
            <v>16</v>
          </cell>
          <cell r="D32861">
            <v>2034</v>
          </cell>
          <cell r="E32861">
            <v>0</v>
          </cell>
        </row>
        <row r="32862">
          <cell r="A32862">
            <v>49295</v>
          </cell>
          <cell r="B32862">
            <v>351</v>
          </cell>
          <cell r="C32862">
            <v>15</v>
          </cell>
          <cell r="D32862">
            <v>2034</v>
          </cell>
          <cell r="E32862">
            <v>0</v>
          </cell>
        </row>
        <row r="32863">
          <cell r="A32863">
            <v>49296</v>
          </cell>
          <cell r="B32863">
            <v>352</v>
          </cell>
          <cell r="C32863">
            <v>14</v>
          </cell>
          <cell r="D32863">
            <v>2034</v>
          </cell>
          <cell r="E32863">
            <v>0</v>
          </cell>
        </row>
        <row r="32864">
          <cell r="A32864">
            <v>49297</v>
          </cell>
          <cell r="B32864">
            <v>353</v>
          </cell>
          <cell r="C32864">
            <v>13</v>
          </cell>
          <cell r="D32864">
            <v>2034</v>
          </cell>
          <cell r="E32864">
            <v>0</v>
          </cell>
        </row>
        <row r="32865">
          <cell r="A32865">
            <v>49298</v>
          </cell>
          <cell r="B32865">
            <v>354</v>
          </cell>
          <cell r="C32865">
            <v>12</v>
          </cell>
          <cell r="D32865">
            <v>2034</v>
          </cell>
          <cell r="E32865">
            <v>0</v>
          </cell>
        </row>
        <row r="32866">
          <cell r="A32866">
            <v>49299</v>
          </cell>
          <cell r="B32866">
            <v>355</v>
          </cell>
          <cell r="C32866">
            <v>11</v>
          </cell>
          <cell r="D32866">
            <v>2034</v>
          </cell>
          <cell r="E32866">
            <v>0</v>
          </cell>
        </row>
        <row r="32867">
          <cell r="A32867">
            <v>49300</v>
          </cell>
          <cell r="B32867">
            <v>356</v>
          </cell>
          <cell r="C32867">
            <v>10</v>
          </cell>
          <cell r="D32867">
            <v>2034</v>
          </cell>
          <cell r="E32867">
            <v>0</v>
          </cell>
        </row>
        <row r="32868">
          <cell r="A32868">
            <v>49301</v>
          </cell>
          <cell r="B32868">
            <v>357</v>
          </cell>
          <cell r="C32868">
            <v>9</v>
          </cell>
          <cell r="D32868">
            <v>2034</v>
          </cell>
          <cell r="E32868">
            <v>0</v>
          </cell>
        </row>
        <row r="32869">
          <cell r="A32869">
            <v>49302</v>
          </cell>
          <cell r="B32869">
            <v>358</v>
          </cell>
          <cell r="C32869">
            <v>8</v>
          </cell>
          <cell r="D32869">
            <v>2034</v>
          </cell>
          <cell r="E32869">
            <v>0</v>
          </cell>
        </row>
        <row r="32870">
          <cell r="A32870">
            <v>49303</v>
          </cell>
          <cell r="B32870">
            <v>359</v>
          </cell>
          <cell r="C32870">
            <v>7</v>
          </cell>
          <cell r="D32870">
            <v>2034</v>
          </cell>
          <cell r="E32870">
            <v>0</v>
          </cell>
        </row>
        <row r="32871">
          <cell r="A32871">
            <v>49304</v>
          </cell>
          <cell r="B32871">
            <v>360</v>
          </cell>
          <cell r="C32871">
            <v>6</v>
          </cell>
          <cell r="D32871">
            <v>2034</v>
          </cell>
          <cell r="E32871">
            <v>0</v>
          </cell>
        </row>
        <row r="32872">
          <cell r="A32872">
            <v>49305</v>
          </cell>
          <cell r="B32872">
            <v>361</v>
          </cell>
          <cell r="C32872">
            <v>5</v>
          </cell>
          <cell r="D32872">
            <v>2034</v>
          </cell>
          <cell r="E32872">
            <v>0</v>
          </cell>
        </row>
        <row r="32873">
          <cell r="A32873">
            <v>49306</v>
          </cell>
          <cell r="B32873">
            <v>362</v>
          </cell>
          <cell r="C32873">
            <v>4</v>
          </cell>
          <cell r="D32873">
            <v>2034</v>
          </cell>
          <cell r="E32873">
            <v>0</v>
          </cell>
        </row>
        <row r="32874">
          <cell r="A32874">
            <v>49307</v>
          </cell>
          <cell r="B32874">
            <v>363</v>
          </cell>
          <cell r="C32874">
            <v>3</v>
          </cell>
          <cell r="D32874">
            <v>2034</v>
          </cell>
          <cell r="E32874">
            <v>0</v>
          </cell>
        </row>
        <row r="32875">
          <cell r="A32875">
            <v>49308</v>
          </cell>
          <cell r="B32875">
            <v>364</v>
          </cell>
          <cell r="C32875">
            <v>2</v>
          </cell>
          <cell r="D32875">
            <v>2034</v>
          </cell>
          <cell r="E32875">
            <v>0</v>
          </cell>
        </row>
        <row r="32876">
          <cell r="A32876">
            <v>49309</v>
          </cell>
          <cell r="B32876">
            <v>365</v>
          </cell>
          <cell r="C32876">
            <v>1</v>
          </cell>
          <cell r="D32876">
            <v>2034</v>
          </cell>
          <cell r="E32876">
            <v>49309</v>
          </cell>
        </row>
        <row r="32877">
          <cell r="A32877">
            <v>49310</v>
          </cell>
          <cell r="B32877">
            <v>1</v>
          </cell>
          <cell r="C32877">
            <v>365</v>
          </cell>
          <cell r="D32877">
            <v>2035</v>
          </cell>
          <cell r="E32877">
            <v>0</v>
          </cell>
        </row>
        <row r="32878">
          <cell r="A32878">
            <v>49311</v>
          </cell>
          <cell r="B32878">
            <v>2</v>
          </cell>
          <cell r="C32878">
            <v>364</v>
          </cell>
          <cell r="D32878">
            <v>2035</v>
          </cell>
          <cell r="E32878">
            <v>0</v>
          </cell>
        </row>
        <row r="32879">
          <cell r="A32879">
            <v>49312</v>
          </cell>
          <cell r="B32879">
            <v>3</v>
          </cell>
          <cell r="C32879">
            <v>363</v>
          </cell>
          <cell r="D32879">
            <v>2035</v>
          </cell>
          <cell r="E32879">
            <v>0</v>
          </cell>
        </row>
        <row r="32880">
          <cell r="A32880">
            <v>49313</v>
          </cell>
          <cell r="B32880">
            <v>4</v>
          </cell>
          <cell r="C32880">
            <v>362</v>
          </cell>
          <cell r="D32880">
            <v>2035</v>
          </cell>
          <cell r="E32880">
            <v>0</v>
          </cell>
        </row>
        <row r="32881">
          <cell r="A32881">
            <v>49314</v>
          </cell>
          <cell r="B32881">
            <v>5</v>
          </cell>
          <cell r="C32881">
            <v>361</v>
          </cell>
          <cell r="D32881">
            <v>2035</v>
          </cell>
          <cell r="E32881">
            <v>0</v>
          </cell>
        </row>
        <row r="32882">
          <cell r="A32882">
            <v>49315</v>
          </cell>
          <cell r="B32882">
            <v>6</v>
          </cell>
          <cell r="C32882">
            <v>360</v>
          </cell>
          <cell r="D32882">
            <v>2035</v>
          </cell>
          <cell r="E32882">
            <v>0</v>
          </cell>
        </row>
        <row r="32883">
          <cell r="A32883">
            <v>49316</v>
          </cell>
          <cell r="B32883">
            <v>7</v>
          </cell>
          <cell r="C32883">
            <v>359</v>
          </cell>
          <cell r="D32883">
            <v>2035</v>
          </cell>
          <cell r="E32883">
            <v>0</v>
          </cell>
        </row>
        <row r="32884">
          <cell r="A32884">
            <v>49317</v>
          </cell>
          <cell r="B32884">
            <v>8</v>
          </cell>
          <cell r="C32884">
            <v>358</v>
          </cell>
          <cell r="D32884">
            <v>2035</v>
          </cell>
          <cell r="E32884">
            <v>0</v>
          </cell>
        </row>
        <row r="32885">
          <cell r="A32885">
            <v>49318</v>
          </cell>
          <cell r="B32885">
            <v>9</v>
          </cell>
          <cell r="C32885">
            <v>357</v>
          </cell>
          <cell r="D32885">
            <v>2035</v>
          </cell>
          <cell r="E32885">
            <v>0</v>
          </cell>
        </row>
        <row r="32886">
          <cell r="A32886">
            <v>49319</v>
          </cell>
          <cell r="B32886">
            <v>10</v>
          </cell>
          <cell r="C32886">
            <v>356</v>
          </cell>
          <cell r="D32886">
            <v>2035</v>
          </cell>
          <cell r="E32886">
            <v>0</v>
          </cell>
        </row>
        <row r="32887">
          <cell r="A32887">
            <v>49320</v>
          </cell>
          <cell r="B32887">
            <v>11</v>
          </cell>
          <cell r="C32887">
            <v>355</v>
          </cell>
          <cell r="D32887">
            <v>2035</v>
          </cell>
          <cell r="E32887">
            <v>0</v>
          </cell>
        </row>
        <row r="32888">
          <cell r="A32888">
            <v>49321</v>
          </cell>
          <cell r="B32888">
            <v>12</v>
          </cell>
          <cell r="C32888">
            <v>354</v>
          </cell>
          <cell r="D32888">
            <v>2035</v>
          </cell>
          <cell r="E32888">
            <v>0</v>
          </cell>
        </row>
        <row r="32889">
          <cell r="A32889">
            <v>49322</v>
          </cell>
          <cell r="B32889">
            <v>13</v>
          </cell>
          <cell r="C32889">
            <v>353</v>
          </cell>
          <cell r="D32889">
            <v>2035</v>
          </cell>
          <cell r="E32889">
            <v>0</v>
          </cell>
        </row>
        <row r="32890">
          <cell r="A32890">
            <v>49323</v>
          </cell>
          <cell r="B32890">
            <v>14</v>
          </cell>
          <cell r="C32890">
            <v>352</v>
          </cell>
          <cell r="D32890">
            <v>2035</v>
          </cell>
          <cell r="E32890">
            <v>0</v>
          </cell>
        </row>
        <row r="32891">
          <cell r="A32891">
            <v>49324</v>
          </cell>
          <cell r="B32891">
            <v>15</v>
          </cell>
          <cell r="C32891">
            <v>351</v>
          </cell>
          <cell r="D32891">
            <v>2035</v>
          </cell>
          <cell r="E32891">
            <v>0</v>
          </cell>
        </row>
        <row r="32892">
          <cell r="A32892">
            <v>49325</v>
          </cell>
          <cell r="B32892">
            <v>16</v>
          </cell>
          <cell r="C32892">
            <v>350</v>
          </cell>
          <cell r="D32892">
            <v>2035</v>
          </cell>
          <cell r="E32892">
            <v>0</v>
          </cell>
        </row>
        <row r="32893">
          <cell r="A32893">
            <v>49326</v>
          </cell>
          <cell r="B32893">
            <v>17</v>
          </cell>
          <cell r="C32893">
            <v>349</v>
          </cell>
          <cell r="D32893">
            <v>2035</v>
          </cell>
          <cell r="E32893">
            <v>0</v>
          </cell>
        </row>
        <row r="32894">
          <cell r="A32894">
            <v>49327</v>
          </cell>
          <cell r="B32894">
            <v>18</v>
          </cell>
          <cell r="C32894">
            <v>348</v>
          </cell>
          <cell r="D32894">
            <v>2035</v>
          </cell>
          <cell r="E32894">
            <v>0</v>
          </cell>
        </row>
        <row r="32895">
          <cell r="A32895">
            <v>49328</v>
          </cell>
          <cell r="B32895">
            <v>19</v>
          </cell>
          <cell r="C32895">
            <v>347</v>
          </cell>
          <cell r="D32895">
            <v>2035</v>
          </cell>
          <cell r="E32895">
            <v>0</v>
          </cell>
        </row>
        <row r="32896">
          <cell r="A32896">
            <v>49329</v>
          </cell>
          <cell r="B32896">
            <v>20</v>
          </cell>
          <cell r="C32896">
            <v>346</v>
          </cell>
          <cell r="D32896">
            <v>2035</v>
          </cell>
          <cell r="E32896">
            <v>0</v>
          </cell>
        </row>
        <row r="32897">
          <cell r="A32897">
            <v>49330</v>
          </cell>
          <cell r="B32897">
            <v>21</v>
          </cell>
          <cell r="C32897">
            <v>345</v>
          </cell>
          <cell r="D32897">
            <v>2035</v>
          </cell>
          <cell r="E32897">
            <v>0</v>
          </cell>
        </row>
        <row r="32898">
          <cell r="A32898">
            <v>49331</v>
          </cell>
          <cell r="B32898">
            <v>22</v>
          </cell>
          <cell r="C32898">
            <v>344</v>
          </cell>
          <cell r="D32898">
            <v>2035</v>
          </cell>
          <cell r="E32898">
            <v>0</v>
          </cell>
        </row>
        <row r="32899">
          <cell r="A32899">
            <v>49332</v>
          </cell>
          <cell r="B32899">
            <v>23</v>
          </cell>
          <cell r="C32899">
            <v>343</v>
          </cell>
          <cell r="D32899">
            <v>2035</v>
          </cell>
          <cell r="E32899">
            <v>0</v>
          </cell>
        </row>
        <row r="32900">
          <cell r="A32900">
            <v>49333</v>
          </cell>
          <cell r="B32900">
            <v>24</v>
          </cell>
          <cell r="C32900">
            <v>342</v>
          </cell>
          <cell r="D32900">
            <v>2035</v>
          </cell>
          <cell r="E32900">
            <v>0</v>
          </cell>
        </row>
        <row r="32901">
          <cell r="A32901">
            <v>49334</v>
          </cell>
          <cell r="B32901">
            <v>25</v>
          </cell>
          <cell r="C32901">
            <v>341</v>
          </cell>
          <cell r="D32901">
            <v>2035</v>
          </cell>
          <cell r="E32901">
            <v>0</v>
          </cell>
        </row>
        <row r="32902">
          <cell r="A32902">
            <v>49335</v>
          </cell>
          <cell r="B32902">
            <v>26</v>
          </cell>
          <cell r="C32902">
            <v>340</v>
          </cell>
          <cell r="D32902">
            <v>2035</v>
          </cell>
          <cell r="E32902">
            <v>0</v>
          </cell>
        </row>
        <row r="32903">
          <cell r="A32903">
            <v>49336</v>
          </cell>
          <cell r="B32903">
            <v>27</v>
          </cell>
          <cell r="C32903">
            <v>339</v>
          </cell>
          <cell r="D32903">
            <v>2035</v>
          </cell>
          <cell r="E32903">
            <v>0</v>
          </cell>
        </row>
        <row r="32904">
          <cell r="A32904">
            <v>49337</v>
          </cell>
          <cell r="B32904">
            <v>28</v>
          </cell>
          <cell r="C32904">
            <v>338</v>
          </cell>
          <cell r="D32904">
            <v>2035</v>
          </cell>
          <cell r="E32904">
            <v>0</v>
          </cell>
        </row>
        <row r="32905">
          <cell r="A32905">
            <v>49338</v>
          </cell>
          <cell r="B32905">
            <v>29</v>
          </cell>
          <cell r="C32905">
            <v>337</v>
          </cell>
          <cell r="D32905">
            <v>2035</v>
          </cell>
          <cell r="E32905">
            <v>0</v>
          </cell>
        </row>
        <row r="32906">
          <cell r="A32906">
            <v>49339</v>
          </cell>
          <cell r="B32906">
            <v>30</v>
          </cell>
          <cell r="C32906">
            <v>336</v>
          </cell>
          <cell r="D32906">
            <v>2035</v>
          </cell>
          <cell r="E32906">
            <v>0</v>
          </cell>
        </row>
        <row r="32907">
          <cell r="A32907">
            <v>49340</v>
          </cell>
          <cell r="B32907">
            <v>31</v>
          </cell>
          <cell r="C32907">
            <v>335</v>
          </cell>
          <cell r="D32907">
            <v>2035</v>
          </cell>
          <cell r="E32907">
            <v>0</v>
          </cell>
        </row>
        <row r="32908">
          <cell r="A32908">
            <v>49341</v>
          </cell>
          <cell r="B32908">
            <v>32</v>
          </cell>
          <cell r="C32908">
            <v>334</v>
          </cell>
          <cell r="D32908">
            <v>2035</v>
          </cell>
          <cell r="E32908">
            <v>0</v>
          </cell>
        </row>
        <row r="32909">
          <cell r="A32909">
            <v>49342</v>
          </cell>
          <cell r="B32909">
            <v>33</v>
          </cell>
          <cell r="C32909">
            <v>333</v>
          </cell>
          <cell r="D32909">
            <v>2035</v>
          </cell>
          <cell r="E32909">
            <v>0</v>
          </cell>
        </row>
        <row r="32910">
          <cell r="A32910">
            <v>49343</v>
          </cell>
          <cell r="B32910">
            <v>34</v>
          </cell>
          <cell r="C32910">
            <v>332</v>
          </cell>
          <cell r="D32910">
            <v>2035</v>
          </cell>
          <cell r="E32910">
            <v>0</v>
          </cell>
        </row>
        <row r="32911">
          <cell r="A32911">
            <v>49344</v>
          </cell>
          <cell r="B32911">
            <v>35</v>
          </cell>
          <cell r="C32911">
            <v>331</v>
          </cell>
          <cell r="D32911">
            <v>2035</v>
          </cell>
          <cell r="E32911">
            <v>0</v>
          </cell>
        </row>
        <row r="32912">
          <cell r="A32912">
            <v>49345</v>
          </cell>
          <cell r="B32912">
            <v>36</v>
          </cell>
          <cell r="C32912">
            <v>330</v>
          </cell>
          <cell r="D32912">
            <v>2035</v>
          </cell>
          <cell r="E32912">
            <v>0</v>
          </cell>
        </row>
        <row r="32913">
          <cell r="A32913">
            <v>49346</v>
          </cell>
          <cell r="B32913">
            <v>37</v>
          </cell>
          <cell r="C32913">
            <v>329</v>
          </cell>
          <cell r="D32913">
            <v>2035</v>
          </cell>
          <cell r="E32913">
            <v>0</v>
          </cell>
        </row>
        <row r="32914">
          <cell r="A32914">
            <v>49347</v>
          </cell>
          <cell r="B32914">
            <v>38</v>
          </cell>
          <cell r="C32914">
            <v>328</v>
          </cell>
          <cell r="D32914">
            <v>2035</v>
          </cell>
          <cell r="E32914">
            <v>0</v>
          </cell>
        </row>
        <row r="32915">
          <cell r="A32915">
            <v>49348</v>
          </cell>
          <cell r="B32915">
            <v>39</v>
          </cell>
          <cell r="C32915">
            <v>327</v>
          </cell>
          <cell r="D32915">
            <v>2035</v>
          </cell>
          <cell r="E32915">
            <v>0</v>
          </cell>
        </row>
        <row r="32916">
          <cell r="A32916">
            <v>49349</v>
          </cell>
          <cell r="B32916">
            <v>40</v>
          </cell>
          <cell r="C32916">
            <v>326</v>
          </cell>
          <cell r="D32916">
            <v>2035</v>
          </cell>
          <cell r="E32916">
            <v>0</v>
          </cell>
        </row>
        <row r="32917">
          <cell r="A32917">
            <v>49350</v>
          </cell>
          <cell r="B32917">
            <v>41</v>
          </cell>
          <cell r="C32917">
            <v>325</v>
          </cell>
          <cell r="D32917">
            <v>2035</v>
          </cell>
          <cell r="E32917">
            <v>0</v>
          </cell>
        </row>
        <row r="32918">
          <cell r="A32918">
            <v>49351</v>
          </cell>
          <cell r="B32918">
            <v>42</v>
          </cell>
          <cell r="C32918">
            <v>324</v>
          </cell>
          <cell r="D32918">
            <v>2035</v>
          </cell>
          <cell r="E32918">
            <v>0</v>
          </cell>
        </row>
        <row r="32919">
          <cell r="A32919">
            <v>49352</v>
          </cell>
          <cell r="B32919">
            <v>43</v>
          </cell>
          <cell r="C32919">
            <v>323</v>
          </cell>
          <cell r="D32919">
            <v>2035</v>
          </cell>
          <cell r="E32919">
            <v>0</v>
          </cell>
        </row>
        <row r="32920">
          <cell r="A32920">
            <v>49353</v>
          </cell>
          <cell r="B32920">
            <v>44</v>
          </cell>
          <cell r="C32920">
            <v>322</v>
          </cell>
          <cell r="D32920">
            <v>2035</v>
          </cell>
          <cell r="E32920">
            <v>0</v>
          </cell>
        </row>
        <row r="32921">
          <cell r="A32921">
            <v>49354</v>
          </cell>
          <cell r="B32921">
            <v>45</v>
          </cell>
          <cell r="C32921">
            <v>321</v>
          </cell>
          <cell r="D32921">
            <v>2035</v>
          </cell>
          <cell r="E32921">
            <v>0</v>
          </cell>
        </row>
        <row r="32922">
          <cell r="A32922">
            <v>49355</v>
          </cell>
          <cell r="B32922">
            <v>46</v>
          </cell>
          <cell r="C32922">
            <v>320</v>
          </cell>
          <cell r="D32922">
            <v>2035</v>
          </cell>
          <cell r="E32922">
            <v>0</v>
          </cell>
        </row>
        <row r="32923">
          <cell r="A32923">
            <v>49356</v>
          </cell>
          <cell r="B32923">
            <v>47</v>
          </cell>
          <cell r="C32923">
            <v>319</v>
          </cell>
          <cell r="D32923">
            <v>2035</v>
          </cell>
          <cell r="E32923">
            <v>0</v>
          </cell>
        </row>
        <row r="32924">
          <cell r="A32924">
            <v>49357</v>
          </cell>
          <cell r="B32924">
            <v>48</v>
          </cell>
          <cell r="C32924">
            <v>318</v>
          </cell>
          <cell r="D32924">
            <v>2035</v>
          </cell>
          <cell r="E32924">
            <v>0</v>
          </cell>
        </row>
        <row r="32925">
          <cell r="A32925">
            <v>49358</v>
          </cell>
          <cell r="B32925">
            <v>49</v>
          </cell>
          <cell r="C32925">
            <v>317</v>
          </cell>
          <cell r="D32925">
            <v>2035</v>
          </cell>
          <cell r="E32925">
            <v>0</v>
          </cell>
        </row>
        <row r="32926">
          <cell r="A32926">
            <v>49359</v>
          </cell>
          <cell r="B32926">
            <v>50</v>
          </cell>
          <cell r="C32926">
            <v>316</v>
          </cell>
          <cell r="D32926">
            <v>2035</v>
          </cell>
          <cell r="E32926">
            <v>0</v>
          </cell>
        </row>
        <row r="32927">
          <cell r="A32927">
            <v>49360</v>
          </cell>
          <cell r="B32927">
            <v>51</v>
          </cell>
          <cell r="C32927">
            <v>315</v>
          </cell>
          <cell r="D32927">
            <v>2035</v>
          </cell>
          <cell r="E32927">
            <v>0</v>
          </cell>
        </row>
        <row r="32928">
          <cell r="A32928">
            <v>49361</v>
          </cell>
          <cell r="B32928">
            <v>52</v>
          </cell>
          <cell r="C32928">
            <v>314</v>
          </cell>
          <cell r="D32928">
            <v>2035</v>
          </cell>
          <cell r="E32928">
            <v>0</v>
          </cell>
        </row>
        <row r="32929">
          <cell r="A32929">
            <v>49362</v>
          </cell>
          <cell r="B32929">
            <v>53</v>
          </cell>
          <cell r="C32929">
            <v>313</v>
          </cell>
          <cell r="D32929">
            <v>2035</v>
          </cell>
          <cell r="E32929">
            <v>0</v>
          </cell>
        </row>
        <row r="32930">
          <cell r="A32930">
            <v>49363</v>
          </cell>
          <cell r="B32930">
            <v>54</v>
          </cell>
          <cell r="C32930">
            <v>312</v>
          </cell>
          <cell r="D32930">
            <v>2035</v>
          </cell>
          <cell r="E32930">
            <v>0</v>
          </cell>
        </row>
        <row r="32931">
          <cell r="A32931">
            <v>49364</v>
          </cell>
          <cell r="B32931">
            <v>55</v>
          </cell>
          <cell r="C32931">
            <v>311</v>
          </cell>
          <cell r="D32931">
            <v>2035</v>
          </cell>
          <cell r="E32931">
            <v>0</v>
          </cell>
        </row>
        <row r="32932">
          <cell r="A32932">
            <v>49365</v>
          </cell>
          <cell r="B32932">
            <v>56</v>
          </cell>
          <cell r="C32932">
            <v>310</v>
          </cell>
          <cell r="D32932">
            <v>2035</v>
          </cell>
          <cell r="E32932">
            <v>0</v>
          </cell>
        </row>
        <row r="32933">
          <cell r="A32933">
            <v>49366</v>
          </cell>
          <cell r="B32933">
            <v>57</v>
          </cell>
          <cell r="C32933">
            <v>309</v>
          </cell>
          <cell r="D32933">
            <v>2035</v>
          </cell>
          <cell r="E32933">
            <v>0</v>
          </cell>
        </row>
        <row r="32934">
          <cell r="A32934">
            <v>49367</v>
          </cell>
          <cell r="B32934">
            <v>58</v>
          </cell>
          <cell r="C32934">
            <v>308</v>
          </cell>
          <cell r="D32934">
            <v>2035</v>
          </cell>
          <cell r="E32934">
            <v>0</v>
          </cell>
        </row>
        <row r="32935">
          <cell r="A32935">
            <v>49368</v>
          </cell>
          <cell r="B32935">
            <v>59</v>
          </cell>
          <cell r="C32935">
            <v>307</v>
          </cell>
          <cell r="D32935">
            <v>2035</v>
          </cell>
          <cell r="E32935">
            <v>0</v>
          </cell>
        </row>
        <row r="32936">
          <cell r="A32936">
            <v>49369</v>
          </cell>
          <cell r="B32936">
            <v>60</v>
          </cell>
          <cell r="C32936">
            <v>306</v>
          </cell>
          <cell r="D32936">
            <v>2035</v>
          </cell>
          <cell r="E32936">
            <v>0</v>
          </cell>
        </row>
        <row r="32937">
          <cell r="A32937">
            <v>49370</v>
          </cell>
          <cell r="B32937">
            <v>61</v>
          </cell>
          <cell r="C32937">
            <v>305</v>
          </cell>
          <cell r="D32937">
            <v>2035</v>
          </cell>
          <cell r="E32937">
            <v>0</v>
          </cell>
        </row>
        <row r="32938">
          <cell r="A32938">
            <v>49371</v>
          </cell>
          <cell r="B32938">
            <v>62</v>
          </cell>
          <cell r="C32938">
            <v>304</v>
          </cell>
          <cell r="D32938">
            <v>2035</v>
          </cell>
          <cell r="E32938">
            <v>0</v>
          </cell>
        </row>
        <row r="32939">
          <cell r="A32939">
            <v>49372</v>
          </cell>
          <cell r="B32939">
            <v>63</v>
          </cell>
          <cell r="C32939">
            <v>303</v>
          </cell>
          <cell r="D32939">
            <v>2035</v>
          </cell>
          <cell r="E32939">
            <v>0</v>
          </cell>
        </row>
        <row r="32940">
          <cell r="A32940">
            <v>49373</v>
          </cell>
          <cell r="B32940">
            <v>64</v>
          </cell>
          <cell r="C32940">
            <v>302</v>
          </cell>
          <cell r="D32940">
            <v>2035</v>
          </cell>
          <cell r="E32940">
            <v>0</v>
          </cell>
        </row>
        <row r="32941">
          <cell r="A32941">
            <v>49374</v>
          </cell>
          <cell r="B32941">
            <v>65</v>
          </cell>
          <cell r="C32941">
            <v>301</v>
          </cell>
          <cell r="D32941">
            <v>2035</v>
          </cell>
          <cell r="E32941">
            <v>0</v>
          </cell>
        </row>
        <row r="32942">
          <cell r="A32942">
            <v>49375</v>
          </cell>
          <cell r="B32942">
            <v>66</v>
          </cell>
          <cell r="C32942">
            <v>300</v>
          </cell>
          <cell r="D32942">
            <v>2035</v>
          </cell>
          <cell r="E32942">
            <v>0</v>
          </cell>
        </row>
        <row r="32943">
          <cell r="A32943">
            <v>49376</v>
          </cell>
          <cell r="B32943">
            <v>67</v>
          </cell>
          <cell r="C32943">
            <v>299</v>
          </cell>
          <cell r="D32943">
            <v>2035</v>
          </cell>
          <cell r="E32943">
            <v>0</v>
          </cell>
        </row>
        <row r="32944">
          <cell r="A32944">
            <v>49377</v>
          </cell>
          <cell r="B32944">
            <v>68</v>
          </cell>
          <cell r="C32944">
            <v>298</v>
          </cell>
          <cell r="D32944">
            <v>2035</v>
          </cell>
          <cell r="E32944">
            <v>0</v>
          </cell>
        </row>
        <row r="32945">
          <cell r="A32945">
            <v>49378</v>
          </cell>
          <cell r="B32945">
            <v>69</v>
          </cell>
          <cell r="C32945">
            <v>297</v>
          </cell>
          <cell r="D32945">
            <v>2035</v>
          </cell>
          <cell r="E32945">
            <v>0</v>
          </cell>
        </row>
        <row r="32946">
          <cell r="A32946">
            <v>49379</v>
          </cell>
          <cell r="B32946">
            <v>70</v>
          </cell>
          <cell r="C32946">
            <v>296</v>
          </cell>
          <cell r="D32946">
            <v>2035</v>
          </cell>
          <cell r="E32946">
            <v>0</v>
          </cell>
        </row>
        <row r="32947">
          <cell r="A32947">
            <v>49380</v>
          </cell>
          <cell r="B32947">
            <v>71</v>
          </cell>
          <cell r="C32947">
            <v>295</v>
          </cell>
          <cell r="D32947">
            <v>2035</v>
          </cell>
          <cell r="E32947">
            <v>0</v>
          </cell>
        </row>
        <row r="32948">
          <cell r="A32948">
            <v>49381</v>
          </cell>
          <cell r="B32948">
            <v>72</v>
          </cell>
          <cell r="C32948">
            <v>294</v>
          </cell>
          <cell r="D32948">
            <v>2035</v>
          </cell>
          <cell r="E32948">
            <v>0</v>
          </cell>
        </row>
        <row r="32949">
          <cell r="A32949">
            <v>49382</v>
          </cell>
          <cell r="B32949">
            <v>73</v>
          </cell>
          <cell r="C32949">
            <v>293</v>
          </cell>
          <cell r="D32949">
            <v>2035</v>
          </cell>
          <cell r="E32949">
            <v>0</v>
          </cell>
        </row>
        <row r="32950">
          <cell r="A32950">
            <v>49383</v>
          </cell>
          <cell r="B32950">
            <v>74</v>
          </cell>
          <cell r="C32950">
            <v>292</v>
          </cell>
          <cell r="D32950">
            <v>2035</v>
          </cell>
          <cell r="E32950">
            <v>0</v>
          </cell>
        </row>
        <row r="32951">
          <cell r="A32951">
            <v>49384</v>
          </cell>
          <cell r="B32951">
            <v>75</v>
          </cell>
          <cell r="C32951">
            <v>291</v>
          </cell>
          <cell r="D32951">
            <v>2035</v>
          </cell>
          <cell r="E32951">
            <v>0</v>
          </cell>
        </row>
        <row r="32952">
          <cell r="A32952">
            <v>49385</v>
          </cell>
          <cell r="B32952">
            <v>76</v>
          </cell>
          <cell r="C32952">
            <v>290</v>
          </cell>
          <cell r="D32952">
            <v>2035</v>
          </cell>
          <cell r="E32952">
            <v>0</v>
          </cell>
        </row>
        <row r="32953">
          <cell r="A32953">
            <v>49386</v>
          </cell>
          <cell r="B32953">
            <v>77</v>
          </cell>
          <cell r="C32953">
            <v>289</v>
          </cell>
          <cell r="D32953">
            <v>2035</v>
          </cell>
          <cell r="E32953">
            <v>0</v>
          </cell>
        </row>
        <row r="32954">
          <cell r="A32954">
            <v>49387</v>
          </cell>
          <cell r="B32954">
            <v>78</v>
          </cell>
          <cell r="C32954">
            <v>288</v>
          </cell>
          <cell r="D32954">
            <v>2035</v>
          </cell>
          <cell r="E32954">
            <v>0</v>
          </cell>
        </row>
        <row r="32955">
          <cell r="A32955">
            <v>49388</v>
          </cell>
          <cell r="B32955">
            <v>79</v>
          </cell>
          <cell r="C32955">
            <v>287</v>
          </cell>
          <cell r="D32955">
            <v>2035</v>
          </cell>
          <cell r="E32955">
            <v>0</v>
          </cell>
        </row>
        <row r="32956">
          <cell r="A32956">
            <v>49389</v>
          </cell>
          <cell r="B32956">
            <v>80</v>
          </cell>
          <cell r="C32956">
            <v>286</v>
          </cell>
          <cell r="D32956">
            <v>2035</v>
          </cell>
          <cell r="E32956">
            <v>0</v>
          </cell>
        </row>
        <row r="32957">
          <cell r="A32957">
            <v>49390</v>
          </cell>
          <cell r="B32957">
            <v>81</v>
          </cell>
          <cell r="C32957">
            <v>285</v>
          </cell>
          <cell r="D32957">
            <v>2035</v>
          </cell>
          <cell r="E32957">
            <v>0</v>
          </cell>
        </row>
        <row r="32958">
          <cell r="A32958">
            <v>49391</v>
          </cell>
          <cell r="B32958">
            <v>82</v>
          </cell>
          <cell r="C32958">
            <v>284</v>
          </cell>
          <cell r="D32958">
            <v>2035</v>
          </cell>
          <cell r="E32958">
            <v>0</v>
          </cell>
        </row>
        <row r="32959">
          <cell r="A32959">
            <v>49392</v>
          </cell>
          <cell r="B32959">
            <v>83</v>
          </cell>
          <cell r="C32959">
            <v>283</v>
          </cell>
          <cell r="D32959">
            <v>2035</v>
          </cell>
          <cell r="E32959">
            <v>0</v>
          </cell>
        </row>
        <row r="32960">
          <cell r="A32960">
            <v>49393</v>
          </cell>
          <cell r="B32960">
            <v>84</v>
          </cell>
          <cell r="C32960">
            <v>282</v>
          </cell>
          <cell r="D32960">
            <v>2035</v>
          </cell>
          <cell r="E32960">
            <v>0</v>
          </cell>
        </row>
        <row r="32961">
          <cell r="A32961">
            <v>49394</v>
          </cell>
          <cell r="B32961">
            <v>85</v>
          </cell>
          <cell r="C32961">
            <v>281</v>
          </cell>
          <cell r="D32961">
            <v>2035</v>
          </cell>
          <cell r="E32961">
            <v>0</v>
          </cell>
        </row>
        <row r="32962">
          <cell r="A32962">
            <v>49395</v>
          </cell>
          <cell r="B32962">
            <v>86</v>
          </cell>
          <cell r="C32962">
            <v>280</v>
          </cell>
          <cell r="D32962">
            <v>2035</v>
          </cell>
          <cell r="E32962">
            <v>0</v>
          </cell>
        </row>
        <row r="32963">
          <cell r="A32963">
            <v>49396</v>
          </cell>
          <cell r="B32963">
            <v>87</v>
          </cell>
          <cell r="C32963">
            <v>279</v>
          </cell>
          <cell r="D32963">
            <v>2035</v>
          </cell>
          <cell r="E32963">
            <v>0</v>
          </cell>
        </row>
        <row r="32964">
          <cell r="A32964">
            <v>49397</v>
          </cell>
          <cell r="B32964">
            <v>88</v>
          </cell>
          <cell r="C32964">
            <v>278</v>
          </cell>
          <cell r="D32964">
            <v>2035</v>
          </cell>
          <cell r="E32964">
            <v>0</v>
          </cell>
        </row>
        <row r="32965">
          <cell r="A32965">
            <v>49398</v>
          </cell>
          <cell r="B32965">
            <v>89</v>
          </cell>
          <cell r="C32965">
            <v>277</v>
          </cell>
          <cell r="D32965">
            <v>2035</v>
          </cell>
          <cell r="E32965">
            <v>0</v>
          </cell>
        </row>
        <row r="32966">
          <cell r="A32966">
            <v>49399</v>
          </cell>
          <cell r="B32966">
            <v>90</v>
          </cell>
          <cell r="C32966">
            <v>276</v>
          </cell>
          <cell r="D32966">
            <v>2035</v>
          </cell>
          <cell r="E32966">
            <v>0</v>
          </cell>
        </row>
        <row r="32967">
          <cell r="A32967">
            <v>49400</v>
          </cell>
          <cell r="B32967">
            <v>91</v>
          </cell>
          <cell r="C32967">
            <v>275</v>
          </cell>
          <cell r="D32967">
            <v>2035</v>
          </cell>
          <cell r="E32967">
            <v>0</v>
          </cell>
        </row>
        <row r="32968">
          <cell r="A32968">
            <v>49401</v>
          </cell>
          <cell r="B32968">
            <v>92</v>
          </cell>
          <cell r="C32968">
            <v>274</v>
          </cell>
          <cell r="D32968">
            <v>2035</v>
          </cell>
          <cell r="E32968">
            <v>0</v>
          </cell>
        </row>
        <row r="32969">
          <cell r="A32969">
            <v>49402</v>
          </cell>
          <cell r="B32969">
            <v>93</v>
          </cell>
          <cell r="C32969">
            <v>273</v>
          </cell>
          <cell r="D32969">
            <v>2035</v>
          </cell>
          <cell r="E32969">
            <v>0</v>
          </cell>
        </row>
        <row r="32970">
          <cell r="A32970">
            <v>49403</v>
          </cell>
          <cell r="B32970">
            <v>94</v>
          </cell>
          <cell r="C32970">
            <v>272</v>
          </cell>
          <cell r="D32970">
            <v>2035</v>
          </cell>
          <cell r="E32970">
            <v>0</v>
          </cell>
        </row>
        <row r="32971">
          <cell r="A32971">
            <v>49404</v>
          </cell>
          <cell r="B32971">
            <v>95</v>
          </cell>
          <cell r="C32971">
            <v>271</v>
          </cell>
          <cell r="D32971">
            <v>2035</v>
          </cell>
          <cell r="E32971">
            <v>0</v>
          </cell>
        </row>
        <row r="32972">
          <cell r="A32972">
            <v>49405</v>
          </cell>
          <cell r="B32972">
            <v>96</v>
          </cell>
          <cell r="C32972">
            <v>270</v>
          </cell>
          <cell r="D32972">
            <v>2035</v>
          </cell>
          <cell r="E32972">
            <v>0</v>
          </cell>
        </row>
        <row r="32973">
          <cell r="A32973">
            <v>49406</v>
          </cell>
          <cell r="B32973">
            <v>97</v>
          </cell>
          <cell r="C32973">
            <v>269</v>
          </cell>
          <cell r="D32973">
            <v>2035</v>
          </cell>
          <cell r="E32973">
            <v>0</v>
          </cell>
        </row>
        <row r="32974">
          <cell r="A32974">
            <v>49407</v>
          </cell>
          <cell r="B32974">
            <v>98</v>
          </cell>
          <cell r="C32974">
            <v>268</v>
          </cell>
          <cell r="D32974">
            <v>2035</v>
          </cell>
          <cell r="E32974">
            <v>0</v>
          </cell>
        </row>
        <row r="32975">
          <cell r="A32975">
            <v>49408</v>
          </cell>
          <cell r="B32975">
            <v>99</v>
          </cell>
          <cell r="C32975">
            <v>267</v>
          </cell>
          <cell r="D32975">
            <v>2035</v>
          </cell>
          <cell r="E32975">
            <v>0</v>
          </cell>
        </row>
        <row r="32976">
          <cell r="A32976">
            <v>49409</v>
          </cell>
          <cell r="B32976">
            <v>100</v>
          </cell>
          <cell r="C32976">
            <v>266</v>
          </cell>
          <cell r="D32976">
            <v>2035</v>
          </cell>
          <cell r="E32976">
            <v>0</v>
          </cell>
        </row>
        <row r="32977">
          <cell r="A32977">
            <v>49410</v>
          </cell>
          <cell r="B32977">
            <v>101</v>
          </cell>
          <cell r="C32977">
            <v>265</v>
          </cell>
          <cell r="D32977">
            <v>2035</v>
          </cell>
          <cell r="E32977">
            <v>0</v>
          </cell>
        </row>
        <row r="32978">
          <cell r="A32978">
            <v>49411</v>
          </cell>
          <cell r="B32978">
            <v>102</v>
          </cell>
          <cell r="C32978">
            <v>264</v>
          </cell>
          <cell r="D32978">
            <v>2035</v>
          </cell>
          <cell r="E32978">
            <v>0</v>
          </cell>
        </row>
        <row r="32979">
          <cell r="A32979">
            <v>49412</v>
          </cell>
          <cell r="B32979">
            <v>103</v>
          </cell>
          <cell r="C32979">
            <v>263</v>
          </cell>
          <cell r="D32979">
            <v>2035</v>
          </cell>
          <cell r="E32979">
            <v>0</v>
          </cell>
        </row>
        <row r="32980">
          <cell r="A32980">
            <v>49413</v>
          </cell>
          <cell r="B32980">
            <v>104</v>
          </cell>
          <cell r="C32980">
            <v>262</v>
          </cell>
          <cell r="D32980">
            <v>2035</v>
          </cell>
          <cell r="E32980">
            <v>0</v>
          </cell>
        </row>
        <row r="32981">
          <cell r="A32981">
            <v>49414</v>
          </cell>
          <cell r="B32981">
            <v>105</v>
          </cell>
          <cell r="C32981">
            <v>261</v>
          </cell>
          <cell r="D32981">
            <v>2035</v>
          </cell>
          <cell r="E32981">
            <v>0</v>
          </cell>
        </row>
        <row r="32982">
          <cell r="A32982">
            <v>49415</v>
          </cell>
          <cell r="B32982">
            <v>106</v>
          </cell>
          <cell r="C32982">
            <v>260</v>
          </cell>
          <cell r="D32982">
            <v>2035</v>
          </cell>
          <cell r="E32982">
            <v>0</v>
          </cell>
        </row>
        <row r="32983">
          <cell r="A32983">
            <v>49416</v>
          </cell>
          <cell r="B32983">
            <v>107</v>
          </cell>
          <cell r="C32983">
            <v>259</v>
          </cell>
          <cell r="D32983">
            <v>2035</v>
          </cell>
          <cell r="E32983">
            <v>0</v>
          </cell>
        </row>
        <row r="32984">
          <cell r="A32984">
            <v>49417</v>
          </cell>
          <cell r="B32984">
            <v>108</v>
          </cell>
          <cell r="C32984">
            <v>258</v>
          </cell>
          <cell r="D32984">
            <v>2035</v>
          </cell>
          <cell r="E32984">
            <v>0</v>
          </cell>
        </row>
        <row r="32985">
          <cell r="A32985">
            <v>49418</v>
          </cell>
          <cell r="B32985">
            <v>109</v>
          </cell>
          <cell r="C32985">
            <v>257</v>
          </cell>
          <cell r="D32985">
            <v>2035</v>
          </cell>
          <cell r="E32985">
            <v>0</v>
          </cell>
        </row>
        <row r="32986">
          <cell r="A32986">
            <v>49419</v>
          </cell>
          <cell r="B32986">
            <v>110</v>
          </cell>
          <cell r="C32986">
            <v>256</v>
          </cell>
          <cell r="D32986">
            <v>2035</v>
          </cell>
          <cell r="E32986">
            <v>0</v>
          </cell>
        </row>
        <row r="32987">
          <cell r="A32987">
            <v>49420</v>
          </cell>
          <cell r="B32987">
            <v>111</v>
          </cell>
          <cell r="C32987">
            <v>255</v>
          </cell>
          <cell r="D32987">
            <v>2035</v>
          </cell>
          <cell r="E32987">
            <v>0</v>
          </cell>
        </row>
        <row r="32988">
          <cell r="A32988">
            <v>49421</v>
          </cell>
          <cell r="B32988">
            <v>112</v>
          </cell>
          <cell r="C32988">
            <v>254</v>
          </cell>
          <cell r="D32988">
            <v>2035</v>
          </cell>
          <cell r="E32988">
            <v>0</v>
          </cell>
        </row>
        <row r="32989">
          <cell r="A32989">
            <v>49422</v>
          </cell>
          <cell r="B32989">
            <v>113</v>
          </cell>
          <cell r="C32989">
            <v>253</v>
          </cell>
          <cell r="D32989">
            <v>2035</v>
          </cell>
          <cell r="E32989">
            <v>0</v>
          </cell>
        </row>
        <row r="32990">
          <cell r="A32990">
            <v>49423</v>
          </cell>
          <cell r="B32990">
            <v>114</v>
          </cell>
          <cell r="C32990">
            <v>252</v>
          </cell>
          <cell r="D32990">
            <v>2035</v>
          </cell>
          <cell r="E32990">
            <v>0</v>
          </cell>
        </row>
        <row r="32991">
          <cell r="A32991">
            <v>49424</v>
          </cell>
          <cell r="B32991">
            <v>115</v>
          </cell>
          <cell r="C32991">
            <v>251</v>
          </cell>
          <cell r="D32991">
            <v>2035</v>
          </cell>
          <cell r="E32991">
            <v>0</v>
          </cell>
        </row>
        <row r="32992">
          <cell r="A32992">
            <v>49425</v>
          </cell>
          <cell r="B32992">
            <v>116</v>
          </cell>
          <cell r="C32992">
            <v>250</v>
          </cell>
          <cell r="D32992">
            <v>2035</v>
          </cell>
          <cell r="E32992">
            <v>0</v>
          </cell>
        </row>
        <row r="32993">
          <cell r="A32993">
            <v>49426</v>
          </cell>
          <cell r="B32993">
            <v>117</v>
          </cell>
          <cell r="C32993">
            <v>249</v>
          </cell>
          <cell r="D32993">
            <v>2035</v>
          </cell>
          <cell r="E32993">
            <v>0</v>
          </cell>
        </row>
        <row r="32994">
          <cell r="A32994">
            <v>49427</v>
          </cell>
          <cell r="B32994">
            <v>118</v>
          </cell>
          <cell r="C32994">
            <v>248</v>
          </cell>
          <cell r="D32994">
            <v>2035</v>
          </cell>
          <cell r="E32994">
            <v>0</v>
          </cell>
        </row>
        <row r="32995">
          <cell r="A32995">
            <v>49428</v>
          </cell>
          <cell r="B32995">
            <v>119</v>
          </cell>
          <cell r="C32995">
            <v>247</v>
          </cell>
          <cell r="D32995">
            <v>2035</v>
          </cell>
          <cell r="E32995">
            <v>0</v>
          </cell>
        </row>
        <row r="32996">
          <cell r="A32996">
            <v>49429</v>
          </cell>
          <cell r="B32996">
            <v>120</v>
          </cell>
          <cell r="C32996">
            <v>246</v>
          </cell>
          <cell r="D32996">
            <v>2035</v>
          </cell>
          <cell r="E32996">
            <v>0</v>
          </cell>
        </row>
        <row r="32997">
          <cell r="A32997">
            <v>49430</v>
          </cell>
          <cell r="B32997">
            <v>121</v>
          </cell>
          <cell r="C32997">
            <v>245</v>
          </cell>
          <cell r="D32997">
            <v>2035</v>
          </cell>
          <cell r="E32997">
            <v>0</v>
          </cell>
        </row>
        <row r="32998">
          <cell r="A32998">
            <v>49431</v>
          </cell>
          <cell r="B32998">
            <v>122</v>
          </cell>
          <cell r="C32998">
            <v>244</v>
          </cell>
          <cell r="D32998">
            <v>2035</v>
          </cell>
          <cell r="E32998">
            <v>0</v>
          </cell>
        </row>
        <row r="32999">
          <cell r="A32999">
            <v>49432</v>
          </cell>
          <cell r="B32999">
            <v>123</v>
          </cell>
          <cell r="C32999">
            <v>243</v>
          </cell>
          <cell r="D32999">
            <v>2035</v>
          </cell>
          <cell r="E32999">
            <v>0</v>
          </cell>
        </row>
        <row r="33000">
          <cell r="A33000">
            <v>49433</v>
          </cell>
          <cell r="B33000">
            <v>124</v>
          </cell>
          <cell r="C33000">
            <v>242</v>
          </cell>
          <cell r="D33000">
            <v>2035</v>
          </cell>
          <cell r="E33000">
            <v>0</v>
          </cell>
        </row>
        <row r="33001">
          <cell r="A33001">
            <v>49434</v>
          </cell>
          <cell r="B33001">
            <v>125</v>
          </cell>
          <cell r="C33001">
            <v>241</v>
          </cell>
          <cell r="D33001">
            <v>2035</v>
          </cell>
          <cell r="E33001">
            <v>0</v>
          </cell>
        </row>
        <row r="33002">
          <cell r="A33002">
            <v>49435</v>
          </cell>
          <cell r="B33002">
            <v>126</v>
          </cell>
          <cell r="C33002">
            <v>240</v>
          </cell>
          <cell r="D33002">
            <v>2035</v>
          </cell>
          <cell r="E33002">
            <v>0</v>
          </cell>
        </row>
        <row r="33003">
          <cell r="A33003">
            <v>49436</v>
          </cell>
          <cell r="B33003">
            <v>127</v>
          </cell>
          <cell r="C33003">
            <v>239</v>
          </cell>
          <cell r="D33003">
            <v>2035</v>
          </cell>
          <cell r="E33003">
            <v>0</v>
          </cell>
        </row>
        <row r="33004">
          <cell r="A33004">
            <v>49437</v>
          </cell>
          <cell r="B33004">
            <v>128</v>
          </cell>
          <cell r="C33004">
            <v>238</v>
          </cell>
          <cell r="D33004">
            <v>2035</v>
          </cell>
          <cell r="E33004">
            <v>0</v>
          </cell>
        </row>
        <row r="33005">
          <cell r="A33005">
            <v>49438</v>
          </cell>
          <cell r="B33005">
            <v>129</v>
          </cell>
          <cell r="C33005">
            <v>237</v>
          </cell>
          <cell r="D33005">
            <v>2035</v>
          </cell>
          <cell r="E33005">
            <v>0</v>
          </cell>
        </row>
        <row r="33006">
          <cell r="A33006">
            <v>49439</v>
          </cell>
          <cell r="B33006">
            <v>130</v>
          </cell>
          <cell r="C33006">
            <v>236</v>
          </cell>
          <cell r="D33006">
            <v>2035</v>
          </cell>
          <cell r="E33006">
            <v>0</v>
          </cell>
        </row>
        <row r="33007">
          <cell r="A33007">
            <v>49440</v>
          </cell>
          <cell r="B33007">
            <v>131</v>
          </cell>
          <cell r="C33007">
            <v>235</v>
          </cell>
          <cell r="D33007">
            <v>2035</v>
          </cell>
          <cell r="E33007">
            <v>0</v>
          </cell>
        </row>
        <row r="33008">
          <cell r="A33008">
            <v>49441</v>
          </cell>
          <cell r="B33008">
            <v>132</v>
          </cell>
          <cell r="C33008">
            <v>234</v>
          </cell>
          <cell r="D33008">
            <v>2035</v>
          </cell>
          <cell r="E33008">
            <v>0</v>
          </cell>
        </row>
        <row r="33009">
          <cell r="A33009">
            <v>49442</v>
          </cell>
          <cell r="B33009">
            <v>133</v>
          </cell>
          <cell r="C33009">
            <v>233</v>
          </cell>
          <cell r="D33009">
            <v>2035</v>
          </cell>
          <cell r="E33009">
            <v>0</v>
          </cell>
        </row>
        <row r="33010">
          <cell r="A33010">
            <v>49443</v>
          </cell>
          <cell r="B33010">
            <v>134</v>
          </cell>
          <cell r="C33010">
            <v>232</v>
          </cell>
          <cell r="D33010">
            <v>2035</v>
          </cell>
          <cell r="E33010">
            <v>0</v>
          </cell>
        </row>
        <row r="33011">
          <cell r="A33011">
            <v>49444</v>
          </cell>
          <cell r="B33011">
            <v>135</v>
          </cell>
          <cell r="C33011">
            <v>231</v>
          </cell>
          <cell r="D33011">
            <v>2035</v>
          </cell>
          <cell r="E33011">
            <v>0</v>
          </cell>
        </row>
        <row r="33012">
          <cell r="A33012">
            <v>49445</v>
          </cell>
          <cell r="B33012">
            <v>136</v>
          </cell>
          <cell r="C33012">
            <v>230</v>
          </cell>
          <cell r="D33012">
            <v>2035</v>
          </cell>
          <cell r="E33012">
            <v>0</v>
          </cell>
        </row>
        <row r="33013">
          <cell r="A33013">
            <v>49446</v>
          </cell>
          <cell r="B33013">
            <v>137</v>
          </cell>
          <cell r="C33013">
            <v>229</v>
          </cell>
          <cell r="D33013">
            <v>2035</v>
          </cell>
          <cell r="E33013">
            <v>0</v>
          </cell>
        </row>
        <row r="33014">
          <cell r="A33014">
            <v>49447</v>
          </cell>
          <cell r="B33014">
            <v>138</v>
          </cell>
          <cell r="C33014">
            <v>228</v>
          </cell>
          <cell r="D33014">
            <v>2035</v>
          </cell>
          <cell r="E33014">
            <v>0</v>
          </cell>
        </row>
        <row r="33015">
          <cell r="A33015">
            <v>49448</v>
          </cell>
          <cell r="B33015">
            <v>139</v>
          </cell>
          <cell r="C33015">
            <v>227</v>
          </cell>
          <cell r="D33015">
            <v>2035</v>
          </cell>
          <cell r="E33015">
            <v>0</v>
          </cell>
        </row>
        <row r="33016">
          <cell r="A33016">
            <v>49449</v>
          </cell>
          <cell r="B33016">
            <v>140</v>
          </cell>
          <cell r="C33016">
            <v>226</v>
          </cell>
          <cell r="D33016">
            <v>2035</v>
          </cell>
          <cell r="E33016">
            <v>0</v>
          </cell>
        </row>
        <row r="33017">
          <cell r="A33017">
            <v>49450</v>
          </cell>
          <cell r="B33017">
            <v>141</v>
          </cell>
          <cell r="C33017">
            <v>225</v>
          </cell>
          <cell r="D33017">
            <v>2035</v>
          </cell>
          <cell r="E33017">
            <v>0</v>
          </cell>
        </row>
        <row r="33018">
          <cell r="A33018">
            <v>49451</v>
          </cell>
          <cell r="B33018">
            <v>142</v>
          </cell>
          <cell r="C33018">
            <v>224</v>
          </cell>
          <cell r="D33018">
            <v>2035</v>
          </cell>
          <cell r="E33018">
            <v>0</v>
          </cell>
        </row>
        <row r="33019">
          <cell r="A33019">
            <v>49452</v>
          </cell>
          <cell r="B33019">
            <v>143</v>
          </cell>
          <cell r="C33019">
            <v>223</v>
          </cell>
          <cell r="D33019">
            <v>2035</v>
          </cell>
          <cell r="E33019">
            <v>0</v>
          </cell>
        </row>
        <row r="33020">
          <cell r="A33020">
            <v>49453</v>
          </cell>
          <cell r="B33020">
            <v>144</v>
          </cell>
          <cell r="C33020">
            <v>222</v>
          </cell>
          <cell r="D33020">
            <v>2035</v>
          </cell>
          <cell r="E33020">
            <v>0</v>
          </cell>
        </row>
        <row r="33021">
          <cell r="A33021">
            <v>49454</v>
          </cell>
          <cell r="B33021">
            <v>145</v>
          </cell>
          <cell r="C33021">
            <v>221</v>
          </cell>
          <cell r="D33021">
            <v>2035</v>
          </cell>
          <cell r="E33021">
            <v>0</v>
          </cell>
        </row>
        <row r="33022">
          <cell r="A33022">
            <v>49455</v>
          </cell>
          <cell r="B33022">
            <v>146</v>
          </cell>
          <cell r="C33022">
            <v>220</v>
          </cell>
          <cell r="D33022">
            <v>2035</v>
          </cell>
          <cell r="E33022">
            <v>0</v>
          </cell>
        </row>
        <row r="33023">
          <cell r="A33023">
            <v>49456</v>
          </cell>
          <cell r="B33023">
            <v>147</v>
          </cell>
          <cell r="C33023">
            <v>219</v>
          </cell>
          <cell r="D33023">
            <v>2035</v>
          </cell>
          <cell r="E33023">
            <v>0</v>
          </cell>
        </row>
        <row r="33024">
          <cell r="A33024">
            <v>49457</v>
          </cell>
          <cell r="B33024">
            <v>148</v>
          </cell>
          <cell r="C33024">
            <v>218</v>
          </cell>
          <cell r="D33024">
            <v>2035</v>
          </cell>
          <cell r="E33024">
            <v>0</v>
          </cell>
        </row>
        <row r="33025">
          <cell r="A33025">
            <v>49458</v>
          </cell>
          <cell r="B33025">
            <v>149</v>
          </cell>
          <cell r="C33025">
            <v>217</v>
          </cell>
          <cell r="D33025">
            <v>2035</v>
          </cell>
          <cell r="E33025">
            <v>0</v>
          </cell>
        </row>
        <row r="33026">
          <cell r="A33026">
            <v>49459</v>
          </cell>
          <cell r="B33026">
            <v>150</v>
          </cell>
          <cell r="C33026">
            <v>216</v>
          </cell>
          <cell r="D33026">
            <v>2035</v>
          </cell>
          <cell r="E33026">
            <v>0</v>
          </cell>
        </row>
        <row r="33027">
          <cell r="A33027">
            <v>49460</v>
          </cell>
          <cell r="B33027">
            <v>151</v>
          </cell>
          <cell r="C33027">
            <v>215</v>
          </cell>
          <cell r="D33027">
            <v>2035</v>
          </cell>
          <cell r="E33027">
            <v>0</v>
          </cell>
        </row>
        <row r="33028">
          <cell r="A33028">
            <v>49461</v>
          </cell>
          <cell r="B33028">
            <v>152</v>
          </cell>
          <cell r="C33028">
            <v>214</v>
          </cell>
          <cell r="D33028">
            <v>2035</v>
          </cell>
          <cell r="E33028">
            <v>0</v>
          </cell>
        </row>
        <row r="33029">
          <cell r="A33029">
            <v>49462</v>
          </cell>
          <cell r="B33029">
            <v>153</v>
          </cell>
          <cell r="C33029">
            <v>213</v>
          </cell>
          <cell r="D33029">
            <v>2035</v>
          </cell>
          <cell r="E33029">
            <v>0</v>
          </cell>
        </row>
        <row r="33030">
          <cell r="A33030">
            <v>49463</v>
          </cell>
          <cell r="B33030">
            <v>154</v>
          </cell>
          <cell r="C33030">
            <v>212</v>
          </cell>
          <cell r="D33030">
            <v>2035</v>
          </cell>
          <cell r="E33030">
            <v>0</v>
          </cell>
        </row>
        <row r="33031">
          <cell r="A33031">
            <v>49464</v>
          </cell>
          <cell r="B33031">
            <v>155</v>
          </cell>
          <cell r="C33031">
            <v>211</v>
          </cell>
          <cell r="D33031">
            <v>2035</v>
          </cell>
          <cell r="E33031">
            <v>0</v>
          </cell>
        </row>
        <row r="33032">
          <cell r="A33032">
            <v>49465</v>
          </cell>
          <cell r="B33032">
            <v>156</v>
          </cell>
          <cell r="C33032">
            <v>210</v>
          </cell>
          <cell r="D33032">
            <v>2035</v>
          </cell>
          <cell r="E33032">
            <v>0</v>
          </cell>
        </row>
        <row r="33033">
          <cell r="A33033">
            <v>49466</v>
          </cell>
          <cell r="B33033">
            <v>157</v>
          </cell>
          <cell r="C33033">
            <v>209</v>
          </cell>
          <cell r="D33033">
            <v>2035</v>
          </cell>
          <cell r="E33033">
            <v>0</v>
          </cell>
        </row>
        <row r="33034">
          <cell r="A33034">
            <v>49467</v>
          </cell>
          <cell r="B33034">
            <v>158</v>
          </cell>
          <cell r="C33034">
            <v>208</v>
          </cell>
          <cell r="D33034">
            <v>2035</v>
          </cell>
          <cell r="E33034">
            <v>0</v>
          </cell>
        </row>
        <row r="33035">
          <cell r="A33035">
            <v>49468</v>
          </cell>
          <cell r="B33035">
            <v>159</v>
          </cell>
          <cell r="C33035">
            <v>207</v>
          </cell>
          <cell r="D33035">
            <v>2035</v>
          </cell>
          <cell r="E33035">
            <v>0</v>
          </cell>
        </row>
        <row r="33036">
          <cell r="A33036">
            <v>49469</v>
          </cell>
          <cell r="B33036">
            <v>160</v>
          </cell>
          <cell r="C33036">
            <v>206</v>
          </cell>
          <cell r="D33036">
            <v>2035</v>
          </cell>
          <cell r="E33036">
            <v>0</v>
          </cell>
        </row>
        <row r="33037">
          <cell r="A33037">
            <v>49470</v>
          </cell>
          <cell r="B33037">
            <v>161</v>
          </cell>
          <cell r="C33037">
            <v>205</v>
          </cell>
          <cell r="D33037">
            <v>2035</v>
          </cell>
          <cell r="E33037">
            <v>0</v>
          </cell>
        </row>
        <row r="33038">
          <cell r="A33038">
            <v>49471</v>
          </cell>
          <cell r="B33038">
            <v>162</v>
          </cell>
          <cell r="C33038">
            <v>204</v>
          </cell>
          <cell r="D33038">
            <v>2035</v>
          </cell>
          <cell r="E33038">
            <v>0</v>
          </cell>
        </row>
        <row r="33039">
          <cell r="A33039">
            <v>49472</v>
          </cell>
          <cell r="B33039">
            <v>163</v>
          </cell>
          <cell r="C33039">
            <v>203</v>
          </cell>
          <cell r="D33039">
            <v>2035</v>
          </cell>
          <cell r="E33039">
            <v>0</v>
          </cell>
        </row>
        <row r="33040">
          <cell r="A33040">
            <v>49473</v>
          </cell>
          <cell r="B33040">
            <v>164</v>
          </cell>
          <cell r="C33040">
            <v>202</v>
          </cell>
          <cell r="D33040">
            <v>2035</v>
          </cell>
          <cell r="E33040">
            <v>0</v>
          </cell>
        </row>
        <row r="33041">
          <cell r="A33041">
            <v>49474</v>
          </cell>
          <cell r="B33041">
            <v>165</v>
          </cell>
          <cell r="C33041">
            <v>201</v>
          </cell>
          <cell r="D33041">
            <v>2035</v>
          </cell>
          <cell r="E33041">
            <v>0</v>
          </cell>
        </row>
        <row r="33042">
          <cell r="A33042">
            <v>49475</v>
          </cell>
          <cell r="B33042">
            <v>166</v>
          </cell>
          <cell r="C33042">
            <v>200</v>
          </cell>
          <cell r="D33042">
            <v>2035</v>
          </cell>
          <cell r="E33042">
            <v>0</v>
          </cell>
        </row>
        <row r="33043">
          <cell r="A33043">
            <v>49476</v>
          </cell>
          <cell r="B33043">
            <v>167</v>
          </cell>
          <cell r="C33043">
            <v>199</v>
          </cell>
          <cell r="D33043">
            <v>2035</v>
          </cell>
          <cell r="E33043">
            <v>0</v>
          </cell>
        </row>
        <row r="33044">
          <cell r="A33044">
            <v>49477</v>
          </cell>
          <cell r="B33044">
            <v>168</v>
          </cell>
          <cell r="C33044">
            <v>198</v>
          </cell>
          <cell r="D33044">
            <v>2035</v>
          </cell>
          <cell r="E33044">
            <v>0</v>
          </cell>
        </row>
        <row r="33045">
          <cell r="A33045">
            <v>49478</v>
          </cell>
          <cell r="B33045">
            <v>169</v>
          </cell>
          <cell r="C33045">
            <v>197</v>
          </cell>
          <cell r="D33045">
            <v>2035</v>
          </cell>
          <cell r="E33045">
            <v>0</v>
          </cell>
        </row>
        <row r="33046">
          <cell r="A33046">
            <v>49479</v>
          </cell>
          <cell r="B33046">
            <v>170</v>
          </cell>
          <cell r="C33046">
            <v>196</v>
          </cell>
          <cell r="D33046">
            <v>2035</v>
          </cell>
          <cell r="E33046">
            <v>0</v>
          </cell>
        </row>
        <row r="33047">
          <cell r="A33047">
            <v>49480</v>
          </cell>
          <cell r="B33047">
            <v>171</v>
          </cell>
          <cell r="C33047">
            <v>195</v>
          </cell>
          <cell r="D33047">
            <v>2035</v>
          </cell>
          <cell r="E33047">
            <v>0</v>
          </cell>
        </row>
        <row r="33048">
          <cell r="A33048">
            <v>49481</v>
          </cell>
          <cell r="B33048">
            <v>172</v>
          </cell>
          <cell r="C33048">
            <v>194</v>
          </cell>
          <cell r="D33048">
            <v>2035</v>
          </cell>
          <cell r="E33048">
            <v>0</v>
          </cell>
        </row>
        <row r="33049">
          <cell r="A33049">
            <v>49482</v>
          </cell>
          <cell r="B33049">
            <v>173</v>
          </cell>
          <cell r="C33049">
            <v>193</v>
          </cell>
          <cell r="D33049">
            <v>2035</v>
          </cell>
          <cell r="E33049">
            <v>0</v>
          </cell>
        </row>
        <row r="33050">
          <cell r="A33050">
            <v>49483</v>
          </cell>
          <cell r="B33050">
            <v>174</v>
          </cell>
          <cell r="C33050">
            <v>192</v>
          </cell>
          <cell r="D33050">
            <v>2035</v>
          </cell>
          <cell r="E33050">
            <v>0</v>
          </cell>
        </row>
        <row r="33051">
          <cell r="A33051">
            <v>49484</v>
          </cell>
          <cell r="B33051">
            <v>175</v>
          </cell>
          <cell r="C33051">
            <v>191</v>
          </cell>
          <cell r="D33051">
            <v>2035</v>
          </cell>
          <cell r="E33051">
            <v>0</v>
          </cell>
        </row>
        <row r="33052">
          <cell r="A33052">
            <v>49485</v>
          </cell>
          <cell r="B33052">
            <v>176</v>
          </cell>
          <cell r="C33052">
            <v>190</v>
          </cell>
          <cell r="D33052">
            <v>2035</v>
          </cell>
          <cell r="E33052">
            <v>0</v>
          </cell>
        </row>
        <row r="33053">
          <cell r="A33053">
            <v>49486</v>
          </cell>
          <cell r="B33053">
            <v>177</v>
          </cell>
          <cell r="C33053">
            <v>189</v>
          </cell>
          <cell r="D33053">
            <v>2035</v>
          </cell>
          <cell r="E33053">
            <v>0</v>
          </cell>
        </row>
        <row r="33054">
          <cell r="A33054">
            <v>49487</v>
          </cell>
          <cell r="B33054">
            <v>178</v>
          </cell>
          <cell r="C33054">
            <v>188</v>
          </cell>
          <cell r="D33054">
            <v>2035</v>
          </cell>
          <cell r="E33054">
            <v>0</v>
          </cell>
        </row>
        <row r="33055">
          <cell r="A33055">
            <v>49488</v>
          </cell>
          <cell r="B33055">
            <v>179</v>
          </cell>
          <cell r="C33055">
            <v>187</v>
          </cell>
          <cell r="D33055">
            <v>2035</v>
          </cell>
          <cell r="E33055">
            <v>0</v>
          </cell>
        </row>
        <row r="33056">
          <cell r="A33056">
            <v>49489</v>
          </cell>
          <cell r="B33056">
            <v>180</v>
          </cell>
          <cell r="C33056">
            <v>186</v>
          </cell>
          <cell r="D33056">
            <v>2035</v>
          </cell>
          <cell r="E33056">
            <v>0</v>
          </cell>
        </row>
        <row r="33057">
          <cell r="A33057">
            <v>49490</v>
          </cell>
          <cell r="B33057">
            <v>181</v>
          </cell>
          <cell r="C33057">
            <v>185</v>
          </cell>
          <cell r="D33057">
            <v>2035</v>
          </cell>
          <cell r="E33057">
            <v>0</v>
          </cell>
        </row>
        <row r="33058">
          <cell r="A33058">
            <v>49491</v>
          </cell>
          <cell r="B33058">
            <v>182</v>
          </cell>
          <cell r="C33058">
            <v>184</v>
          </cell>
          <cell r="D33058">
            <v>2035</v>
          </cell>
          <cell r="E33058">
            <v>0</v>
          </cell>
        </row>
        <row r="33059">
          <cell r="A33059">
            <v>49492</v>
          </cell>
          <cell r="B33059">
            <v>183</v>
          </cell>
          <cell r="C33059">
            <v>183</v>
          </cell>
          <cell r="D33059">
            <v>2035</v>
          </cell>
          <cell r="E33059">
            <v>0</v>
          </cell>
        </row>
        <row r="33060">
          <cell r="A33060">
            <v>49493</v>
          </cell>
          <cell r="B33060">
            <v>184</v>
          </cell>
          <cell r="C33060">
            <v>182</v>
          </cell>
          <cell r="D33060">
            <v>2035</v>
          </cell>
          <cell r="E33060">
            <v>0</v>
          </cell>
        </row>
        <row r="33061">
          <cell r="A33061">
            <v>49494</v>
          </cell>
          <cell r="B33061">
            <v>185</v>
          </cell>
          <cell r="C33061">
            <v>181</v>
          </cell>
          <cell r="D33061">
            <v>2035</v>
          </cell>
          <cell r="E33061">
            <v>0</v>
          </cell>
        </row>
        <row r="33062">
          <cell r="A33062">
            <v>49495</v>
          </cell>
          <cell r="B33062">
            <v>186</v>
          </cell>
          <cell r="C33062">
            <v>180</v>
          </cell>
          <cell r="D33062">
            <v>2035</v>
          </cell>
          <cell r="E33062">
            <v>0</v>
          </cell>
        </row>
        <row r="33063">
          <cell r="A33063">
            <v>49496</v>
          </cell>
          <cell r="B33063">
            <v>187</v>
          </cell>
          <cell r="C33063">
            <v>179</v>
          </cell>
          <cell r="D33063">
            <v>2035</v>
          </cell>
          <cell r="E33063">
            <v>0</v>
          </cell>
        </row>
        <row r="33064">
          <cell r="A33064">
            <v>49497</v>
          </cell>
          <cell r="B33064">
            <v>188</v>
          </cell>
          <cell r="C33064">
            <v>178</v>
          </cell>
          <cell r="D33064">
            <v>2035</v>
          </cell>
          <cell r="E33064">
            <v>0</v>
          </cell>
        </row>
        <row r="33065">
          <cell r="A33065">
            <v>49498</v>
          </cell>
          <cell r="B33065">
            <v>189</v>
          </cell>
          <cell r="C33065">
            <v>177</v>
          </cell>
          <cell r="D33065">
            <v>2035</v>
          </cell>
          <cell r="E33065">
            <v>0</v>
          </cell>
        </row>
        <row r="33066">
          <cell r="A33066">
            <v>49499</v>
          </cell>
          <cell r="B33066">
            <v>190</v>
          </cell>
          <cell r="C33066">
            <v>176</v>
          </cell>
          <cell r="D33066">
            <v>2035</v>
          </cell>
          <cell r="E33066">
            <v>0</v>
          </cell>
        </row>
        <row r="33067">
          <cell r="A33067">
            <v>49500</v>
          </cell>
          <cell r="B33067">
            <v>191</v>
          </cell>
          <cell r="C33067">
            <v>175</v>
          </cell>
          <cell r="D33067">
            <v>2035</v>
          </cell>
          <cell r="E33067">
            <v>0</v>
          </cell>
        </row>
        <row r="33068">
          <cell r="A33068">
            <v>49501</v>
          </cell>
          <cell r="B33068">
            <v>192</v>
          </cell>
          <cell r="C33068">
            <v>174</v>
          </cell>
          <cell r="D33068">
            <v>2035</v>
          </cell>
          <cell r="E33068">
            <v>0</v>
          </cell>
        </row>
        <row r="33069">
          <cell r="A33069">
            <v>49502</v>
          </cell>
          <cell r="B33069">
            <v>193</v>
          </cell>
          <cell r="C33069">
            <v>173</v>
          </cell>
          <cell r="D33069">
            <v>2035</v>
          </cell>
          <cell r="E33069">
            <v>0</v>
          </cell>
        </row>
        <row r="33070">
          <cell r="A33070">
            <v>49503</v>
          </cell>
          <cell r="B33070">
            <v>194</v>
          </cell>
          <cell r="C33070">
            <v>172</v>
          </cell>
          <cell r="D33070">
            <v>2035</v>
          </cell>
          <cell r="E33070">
            <v>0</v>
          </cell>
        </row>
        <row r="33071">
          <cell r="A33071">
            <v>49504</v>
          </cell>
          <cell r="B33071">
            <v>195</v>
          </cell>
          <cell r="C33071">
            <v>171</v>
          </cell>
          <cell r="D33071">
            <v>2035</v>
          </cell>
          <cell r="E33071">
            <v>0</v>
          </cell>
        </row>
        <row r="33072">
          <cell r="A33072">
            <v>49505</v>
          </cell>
          <cell r="B33072">
            <v>196</v>
          </cell>
          <cell r="C33072">
            <v>170</v>
          </cell>
          <cell r="D33072">
            <v>2035</v>
          </cell>
          <cell r="E33072">
            <v>0</v>
          </cell>
        </row>
        <row r="33073">
          <cell r="A33073">
            <v>49506</v>
          </cell>
          <cell r="B33073">
            <v>197</v>
          </cell>
          <cell r="C33073">
            <v>169</v>
          </cell>
          <cell r="D33073">
            <v>2035</v>
          </cell>
          <cell r="E33073">
            <v>0</v>
          </cell>
        </row>
        <row r="33074">
          <cell r="A33074">
            <v>49507</v>
          </cell>
          <cell r="B33074">
            <v>198</v>
          </cell>
          <cell r="C33074">
            <v>168</v>
          </cell>
          <cell r="D33074">
            <v>2035</v>
          </cell>
          <cell r="E33074">
            <v>0</v>
          </cell>
        </row>
        <row r="33075">
          <cell r="A33075">
            <v>49508</v>
          </cell>
          <cell r="B33075">
            <v>199</v>
          </cell>
          <cell r="C33075">
            <v>167</v>
          </cell>
          <cell r="D33075">
            <v>2035</v>
          </cell>
          <cell r="E33075">
            <v>0</v>
          </cell>
        </row>
        <row r="33076">
          <cell r="A33076">
            <v>49509</v>
          </cell>
          <cell r="B33076">
            <v>200</v>
          </cell>
          <cell r="C33076">
            <v>166</v>
          </cell>
          <cell r="D33076">
            <v>2035</v>
          </cell>
          <cell r="E33076">
            <v>0</v>
          </cell>
        </row>
        <row r="33077">
          <cell r="A33077">
            <v>49510</v>
          </cell>
          <cell r="B33077">
            <v>201</v>
          </cell>
          <cell r="C33077">
            <v>165</v>
          </cell>
          <cell r="D33077">
            <v>2035</v>
          </cell>
          <cell r="E33077">
            <v>0</v>
          </cell>
        </row>
        <row r="33078">
          <cell r="A33078">
            <v>49511</v>
          </cell>
          <cell r="B33078">
            <v>202</v>
          </cell>
          <cell r="C33078">
            <v>164</v>
          </cell>
          <cell r="D33078">
            <v>2035</v>
          </cell>
          <cell r="E33078">
            <v>0</v>
          </cell>
        </row>
        <row r="33079">
          <cell r="A33079">
            <v>49512</v>
          </cell>
          <cell r="B33079">
            <v>203</v>
          </cell>
          <cell r="C33079">
            <v>163</v>
          </cell>
          <cell r="D33079">
            <v>2035</v>
          </cell>
          <cell r="E33079">
            <v>0</v>
          </cell>
        </row>
        <row r="33080">
          <cell r="A33080">
            <v>49513</v>
          </cell>
          <cell r="B33080">
            <v>204</v>
          </cell>
          <cell r="C33080">
            <v>162</v>
          </cell>
          <cell r="D33080">
            <v>2035</v>
          </cell>
          <cell r="E33080">
            <v>0</v>
          </cell>
        </row>
        <row r="33081">
          <cell r="A33081">
            <v>49514</v>
          </cell>
          <cell r="B33081">
            <v>205</v>
          </cell>
          <cell r="C33081">
            <v>161</v>
          </cell>
          <cell r="D33081">
            <v>2035</v>
          </cell>
          <cell r="E33081">
            <v>0</v>
          </cell>
        </row>
        <row r="33082">
          <cell r="A33082">
            <v>49515</v>
          </cell>
          <cell r="B33082">
            <v>206</v>
          </cell>
          <cell r="C33082">
            <v>160</v>
          </cell>
          <cell r="D33082">
            <v>2035</v>
          </cell>
          <cell r="E33082">
            <v>0</v>
          </cell>
        </row>
        <row r="33083">
          <cell r="A33083">
            <v>49516</v>
          </cell>
          <cell r="B33083">
            <v>207</v>
          </cell>
          <cell r="C33083">
            <v>159</v>
          </cell>
          <cell r="D33083">
            <v>2035</v>
          </cell>
          <cell r="E33083">
            <v>0</v>
          </cell>
        </row>
        <row r="33084">
          <cell r="A33084">
            <v>49517</v>
          </cell>
          <cell r="B33084">
            <v>208</v>
          </cell>
          <cell r="C33084">
            <v>158</v>
          </cell>
          <cell r="D33084">
            <v>2035</v>
          </cell>
          <cell r="E33084">
            <v>0</v>
          </cell>
        </row>
        <row r="33085">
          <cell r="A33085">
            <v>49518</v>
          </cell>
          <cell r="B33085">
            <v>209</v>
          </cell>
          <cell r="C33085">
            <v>157</v>
          </cell>
          <cell r="D33085">
            <v>2035</v>
          </cell>
          <cell r="E33085">
            <v>0</v>
          </cell>
        </row>
        <row r="33086">
          <cell r="A33086">
            <v>49519</v>
          </cell>
          <cell r="B33086">
            <v>210</v>
          </cell>
          <cell r="C33086">
            <v>156</v>
          </cell>
          <cell r="D33086">
            <v>2035</v>
          </cell>
          <cell r="E33086">
            <v>0</v>
          </cell>
        </row>
        <row r="33087">
          <cell r="A33087">
            <v>49520</v>
          </cell>
          <cell r="B33087">
            <v>211</v>
          </cell>
          <cell r="C33087">
            <v>155</v>
          </cell>
          <cell r="D33087">
            <v>2035</v>
          </cell>
          <cell r="E33087">
            <v>0</v>
          </cell>
        </row>
        <row r="33088">
          <cell r="A33088">
            <v>49521</v>
          </cell>
          <cell r="B33088">
            <v>212</v>
          </cell>
          <cell r="C33088">
            <v>154</v>
          </cell>
          <cell r="D33088">
            <v>2035</v>
          </cell>
          <cell r="E33088">
            <v>0</v>
          </cell>
        </row>
        <row r="33089">
          <cell r="A33089">
            <v>49522</v>
          </cell>
          <cell r="B33089">
            <v>213</v>
          </cell>
          <cell r="C33089">
            <v>153</v>
          </cell>
          <cell r="D33089">
            <v>2035</v>
          </cell>
          <cell r="E33089">
            <v>0</v>
          </cell>
        </row>
        <row r="33090">
          <cell r="A33090">
            <v>49523</v>
          </cell>
          <cell r="B33090">
            <v>214</v>
          </cell>
          <cell r="C33090">
            <v>152</v>
          </cell>
          <cell r="D33090">
            <v>2035</v>
          </cell>
          <cell r="E33090">
            <v>0</v>
          </cell>
        </row>
        <row r="33091">
          <cell r="A33091">
            <v>49524</v>
          </cell>
          <cell r="B33091">
            <v>215</v>
          </cell>
          <cell r="C33091">
            <v>151</v>
          </cell>
          <cell r="D33091">
            <v>2035</v>
          </cell>
          <cell r="E33091">
            <v>0</v>
          </cell>
        </row>
        <row r="33092">
          <cell r="A33092">
            <v>49525</v>
          </cell>
          <cell r="B33092">
            <v>216</v>
          </cell>
          <cell r="C33092">
            <v>150</v>
          </cell>
          <cell r="D33092">
            <v>2035</v>
          </cell>
          <cell r="E33092">
            <v>0</v>
          </cell>
        </row>
        <row r="33093">
          <cell r="A33093">
            <v>49526</v>
          </cell>
          <cell r="B33093">
            <v>217</v>
          </cell>
          <cell r="C33093">
            <v>149</v>
          </cell>
          <cell r="D33093">
            <v>2035</v>
          </cell>
          <cell r="E33093">
            <v>0</v>
          </cell>
        </row>
        <row r="33094">
          <cell r="A33094">
            <v>49527</v>
          </cell>
          <cell r="B33094">
            <v>218</v>
          </cell>
          <cell r="C33094">
            <v>148</v>
          </cell>
          <cell r="D33094">
            <v>2035</v>
          </cell>
          <cell r="E33094">
            <v>0</v>
          </cell>
        </row>
        <row r="33095">
          <cell r="A33095">
            <v>49528</v>
          </cell>
          <cell r="B33095">
            <v>219</v>
          </cell>
          <cell r="C33095">
            <v>147</v>
          </cell>
          <cell r="D33095">
            <v>2035</v>
          </cell>
          <cell r="E33095">
            <v>0</v>
          </cell>
        </row>
        <row r="33096">
          <cell r="A33096">
            <v>49529</v>
          </cell>
          <cell r="B33096">
            <v>220</v>
          </cell>
          <cell r="C33096">
            <v>146</v>
          </cell>
          <cell r="D33096">
            <v>2035</v>
          </cell>
          <cell r="E33096">
            <v>0</v>
          </cell>
        </row>
        <row r="33097">
          <cell r="A33097">
            <v>49530</v>
          </cell>
          <cell r="B33097">
            <v>221</v>
          </cell>
          <cell r="C33097">
            <v>145</v>
          </cell>
          <cell r="D33097">
            <v>2035</v>
          </cell>
          <cell r="E33097">
            <v>0</v>
          </cell>
        </row>
        <row r="33098">
          <cell r="A33098">
            <v>49531</v>
          </cell>
          <cell r="B33098">
            <v>222</v>
          </cell>
          <cell r="C33098">
            <v>144</v>
          </cell>
          <cell r="D33098">
            <v>2035</v>
          </cell>
          <cell r="E33098">
            <v>0</v>
          </cell>
        </row>
        <row r="33099">
          <cell r="A33099">
            <v>49532</v>
          </cell>
          <cell r="B33099">
            <v>223</v>
          </cell>
          <cell r="C33099">
            <v>143</v>
          </cell>
          <cell r="D33099">
            <v>2035</v>
          </cell>
          <cell r="E33099">
            <v>0</v>
          </cell>
        </row>
        <row r="33100">
          <cell r="A33100">
            <v>49533</v>
          </cell>
          <cell r="B33100">
            <v>224</v>
          </cell>
          <cell r="C33100">
            <v>142</v>
          </cell>
          <cell r="D33100">
            <v>2035</v>
          </cell>
          <cell r="E33100">
            <v>0</v>
          </cell>
        </row>
        <row r="33101">
          <cell r="A33101">
            <v>49534</v>
          </cell>
          <cell r="B33101">
            <v>225</v>
          </cell>
          <cell r="C33101">
            <v>141</v>
          </cell>
          <cell r="D33101">
            <v>2035</v>
          </cell>
          <cell r="E33101">
            <v>0</v>
          </cell>
        </row>
        <row r="33102">
          <cell r="A33102">
            <v>49535</v>
          </cell>
          <cell r="B33102">
            <v>226</v>
          </cell>
          <cell r="C33102">
            <v>140</v>
          </cell>
          <cell r="D33102">
            <v>2035</v>
          </cell>
          <cell r="E33102">
            <v>0</v>
          </cell>
        </row>
        <row r="33103">
          <cell r="A33103">
            <v>49536</v>
          </cell>
          <cell r="B33103">
            <v>227</v>
          </cell>
          <cell r="C33103">
            <v>139</v>
          </cell>
          <cell r="D33103">
            <v>2035</v>
          </cell>
          <cell r="E33103">
            <v>0</v>
          </cell>
        </row>
        <row r="33104">
          <cell r="A33104">
            <v>49537</v>
          </cell>
          <cell r="B33104">
            <v>228</v>
          </cell>
          <cell r="C33104">
            <v>138</v>
          </cell>
          <cell r="D33104">
            <v>2035</v>
          </cell>
          <cell r="E33104">
            <v>0</v>
          </cell>
        </row>
        <row r="33105">
          <cell r="A33105">
            <v>49538</v>
          </cell>
          <cell r="B33105">
            <v>229</v>
          </cell>
          <cell r="C33105">
            <v>137</v>
          </cell>
          <cell r="D33105">
            <v>2035</v>
          </cell>
          <cell r="E33105">
            <v>0</v>
          </cell>
        </row>
        <row r="33106">
          <cell r="A33106">
            <v>49539</v>
          </cell>
          <cell r="B33106">
            <v>230</v>
          </cell>
          <cell r="C33106">
            <v>136</v>
          </cell>
          <cell r="D33106">
            <v>2035</v>
          </cell>
          <cell r="E33106">
            <v>0</v>
          </cell>
        </row>
        <row r="33107">
          <cell r="A33107">
            <v>49540</v>
          </cell>
          <cell r="B33107">
            <v>231</v>
          </cell>
          <cell r="C33107">
            <v>135</v>
          </cell>
          <cell r="D33107">
            <v>2035</v>
          </cell>
          <cell r="E33107">
            <v>0</v>
          </cell>
        </row>
        <row r="33108">
          <cell r="A33108">
            <v>49541</v>
          </cell>
          <cell r="B33108">
            <v>232</v>
          </cell>
          <cell r="C33108">
            <v>134</v>
          </cell>
          <cell r="D33108">
            <v>2035</v>
          </cell>
          <cell r="E33108">
            <v>0</v>
          </cell>
        </row>
        <row r="33109">
          <cell r="A33109">
            <v>49542</v>
          </cell>
          <cell r="B33109">
            <v>233</v>
          </cell>
          <cell r="C33109">
            <v>133</v>
          </cell>
          <cell r="D33109">
            <v>2035</v>
          </cell>
          <cell r="E33109">
            <v>0</v>
          </cell>
        </row>
        <row r="33110">
          <cell r="A33110">
            <v>49543</v>
          </cell>
          <cell r="B33110">
            <v>234</v>
          </cell>
          <cell r="C33110">
            <v>132</v>
          </cell>
          <cell r="D33110">
            <v>2035</v>
          </cell>
          <cell r="E33110">
            <v>0</v>
          </cell>
        </row>
        <row r="33111">
          <cell r="A33111">
            <v>49544</v>
          </cell>
          <cell r="B33111">
            <v>235</v>
          </cell>
          <cell r="C33111">
            <v>131</v>
          </cell>
          <cell r="D33111">
            <v>2035</v>
          </cell>
          <cell r="E33111">
            <v>0</v>
          </cell>
        </row>
        <row r="33112">
          <cell r="A33112">
            <v>49545</v>
          </cell>
          <cell r="B33112">
            <v>236</v>
          </cell>
          <cell r="C33112">
            <v>130</v>
          </cell>
          <cell r="D33112">
            <v>2035</v>
          </cell>
          <cell r="E33112">
            <v>0</v>
          </cell>
        </row>
        <row r="33113">
          <cell r="A33113">
            <v>49546</v>
          </cell>
          <cell r="B33113">
            <v>237</v>
          </cell>
          <cell r="C33113">
            <v>129</v>
          </cell>
          <cell r="D33113">
            <v>2035</v>
          </cell>
          <cell r="E33113">
            <v>0</v>
          </cell>
        </row>
        <row r="33114">
          <cell r="A33114">
            <v>49547</v>
          </cell>
          <cell r="B33114">
            <v>238</v>
          </cell>
          <cell r="C33114">
            <v>128</v>
          </cell>
          <cell r="D33114">
            <v>2035</v>
          </cell>
          <cell r="E33114">
            <v>0</v>
          </cell>
        </row>
        <row r="33115">
          <cell r="A33115">
            <v>49548</v>
          </cell>
          <cell r="B33115">
            <v>239</v>
          </cell>
          <cell r="C33115">
            <v>127</v>
          </cell>
          <cell r="D33115">
            <v>2035</v>
          </cell>
          <cell r="E33115">
            <v>0</v>
          </cell>
        </row>
        <row r="33116">
          <cell r="A33116">
            <v>49549</v>
          </cell>
          <cell r="B33116">
            <v>240</v>
          </cell>
          <cell r="C33116">
            <v>126</v>
          </cell>
          <cell r="D33116">
            <v>2035</v>
          </cell>
          <cell r="E33116">
            <v>0</v>
          </cell>
        </row>
        <row r="33117">
          <cell r="A33117">
            <v>49550</v>
          </cell>
          <cell r="B33117">
            <v>241</v>
          </cell>
          <cell r="C33117">
            <v>125</v>
          </cell>
          <cell r="D33117">
            <v>2035</v>
          </cell>
          <cell r="E33117">
            <v>0</v>
          </cell>
        </row>
        <row r="33118">
          <cell r="A33118">
            <v>49551</v>
          </cell>
          <cell r="B33118">
            <v>242</v>
          </cell>
          <cell r="C33118">
            <v>124</v>
          </cell>
          <cell r="D33118">
            <v>2035</v>
          </cell>
          <cell r="E33118">
            <v>0</v>
          </cell>
        </row>
        <row r="33119">
          <cell r="A33119">
            <v>49552</v>
          </cell>
          <cell r="B33119">
            <v>243</v>
          </cell>
          <cell r="C33119">
            <v>123</v>
          </cell>
          <cell r="D33119">
            <v>2035</v>
          </cell>
          <cell r="E33119">
            <v>0</v>
          </cell>
        </row>
        <row r="33120">
          <cell r="A33120">
            <v>49553</v>
          </cell>
          <cell r="B33120">
            <v>244</v>
          </cell>
          <cell r="C33120">
            <v>122</v>
          </cell>
          <cell r="D33120">
            <v>2035</v>
          </cell>
          <cell r="E33120">
            <v>0</v>
          </cell>
        </row>
        <row r="33121">
          <cell r="A33121">
            <v>49554</v>
          </cell>
          <cell r="B33121">
            <v>245</v>
          </cell>
          <cell r="C33121">
            <v>121</v>
          </cell>
          <cell r="D33121">
            <v>2035</v>
          </cell>
          <cell r="E33121">
            <v>0</v>
          </cell>
        </row>
        <row r="33122">
          <cell r="A33122">
            <v>49555</v>
          </cell>
          <cell r="B33122">
            <v>246</v>
          </cell>
          <cell r="C33122">
            <v>120</v>
          </cell>
          <cell r="D33122">
            <v>2035</v>
          </cell>
          <cell r="E33122">
            <v>0</v>
          </cell>
        </row>
        <row r="33123">
          <cell r="A33123">
            <v>49556</v>
          </cell>
          <cell r="B33123">
            <v>247</v>
          </cell>
          <cell r="C33123">
            <v>119</v>
          </cell>
          <cell r="D33123">
            <v>2035</v>
          </cell>
          <cell r="E33123">
            <v>0</v>
          </cell>
        </row>
        <row r="33124">
          <cell r="A33124">
            <v>49557</v>
          </cell>
          <cell r="B33124">
            <v>248</v>
          </cell>
          <cell r="C33124">
            <v>118</v>
          </cell>
          <cell r="D33124">
            <v>2035</v>
          </cell>
          <cell r="E33124">
            <v>0</v>
          </cell>
        </row>
        <row r="33125">
          <cell r="A33125">
            <v>49558</v>
          </cell>
          <cell r="B33125">
            <v>249</v>
          </cell>
          <cell r="C33125">
            <v>117</v>
          </cell>
          <cell r="D33125">
            <v>2035</v>
          </cell>
          <cell r="E33125">
            <v>0</v>
          </cell>
        </row>
        <row r="33126">
          <cell r="A33126">
            <v>49559</v>
          </cell>
          <cell r="B33126">
            <v>250</v>
          </cell>
          <cell r="C33126">
            <v>116</v>
          </cell>
          <cell r="D33126">
            <v>2035</v>
          </cell>
          <cell r="E33126">
            <v>0</v>
          </cell>
        </row>
        <row r="33127">
          <cell r="A33127">
            <v>49560</v>
          </cell>
          <cell r="B33127">
            <v>251</v>
          </cell>
          <cell r="C33127">
            <v>115</v>
          </cell>
          <cell r="D33127">
            <v>2035</v>
          </cell>
          <cell r="E33127">
            <v>0</v>
          </cell>
        </row>
        <row r="33128">
          <cell r="A33128">
            <v>49561</v>
          </cell>
          <cell r="B33128">
            <v>252</v>
          </cell>
          <cell r="C33128">
            <v>114</v>
          </cell>
          <cell r="D33128">
            <v>2035</v>
          </cell>
          <cell r="E33128">
            <v>0</v>
          </cell>
        </row>
        <row r="33129">
          <cell r="A33129">
            <v>49562</v>
          </cell>
          <cell r="B33129">
            <v>253</v>
          </cell>
          <cell r="C33129">
            <v>113</v>
          </cell>
          <cell r="D33129">
            <v>2035</v>
          </cell>
          <cell r="E33129">
            <v>0</v>
          </cell>
        </row>
        <row r="33130">
          <cell r="A33130">
            <v>49563</v>
          </cell>
          <cell r="B33130">
            <v>254</v>
          </cell>
          <cell r="C33130">
            <v>112</v>
          </cell>
          <cell r="D33130">
            <v>2035</v>
          </cell>
          <cell r="E33130">
            <v>0</v>
          </cell>
        </row>
        <row r="33131">
          <cell r="A33131">
            <v>49564</v>
          </cell>
          <cell r="B33131">
            <v>255</v>
          </cell>
          <cell r="C33131">
            <v>111</v>
          </cell>
          <cell r="D33131">
            <v>2035</v>
          </cell>
          <cell r="E33131">
            <v>0</v>
          </cell>
        </row>
        <row r="33132">
          <cell r="A33132">
            <v>49565</v>
          </cell>
          <cell r="B33132">
            <v>256</v>
          </cell>
          <cell r="C33132">
            <v>110</v>
          </cell>
          <cell r="D33132">
            <v>2035</v>
          </cell>
          <cell r="E33132">
            <v>0</v>
          </cell>
        </row>
        <row r="33133">
          <cell r="A33133">
            <v>49566</v>
          </cell>
          <cell r="B33133">
            <v>257</v>
          </cell>
          <cell r="C33133">
            <v>109</v>
          </cell>
          <cell r="D33133">
            <v>2035</v>
          </cell>
          <cell r="E33133">
            <v>0</v>
          </cell>
        </row>
        <row r="33134">
          <cell r="A33134">
            <v>49567</v>
          </cell>
          <cell r="B33134">
            <v>258</v>
          </cell>
          <cell r="C33134">
            <v>108</v>
          </cell>
          <cell r="D33134">
            <v>2035</v>
          </cell>
          <cell r="E33134">
            <v>0</v>
          </cell>
        </row>
        <row r="33135">
          <cell r="A33135">
            <v>49568</v>
          </cell>
          <cell r="B33135">
            <v>259</v>
          </cell>
          <cell r="C33135">
            <v>107</v>
          </cell>
          <cell r="D33135">
            <v>2035</v>
          </cell>
          <cell r="E33135">
            <v>0</v>
          </cell>
        </row>
        <row r="33136">
          <cell r="A33136">
            <v>49569</v>
          </cell>
          <cell r="B33136">
            <v>260</v>
          </cell>
          <cell r="C33136">
            <v>106</v>
          </cell>
          <cell r="D33136">
            <v>2035</v>
          </cell>
          <cell r="E33136">
            <v>0</v>
          </cell>
        </row>
        <row r="33137">
          <cell r="A33137">
            <v>49570</v>
          </cell>
          <cell r="B33137">
            <v>261</v>
          </cell>
          <cell r="C33137">
            <v>105</v>
          </cell>
          <cell r="D33137">
            <v>2035</v>
          </cell>
          <cell r="E33137">
            <v>0</v>
          </cell>
        </row>
        <row r="33138">
          <cell r="A33138">
            <v>49571</v>
          </cell>
          <cell r="B33138">
            <v>262</v>
          </cell>
          <cell r="C33138">
            <v>104</v>
          </cell>
          <cell r="D33138">
            <v>2035</v>
          </cell>
          <cell r="E33138">
            <v>0</v>
          </cell>
        </row>
        <row r="33139">
          <cell r="A33139">
            <v>49572</v>
          </cell>
          <cell r="B33139">
            <v>263</v>
          </cell>
          <cell r="C33139">
            <v>103</v>
          </cell>
          <cell r="D33139">
            <v>2035</v>
          </cell>
          <cell r="E33139">
            <v>0</v>
          </cell>
        </row>
        <row r="33140">
          <cell r="A33140">
            <v>49573</v>
          </cell>
          <cell r="B33140">
            <v>264</v>
          </cell>
          <cell r="C33140">
            <v>102</v>
          </cell>
          <cell r="D33140">
            <v>2035</v>
          </cell>
          <cell r="E33140">
            <v>0</v>
          </cell>
        </row>
        <row r="33141">
          <cell r="A33141">
            <v>49574</v>
          </cell>
          <cell r="B33141">
            <v>265</v>
          </cell>
          <cell r="C33141">
            <v>101</v>
          </cell>
          <cell r="D33141">
            <v>2035</v>
          </cell>
          <cell r="E33141">
            <v>0</v>
          </cell>
        </row>
        <row r="33142">
          <cell r="A33142">
            <v>49575</v>
          </cell>
          <cell r="B33142">
            <v>266</v>
          </cell>
          <cell r="C33142">
            <v>100</v>
          </cell>
          <cell r="D33142">
            <v>2035</v>
          </cell>
          <cell r="E33142">
            <v>0</v>
          </cell>
        </row>
        <row r="33143">
          <cell r="A33143">
            <v>49576</v>
          </cell>
          <cell r="B33143">
            <v>267</v>
          </cell>
          <cell r="C33143">
            <v>99</v>
          </cell>
          <cell r="D33143">
            <v>2035</v>
          </cell>
          <cell r="E33143">
            <v>0</v>
          </cell>
        </row>
        <row r="33144">
          <cell r="A33144">
            <v>49577</v>
          </cell>
          <cell r="B33144">
            <v>268</v>
          </cell>
          <cell r="C33144">
            <v>98</v>
          </cell>
          <cell r="D33144">
            <v>2035</v>
          </cell>
          <cell r="E33144">
            <v>0</v>
          </cell>
        </row>
        <row r="33145">
          <cell r="A33145">
            <v>49578</v>
          </cell>
          <cell r="B33145">
            <v>269</v>
          </cell>
          <cell r="C33145">
            <v>97</v>
          </cell>
          <cell r="D33145">
            <v>2035</v>
          </cell>
          <cell r="E33145">
            <v>0</v>
          </cell>
        </row>
        <row r="33146">
          <cell r="A33146">
            <v>49579</v>
          </cell>
          <cell r="B33146">
            <v>270</v>
          </cell>
          <cell r="C33146">
            <v>96</v>
          </cell>
          <cell r="D33146">
            <v>2035</v>
          </cell>
          <cell r="E33146">
            <v>0</v>
          </cell>
        </row>
        <row r="33147">
          <cell r="A33147">
            <v>49580</v>
          </cell>
          <cell r="B33147">
            <v>271</v>
          </cell>
          <cell r="C33147">
            <v>95</v>
          </cell>
          <cell r="D33147">
            <v>2035</v>
          </cell>
          <cell r="E33147">
            <v>0</v>
          </cell>
        </row>
        <row r="33148">
          <cell r="A33148">
            <v>49581</v>
          </cell>
          <cell r="B33148">
            <v>272</v>
          </cell>
          <cell r="C33148">
            <v>94</v>
          </cell>
          <cell r="D33148">
            <v>2035</v>
          </cell>
          <cell r="E33148">
            <v>0</v>
          </cell>
        </row>
        <row r="33149">
          <cell r="A33149">
            <v>49582</v>
          </cell>
          <cell r="B33149">
            <v>273</v>
          </cell>
          <cell r="C33149">
            <v>93</v>
          </cell>
          <cell r="D33149">
            <v>2035</v>
          </cell>
          <cell r="E33149">
            <v>0</v>
          </cell>
        </row>
        <row r="33150">
          <cell r="A33150">
            <v>49583</v>
          </cell>
          <cell r="B33150">
            <v>274</v>
          </cell>
          <cell r="C33150">
            <v>92</v>
          </cell>
          <cell r="D33150">
            <v>2035</v>
          </cell>
          <cell r="E33150">
            <v>0</v>
          </cell>
        </row>
        <row r="33151">
          <cell r="A33151">
            <v>49584</v>
          </cell>
          <cell r="B33151">
            <v>275</v>
          </cell>
          <cell r="C33151">
            <v>91</v>
          </cell>
          <cell r="D33151">
            <v>2035</v>
          </cell>
          <cell r="E33151">
            <v>0</v>
          </cell>
        </row>
        <row r="33152">
          <cell r="A33152">
            <v>49585</v>
          </cell>
          <cell r="B33152">
            <v>276</v>
          </cell>
          <cell r="C33152">
            <v>90</v>
          </cell>
          <cell r="D33152">
            <v>2035</v>
          </cell>
          <cell r="E33152">
            <v>0</v>
          </cell>
        </row>
        <row r="33153">
          <cell r="A33153">
            <v>49586</v>
          </cell>
          <cell r="B33153">
            <v>277</v>
          </cell>
          <cell r="C33153">
            <v>89</v>
          </cell>
          <cell r="D33153">
            <v>2035</v>
          </cell>
          <cell r="E33153">
            <v>0</v>
          </cell>
        </row>
        <row r="33154">
          <cell r="A33154">
            <v>49587</v>
          </cell>
          <cell r="B33154">
            <v>278</v>
          </cell>
          <cell r="C33154">
            <v>88</v>
          </cell>
          <cell r="D33154">
            <v>2035</v>
          </cell>
          <cell r="E33154">
            <v>0</v>
          </cell>
        </row>
        <row r="33155">
          <cell r="A33155">
            <v>49588</v>
          </cell>
          <cell r="B33155">
            <v>279</v>
          </cell>
          <cell r="C33155">
            <v>87</v>
          </cell>
          <cell r="D33155">
            <v>2035</v>
          </cell>
          <cell r="E33155">
            <v>0</v>
          </cell>
        </row>
        <row r="33156">
          <cell r="A33156">
            <v>49589</v>
          </cell>
          <cell r="B33156">
            <v>280</v>
          </cell>
          <cell r="C33156">
            <v>86</v>
          </cell>
          <cell r="D33156">
            <v>2035</v>
          </cell>
          <cell r="E33156">
            <v>0</v>
          </cell>
        </row>
        <row r="33157">
          <cell r="A33157">
            <v>49590</v>
          </cell>
          <cell r="B33157">
            <v>281</v>
          </cell>
          <cell r="C33157">
            <v>85</v>
          </cell>
          <cell r="D33157">
            <v>2035</v>
          </cell>
          <cell r="E33157">
            <v>0</v>
          </cell>
        </row>
        <row r="33158">
          <cell r="A33158">
            <v>49591</v>
          </cell>
          <cell r="B33158">
            <v>282</v>
          </cell>
          <cell r="C33158">
            <v>84</v>
          </cell>
          <cell r="D33158">
            <v>2035</v>
          </cell>
          <cell r="E33158">
            <v>0</v>
          </cell>
        </row>
        <row r="33159">
          <cell r="A33159">
            <v>49592</v>
          </cell>
          <cell r="B33159">
            <v>283</v>
          </cell>
          <cell r="C33159">
            <v>83</v>
          </cell>
          <cell r="D33159">
            <v>2035</v>
          </cell>
          <cell r="E33159">
            <v>0</v>
          </cell>
        </row>
        <row r="33160">
          <cell r="A33160">
            <v>49593</v>
          </cell>
          <cell r="B33160">
            <v>284</v>
          </cell>
          <cell r="C33160">
            <v>82</v>
          </cell>
          <cell r="D33160">
            <v>2035</v>
          </cell>
          <cell r="E33160">
            <v>0</v>
          </cell>
        </row>
        <row r="33161">
          <cell r="A33161">
            <v>49594</v>
          </cell>
          <cell r="B33161">
            <v>285</v>
          </cell>
          <cell r="C33161">
            <v>81</v>
          </cell>
          <cell r="D33161">
            <v>2035</v>
          </cell>
          <cell r="E33161">
            <v>0</v>
          </cell>
        </row>
        <row r="33162">
          <cell r="A33162">
            <v>49595</v>
          </cell>
          <cell r="B33162">
            <v>286</v>
          </cell>
          <cell r="C33162">
            <v>80</v>
          </cell>
          <cell r="D33162">
            <v>2035</v>
          </cell>
          <cell r="E33162">
            <v>0</v>
          </cell>
        </row>
        <row r="33163">
          <cell r="A33163">
            <v>49596</v>
          </cell>
          <cell r="B33163">
            <v>287</v>
          </cell>
          <cell r="C33163">
            <v>79</v>
          </cell>
          <cell r="D33163">
            <v>2035</v>
          </cell>
          <cell r="E33163">
            <v>0</v>
          </cell>
        </row>
        <row r="33164">
          <cell r="A33164">
            <v>49597</v>
          </cell>
          <cell r="B33164">
            <v>288</v>
          </cell>
          <cell r="C33164">
            <v>78</v>
          </cell>
          <cell r="D33164">
            <v>2035</v>
          </cell>
          <cell r="E33164">
            <v>0</v>
          </cell>
        </row>
        <row r="33165">
          <cell r="A33165">
            <v>49598</v>
          </cell>
          <cell r="B33165">
            <v>289</v>
          </cell>
          <cell r="C33165">
            <v>77</v>
          </cell>
          <cell r="D33165">
            <v>2035</v>
          </cell>
          <cell r="E33165">
            <v>0</v>
          </cell>
        </row>
        <row r="33166">
          <cell r="A33166">
            <v>49599</v>
          </cell>
          <cell r="B33166">
            <v>290</v>
          </cell>
          <cell r="C33166">
            <v>76</v>
          </cell>
          <cell r="D33166">
            <v>2035</v>
          </cell>
          <cell r="E33166">
            <v>0</v>
          </cell>
        </row>
        <row r="33167">
          <cell r="A33167">
            <v>49600</v>
          </cell>
          <cell r="B33167">
            <v>291</v>
          </cell>
          <cell r="C33167">
            <v>75</v>
          </cell>
          <cell r="D33167">
            <v>2035</v>
          </cell>
          <cell r="E33167">
            <v>0</v>
          </cell>
        </row>
        <row r="33168">
          <cell r="A33168">
            <v>49601</v>
          </cell>
          <cell r="B33168">
            <v>292</v>
          </cell>
          <cell r="C33168">
            <v>74</v>
          </cell>
          <cell r="D33168">
            <v>2035</v>
          </cell>
          <cell r="E33168">
            <v>0</v>
          </cell>
        </row>
        <row r="33169">
          <cell r="A33169">
            <v>49602</v>
          </cell>
          <cell r="B33169">
            <v>293</v>
          </cell>
          <cell r="C33169">
            <v>73</v>
          </cell>
          <cell r="D33169">
            <v>2035</v>
          </cell>
          <cell r="E33169">
            <v>0</v>
          </cell>
        </row>
        <row r="33170">
          <cell r="A33170">
            <v>49603</v>
          </cell>
          <cell r="B33170">
            <v>294</v>
          </cell>
          <cell r="C33170">
            <v>72</v>
          </cell>
          <cell r="D33170">
            <v>2035</v>
          </cell>
          <cell r="E33170">
            <v>0</v>
          </cell>
        </row>
        <row r="33171">
          <cell r="A33171">
            <v>49604</v>
          </cell>
          <cell r="B33171">
            <v>295</v>
          </cell>
          <cell r="C33171">
            <v>71</v>
          </cell>
          <cell r="D33171">
            <v>2035</v>
          </cell>
          <cell r="E33171">
            <v>0</v>
          </cell>
        </row>
        <row r="33172">
          <cell r="A33172">
            <v>49605</v>
          </cell>
          <cell r="B33172">
            <v>296</v>
          </cell>
          <cell r="C33172">
            <v>70</v>
          </cell>
          <cell r="D33172">
            <v>2035</v>
          </cell>
          <cell r="E33172">
            <v>0</v>
          </cell>
        </row>
        <row r="33173">
          <cell r="A33173">
            <v>49606</v>
          </cell>
          <cell r="B33173">
            <v>297</v>
          </cell>
          <cell r="C33173">
            <v>69</v>
          </cell>
          <cell r="D33173">
            <v>2035</v>
          </cell>
          <cell r="E33173">
            <v>0</v>
          </cell>
        </row>
        <row r="33174">
          <cell r="A33174">
            <v>49607</v>
          </cell>
          <cell r="B33174">
            <v>298</v>
          </cell>
          <cell r="C33174">
            <v>68</v>
          </cell>
          <cell r="D33174">
            <v>2035</v>
          </cell>
          <cell r="E33174">
            <v>0</v>
          </cell>
        </row>
        <row r="33175">
          <cell r="A33175">
            <v>49608</v>
          </cell>
          <cell r="B33175">
            <v>299</v>
          </cell>
          <cell r="C33175">
            <v>67</v>
          </cell>
          <cell r="D33175">
            <v>2035</v>
          </cell>
          <cell r="E33175">
            <v>0</v>
          </cell>
        </row>
        <row r="33176">
          <cell r="A33176">
            <v>49609</v>
          </cell>
          <cell r="B33176">
            <v>300</v>
          </cell>
          <cell r="C33176">
            <v>66</v>
          </cell>
          <cell r="D33176">
            <v>2035</v>
          </cell>
          <cell r="E33176">
            <v>0</v>
          </cell>
        </row>
        <row r="33177">
          <cell r="A33177">
            <v>49610</v>
          </cell>
          <cell r="B33177">
            <v>301</v>
          </cell>
          <cell r="C33177">
            <v>65</v>
          </cell>
          <cell r="D33177">
            <v>2035</v>
          </cell>
          <cell r="E33177">
            <v>0</v>
          </cell>
        </row>
        <row r="33178">
          <cell r="A33178">
            <v>49611</v>
          </cell>
          <cell r="B33178">
            <v>302</v>
          </cell>
          <cell r="C33178">
            <v>64</v>
          </cell>
          <cell r="D33178">
            <v>2035</v>
          </cell>
          <cell r="E33178">
            <v>0</v>
          </cell>
        </row>
        <row r="33179">
          <cell r="A33179">
            <v>49612</v>
          </cell>
          <cell r="B33179">
            <v>303</v>
          </cell>
          <cell r="C33179">
            <v>63</v>
          </cell>
          <cell r="D33179">
            <v>2035</v>
          </cell>
          <cell r="E33179">
            <v>0</v>
          </cell>
        </row>
        <row r="33180">
          <cell r="A33180">
            <v>49613</v>
          </cell>
          <cell r="B33180">
            <v>304</v>
          </cell>
          <cell r="C33180">
            <v>62</v>
          </cell>
          <cell r="D33180">
            <v>2035</v>
          </cell>
          <cell r="E33180">
            <v>0</v>
          </cell>
        </row>
        <row r="33181">
          <cell r="A33181">
            <v>49614</v>
          </cell>
          <cell r="B33181">
            <v>305</v>
          </cell>
          <cell r="C33181">
            <v>61</v>
          </cell>
          <cell r="D33181">
            <v>2035</v>
          </cell>
          <cell r="E33181">
            <v>0</v>
          </cell>
        </row>
        <row r="33182">
          <cell r="A33182">
            <v>49615</v>
          </cell>
          <cell r="B33182">
            <v>306</v>
          </cell>
          <cell r="C33182">
            <v>60</v>
          </cell>
          <cell r="D33182">
            <v>2035</v>
          </cell>
          <cell r="E33182">
            <v>0</v>
          </cell>
        </row>
        <row r="33183">
          <cell r="A33183">
            <v>49616</v>
          </cell>
          <cell r="B33183">
            <v>307</v>
          </cell>
          <cell r="C33183">
            <v>59</v>
          </cell>
          <cell r="D33183">
            <v>2035</v>
          </cell>
          <cell r="E33183">
            <v>0</v>
          </cell>
        </row>
        <row r="33184">
          <cell r="A33184">
            <v>49617</v>
          </cell>
          <cell r="B33184">
            <v>308</v>
          </cell>
          <cell r="C33184">
            <v>58</v>
          </cell>
          <cell r="D33184">
            <v>2035</v>
          </cell>
          <cell r="E33184">
            <v>0</v>
          </cell>
        </row>
        <row r="33185">
          <cell r="A33185">
            <v>49618</v>
          </cell>
          <cell r="B33185">
            <v>309</v>
          </cell>
          <cell r="C33185">
            <v>57</v>
          </cell>
          <cell r="D33185">
            <v>2035</v>
          </cell>
          <cell r="E33185">
            <v>0</v>
          </cell>
        </row>
        <row r="33186">
          <cell r="A33186">
            <v>49619</v>
          </cell>
          <cell r="B33186">
            <v>310</v>
          </cell>
          <cell r="C33186">
            <v>56</v>
          </cell>
          <cell r="D33186">
            <v>2035</v>
          </cell>
          <cell r="E33186">
            <v>0</v>
          </cell>
        </row>
        <row r="33187">
          <cell r="A33187">
            <v>49620</v>
          </cell>
          <cell r="B33187">
            <v>311</v>
          </cell>
          <cell r="C33187">
            <v>55</v>
          </cell>
          <cell r="D33187">
            <v>2035</v>
          </cell>
          <cell r="E33187">
            <v>0</v>
          </cell>
        </row>
        <row r="33188">
          <cell r="A33188">
            <v>49621</v>
          </cell>
          <cell r="B33188">
            <v>312</v>
          </cell>
          <cell r="C33188">
            <v>54</v>
          </cell>
          <cell r="D33188">
            <v>2035</v>
          </cell>
          <cell r="E33188">
            <v>0</v>
          </cell>
        </row>
        <row r="33189">
          <cell r="A33189">
            <v>49622</v>
          </cell>
          <cell r="B33189">
            <v>313</v>
          </cell>
          <cell r="C33189">
            <v>53</v>
          </cell>
          <cell r="D33189">
            <v>2035</v>
          </cell>
          <cell r="E33189">
            <v>0</v>
          </cell>
        </row>
        <row r="33190">
          <cell r="A33190">
            <v>49623</v>
          </cell>
          <cell r="B33190">
            <v>314</v>
          </cell>
          <cell r="C33190">
            <v>52</v>
          </cell>
          <cell r="D33190">
            <v>2035</v>
          </cell>
          <cell r="E33190">
            <v>0</v>
          </cell>
        </row>
        <row r="33191">
          <cell r="A33191">
            <v>49624</v>
          </cell>
          <cell r="B33191">
            <v>315</v>
          </cell>
          <cell r="C33191">
            <v>51</v>
          </cell>
          <cell r="D33191">
            <v>2035</v>
          </cell>
          <cell r="E33191">
            <v>0</v>
          </cell>
        </row>
        <row r="33192">
          <cell r="A33192">
            <v>49625</v>
          </cell>
          <cell r="B33192">
            <v>316</v>
          </cell>
          <cell r="C33192">
            <v>50</v>
          </cell>
          <cell r="D33192">
            <v>2035</v>
          </cell>
          <cell r="E33192">
            <v>0</v>
          </cell>
        </row>
        <row r="33193">
          <cell r="A33193">
            <v>49626</v>
          </cell>
          <cell r="B33193">
            <v>317</v>
          </cell>
          <cell r="C33193">
            <v>49</v>
          </cell>
          <cell r="D33193">
            <v>2035</v>
          </cell>
          <cell r="E33193">
            <v>0</v>
          </cell>
        </row>
        <row r="33194">
          <cell r="A33194">
            <v>49627</v>
          </cell>
          <cell r="B33194">
            <v>318</v>
          </cell>
          <cell r="C33194">
            <v>48</v>
          </cell>
          <cell r="D33194">
            <v>2035</v>
          </cell>
          <cell r="E33194">
            <v>0</v>
          </cell>
        </row>
        <row r="33195">
          <cell r="A33195">
            <v>49628</v>
          </cell>
          <cell r="B33195">
            <v>319</v>
          </cell>
          <cell r="C33195">
            <v>47</v>
          </cell>
          <cell r="D33195">
            <v>2035</v>
          </cell>
          <cell r="E33195">
            <v>0</v>
          </cell>
        </row>
        <row r="33196">
          <cell r="A33196">
            <v>49629</v>
          </cell>
          <cell r="B33196">
            <v>320</v>
          </cell>
          <cell r="C33196">
            <v>46</v>
          </cell>
          <cell r="D33196">
            <v>2035</v>
          </cell>
          <cell r="E33196">
            <v>0</v>
          </cell>
        </row>
        <row r="33197">
          <cell r="A33197">
            <v>49630</v>
          </cell>
          <cell r="B33197">
            <v>321</v>
          </cell>
          <cell r="C33197">
            <v>45</v>
          </cell>
          <cell r="D33197">
            <v>2035</v>
          </cell>
          <cell r="E33197">
            <v>0</v>
          </cell>
        </row>
        <row r="33198">
          <cell r="A33198">
            <v>49631</v>
          </cell>
          <cell r="B33198">
            <v>322</v>
          </cell>
          <cell r="C33198">
            <v>44</v>
          </cell>
          <cell r="D33198">
            <v>2035</v>
          </cell>
          <cell r="E33198">
            <v>0</v>
          </cell>
        </row>
        <row r="33199">
          <cell r="A33199">
            <v>49632</v>
          </cell>
          <cell r="B33199">
            <v>323</v>
          </cell>
          <cell r="C33199">
            <v>43</v>
          </cell>
          <cell r="D33199">
            <v>2035</v>
          </cell>
          <cell r="E33199">
            <v>0</v>
          </cell>
        </row>
        <row r="33200">
          <cell r="A33200">
            <v>49633</v>
          </cell>
          <cell r="B33200">
            <v>324</v>
          </cell>
          <cell r="C33200">
            <v>42</v>
          </cell>
          <cell r="D33200">
            <v>2035</v>
          </cell>
          <cell r="E33200">
            <v>0</v>
          </cell>
        </row>
        <row r="33201">
          <cell r="A33201">
            <v>49634</v>
          </cell>
          <cell r="B33201">
            <v>325</v>
          </cell>
          <cell r="C33201">
            <v>41</v>
          </cell>
          <cell r="D33201">
            <v>2035</v>
          </cell>
          <cell r="E33201">
            <v>0</v>
          </cell>
        </row>
        <row r="33202">
          <cell r="A33202">
            <v>49635</v>
          </cell>
          <cell r="B33202">
            <v>326</v>
          </cell>
          <cell r="C33202">
            <v>40</v>
          </cell>
          <cell r="D33202">
            <v>2035</v>
          </cell>
          <cell r="E33202">
            <v>0</v>
          </cell>
        </row>
        <row r="33203">
          <cell r="A33203">
            <v>49636</v>
          </cell>
          <cell r="B33203">
            <v>327</v>
          </cell>
          <cell r="C33203">
            <v>39</v>
          </cell>
          <cell r="D33203">
            <v>2035</v>
          </cell>
          <cell r="E33203">
            <v>0</v>
          </cell>
        </row>
        <row r="33204">
          <cell r="A33204">
            <v>49637</v>
          </cell>
          <cell r="B33204">
            <v>328</v>
          </cell>
          <cell r="C33204">
            <v>38</v>
          </cell>
          <cell r="D33204">
            <v>2035</v>
          </cell>
          <cell r="E33204">
            <v>0</v>
          </cell>
        </row>
        <row r="33205">
          <cell r="A33205">
            <v>49638</v>
          </cell>
          <cell r="B33205">
            <v>329</v>
          </cell>
          <cell r="C33205">
            <v>37</v>
          </cell>
          <cell r="D33205">
            <v>2035</v>
          </cell>
          <cell r="E33205">
            <v>0</v>
          </cell>
        </row>
        <row r="33206">
          <cell r="A33206">
            <v>49639</v>
          </cell>
          <cell r="B33206">
            <v>330</v>
          </cell>
          <cell r="C33206">
            <v>36</v>
          </cell>
          <cell r="D33206">
            <v>2035</v>
          </cell>
          <cell r="E33206">
            <v>0</v>
          </cell>
        </row>
        <row r="33207">
          <cell r="A33207">
            <v>49640</v>
          </cell>
          <cell r="B33207">
            <v>331</v>
          </cell>
          <cell r="C33207">
            <v>35</v>
          </cell>
          <cell r="D33207">
            <v>2035</v>
          </cell>
          <cell r="E33207">
            <v>0</v>
          </cell>
        </row>
        <row r="33208">
          <cell r="A33208">
            <v>49641</v>
          </cell>
          <cell r="B33208">
            <v>332</v>
          </cell>
          <cell r="C33208">
            <v>34</v>
          </cell>
          <cell r="D33208">
            <v>2035</v>
          </cell>
          <cell r="E33208">
            <v>0</v>
          </cell>
        </row>
        <row r="33209">
          <cell r="A33209">
            <v>49642</v>
          </cell>
          <cell r="B33209">
            <v>333</v>
          </cell>
          <cell r="C33209">
            <v>33</v>
          </cell>
          <cell r="D33209">
            <v>2035</v>
          </cell>
          <cell r="E33209">
            <v>0</v>
          </cell>
        </row>
        <row r="33210">
          <cell r="A33210">
            <v>49643</v>
          </cell>
          <cell r="B33210">
            <v>334</v>
          </cell>
          <cell r="C33210">
            <v>32</v>
          </cell>
          <cell r="D33210">
            <v>2035</v>
          </cell>
          <cell r="E33210">
            <v>0</v>
          </cell>
        </row>
        <row r="33211">
          <cell r="A33211">
            <v>49644</v>
          </cell>
          <cell r="B33211">
            <v>335</v>
          </cell>
          <cell r="C33211">
            <v>31</v>
          </cell>
          <cell r="D33211">
            <v>2035</v>
          </cell>
          <cell r="E33211">
            <v>0</v>
          </cell>
        </row>
        <row r="33212">
          <cell r="A33212">
            <v>49645</v>
          </cell>
          <cell r="B33212">
            <v>336</v>
          </cell>
          <cell r="C33212">
            <v>30</v>
          </cell>
          <cell r="D33212">
            <v>2035</v>
          </cell>
          <cell r="E33212">
            <v>0</v>
          </cell>
        </row>
        <row r="33213">
          <cell r="A33213">
            <v>49646</v>
          </cell>
          <cell r="B33213">
            <v>337</v>
          </cell>
          <cell r="C33213">
            <v>29</v>
          </cell>
          <cell r="D33213">
            <v>2035</v>
          </cell>
          <cell r="E33213">
            <v>0</v>
          </cell>
        </row>
        <row r="33214">
          <cell r="A33214">
            <v>49647</v>
          </cell>
          <cell r="B33214">
            <v>338</v>
          </cell>
          <cell r="C33214">
            <v>28</v>
          </cell>
          <cell r="D33214">
            <v>2035</v>
          </cell>
          <cell r="E33214">
            <v>0</v>
          </cell>
        </row>
        <row r="33215">
          <cell r="A33215">
            <v>49648</v>
          </cell>
          <cell r="B33215">
            <v>339</v>
          </cell>
          <cell r="C33215">
            <v>27</v>
          </cell>
          <cell r="D33215">
            <v>2035</v>
          </cell>
          <cell r="E33215">
            <v>0</v>
          </cell>
        </row>
        <row r="33216">
          <cell r="A33216">
            <v>49649</v>
          </cell>
          <cell r="B33216">
            <v>340</v>
          </cell>
          <cell r="C33216">
            <v>26</v>
          </cell>
          <cell r="D33216">
            <v>2035</v>
          </cell>
          <cell r="E33216">
            <v>0</v>
          </cell>
        </row>
        <row r="33217">
          <cell r="A33217">
            <v>49650</v>
          </cell>
          <cell r="B33217">
            <v>341</v>
          </cell>
          <cell r="C33217">
            <v>25</v>
          </cell>
          <cell r="D33217">
            <v>2035</v>
          </cell>
          <cell r="E33217">
            <v>0</v>
          </cell>
        </row>
        <row r="33218">
          <cell r="A33218">
            <v>49651</v>
          </cell>
          <cell r="B33218">
            <v>342</v>
          </cell>
          <cell r="C33218">
            <v>24</v>
          </cell>
          <cell r="D33218">
            <v>2035</v>
          </cell>
          <cell r="E33218">
            <v>0</v>
          </cell>
        </row>
        <row r="33219">
          <cell r="A33219">
            <v>49652</v>
          </cell>
          <cell r="B33219">
            <v>343</v>
          </cell>
          <cell r="C33219">
            <v>23</v>
          </cell>
          <cell r="D33219">
            <v>2035</v>
          </cell>
          <cell r="E33219">
            <v>0</v>
          </cell>
        </row>
        <row r="33220">
          <cell r="A33220">
            <v>49653</v>
          </cell>
          <cell r="B33220">
            <v>344</v>
          </cell>
          <cell r="C33220">
            <v>22</v>
          </cell>
          <cell r="D33220">
            <v>2035</v>
          </cell>
          <cell r="E33220">
            <v>0</v>
          </cell>
        </row>
        <row r="33221">
          <cell r="A33221">
            <v>49654</v>
          </cell>
          <cell r="B33221">
            <v>345</v>
          </cell>
          <cell r="C33221">
            <v>21</v>
          </cell>
          <cell r="D33221">
            <v>2035</v>
          </cell>
          <cell r="E33221">
            <v>0</v>
          </cell>
        </row>
        <row r="33222">
          <cell r="A33222">
            <v>49655</v>
          </cell>
          <cell r="B33222">
            <v>346</v>
          </cell>
          <cell r="C33222">
            <v>20</v>
          </cell>
          <cell r="D33222">
            <v>2035</v>
          </cell>
          <cell r="E33222">
            <v>0</v>
          </cell>
        </row>
        <row r="33223">
          <cell r="A33223">
            <v>49656</v>
          </cell>
          <cell r="B33223">
            <v>347</v>
          </cell>
          <cell r="C33223">
            <v>19</v>
          </cell>
          <cell r="D33223">
            <v>2035</v>
          </cell>
          <cell r="E33223">
            <v>0</v>
          </cell>
        </row>
        <row r="33224">
          <cell r="A33224">
            <v>49657</v>
          </cell>
          <cell r="B33224">
            <v>348</v>
          </cell>
          <cell r="C33224">
            <v>18</v>
          </cell>
          <cell r="D33224">
            <v>2035</v>
          </cell>
          <cell r="E33224">
            <v>0</v>
          </cell>
        </row>
        <row r="33225">
          <cell r="A33225">
            <v>49658</v>
          </cell>
          <cell r="B33225">
            <v>349</v>
          </cell>
          <cell r="C33225">
            <v>17</v>
          </cell>
          <cell r="D33225">
            <v>2035</v>
          </cell>
          <cell r="E33225">
            <v>0</v>
          </cell>
        </row>
        <row r="33226">
          <cell r="A33226">
            <v>49659</v>
          </cell>
          <cell r="B33226">
            <v>350</v>
          </cell>
          <cell r="C33226">
            <v>16</v>
          </cell>
          <cell r="D33226">
            <v>2035</v>
          </cell>
          <cell r="E33226">
            <v>0</v>
          </cell>
        </row>
        <row r="33227">
          <cell r="A33227">
            <v>49660</v>
          </cell>
          <cell r="B33227">
            <v>351</v>
          </cell>
          <cell r="C33227">
            <v>15</v>
          </cell>
          <cell r="D33227">
            <v>2035</v>
          </cell>
          <cell r="E33227">
            <v>0</v>
          </cell>
        </row>
        <row r="33228">
          <cell r="A33228">
            <v>49661</v>
          </cell>
          <cell r="B33228">
            <v>352</v>
          </cell>
          <cell r="C33228">
            <v>14</v>
          </cell>
          <cell r="D33228">
            <v>2035</v>
          </cell>
          <cell r="E33228">
            <v>0</v>
          </cell>
        </row>
        <row r="33229">
          <cell r="A33229">
            <v>49662</v>
          </cell>
          <cell r="B33229">
            <v>353</v>
          </cell>
          <cell r="C33229">
            <v>13</v>
          </cell>
          <cell r="D33229">
            <v>2035</v>
          </cell>
          <cell r="E33229">
            <v>0</v>
          </cell>
        </row>
        <row r="33230">
          <cell r="A33230">
            <v>49663</v>
          </cell>
          <cell r="B33230">
            <v>354</v>
          </cell>
          <cell r="C33230">
            <v>12</v>
          </cell>
          <cell r="D33230">
            <v>2035</v>
          </cell>
          <cell r="E33230">
            <v>0</v>
          </cell>
        </row>
        <row r="33231">
          <cell r="A33231">
            <v>49664</v>
          </cell>
          <cell r="B33231">
            <v>355</v>
          </cell>
          <cell r="C33231">
            <v>11</v>
          </cell>
          <cell r="D33231">
            <v>2035</v>
          </cell>
          <cell r="E33231">
            <v>0</v>
          </cell>
        </row>
        <row r="33232">
          <cell r="A33232">
            <v>49665</v>
          </cell>
          <cell r="B33232">
            <v>356</v>
          </cell>
          <cell r="C33232">
            <v>10</v>
          </cell>
          <cell r="D33232">
            <v>2035</v>
          </cell>
          <cell r="E33232">
            <v>0</v>
          </cell>
        </row>
        <row r="33233">
          <cell r="A33233">
            <v>49666</v>
          </cell>
          <cell r="B33233">
            <v>357</v>
          </cell>
          <cell r="C33233">
            <v>9</v>
          </cell>
          <cell r="D33233">
            <v>2035</v>
          </cell>
          <cell r="E33233">
            <v>0</v>
          </cell>
        </row>
        <row r="33234">
          <cell r="A33234">
            <v>49667</v>
          </cell>
          <cell r="B33234">
            <v>358</v>
          </cell>
          <cell r="C33234">
            <v>8</v>
          </cell>
          <cell r="D33234">
            <v>2035</v>
          </cell>
          <cell r="E33234">
            <v>0</v>
          </cell>
        </row>
        <row r="33235">
          <cell r="A33235">
            <v>49668</v>
          </cell>
          <cell r="B33235">
            <v>359</v>
          </cell>
          <cell r="C33235">
            <v>7</v>
          </cell>
          <cell r="D33235">
            <v>2035</v>
          </cell>
          <cell r="E33235">
            <v>0</v>
          </cell>
        </row>
        <row r="33236">
          <cell r="A33236">
            <v>49669</v>
          </cell>
          <cell r="B33236">
            <v>360</v>
          </cell>
          <cell r="C33236">
            <v>6</v>
          </cell>
          <cell r="D33236">
            <v>2035</v>
          </cell>
          <cell r="E33236">
            <v>0</v>
          </cell>
        </row>
        <row r="33237">
          <cell r="A33237">
            <v>49670</v>
          </cell>
          <cell r="B33237">
            <v>361</v>
          </cell>
          <cell r="C33237">
            <v>5</v>
          </cell>
          <cell r="D33237">
            <v>2035</v>
          </cell>
          <cell r="E33237">
            <v>0</v>
          </cell>
        </row>
        <row r="33238">
          <cell r="A33238">
            <v>49671</v>
          </cell>
          <cell r="B33238">
            <v>362</v>
          </cell>
          <cell r="C33238">
            <v>4</v>
          </cell>
          <cell r="D33238">
            <v>2035</v>
          </cell>
          <cell r="E33238">
            <v>0</v>
          </cell>
        </row>
        <row r="33239">
          <cell r="A33239">
            <v>49672</v>
          </cell>
          <cell r="B33239">
            <v>363</v>
          </cell>
          <cell r="C33239">
            <v>3</v>
          </cell>
          <cell r="D33239">
            <v>2035</v>
          </cell>
          <cell r="E33239">
            <v>0</v>
          </cell>
        </row>
        <row r="33240">
          <cell r="A33240">
            <v>49673</v>
          </cell>
          <cell r="B33240">
            <v>364</v>
          </cell>
          <cell r="C33240">
            <v>2</v>
          </cell>
          <cell r="D33240">
            <v>2035</v>
          </cell>
          <cell r="E33240">
            <v>0</v>
          </cell>
        </row>
        <row r="33241">
          <cell r="A33241">
            <v>49674</v>
          </cell>
          <cell r="B33241">
            <v>365</v>
          </cell>
          <cell r="C33241">
            <v>1</v>
          </cell>
          <cell r="D33241">
            <v>2035</v>
          </cell>
          <cell r="E33241">
            <v>49674</v>
          </cell>
        </row>
        <row r="33242">
          <cell r="A33242">
            <v>49675</v>
          </cell>
          <cell r="B33242">
            <v>1</v>
          </cell>
          <cell r="C33242">
            <v>366</v>
          </cell>
          <cell r="D33242">
            <v>2036</v>
          </cell>
          <cell r="E33242">
            <v>0</v>
          </cell>
        </row>
        <row r="33243">
          <cell r="A33243">
            <v>49676</v>
          </cell>
          <cell r="B33243">
            <v>2</v>
          </cell>
          <cell r="C33243">
            <v>365</v>
          </cell>
          <cell r="D33243">
            <v>2036</v>
          </cell>
          <cell r="E33243">
            <v>0</v>
          </cell>
        </row>
        <row r="33244">
          <cell r="A33244">
            <v>49677</v>
          </cell>
          <cell r="B33244">
            <v>3</v>
          </cell>
          <cell r="C33244">
            <v>364</v>
          </cell>
          <cell r="D33244">
            <v>2036</v>
          </cell>
          <cell r="E33244">
            <v>0</v>
          </cell>
        </row>
        <row r="33245">
          <cell r="A33245">
            <v>49678</v>
          </cell>
          <cell r="B33245">
            <v>4</v>
          </cell>
          <cell r="C33245">
            <v>363</v>
          </cell>
          <cell r="D33245">
            <v>2036</v>
          </cell>
          <cell r="E33245">
            <v>0</v>
          </cell>
        </row>
        <row r="33246">
          <cell r="A33246">
            <v>49679</v>
          </cell>
          <cell r="B33246">
            <v>5</v>
          </cell>
          <cell r="C33246">
            <v>362</v>
          </cell>
          <cell r="D33246">
            <v>2036</v>
          </cell>
          <cell r="E33246">
            <v>0</v>
          </cell>
        </row>
        <row r="33247">
          <cell r="A33247">
            <v>49680</v>
          </cell>
          <cell r="B33247">
            <v>6</v>
          </cell>
          <cell r="C33247">
            <v>361</v>
          </cell>
          <cell r="D33247">
            <v>2036</v>
          </cell>
          <cell r="E33247">
            <v>0</v>
          </cell>
        </row>
        <row r="33248">
          <cell r="A33248">
            <v>49681</v>
          </cell>
          <cell r="B33248">
            <v>7</v>
          </cell>
          <cell r="C33248">
            <v>360</v>
          </cell>
          <cell r="D33248">
            <v>2036</v>
          </cell>
          <cell r="E33248">
            <v>0</v>
          </cell>
        </row>
        <row r="33249">
          <cell r="A33249">
            <v>49682</v>
          </cell>
          <cell r="B33249">
            <v>8</v>
          </cell>
          <cell r="C33249">
            <v>359</v>
          </cell>
          <cell r="D33249">
            <v>2036</v>
          </cell>
          <cell r="E33249">
            <v>0</v>
          </cell>
        </row>
        <row r="33250">
          <cell r="A33250">
            <v>49683</v>
          </cell>
          <cell r="B33250">
            <v>9</v>
          </cell>
          <cell r="C33250">
            <v>358</v>
          </cell>
          <cell r="D33250">
            <v>2036</v>
          </cell>
          <cell r="E33250">
            <v>0</v>
          </cell>
        </row>
        <row r="33251">
          <cell r="A33251">
            <v>49684</v>
          </cell>
          <cell r="B33251">
            <v>10</v>
          </cell>
          <cell r="C33251">
            <v>357</v>
          </cell>
          <cell r="D33251">
            <v>2036</v>
          </cell>
          <cell r="E33251">
            <v>0</v>
          </cell>
        </row>
        <row r="33252">
          <cell r="A33252">
            <v>49685</v>
          </cell>
          <cell r="B33252">
            <v>11</v>
          </cell>
          <cell r="C33252">
            <v>356</v>
          </cell>
          <cell r="D33252">
            <v>2036</v>
          </cell>
          <cell r="E33252">
            <v>0</v>
          </cell>
        </row>
        <row r="33253">
          <cell r="A33253">
            <v>49686</v>
          </cell>
          <cell r="B33253">
            <v>12</v>
          </cell>
          <cell r="C33253">
            <v>355</v>
          </cell>
          <cell r="D33253">
            <v>2036</v>
          </cell>
          <cell r="E33253">
            <v>0</v>
          </cell>
        </row>
        <row r="33254">
          <cell r="A33254">
            <v>49687</v>
          </cell>
          <cell r="B33254">
            <v>13</v>
          </cell>
          <cell r="C33254">
            <v>354</v>
          </cell>
          <cell r="D33254">
            <v>2036</v>
          </cell>
          <cell r="E33254">
            <v>0</v>
          </cell>
        </row>
        <row r="33255">
          <cell r="A33255">
            <v>49688</v>
          </cell>
          <cell r="B33255">
            <v>14</v>
          </cell>
          <cell r="C33255">
            <v>353</v>
          </cell>
          <cell r="D33255">
            <v>2036</v>
          </cell>
          <cell r="E33255">
            <v>0</v>
          </cell>
        </row>
        <row r="33256">
          <cell r="A33256">
            <v>49689</v>
          </cell>
          <cell r="B33256">
            <v>15</v>
          </cell>
          <cell r="C33256">
            <v>352</v>
          </cell>
          <cell r="D33256">
            <v>2036</v>
          </cell>
          <cell r="E33256">
            <v>0</v>
          </cell>
        </row>
        <row r="33257">
          <cell r="A33257">
            <v>49690</v>
          </cell>
          <cell r="B33257">
            <v>16</v>
          </cell>
          <cell r="C33257">
            <v>351</v>
          </cell>
          <cell r="D33257">
            <v>2036</v>
          </cell>
          <cell r="E33257">
            <v>0</v>
          </cell>
        </row>
        <row r="33258">
          <cell r="A33258">
            <v>49691</v>
          </cell>
          <cell r="B33258">
            <v>17</v>
          </cell>
          <cell r="C33258">
            <v>350</v>
          </cell>
          <cell r="D33258">
            <v>2036</v>
          </cell>
          <cell r="E33258">
            <v>0</v>
          </cell>
        </row>
        <row r="33259">
          <cell r="A33259">
            <v>49692</v>
          </cell>
          <cell r="B33259">
            <v>18</v>
          </cell>
          <cell r="C33259">
            <v>349</v>
          </cell>
          <cell r="D33259">
            <v>2036</v>
          </cell>
          <cell r="E33259">
            <v>0</v>
          </cell>
        </row>
        <row r="33260">
          <cell r="A33260">
            <v>49693</v>
          </cell>
          <cell r="B33260">
            <v>19</v>
          </cell>
          <cell r="C33260">
            <v>348</v>
          </cell>
          <cell r="D33260">
            <v>2036</v>
          </cell>
          <cell r="E33260">
            <v>0</v>
          </cell>
        </row>
        <row r="33261">
          <cell r="A33261">
            <v>49694</v>
          </cell>
          <cell r="B33261">
            <v>20</v>
          </cell>
          <cell r="C33261">
            <v>347</v>
          </cell>
          <cell r="D33261">
            <v>2036</v>
          </cell>
          <cell r="E33261">
            <v>0</v>
          </cell>
        </row>
        <row r="33262">
          <cell r="A33262">
            <v>49695</v>
          </cell>
          <cell r="B33262">
            <v>21</v>
          </cell>
          <cell r="C33262">
            <v>346</v>
          </cell>
          <cell r="D33262">
            <v>2036</v>
          </cell>
          <cell r="E33262">
            <v>0</v>
          </cell>
        </row>
        <row r="33263">
          <cell r="A33263">
            <v>49696</v>
          </cell>
          <cell r="B33263">
            <v>22</v>
          </cell>
          <cell r="C33263">
            <v>345</v>
          </cell>
          <cell r="D33263">
            <v>2036</v>
          </cell>
          <cell r="E33263">
            <v>0</v>
          </cell>
        </row>
        <row r="33264">
          <cell r="A33264">
            <v>49697</v>
          </cell>
          <cell r="B33264">
            <v>23</v>
          </cell>
          <cell r="C33264">
            <v>344</v>
          </cell>
          <cell r="D33264">
            <v>2036</v>
          </cell>
          <cell r="E33264">
            <v>0</v>
          </cell>
        </row>
        <row r="33265">
          <cell r="A33265">
            <v>49698</v>
          </cell>
          <cell r="B33265">
            <v>24</v>
          </cell>
          <cell r="C33265">
            <v>343</v>
          </cell>
          <cell r="D33265">
            <v>2036</v>
          </cell>
          <cell r="E33265">
            <v>0</v>
          </cell>
        </row>
        <row r="33266">
          <cell r="A33266">
            <v>49699</v>
          </cell>
          <cell r="B33266">
            <v>25</v>
          </cell>
          <cell r="C33266">
            <v>342</v>
          </cell>
          <cell r="D33266">
            <v>2036</v>
          </cell>
          <cell r="E33266">
            <v>0</v>
          </cell>
        </row>
        <row r="33267">
          <cell r="A33267">
            <v>49700</v>
          </cell>
          <cell r="B33267">
            <v>26</v>
          </cell>
          <cell r="C33267">
            <v>341</v>
          </cell>
          <cell r="D33267">
            <v>2036</v>
          </cell>
          <cell r="E33267">
            <v>0</v>
          </cell>
        </row>
        <row r="33268">
          <cell r="A33268">
            <v>49701</v>
          </cell>
          <cell r="B33268">
            <v>27</v>
          </cell>
          <cell r="C33268">
            <v>340</v>
          </cell>
          <cell r="D33268">
            <v>2036</v>
          </cell>
          <cell r="E33268">
            <v>0</v>
          </cell>
        </row>
        <row r="33269">
          <cell r="A33269">
            <v>49702</v>
          </cell>
          <cell r="B33269">
            <v>28</v>
          </cell>
          <cell r="C33269">
            <v>339</v>
          </cell>
          <cell r="D33269">
            <v>2036</v>
          </cell>
          <cell r="E33269">
            <v>0</v>
          </cell>
        </row>
        <row r="33270">
          <cell r="A33270">
            <v>49703</v>
          </cell>
          <cell r="B33270">
            <v>29</v>
          </cell>
          <cell r="C33270">
            <v>338</v>
          </cell>
          <cell r="D33270">
            <v>2036</v>
          </cell>
          <cell r="E33270">
            <v>0</v>
          </cell>
        </row>
        <row r="33271">
          <cell r="A33271">
            <v>49704</v>
          </cell>
          <cell r="B33271">
            <v>30</v>
          </cell>
          <cell r="C33271">
            <v>337</v>
          </cell>
          <cell r="D33271">
            <v>2036</v>
          </cell>
          <cell r="E33271">
            <v>0</v>
          </cell>
        </row>
        <row r="33272">
          <cell r="A33272">
            <v>49705</v>
          </cell>
          <cell r="B33272">
            <v>31</v>
          </cell>
          <cell r="C33272">
            <v>336</v>
          </cell>
          <cell r="D33272">
            <v>2036</v>
          </cell>
          <cell r="E33272">
            <v>0</v>
          </cell>
        </row>
        <row r="33273">
          <cell r="A33273">
            <v>49706</v>
          </cell>
          <cell r="B33273">
            <v>32</v>
          </cell>
          <cell r="C33273">
            <v>335</v>
          </cell>
          <cell r="D33273">
            <v>2036</v>
          </cell>
          <cell r="E33273">
            <v>0</v>
          </cell>
        </row>
        <row r="33274">
          <cell r="A33274">
            <v>49707</v>
          </cell>
          <cell r="B33274">
            <v>33</v>
          </cell>
          <cell r="C33274">
            <v>334</v>
          </cell>
          <cell r="D33274">
            <v>2036</v>
          </cell>
          <cell r="E33274">
            <v>0</v>
          </cell>
        </row>
        <row r="33275">
          <cell r="A33275">
            <v>49708</v>
          </cell>
          <cell r="B33275">
            <v>34</v>
          </cell>
          <cell r="C33275">
            <v>333</v>
          </cell>
          <cell r="D33275">
            <v>2036</v>
          </cell>
          <cell r="E33275">
            <v>0</v>
          </cell>
        </row>
        <row r="33276">
          <cell r="A33276">
            <v>49709</v>
          </cell>
          <cell r="B33276">
            <v>35</v>
          </cell>
          <cell r="C33276">
            <v>332</v>
          </cell>
          <cell r="D33276">
            <v>2036</v>
          </cell>
          <cell r="E33276">
            <v>0</v>
          </cell>
        </row>
        <row r="33277">
          <cell r="A33277">
            <v>49710</v>
          </cell>
          <cell r="B33277">
            <v>36</v>
          </cell>
          <cell r="C33277">
            <v>331</v>
          </cell>
          <cell r="D33277">
            <v>2036</v>
          </cell>
          <cell r="E33277">
            <v>0</v>
          </cell>
        </row>
        <row r="33278">
          <cell r="A33278">
            <v>49711</v>
          </cell>
          <cell r="B33278">
            <v>37</v>
          </cell>
          <cell r="C33278">
            <v>330</v>
          </cell>
          <cell r="D33278">
            <v>2036</v>
          </cell>
          <cell r="E33278">
            <v>0</v>
          </cell>
        </row>
        <row r="33279">
          <cell r="A33279">
            <v>49712</v>
          </cell>
          <cell r="B33279">
            <v>38</v>
          </cell>
          <cell r="C33279">
            <v>329</v>
          </cell>
          <cell r="D33279">
            <v>2036</v>
          </cell>
          <cell r="E33279">
            <v>0</v>
          </cell>
        </row>
        <row r="33280">
          <cell r="A33280">
            <v>49713</v>
          </cell>
          <cell r="B33280">
            <v>39</v>
          </cell>
          <cell r="C33280">
            <v>328</v>
          </cell>
          <cell r="D33280">
            <v>2036</v>
          </cell>
          <cell r="E33280">
            <v>0</v>
          </cell>
        </row>
        <row r="33281">
          <cell r="A33281">
            <v>49714</v>
          </cell>
          <cell r="B33281">
            <v>40</v>
          </cell>
          <cell r="C33281">
            <v>327</v>
          </cell>
          <cell r="D33281">
            <v>2036</v>
          </cell>
          <cell r="E33281">
            <v>0</v>
          </cell>
        </row>
        <row r="33282">
          <cell r="A33282">
            <v>49715</v>
          </cell>
          <cell r="B33282">
            <v>41</v>
          </cell>
          <cell r="C33282">
            <v>326</v>
          </cell>
          <cell r="D33282">
            <v>2036</v>
          </cell>
          <cell r="E33282">
            <v>0</v>
          </cell>
        </row>
        <row r="33283">
          <cell r="A33283">
            <v>49716</v>
          </cell>
          <cell r="B33283">
            <v>42</v>
          </cell>
          <cell r="C33283">
            <v>325</v>
          </cell>
          <cell r="D33283">
            <v>2036</v>
          </cell>
          <cell r="E33283">
            <v>0</v>
          </cell>
        </row>
        <row r="33284">
          <cell r="A33284">
            <v>49717</v>
          </cell>
          <cell r="B33284">
            <v>43</v>
          </cell>
          <cell r="C33284">
            <v>324</v>
          </cell>
          <cell r="D33284">
            <v>2036</v>
          </cell>
          <cell r="E33284">
            <v>0</v>
          </cell>
        </row>
        <row r="33285">
          <cell r="A33285">
            <v>49718</v>
          </cell>
          <cell r="B33285">
            <v>44</v>
          </cell>
          <cell r="C33285">
            <v>323</v>
          </cell>
          <cell r="D33285">
            <v>2036</v>
          </cell>
          <cell r="E33285">
            <v>0</v>
          </cell>
        </row>
        <row r="33286">
          <cell r="A33286">
            <v>49719</v>
          </cell>
          <cell r="B33286">
            <v>45</v>
          </cell>
          <cell r="C33286">
            <v>322</v>
          </cell>
          <cell r="D33286">
            <v>2036</v>
          </cell>
          <cell r="E33286">
            <v>0</v>
          </cell>
        </row>
        <row r="33287">
          <cell r="A33287">
            <v>49720</v>
          </cell>
          <cell r="B33287">
            <v>46</v>
          </cell>
          <cell r="C33287">
            <v>321</v>
          </cell>
          <cell r="D33287">
            <v>2036</v>
          </cell>
          <cell r="E33287">
            <v>0</v>
          </cell>
        </row>
        <row r="33288">
          <cell r="A33288">
            <v>49721</v>
          </cell>
          <cell r="B33288">
            <v>47</v>
          </cell>
          <cell r="C33288">
            <v>320</v>
          </cell>
          <cell r="D33288">
            <v>2036</v>
          </cell>
          <cell r="E33288">
            <v>0</v>
          </cell>
        </row>
        <row r="33289">
          <cell r="A33289">
            <v>49722</v>
          </cell>
          <cell r="B33289">
            <v>48</v>
          </cell>
          <cell r="C33289">
            <v>319</v>
          </cell>
          <cell r="D33289">
            <v>2036</v>
          </cell>
          <cell r="E33289">
            <v>0</v>
          </cell>
        </row>
        <row r="33290">
          <cell r="A33290">
            <v>49723</v>
          </cell>
          <cell r="B33290">
            <v>49</v>
          </cell>
          <cell r="C33290">
            <v>318</v>
          </cell>
          <cell r="D33290">
            <v>2036</v>
          </cell>
          <cell r="E33290">
            <v>0</v>
          </cell>
        </row>
        <row r="33291">
          <cell r="A33291">
            <v>49724</v>
          </cell>
          <cell r="B33291">
            <v>50</v>
          </cell>
          <cell r="C33291">
            <v>317</v>
          </cell>
          <cell r="D33291">
            <v>2036</v>
          </cell>
          <cell r="E33291">
            <v>0</v>
          </cell>
        </row>
        <row r="33292">
          <cell r="A33292">
            <v>49725</v>
          </cell>
          <cell r="B33292">
            <v>51</v>
          </cell>
          <cell r="C33292">
            <v>316</v>
          </cell>
          <cell r="D33292">
            <v>2036</v>
          </cell>
          <cell r="E33292">
            <v>0</v>
          </cell>
        </row>
        <row r="33293">
          <cell r="A33293">
            <v>49726</v>
          </cell>
          <cell r="B33293">
            <v>52</v>
          </cell>
          <cell r="C33293">
            <v>315</v>
          </cell>
          <cell r="D33293">
            <v>2036</v>
          </cell>
          <cell r="E33293">
            <v>0</v>
          </cell>
        </row>
        <row r="33294">
          <cell r="A33294">
            <v>49727</v>
          </cell>
          <cell r="B33294">
            <v>53</v>
          </cell>
          <cell r="C33294">
            <v>314</v>
          </cell>
          <cell r="D33294">
            <v>2036</v>
          </cell>
          <cell r="E33294">
            <v>0</v>
          </cell>
        </row>
        <row r="33295">
          <cell r="A33295">
            <v>49728</v>
          </cell>
          <cell r="B33295">
            <v>54</v>
          </cell>
          <cell r="C33295">
            <v>313</v>
          </cell>
          <cell r="D33295">
            <v>2036</v>
          </cell>
          <cell r="E33295">
            <v>0</v>
          </cell>
        </row>
        <row r="33296">
          <cell r="A33296">
            <v>49729</v>
          </cell>
          <cell r="B33296">
            <v>55</v>
          </cell>
          <cell r="C33296">
            <v>312</v>
          </cell>
          <cell r="D33296">
            <v>2036</v>
          </cell>
          <cell r="E33296">
            <v>0</v>
          </cell>
        </row>
        <row r="33297">
          <cell r="A33297">
            <v>49730</v>
          </cell>
          <cell r="B33297">
            <v>56</v>
          </cell>
          <cell r="C33297">
            <v>311</v>
          </cell>
          <cell r="D33297">
            <v>2036</v>
          </cell>
          <cell r="E33297">
            <v>0</v>
          </cell>
        </row>
        <row r="33298">
          <cell r="A33298">
            <v>49731</v>
          </cell>
          <cell r="B33298">
            <v>57</v>
          </cell>
          <cell r="C33298">
            <v>310</v>
          </cell>
          <cell r="D33298">
            <v>2036</v>
          </cell>
          <cell r="E33298">
            <v>0</v>
          </cell>
        </row>
        <row r="33299">
          <cell r="A33299">
            <v>49732</v>
          </cell>
          <cell r="B33299">
            <v>58</v>
          </cell>
          <cell r="C33299">
            <v>309</v>
          </cell>
          <cell r="D33299">
            <v>2036</v>
          </cell>
          <cell r="E33299">
            <v>0</v>
          </cell>
        </row>
        <row r="33300">
          <cell r="A33300">
            <v>49733</v>
          </cell>
          <cell r="B33300">
            <v>59</v>
          </cell>
          <cell r="C33300">
            <v>308</v>
          </cell>
          <cell r="D33300">
            <v>2036</v>
          </cell>
          <cell r="E33300">
            <v>0</v>
          </cell>
        </row>
        <row r="33301">
          <cell r="A33301">
            <v>49734</v>
          </cell>
          <cell r="B33301">
            <v>60</v>
          </cell>
          <cell r="C33301">
            <v>307</v>
          </cell>
          <cell r="D33301">
            <v>2036</v>
          </cell>
          <cell r="E33301">
            <v>0</v>
          </cell>
        </row>
        <row r="33302">
          <cell r="A33302">
            <v>49735</v>
          </cell>
          <cell r="B33302">
            <v>61</v>
          </cell>
          <cell r="C33302">
            <v>306</v>
          </cell>
          <cell r="D33302">
            <v>2036</v>
          </cell>
          <cell r="E33302">
            <v>0</v>
          </cell>
        </row>
        <row r="33303">
          <cell r="A33303">
            <v>49736</v>
          </cell>
          <cell r="B33303">
            <v>62</v>
          </cell>
          <cell r="C33303">
            <v>305</v>
          </cell>
          <cell r="D33303">
            <v>2036</v>
          </cell>
          <cell r="E33303">
            <v>0</v>
          </cell>
        </row>
        <row r="33304">
          <cell r="A33304">
            <v>49737</v>
          </cell>
          <cell r="B33304">
            <v>63</v>
          </cell>
          <cell r="C33304">
            <v>304</v>
          </cell>
          <cell r="D33304">
            <v>2036</v>
          </cell>
          <cell r="E33304">
            <v>0</v>
          </cell>
        </row>
        <row r="33305">
          <cell r="A33305">
            <v>49738</v>
          </cell>
          <cell r="B33305">
            <v>64</v>
          </cell>
          <cell r="C33305">
            <v>303</v>
          </cell>
          <cell r="D33305">
            <v>2036</v>
          </cell>
          <cell r="E33305">
            <v>0</v>
          </cell>
        </row>
        <row r="33306">
          <cell r="A33306">
            <v>49739</v>
          </cell>
          <cell r="B33306">
            <v>65</v>
          </cell>
          <cell r="C33306">
            <v>302</v>
          </cell>
          <cell r="D33306">
            <v>2036</v>
          </cell>
          <cell r="E33306">
            <v>0</v>
          </cell>
        </row>
        <row r="33307">
          <cell r="A33307">
            <v>49740</v>
          </cell>
          <cell r="B33307">
            <v>66</v>
          </cell>
          <cell r="C33307">
            <v>301</v>
          </cell>
          <cell r="D33307">
            <v>2036</v>
          </cell>
          <cell r="E33307">
            <v>0</v>
          </cell>
        </row>
        <row r="33308">
          <cell r="A33308">
            <v>49741</v>
          </cell>
          <cell r="B33308">
            <v>67</v>
          </cell>
          <cell r="C33308">
            <v>300</v>
          </cell>
          <cell r="D33308">
            <v>2036</v>
          </cell>
          <cell r="E33308">
            <v>0</v>
          </cell>
        </row>
        <row r="33309">
          <cell r="A33309">
            <v>49742</v>
          </cell>
          <cell r="B33309">
            <v>68</v>
          </cell>
          <cell r="C33309">
            <v>299</v>
          </cell>
          <cell r="D33309">
            <v>2036</v>
          </cell>
          <cell r="E33309">
            <v>0</v>
          </cell>
        </row>
        <row r="33310">
          <cell r="A33310">
            <v>49743</v>
          </cell>
          <cell r="B33310">
            <v>69</v>
          </cell>
          <cell r="C33310">
            <v>298</v>
          </cell>
          <cell r="D33310">
            <v>2036</v>
          </cell>
          <cell r="E33310">
            <v>0</v>
          </cell>
        </row>
        <row r="33311">
          <cell r="A33311">
            <v>49744</v>
          </cell>
          <cell r="B33311">
            <v>70</v>
          </cell>
          <cell r="C33311">
            <v>297</v>
          </cell>
          <cell r="D33311">
            <v>2036</v>
          </cell>
          <cell r="E33311">
            <v>0</v>
          </cell>
        </row>
        <row r="33312">
          <cell r="A33312">
            <v>49745</v>
          </cell>
          <cell r="B33312">
            <v>71</v>
          </cell>
          <cell r="C33312">
            <v>296</v>
          </cell>
          <cell r="D33312">
            <v>2036</v>
          </cell>
          <cell r="E33312">
            <v>0</v>
          </cell>
        </row>
        <row r="33313">
          <cell r="A33313">
            <v>49746</v>
          </cell>
          <cell r="B33313">
            <v>72</v>
          </cell>
          <cell r="C33313">
            <v>295</v>
          </cell>
          <cell r="D33313">
            <v>2036</v>
          </cell>
          <cell r="E33313">
            <v>0</v>
          </cell>
        </row>
        <row r="33314">
          <cell r="A33314">
            <v>49747</v>
          </cell>
          <cell r="B33314">
            <v>73</v>
          </cell>
          <cell r="C33314">
            <v>294</v>
          </cell>
          <cell r="D33314">
            <v>2036</v>
          </cell>
          <cell r="E33314">
            <v>0</v>
          </cell>
        </row>
        <row r="33315">
          <cell r="A33315">
            <v>49748</v>
          </cell>
          <cell r="B33315">
            <v>74</v>
          </cell>
          <cell r="C33315">
            <v>293</v>
          </cell>
          <cell r="D33315">
            <v>2036</v>
          </cell>
          <cell r="E33315">
            <v>0</v>
          </cell>
        </row>
        <row r="33316">
          <cell r="A33316">
            <v>49749</v>
          </cell>
          <cell r="B33316">
            <v>75</v>
          </cell>
          <cell r="C33316">
            <v>292</v>
          </cell>
          <cell r="D33316">
            <v>2036</v>
          </cell>
          <cell r="E33316">
            <v>0</v>
          </cell>
        </row>
        <row r="33317">
          <cell r="A33317">
            <v>49750</v>
          </cell>
          <cell r="B33317">
            <v>76</v>
          </cell>
          <cell r="C33317">
            <v>291</v>
          </cell>
          <cell r="D33317">
            <v>2036</v>
          </cell>
          <cell r="E33317">
            <v>0</v>
          </cell>
        </row>
        <row r="33318">
          <cell r="A33318">
            <v>49751</v>
          </cell>
          <cell r="B33318">
            <v>77</v>
          </cell>
          <cell r="C33318">
            <v>290</v>
          </cell>
          <cell r="D33318">
            <v>2036</v>
          </cell>
          <cell r="E33318">
            <v>0</v>
          </cell>
        </row>
        <row r="33319">
          <cell r="A33319">
            <v>49752</v>
          </cell>
          <cell r="B33319">
            <v>78</v>
          </cell>
          <cell r="C33319">
            <v>289</v>
          </cell>
          <cell r="D33319">
            <v>2036</v>
          </cell>
          <cell r="E33319">
            <v>0</v>
          </cell>
        </row>
        <row r="33320">
          <cell r="A33320">
            <v>49753</v>
          </cell>
          <cell r="B33320">
            <v>79</v>
          </cell>
          <cell r="C33320">
            <v>288</v>
          </cell>
          <cell r="D33320">
            <v>2036</v>
          </cell>
          <cell r="E33320">
            <v>0</v>
          </cell>
        </row>
        <row r="33321">
          <cell r="A33321">
            <v>49754</v>
          </cell>
          <cell r="B33321">
            <v>80</v>
          </cell>
          <cell r="C33321">
            <v>287</v>
          </cell>
          <cell r="D33321">
            <v>2036</v>
          </cell>
          <cell r="E33321">
            <v>0</v>
          </cell>
        </row>
        <row r="33322">
          <cell r="A33322">
            <v>49755</v>
          </cell>
          <cell r="B33322">
            <v>81</v>
          </cell>
          <cell r="C33322">
            <v>286</v>
          </cell>
          <cell r="D33322">
            <v>2036</v>
          </cell>
          <cell r="E33322">
            <v>0</v>
          </cell>
        </row>
        <row r="33323">
          <cell r="A33323">
            <v>49756</v>
          </cell>
          <cell r="B33323">
            <v>82</v>
          </cell>
          <cell r="C33323">
            <v>285</v>
          </cell>
          <cell r="D33323">
            <v>2036</v>
          </cell>
          <cell r="E33323">
            <v>0</v>
          </cell>
        </row>
        <row r="33324">
          <cell r="A33324">
            <v>49757</v>
          </cell>
          <cell r="B33324">
            <v>83</v>
          </cell>
          <cell r="C33324">
            <v>284</v>
          </cell>
          <cell r="D33324">
            <v>2036</v>
          </cell>
          <cell r="E33324">
            <v>0</v>
          </cell>
        </row>
        <row r="33325">
          <cell r="A33325">
            <v>49758</v>
          </cell>
          <cell r="B33325">
            <v>84</v>
          </cell>
          <cell r="C33325">
            <v>283</v>
          </cell>
          <cell r="D33325">
            <v>2036</v>
          </cell>
          <cell r="E33325">
            <v>0</v>
          </cell>
        </row>
        <row r="33326">
          <cell r="A33326">
            <v>49759</v>
          </cell>
          <cell r="B33326">
            <v>85</v>
          </cell>
          <cell r="C33326">
            <v>282</v>
          </cell>
          <cell r="D33326">
            <v>2036</v>
          </cell>
          <cell r="E33326">
            <v>0</v>
          </cell>
        </row>
        <row r="33327">
          <cell r="A33327">
            <v>49760</v>
          </cell>
          <cell r="B33327">
            <v>86</v>
          </cell>
          <cell r="C33327">
            <v>281</v>
          </cell>
          <cell r="D33327">
            <v>2036</v>
          </cell>
          <cell r="E33327">
            <v>0</v>
          </cell>
        </row>
        <row r="33328">
          <cell r="A33328">
            <v>49761</v>
          </cell>
          <cell r="B33328">
            <v>87</v>
          </cell>
          <cell r="C33328">
            <v>280</v>
          </cell>
          <cell r="D33328">
            <v>2036</v>
          </cell>
          <cell r="E33328">
            <v>0</v>
          </cell>
        </row>
        <row r="33329">
          <cell r="A33329">
            <v>49762</v>
          </cell>
          <cell r="B33329">
            <v>88</v>
          </cell>
          <cell r="C33329">
            <v>279</v>
          </cell>
          <cell r="D33329">
            <v>2036</v>
          </cell>
          <cell r="E33329">
            <v>0</v>
          </cell>
        </row>
        <row r="33330">
          <cell r="A33330">
            <v>49763</v>
          </cell>
          <cell r="B33330">
            <v>89</v>
          </cell>
          <cell r="C33330">
            <v>278</v>
          </cell>
          <cell r="D33330">
            <v>2036</v>
          </cell>
          <cell r="E33330">
            <v>0</v>
          </cell>
        </row>
        <row r="33331">
          <cell r="A33331">
            <v>49764</v>
          </cell>
          <cell r="B33331">
            <v>90</v>
          </cell>
          <cell r="C33331">
            <v>277</v>
          </cell>
          <cell r="D33331">
            <v>2036</v>
          </cell>
          <cell r="E33331">
            <v>0</v>
          </cell>
        </row>
        <row r="33332">
          <cell r="A33332">
            <v>49765</v>
          </cell>
          <cell r="B33332">
            <v>91</v>
          </cell>
          <cell r="C33332">
            <v>276</v>
          </cell>
          <cell r="D33332">
            <v>2036</v>
          </cell>
          <cell r="E33332">
            <v>0</v>
          </cell>
        </row>
        <row r="33333">
          <cell r="A33333">
            <v>49766</v>
          </cell>
          <cell r="B33333">
            <v>92</v>
          </cell>
          <cell r="C33333">
            <v>275</v>
          </cell>
          <cell r="D33333">
            <v>2036</v>
          </cell>
          <cell r="E33333">
            <v>0</v>
          </cell>
        </row>
        <row r="33334">
          <cell r="A33334">
            <v>49767</v>
          </cell>
          <cell r="B33334">
            <v>93</v>
          </cell>
          <cell r="C33334">
            <v>274</v>
          </cell>
          <cell r="D33334">
            <v>2036</v>
          </cell>
          <cell r="E33334">
            <v>0</v>
          </cell>
        </row>
        <row r="33335">
          <cell r="A33335">
            <v>49768</v>
          </cell>
          <cell r="B33335">
            <v>94</v>
          </cell>
          <cell r="C33335">
            <v>273</v>
          </cell>
          <cell r="D33335">
            <v>2036</v>
          </cell>
          <cell r="E33335">
            <v>0</v>
          </cell>
        </row>
        <row r="33336">
          <cell r="A33336">
            <v>49769</v>
          </cell>
          <cell r="B33336">
            <v>95</v>
          </cell>
          <cell r="C33336">
            <v>272</v>
          </cell>
          <cell r="D33336">
            <v>2036</v>
          </cell>
          <cell r="E33336">
            <v>0</v>
          </cell>
        </row>
        <row r="33337">
          <cell r="A33337">
            <v>49770</v>
          </cell>
          <cell r="B33337">
            <v>96</v>
          </cell>
          <cell r="C33337">
            <v>271</v>
          </cell>
          <cell r="D33337">
            <v>2036</v>
          </cell>
          <cell r="E33337">
            <v>0</v>
          </cell>
        </row>
        <row r="33338">
          <cell r="A33338">
            <v>49771</v>
          </cell>
          <cell r="B33338">
            <v>97</v>
          </cell>
          <cell r="C33338">
            <v>270</v>
          </cell>
          <cell r="D33338">
            <v>2036</v>
          </cell>
          <cell r="E33338">
            <v>0</v>
          </cell>
        </row>
        <row r="33339">
          <cell r="A33339">
            <v>49772</v>
          </cell>
          <cell r="B33339">
            <v>98</v>
          </cell>
          <cell r="C33339">
            <v>269</v>
          </cell>
          <cell r="D33339">
            <v>2036</v>
          </cell>
          <cell r="E33339">
            <v>0</v>
          </cell>
        </row>
        <row r="33340">
          <cell r="A33340">
            <v>49773</v>
          </cell>
          <cell r="B33340">
            <v>99</v>
          </cell>
          <cell r="C33340">
            <v>268</v>
          </cell>
          <cell r="D33340">
            <v>2036</v>
          </cell>
          <cell r="E33340">
            <v>0</v>
          </cell>
        </row>
        <row r="33341">
          <cell r="A33341">
            <v>49774</v>
          </cell>
          <cell r="B33341">
            <v>100</v>
          </cell>
          <cell r="C33341">
            <v>267</v>
          </cell>
          <cell r="D33341">
            <v>2036</v>
          </cell>
          <cell r="E33341">
            <v>0</v>
          </cell>
        </row>
        <row r="33342">
          <cell r="A33342">
            <v>49775</v>
          </cell>
          <cell r="B33342">
            <v>101</v>
          </cell>
          <cell r="C33342">
            <v>266</v>
          </cell>
          <cell r="D33342">
            <v>2036</v>
          </cell>
          <cell r="E33342">
            <v>0</v>
          </cell>
        </row>
        <row r="33343">
          <cell r="A33343">
            <v>49776</v>
          </cell>
          <cell r="B33343">
            <v>102</v>
          </cell>
          <cell r="C33343">
            <v>265</v>
          </cell>
          <cell r="D33343">
            <v>2036</v>
          </cell>
          <cell r="E33343">
            <v>0</v>
          </cell>
        </row>
        <row r="33344">
          <cell r="A33344">
            <v>49777</v>
          </cell>
          <cell r="B33344">
            <v>103</v>
          </cell>
          <cell r="C33344">
            <v>264</v>
          </cell>
          <cell r="D33344">
            <v>2036</v>
          </cell>
          <cell r="E33344">
            <v>0</v>
          </cell>
        </row>
        <row r="33345">
          <cell r="A33345">
            <v>49778</v>
          </cell>
          <cell r="B33345">
            <v>104</v>
          </cell>
          <cell r="C33345">
            <v>263</v>
          </cell>
          <cell r="D33345">
            <v>2036</v>
          </cell>
          <cell r="E33345">
            <v>0</v>
          </cell>
        </row>
        <row r="33346">
          <cell r="A33346">
            <v>49779</v>
          </cell>
          <cell r="B33346">
            <v>105</v>
          </cell>
          <cell r="C33346">
            <v>262</v>
          </cell>
          <cell r="D33346">
            <v>2036</v>
          </cell>
          <cell r="E33346">
            <v>0</v>
          </cell>
        </row>
        <row r="33347">
          <cell r="A33347">
            <v>49780</v>
          </cell>
          <cell r="B33347">
            <v>106</v>
          </cell>
          <cell r="C33347">
            <v>261</v>
          </cell>
          <cell r="D33347">
            <v>2036</v>
          </cell>
          <cell r="E33347">
            <v>0</v>
          </cell>
        </row>
        <row r="33348">
          <cell r="A33348">
            <v>49781</v>
          </cell>
          <cell r="B33348">
            <v>107</v>
          </cell>
          <cell r="C33348">
            <v>260</v>
          </cell>
          <cell r="D33348">
            <v>2036</v>
          </cell>
          <cell r="E33348">
            <v>0</v>
          </cell>
        </row>
        <row r="33349">
          <cell r="A33349">
            <v>49782</v>
          </cell>
          <cell r="B33349">
            <v>108</v>
          </cell>
          <cell r="C33349">
            <v>259</v>
          </cell>
          <cell r="D33349">
            <v>2036</v>
          </cell>
          <cell r="E33349">
            <v>0</v>
          </cell>
        </row>
        <row r="33350">
          <cell r="A33350">
            <v>49783</v>
          </cell>
          <cell r="B33350">
            <v>109</v>
          </cell>
          <cell r="C33350">
            <v>258</v>
          </cell>
          <cell r="D33350">
            <v>2036</v>
          </cell>
          <cell r="E33350">
            <v>0</v>
          </cell>
        </row>
        <row r="33351">
          <cell r="A33351">
            <v>49784</v>
          </cell>
          <cell r="B33351">
            <v>110</v>
          </cell>
          <cell r="C33351">
            <v>257</v>
          </cell>
          <cell r="D33351">
            <v>2036</v>
          </cell>
          <cell r="E33351">
            <v>0</v>
          </cell>
        </row>
        <row r="33352">
          <cell r="A33352">
            <v>49785</v>
          </cell>
          <cell r="B33352">
            <v>111</v>
          </cell>
          <cell r="C33352">
            <v>256</v>
          </cell>
          <cell r="D33352">
            <v>2036</v>
          </cell>
          <cell r="E33352">
            <v>0</v>
          </cell>
        </row>
        <row r="33353">
          <cell r="A33353">
            <v>49786</v>
          </cell>
          <cell r="B33353">
            <v>112</v>
          </cell>
          <cell r="C33353">
            <v>255</v>
          </cell>
          <cell r="D33353">
            <v>2036</v>
          </cell>
          <cell r="E33353">
            <v>0</v>
          </cell>
        </row>
        <row r="33354">
          <cell r="A33354">
            <v>49787</v>
          </cell>
          <cell r="B33354">
            <v>113</v>
          </cell>
          <cell r="C33354">
            <v>254</v>
          </cell>
          <cell r="D33354">
            <v>2036</v>
          </cell>
          <cell r="E33354">
            <v>0</v>
          </cell>
        </row>
        <row r="33355">
          <cell r="A33355">
            <v>49788</v>
          </cell>
          <cell r="B33355">
            <v>114</v>
          </cell>
          <cell r="C33355">
            <v>253</v>
          </cell>
          <cell r="D33355">
            <v>2036</v>
          </cell>
          <cell r="E33355">
            <v>0</v>
          </cell>
        </row>
        <row r="33356">
          <cell r="A33356">
            <v>49789</v>
          </cell>
          <cell r="B33356">
            <v>115</v>
          </cell>
          <cell r="C33356">
            <v>252</v>
          </cell>
          <cell r="D33356">
            <v>2036</v>
          </cell>
          <cell r="E33356">
            <v>0</v>
          </cell>
        </row>
        <row r="33357">
          <cell r="A33357">
            <v>49790</v>
          </cell>
          <cell r="B33357">
            <v>116</v>
          </cell>
          <cell r="C33357">
            <v>251</v>
          </cell>
          <cell r="D33357">
            <v>2036</v>
          </cell>
          <cell r="E33357">
            <v>0</v>
          </cell>
        </row>
        <row r="33358">
          <cell r="A33358">
            <v>49791</v>
          </cell>
          <cell r="B33358">
            <v>117</v>
          </cell>
          <cell r="C33358">
            <v>250</v>
          </cell>
          <cell r="D33358">
            <v>2036</v>
          </cell>
          <cell r="E33358">
            <v>0</v>
          </cell>
        </row>
        <row r="33359">
          <cell r="A33359">
            <v>49792</v>
          </cell>
          <cell r="B33359">
            <v>118</v>
          </cell>
          <cell r="C33359">
            <v>249</v>
          </cell>
          <cell r="D33359">
            <v>2036</v>
          </cell>
          <cell r="E33359">
            <v>0</v>
          </cell>
        </row>
        <row r="33360">
          <cell r="A33360">
            <v>49793</v>
          </cell>
          <cell r="B33360">
            <v>119</v>
          </cell>
          <cell r="C33360">
            <v>248</v>
          </cell>
          <cell r="D33360">
            <v>2036</v>
          </cell>
          <cell r="E33360">
            <v>0</v>
          </cell>
        </row>
        <row r="33361">
          <cell r="A33361">
            <v>49794</v>
          </cell>
          <cell r="B33361">
            <v>120</v>
          </cell>
          <cell r="C33361">
            <v>247</v>
          </cell>
          <cell r="D33361">
            <v>2036</v>
          </cell>
          <cell r="E33361">
            <v>0</v>
          </cell>
        </row>
        <row r="33362">
          <cell r="A33362">
            <v>49795</v>
          </cell>
          <cell r="B33362">
            <v>121</v>
          </cell>
          <cell r="C33362">
            <v>246</v>
          </cell>
          <cell r="D33362">
            <v>2036</v>
          </cell>
          <cell r="E33362">
            <v>0</v>
          </cell>
        </row>
        <row r="33363">
          <cell r="A33363">
            <v>49796</v>
          </cell>
          <cell r="B33363">
            <v>122</v>
          </cell>
          <cell r="C33363">
            <v>245</v>
          </cell>
          <cell r="D33363">
            <v>2036</v>
          </cell>
          <cell r="E33363">
            <v>0</v>
          </cell>
        </row>
        <row r="33364">
          <cell r="A33364">
            <v>49797</v>
          </cell>
          <cell r="B33364">
            <v>123</v>
          </cell>
          <cell r="C33364">
            <v>244</v>
          </cell>
          <cell r="D33364">
            <v>2036</v>
          </cell>
          <cell r="E33364">
            <v>0</v>
          </cell>
        </row>
        <row r="33365">
          <cell r="A33365">
            <v>49798</v>
          </cell>
          <cell r="B33365">
            <v>124</v>
          </cell>
          <cell r="C33365">
            <v>243</v>
          </cell>
          <cell r="D33365">
            <v>2036</v>
          </cell>
          <cell r="E33365">
            <v>0</v>
          </cell>
        </row>
        <row r="33366">
          <cell r="A33366">
            <v>49799</v>
          </cell>
          <cell r="B33366">
            <v>125</v>
          </cell>
          <cell r="C33366">
            <v>242</v>
          </cell>
          <cell r="D33366">
            <v>2036</v>
          </cell>
          <cell r="E33366">
            <v>0</v>
          </cell>
        </row>
        <row r="33367">
          <cell r="A33367">
            <v>49800</v>
          </cell>
          <cell r="B33367">
            <v>126</v>
          </cell>
          <cell r="C33367">
            <v>241</v>
          </cell>
          <cell r="D33367">
            <v>2036</v>
          </cell>
          <cell r="E33367">
            <v>0</v>
          </cell>
        </row>
        <row r="33368">
          <cell r="A33368">
            <v>49801</v>
          </cell>
          <cell r="B33368">
            <v>127</v>
          </cell>
          <cell r="C33368">
            <v>240</v>
          </cell>
          <cell r="D33368">
            <v>2036</v>
          </cell>
          <cell r="E33368">
            <v>0</v>
          </cell>
        </row>
        <row r="33369">
          <cell r="A33369">
            <v>49802</v>
          </cell>
          <cell r="B33369">
            <v>128</v>
          </cell>
          <cell r="C33369">
            <v>239</v>
          </cell>
          <cell r="D33369">
            <v>2036</v>
          </cell>
          <cell r="E33369">
            <v>0</v>
          </cell>
        </row>
        <row r="33370">
          <cell r="A33370">
            <v>49803</v>
          </cell>
          <cell r="B33370">
            <v>129</v>
          </cell>
          <cell r="C33370">
            <v>238</v>
          </cell>
          <cell r="D33370">
            <v>2036</v>
          </cell>
          <cell r="E33370">
            <v>0</v>
          </cell>
        </row>
        <row r="33371">
          <cell r="A33371">
            <v>49804</v>
          </cell>
          <cell r="B33371">
            <v>130</v>
          </cell>
          <cell r="C33371">
            <v>237</v>
          </cell>
          <cell r="D33371">
            <v>2036</v>
          </cell>
          <cell r="E33371">
            <v>0</v>
          </cell>
        </row>
        <row r="33372">
          <cell r="A33372">
            <v>49805</v>
          </cell>
          <cell r="B33372">
            <v>131</v>
          </cell>
          <cell r="C33372">
            <v>236</v>
          </cell>
          <cell r="D33372">
            <v>2036</v>
          </cell>
          <cell r="E33372">
            <v>0</v>
          </cell>
        </row>
        <row r="33373">
          <cell r="A33373">
            <v>49806</v>
          </cell>
          <cell r="B33373">
            <v>132</v>
          </cell>
          <cell r="C33373">
            <v>235</v>
          </cell>
          <cell r="D33373">
            <v>2036</v>
          </cell>
          <cell r="E33373">
            <v>0</v>
          </cell>
        </row>
        <row r="33374">
          <cell r="A33374">
            <v>49807</v>
          </cell>
          <cell r="B33374">
            <v>133</v>
          </cell>
          <cell r="C33374">
            <v>234</v>
          </cell>
          <cell r="D33374">
            <v>2036</v>
          </cell>
          <cell r="E33374">
            <v>0</v>
          </cell>
        </row>
        <row r="33375">
          <cell r="A33375">
            <v>49808</v>
          </cell>
          <cell r="B33375">
            <v>134</v>
          </cell>
          <cell r="C33375">
            <v>233</v>
          </cell>
          <cell r="D33375">
            <v>2036</v>
          </cell>
          <cell r="E33375">
            <v>0</v>
          </cell>
        </row>
        <row r="33376">
          <cell r="A33376">
            <v>49809</v>
          </cell>
          <cell r="B33376">
            <v>135</v>
          </cell>
          <cell r="C33376">
            <v>232</v>
          </cell>
          <cell r="D33376">
            <v>2036</v>
          </cell>
          <cell r="E33376">
            <v>0</v>
          </cell>
        </row>
        <row r="33377">
          <cell r="A33377">
            <v>49810</v>
          </cell>
          <cell r="B33377">
            <v>136</v>
          </cell>
          <cell r="C33377">
            <v>231</v>
          </cell>
          <cell r="D33377">
            <v>2036</v>
          </cell>
          <cell r="E33377">
            <v>0</v>
          </cell>
        </row>
        <row r="33378">
          <cell r="A33378">
            <v>49811</v>
          </cell>
          <cell r="B33378">
            <v>137</v>
          </cell>
          <cell r="C33378">
            <v>230</v>
          </cell>
          <cell r="D33378">
            <v>2036</v>
          </cell>
          <cell r="E33378">
            <v>0</v>
          </cell>
        </row>
        <row r="33379">
          <cell r="A33379">
            <v>49812</v>
          </cell>
          <cell r="B33379">
            <v>138</v>
          </cell>
          <cell r="C33379">
            <v>229</v>
          </cell>
          <cell r="D33379">
            <v>2036</v>
          </cell>
          <cell r="E33379">
            <v>0</v>
          </cell>
        </row>
        <row r="33380">
          <cell r="A33380">
            <v>49813</v>
          </cell>
          <cell r="B33380">
            <v>139</v>
          </cell>
          <cell r="C33380">
            <v>228</v>
          </cell>
          <cell r="D33380">
            <v>2036</v>
          </cell>
          <cell r="E33380">
            <v>0</v>
          </cell>
        </row>
        <row r="33381">
          <cell r="A33381">
            <v>49814</v>
          </cell>
          <cell r="B33381">
            <v>140</v>
          </cell>
          <cell r="C33381">
            <v>227</v>
          </cell>
          <cell r="D33381">
            <v>2036</v>
          </cell>
          <cell r="E33381">
            <v>0</v>
          </cell>
        </row>
        <row r="33382">
          <cell r="A33382">
            <v>49815</v>
          </cell>
          <cell r="B33382">
            <v>141</v>
          </cell>
          <cell r="C33382">
            <v>226</v>
          </cell>
          <cell r="D33382">
            <v>2036</v>
          </cell>
          <cell r="E33382">
            <v>0</v>
          </cell>
        </row>
        <row r="33383">
          <cell r="A33383">
            <v>49816</v>
          </cell>
          <cell r="B33383">
            <v>142</v>
          </cell>
          <cell r="C33383">
            <v>225</v>
          </cell>
          <cell r="D33383">
            <v>2036</v>
          </cell>
          <cell r="E33383">
            <v>0</v>
          </cell>
        </row>
        <row r="33384">
          <cell r="A33384">
            <v>49817</v>
          </cell>
          <cell r="B33384">
            <v>143</v>
          </cell>
          <cell r="C33384">
            <v>224</v>
          </cell>
          <cell r="D33384">
            <v>2036</v>
          </cell>
          <cell r="E33384">
            <v>0</v>
          </cell>
        </row>
        <row r="33385">
          <cell r="A33385">
            <v>49818</v>
          </cell>
          <cell r="B33385">
            <v>144</v>
          </cell>
          <cell r="C33385">
            <v>223</v>
          </cell>
          <cell r="D33385">
            <v>2036</v>
          </cell>
          <cell r="E33385">
            <v>0</v>
          </cell>
        </row>
        <row r="33386">
          <cell r="A33386">
            <v>49819</v>
          </cell>
          <cell r="B33386">
            <v>145</v>
          </cell>
          <cell r="C33386">
            <v>222</v>
          </cell>
          <cell r="D33386">
            <v>2036</v>
          </cell>
          <cell r="E33386">
            <v>0</v>
          </cell>
        </row>
        <row r="33387">
          <cell r="A33387">
            <v>49820</v>
          </cell>
          <cell r="B33387">
            <v>146</v>
          </cell>
          <cell r="C33387">
            <v>221</v>
          </cell>
          <cell r="D33387">
            <v>2036</v>
          </cell>
          <cell r="E33387">
            <v>0</v>
          </cell>
        </row>
        <row r="33388">
          <cell r="A33388">
            <v>49821</v>
          </cell>
          <cell r="B33388">
            <v>147</v>
          </cell>
          <cell r="C33388">
            <v>220</v>
          </cell>
          <cell r="D33388">
            <v>2036</v>
          </cell>
          <cell r="E33388">
            <v>0</v>
          </cell>
        </row>
        <row r="33389">
          <cell r="A33389">
            <v>49822</v>
          </cell>
          <cell r="B33389">
            <v>148</v>
          </cell>
          <cell r="C33389">
            <v>219</v>
          </cell>
          <cell r="D33389">
            <v>2036</v>
          </cell>
          <cell r="E33389">
            <v>0</v>
          </cell>
        </row>
        <row r="33390">
          <cell r="A33390">
            <v>49823</v>
          </cell>
          <cell r="B33390">
            <v>149</v>
          </cell>
          <cell r="C33390">
            <v>218</v>
          </cell>
          <cell r="D33390">
            <v>2036</v>
          </cell>
          <cell r="E33390">
            <v>0</v>
          </cell>
        </row>
        <row r="33391">
          <cell r="A33391">
            <v>49824</v>
          </cell>
          <cell r="B33391">
            <v>150</v>
          </cell>
          <cell r="C33391">
            <v>217</v>
          </cell>
          <cell r="D33391">
            <v>2036</v>
          </cell>
          <cell r="E33391">
            <v>0</v>
          </cell>
        </row>
        <row r="33392">
          <cell r="A33392">
            <v>49825</v>
          </cell>
          <cell r="B33392">
            <v>151</v>
          </cell>
          <cell r="C33392">
            <v>216</v>
          </cell>
          <cell r="D33392">
            <v>2036</v>
          </cell>
          <cell r="E33392">
            <v>0</v>
          </cell>
        </row>
        <row r="33393">
          <cell r="A33393">
            <v>49826</v>
          </cell>
          <cell r="B33393">
            <v>152</v>
          </cell>
          <cell r="C33393">
            <v>215</v>
          </cell>
          <cell r="D33393">
            <v>2036</v>
          </cell>
          <cell r="E33393">
            <v>0</v>
          </cell>
        </row>
        <row r="33394">
          <cell r="A33394">
            <v>49827</v>
          </cell>
          <cell r="B33394">
            <v>153</v>
          </cell>
          <cell r="C33394">
            <v>214</v>
          </cell>
          <cell r="D33394">
            <v>2036</v>
          </cell>
          <cell r="E33394">
            <v>0</v>
          </cell>
        </row>
        <row r="33395">
          <cell r="A33395">
            <v>49828</v>
          </cell>
          <cell r="B33395">
            <v>154</v>
          </cell>
          <cell r="C33395">
            <v>213</v>
          </cell>
          <cell r="D33395">
            <v>2036</v>
          </cell>
          <cell r="E33395">
            <v>0</v>
          </cell>
        </row>
        <row r="33396">
          <cell r="A33396">
            <v>49829</v>
          </cell>
          <cell r="B33396">
            <v>155</v>
          </cell>
          <cell r="C33396">
            <v>212</v>
          </cell>
          <cell r="D33396">
            <v>2036</v>
          </cell>
          <cell r="E33396">
            <v>0</v>
          </cell>
        </row>
        <row r="33397">
          <cell r="A33397">
            <v>49830</v>
          </cell>
          <cell r="B33397">
            <v>156</v>
          </cell>
          <cell r="C33397">
            <v>211</v>
          </cell>
          <cell r="D33397">
            <v>2036</v>
          </cell>
          <cell r="E33397">
            <v>0</v>
          </cell>
        </row>
        <row r="33398">
          <cell r="A33398">
            <v>49831</v>
          </cell>
          <cell r="B33398">
            <v>157</v>
          </cell>
          <cell r="C33398">
            <v>210</v>
          </cell>
          <cell r="D33398">
            <v>2036</v>
          </cell>
          <cell r="E33398">
            <v>0</v>
          </cell>
        </row>
        <row r="33399">
          <cell r="A33399">
            <v>49832</v>
          </cell>
          <cell r="B33399">
            <v>158</v>
          </cell>
          <cell r="C33399">
            <v>209</v>
          </cell>
          <cell r="D33399">
            <v>2036</v>
          </cell>
          <cell r="E33399">
            <v>0</v>
          </cell>
        </row>
        <row r="33400">
          <cell r="A33400">
            <v>49833</v>
          </cell>
          <cell r="B33400">
            <v>159</v>
          </cell>
          <cell r="C33400">
            <v>208</v>
          </cell>
          <cell r="D33400">
            <v>2036</v>
          </cell>
          <cell r="E33400">
            <v>0</v>
          </cell>
        </row>
        <row r="33401">
          <cell r="A33401">
            <v>49834</v>
          </cell>
          <cell r="B33401">
            <v>160</v>
          </cell>
          <cell r="C33401">
            <v>207</v>
          </cell>
          <cell r="D33401">
            <v>2036</v>
          </cell>
          <cell r="E33401">
            <v>0</v>
          </cell>
        </row>
        <row r="33402">
          <cell r="A33402">
            <v>49835</v>
          </cell>
          <cell r="B33402">
            <v>161</v>
          </cell>
          <cell r="C33402">
            <v>206</v>
          </cell>
          <cell r="D33402">
            <v>2036</v>
          </cell>
          <cell r="E33402">
            <v>0</v>
          </cell>
        </row>
        <row r="33403">
          <cell r="A33403">
            <v>49836</v>
          </cell>
          <cell r="B33403">
            <v>162</v>
          </cell>
          <cell r="C33403">
            <v>205</v>
          </cell>
          <cell r="D33403">
            <v>2036</v>
          </cell>
          <cell r="E33403">
            <v>0</v>
          </cell>
        </row>
        <row r="33404">
          <cell r="A33404">
            <v>49837</v>
          </cell>
          <cell r="B33404">
            <v>163</v>
          </cell>
          <cell r="C33404">
            <v>204</v>
          </cell>
          <cell r="D33404">
            <v>2036</v>
          </cell>
          <cell r="E33404">
            <v>0</v>
          </cell>
        </row>
        <row r="33405">
          <cell r="A33405">
            <v>49838</v>
          </cell>
          <cell r="B33405">
            <v>164</v>
          </cell>
          <cell r="C33405">
            <v>203</v>
          </cell>
          <cell r="D33405">
            <v>2036</v>
          </cell>
          <cell r="E33405">
            <v>0</v>
          </cell>
        </row>
        <row r="33406">
          <cell r="A33406">
            <v>49839</v>
          </cell>
          <cell r="B33406">
            <v>165</v>
          </cell>
          <cell r="C33406">
            <v>202</v>
          </cell>
          <cell r="D33406">
            <v>2036</v>
          </cell>
          <cell r="E33406">
            <v>0</v>
          </cell>
        </row>
        <row r="33407">
          <cell r="A33407">
            <v>49840</v>
          </cell>
          <cell r="B33407">
            <v>166</v>
          </cell>
          <cell r="C33407">
            <v>201</v>
          </cell>
          <cell r="D33407">
            <v>2036</v>
          </cell>
          <cell r="E33407">
            <v>0</v>
          </cell>
        </row>
        <row r="33408">
          <cell r="A33408">
            <v>49841</v>
          </cell>
          <cell r="B33408">
            <v>167</v>
          </cell>
          <cell r="C33408">
            <v>200</v>
          </cell>
          <cell r="D33408">
            <v>2036</v>
          </cell>
          <cell r="E33408">
            <v>0</v>
          </cell>
        </row>
        <row r="33409">
          <cell r="A33409">
            <v>49842</v>
          </cell>
          <cell r="B33409">
            <v>168</v>
          </cell>
          <cell r="C33409">
            <v>199</v>
          </cell>
          <cell r="D33409">
            <v>2036</v>
          </cell>
          <cell r="E33409">
            <v>0</v>
          </cell>
        </row>
        <row r="33410">
          <cell r="A33410">
            <v>49843</v>
          </cell>
          <cell r="B33410">
            <v>169</v>
          </cell>
          <cell r="C33410">
            <v>198</v>
          </cell>
          <cell r="D33410">
            <v>2036</v>
          </cell>
          <cell r="E33410">
            <v>0</v>
          </cell>
        </row>
        <row r="33411">
          <cell r="A33411">
            <v>49844</v>
          </cell>
          <cell r="B33411">
            <v>170</v>
          </cell>
          <cell r="C33411">
            <v>197</v>
          </cell>
          <cell r="D33411">
            <v>2036</v>
          </cell>
          <cell r="E33411">
            <v>0</v>
          </cell>
        </row>
        <row r="33412">
          <cell r="A33412">
            <v>49845</v>
          </cell>
          <cell r="B33412">
            <v>171</v>
          </cell>
          <cell r="C33412">
            <v>196</v>
          </cell>
          <cell r="D33412">
            <v>2036</v>
          </cell>
          <cell r="E33412">
            <v>0</v>
          </cell>
        </row>
        <row r="33413">
          <cell r="A33413">
            <v>49846</v>
          </cell>
          <cell r="B33413">
            <v>172</v>
          </cell>
          <cell r="C33413">
            <v>195</v>
          </cell>
          <cell r="D33413">
            <v>2036</v>
          </cell>
          <cell r="E33413">
            <v>0</v>
          </cell>
        </row>
        <row r="33414">
          <cell r="A33414">
            <v>49847</v>
          </cell>
          <cell r="B33414">
            <v>173</v>
          </cell>
          <cell r="C33414">
            <v>194</v>
          </cell>
          <cell r="D33414">
            <v>2036</v>
          </cell>
          <cell r="E33414">
            <v>0</v>
          </cell>
        </row>
        <row r="33415">
          <cell r="A33415">
            <v>49848</v>
          </cell>
          <cell r="B33415">
            <v>174</v>
          </cell>
          <cell r="C33415">
            <v>193</v>
          </cell>
          <cell r="D33415">
            <v>2036</v>
          </cell>
          <cell r="E33415">
            <v>0</v>
          </cell>
        </row>
        <row r="33416">
          <cell r="A33416">
            <v>49849</v>
          </cell>
          <cell r="B33416">
            <v>175</v>
          </cell>
          <cell r="C33416">
            <v>192</v>
          </cell>
          <cell r="D33416">
            <v>2036</v>
          </cell>
          <cell r="E33416">
            <v>0</v>
          </cell>
        </row>
        <row r="33417">
          <cell r="A33417">
            <v>49850</v>
          </cell>
          <cell r="B33417">
            <v>176</v>
          </cell>
          <cell r="C33417">
            <v>191</v>
          </cell>
          <cell r="D33417">
            <v>2036</v>
          </cell>
          <cell r="E33417">
            <v>0</v>
          </cell>
        </row>
        <row r="33418">
          <cell r="A33418">
            <v>49851</v>
          </cell>
          <cell r="B33418">
            <v>177</v>
          </cell>
          <cell r="C33418">
            <v>190</v>
          </cell>
          <cell r="D33418">
            <v>2036</v>
          </cell>
          <cell r="E33418">
            <v>0</v>
          </cell>
        </row>
        <row r="33419">
          <cell r="A33419">
            <v>49852</v>
          </cell>
          <cell r="B33419">
            <v>178</v>
          </cell>
          <cell r="C33419">
            <v>189</v>
          </cell>
          <cell r="D33419">
            <v>2036</v>
          </cell>
          <cell r="E33419">
            <v>0</v>
          </cell>
        </row>
        <row r="33420">
          <cell r="A33420">
            <v>49853</v>
          </cell>
          <cell r="B33420">
            <v>179</v>
          </cell>
          <cell r="C33420">
            <v>188</v>
          </cell>
          <cell r="D33420">
            <v>2036</v>
          </cell>
          <cell r="E33420">
            <v>0</v>
          </cell>
        </row>
        <row r="33421">
          <cell r="A33421">
            <v>49854</v>
          </cell>
          <cell r="B33421">
            <v>180</v>
          </cell>
          <cell r="C33421">
            <v>187</v>
          </cell>
          <cell r="D33421">
            <v>2036</v>
          </cell>
          <cell r="E33421">
            <v>0</v>
          </cell>
        </row>
        <row r="33422">
          <cell r="A33422">
            <v>49855</v>
          </cell>
          <cell r="B33422">
            <v>181</v>
          </cell>
          <cell r="C33422">
            <v>186</v>
          </cell>
          <cell r="D33422">
            <v>2036</v>
          </cell>
          <cell r="E33422">
            <v>0</v>
          </cell>
        </row>
        <row r="33423">
          <cell r="A33423">
            <v>49856</v>
          </cell>
          <cell r="B33423">
            <v>182</v>
          </cell>
          <cell r="C33423">
            <v>185</v>
          </cell>
          <cell r="D33423">
            <v>2036</v>
          </cell>
          <cell r="E33423">
            <v>0</v>
          </cell>
        </row>
        <row r="33424">
          <cell r="A33424">
            <v>49857</v>
          </cell>
          <cell r="B33424">
            <v>183</v>
          </cell>
          <cell r="C33424">
            <v>184</v>
          </cell>
          <cell r="D33424">
            <v>2036</v>
          </cell>
          <cell r="E33424">
            <v>0</v>
          </cell>
        </row>
        <row r="33425">
          <cell r="A33425">
            <v>49858</v>
          </cell>
          <cell r="B33425">
            <v>184</v>
          </cell>
          <cell r="C33425">
            <v>183</v>
          </cell>
          <cell r="D33425">
            <v>2036</v>
          </cell>
          <cell r="E33425">
            <v>0</v>
          </cell>
        </row>
        <row r="33426">
          <cell r="A33426">
            <v>49859</v>
          </cell>
          <cell r="B33426">
            <v>185</v>
          </cell>
          <cell r="C33426">
            <v>182</v>
          </cell>
          <cell r="D33426">
            <v>2036</v>
          </cell>
          <cell r="E33426">
            <v>0</v>
          </cell>
        </row>
        <row r="33427">
          <cell r="A33427">
            <v>49860</v>
          </cell>
          <cell r="B33427">
            <v>186</v>
          </cell>
          <cell r="C33427">
            <v>181</v>
          </cell>
          <cell r="D33427">
            <v>2036</v>
          </cell>
          <cell r="E33427">
            <v>0</v>
          </cell>
        </row>
        <row r="33428">
          <cell r="A33428">
            <v>49861</v>
          </cell>
          <cell r="B33428">
            <v>187</v>
          </cell>
          <cell r="C33428">
            <v>180</v>
          </cell>
          <cell r="D33428">
            <v>2036</v>
          </cell>
          <cell r="E33428">
            <v>0</v>
          </cell>
        </row>
        <row r="33429">
          <cell r="A33429">
            <v>49862</v>
          </cell>
          <cell r="B33429">
            <v>188</v>
          </cell>
          <cell r="C33429">
            <v>179</v>
          </cell>
          <cell r="D33429">
            <v>2036</v>
          </cell>
          <cell r="E33429">
            <v>0</v>
          </cell>
        </row>
        <row r="33430">
          <cell r="A33430">
            <v>49863</v>
          </cell>
          <cell r="B33430">
            <v>189</v>
          </cell>
          <cell r="C33430">
            <v>178</v>
          </cell>
          <cell r="D33430">
            <v>2036</v>
          </cell>
          <cell r="E33430">
            <v>0</v>
          </cell>
        </row>
        <row r="33431">
          <cell r="A33431">
            <v>49864</v>
          </cell>
          <cell r="B33431">
            <v>190</v>
          </cell>
          <cell r="C33431">
            <v>177</v>
          </cell>
          <cell r="D33431">
            <v>2036</v>
          </cell>
          <cell r="E33431">
            <v>0</v>
          </cell>
        </row>
        <row r="33432">
          <cell r="A33432">
            <v>49865</v>
          </cell>
          <cell r="B33432">
            <v>191</v>
          </cell>
          <cell r="C33432">
            <v>176</v>
          </cell>
          <cell r="D33432">
            <v>2036</v>
          </cell>
          <cell r="E33432">
            <v>0</v>
          </cell>
        </row>
        <row r="33433">
          <cell r="A33433">
            <v>49866</v>
          </cell>
          <cell r="B33433">
            <v>192</v>
          </cell>
          <cell r="C33433">
            <v>175</v>
          </cell>
          <cell r="D33433">
            <v>2036</v>
          </cell>
          <cell r="E33433">
            <v>0</v>
          </cell>
        </row>
        <row r="33434">
          <cell r="A33434">
            <v>49867</v>
          </cell>
          <cell r="B33434">
            <v>193</v>
          </cell>
          <cell r="C33434">
            <v>174</v>
          </cell>
          <cell r="D33434">
            <v>2036</v>
          </cell>
          <cell r="E33434">
            <v>0</v>
          </cell>
        </row>
        <row r="33435">
          <cell r="A33435">
            <v>49868</v>
          </cell>
          <cell r="B33435">
            <v>194</v>
          </cell>
          <cell r="C33435">
            <v>173</v>
          </cell>
          <cell r="D33435">
            <v>2036</v>
          </cell>
          <cell r="E33435">
            <v>0</v>
          </cell>
        </row>
        <row r="33436">
          <cell r="A33436">
            <v>49869</v>
          </cell>
          <cell r="B33436">
            <v>195</v>
          </cell>
          <cell r="C33436">
            <v>172</v>
          </cell>
          <cell r="D33436">
            <v>2036</v>
          </cell>
          <cell r="E33436">
            <v>0</v>
          </cell>
        </row>
        <row r="33437">
          <cell r="A33437">
            <v>49870</v>
          </cell>
          <cell r="B33437">
            <v>196</v>
          </cell>
          <cell r="C33437">
            <v>171</v>
          </cell>
          <cell r="D33437">
            <v>2036</v>
          </cell>
          <cell r="E33437">
            <v>0</v>
          </cell>
        </row>
        <row r="33438">
          <cell r="A33438">
            <v>49871</v>
          </cell>
          <cell r="B33438">
            <v>197</v>
          </cell>
          <cell r="C33438">
            <v>170</v>
          </cell>
          <cell r="D33438">
            <v>2036</v>
          </cell>
          <cell r="E33438">
            <v>0</v>
          </cell>
        </row>
        <row r="33439">
          <cell r="A33439">
            <v>49872</v>
          </cell>
          <cell r="B33439">
            <v>198</v>
          </cell>
          <cell r="C33439">
            <v>169</v>
          </cell>
          <cell r="D33439">
            <v>2036</v>
          </cell>
          <cell r="E33439">
            <v>0</v>
          </cell>
        </row>
        <row r="33440">
          <cell r="A33440">
            <v>49873</v>
          </cell>
          <cell r="B33440">
            <v>199</v>
          </cell>
          <cell r="C33440">
            <v>168</v>
          </cell>
          <cell r="D33440">
            <v>2036</v>
          </cell>
          <cell r="E33440">
            <v>0</v>
          </cell>
        </row>
        <row r="33441">
          <cell r="A33441">
            <v>49874</v>
          </cell>
          <cell r="B33441">
            <v>200</v>
          </cell>
          <cell r="C33441">
            <v>167</v>
          </cell>
          <cell r="D33441">
            <v>2036</v>
          </cell>
          <cell r="E33441">
            <v>0</v>
          </cell>
        </row>
        <row r="33442">
          <cell r="A33442">
            <v>49875</v>
          </cell>
          <cell r="B33442">
            <v>201</v>
          </cell>
          <cell r="C33442">
            <v>166</v>
          </cell>
          <cell r="D33442">
            <v>2036</v>
          </cell>
          <cell r="E33442">
            <v>0</v>
          </cell>
        </row>
        <row r="33443">
          <cell r="A33443">
            <v>49876</v>
          </cell>
          <cell r="B33443">
            <v>202</v>
          </cell>
          <cell r="C33443">
            <v>165</v>
          </cell>
          <cell r="D33443">
            <v>2036</v>
          </cell>
          <cell r="E33443">
            <v>0</v>
          </cell>
        </row>
        <row r="33444">
          <cell r="A33444">
            <v>49877</v>
          </cell>
          <cell r="B33444">
            <v>203</v>
          </cell>
          <cell r="C33444">
            <v>164</v>
          </cell>
          <cell r="D33444">
            <v>2036</v>
          </cell>
          <cell r="E33444">
            <v>0</v>
          </cell>
        </row>
        <row r="33445">
          <cell r="A33445">
            <v>49878</v>
          </cell>
          <cell r="B33445">
            <v>204</v>
          </cell>
          <cell r="C33445">
            <v>163</v>
          </cell>
          <cell r="D33445">
            <v>2036</v>
          </cell>
          <cell r="E33445">
            <v>0</v>
          </cell>
        </row>
        <row r="33446">
          <cell r="A33446">
            <v>49879</v>
          </cell>
          <cell r="B33446">
            <v>205</v>
          </cell>
          <cell r="C33446">
            <v>162</v>
          </cell>
          <cell r="D33446">
            <v>2036</v>
          </cell>
          <cell r="E33446">
            <v>0</v>
          </cell>
        </row>
        <row r="33447">
          <cell r="A33447">
            <v>49880</v>
          </cell>
          <cell r="B33447">
            <v>206</v>
          </cell>
          <cell r="C33447">
            <v>161</v>
          </cell>
          <cell r="D33447">
            <v>2036</v>
          </cell>
          <cell r="E33447">
            <v>0</v>
          </cell>
        </row>
        <row r="33448">
          <cell r="A33448">
            <v>49881</v>
          </cell>
          <cell r="B33448">
            <v>207</v>
          </cell>
          <cell r="C33448">
            <v>160</v>
          </cell>
          <cell r="D33448">
            <v>2036</v>
          </cell>
          <cell r="E33448">
            <v>0</v>
          </cell>
        </row>
        <row r="33449">
          <cell r="A33449">
            <v>49882</v>
          </cell>
          <cell r="B33449">
            <v>208</v>
          </cell>
          <cell r="C33449">
            <v>159</v>
          </cell>
          <cell r="D33449">
            <v>2036</v>
          </cell>
          <cell r="E33449">
            <v>0</v>
          </cell>
        </row>
        <row r="33450">
          <cell r="A33450">
            <v>49883</v>
          </cell>
          <cell r="B33450">
            <v>209</v>
          </cell>
          <cell r="C33450">
            <v>158</v>
          </cell>
          <cell r="D33450">
            <v>2036</v>
          </cell>
          <cell r="E33450">
            <v>0</v>
          </cell>
        </row>
        <row r="33451">
          <cell r="A33451">
            <v>49884</v>
          </cell>
          <cell r="B33451">
            <v>210</v>
          </cell>
          <cell r="C33451">
            <v>157</v>
          </cell>
          <cell r="D33451">
            <v>2036</v>
          </cell>
          <cell r="E33451">
            <v>0</v>
          </cell>
        </row>
        <row r="33452">
          <cell r="A33452">
            <v>49885</v>
          </cell>
          <cell r="B33452">
            <v>211</v>
          </cell>
          <cell r="C33452">
            <v>156</v>
          </cell>
          <cell r="D33452">
            <v>2036</v>
          </cell>
          <cell r="E33452">
            <v>0</v>
          </cell>
        </row>
        <row r="33453">
          <cell r="A33453">
            <v>49886</v>
          </cell>
          <cell r="B33453">
            <v>212</v>
          </cell>
          <cell r="C33453">
            <v>155</v>
          </cell>
          <cell r="D33453">
            <v>2036</v>
          </cell>
          <cell r="E33453">
            <v>0</v>
          </cell>
        </row>
        <row r="33454">
          <cell r="A33454">
            <v>49887</v>
          </cell>
          <cell r="B33454">
            <v>213</v>
          </cell>
          <cell r="C33454">
            <v>154</v>
          </cell>
          <cell r="D33454">
            <v>2036</v>
          </cell>
          <cell r="E33454">
            <v>0</v>
          </cell>
        </row>
        <row r="33455">
          <cell r="A33455">
            <v>49888</v>
          </cell>
          <cell r="B33455">
            <v>214</v>
          </cell>
          <cell r="C33455">
            <v>153</v>
          </cell>
          <cell r="D33455">
            <v>2036</v>
          </cell>
          <cell r="E33455">
            <v>0</v>
          </cell>
        </row>
        <row r="33456">
          <cell r="A33456">
            <v>49889</v>
          </cell>
          <cell r="B33456">
            <v>215</v>
          </cell>
          <cell r="C33456">
            <v>152</v>
          </cell>
          <cell r="D33456">
            <v>2036</v>
          </cell>
          <cell r="E33456">
            <v>0</v>
          </cell>
        </row>
        <row r="33457">
          <cell r="A33457">
            <v>49890</v>
          </cell>
          <cell r="B33457">
            <v>216</v>
          </cell>
          <cell r="C33457">
            <v>151</v>
          </cell>
          <cell r="D33457">
            <v>2036</v>
          </cell>
          <cell r="E33457">
            <v>0</v>
          </cell>
        </row>
        <row r="33458">
          <cell r="A33458">
            <v>49891</v>
          </cell>
          <cell r="B33458">
            <v>217</v>
          </cell>
          <cell r="C33458">
            <v>150</v>
          </cell>
          <cell r="D33458">
            <v>2036</v>
          </cell>
          <cell r="E33458">
            <v>0</v>
          </cell>
        </row>
        <row r="33459">
          <cell r="A33459">
            <v>49892</v>
          </cell>
          <cell r="B33459">
            <v>218</v>
          </cell>
          <cell r="C33459">
            <v>149</v>
          </cell>
          <cell r="D33459">
            <v>2036</v>
          </cell>
          <cell r="E33459">
            <v>0</v>
          </cell>
        </row>
        <row r="33460">
          <cell r="A33460">
            <v>49893</v>
          </cell>
          <cell r="B33460">
            <v>219</v>
          </cell>
          <cell r="C33460">
            <v>148</v>
          </cell>
          <cell r="D33460">
            <v>2036</v>
          </cell>
          <cell r="E33460">
            <v>0</v>
          </cell>
        </row>
        <row r="33461">
          <cell r="A33461">
            <v>49894</v>
          </cell>
          <cell r="B33461">
            <v>220</v>
          </cell>
          <cell r="C33461">
            <v>147</v>
          </cell>
          <cell r="D33461">
            <v>2036</v>
          </cell>
          <cell r="E33461">
            <v>0</v>
          </cell>
        </row>
        <row r="33462">
          <cell r="A33462">
            <v>49895</v>
          </cell>
          <cell r="B33462">
            <v>221</v>
          </cell>
          <cell r="C33462">
            <v>146</v>
          </cell>
          <cell r="D33462">
            <v>2036</v>
          </cell>
          <cell r="E33462">
            <v>0</v>
          </cell>
        </row>
        <row r="33463">
          <cell r="A33463">
            <v>49896</v>
          </cell>
          <cell r="B33463">
            <v>222</v>
          </cell>
          <cell r="C33463">
            <v>145</v>
          </cell>
          <cell r="D33463">
            <v>2036</v>
          </cell>
          <cell r="E33463">
            <v>0</v>
          </cell>
        </row>
        <row r="33464">
          <cell r="A33464">
            <v>49897</v>
          </cell>
          <cell r="B33464">
            <v>223</v>
          </cell>
          <cell r="C33464">
            <v>144</v>
          </cell>
          <cell r="D33464">
            <v>2036</v>
          </cell>
          <cell r="E33464">
            <v>0</v>
          </cell>
        </row>
        <row r="33465">
          <cell r="A33465">
            <v>49898</v>
          </cell>
          <cell r="B33465">
            <v>224</v>
          </cell>
          <cell r="C33465">
            <v>143</v>
          </cell>
          <cell r="D33465">
            <v>2036</v>
          </cell>
          <cell r="E33465">
            <v>0</v>
          </cell>
        </row>
        <row r="33466">
          <cell r="A33466">
            <v>49899</v>
          </cell>
          <cell r="B33466">
            <v>225</v>
          </cell>
          <cell r="C33466">
            <v>142</v>
          </cell>
          <cell r="D33466">
            <v>2036</v>
          </cell>
          <cell r="E33466">
            <v>0</v>
          </cell>
        </row>
        <row r="33467">
          <cell r="A33467">
            <v>49900</v>
          </cell>
          <cell r="B33467">
            <v>226</v>
          </cell>
          <cell r="C33467">
            <v>141</v>
          </cell>
          <cell r="D33467">
            <v>2036</v>
          </cell>
          <cell r="E33467">
            <v>0</v>
          </cell>
        </row>
        <row r="33468">
          <cell r="A33468">
            <v>49901</v>
          </cell>
          <cell r="B33468">
            <v>227</v>
          </cell>
          <cell r="C33468">
            <v>140</v>
          </cell>
          <cell r="D33468">
            <v>2036</v>
          </cell>
          <cell r="E33468">
            <v>0</v>
          </cell>
        </row>
        <row r="33469">
          <cell r="A33469">
            <v>49902</v>
          </cell>
          <cell r="B33469">
            <v>228</v>
          </cell>
          <cell r="C33469">
            <v>139</v>
          </cell>
          <cell r="D33469">
            <v>2036</v>
          </cell>
          <cell r="E33469">
            <v>0</v>
          </cell>
        </row>
        <row r="33470">
          <cell r="A33470">
            <v>49903</v>
          </cell>
          <cell r="B33470">
            <v>229</v>
          </cell>
          <cell r="C33470">
            <v>138</v>
          </cell>
          <cell r="D33470">
            <v>2036</v>
          </cell>
          <cell r="E33470">
            <v>0</v>
          </cell>
        </row>
        <row r="33471">
          <cell r="A33471">
            <v>49904</v>
          </cell>
          <cell r="B33471">
            <v>230</v>
          </cell>
          <cell r="C33471">
            <v>137</v>
          </cell>
          <cell r="D33471">
            <v>2036</v>
          </cell>
          <cell r="E33471">
            <v>0</v>
          </cell>
        </row>
        <row r="33472">
          <cell r="A33472">
            <v>49905</v>
          </cell>
          <cell r="B33472">
            <v>231</v>
          </cell>
          <cell r="C33472">
            <v>136</v>
          </cell>
          <cell r="D33472">
            <v>2036</v>
          </cell>
          <cell r="E33472">
            <v>0</v>
          </cell>
        </row>
        <row r="33473">
          <cell r="A33473">
            <v>49906</v>
          </cell>
          <cell r="B33473">
            <v>232</v>
          </cell>
          <cell r="C33473">
            <v>135</v>
          </cell>
          <cell r="D33473">
            <v>2036</v>
          </cell>
          <cell r="E33473">
            <v>0</v>
          </cell>
        </row>
        <row r="33474">
          <cell r="A33474">
            <v>49907</v>
          </cell>
          <cell r="B33474">
            <v>233</v>
          </cell>
          <cell r="C33474">
            <v>134</v>
          </cell>
          <cell r="D33474">
            <v>2036</v>
          </cell>
          <cell r="E33474">
            <v>0</v>
          </cell>
        </row>
        <row r="33475">
          <cell r="A33475">
            <v>49908</v>
          </cell>
          <cell r="B33475">
            <v>234</v>
          </cell>
          <cell r="C33475">
            <v>133</v>
          </cell>
          <cell r="D33475">
            <v>2036</v>
          </cell>
          <cell r="E33475">
            <v>0</v>
          </cell>
        </row>
        <row r="33476">
          <cell r="A33476">
            <v>49909</v>
          </cell>
          <cell r="B33476">
            <v>235</v>
          </cell>
          <cell r="C33476">
            <v>132</v>
          </cell>
          <cell r="D33476">
            <v>2036</v>
          </cell>
          <cell r="E33476">
            <v>0</v>
          </cell>
        </row>
        <row r="33477">
          <cell r="A33477">
            <v>49910</v>
          </cell>
          <cell r="B33477">
            <v>236</v>
          </cell>
          <cell r="C33477">
            <v>131</v>
          </cell>
          <cell r="D33477">
            <v>2036</v>
          </cell>
          <cell r="E33477">
            <v>0</v>
          </cell>
        </row>
        <row r="33478">
          <cell r="A33478">
            <v>49911</v>
          </cell>
          <cell r="B33478">
            <v>237</v>
          </cell>
          <cell r="C33478">
            <v>130</v>
          </cell>
          <cell r="D33478">
            <v>2036</v>
          </cell>
          <cell r="E33478">
            <v>0</v>
          </cell>
        </row>
        <row r="33479">
          <cell r="A33479">
            <v>49912</v>
          </cell>
          <cell r="B33479">
            <v>238</v>
          </cell>
          <cell r="C33479">
            <v>129</v>
          </cell>
          <cell r="D33479">
            <v>2036</v>
          </cell>
          <cell r="E33479">
            <v>0</v>
          </cell>
        </row>
        <row r="33480">
          <cell r="A33480">
            <v>49913</v>
          </cell>
          <cell r="B33480">
            <v>239</v>
          </cell>
          <cell r="C33480">
            <v>128</v>
          </cell>
          <cell r="D33480">
            <v>2036</v>
          </cell>
          <cell r="E33480">
            <v>0</v>
          </cell>
        </row>
        <row r="33481">
          <cell r="A33481">
            <v>49914</v>
          </cell>
          <cell r="B33481">
            <v>240</v>
          </cell>
          <cell r="C33481">
            <v>127</v>
          </cell>
          <cell r="D33481">
            <v>2036</v>
          </cell>
          <cell r="E33481">
            <v>0</v>
          </cell>
        </row>
        <row r="33482">
          <cell r="A33482">
            <v>49915</v>
          </cell>
          <cell r="B33482">
            <v>241</v>
          </cell>
          <cell r="C33482">
            <v>126</v>
          </cell>
          <cell r="D33482">
            <v>2036</v>
          </cell>
          <cell r="E33482">
            <v>0</v>
          </cell>
        </row>
        <row r="33483">
          <cell r="A33483">
            <v>49916</v>
          </cell>
          <cell r="B33483">
            <v>242</v>
          </cell>
          <cell r="C33483">
            <v>125</v>
          </cell>
          <cell r="D33483">
            <v>2036</v>
          </cell>
          <cell r="E33483">
            <v>0</v>
          </cell>
        </row>
        <row r="33484">
          <cell r="A33484">
            <v>49917</v>
          </cell>
          <cell r="B33484">
            <v>243</v>
          </cell>
          <cell r="C33484">
            <v>124</v>
          </cell>
          <cell r="D33484">
            <v>2036</v>
          </cell>
          <cell r="E33484">
            <v>0</v>
          </cell>
        </row>
        <row r="33485">
          <cell r="A33485">
            <v>49918</v>
          </cell>
          <cell r="B33485">
            <v>244</v>
          </cell>
          <cell r="C33485">
            <v>123</v>
          </cell>
          <cell r="D33485">
            <v>2036</v>
          </cell>
          <cell r="E33485">
            <v>0</v>
          </cell>
        </row>
        <row r="33486">
          <cell r="A33486">
            <v>49919</v>
          </cell>
          <cell r="B33486">
            <v>245</v>
          </cell>
          <cell r="C33486">
            <v>122</v>
          </cell>
          <cell r="D33486">
            <v>2036</v>
          </cell>
          <cell r="E33486">
            <v>0</v>
          </cell>
        </row>
        <row r="33487">
          <cell r="A33487">
            <v>49920</v>
          </cell>
          <cell r="B33487">
            <v>246</v>
          </cell>
          <cell r="C33487">
            <v>121</v>
          </cell>
          <cell r="D33487">
            <v>2036</v>
          </cell>
          <cell r="E33487">
            <v>0</v>
          </cell>
        </row>
        <row r="33488">
          <cell r="A33488">
            <v>49921</v>
          </cell>
          <cell r="B33488">
            <v>247</v>
          </cell>
          <cell r="C33488">
            <v>120</v>
          </cell>
          <cell r="D33488">
            <v>2036</v>
          </cell>
          <cell r="E33488">
            <v>0</v>
          </cell>
        </row>
        <row r="33489">
          <cell r="A33489">
            <v>49922</v>
          </cell>
          <cell r="B33489">
            <v>248</v>
          </cell>
          <cell r="C33489">
            <v>119</v>
          </cell>
          <cell r="D33489">
            <v>2036</v>
          </cell>
          <cell r="E33489">
            <v>0</v>
          </cell>
        </row>
        <row r="33490">
          <cell r="A33490">
            <v>49923</v>
          </cell>
          <cell r="B33490">
            <v>249</v>
          </cell>
          <cell r="C33490">
            <v>118</v>
          </cell>
          <cell r="D33490">
            <v>2036</v>
          </cell>
          <cell r="E33490">
            <v>0</v>
          </cell>
        </row>
        <row r="33491">
          <cell r="A33491">
            <v>49924</v>
          </cell>
          <cell r="B33491">
            <v>250</v>
          </cell>
          <cell r="C33491">
            <v>117</v>
          </cell>
          <cell r="D33491">
            <v>2036</v>
          </cell>
          <cell r="E33491">
            <v>0</v>
          </cell>
        </row>
        <row r="33492">
          <cell r="A33492">
            <v>49925</v>
          </cell>
          <cell r="B33492">
            <v>251</v>
          </cell>
          <cell r="C33492">
            <v>116</v>
          </cell>
          <cell r="D33492">
            <v>2036</v>
          </cell>
          <cell r="E33492">
            <v>0</v>
          </cell>
        </row>
        <row r="33493">
          <cell r="A33493">
            <v>49926</v>
          </cell>
          <cell r="B33493">
            <v>252</v>
          </cell>
          <cell r="C33493">
            <v>115</v>
          </cell>
          <cell r="D33493">
            <v>2036</v>
          </cell>
          <cell r="E33493">
            <v>0</v>
          </cell>
        </row>
        <row r="33494">
          <cell r="A33494">
            <v>49927</v>
          </cell>
          <cell r="B33494">
            <v>253</v>
          </cell>
          <cell r="C33494">
            <v>114</v>
          </cell>
          <cell r="D33494">
            <v>2036</v>
          </cell>
          <cell r="E33494">
            <v>0</v>
          </cell>
        </row>
        <row r="33495">
          <cell r="A33495">
            <v>49928</v>
          </cell>
          <cell r="B33495">
            <v>254</v>
          </cell>
          <cell r="C33495">
            <v>113</v>
          </cell>
          <cell r="D33495">
            <v>2036</v>
          </cell>
          <cell r="E33495">
            <v>0</v>
          </cell>
        </row>
        <row r="33496">
          <cell r="A33496">
            <v>49929</v>
          </cell>
          <cell r="B33496">
            <v>255</v>
          </cell>
          <cell r="C33496">
            <v>112</v>
          </cell>
          <cell r="D33496">
            <v>2036</v>
          </cell>
          <cell r="E33496">
            <v>0</v>
          </cell>
        </row>
        <row r="33497">
          <cell r="A33497">
            <v>49930</v>
          </cell>
          <cell r="B33497">
            <v>256</v>
          </cell>
          <cell r="C33497">
            <v>111</v>
          </cell>
          <cell r="D33497">
            <v>2036</v>
          </cell>
          <cell r="E33497">
            <v>0</v>
          </cell>
        </row>
        <row r="33498">
          <cell r="A33498">
            <v>49931</v>
          </cell>
          <cell r="B33498">
            <v>257</v>
          </cell>
          <cell r="C33498">
            <v>110</v>
          </cell>
          <cell r="D33498">
            <v>2036</v>
          </cell>
          <cell r="E33498">
            <v>0</v>
          </cell>
        </row>
        <row r="33499">
          <cell r="A33499">
            <v>49932</v>
          </cell>
          <cell r="B33499">
            <v>258</v>
          </cell>
          <cell r="C33499">
            <v>109</v>
          </cell>
          <cell r="D33499">
            <v>2036</v>
          </cell>
          <cell r="E33499">
            <v>0</v>
          </cell>
        </row>
        <row r="33500">
          <cell r="A33500">
            <v>49933</v>
          </cell>
          <cell r="B33500">
            <v>259</v>
          </cell>
          <cell r="C33500">
            <v>108</v>
          </cell>
          <cell r="D33500">
            <v>2036</v>
          </cell>
          <cell r="E33500">
            <v>0</v>
          </cell>
        </row>
        <row r="33501">
          <cell r="A33501">
            <v>49934</v>
          </cell>
          <cell r="B33501">
            <v>260</v>
          </cell>
          <cell r="C33501">
            <v>107</v>
          </cell>
          <cell r="D33501">
            <v>2036</v>
          </cell>
          <cell r="E33501">
            <v>0</v>
          </cell>
        </row>
        <row r="33502">
          <cell r="A33502">
            <v>49935</v>
          </cell>
          <cell r="B33502">
            <v>261</v>
          </cell>
          <cell r="C33502">
            <v>106</v>
          </cell>
          <cell r="D33502">
            <v>2036</v>
          </cell>
          <cell r="E33502">
            <v>0</v>
          </cell>
        </row>
        <row r="33503">
          <cell r="A33503">
            <v>49936</v>
          </cell>
          <cell r="B33503">
            <v>262</v>
          </cell>
          <cell r="C33503">
            <v>105</v>
          </cell>
          <cell r="D33503">
            <v>2036</v>
          </cell>
          <cell r="E33503">
            <v>0</v>
          </cell>
        </row>
        <row r="33504">
          <cell r="A33504">
            <v>49937</v>
          </cell>
          <cell r="B33504">
            <v>263</v>
          </cell>
          <cell r="C33504">
            <v>104</v>
          </cell>
          <cell r="D33504">
            <v>2036</v>
          </cell>
          <cell r="E33504">
            <v>0</v>
          </cell>
        </row>
        <row r="33505">
          <cell r="A33505">
            <v>49938</v>
          </cell>
          <cell r="B33505">
            <v>264</v>
          </cell>
          <cell r="C33505">
            <v>103</v>
          </cell>
          <cell r="D33505">
            <v>2036</v>
          </cell>
          <cell r="E33505">
            <v>0</v>
          </cell>
        </row>
        <row r="33506">
          <cell r="A33506">
            <v>49939</v>
          </cell>
          <cell r="B33506">
            <v>265</v>
          </cell>
          <cell r="C33506">
            <v>102</v>
          </cell>
          <cell r="D33506">
            <v>2036</v>
          </cell>
          <cell r="E33506">
            <v>0</v>
          </cell>
        </row>
        <row r="33507">
          <cell r="A33507">
            <v>49940</v>
          </cell>
          <cell r="B33507">
            <v>266</v>
          </cell>
          <cell r="C33507">
            <v>101</v>
          </cell>
          <cell r="D33507">
            <v>2036</v>
          </cell>
          <cell r="E33507">
            <v>0</v>
          </cell>
        </row>
        <row r="33508">
          <cell r="A33508">
            <v>49941</v>
          </cell>
          <cell r="B33508">
            <v>267</v>
          </cell>
          <cell r="C33508">
            <v>100</v>
          </cell>
          <cell r="D33508">
            <v>2036</v>
          </cell>
          <cell r="E33508">
            <v>0</v>
          </cell>
        </row>
        <row r="33509">
          <cell r="A33509">
            <v>49942</v>
          </cell>
          <cell r="B33509">
            <v>268</v>
          </cell>
          <cell r="C33509">
            <v>99</v>
          </cell>
          <cell r="D33509">
            <v>2036</v>
          </cell>
          <cell r="E33509">
            <v>0</v>
          </cell>
        </row>
        <row r="33510">
          <cell r="A33510">
            <v>49943</v>
          </cell>
          <cell r="B33510">
            <v>269</v>
          </cell>
          <cell r="C33510">
            <v>98</v>
          </cell>
          <cell r="D33510">
            <v>2036</v>
          </cell>
          <cell r="E33510">
            <v>0</v>
          </cell>
        </row>
        <row r="33511">
          <cell r="A33511">
            <v>49944</v>
          </cell>
          <cell r="B33511">
            <v>270</v>
          </cell>
          <cell r="C33511">
            <v>97</v>
          </cell>
          <cell r="D33511">
            <v>2036</v>
          </cell>
          <cell r="E33511">
            <v>0</v>
          </cell>
        </row>
        <row r="33512">
          <cell r="A33512">
            <v>49945</v>
          </cell>
          <cell r="B33512">
            <v>271</v>
          </cell>
          <cell r="C33512">
            <v>96</v>
          </cell>
          <cell r="D33512">
            <v>2036</v>
          </cell>
          <cell r="E33512">
            <v>0</v>
          </cell>
        </row>
        <row r="33513">
          <cell r="A33513">
            <v>49946</v>
          </cell>
          <cell r="B33513">
            <v>272</v>
          </cell>
          <cell r="C33513">
            <v>95</v>
          </cell>
          <cell r="D33513">
            <v>2036</v>
          </cell>
          <cell r="E33513">
            <v>0</v>
          </cell>
        </row>
        <row r="33514">
          <cell r="A33514">
            <v>49947</v>
          </cell>
          <cell r="B33514">
            <v>273</v>
          </cell>
          <cell r="C33514">
            <v>94</v>
          </cell>
          <cell r="D33514">
            <v>2036</v>
          </cell>
          <cell r="E33514">
            <v>0</v>
          </cell>
        </row>
        <row r="33515">
          <cell r="A33515">
            <v>49948</v>
          </cell>
          <cell r="B33515">
            <v>274</v>
          </cell>
          <cell r="C33515">
            <v>93</v>
          </cell>
          <cell r="D33515">
            <v>2036</v>
          </cell>
          <cell r="E33515">
            <v>0</v>
          </cell>
        </row>
        <row r="33516">
          <cell r="A33516">
            <v>49949</v>
          </cell>
          <cell r="B33516">
            <v>275</v>
          </cell>
          <cell r="C33516">
            <v>92</v>
          </cell>
          <cell r="D33516">
            <v>2036</v>
          </cell>
          <cell r="E33516">
            <v>0</v>
          </cell>
        </row>
        <row r="33517">
          <cell r="A33517">
            <v>49950</v>
          </cell>
          <cell r="B33517">
            <v>276</v>
          </cell>
          <cell r="C33517">
            <v>91</v>
          </cell>
          <cell r="D33517">
            <v>2036</v>
          </cell>
          <cell r="E33517">
            <v>0</v>
          </cell>
        </row>
        <row r="33518">
          <cell r="A33518">
            <v>49951</v>
          </cell>
          <cell r="B33518">
            <v>277</v>
          </cell>
          <cell r="C33518">
            <v>90</v>
          </cell>
          <cell r="D33518">
            <v>2036</v>
          </cell>
          <cell r="E33518">
            <v>0</v>
          </cell>
        </row>
        <row r="33519">
          <cell r="A33519">
            <v>49952</v>
          </cell>
          <cell r="B33519">
            <v>278</v>
          </cell>
          <cell r="C33519">
            <v>89</v>
          </cell>
          <cell r="D33519">
            <v>2036</v>
          </cell>
          <cell r="E33519">
            <v>0</v>
          </cell>
        </row>
        <row r="33520">
          <cell r="A33520">
            <v>49953</v>
          </cell>
          <cell r="B33520">
            <v>279</v>
          </cell>
          <cell r="C33520">
            <v>88</v>
          </cell>
          <cell r="D33520">
            <v>2036</v>
          </cell>
          <cell r="E33520">
            <v>0</v>
          </cell>
        </row>
        <row r="33521">
          <cell r="A33521">
            <v>49954</v>
          </cell>
          <cell r="B33521">
            <v>280</v>
          </cell>
          <cell r="C33521">
            <v>87</v>
          </cell>
          <cell r="D33521">
            <v>2036</v>
          </cell>
          <cell r="E33521">
            <v>0</v>
          </cell>
        </row>
        <row r="33522">
          <cell r="A33522">
            <v>49955</v>
          </cell>
          <cell r="B33522">
            <v>281</v>
          </cell>
          <cell r="C33522">
            <v>86</v>
          </cell>
          <cell r="D33522">
            <v>2036</v>
          </cell>
          <cell r="E33522">
            <v>0</v>
          </cell>
        </row>
        <row r="33523">
          <cell r="A33523">
            <v>49956</v>
          </cell>
          <cell r="B33523">
            <v>282</v>
          </cell>
          <cell r="C33523">
            <v>85</v>
          </cell>
          <cell r="D33523">
            <v>2036</v>
          </cell>
          <cell r="E33523">
            <v>0</v>
          </cell>
        </row>
        <row r="33524">
          <cell r="A33524">
            <v>49957</v>
          </cell>
          <cell r="B33524">
            <v>283</v>
          </cell>
          <cell r="C33524">
            <v>84</v>
          </cell>
          <cell r="D33524">
            <v>2036</v>
          </cell>
          <cell r="E33524">
            <v>0</v>
          </cell>
        </row>
        <row r="33525">
          <cell r="A33525">
            <v>49958</v>
          </cell>
          <cell r="B33525">
            <v>284</v>
          </cell>
          <cell r="C33525">
            <v>83</v>
          </cell>
          <cell r="D33525">
            <v>2036</v>
          </cell>
          <cell r="E33525">
            <v>0</v>
          </cell>
        </row>
        <row r="33526">
          <cell r="A33526">
            <v>49959</v>
          </cell>
          <cell r="B33526">
            <v>285</v>
          </cell>
          <cell r="C33526">
            <v>82</v>
          </cell>
          <cell r="D33526">
            <v>2036</v>
          </cell>
          <cell r="E33526">
            <v>0</v>
          </cell>
        </row>
        <row r="33527">
          <cell r="A33527">
            <v>49960</v>
          </cell>
          <cell r="B33527">
            <v>286</v>
          </cell>
          <cell r="C33527">
            <v>81</v>
          </cell>
          <cell r="D33527">
            <v>2036</v>
          </cell>
          <cell r="E33527">
            <v>0</v>
          </cell>
        </row>
        <row r="33528">
          <cell r="A33528">
            <v>49961</v>
          </cell>
          <cell r="B33528">
            <v>287</v>
          </cell>
          <cell r="C33528">
            <v>80</v>
          </cell>
          <cell r="D33528">
            <v>2036</v>
          </cell>
          <cell r="E33528">
            <v>0</v>
          </cell>
        </row>
        <row r="33529">
          <cell r="A33529">
            <v>49962</v>
          </cell>
          <cell r="B33529">
            <v>288</v>
          </cell>
          <cell r="C33529">
            <v>79</v>
          </cell>
          <cell r="D33529">
            <v>2036</v>
          </cell>
          <cell r="E33529">
            <v>0</v>
          </cell>
        </row>
        <row r="33530">
          <cell r="A33530">
            <v>49963</v>
          </cell>
          <cell r="B33530">
            <v>289</v>
          </cell>
          <cell r="C33530">
            <v>78</v>
          </cell>
          <cell r="D33530">
            <v>2036</v>
          </cell>
          <cell r="E33530">
            <v>0</v>
          </cell>
        </row>
        <row r="33531">
          <cell r="A33531">
            <v>49964</v>
          </cell>
          <cell r="B33531">
            <v>290</v>
          </cell>
          <cell r="C33531">
            <v>77</v>
          </cell>
          <cell r="D33531">
            <v>2036</v>
          </cell>
          <cell r="E33531">
            <v>0</v>
          </cell>
        </row>
        <row r="33532">
          <cell r="A33532">
            <v>49965</v>
          </cell>
          <cell r="B33532">
            <v>291</v>
          </cell>
          <cell r="C33532">
            <v>76</v>
          </cell>
          <cell r="D33532">
            <v>2036</v>
          </cell>
          <cell r="E33532">
            <v>0</v>
          </cell>
        </row>
        <row r="33533">
          <cell r="A33533">
            <v>49966</v>
          </cell>
          <cell r="B33533">
            <v>292</v>
          </cell>
          <cell r="C33533">
            <v>75</v>
          </cell>
          <cell r="D33533">
            <v>2036</v>
          </cell>
          <cell r="E33533">
            <v>0</v>
          </cell>
        </row>
        <row r="33534">
          <cell r="A33534">
            <v>49967</v>
          </cell>
          <cell r="B33534">
            <v>293</v>
          </cell>
          <cell r="C33534">
            <v>74</v>
          </cell>
          <cell r="D33534">
            <v>2036</v>
          </cell>
          <cell r="E33534">
            <v>0</v>
          </cell>
        </row>
        <row r="33535">
          <cell r="A33535">
            <v>49968</v>
          </cell>
          <cell r="B33535">
            <v>294</v>
          </cell>
          <cell r="C33535">
            <v>73</v>
          </cell>
          <cell r="D33535">
            <v>2036</v>
          </cell>
          <cell r="E33535">
            <v>0</v>
          </cell>
        </row>
        <row r="33536">
          <cell r="A33536">
            <v>49969</v>
          </cell>
          <cell r="B33536">
            <v>295</v>
          </cell>
          <cell r="C33536">
            <v>72</v>
          </cell>
          <cell r="D33536">
            <v>2036</v>
          </cell>
          <cell r="E33536">
            <v>0</v>
          </cell>
        </row>
        <row r="33537">
          <cell r="A33537">
            <v>49970</v>
          </cell>
          <cell r="B33537">
            <v>296</v>
          </cell>
          <cell r="C33537">
            <v>71</v>
          </cell>
          <cell r="D33537">
            <v>2036</v>
          </cell>
          <cell r="E33537">
            <v>0</v>
          </cell>
        </row>
        <row r="33538">
          <cell r="A33538">
            <v>49971</v>
          </cell>
          <cell r="B33538">
            <v>297</v>
          </cell>
          <cell r="C33538">
            <v>70</v>
          </cell>
          <cell r="D33538">
            <v>2036</v>
          </cell>
          <cell r="E33538">
            <v>0</v>
          </cell>
        </row>
        <row r="33539">
          <cell r="A33539">
            <v>49972</v>
          </cell>
          <cell r="B33539">
            <v>298</v>
          </cell>
          <cell r="C33539">
            <v>69</v>
          </cell>
          <cell r="D33539">
            <v>2036</v>
          </cell>
          <cell r="E33539">
            <v>0</v>
          </cell>
        </row>
        <row r="33540">
          <cell r="A33540">
            <v>49973</v>
          </cell>
          <cell r="B33540">
            <v>299</v>
          </cell>
          <cell r="C33540">
            <v>68</v>
          </cell>
          <cell r="D33540">
            <v>2036</v>
          </cell>
          <cell r="E33540">
            <v>0</v>
          </cell>
        </row>
        <row r="33541">
          <cell r="A33541">
            <v>49974</v>
          </cell>
          <cell r="B33541">
            <v>300</v>
          </cell>
          <cell r="C33541">
            <v>67</v>
          </cell>
          <cell r="D33541">
            <v>2036</v>
          </cell>
          <cell r="E33541">
            <v>0</v>
          </cell>
        </row>
        <row r="33542">
          <cell r="A33542">
            <v>49975</v>
          </cell>
          <cell r="B33542">
            <v>301</v>
          </cell>
          <cell r="C33542">
            <v>66</v>
          </cell>
          <cell r="D33542">
            <v>2036</v>
          </cell>
          <cell r="E33542">
            <v>0</v>
          </cell>
        </row>
        <row r="33543">
          <cell r="A33543">
            <v>49976</v>
          </cell>
          <cell r="B33543">
            <v>302</v>
          </cell>
          <cell r="C33543">
            <v>65</v>
          </cell>
          <cell r="D33543">
            <v>2036</v>
          </cell>
          <cell r="E33543">
            <v>0</v>
          </cell>
        </row>
        <row r="33544">
          <cell r="A33544">
            <v>49977</v>
          </cell>
          <cell r="B33544">
            <v>303</v>
          </cell>
          <cell r="C33544">
            <v>64</v>
          </cell>
          <cell r="D33544">
            <v>2036</v>
          </cell>
          <cell r="E33544">
            <v>0</v>
          </cell>
        </row>
        <row r="33545">
          <cell r="A33545">
            <v>49978</v>
          </cell>
          <cell r="B33545">
            <v>304</v>
          </cell>
          <cell r="C33545">
            <v>63</v>
          </cell>
          <cell r="D33545">
            <v>2036</v>
          </cell>
          <cell r="E33545">
            <v>0</v>
          </cell>
        </row>
        <row r="33546">
          <cell r="A33546">
            <v>49979</v>
          </cell>
          <cell r="B33546">
            <v>305</v>
          </cell>
          <cell r="C33546">
            <v>62</v>
          </cell>
          <cell r="D33546">
            <v>2036</v>
          </cell>
          <cell r="E33546">
            <v>0</v>
          </cell>
        </row>
        <row r="33547">
          <cell r="A33547">
            <v>49980</v>
          </cell>
          <cell r="B33547">
            <v>306</v>
          </cell>
          <cell r="C33547">
            <v>61</v>
          </cell>
          <cell r="D33547">
            <v>2036</v>
          </cell>
          <cell r="E33547">
            <v>0</v>
          </cell>
        </row>
        <row r="33548">
          <cell r="A33548">
            <v>49981</v>
          </cell>
          <cell r="B33548">
            <v>307</v>
          </cell>
          <cell r="C33548">
            <v>60</v>
          </cell>
          <cell r="D33548">
            <v>2036</v>
          </cell>
          <cell r="E33548">
            <v>0</v>
          </cell>
        </row>
        <row r="33549">
          <cell r="A33549">
            <v>49982</v>
          </cell>
          <cell r="B33549">
            <v>308</v>
          </cell>
          <cell r="C33549">
            <v>59</v>
          </cell>
          <cell r="D33549">
            <v>2036</v>
          </cell>
          <cell r="E33549">
            <v>0</v>
          </cell>
        </row>
        <row r="33550">
          <cell r="A33550">
            <v>49983</v>
          </cell>
          <cell r="B33550">
            <v>309</v>
          </cell>
          <cell r="C33550">
            <v>58</v>
          </cell>
          <cell r="D33550">
            <v>2036</v>
          </cell>
          <cell r="E33550">
            <v>0</v>
          </cell>
        </row>
        <row r="33551">
          <cell r="A33551">
            <v>49984</v>
          </cell>
          <cell r="B33551">
            <v>310</v>
          </cell>
          <cell r="C33551">
            <v>57</v>
          </cell>
          <cell r="D33551">
            <v>2036</v>
          </cell>
          <cell r="E33551">
            <v>0</v>
          </cell>
        </row>
        <row r="33552">
          <cell r="A33552">
            <v>49985</v>
          </cell>
          <cell r="B33552">
            <v>311</v>
          </cell>
          <cell r="C33552">
            <v>56</v>
          </cell>
          <cell r="D33552">
            <v>2036</v>
          </cell>
          <cell r="E33552">
            <v>0</v>
          </cell>
        </row>
        <row r="33553">
          <cell r="A33553">
            <v>49986</v>
          </cell>
          <cell r="B33553">
            <v>312</v>
          </cell>
          <cell r="C33553">
            <v>55</v>
          </cell>
          <cell r="D33553">
            <v>2036</v>
          </cell>
          <cell r="E33553">
            <v>0</v>
          </cell>
        </row>
        <row r="33554">
          <cell r="A33554">
            <v>49987</v>
          </cell>
          <cell r="B33554">
            <v>313</v>
          </cell>
          <cell r="C33554">
            <v>54</v>
          </cell>
          <cell r="D33554">
            <v>2036</v>
          </cell>
          <cell r="E33554">
            <v>0</v>
          </cell>
        </row>
        <row r="33555">
          <cell r="A33555">
            <v>49988</v>
          </cell>
          <cell r="B33555">
            <v>314</v>
          </cell>
          <cell r="C33555">
            <v>53</v>
          </cell>
          <cell r="D33555">
            <v>2036</v>
          </cell>
          <cell r="E33555">
            <v>0</v>
          </cell>
        </row>
        <row r="33556">
          <cell r="A33556">
            <v>49989</v>
          </cell>
          <cell r="B33556">
            <v>315</v>
          </cell>
          <cell r="C33556">
            <v>52</v>
          </cell>
          <cell r="D33556">
            <v>2036</v>
          </cell>
          <cell r="E33556">
            <v>0</v>
          </cell>
        </row>
        <row r="33557">
          <cell r="A33557">
            <v>49990</v>
          </cell>
          <cell r="B33557">
            <v>316</v>
          </cell>
          <cell r="C33557">
            <v>51</v>
          </cell>
          <cell r="D33557">
            <v>2036</v>
          </cell>
          <cell r="E33557">
            <v>0</v>
          </cell>
        </row>
        <row r="33558">
          <cell r="A33558">
            <v>49991</v>
          </cell>
          <cell r="B33558">
            <v>317</v>
          </cell>
          <cell r="C33558">
            <v>50</v>
          </cell>
          <cell r="D33558">
            <v>2036</v>
          </cell>
          <cell r="E33558">
            <v>0</v>
          </cell>
        </row>
        <row r="33559">
          <cell r="A33559">
            <v>49992</v>
          </cell>
          <cell r="B33559">
            <v>318</v>
          </cell>
          <cell r="C33559">
            <v>49</v>
          </cell>
          <cell r="D33559">
            <v>2036</v>
          </cell>
          <cell r="E33559">
            <v>0</v>
          </cell>
        </row>
        <row r="33560">
          <cell r="A33560">
            <v>49993</v>
          </cell>
          <cell r="B33560">
            <v>319</v>
          </cell>
          <cell r="C33560">
            <v>48</v>
          </cell>
          <cell r="D33560">
            <v>2036</v>
          </cell>
          <cell r="E33560">
            <v>0</v>
          </cell>
        </row>
        <row r="33561">
          <cell r="A33561">
            <v>49994</v>
          </cell>
          <cell r="B33561">
            <v>320</v>
          </cell>
          <cell r="C33561">
            <v>47</v>
          </cell>
          <cell r="D33561">
            <v>2036</v>
          </cell>
          <cell r="E33561">
            <v>0</v>
          </cell>
        </row>
        <row r="33562">
          <cell r="A33562">
            <v>49995</v>
          </cell>
          <cell r="B33562">
            <v>321</v>
          </cell>
          <cell r="C33562">
            <v>46</v>
          </cell>
          <cell r="D33562">
            <v>2036</v>
          </cell>
          <cell r="E33562">
            <v>0</v>
          </cell>
        </row>
        <row r="33563">
          <cell r="A33563">
            <v>49996</v>
          </cell>
          <cell r="B33563">
            <v>322</v>
          </cell>
          <cell r="C33563">
            <v>45</v>
          </cell>
          <cell r="D33563">
            <v>2036</v>
          </cell>
          <cell r="E33563">
            <v>0</v>
          </cell>
        </row>
        <row r="33564">
          <cell r="A33564">
            <v>49997</v>
          </cell>
          <cell r="B33564">
            <v>323</v>
          </cell>
          <cell r="C33564">
            <v>44</v>
          </cell>
          <cell r="D33564">
            <v>2036</v>
          </cell>
          <cell r="E33564">
            <v>0</v>
          </cell>
        </row>
        <row r="33565">
          <cell r="A33565">
            <v>49998</v>
          </cell>
          <cell r="B33565">
            <v>324</v>
          </cell>
          <cell r="C33565">
            <v>43</v>
          </cell>
          <cell r="D33565">
            <v>2036</v>
          </cell>
          <cell r="E33565">
            <v>0</v>
          </cell>
        </row>
        <row r="33566">
          <cell r="A33566">
            <v>49999</v>
          </cell>
          <cell r="B33566">
            <v>325</v>
          </cell>
          <cell r="C33566">
            <v>42</v>
          </cell>
          <cell r="D33566">
            <v>2036</v>
          </cell>
          <cell r="E33566">
            <v>0</v>
          </cell>
        </row>
        <row r="33567">
          <cell r="A33567">
            <v>50000</v>
          </cell>
          <cell r="B33567">
            <v>326</v>
          </cell>
          <cell r="C33567">
            <v>41</v>
          </cell>
          <cell r="D33567">
            <v>2036</v>
          </cell>
          <cell r="E33567">
            <v>0</v>
          </cell>
        </row>
        <row r="33568">
          <cell r="A33568">
            <v>50001</v>
          </cell>
          <cell r="B33568">
            <v>327</v>
          </cell>
          <cell r="C33568">
            <v>40</v>
          </cell>
          <cell r="D33568">
            <v>2036</v>
          </cell>
          <cell r="E33568">
            <v>0</v>
          </cell>
        </row>
        <row r="33569">
          <cell r="A33569">
            <v>50002</v>
          </cell>
          <cell r="B33569">
            <v>328</v>
          </cell>
          <cell r="C33569">
            <v>39</v>
          </cell>
          <cell r="D33569">
            <v>2036</v>
          </cell>
          <cell r="E33569">
            <v>0</v>
          </cell>
        </row>
        <row r="33570">
          <cell r="A33570">
            <v>50003</v>
          </cell>
          <cell r="B33570">
            <v>329</v>
          </cell>
          <cell r="C33570">
            <v>38</v>
          </cell>
          <cell r="D33570">
            <v>2036</v>
          </cell>
          <cell r="E33570">
            <v>0</v>
          </cell>
        </row>
        <row r="33571">
          <cell r="A33571">
            <v>50004</v>
          </cell>
          <cell r="B33571">
            <v>330</v>
          </cell>
          <cell r="C33571">
            <v>37</v>
          </cell>
          <cell r="D33571">
            <v>2036</v>
          </cell>
          <cell r="E33571">
            <v>0</v>
          </cell>
        </row>
        <row r="33572">
          <cell r="A33572">
            <v>50005</v>
          </cell>
          <cell r="B33572">
            <v>331</v>
          </cell>
          <cell r="C33572">
            <v>36</v>
          </cell>
          <cell r="D33572">
            <v>2036</v>
          </cell>
          <cell r="E33572">
            <v>0</v>
          </cell>
        </row>
        <row r="33573">
          <cell r="A33573">
            <v>50006</v>
          </cell>
          <cell r="B33573">
            <v>332</v>
          </cell>
          <cell r="C33573">
            <v>35</v>
          </cell>
          <cell r="D33573">
            <v>2036</v>
          </cell>
          <cell r="E33573">
            <v>0</v>
          </cell>
        </row>
        <row r="33574">
          <cell r="A33574">
            <v>50007</v>
          </cell>
          <cell r="B33574">
            <v>333</v>
          </cell>
          <cell r="C33574">
            <v>34</v>
          </cell>
          <cell r="D33574">
            <v>2036</v>
          </cell>
          <cell r="E33574">
            <v>0</v>
          </cell>
        </row>
        <row r="33575">
          <cell r="A33575">
            <v>50008</v>
          </cell>
          <cell r="B33575">
            <v>334</v>
          </cell>
          <cell r="C33575">
            <v>33</v>
          </cell>
          <cell r="D33575">
            <v>2036</v>
          </cell>
          <cell r="E33575">
            <v>0</v>
          </cell>
        </row>
        <row r="33576">
          <cell r="A33576">
            <v>50009</v>
          </cell>
          <cell r="B33576">
            <v>335</v>
          </cell>
          <cell r="C33576">
            <v>32</v>
          </cell>
          <cell r="D33576">
            <v>2036</v>
          </cell>
          <cell r="E33576">
            <v>0</v>
          </cell>
        </row>
        <row r="33577">
          <cell r="A33577">
            <v>50010</v>
          </cell>
          <cell r="B33577">
            <v>336</v>
          </cell>
          <cell r="C33577">
            <v>31</v>
          </cell>
          <cell r="D33577">
            <v>2036</v>
          </cell>
          <cell r="E33577">
            <v>0</v>
          </cell>
        </row>
        <row r="33578">
          <cell r="A33578">
            <v>50011</v>
          </cell>
          <cell r="B33578">
            <v>337</v>
          </cell>
          <cell r="C33578">
            <v>30</v>
          </cell>
          <cell r="D33578">
            <v>2036</v>
          </cell>
          <cell r="E33578">
            <v>0</v>
          </cell>
        </row>
        <row r="33579">
          <cell r="A33579">
            <v>50012</v>
          </cell>
          <cell r="B33579">
            <v>338</v>
          </cell>
          <cell r="C33579">
            <v>29</v>
          </cell>
          <cell r="D33579">
            <v>2036</v>
          </cell>
          <cell r="E33579">
            <v>0</v>
          </cell>
        </row>
        <row r="33580">
          <cell r="A33580">
            <v>50013</v>
          </cell>
          <cell r="B33580">
            <v>339</v>
          </cell>
          <cell r="C33580">
            <v>28</v>
          </cell>
          <cell r="D33580">
            <v>2036</v>
          </cell>
          <cell r="E33580">
            <v>0</v>
          </cell>
        </row>
        <row r="33581">
          <cell r="A33581">
            <v>50014</v>
          </cell>
          <cell r="B33581">
            <v>340</v>
          </cell>
          <cell r="C33581">
            <v>27</v>
          </cell>
          <cell r="D33581">
            <v>2036</v>
          </cell>
          <cell r="E33581">
            <v>0</v>
          </cell>
        </row>
        <row r="33582">
          <cell r="A33582">
            <v>50015</v>
          </cell>
          <cell r="B33582">
            <v>341</v>
          </cell>
          <cell r="C33582">
            <v>26</v>
          </cell>
          <cell r="D33582">
            <v>2036</v>
          </cell>
          <cell r="E33582">
            <v>0</v>
          </cell>
        </row>
        <row r="33583">
          <cell r="A33583">
            <v>50016</v>
          </cell>
          <cell r="B33583">
            <v>342</v>
          </cell>
          <cell r="C33583">
            <v>25</v>
          </cell>
          <cell r="D33583">
            <v>2036</v>
          </cell>
          <cell r="E33583">
            <v>0</v>
          </cell>
        </row>
        <row r="33584">
          <cell r="A33584">
            <v>50017</v>
          </cell>
          <cell r="B33584">
            <v>343</v>
          </cell>
          <cell r="C33584">
            <v>24</v>
          </cell>
          <cell r="D33584">
            <v>2036</v>
          </cell>
          <cell r="E33584">
            <v>0</v>
          </cell>
        </row>
        <row r="33585">
          <cell r="A33585">
            <v>50018</v>
          </cell>
          <cell r="B33585">
            <v>344</v>
          </cell>
          <cell r="C33585">
            <v>23</v>
          </cell>
          <cell r="D33585">
            <v>2036</v>
          </cell>
          <cell r="E33585">
            <v>0</v>
          </cell>
        </row>
        <row r="33586">
          <cell r="A33586">
            <v>50019</v>
          </cell>
          <cell r="B33586">
            <v>345</v>
          </cell>
          <cell r="C33586">
            <v>22</v>
          </cell>
          <cell r="D33586">
            <v>2036</v>
          </cell>
          <cell r="E33586">
            <v>0</v>
          </cell>
        </row>
        <row r="33587">
          <cell r="A33587">
            <v>50020</v>
          </cell>
          <cell r="B33587">
            <v>346</v>
          </cell>
          <cell r="C33587">
            <v>21</v>
          </cell>
          <cell r="D33587">
            <v>2036</v>
          </cell>
          <cell r="E33587">
            <v>0</v>
          </cell>
        </row>
        <row r="33588">
          <cell r="A33588">
            <v>50021</v>
          </cell>
          <cell r="B33588">
            <v>347</v>
          </cell>
          <cell r="C33588">
            <v>20</v>
          </cell>
          <cell r="D33588">
            <v>2036</v>
          </cell>
          <cell r="E33588">
            <v>0</v>
          </cell>
        </row>
        <row r="33589">
          <cell r="A33589">
            <v>50022</v>
          </cell>
          <cell r="B33589">
            <v>348</v>
          </cell>
          <cell r="C33589">
            <v>19</v>
          </cell>
          <cell r="D33589">
            <v>2036</v>
          </cell>
          <cell r="E33589">
            <v>0</v>
          </cell>
        </row>
        <row r="33590">
          <cell r="A33590">
            <v>50023</v>
          </cell>
          <cell r="B33590">
            <v>349</v>
          </cell>
          <cell r="C33590">
            <v>18</v>
          </cell>
          <cell r="D33590">
            <v>2036</v>
          </cell>
          <cell r="E33590">
            <v>0</v>
          </cell>
        </row>
        <row r="33591">
          <cell r="A33591">
            <v>50024</v>
          </cell>
          <cell r="B33591">
            <v>350</v>
          </cell>
          <cell r="C33591">
            <v>17</v>
          </cell>
          <cell r="D33591">
            <v>2036</v>
          </cell>
          <cell r="E33591">
            <v>0</v>
          </cell>
        </row>
        <row r="33592">
          <cell r="A33592">
            <v>50025</v>
          </cell>
          <cell r="B33592">
            <v>351</v>
          </cell>
          <cell r="C33592">
            <v>16</v>
          </cell>
          <cell r="D33592">
            <v>2036</v>
          </cell>
          <cell r="E33592">
            <v>0</v>
          </cell>
        </row>
        <row r="33593">
          <cell r="A33593">
            <v>50026</v>
          </cell>
          <cell r="B33593">
            <v>352</v>
          </cell>
          <cell r="C33593">
            <v>15</v>
          </cell>
          <cell r="D33593">
            <v>2036</v>
          </cell>
          <cell r="E33593">
            <v>0</v>
          </cell>
        </row>
        <row r="33594">
          <cell r="A33594">
            <v>50027</v>
          </cell>
          <cell r="B33594">
            <v>353</v>
          </cell>
          <cell r="C33594">
            <v>14</v>
          </cell>
          <cell r="D33594">
            <v>2036</v>
          </cell>
          <cell r="E33594">
            <v>0</v>
          </cell>
        </row>
        <row r="33595">
          <cell r="A33595">
            <v>50028</v>
          </cell>
          <cell r="B33595">
            <v>354</v>
          </cell>
          <cell r="C33595">
            <v>13</v>
          </cell>
          <cell r="D33595">
            <v>2036</v>
          </cell>
          <cell r="E33595">
            <v>0</v>
          </cell>
        </row>
        <row r="33596">
          <cell r="A33596">
            <v>50029</v>
          </cell>
          <cell r="B33596">
            <v>355</v>
          </cell>
          <cell r="C33596">
            <v>12</v>
          </cell>
          <cell r="D33596">
            <v>2036</v>
          </cell>
          <cell r="E33596">
            <v>0</v>
          </cell>
        </row>
        <row r="33597">
          <cell r="A33597">
            <v>50030</v>
          </cell>
          <cell r="B33597">
            <v>356</v>
          </cell>
          <cell r="C33597">
            <v>11</v>
          </cell>
          <cell r="D33597">
            <v>2036</v>
          </cell>
          <cell r="E33597">
            <v>0</v>
          </cell>
        </row>
        <row r="33598">
          <cell r="A33598">
            <v>50031</v>
          </cell>
          <cell r="B33598">
            <v>357</v>
          </cell>
          <cell r="C33598">
            <v>10</v>
          </cell>
          <cell r="D33598">
            <v>2036</v>
          </cell>
          <cell r="E33598">
            <v>0</v>
          </cell>
        </row>
        <row r="33599">
          <cell r="A33599">
            <v>50032</v>
          </cell>
          <cell r="B33599">
            <v>358</v>
          </cell>
          <cell r="C33599">
            <v>9</v>
          </cell>
          <cell r="D33599">
            <v>2036</v>
          </cell>
          <cell r="E33599">
            <v>0</v>
          </cell>
        </row>
        <row r="33600">
          <cell r="A33600">
            <v>50033</v>
          </cell>
          <cell r="B33600">
            <v>359</v>
          </cell>
          <cell r="C33600">
            <v>8</v>
          </cell>
          <cell r="D33600">
            <v>2036</v>
          </cell>
          <cell r="E33600">
            <v>0</v>
          </cell>
        </row>
        <row r="33601">
          <cell r="A33601">
            <v>50034</v>
          </cell>
          <cell r="B33601">
            <v>360</v>
          </cell>
          <cell r="C33601">
            <v>7</v>
          </cell>
          <cell r="D33601">
            <v>2036</v>
          </cell>
          <cell r="E33601">
            <v>0</v>
          </cell>
        </row>
        <row r="33602">
          <cell r="A33602">
            <v>50035</v>
          </cell>
          <cell r="B33602">
            <v>361</v>
          </cell>
          <cell r="C33602">
            <v>6</v>
          </cell>
          <cell r="D33602">
            <v>2036</v>
          </cell>
          <cell r="E33602">
            <v>0</v>
          </cell>
        </row>
        <row r="33603">
          <cell r="A33603">
            <v>50036</v>
          </cell>
          <cell r="B33603">
            <v>362</v>
          </cell>
          <cell r="C33603">
            <v>5</v>
          </cell>
          <cell r="D33603">
            <v>2036</v>
          </cell>
          <cell r="E33603">
            <v>0</v>
          </cell>
        </row>
        <row r="33604">
          <cell r="A33604">
            <v>50037</v>
          </cell>
          <cell r="B33604">
            <v>363</v>
          </cell>
          <cell r="C33604">
            <v>4</v>
          </cell>
          <cell r="D33604">
            <v>2036</v>
          </cell>
          <cell r="E33604">
            <v>0</v>
          </cell>
        </row>
        <row r="33605">
          <cell r="A33605">
            <v>50038</v>
          </cell>
          <cell r="B33605">
            <v>364</v>
          </cell>
          <cell r="C33605">
            <v>3</v>
          </cell>
          <cell r="D33605">
            <v>2036</v>
          </cell>
          <cell r="E33605">
            <v>0</v>
          </cell>
        </row>
        <row r="33606">
          <cell r="A33606">
            <v>50039</v>
          </cell>
          <cell r="B33606">
            <v>365</v>
          </cell>
          <cell r="C33606">
            <v>2</v>
          </cell>
          <cell r="D33606">
            <v>2036</v>
          </cell>
          <cell r="E33606">
            <v>0</v>
          </cell>
        </row>
        <row r="33607">
          <cell r="A33607">
            <v>50040</v>
          </cell>
          <cell r="B33607">
            <v>366</v>
          </cell>
          <cell r="C33607">
            <v>1</v>
          </cell>
          <cell r="D33607">
            <v>2036</v>
          </cell>
          <cell r="E33607">
            <v>50040</v>
          </cell>
        </row>
        <row r="33608">
          <cell r="A33608">
            <v>50041</v>
          </cell>
          <cell r="B33608">
            <v>1</v>
          </cell>
          <cell r="C33608">
            <v>365</v>
          </cell>
          <cell r="D33608">
            <v>2037</v>
          </cell>
          <cell r="E33608">
            <v>0</v>
          </cell>
        </row>
        <row r="33609">
          <cell r="A33609">
            <v>50042</v>
          </cell>
          <cell r="B33609">
            <v>2</v>
          </cell>
          <cell r="C33609">
            <v>364</v>
          </cell>
          <cell r="D33609">
            <v>2037</v>
          </cell>
          <cell r="E33609">
            <v>0</v>
          </cell>
        </row>
        <row r="33610">
          <cell r="A33610">
            <v>50043</v>
          </cell>
          <cell r="B33610">
            <v>3</v>
          </cell>
          <cell r="C33610">
            <v>363</v>
          </cell>
          <cell r="D33610">
            <v>2037</v>
          </cell>
          <cell r="E33610">
            <v>0</v>
          </cell>
        </row>
        <row r="33611">
          <cell r="A33611">
            <v>50044</v>
          </cell>
          <cell r="B33611">
            <v>4</v>
          </cell>
          <cell r="C33611">
            <v>362</v>
          </cell>
          <cell r="D33611">
            <v>2037</v>
          </cell>
          <cell r="E33611">
            <v>0</v>
          </cell>
        </row>
        <row r="33612">
          <cell r="A33612">
            <v>50045</v>
          </cell>
          <cell r="B33612">
            <v>5</v>
          </cell>
          <cell r="C33612">
            <v>361</v>
          </cell>
          <cell r="D33612">
            <v>2037</v>
          </cell>
          <cell r="E33612">
            <v>0</v>
          </cell>
        </row>
        <row r="33613">
          <cell r="A33613">
            <v>50046</v>
          </cell>
          <cell r="B33613">
            <v>6</v>
          </cell>
          <cell r="C33613">
            <v>360</v>
          </cell>
          <cell r="D33613">
            <v>2037</v>
          </cell>
          <cell r="E33613">
            <v>0</v>
          </cell>
        </row>
        <row r="33614">
          <cell r="A33614">
            <v>50047</v>
          </cell>
          <cell r="B33614">
            <v>7</v>
          </cell>
          <cell r="C33614">
            <v>359</v>
          </cell>
          <cell r="D33614">
            <v>2037</v>
          </cell>
          <cell r="E33614">
            <v>0</v>
          </cell>
        </row>
        <row r="33615">
          <cell r="A33615">
            <v>50048</v>
          </cell>
          <cell r="B33615">
            <v>8</v>
          </cell>
          <cell r="C33615">
            <v>358</v>
          </cell>
          <cell r="D33615">
            <v>2037</v>
          </cell>
          <cell r="E33615">
            <v>0</v>
          </cell>
        </row>
        <row r="33616">
          <cell r="A33616">
            <v>50049</v>
          </cell>
          <cell r="B33616">
            <v>9</v>
          </cell>
          <cell r="C33616">
            <v>357</v>
          </cell>
          <cell r="D33616">
            <v>2037</v>
          </cell>
          <cell r="E33616">
            <v>0</v>
          </cell>
        </row>
        <row r="33617">
          <cell r="A33617">
            <v>50050</v>
          </cell>
          <cell r="B33617">
            <v>10</v>
          </cell>
          <cell r="C33617">
            <v>356</v>
          </cell>
          <cell r="D33617">
            <v>2037</v>
          </cell>
          <cell r="E33617">
            <v>0</v>
          </cell>
        </row>
        <row r="33618">
          <cell r="A33618">
            <v>50051</v>
          </cell>
          <cell r="B33618">
            <v>11</v>
          </cell>
          <cell r="C33618">
            <v>355</v>
          </cell>
          <cell r="D33618">
            <v>2037</v>
          </cell>
          <cell r="E33618">
            <v>0</v>
          </cell>
        </row>
        <row r="33619">
          <cell r="A33619">
            <v>50052</v>
          </cell>
          <cell r="B33619">
            <v>12</v>
          </cell>
          <cell r="C33619">
            <v>354</v>
          </cell>
          <cell r="D33619">
            <v>2037</v>
          </cell>
          <cell r="E33619">
            <v>0</v>
          </cell>
        </row>
        <row r="33620">
          <cell r="A33620">
            <v>50053</v>
          </cell>
          <cell r="B33620">
            <v>13</v>
          </cell>
          <cell r="C33620">
            <v>353</v>
          </cell>
          <cell r="D33620">
            <v>2037</v>
          </cell>
          <cell r="E33620">
            <v>0</v>
          </cell>
        </row>
        <row r="33621">
          <cell r="A33621">
            <v>50054</v>
          </cell>
          <cell r="B33621">
            <v>14</v>
          </cell>
          <cell r="C33621">
            <v>352</v>
          </cell>
          <cell r="D33621">
            <v>2037</v>
          </cell>
          <cell r="E33621">
            <v>0</v>
          </cell>
        </row>
        <row r="33622">
          <cell r="A33622">
            <v>50055</v>
          </cell>
          <cell r="B33622">
            <v>15</v>
          </cell>
          <cell r="C33622">
            <v>351</v>
          </cell>
          <cell r="D33622">
            <v>2037</v>
          </cell>
          <cell r="E33622">
            <v>0</v>
          </cell>
        </row>
        <row r="33623">
          <cell r="A33623">
            <v>50056</v>
          </cell>
          <cell r="B33623">
            <v>16</v>
          </cell>
          <cell r="C33623">
            <v>350</v>
          </cell>
          <cell r="D33623">
            <v>2037</v>
          </cell>
          <cell r="E33623">
            <v>0</v>
          </cell>
        </row>
        <row r="33624">
          <cell r="A33624">
            <v>50057</v>
          </cell>
          <cell r="B33624">
            <v>17</v>
          </cell>
          <cell r="C33624">
            <v>349</v>
          </cell>
          <cell r="D33624">
            <v>2037</v>
          </cell>
          <cell r="E33624">
            <v>0</v>
          </cell>
        </row>
        <row r="33625">
          <cell r="A33625">
            <v>50058</v>
          </cell>
          <cell r="B33625">
            <v>18</v>
          </cell>
          <cell r="C33625">
            <v>348</v>
          </cell>
          <cell r="D33625">
            <v>2037</v>
          </cell>
          <cell r="E33625">
            <v>0</v>
          </cell>
        </row>
        <row r="33626">
          <cell r="A33626">
            <v>50059</v>
          </cell>
          <cell r="B33626">
            <v>19</v>
          </cell>
          <cell r="C33626">
            <v>347</v>
          </cell>
          <cell r="D33626">
            <v>2037</v>
          </cell>
          <cell r="E33626">
            <v>0</v>
          </cell>
        </row>
        <row r="33627">
          <cell r="A33627">
            <v>50060</v>
          </cell>
          <cell r="B33627">
            <v>20</v>
          </cell>
          <cell r="C33627">
            <v>346</v>
          </cell>
          <cell r="D33627">
            <v>2037</v>
          </cell>
          <cell r="E33627">
            <v>0</v>
          </cell>
        </row>
        <row r="33628">
          <cell r="A33628">
            <v>50061</v>
          </cell>
          <cell r="B33628">
            <v>21</v>
          </cell>
          <cell r="C33628">
            <v>345</v>
          </cell>
          <cell r="D33628">
            <v>2037</v>
          </cell>
          <cell r="E33628">
            <v>0</v>
          </cell>
        </row>
        <row r="33629">
          <cell r="A33629">
            <v>50062</v>
          </cell>
          <cell r="B33629">
            <v>22</v>
          </cell>
          <cell r="C33629">
            <v>344</v>
          </cell>
          <cell r="D33629">
            <v>2037</v>
          </cell>
          <cell r="E33629">
            <v>0</v>
          </cell>
        </row>
        <row r="33630">
          <cell r="A33630">
            <v>50063</v>
          </cell>
          <cell r="B33630">
            <v>23</v>
          </cell>
          <cell r="C33630">
            <v>343</v>
          </cell>
          <cell r="D33630">
            <v>2037</v>
          </cell>
          <cell r="E33630">
            <v>0</v>
          </cell>
        </row>
        <row r="33631">
          <cell r="A33631">
            <v>50064</v>
          </cell>
          <cell r="B33631">
            <v>24</v>
          </cell>
          <cell r="C33631">
            <v>342</v>
          </cell>
          <cell r="D33631">
            <v>2037</v>
          </cell>
          <cell r="E33631">
            <v>0</v>
          </cell>
        </row>
        <row r="33632">
          <cell r="A33632">
            <v>50065</v>
          </cell>
          <cell r="B33632">
            <v>25</v>
          </cell>
          <cell r="C33632">
            <v>341</v>
          </cell>
          <cell r="D33632">
            <v>2037</v>
          </cell>
          <cell r="E33632">
            <v>0</v>
          </cell>
        </row>
        <row r="33633">
          <cell r="A33633">
            <v>50066</v>
          </cell>
          <cell r="B33633">
            <v>26</v>
          </cell>
          <cell r="C33633">
            <v>340</v>
          </cell>
          <cell r="D33633">
            <v>2037</v>
          </cell>
          <cell r="E33633">
            <v>0</v>
          </cell>
        </row>
        <row r="33634">
          <cell r="A33634">
            <v>50067</v>
          </cell>
          <cell r="B33634">
            <v>27</v>
          </cell>
          <cell r="C33634">
            <v>339</v>
          </cell>
          <cell r="D33634">
            <v>2037</v>
          </cell>
          <cell r="E33634">
            <v>0</v>
          </cell>
        </row>
        <row r="33635">
          <cell r="A33635">
            <v>50068</v>
          </cell>
          <cell r="B33635">
            <v>28</v>
          </cell>
          <cell r="C33635">
            <v>338</v>
          </cell>
          <cell r="D33635">
            <v>2037</v>
          </cell>
          <cell r="E33635">
            <v>0</v>
          </cell>
        </row>
        <row r="33636">
          <cell r="A33636">
            <v>50069</v>
          </cell>
          <cell r="B33636">
            <v>29</v>
          </cell>
          <cell r="C33636">
            <v>337</v>
          </cell>
          <cell r="D33636">
            <v>2037</v>
          </cell>
          <cell r="E33636">
            <v>0</v>
          </cell>
        </row>
        <row r="33637">
          <cell r="A33637">
            <v>50070</v>
          </cell>
          <cell r="B33637">
            <v>30</v>
          </cell>
          <cell r="C33637">
            <v>336</v>
          </cell>
          <cell r="D33637">
            <v>2037</v>
          </cell>
          <cell r="E33637">
            <v>0</v>
          </cell>
        </row>
        <row r="33638">
          <cell r="A33638">
            <v>50071</v>
          </cell>
          <cell r="B33638">
            <v>31</v>
          </cell>
          <cell r="C33638">
            <v>335</v>
          </cell>
          <cell r="D33638">
            <v>2037</v>
          </cell>
          <cell r="E33638">
            <v>0</v>
          </cell>
        </row>
        <row r="33639">
          <cell r="A33639">
            <v>50072</v>
          </cell>
          <cell r="B33639">
            <v>32</v>
          </cell>
          <cell r="C33639">
            <v>334</v>
          </cell>
          <cell r="D33639">
            <v>2037</v>
          </cell>
          <cell r="E33639">
            <v>0</v>
          </cell>
        </row>
        <row r="33640">
          <cell r="A33640">
            <v>50073</v>
          </cell>
          <cell r="B33640">
            <v>33</v>
          </cell>
          <cell r="C33640">
            <v>333</v>
          </cell>
          <cell r="D33640">
            <v>2037</v>
          </cell>
          <cell r="E33640">
            <v>0</v>
          </cell>
        </row>
        <row r="33641">
          <cell r="A33641">
            <v>50074</v>
          </cell>
          <cell r="B33641">
            <v>34</v>
          </cell>
          <cell r="C33641">
            <v>332</v>
          </cell>
          <cell r="D33641">
            <v>2037</v>
          </cell>
          <cell r="E33641">
            <v>0</v>
          </cell>
        </row>
        <row r="33642">
          <cell r="A33642">
            <v>50075</v>
          </cell>
          <cell r="B33642">
            <v>35</v>
          </cell>
          <cell r="C33642">
            <v>331</v>
          </cell>
          <cell r="D33642">
            <v>2037</v>
          </cell>
          <cell r="E33642">
            <v>0</v>
          </cell>
        </row>
        <row r="33643">
          <cell r="A33643">
            <v>50076</v>
          </cell>
          <cell r="B33643">
            <v>36</v>
          </cell>
          <cell r="C33643">
            <v>330</v>
          </cell>
          <cell r="D33643">
            <v>2037</v>
          </cell>
          <cell r="E33643">
            <v>0</v>
          </cell>
        </row>
        <row r="33644">
          <cell r="A33644">
            <v>50077</v>
          </cell>
          <cell r="B33644">
            <v>37</v>
          </cell>
          <cell r="C33644">
            <v>329</v>
          </cell>
          <cell r="D33644">
            <v>2037</v>
          </cell>
          <cell r="E33644">
            <v>0</v>
          </cell>
        </row>
        <row r="33645">
          <cell r="A33645">
            <v>50078</v>
          </cell>
          <cell r="B33645">
            <v>38</v>
          </cell>
          <cell r="C33645">
            <v>328</v>
          </cell>
          <cell r="D33645">
            <v>2037</v>
          </cell>
          <cell r="E33645">
            <v>0</v>
          </cell>
        </row>
        <row r="33646">
          <cell r="A33646">
            <v>50079</v>
          </cell>
          <cell r="B33646">
            <v>39</v>
          </cell>
          <cell r="C33646">
            <v>327</v>
          </cell>
          <cell r="D33646">
            <v>2037</v>
          </cell>
          <cell r="E33646">
            <v>0</v>
          </cell>
        </row>
        <row r="33647">
          <cell r="A33647">
            <v>50080</v>
          </cell>
          <cell r="B33647">
            <v>40</v>
          </cell>
          <cell r="C33647">
            <v>326</v>
          </cell>
          <cell r="D33647">
            <v>2037</v>
          </cell>
          <cell r="E33647">
            <v>0</v>
          </cell>
        </row>
        <row r="33648">
          <cell r="A33648">
            <v>50081</v>
          </cell>
          <cell r="B33648">
            <v>41</v>
          </cell>
          <cell r="C33648">
            <v>325</v>
          </cell>
          <cell r="D33648">
            <v>2037</v>
          </cell>
          <cell r="E33648">
            <v>0</v>
          </cell>
        </row>
        <row r="33649">
          <cell r="A33649">
            <v>50082</v>
          </cell>
          <cell r="B33649">
            <v>42</v>
          </cell>
          <cell r="C33649">
            <v>324</v>
          </cell>
          <cell r="D33649">
            <v>2037</v>
          </cell>
          <cell r="E33649">
            <v>0</v>
          </cell>
        </row>
        <row r="33650">
          <cell r="A33650">
            <v>50083</v>
          </cell>
          <cell r="B33650">
            <v>43</v>
          </cell>
          <cell r="C33650">
            <v>323</v>
          </cell>
          <cell r="D33650">
            <v>2037</v>
          </cell>
          <cell r="E33650">
            <v>0</v>
          </cell>
        </row>
        <row r="33651">
          <cell r="A33651">
            <v>50084</v>
          </cell>
          <cell r="B33651">
            <v>44</v>
          </cell>
          <cell r="C33651">
            <v>322</v>
          </cell>
          <cell r="D33651">
            <v>2037</v>
          </cell>
          <cell r="E33651">
            <v>0</v>
          </cell>
        </row>
        <row r="33652">
          <cell r="A33652">
            <v>50085</v>
          </cell>
          <cell r="B33652">
            <v>45</v>
          </cell>
          <cell r="C33652">
            <v>321</v>
          </cell>
          <cell r="D33652">
            <v>2037</v>
          </cell>
          <cell r="E33652">
            <v>0</v>
          </cell>
        </row>
        <row r="33653">
          <cell r="A33653">
            <v>50086</v>
          </cell>
          <cell r="B33653">
            <v>46</v>
          </cell>
          <cell r="C33653">
            <v>320</v>
          </cell>
          <cell r="D33653">
            <v>2037</v>
          </cell>
          <cell r="E33653">
            <v>0</v>
          </cell>
        </row>
        <row r="33654">
          <cell r="A33654">
            <v>50087</v>
          </cell>
          <cell r="B33654">
            <v>47</v>
          </cell>
          <cell r="C33654">
            <v>319</v>
          </cell>
          <cell r="D33654">
            <v>2037</v>
          </cell>
          <cell r="E33654">
            <v>0</v>
          </cell>
        </row>
        <row r="33655">
          <cell r="A33655">
            <v>50088</v>
          </cell>
          <cell r="B33655">
            <v>48</v>
          </cell>
          <cell r="C33655">
            <v>318</v>
          </cell>
          <cell r="D33655">
            <v>2037</v>
          </cell>
          <cell r="E33655">
            <v>0</v>
          </cell>
        </row>
        <row r="33656">
          <cell r="A33656">
            <v>50089</v>
          </cell>
          <cell r="B33656">
            <v>49</v>
          </cell>
          <cell r="C33656">
            <v>317</v>
          </cell>
          <cell r="D33656">
            <v>2037</v>
          </cell>
          <cell r="E33656">
            <v>0</v>
          </cell>
        </row>
        <row r="33657">
          <cell r="A33657">
            <v>50090</v>
          </cell>
          <cell r="B33657">
            <v>50</v>
          </cell>
          <cell r="C33657">
            <v>316</v>
          </cell>
          <cell r="D33657">
            <v>2037</v>
          </cell>
          <cell r="E33657">
            <v>0</v>
          </cell>
        </row>
        <row r="33658">
          <cell r="A33658">
            <v>50091</v>
          </cell>
          <cell r="B33658">
            <v>51</v>
          </cell>
          <cell r="C33658">
            <v>315</v>
          </cell>
          <cell r="D33658">
            <v>2037</v>
          </cell>
          <cell r="E33658">
            <v>0</v>
          </cell>
        </row>
        <row r="33659">
          <cell r="A33659">
            <v>50092</v>
          </cell>
          <cell r="B33659">
            <v>52</v>
          </cell>
          <cell r="C33659">
            <v>314</v>
          </cell>
          <cell r="D33659">
            <v>2037</v>
          </cell>
          <cell r="E33659">
            <v>0</v>
          </cell>
        </row>
        <row r="33660">
          <cell r="A33660">
            <v>50093</v>
          </cell>
          <cell r="B33660">
            <v>53</v>
          </cell>
          <cell r="C33660">
            <v>313</v>
          </cell>
          <cell r="D33660">
            <v>2037</v>
          </cell>
          <cell r="E33660">
            <v>0</v>
          </cell>
        </row>
        <row r="33661">
          <cell r="A33661">
            <v>50094</v>
          </cell>
          <cell r="B33661">
            <v>54</v>
          </cell>
          <cell r="C33661">
            <v>312</v>
          </cell>
          <cell r="D33661">
            <v>2037</v>
          </cell>
          <cell r="E33661">
            <v>0</v>
          </cell>
        </row>
        <row r="33662">
          <cell r="A33662">
            <v>50095</v>
          </cell>
          <cell r="B33662">
            <v>55</v>
          </cell>
          <cell r="C33662">
            <v>311</v>
          </cell>
          <cell r="D33662">
            <v>2037</v>
          </cell>
          <cell r="E33662">
            <v>0</v>
          </cell>
        </row>
        <row r="33663">
          <cell r="A33663">
            <v>50096</v>
          </cell>
          <cell r="B33663">
            <v>56</v>
          </cell>
          <cell r="C33663">
            <v>310</v>
          </cell>
          <cell r="D33663">
            <v>2037</v>
          </cell>
          <cell r="E33663">
            <v>0</v>
          </cell>
        </row>
        <row r="33664">
          <cell r="A33664">
            <v>50097</v>
          </cell>
          <cell r="B33664">
            <v>57</v>
          </cell>
          <cell r="C33664">
            <v>309</v>
          </cell>
          <cell r="D33664">
            <v>2037</v>
          </cell>
          <cell r="E33664">
            <v>0</v>
          </cell>
        </row>
        <row r="33665">
          <cell r="A33665">
            <v>50098</v>
          </cell>
          <cell r="B33665">
            <v>58</v>
          </cell>
          <cell r="C33665">
            <v>308</v>
          </cell>
          <cell r="D33665">
            <v>2037</v>
          </cell>
          <cell r="E33665">
            <v>0</v>
          </cell>
        </row>
        <row r="33666">
          <cell r="A33666">
            <v>50099</v>
          </cell>
          <cell r="B33666">
            <v>59</v>
          </cell>
          <cell r="C33666">
            <v>307</v>
          </cell>
          <cell r="D33666">
            <v>2037</v>
          </cell>
          <cell r="E33666">
            <v>0</v>
          </cell>
        </row>
        <row r="33667">
          <cell r="A33667">
            <v>50100</v>
          </cell>
          <cell r="B33667">
            <v>60</v>
          </cell>
          <cell r="C33667">
            <v>306</v>
          </cell>
          <cell r="D33667">
            <v>2037</v>
          </cell>
          <cell r="E33667">
            <v>0</v>
          </cell>
        </row>
        <row r="33668">
          <cell r="A33668">
            <v>50101</v>
          </cell>
          <cell r="B33668">
            <v>61</v>
          </cell>
          <cell r="C33668">
            <v>305</v>
          </cell>
          <cell r="D33668">
            <v>2037</v>
          </cell>
          <cell r="E33668">
            <v>0</v>
          </cell>
        </row>
        <row r="33669">
          <cell r="A33669">
            <v>50102</v>
          </cell>
          <cell r="B33669">
            <v>62</v>
          </cell>
          <cell r="C33669">
            <v>304</v>
          </cell>
          <cell r="D33669">
            <v>2037</v>
          </cell>
          <cell r="E33669">
            <v>0</v>
          </cell>
        </row>
        <row r="33670">
          <cell r="A33670">
            <v>50103</v>
          </cell>
          <cell r="B33670">
            <v>63</v>
          </cell>
          <cell r="C33670">
            <v>303</v>
          </cell>
          <cell r="D33670">
            <v>2037</v>
          </cell>
          <cell r="E33670">
            <v>0</v>
          </cell>
        </row>
        <row r="33671">
          <cell r="A33671">
            <v>50104</v>
          </cell>
          <cell r="B33671">
            <v>64</v>
          </cell>
          <cell r="C33671">
            <v>302</v>
          </cell>
          <cell r="D33671">
            <v>2037</v>
          </cell>
          <cell r="E33671">
            <v>0</v>
          </cell>
        </row>
        <row r="33672">
          <cell r="A33672">
            <v>50105</v>
          </cell>
          <cell r="B33672">
            <v>65</v>
          </cell>
          <cell r="C33672">
            <v>301</v>
          </cell>
          <cell r="D33672">
            <v>2037</v>
          </cell>
          <cell r="E33672">
            <v>0</v>
          </cell>
        </row>
        <row r="33673">
          <cell r="A33673">
            <v>50106</v>
          </cell>
          <cell r="B33673">
            <v>66</v>
          </cell>
          <cell r="C33673">
            <v>300</v>
          </cell>
          <cell r="D33673">
            <v>2037</v>
          </cell>
          <cell r="E33673">
            <v>0</v>
          </cell>
        </row>
        <row r="33674">
          <cell r="A33674">
            <v>50107</v>
          </cell>
          <cell r="B33674">
            <v>67</v>
          </cell>
          <cell r="C33674">
            <v>299</v>
          </cell>
          <cell r="D33674">
            <v>2037</v>
          </cell>
          <cell r="E33674">
            <v>0</v>
          </cell>
        </row>
        <row r="33675">
          <cell r="A33675">
            <v>50108</v>
          </cell>
          <cell r="B33675">
            <v>68</v>
          </cell>
          <cell r="C33675">
            <v>298</v>
          </cell>
          <cell r="D33675">
            <v>2037</v>
          </cell>
          <cell r="E33675">
            <v>0</v>
          </cell>
        </row>
        <row r="33676">
          <cell r="A33676">
            <v>50109</v>
          </cell>
          <cell r="B33676">
            <v>69</v>
          </cell>
          <cell r="C33676">
            <v>297</v>
          </cell>
          <cell r="D33676">
            <v>2037</v>
          </cell>
          <cell r="E33676">
            <v>0</v>
          </cell>
        </row>
        <row r="33677">
          <cell r="A33677">
            <v>50110</v>
          </cell>
          <cell r="B33677">
            <v>70</v>
          </cell>
          <cell r="C33677">
            <v>296</v>
          </cell>
          <cell r="D33677">
            <v>2037</v>
          </cell>
          <cell r="E33677">
            <v>0</v>
          </cell>
        </row>
        <row r="33678">
          <cell r="A33678">
            <v>50111</v>
          </cell>
          <cell r="B33678">
            <v>71</v>
          </cell>
          <cell r="C33678">
            <v>295</v>
          </cell>
          <cell r="D33678">
            <v>2037</v>
          </cell>
          <cell r="E33678">
            <v>0</v>
          </cell>
        </row>
        <row r="33679">
          <cell r="A33679">
            <v>50112</v>
          </cell>
          <cell r="B33679">
            <v>72</v>
          </cell>
          <cell r="C33679">
            <v>294</v>
          </cell>
          <cell r="D33679">
            <v>2037</v>
          </cell>
          <cell r="E33679">
            <v>0</v>
          </cell>
        </row>
        <row r="33680">
          <cell r="A33680">
            <v>50113</v>
          </cell>
          <cell r="B33680">
            <v>73</v>
          </cell>
          <cell r="C33680">
            <v>293</v>
          </cell>
          <cell r="D33680">
            <v>2037</v>
          </cell>
          <cell r="E33680">
            <v>0</v>
          </cell>
        </row>
        <row r="33681">
          <cell r="A33681">
            <v>50114</v>
          </cell>
          <cell r="B33681">
            <v>74</v>
          </cell>
          <cell r="C33681">
            <v>292</v>
          </cell>
          <cell r="D33681">
            <v>2037</v>
          </cell>
          <cell r="E33681">
            <v>0</v>
          </cell>
        </row>
        <row r="33682">
          <cell r="A33682">
            <v>50115</v>
          </cell>
          <cell r="B33682">
            <v>75</v>
          </cell>
          <cell r="C33682">
            <v>291</v>
          </cell>
          <cell r="D33682">
            <v>2037</v>
          </cell>
          <cell r="E33682">
            <v>0</v>
          </cell>
        </row>
        <row r="33683">
          <cell r="A33683">
            <v>50116</v>
          </cell>
          <cell r="B33683">
            <v>76</v>
          </cell>
          <cell r="C33683">
            <v>290</v>
          </cell>
          <cell r="D33683">
            <v>2037</v>
          </cell>
          <cell r="E33683">
            <v>0</v>
          </cell>
        </row>
        <row r="33684">
          <cell r="A33684">
            <v>50117</v>
          </cell>
          <cell r="B33684">
            <v>77</v>
          </cell>
          <cell r="C33684">
            <v>289</v>
          </cell>
          <cell r="D33684">
            <v>2037</v>
          </cell>
          <cell r="E33684">
            <v>0</v>
          </cell>
        </row>
        <row r="33685">
          <cell r="A33685">
            <v>50118</v>
          </cell>
          <cell r="B33685">
            <v>78</v>
          </cell>
          <cell r="C33685">
            <v>288</v>
          </cell>
          <cell r="D33685">
            <v>2037</v>
          </cell>
          <cell r="E33685">
            <v>0</v>
          </cell>
        </row>
        <row r="33686">
          <cell r="A33686">
            <v>50119</v>
          </cell>
          <cell r="B33686">
            <v>79</v>
          </cell>
          <cell r="C33686">
            <v>287</v>
          </cell>
          <cell r="D33686">
            <v>2037</v>
          </cell>
          <cell r="E33686">
            <v>0</v>
          </cell>
        </row>
        <row r="33687">
          <cell r="A33687">
            <v>50120</v>
          </cell>
          <cell r="B33687">
            <v>80</v>
          </cell>
          <cell r="C33687">
            <v>286</v>
          </cell>
          <cell r="D33687">
            <v>2037</v>
          </cell>
          <cell r="E33687">
            <v>0</v>
          </cell>
        </row>
        <row r="33688">
          <cell r="A33688">
            <v>50121</v>
          </cell>
          <cell r="B33688">
            <v>81</v>
          </cell>
          <cell r="C33688">
            <v>285</v>
          </cell>
          <cell r="D33688">
            <v>2037</v>
          </cell>
          <cell r="E33688">
            <v>0</v>
          </cell>
        </row>
        <row r="33689">
          <cell r="A33689">
            <v>50122</v>
          </cell>
          <cell r="B33689">
            <v>82</v>
          </cell>
          <cell r="C33689">
            <v>284</v>
          </cell>
          <cell r="D33689">
            <v>2037</v>
          </cell>
          <cell r="E33689">
            <v>0</v>
          </cell>
        </row>
        <row r="33690">
          <cell r="A33690">
            <v>50123</v>
          </cell>
          <cell r="B33690">
            <v>83</v>
          </cell>
          <cell r="C33690">
            <v>283</v>
          </cell>
          <cell r="D33690">
            <v>2037</v>
          </cell>
          <cell r="E33690">
            <v>0</v>
          </cell>
        </row>
        <row r="33691">
          <cell r="A33691">
            <v>50124</v>
          </cell>
          <cell r="B33691">
            <v>84</v>
          </cell>
          <cell r="C33691">
            <v>282</v>
          </cell>
          <cell r="D33691">
            <v>2037</v>
          </cell>
          <cell r="E33691">
            <v>0</v>
          </cell>
        </row>
        <row r="33692">
          <cell r="A33692">
            <v>50125</v>
          </cell>
          <cell r="B33692">
            <v>85</v>
          </cell>
          <cell r="C33692">
            <v>281</v>
          </cell>
          <cell r="D33692">
            <v>2037</v>
          </cell>
          <cell r="E33692">
            <v>0</v>
          </cell>
        </row>
        <row r="33693">
          <cell r="A33693">
            <v>50126</v>
          </cell>
          <cell r="B33693">
            <v>86</v>
          </cell>
          <cell r="C33693">
            <v>280</v>
          </cell>
          <cell r="D33693">
            <v>2037</v>
          </cell>
          <cell r="E33693">
            <v>0</v>
          </cell>
        </row>
        <row r="33694">
          <cell r="A33694">
            <v>50127</v>
          </cell>
          <cell r="B33694">
            <v>87</v>
          </cell>
          <cell r="C33694">
            <v>279</v>
          </cell>
          <cell r="D33694">
            <v>2037</v>
          </cell>
          <cell r="E33694">
            <v>0</v>
          </cell>
        </row>
        <row r="33695">
          <cell r="A33695">
            <v>50128</v>
          </cell>
          <cell r="B33695">
            <v>88</v>
          </cell>
          <cell r="C33695">
            <v>278</v>
          </cell>
          <cell r="D33695">
            <v>2037</v>
          </cell>
          <cell r="E33695">
            <v>0</v>
          </cell>
        </row>
        <row r="33696">
          <cell r="A33696">
            <v>50129</v>
          </cell>
          <cell r="B33696">
            <v>89</v>
          </cell>
          <cell r="C33696">
            <v>277</v>
          </cell>
          <cell r="D33696">
            <v>2037</v>
          </cell>
          <cell r="E33696">
            <v>0</v>
          </cell>
        </row>
        <row r="33697">
          <cell r="A33697">
            <v>50130</v>
          </cell>
          <cell r="B33697">
            <v>90</v>
          </cell>
          <cell r="C33697">
            <v>276</v>
          </cell>
          <cell r="D33697">
            <v>2037</v>
          </cell>
          <cell r="E33697">
            <v>0</v>
          </cell>
        </row>
        <row r="33698">
          <cell r="A33698">
            <v>50131</v>
          </cell>
          <cell r="B33698">
            <v>91</v>
          </cell>
          <cell r="C33698">
            <v>275</v>
          </cell>
          <cell r="D33698">
            <v>2037</v>
          </cell>
          <cell r="E33698">
            <v>0</v>
          </cell>
        </row>
        <row r="33699">
          <cell r="A33699">
            <v>50132</v>
          </cell>
          <cell r="B33699">
            <v>92</v>
          </cell>
          <cell r="C33699">
            <v>274</v>
          </cell>
          <cell r="D33699">
            <v>2037</v>
          </cell>
          <cell r="E33699">
            <v>0</v>
          </cell>
        </row>
        <row r="33700">
          <cell r="A33700">
            <v>50133</v>
          </cell>
          <cell r="B33700">
            <v>93</v>
          </cell>
          <cell r="C33700">
            <v>273</v>
          </cell>
          <cell r="D33700">
            <v>2037</v>
          </cell>
          <cell r="E33700">
            <v>0</v>
          </cell>
        </row>
        <row r="33701">
          <cell r="A33701">
            <v>50134</v>
          </cell>
          <cell r="B33701">
            <v>94</v>
          </cell>
          <cell r="C33701">
            <v>272</v>
          </cell>
          <cell r="D33701">
            <v>2037</v>
          </cell>
          <cell r="E33701">
            <v>0</v>
          </cell>
        </row>
        <row r="33702">
          <cell r="A33702">
            <v>50135</v>
          </cell>
          <cell r="B33702">
            <v>95</v>
          </cell>
          <cell r="C33702">
            <v>271</v>
          </cell>
          <cell r="D33702">
            <v>2037</v>
          </cell>
          <cell r="E33702">
            <v>0</v>
          </cell>
        </row>
        <row r="33703">
          <cell r="A33703">
            <v>50136</v>
          </cell>
          <cell r="B33703">
            <v>96</v>
          </cell>
          <cell r="C33703">
            <v>270</v>
          </cell>
          <cell r="D33703">
            <v>2037</v>
          </cell>
          <cell r="E33703">
            <v>0</v>
          </cell>
        </row>
        <row r="33704">
          <cell r="A33704">
            <v>50137</v>
          </cell>
          <cell r="B33704">
            <v>97</v>
          </cell>
          <cell r="C33704">
            <v>269</v>
          </cell>
          <cell r="D33704">
            <v>2037</v>
          </cell>
          <cell r="E33704">
            <v>0</v>
          </cell>
        </row>
        <row r="33705">
          <cell r="A33705">
            <v>50138</v>
          </cell>
          <cell r="B33705">
            <v>98</v>
          </cell>
          <cell r="C33705">
            <v>268</v>
          </cell>
          <cell r="D33705">
            <v>2037</v>
          </cell>
          <cell r="E33705">
            <v>0</v>
          </cell>
        </row>
        <row r="33706">
          <cell r="A33706">
            <v>50139</v>
          </cell>
          <cell r="B33706">
            <v>99</v>
          </cell>
          <cell r="C33706">
            <v>267</v>
          </cell>
          <cell r="D33706">
            <v>2037</v>
          </cell>
          <cell r="E33706">
            <v>0</v>
          </cell>
        </row>
        <row r="33707">
          <cell r="A33707">
            <v>50140</v>
          </cell>
          <cell r="B33707">
            <v>100</v>
          </cell>
          <cell r="C33707">
            <v>266</v>
          </cell>
          <cell r="D33707">
            <v>2037</v>
          </cell>
          <cell r="E33707">
            <v>0</v>
          </cell>
        </row>
        <row r="33708">
          <cell r="A33708">
            <v>50141</v>
          </cell>
          <cell r="B33708">
            <v>101</v>
          </cell>
          <cell r="C33708">
            <v>265</v>
          </cell>
          <cell r="D33708">
            <v>2037</v>
          </cell>
          <cell r="E33708">
            <v>0</v>
          </cell>
        </row>
        <row r="33709">
          <cell r="A33709">
            <v>50142</v>
          </cell>
          <cell r="B33709">
            <v>102</v>
          </cell>
          <cell r="C33709">
            <v>264</v>
          </cell>
          <cell r="D33709">
            <v>2037</v>
          </cell>
          <cell r="E33709">
            <v>0</v>
          </cell>
        </row>
        <row r="33710">
          <cell r="A33710">
            <v>50143</v>
          </cell>
          <cell r="B33710">
            <v>103</v>
          </cell>
          <cell r="C33710">
            <v>263</v>
          </cell>
          <cell r="D33710">
            <v>2037</v>
          </cell>
          <cell r="E33710">
            <v>0</v>
          </cell>
        </row>
        <row r="33711">
          <cell r="A33711">
            <v>50144</v>
          </cell>
          <cell r="B33711">
            <v>104</v>
          </cell>
          <cell r="C33711">
            <v>262</v>
          </cell>
          <cell r="D33711">
            <v>2037</v>
          </cell>
          <cell r="E33711">
            <v>0</v>
          </cell>
        </row>
        <row r="33712">
          <cell r="A33712">
            <v>50145</v>
          </cell>
          <cell r="B33712">
            <v>105</v>
          </cell>
          <cell r="C33712">
            <v>261</v>
          </cell>
          <cell r="D33712">
            <v>2037</v>
          </cell>
          <cell r="E33712">
            <v>0</v>
          </cell>
        </row>
        <row r="33713">
          <cell r="A33713">
            <v>50146</v>
          </cell>
          <cell r="B33713">
            <v>106</v>
          </cell>
          <cell r="C33713">
            <v>260</v>
          </cell>
          <cell r="D33713">
            <v>2037</v>
          </cell>
          <cell r="E33713">
            <v>0</v>
          </cell>
        </row>
        <row r="33714">
          <cell r="A33714">
            <v>50147</v>
          </cell>
          <cell r="B33714">
            <v>107</v>
          </cell>
          <cell r="C33714">
            <v>259</v>
          </cell>
          <cell r="D33714">
            <v>2037</v>
          </cell>
          <cell r="E33714">
            <v>0</v>
          </cell>
        </row>
        <row r="33715">
          <cell r="A33715">
            <v>50148</v>
          </cell>
          <cell r="B33715">
            <v>108</v>
          </cell>
          <cell r="C33715">
            <v>258</v>
          </cell>
          <cell r="D33715">
            <v>2037</v>
          </cell>
          <cell r="E33715">
            <v>0</v>
          </cell>
        </row>
        <row r="33716">
          <cell r="A33716">
            <v>50149</v>
          </cell>
          <cell r="B33716">
            <v>109</v>
          </cell>
          <cell r="C33716">
            <v>257</v>
          </cell>
          <cell r="D33716">
            <v>2037</v>
          </cell>
          <cell r="E33716">
            <v>0</v>
          </cell>
        </row>
        <row r="33717">
          <cell r="A33717">
            <v>50150</v>
          </cell>
          <cell r="B33717">
            <v>110</v>
          </cell>
          <cell r="C33717">
            <v>256</v>
          </cell>
          <cell r="D33717">
            <v>2037</v>
          </cell>
          <cell r="E33717">
            <v>0</v>
          </cell>
        </row>
        <row r="33718">
          <cell r="A33718">
            <v>50151</v>
          </cell>
          <cell r="B33718">
            <v>111</v>
          </cell>
          <cell r="C33718">
            <v>255</v>
          </cell>
          <cell r="D33718">
            <v>2037</v>
          </cell>
          <cell r="E33718">
            <v>0</v>
          </cell>
        </row>
        <row r="33719">
          <cell r="A33719">
            <v>50152</v>
          </cell>
          <cell r="B33719">
            <v>112</v>
          </cell>
          <cell r="C33719">
            <v>254</v>
          </cell>
          <cell r="D33719">
            <v>2037</v>
          </cell>
          <cell r="E33719">
            <v>0</v>
          </cell>
        </row>
        <row r="33720">
          <cell r="A33720">
            <v>50153</v>
          </cell>
          <cell r="B33720">
            <v>113</v>
          </cell>
          <cell r="C33720">
            <v>253</v>
          </cell>
          <cell r="D33720">
            <v>2037</v>
          </cell>
          <cell r="E33720">
            <v>0</v>
          </cell>
        </row>
        <row r="33721">
          <cell r="A33721">
            <v>50154</v>
          </cell>
          <cell r="B33721">
            <v>114</v>
          </cell>
          <cell r="C33721">
            <v>252</v>
          </cell>
          <cell r="D33721">
            <v>2037</v>
          </cell>
          <cell r="E33721">
            <v>0</v>
          </cell>
        </row>
        <row r="33722">
          <cell r="A33722">
            <v>50155</v>
          </cell>
          <cell r="B33722">
            <v>115</v>
          </cell>
          <cell r="C33722">
            <v>251</v>
          </cell>
          <cell r="D33722">
            <v>2037</v>
          </cell>
          <cell r="E33722">
            <v>0</v>
          </cell>
        </row>
        <row r="33723">
          <cell r="A33723">
            <v>50156</v>
          </cell>
          <cell r="B33723">
            <v>116</v>
          </cell>
          <cell r="C33723">
            <v>250</v>
          </cell>
          <cell r="D33723">
            <v>2037</v>
          </cell>
          <cell r="E33723">
            <v>0</v>
          </cell>
        </row>
        <row r="33724">
          <cell r="A33724">
            <v>50157</v>
          </cell>
          <cell r="B33724">
            <v>117</v>
          </cell>
          <cell r="C33724">
            <v>249</v>
          </cell>
          <cell r="D33724">
            <v>2037</v>
          </cell>
          <cell r="E33724">
            <v>0</v>
          </cell>
        </row>
        <row r="33725">
          <cell r="A33725">
            <v>50158</v>
          </cell>
          <cell r="B33725">
            <v>118</v>
          </cell>
          <cell r="C33725">
            <v>248</v>
          </cell>
          <cell r="D33725">
            <v>2037</v>
          </cell>
          <cell r="E33725">
            <v>0</v>
          </cell>
        </row>
        <row r="33726">
          <cell r="A33726">
            <v>50159</v>
          </cell>
          <cell r="B33726">
            <v>119</v>
          </cell>
          <cell r="C33726">
            <v>247</v>
          </cell>
          <cell r="D33726">
            <v>2037</v>
          </cell>
          <cell r="E33726">
            <v>0</v>
          </cell>
        </row>
        <row r="33727">
          <cell r="A33727">
            <v>50160</v>
          </cell>
          <cell r="B33727">
            <v>120</v>
          </cell>
          <cell r="C33727">
            <v>246</v>
          </cell>
          <cell r="D33727">
            <v>2037</v>
          </cell>
          <cell r="E33727">
            <v>0</v>
          </cell>
        </row>
        <row r="33728">
          <cell r="A33728">
            <v>50161</v>
          </cell>
          <cell r="B33728">
            <v>121</v>
          </cell>
          <cell r="C33728">
            <v>245</v>
          </cell>
          <cell r="D33728">
            <v>2037</v>
          </cell>
          <cell r="E33728">
            <v>0</v>
          </cell>
        </row>
        <row r="33729">
          <cell r="A33729">
            <v>50162</v>
          </cell>
          <cell r="B33729">
            <v>122</v>
          </cell>
          <cell r="C33729">
            <v>244</v>
          </cell>
          <cell r="D33729">
            <v>2037</v>
          </cell>
          <cell r="E33729">
            <v>0</v>
          </cell>
        </row>
        <row r="33730">
          <cell r="A33730">
            <v>50163</v>
          </cell>
          <cell r="B33730">
            <v>123</v>
          </cell>
          <cell r="C33730">
            <v>243</v>
          </cell>
          <cell r="D33730">
            <v>2037</v>
          </cell>
          <cell r="E33730">
            <v>0</v>
          </cell>
        </row>
        <row r="33731">
          <cell r="A33731">
            <v>50164</v>
          </cell>
          <cell r="B33731">
            <v>124</v>
          </cell>
          <cell r="C33731">
            <v>242</v>
          </cell>
          <cell r="D33731">
            <v>2037</v>
          </cell>
          <cell r="E33731">
            <v>0</v>
          </cell>
        </row>
        <row r="33732">
          <cell r="A33732">
            <v>50165</v>
          </cell>
          <cell r="B33732">
            <v>125</v>
          </cell>
          <cell r="C33732">
            <v>241</v>
          </cell>
          <cell r="D33732">
            <v>2037</v>
          </cell>
          <cell r="E33732">
            <v>0</v>
          </cell>
        </row>
        <row r="33733">
          <cell r="A33733">
            <v>50166</v>
          </cell>
          <cell r="B33733">
            <v>126</v>
          </cell>
          <cell r="C33733">
            <v>240</v>
          </cell>
          <cell r="D33733">
            <v>2037</v>
          </cell>
          <cell r="E33733">
            <v>0</v>
          </cell>
        </row>
        <row r="33734">
          <cell r="A33734">
            <v>50167</v>
          </cell>
          <cell r="B33734">
            <v>127</v>
          </cell>
          <cell r="C33734">
            <v>239</v>
          </cell>
          <cell r="D33734">
            <v>2037</v>
          </cell>
          <cell r="E33734">
            <v>0</v>
          </cell>
        </row>
        <row r="33735">
          <cell r="A33735">
            <v>50168</v>
          </cell>
          <cell r="B33735">
            <v>128</v>
          </cell>
          <cell r="C33735">
            <v>238</v>
          </cell>
          <cell r="D33735">
            <v>2037</v>
          </cell>
          <cell r="E33735">
            <v>0</v>
          </cell>
        </row>
        <row r="33736">
          <cell r="A33736">
            <v>50169</v>
          </cell>
          <cell r="B33736">
            <v>129</v>
          </cell>
          <cell r="C33736">
            <v>237</v>
          </cell>
          <cell r="D33736">
            <v>2037</v>
          </cell>
          <cell r="E33736">
            <v>0</v>
          </cell>
        </row>
        <row r="33737">
          <cell r="A33737">
            <v>50170</v>
          </cell>
          <cell r="B33737">
            <v>130</v>
          </cell>
          <cell r="C33737">
            <v>236</v>
          </cell>
          <cell r="D33737">
            <v>2037</v>
          </cell>
          <cell r="E33737">
            <v>0</v>
          </cell>
        </row>
        <row r="33738">
          <cell r="A33738">
            <v>50171</v>
          </cell>
          <cell r="B33738">
            <v>131</v>
          </cell>
          <cell r="C33738">
            <v>235</v>
          </cell>
          <cell r="D33738">
            <v>2037</v>
          </cell>
          <cell r="E33738">
            <v>0</v>
          </cell>
        </row>
        <row r="33739">
          <cell r="A33739">
            <v>50172</v>
          </cell>
          <cell r="B33739">
            <v>132</v>
          </cell>
          <cell r="C33739">
            <v>234</v>
          </cell>
          <cell r="D33739">
            <v>2037</v>
          </cell>
          <cell r="E33739">
            <v>0</v>
          </cell>
        </row>
        <row r="33740">
          <cell r="A33740">
            <v>50173</v>
          </cell>
          <cell r="B33740">
            <v>133</v>
          </cell>
          <cell r="C33740">
            <v>233</v>
          </cell>
          <cell r="D33740">
            <v>2037</v>
          </cell>
          <cell r="E33740">
            <v>0</v>
          </cell>
        </row>
        <row r="33741">
          <cell r="A33741">
            <v>50174</v>
          </cell>
          <cell r="B33741">
            <v>134</v>
          </cell>
          <cell r="C33741">
            <v>232</v>
          </cell>
          <cell r="D33741">
            <v>2037</v>
          </cell>
          <cell r="E33741">
            <v>0</v>
          </cell>
        </row>
        <row r="33742">
          <cell r="A33742">
            <v>50175</v>
          </cell>
          <cell r="B33742">
            <v>135</v>
          </cell>
          <cell r="C33742">
            <v>231</v>
          </cell>
          <cell r="D33742">
            <v>2037</v>
          </cell>
          <cell r="E33742">
            <v>0</v>
          </cell>
        </row>
        <row r="33743">
          <cell r="A33743">
            <v>50176</v>
          </cell>
          <cell r="B33743">
            <v>136</v>
          </cell>
          <cell r="C33743">
            <v>230</v>
          </cell>
          <cell r="D33743">
            <v>2037</v>
          </cell>
          <cell r="E33743">
            <v>0</v>
          </cell>
        </row>
        <row r="33744">
          <cell r="A33744">
            <v>50177</v>
          </cell>
          <cell r="B33744">
            <v>137</v>
          </cell>
          <cell r="C33744">
            <v>229</v>
          </cell>
          <cell r="D33744">
            <v>2037</v>
          </cell>
          <cell r="E33744">
            <v>0</v>
          </cell>
        </row>
        <row r="33745">
          <cell r="A33745">
            <v>50178</v>
          </cell>
          <cell r="B33745">
            <v>138</v>
          </cell>
          <cell r="C33745">
            <v>228</v>
          </cell>
          <cell r="D33745">
            <v>2037</v>
          </cell>
          <cell r="E33745">
            <v>0</v>
          </cell>
        </row>
        <row r="33746">
          <cell r="A33746">
            <v>50179</v>
          </cell>
          <cell r="B33746">
            <v>139</v>
          </cell>
          <cell r="C33746">
            <v>227</v>
          </cell>
          <cell r="D33746">
            <v>2037</v>
          </cell>
          <cell r="E33746">
            <v>0</v>
          </cell>
        </row>
        <row r="33747">
          <cell r="A33747">
            <v>50180</v>
          </cell>
          <cell r="B33747">
            <v>140</v>
          </cell>
          <cell r="C33747">
            <v>226</v>
          </cell>
          <cell r="D33747">
            <v>2037</v>
          </cell>
          <cell r="E33747">
            <v>0</v>
          </cell>
        </row>
        <row r="33748">
          <cell r="A33748">
            <v>50181</v>
          </cell>
          <cell r="B33748">
            <v>141</v>
          </cell>
          <cell r="C33748">
            <v>225</v>
          </cell>
          <cell r="D33748">
            <v>2037</v>
          </cell>
          <cell r="E33748">
            <v>0</v>
          </cell>
        </row>
        <row r="33749">
          <cell r="A33749">
            <v>50182</v>
          </cell>
          <cell r="B33749">
            <v>142</v>
          </cell>
          <cell r="C33749">
            <v>224</v>
          </cell>
          <cell r="D33749">
            <v>2037</v>
          </cell>
          <cell r="E33749">
            <v>0</v>
          </cell>
        </row>
        <row r="33750">
          <cell r="A33750">
            <v>50183</v>
          </cell>
          <cell r="B33750">
            <v>143</v>
          </cell>
          <cell r="C33750">
            <v>223</v>
          </cell>
          <cell r="D33750">
            <v>2037</v>
          </cell>
          <cell r="E33750">
            <v>0</v>
          </cell>
        </row>
        <row r="33751">
          <cell r="A33751">
            <v>50184</v>
          </cell>
          <cell r="B33751">
            <v>144</v>
          </cell>
          <cell r="C33751">
            <v>222</v>
          </cell>
          <cell r="D33751">
            <v>2037</v>
          </cell>
          <cell r="E33751">
            <v>0</v>
          </cell>
        </row>
        <row r="33752">
          <cell r="A33752">
            <v>50185</v>
          </cell>
          <cell r="B33752">
            <v>145</v>
          </cell>
          <cell r="C33752">
            <v>221</v>
          </cell>
          <cell r="D33752">
            <v>2037</v>
          </cell>
          <cell r="E33752">
            <v>0</v>
          </cell>
        </row>
        <row r="33753">
          <cell r="A33753">
            <v>50186</v>
          </cell>
          <cell r="B33753">
            <v>146</v>
          </cell>
          <cell r="C33753">
            <v>220</v>
          </cell>
          <cell r="D33753">
            <v>2037</v>
          </cell>
          <cell r="E33753">
            <v>0</v>
          </cell>
        </row>
        <row r="33754">
          <cell r="A33754">
            <v>50187</v>
          </cell>
          <cell r="B33754">
            <v>147</v>
          </cell>
          <cell r="C33754">
            <v>219</v>
          </cell>
          <cell r="D33754">
            <v>2037</v>
          </cell>
          <cell r="E33754">
            <v>0</v>
          </cell>
        </row>
        <row r="33755">
          <cell r="A33755">
            <v>50188</v>
          </cell>
          <cell r="B33755">
            <v>148</v>
          </cell>
          <cell r="C33755">
            <v>218</v>
          </cell>
          <cell r="D33755">
            <v>2037</v>
          </cell>
          <cell r="E33755">
            <v>0</v>
          </cell>
        </row>
        <row r="33756">
          <cell r="A33756">
            <v>50189</v>
          </cell>
          <cell r="B33756">
            <v>149</v>
          </cell>
          <cell r="C33756">
            <v>217</v>
          </cell>
          <cell r="D33756">
            <v>2037</v>
          </cell>
          <cell r="E33756">
            <v>0</v>
          </cell>
        </row>
        <row r="33757">
          <cell r="A33757">
            <v>50190</v>
          </cell>
          <cell r="B33757">
            <v>150</v>
          </cell>
          <cell r="C33757">
            <v>216</v>
          </cell>
          <cell r="D33757">
            <v>2037</v>
          </cell>
          <cell r="E33757">
            <v>0</v>
          </cell>
        </row>
        <row r="33758">
          <cell r="A33758">
            <v>50191</v>
          </cell>
          <cell r="B33758">
            <v>151</v>
          </cell>
          <cell r="C33758">
            <v>215</v>
          </cell>
          <cell r="D33758">
            <v>2037</v>
          </cell>
          <cell r="E33758">
            <v>0</v>
          </cell>
        </row>
        <row r="33759">
          <cell r="A33759">
            <v>50192</v>
          </cell>
          <cell r="B33759">
            <v>152</v>
          </cell>
          <cell r="C33759">
            <v>214</v>
          </cell>
          <cell r="D33759">
            <v>2037</v>
          </cell>
          <cell r="E33759">
            <v>0</v>
          </cell>
        </row>
        <row r="33760">
          <cell r="A33760">
            <v>50193</v>
          </cell>
          <cell r="B33760">
            <v>153</v>
          </cell>
          <cell r="C33760">
            <v>213</v>
          </cell>
          <cell r="D33760">
            <v>2037</v>
          </cell>
          <cell r="E33760">
            <v>0</v>
          </cell>
        </row>
        <row r="33761">
          <cell r="A33761">
            <v>50194</v>
          </cell>
          <cell r="B33761">
            <v>154</v>
          </cell>
          <cell r="C33761">
            <v>212</v>
          </cell>
          <cell r="D33761">
            <v>2037</v>
          </cell>
          <cell r="E33761">
            <v>0</v>
          </cell>
        </row>
        <row r="33762">
          <cell r="A33762">
            <v>50195</v>
          </cell>
          <cell r="B33762">
            <v>155</v>
          </cell>
          <cell r="C33762">
            <v>211</v>
          </cell>
          <cell r="D33762">
            <v>2037</v>
          </cell>
          <cell r="E33762">
            <v>0</v>
          </cell>
        </row>
        <row r="33763">
          <cell r="A33763">
            <v>50196</v>
          </cell>
          <cell r="B33763">
            <v>156</v>
          </cell>
          <cell r="C33763">
            <v>210</v>
          </cell>
          <cell r="D33763">
            <v>2037</v>
          </cell>
          <cell r="E33763">
            <v>0</v>
          </cell>
        </row>
        <row r="33764">
          <cell r="A33764">
            <v>50197</v>
          </cell>
          <cell r="B33764">
            <v>157</v>
          </cell>
          <cell r="C33764">
            <v>209</v>
          </cell>
          <cell r="D33764">
            <v>2037</v>
          </cell>
          <cell r="E33764">
            <v>0</v>
          </cell>
        </row>
        <row r="33765">
          <cell r="A33765">
            <v>50198</v>
          </cell>
          <cell r="B33765">
            <v>158</v>
          </cell>
          <cell r="C33765">
            <v>208</v>
          </cell>
          <cell r="D33765">
            <v>2037</v>
          </cell>
          <cell r="E33765">
            <v>0</v>
          </cell>
        </row>
        <row r="33766">
          <cell r="A33766">
            <v>50199</v>
          </cell>
          <cell r="B33766">
            <v>159</v>
          </cell>
          <cell r="C33766">
            <v>207</v>
          </cell>
          <cell r="D33766">
            <v>2037</v>
          </cell>
          <cell r="E33766">
            <v>0</v>
          </cell>
        </row>
        <row r="33767">
          <cell r="A33767">
            <v>50200</v>
          </cell>
          <cell r="B33767">
            <v>160</v>
          </cell>
          <cell r="C33767">
            <v>206</v>
          </cell>
          <cell r="D33767">
            <v>2037</v>
          </cell>
          <cell r="E33767">
            <v>0</v>
          </cell>
        </row>
        <row r="33768">
          <cell r="A33768">
            <v>50201</v>
          </cell>
          <cell r="B33768">
            <v>161</v>
          </cell>
          <cell r="C33768">
            <v>205</v>
          </cell>
          <cell r="D33768">
            <v>2037</v>
          </cell>
          <cell r="E33768">
            <v>0</v>
          </cell>
        </row>
        <row r="33769">
          <cell r="A33769">
            <v>50202</v>
          </cell>
          <cell r="B33769">
            <v>162</v>
          </cell>
          <cell r="C33769">
            <v>204</v>
          </cell>
          <cell r="D33769">
            <v>2037</v>
          </cell>
          <cell r="E33769">
            <v>0</v>
          </cell>
        </row>
        <row r="33770">
          <cell r="A33770">
            <v>50203</v>
          </cell>
          <cell r="B33770">
            <v>163</v>
          </cell>
          <cell r="C33770">
            <v>203</v>
          </cell>
          <cell r="D33770">
            <v>2037</v>
          </cell>
          <cell r="E33770">
            <v>0</v>
          </cell>
        </row>
        <row r="33771">
          <cell r="A33771">
            <v>50204</v>
          </cell>
          <cell r="B33771">
            <v>164</v>
          </cell>
          <cell r="C33771">
            <v>202</v>
          </cell>
          <cell r="D33771">
            <v>2037</v>
          </cell>
          <cell r="E33771">
            <v>0</v>
          </cell>
        </row>
        <row r="33772">
          <cell r="A33772">
            <v>50205</v>
          </cell>
          <cell r="B33772">
            <v>165</v>
          </cell>
          <cell r="C33772">
            <v>201</v>
          </cell>
          <cell r="D33772">
            <v>2037</v>
          </cell>
          <cell r="E33772">
            <v>0</v>
          </cell>
        </row>
        <row r="33773">
          <cell r="A33773">
            <v>50206</v>
          </cell>
          <cell r="B33773">
            <v>166</v>
          </cell>
          <cell r="C33773">
            <v>200</v>
          </cell>
          <cell r="D33773">
            <v>2037</v>
          </cell>
          <cell r="E33773">
            <v>0</v>
          </cell>
        </row>
        <row r="33774">
          <cell r="A33774">
            <v>50207</v>
          </cell>
          <cell r="B33774">
            <v>167</v>
          </cell>
          <cell r="C33774">
            <v>199</v>
          </cell>
          <cell r="D33774">
            <v>2037</v>
          </cell>
          <cell r="E33774">
            <v>0</v>
          </cell>
        </row>
        <row r="33775">
          <cell r="A33775">
            <v>50208</v>
          </cell>
          <cell r="B33775">
            <v>168</v>
          </cell>
          <cell r="C33775">
            <v>198</v>
          </cell>
          <cell r="D33775">
            <v>2037</v>
          </cell>
          <cell r="E33775">
            <v>0</v>
          </cell>
        </row>
        <row r="33776">
          <cell r="A33776">
            <v>50209</v>
          </cell>
          <cell r="B33776">
            <v>169</v>
          </cell>
          <cell r="C33776">
            <v>197</v>
          </cell>
          <cell r="D33776">
            <v>2037</v>
          </cell>
          <cell r="E33776">
            <v>0</v>
          </cell>
        </row>
        <row r="33777">
          <cell r="A33777">
            <v>50210</v>
          </cell>
          <cell r="B33777">
            <v>170</v>
          </cell>
          <cell r="C33777">
            <v>196</v>
          </cell>
          <cell r="D33777">
            <v>2037</v>
          </cell>
          <cell r="E33777">
            <v>0</v>
          </cell>
        </row>
        <row r="33778">
          <cell r="A33778">
            <v>50211</v>
          </cell>
          <cell r="B33778">
            <v>171</v>
          </cell>
          <cell r="C33778">
            <v>195</v>
          </cell>
          <cell r="D33778">
            <v>2037</v>
          </cell>
          <cell r="E33778">
            <v>0</v>
          </cell>
        </row>
        <row r="33779">
          <cell r="A33779">
            <v>50212</v>
          </cell>
          <cell r="B33779">
            <v>172</v>
          </cell>
          <cell r="C33779">
            <v>194</v>
          </cell>
          <cell r="D33779">
            <v>2037</v>
          </cell>
          <cell r="E33779">
            <v>0</v>
          </cell>
        </row>
        <row r="33780">
          <cell r="A33780">
            <v>50213</v>
          </cell>
          <cell r="B33780">
            <v>173</v>
          </cell>
          <cell r="C33780">
            <v>193</v>
          </cell>
          <cell r="D33780">
            <v>2037</v>
          </cell>
          <cell r="E33780">
            <v>0</v>
          </cell>
        </row>
        <row r="33781">
          <cell r="A33781">
            <v>50214</v>
          </cell>
          <cell r="B33781">
            <v>174</v>
          </cell>
          <cell r="C33781">
            <v>192</v>
          </cell>
          <cell r="D33781">
            <v>2037</v>
          </cell>
          <cell r="E33781">
            <v>0</v>
          </cell>
        </row>
        <row r="33782">
          <cell r="A33782">
            <v>50215</v>
          </cell>
          <cell r="B33782">
            <v>175</v>
          </cell>
          <cell r="C33782">
            <v>191</v>
          </cell>
          <cell r="D33782">
            <v>2037</v>
          </cell>
          <cell r="E33782">
            <v>0</v>
          </cell>
        </row>
        <row r="33783">
          <cell r="A33783">
            <v>50216</v>
          </cell>
          <cell r="B33783">
            <v>176</v>
          </cell>
          <cell r="C33783">
            <v>190</v>
          </cell>
          <cell r="D33783">
            <v>2037</v>
          </cell>
          <cell r="E33783">
            <v>0</v>
          </cell>
        </row>
        <row r="33784">
          <cell r="A33784">
            <v>50217</v>
          </cell>
          <cell r="B33784">
            <v>177</v>
          </cell>
          <cell r="C33784">
            <v>189</v>
          </cell>
          <cell r="D33784">
            <v>2037</v>
          </cell>
          <cell r="E33784">
            <v>0</v>
          </cell>
        </row>
        <row r="33785">
          <cell r="A33785">
            <v>50218</v>
          </cell>
          <cell r="B33785">
            <v>178</v>
          </cell>
          <cell r="C33785">
            <v>188</v>
          </cell>
          <cell r="D33785">
            <v>2037</v>
          </cell>
          <cell r="E33785">
            <v>0</v>
          </cell>
        </row>
        <row r="33786">
          <cell r="A33786">
            <v>50219</v>
          </cell>
          <cell r="B33786">
            <v>179</v>
          </cell>
          <cell r="C33786">
            <v>187</v>
          </cell>
          <cell r="D33786">
            <v>2037</v>
          </cell>
          <cell r="E33786">
            <v>0</v>
          </cell>
        </row>
        <row r="33787">
          <cell r="A33787">
            <v>50220</v>
          </cell>
          <cell r="B33787">
            <v>180</v>
          </cell>
          <cell r="C33787">
            <v>186</v>
          </cell>
          <cell r="D33787">
            <v>2037</v>
          </cell>
          <cell r="E33787">
            <v>0</v>
          </cell>
        </row>
        <row r="33788">
          <cell r="A33788">
            <v>50221</v>
          </cell>
          <cell r="B33788">
            <v>181</v>
          </cell>
          <cell r="C33788">
            <v>185</v>
          </cell>
          <cell r="D33788">
            <v>2037</v>
          </cell>
          <cell r="E33788">
            <v>0</v>
          </cell>
        </row>
        <row r="33789">
          <cell r="A33789">
            <v>50222</v>
          </cell>
          <cell r="B33789">
            <v>182</v>
          </cell>
          <cell r="C33789">
            <v>184</v>
          </cell>
          <cell r="D33789">
            <v>2037</v>
          </cell>
          <cell r="E33789">
            <v>0</v>
          </cell>
        </row>
        <row r="33790">
          <cell r="A33790">
            <v>50223</v>
          </cell>
          <cell r="B33790">
            <v>183</v>
          </cell>
          <cell r="C33790">
            <v>183</v>
          </cell>
          <cell r="D33790">
            <v>2037</v>
          </cell>
          <cell r="E33790">
            <v>0</v>
          </cell>
        </row>
        <row r="33791">
          <cell r="A33791">
            <v>50224</v>
          </cell>
          <cell r="B33791">
            <v>184</v>
          </cell>
          <cell r="C33791">
            <v>182</v>
          </cell>
          <cell r="D33791">
            <v>2037</v>
          </cell>
          <cell r="E33791">
            <v>0</v>
          </cell>
        </row>
        <row r="33792">
          <cell r="A33792">
            <v>50225</v>
          </cell>
          <cell r="B33792">
            <v>185</v>
          </cell>
          <cell r="C33792">
            <v>181</v>
          </cell>
          <cell r="D33792">
            <v>2037</v>
          </cell>
          <cell r="E33792">
            <v>0</v>
          </cell>
        </row>
        <row r="33793">
          <cell r="A33793">
            <v>50226</v>
          </cell>
          <cell r="B33793">
            <v>186</v>
          </cell>
          <cell r="C33793">
            <v>180</v>
          </cell>
          <cell r="D33793">
            <v>2037</v>
          </cell>
          <cell r="E33793">
            <v>0</v>
          </cell>
        </row>
        <row r="33794">
          <cell r="A33794">
            <v>50227</v>
          </cell>
          <cell r="B33794">
            <v>187</v>
          </cell>
          <cell r="C33794">
            <v>179</v>
          </cell>
          <cell r="D33794">
            <v>2037</v>
          </cell>
          <cell r="E33794">
            <v>0</v>
          </cell>
        </row>
        <row r="33795">
          <cell r="A33795">
            <v>50228</v>
          </cell>
          <cell r="B33795">
            <v>188</v>
          </cell>
          <cell r="C33795">
            <v>178</v>
          </cell>
          <cell r="D33795">
            <v>2037</v>
          </cell>
          <cell r="E33795">
            <v>0</v>
          </cell>
        </row>
        <row r="33796">
          <cell r="A33796">
            <v>50229</v>
          </cell>
          <cell r="B33796">
            <v>189</v>
          </cell>
          <cell r="C33796">
            <v>177</v>
          </cell>
          <cell r="D33796">
            <v>2037</v>
          </cell>
          <cell r="E33796">
            <v>0</v>
          </cell>
        </row>
        <row r="33797">
          <cell r="A33797">
            <v>50230</v>
          </cell>
          <cell r="B33797">
            <v>190</v>
          </cell>
          <cell r="C33797">
            <v>176</v>
          </cell>
          <cell r="D33797">
            <v>2037</v>
          </cell>
          <cell r="E33797">
            <v>0</v>
          </cell>
        </row>
        <row r="33798">
          <cell r="A33798">
            <v>50231</v>
          </cell>
          <cell r="B33798">
            <v>191</v>
          </cell>
          <cell r="C33798">
            <v>175</v>
          </cell>
          <cell r="D33798">
            <v>2037</v>
          </cell>
          <cell r="E33798">
            <v>0</v>
          </cell>
        </row>
        <row r="33799">
          <cell r="A33799">
            <v>50232</v>
          </cell>
          <cell r="B33799">
            <v>192</v>
          </cell>
          <cell r="C33799">
            <v>174</v>
          </cell>
          <cell r="D33799">
            <v>2037</v>
          </cell>
          <cell r="E33799">
            <v>0</v>
          </cell>
        </row>
        <row r="33800">
          <cell r="A33800">
            <v>50233</v>
          </cell>
          <cell r="B33800">
            <v>193</v>
          </cell>
          <cell r="C33800">
            <v>173</v>
          </cell>
          <cell r="D33800">
            <v>2037</v>
          </cell>
          <cell r="E33800">
            <v>0</v>
          </cell>
        </row>
        <row r="33801">
          <cell r="A33801">
            <v>50234</v>
          </cell>
          <cell r="B33801">
            <v>194</v>
          </cell>
          <cell r="C33801">
            <v>172</v>
          </cell>
          <cell r="D33801">
            <v>2037</v>
          </cell>
          <cell r="E33801">
            <v>0</v>
          </cell>
        </row>
        <row r="33802">
          <cell r="A33802">
            <v>50235</v>
          </cell>
          <cell r="B33802">
            <v>195</v>
          </cell>
          <cell r="C33802">
            <v>171</v>
          </cell>
          <cell r="D33802">
            <v>2037</v>
          </cell>
          <cell r="E33802">
            <v>0</v>
          </cell>
        </row>
        <row r="33803">
          <cell r="A33803">
            <v>50236</v>
          </cell>
          <cell r="B33803">
            <v>196</v>
          </cell>
          <cell r="C33803">
            <v>170</v>
          </cell>
          <cell r="D33803">
            <v>2037</v>
          </cell>
          <cell r="E33803">
            <v>0</v>
          </cell>
        </row>
        <row r="33804">
          <cell r="A33804">
            <v>50237</v>
          </cell>
          <cell r="B33804">
            <v>197</v>
          </cell>
          <cell r="C33804">
            <v>169</v>
          </cell>
          <cell r="D33804">
            <v>2037</v>
          </cell>
          <cell r="E33804">
            <v>0</v>
          </cell>
        </row>
        <row r="33805">
          <cell r="A33805">
            <v>50238</v>
          </cell>
          <cell r="B33805">
            <v>198</v>
          </cell>
          <cell r="C33805">
            <v>168</v>
          </cell>
          <cell r="D33805">
            <v>2037</v>
          </cell>
          <cell r="E33805">
            <v>0</v>
          </cell>
        </row>
        <row r="33806">
          <cell r="A33806">
            <v>50239</v>
          </cell>
          <cell r="B33806">
            <v>199</v>
          </cell>
          <cell r="C33806">
            <v>167</v>
          </cell>
          <cell r="D33806">
            <v>2037</v>
          </cell>
          <cell r="E33806">
            <v>0</v>
          </cell>
        </row>
        <row r="33807">
          <cell r="A33807">
            <v>50240</v>
          </cell>
          <cell r="B33807">
            <v>200</v>
          </cell>
          <cell r="C33807">
            <v>166</v>
          </cell>
          <cell r="D33807">
            <v>2037</v>
          </cell>
          <cell r="E33807">
            <v>0</v>
          </cell>
        </row>
        <row r="33808">
          <cell r="A33808">
            <v>50241</v>
          </cell>
          <cell r="B33808">
            <v>201</v>
          </cell>
          <cell r="C33808">
            <v>165</v>
          </cell>
          <cell r="D33808">
            <v>2037</v>
          </cell>
          <cell r="E33808">
            <v>0</v>
          </cell>
        </row>
        <row r="33809">
          <cell r="A33809">
            <v>50242</v>
          </cell>
          <cell r="B33809">
            <v>202</v>
          </cell>
          <cell r="C33809">
            <v>164</v>
          </cell>
          <cell r="D33809">
            <v>2037</v>
          </cell>
          <cell r="E33809">
            <v>0</v>
          </cell>
        </row>
        <row r="33810">
          <cell r="A33810">
            <v>50243</v>
          </cell>
          <cell r="B33810">
            <v>203</v>
          </cell>
          <cell r="C33810">
            <v>163</v>
          </cell>
          <cell r="D33810">
            <v>2037</v>
          </cell>
          <cell r="E33810">
            <v>0</v>
          </cell>
        </row>
        <row r="33811">
          <cell r="A33811">
            <v>50244</v>
          </cell>
          <cell r="B33811">
            <v>204</v>
          </cell>
          <cell r="C33811">
            <v>162</v>
          </cell>
          <cell r="D33811">
            <v>2037</v>
          </cell>
          <cell r="E33811">
            <v>0</v>
          </cell>
        </row>
        <row r="33812">
          <cell r="A33812">
            <v>50245</v>
          </cell>
          <cell r="B33812">
            <v>205</v>
          </cell>
          <cell r="C33812">
            <v>161</v>
          </cell>
          <cell r="D33812">
            <v>2037</v>
          </cell>
          <cell r="E33812">
            <v>0</v>
          </cell>
        </row>
        <row r="33813">
          <cell r="A33813">
            <v>50246</v>
          </cell>
          <cell r="B33813">
            <v>206</v>
          </cell>
          <cell r="C33813">
            <v>160</v>
          </cell>
          <cell r="D33813">
            <v>2037</v>
          </cell>
          <cell r="E33813">
            <v>0</v>
          </cell>
        </row>
        <row r="33814">
          <cell r="A33814">
            <v>50247</v>
          </cell>
          <cell r="B33814">
            <v>207</v>
          </cell>
          <cell r="C33814">
            <v>159</v>
          </cell>
          <cell r="D33814">
            <v>2037</v>
          </cell>
          <cell r="E33814">
            <v>0</v>
          </cell>
        </row>
        <row r="33815">
          <cell r="A33815">
            <v>50248</v>
          </cell>
          <cell r="B33815">
            <v>208</v>
          </cell>
          <cell r="C33815">
            <v>158</v>
          </cell>
          <cell r="D33815">
            <v>2037</v>
          </cell>
          <cell r="E33815">
            <v>0</v>
          </cell>
        </row>
        <row r="33816">
          <cell r="A33816">
            <v>50249</v>
          </cell>
          <cell r="B33816">
            <v>209</v>
          </cell>
          <cell r="C33816">
            <v>157</v>
          </cell>
          <cell r="D33816">
            <v>2037</v>
          </cell>
          <cell r="E33816">
            <v>0</v>
          </cell>
        </row>
        <row r="33817">
          <cell r="A33817">
            <v>50250</v>
          </cell>
          <cell r="B33817">
            <v>210</v>
          </cell>
          <cell r="C33817">
            <v>156</v>
          </cell>
          <cell r="D33817">
            <v>2037</v>
          </cell>
          <cell r="E33817">
            <v>0</v>
          </cell>
        </row>
        <row r="33818">
          <cell r="A33818">
            <v>50251</v>
          </cell>
          <cell r="B33818">
            <v>211</v>
          </cell>
          <cell r="C33818">
            <v>155</v>
          </cell>
          <cell r="D33818">
            <v>2037</v>
          </cell>
          <cell r="E33818">
            <v>0</v>
          </cell>
        </row>
        <row r="33819">
          <cell r="A33819">
            <v>50252</v>
          </cell>
          <cell r="B33819">
            <v>212</v>
          </cell>
          <cell r="C33819">
            <v>154</v>
          </cell>
          <cell r="D33819">
            <v>2037</v>
          </cell>
          <cell r="E33819">
            <v>0</v>
          </cell>
        </row>
        <row r="33820">
          <cell r="A33820">
            <v>50253</v>
          </cell>
          <cell r="B33820">
            <v>213</v>
          </cell>
          <cell r="C33820">
            <v>153</v>
          </cell>
          <cell r="D33820">
            <v>2037</v>
          </cell>
          <cell r="E33820">
            <v>0</v>
          </cell>
        </row>
        <row r="33821">
          <cell r="A33821">
            <v>50254</v>
          </cell>
          <cell r="B33821">
            <v>214</v>
          </cell>
          <cell r="C33821">
            <v>152</v>
          </cell>
          <cell r="D33821">
            <v>2037</v>
          </cell>
          <cell r="E33821">
            <v>0</v>
          </cell>
        </row>
        <row r="33822">
          <cell r="A33822">
            <v>50255</v>
          </cell>
          <cell r="B33822">
            <v>215</v>
          </cell>
          <cell r="C33822">
            <v>151</v>
          </cell>
          <cell r="D33822">
            <v>2037</v>
          </cell>
          <cell r="E33822">
            <v>0</v>
          </cell>
        </row>
        <row r="33823">
          <cell r="A33823">
            <v>50256</v>
          </cell>
          <cell r="B33823">
            <v>216</v>
          </cell>
          <cell r="C33823">
            <v>150</v>
          </cell>
          <cell r="D33823">
            <v>2037</v>
          </cell>
          <cell r="E33823">
            <v>0</v>
          </cell>
        </row>
        <row r="33824">
          <cell r="A33824">
            <v>50257</v>
          </cell>
          <cell r="B33824">
            <v>217</v>
          </cell>
          <cell r="C33824">
            <v>149</v>
          </cell>
          <cell r="D33824">
            <v>2037</v>
          </cell>
          <cell r="E33824">
            <v>0</v>
          </cell>
        </row>
        <row r="33825">
          <cell r="A33825">
            <v>50258</v>
          </cell>
          <cell r="B33825">
            <v>218</v>
          </cell>
          <cell r="C33825">
            <v>148</v>
          </cell>
          <cell r="D33825">
            <v>2037</v>
          </cell>
          <cell r="E33825">
            <v>0</v>
          </cell>
        </row>
        <row r="33826">
          <cell r="A33826">
            <v>50259</v>
          </cell>
          <cell r="B33826">
            <v>219</v>
          </cell>
          <cell r="C33826">
            <v>147</v>
          </cell>
          <cell r="D33826">
            <v>2037</v>
          </cell>
          <cell r="E33826">
            <v>0</v>
          </cell>
        </row>
        <row r="33827">
          <cell r="A33827">
            <v>50260</v>
          </cell>
          <cell r="B33827">
            <v>220</v>
          </cell>
          <cell r="C33827">
            <v>146</v>
          </cell>
          <cell r="D33827">
            <v>2037</v>
          </cell>
          <cell r="E33827">
            <v>0</v>
          </cell>
        </row>
        <row r="33828">
          <cell r="A33828">
            <v>50261</v>
          </cell>
          <cell r="B33828">
            <v>221</v>
          </cell>
          <cell r="C33828">
            <v>145</v>
          </cell>
          <cell r="D33828">
            <v>2037</v>
          </cell>
          <cell r="E33828">
            <v>0</v>
          </cell>
        </row>
        <row r="33829">
          <cell r="A33829">
            <v>50262</v>
          </cell>
          <cell r="B33829">
            <v>222</v>
          </cell>
          <cell r="C33829">
            <v>144</v>
          </cell>
          <cell r="D33829">
            <v>2037</v>
          </cell>
          <cell r="E33829">
            <v>0</v>
          </cell>
        </row>
        <row r="33830">
          <cell r="A33830">
            <v>50263</v>
          </cell>
          <cell r="B33830">
            <v>223</v>
          </cell>
          <cell r="C33830">
            <v>143</v>
          </cell>
          <cell r="D33830">
            <v>2037</v>
          </cell>
          <cell r="E33830">
            <v>0</v>
          </cell>
        </row>
        <row r="33831">
          <cell r="A33831">
            <v>50264</v>
          </cell>
          <cell r="B33831">
            <v>224</v>
          </cell>
          <cell r="C33831">
            <v>142</v>
          </cell>
          <cell r="D33831">
            <v>2037</v>
          </cell>
          <cell r="E33831">
            <v>0</v>
          </cell>
        </row>
        <row r="33832">
          <cell r="A33832">
            <v>50265</v>
          </cell>
          <cell r="B33832">
            <v>225</v>
          </cell>
          <cell r="C33832">
            <v>141</v>
          </cell>
          <cell r="D33832">
            <v>2037</v>
          </cell>
          <cell r="E33832">
            <v>0</v>
          </cell>
        </row>
        <row r="33833">
          <cell r="A33833">
            <v>50266</v>
          </cell>
          <cell r="B33833">
            <v>226</v>
          </cell>
          <cell r="C33833">
            <v>140</v>
          </cell>
          <cell r="D33833">
            <v>2037</v>
          </cell>
          <cell r="E33833">
            <v>0</v>
          </cell>
        </row>
        <row r="33834">
          <cell r="A33834">
            <v>50267</v>
          </cell>
          <cell r="B33834">
            <v>227</v>
          </cell>
          <cell r="C33834">
            <v>139</v>
          </cell>
          <cell r="D33834">
            <v>2037</v>
          </cell>
          <cell r="E33834">
            <v>0</v>
          </cell>
        </row>
        <row r="33835">
          <cell r="A33835">
            <v>50268</v>
          </cell>
          <cell r="B33835">
            <v>228</v>
          </cell>
          <cell r="C33835">
            <v>138</v>
          </cell>
          <cell r="D33835">
            <v>2037</v>
          </cell>
          <cell r="E33835">
            <v>0</v>
          </cell>
        </row>
        <row r="33836">
          <cell r="A33836">
            <v>50269</v>
          </cell>
          <cell r="B33836">
            <v>229</v>
          </cell>
          <cell r="C33836">
            <v>137</v>
          </cell>
          <cell r="D33836">
            <v>2037</v>
          </cell>
          <cell r="E33836">
            <v>0</v>
          </cell>
        </row>
        <row r="33837">
          <cell r="A33837">
            <v>50270</v>
          </cell>
          <cell r="B33837">
            <v>230</v>
          </cell>
          <cell r="C33837">
            <v>136</v>
          </cell>
          <cell r="D33837">
            <v>2037</v>
          </cell>
          <cell r="E33837">
            <v>0</v>
          </cell>
        </row>
        <row r="33838">
          <cell r="A33838">
            <v>50271</v>
          </cell>
          <cell r="B33838">
            <v>231</v>
          </cell>
          <cell r="C33838">
            <v>135</v>
          </cell>
          <cell r="D33838">
            <v>2037</v>
          </cell>
          <cell r="E33838">
            <v>0</v>
          </cell>
        </row>
        <row r="33839">
          <cell r="A33839">
            <v>50272</v>
          </cell>
          <cell r="B33839">
            <v>232</v>
          </cell>
          <cell r="C33839">
            <v>134</v>
          </cell>
          <cell r="D33839">
            <v>2037</v>
          </cell>
          <cell r="E33839">
            <v>0</v>
          </cell>
        </row>
        <row r="33840">
          <cell r="A33840">
            <v>50273</v>
          </cell>
          <cell r="B33840">
            <v>233</v>
          </cell>
          <cell r="C33840">
            <v>133</v>
          </cell>
          <cell r="D33840">
            <v>2037</v>
          </cell>
          <cell r="E33840">
            <v>0</v>
          </cell>
        </row>
        <row r="33841">
          <cell r="A33841">
            <v>50274</v>
          </cell>
          <cell r="B33841">
            <v>234</v>
          </cell>
          <cell r="C33841">
            <v>132</v>
          </cell>
          <cell r="D33841">
            <v>2037</v>
          </cell>
          <cell r="E33841">
            <v>0</v>
          </cell>
        </row>
        <row r="33842">
          <cell r="A33842">
            <v>50275</v>
          </cell>
          <cell r="B33842">
            <v>235</v>
          </cell>
          <cell r="C33842">
            <v>131</v>
          </cell>
          <cell r="D33842">
            <v>2037</v>
          </cell>
          <cell r="E33842">
            <v>0</v>
          </cell>
        </row>
        <row r="33843">
          <cell r="A33843">
            <v>50276</v>
          </cell>
          <cell r="B33843">
            <v>236</v>
          </cell>
          <cell r="C33843">
            <v>130</v>
          </cell>
          <cell r="D33843">
            <v>2037</v>
          </cell>
          <cell r="E33843">
            <v>0</v>
          </cell>
        </row>
        <row r="33844">
          <cell r="A33844">
            <v>50277</v>
          </cell>
          <cell r="B33844">
            <v>237</v>
          </cell>
          <cell r="C33844">
            <v>129</v>
          </cell>
          <cell r="D33844">
            <v>2037</v>
          </cell>
          <cell r="E33844">
            <v>0</v>
          </cell>
        </row>
        <row r="33845">
          <cell r="A33845">
            <v>50278</v>
          </cell>
          <cell r="B33845">
            <v>238</v>
          </cell>
          <cell r="C33845">
            <v>128</v>
          </cell>
          <cell r="D33845">
            <v>2037</v>
          </cell>
          <cell r="E33845">
            <v>0</v>
          </cell>
        </row>
        <row r="33846">
          <cell r="A33846">
            <v>50279</v>
          </cell>
          <cell r="B33846">
            <v>239</v>
          </cell>
          <cell r="C33846">
            <v>127</v>
          </cell>
          <cell r="D33846">
            <v>2037</v>
          </cell>
          <cell r="E33846">
            <v>0</v>
          </cell>
        </row>
        <row r="33847">
          <cell r="A33847">
            <v>50280</v>
          </cell>
          <cell r="B33847">
            <v>240</v>
          </cell>
          <cell r="C33847">
            <v>126</v>
          </cell>
          <cell r="D33847">
            <v>2037</v>
          </cell>
          <cell r="E33847">
            <v>0</v>
          </cell>
        </row>
        <row r="33848">
          <cell r="A33848">
            <v>50281</v>
          </cell>
          <cell r="B33848">
            <v>241</v>
          </cell>
          <cell r="C33848">
            <v>125</v>
          </cell>
          <cell r="D33848">
            <v>2037</v>
          </cell>
          <cell r="E33848">
            <v>0</v>
          </cell>
        </row>
        <row r="33849">
          <cell r="A33849">
            <v>50282</v>
          </cell>
          <cell r="B33849">
            <v>242</v>
          </cell>
          <cell r="C33849">
            <v>124</v>
          </cell>
          <cell r="D33849">
            <v>2037</v>
          </cell>
          <cell r="E33849">
            <v>0</v>
          </cell>
        </row>
        <row r="33850">
          <cell r="A33850">
            <v>50283</v>
          </cell>
          <cell r="B33850">
            <v>243</v>
          </cell>
          <cell r="C33850">
            <v>123</v>
          </cell>
          <cell r="D33850">
            <v>2037</v>
          </cell>
          <cell r="E33850">
            <v>0</v>
          </cell>
        </row>
        <row r="33851">
          <cell r="A33851">
            <v>50284</v>
          </cell>
          <cell r="B33851">
            <v>244</v>
          </cell>
          <cell r="C33851">
            <v>122</v>
          </cell>
          <cell r="D33851">
            <v>2037</v>
          </cell>
          <cell r="E33851">
            <v>0</v>
          </cell>
        </row>
        <row r="33852">
          <cell r="A33852">
            <v>50285</v>
          </cell>
          <cell r="B33852">
            <v>245</v>
          </cell>
          <cell r="C33852">
            <v>121</v>
          </cell>
          <cell r="D33852">
            <v>2037</v>
          </cell>
          <cell r="E33852">
            <v>0</v>
          </cell>
        </row>
        <row r="33853">
          <cell r="A33853">
            <v>50286</v>
          </cell>
          <cell r="B33853">
            <v>246</v>
          </cell>
          <cell r="C33853">
            <v>120</v>
          </cell>
          <cell r="D33853">
            <v>2037</v>
          </cell>
          <cell r="E33853">
            <v>0</v>
          </cell>
        </row>
        <row r="33854">
          <cell r="A33854">
            <v>50287</v>
          </cell>
          <cell r="B33854">
            <v>247</v>
          </cell>
          <cell r="C33854">
            <v>119</v>
          </cell>
          <cell r="D33854">
            <v>2037</v>
          </cell>
          <cell r="E33854">
            <v>0</v>
          </cell>
        </row>
        <row r="33855">
          <cell r="A33855">
            <v>50288</v>
          </cell>
          <cell r="B33855">
            <v>248</v>
          </cell>
          <cell r="C33855">
            <v>118</v>
          </cell>
          <cell r="D33855">
            <v>2037</v>
          </cell>
          <cell r="E33855">
            <v>0</v>
          </cell>
        </row>
        <row r="33856">
          <cell r="A33856">
            <v>50289</v>
          </cell>
          <cell r="B33856">
            <v>249</v>
          </cell>
          <cell r="C33856">
            <v>117</v>
          </cell>
          <cell r="D33856">
            <v>2037</v>
          </cell>
          <cell r="E33856">
            <v>0</v>
          </cell>
        </row>
        <row r="33857">
          <cell r="A33857">
            <v>50290</v>
          </cell>
          <cell r="B33857">
            <v>250</v>
          </cell>
          <cell r="C33857">
            <v>116</v>
          </cell>
          <cell r="D33857">
            <v>2037</v>
          </cell>
          <cell r="E33857">
            <v>0</v>
          </cell>
        </row>
        <row r="33858">
          <cell r="A33858">
            <v>50291</v>
          </cell>
          <cell r="B33858">
            <v>251</v>
          </cell>
          <cell r="C33858">
            <v>115</v>
          </cell>
          <cell r="D33858">
            <v>2037</v>
          </cell>
          <cell r="E33858">
            <v>0</v>
          </cell>
        </row>
        <row r="33859">
          <cell r="A33859">
            <v>50292</v>
          </cell>
          <cell r="B33859">
            <v>252</v>
          </cell>
          <cell r="C33859">
            <v>114</v>
          </cell>
          <cell r="D33859">
            <v>2037</v>
          </cell>
          <cell r="E33859">
            <v>0</v>
          </cell>
        </row>
        <row r="33860">
          <cell r="A33860">
            <v>50293</v>
          </cell>
          <cell r="B33860">
            <v>253</v>
          </cell>
          <cell r="C33860">
            <v>113</v>
          </cell>
          <cell r="D33860">
            <v>2037</v>
          </cell>
          <cell r="E33860">
            <v>0</v>
          </cell>
        </row>
        <row r="33861">
          <cell r="A33861">
            <v>50294</v>
          </cell>
          <cell r="B33861">
            <v>254</v>
          </cell>
          <cell r="C33861">
            <v>112</v>
          </cell>
          <cell r="D33861">
            <v>2037</v>
          </cell>
          <cell r="E33861">
            <v>0</v>
          </cell>
        </row>
        <row r="33862">
          <cell r="A33862">
            <v>50295</v>
          </cell>
          <cell r="B33862">
            <v>255</v>
          </cell>
          <cell r="C33862">
            <v>111</v>
          </cell>
          <cell r="D33862">
            <v>2037</v>
          </cell>
          <cell r="E33862">
            <v>0</v>
          </cell>
        </row>
        <row r="33863">
          <cell r="A33863">
            <v>50296</v>
          </cell>
          <cell r="B33863">
            <v>256</v>
          </cell>
          <cell r="C33863">
            <v>110</v>
          </cell>
          <cell r="D33863">
            <v>2037</v>
          </cell>
          <cell r="E33863">
            <v>0</v>
          </cell>
        </row>
        <row r="33864">
          <cell r="A33864">
            <v>50297</v>
          </cell>
          <cell r="B33864">
            <v>257</v>
          </cell>
          <cell r="C33864">
            <v>109</v>
          </cell>
          <cell r="D33864">
            <v>2037</v>
          </cell>
          <cell r="E33864">
            <v>0</v>
          </cell>
        </row>
        <row r="33865">
          <cell r="A33865">
            <v>50298</v>
          </cell>
          <cell r="B33865">
            <v>258</v>
          </cell>
          <cell r="C33865">
            <v>108</v>
          </cell>
          <cell r="D33865">
            <v>2037</v>
          </cell>
          <cell r="E33865">
            <v>0</v>
          </cell>
        </row>
        <row r="33866">
          <cell r="A33866">
            <v>50299</v>
          </cell>
          <cell r="B33866">
            <v>259</v>
          </cell>
          <cell r="C33866">
            <v>107</v>
          </cell>
          <cell r="D33866">
            <v>2037</v>
          </cell>
          <cell r="E33866">
            <v>0</v>
          </cell>
        </row>
        <row r="33867">
          <cell r="A33867">
            <v>50300</v>
          </cell>
          <cell r="B33867">
            <v>260</v>
          </cell>
          <cell r="C33867">
            <v>106</v>
          </cell>
          <cell r="D33867">
            <v>2037</v>
          </cell>
          <cell r="E33867">
            <v>0</v>
          </cell>
        </row>
        <row r="33868">
          <cell r="A33868">
            <v>50301</v>
          </cell>
          <cell r="B33868">
            <v>261</v>
          </cell>
          <cell r="C33868">
            <v>105</v>
          </cell>
          <cell r="D33868">
            <v>2037</v>
          </cell>
          <cell r="E33868">
            <v>0</v>
          </cell>
        </row>
        <row r="33869">
          <cell r="A33869">
            <v>50302</v>
          </cell>
          <cell r="B33869">
            <v>262</v>
          </cell>
          <cell r="C33869">
            <v>104</v>
          </cell>
          <cell r="D33869">
            <v>2037</v>
          </cell>
          <cell r="E33869">
            <v>0</v>
          </cell>
        </row>
        <row r="33870">
          <cell r="A33870">
            <v>50303</v>
          </cell>
          <cell r="B33870">
            <v>263</v>
          </cell>
          <cell r="C33870">
            <v>103</v>
          </cell>
          <cell r="D33870">
            <v>2037</v>
          </cell>
          <cell r="E33870">
            <v>0</v>
          </cell>
        </row>
        <row r="33871">
          <cell r="A33871">
            <v>50304</v>
          </cell>
          <cell r="B33871">
            <v>264</v>
          </cell>
          <cell r="C33871">
            <v>102</v>
          </cell>
          <cell r="D33871">
            <v>2037</v>
          </cell>
          <cell r="E33871">
            <v>0</v>
          </cell>
        </row>
        <row r="33872">
          <cell r="A33872">
            <v>50305</v>
          </cell>
          <cell r="B33872">
            <v>265</v>
          </cell>
          <cell r="C33872">
            <v>101</v>
          </cell>
          <cell r="D33872">
            <v>2037</v>
          </cell>
          <cell r="E33872">
            <v>0</v>
          </cell>
        </row>
        <row r="33873">
          <cell r="A33873">
            <v>50306</v>
          </cell>
          <cell r="B33873">
            <v>266</v>
          </cell>
          <cell r="C33873">
            <v>100</v>
          </cell>
          <cell r="D33873">
            <v>2037</v>
          </cell>
          <cell r="E33873">
            <v>0</v>
          </cell>
        </row>
        <row r="33874">
          <cell r="A33874">
            <v>50307</v>
          </cell>
          <cell r="B33874">
            <v>267</v>
          </cell>
          <cell r="C33874">
            <v>99</v>
          </cell>
          <cell r="D33874">
            <v>2037</v>
          </cell>
          <cell r="E33874">
            <v>0</v>
          </cell>
        </row>
        <row r="33875">
          <cell r="A33875">
            <v>50308</v>
          </cell>
          <cell r="B33875">
            <v>268</v>
          </cell>
          <cell r="C33875">
            <v>98</v>
          </cell>
          <cell r="D33875">
            <v>2037</v>
          </cell>
          <cell r="E33875">
            <v>0</v>
          </cell>
        </row>
        <row r="33876">
          <cell r="A33876">
            <v>50309</v>
          </cell>
          <cell r="B33876">
            <v>269</v>
          </cell>
          <cell r="C33876">
            <v>97</v>
          </cell>
          <cell r="D33876">
            <v>2037</v>
          </cell>
          <cell r="E33876">
            <v>0</v>
          </cell>
        </row>
        <row r="33877">
          <cell r="A33877">
            <v>50310</v>
          </cell>
          <cell r="B33877">
            <v>270</v>
          </cell>
          <cell r="C33877">
            <v>96</v>
          </cell>
          <cell r="D33877">
            <v>2037</v>
          </cell>
          <cell r="E33877">
            <v>0</v>
          </cell>
        </row>
        <row r="33878">
          <cell r="A33878">
            <v>50311</v>
          </cell>
          <cell r="B33878">
            <v>271</v>
          </cell>
          <cell r="C33878">
            <v>95</v>
          </cell>
          <cell r="D33878">
            <v>2037</v>
          </cell>
          <cell r="E33878">
            <v>0</v>
          </cell>
        </row>
        <row r="33879">
          <cell r="A33879">
            <v>50312</v>
          </cell>
          <cell r="B33879">
            <v>272</v>
          </cell>
          <cell r="C33879">
            <v>94</v>
          </cell>
          <cell r="D33879">
            <v>2037</v>
          </cell>
          <cell r="E33879">
            <v>0</v>
          </cell>
        </row>
        <row r="33880">
          <cell r="A33880">
            <v>50313</v>
          </cell>
          <cell r="B33880">
            <v>273</v>
          </cell>
          <cell r="C33880">
            <v>93</v>
          </cell>
          <cell r="D33880">
            <v>2037</v>
          </cell>
          <cell r="E33880">
            <v>0</v>
          </cell>
        </row>
        <row r="33881">
          <cell r="A33881">
            <v>50314</v>
          </cell>
          <cell r="B33881">
            <v>274</v>
          </cell>
          <cell r="C33881">
            <v>92</v>
          </cell>
          <cell r="D33881">
            <v>2037</v>
          </cell>
          <cell r="E33881">
            <v>0</v>
          </cell>
        </row>
        <row r="33882">
          <cell r="A33882">
            <v>50315</v>
          </cell>
          <cell r="B33882">
            <v>275</v>
          </cell>
          <cell r="C33882">
            <v>91</v>
          </cell>
          <cell r="D33882">
            <v>2037</v>
          </cell>
          <cell r="E33882">
            <v>0</v>
          </cell>
        </row>
        <row r="33883">
          <cell r="A33883">
            <v>50316</v>
          </cell>
          <cell r="B33883">
            <v>276</v>
          </cell>
          <cell r="C33883">
            <v>90</v>
          </cell>
          <cell r="D33883">
            <v>2037</v>
          </cell>
          <cell r="E33883">
            <v>0</v>
          </cell>
        </row>
        <row r="33884">
          <cell r="A33884">
            <v>50317</v>
          </cell>
          <cell r="B33884">
            <v>277</v>
          </cell>
          <cell r="C33884">
            <v>89</v>
          </cell>
          <cell r="D33884">
            <v>2037</v>
          </cell>
          <cell r="E33884">
            <v>0</v>
          </cell>
        </row>
        <row r="33885">
          <cell r="A33885">
            <v>50318</v>
          </cell>
          <cell r="B33885">
            <v>278</v>
          </cell>
          <cell r="C33885">
            <v>88</v>
          </cell>
          <cell r="D33885">
            <v>2037</v>
          </cell>
          <cell r="E33885">
            <v>0</v>
          </cell>
        </row>
        <row r="33886">
          <cell r="A33886">
            <v>50319</v>
          </cell>
          <cell r="B33886">
            <v>279</v>
          </cell>
          <cell r="C33886">
            <v>87</v>
          </cell>
          <cell r="D33886">
            <v>2037</v>
          </cell>
          <cell r="E33886">
            <v>0</v>
          </cell>
        </row>
        <row r="33887">
          <cell r="A33887">
            <v>50320</v>
          </cell>
          <cell r="B33887">
            <v>280</v>
          </cell>
          <cell r="C33887">
            <v>86</v>
          </cell>
          <cell r="D33887">
            <v>2037</v>
          </cell>
          <cell r="E33887">
            <v>0</v>
          </cell>
        </row>
        <row r="33888">
          <cell r="A33888">
            <v>50321</v>
          </cell>
          <cell r="B33888">
            <v>281</v>
          </cell>
          <cell r="C33888">
            <v>85</v>
          </cell>
          <cell r="D33888">
            <v>2037</v>
          </cell>
          <cell r="E33888">
            <v>0</v>
          </cell>
        </row>
        <row r="33889">
          <cell r="A33889">
            <v>50322</v>
          </cell>
          <cell r="B33889">
            <v>282</v>
          </cell>
          <cell r="C33889">
            <v>84</v>
          </cell>
          <cell r="D33889">
            <v>2037</v>
          </cell>
          <cell r="E33889">
            <v>0</v>
          </cell>
        </row>
        <row r="33890">
          <cell r="A33890">
            <v>50323</v>
          </cell>
          <cell r="B33890">
            <v>283</v>
          </cell>
          <cell r="C33890">
            <v>83</v>
          </cell>
          <cell r="D33890">
            <v>2037</v>
          </cell>
          <cell r="E33890">
            <v>0</v>
          </cell>
        </row>
        <row r="33891">
          <cell r="A33891">
            <v>50324</v>
          </cell>
          <cell r="B33891">
            <v>284</v>
          </cell>
          <cell r="C33891">
            <v>82</v>
          </cell>
          <cell r="D33891">
            <v>2037</v>
          </cell>
          <cell r="E33891">
            <v>0</v>
          </cell>
        </row>
        <row r="33892">
          <cell r="A33892">
            <v>50325</v>
          </cell>
          <cell r="B33892">
            <v>285</v>
          </cell>
          <cell r="C33892">
            <v>81</v>
          </cell>
          <cell r="D33892">
            <v>2037</v>
          </cell>
          <cell r="E33892">
            <v>0</v>
          </cell>
        </row>
        <row r="33893">
          <cell r="A33893">
            <v>50326</v>
          </cell>
          <cell r="B33893">
            <v>286</v>
          </cell>
          <cell r="C33893">
            <v>80</v>
          </cell>
          <cell r="D33893">
            <v>2037</v>
          </cell>
          <cell r="E33893">
            <v>0</v>
          </cell>
        </row>
        <row r="33894">
          <cell r="A33894">
            <v>50327</v>
          </cell>
          <cell r="B33894">
            <v>287</v>
          </cell>
          <cell r="C33894">
            <v>79</v>
          </cell>
          <cell r="D33894">
            <v>2037</v>
          </cell>
          <cell r="E33894">
            <v>0</v>
          </cell>
        </row>
        <row r="33895">
          <cell r="A33895">
            <v>50328</v>
          </cell>
          <cell r="B33895">
            <v>288</v>
          </cell>
          <cell r="C33895">
            <v>78</v>
          </cell>
          <cell r="D33895">
            <v>2037</v>
          </cell>
          <cell r="E33895">
            <v>0</v>
          </cell>
        </row>
        <row r="33896">
          <cell r="A33896">
            <v>50329</v>
          </cell>
          <cell r="B33896">
            <v>289</v>
          </cell>
          <cell r="C33896">
            <v>77</v>
          </cell>
          <cell r="D33896">
            <v>2037</v>
          </cell>
          <cell r="E33896">
            <v>0</v>
          </cell>
        </row>
        <row r="33897">
          <cell r="A33897">
            <v>50330</v>
          </cell>
          <cell r="B33897">
            <v>290</v>
          </cell>
          <cell r="C33897">
            <v>76</v>
          </cell>
          <cell r="D33897">
            <v>2037</v>
          </cell>
          <cell r="E33897">
            <v>0</v>
          </cell>
        </row>
        <row r="33898">
          <cell r="A33898">
            <v>50331</v>
          </cell>
          <cell r="B33898">
            <v>291</v>
          </cell>
          <cell r="C33898">
            <v>75</v>
          </cell>
          <cell r="D33898">
            <v>2037</v>
          </cell>
          <cell r="E33898">
            <v>0</v>
          </cell>
        </row>
        <row r="33899">
          <cell r="A33899">
            <v>50332</v>
          </cell>
          <cell r="B33899">
            <v>292</v>
          </cell>
          <cell r="C33899">
            <v>74</v>
          </cell>
          <cell r="D33899">
            <v>2037</v>
          </cell>
          <cell r="E33899">
            <v>0</v>
          </cell>
        </row>
        <row r="33900">
          <cell r="A33900">
            <v>50333</v>
          </cell>
          <cell r="B33900">
            <v>293</v>
          </cell>
          <cell r="C33900">
            <v>73</v>
          </cell>
          <cell r="D33900">
            <v>2037</v>
          </cell>
          <cell r="E33900">
            <v>0</v>
          </cell>
        </row>
        <row r="33901">
          <cell r="A33901">
            <v>50334</v>
          </cell>
          <cell r="B33901">
            <v>294</v>
          </cell>
          <cell r="C33901">
            <v>72</v>
          </cell>
          <cell r="D33901">
            <v>2037</v>
          </cell>
          <cell r="E33901">
            <v>0</v>
          </cell>
        </row>
        <row r="33902">
          <cell r="A33902">
            <v>50335</v>
          </cell>
          <cell r="B33902">
            <v>295</v>
          </cell>
          <cell r="C33902">
            <v>71</v>
          </cell>
          <cell r="D33902">
            <v>2037</v>
          </cell>
          <cell r="E33902">
            <v>0</v>
          </cell>
        </row>
        <row r="33903">
          <cell r="A33903">
            <v>50336</v>
          </cell>
          <cell r="B33903">
            <v>296</v>
          </cell>
          <cell r="C33903">
            <v>70</v>
          </cell>
          <cell r="D33903">
            <v>2037</v>
          </cell>
          <cell r="E33903">
            <v>0</v>
          </cell>
        </row>
        <row r="33904">
          <cell r="A33904">
            <v>50337</v>
          </cell>
          <cell r="B33904">
            <v>297</v>
          </cell>
          <cell r="C33904">
            <v>69</v>
          </cell>
          <cell r="D33904">
            <v>2037</v>
          </cell>
          <cell r="E33904">
            <v>0</v>
          </cell>
        </row>
        <row r="33905">
          <cell r="A33905">
            <v>50338</v>
          </cell>
          <cell r="B33905">
            <v>298</v>
          </cell>
          <cell r="C33905">
            <v>68</v>
          </cell>
          <cell r="D33905">
            <v>2037</v>
          </cell>
          <cell r="E33905">
            <v>0</v>
          </cell>
        </row>
        <row r="33906">
          <cell r="A33906">
            <v>50339</v>
          </cell>
          <cell r="B33906">
            <v>299</v>
          </cell>
          <cell r="C33906">
            <v>67</v>
          </cell>
          <cell r="D33906">
            <v>2037</v>
          </cell>
          <cell r="E33906">
            <v>0</v>
          </cell>
        </row>
        <row r="33907">
          <cell r="A33907">
            <v>50340</v>
          </cell>
          <cell r="B33907">
            <v>300</v>
          </cell>
          <cell r="C33907">
            <v>66</v>
          </cell>
          <cell r="D33907">
            <v>2037</v>
          </cell>
          <cell r="E33907">
            <v>0</v>
          </cell>
        </row>
        <row r="33908">
          <cell r="A33908">
            <v>50341</v>
          </cell>
          <cell r="B33908">
            <v>301</v>
          </cell>
          <cell r="C33908">
            <v>65</v>
          </cell>
          <cell r="D33908">
            <v>2037</v>
          </cell>
          <cell r="E33908">
            <v>0</v>
          </cell>
        </row>
        <row r="33909">
          <cell r="A33909">
            <v>50342</v>
          </cell>
          <cell r="B33909">
            <v>302</v>
          </cell>
          <cell r="C33909">
            <v>64</v>
          </cell>
          <cell r="D33909">
            <v>2037</v>
          </cell>
          <cell r="E33909">
            <v>0</v>
          </cell>
        </row>
        <row r="33910">
          <cell r="A33910">
            <v>50343</v>
          </cell>
          <cell r="B33910">
            <v>303</v>
          </cell>
          <cell r="C33910">
            <v>63</v>
          </cell>
          <cell r="D33910">
            <v>2037</v>
          </cell>
          <cell r="E33910">
            <v>0</v>
          </cell>
        </row>
        <row r="33911">
          <cell r="A33911">
            <v>50344</v>
          </cell>
          <cell r="B33911">
            <v>304</v>
          </cell>
          <cell r="C33911">
            <v>62</v>
          </cell>
          <cell r="D33911">
            <v>2037</v>
          </cell>
          <cell r="E33911">
            <v>0</v>
          </cell>
        </row>
        <row r="33912">
          <cell r="A33912">
            <v>50345</v>
          </cell>
          <cell r="B33912">
            <v>305</v>
          </cell>
          <cell r="C33912">
            <v>61</v>
          </cell>
          <cell r="D33912">
            <v>2037</v>
          </cell>
          <cell r="E33912">
            <v>0</v>
          </cell>
        </row>
        <row r="33913">
          <cell r="A33913">
            <v>50346</v>
          </cell>
          <cell r="B33913">
            <v>306</v>
          </cell>
          <cell r="C33913">
            <v>60</v>
          </cell>
          <cell r="D33913">
            <v>2037</v>
          </cell>
          <cell r="E33913">
            <v>0</v>
          </cell>
        </row>
        <row r="33914">
          <cell r="A33914">
            <v>50347</v>
          </cell>
          <cell r="B33914">
            <v>307</v>
          </cell>
          <cell r="C33914">
            <v>59</v>
          </cell>
          <cell r="D33914">
            <v>2037</v>
          </cell>
          <cell r="E33914">
            <v>0</v>
          </cell>
        </row>
        <row r="33915">
          <cell r="A33915">
            <v>50348</v>
          </cell>
          <cell r="B33915">
            <v>308</v>
          </cell>
          <cell r="C33915">
            <v>58</v>
          </cell>
          <cell r="D33915">
            <v>2037</v>
          </cell>
          <cell r="E33915">
            <v>0</v>
          </cell>
        </row>
        <row r="33916">
          <cell r="A33916">
            <v>50349</v>
          </cell>
          <cell r="B33916">
            <v>309</v>
          </cell>
          <cell r="C33916">
            <v>57</v>
          </cell>
          <cell r="D33916">
            <v>2037</v>
          </cell>
          <cell r="E33916">
            <v>0</v>
          </cell>
        </row>
        <row r="33917">
          <cell r="A33917">
            <v>50350</v>
          </cell>
          <cell r="B33917">
            <v>310</v>
          </cell>
          <cell r="C33917">
            <v>56</v>
          </cell>
          <cell r="D33917">
            <v>2037</v>
          </cell>
          <cell r="E33917">
            <v>0</v>
          </cell>
        </row>
        <row r="33918">
          <cell r="A33918">
            <v>50351</v>
          </cell>
          <cell r="B33918">
            <v>311</v>
          </cell>
          <cell r="C33918">
            <v>55</v>
          </cell>
          <cell r="D33918">
            <v>2037</v>
          </cell>
          <cell r="E33918">
            <v>0</v>
          </cell>
        </row>
        <row r="33919">
          <cell r="A33919">
            <v>50352</v>
          </cell>
          <cell r="B33919">
            <v>312</v>
          </cell>
          <cell r="C33919">
            <v>54</v>
          </cell>
          <cell r="D33919">
            <v>2037</v>
          </cell>
          <cell r="E33919">
            <v>0</v>
          </cell>
        </row>
        <row r="33920">
          <cell r="A33920">
            <v>50353</v>
          </cell>
          <cell r="B33920">
            <v>313</v>
          </cell>
          <cell r="C33920">
            <v>53</v>
          </cell>
          <cell r="D33920">
            <v>2037</v>
          </cell>
          <cell r="E33920">
            <v>0</v>
          </cell>
        </row>
        <row r="33921">
          <cell r="A33921">
            <v>50354</v>
          </cell>
          <cell r="B33921">
            <v>314</v>
          </cell>
          <cell r="C33921">
            <v>52</v>
          </cell>
          <cell r="D33921">
            <v>2037</v>
          </cell>
          <cell r="E33921">
            <v>0</v>
          </cell>
        </row>
        <row r="33922">
          <cell r="A33922">
            <v>50355</v>
          </cell>
          <cell r="B33922">
            <v>315</v>
          </cell>
          <cell r="C33922">
            <v>51</v>
          </cell>
          <cell r="D33922">
            <v>2037</v>
          </cell>
          <cell r="E33922">
            <v>0</v>
          </cell>
        </row>
        <row r="33923">
          <cell r="A33923">
            <v>50356</v>
          </cell>
          <cell r="B33923">
            <v>316</v>
          </cell>
          <cell r="C33923">
            <v>50</v>
          </cell>
          <cell r="D33923">
            <v>2037</v>
          </cell>
          <cell r="E33923">
            <v>0</v>
          </cell>
        </row>
        <row r="33924">
          <cell r="A33924">
            <v>50357</v>
          </cell>
          <cell r="B33924">
            <v>317</v>
          </cell>
          <cell r="C33924">
            <v>49</v>
          </cell>
          <cell r="D33924">
            <v>2037</v>
          </cell>
          <cell r="E33924">
            <v>0</v>
          </cell>
        </row>
        <row r="33925">
          <cell r="A33925">
            <v>50358</v>
          </cell>
          <cell r="B33925">
            <v>318</v>
          </cell>
          <cell r="C33925">
            <v>48</v>
          </cell>
          <cell r="D33925">
            <v>2037</v>
          </cell>
          <cell r="E33925">
            <v>0</v>
          </cell>
        </row>
        <row r="33926">
          <cell r="A33926">
            <v>50359</v>
          </cell>
          <cell r="B33926">
            <v>319</v>
          </cell>
          <cell r="C33926">
            <v>47</v>
          </cell>
          <cell r="D33926">
            <v>2037</v>
          </cell>
          <cell r="E33926">
            <v>0</v>
          </cell>
        </row>
        <row r="33927">
          <cell r="A33927">
            <v>50360</v>
          </cell>
          <cell r="B33927">
            <v>320</v>
          </cell>
          <cell r="C33927">
            <v>46</v>
          </cell>
          <cell r="D33927">
            <v>2037</v>
          </cell>
          <cell r="E33927">
            <v>0</v>
          </cell>
        </row>
        <row r="33928">
          <cell r="A33928">
            <v>50361</v>
          </cell>
          <cell r="B33928">
            <v>321</v>
          </cell>
          <cell r="C33928">
            <v>45</v>
          </cell>
          <cell r="D33928">
            <v>2037</v>
          </cell>
          <cell r="E33928">
            <v>0</v>
          </cell>
        </row>
        <row r="33929">
          <cell r="A33929">
            <v>50362</v>
          </cell>
          <cell r="B33929">
            <v>322</v>
          </cell>
          <cell r="C33929">
            <v>44</v>
          </cell>
          <cell r="D33929">
            <v>2037</v>
          </cell>
          <cell r="E33929">
            <v>0</v>
          </cell>
        </row>
        <row r="33930">
          <cell r="A33930">
            <v>50363</v>
          </cell>
          <cell r="B33930">
            <v>323</v>
          </cell>
          <cell r="C33930">
            <v>43</v>
          </cell>
          <cell r="D33930">
            <v>2037</v>
          </cell>
          <cell r="E33930">
            <v>0</v>
          </cell>
        </row>
        <row r="33931">
          <cell r="A33931">
            <v>50364</v>
          </cell>
          <cell r="B33931">
            <v>324</v>
          </cell>
          <cell r="C33931">
            <v>42</v>
          </cell>
          <cell r="D33931">
            <v>2037</v>
          </cell>
          <cell r="E33931">
            <v>0</v>
          </cell>
        </row>
        <row r="33932">
          <cell r="A33932">
            <v>50365</v>
          </cell>
          <cell r="B33932">
            <v>325</v>
          </cell>
          <cell r="C33932">
            <v>41</v>
          </cell>
          <cell r="D33932">
            <v>2037</v>
          </cell>
          <cell r="E33932">
            <v>0</v>
          </cell>
        </row>
        <row r="33933">
          <cell r="A33933">
            <v>50366</v>
          </cell>
          <cell r="B33933">
            <v>326</v>
          </cell>
          <cell r="C33933">
            <v>40</v>
          </cell>
          <cell r="D33933">
            <v>2037</v>
          </cell>
          <cell r="E33933">
            <v>0</v>
          </cell>
        </row>
        <row r="33934">
          <cell r="A33934">
            <v>50367</v>
          </cell>
          <cell r="B33934">
            <v>327</v>
          </cell>
          <cell r="C33934">
            <v>39</v>
          </cell>
          <cell r="D33934">
            <v>2037</v>
          </cell>
          <cell r="E33934">
            <v>0</v>
          </cell>
        </row>
        <row r="33935">
          <cell r="A33935">
            <v>50368</v>
          </cell>
          <cell r="B33935">
            <v>328</v>
          </cell>
          <cell r="C33935">
            <v>38</v>
          </cell>
          <cell r="D33935">
            <v>2037</v>
          </cell>
          <cell r="E33935">
            <v>0</v>
          </cell>
        </row>
        <row r="33936">
          <cell r="A33936">
            <v>50369</v>
          </cell>
          <cell r="B33936">
            <v>329</v>
          </cell>
          <cell r="C33936">
            <v>37</v>
          </cell>
          <cell r="D33936">
            <v>2037</v>
          </cell>
          <cell r="E33936">
            <v>0</v>
          </cell>
        </row>
        <row r="33937">
          <cell r="A33937">
            <v>50370</v>
          </cell>
          <cell r="B33937">
            <v>330</v>
          </cell>
          <cell r="C33937">
            <v>36</v>
          </cell>
          <cell r="D33937">
            <v>2037</v>
          </cell>
          <cell r="E33937">
            <v>0</v>
          </cell>
        </row>
        <row r="33938">
          <cell r="A33938">
            <v>50371</v>
          </cell>
          <cell r="B33938">
            <v>331</v>
          </cell>
          <cell r="C33938">
            <v>35</v>
          </cell>
          <cell r="D33938">
            <v>2037</v>
          </cell>
          <cell r="E33938">
            <v>0</v>
          </cell>
        </row>
        <row r="33939">
          <cell r="A33939">
            <v>50372</v>
          </cell>
          <cell r="B33939">
            <v>332</v>
          </cell>
          <cell r="C33939">
            <v>34</v>
          </cell>
          <cell r="D33939">
            <v>2037</v>
          </cell>
          <cell r="E33939">
            <v>0</v>
          </cell>
        </row>
        <row r="33940">
          <cell r="A33940">
            <v>50373</v>
          </cell>
          <cell r="B33940">
            <v>333</v>
          </cell>
          <cell r="C33940">
            <v>33</v>
          </cell>
          <cell r="D33940">
            <v>2037</v>
          </cell>
          <cell r="E33940">
            <v>0</v>
          </cell>
        </row>
        <row r="33941">
          <cell r="A33941">
            <v>50374</v>
          </cell>
          <cell r="B33941">
            <v>334</v>
          </cell>
          <cell r="C33941">
            <v>32</v>
          </cell>
          <cell r="D33941">
            <v>2037</v>
          </cell>
          <cell r="E33941">
            <v>0</v>
          </cell>
        </row>
        <row r="33942">
          <cell r="A33942">
            <v>50375</v>
          </cell>
          <cell r="B33942">
            <v>335</v>
          </cell>
          <cell r="C33942">
            <v>31</v>
          </cell>
          <cell r="D33942">
            <v>2037</v>
          </cell>
          <cell r="E33942">
            <v>0</v>
          </cell>
        </row>
        <row r="33943">
          <cell r="A33943">
            <v>50376</v>
          </cell>
          <cell r="B33943">
            <v>336</v>
          </cell>
          <cell r="C33943">
            <v>30</v>
          </cell>
          <cell r="D33943">
            <v>2037</v>
          </cell>
          <cell r="E33943">
            <v>0</v>
          </cell>
        </row>
        <row r="33944">
          <cell r="A33944">
            <v>50377</v>
          </cell>
          <cell r="B33944">
            <v>337</v>
          </cell>
          <cell r="C33944">
            <v>29</v>
          </cell>
          <cell r="D33944">
            <v>2037</v>
          </cell>
          <cell r="E33944">
            <v>0</v>
          </cell>
        </row>
        <row r="33945">
          <cell r="A33945">
            <v>50378</v>
          </cell>
          <cell r="B33945">
            <v>338</v>
          </cell>
          <cell r="C33945">
            <v>28</v>
          </cell>
          <cell r="D33945">
            <v>2037</v>
          </cell>
          <cell r="E33945">
            <v>0</v>
          </cell>
        </row>
        <row r="33946">
          <cell r="A33946">
            <v>50379</v>
          </cell>
          <cell r="B33946">
            <v>339</v>
          </cell>
          <cell r="C33946">
            <v>27</v>
          </cell>
          <cell r="D33946">
            <v>2037</v>
          </cell>
          <cell r="E33946">
            <v>0</v>
          </cell>
        </row>
        <row r="33947">
          <cell r="A33947">
            <v>50380</v>
          </cell>
          <cell r="B33947">
            <v>340</v>
          </cell>
          <cell r="C33947">
            <v>26</v>
          </cell>
          <cell r="D33947">
            <v>2037</v>
          </cell>
          <cell r="E33947">
            <v>0</v>
          </cell>
        </row>
        <row r="33948">
          <cell r="A33948">
            <v>50381</v>
          </cell>
          <cell r="B33948">
            <v>341</v>
          </cell>
          <cell r="C33948">
            <v>25</v>
          </cell>
          <cell r="D33948">
            <v>2037</v>
          </cell>
          <cell r="E33948">
            <v>0</v>
          </cell>
        </row>
        <row r="33949">
          <cell r="A33949">
            <v>50382</v>
          </cell>
          <cell r="B33949">
            <v>342</v>
          </cell>
          <cell r="C33949">
            <v>24</v>
          </cell>
          <cell r="D33949">
            <v>2037</v>
          </cell>
          <cell r="E33949">
            <v>0</v>
          </cell>
        </row>
        <row r="33950">
          <cell r="A33950">
            <v>50383</v>
          </cell>
          <cell r="B33950">
            <v>343</v>
          </cell>
          <cell r="C33950">
            <v>23</v>
          </cell>
          <cell r="D33950">
            <v>2037</v>
          </cell>
          <cell r="E33950">
            <v>0</v>
          </cell>
        </row>
        <row r="33951">
          <cell r="A33951">
            <v>50384</v>
          </cell>
          <cell r="B33951">
            <v>344</v>
          </cell>
          <cell r="C33951">
            <v>22</v>
          </cell>
          <cell r="D33951">
            <v>2037</v>
          </cell>
          <cell r="E33951">
            <v>0</v>
          </cell>
        </row>
        <row r="33952">
          <cell r="A33952">
            <v>50385</v>
          </cell>
          <cell r="B33952">
            <v>345</v>
          </cell>
          <cell r="C33952">
            <v>21</v>
          </cell>
          <cell r="D33952">
            <v>2037</v>
          </cell>
          <cell r="E33952">
            <v>0</v>
          </cell>
        </row>
        <row r="33953">
          <cell r="A33953">
            <v>50386</v>
          </cell>
          <cell r="B33953">
            <v>346</v>
          </cell>
          <cell r="C33953">
            <v>20</v>
          </cell>
          <cell r="D33953">
            <v>2037</v>
          </cell>
          <cell r="E33953">
            <v>0</v>
          </cell>
        </row>
        <row r="33954">
          <cell r="A33954">
            <v>50387</v>
          </cell>
          <cell r="B33954">
            <v>347</v>
          </cell>
          <cell r="C33954">
            <v>19</v>
          </cell>
          <cell r="D33954">
            <v>2037</v>
          </cell>
          <cell r="E33954">
            <v>0</v>
          </cell>
        </row>
        <row r="33955">
          <cell r="A33955">
            <v>50388</v>
          </cell>
          <cell r="B33955">
            <v>348</v>
          </cell>
          <cell r="C33955">
            <v>18</v>
          </cell>
          <cell r="D33955">
            <v>2037</v>
          </cell>
          <cell r="E33955">
            <v>0</v>
          </cell>
        </row>
        <row r="33956">
          <cell r="A33956">
            <v>50389</v>
          </cell>
          <cell r="B33956">
            <v>349</v>
          </cell>
          <cell r="C33956">
            <v>17</v>
          </cell>
          <cell r="D33956">
            <v>2037</v>
          </cell>
          <cell r="E33956">
            <v>0</v>
          </cell>
        </row>
        <row r="33957">
          <cell r="A33957">
            <v>50390</v>
          </cell>
          <cell r="B33957">
            <v>350</v>
          </cell>
          <cell r="C33957">
            <v>16</v>
          </cell>
          <cell r="D33957">
            <v>2037</v>
          </cell>
          <cell r="E33957">
            <v>0</v>
          </cell>
        </row>
        <row r="33958">
          <cell r="A33958">
            <v>50391</v>
          </cell>
          <cell r="B33958">
            <v>351</v>
          </cell>
          <cell r="C33958">
            <v>15</v>
          </cell>
          <cell r="D33958">
            <v>2037</v>
          </cell>
          <cell r="E33958">
            <v>0</v>
          </cell>
        </row>
        <row r="33959">
          <cell r="A33959">
            <v>50392</v>
          </cell>
          <cell r="B33959">
            <v>352</v>
          </cell>
          <cell r="C33959">
            <v>14</v>
          </cell>
          <cell r="D33959">
            <v>2037</v>
          </cell>
          <cell r="E33959">
            <v>0</v>
          </cell>
        </row>
        <row r="33960">
          <cell r="A33960">
            <v>50393</v>
          </cell>
          <cell r="B33960">
            <v>353</v>
          </cell>
          <cell r="C33960">
            <v>13</v>
          </cell>
          <cell r="D33960">
            <v>2037</v>
          </cell>
          <cell r="E33960">
            <v>0</v>
          </cell>
        </row>
        <row r="33961">
          <cell r="A33961">
            <v>50394</v>
          </cell>
          <cell r="B33961">
            <v>354</v>
          </cell>
          <cell r="C33961">
            <v>12</v>
          </cell>
          <cell r="D33961">
            <v>2037</v>
          </cell>
          <cell r="E33961">
            <v>0</v>
          </cell>
        </row>
        <row r="33962">
          <cell r="A33962">
            <v>50395</v>
          </cell>
          <cell r="B33962">
            <v>355</v>
          </cell>
          <cell r="C33962">
            <v>11</v>
          </cell>
          <cell r="D33962">
            <v>2037</v>
          </cell>
          <cell r="E33962">
            <v>0</v>
          </cell>
        </row>
        <row r="33963">
          <cell r="A33963">
            <v>50396</v>
          </cell>
          <cell r="B33963">
            <v>356</v>
          </cell>
          <cell r="C33963">
            <v>10</v>
          </cell>
          <cell r="D33963">
            <v>2037</v>
          </cell>
          <cell r="E33963">
            <v>0</v>
          </cell>
        </row>
        <row r="33964">
          <cell r="A33964">
            <v>50397</v>
          </cell>
          <cell r="B33964">
            <v>357</v>
          </cell>
          <cell r="C33964">
            <v>9</v>
          </cell>
          <cell r="D33964">
            <v>2037</v>
          </cell>
          <cell r="E33964">
            <v>0</v>
          </cell>
        </row>
        <row r="33965">
          <cell r="A33965">
            <v>50398</v>
          </cell>
          <cell r="B33965">
            <v>358</v>
          </cell>
          <cell r="C33965">
            <v>8</v>
          </cell>
          <cell r="D33965">
            <v>2037</v>
          </cell>
          <cell r="E33965">
            <v>0</v>
          </cell>
        </row>
        <row r="33966">
          <cell r="A33966">
            <v>50399</v>
          </cell>
          <cell r="B33966">
            <v>359</v>
          </cell>
          <cell r="C33966">
            <v>7</v>
          </cell>
          <cell r="D33966">
            <v>2037</v>
          </cell>
          <cell r="E33966">
            <v>0</v>
          </cell>
        </row>
        <row r="33967">
          <cell r="A33967">
            <v>50400</v>
          </cell>
          <cell r="B33967">
            <v>360</v>
          </cell>
          <cell r="C33967">
            <v>6</v>
          </cell>
          <cell r="D33967">
            <v>2037</v>
          </cell>
          <cell r="E33967">
            <v>0</v>
          </cell>
        </row>
        <row r="33968">
          <cell r="A33968">
            <v>50401</v>
          </cell>
          <cell r="B33968">
            <v>361</v>
          </cell>
          <cell r="C33968">
            <v>5</v>
          </cell>
          <cell r="D33968">
            <v>2037</v>
          </cell>
          <cell r="E33968">
            <v>0</v>
          </cell>
        </row>
        <row r="33969">
          <cell r="A33969">
            <v>50402</v>
          </cell>
          <cell r="B33969">
            <v>362</v>
          </cell>
          <cell r="C33969">
            <v>4</v>
          </cell>
          <cell r="D33969">
            <v>2037</v>
          </cell>
          <cell r="E33969">
            <v>0</v>
          </cell>
        </row>
        <row r="33970">
          <cell r="A33970">
            <v>50403</v>
          </cell>
          <cell r="B33970">
            <v>363</v>
          </cell>
          <cell r="C33970">
            <v>3</v>
          </cell>
          <cell r="D33970">
            <v>2037</v>
          </cell>
          <cell r="E33970">
            <v>0</v>
          </cell>
        </row>
        <row r="33971">
          <cell r="A33971">
            <v>50404</v>
          </cell>
          <cell r="B33971">
            <v>364</v>
          </cell>
          <cell r="C33971">
            <v>2</v>
          </cell>
          <cell r="D33971">
            <v>2037</v>
          </cell>
          <cell r="E33971">
            <v>0</v>
          </cell>
        </row>
        <row r="33972">
          <cell r="A33972">
            <v>50405</v>
          </cell>
          <cell r="B33972">
            <v>365</v>
          </cell>
          <cell r="C33972">
            <v>1</v>
          </cell>
          <cell r="D33972">
            <v>2037</v>
          </cell>
          <cell r="E33972">
            <v>50405</v>
          </cell>
        </row>
        <row r="33973">
          <cell r="A33973">
            <v>50406</v>
          </cell>
          <cell r="B33973">
            <v>1</v>
          </cell>
          <cell r="C33973">
            <v>365</v>
          </cell>
          <cell r="D33973">
            <v>2038</v>
          </cell>
          <cell r="E33973">
            <v>0</v>
          </cell>
        </row>
        <row r="33974">
          <cell r="A33974">
            <v>50407</v>
          </cell>
          <cell r="B33974">
            <v>2</v>
          </cell>
          <cell r="C33974">
            <v>364</v>
          </cell>
          <cell r="D33974">
            <v>2038</v>
          </cell>
          <cell r="E33974">
            <v>0</v>
          </cell>
        </row>
        <row r="33975">
          <cell r="A33975">
            <v>50408</v>
          </cell>
          <cell r="B33975">
            <v>3</v>
          </cell>
          <cell r="C33975">
            <v>363</v>
          </cell>
          <cell r="D33975">
            <v>2038</v>
          </cell>
          <cell r="E33975">
            <v>0</v>
          </cell>
        </row>
        <row r="33976">
          <cell r="A33976">
            <v>50409</v>
          </cell>
          <cell r="B33976">
            <v>4</v>
          </cell>
          <cell r="C33976">
            <v>362</v>
          </cell>
          <cell r="D33976">
            <v>2038</v>
          </cell>
          <cell r="E33976">
            <v>0</v>
          </cell>
        </row>
        <row r="33977">
          <cell r="A33977">
            <v>50410</v>
          </cell>
          <cell r="B33977">
            <v>5</v>
          </cell>
          <cell r="C33977">
            <v>361</v>
          </cell>
          <cell r="D33977">
            <v>2038</v>
          </cell>
          <cell r="E33977">
            <v>0</v>
          </cell>
        </row>
        <row r="33978">
          <cell r="A33978">
            <v>50411</v>
          </cell>
          <cell r="B33978">
            <v>6</v>
          </cell>
          <cell r="C33978">
            <v>360</v>
          </cell>
          <cell r="D33978">
            <v>2038</v>
          </cell>
          <cell r="E33978">
            <v>0</v>
          </cell>
        </row>
        <row r="33979">
          <cell r="A33979">
            <v>50412</v>
          </cell>
          <cell r="B33979">
            <v>7</v>
          </cell>
          <cell r="C33979">
            <v>359</v>
          </cell>
          <cell r="D33979">
            <v>2038</v>
          </cell>
          <cell r="E33979">
            <v>0</v>
          </cell>
        </row>
        <row r="33980">
          <cell r="A33980">
            <v>50413</v>
          </cell>
          <cell r="B33980">
            <v>8</v>
          </cell>
          <cell r="C33980">
            <v>358</v>
          </cell>
          <cell r="D33980">
            <v>2038</v>
          </cell>
          <cell r="E33980">
            <v>0</v>
          </cell>
        </row>
        <row r="33981">
          <cell r="A33981">
            <v>50414</v>
          </cell>
          <cell r="B33981">
            <v>9</v>
          </cell>
          <cell r="C33981">
            <v>357</v>
          </cell>
          <cell r="D33981">
            <v>2038</v>
          </cell>
          <cell r="E33981">
            <v>0</v>
          </cell>
        </row>
        <row r="33982">
          <cell r="A33982">
            <v>50415</v>
          </cell>
          <cell r="B33982">
            <v>10</v>
          </cell>
          <cell r="C33982">
            <v>356</v>
          </cell>
          <cell r="D33982">
            <v>2038</v>
          </cell>
          <cell r="E33982">
            <v>0</v>
          </cell>
        </row>
        <row r="33983">
          <cell r="A33983">
            <v>50416</v>
          </cell>
          <cell r="B33983">
            <v>11</v>
          </cell>
          <cell r="C33983">
            <v>355</v>
          </cell>
          <cell r="D33983">
            <v>2038</v>
          </cell>
          <cell r="E33983">
            <v>0</v>
          </cell>
        </row>
        <row r="33984">
          <cell r="A33984">
            <v>50417</v>
          </cell>
          <cell r="B33984">
            <v>12</v>
          </cell>
          <cell r="C33984">
            <v>354</v>
          </cell>
          <cell r="D33984">
            <v>2038</v>
          </cell>
          <cell r="E33984">
            <v>0</v>
          </cell>
        </row>
        <row r="33985">
          <cell r="A33985">
            <v>50418</v>
          </cell>
          <cell r="B33985">
            <v>13</v>
          </cell>
          <cell r="C33985">
            <v>353</v>
          </cell>
          <cell r="D33985">
            <v>2038</v>
          </cell>
          <cell r="E33985">
            <v>0</v>
          </cell>
        </row>
        <row r="33986">
          <cell r="A33986">
            <v>50419</v>
          </cell>
          <cell r="B33986">
            <v>14</v>
          </cell>
          <cell r="C33986">
            <v>352</v>
          </cell>
          <cell r="D33986">
            <v>2038</v>
          </cell>
          <cell r="E33986">
            <v>0</v>
          </cell>
        </row>
        <row r="33987">
          <cell r="A33987">
            <v>50420</v>
          </cell>
          <cell r="B33987">
            <v>15</v>
          </cell>
          <cell r="C33987">
            <v>351</v>
          </cell>
          <cell r="D33987">
            <v>2038</v>
          </cell>
          <cell r="E33987">
            <v>0</v>
          </cell>
        </row>
        <row r="33988">
          <cell r="A33988">
            <v>50421</v>
          </cell>
          <cell r="B33988">
            <v>16</v>
          </cell>
          <cell r="C33988">
            <v>350</v>
          </cell>
          <cell r="D33988">
            <v>2038</v>
          </cell>
          <cell r="E33988">
            <v>0</v>
          </cell>
        </row>
        <row r="33989">
          <cell r="A33989">
            <v>50422</v>
          </cell>
          <cell r="B33989">
            <v>17</v>
          </cell>
          <cell r="C33989">
            <v>349</v>
          </cell>
          <cell r="D33989">
            <v>2038</v>
          </cell>
          <cell r="E33989">
            <v>0</v>
          </cell>
        </row>
        <row r="33990">
          <cell r="A33990">
            <v>50423</v>
          </cell>
          <cell r="B33990">
            <v>18</v>
          </cell>
          <cell r="C33990">
            <v>348</v>
          </cell>
          <cell r="D33990">
            <v>2038</v>
          </cell>
          <cell r="E33990">
            <v>0</v>
          </cell>
        </row>
        <row r="33991">
          <cell r="A33991">
            <v>50424</v>
          </cell>
          <cell r="B33991">
            <v>19</v>
          </cell>
          <cell r="C33991">
            <v>347</v>
          </cell>
          <cell r="D33991">
            <v>2038</v>
          </cell>
          <cell r="E33991">
            <v>0</v>
          </cell>
        </row>
        <row r="33992">
          <cell r="A33992">
            <v>50425</v>
          </cell>
          <cell r="B33992">
            <v>20</v>
          </cell>
          <cell r="C33992">
            <v>346</v>
          </cell>
          <cell r="D33992">
            <v>2038</v>
          </cell>
          <cell r="E33992">
            <v>0</v>
          </cell>
        </row>
        <row r="33993">
          <cell r="A33993">
            <v>50426</v>
          </cell>
          <cell r="B33993">
            <v>21</v>
          </cell>
          <cell r="C33993">
            <v>345</v>
          </cell>
          <cell r="D33993">
            <v>2038</v>
          </cell>
          <cell r="E33993">
            <v>0</v>
          </cell>
        </row>
        <row r="33994">
          <cell r="A33994">
            <v>50427</v>
          </cell>
          <cell r="B33994">
            <v>22</v>
          </cell>
          <cell r="C33994">
            <v>344</v>
          </cell>
          <cell r="D33994">
            <v>2038</v>
          </cell>
          <cell r="E33994">
            <v>0</v>
          </cell>
        </row>
        <row r="33995">
          <cell r="A33995">
            <v>50428</v>
          </cell>
          <cell r="B33995">
            <v>23</v>
          </cell>
          <cell r="C33995">
            <v>343</v>
          </cell>
          <cell r="D33995">
            <v>2038</v>
          </cell>
          <cell r="E33995">
            <v>0</v>
          </cell>
        </row>
        <row r="33996">
          <cell r="A33996">
            <v>50429</v>
          </cell>
          <cell r="B33996">
            <v>24</v>
          </cell>
          <cell r="C33996">
            <v>342</v>
          </cell>
          <cell r="D33996">
            <v>2038</v>
          </cell>
          <cell r="E33996">
            <v>0</v>
          </cell>
        </row>
        <row r="33997">
          <cell r="A33997">
            <v>50430</v>
          </cell>
          <cell r="B33997">
            <v>25</v>
          </cell>
          <cell r="C33997">
            <v>341</v>
          </cell>
          <cell r="D33997">
            <v>2038</v>
          </cell>
          <cell r="E33997">
            <v>0</v>
          </cell>
        </row>
        <row r="33998">
          <cell r="A33998">
            <v>50431</v>
          </cell>
          <cell r="B33998">
            <v>26</v>
          </cell>
          <cell r="C33998">
            <v>340</v>
          </cell>
          <cell r="D33998">
            <v>2038</v>
          </cell>
          <cell r="E33998">
            <v>0</v>
          </cell>
        </row>
        <row r="33999">
          <cell r="A33999">
            <v>50432</v>
          </cell>
          <cell r="B33999">
            <v>27</v>
          </cell>
          <cell r="C33999">
            <v>339</v>
          </cell>
          <cell r="D33999">
            <v>2038</v>
          </cell>
          <cell r="E33999">
            <v>0</v>
          </cell>
        </row>
        <row r="34000">
          <cell r="A34000">
            <v>50433</v>
          </cell>
          <cell r="B34000">
            <v>28</v>
          </cell>
          <cell r="C34000">
            <v>338</v>
          </cell>
          <cell r="D34000">
            <v>2038</v>
          </cell>
          <cell r="E34000">
            <v>0</v>
          </cell>
        </row>
        <row r="34001">
          <cell r="A34001">
            <v>50434</v>
          </cell>
          <cell r="B34001">
            <v>29</v>
          </cell>
          <cell r="C34001">
            <v>337</v>
          </cell>
          <cell r="D34001">
            <v>2038</v>
          </cell>
          <cell r="E34001">
            <v>0</v>
          </cell>
        </row>
        <row r="34002">
          <cell r="A34002">
            <v>50435</v>
          </cell>
          <cell r="B34002">
            <v>30</v>
          </cell>
          <cell r="C34002">
            <v>336</v>
          </cell>
          <cell r="D34002">
            <v>2038</v>
          </cell>
          <cell r="E34002">
            <v>0</v>
          </cell>
        </row>
        <row r="34003">
          <cell r="A34003">
            <v>50436</v>
          </cell>
          <cell r="B34003">
            <v>31</v>
          </cell>
          <cell r="C34003">
            <v>335</v>
          </cell>
          <cell r="D34003">
            <v>2038</v>
          </cell>
          <cell r="E34003">
            <v>0</v>
          </cell>
        </row>
        <row r="34004">
          <cell r="A34004">
            <v>50437</v>
          </cell>
          <cell r="B34004">
            <v>32</v>
          </cell>
          <cell r="C34004">
            <v>334</v>
          </cell>
          <cell r="D34004">
            <v>2038</v>
          </cell>
          <cell r="E34004">
            <v>0</v>
          </cell>
        </row>
        <row r="34005">
          <cell r="A34005">
            <v>50438</v>
          </cell>
          <cell r="B34005">
            <v>33</v>
          </cell>
          <cell r="C34005">
            <v>333</v>
          </cell>
          <cell r="D34005">
            <v>2038</v>
          </cell>
          <cell r="E34005">
            <v>0</v>
          </cell>
        </row>
        <row r="34006">
          <cell r="A34006">
            <v>50439</v>
          </cell>
          <cell r="B34006">
            <v>34</v>
          </cell>
          <cell r="C34006">
            <v>332</v>
          </cell>
          <cell r="D34006">
            <v>2038</v>
          </cell>
          <cell r="E34006">
            <v>0</v>
          </cell>
        </row>
        <row r="34007">
          <cell r="A34007">
            <v>50440</v>
          </cell>
          <cell r="B34007">
            <v>35</v>
          </cell>
          <cell r="C34007">
            <v>331</v>
          </cell>
          <cell r="D34007">
            <v>2038</v>
          </cell>
          <cell r="E34007">
            <v>0</v>
          </cell>
        </row>
        <row r="34008">
          <cell r="A34008">
            <v>50441</v>
          </cell>
          <cell r="B34008">
            <v>36</v>
          </cell>
          <cell r="C34008">
            <v>330</v>
          </cell>
          <cell r="D34008">
            <v>2038</v>
          </cell>
          <cell r="E34008">
            <v>0</v>
          </cell>
        </row>
        <row r="34009">
          <cell r="A34009">
            <v>50442</v>
          </cell>
          <cell r="B34009">
            <v>37</v>
          </cell>
          <cell r="C34009">
            <v>329</v>
          </cell>
          <cell r="D34009">
            <v>2038</v>
          </cell>
          <cell r="E34009">
            <v>0</v>
          </cell>
        </row>
        <row r="34010">
          <cell r="A34010">
            <v>50443</v>
          </cell>
          <cell r="B34010">
            <v>38</v>
          </cell>
          <cell r="C34010">
            <v>328</v>
          </cell>
          <cell r="D34010">
            <v>2038</v>
          </cell>
          <cell r="E34010">
            <v>0</v>
          </cell>
        </row>
        <row r="34011">
          <cell r="A34011">
            <v>50444</v>
          </cell>
          <cell r="B34011">
            <v>39</v>
          </cell>
          <cell r="C34011">
            <v>327</v>
          </cell>
          <cell r="D34011">
            <v>2038</v>
          </cell>
          <cell r="E34011">
            <v>0</v>
          </cell>
        </row>
        <row r="34012">
          <cell r="A34012">
            <v>50445</v>
          </cell>
          <cell r="B34012">
            <v>40</v>
          </cell>
          <cell r="C34012">
            <v>326</v>
          </cell>
          <cell r="D34012">
            <v>2038</v>
          </cell>
          <cell r="E34012">
            <v>0</v>
          </cell>
        </row>
        <row r="34013">
          <cell r="A34013">
            <v>50446</v>
          </cell>
          <cell r="B34013">
            <v>41</v>
          </cell>
          <cell r="C34013">
            <v>325</v>
          </cell>
          <cell r="D34013">
            <v>2038</v>
          </cell>
          <cell r="E34013">
            <v>0</v>
          </cell>
        </row>
        <row r="34014">
          <cell r="A34014">
            <v>50447</v>
          </cell>
          <cell r="B34014">
            <v>42</v>
          </cell>
          <cell r="C34014">
            <v>324</v>
          </cell>
          <cell r="D34014">
            <v>2038</v>
          </cell>
          <cell r="E34014">
            <v>0</v>
          </cell>
        </row>
        <row r="34015">
          <cell r="A34015">
            <v>50448</v>
          </cell>
          <cell r="B34015">
            <v>43</v>
          </cell>
          <cell r="C34015">
            <v>323</v>
          </cell>
          <cell r="D34015">
            <v>2038</v>
          </cell>
          <cell r="E34015">
            <v>0</v>
          </cell>
        </row>
        <row r="34016">
          <cell r="A34016">
            <v>50449</v>
          </cell>
          <cell r="B34016">
            <v>44</v>
          </cell>
          <cell r="C34016">
            <v>322</v>
          </cell>
          <cell r="D34016">
            <v>2038</v>
          </cell>
          <cell r="E34016">
            <v>0</v>
          </cell>
        </row>
        <row r="34017">
          <cell r="A34017">
            <v>50450</v>
          </cell>
          <cell r="B34017">
            <v>45</v>
          </cell>
          <cell r="C34017">
            <v>321</v>
          </cell>
          <cell r="D34017">
            <v>2038</v>
          </cell>
          <cell r="E34017">
            <v>0</v>
          </cell>
        </row>
        <row r="34018">
          <cell r="A34018">
            <v>50451</v>
          </cell>
          <cell r="B34018">
            <v>46</v>
          </cell>
          <cell r="C34018">
            <v>320</v>
          </cell>
          <cell r="D34018">
            <v>2038</v>
          </cell>
          <cell r="E34018">
            <v>0</v>
          </cell>
        </row>
        <row r="34019">
          <cell r="A34019">
            <v>50452</v>
          </cell>
          <cell r="B34019">
            <v>47</v>
          </cell>
          <cell r="C34019">
            <v>319</v>
          </cell>
          <cell r="D34019">
            <v>2038</v>
          </cell>
          <cell r="E34019">
            <v>0</v>
          </cell>
        </row>
        <row r="34020">
          <cell r="A34020">
            <v>50453</v>
          </cell>
          <cell r="B34020">
            <v>48</v>
          </cell>
          <cell r="C34020">
            <v>318</v>
          </cell>
          <cell r="D34020">
            <v>2038</v>
          </cell>
          <cell r="E34020">
            <v>0</v>
          </cell>
        </row>
        <row r="34021">
          <cell r="A34021">
            <v>50454</v>
          </cell>
          <cell r="B34021">
            <v>49</v>
          </cell>
          <cell r="C34021">
            <v>317</v>
          </cell>
          <cell r="D34021">
            <v>2038</v>
          </cell>
          <cell r="E34021">
            <v>0</v>
          </cell>
        </row>
        <row r="34022">
          <cell r="A34022">
            <v>50455</v>
          </cell>
          <cell r="B34022">
            <v>50</v>
          </cell>
          <cell r="C34022">
            <v>316</v>
          </cell>
          <cell r="D34022">
            <v>2038</v>
          </cell>
          <cell r="E34022">
            <v>0</v>
          </cell>
        </row>
        <row r="34023">
          <cell r="A34023">
            <v>50456</v>
          </cell>
          <cell r="B34023">
            <v>51</v>
          </cell>
          <cell r="C34023">
            <v>315</v>
          </cell>
          <cell r="D34023">
            <v>2038</v>
          </cell>
          <cell r="E34023">
            <v>0</v>
          </cell>
        </row>
        <row r="34024">
          <cell r="A34024">
            <v>50457</v>
          </cell>
          <cell r="B34024">
            <v>52</v>
          </cell>
          <cell r="C34024">
            <v>314</v>
          </cell>
          <cell r="D34024">
            <v>2038</v>
          </cell>
          <cell r="E34024">
            <v>0</v>
          </cell>
        </row>
        <row r="34025">
          <cell r="A34025">
            <v>50458</v>
          </cell>
          <cell r="B34025">
            <v>53</v>
          </cell>
          <cell r="C34025">
            <v>313</v>
          </cell>
          <cell r="D34025">
            <v>2038</v>
          </cell>
          <cell r="E34025">
            <v>0</v>
          </cell>
        </row>
        <row r="34026">
          <cell r="A34026">
            <v>50459</v>
          </cell>
          <cell r="B34026">
            <v>54</v>
          </cell>
          <cell r="C34026">
            <v>312</v>
          </cell>
          <cell r="D34026">
            <v>2038</v>
          </cell>
          <cell r="E34026">
            <v>0</v>
          </cell>
        </row>
        <row r="34027">
          <cell r="A34027">
            <v>50460</v>
          </cell>
          <cell r="B34027">
            <v>55</v>
          </cell>
          <cell r="C34027">
            <v>311</v>
          </cell>
          <cell r="D34027">
            <v>2038</v>
          </cell>
          <cell r="E34027">
            <v>0</v>
          </cell>
        </row>
        <row r="34028">
          <cell r="A34028">
            <v>50461</v>
          </cell>
          <cell r="B34028">
            <v>56</v>
          </cell>
          <cell r="C34028">
            <v>310</v>
          </cell>
          <cell r="D34028">
            <v>2038</v>
          </cell>
          <cell r="E34028">
            <v>0</v>
          </cell>
        </row>
        <row r="34029">
          <cell r="A34029">
            <v>50462</v>
          </cell>
          <cell r="B34029">
            <v>57</v>
          </cell>
          <cell r="C34029">
            <v>309</v>
          </cell>
          <cell r="D34029">
            <v>2038</v>
          </cell>
          <cell r="E34029">
            <v>0</v>
          </cell>
        </row>
        <row r="34030">
          <cell r="A34030">
            <v>50463</v>
          </cell>
          <cell r="B34030">
            <v>58</v>
          </cell>
          <cell r="C34030">
            <v>308</v>
          </cell>
          <cell r="D34030">
            <v>2038</v>
          </cell>
          <cell r="E34030">
            <v>0</v>
          </cell>
        </row>
        <row r="34031">
          <cell r="A34031">
            <v>50464</v>
          </cell>
          <cell r="B34031">
            <v>59</v>
          </cell>
          <cell r="C34031">
            <v>307</v>
          </cell>
          <cell r="D34031">
            <v>2038</v>
          </cell>
          <cell r="E34031">
            <v>0</v>
          </cell>
        </row>
        <row r="34032">
          <cell r="A34032">
            <v>50465</v>
          </cell>
          <cell r="B34032">
            <v>60</v>
          </cell>
          <cell r="C34032">
            <v>306</v>
          </cell>
          <cell r="D34032">
            <v>2038</v>
          </cell>
          <cell r="E34032">
            <v>0</v>
          </cell>
        </row>
        <row r="34033">
          <cell r="A34033">
            <v>50466</v>
          </cell>
          <cell r="B34033">
            <v>61</v>
          </cell>
          <cell r="C34033">
            <v>305</v>
          </cell>
          <cell r="D34033">
            <v>2038</v>
          </cell>
          <cell r="E34033">
            <v>0</v>
          </cell>
        </row>
        <row r="34034">
          <cell r="A34034">
            <v>50467</v>
          </cell>
          <cell r="B34034">
            <v>62</v>
          </cell>
          <cell r="C34034">
            <v>304</v>
          </cell>
          <cell r="D34034">
            <v>2038</v>
          </cell>
          <cell r="E34034">
            <v>0</v>
          </cell>
        </row>
        <row r="34035">
          <cell r="A34035">
            <v>50468</v>
          </cell>
          <cell r="B34035">
            <v>63</v>
          </cell>
          <cell r="C34035">
            <v>303</v>
          </cell>
          <cell r="D34035">
            <v>2038</v>
          </cell>
          <cell r="E34035">
            <v>0</v>
          </cell>
        </row>
        <row r="34036">
          <cell r="A34036">
            <v>50469</v>
          </cell>
          <cell r="B34036">
            <v>64</v>
          </cell>
          <cell r="C34036">
            <v>302</v>
          </cell>
          <cell r="D34036">
            <v>2038</v>
          </cell>
          <cell r="E34036">
            <v>0</v>
          </cell>
        </row>
        <row r="34037">
          <cell r="A34037">
            <v>50470</v>
          </cell>
          <cell r="B34037">
            <v>65</v>
          </cell>
          <cell r="C34037">
            <v>301</v>
          </cell>
          <cell r="D34037">
            <v>2038</v>
          </cell>
          <cell r="E34037">
            <v>0</v>
          </cell>
        </row>
        <row r="34038">
          <cell r="A34038">
            <v>50471</v>
          </cell>
          <cell r="B34038">
            <v>66</v>
          </cell>
          <cell r="C34038">
            <v>300</v>
          </cell>
          <cell r="D34038">
            <v>2038</v>
          </cell>
          <cell r="E34038">
            <v>0</v>
          </cell>
        </row>
        <row r="34039">
          <cell r="A34039">
            <v>50472</v>
          </cell>
          <cell r="B34039">
            <v>67</v>
          </cell>
          <cell r="C34039">
            <v>299</v>
          </cell>
          <cell r="D34039">
            <v>2038</v>
          </cell>
          <cell r="E34039">
            <v>0</v>
          </cell>
        </row>
        <row r="34040">
          <cell r="A34040">
            <v>50473</v>
          </cell>
          <cell r="B34040">
            <v>68</v>
          </cell>
          <cell r="C34040">
            <v>298</v>
          </cell>
          <cell r="D34040">
            <v>2038</v>
          </cell>
          <cell r="E34040">
            <v>0</v>
          </cell>
        </row>
        <row r="34041">
          <cell r="A34041">
            <v>50474</v>
          </cell>
          <cell r="B34041">
            <v>69</v>
          </cell>
          <cell r="C34041">
            <v>297</v>
          </cell>
          <cell r="D34041">
            <v>2038</v>
          </cell>
          <cell r="E34041">
            <v>0</v>
          </cell>
        </row>
        <row r="34042">
          <cell r="A34042">
            <v>50475</v>
          </cell>
          <cell r="B34042">
            <v>70</v>
          </cell>
          <cell r="C34042">
            <v>296</v>
          </cell>
          <cell r="D34042">
            <v>2038</v>
          </cell>
          <cell r="E34042">
            <v>0</v>
          </cell>
        </row>
        <row r="34043">
          <cell r="A34043">
            <v>50476</v>
          </cell>
          <cell r="B34043">
            <v>71</v>
          </cell>
          <cell r="C34043">
            <v>295</v>
          </cell>
          <cell r="D34043">
            <v>2038</v>
          </cell>
          <cell r="E34043">
            <v>0</v>
          </cell>
        </row>
        <row r="34044">
          <cell r="A34044">
            <v>50477</v>
          </cell>
          <cell r="B34044">
            <v>72</v>
          </cell>
          <cell r="C34044">
            <v>294</v>
          </cell>
          <cell r="D34044">
            <v>2038</v>
          </cell>
          <cell r="E34044">
            <v>0</v>
          </cell>
        </row>
        <row r="34045">
          <cell r="A34045">
            <v>50478</v>
          </cell>
          <cell r="B34045">
            <v>73</v>
          </cell>
          <cell r="C34045">
            <v>293</v>
          </cell>
          <cell r="D34045">
            <v>2038</v>
          </cell>
          <cell r="E34045">
            <v>0</v>
          </cell>
        </row>
        <row r="34046">
          <cell r="A34046">
            <v>50479</v>
          </cell>
          <cell r="B34046">
            <v>74</v>
          </cell>
          <cell r="C34046">
            <v>292</v>
          </cell>
          <cell r="D34046">
            <v>2038</v>
          </cell>
          <cell r="E34046">
            <v>0</v>
          </cell>
        </row>
        <row r="34047">
          <cell r="A34047">
            <v>50480</v>
          </cell>
          <cell r="B34047">
            <v>75</v>
          </cell>
          <cell r="C34047">
            <v>291</v>
          </cell>
          <cell r="D34047">
            <v>2038</v>
          </cell>
          <cell r="E34047">
            <v>0</v>
          </cell>
        </row>
        <row r="34048">
          <cell r="A34048">
            <v>50481</v>
          </cell>
          <cell r="B34048">
            <v>76</v>
          </cell>
          <cell r="C34048">
            <v>290</v>
          </cell>
          <cell r="D34048">
            <v>2038</v>
          </cell>
          <cell r="E34048">
            <v>0</v>
          </cell>
        </row>
        <row r="34049">
          <cell r="A34049">
            <v>50482</v>
          </cell>
          <cell r="B34049">
            <v>77</v>
          </cell>
          <cell r="C34049">
            <v>289</v>
          </cell>
          <cell r="D34049">
            <v>2038</v>
          </cell>
          <cell r="E34049">
            <v>0</v>
          </cell>
        </row>
        <row r="34050">
          <cell r="A34050">
            <v>50483</v>
          </cell>
          <cell r="B34050">
            <v>78</v>
          </cell>
          <cell r="C34050">
            <v>288</v>
          </cell>
          <cell r="D34050">
            <v>2038</v>
          </cell>
          <cell r="E34050">
            <v>0</v>
          </cell>
        </row>
        <row r="34051">
          <cell r="A34051">
            <v>50484</v>
          </cell>
          <cell r="B34051">
            <v>79</v>
          </cell>
          <cell r="C34051">
            <v>287</v>
          </cell>
          <cell r="D34051">
            <v>2038</v>
          </cell>
          <cell r="E34051">
            <v>0</v>
          </cell>
        </row>
        <row r="34052">
          <cell r="A34052">
            <v>50485</v>
          </cell>
          <cell r="B34052">
            <v>80</v>
          </cell>
          <cell r="C34052">
            <v>286</v>
          </cell>
          <cell r="D34052">
            <v>2038</v>
          </cell>
          <cell r="E34052">
            <v>0</v>
          </cell>
        </row>
        <row r="34053">
          <cell r="A34053">
            <v>50486</v>
          </cell>
          <cell r="B34053">
            <v>81</v>
          </cell>
          <cell r="C34053">
            <v>285</v>
          </cell>
          <cell r="D34053">
            <v>2038</v>
          </cell>
          <cell r="E34053">
            <v>0</v>
          </cell>
        </row>
        <row r="34054">
          <cell r="A34054">
            <v>50487</v>
          </cell>
          <cell r="B34054">
            <v>82</v>
          </cell>
          <cell r="C34054">
            <v>284</v>
          </cell>
          <cell r="D34054">
            <v>2038</v>
          </cell>
          <cell r="E34054">
            <v>0</v>
          </cell>
        </row>
        <row r="34055">
          <cell r="A34055">
            <v>50488</v>
          </cell>
          <cell r="B34055">
            <v>83</v>
          </cell>
          <cell r="C34055">
            <v>283</v>
          </cell>
          <cell r="D34055">
            <v>2038</v>
          </cell>
          <cell r="E34055">
            <v>0</v>
          </cell>
        </row>
        <row r="34056">
          <cell r="A34056">
            <v>50489</v>
          </cell>
          <cell r="B34056">
            <v>84</v>
          </cell>
          <cell r="C34056">
            <v>282</v>
          </cell>
          <cell r="D34056">
            <v>2038</v>
          </cell>
          <cell r="E34056">
            <v>0</v>
          </cell>
        </row>
        <row r="34057">
          <cell r="A34057">
            <v>50490</v>
          </cell>
          <cell r="B34057">
            <v>85</v>
          </cell>
          <cell r="C34057">
            <v>281</v>
          </cell>
          <cell r="D34057">
            <v>2038</v>
          </cell>
          <cell r="E34057">
            <v>0</v>
          </cell>
        </row>
        <row r="34058">
          <cell r="A34058">
            <v>50491</v>
          </cell>
          <cell r="B34058">
            <v>86</v>
          </cell>
          <cell r="C34058">
            <v>280</v>
          </cell>
          <cell r="D34058">
            <v>2038</v>
          </cell>
          <cell r="E34058">
            <v>0</v>
          </cell>
        </row>
        <row r="34059">
          <cell r="A34059">
            <v>50492</v>
          </cell>
          <cell r="B34059">
            <v>87</v>
          </cell>
          <cell r="C34059">
            <v>279</v>
          </cell>
          <cell r="D34059">
            <v>2038</v>
          </cell>
          <cell r="E34059">
            <v>0</v>
          </cell>
        </row>
        <row r="34060">
          <cell r="A34060">
            <v>50493</v>
          </cell>
          <cell r="B34060">
            <v>88</v>
          </cell>
          <cell r="C34060">
            <v>278</v>
          </cell>
          <cell r="D34060">
            <v>2038</v>
          </cell>
          <cell r="E34060">
            <v>0</v>
          </cell>
        </row>
        <row r="34061">
          <cell r="A34061">
            <v>50494</v>
          </cell>
          <cell r="B34061">
            <v>89</v>
          </cell>
          <cell r="C34061">
            <v>277</v>
          </cell>
          <cell r="D34061">
            <v>2038</v>
          </cell>
          <cell r="E34061">
            <v>0</v>
          </cell>
        </row>
        <row r="34062">
          <cell r="A34062">
            <v>50495</v>
          </cell>
          <cell r="B34062">
            <v>90</v>
          </cell>
          <cell r="C34062">
            <v>276</v>
          </cell>
          <cell r="D34062">
            <v>2038</v>
          </cell>
          <cell r="E34062">
            <v>0</v>
          </cell>
        </row>
        <row r="34063">
          <cell r="A34063">
            <v>50496</v>
          </cell>
          <cell r="B34063">
            <v>91</v>
          </cell>
          <cell r="C34063">
            <v>275</v>
          </cell>
          <cell r="D34063">
            <v>2038</v>
          </cell>
          <cell r="E34063">
            <v>0</v>
          </cell>
        </row>
        <row r="34064">
          <cell r="A34064">
            <v>50497</v>
          </cell>
          <cell r="B34064">
            <v>92</v>
          </cell>
          <cell r="C34064">
            <v>274</v>
          </cell>
          <cell r="D34064">
            <v>2038</v>
          </cell>
          <cell r="E34064">
            <v>0</v>
          </cell>
        </row>
        <row r="34065">
          <cell r="A34065">
            <v>50498</v>
          </cell>
          <cell r="B34065">
            <v>93</v>
          </cell>
          <cell r="C34065">
            <v>273</v>
          </cell>
          <cell r="D34065">
            <v>2038</v>
          </cell>
          <cell r="E34065">
            <v>0</v>
          </cell>
        </row>
        <row r="34066">
          <cell r="A34066">
            <v>50499</v>
          </cell>
          <cell r="B34066">
            <v>94</v>
          </cell>
          <cell r="C34066">
            <v>272</v>
          </cell>
          <cell r="D34066">
            <v>2038</v>
          </cell>
          <cell r="E34066">
            <v>0</v>
          </cell>
        </row>
        <row r="34067">
          <cell r="A34067">
            <v>50500</v>
          </cell>
          <cell r="B34067">
            <v>95</v>
          </cell>
          <cell r="C34067">
            <v>271</v>
          </cell>
          <cell r="D34067">
            <v>2038</v>
          </cell>
          <cell r="E34067">
            <v>0</v>
          </cell>
        </row>
        <row r="34068">
          <cell r="A34068">
            <v>50501</v>
          </cell>
          <cell r="B34068">
            <v>96</v>
          </cell>
          <cell r="C34068">
            <v>270</v>
          </cell>
          <cell r="D34068">
            <v>2038</v>
          </cell>
          <cell r="E34068">
            <v>0</v>
          </cell>
        </row>
        <row r="34069">
          <cell r="A34069">
            <v>50502</v>
          </cell>
          <cell r="B34069">
            <v>97</v>
          </cell>
          <cell r="C34069">
            <v>269</v>
          </cell>
          <cell r="D34069">
            <v>2038</v>
          </cell>
          <cell r="E34069">
            <v>0</v>
          </cell>
        </row>
        <row r="34070">
          <cell r="A34070">
            <v>50503</v>
          </cell>
          <cell r="B34070">
            <v>98</v>
          </cell>
          <cell r="C34070">
            <v>268</v>
          </cell>
          <cell r="D34070">
            <v>2038</v>
          </cell>
          <cell r="E34070">
            <v>0</v>
          </cell>
        </row>
        <row r="34071">
          <cell r="A34071">
            <v>50504</v>
          </cell>
          <cell r="B34071">
            <v>99</v>
          </cell>
          <cell r="C34071">
            <v>267</v>
          </cell>
          <cell r="D34071">
            <v>2038</v>
          </cell>
          <cell r="E34071">
            <v>0</v>
          </cell>
        </row>
        <row r="34072">
          <cell r="A34072">
            <v>50505</v>
          </cell>
          <cell r="B34072">
            <v>100</v>
          </cell>
          <cell r="C34072">
            <v>266</v>
          </cell>
          <cell r="D34072">
            <v>2038</v>
          </cell>
          <cell r="E34072">
            <v>0</v>
          </cell>
        </row>
        <row r="34073">
          <cell r="A34073">
            <v>50506</v>
          </cell>
          <cell r="B34073">
            <v>101</v>
          </cell>
          <cell r="C34073">
            <v>265</v>
          </cell>
          <cell r="D34073">
            <v>2038</v>
          </cell>
          <cell r="E34073">
            <v>0</v>
          </cell>
        </row>
        <row r="34074">
          <cell r="A34074">
            <v>50507</v>
          </cell>
          <cell r="B34074">
            <v>102</v>
          </cell>
          <cell r="C34074">
            <v>264</v>
          </cell>
          <cell r="D34074">
            <v>2038</v>
          </cell>
          <cell r="E34074">
            <v>0</v>
          </cell>
        </row>
        <row r="34075">
          <cell r="A34075">
            <v>50508</v>
          </cell>
          <cell r="B34075">
            <v>103</v>
          </cell>
          <cell r="C34075">
            <v>263</v>
          </cell>
          <cell r="D34075">
            <v>2038</v>
          </cell>
          <cell r="E34075">
            <v>0</v>
          </cell>
        </row>
        <row r="34076">
          <cell r="A34076">
            <v>50509</v>
          </cell>
          <cell r="B34076">
            <v>104</v>
          </cell>
          <cell r="C34076">
            <v>262</v>
          </cell>
          <cell r="D34076">
            <v>2038</v>
          </cell>
          <cell r="E34076">
            <v>0</v>
          </cell>
        </row>
        <row r="34077">
          <cell r="A34077">
            <v>50510</v>
          </cell>
          <cell r="B34077">
            <v>105</v>
          </cell>
          <cell r="C34077">
            <v>261</v>
          </cell>
          <cell r="D34077">
            <v>2038</v>
          </cell>
          <cell r="E34077">
            <v>0</v>
          </cell>
        </row>
        <row r="34078">
          <cell r="A34078">
            <v>50511</v>
          </cell>
          <cell r="B34078">
            <v>106</v>
          </cell>
          <cell r="C34078">
            <v>260</v>
          </cell>
          <cell r="D34078">
            <v>2038</v>
          </cell>
          <cell r="E34078">
            <v>0</v>
          </cell>
        </row>
        <row r="34079">
          <cell r="A34079">
            <v>50512</v>
          </cell>
          <cell r="B34079">
            <v>107</v>
          </cell>
          <cell r="C34079">
            <v>259</v>
          </cell>
          <cell r="D34079">
            <v>2038</v>
          </cell>
          <cell r="E34079">
            <v>0</v>
          </cell>
        </row>
        <row r="34080">
          <cell r="A34080">
            <v>50513</v>
          </cell>
          <cell r="B34080">
            <v>108</v>
          </cell>
          <cell r="C34080">
            <v>258</v>
          </cell>
          <cell r="D34080">
            <v>2038</v>
          </cell>
          <cell r="E34080">
            <v>0</v>
          </cell>
        </row>
        <row r="34081">
          <cell r="A34081">
            <v>50514</v>
          </cell>
          <cell r="B34081">
            <v>109</v>
          </cell>
          <cell r="C34081">
            <v>257</v>
          </cell>
          <cell r="D34081">
            <v>2038</v>
          </cell>
          <cell r="E34081">
            <v>0</v>
          </cell>
        </row>
        <row r="34082">
          <cell r="A34082">
            <v>50515</v>
          </cell>
          <cell r="B34082">
            <v>110</v>
          </cell>
          <cell r="C34082">
            <v>256</v>
          </cell>
          <cell r="D34082">
            <v>2038</v>
          </cell>
          <cell r="E34082">
            <v>0</v>
          </cell>
        </row>
        <row r="34083">
          <cell r="A34083">
            <v>50516</v>
          </cell>
          <cell r="B34083">
            <v>111</v>
          </cell>
          <cell r="C34083">
            <v>255</v>
          </cell>
          <cell r="D34083">
            <v>2038</v>
          </cell>
          <cell r="E34083">
            <v>0</v>
          </cell>
        </row>
        <row r="34084">
          <cell r="A34084">
            <v>50517</v>
          </cell>
          <cell r="B34084">
            <v>112</v>
          </cell>
          <cell r="C34084">
            <v>254</v>
          </cell>
          <cell r="D34084">
            <v>2038</v>
          </cell>
          <cell r="E34084">
            <v>0</v>
          </cell>
        </row>
        <row r="34085">
          <cell r="A34085">
            <v>50518</v>
          </cell>
          <cell r="B34085">
            <v>113</v>
          </cell>
          <cell r="C34085">
            <v>253</v>
          </cell>
          <cell r="D34085">
            <v>2038</v>
          </cell>
          <cell r="E34085">
            <v>0</v>
          </cell>
        </row>
        <row r="34086">
          <cell r="A34086">
            <v>50519</v>
          </cell>
          <cell r="B34086">
            <v>114</v>
          </cell>
          <cell r="C34086">
            <v>252</v>
          </cell>
          <cell r="D34086">
            <v>2038</v>
          </cell>
          <cell r="E34086">
            <v>0</v>
          </cell>
        </row>
        <row r="34087">
          <cell r="A34087">
            <v>50520</v>
          </cell>
          <cell r="B34087">
            <v>115</v>
          </cell>
          <cell r="C34087">
            <v>251</v>
          </cell>
          <cell r="D34087">
            <v>2038</v>
          </cell>
          <cell r="E34087">
            <v>0</v>
          </cell>
        </row>
        <row r="34088">
          <cell r="A34088">
            <v>50521</v>
          </cell>
          <cell r="B34088">
            <v>116</v>
          </cell>
          <cell r="C34088">
            <v>250</v>
          </cell>
          <cell r="D34088">
            <v>2038</v>
          </cell>
          <cell r="E34088">
            <v>0</v>
          </cell>
        </row>
        <row r="34089">
          <cell r="A34089">
            <v>50522</v>
          </cell>
          <cell r="B34089">
            <v>117</v>
          </cell>
          <cell r="C34089">
            <v>249</v>
          </cell>
          <cell r="D34089">
            <v>2038</v>
          </cell>
          <cell r="E34089">
            <v>0</v>
          </cell>
        </row>
        <row r="34090">
          <cell r="A34090">
            <v>50523</v>
          </cell>
          <cell r="B34090">
            <v>118</v>
          </cell>
          <cell r="C34090">
            <v>248</v>
          </cell>
          <cell r="D34090">
            <v>2038</v>
          </cell>
          <cell r="E34090">
            <v>0</v>
          </cell>
        </row>
        <row r="34091">
          <cell r="A34091">
            <v>50524</v>
          </cell>
          <cell r="B34091">
            <v>119</v>
          </cell>
          <cell r="C34091">
            <v>247</v>
          </cell>
          <cell r="D34091">
            <v>2038</v>
          </cell>
          <cell r="E34091">
            <v>0</v>
          </cell>
        </row>
        <row r="34092">
          <cell r="A34092">
            <v>50525</v>
          </cell>
          <cell r="B34092">
            <v>120</v>
          </cell>
          <cell r="C34092">
            <v>246</v>
          </cell>
          <cell r="D34092">
            <v>2038</v>
          </cell>
          <cell r="E34092">
            <v>0</v>
          </cell>
        </row>
        <row r="34093">
          <cell r="A34093">
            <v>50526</v>
          </cell>
          <cell r="B34093">
            <v>121</v>
          </cell>
          <cell r="C34093">
            <v>245</v>
          </cell>
          <cell r="D34093">
            <v>2038</v>
          </cell>
          <cell r="E34093">
            <v>0</v>
          </cell>
        </row>
        <row r="34094">
          <cell r="A34094">
            <v>50527</v>
          </cell>
          <cell r="B34094">
            <v>122</v>
          </cell>
          <cell r="C34094">
            <v>244</v>
          </cell>
          <cell r="D34094">
            <v>2038</v>
          </cell>
          <cell r="E34094">
            <v>0</v>
          </cell>
        </row>
        <row r="34095">
          <cell r="A34095">
            <v>50528</v>
          </cell>
          <cell r="B34095">
            <v>123</v>
          </cell>
          <cell r="C34095">
            <v>243</v>
          </cell>
          <cell r="D34095">
            <v>2038</v>
          </cell>
          <cell r="E34095">
            <v>0</v>
          </cell>
        </row>
        <row r="34096">
          <cell r="A34096">
            <v>50529</v>
          </cell>
          <cell r="B34096">
            <v>124</v>
          </cell>
          <cell r="C34096">
            <v>242</v>
          </cell>
          <cell r="D34096">
            <v>2038</v>
          </cell>
          <cell r="E34096">
            <v>0</v>
          </cell>
        </row>
        <row r="34097">
          <cell r="A34097">
            <v>50530</v>
          </cell>
          <cell r="B34097">
            <v>125</v>
          </cell>
          <cell r="C34097">
            <v>241</v>
          </cell>
          <cell r="D34097">
            <v>2038</v>
          </cell>
          <cell r="E34097">
            <v>0</v>
          </cell>
        </row>
        <row r="34098">
          <cell r="A34098">
            <v>50531</v>
          </cell>
          <cell r="B34098">
            <v>126</v>
          </cell>
          <cell r="C34098">
            <v>240</v>
          </cell>
          <cell r="D34098">
            <v>2038</v>
          </cell>
          <cell r="E34098">
            <v>0</v>
          </cell>
        </row>
        <row r="34099">
          <cell r="A34099">
            <v>50532</v>
          </cell>
          <cell r="B34099">
            <v>127</v>
          </cell>
          <cell r="C34099">
            <v>239</v>
          </cell>
          <cell r="D34099">
            <v>2038</v>
          </cell>
          <cell r="E34099">
            <v>0</v>
          </cell>
        </row>
        <row r="34100">
          <cell r="A34100">
            <v>50533</v>
          </cell>
          <cell r="B34100">
            <v>128</v>
          </cell>
          <cell r="C34100">
            <v>238</v>
          </cell>
          <cell r="D34100">
            <v>2038</v>
          </cell>
          <cell r="E34100">
            <v>0</v>
          </cell>
        </row>
        <row r="34101">
          <cell r="A34101">
            <v>50534</v>
          </cell>
          <cell r="B34101">
            <v>129</v>
          </cell>
          <cell r="C34101">
            <v>237</v>
          </cell>
          <cell r="D34101">
            <v>2038</v>
          </cell>
          <cell r="E34101">
            <v>0</v>
          </cell>
        </row>
        <row r="34102">
          <cell r="A34102">
            <v>50535</v>
          </cell>
          <cell r="B34102">
            <v>130</v>
          </cell>
          <cell r="C34102">
            <v>236</v>
          </cell>
          <cell r="D34102">
            <v>2038</v>
          </cell>
          <cell r="E34102">
            <v>0</v>
          </cell>
        </row>
        <row r="34103">
          <cell r="A34103">
            <v>50536</v>
          </cell>
          <cell r="B34103">
            <v>131</v>
          </cell>
          <cell r="C34103">
            <v>235</v>
          </cell>
          <cell r="D34103">
            <v>2038</v>
          </cell>
          <cell r="E34103">
            <v>0</v>
          </cell>
        </row>
        <row r="34104">
          <cell r="A34104">
            <v>50537</v>
          </cell>
          <cell r="B34104">
            <v>132</v>
          </cell>
          <cell r="C34104">
            <v>234</v>
          </cell>
          <cell r="D34104">
            <v>2038</v>
          </cell>
          <cell r="E34104">
            <v>0</v>
          </cell>
        </row>
        <row r="34105">
          <cell r="A34105">
            <v>50538</v>
          </cell>
          <cell r="B34105">
            <v>133</v>
          </cell>
          <cell r="C34105">
            <v>233</v>
          </cell>
          <cell r="D34105">
            <v>2038</v>
          </cell>
          <cell r="E34105">
            <v>0</v>
          </cell>
        </row>
        <row r="34106">
          <cell r="A34106">
            <v>50539</v>
          </cell>
          <cell r="B34106">
            <v>134</v>
          </cell>
          <cell r="C34106">
            <v>232</v>
          </cell>
          <cell r="D34106">
            <v>2038</v>
          </cell>
          <cell r="E34106">
            <v>0</v>
          </cell>
        </row>
        <row r="34107">
          <cell r="A34107">
            <v>50540</v>
          </cell>
          <cell r="B34107">
            <v>135</v>
          </cell>
          <cell r="C34107">
            <v>231</v>
          </cell>
          <cell r="D34107">
            <v>2038</v>
          </cell>
          <cell r="E34107">
            <v>0</v>
          </cell>
        </row>
        <row r="34108">
          <cell r="A34108">
            <v>50541</v>
          </cell>
          <cell r="B34108">
            <v>136</v>
          </cell>
          <cell r="C34108">
            <v>230</v>
          </cell>
          <cell r="D34108">
            <v>2038</v>
          </cell>
          <cell r="E34108">
            <v>0</v>
          </cell>
        </row>
        <row r="34109">
          <cell r="A34109">
            <v>50542</v>
          </cell>
          <cell r="B34109">
            <v>137</v>
          </cell>
          <cell r="C34109">
            <v>229</v>
          </cell>
          <cell r="D34109">
            <v>2038</v>
          </cell>
          <cell r="E34109">
            <v>0</v>
          </cell>
        </row>
        <row r="34110">
          <cell r="A34110">
            <v>50543</v>
          </cell>
          <cell r="B34110">
            <v>138</v>
          </cell>
          <cell r="C34110">
            <v>228</v>
          </cell>
          <cell r="D34110">
            <v>2038</v>
          </cell>
          <cell r="E34110">
            <v>0</v>
          </cell>
        </row>
        <row r="34111">
          <cell r="A34111">
            <v>50544</v>
          </cell>
          <cell r="B34111">
            <v>139</v>
          </cell>
          <cell r="C34111">
            <v>227</v>
          </cell>
          <cell r="D34111">
            <v>2038</v>
          </cell>
          <cell r="E34111">
            <v>0</v>
          </cell>
        </row>
        <row r="34112">
          <cell r="A34112">
            <v>50545</v>
          </cell>
          <cell r="B34112">
            <v>140</v>
          </cell>
          <cell r="C34112">
            <v>226</v>
          </cell>
          <cell r="D34112">
            <v>2038</v>
          </cell>
          <cell r="E34112">
            <v>0</v>
          </cell>
        </row>
        <row r="34113">
          <cell r="A34113">
            <v>50546</v>
          </cell>
          <cell r="B34113">
            <v>141</v>
          </cell>
          <cell r="C34113">
            <v>225</v>
          </cell>
          <cell r="D34113">
            <v>2038</v>
          </cell>
          <cell r="E34113">
            <v>0</v>
          </cell>
        </row>
        <row r="34114">
          <cell r="A34114">
            <v>50547</v>
          </cell>
          <cell r="B34114">
            <v>142</v>
          </cell>
          <cell r="C34114">
            <v>224</v>
          </cell>
          <cell r="D34114">
            <v>2038</v>
          </cell>
          <cell r="E34114">
            <v>0</v>
          </cell>
        </row>
        <row r="34115">
          <cell r="A34115">
            <v>50548</v>
          </cell>
          <cell r="B34115">
            <v>143</v>
          </cell>
          <cell r="C34115">
            <v>223</v>
          </cell>
          <cell r="D34115">
            <v>2038</v>
          </cell>
          <cell r="E34115">
            <v>0</v>
          </cell>
        </row>
        <row r="34116">
          <cell r="A34116">
            <v>50549</v>
          </cell>
          <cell r="B34116">
            <v>144</v>
          </cell>
          <cell r="C34116">
            <v>222</v>
          </cell>
          <cell r="D34116">
            <v>2038</v>
          </cell>
          <cell r="E34116">
            <v>0</v>
          </cell>
        </row>
        <row r="34117">
          <cell r="A34117">
            <v>50550</v>
          </cell>
          <cell r="B34117">
            <v>145</v>
          </cell>
          <cell r="C34117">
            <v>221</v>
          </cell>
          <cell r="D34117">
            <v>2038</v>
          </cell>
          <cell r="E34117">
            <v>0</v>
          </cell>
        </row>
        <row r="34118">
          <cell r="A34118">
            <v>50551</v>
          </cell>
          <cell r="B34118">
            <v>146</v>
          </cell>
          <cell r="C34118">
            <v>220</v>
          </cell>
          <cell r="D34118">
            <v>2038</v>
          </cell>
          <cell r="E34118">
            <v>0</v>
          </cell>
        </row>
        <row r="34119">
          <cell r="A34119">
            <v>50552</v>
          </cell>
          <cell r="B34119">
            <v>147</v>
          </cell>
          <cell r="C34119">
            <v>219</v>
          </cell>
          <cell r="D34119">
            <v>2038</v>
          </cell>
          <cell r="E34119">
            <v>0</v>
          </cell>
        </row>
        <row r="34120">
          <cell r="A34120">
            <v>50553</v>
          </cell>
          <cell r="B34120">
            <v>148</v>
          </cell>
          <cell r="C34120">
            <v>218</v>
          </cell>
          <cell r="D34120">
            <v>2038</v>
          </cell>
          <cell r="E34120">
            <v>0</v>
          </cell>
        </row>
        <row r="34121">
          <cell r="A34121">
            <v>50554</v>
          </cell>
          <cell r="B34121">
            <v>149</v>
          </cell>
          <cell r="C34121">
            <v>217</v>
          </cell>
          <cell r="D34121">
            <v>2038</v>
          </cell>
          <cell r="E34121">
            <v>0</v>
          </cell>
        </row>
        <row r="34122">
          <cell r="A34122">
            <v>50555</v>
          </cell>
          <cell r="B34122">
            <v>150</v>
          </cell>
          <cell r="C34122">
            <v>216</v>
          </cell>
          <cell r="D34122">
            <v>2038</v>
          </cell>
          <cell r="E34122">
            <v>0</v>
          </cell>
        </row>
        <row r="34123">
          <cell r="A34123">
            <v>50556</v>
          </cell>
          <cell r="B34123">
            <v>151</v>
          </cell>
          <cell r="C34123">
            <v>215</v>
          </cell>
          <cell r="D34123">
            <v>2038</v>
          </cell>
          <cell r="E34123">
            <v>0</v>
          </cell>
        </row>
        <row r="34124">
          <cell r="A34124">
            <v>50557</v>
          </cell>
          <cell r="B34124">
            <v>152</v>
          </cell>
          <cell r="C34124">
            <v>214</v>
          </cell>
          <cell r="D34124">
            <v>2038</v>
          </cell>
          <cell r="E34124">
            <v>0</v>
          </cell>
        </row>
        <row r="34125">
          <cell r="A34125">
            <v>50558</v>
          </cell>
          <cell r="B34125">
            <v>153</v>
          </cell>
          <cell r="C34125">
            <v>213</v>
          </cell>
          <cell r="D34125">
            <v>2038</v>
          </cell>
          <cell r="E34125">
            <v>0</v>
          </cell>
        </row>
        <row r="34126">
          <cell r="A34126">
            <v>50559</v>
          </cell>
          <cell r="B34126">
            <v>154</v>
          </cell>
          <cell r="C34126">
            <v>212</v>
          </cell>
          <cell r="D34126">
            <v>2038</v>
          </cell>
          <cell r="E34126">
            <v>0</v>
          </cell>
        </row>
        <row r="34127">
          <cell r="A34127">
            <v>50560</v>
          </cell>
          <cell r="B34127">
            <v>155</v>
          </cell>
          <cell r="C34127">
            <v>211</v>
          </cell>
          <cell r="D34127">
            <v>2038</v>
          </cell>
          <cell r="E34127">
            <v>0</v>
          </cell>
        </row>
        <row r="34128">
          <cell r="A34128">
            <v>50561</v>
          </cell>
          <cell r="B34128">
            <v>156</v>
          </cell>
          <cell r="C34128">
            <v>210</v>
          </cell>
          <cell r="D34128">
            <v>2038</v>
          </cell>
          <cell r="E34128">
            <v>0</v>
          </cell>
        </row>
        <row r="34129">
          <cell r="A34129">
            <v>50562</v>
          </cell>
          <cell r="B34129">
            <v>157</v>
          </cell>
          <cell r="C34129">
            <v>209</v>
          </cell>
          <cell r="D34129">
            <v>2038</v>
          </cell>
          <cell r="E34129">
            <v>0</v>
          </cell>
        </row>
        <row r="34130">
          <cell r="A34130">
            <v>50563</v>
          </cell>
          <cell r="B34130">
            <v>158</v>
          </cell>
          <cell r="C34130">
            <v>208</v>
          </cell>
          <cell r="D34130">
            <v>2038</v>
          </cell>
          <cell r="E34130">
            <v>0</v>
          </cell>
        </row>
        <row r="34131">
          <cell r="A34131">
            <v>50564</v>
          </cell>
          <cell r="B34131">
            <v>159</v>
          </cell>
          <cell r="C34131">
            <v>207</v>
          </cell>
          <cell r="D34131">
            <v>2038</v>
          </cell>
          <cell r="E34131">
            <v>0</v>
          </cell>
        </row>
        <row r="34132">
          <cell r="A34132">
            <v>50565</v>
          </cell>
          <cell r="B34132">
            <v>160</v>
          </cell>
          <cell r="C34132">
            <v>206</v>
          </cell>
          <cell r="D34132">
            <v>2038</v>
          </cell>
          <cell r="E34132">
            <v>0</v>
          </cell>
        </row>
        <row r="34133">
          <cell r="A34133">
            <v>50566</v>
          </cell>
          <cell r="B34133">
            <v>161</v>
          </cell>
          <cell r="C34133">
            <v>205</v>
          </cell>
          <cell r="D34133">
            <v>2038</v>
          </cell>
          <cell r="E34133">
            <v>0</v>
          </cell>
        </row>
        <row r="34134">
          <cell r="A34134">
            <v>50567</v>
          </cell>
          <cell r="B34134">
            <v>162</v>
          </cell>
          <cell r="C34134">
            <v>204</v>
          </cell>
          <cell r="D34134">
            <v>2038</v>
          </cell>
          <cell r="E34134">
            <v>0</v>
          </cell>
        </row>
        <row r="34135">
          <cell r="A34135">
            <v>50568</v>
          </cell>
          <cell r="B34135">
            <v>163</v>
          </cell>
          <cell r="C34135">
            <v>203</v>
          </cell>
          <cell r="D34135">
            <v>2038</v>
          </cell>
          <cell r="E34135">
            <v>0</v>
          </cell>
        </row>
        <row r="34136">
          <cell r="A34136">
            <v>50569</v>
          </cell>
          <cell r="B34136">
            <v>164</v>
          </cell>
          <cell r="C34136">
            <v>202</v>
          </cell>
          <cell r="D34136">
            <v>2038</v>
          </cell>
          <cell r="E34136">
            <v>0</v>
          </cell>
        </row>
        <row r="34137">
          <cell r="A34137">
            <v>50570</v>
          </cell>
          <cell r="B34137">
            <v>165</v>
          </cell>
          <cell r="C34137">
            <v>201</v>
          </cell>
          <cell r="D34137">
            <v>2038</v>
          </cell>
          <cell r="E34137">
            <v>0</v>
          </cell>
        </row>
        <row r="34138">
          <cell r="A34138">
            <v>50571</v>
          </cell>
          <cell r="B34138">
            <v>166</v>
          </cell>
          <cell r="C34138">
            <v>200</v>
          </cell>
          <cell r="D34138">
            <v>2038</v>
          </cell>
          <cell r="E34138">
            <v>0</v>
          </cell>
        </row>
        <row r="34139">
          <cell r="A34139">
            <v>50572</v>
          </cell>
          <cell r="B34139">
            <v>167</v>
          </cell>
          <cell r="C34139">
            <v>199</v>
          </cell>
          <cell r="D34139">
            <v>2038</v>
          </cell>
          <cell r="E34139">
            <v>0</v>
          </cell>
        </row>
        <row r="34140">
          <cell r="A34140">
            <v>50573</v>
          </cell>
          <cell r="B34140">
            <v>168</v>
          </cell>
          <cell r="C34140">
            <v>198</v>
          </cell>
          <cell r="D34140">
            <v>2038</v>
          </cell>
          <cell r="E34140">
            <v>0</v>
          </cell>
        </row>
        <row r="34141">
          <cell r="A34141">
            <v>50574</v>
          </cell>
          <cell r="B34141">
            <v>169</v>
          </cell>
          <cell r="C34141">
            <v>197</v>
          </cell>
          <cell r="D34141">
            <v>2038</v>
          </cell>
          <cell r="E34141">
            <v>0</v>
          </cell>
        </row>
        <row r="34142">
          <cell r="A34142">
            <v>50575</v>
          </cell>
          <cell r="B34142">
            <v>170</v>
          </cell>
          <cell r="C34142">
            <v>196</v>
          </cell>
          <cell r="D34142">
            <v>2038</v>
          </cell>
          <cell r="E34142">
            <v>0</v>
          </cell>
        </row>
        <row r="34143">
          <cell r="A34143">
            <v>50576</v>
          </cell>
          <cell r="B34143">
            <v>171</v>
          </cell>
          <cell r="C34143">
            <v>195</v>
          </cell>
          <cell r="D34143">
            <v>2038</v>
          </cell>
          <cell r="E34143">
            <v>0</v>
          </cell>
        </row>
        <row r="34144">
          <cell r="A34144">
            <v>50577</v>
          </cell>
          <cell r="B34144">
            <v>172</v>
          </cell>
          <cell r="C34144">
            <v>194</v>
          </cell>
          <cell r="D34144">
            <v>2038</v>
          </cell>
          <cell r="E34144">
            <v>0</v>
          </cell>
        </row>
        <row r="34145">
          <cell r="A34145">
            <v>50578</v>
          </cell>
          <cell r="B34145">
            <v>173</v>
          </cell>
          <cell r="C34145">
            <v>193</v>
          </cell>
          <cell r="D34145">
            <v>2038</v>
          </cell>
          <cell r="E34145">
            <v>0</v>
          </cell>
        </row>
        <row r="34146">
          <cell r="A34146">
            <v>50579</v>
          </cell>
          <cell r="B34146">
            <v>174</v>
          </cell>
          <cell r="C34146">
            <v>192</v>
          </cell>
          <cell r="D34146">
            <v>2038</v>
          </cell>
          <cell r="E34146">
            <v>0</v>
          </cell>
        </row>
        <row r="34147">
          <cell r="A34147">
            <v>50580</v>
          </cell>
          <cell r="B34147">
            <v>175</v>
          </cell>
          <cell r="C34147">
            <v>191</v>
          </cell>
          <cell r="D34147">
            <v>2038</v>
          </cell>
          <cell r="E34147">
            <v>0</v>
          </cell>
        </row>
        <row r="34148">
          <cell r="A34148">
            <v>50581</v>
          </cell>
          <cell r="B34148">
            <v>176</v>
          </cell>
          <cell r="C34148">
            <v>190</v>
          </cell>
          <cell r="D34148">
            <v>2038</v>
          </cell>
          <cell r="E34148">
            <v>0</v>
          </cell>
        </row>
        <row r="34149">
          <cell r="A34149">
            <v>50582</v>
          </cell>
          <cell r="B34149">
            <v>177</v>
          </cell>
          <cell r="C34149">
            <v>189</v>
          </cell>
          <cell r="D34149">
            <v>2038</v>
          </cell>
          <cell r="E34149">
            <v>0</v>
          </cell>
        </row>
        <row r="34150">
          <cell r="A34150">
            <v>50583</v>
          </cell>
          <cell r="B34150">
            <v>178</v>
          </cell>
          <cell r="C34150">
            <v>188</v>
          </cell>
          <cell r="D34150">
            <v>2038</v>
          </cell>
          <cell r="E34150">
            <v>0</v>
          </cell>
        </row>
        <row r="34151">
          <cell r="A34151">
            <v>50584</v>
          </cell>
          <cell r="B34151">
            <v>179</v>
          </cell>
          <cell r="C34151">
            <v>187</v>
          </cell>
          <cell r="D34151">
            <v>2038</v>
          </cell>
          <cell r="E34151">
            <v>0</v>
          </cell>
        </row>
        <row r="34152">
          <cell r="A34152">
            <v>50585</v>
          </cell>
          <cell r="B34152">
            <v>180</v>
          </cell>
          <cell r="C34152">
            <v>186</v>
          </cell>
          <cell r="D34152">
            <v>2038</v>
          </cell>
          <cell r="E34152">
            <v>0</v>
          </cell>
        </row>
        <row r="34153">
          <cell r="A34153">
            <v>50586</v>
          </cell>
          <cell r="B34153">
            <v>181</v>
          </cell>
          <cell r="C34153">
            <v>185</v>
          </cell>
          <cell r="D34153">
            <v>2038</v>
          </cell>
          <cell r="E34153">
            <v>0</v>
          </cell>
        </row>
        <row r="34154">
          <cell r="A34154">
            <v>50587</v>
          </cell>
          <cell r="B34154">
            <v>182</v>
          </cell>
          <cell r="C34154">
            <v>184</v>
          </cell>
          <cell r="D34154">
            <v>2038</v>
          </cell>
          <cell r="E34154">
            <v>0</v>
          </cell>
        </row>
        <row r="34155">
          <cell r="A34155">
            <v>50588</v>
          </cell>
          <cell r="B34155">
            <v>183</v>
          </cell>
          <cell r="C34155">
            <v>183</v>
          </cell>
          <cell r="D34155">
            <v>2038</v>
          </cell>
          <cell r="E34155">
            <v>0</v>
          </cell>
        </row>
        <row r="34156">
          <cell r="A34156">
            <v>50589</v>
          </cell>
          <cell r="B34156">
            <v>184</v>
          </cell>
          <cell r="C34156">
            <v>182</v>
          </cell>
          <cell r="D34156">
            <v>2038</v>
          </cell>
          <cell r="E34156">
            <v>0</v>
          </cell>
        </row>
        <row r="34157">
          <cell r="A34157">
            <v>50590</v>
          </cell>
          <cell r="B34157">
            <v>185</v>
          </cell>
          <cell r="C34157">
            <v>181</v>
          </cell>
          <cell r="D34157">
            <v>2038</v>
          </cell>
          <cell r="E34157">
            <v>0</v>
          </cell>
        </row>
        <row r="34158">
          <cell r="A34158">
            <v>50591</v>
          </cell>
          <cell r="B34158">
            <v>186</v>
          </cell>
          <cell r="C34158">
            <v>180</v>
          </cell>
          <cell r="D34158">
            <v>2038</v>
          </cell>
          <cell r="E34158">
            <v>0</v>
          </cell>
        </row>
        <row r="34159">
          <cell r="A34159">
            <v>50592</v>
          </cell>
          <cell r="B34159">
            <v>187</v>
          </cell>
          <cell r="C34159">
            <v>179</v>
          </cell>
          <cell r="D34159">
            <v>2038</v>
          </cell>
          <cell r="E34159">
            <v>0</v>
          </cell>
        </row>
        <row r="34160">
          <cell r="A34160">
            <v>50593</v>
          </cell>
          <cell r="B34160">
            <v>188</v>
          </cell>
          <cell r="C34160">
            <v>178</v>
          </cell>
          <cell r="D34160">
            <v>2038</v>
          </cell>
          <cell r="E34160">
            <v>0</v>
          </cell>
        </row>
        <row r="34161">
          <cell r="A34161">
            <v>50594</v>
          </cell>
          <cell r="B34161">
            <v>189</v>
          </cell>
          <cell r="C34161">
            <v>177</v>
          </cell>
          <cell r="D34161">
            <v>2038</v>
          </cell>
          <cell r="E34161">
            <v>0</v>
          </cell>
        </row>
        <row r="34162">
          <cell r="A34162">
            <v>50595</v>
          </cell>
          <cell r="B34162">
            <v>190</v>
          </cell>
          <cell r="C34162">
            <v>176</v>
          </cell>
          <cell r="D34162">
            <v>2038</v>
          </cell>
          <cell r="E34162">
            <v>0</v>
          </cell>
        </row>
        <row r="34163">
          <cell r="A34163">
            <v>50596</v>
          </cell>
          <cell r="B34163">
            <v>191</v>
          </cell>
          <cell r="C34163">
            <v>175</v>
          </cell>
          <cell r="D34163">
            <v>2038</v>
          </cell>
          <cell r="E34163">
            <v>0</v>
          </cell>
        </row>
        <row r="34164">
          <cell r="A34164">
            <v>50597</v>
          </cell>
          <cell r="B34164">
            <v>192</v>
          </cell>
          <cell r="C34164">
            <v>174</v>
          </cell>
          <cell r="D34164">
            <v>2038</v>
          </cell>
          <cell r="E34164">
            <v>0</v>
          </cell>
        </row>
        <row r="34165">
          <cell r="A34165">
            <v>50598</v>
          </cell>
          <cell r="B34165">
            <v>193</v>
          </cell>
          <cell r="C34165">
            <v>173</v>
          </cell>
          <cell r="D34165">
            <v>2038</v>
          </cell>
          <cell r="E34165">
            <v>0</v>
          </cell>
        </row>
        <row r="34166">
          <cell r="A34166">
            <v>50599</v>
          </cell>
          <cell r="B34166">
            <v>194</v>
          </cell>
          <cell r="C34166">
            <v>172</v>
          </cell>
          <cell r="D34166">
            <v>2038</v>
          </cell>
          <cell r="E34166">
            <v>0</v>
          </cell>
        </row>
        <row r="34167">
          <cell r="A34167">
            <v>50600</v>
          </cell>
          <cell r="B34167">
            <v>195</v>
          </cell>
          <cell r="C34167">
            <v>171</v>
          </cell>
          <cell r="D34167">
            <v>2038</v>
          </cell>
          <cell r="E34167">
            <v>0</v>
          </cell>
        </row>
        <row r="34168">
          <cell r="A34168">
            <v>50601</v>
          </cell>
          <cell r="B34168">
            <v>196</v>
          </cell>
          <cell r="C34168">
            <v>170</v>
          </cell>
          <cell r="D34168">
            <v>2038</v>
          </cell>
          <cell r="E34168">
            <v>0</v>
          </cell>
        </row>
        <row r="34169">
          <cell r="A34169">
            <v>50602</v>
          </cell>
          <cell r="B34169">
            <v>197</v>
          </cell>
          <cell r="C34169">
            <v>169</v>
          </cell>
          <cell r="D34169">
            <v>2038</v>
          </cell>
          <cell r="E34169">
            <v>0</v>
          </cell>
        </row>
        <row r="34170">
          <cell r="A34170">
            <v>50603</v>
          </cell>
          <cell r="B34170">
            <v>198</v>
          </cell>
          <cell r="C34170">
            <v>168</v>
          </cell>
          <cell r="D34170">
            <v>2038</v>
          </cell>
          <cell r="E34170">
            <v>0</v>
          </cell>
        </row>
        <row r="34171">
          <cell r="A34171">
            <v>50604</v>
          </cell>
          <cell r="B34171">
            <v>199</v>
          </cell>
          <cell r="C34171">
            <v>167</v>
          </cell>
          <cell r="D34171">
            <v>2038</v>
          </cell>
          <cell r="E34171">
            <v>0</v>
          </cell>
        </row>
        <row r="34172">
          <cell r="A34172">
            <v>50605</v>
          </cell>
          <cell r="B34172">
            <v>200</v>
          </cell>
          <cell r="C34172">
            <v>166</v>
          </cell>
          <cell r="D34172">
            <v>2038</v>
          </cell>
          <cell r="E34172">
            <v>0</v>
          </cell>
        </row>
        <row r="34173">
          <cell r="A34173">
            <v>50606</v>
          </cell>
          <cell r="B34173">
            <v>201</v>
          </cell>
          <cell r="C34173">
            <v>165</v>
          </cell>
          <cell r="D34173">
            <v>2038</v>
          </cell>
          <cell r="E34173">
            <v>0</v>
          </cell>
        </row>
        <row r="34174">
          <cell r="A34174">
            <v>50607</v>
          </cell>
          <cell r="B34174">
            <v>202</v>
          </cell>
          <cell r="C34174">
            <v>164</v>
          </cell>
          <cell r="D34174">
            <v>2038</v>
          </cell>
          <cell r="E34174">
            <v>0</v>
          </cell>
        </row>
        <row r="34175">
          <cell r="A34175">
            <v>50608</v>
          </cell>
          <cell r="B34175">
            <v>203</v>
          </cell>
          <cell r="C34175">
            <v>163</v>
          </cell>
          <cell r="D34175">
            <v>2038</v>
          </cell>
          <cell r="E34175">
            <v>0</v>
          </cell>
        </row>
        <row r="34176">
          <cell r="A34176">
            <v>50609</v>
          </cell>
          <cell r="B34176">
            <v>204</v>
          </cell>
          <cell r="C34176">
            <v>162</v>
          </cell>
          <cell r="D34176">
            <v>2038</v>
          </cell>
          <cell r="E34176">
            <v>0</v>
          </cell>
        </row>
        <row r="34177">
          <cell r="A34177">
            <v>50610</v>
          </cell>
          <cell r="B34177">
            <v>205</v>
          </cell>
          <cell r="C34177">
            <v>161</v>
          </cell>
          <cell r="D34177">
            <v>2038</v>
          </cell>
          <cell r="E34177">
            <v>0</v>
          </cell>
        </row>
        <row r="34178">
          <cell r="A34178">
            <v>50611</v>
          </cell>
          <cell r="B34178">
            <v>206</v>
          </cell>
          <cell r="C34178">
            <v>160</v>
          </cell>
          <cell r="D34178">
            <v>2038</v>
          </cell>
          <cell r="E34178">
            <v>0</v>
          </cell>
        </row>
        <row r="34179">
          <cell r="A34179">
            <v>50612</v>
          </cell>
          <cell r="B34179">
            <v>207</v>
          </cell>
          <cell r="C34179">
            <v>159</v>
          </cell>
          <cell r="D34179">
            <v>2038</v>
          </cell>
          <cell r="E34179">
            <v>0</v>
          </cell>
        </row>
        <row r="34180">
          <cell r="A34180">
            <v>50613</v>
          </cell>
          <cell r="B34180">
            <v>208</v>
          </cell>
          <cell r="C34180">
            <v>158</v>
          </cell>
          <cell r="D34180">
            <v>2038</v>
          </cell>
          <cell r="E34180">
            <v>0</v>
          </cell>
        </row>
        <row r="34181">
          <cell r="A34181">
            <v>50614</v>
          </cell>
          <cell r="B34181">
            <v>209</v>
          </cell>
          <cell r="C34181">
            <v>157</v>
          </cell>
          <cell r="D34181">
            <v>2038</v>
          </cell>
          <cell r="E34181">
            <v>0</v>
          </cell>
        </row>
        <row r="34182">
          <cell r="A34182">
            <v>50615</v>
          </cell>
          <cell r="B34182">
            <v>210</v>
          </cell>
          <cell r="C34182">
            <v>156</v>
          </cell>
          <cell r="D34182">
            <v>2038</v>
          </cell>
          <cell r="E34182">
            <v>0</v>
          </cell>
        </row>
        <row r="34183">
          <cell r="A34183">
            <v>50616</v>
          </cell>
          <cell r="B34183">
            <v>211</v>
          </cell>
          <cell r="C34183">
            <v>155</v>
          </cell>
          <cell r="D34183">
            <v>2038</v>
          </cell>
          <cell r="E34183">
            <v>0</v>
          </cell>
        </row>
        <row r="34184">
          <cell r="A34184">
            <v>50617</v>
          </cell>
          <cell r="B34184">
            <v>212</v>
          </cell>
          <cell r="C34184">
            <v>154</v>
          </cell>
          <cell r="D34184">
            <v>2038</v>
          </cell>
          <cell r="E34184">
            <v>0</v>
          </cell>
        </row>
        <row r="34185">
          <cell r="A34185">
            <v>50618</v>
          </cell>
          <cell r="B34185">
            <v>213</v>
          </cell>
          <cell r="C34185">
            <v>153</v>
          </cell>
          <cell r="D34185">
            <v>2038</v>
          </cell>
          <cell r="E34185">
            <v>0</v>
          </cell>
        </row>
        <row r="34186">
          <cell r="A34186">
            <v>50619</v>
          </cell>
          <cell r="B34186">
            <v>214</v>
          </cell>
          <cell r="C34186">
            <v>152</v>
          </cell>
          <cell r="D34186">
            <v>2038</v>
          </cell>
          <cell r="E34186">
            <v>0</v>
          </cell>
        </row>
        <row r="34187">
          <cell r="A34187">
            <v>50620</v>
          </cell>
          <cell r="B34187">
            <v>215</v>
          </cell>
          <cell r="C34187">
            <v>151</v>
          </cell>
          <cell r="D34187">
            <v>2038</v>
          </cell>
          <cell r="E34187">
            <v>0</v>
          </cell>
        </row>
        <row r="34188">
          <cell r="A34188">
            <v>50621</v>
          </cell>
          <cell r="B34188">
            <v>216</v>
          </cell>
          <cell r="C34188">
            <v>150</v>
          </cell>
          <cell r="D34188">
            <v>2038</v>
          </cell>
          <cell r="E34188">
            <v>0</v>
          </cell>
        </row>
        <row r="34189">
          <cell r="A34189">
            <v>50622</v>
          </cell>
          <cell r="B34189">
            <v>217</v>
          </cell>
          <cell r="C34189">
            <v>149</v>
          </cell>
          <cell r="D34189">
            <v>2038</v>
          </cell>
          <cell r="E34189">
            <v>0</v>
          </cell>
        </row>
        <row r="34190">
          <cell r="A34190">
            <v>50623</v>
          </cell>
          <cell r="B34190">
            <v>218</v>
          </cell>
          <cell r="C34190">
            <v>148</v>
          </cell>
          <cell r="D34190">
            <v>2038</v>
          </cell>
          <cell r="E34190">
            <v>0</v>
          </cell>
        </row>
        <row r="34191">
          <cell r="A34191">
            <v>50624</v>
          </cell>
          <cell r="B34191">
            <v>219</v>
          </cell>
          <cell r="C34191">
            <v>147</v>
          </cell>
          <cell r="D34191">
            <v>2038</v>
          </cell>
          <cell r="E34191">
            <v>0</v>
          </cell>
        </row>
        <row r="34192">
          <cell r="A34192">
            <v>50625</v>
          </cell>
          <cell r="B34192">
            <v>220</v>
          </cell>
          <cell r="C34192">
            <v>146</v>
          </cell>
          <cell r="D34192">
            <v>2038</v>
          </cell>
          <cell r="E34192">
            <v>0</v>
          </cell>
        </row>
        <row r="34193">
          <cell r="A34193">
            <v>50626</v>
          </cell>
          <cell r="B34193">
            <v>221</v>
          </cell>
          <cell r="C34193">
            <v>145</v>
          </cell>
          <cell r="D34193">
            <v>2038</v>
          </cell>
          <cell r="E34193">
            <v>0</v>
          </cell>
        </row>
        <row r="34194">
          <cell r="A34194">
            <v>50627</v>
          </cell>
          <cell r="B34194">
            <v>222</v>
          </cell>
          <cell r="C34194">
            <v>144</v>
          </cell>
          <cell r="D34194">
            <v>2038</v>
          </cell>
          <cell r="E34194">
            <v>0</v>
          </cell>
        </row>
        <row r="34195">
          <cell r="A34195">
            <v>50628</v>
          </cell>
          <cell r="B34195">
            <v>223</v>
          </cell>
          <cell r="C34195">
            <v>143</v>
          </cell>
          <cell r="D34195">
            <v>2038</v>
          </cell>
          <cell r="E34195">
            <v>0</v>
          </cell>
        </row>
        <row r="34196">
          <cell r="A34196">
            <v>50629</v>
          </cell>
          <cell r="B34196">
            <v>224</v>
          </cell>
          <cell r="C34196">
            <v>142</v>
          </cell>
          <cell r="D34196">
            <v>2038</v>
          </cell>
          <cell r="E34196">
            <v>0</v>
          </cell>
        </row>
        <row r="34197">
          <cell r="A34197">
            <v>50630</v>
          </cell>
          <cell r="B34197">
            <v>225</v>
          </cell>
          <cell r="C34197">
            <v>141</v>
          </cell>
          <cell r="D34197">
            <v>2038</v>
          </cell>
          <cell r="E34197">
            <v>0</v>
          </cell>
        </row>
        <row r="34198">
          <cell r="A34198">
            <v>50631</v>
          </cell>
          <cell r="B34198">
            <v>226</v>
          </cell>
          <cell r="C34198">
            <v>140</v>
          </cell>
          <cell r="D34198">
            <v>2038</v>
          </cell>
          <cell r="E34198">
            <v>0</v>
          </cell>
        </row>
        <row r="34199">
          <cell r="A34199">
            <v>50632</v>
          </cell>
          <cell r="B34199">
            <v>227</v>
          </cell>
          <cell r="C34199">
            <v>139</v>
          </cell>
          <cell r="D34199">
            <v>2038</v>
          </cell>
          <cell r="E34199">
            <v>0</v>
          </cell>
        </row>
        <row r="34200">
          <cell r="A34200">
            <v>50633</v>
          </cell>
          <cell r="B34200">
            <v>228</v>
          </cell>
          <cell r="C34200">
            <v>138</v>
          </cell>
          <cell r="D34200">
            <v>2038</v>
          </cell>
          <cell r="E34200">
            <v>0</v>
          </cell>
        </row>
        <row r="34201">
          <cell r="A34201">
            <v>50634</v>
          </cell>
          <cell r="B34201">
            <v>229</v>
          </cell>
          <cell r="C34201">
            <v>137</v>
          </cell>
          <cell r="D34201">
            <v>2038</v>
          </cell>
          <cell r="E34201">
            <v>0</v>
          </cell>
        </row>
        <row r="34202">
          <cell r="A34202">
            <v>50635</v>
          </cell>
          <cell r="B34202">
            <v>230</v>
          </cell>
          <cell r="C34202">
            <v>136</v>
          </cell>
          <cell r="D34202">
            <v>2038</v>
          </cell>
          <cell r="E34202">
            <v>0</v>
          </cell>
        </row>
        <row r="34203">
          <cell r="A34203">
            <v>50636</v>
          </cell>
          <cell r="B34203">
            <v>231</v>
          </cell>
          <cell r="C34203">
            <v>135</v>
          </cell>
          <cell r="D34203">
            <v>2038</v>
          </cell>
          <cell r="E34203">
            <v>0</v>
          </cell>
        </row>
        <row r="34204">
          <cell r="A34204">
            <v>50637</v>
          </cell>
          <cell r="B34204">
            <v>232</v>
          </cell>
          <cell r="C34204">
            <v>134</v>
          </cell>
          <cell r="D34204">
            <v>2038</v>
          </cell>
          <cell r="E34204">
            <v>0</v>
          </cell>
        </row>
        <row r="34205">
          <cell r="A34205">
            <v>50638</v>
          </cell>
          <cell r="B34205">
            <v>233</v>
          </cell>
          <cell r="C34205">
            <v>133</v>
          </cell>
          <cell r="D34205">
            <v>2038</v>
          </cell>
          <cell r="E34205">
            <v>0</v>
          </cell>
        </row>
        <row r="34206">
          <cell r="A34206">
            <v>50639</v>
          </cell>
          <cell r="B34206">
            <v>234</v>
          </cell>
          <cell r="C34206">
            <v>132</v>
          </cell>
          <cell r="D34206">
            <v>2038</v>
          </cell>
          <cell r="E34206">
            <v>0</v>
          </cell>
        </row>
        <row r="34207">
          <cell r="A34207">
            <v>50640</v>
          </cell>
          <cell r="B34207">
            <v>235</v>
          </cell>
          <cell r="C34207">
            <v>131</v>
          </cell>
          <cell r="D34207">
            <v>2038</v>
          </cell>
          <cell r="E34207">
            <v>0</v>
          </cell>
        </row>
        <row r="34208">
          <cell r="A34208">
            <v>50641</v>
          </cell>
          <cell r="B34208">
            <v>236</v>
          </cell>
          <cell r="C34208">
            <v>130</v>
          </cell>
          <cell r="D34208">
            <v>2038</v>
          </cell>
          <cell r="E34208">
            <v>0</v>
          </cell>
        </row>
        <row r="34209">
          <cell r="A34209">
            <v>50642</v>
          </cell>
          <cell r="B34209">
            <v>237</v>
          </cell>
          <cell r="C34209">
            <v>129</v>
          </cell>
          <cell r="D34209">
            <v>2038</v>
          </cell>
          <cell r="E34209">
            <v>0</v>
          </cell>
        </row>
        <row r="34210">
          <cell r="A34210">
            <v>50643</v>
          </cell>
          <cell r="B34210">
            <v>238</v>
          </cell>
          <cell r="C34210">
            <v>128</v>
          </cell>
          <cell r="D34210">
            <v>2038</v>
          </cell>
          <cell r="E34210">
            <v>0</v>
          </cell>
        </row>
        <row r="34211">
          <cell r="A34211">
            <v>50644</v>
          </cell>
          <cell r="B34211">
            <v>239</v>
          </cell>
          <cell r="C34211">
            <v>127</v>
          </cell>
          <cell r="D34211">
            <v>2038</v>
          </cell>
          <cell r="E34211">
            <v>0</v>
          </cell>
        </row>
        <row r="34212">
          <cell r="A34212">
            <v>50645</v>
          </cell>
          <cell r="B34212">
            <v>240</v>
          </cell>
          <cell r="C34212">
            <v>126</v>
          </cell>
          <cell r="D34212">
            <v>2038</v>
          </cell>
          <cell r="E34212">
            <v>0</v>
          </cell>
        </row>
        <row r="34213">
          <cell r="A34213">
            <v>50646</v>
          </cell>
          <cell r="B34213">
            <v>241</v>
          </cell>
          <cell r="C34213">
            <v>125</v>
          </cell>
          <cell r="D34213">
            <v>2038</v>
          </cell>
          <cell r="E34213">
            <v>0</v>
          </cell>
        </row>
        <row r="34214">
          <cell r="A34214">
            <v>50647</v>
          </cell>
          <cell r="B34214">
            <v>242</v>
          </cell>
          <cell r="C34214">
            <v>124</v>
          </cell>
          <cell r="D34214">
            <v>2038</v>
          </cell>
          <cell r="E34214">
            <v>0</v>
          </cell>
        </row>
        <row r="34215">
          <cell r="A34215">
            <v>50648</v>
          </cell>
          <cell r="B34215">
            <v>243</v>
          </cell>
          <cell r="C34215">
            <v>123</v>
          </cell>
          <cell r="D34215">
            <v>2038</v>
          </cell>
          <cell r="E34215">
            <v>0</v>
          </cell>
        </row>
        <row r="34216">
          <cell r="A34216">
            <v>50649</v>
          </cell>
          <cell r="B34216">
            <v>244</v>
          </cell>
          <cell r="C34216">
            <v>122</v>
          </cell>
          <cell r="D34216">
            <v>2038</v>
          </cell>
          <cell r="E34216">
            <v>0</v>
          </cell>
        </row>
        <row r="34217">
          <cell r="A34217">
            <v>50650</v>
          </cell>
          <cell r="B34217">
            <v>245</v>
          </cell>
          <cell r="C34217">
            <v>121</v>
          </cell>
          <cell r="D34217">
            <v>2038</v>
          </cell>
          <cell r="E34217">
            <v>0</v>
          </cell>
        </row>
        <row r="34218">
          <cell r="A34218">
            <v>50651</v>
          </cell>
          <cell r="B34218">
            <v>246</v>
          </cell>
          <cell r="C34218">
            <v>120</v>
          </cell>
          <cell r="D34218">
            <v>2038</v>
          </cell>
          <cell r="E34218">
            <v>0</v>
          </cell>
        </row>
        <row r="34219">
          <cell r="A34219">
            <v>50652</v>
          </cell>
          <cell r="B34219">
            <v>247</v>
          </cell>
          <cell r="C34219">
            <v>119</v>
          </cell>
          <cell r="D34219">
            <v>2038</v>
          </cell>
          <cell r="E34219">
            <v>0</v>
          </cell>
        </row>
        <row r="34220">
          <cell r="A34220">
            <v>50653</v>
          </cell>
          <cell r="B34220">
            <v>248</v>
          </cell>
          <cell r="C34220">
            <v>118</v>
          </cell>
          <cell r="D34220">
            <v>2038</v>
          </cell>
          <cell r="E34220">
            <v>0</v>
          </cell>
        </row>
        <row r="34221">
          <cell r="A34221">
            <v>50654</v>
          </cell>
          <cell r="B34221">
            <v>249</v>
          </cell>
          <cell r="C34221">
            <v>117</v>
          </cell>
          <cell r="D34221">
            <v>2038</v>
          </cell>
          <cell r="E34221">
            <v>0</v>
          </cell>
        </row>
        <row r="34222">
          <cell r="A34222">
            <v>50655</v>
          </cell>
          <cell r="B34222">
            <v>250</v>
          </cell>
          <cell r="C34222">
            <v>116</v>
          </cell>
          <cell r="D34222">
            <v>2038</v>
          </cell>
          <cell r="E34222">
            <v>0</v>
          </cell>
        </row>
        <row r="34223">
          <cell r="A34223">
            <v>50656</v>
          </cell>
          <cell r="B34223">
            <v>251</v>
          </cell>
          <cell r="C34223">
            <v>115</v>
          </cell>
          <cell r="D34223">
            <v>2038</v>
          </cell>
          <cell r="E34223">
            <v>0</v>
          </cell>
        </row>
        <row r="34224">
          <cell r="A34224">
            <v>50657</v>
          </cell>
          <cell r="B34224">
            <v>252</v>
          </cell>
          <cell r="C34224">
            <v>114</v>
          </cell>
          <cell r="D34224">
            <v>2038</v>
          </cell>
          <cell r="E34224">
            <v>0</v>
          </cell>
        </row>
        <row r="34225">
          <cell r="A34225">
            <v>50658</v>
          </cell>
          <cell r="B34225">
            <v>253</v>
          </cell>
          <cell r="C34225">
            <v>113</v>
          </cell>
          <cell r="D34225">
            <v>2038</v>
          </cell>
          <cell r="E34225">
            <v>0</v>
          </cell>
        </row>
        <row r="34226">
          <cell r="A34226">
            <v>50659</v>
          </cell>
          <cell r="B34226">
            <v>254</v>
          </cell>
          <cell r="C34226">
            <v>112</v>
          </cell>
          <cell r="D34226">
            <v>2038</v>
          </cell>
          <cell r="E34226">
            <v>0</v>
          </cell>
        </row>
        <row r="34227">
          <cell r="A34227">
            <v>50660</v>
          </cell>
          <cell r="B34227">
            <v>255</v>
          </cell>
          <cell r="C34227">
            <v>111</v>
          </cell>
          <cell r="D34227">
            <v>2038</v>
          </cell>
          <cell r="E34227">
            <v>0</v>
          </cell>
        </row>
        <row r="34228">
          <cell r="A34228">
            <v>50661</v>
          </cell>
          <cell r="B34228">
            <v>256</v>
          </cell>
          <cell r="C34228">
            <v>110</v>
          </cell>
          <cell r="D34228">
            <v>2038</v>
          </cell>
          <cell r="E34228">
            <v>0</v>
          </cell>
        </row>
        <row r="34229">
          <cell r="A34229">
            <v>50662</v>
          </cell>
          <cell r="B34229">
            <v>257</v>
          </cell>
          <cell r="C34229">
            <v>109</v>
          </cell>
          <cell r="D34229">
            <v>2038</v>
          </cell>
          <cell r="E34229">
            <v>0</v>
          </cell>
        </row>
        <row r="34230">
          <cell r="A34230">
            <v>50663</v>
          </cell>
          <cell r="B34230">
            <v>258</v>
          </cell>
          <cell r="C34230">
            <v>108</v>
          </cell>
          <cell r="D34230">
            <v>2038</v>
          </cell>
          <cell r="E34230">
            <v>0</v>
          </cell>
        </row>
        <row r="34231">
          <cell r="A34231">
            <v>50664</v>
          </cell>
          <cell r="B34231">
            <v>259</v>
          </cell>
          <cell r="C34231">
            <v>107</v>
          </cell>
          <cell r="D34231">
            <v>2038</v>
          </cell>
          <cell r="E34231">
            <v>0</v>
          </cell>
        </row>
        <row r="34232">
          <cell r="A34232">
            <v>50665</v>
          </cell>
          <cell r="B34232">
            <v>260</v>
          </cell>
          <cell r="C34232">
            <v>106</v>
          </cell>
          <cell r="D34232">
            <v>2038</v>
          </cell>
          <cell r="E34232">
            <v>0</v>
          </cell>
        </row>
        <row r="34233">
          <cell r="A34233">
            <v>50666</v>
          </cell>
          <cell r="B34233">
            <v>261</v>
          </cell>
          <cell r="C34233">
            <v>105</v>
          </cell>
          <cell r="D34233">
            <v>2038</v>
          </cell>
          <cell r="E34233">
            <v>0</v>
          </cell>
        </row>
        <row r="34234">
          <cell r="A34234">
            <v>50667</v>
          </cell>
          <cell r="B34234">
            <v>262</v>
          </cell>
          <cell r="C34234">
            <v>104</v>
          </cell>
          <cell r="D34234">
            <v>2038</v>
          </cell>
          <cell r="E34234">
            <v>0</v>
          </cell>
        </row>
        <row r="34235">
          <cell r="A34235">
            <v>50668</v>
          </cell>
          <cell r="B34235">
            <v>263</v>
          </cell>
          <cell r="C34235">
            <v>103</v>
          </cell>
          <cell r="D34235">
            <v>2038</v>
          </cell>
          <cell r="E34235">
            <v>0</v>
          </cell>
        </row>
        <row r="34236">
          <cell r="A34236">
            <v>50669</v>
          </cell>
          <cell r="B34236">
            <v>264</v>
          </cell>
          <cell r="C34236">
            <v>102</v>
          </cell>
          <cell r="D34236">
            <v>2038</v>
          </cell>
          <cell r="E34236">
            <v>0</v>
          </cell>
        </row>
        <row r="34237">
          <cell r="A34237">
            <v>50670</v>
          </cell>
          <cell r="B34237">
            <v>265</v>
          </cell>
          <cell r="C34237">
            <v>101</v>
          </cell>
          <cell r="D34237">
            <v>2038</v>
          </cell>
          <cell r="E34237">
            <v>0</v>
          </cell>
        </row>
        <row r="34238">
          <cell r="A34238">
            <v>50671</v>
          </cell>
          <cell r="B34238">
            <v>266</v>
          </cell>
          <cell r="C34238">
            <v>100</v>
          </cell>
          <cell r="D34238">
            <v>2038</v>
          </cell>
          <cell r="E34238">
            <v>0</v>
          </cell>
        </row>
        <row r="34239">
          <cell r="A34239">
            <v>50672</v>
          </cell>
          <cell r="B34239">
            <v>267</v>
          </cell>
          <cell r="C34239">
            <v>99</v>
          </cell>
          <cell r="D34239">
            <v>2038</v>
          </cell>
          <cell r="E34239">
            <v>0</v>
          </cell>
        </row>
        <row r="34240">
          <cell r="A34240">
            <v>50673</v>
          </cell>
          <cell r="B34240">
            <v>268</v>
          </cell>
          <cell r="C34240">
            <v>98</v>
          </cell>
          <cell r="D34240">
            <v>2038</v>
          </cell>
          <cell r="E34240">
            <v>0</v>
          </cell>
        </row>
        <row r="34241">
          <cell r="A34241">
            <v>50674</v>
          </cell>
          <cell r="B34241">
            <v>269</v>
          </cell>
          <cell r="C34241">
            <v>97</v>
          </cell>
          <cell r="D34241">
            <v>2038</v>
          </cell>
          <cell r="E34241">
            <v>0</v>
          </cell>
        </row>
        <row r="34242">
          <cell r="A34242">
            <v>50675</v>
          </cell>
          <cell r="B34242">
            <v>270</v>
          </cell>
          <cell r="C34242">
            <v>96</v>
          </cell>
          <cell r="D34242">
            <v>2038</v>
          </cell>
          <cell r="E34242">
            <v>0</v>
          </cell>
        </row>
        <row r="34243">
          <cell r="A34243">
            <v>50676</v>
          </cell>
          <cell r="B34243">
            <v>271</v>
          </cell>
          <cell r="C34243">
            <v>95</v>
          </cell>
          <cell r="D34243">
            <v>2038</v>
          </cell>
          <cell r="E34243">
            <v>0</v>
          </cell>
        </row>
        <row r="34244">
          <cell r="A34244">
            <v>50677</v>
          </cell>
          <cell r="B34244">
            <v>272</v>
          </cell>
          <cell r="C34244">
            <v>94</v>
          </cell>
          <cell r="D34244">
            <v>2038</v>
          </cell>
          <cell r="E34244">
            <v>0</v>
          </cell>
        </row>
        <row r="34245">
          <cell r="A34245">
            <v>50678</v>
          </cell>
          <cell r="B34245">
            <v>273</v>
          </cell>
          <cell r="C34245">
            <v>93</v>
          </cell>
          <cell r="D34245">
            <v>2038</v>
          </cell>
          <cell r="E34245">
            <v>0</v>
          </cell>
        </row>
        <row r="34246">
          <cell r="A34246">
            <v>50679</v>
          </cell>
          <cell r="B34246">
            <v>274</v>
          </cell>
          <cell r="C34246">
            <v>92</v>
          </cell>
          <cell r="D34246">
            <v>2038</v>
          </cell>
          <cell r="E34246">
            <v>0</v>
          </cell>
        </row>
        <row r="34247">
          <cell r="A34247">
            <v>50680</v>
          </cell>
          <cell r="B34247">
            <v>275</v>
          </cell>
          <cell r="C34247">
            <v>91</v>
          </cell>
          <cell r="D34247">
            <v>2038</v>
          </cell>
          <cell r="E34247">
            <v>0</v>
          </cell>
        </row>
        <row r="34248">
          <cell r="A34248">
            <v>50681</v>
          </cell>
          <cell r="B34248">
            <v>276</v>
          </cell>
          <cell r="C34248">
            <v>90</v>
          </cell>
          <cell r="D34248">
            <v>2038</v>
          </cell>
          <cell r="E34248">
            <v>0</v>
          </cell>
        </row>
        <row r="34249">
          <cell r="A34249">
            <v>50682</v>
          </cell>
          <cell r="B34249">
            <v>277</v>
          </cell>
          <cell r="C34249">
            <v>89</v>
          </cell>
          <cell r="D34249">
            <v>2038</v>
          </cell>
          <cell r="E34249">
            <v>0</v>
          </cell>
        </row>
        <row r="34250">
          <cell r="A34250">
            <v>50683</v>
          </cell>
          <cell r="B34250">
            <v>278</v>
          </cell>
          <cell r="C34250">
            <v>88</v>
          </cell>
          <cell r="D34250">
            <v>2038</v>
          </cell>
          <cell r="E34250">
            <v>0</v>
          </cell>
        </row>
        <row r="34251">
          <cell r="A34251">
            <v>50684</v>
          </cell>
          <cell r="B34251">
            <v>279</v>
          </cell>
          <cell r="C34251">
            <v>87</v>
          </cell>
          <cell r="D34251">
            <v>2038</v>
          </cell>
          <cell r="E34251">
            <v>0</v>
          </cell>
        </row>
        <row r="34252">
          <cell r="A34252">
            <v>50685</v>
          </cell>
          <cell r="B34252">
            <v>280</v>
          </cell>
          <cell r="C34252">
            <v>86</v>
          </cell>
          <cell r="D34252">
            <v>2038</v>
          </cell>
          <cell r="E34252">
            <v>0</v>
          </cell>
        </row>
        <row r="34253">
          <cell r="A34253">
            <v>50686</v>
          </cell>
          <cell r="B34253">
            <v>281</v>
          </cell>
          <cell r="C34253">
            <v>85</v>
          </cell>
          <cell r="D34253">
            <v>2038</v>
          </cell>
          <cell r="E34253">
            <v>0</v>
          </cell>
        </row>
        <row r="34254">
          <cell r="A34254">
            <v>50687</v>
          </cell>
          <cell r="B34254">
            <v>282</v>
          </cell>
          <cell r="C34254">
            <v>84</v>
          </cell>
          <cell r="D34254">
            <v>2038</v>
          </cell>
          <cell r="E34254">
            <v>0</v>
          </cell>
        </row>
        <row r="34255">
          <cell r="A34255">
            <v>50688</v>
          </cell>
          <cell r="B34255">
            <v>283</v>
          </cell>
          <cell r="C34255">
            <v>83</v>
          </cell>
          <cell r="D34255">
            <v>2038</v>
          </cell>
          <cell r="E34255">
            <v>0</v>
          </cell>
        </row>
        <row r="34256">
          <cell r="A34256">
            <v>50689</v>
          </cell>
          <cell r="B34256">
            <v>284</v>
          </cell>
          <cell r="C34256">
            <v>82</v>
          </cell>
          <cell r="D34256">
            <v>2038</v>
          </cell>
          <cell r="E34256">
            <v>0</v>
          </cell>
        </row>
        <row r="34257">
          <cell r="A34257">
            <v>50690</v>
          </cell>
          <cell r="B34257">
            <v>285</v>
          </cell>
          <cell r="C34257">
            <v>81</v>
          </cell>
          <cell r="D34257">
            <v>2038</v>
          </cell>
          <cell r="E34257">
            <v>0</v>
          </cell>
        </row>
        <row r="34258">
          <cell r="A34258">
            <v>50691</v>
          </cell>
          <cell r="B34258">
            <v>286</v>
          </cell>
          <cell r="C34258">
            <v>80</v>
          </cell>
          <cell r="D34258">
            <v>2038</v>
          </cell>
          <cell r="E34258">
            <v>0</v>
          </cell>
        </row>
        <row r="34259">
          <cell r="A34259">
            <v>50692</v>
          </cell>
          <cell r="B34259">
            <v>287</v>
          </cell>
          <cell r="C34259">
            <v>79</v>
          </cell>
          <cell r="D34259">
            <v>2038</v>
          </cell>
          <cell r="E34259">
            <v>0</v>
          </cell>
        </row>
        <row r="34260">
          <cell r="A34260">
            <v>50693</v>
          </cell>
          <cell r="B34260">
            <v>288</v>
          </cell>
          <cell r="C34260">
            <v>78</v>
          </cell>
          <cell r="D34260">
            <v>2038</v>
          </cell>
          <cell r="E34260">
            <v>0</v>
          </cell>
        </row>
        <row r="34261">
          <cell r="A34261">
            <v>50694</v>
          </cell>
          <cell r="B34261">
            <v>289</v>
          </cell>
          <cell r="C34261">
            <v>77</v>
          </cell>
          <cell r="D34261">
            <v>2038</v>
          </cell>
          <cell r="E34261">
            <v>0</v>
          </cell>
        </row>
        <row r="34262">
          <cell r="A34262">
            <v>50695</v>
          </cell>
          <cell r="B34262">
            <v>290</v>
          </cell>
          <cell r="C34262">
            <v>76</v>
          </cell>
          <cell r="D34262">
            <v>2038</v>
          </cell>
          <cell r="E34262">
            <v>0</v>
          </cell>
        </row>
        <row r="34263">
          <cell r="A34263">
            <v>50696</v>
          </cell>
          <cell r="B34263">
            <v>291</v>
          </cell>
          <cell r="C34263">
            <v>75</v>
          </cell>
          <cell r="D34263">
            <v>2038</v>
          </cell>
          <cell r="E34263">
            <v>0</v>
          </cell>
        </row>
        <row r="34264">
          <cell r="A34264">
            <v>50697</v>
          </cell>
          <cell r="B34264">
            <v>292</v>
          </cell>
          <cell r="C34264">
            <v>74</v>
          </cell>
          <cell r="D34264">
            <v>2038</v>
          </cell>
          <cell r="E34264">
            <v>0</v>
          </cell>
        </row>
        <row r="34265">
          <cell r="A34265">
            <v>50698</v>
          </cell>
          <cell r="B34265">
            <v>293</v>
          </cell>
          <cell r="C34265">
            <v>73</v>
          </cell>
          <cell r="D34265">
            <v>2038</v>
          </cell>
          <cell r="E34265">
            <v>0</v>
          </cell>
        </row>
        <row r="34266">
          <cell r="A34266">
            <v>50699</v>
          </cell>
          <cell r="B34266">
            <v>294</v>
          </cell>
          <cell r="C34266">
            <v>72</v>
          </cell>
          <cell r="D34266">
            <v>2038</v>
          </cell>
          <cell r="E34266">
            <v>0</v>
          </cell>
        </row>
        <row r="34267">
          <cell r="A34267">
            <v>50700</v>
          </cell>
          <cell r="B34267">
            <v>295</v>
          </cell>
          <cell r="C34267">
            <v>71</v>
          </cell>
          <cell r="D34267">
            <v>2038</v>
          </cell>
          <cell r="E34267">
            <v>0</v>
          </cell>
        </row>
        <row r="34268">
          <cell r="A34268">
            <v>50701</v>
          </cell>
          <cell r="B34268">
            <v>296</v>
          </cell>
          <cell r="C34268">
            <v>70</v>
          </cell>
          <cell r="D34268">
            <v>2038</v>
          </cell>
          <cell r="E34268">
            <v>0</v>
          </cell>
        </row>
        <row r="34269">
          <cell r="A34269">
            <v>50702</v>
          </cell>
          <cell r="B34269">
            <v>297</v>
          </cell>
          <cell r="C34269">
            <v>69</v>
          </cell>
          <cell r="D34269">
            <v>2038</v>
          </cell>
          <cell r="E34269">
            <v>0</v>
          </cell>
        </row>
        <row r="34270">
          <cell r="A34270">
            <v>50703</v>
          </cell>
          <cell r="B34270">
            <v>298</v>
          </cell>
          <cell r="C34270">
            <v>68</v>
          </cell>
          <cell r="D34270">
            <v>2038</v>
          </cell>
          <cell r="E34270">
            <v>0</v>
          </cell>
        </row>
        <row r="34271">
          <cell r="A34271">
            <v>50704</v>
          </cell>
          <cell r="B34271">
            <v>299</v>
          </cell>
          <cell r="C34271">
            <v>67</v>
          </cell>
          <cell r="D34271">
            <v>2038</v>
          </cell>
          <cell r="E34271">
            <v>0</v>
          </cell>
        </row>
        <row r="34272">
          <cell r="A34272">
            <v>50705</v>
          </cell>
          <cell r="B34272">
            <v>300</v>
          </cell>
          <cell r="C34272">
            <v>66</v>
          </cell>
          <cell r="D34272">
            <v>2038</v>
          </cell>
          <cell r="E34272">
            <v>0</v>
          </cell>
        </row>
        <row r="34273">
          <cell r="A34273">
            <v>50706</v>
          </cell>
          <cell r="B34273">
            <v>301</v>
          </cell>
          <cell r="C34273">
            <v>65</v>
          </cell>
          <cell r="D34273">
            <v>2038</v>
          </cell>
          <cell r="E34273">
            <v>0</v>
          </cell>
        </row>
        <row r="34274">
          <cell r="A34274">
            <v>50707</v>
          </cell>
          <cell r="B34274">
            <v>302</v>
          </cell>
          <cell r="C34274">
            <v>64</v>
          </cell>
          <cell r="D34274">
            <v>2038</v>
          </cell>
          <cell r="E34274">
            <v>0</v>
          </cell>
        </row>
        <row r="34275">
          <cell r="A34275">
            <v>50708</v>
          </cell>
          <cell r="B34275">
            <v>303</v>
          </cell>
          <cell r="C34275">
            <v>63</v>
          </cell>
          <cell r="D34275">
            <v>2038</v>
          </cell>
          <cell r="E34275">
            <v>0</v>
          </cell>
        </row>
        <row r="34276">
          <cell r="A34276">
            <v>50709</v>
          </cell>
          <cell r="B34276">
            <v>304</v>
          </cell>
          <cell r="C34276">
            <v>62</v>
          </cell>
          <cell r="D34276">
            <v>2038</v>
          </cell>
          <cell r="E34276">
            <v>0</v>
          </cell>
        </row>
        <row r="34277">
          <cell r="A34277">
            <v>50710</v>
          </cell>
          <cell r="B34277">
            <v>305</v>
          </cell>
          <cell r="C34277">
            <v>61</v>
          </cell>
          <cell r="D34277">
            <v>2038</v>
          </cell>
          <cell r="E34277">
            <v>0</v>
          </cell>
        </row>
        <row r="34278">
          <cell r="A34278">
            <v>50711</v>
          </cell>
          <cell r="B34278">
            <v>306</v>
          </cell>
          <cell r="C34278">
            <v>60</v>
          </cell>
          <cell r="D34278">
            <v>2038</v>
          </cell>
          <cell r="E34278">
            <v>0</v>
          </cell>
        </row>
        <row r="34279">
          <cell r="A34279">
            <v>50712</v>
          </cell>
          <cell r="B34279">
            <v>307</v>
          </cell>
          <cell r="C34279">
            <v>59</v>
          </cell>
          <cell r="D34279">
            <v>2038</v>
          </cell>
          <cell r="E34279">
            <v>0</v>
          </cell>
        </row>
        <row r="34280">
          <cell r="A34280">
            <v>50713</v>
          </cell>
          <cell r="B34280">
            <v>308</v>
          </cell>
          <cell r="C34280">
            <v>58</v>
          </cell>
          <cell r="D34280">
            <v>2038</v>
          </cell>
          <cell r="E34280">
            <v>0</v>
          </cell>
        </row>
        <row r="34281">
          <cell r="A34281">
            <v>50714</v>
          </cell>
          <cell r="B34281">
            <v>309</v>
          </cell>
          <cell r="C34281">
            <v>57</v>
          </cell>
          <cell r="D34281">
            <v>2038</v>
          </cell>
          <cell r="E34281">
            <v>0</v>
          </cell>
        </row>
        <row r="34282">
          <cell r="A34282">
            <v>50715</v>
          </cell>
          <cell r="B34282">
            <v>310</v>
          </cell>
          <cell r="C34282">
            <v>56</v>
          </cell>
          <cell r="D34282">
            <v>2038</v>
          </cell>
          <cell r="E34282">
            <v>0</v>
          </cell>
        </row>
        <row r="34283">
          <cell r="A34283">
            <v>50716</v>
          </cell>
          <cell r="B34283">
            <v>311</v>
          </cell>
          <cell r="C34283">
            <v>55</v>
          </cell>
          <cell r="D34283">
            <v>2038</v>
          </cell>
          <cell r="E34283">
            <v>0</v>
          </cell>
        </row>
        <row r="34284">
          <cell r="A34284">
            <v>50717</v>
          </cell>
          <cell r="B34284">
            <v>312</v>
          </cell>
          <cell r="C34284">
            <v>54</v>
          </cell>
          <cell r="D34284">
            <v>2038</v>
          </cell>
          <cell r="E34284">
            <v>0</v>
          </cell>
        </row>
        <row r="34285">
          <cell r="A34285">
            <v>50718</v>
          </cell>
          <cell r="B34285">
            <v>313</v>
          </cell>
          <cell r="C34285">
            <v>53</v>
          </cell>
          <cell r="D34285">
            <v>2038</v>
          </cell>
          <cell r="E34285">
            <v>0</v>
          </cell>
        </row>
        <row r="34286">
          <cell r="A34286">
            <v>50719</v>
          </cell>
          <cell r="B34286">
            <v>314</v>
          </cell>
          <cell r="C34286">
            <v>52</v>
          </cell>
          <cell r="D34286">
            <v>2038</v>
          </cell>
          <cell r="E34286">
            <v>0</v>
          </cell>
        </row>
        <row r="34287">
          <cell r="A34287">
            <v>50720</v>
          </cell>
          <cell r="B34287">
            <v>315</v>
          </cell>
          <cell r="C34287">
            <v>51</v>
          </cell>
          <cell r="D34287">
            <v>2038</v>
          </cell>
          <cell r="E34287">
            <v>0</v>
          </cell>
        </row>
        <row r="34288">
          <cell r="A34288">
            <v>50721</v>
          </cell>
          <cell r="B34288">
            <v>316</v>
          </cell>
          <cell r="C34288">
            <v>50</v>
          </cell>
          <cell r="D34288">
            <v>2038</v>
          </cell>
          <cell r="E34288">
            <v>0</v>
          </cell>
        </row>
        <row r="34289">
          <cell r="A34289">
            <v>50722</v>
          </cell>
          <cell r="B34289">
            <v>317</v>
          </cell>
          <cell r="C34289">
            <v>49</v>
          </cell>
          <cell r="D34289">
            <v>2038</v>
          </cell>
          <cell r="E34289">
            <v>0</v>
          </cell>
        </row>
        <row r="34290">
          <cell r="A34290">
            <v>50723</v>
          </cell>
          <cell r="B34290">
            <v>318</v>
          </cell>
          <cell r="C34290">
            <v>48</v>
          </cell>
          <cell r="D34290">
            <v>2038</v>
          </cell>
          <cell r="E34290">
            <v>0</v>
          </cell>
        </row>
        <row r="34291">
          <cell r="A34291">
            <v>50724</v>
          </cell>
          <cell r="B34291">
            <v>319</v>
          </cell>
          <cell r="C34291">
            <v>47</v>
          </cell>
          <cell r="D34291">
            <v>2038</v>
          </cell>
          <cell r="E34291">
            <v>0</v>
          </cell>
        </row>
        <row r="34292">
          <cell r="A34292">
            <v>50725</v>
          </cell>
          <cell r="B34292">
            <v>320</v>
          </cell>
          <cell r="C34292">
            <v>46</v>
          </cell>
          <cell r="D34292">
            <v>2038</v>
          </cell>
          <cell r="E34292">
            <v>0</v>
          </cell>
        </row>
        <row r="34293">
          <cell r="A34293">
            <v>50726</v>
          </cell>
          <cell r="B34293">
            <v>321</v>
          </cell>
          <cell r="C34293">
            <v>45</v>
          </cell>
          <cell r="D34293">
            <v>2038</v>
          </cell>
          <cell r="E34293">
            <v>0</v>
          </cell>
        </row>
        <row r="34294">
          <cell r="A34294">
            <v>50727</v>
          </cell>
          <cell r="B34294">
            <v>322</v>
          </cell>
          <cell r="C34294">
            <v>44</v>
          </cell>
          <cell r="D34294">
            <v>2038</v>
          </cell>
          <cell r="E34294">
            <v>0</v>
          </cell>
        </row>
        <row r="34295">
          <cell r="A34295">
            <v>50728</v>
          </cell>
          <cell r="B34295">
            <v>323</v>
          </cell>
          <cell r="C34295">
            <v>43</v>
          </cell>
          <cell r="D34295">
            <v>2038</v>
          </cell>
          <cell r="E34295">
            <v>0</v>
          </cell>
        </row>
        <row r="34296">
          <cell r="A34296">
            <v>50729</v>
          </cell>
          <cell r="B34296">
            <v>324</v>
          </cell>
          <cell r="C34296">
            <v>42</v>
          </cell>
          <cell r="D34296">
            <v>2038</v>
          </cell>
          <cell r="E34296">
            <v>0</v>
          </cell>
        </row>
        <row r="34297">
          <cell r="A34297">
            <v>50730</v>
          </cell>
          <cell r="B34297">
            <v>325</v>
          </cell>
          <cell r="C34297">
            <v>41</v>
          </cell>
          <cell r="D34297">
            <v>2038</v>
          </cell>
          <cell r="E34297">
            <v>0</v>
          </cell>
        </row>
        <row r="34298">
          <cell r="A34298">
            <v>50731</v>
          </cell>
          <cell r="B34298">
            <v>326</v>
          </cell>
          <cell r="C34298">
            <v>40</v>
          </cell>
          <cell r="D34298">
            <v>2038</v>
          </cell>
          <cell r="E34298">
            <v>0</v>
          </cell>
        </row>
        <row r="34299">
          <cell r="A34299">
            <v>50732</v>
          </cell>
          <cell r="B34299">
            <v>327</v>
          </cell>
          <cell r="C34299">
            <v>39</v>
          </cell>
          <cell r="D34299">
            <v>2038</v>
          </cell>
          <cell r="E34299">
            <v>0</v>
          </cell>
        </row>
        <row r="34300">
          <cell r="A34300">
            <v>50733</v>
          </cell>
          <cell r="B34300">
            <v>328</v>
          </cell>
          <cell r="C34300">
            <v>38</v>
          </cell>
          <cell r="D34300">
            <v>2038</v>
          </cell>
          <cell r="E34300">
            <v>0</v>
          </cell>
        </row>
        <row r="34301">
          <cell r="A34301">
            <v>50734</v>
          </cell>
          <cell r="B34301">
            <v>329</v>
          </cell>
          <cell r="C34301">
            <v>37</v>
          </cell>
          <cell r="D34301">
            <v>2038</v>
          </cell>
          <cell r="E34301">
            <v>0</v>
          </cell>
        </row>
        <row r="34302">
          <cell r="A34302">
            <v>50735</v>
          </cell>
          <cell r="B34302">
            <v>330</v>
          </cell>
          <cell r="C34302">
            <v>36</v>
          </cell>
          <cell r="D34302">
            <v>2038</v>
          </cell>
          <cell r="E34302">
            <v>0</v>
          </cell>
        </row>
        <row r="34303">
          <cell r="A34303">
            <v>50736</v>
          </cell>
          <cell r="B34303">
            <v>331</v>
          </cell>
          <cell r="C34303">
            <v>35</v>
          </cell>
          <cell r="D34303">
            <v>2038</v>
          </cell>
          <cell r="E34303">
            <v>0</v>
          </cell>
        </row>
        <row r="34304">
          <cell r="A34304">
            <v>50737</v>
          </cell>
          <cell r="B34304">
            <v>332</v>
          </cell>
          <cell r="C34304">
            <v>34</v>
          </cell>
          <cell r="D34304">
            <v>2038</v>
          </cell>
          <cell r="E34304">
            <v>0</v>
          </cell>
        </row>
        <row r="34305">
          <cell r="A34305">
            <v>50738</v>
          </cell>
          <cell r="B34305">
            <v>333</v>
          </cell>
          <cell r="C34305">
            <v>33</v>
          </cell>
          <cell r="D34305">
            <v>2038</v>
          </cell>
          <cell r="E34305">
            <v>0</v>
          </cell>
        </row>
        <row r="34306">
          <cell r="A34306">
            <v>50739</v>
          </cell>
          <cell r="B34306">
            <v>334</v>
          </cell>
          <cell r="C34306">
            <v>32</v>
          </cell>
          <cell r="D34306">
            <v>2038</v>
          </cell>
          <cell r="E34306">
            <v>0</v>
          </cell>
        </row>
        <row r="34307">
          <cell r="A34307">
            <v>50740</v>
          </cell>
          <cell r="B34307">
            <v>335</v>
          </cell>
          <cell r="C34307">
            <v>31</v>
          </cell>
          <cell r="D34307">
            <v>2038</v>
          </cell>
          <cell r="E34307">
            <v>0</v>
          </cell>
        </row>
        <row r="34308">
          <cell r="A34308">
            <v>50741</v>
          </cell>
          <cell r="B34308">
            <v>336</v>
          </cell>
          <cell r="C34308">
            <v>30</v>
          </cell>
          <cell r="D34308">
            <v>2038</v>
          </cell>
          <cell r="E34308">
            <v>0</v>
          </cell>
        </row>
        <row r="34309">
          <cell r="A34309">
            <v>50742</v>
          </cell>
          <cell r="B34309">
            <v>337</v>
          </cell>
          <cell r="C34309">
            <v>29</v>
          </cell>
          <cell r="D34309">
            <v>2038</v>
          </cell>
          <cell r="E34309">
            <v>0</v>
          </cell>
        </row>
        <row r="34310">
          <cell r="A34310">
            <v>50743</v>
          </cell>
          <cell r="B34310">
            <v>338</v>
          </cell>
          <cell r="C34310">
            <v>28</v>
          </cell>
          <cell r="D34310">
            <v>2038</v>
          </cell>
          <cell r="E34310">
            <v>0</v>
          </cell>
        </row>
        <row r="34311">
          <cell r="A34311">
            <v>50744</v>
          </cell>
          <cell r="B34311">
            <v>339</v>
          </cell>
          <cell r="C34311">
            <v>27</v>
          </cell>
          <cell r="D34311">
            <v>2038</v>
          </cell>
          <cell r="E34311">
            <v>0</v>
          </cell>
        </row>
        <row r="34312">
          <cell r="A34312">
            <v>50745</v>
          </cell>
          <cell r="B34312">
            <v>340</v>
          </cell>
          <cell r="C34312">
            <v>26</v>
          </cell>
          <cell r="D34312">
            <v>2038</v>
          </cell>
          <cell r="E34312">
            <v>0</v>
          </cell>
        </row>
        <row r="34313">
          <cell r="A34313">
            <v>50746</v>
          </cell>
          <cell r="B34313">
            <v>341</v>
          </cell>
          <cell r="C34313">
            <v>25</v>
          </cell>
          <cell r="D34313">
            <v>2038</v>
          </cell>
          <cell r="E34313">
            <v>0</v>
          </cell>
        </row>
        <row r="34314">
          <cell r="A34314">
            <v>50747</v>
          </cell>
          <cell r="B34314">
            <v>342</v>
          </cell>
          <cell r="C34314">
            <v>24</v>
          </cell>
          <cell r="D34314">
            <v>2038</v>
          </cell>
          <cell r="E34314">
            <v>0</v>
          </cell>
        </row>
        <row r="34315">
          <cell r="A34315">
            <v>50748</v>
          </cell>
          <cell r="B34315">
            <v>343</v>
          </cell>
          <cell r="C34315">
            <v>23</v>
          </cell>
          <cell r="D34315">
            <v>2038</v>
          </cell>
          <cell r="E34315">
            <v>0</v>
          </cell>
        </row>
        <row r="34316">
          <cell r="A34316">
            <v>50749</v>
          </cell>
          <cell r="B34316">
            <v>344</v>
          </cell>
          <cell r="C34316">
            <v>22</v>
          </cell>
          <cell r="D34316">
            <v>2038</v>
          </cell>
          <cell r="E34316">
            <v>0</v>
          </cell>
        </row>
        <row r="34317">
          <cell r="A34317">
            <v>50750</v>
          </cell>
          <cell r="B34317">
            <v>345</v>
          </cell>
          <cell r="C34317">
            <v>21</v>
          </cell>
          <cell r="D34317">
            <v>2038</v>
          </cell>
          <cell r="E34317">
            <v>0</v>
          </cell>
        </row>
        <row r="34318">
          <cell r="A34318">
            <v>50751</v>
          </cell>
          <cell r="B34318">
            <v>346</v>
          </cell>
          <cell r="C34318">
            <v>20</v>
          </cell>
          <cell r="D34318">
            <v>2038</v>
          </cell>
          <cell r="E34318">
            <v>0</v>
          </cell>
        </row>
        <row r="34319">
          <cell r="A34319">
            <v>50752</v>
          </cell>
          <cell r="B34319">
            <v>347</v>
          </cell>
          <cell r="C34319">
            <v>19</v>
          </cell>
          <cell r="D34319">
            <v>2038</v>
          </cell>
          <cell r="E34319">
            <v>0</v>
          </cell>
        </row>
        <row r="34320">
          <cell r="A34320">
            <v>50753</v>
          </cell>
          <cell r="B34320">
            <v>348</v>
          </cell>
          <cell r="C34320">
            <v>18</v>
          </cell>
          <cell r="D34320">
            <v>2038</v>
          </cell>
          <cell r="E34320">
            <v>0</v>
          </cell>
        </row>
        <row r="34321">
          <cell r="A34321">
            <v>50754</v>
          </cell>
          <cell r="B34321">
            <v>349</v>
          </cell>
          <cell r="C34321">
            <v>17</v>
          </cell>
          <cell r="D34321">
            <v>2038</v>
          </cell>
          <cell r="E34321">
            <v>0</v>
          </cell>
        </row>
        <row r="34322">
          <cell r="A34322">
            <v>50755</v>
          </cell>
          <cell r="B34322">
            <v>350</v>
          </cell>
          <cell r="C34322">
            <v>16</v>
          </cell>
          <cell r="D34322">
            <v>2038</v>
          </cell>
          <cell r="E34322">
            <v>0</v>
          </cell>
        </row>
        <row r="34323">
          <cell r="A34323">
            <v>50756</v>
          </cell>
          <cell r="B34323">
            <v>351</v>
          </cell>
          <cell r="C34323">
            <v>15</v>
          </cell>
          <cell r="D34323">
            <v>2038</v>
          </cell>
          <cell r="E34323">
            <v>0</v>
          </cell>
        </row>
        <row r="34324">
          <cell r="A34324">
            <v>50757</v>
          </cell>
          <cell r="B34324">
            <v>352</v>
          </cell>
          <cell r="C34324">
            <v>14</v>
          </cell>
          <cell r="D34324">
            <v>2038</v>
          </cell>
          <cell r="E34324">
            <v>0</v>
          </cell>
        </row>
        <row r="34325">
          <cell r="A34325">
            <v>50758</v>
          </cell>
          <cell r="B34325">
            <v>353</v>
          </cell>
          <cell r="C34325">
            <v>13</v>
          </cell>
          <cell r="D34325">
            <v>2038</v>
          </cell>
          <cell r="E34325">
            <v>0</v>
          </cell>
        </row>
        <row r="34326">
          <cell r="A34326">
            <v>50759</v>
          </cell>
          <cell r="B34326">
            <v>354</v>
          </cell>
          <cell r="C34326">
            <v>12</v>
          </cell>
          <cell r="D34326">
            <v>2038</v>
          </cell>
          <cell r="E34326">
            <v>0</v>
          </cell>
        </row>
        <row r="34327">
          <cell r="A34327">
            <v>50760</v>
          </cell>
          <cell r="B34327">
            <v>355</v>
          </cell>
          <cell r="C34327">
            <v>11</v>
          </cell>
          <cell r="D34327">
            <v>2038</v>
          </cell>
          <cell r="E34327">
            <v>0</v>
          </cell>
        </row>
        <row r="34328">
          <cell r="A34328">
            <v>50761</v>
          </cell>
          <cell r="B34328">
            <v>356</v>
          </cell>
          <cell r="C34328">
            <v>10</v>
          </cell>
          <cell r="D34328">
            <v>2038</v>
          </cell>
          <cell r="E34328">
            <v>0</v>
          </cell>
        </row>
        <row r="34329">
          <cell r="A34329">
            <v>50762</v>
          </cell>
          <cell r="B34329">
            <v>357</v>
          </cell>
          <cell r="C34329">
            <v>9</v>
          </cell>
          <cell r="D34329">
            <v>2038</v>
          </cell>
          <cell r="E34329">
            <v>0</v>
          </cell>
        </row>
        <row r="34330">
          <cell r="A34330">
            <v>50763</v>
          </cell>
          <cell r="B34330">
            <v>358</v>
          </cell>
          <cell r="C34330">
            <v>8</v>
          </cell>
          <cell r="D34330">
            <v>2038</v>
          </cell>
          <cell r="E34330">
            <v>0</v>
          </cell>
        </row>
        <row r="34331">
          <cell r="A34331">
            <v>50764</v>
          </cell>
          <cell r="B34331">
            <v>359</v>
          </cell>
          <cell r="C34331">
            <v>7</v>
          </cell>
          <cell r="D34331">
            <v>2038</v>
          </cell>
          <cell r="E34331">
            <v>0</v>
          </cell>
        </row>
        <row r="34332">
          <cell r="A34332">
            <v>50765</v>
          </cell>
          <cell r="B34332">
            <v>360</v>
          </cell>
          <cell r="C34332">
            <v>6</v>
          </cell>
          <cell r="D34332">
            <v>2038</v>
          </cell>
          <cell r="E34332">
            <v>0</v>
          </cell>
        </row>
        <row r="34333">
          <cell r="A34333">
            <v>50766</v>
          </cell>
          <cell r="B34333">
            <v>361</v>
          </cell>
          <cell r="C34333">
            <v>5</v>
          </cell>
          <cell r="D34333">
            <v>2038</v>
          </cell>
          <cell r="E34333">
            <v>0</v>
          </cell>
        </row>
        <row r="34334">
          <cell r="A34334">
            <v>50767</v>
          </cell>
          <cell r="B34334">
            <v>362</v>
          </cell>
          <cell r="C34334">
            <v>4</v>
          </cell>
          <cell r="D34334">
            <v>2038</v>
          </cell>
          <cell r="E34334">
            <v>0</v>
          </cell>
        </row>
        <row r="34335">
          <cell r="A34335">
            <v>50768</v>
          </cell>
          <cell r="B34335">
            <v>363</v>
          </cell>
          <cell r="C34335">
            <v>3</v>
          </cell>
          <cell r="D34335">
            <v>2038</v>
          </cell>
          <cell r="E34335">
            <v>0</v>
          </cell>
        </row>
        <row r="34336">
          <cell r="A34336">
            <v>50769</v>
          </cell>
          <cell r="B34336">
            <v>364</v>
          </cell>
          <cell r="C34336">
            <v>2</v>
          </cell>
          <cell r="D34336">
            <v>2038</v>
          </cell>
          <cell r="E34336">
            <v>0</v>
          </cell>
        </row>
        <row r="34337">
          <cell r="A34337">
            <v>50770</v>
          </cell>
          <cell r="B34337">
            <v>365</v>
          </cell>
          <cell r="C34337">
            <v>1</v>
          </cell>
          <cell r="D34337">
            <v>2038</v>
          </cell>
          <cell r="E34337">
            <v>50770</v>
          </cell>
        </row>
        <row r="34338">
          <cell r="A34338">
            <v>50771</v>
          </cell>
          <cell r="B34338">
            <v>1</v>
          </cell>
          <cell r="C34338">
            <v>365</v>
          </cell>
          <cell r="D34338">
            <v>2039</v>
          </cell>
          <cell r="E34338">
            <v>0</v>
          </cell>
        </row>
        <row r="34339">
          <cell r="A34339">
            <v>50772</v>
          </cell>
          <cell r="B34339">
            <v>2</v>
          </cell>
          <cell r="C34339">
            <v>364</v>
          </cell>
          <cell r="D34339">
            <v>2039</v>
          </cell>
          <cell r="E34339">
            <v>0</v>
          </cell>
        </row>
        <row r="34340">
          <cell r="A34340">
            <v>50773</v>
          </cell>
          <cell r="B34340">
            <v>3</v>
          </cell>
          <cell r="C34340">
            <v>363</v>
          </cell>
          <cell r="D34340">
            <v>2039</v>
          </cell>
          <cell r="E34340">
            <v>0</v>
          </cell>
        </row>
        <row r="34341">
          <cell r="A34341">
            <v>50774</v>
          </cell>
          <cell r="B34341">
            <v>4</v>
          </cell>
          <cell r="C34341">
            <v>362</v>
          </cell>
          <cell r="D34341">
            <v>2039</v>
          </cell>
          <cell r="E34341">
            <v>0</v>
          </cell>
        </row>
        <row r="34342">
          <cell r="A34342">
            <v>50775</v>
          </cell>
          <cell r="B34342">
            <v>5</v>
          </cell>
          <cell r="C34342">
            <v>361</v>
          </cell>
          <cell r="D34342">
            <v>2039</v>
          </cell>
          <cell r="E34342">
            <v>0</v>
          </cell>
        </row>
        <row r="34343">
          <cell r="A34343">
            <v>50776</v>
          </cell>
          <cell r="B34343">
            <v>6</v>
          </cell>
          <cell r="C34343">
            <v>360</v>
          </cell>
          <cell r="D34343">
            <v>2039</v>
          </cell>
          <cell r="E34343">
            <v>0</v>
          </cell>
        </row>
        <row r="34344">
          <cell r="A34344">
            <v>50777</v>
          </cell>
          <cell r="B34344">
            <v>7</v>
          </cell>
          <cell r="C34344">
            <v>359</v>
          </cell>
          <cell r="D34344">
            <v>2039</v>
          </cell>
          <cell r="E34344">
            <v>0</v>
          </cell>
        </row>
        <row r="34345">
          <cell r="A34345">
            <v>50778</v>
          </cell>
          <cell r="B34345">
            <v>8</v>
          </cell>
          <cell r="C34345">
            <v>358</v>
          </cell>
          <cell r="D34345">
            <v>2039</v>
          </cell>
          <cell r="E34345">
            <v>0</v>
          </cell>
        </row>
        <row r="34346">
          <cell r="A34346">
            <v>50779</v>
          </cell>
          <cell r="B34346">
            <v>9</v>
          </cell>
          <cell r="C34346">
            <v>357</v>
          </cell>
          <cell r="D34346">
            <v>2039</v>
          </cell>
          <cell r="E34346">
            <v>0</v>
          </cell>
        </row>
        <row r="34347">
          <cell r="A34347">
            <v>50780</v>
          </cell>
          <cell r="B34347">
            <v>10</v>
          </cell>
          <cell r="C34347">
            <v>356</v>
          </cell>
          <cell r="D34347">
            <v>2039</v>
          </cell>
          <cell r="E34347">
            <v>0</v>
          </cell>
        </row>
        <row r="34348">
          <cell r="A34348">
            <v>50781</v>
          </cell>
          <cell r="B34348">
            <v>11</v>
          </cell>
          <cell r="C34348">
            <v>355</v>
          </cell>
          <cell r="D34348">
            <v>2039</v>
          </cell>
          <cell r="E34348">
            <v>0</v>
          </cell>
        </row>
        <row r="34349">
          <cell r="A34349">
            <v>50782</v>
          </cell>
          <cell r="B34349">
            <v>12</v>
          </cell>
          <cell r="C34349">
            <v>354</v>
          </cell>
          <cell r="D34349">
            <v>2039</v>
          </cell>
          <cell r="E34349">
            <v>0</v>
          </cell>
        </row>
        <row r="34350">
          <cell r="A34350">
            <v>50783</v>
          </cell>
          <cell r="B34350">
            <v>13</v>
          </cell>
          <cell r="C34350">
            <v>353</v>
          </cell>
          <cell r="D34350">
            <v>2039</v>
          </cell>
          <cell r="E34350">
            <v>0</v>
          </cell>
        </row>
        <row r="34351">
          <cell r="A34351">
            <v>50784</v>
          </cell>
          <cell r="B34351">
            <v>14</v>
          </cell>
          <cell r="C34351">
            <v>352</v>
          </cell>
          <cell r="D34351">
            <v>2039</v>
          </cell>
          <cell r="E34351">
            <v>0</v>
          </cell>
        </row>
        <row r="34352">
          <cell r="A34352">
            <v>50785</v>
          </cell>
          <cell r="B34352">
            <v>15</v>
          </cell>
          <cell r="C34352">
            <v>351</v>
          </cell>
          <cell r="D34352">
            <v>2039</v>
          </cell>
          <cell r="E34352">
            <v>0</v>
          </cell>
        </row>
        <row r="34353">
          <cell r="A34353">
            <v>50786</v>
          </cell>
          <cell r="B34353">
            <v>16</v>
          </cell>
          <cell r="C34353">
            <v>350</v>
          </cell>
          <cell r="D34353">
            <v>2039</v>
          </cell>
          <cell r="E34353">
            <v>0</v>
          </cell>
        </row>
        <row r="34354">
          <cell r="A34354">
            <v>50787</v>
          </cell>
          <cell r="B34354">
            <v>17</v>
          </cell>
          <cell r="C34354">
            <v>349</v>
          </cell>
          <cell r="D34354">
            <v>2039</v>
          </cell>
          <cell r="E34354">
            <v>0</v>
          </cell>
        </row>
        <row r="34355">
          <cell r="A34355">
            <v>50788</v>
          </cell>
          <cell r="B34355">
            <v>18</v>
          </cell>
          <cell r="C34355">
            <v>348</v>
          </cell>
          <cell r="D34355">
            <v>2039</v>
          </cell>
          <cell r="E34355">
            <v>0</v>
          </cell>
        </row>
        <row r="34356">
          <cell r="A34356">
            <v>50789</v>
          </cell>
          <cell r="B34356">
            <v>19</v>
          </cell>
          <cell r="C34356">
            <v>347</v>
          </cell>
          <cell r="D34356">
            <v>2039</v>
          </cell>
          <cell r="E34356">
            <v>0</v>
          </cell>
        </row>
        <row r="34357">
          <cell r="A34357">
            <v>50790</v>
          </cell>
          <cell r="B34357">
            <v>20</v>
          </cell>
          <cell r="C34357">
            <v>346</v>
          </cell>
          <cell r="D34357">
            <v>2039</v>
          </cell>
          <cell r="E34357">
            <v>0</v>
          </cell>
        </row>
        <row r="34358">
          <cell r="A34358">
            <v>50791</v>
          </cell>
          <cell r="B34358">
            <v>21</v>
          </cell>
          <cell r="C34358">
            <v>345</v>
          </cell>
          <cell r="D34358">
            <v>2039</v>
          </cell>
          <cell r="E34358">
            <v>0</v>
          </cell>
        </row>
        <row r="34359">
          <cell r="A34359">
            <v>50792</v>
          </cell>
          <cell r="B34359">
            <v>22</v>
          </cell>
          <cell r="C34359">
            <v>344</v>
          </cell>
          <cell r="D34359">
            <v>2039</v>
          </cell>
          <cell r="E34359">
            <v>0</v>
          </cell>
        </row>
        <row r="34360">
          <cell r="A34360">
            <v>50793</v>
          </cell>
          <cell r="B34360">
            <v>23</v>
          </cell>
          <cell r="C34360">
            <v>343</v>
          </cell>
          <cell r="D34360">
            <v>2039</v>
          </cell>
          <cell r="E34360">
            <v>0</v>
          </cell>
        </row>
        <row r="34361">
          <cell r="A34361">
            <v>50794</v>
          </cell>
          <cell r="B34361">
            <v>24</v>
          </cell>
          <cell r="C34361">
            <v>342</v>
          </cell>
          <cell r="D34361">
            <v>2039</v>
          </cell>
          <cell r="E34361">
            <v>0</v>
          </cell>
        </row>
        <row r="34362">
          <cell r="A34362">
            <v>50795</v>
          </cell>
          <cell r="B34362">
            <v>25</v>
          </cell>
          <cell r="C34362">
            <v>341</v>
          </cell>
          <cell r="D34362">
            <v>2039</v>
          </cell>
          <cell r="E34362">
            <v>0</v>
          </cell>
        </row>
        <row r="34363">
          <cell r="A34363">
            <v>50796</v>
          </cell>
          <cell r="B34363">
            <v>26</v>
          </cell>
          <cell r="C34363">
            <v>340</v>
          </cell>
          <cell r="D34363">
            <v>2039</v>
          </cell>
          <cell r="E34363">
            <v>0</v>
          </cell>
        </row>
        <row r="34364">
          <cell r="A34364">
            <v>50797</v>
          </cell>
          <cell r="B34364">
            <v>27</v>
          </cell>
          <cell r="C34364">
            <v>339</v>
          </cell>
          <cell r="D34364">
            <v>2039</v>
          </cell>
          <cell r="E34364">
            <v>0</v>
          </cell>
        </row>
        <row r="34365">
          <cell r="A34365">
            <v>50798</v>
          </cell>
          <cell r="B34365">
            <v>28</v>
          </cell>
          <cell r="C34365">
            <v>338</v>
          </cell>
          <cell r="D34365">
            <v>2039</v>
          </cell>
          <cell r="E34365">
            <v>0</v>
          </cell>
        </row>
        <row r="34366">
          <cell r="A34366">
            <v>50799</v>
          </cell>
          <cell r="B34366">
            <v>29</v>
          </cell>
          <cell r="C34366">
            <v>337</v>
          </cell>
          <cell r="D34366">
            <v>2039</v>
          </cell>
          <cell r="E34366">
            <v>0</v>
          </cell>
        </row>
        <row r="34367">
          <cell r="A34367">
            <v>50800</v>
          </cell>
          <cell r="B34367">
            <v>30</v>
          </cell>
          <cell r="C34367">
            <v>336</v>
          </cell>
          <cell r="D34367">
            <v>2039</v>
          </cell>
          <cell r="E34367">
            <v>0</v>
          </cell>
        </row>
        <row r="34368">
          <cell r="A34368">
            <v>50801</v>
          </cell>
          <cell r="B34368">
            <v>31</v>
          </cell>
          <cell r="C34368">
            <v>335</v>
          </cell>
          <cell r="D34368">
            <v>2039</v>
          </cell>
          <cell r="E34368">
            <v>0</v>
          </cell>
        </row>
        <row r="34369">
          <cell r="A34369">
            <v>50802</v>
          </cell>
          <cell r="B34369">
            <v>32</v>
          </cell>
          <cell r="C34369">
            <v>334</v>
          </cell>
          <cell r="D34369">
            <v>2039</v>
          </cell>
          <cell r="E34369">
            <v>0</v>
          </cell>
        </row>
        <row r="34370">
          <cell r="A34370">
            <v>50803</v>
          </cell>
          <cell r="B34370">
            <v>33</v>
          </cell>
          <cell r="C34370">
            <v>333</v>
          </cell>
          <cell r="D34370">
            <v>2039</v>
          </cell>
          <cell r="E34370">
            <v>0</v>
          </cell>
        </row>
        <row r="34371">
          <cell r="A34371">
            <v>50804</v>
          </cell>
          <cell r="B34371">
            <v>34</v>
          </cell>
          <cell r="C34371">
            <v>332</v>
          </cell>
          <cell r="D34371">
            <v>2039</v>
          </cell>
          <cell r="E34371">
            <v>0</v>
          </cell>
        </row>
        <row r="34372">
          <cell r="A34372">
            <v>50805</v>
          </cell>
          <cell r="B34372">
            <v>35</v>
          </cell>
          <cell r="C34372">
            <v>331</v>
          </cell>
          <cell r="D34372">
            <v>2039</v>
          </cell>
          <cell r="E34372">
            <v>0</v>
          </cell>
        </row>
        <row r="34373">
          <cell r="A34373">
            <v>50806</v>
          </cell>
          <cell r="B34373">
            <v>36</v>
          </cell>
          <cell r="C34373">
            <v>330</v>
          </cell>
          <cell r="D34373">
            <v>2039</v>
          </cell>
          <cell r="E34373">
            <v>0</v>
          </cell>
        </row>
        <row r="34374">
          <cell r="A34374">
            <v>50807</v>
          </cell>
          <cell r="B34374">
            <v>37</v>
          </cell>
          <cell r="C34374">
            <v>329</v>
          </cell>
          <cell r="D34374">
            <v>2039</v>
          </cell>
          <cell r="E34374">
            <v>0</v>
          </cell>
        </row>
        <row r="34375">
          <cell r="A34375">
            <v>50808</v>
          </cell>
          <cell r="B34375">
            <v>38</v>
          </cell>
          <cell r="C34375">
            <v>328</v>
          </cell>
          <cell r="D34375">
            <v>2039</v>
          </cell>
          <cell r="E34375">
            <v>0</v>
          </cell>
        </row>
        <row r="34376">
          <cell r="A34376">
            <v>50809</v>
          </cell>
          <cell r="B34376">
            <v>39</v>
          </cell>
          <cell r="C34376">
            <v>327</v>
          </cell>
          <cell r="D34376">
            <v>2039</v>
          </cell>
          <cell r="E34376">
            <v>0</v>
          </cell>
        </row>
        <row r="34377">
          <cell r="A34377">
            <v>50810</v>
          </cell>
          <cell r="B34377">
            <v>40</v>
          </cell>
          <cell r="C34377">
            <v>326</v>
          </cell>
          <cell r="D34377">
            <v>2039</v>
          </cell>
          <cell r="E34377">
            <v>0</v>
          </cell>
        </row>
        <row r="34378">
          <cell r="A34378">
            <v>50811</v>
          </cell>
          <cell r="B34378">
            <v>41</v>
          </cell>
          <cell r="C34378">
            <v>325</v>
          </cell>
          <cell r="D34378">
            <v>2039</v>
          </cell>
          <cell r="E34378">
            <v>0</v>
          </cell>
        </row>
        <row r="34379">
          <cell r="A34379">
            <v>50812</v>
          </cell>
          <cell r="B34379">
            <v>42</v>
          </cell>
          <cell r="C34379">
            <v>324</v>
          </cell>
          <cell r="D34379">
            <v>2039</v>
          </cell>
          <cell r="E34379">
            <v>0</v>
          </cell>
        </row>
        <row r="34380">
          <cell r="A34380">
            <v>50813</v>
          </cell>
          <cell r="B34380">
            <v>43</v>
          </cell>
          <cell r="C34380">
            <v>323</v>
          </cell>
          <cell r="D34380">
            <v>2039</v>
          </cell>
          <cell r="E34380">
            <v>0</v>
          </cell>
        </row>
        <row r="34381">
          <cell r="A34381">
            <v>50814</v>
          </cell>
          <cell r="B34381">
            <v>44</v>
          </cell>
          <cell r="C34381">
            <v>322</v>
          </cell>
          <cell r="D34381">
            <v>2039</v>
          </cell>
          <cell r="E34381">
            <v>0</v>
          </cell>
        </row>
        <row r="34382">
          <cell r="A34382">
            <v>50815</v>
          </cell>
          <cell r="B34382">
            <v>45</v>
          </cell>
          <cell r="C34382">
            <v>321</v>
          </cell>
          <cell r="D34382">
            <v>2039</v>
          </cell>
          <cell r="E34382">
            <v>0</v>
          </cell>
        </row>
        <row r="34383">
          <cell r="A34383">
            <v>50816</v>
          </cell>
          <cell r="B34383">
            <v>46</v>
          </cell>
          <cell r="C34383">
            <v>320</v>
          </cell>
          <cell r="D34383">
            <v>2039</v>
          </cell>
          <cell r="E34383">
            <v>0</v>
          </cell>
        </row>
        <row r="34384">
          <cell r="A34384">
            <v>50817</v>
          </cell>
          <cell r="B34384">
            <v>47</v>
          </cell>
          <cell r="C34384">
            <v>319</v>
          </cell>
          <cell r="D34384">
            <v>2039</v>
          </cell>
          <cell r="E34384">
            <v>0</v>
          </cell>
        </row>
        <row r="34385">
          <cell r="A34385">
            <v>50818</v>
          </cell>
          <cell r="B34385">
            <v>48</v>
          </cell>
          <cell r="C34385">
            <v>318</v>
          </cell>
          <cell r="D34385">
            <v>2039</v>
          </cell>
          <cell r="E34385">
            <v>0</v>
          </cell>
        </row>
        <row r="34386">
          <cell r="A34386">
            <v>50819</v>
          </cell>
          <cell r="B34386">
            <v>49</v>
          </cell>
          <cell r="C34386">
            <v>317</v>
          </cell>
          <cell r="D34386">
            <v>2039</v>
          </cell>
          <cell r="E34386">
            <v>0</v>
          </cell>
        </row>
        <row r="34387">
          <cell r="A34387">
            <v>50820</v>
          </cell>
          <cell r="B34387">
            <v>50</v>
          </cell>
          <cell r="C34387">
            <v>316</v>
          </cell>
          <cell r="D34387">
            <v>2039</v>
          </cell>
          <cell r="E34387">
            <v>0</v>
          </cell>
        </row>
        <row r="34388">
          <cell r="A34388">
            <v>50821</v>
          </cell>
          <cell r="B34388">
            <v>51</v>
          </cell>
          <cell r="C34388">
            <v>315</v>
          </cell>
          <cell r="D34388">
            <v>2039</v>
          </cell>
          <cell r="E34388">
            <v>0</v>
          </cell>
        </row>
        <row r="34389">
          <cell r="A34389">
            <v>50822</v>
          </cell>
          <cell r="B34389">
            <v>52</v>
          </cell>
          <cell r="C34389">
            <v>314</v>
          </cell>
          <cell r="D34389">
            <v>2039</v>
          </cell>
          <cell r="E34389">
            <v>0</v>
          </cell>
        </row>
        <row r="34390">
          <cell r="A34390">
            <v>50823</v>
          </cell>
          <cell r="B34390">
            <v>53</v>
          </cell>
          <cell r="C34390">
            <v>313</v>
          </cell>
          <cell r="D34390">
            <v>2039</v>
          </cell>
          <cell r="E34390">
            <v>0</v>
          </cell>
        </row>
        <row r="34391">
          <cell r="A34391">
            <v>50824</v>
          </cell>
          <cell r="B34391">
            <v>54</v>
          </cell>
          <cell r="C34391">
            <v>312</v>
          </cell>
          <cell r="D34391">
            <v>2039</v>
          </cell>
          <cell r="E34391">
            <v>0</v>
          </cell>
        </row>
        <row r="34392">
          <cell r="A34392">
            <v>50825</v>
          </cell>
          <cell r="B34392">
            <v>55</v>
          </cell>
          <cell r="C34392">
            <v>311</v>
          </cell>
          <cell r="D34392">
            <v>2039</v>
          </cell>
          <cell r="E34392">
            <v>0</v>
          </cell>
        </row>
        <row r="34393">
          <cell r="A34393">
            <v>50826</v>
          </cell>
          <cell r="B34393">
            <v>56</v>
          </cell>
          <cell r="C34393">
            <v>310</v>
          </cell>
          <cell r="D34393">
            <v>2039</v>
          </cell>
          <cell r="E34393">
            <v>0</v>
          </cell>
        </row>
        <row r="34394">
          <cell r="A34394">
            <v>50827</v>
          </cell>
          <cell r="B34394">
            <v>57</v>
          </cell>
          <cell r="C34394">
            <v>309</v>
          </cell>
          <cell r="D34394">
            <v>2039</v>
          </cell>
          <cell r="E34394">
            <v>0</v>
          </cell>
        </row>
        <row r="34395">
          <cell r="A34395">
            <v>50828</v>
          </cell>
          <cell r="B34395">
            <v>58</v>
          </cell>
          <cell r="C34395">
            <v>308</v>
          </cell>
          <cell r="D34395">
            <v>2039</v>
          </cell>
          <cell r="E34395">
            <v>0</v>
          </cell>
        </row>
        <row r="34396">
          <cell r="A34396">
            <v>50829</v>
          </cell>
          <cell r="B34396">
            <v>59</v>
          </cell>
          <cell r="C34396">
            <v>307</v>
          </cell>
          <cell r="D34396">
            <v>2039</v>
          </cell>
          <cell r="E34396">
            <v>0</v>
          </cell>
        </row>
        <row r="34397">
          <cell r="A34397">
            <v>50830</v>
          </cell>
          <cell r="B34397">
            <v>60</v>
          </cell>
          <cell r="C34397">
            <v>306</v>
          </cell>
          <cell r="D34397">
            <v>2039</v>
          </cell>
          <cell r="E34397">
            <v>0</v>
          </cell>
        </row>
        <row r="34398">
          <cell r="A34398">
            <v>50831</v>
          </cell>
          <cell r="B34398">
            <v>61</v>
          </cell>
          <cell r="C34398">
            <v>305</v>
          </cell>
          <cell r="D34398">
            <v>2039</v>
          </cell>
          <cell r="E34398">
            <v>0</v>
          </cell>
        </row>
        <row r="34399">
          <cell r="A34399">
            <v>50832</v>
          </cell>
          <cell r="B34399">
            <v>62</v>
          </cell>
          <cell r="C34399">
            <v>304</v>
          </cell>
          <cell r="D34399">
            <v>2039</v>
          </cell>
          <cell r="E34399">
            <v>0</v>
          </cell>
        </row>
        <row r="34400">
          <cell r="A34400">
            <v>50833</v>
          </cell>
          <cell r="B34400">
            <v>63</v>
          </cell>
          <cell r="C34400">
            <v>303</v>
          </cell>
          <cell r="D34400">
            <v>2039</v>
          </cell>
          <cell r="E34400">
            <v>0</v>
          </cell>
        </row>
        <row r="34401">
          <cell r="A34401">
            <v>50834</v>
          </cell>
          <cell r="B34401">
            <v>64</v>
          </cell>
          <cell r="C34401">
            <v>302</v>
          </cell>
          <cell r="D34401">
            <v>2039</v>
          </cell>
          <cell r="E34401">
            <v>0</v>
          </cell>
        </row>
        <row r="34402">
          <cell r="A34402">
            <v>50835</v>
          </cell>
          <cell r="B34402">
            <v>65</v>
          </cell>
          <cell r="C34402">
            <v>301</v>
          </cell>
          <cell r="D34402">
            <v>2039</v>
          </cell>
          <cell r="E34402">
            <v>0</v>
          </cell>
        </row>
        <row r="34403">
          <cell r="A34403">
            <v>50836</v>
          </cell>
          <cell r="B34403">
            <v>66</v>
          </cell>
          <cell r="C34403">
            <v>300</v>
          </cell>
          <cell r="D34403">
            <v>2039</v>
          </cell>
          <cell r="E34403">
            <v>0</v>
          </cell>
        </row>
        <row r="34404">
          <cell r="A34404">
            <v>50837</v>
          </cell>
          <cell r="B34404">
            <v>67</v>
          </cell>
          <cell r="C34404">
            <v>299</v>
          </cell>
          <cell r="D34404">
            <v>2039</v>
          </cell>
          <cell r="E34404">
            <v>0</v>
          </cell>
        </row>
        <row r="34405">
          <cell r="A34405">
            <v>50838</v>
          </cell>
          <cell r="B34405">
            <v>68</v>
          </cell>
          <cell r="C34405">
            <v>298</v>
          </cell>
          <cell r="D34405">
            <v>2039</v>
          </cell>
          <cell r="E34405">
            <v>0</v>
          </cell>
        </row>
        <row r="34406">
          <cell r="A34406">
            <v>50839</v>
          </cell>
          <cell r="B34406">
            <v>69</v>
          </cell>
          <cell r="C34406">
            <v>297</v>
          </cell>
          <cell r="D34406">
            <v>2039</v>
          </cell>
          <cell r="E34406">
            <v>0</v>
          </cell>
        </row>
        <row r="34407">
          <cell r="A34407">
            <v>50840</v>
          </cell>
          <cell r="B34407">
            <v>70</v>
          </cell>
          <cell r="C34407">
            <v>296</v>
          </cell>
          <cell r="D34407">
            <v>2039</v>
          </cell>
          <cell r="E34407">
            <v>0</v>
          </cell>
        </row>
        <row r="34408">
          <cell r="A34408">
            <v>50841</v>
          </cell>
          <cell r="B34408">
            <v>71</v>
          </cell>
          <cell r="C34408">
            <v>295</v>
          </cell>
          <cell r="D34408">
            <v>2039</v>
          </cell>
          <cell r="E34408">
            <v>0</v>
          </cell>
        </row>
        <row r="34409">
          <cell r="A34409">
            <v>50842</v>
          </cell>
          <cell r="B34409">
            <v>72</v>
          </cell>
          <cell r="C34409">
            <v>294</v>
          </cell>
          <cell r="D34409">
            <v>2039</v>
          </cell>
          <cell r="E34409">
            <v>0</v>
          </cell>
        </row>
        <row r="34410">
          <cell r="A34410">
            <v>50843</v>
          </cell>
          <cell r="B34410">
            <v>73</v>
          </cell>
          <cell r="C34410">
            <v>293</v>
          </cell>
          <cell r="D34410">
            <v>2039</v>
          </cell>
          <cell r="E34410">
            <v>0</v>
          </cell>
        </row>
        <row r="34411">
          <cell r="A34411">
            <v>50844</v>
          </cell>
          <cell r="B34411">
            <v>74</v>
          </cell>
          <cell r="C34411">
            <v>292</v>
          </cell>
          <cell r="D34411">
            <v>2039</v>
          </cell>
          <cell r="E34411">
            <v>0</v>
          </cell>
        </row>
        <row r="34412">
          <cell r="A34412">
            <v>50845</v>
          </cell>
          <cell r="B34412">
            <v>75</v>
          </cell>
          <cell r="C34412">
            <v>291</v>
          </cell>
          <cell r="D34412">
            <v>2039</v>
          </cell>
          <cell r="E34412">
            <v>0</v>
          </cell>
        </row>
        <row r="34413">
          <cell r="A34413">
            <v>50846</v>
          </cell>
          <cell r="B34413">
            <v>76</v>
          </cell>
          <cell r="C34413">
            <v>290</v>
          </cell>
          <cell r="D34413">
            <v>2039</v>
          </cell>
          <cell r="E34413">
            <v>0</v>
          </cell>
        </row>
        <row r="34414">
          <cell r="A34414">
            <v>50847</v>
          </cell>
          <cell r="B34414">
            <v>77</v>
          </cell>
          <cell r="C34414">
            <v>289</v>
          </cell>
          <cell r="D34414">
            <v>2039</v>
          </cell>
          <cell r="E34414">
            <v>0</v>
          </cell>
        </row>
        <row r="34415">
          <cell r="A34415">
            <v>50848</v>
          </cell>
          <cell r="B34415">
            <v>78</v>
          </cell>
          <cell r="C34415">
            <v>288</v>
          </cell>
          <cell r="D34415">
            <v>2039</v>
          </cell>
          <cell r="E34415">
            <v>0</v>
          </cell>
        </row>
        <row r="34416">
          <cell r="A34416">
            <v>50849</v>
          </cell>
          <cell r="B34416">
            <v>79</v>
          </cell>
          <cell r="C34416">
            <v>287</v>
          </cell>
          <cell r="D34416">
            <v>2039</v>
          </cell>
          <cell r="E34416">
            <v>0</v>
          </cell>
        </row>
        <row r="34417">
          <cell r="A34417">
            <v>50850</v>
          </cell>
          <cell r="B34417">
            <v>80</v>
          </cell>
          <cell r="C34417">
            <v>286</v>
          </cell>
          <cell r="D34417">
            <v>2039</v>
          </cell>
          <cell r="E34417">
            <v>0</v>
          </cell>
        </row>
        <row r="34418">
          <cell r="A34418">
            <v>50851</v>
          </cell>
          <cell r="B34418">
            <v>81</v>
          </cell>
          <cell r="C34418">
            <v>285</v>
          </cell>
          <cell r="D34418">
            <v>2039</v>
          </cell>
          <cell r="E34418">
            <v>0</v>
          </cell>
        </row>
        <row r="34419">
          <cell r="A34419">
            <v>50852</v>
          </cell>
          <cell r="B34419">
            <v>82</v>
          </cell>
          <cell r="C34419">
            <v>284</v>
          </cell>
          <cell r="D34419">
            <v>2039</v>
          </cell>
          <cell r="E34419">
            <v>0</v>
          </cell>
        </row>
        <row r="34420">
          <cell r="A34420">
            <v>50853</v>
          </cell>
          <cell r="B34420">
            <v>83</v>
          </cell>
          <cell r="C34420">
            <v>283</v>
          </cell>
          <cell r="D34420">
            <v>2039</v>
          </cell>
          <cell r="E34420">
            <v>0</v>
          </cell>
        </row>
        <row r="34421">
          <cell r="A34421">
            <v>50854</v>
          </cell>
          <cell r="B34421">
            <v>84</v>
          </cell>
          <cell r="C34421">
            <v>282</v>
          </cell>
          <cell r="D34421">
            <v>2039</v>
          </cell>
          <cell r="E34421">
            <v>0</v>
          </cell>
        </row>
        <row r="34422">
          <cell r="A34422">
            <v>50855</v>
          </cell>
          <cell r="B34422">
            <v>85</v>
          </cell>
          <cell r="C34422">
            <v>281</v>
          </cell>
          <cell r="D34422">
            <v>2039</v>
          </cell>
          <cell r="E34422">
            <v>0</v>
          </cell>
        </row>
        <row r="34423">
          <cell r="A34423">
            <v>50856</v>
          </cell>
          <cell r="B34423">
            <v>86</v>
          </cell>
          <cell r="C34423">
            <v>280</v>
          </cell>
          <cell r="D34423">
            <v>2039</v>
          </cell>
          <cell r="E34423">
            <v>0</v>
          </cell>
        </row>
        <row r="34424">
          <cell r="A34424">
            <v>50857</v>
          </cell>
          <cell r="B34424">
            <v>87</v>
          </cell>
          <cell r="C34424">
            <v>279</v>
          </cell>
          <cell r="D34424">
            <v>2039</v>
          </cell>
          <cell r="E34424">
            <v>0</v>
          </cell>
        </row>
        <row r="34425">
          <cell r="A34425">
            <v>50858</v>
          </cell>
          <cell r="B34425">
            <v>88</v>
          </cell>
          <cell r="C34425">
            <v>278</v>
          </cell>
          <cell r="D34425">
            <v>2039</v>
          </cell>
          <cell r="E34425">
            <v>0</v>
          </cell>
        </row>
        <row r="34426">
          <cell r="A34426">
            <v>50859</v>
          </cell>
          <cell r="B34426">
            <v>89</v>
          </cell>
          <cell r="C34426">
            <v>277</v>
          </cell>
          <cell r="D34426">
            <v>2039</v>
          </cell>
          <cell r="E34426">
            <v>0</v>
          </cell>
        </row>
        <row r="34427">
          <cell r="A34427">
            <v>50860</v>
          </cell>
          <cell r="B34427">
            <v>90</v>
          </cell>
          <cell r="C34427">
            <v>276</v>
          </cell>
          <cell r="D34427">
            <v>2039</v>
          </cell>
          <cell r="E34427">
            <v>0</v>
          </cell>
        </row>
        <row r="34428">
          <cell r="A34428">
            <v>50861</v>
          </cell>
          <cell r="B34428">
            <v>91</v>
          </cell>
          <cell r="C34428">
            <v>275</v>
          </cell>
          <cell r="D34428">
            <v>2039</v>
          </cell>
          <cell r="E34428">
            <v>0</v>
          </cell>
        </row>
        <row r="34429">
          <cell r="A34429">
            <v>50862</v>
          </cell>
          <cell r="B34429">
            <v>92</v>
          </cell>
          <cell r="C34429">
            <v>274</v>
          </cell>
          <cell r="D34429">
            <v>2039</v>
          </cell>
          <cell r="E34429">
            <v>0</v>
          </cell>
        </row>
        <row r="34430">
          <cell r="A34430">
            <v>50863</v>
          </cell>
          <cell r="B34430">
            <v>93</v>
          </cell>
          <cell r="C34430">
            <v>273</v>
          </cell>
          <cell r="D34430">
            <v>2039</v>
          </cell>
          <cell r="E34430">
            <v>0</v>
          </cell>
        </row>
        <row r="34431">
          <cell r="A34431">
            <v>50864</v>
          </cell>
          <cell r="B34431">
            <v>94</v>
          </cell>
          <cell r="C34431">
            <v>272</v>
          </cell>
          <cell r="D34431">
            <v>2039</v>
          </cell>
          <cell r="E34431">
            <v>0</v>
          </cell>
        </row>
        <row r="34432">
          <cell r="A34432">
            <v>50865</v>
          </cell>
          <cell r="B34432">
            <v>95</v>
          </cell>
          <cell r="C34432">
            <v>271</v>
          </cell>
          <cell r="D34432">
            <v>2039</v>
          </cell>
          <cell r="E34432">
            <v>0</v>
          </cell>
        </row>
        <row r="34433">
          <cell r="A34433">
            <v>50866</v>
          </cell>
          <cell r="B34433">
            <v>96</v>
          </cell>
          <cell r="C34433">
            <v>270</v>
          </cell>
          <cell r="D34433">
            <v>2039</v>
          </cell>
          <cell r="E34433">
            <v>0</v>
          </cell>
        </row>
        <row r="34434">
          <cell r="A34434">
            <v>50867</v>
          </cell>
          <cell r="B34434">
            <v>97</v>
          </cell>
          <cell r="C34434">
            <v>269</v>
          </cell>
          <cell r="D34434">
            <v>2039</v>
          </cell>
          <cell r="E34434">
            <v>0</v>
          </cell>
        </row>
        <row r="34435">
          <cell r="A34435">
            <v>50868</v>
          </cell>
          <cell r="B34435">
            <v>98</v>
          </cell>
          <cell r="C34435">
            <v>268</v>
          </cell>
          <cell r="D34435">
            <v>2039</v>
          </cell>
          <cell r="E34435">
            <v>0</v>
          </cell>
        </row>
        <row r="34436">
          <cell r="A34436">
            <v>50869</v>
          </cell>
          <cell r="B34436">
            <v>99</v>
          </cell>
          <cell r="C34436">
            <v>267</v>
          </cell>
          <cell r="D34436">
            <v>2039</v>
          </cell>
          <cell r="E34436">
            <v>0</v>
          </cell>
        </row>
        <row r="34437">
          <cell r="A34437">
            <v>50870</v>
          </cell>
          <cell r="B34437">
            <v>100</v>
          </cell>
          <cell r="C34437">
            <v>266</v>
          </cell>
          <cell r="D34437">
            <v>2039</v>
          </cell>
          <cell r="E34437">
            <v>0</v>
          </cell>
        </row>
        <row r="34438">
          <cell r="A34438">
            <v>50871</v>
          </cell>
          <cell r="B34438">
            <v>101</v>
          </cell>
          <cell r="C34438">
            <v>265</v>
          </cell>
          <cell r="D34438">
            <v>2039</v>
          </cell>
          <cell r="E34438">
            <v>0</v>
          </cell>
        </row>
        <row r="34439">
          <cell r="A34439">
            <v>50872</v>
          </cell>
          <cell r="B34439">
            <v>102</v>
          </cell>
          <cell r="C34439">
            <v>264</v>
          </cell>
          <cell r="D34439">
            <v>2039</v>
          </cell>
          <cell r="E34439">
            <v>0</v>
          </cell>
        </row>
        <row r="34440">
          <cell r="A34440">
            <v>50873</v>
          </cell>
          <cell r="B34440">
            <v>103</v>
          </cell>
          <cell r="C34440">
            <v>263</v>
          </cell>
          <cell r="D34440">
            <v>2039</v>
          </cell>
          <cell r="E34440">
            <v>0</v>
          </cell>
        </row>
        <row r="34441">
          <cell r="A34441">
            <v>50874</v>
          </cell>
          <cell r="B34441">
            <v>104</v>
          </cell>
          <cell r="C34441">
            <v>262</v>
          </cell>
          <cell r="D34441">
            <v>2039</v>
          </cell>
          <cell r="E34441">
            <v>0</v>
          </cell>
        </row>
        <row r="34442">
          <cell r="A34442">
            <v>50875</v>
          </cell>
          <cell r="B34442">
            <v>105</v>
          </cell>
          <cell r="C34442">
            <v>261</v>
          </cell>
          <cell r="D34442">
            <v>2039</v>
          </cell>
          <cell r="E34442">
            <v>0</v>
          </cell>
        </row>
        <row r="34443">
          <cell r="A34443">
            <v>50876</v>
          </cell>
          <cell r="B34443">
            <v>106</v>
          </cell>
          <cell r="C34443">
            <v>260</v>
          </cell>
          <cell r="D34443">
            <v>2039</v>
          </cell>
          <cell r="E34443">
            <v>0</v>
          </cell>
        </row>
        <row r="34444">
          <cell r="A34444">
            <v>50877</v>
          </cell>
          <cell r="B34444">
            <v>107</v>
          </cell>
          <cell r="C34444">
            <v>259</v>
          </cell>
          <cell r="D34444">
            <v>2039</v>
          </cell>
          <cell r="E34444">
            <v>0</v>
          </cell>
        </row>
        <row r="34445">
          <cell r="A34445">
            <v>50878</v>
          </cell>
          <cell r="B34445">
            <v>108</v>
          </cell>
          <cell r="C34445">
            <v>258</v>
          </cell>
          <cell r="D34445">
            <v>2039</v>
          </cell>
          <cell r="E34445">
            <v>0</v>
          </cell>
        </row>
        <row r="34446">
          <cell r="A34446">
            <v>50879</v>
          </cell>
          <cell r="B34446">
            <v>109</v>
          </cell>
          <cell r="C34446">
            <v>257</v>
          </cell>
          <cell r="D34446">
            <v>2039</v>
          </cell>
          <cell r="E34446">
            <v>0</v>
          </cell>
        </row>
        <row r="34447">
          <cell r="A34447">
            <v>50880</v>
          </cell>
          <cell r="B34447">
            <v>110</v>
          </cell>
          <cell r="C34447">
            <v>256</v>
          </cell>
          <cell r="D34447">
            <v>2039</v>
          </cell>
          <cell r="E34447">
            <v>0</v>
          </cell>
        </row>
        <row r="34448">
          <cell r="A34448">
            <v>50881</v>
          </cell>
          <cell r="B34448">
            <v>111</v>
          </cell>
          <cell r="C34448">
            <v>255</v>
          </cell>
          <cell r="D34448">
            <v>2039</v>
          </cell>
          <cell r="E34448">
            <v>0</v>
          </cell>
        </row>
        <row r="34449">
          <cell r="A34449">
            <v>50882</v>
          </cell>
          <cell r="B34449">
            <v>112</v>
          </cell>
          <cell r="C34449">
            <v>254</v>
          </cell>
          <cell r="D34449">
            <v>2039</v>
          </cell>
          <cell r="E34449">
            <v>0</v>
          </cell>
        </row>
        <row r="34450">
          <cell r="A34450">
            <v>50883</v>
          </cell>
          <cell r="B34450">
            <v>113</v>
          </cell>
          <cell r="C34450">
            <v>253</v>
          </cell>
          <cell r="D34450">
            <v>2039</v>
          </cell>
          <cell r="E34450">
            <v>0</v>
          </cell>
        </row>
        <row r="34451">
          <cell r="A34451">
            <v>50884</v>
          </cell>
          <cell r="B34451">
            <v>114</v>
          </cell>
          <cell r="C34451">
            <v>252</v>
          </cell>
          <cell r="D34451">
            <v>2039</v>
          </cell>
          <cell r="E34451">
            <v>0</v>
          </cell>
        </row>
        <row r="34452">
          <cell r="A34452">
            <v>50885</v>
          </cell>
          <cell r="B34452">
            <v>115</v>
          </cell>
          <cell r="C34452">
            <v>251</v>
          </cell>
          <cell r="D34452">
            <v>2039</v>
          </cell>
          <cell r="E34452">
            <v>0</v>
          </cell>
        </row>
        <row r="34453">
          <cell r="A34453">
            <v>50886</v>
          </cell>
          <cell r="B34453">
            <v>116</v>
          </cell>
          <cell r="C34453">
            <v>250</v>
          </cell>
          <cell r="D34453">
            <v>2039</v>
          </cell>
          <cell r="E34453">
            <v>0</v>
          </cell>
        </row>
        <row r="34454">
          <cell r="A34454">
            <v>50887</v>
          </cell>
          <cell r="B34454">
            <v>117</v>
          </cell>
          <cell r="C34454">
            <v>249</v>
          </cell>
          <cell r="D34454">
            <v>2039</v>
          </cell>
          <cell r="E34454">
            <v>0</v>
          </cell>
        </row>
        <row r="34455">
          <cell r="A34455">
            <v>50888</v>
          </cell>
          <cell r="B34455">
            <v>118</v>
          </cell>
          <cell r="C34455">
            <v>248</v>
          </cell>
          <cell r="D34455">
            <v>2039</v>
          </cell>
          <cell r="E34455">
            <v>0</v>
          </cell>
        </row>
        <row r="34456">
          <cell r="A34456">
            <v>50889</v>
          </cell>
          <cell r="B34456">
            <v>119</v>
          </cell>
          <cell r="C34456">
            <v>247</v>
          </cell>
          <cell r="D34456">
            <v>2039</v>
          </cell>
          <cell r="E34456">
            <v>0</v>
          </cell>
        </row>
        <row r="34457">
          <cell r="A34457">
            <v>50890</v>
          </cell>
          <cell r="B34457">
            <v>120</v>
          </cell>
          <cell r="C34457">
            <v>246</v>
          </cell>
          <cell r="D34457">
            <v>2039</v>
          </cell>
          <cell r="E34457">
            <v>0</v>
          </cell>
        </row>
        <row r="34458">
          <cell r="A34458">
            <v>50891</v>
          </cell>
          <cell r="B34458">
            <v>121</v>
          </cell>
          <cell r="C34458">
            <v>245</v>
          </cell>
          <cell r="D34458">
            <v>2039</v>
          </cell>
          <cell r="E34458">
            <v>0</v>
          </cell>
        </row>
        <row r="34459">
          <cell r="A34459">
            <v>50892</v>
          </cell>
          <cell r="B34459">
            <v>122</v>
          </cell>
          <cell r="C34459">
            <v>244</v>
          </cell>
          <cell r="D34459">
            <v>2039</v>
          </cell>
          <cell r="E34459">
            <v>0</v>
          </cell>
        </row>
        <row r="34460">
          <cell r="A34460">
            <v>50893</v>
          </cell>
          <cell r="B34460">
            <v>123</v>
          </cell>
          <cell r="C34460">
            <v>243</v>
          </cell>
          <cell r="D34460">
            <v>2039</v>
          </cell>
          <cell r="E34460">
            <v>0</v>
          </cell>
        </row>
        <row r="34461">
          <cell r="A34461">
            <v>50894</v>
          </cell>
          <cell r="B34461">
            <v>124</v>
          </cell>
          <cell r="C34461">
            <v>242</v>
          </cell>
          <cell r="D34461">
            <v>2039</v>
          </cell>
          <cell r="E34461">
            <v>0</v>
          </cell>
        </row>
        <row r="34462">
          <cell r="A34462">
            <v>50895</v>
          </cell>
          <cell r="B34462">
            <v>125</v>
          </cell>
          <cell r="C34462">
            <v>241</v>
          </cell>
          <cell r="D34462">
            <v>2039</v>
          </cell>
          <cell r="E34462">
            <v>0</v>
          </cell>
        </row>
        <row r="34463">
          <cell r="A34463">
            <v>50896</v>
          </cell>
          <cell r="B34463">
            <v>126</v>
          </cell>
          <cell r="C34463">
            <v>240</v>
          </cell>
          <cell r="D34463">
            <v>2039</v>
          </cell>
          <cell r="E34463">
            <v>0</v>
          </cell>
        </row>
        <row r="34464">
          <cell r="A34464">
            <v>50897</v>
          </cell>
          <cell r="B34464">
            <v>127</v>
          </cell>
          <cell r="C34464">
            <v>239</v>
          </cell>
          <cell r="D34464">
            <v>2039</v>
          </cell>
          <cell r="E34464">
            <v>0</v>
          </cell>
        </row>
        <row r="34465">
          <cell r="A34465">
            <v>50898</v>
          </cell>
          <cell r="B34465">
            <v>128</v>
          </cell>
          <cell r="C34465">
            <v>238</v>
          </cell>
          <cell r="D34465">
            <v>2039</v>
          </cell>
          <cell r="E34465">
            <v>0</v>
          </cell>
        </row>
        <row r="34466">
          <cell r="A34466">
            <v>50899</v>
          </cell>
          <cell r="B34466">
            <v>129</v>
          </cell>
          <cell r="C34466">
            <v>237</v>
          </cell>
          <cell r="D34466">
            <v>2039</v>
          </cell>
          <cell r="E34466">
            <v>0</v>
          </cell>
        </row>
        <row r="34467">
          <cell r="A34467">
            <v>50900</v>
          </cell>
          <cell r="B34467">
            <v>130</v>
          </cell>
          <cell r="C34467">
            <v>236</v>
          </cell>
          <cell r="D34467">
            <v>2039</v>
          </cell>
          <cell r="E34467">
            <v>0</v>
          </cell>
        </row>
        <row r="34468">
          <cell r="A34468">
            <v>50901</v>
          </cell>
          <cell r="B34468">
            <v>131</v>
          </cell>
          <cell r="C34468">
            <v>235</v>
          </cell>
          <cell r="D34468">
            <v>2039</v>
          </cell>
          <cell r="E34468">
            <v>0</v>
          </cell>
        </row>
        <row r="34469">
          <cell r="A34469">
            <v>50902</v>
          </cell>
          <cell r="B34469">
            <v>132</v>
          </cell>
          <cell r="C34469">
            <v>234</v>
          </cell>
          <cell r="D34469">
            <v>2039</v>
          </cell>
          <cell r="E34469">
            <v>0</v>
          </cell>
        </row>
        <row r="34470">
          <cell r="A34470">
            <v>50903</v>
          </cell>
          <cell r="B34470">
            <v>133</v>
          </cell>
          <cell r="C34470">
            <v>233</v>
          </cell>
          <cell r="D34470">
            <v>2039</v>
          </cell>
          <cell r="E34470">
            <v>0</v>
          </cell>
        </row>
        <row r="34471">
          <cell r="A34471">
            <v>50904</v>
          </cell>
          <cell r="B34471">
            <v>134</v>
          </cell>
          <cell r="C34471">
            <v>232</v>
          </cell>
          <cell r="D34471">
            <v>2039</v>
          </cell>
          <cell r="E34471">
            <v>0</v>
          </cell>
        </row>
        <row r="34472">
          <cell r="A34472">
            <v>50905</v>
          </cell>
          <cell r="B34472">
            <v>135</v>
          </cell>
          <cell r="C34472">
            <v>231</v>
          </cell>
          <cell r="D34472">
            <v>2039</v>
          </cell>
          <cell r="E34472">
            <v>0</v>
          </cell>
        </row>
        <row r="34473">
          <cell r="A34473">
            <v>50906</v>
          </cell>
          <cell r="B34473">
            <v>136</v>
          </cell>
          <cell r="C34473">
            <v>230</v>
          </cell>
          <cell r="D34473">
            <v>2039</v>
          </cell>
          <cell r="E34473">
            <v>0</v>
          </cell>
        </row>
        <row r="34474">
          <cell r="A34474">
            <v>50907</v>
          </cell>
          <cell r="B34474">
            <v>137</v>
          </cell>
          <cell r="C34474">
            <v>229</v>
          </cell>
          <cell r="D34474">
            <v>2039</v>
          </cell>
          <cell r="E34474">
            <v>0</v>
          </cell>
        </row>
        <row r="34475">
          <cell r="A34475">
            <v>50908</v>
          </cell>
          <cell r="B34475">
            <v>138</v>
          </cell>
          <cell r="C34475">
            <v>228</v>
          </cell>
          <cell r="D34475">
            <v>2039</v>
          </cell>
          <cell r="E34475">
            <v>0</v>
          </cell>
        </row>
        <row r="34476">
          <cell r="A34476">
            <v>50909</v>
          </cell>
          <cell r="B34476">
            <v>139</v>
          </cell>
          <cell r="C34476">
            <v>227</v>
          </cell>
          <cell r="D34476">
            <v>2039</v>
          </cell>
          <cell r="E34476">
            <v>0</v>
          </cell>
        </row>
        <row r="34477">
          <cell r="A34477">
            <v>50910</v>
          </cell>
          <cell r="B34477">
            <v>140</v>
          </cell>
          <cell r="C34477">
            <v>226</v>
          </cell>
          <cell r="D34477">
            <v>2039</v>
          </cell>
          <cell r="E34477">
            <v>0</v>
          </cell>
        </row>
        <row r="34478">
          <cell r="A34478">
            <v>50911</v>
          </cell>
          <cell r="B34478">
            <v>141</v>
          </cell>
          <cell r="C34478">
            <v>225</v>
          </cell>
          <cell r="D34478">
            <v>2039</v>
          </cell>
          <cell r="E34478">
            <v>0</v>
          </cell>
        </row>
        <row r="34479">
          <cell r="A34479">
            <v>50912</v>
          </cell>
          <cell r="B34479">
            <v>142</v>
          </cell>
          <cell r="C34479">
            <v>224</v>
          </cell>
          <cell r="D34479">
            <v>2039</v>
          </cell>
          <cell r="E34479">
            <v>0</v>
          </cell>
        </row>
        <row r="34480">
          <cell r="A34480">
            <v>50913</v>
          </cell>
          <cell r="B34480">
            <v>143</v>
          </cell>
          <cell r="C34480">
            <v>223</v>
          </cell>
          <cell r="D34480">
            <v>2039</v>
          </cell>
          <cell r="E34480">
            <v>0</v>
          </cell>
        </row>
        <row r="34481">
          <cell r="A34481">
            <v>50914</v>
          </cell>
          <cell r="B34481">
            <v>144</v>
          </cell>
          <cell r="C34481">
            <v>222</v>
          </cell>
          <cell r="D34481">
            <v>2039</v>
          </cell>
          <cell r="E34481">
            <v>0</v>
          </cell>
        </row>
        <row r="34482">
          <cell r="A34482">
            <v>50915</v>
          </cell>
          <cell r="B34482">
            <v>145</v>
          </cell>
          <cell r="C34482">
            <v>221</v>
          </cell>
          <cell r="D34482">
            <v>2039</v>
          </cell>
          <cell r="E34482">
            <v>0</v>
          </cell>
        </row>
        <row r="34483">
          <cell r="A34483">
            <v>50916</v>
          </cell>
          <cell r="B34483">
            <v>146</v>
          </cell>
          <cell r="C34483">
            <v>220</v>
          </cell>
          <cell r="D34483">
            <v>2039</v>
          </cell>
          <cell r="E34483">
            <v>0</v>
          </cell>
        </row>
        <row r="34484">
          <cell r="A34484">
            <v>50917</v>
          </cell>
          <cell r="B34484">
            <v>147</v>
          </cell>
          <cell r="C34484">
            <v>219</v>
          </cell>
          <cell r="D34484">
            <v>2039</v>
          </cell>
          <cell r="E34484">
            <v>0</v>
          </cell>
        </row>
        <row r="34485">
          <cell r="A34485">
            <v>50918</v>
          </cell>
          <cell r="B34485">
            <v>148</v>
          </cell>
          <cell r="C34485">
            <v>218</v>
          </cell>
          <cell r="D34485">
            <v>2039</v>
          </cell>
          <cell r="E34485">
            <v>0</v>
          </cell>
        </row>
        <row r="34486">
          <cell r="A34486">
            <v>50919</v>
          </cell>
          <cell r="B34486">
            <v>149</v>
          </cell>
          <cell r="C34486">
            <v>217</v>
          </cell>
          <cell r="D34486">
            <v>2039</v>
          </cell>
          <cell r="E34486">
            <v>0</v>
          </cell>
        </row>
        <row r="34487">
          <cell r="A34487">
            <v>50920</v>
          </cell>
          <cell r="B34487">
            <v>150</v>
          </cell>
          <cell r="C34487">
            <v>216</v>
          </cell>
          <cell r="D34487">
            <v>2039</v>
          </cell>
          <cell r="E34487">
            <v>0</v>
          </cell>
        </row>
        <row r="34488">
          <cell r="A34488">
            <v>50921</v>
          </cell>
          <cell r="B34488">
            <v>151</v>
          </cell>
          <cell r="C34488">
            <v>215</v>
          </cell>
          <cell r="D34488">
            <v>2039</v>
          </cell>
          <cell r="E34488">
            <v>0</v>
          </cell>
        </row>
        <row r="34489">
          <cell r="A34489">
            <v>50922</v>
          </cell>
          <cell r="B34489">
            <v>152</v>
          </cell>
          <cell r="C34489">
            <v>214</v>
          </cell>
          <cell r="D34489">
            <v>2039</v>
          </cell>
          <cell r="E34489">
            <v>0</v>
          </cell>
        </row>
        <row r="34490">
          <cell r="A34490">
            <v>50923</v>
          </cell>
          <cell r="B34490">
            <v>153</v>
          </cell>
          <cell r="C34490">
            <v>213</v>
          </cell>
          <cell r="D34490">
            <v>2039</v>
          </cell>
          <cell r="E34490">
            <v>0</v>
          </cell>
        </row>
        <row r="34491">
          <cell r="A34491">
            <v>50924</v>
          </cell>
          <cell r="B34491">
            <v>154</v>
          </cell>
          <cell r="C34491">
            <v>212</v>
          </cell>
          <cell r="D34491">
            <v>2039</v>
          </cell>
          <cell r="E34491">
            <v>0</v>
          </cell>
        </row>
        <row r="34492">
          <cell r="A34492">
            <v>50925</v>
          </cell>
          <cell r="B34492">
            <v>155</v>
          </cell>
          <cell r="C34492">
            <v>211</v>
          </cell>
          <cell r="D34492">
            <v>2039</v>
          </cell>
          <cell r="E34492">
            <v>0</v>
          </cell>
        </row>
        <row r="34493">
          <cell r="A34493">
            <v>50926</v>
          </cell>
          <cell r="B34493">
            <v>156</v>
          </cell>
          <cell r="C34493">
            <v>210</v>
          </cell>
          <cell r="D34493">
            <v>2039</v>
          </cell>
          <cell r="E34493">
            <v>0</v>
          </cell>
        </row>
        <row r="34494">
          <cell r="A34494">
            <v>50927</v>
          </cell>
          <cell r="B34494">
            <v>157</v>
          </cell>
          <cell r="C34494">
            <v>209</v>
          </cell>
          <cell r="D34494">
            <v>2039</v>
          </cell>
          <cell r="E34494">
            <v>0</v>
          </cell>
        </row>
        <row r="34495">
          <cell r="A34495">
            <v>50928</v>
          </cell>
          <cell r="B34495">
            <v>158</v>
          </cell>
          <cell r="C34495">
            <v>208</v>
          </cell>
          <cell r="D34495">
            <v>2039</v>
          </cell>
          <cell r="E34495">
            <v>0</v>
          </cell>
        </row>
        <row r="34496">
          <cell r="A34496">
            <v>50929</v>
          </cell>
          <cell r="B34496">
            <v>159</v>
          </cell>
          <cell r="C34496">
            <v>207</v>
          </cell>
          <cell r="D34496">
            <v>2039</v>
          </cell>
          <cell r="E34496">
            <v>0</v>
          </cell>
        </row>
        <row r="34497">
          <cell r="A34497">
            <v>50930</v>
          </cell>
          <cell r="B34497">
            <v>160</v>
          </cell>
          <cell r="C34497">
            <v>206</v>
          </cell>
          <cell r="D34497">
            <v>2039</v>
          </cell>
          <cell r="E34497">
            <v>0</v>
          </cell>
        </row>
        <row r="34498">
          <cell r="A34498">
            <v>50931</v>
          </cell>
          <cell r="B34498">
            <v>161</v>
          </cell>
          <cell r="C34498">
            <v>205</v>
          </cell>
          <cell r="D34498">
            <v>2039</v>
          </cell>
          <cell r="E34498">
            <v>0</v>
          </cell>
        </row>
        <row r="34499">
          <cell r="A34499">
            <v>50932</v>
          </cell>
          <cell r="B34499">
            <v>162</v>
          </cell>
          <cell r="C34499">
            <v>204</v>
          </cell>
          <cell r="D34499">
            <v>2039</v>
          </cell>
          <cell r="E34499">
            <v>0</v>
          </cell>
        </row>
        <row r="34500">
          <cell r="A34500">
            <v>50933</v>
          </cell>
          <cell r="B34500">
            <v>163</v>
          </cell>
          <cell r="C34500">
            <v>203</v>
          </cell>
          <cell r="D34500">
            <v>2039</v>
          </cell>
          <cell r="E34500">
            <v>0</v>
          </cell>
        </row>
        <row r="34501">
          <cell r="A34501">
            <v>50934</v>
          </cell>
          <cell r="B34501">
            <v>164</v>
          </cell>
          <cell r="C34501">
            <v>202</v>
          </cell>
          <cell r="D34501">
            <v>2039</v>
          </cell>
          <cell r="E34501">
            <v>0</v>
          </cell>
        </row>
        <row r="34502">
          <cell r="A34502">
            <v>50935</v>
          </cell>
          <cell r="B34502">
            <v>165</v>
          </cell>
          <cell r="C34502">
            <v>201</v>
          </cell>
          <cell r="D34502">
            <v>2039</v>
          </cell>
          <cell r="E34502">
            <v>0</v>
          </cell>
        </row>
        <row r="34503">
          <cell r="A34503">
            <v>50936</v>
          </cell>
          <cell r="B34503">
            <v>166</v>
          </cell>
          <cell r="C34503">
            <v>200</v>
          </cell>
          <cell r="D34503">
            <v>2039</v>
          </cell>
          <cell r="E34503">
            <v>0</v>
          </cell>
        </row>
        <row r="34504">
          <cell r="A34504">
            <v>50937</v>
          </cell>
          <cell r="B34504">
            <v>167</v>
          </cell>
          <cell r="C34504">
            <v>199</v>
          </cell>
          <cell r="D34504">
            <v>2039</v>
          </cell>
          <cell r="E34504">
            <v>0</v>
          </cell>
        </row>
        <row r="34505">
          <cell r="A34505">
            <v>50938</v>
          </cell>
          <cell r="B34505">
            <v>168</v>
          </cell>
          <cell r="C34505">
            <v>198</v>
          </cell>
          <cell r="D34505">
            <v>2039</v>
          </cell>
          <cell r="E34505">
            <v>0</v>
          </cell>
        </row>
        <row r="34506">
          <cell r="A34506">
            <v>50939</v>
          </cell>
          <cell r="B34506">
            <v>169</v>
          </cell>
          <cell r="C34506">
            <v>197</v>
          </cell>
          <cell r="D34506">
            <v>2039</v>
          </cell>
          <cell r="E34506">
            <v>0</v>
          </cell>
        </row>
        <row r="34507">
          <cell r="A34507">
            <v>50940</v>
          </cell>
          <cell r="B34507">
            <v>170</v>
          </cell>
          <cell r="C34507">
            <v>196</v>
          </cell>
          <cell r="D34507">
            <v>2039</v>
          </cell>
          <cell r="E34507">
            <v>0</v>
          </cell>
        </row>
        <row r="34508">
          <cell r="A34508">
            <v>50941</v>
          </cell>
          <cell r="B34508">
            <v>171</v>
          </cell>
          <cell r="C34508">
            <v>195</v>
          </cell>
          <cell r="D34508">
            <v>2039</v>
          </cell>
          <cell r="E34508">
            <v>0</v>
          </cell>
        </row>
        <row r="34509">
          <cell r="A34509">
            <v>50942</v>
          </cell>
          <cell r="B34509">
            <v>172</v>
          </cell>
          <cell r="C34509">
            <v>194</v>
          </cell>
          <cell r="D34509">
            <v>2039</v>
          </cell>
          <cell r="E34509">
            <v>0</v>
          </cell>
        </row>
        <row r="34510">
          <cell r="A34510">
            <v>50943</v>
          </cell>
          <cell r="B34510">
            <v>173</v>
          </cell>
          <cell r="C34510">
            <v>193</v>
          </cell>
          <cell r="D34510">
            <v>2039</v>
          </cell>
          <cell r="E34510">
            <v>0</v>
          </cell>
        </row>
        <row r="34511">
          <cell r="A34511">
            <v>50944</v>
          </cell>
          <cell r="B34511">
            <v>174</v>
          </cell>
          <cell r="C34511">
            <v>192</v>
          </cell>
          <cell r="D34511">
            <v>2039</v>
          </cell>
          <cell r="E34511">
            <v>0</v>
          </cell>
        </row>
        <row r="34512">
          <cell r="A34512">
            <v>50945</v>
          </cell>
          <cell r="B34512">
            <v>175</v>
          </cell>
          <cell r="C34512">
            <v>191</v>
          </cell>
          <cell r="D34512">
            <v>2039</v>
          </cell>
          <cell r="E34512">
            <v>0</v>
          </cell>
        </row>
        <row r="34513">
          <cell r="A34513">
            <v>50946</v>
          </cell>
          <cell r="B34513">
            <v>176</v>
          </cell>
          <cell r="C34513">
            <v>190</v>
          </cell>
          <cell r="D34513">
            <v>2039</v>
          </cell>
          <cell r="E34513">
            <v>0</v>
          </cell>
        </row>
        <row r="34514">
          <cell r="A34514">
            <v>50947</v>
          </cell>
          <cell r="B34514">
            <v>177</v>
          </cell>
          <cell r="C34514">
            <v>189</v>
          </cell>
          <cell r="D34514">
            <v>2039</v>
          </cell>
          <cell r="E34514">
            <v>0</v>
          </cell>
        </row>
        <row r="34515">
          <cell r="A34515">
            <v>50948</v>
          </cell>
          <cell r="B34515">
            <v>178</v>
          </cell>
          <cell r="C34515">
            <v>188</v>
          </cell>
          <cell r="D34515">
            <v>2039</v>
          </cell>
          <cell r="E34515">
            <v>0</v>
          </cell>
        </row>
        <row r="34516">
          <cell r="A34516">
            <v>50949</v>
          </cell>
          <cell r="B34516">
            <v>179</v>
          </cell>
          <cell r="C34516">
            <v>187</v>
          </cell>
          <cell r="D34516">
            <v>2039</v>
          </cell>
          <cell r="E34516">
            <v>0</v>
          </cell>
        </row>
        <row r="34517">
          <cell r="A34517">
            <v>50950</v>
          </cell>
          <cell r="B34517">
            <v>180</v>
          </cell>
          <cell r="C34517">
            <v>186</v>
          </cell>
          <cell r="D34517">
            <v>2039</v>
          </cell>
          <cell r="E34517">
            <v>0</v>
          </cell>
        </row>
        <row r="34518">
          <cell r="A34518">
            <v>50951</v>
          </cell>
          <cell r="B34518">
            <v>181</v>
          </cell>
          <cell r="C34518">
            <v>185</v>
          </cell>
          <cell r="D34518">
            <v>2039</v>
          </cell>
          <cell r="E34518">
            <v>0</v>
          </cell>
        </row>
        <row r="34519">
          <cell r="A34519">
            <v>50952</v>
          </cell>
          <cell r="B34519">
            <v>182</v>
          </cell>
          <cell r="C34519">
            <v>184</v>
          </cell>
          <cell r="D34519">
            <v>2039</v>
          </cell>
          <cell r="E34519">
            <v>0</v>
          </cell>
        </row>
        <row r="34520">
          <cell r="A34520">
            <v>50953</v>
          </cell>
          <cell r="B34520">
            <v>183</v>
          </cell>
          <cell r="C34520">
            <v>183</v>
          </cell>
          <cell r="D34520">
            <v>2039</v>
          </cell>
          <cell r="E34520">
            <v>0</v>
          </cell>
        </row>
        <row r="34521">
          <cell r="A34521">
            <v>50954</v>
          </cell>
          <cell r="B34521">
            <v>184</v>
          </cell>
          <cell r="C34521">
            <v>182</v>
          </cell>
          <cell r="D34521">
            <v>2039</v>
          </cell>
          <cell r="E34521">
            <v>0</v>
          </cell>
        </row>
        <row r="34522">
          <cell r="A34522">
            <v>50955</v>
          </cell>
          <cell r="B34522">
            <v>185</v>
          </cell>
          <cell r="C34522">
            <v>181</v>
          </cell>
          <cell r="D34522">
            <v>2039</v>
          </cell>
          <cell r="E34522">
            <v>0</v>
          </cell>
        </row>
        <row r="34523">
          <cell r="A34523">
            <v>50956</v>
          </cell>
          <cell r="B34523">
            <v>186</v>
          </cell>
          <cell r="C34523">
            <v>180</v>
          </cell>
          <cell r="D34523">
            <v>2039</v>
          </cell>
          <cell r="E34523">
            <v>0</v>
          </cell>
        </row>
        <row r="34524">
          <cell r="A34524">
            <v>50957</v>
          </cell>
          <cell r="B34524">
            <v>187</v>
          </cell>
          <cell r="C34524">
            <v>179</v>
          </cell>
          <cell r="D34524">
            <v>2039</v>
          </cell>
          <cell r="E34524">
            <v>0</v>
          </cell>
        </row>
        <row r="34525">
          <cell r="A34525">
            <v>50958</v>
          </cell>
          <cell r="B34525">
            <v>188</v>
          </cell>
          <cell r="C34525">
            <v>178</v>
          </cell>
          <cell r="D34525">
            <v>2039</v>
          </cell>
          <cell r="E34525">
            <v>0</v>
          </cell>
        </row>
        <row r="34526">
          <cell r="A34526">
            <v>50959</v>
          </cell>
          <cell r="B34526">
            <v>189</v>
          </cell>
          <cell r="C34526">
            <v>177</v>
          </cell>
          <cell r="D34526">
            <v>2039</v>
          </cell>
          <cell r="E34526">
            <v>0</v>
          </cell>
        </row>
        <row r="34527">
          <cell r="A34527">
            <v>50960</v>
          </cell>
          <cell r="B34527">
            <v>190</v>
          </cell>
          <cell r="C34527">
            <v>176</v>
          </cell>
          <cell r="D34527">
            <v>2039</v>
          </cell>
          <cell r="E34527">
            <v>0</v>
          </cell>
        </row>
        <row r="34528">
          <cell r="A34528">
            <v>50961</v>
          </cell>
          <cell r="B34528">
            <v>191</v>
          </cell>
          <cell r="C34528">
            <v>175</v>
          </cell>
          <cell r="D34528">
            <v>2039</v>
          </cell>
          <cell r="E34528">
            <v>0</v>
          </cell>
        </row>
        <row r="34529">
          <cell r="A34529">
            <v>50962</v>
          </cell>
          <cell r="B34529">
            <v>192</v>
          </cell>
          <cell r="C34529">
            <v>174</v>
          </cell>
          <cell r="D34529">
            <v>2039</v>
          </cell>
          <cell r="E34529">
            <v>0</v>
          </cell>
        </row>
        <row r="34530">
          <cell r="A34530">
            <v>50963</v>
          </cell>
          <cell r="B34530">
            <v>193</v>
          </cell>
          <cell r="C34530">
            <v>173</v>
          </cell>
          <cell r="D34530">
            <v>2039</v>
          </cell>
          <cell r="E34530">
            <v>0</v>
          </cell>
        </row>
        <row r="34531">
          <cell r="A34531">
            <v>50964</v>
          </cell>
          <cell r="B34531">
            <v>194</v>
          </cell>
          <cell r="C34531">
            <v>172</v>
          </cell>
          <cell r="D34531">
            <v>2039</v>
          </cell>
          <cell r="E34531">
            <v>0</v>
          </cell>
        </row>
        <row r="34532">
          <cell r="A34532">
            <v>50965</v>
          </cell>
          <cell r="B34532">
            <v>195</v>
          </cell>
          <cell r="C34532">
            <v>171</v>
          </cell>
          <cell r="D34532">
            <v>2039</v>
          </cell>
          <cell r="E34532">
            <v>0</v>
          </cell>
        </row>
        <row r="34533">
          <cell r="A34533">
            <v>50966</v>
          </cell>
          <cell r="B34533">
            <v>196</v>
          </cell>
          <cell r="C34533">
            <v>170</v>
          </cell>
          <cell r="D34533">
            <v>2039</v>
          </cell>
          <cell r="E34533">
            <v>0</v>
          </cell>
        </row>
        <row r="34534">
          <cell r="A34534">
            <v>50967</v>
          </cell>
          <cell r="B34534">
            <v>197</v>
          </cell>
          <cell r="C34534">
            <v>169</v>
          </cell>
          <cell r="D34534">
            <v>2039</v>
          </cell>
          <cell r="E34534">
            <v>0</v>
          </cell>
        </row>
        <row r="34535">
          <cell r="A34535">
            <v>50968</v>
          </cell>
          <cell r="B34535">
            <v>198</v>
          </cell>
          <cell r="C34535">
            <v>168</v>
          </cell>
          <cell r="D34535">
            <v>2039</v>
          </cell>
          <cell r="E34535">
            <v>0</v>
          </cell>
        </row>
        <row r="34536">
          <cell r="A34536">
            <v>50969</v>
          </cell>
          <cell r="B34536">
            <v>199</v>
          </cell>
          <cell r="C34536">
            <v>167</v>
          </cell>
          <cell r="D34536">
            <v>2039</v>
          </cell>
          <cell r="E34536">
            <v>0</v>
          </cell>
        </row>
        <row r="34537">
          <cell r="A34537">
            <v>50970</v>
          </cell>
          <cell r="B34537">
            <v>200</v>
          </cell>
          <cell r="C34537">
            <v>166</v>
          </cell>
          <cell r="D34537">
            <v>2039</v>
          </cell>
          <cell r="E34537">
            <v>0</v>
          </cell>
        </row>
        <row r="34538">
          <cell r="A34538">
            <v>50971</v>
          </cell>
          <cell r="B34538">
            <v>201</v>
          </cell>
          <cell r="C34538">
            <v>165</v>
          </cell>
          <cell r="D34538">
            <v>2039</v>
          </cell>
          <cell r="E34538">
            <v>0</v>
          </cell>
        </row>
        <row r="34539">
          <cell r="A34539">
            <v>50972</v>
          </cell>
          <cell r="B34539">
            <v>202</v>
          </cell>
          <cell r="C34539">
            <v>164</v>
          </cell>
          <cell r="D34539">
            <v>2039</v>
          </cell>
          <cell r="E34539">
            <v>0</v>
          </cell>
        </row>
        <row r="34540">
          <cell r="A34540">
            <v>50973</v>
          </cell>
          <cell r="B34540">
            <v>203</v>
          </cell>
          <cell r="C34540">
            <v>163</v>
          </cell>
          <cell r="D34540">
            <v>2039</v>
          </cell>
          <cell r="E34540">
            <v>0</v>
          </cell>
        </row>
        <row r="34541">
          <cell r="A34541">
            <v>50974</v>
          </cell>
          <cell r="B34541">
            <v>204</v>
          </cell>
          <cell r="C34541">
            <v>162</v>
          </cell>
          <cell r="D34541">
            <v>2039</v>
          </cell>
          <cell r="E34541">
            <v>0</v>
          </cell>
        </row>
        <row r="34542">
          <cell r="A34542">
            <v>50975</v>
          </cell>
          <cell r="B34542">
            <v>205</v>
          </cell>
          <cell r="C34542">
            <v>161</v>
          </cell>
          <cell r="D34542">
            <v>2039</v>
          </cell>
          <cell r="E34542">
            <v>0</v>
          </cell>
        </row>
        <row r="34543">
          <cell r="A34543">
            <v>50976</v>
          </cell>
          <cell r="B34543">
            <v>206</v>
          </cell>
          <cell r="C34543">
            <v>160</v>
          </cell>
          <cell r="D34543">
            <v>2039</v>
          </cell>
          <cell r="E34543">
            <v>0</v>
          </cell>
        </row>
        <row r="34544">
          <cell r="A34544">
            <v>50977</v>
          </cell>
          <cell r="B34544">
            <v>207</v>
          </cell>
          <cell r="C34544">
            <v>159</v>
          </cell>
          <cell r="D34544">
            <v>2039</v>
          </cell>
          <cell r="E34544">
            <v>0</v>
          </cell>
        </row>
        <row r="34545">
          <cell r="A34545">
            <v>50978</v>
          </cell>
          <cell r="B34545">
            <v>208</v>
          </cell>
          <cell r="C34545">
            <v>158</v>
          </cell>
          <cell r="D34545">
            <v>2039</v>
          </cell>
          <cell r="E34545">
            <v>0</v>
          </cell>
        </row>
        <row r="34546">
          <cell r="A34546">
            <v>50979</v>
          </cell>
          <cell r="B34546">
            <v>209</v>
          </cell>
          <cell r="C34546">
            <v>157</v>
          </cell>
          <cell r="D34546">
            <v>2039</v>
          </cell>
          <cell r="E34546">
            <v>0</v>
          </cell>
        </row>
        <row r="34547">
          <cell r="A34547">
            <v>50980</v>
          </cell>
          <cell r="B34547">
            <v>210</v>
          </cell>
          <cell r="C34547">
            <v>156</v>
          </cell>
          <cell r="D34547">
            <v>2039</v>
          </cell>
          <cell r="E34547">
            <v>0</v>
          </cell>
        </row>
        <row r="34548">
          <cell r="A34548">
            <v>50981</v>
          </cell>
          <cell r="B34548">
            <v>211</v>
          </cell>
          <cell r="C34548">
            <v>155</v>
          </cell>
          <cell r="D34548">
            <v>2039</v>
          </cell>
          <cell r="E34548">
            <v>0</v>
          </cell>
        </row>
        <row r="34549">
          <cell r="A34549">
            <v>50982</v>
          </cell>
          <cell r="B34549">
            <v>212</v>
          </cell>
          <cell r="C34549">
            <v>154</v>
          </cell>
          <cell r="D34549">
            <v>2039</v>
          </cell>
          <cell r="E34549">
            <v>0</v>
          </cell>
        </row>
        <row r="34550">
          <cell r="A34550">
            <v>50983</v>
          </cell>
          <cell r="B34550">
            <v>213</v>
          </cell>
          <cell r="C34550">
            <v>153</v>
          </cell>
          <cell r="D34550">
            <v>2039</v>
          </cell>
          <cell r="E34550">
            <v>0</v>
          </cell>
        </row>
        <row r="34551">
          <cell r="A34551">
            <v>50984</v>
          </cell>
          <cell r="B34551">
            <v>214</v>
          </cell>
          <cell r="C34551">
            <v>152</v>
          </cell>
          <cell r="D34551">
            <v>2039</v>
          </cell>
          <cell r="E34551">
            <v>0</v>
          </cell>
        </row>
        <row r="34552">
          <cell r="A34552">
            <v>50985</v>
          </cell>
          <cell r="B34552">
            <v>215</v>
          </cell>
          <cell r="C34552">
            <v>151</v>
          </cell>
          <cell r="D34552">
            <v>2039</v>
          </cell>
          <cell r="E34552">
            <v>0</v>
          </cell>
        </row>
        <row r="34553">
          <cell r="A34553">
            <v>50986</v>
          </cell>
          <cell r="B34553">
            <v>216</v>
          </cell>
          <cell r="C34553">
            <v>150</v>
          </cell>
          <cell r="D34553">
            <v>2039</v>
          </cell>
          <cell r="E34553">
            <v>0</v>
          </cell>
        </row>
        <row r="34554">
          <cell r="A34554">
            <v>50987</v>
          </cell>
          <cell r="B34554">
            <v>217</v>
          </cell>
          <cell r="C34554">
            <v>149</v>
          </cell>
          <cell r="D34554">
            <v>2039</v>
          </cell>
          <cell r="E34554">
            <v>0</v>
          </cell>
        </row>
        <row r="34555">
          <cell r="A34555">
            <v>50988</v>
          </cell>
          <cell r="B34555">
            <v>218</v>
          </cell>
          <cell r="C34555">
            <v>148</v>
          </cell>
          <cell r="D34555">
            <v>2039</v>
          </cell>
          <cell r="E34555">
            <v>0</v>
          </cell>
        </row>
        <row r="34556">
          <cell r="A34556">
            <v>50989</v>
          </cell>
          <cell r="B34556">
            <v>219</v>
          </cell>
          <cell r="C34556">
            <v>147</v>
          </cell>
          <cell r="D34556">
            <v>2039</v>
          </cell>
          <cell r="E34556">
            <v>0</v>
          </cell>
        </row>
        <row r="34557">
          <cell r="A34557">
            <v>50990</v>
          </cell>
          <cell r="B34557">
            <v>220</v>
          </cell>
          <cell r="C34557">
            <v>146</v>
          </cell>
          <cell r="D34557">
            <v>2039</v>
          </cell>
          <cell r="E34557">
            <v>0</v>
          </cell>
        </row>
        <row r="34558">
          <cell r="A34558">
            <v>50991</v>
          </cell>
          <cell r="B34558">
            <v>221</v>
          </cell>
          <cell r="C34558">
            <v>145</v>
          </cell>
          <cell r="D34558">
            <v>2039</v>
          </cell>
          <cell r="E34558">
            <v>0</v>
          </cell>
        </row>
        <row r="34559">
          <cell r="A34559">
            <v>50992</v>
          </cell>
          <cell r="B34559">
            <v>222</v>
          </cell>
          <cell r="C34559">
            <v>144</v>
          </cell>
          <cell r="D34559">
            <v>2039</v>
          </cell>
          <cell r="E34559">
            <v>0</v>
          </cell>
        </row>
        <row r="34560">
          <cell r="A34560">
            <v>50993</v>
          </cell>
          <cell r="B34560">
            <v>223</v>
          </cell>
          <cell r="C34560">
            <v>143</v>
          </cell>
          <cell r="D34560">
            <v>2039</v>
          </cell>
          <cell r="E34560">
            <v>0</v>
          </cell>
        </row>
        <row r="34561">
          <cell r="A34561">
            <v>50994</v>
          </cell>
          <cell r="B34561">
            <v>224</v>
          </cell>
          <cell r="C34561">
            <v>142</v>
          </cell>
          <cell r="D34561">
            <v>2039</v>
          </cell>
          <cell r="E34561">
            <v>0</v>
          </cell>
        </row>
        <row r="34562">
          <cell r="A34562">
            <v>50995</v>
          </cell>
          <cell r="B34562">
            <v>225</v>
          </cell>
          <cell r="C34562">
            <v>141</v>
          </cell>
          <cell r="D34562">
            <v>2039</v>
          </cell>
          <cell r="E34562">
            <v>0</v>
          </cell>
        </row>
        <row r="34563">
          <cell r="A34563">
            <v>50996</v>
          </cell>
          <cell r="B34563">
            <v>226</v>
          </cell>
          <cell r="C34563">
            <v>140</v>
          </cell>
          <cell r="D34563">
            <v>2039</v>
          </cell>
          <cell r="E34563">
            <v>0</v>
          </cell>
        </row>
        <row r="34564">
          <cell r="A34564">
            <v>50997</v>
          </cell>
          <cell r="B34564">
            <v>227</v>
          </cell>
          <cell r="C34564">
            <v>139</v>
          </cell>
          <cell r="D34564">
            <v>2039</v>
          </cell>
          <cell r="E34564">
            <v>0</v>
          </cell>
        </row>
        <row r="34565">
          <cell r="A34565">
            <v>50998</v>
          </cell>
          <cell r="B34565">
            <v>228</v>
          </cell>
          <cell r="C34565">
            <v>138</v>
          </cell>
          <cell r="D34565">
            <v>2039</v>
          </cell>
          <cell r="E34565">
            <v>0</v>
          </cell>
        </row>
        <row r="34566">
          <cell r="A34566">
            <v>50999</v>
          </cell>
          <cell r="B34566">
            <v>229</v>
          </cell>
          <cell r="C34566">
            <v>137</v>
          </cell>
          <cell r="D34566">
            <v>2039</v>
          </cell>
          <cell r="E34566">
            <v>0</v>
          </cell>
        </row>
        <row r="34567">
          <cell r="A34567">
            <v>51000</v>
          </cell>
          <cell r="B34567">
            <v>230</v>
          </cell>
          <cell r="C34567">
            <v>136</v>
          </cell>
          <cell r="D34567">
            <v>2039</v>
          </cell>
          <cell r="E34567">
            <v>0</v>
          </cell>
        </row>
        <row r="34568">
          <cell r="A34568">
            <v>51001</v>
          </cell>
          <cell r="B34568">
            <v>231</v>
          </cell>
          <cell r="C34568">
            <v>135</v>
          </cell>
          <cell r="D34568">
            <v>2039</v>
          </cell>
          <cell r="E34568">
            <v>0</v>
          </cell>
        </row>
        <row r="34569">
          <cell r="A34569">
            <v>51002</v>
          </cell>
          <cell r="B34569">
            <v>232</v>
          </cell>
          <cell r="C34569">
            <v>134</v>
          </cell>
          <cell r="D34569">
            <v>2039</v>
          </cell>
          <cell r="E34569">
            <v>0</v>
          </cell>
        </row>
        <row r="34570">
          <cell r="A34570">
            <v>51003</v>
          </cell>
          <cell r="B34570">
            <v>233</v>
          </cell>
          <cell r="C34570">
            <v>133</v>
          </cell>
          <cell r="D34570">
            <v>2039</v>
          </cell>
          <cell r="E34570">
            <v>0</v>
          </cell>
        </row>
        <row r="34571">
          <cell r="A34571">
            <v>51004</v>
          </cell>
          <cell r="B34571">
            <v>234</v>
          </cell>
          <cell r="C34571">
            <v>132</v>
          </cell>
          <cell r="D34571">
            <v>2039</v>
          </cell>
          <cell r="E34571">
            <v>0</v>
          </cell>
        </row>
        <row r="34572">
          <cell r="A34572">
            <v>51005</v>
          </cell>
          <cell r="B34572">
            <v>235</v>
          </cell>
          <cell r="C34572">
            <v>131</v>
          </cell>
          <cell r="D34572">
            <v>2039</v>
          </cell>
          <cell r="E34572">
            <v>0</v>
          </cell>
        </row>
        <row r="34573">
          <cell r="A34573">
            <v>51006</v>
          </cell>
          <cell r="B34573">
            <v>236</v>
          </cell>
          <cell r="C34573">
            <v>130</v>
          </cell>
          <cell r="D34573">
            <v>2039</v>
          </cell>
          <cell r="E34573">
            <v>0</v>
          </cell>
        </row>
        <row r="34574">
          <cell r="A34574">
            <v>51007</v>
          </cell>
          <cell r="B34574">
            <v>237</v>
          </cell>
          <cell r="C34574">
            <v>129</v>
          </cell>
          <cell r="D34574">
            <v>2039</v>
          </cell>
          <cell r="E34574">
            <v>0</v>
          </cell>
        </row>
        <row r="34575">
          <cell r="A34575">
            <v>51008</v>
          </cell>
          <cell r="B34575">
            <v>238</v>
          </cell>
          <cell r="C34575">
            <v>128</v>
          </cell>
          <cell r="D34575">
            <v>2039</v>
          </cell>
          <cell r="E34575">
            <v>0</v>
          </cell>
        </row>
        <row r="34576">
          <cell r="A34576">
            <v>51009</v>
          </cell>
          <cell r="B34576">
            <v>239</v>
          </cell>
          <cell r="C34576">
            <v>127</v>
          </cell>
          <cell r="D34576">
            <v>2039</v>
          </cell>
          <cell r="E34576">
            <v>0</v>
          </cell>
        </row>
        <row r="34577">
          <cell r="A34577">
            <v>51010</v>
          </cell>
          <cell r="B34577">
            <v>240</v>
          </cell>
          <cell r="C34577">
            <v>126</v>
          </cell>
          <cell r="D34577">
            <v>2039</v>
          </cell>
          <cell r="E34577">
            <v>0</v>
          </cell>
        </row>
        <row r="34578">
          <cell r="A34578">
            <v>51011</v>
          </cell>
          <cell r="B34578">
            <v>241</v>
          </cell>
          <cell r="C34578">
            <v>125</v>
          </cell>
          <cell r="D34578">
            <v>2039</v>
          </cell>
          <cell r="E34578">
            <v>0</v>
          </cell>
        </row>
        <row r="34579">
          <cell r="A34579">
            <v>51012</v>
          </cell>
          <cell r="B34579">
            <v>242</v>
          </cell>
          <cell r="C34579">
            <v>124</v>
          </cell>
          <cell r="D34579">
            <v>2039</v>
          </cell>
          <cell r="E34579">
            <v>0</v>
          </cell>
        </row>
        <row r="34580">
          <cell r="A34580">
            <v>51013</v>
          </cell>
          <cell r="B34580">
            <v>243</v>
          </cell>
          <cell r="C34580">
            <v>123</v>
          </cell>
          <cell r="D34580">
            <v>2039</v>
          </cell>
          <cell r="E34580">
            <v>0</v>
          </cell>
        </row>
        <row r="34581">
          <cell r="A34581">
            <v>51014</v>
          </cell>
          <cell r="B34581">
            <v>244</v>
          </cell>
          <cell r="C34581">
            <v>122</v>
          </cell>
          <cell r="D34581">
            <v>2039</v>
          </cell>
          <cell r="E34581">
            <v>0</v>
          </cell>
        </row>
        <row r="34582">
          <cell r="A34582">
            <v>51015</v>
          </cell>
          <cell r="B34582">
            <v>245</v>
          </cell>
          <cell r="C34582">
            <v>121</v>
          </cell>
          <cell r="D34582">
            <v>2039</v>
          </cell>
          <cell r="E34582">
            <v>0</v>
          </cell>
        </row>
        <row r="34583">
          <cell r="A34583">
            <v>51016</v>
          </cell>
          <cell r="B34583">
            <v>246</v>
          </cell>
          <cell r="C34583">
            <v>120</v>
          </cell>
          <cell r="D34583">
            <v>2039</v>
          </cell>
          <cell r="E34583">
            <v>0</v>
          </cell>
        </row>
        <row r="34584">
          <cell r="A34584">
            <v>51017</v>
          </cell>
          <cell r="B34584">
            <v>247</v>
          </cell>
          <cell r="C34584">
            <v>119</v>
          </cell>
          <cell r="D34584">
            <v>2039</v>
          </cell>
          <cell r="E34584">
            <v>0</v>
          </cell>
        </row>
        <row r="34585">
          <cell r="A34585">
            <v>51018</v>
          </cell>
          <cell r="B34585">
            <v>248</v>
          </cell>
          <cell r="C34585">
            <v>118</v>
          </cell>
          <cell r="D34585">
            <v>2039</v>
          </cell>
          <cell r="E34585">
            <v>0</v>
          </cell>
        </row>
        <row r="34586">
          <cell r="A34586">
            <v>51019</v>
          </cell>
          <cell r="B34586">
            <v>249</v>
          </cell>
          <cell r="C34586">
            <v>117</v>
          </cell>
          <cell r="D34586">
            <v>2039</v>
          </cell>
          <cell r="E34586">
            <v>0</v>
          </cell>
        </row>
        <row r="34587">
          <cell r="A34587">
            <v>51020</v>
          </cell>
          <cell r="B34587">
            <v>250</v>
          </cell>
          <cell r="C34587">
            <v>116</v>
          </cell>
          <cell r="D34587">
            <v>2039</v>
          </cell>
          <cell r="E34587">
            <v>0</v>
          </cell>
        </row>
        <row r="34588">
          <cell r="A34588">
            <v>51021</v>
          </cell>
          <cell r="B34588">
            <v>251</v>
          </cell>
          <cell r="C34588">
            <v>115</v>
          </cell>
          <cell r="D34588">
            <v>2039</v>
          </cell>
          <cell r="E34588">
            <v>0</v>
          </cell>
        </row>
        <row r="34589">
          <cell r="A34589">
            <v>51022</v>
          </cell>
          <cell r="B34589">
            <v>252</v>
          </cell>
          <cell r="C34589">
            <v>114</v>
          </cell>
          <cell r="D34589">
            <v>2039</v>
          </cell>
          <cell r="E34589">
            <v>0</v>
          </cell>
        </row>
        <row r="34590">
          <cell r="A34590">
            <v>51023</v>
          </cell>
          <cell r="B34590">
            <v>253</v>
          </cell>
          <cell r="C34590">
            <v>113</v>
          </cell>
          <cell r="D34590">
            <v>2039</v>
          </cell>
          <cell r="E34590">
            <v>0</v>
          </cell>
        </row>
        <row r="34591">
          <cell r="A34591">
            <v>51024</v>
          </cell>
          <cell r="B34591">
            <v>254</v>
          </cell>
          <cell r="C34591">
            <v>112</v>
          </cell>
          <cell r="D34591">
            <v>2039</v>
          </cell>
          <cell r="E34591">
            <v>0</v>
          </cell>
        </row>
        <row r="34592">
          <cell r="A34592">
            <v>51025</v>
          </cell>
          <cell r="B34592">
            <v>255</v>
          </cell>
          <cell r="C34592">
            <v>111</v>
          </cell>
          <cell r="D34592">
            <v>2039</v>
          </cell>
          <cell r="E34592">
            <v>0</v>
          </cell>
        </row>
        <row r="34593">
          <cell r="A34593">
            <v>51026</v>
          </cell>
          <cell r="B34593">
            <v>256</v>
          </cell>
          <cell r="C34593">
            <v>110</v>
          </cell>
          <cell r="D34593">
            <v>2039</v>
          </cell>
          <cell r="E34593">
            <v>0</v>
          </cell>
        </row>
        <row r="34594">
          <cell r="A34594">
            <v>51027</v>
          </cell>
          <cell r="B34594">
            <v>257</v>
          </cell>
          <cell r="C34594">
            <v>109</v>
          </cell>
          <cell r="D34594">
            <v>2039</v>
          </cell>
          <cell r="E34594">
            <v>0</v>
          </cell>
        </row>
        <row r="34595">
          <cell r="A34595">
            <v>51028</v>
          </cell>
          <cell r="B34595">
            <v>258</v>
          </cell>
          <cell r="C34595">
            <v>108</v>
          </cell>
          <cell r="D34595">
            <v>2039</v>
          </cell>
          <cell r="E34595">
            <v>0</v>
          </cell>
        </row>
        <row r="34596">
          <cell r="A34596">
            <v>51029</v>
          </cell>
          <cell r="B34596">
            <v>259</v>
          </cell>
          <cell r="C34596">
            <v>107</v>
          </cell>
          <cell r="D34596">
            <v>2039</v>
          </cell>
          <cell r="E34596">
            <v>0</v>
          </cell>
        </row>
        <row r="34597">
          <cell r="A34597">
            <v>51030</v>
          </cell>
          <cell r="B34597">
            <v>260</v>
          </cell>
          <cell r="C34597">
            <v>106</v>
          </cell>
          <cell r="D34597">
            <v>2039</v>
          </cell>
          <cell r="E34597">
            <v>0</v>
          </cell>
        </row>
        <row r="34598">
          <cell r="A34598">
            <v>51031</v>
          </cell>
          <cell r="B34598">
            <v>261</v>
          </cell>
          <cell r="C34598">
            <v>105</v>
          </cell>
          <cell r="D34598">
            <v>2039</v>
          </cell>
          <cell r="E34598">
            <v>0</v>
          </cell>
        </row>
        <row r="34599">
          <cell r="A34599">
            <v>51032</v>
          </cell>
          <cell r="B34599">
            <v>262</v>
          </cell>
          <cell r="C34599">
            <v>104</v>
          </cell>
          <cell r="D34599">
            <v>2039</v>
          </cell>
          <cell r="E34599">
            <v>0</v>
          </cell>
        </row>
        <row r="34600">
          <cell r="A34600">
            <v>51033</v>
          </cell>
          <cell r="B34600">
            <v>263</v>
          </cell>
          <cell r="C34600">
            <v>103</v>
          </cell>
          <cell r="D34600">
            <v>2039</v>
          </cell>
          <cell r="E34600">
            <v>0</v>
          </cell>
        </row>
        <row r="34601">
          <cell r="A34601">
            <v>51034</v>
          </cell>
          <cell r="B34601">
            <v>264</v>
          </cell>
          <cell r="C34601">
            <v>102</v>
          </cell>
          <cell r="D34601">
            <v>2039</v>
          </cell>
          <cell r="E34601">
            <v>0</v>
          </cell>
        </row>
        <row r="34602">
          <cell r="A34602">
            <v>51035</v>
          </cell>
          <cell r="B34602">
            <v>265</v>
          </cell>
          <cell r="C34602">
            <v>101</v>
          </cell>
          <cell r="D34602">
            <v>2039</v>
          </cell>
          <cell r="E34602">
            <v>0</v>
          </cell>
        </row>
        <row r="34603">
          <cell r="A34603">
            <v>51036</v>
          </cell>
          <cell r="B34603">
            <v>266</v>
          </cell>
          <cell r="C34603">
            <v>100</v>
          </cell>
          <cell r="D34603">
            <v>2039</v>
          </cell>
          <cell r="E34603">
            <v>0</v>
          </cell>
        </row>
        <row r="34604">
          <cell r="A34604">
            <v>51037</v>
          </cell>
          <cell r="B34604">
            <v>267</v>
          </cell>
          <cell r="C34604">
            <v>99</v>
          </cell>
          <cell r="D34604">
            <v>2039</v>
          </cell>
          <cell r="E34604">
            <v>0</v>
          </cell>
        </row>
        <row r="34605">
          <cell r="A34605">
            <v>51038</v>
          </cell>
          <cell r="B34605">
            <v>268</v>
          </cell>
          <cell r="C34605">
            <v>98</v>
          </cell>
          <cell r="D34605">
            <v>2039</v>
          </cell>
          <cell r="E34605">
            <v>0</v>
          </cell>
        </row>
        <row r="34606">
          <cell r="A34606">
            <v>51039</v>
          </cell>
          <cell r="B34606">
            <v>269</v>
          </cell>
          <cell r="C34606">
            <v>97</v>
          </cell>
          <cell r="D34606">
            <v>2039</v>
          </cell>
          <cell r="E34606">
            <v>0</v>
          </cell>
        </row>
        <row r="34607">
          <cell r="A34607">
            <v>51040</v>
          </cell>
          <cell r="B34607">
            <v>270</v>
          </cell>
          <cell r="C34607">
            <v>96</v>
          </cell>
          <cell r="D34607">
            <v>2039</v>
          </cell>
          <cell r="E34607">
            <v>0</v>
          </cell>
        </row>
        <row r="34608">
          <cell r="A34608">
            <v>51041</v>
          </cell>
          <cell r="B34608">
            <v>271</v>
          </cell>
          <cell r="C34608">
            <v>95</v>
          </cell>
          <cell r="D34608">
            <v>2039</v>
          </cell>
          <cell r="E34608">
            <v>0</v>
          </cell>
        </row>
        <row r="34609">
          <cell r="A34609">
            <v>51042</v>
          </cell>
          <cell r="B34609">
            <v>272</v>
          </cell>
          <cell r="C34609">
            <v>94</v>
          </cell>
          <cell r="D34609">
            <v>2039</v>
          </cell>
          <cell r="E34609">
            <v>0</v>
          </cell>
        </row>
        <row r="34610">
          <cell r="A34610">
            <v>51043</v>
          </cell>
          <cell r="B34610">
            <v>273</v>
          </cell>
          <cell r="C34610">
            <v>93</v>
          </cell>
          <cell r="D34610">
            <v>2039</v>
          </cell>
          <cell r="E34610">
            <v>0</v>
          </cell>
        </row>
        <row r="34611">
          <cell r="A34611">
            <v>51044</v>
          </cell>
          <cell r="B34611">
            <v>274</v>
          </cell>
          <cell r="C34611">
            <v>92</v>
          </cell>
          <cell r="D34611">
            <v>2039</v>
          </cell>
          <cell r="E34611">
            <v>0</v>
          </cell>
        </row>
        <row r="34612">
          <cell r="A34612">
            <v>51045</v>
          </cell>
          <cell r="B34612">
            <v>275</v>
          </cell>
          <cell r="C34612">
            <v>91</v>
          </cell>
          <cell r="D34612">
            <v>2039</v>
          </cell>
          <cell r="E34612">
            <v>0</v>
          </cell>
        </row>
        <row r="34613">
          <cell r="A34613">
            <v>51046</v>
          </cell>
          <cell r="B34613">
            <v>276</v>
          </cell>
          <cell r="C34613">
            <v>90</v>
          </cell>
          <cell r="D34613">
            <v>2039</v>
          </cell>
          <cell r="E34613">
            <v>0</v>
          </cell>
        </row>
        <row r="34614">
          <cell r="A34614">
            <v>51047</v>
          </cell>
          <cell r="B34614">
            <v>277</v>
          </cell>
          <cell r="C34614">
            <v>89</v>
          </cell>
          <cell r="D34614">
            <v>2039</v>
          </cell>
          <cell r="E34614">
            <v>0</v>
          </cell>
        </row>
        <row r="34615">
          <cell r="A34615">
            <v>51048</v>
          </cell>
          <cell r="B34615">
            <v>278</v>
          </cell>
          <cell r="C34615">
            <v>88</v>
          </cell>
          <cell r="D34615">
            <v>2039</v>
          </cell>
          <cell r="E34615">
            <v>0</v>
          </cell>
        </row>
        <row r="34616">
          <cell r="A34616">
            <v>51049</v>
          </cell>
          <cell r="B34616">
            <v>279</v>
          </cell>
          <cell r="C34616">
            <v>87</v>
          </cell>
          <cell r="D34616">
            <v>2039</v>
          </cell>
          <cell r="E34616">
            <v>0</v>
          </cell>
        </row>
        <row r="34617">
          <cell r="A34617">
            <v>51050</v>
          </cell>
          <cell r="B34617">
            <v>280</v>
          </cell>
          <cell r="C34617">
            <v>86</v>
          </cell>
          <cell r="D34617">
            <v>2039</v>
          </cell>
          <cell r="E34617">
            <v>0</v>
          </cell>
        </row>
        <row r="34618">
          <cell r="A34618">
            <v>51051</v>
          </cell>
          <cell r="B34618">
            <v>281</v>
          </cell>
          <cell r="C34618">
            <v>85</v>
          </cell>
          <cell r="D34618">
            <v>2039</v>
          </cell>
          <cell r="E34618">
            <v>0</v>
          </cell>
        </row>
        <row r="34619">
          <cell r="A34619">
            <v>51052</v>
          </cell>
          <cell r="B34619">
            <v>282</v>
          </cell>
          <cell r="C34619">
            <v>84</v>
          </cell>
          <cell r="D34619">
            <v>2039</v>
          </cell>
          <cell r="E34619">
            <v>0</v>
          </cell>
        </row>
        <row r="34620">
          <cell r="A34620">
            <v>51053</v>
          </cell>
          <cell r="B34620">
            <v>283</v>
          </cell>
          <cell r="C34620">
            <v>83</v>
          </cell>
          <cell r="D34620">
            <v>2039</v>
          </cell>
          <cell r="E34620">
            <v>0</v>
          </cell>
        </row>
        <row r="34621">
          <cell r="A34621">
            <v>51054</v>
          </cell>
          <cell r="B34621">
            <v>284</v>
          </cell>
          <cell r="C34621">
            <v>82</v>
          </cell>
          <cell r="D34621">
            <v>2039</v>
          </cell>
          <cell r="E34621">
            <v>0</v>
          </cell>
        </row>
        <row r="34622">
          <cell r="A34622">
            <v>51055</v>
          </cell>
          <cell r="B34622">
            <v>285</v>
          </cell>
          <cell r="C34622">
            <v>81</v>
          </cell>
          <cell r="D34622">
            <v>2039</v>
          </cell>
          <cell r="E34622">
            <v>0</v>
          </cell>
        </row>
        <row r="34623">
          <cell r="A34623">
            <v>51056</v>
          </cell>
          <cell r="B34623">
            <v>286</v>
          </cell>
          <cell r="C34623">
            <v>80</v>
          </cell>
          <cell r="D34623">
            <v>2039</v>
          </cell>
          <cell r="E34623">
            <v>0</v>
          </cell>
        </row>
        <row r="34624">
          <cell r="A34624">
            <v>51057</v>
          </cell>
          <cell r="B34624">
            <v>287</v>
          </cell>
          <cell r="C34624">
            <v>79</v>
          </cell>
          <cell r="D34624">
            <v>2039</v>
          </cell>
          <cell r="E34624">
            <v>0</v>
          </cell>
        </row>
        <row r="34625">
          <cell r="A34625">
            <v>51058</v>
          </cell>
          <cell r="B34625">
            <v>288</v>
          </cell>
          <cell r="C34625">
            <v>78</v>
          </cell>
          <cell r="D34625">
            <v>2039</v>
          </cell>
          <cell r="E34625">
            <v>0</v>
          </cell>
        </row>
        <row r="34626">
          <cell r="A34626">
            <v>51059</v>
          </cell>
          <cell r="B34626">
            <v>289</v>
          </cell>
          <cell r="C34626">
            <v>77</v>
          </cell>
          <cell r="D34626">
            <v>2039</v>
          </cell>
          <cell r="E34626">
            <v>0</v>
          </cell>
        </row>
        <row r="34627">
          <cell r="A34627">
            <v>51060</v>
          </cell>
          <cell r="B34627">
            <v>290</v>
          </cell>
          <cell r="C34627">
            <v>76</v>
          </cell>
          <cell r="D34627">
            <v>2039</v>
          </cell>
          <cell r="E34627">
            <v>0</v>
          </cell>
        </row>
        <row r="34628">
          <cell r="A34628">
            <v>51061</v>
          </cell>
          <cell r="B34628">
            <v>291</v>
          </cell>
          <cell r="C34628">
            <v>75</v>
          </cell>
          <cell r="D34628">
            <v>2039</v>
          </cell>
          <cell r="E34628">
            <v>0</v>
          </cell>
        </row>
        <row r="34629">
          <cell r="A34629">
            <v>51062</v>
          </cell>
          <cell r="B34629">
            <v>292</v>
          </cell>
          <cell r="C34629">
            <v>74</v>
          </cell>
          <cell r="D34629">
            <v>2039</v>
          </cell>
          <cell r="E34629">
            <v>0</v>
          </cell>
        </row>
        <row r="34630">
          <cell r="A34630">
            <v>51063</v>
          </cell>
          <cell r="B34630">
            <v>293</v>
          </cell>
          <cell r="C34630">
            <v>73</v>
          </cell>
          <cell r="D34630">
            <v>2039</v>
          </cell>
          <cell r="E34630">
            <v>0</v>
          </cell>
        </row>
        <row r="34631">
          <cell r="A34631">
            <v>51064</v>
          </cell>
          <cell r="B34631">
            <v>294</v>
          </cell>
          <cell r="C34631">
            <v>72</v>
          </cell>
          <cell r="D34631">
            <v>2039</v>
          </cell>
          <cell r="E34631">
            <v>0</v>
          </cell>
        </row>
        <row r="34632">
          <cell r="A34632">
            <v>51065</v>
          </cell>
          <cell r="B34632">
            <v>295</v>
          </cell>
          <cell r="C34632">
            <v>71</v>
          </cell>
          <cell r="D34632">
            <v>2039</v>
          </cell>
          <cell r="E34632">
            <v>0</v>
          </cell>
        </row>
        <row r="34633">
          <cell r="A34633">
            <v>51066</v>
          </cell>
          <cell r="B34633">
            <v>296</v>
          </cell>
          <cell r="C34633">
            <v>70</v>
          </cell>
          <cell r="D34633">
            <v>2039</v>
          </cell>
          <cell r="E34633">
            <v>0</v>
          </cell>
        </row>
        <row r="34634">
          <cell r="A34634">
            <v>51067</v>
          </cell>
          <cell r="B34634">
            <v>297</v>
          </cell>
          <cell r="C34634">
            <v>69</v>
          </cell>
          <cell r="D34634">
            <v>2039</v>
          </cell>
          <cell r="E34634">
            <v>0</v>
          </cell>
        </row>
        <row r="34635">
          <cell r="A34635">
            <v>51068</v>
          </cell>
          <cell r="B34635">
            <v>298</v>
          </cell>
          <cell r="C34635">
            <v>68</v>
          </cell>
          <cell r="D34635">
            <v>2039</v>
          </cell>
          <cell r="E34635">
            <v>0</v>
          </cell>
        </row>
        <row r="34636">
          <cell r="A34636">
            <v>51069</v>
          </cell>
          <cell r="B34636">
            <v>299</v>
          </cell>
          <cell r="C34636">
            <v>67</v>
          </cell>
          <cell r="D34636">
            <v>2039</v>
          </cell>
          <cell r="E34636">
            <v>0</v>
          </cell>
        </row>
        <row r="34637">
          <cell r="A34637">
            <v>51070</v>
          </cell>
          <cell r="B34637">
            <v>300</v>
          </cell>
          <cell r="C34637">
            <v>66</v>
          </cell>
          <cell r="D34637">
            <v>2039</v>
          </cell>
          <cell r="E34637">
            <v>0</v>
          </cell>
        </row>
        <row r="34638">
          <cell r="A34638">
            <v>51071</v>
          </cell>
          <cell r="B34638">
            <v>301</v>
          </cell>
          <cell r="C34638">
            <v>65</v>
          </cell>
          <cell r="D34638">
            <v>2039</v>
          </cell>
          <cell r="E34638">
            <v>0</v>
          </cell>
        </row>
        <row r="34639">
          <cell r="A34639">
            <v>51072</v>
          </cell>
          <cell r="B34639">
            <v>302</v>
          </cell>
          <cell r="C34639">
            <v>64</v>
          </cell>
          <cell r="D34639">
            <v>2039</v>
          </cell>
          <cell r="E34639">
            <v>0</v>
          </cell>
        </row>
        <row r="34640">
          <cell r="A34640">
            <v>51073</v>
          </cell>
          <cell r="B34640">
            <v>303</v>
          </cell>
          <cell r="C34640">
            <v>63</v>
          </cell>
          <cell r="D34640">
            <v>2039</v>
          </cell>
          <cell r="E34640">
            <v>0</v>
          </cell>
        </row>
        <row r="34641">
          <cell r="A34641">
            <v>51074</v>
          </cell>
          <cell r="B34641">
            <v>304</v>
          </cell>
          <cell r="C34641">
            <v>62</v>
          </cell>
          <cell r="D34641">
            <v>2039</v>
          </cell>
          <cell r="E34641">
            <v>0</v>
          </cell>
        </row>
        <row r="34642">
          <cell r="A34642">
            <v>51075</v>
          </cell>
          <cell r="B34642">
            <v>305</v>
          </cell>
          <cell r="C34642">
            <v>61</v>
          </cell>
          <cell r="D34642">
            <v>2039</v>
          </cell>
          <cell r="E34642">
            <v>0</v>
          </cell>
        </row>
        <row r="34643">
          <cell r="A34643">
            <v>51076</v>
          </cell>
          <cell r="B34643">
            <v>306</v>
          </cell>
          <cell r="C34643">
            <v>60</v>
          </cell>
          <cell r="D34643">
            <v>2039</v>
          </cell>
          <cell r="E34643">
            <v>0</v>
          </cell>
        </row>
        <row r="34644">
          <cell r="A34644">
            <v>51077</v>
          </cell>
          <cell r="B34644">
            <v>307</v>
          </cell>
          <cell r="C34644">
            <v>59</v>
          </cell>
          <cell r="D34644">
            <v>2039</v>
          </cell>
          <cell r="E34644">
            <v>0</v>
          </cell>
        </row>
        <row r="34645">
          <cell r="A34645">
            <v>51078</v>
          </cell>
          <cell r="B34645">
            <v>308</v>
          </cell>
          <cell r="C34645">
            <v>58</v>
          </cell>
          <cell r="D34645">
            <v>2039</v>
          </cell>
          <cell r="E34645">
            <v>0</v>
          </cell>
        </row>
        <row r="34646">
          <cell r="A34646">
            <v>51079</v>
          </cell>
          <cell r="B34646">
            <v>309</v>
          </cell>
          <cell r="C34646">
            <v>57</v>
          </cell>
          <cell r="D34646">
            <v>2039</v>
          </cell>
          <cell r="E34646">
            <v>0</v>
          </cell>
        </row>
        <row r="34647">
          <cell r="A34647">
            <v>51080</v>
          </cell>
          <cell r="B34647">
            <v>310</v>
          </cell>
          <cell r="C34647">
            <v>56</v>
          </cell>
          <cell r="D34647">
            <v>2039</v>
          </cell>
          <cell r="E34647">
            <v>0</v>
          </cell>
        </row>
        <row r="34648">
          <cell r="A34648">
            <v>51081</v>
          </cell>
          <cell r="B34648">
            <v>311</v>
          </cell>
          <cell r="C34648">
            <v>55</v>
          </cell>
          <cell r="D34648">
            <v>2039</v>
          </cell>
          <cell r="E34648">
            <v>0</v>
          </cell>
        </row>
        <row r="34649">
          <cell r="A34649">
            <v>51082</v>
          </cell>
          <cell r="B34649">
            <v>312</v>
          </cell>
          <cell r="C34649">
            <v>54</v>
          </cell>
          <cell r="D34649">
            <v>2039</v>
          </cell>
          <cell r="E34649">
            <v>0</v>
          </cell>
        </row>
        <row r="34650">
          <cell r="A34650">
            <v>51083</v>
          </cell>
          <cell r="B34650">
            <v>313</v>
          </cell>
          <cell r="C34650">
            <v>53</v>
          </cell>
          <cell r="D34650">
            <v>2039</v>
          </cell>
          <cell r="E34650">
            <v>0</v>
          </cell>
        </row>
        <row r="34651">
          <cell r="A34651">
            <v>51084</v>
          </cell>
          <cell r="B34651">
            <v>314</v>
          </cell>
          <cell r="C34651">
            <v>52</v>
          </cell>
          <cell r="D34651">
            <v>2039</v>
          </cell>
          <cell r="E34651">
            <v>0</v>
          </cell>
        </row>
        <row r="34652">
          <cell r="A34652">
            <v>51085</v>
          </cell>
          <cell r="B34652">
            <v>315</v>
          </cell>
          <cell r="C34652">
            <v>51</v>
          </cell>
          <cell r="D34652">
            <v>2039</v>
          </cell>
          <cell r="E34652">
            <v>0</v>
          </cell>
        </row>
        <row r="34653">
          <cell r="A34653">
            <v>51086</v>
          </cell>
          <cell r="B34653">
            <v>316</v>
          </cell>
          <cell r="C34653">
            <v>50</v>
          </cell>
          <cell r="D34653">
            <v>2039</v>
          </cell>
          <cell r="E34653">
            <v>0</v>
          </cell>
        </row>
        <row r="34654">
          <cell r="A34654">
            <v>51087</v>
          </cell>
          <cell r="B34654">
            <v>317</v>
          </cell>
          <cell r="C34654">
            <v>49</v>
          </cell>
          <cell r="D34654">
            <v>2039</v>
          </cell>
          <cell r="E34654">
            <v>0</v>
          </cell>
        </row>
        <row r="34655">
          <cell r="A34655">
            <v>51088</v>
          </cell>
          <cell r="B34655">
            <v>318</v>
          </cell>
          <cell r="C34655">
            <v>48</v>
          </cell>
          <cell r="D34655">
            <v>2039</v>
          </cell>
          <cell r="E34655">
            <v>0</v>
          </cell>
        </row>
        <row r="34656">
          <cell r="A34656">
            <v>51089</v>
          </cell>
          <cell r="B34656">
            <v>319</v>
          </cell>
          <cell r="C34656">
            <v>47</v>
          </cell>
          <cell r="D34656">
            <v>2039</v>
          </cell>
          <cell r="E34656">
            <v>0</v>
          </cell>
        </row>
        <row r="34657">
          <cell r="A34657">
            <v>51090</v>
          </cell>
          <cell r="B34657">
            <v>320</v>
          </cell>
          <cell r="C34657">
            <v>46</v>
          </cell>
          <cell r="D34657">
            <v>2039</v>
          </cell>
          <cell r="E34657">
            <v>0</v>
          </cell>
        </row>
        <row r="34658">
          <cell r="A34658">
            <v>51091</v>
          </cell>
          <cell r="B34658">
            <v>321</v>
          </cell>
          <cell r="C34658">
            <v>45</v>
          </cell>
          <cell r="D34658">
            <v>2039</v>
          </cell>
          <cell r="E34658">
            <v>0</v>
          </cell>
        </row>
        <row r="34659">
          <cell r="A34659">
            <v>51092</v>
          </cell>
          <cell r="B34659">
            <v>322</v>
          </cell>
          <cell r="C34659">
            <v>44</v>
          </cell>
          <cell r="D34659">
            <v>2039</v>
          </cell>
          <cell r="E34659">
            <v>0</v>
          </cell>
        </row>
        <row r="34660">
          <cell r="A34660">
            <v>51093</v>
          </cell>
          <cell r="B34660">
            <v>323</v>
          </cell>
          <cell r="C34660">
            <v>43</v>
          </cell>
          <cell r="D34660">
            <v>2039</v>
          </cell>
          <cell r="E34660">
            <v>0</v>
          </cell>
        </row>
        <row r="34661">
          <cell r="A34661">
            <v>51094</v>
          </cell>
          <cell r="B34661">
            <v>324</v>
          </cell>
          <cell r="C34661">
            <v>42</v>
          </cell>
          <cell r="D34661">
            <v>2039</v>
          </cell>
          <cell r="E34661">
            <v>0</v>
          </cell>
        </row>
        <row r="34662">
          <cell r="A34662">
            <v>51095</v>
          </cell>
          <cell r="B34662">
            <v>325</v>
          </cell>
          <cell r="C34662">
            <v>41</v>
          </cell>
          <cell r="D34662">
            <v>2039</v>
          </cell>
          <cell r="E34662">
            <v>0</v>
          </cell>
        </row>
        <row r="34663">
          <cell r="A34663">
            <v>51096</v>
          </cell>
          <cell r="B34663">
            <v>326</v>
          </cell>
          <cell r="C34663">
            <v>40</v>
          </cell>
          <cell r="D34663">
            <v>2039</v>
          </cell>
          <cell r="E34663">
            <v>0</v>
          </cell>
        </row>
        <row r="34664">
          <cell r="A34664">
            <v>51097</v>
          </cell>
          <cell r="B34664">
            <v>327</v>
          </cell>
          <cell r="C34664">
            <v>39</v>
          </cell>
          <cell r="D34664">
            <v>2039</v>
          </cell>
          <cell r="E34664">
            <v>0</v>
          </cell>
        </row>
        <row r="34665">
          <cell r="A34665">
            <v>51098</v>
          </cell>
          <cell r="B34665">
            <v>328</v>
          </cell>
          <cell r="C34665">
            <v>38</v>
          </cell>
          <cell r="D34665">
            <v>2039</v>
          </cell>
          <cell r="E34665">
            <v>0</v>
          </cell>
        </row>
        <row r="34666">
          <cell r="A34666">
            <v>51099</v>
          </cell>
          <cell r="B34666">
            <v>329</v>
          </cell>
          <cell r="C34666">
            <v>37</v>
          </cell>
          <cell r="D34666">
            <v>2039</v>
          </cell>
          <cell r="E34666">
            <v>0</v>
          </cell>
        </row>
        <row r="34667">
          <cell r="A34667">
            <v>51100</v>
          </cell>
          <cell r="B34667">
            <v>330</v>
          </cell>
          <cell r="C34667">
            <v>36</v>
          </cell>
          <cell r="D34667">
            <v>2039</v>
          </cell>
          <cell r="E34667">
            <v>0</v>
          </cell>
        </row>
        <row r="34668">
          <cell r="A34668">
            <v>51101</v>
          </cell>
          <cell r="B34668">
            <v>331</v>
          </cell>
          <cell r="C34668">
            <v>35</v>
          </cell>
          <cell r="D34668">
            <v>2039</v>
          </cell>
          <cell r="E34668">
            <v>0</v>
          </cell>
        </row>
        <row r="34669">
          <cell r="A34669">
            <v>51102</v>
          </cell>
          <cell r="B34669">
            <v>332</v>
          </cell>
          <cell r="C34669">
            <v>34</v>
          </cell>
          <cell r="D34669">
            <v>2039</v>
          </cell>
          <cell r="E34669">
            <v>0</v>
          </cell>
        </row>
        <row r="34670">
          <cell r="A34670">
            <v>51103</v>
          </cell>
          <cell r="B34670">
            <v>333</v>
          </cell>
          <cell r="C34670">
            <v>33</v>
          </cell>
          <cell r="D34670">
            <v>2039</v>
          </cell>
          <cell r="E34670">
            <v>0</v>
          </cell>
        </row>
        <row r="34671">
          <cell r="A34671">
            <v>51104</v>
          </cell>
          <cell r="B34671">
            <v>334</v>
          </cell>
          <cell r="C34671">
            <v>32</v>
          </cell>
          <cell r="D34671">
            <v>2039</v>
          </cell>
          <cell r="E34671">
            <v>0</v>
          </cell>
        </row>
        <row r="34672">
          <cell r="A34672">
            <v>51105</v>
          </cell>
          <cell r="B34672">
            <v>335</v>
          </cell>
          <cell r="C34672">
            <v>31</v>
          </cell>
          <cell r="D34672">
            <v>2039</v>
          </cell>
          <cell r="E34672">
            <v>0</v>
          </cell>
        </row>
        <row r="34673">
          <cell r="A34673">
            <v>51106</v>
          </cell>
          <cell r="B34673">
            <v>336</v>
          </cell>
          <cell r="C34673">
            <v>30</v>
          </cell>
          <cell r="D34673">
            <v>2039</v>
          </cell>
          <cell r="E34673">
            <v>0</v>
          </cell>
        </row>
        <row r="34674">
          <cell r="A34674">
            <v>51107</v>
          </cell>
          <cell r="B34674">
            <v>337</v>
          </cell>
          <cell r="C34674">
            <v>29</v>
          </cell>
          <cell r="D34674">
            <v>2039</v>
          </cell>
          <cell r="E34674">
            <v>0</v>
          </cell>
        </row>
        <row r="34675">
          <cell r="A34675">
            <v>51108</v>
          </cell>
          <cell r="B34675">
            <v>338</v>
          </cell>
          <cell r="C34675">
            <v>28</v>
          </cell>
          <cell r="D34675">
            <v>2039</v>
          </cell>
          <cell r="E34675">
            <v>0</v>
          </cell>
        </row>
        <row r="34676">
          <cell r="A34676">
            <v>51109</v>
          </cell>
          <cell r="B34676">
            <v>339</v>
          </cell>
          <cell r="C34676">
            <v>27</v>
          </cell>
          <cell r="D34676">
            <v>2039</v>
          </cell>
          <cell r="E34676">
            <v>0</v>
          </cell>
        </row>
        <row r="34677">
          <cell r="A34677">
            <v>51110</v>
          </cell>
          <cell r="B34677">
            <v>340</v>
          </cell>
          <cell r="C34677">
            <v>26</v>
          </cell>
          <cell r="D34677">
            <v>2039</v>
          </cell>
          <cell r="E34677">
            <v>0</v>
          </cell>
        </row>
        <row r="34678">
          <cell r="A34678">
            <v>51111</v>
          </cell>
          <cell r="B34678">
            <v>341</v>
          </cell>
          <cell r="C34678">
            <v>25</v>
          </cell>
          <cell r="D34678">
            <v>2039</v>
          </cell>
          <cell r="E34678">
            <v>0</v>
          </cell>
        </row>
        <row r="34679">
          <cell r="A34679">
            <v>51112</v>
          </cell>
          <cell r="B34679">
            <v>342</v>
          </cell>
          <cell r="C34679">
            <v>24</v>
          </cell>
          <cell r="D34679">
            <v>2039</v>
          </cell>
          <cell r="E34679">
            <v>0</v>
          </cell>
        </row>
        <row r="34680">
          <cell r="A34680">
            <v>51113</v>
          </cell>
          <cell r="B34680">
            <v>343</v>
          </cell>
          <cell r="C34680">
            <v>23</v>
          </cell>
          <cell r="D34680">
            <v>2039</v>
          </cell>
          <cell r="E34680">
            <v>0</v>
          </cell>
        </row>
        <row r="34681">
          <cell r="A34681">
            <v>51114</v>
          </cell>
          <cell r="B34681">
            <v>344</v>
          </cell>
          <cell r="C34681">
            <v>22</v>
          </cell>
          <cell r="D34681">
            <v>2039</v>
          </cell>
          <cell r="E34681">
            <v>0</v>
          </cell>
        </row>
        <row r="34682">
          <cell r="A34682">
            <v>51115</v>
          </cell>
          <cell r="B34682">
            <v>345</v>
          </cell>
          <cell r="C34682">
            <v>21</v>
          </cell>
          <cell r="D34682">
            <v>2039</v>
          </cell>
          <cell r="E34682">
            <v>0</v>
          </cell>
        </row>
        <row r="34683">
          <cell r="A34683">
            <v>51116</v>
          </cell>
          <cell r="B34683">
            <v>346</v>
          </cell>
          <cell r="C34683">
            <v>20</v>
          </cell>
          <cell r="D34683">
            <v>2039</v>
          </cell>
          <cell r="E34683">
            <v>0</v>
          </cell>
        </row>
        <row r="34684">
          <cell r="A34684">
            <v>51117</v>
          </cell>
          <cell r="B34684">
            <v>347</v>
          </cell>
          <cell r="C34684">
            <v>19</v>
          </cell>
          <cell r="D34684">
            <v>2039</v>
          </cell>
          <cell r="E34684">
            <v>0</v>
          </cell>
        </row>
        <row r="34685">
          <cell r="A34685">
            <v>51118</v>
          </cell>
          <cell r="B34685">
            <v>348</v>
          </cell>
          <cell r="C34685">
            <v>18</v>
          </cell>
          <cell r="D34685">
            <v>2039</v>
          </cell>
          <cell r="E34685">
            <v>0</v>
          </cell>
        </row>
        <row r="34686">
          <cell r="A34686">
            <v>51119</v>
          </cell>
          <cell r="B34686">
            <v>349</v>
          </cell>
          <cell r="C34686">
            <v>17</v>
          </cell>
          <cell r="D34686">
            <v>2039</v>
          </cell>
          <cell r="E34686">
            <v>0</v>
          </cell>
        </row>
        <row r="34687">
          <cell r="A34687">
            <v>51120</v>
          </cell>
          <cell r="B34687">
            <v>350</v>
          </cell>
          <cell r="C34687">
            <v>16</v>
          </cell>
          <cell r="D34687">
            <v>2039</v>
          </cell>
          <cell r="E34687">
            <v>0</v>
          </cell>
        </row>
        <row r="34688">
          <cell r="A34688">
            <v>51121</v>
          </cell>
          <cell r="B34688">
            <v>351</v>
          </cell>
          <cell r="C34688">
            <v>15</v>
          </cell>
          <cell r="D34688">
            <v>2039</v>
          </cell>
          <cell r="E34688">
            <v>0</v>
          </cell>
        </row>
        <row r="34689">
          <cell r="A34689">
            <v>51122</v>
          </cell>
          <cell r="B34689">
            <v>352</v>
          </cell>
          <cell r="C34689">
            <v>14</v>
          </cell>
          <cell r="D34689">
            <v>2039</v>
          </cell>
          <cell r="E34689">
            <v>0</v>
          </cell>
        </row>
        <row r="34690">
          <cell r="A34690">
            <v>51123</v>
          </cell>
          <cell r="B34690">
            <v>353</v>
          </cell>
          <cell r="C34690">
            <v>13</v>
          </cell>
          <cell r="D34690">
            <v>2039</v>
          </cell>
          <cell r="E34690">
            <v>0</v>
          </cell>
        </row>
        <row r="34691">
          <cell r="A34691">
            <v>51124</v>
          </cell>
          <cell r="B34691">
            <v>354</v>
          </cell>
          <cell r="C34691">
            <v>12</v>
          </cell>
          <cell r="D34691">
            <v>2039</v>
          </cell>
          <cell r="E34691">
            <v>0</v>
          </cell>
        </row>
        <row r="34692">
          <cell r="A34692">
            <v>51125</v>
          </cell>
          <cell r="B34692">
            <v>355</v>
          </cell>
          <cell r="C34692">
            <v>11</v>
          </cell>
          <cell r="D34692">
            <v>2039</v>
          </cell>
          <cell r="E34692">
            <v>0</v>
          </cell>
        </row>
        <row r="34693">
          <cell r="A34693">
            <v>51126</v>
          </cell>
          <cell r="B34693">
            <v>356</v>
          </cell>
          <cell r="C34693">
            <v>10</v>
          </cell>
          <cell r="D34693">
            <v>2039</v>
          </cell>
          <cell r="E34693">
            <v>0</v>
          </cell>
        </row>
        <row r="34694">
          <cell r="A34694">
            <v>51127</v>
          </cell>
          <cell r="B34694">
            <v>357</v>
          </cell>
          <cell r="C34694">
            <v>9</v>
          </cell>
          <cell r="D34694">
            <v>2039</v>
          </cell>
          <cell r="E34694">
            <v>0</v>
          </cell>
        </row>
        <row r="34695">
          <cell r="A34695">
            <v>51128</v>
          </cell>
          <cell r="B34695">
            <v>358</v>
          </cell>
          <cell r="C34695">
            <v>8</v>
          </cell>
          <cell r="D34695">
            <v>2039</v>
          </cell>
          <cell r="E34695">
            <v>0</v>
          </cell>
        </row>
        <row r="34696">
          <cell r="A34696">
            <v>51129</v>
          </cell>
          <cell r="B34696">
            <v>359</v>
          </cell>
          <cell r="C34696">
            <v>7</v>
          </cell>
          <cell r="D34696">
            <v>2039</v>
          </cell>
          <cell r="E34696">
            <v>0</v>
          </cell>
        </row>
        <row r="34697">
          <cell r="A34697">
            <v>51130</v>
          </cell>
          <cell r="B34697">
            <v>360</v>
          </cell>
          <cell r="C34697">
            <v>6</v>
          </cell>
          <cell r="D34697">
            <v>2039</v>
          </cell>
          <cell r="E34697">
            <v>0</v>
          </cell>
        </row>
        <row r="34698">
          <cell r="A34698">
            <v>51131</v>
          </cell>
          <cell r="B34698">
            <v>361</v>
          </cell>
          <cell r="C34698">
            <v>5</v>
          </cell>
          <cell r="D34698">
            <v>2039</v>
          </cell>
          <cell r="E34698">
            <v>0</v>
          </cell>
        </row>
        <row r="34699">
          <cell r="A34699">
            <v>51132</v>
          </cell>
          <cell r="B34699">
            <v>362</v>
          </cell>
          <cell r="C34699">
            <v>4</v>
          </cell>
          <cell r="D34699">
            <v>2039</v>
          </cell>
          <cell r="E34699">
            <v>0</v>
          </cell>
        </row>
        <row r="34700">
          <cell r="A34700">
            <v>51133</v>
          </cell>
          <cell r="B34700">
            <v>363</v>
          </cell>
          <cell r="C34700">
            <v>3</v>
          </cell>
          <cell r="D34700">
            <v>2039</v>
          </cell>
          <cell r="E34700">
            <v>0</v>
          </cell>
        </row>
        <row r="34701">
          <cell r="A34701">
            <v>51134</v>
          </cell>
          <cell r="B34701">
            <v>364</v>
          </cell>
          <cell r="C34701">
            <v>2</v>
          </cell>
          <cell r="D34701">
            <v>2039</v>
          </cell>
          <cell r="E34701">
            <v>0</v>
          </cell>
        </row>
        <row r="34702">
          <cell r="A34702">
            <v>51135</v>
          </cell>
          <cell r="B34702">
            <v>365</v>
          </cell>
          <cell r="C34702">
            <v>1</v>
          </cell>
          <cell r="D34702">
            <v>2039</v>
          </cell>
          <cell r="E34702">
            <v>51135</v>
          </cell>
        </row>
        <row r="34703">
          <cell r="A34703">
            <v>51136</v>
          </cell>
          <cell r="B34703">
            <v>1</v>
          </cell>
          <cell r="C34703">
            <v>366</v>
          </cell>
          <cell r="D34703">
            <v>2040</v>
          </cell>
          <cell r="E34703">
            <v>0</v>
          </cell>
        </row>
        <row r="34704">
          <cell r="A34704">
            <v>51137</v>
          </cell>
          <cell r="B34704">
            <v>2</v>
          </cell>
          <cell r="C34704">
            <v>365</v>
          </cell>
          <cell r="D34704">
            <v>2040</v>
          </cell>
          <cell r="E34704">
            <v>0</v>
          </cell>
        </row>
        <row r="34705">
          <cell r="A34705">
            <v>51138</v>
          </cell>
          <cell r="B34705">
            <v>3</v>
          </cell>
          <cell r="C34705">
            <v>364</v>
          </cell>
          <cell r="D34705">
            <v>2040</v>
          </cell>
          <cell r="E34705">
            <v>0</v>
          </cell>
        </row>
        <row r="34706">
          <cell r="A34706">
            <v>51139</v>
          </cell>
          <cell r="B34706">
            <v>4</v>
          </cell>
          <cell r="C34706">
            <v>363</v>
          </cell>
          <cell r="D34706">
            <v>2040</v>
          </cell>
          <cell r="E34706">
            <v>0</v>
          </cell>
        </row>
        <row r="34707">
          <cell r="A34707">
            <v>51140</v>
          </cell>
          <cell r="B34707">
            <v>5</v>
          </cell>
          <cell r="C34707">
            <v>362</v>
          </cell>
          <cell r="D34707">
            <v>2040</v>
          </cell>
          <cell r="E34707">
            <v>0</v>
          </cell>
        </row>
        <row r="34708">
          <cell r="A34708">
            <v>51141</v>
          </cell>
          <cell r="B34708">
            <v>6</v>
          </cell>
          <cell r="C34708">
            <v>361</v>
          </cell>
          <cell r="D34708">
            <v>2040</v>
          </cell>
          <cell r="E34708">
            <v>0</v>
          </cell>
        </row>
        <row r="34709">
          <cell r="A34709">
            <v>51142</v>
          </cell>
          <cell r="B34709">
            <v>7</v>
          </cell>
          <cell r="C34709">
            <v>360</v>
          </cell>
          <cell r="D34709">
            <v>2040</v>
          </cell>
          <cell r="E34709">
            <v>0</v>
          </cell>
        </row>
        <row r="34710">
          <cell r="A34710">
            <v>51143</v>
          </cell>
          <cell r="B34710">
            <v>8</v>
          </cell>
          <cell r="C34710">
            <v>359</v>
          </cell>
          <cell r="D34710">
            <v>2040</v>
          </cell>
          <cell r="E34710">
            <v>0</v>
          </cell>
        </row>
        <row r="34711">
          <cell r="A34711">
            <v>51144</v>
          </cell>
          <cell r="B34711">
            <v>9</v>
          </cell>
          <cell r="C34711">
            <v>358</v>
          </cell>
          <cell r="D34711">
            <v>2040</v>
          </cell>
          <cell r="E34711">
            <v>0</v>
          </cell>
        </row>
        <row r="34712">
          <cell r="A34712">
            <v>51145</v>
          </cell>
          <cell r="B34712">
            <v>10</v>
          </cell>
          <cell r="C34712">
            <v>357</v>
          </cell>
          <cell r="D34712">
            <v>2040</v>
          </cell>
          <cell r="E34712">
            <v>0</v>
          </cell>
        </row>
        <row r="34713">
          <cell r="A34713">
            <v>51146</v>
          </cell>
          <cell r="B34713">
            <v>11</v>
          </cell>
          <cell r="C34713">
            <v>356</v>
          </cell>
          <cell r="D34713">
            <v>2040</v>
          </cell>
          <cell r="E34713">
            <v>0</v>
          </cell>
        </row>
        <row r="34714">
          <cell r="A34714">
            <v>51147</v>
          </cell>
          <cell r="B34714">
            <v>12</v>
          </cell>
          <cell r="C34714">
            <v>355</v>
          </cell>
          <cell r="D34714">
            <v>2040</v>
          </cell>
          <cell r="E34714">
            <v>0</v>
          </cell>
        </row>
        <row r="34715">
          <cell r="A34715">
            <v>51148</v>
          </cell>
          <cell r="B34715">
            <v>13</v>
          </cell>
          <cell r="C34715">
            <v>354</v>
          </cell>
          <cell r="D34715">
            <v>2040</v>
          </cell>
          <cell r="E34715">
            <v>0</v>
          </cell>
        </row>
        <row r="34716">
          <cell r="A34716">
            <v>51149</v>
          </cell>
          <cell r="B34716">
            <v>14</v>
          </cell>
          <cell r="C34716">
            <v>353</v>
          </cell>
          <cell r="D34716">
            <v>2040</v>
          </cell>
          <cell r="E34716">
            <v>0</v>
          </cell>
        </row>
        <row r="34717">
          <cell r="A34717">
            <v>51150</v>
          </cell>
          <cell r="B34717">
            <v>15</v>
          </cell>
          <cell r="C34717">
            <v>352</v>
          </cell>
          <cell r="D34717">
            <v>2040</v>
          </cell>
          <cell r="E34717">
            <v>0</v>
          </cell>
        </row>
        <row r="34718">
          <cell r="A34718">
            <v>51151</v>
          </cell>
          <cell r="B34718">
            <v>16</v>
          </cell>
          <cell r="C34718">
            <v>351</v>
          </cell>
          <cell r="D34718">
            <v>2040</v>
          </cell>
          <cell r="E34718">
            <v>0</v>
          </cell>
        </row>
        <row r="34719">
          <cell r="A34719">
            <v>51152</v>
          </cell>
          <cell r="B34719">
            <v>17</v>
          </cell>
          <cell r="C34719">
            <v>350</v>
          </cell>
          <cell r="D34719">
            <v>2040</v>
          </cell>
          <cell r="E34719">
            <v>0</v>
          </cell>
        </row>
        <row r="34720">
          <cell r="A34720">
            <v>51153</v>
          </cell>
          <cell r="B34720">
            <v>18</v>
          </cell>
          <cell r="C34720">
            <v>349</v>
          </cell>
          <cell r="D34720">
            <v>2040</v>
          </cell>
          <cell r="E34720">
            <v>0</v>
          </cell>
        </row>
        <row r="34721">
          <cell r="A34721">
            <v>51154</v>
          </cell>
          <cell r="B34721">
            <v>19</v>
          </cell>
          <cell r="C34721">
            <v>348</v>
          </cell>
          <cell r="D34721">
            <v>2040</v>
          </cell>
          <cell r="E34721">
            <v>0</v>
          </cell>
        </row>
        <row r="34722">
          <cell r="A34722">
            <v>51155</v>
          </cell>
          <cell r="B34722">
            <v>20</v>
          </cell>
          <cell r="C34722">
            <v>347</v>
          </cell>
          <cell r="D34722">
            <v>2040</v>
          </cell>
          <cell r="E34722">
            <v>0</v>
          </cell>
        </row>
        <row r="34723">
          <cell r="A34723">
            <v>51156</v>
          </cell>
          <cell r="B34723">
            <v>21</v>
          </cell>
          <cell r="C34723">
            <v>346</v>
          </cell>
          <cell r="D34723">
            <v>2040</v>
          </cell>
          <cell r="E34723">
            <v>0</v>
          </cell>
        </row>
        <row r="34724">
          <cell r="A34724">
            <v>51157</v>
          </cell>
          <cell r="B34724">
            <v>22</v>
          </cell>
          <cell r="C34724">
            <v>345</v>
          </cell>
          <cell r="D34724">
            <v>2040</v>
          </cell>
          <cell r="E34724">
            <v>0</v>
          </cell>
        </row>
        <row r="34725">
          <cell r="A34725">
            <v>51158</v>
          </cell>
          <cell r="B34725">
            <v>23</v>
          </cell>
          <cell r="C34725">
            <v>344</v>
          </cell>
          <cell r="D34725">
            <v>2040</v>
          </cell>
          <cell r="E34725">
            <v>0</v>
          </cell>
        </row>
        <row r="34726">
          <cell r="A34726">
            <v>51159</v>
          </cell>
          <cell r="B34726">
            <v>24</v>
          </cell>
          <cell r="C34726">
            <v>343</v>
          </cell>
          <cell r="D34726">
            <v>2040</v>
          </cell>
          <cell r="E34726">
            <v>0</v>
          </cell>
        </row>
        <row r="34727">
          <cell r="A34727">
            <v>51160</v>
          </cell>
          <cell r="B34727">
            <v>25</v>
          </cell>
          <cell r="C34727">
            <v>342</v>
          </cell>
          <cell r="D34727">
            <v>2040</v>
          </cell>
          <cell r="E34727">
            <v>0</v>
          </cell>
        </row>
        <row r="34728">
          <cell r="A34728">
            <v>51161</v>
          </cell>
          <cell r="B34728">
            <v>26</v>
          </cell>
          <cell r="C34728">
            <v>341</v>
          </cell>
          <cell r="D34728">
            <v>2040</v>
          </cell>
          <cell r="E34728">
            <v>0</v>
          </cell>
        </row>
        <row r="34729">
          <cell r="A34729">
            <v>51162</v>
          </cell>
          <cell r="B34729">
            <v>27</v>
          </cell>
          <cell r="C34729">
            <v>340</v>
          </cell>
          <cell r="D34729">
            <v>2040</v>
          </cell>
          <cell r="E34729">
            <v>0</v>
          </cell>
        </row>
        <row r="34730">
          <cell r="A34730">
            <v>51163</v>
          </cell>
          <cell r="B34730">
            <v>28</v>
          </cell>
          <cell r="C34730">
            <v>339</v>
          </cell>
          <cell r="D34730">
            <v>2040</v>
          </cell>
          <cell r="E34730">
            <v>0</v>
          </cell>
        </row>
        <row r="34731">
          <cell r="A34731">
            <v>51164</v>
          </cell>
          <cell r="B34731">
            <v>29</v>
          </cell>
          <cell r="C34731">
            <v>338</v>
          </cell>
          <cell r="D34731">
            <v>2040</v>
          </cell>
          <cell r="E34731">
            <v>0</v>
          </cell>
        </row>
        <row r="34732">
          <cell r="A34732">
            <v>51165</v>
          </cell>
          <cell r="B34732">
            <v>30</v>
          </cell>
          <cell r="C34732">
            <v>337</v>
          </cell>
          <cell r="D34732">
            <v>2040</v>
          </cell>
          <cell r="E34732">
            <v>0</v>
          </cell>
        </row>
        <row r="34733">
          <cell r="A34733">
            <v>51166</v>
          </cell>
          <cell r="B34733">
            <v>31</v>
          </cell>
          <cell r="C34733">
            <v>336</v>
          </cell>
          <cell r="D34733">
            <v>2040</v>
          </cell>
          <cell r="E34733">
            <v>0</v>
          </cell>
        </row>
        <row r="34734">
          <cell r="A34734">
            <v>51167</v>
          </cell>
          <cell r="B34734">
            <v>32</v>
          </cell>
          <cell r="C34734">
            <v>335</v>
          </cell>
          <cell r="D34734">
            <v>2040</v>
          </cell>
          <cell r="E34734">
            <v>0</v>
          </cell>
        </row>
        <row r="34735">
          <cell r="A34735">
            <v>51168</v>
          </cell>
          <cell r="B34735">
            <v>33</v>
          </cell>
          <cell r="C34735">
            <v>334</v>
          </cell>
          <cell r="D34735">
            <v>2040</v>
          </cell>
          <cell r="E34735">
            <v>0</v>
          </cell>
        </row>
        <row r="34736">
          <cell r="A34736">
            <v>51169</v>
          </cell>
          <cell r="B34736">
            <v>34</v>
          </cell>
          <cell r="C34736">
            <v>333</v>
          </cell>
          <cell r="D34736">
            <v>2040</v>
          </cell>
          <cell r="E34736">
            <v>0</v>
          </cell>
        </row>
        <row r="34737">
          <cell r="A34737">
            <v>51170</v>
          </cell>
          <cell r="B34737">
            <v>35</v>
          </cell>
          <cell r="C34737">
            <v>332</v>
          </cell>
          <cell r="D34737">
            <v>2040</v>
          </cell>
          <cell r="E34737">
            <v>0</v>
          </cell>
        </row>
        <row r="34738">
          <cell r="A34738">
            <v>51171</v>
          </cell>
          <cell r="B34738">
            <v>36</v>
          </cell>
          <cell r="C34738">
            <v>331</v>
          </cell>
          <cell r="D34738">
            <v>2040</v>
          </cell>
          <cell r="E34738">
            <v>0</v>
          </cell>
        </row>
        <row r="34739">
          <cell r="A34739">
            <v>51172</v>
          </cell>
          <cell r="B34739">
            <v>37</v>
          </cell>
          <cell r="C34739">
            <v>330</v>
          </cell>
          <cell r="D34739">
            <v>2040</v>
          </cell>
          <cell r="E34739">
            <v>0</v>
          </cell>
        </row>
        <row r="34740">
          <cell r="A34740">
            <v>51173</v>
          </cell>
          <cell r="B34740">
            <v>38</v>
          </cell>
          <cell r="C34740">
            <v>329</v>
          </cell>
          <cell r="D34740">
            <v>2040</v>
          </cell>
          <cell r="E34740">
            <v>0</v>
          </cell>
        </row>
        <row r="34741">
          <cell r="A34741">
            <v>51174</v>
          </cell>
          <cell r="B34741">
            <v>39</v>
          </cell>
          <cell r="C34741">
            <v>328</v>
          </cell>
          <cell r="D34741">
            <v>2040</v>
          </cell>
          <cell r="E34741">
            <v>0</v>
          </cell>
        </row>
        <row r="34742">
          <cell r="A34742">
            <v>51175</v>
          </cell>
          <cell r="B34742">
            <v>40</v>
          </cell>
          <cell r="C34742">
            <v>327</v>
          </cell>
          <cell r="D34742">
            <v>2040</v>
          </cell>
          <cell r="E34742">
            <v>0</v>
          </cell>
        </row>
        <row r="34743">
          <cell r="A34743">
            <v>51176</v>
          </cell>
          <cell r="B34743">
            <v>41</v>
          </cell>
          <cell r="C34743">
            <v>326</v>
          </cell>
          <cell r="D34743">
            <v>2040</v>
          </cell>
          <cell r="E34743">
            <v>0</v>
          </cell>
        </row>
        <row r="34744">
          <cell r="A34744">
            <v>51177</v>
          </cell>
          <cell r="B34744">
            <v>42</v>
          </cell>
          <cell r="C34744">
            <v>325</v>
          </cell>
          <cell r="D34744">
            <v>2040</v>
          </cell>
          <cell r="E34744">
            <v>0</v>
          </cell>
        </row>
        <row r="34745">
          <cell r="A34745">
            <v>51178</v>
          </cell>
          <cell r="B34745">
            <v>43</v>
          </cell>
          <cell r="C34745">
            <v>324</v>
          </cell>
          <cell r="D34745">
            <v>2040</v>
          </cell>
          <cell r="E34745">
            <v>0</v>
          </cell>
        </row>
        <row r="34746">
          <cell r="A34746">
            <v>51179</v>
          </cell>
          <cell r="B34746">
            <v>44</v>
          </cell>
          <cell r="C34746">
            <v>323</v>
          </cell>
          <cell r="D34746">
            <v>2040</v>
          </cell>
          <cell r="E34746">
            <v>0</v>
          </cell>
        </row>
        <row r="34747">
          <cell r="A34747">
            <v>51180</v>
          </cell>
          <cell r="B34747">
            <v>45</v>
          </cell>
          <cell r="C34747">
            <v>322</v>
          </cell>
          <cell r="D34747">
            <v>2040</v>
          </cell>
          <cell r="E34747">
            <v>0</v>
          </cell>
        </row>
        <row r="34748">
          <cell r="A34748">
            <v>51181</v>
          </cell>
          <cell r="B34748">
            <v>46</v>
          </cell>
          <cell r="C34748">
            <v>321</v>
          </cell>
          <cell r="D34748">
            <v>2040</v>
          </cell>
          <cell r="E34748">
            <v>0</v>
          </cell>
        </row>
        <row r="34749">
          <cell r="A34749">
            <v>51182</v>
          </cell>
          <cell r="B34749">
            <v>47</v>
          </cell>
          <cell r="C34749">
            <v>320</v>
          </cell>
          <cell r="D34749">
            <v>2040</v>
          </cell>
          <cell r="E34749">
            <v>0</v>
          </cell>
        </row>
        <row r="34750">
          <cell r="A34750">
            <v>51183</v>
          </cell>
          <cell r="B34750">
            <v>48</v>
          </cell>
          <cell r="C34750">
            <v>319</v>
          </cell>
          <cell r="D34750">
            <v>2040</v>
          </cell>
          <cell r="E34750">
            <v>0</v>
          </cell>
        </row>
        <row r="34751">
          <cell r="A34751">
            <v>51184</v>
          </cell>
          <cell r="B34751">
            <v>49</v>
          </cell>
          <cell r="C34751">
            <v>318</v>
          </cell>
          <cell r="D34751">
            <v>2040</v>
          </cell>
          <cell r="E34751">
            <v>0</v>
          </cell>
        </row>
        <row r="34752">
          <cell r="A34752">
            <v>51185</v>
          </cell>
          <cell r="B34752">
            <v>50</v>
          </cell>
          <cell r="C34752">
            <v>317</v>
          </cell>
          <cell r="D34752">
            <v>2040</v>
          </cell>
          <cell r="E34752">
            <v>0</v>
          </cell>
        </row>
        <row r="34753">
          <cell r="A34753">
            <v>51186</v>
          </cell>
          <cell r="B34753">
            <v>51</v>
          </cell>
          <cell r="C34753">
            <v>316</v>
          </cell>
          <cell r="D34753">
            <v>2040</v>
          </cell>
          <cell r="E34753">
            <v>0</v>
          </cell>
        </row>
        <row r="34754">
          <cell r="A34754">
            <v>51187</v>
          </cell>
          <cell r="B34754">
            <v>52</v>
          </cell>
          <cell r="C34754">
            <v>315</v>
          </cell>
          <cell r="D34754">
            <v>2040</v>
          </cell>
          <cell r="E34754">
            <v>0</v>
          </cell>
        </row>
        <row r="34755">
          <cell r="A34755">
            <v>51188</v>
          </cell>
          <cell r="B34755">
            <v>53</v>
          </cell>
          <cell r="C34755">
            <v>314</v>
          </cell>
          <cell r="D34755">
            <v>2040</v>
          </cell>
          <cell r="E34755">
            <v>0</v>
          </cell>
        </row>
        <row r="34756">
          <cell r="A34756">
            <v>51189</v>
          </cell>
          <cell r="B34756">
            <v>54</v>
          </cell>
          <cell r="C34756">
            <v>313</v>
          </cell>
          <cell r="D34756">
            <v>2040</v>
          </cell>
          <cell r="E34756">
            <v>0</v>
          </cell>
        </row>
        <row r="34757">
          <cell r="A34757">
            <v>51190</v>
          </cell>
          <cell r="B34757">
            <v>55</v>
          </cell>
          <cell r="C34757">
            <v>312</v>
          </cell>
          <cell r="D34757">
            <v>2040</v>
          </cell>
          <cell r="E34757">
            <v>0</v>
          </cell>
        </row>
        <row r="34758">
          <cell r="A34758">
            <v>51191</v>
          </cell>
          <cell r="B34758">
            <v>56</v>
          </cell>
          <cell r="C34758">
            <v>311</v>
          </cell>
          <cell r="D34758">
            <v>2040</v>
          </cell>
          <cell r="E34758">
            <v>0</v>
          </cell>
        </row>
        <row r="34759">
          <cell r="A34759">
            <v>51192</v>
          </cell>
          <cell r="B34759">
            <v>57</v>
          </cell>
          <cell r="C34759">
            <v>310</v>
          </cell>
          <cell r="D34759">
            <v>2040</v>
          </cell>
          <cell r="E34759">
            <v>0</v>
          </cell>
        </row>
        <row r="34760">
          <cell r="A34760">
            <v>51193</v>
          </cell>
          <cell r="B34760">
            <v>58</v>
          </cell>
          <cell r="C34760">
            <v>309</v>
          </cell>
          <cell r="D34760">
            <v>2040</v>
          </cell>
          <cell r="E34760">
            <v>0</v>
          </cell>
        </row>
        <row r="34761">
          <cell r="A34761">
            <v>51194</v>
          </cell>
          <cell r="B34761">
            <v>59</v>
          </cell>
          <cell r="C34761">
            <v>308</v>
          </cell>
          <cell r="D34761">
            <v>2040</v>
          </cell>
          <cell r="E34761">
            <v>0</v>
          </cell>
        </row>
        <row r="34762">
          <cell r="A34762">
            <v>51195</v>
          </cell>
          <cell r="B34762">
            <v>60</v>
          </cell>
          <cell r="C34762">
            <v>307</v>
          </cell>
          <cell r="D34762">
            <v>2040</v>
          </cell>
          <cell r="E34762">
            <v>0</v>
          </cell>
        </row>
        <row r="34763">
          <cell r="A34763">
            <v>51196</v>
          </cell>
          <cell r="B34763">
            <v>61</v>
          </cell>
          <cell r="C34763">
            <v>306</v>
          </cell>
          <cell r="D34763">
            <v>2040</v>
          </cell>
          <cell r="E34763">
            <v>0</v>
          </cell>
        </row>
        <row r="34764">
          <cell r="A34764">
            <v>51197</v>
          </cell>
          <cell r="B34764">
            <v>62</v>
          </cell>
          <cell r="C34764">
            <v>305</v>
          </cell>
          <cell r="D34764">
            <v>2040</v>
          </cell>
          <cell r="E34764">
            <v>0</v>
          </cell>
        </row>
        <row r="34765">
          <cell r="A34765">
            <v>51198</v>
          </cell>
          <cell r="B34765">
            <v>63</v>
          </cell>
          <cell r="C34765">
            <v>304</v>
          </cell>
          <cell r="D34765">
            <v>2040</v>
          </cell>
          <cell r="E34765">
            <v>0</v>
          </cell>
        </row>
        <row r="34766">
          <cell r="A34766">
            <v>51199</v>
          </cell>
          <cell r="B34766">
            <v>64</v>
          </cell>
          <cell r="C34766">
            <v>303</v>
          </cell>
          <cell r="D34766">
            <v>2040</v>
          </cell>
          <cell r="E34766">
            <v>0</v>
          </cell>
        </row>
        <row r="34767">
          <cell r="A34767">
            <v>51200</v>
          </cell>
          <cell r="B34767">
            <v>65</v>
          </cell>
          <cell r="C34767">
            <v>302</v>
          </cell>
          <cell r="D34767">
            <v>2040</v>
          </cell>
          <cell r="E34767">
            <v>0</v>
          </cell>
        </row>
        <row r="34768">
          <cell r="A34768">
            <v>51201</v>
          </cell>
          <cell r="B34768">
            <v>66</v>
          </cell>
          <cell r="C34768">
            <v>301</v>
          </cell>
          <cell r="D34768">
            <v>2040</v>
          </cell>
          <cell r="E34768">
            <v>0</v>
          </cell>
        </row>
        <row r="34769">
          <cell r="A34769">
            <v>51202</v>
          </cell>
          <cell r="B34769">
            <v>67</v>
          </cell>
          <cell r="C34769">
            <v>300</v>
          </cell>
          <cell r="D34769">
            <v>2040</v>
          </cell>
          <cell r="E34769">
            <v>0</v>
          </cell>
        </row>
        <row r="34770">
          <cell r="A34770">
            <v>51203</v>
          </cell>
          <cell r="B34770">
            <v>68</v>
          </cell>
          <cell r="C34770">
            <v>299</v>
          </cell>
          <cell r="D34770">
            <v>2040</v>
          </cell>
          <cell r="E34770">
            <v>0</v>
          </cell>
        </row>
        <row r="34771">
          <cell r="A34771">
            <v>51204</v>
          </cell>
          <cell r="B34771">
            <v>69</v>
          </cell>
          <cell r="C34771">
            <v>298</v>
          </cell>
          <cell r="D34771">
            <v>2040</v>
          </cell>
          <cell r="E34771">
            <v>0</v>
          </cell>
        </row>
        <row r="34772">
          <cell r="A34772">
            <v>51205</v>
          </cell>
          <cell r="B34772">
            <v>70</v>
          </cell>
          <cell r="C34772">
            <v>297</v>
          </cell>
          <cell r="D34772">
            <v>2040</v>
          </cell>
          <cell r="E34772">
            <v>0</v>
          </cell>
        </row>
        <row r="34773">
          <cell r="A34773">
            <v>51206</v>
          </cell>
          <cell r="B34773">
            <v>71</v>
          </cell>
          <cell r="C34773">
            <v>296</v>
          </cell>
          <cell r="D34773">
            <v>2040</v>
          </cell>
          <cell r="E34773">
            <v>0</v>
          </cell>
        </row>
        <row r="34774">
          <cell r="A34774">
            <v>51207</v>
          </cell>
          <cell r="B34774">
            <v>72</v>
          </cell>
          <cell r="C34774">
            <v>295</v>
          </cell>
          <cell r="D34774">
            <v>2040</v>
          </cell>
          <cell r="E34774">
            <v>0</v>
          </cell>
        </row>
        <row r="34775">
          <cell r="A34775">
            <v>51208</v>
          </cell>
          <cell r="B34775">
            <v>73</v>
          </cell>
          <cell r="C34775">
            <v>294</v>
          </cell>
          <cell r="D34775">
            <v>2040</v>
          </cell>
          <cell r="E34775">
            <v>0</v>
          </cell>
        </row>
        <row r="34776">
          <cell r="A34776">
            <v>51209</v>
          </cell>
          <cell r="B34776">
            <v>74</v>
          </cell>
          <cell r="C34776">
            <v>293</v>
          </cell>
          <cell r="D34776">
            <v>2040</v>
          </cell>
          <cell r="E34776">
            <v>0</v>
          </cell>
        </row>
        <row r="34777">
          <cell r="A34777">
            <v>51210</v>
          </cell>
          <cell r="B34777">
            <v>75</v>
          </cell>
          <cell r="C34777">
            <v>292</v>
          </cell>
          <cell r="D34777">
            <v>2040</v>
          </cell>
          <cell r="E34777">
            <v>0</v>
          </cell>
        </row>
        <row r="34778">
          <cell r="A34778">
            <v>51211</v>
          </cell>
          <cell r="B34778">
            <v>76</v>
          </cell>
          <cell r="C34778">
            <v>291</v>
          </cell>
          <cell r="D34778">
            <v>2040</v>
          </cell>
          <cell r="E34778">
            <v>0</v>
          </cell>
        </row>
        <row r="34779">
          <cell r="A34779">
            <v>51212</v>
          </cell>
          <cell r="B34779">
            <v>77</v>
          </cell>
          <cell r="C34779">
            <v>290</v>
          </cell>
          <cell r="D34779">
            <v>2040</v>
          </cell>
          <cell r="E34779">
            <v>0</v>
          </cell>
        </row>
        <row r="34780">
          <cell r="A34780">
            <v>51213</v>
          </cell>
          <cell r="B34780">
            <v>78</v>
          </cell>
          <cell r="C34780">
            <v>289</v>
          </cell>
          <cell r="D34780">
            <v>2040</v>
          </cell>
          <cell r="E34780">
            <v>0</v>
          </cell>
        </row>
        <row r="34781">
          <cell r="A34781">
            <v>51214</v>
          </cell>
          <cell r="B34781">
            <v>79</v>
          </cell>
          <cell r="C34781">
            <v>288</v>
          </cell>
          <cell r="D34781">
            <v>2040</v>
          </cell>
          <cell r="E34781">
            <v>0</v>
          </cell>
        </row>
        <row r="34782">
          <cell r="A34782">
            <v>51215</v>
          </cell>
          <cell r="B34782">
            <v>80</v>
          </cell>
          <cell r="C34782">
            <v>287</v>
          </cell>
          <cell r="D34782">
            <v>2040</v>
          </cell>
          <cell r="E34782">
            <v>0</v>
          </cell>
        </row>
        <row r="34783">
          <cell r="A34783">
            <v>51216</v>
          </cell>
          <cell r="B34783">
            <v>81</v>
          </cell>
          <cell r="C34783">
            <v>286</v>
          </cell>
          <cell r="D34783">
            <v>2040</v>
          </cell>
          <cell r="E34783">
            <v>0</v>
          </cell>
        </row>
        <row r="34784">
          <cell r="A34784">
            <v>51217</v>
          </cell>
          <cell r="B34784">
            <v>82</v>
          </cell>
          <cell r="C34784">
            <v>285</v>
          </cell>
          <cell r="D34784">
            <v>2040</v>
          </cell>
          <cell r="E34784">
            <v>0</v>
          </cell>
        </row>
        <row r="34785">
          <cell r="A34785">
            <v>51218</v>
          </cell>
          <cell r="B34785">
            <v>83</v>
          </cell>
          <cell r="C34785">
            <v>284</v>
          </cell>
          <cell r="D34785">
            <v>2040</v>
          </cell>
          <cell r="E34785">
            <v>0</v>
          </cell>
        </row>
        <row r="34786">
          <cell r="A34786">
            <v>51219</v>
          </cell>
          <cell r="B34786">
            <v>84</v>
          </cell>
          <cell r="C34786">
            <v>283</v>
          </cell>
          <cell r="D34786">
            <v>2040</v>
          </cell>
          <cell r="E34786">
            <v>0</v>
          </cell>
        </row>
        <row r="34787">
          <cell r="A34787">
            <v>51220</v>
          </cell>
          <cell r="B34787">
            <v>85</v>
          </cell>
          <cell r="C34787">
            <v>282</v>
          </cell>
          <cell r="D34787">
            <v>2040</v>
          </cell>
          <cell r="E34787">
            <v>0</v>
          </cell>
        </row>
        <row r="34788">
          <cell r="A34788">
            <v>51221</v>
          </cell>
          <cell r="B34788">
            <v>86</v>
          </cell>
          <cell r="C34788">
            <v>281</v>
          </cell>
          <cell r="D34788">
            <v>2040</v>
          </cell>
          <cell r="E34788">
            <v>0</v>
          </cell>
        </row>
        <row r="34789">
          <cell r="A34789">
            <v>51222</v>
          </cell>
          <cell r="B34789">
            <v>87</v>
          </cell>
          <cell r="C34789">
            <v>280</v>
          </cell>
          <cell r="D34789">
            <v>2040</v>
          </cell>
          <cell r="E34789">
            <v>0</v>
          </cell>
        </row>
        <row r="34790">
          <cell r="A34790">
            <v>51223</v>
          </cell>
          <cell r="B34790">
            <v>88</v>
          </cell>
          <cell r="C34790">
            <v>279</v>
          </cell>
          <cell r="D34790">
            <v>2040</v>
          </cell>
          <cell r="E34790">
            <v>0</v>
          </cell>
        </row>
        <row r="34791">
          <cell r="A34791">
            <v>51224</v>
          </cell>
          <cell r="B34791">
            <v>89</v>
          </cell>
          <cell r="C34791">
            <v>278</v>
          </cell>
          <cell r="D34791">
            <v>2040</v>
          </cell>
          <cell r="E34791">
            <v>0</v>
          </cell>
        </row>
        <row r="34792">
          <cell r="A34792">
            <v>51225</v>
          </cell>
          <cell r="B34792">
            <v>90</v>
          </cell>
          <cell r="C34792">
            <v>277</v>
          </cell>
          <cell r="D34792">
            <v>2040</v>
          </cell>
          <cell r="E34792">
            <v>0</v>
          </cell>
        </row>
        <row r="34793">
          <cell r="A34793">
            <v>51226</v>
          </cell>
          <cell r="B34793">
            <v>91</v>
          </cell>
          <cell r="C34793">
            <v>276</v>
          </cell>
          <cell r="D34793">
            <v>2040</v>
          </cell>
          <cell r="E34793">
            <v>0</v>
          </cell>
        </row>
        <row r="34794">
          <cell r="A34794">
            <v>51227</v>
          </cell>
          <cell r="B34794">
            <v>92</v>
          </cell>
          <cell r="C34794">
            <v>275</v>
          </cell>
          <cell r="D34794">
            <v>2040</v>
          </cell>
          <cell r="E34794">
            <v>0</v>
          </cell>
        </row>
        <row r="34795">
          <cell r="A34795">
            <v>51228</v>
          </cell>
          <cell r="B34795">
            <v>93</v>
          </cell>
          <cell r="C34795">
            <v>274</v>
          </cell>
          <cell r="D34795">
            <v>2040</v>
          </cell>
          <cell r="E34795">
            <v>0</v>
          </cell>
        </row>
        <row r="34796">
          <cell r="A34796">
            <v>51229</v>
          </cell>
          <cell r="B34796">
            <v>94</v>
          </cell>
          <cell r="C34796">
            <v>273</v>
          </cell>
          <cell r="D34796">
            <v>2040</v>
          </cell>
          <cell r="E34796">
            <v>0</v>
          </cell>
        </row>
        <row r="34797">
          <cell r="A34797">
            <v>51230</v>
          </cell>
          <cell r="B34797">
            <v>95</v>
          </cell>
          <cell r="C34797">
            <v>272</v>
          </cell>
          <cell r="D34797">
            <v>2040</v>
          </cell>
          <cell r="E34797">
            <v>0</v>
          </cell>
        </row>
        <row r="34798">
          <cell r="A34798">
            <v>51231</v>
          </cell>
          <cell r="B34798">
            <v>96</v>
          </cell>
          <cell r="C34798">
            <v>271</v>
          </cell>
          <cell r="D34798">
            <v>2040</v>
          </cell>
          <cell r="E34798">
            <v>0</v>
          </cell>
        </row>
        <row r="34799">
          <cell r="A34799">
            <v>51232</v>
          </cell>
          <cell r="B34799">
            <v>97</v>
          </cell>
          <cell r="C34799">
            <v>270</v>
          </cell>
          <cell r="D34799">
            <v>2040</v>
          </cell>
          <cell r="E34799">
            <v>0</v>
          </cell>
        </row>
        <row r="34800">
          <cell r="A34800">
            <v>51233</v>
          </cell>
          <cell r="B34800">
            <v>98</v>
          </cell>
          <cell r="C34800">
            <v>269</v>
          </cell>
          <cell r="D34800">
            <v>2040</v>
          </cell>
          <cell r="E34800">
            <v>0</v>
          </cell>
        </row>
        <row r="34801">
          <cell r="A34801">
            <v>51234</v>
          </cell>
          <cell r="B34801">
            <v>99</v>
          </cell>
          <cell r="C34801">
            <v>268</v>
          </cell>
          <cell r="D34801">
            <v>2040</v>
          </cell>
          <cell r="E34801">
            <v>0</v>
          </cell>
        </row>
        <row r="34802">
          <cell r="A34802">
            <v>51235</v>
          </cell>
          <cell r="B34802">
            <v>100</v>
          </cell>
          <cell r="C34802">
            <v>267</v>
          </cell>
          <cell r="D34802">
            <v>2040</v>
          </cell>
          <cell r="E34802">
            <v>0</v>
          </cell>
        </row>
        <row r="34803">
          <cell r="A34803">
            <v>51236</v>
          </cell>
          <cell r="B34803">
            <v>101</v>
          </cell>
          <cell r="C34803">
            <v>266</v>
          </cell>
          <cell r="D34803">
            <v>2040</v>
          </cell>
          <cell r="E34803">
            <v>0</v>
          </cell>
        </row>
        <row r="34804">
          <cell r="A34804">
            <v>51237</v>
          </cell>
          <cell r="B34804">
            <v>102</v>
          </cell>
          <cell r="C34804">
            <v>265</v>
          </cell>
          <cell r="D34804">
            <v>2040</v>
          </cell>
          <cell r="E34804">
            <v>0</v>
          </cell>
        </row>
        <row r="34805">
          <cell r="A34805">
            <v>51238</v>
          </cell>
          <cell r="B34805">
            <v>103</v>
          </cell>
          <cell r="C34805">
            <v>264</v>
          </cell>
          <cell r="D34805">
            <v>2040</v>
          </cell>
          <cell r="E34805">
            <v>0</v>
          </cell>
        </row>
        <row r="34806">
          <cell r="A34806">
            <v>51239</v>
          </cell>
          <cell r="B34806">
            <v>104</v>
          </cell>
          <cell r="C34806">
            <v>263</v>
          </cell>
          <cell r="D34806">
            <v>2040</v>
          </cell>
          <cell r="E34806">
            <v>0</v>
          </cell>
        </row>
        <row r="34807">
          <cell r="A34807">
            <v>51240</v>
          </cell>
          <cell r="B34807">
            <v>105</v>
          </cell>
          <cell r="C34807">
            <v>262</v>
          </cell>
          <cell r="D34807">
            <v>2040</v>
          </cell>
          <cell r="E34807">
            <v>0</v>
          </cell>
        </row>
        <row r="34808">
          <cell r="A34808">
            <v>51241</v>
          </cell>
          <cell r="B34808">
            <v>106</v>
          </cell>
          <cell r="C34808">
            <v>261</v>
          </cell>
          <cell r="D34808">
            <v>2040</v>
          </cell>
          <cell r="E34808">
            <v>0</v>
          </cell>
        </row>
        <row r="34809">
          <cell r="A34809">
            <v>51242</v>
          </cell>
          <cell r="B34809">
            <v>107</v>
          </cell>
          <cell r="C34809">
            <v>260</v>
          </cell>
          <cell r="D34809">
            <v>2040</v>
          </cell>
          <cell r="E34809">
            <v>0</v>
          </cell>
        </row>
        <row r="34810">
          <cell r="A34810">
            <v>51243</v>
          </cell>
          <cell r="B34810">
            <v>108</v>
          </cell>
          <cell r="C34810">
            <v>259</v>
          </cell>
          <cell r="D34810">
            <v>2040</v>
          </cell>
          <cell r="E34810">
            <v>0</v>
          </cell>
        </row>
        <row r="34811">
          <cell r="A34811">
            <v>51244</v>
          </cell>
          <cell r="B34811">
            <v>109</v>
          </cell>
          <cell r="C34811">
            <v>258</v>
          </cell>
          <cell r="D34811">
            <v>2040</v>
          </cell>
          <cell r="E34811">
            <v>0</v>
          </cell>
        </row>
        <row r="34812">
          <cell r="A34812">
            <v>51245</v>
          </cell>
          <cell r="B34812">
            <v>110</v>
          </cell>
          <cell r="C34812">
            <v>257</v>
          </cell>
          <cell r="D34812">
            <v>2040</v>
          </cell>
          <cell r="E34812">
            <v>0</v>
          </cell>
        </row>
        <row r="34813">
          <cell r="A34813">
            <v>51246</v>
          </cell>
          <cell r="B34813">
            <v>111</v>
          </cell>
          <cell r="C34813">
            <v>256</v>
          </cell>
          <cell r="D34813">
            <v>2040</v>
          </cell>
          <cell r="E34813">
            <v>0</v>
          </cell>
        </row>
        <row r="34814">
          <cell r="A34814">
            <v>51247</v>
          </cell>
          <cell r="B34814">
            <v>112</v>
          </cell>
          <cell r="C34814">
            <v>255</v>
          </cell>
          <cell r="D34814">
            <v>2040</v>
          </cell>
          <cell r="E34814">
            <v>0</v>
          </cell>
        </row>
        <row r="34815">
          <cell r="A34815">
            <v>51248</v>
          </cell>
          <cell r="B34815">
            <v>113</v>
          </cell>
          <cell r="C34815">
            <v>254</v>
          </cell>
          <cell r="D34815">
            <v>2040</v>
          </cell>
          <cell r="E34815">
            <v>0</v>
          </cell>
        </row>
        <row r="34816">
          <cell r="A34816">
            <v>51249</v>
          </cell>
          <cell r="B34816">
            <v>114</v>
          </cell>
          <cell r="C34816">
            <v>253</v>
          </cell>
          <cell r="D34816">
            <v>2040</v>
          </cell>
          <cell r="E34816">
            <v>0</v>
          </cell>
        </row>
        <row r="34817">
          <cell r="A34817">
            <v>51250</v>
          </cell>
          <cell r="B34817">
            <v>115</v>
          </cell>
          <cell r="C34817">
            <v>252</v>
          </cell>
          <cell r="D34817">
            <v>2040</v>
          </cell>
          <cell r="E34817">
            <v>0</v>
          </cell>
        </row>
        <row r="34818">
          <cell r="A34818">
            <v>51251</v>
          </cell>
          <cell r="B34818">
            <v>116</v>
          </cell>
          <cell r="C34818">
            <v>251</v>
          </cell>
          <cell r="D34818">
            <v>2040</v>
          </cell>
          <cell r="E34818">
            <v>0</v>
          </cell>
        </row>
        <row r="34819">
          <cell r="A34819">
            <v>51252</v>
          </cell>
          <cell r="B34819">
            <v>117</v>
          </cell>
          <cell r="C34819">
            <v>250</v>
          </cell>
          <cell r="D34819">
            <v>2040</v>
          </cell>
          <cell r="E34819">
            <v>0</v>
          </cell>
        </row>
        <row r="34820">
          <cell r="A34820">
            <v>51253</v>
          </cell>
          <cell r="B34820">
            <v>118</v>
          </cell>
          <cell r="C34820">
            <v>249</v>
          </cell>
          <cell r="D34820">
            <v>2040</v>
          </cell>
          <cell r="E34820">
            <v>0</v>
          </cell>
        </row>
        <row r="34821">
          <cell r="A34821">
            <v>51254</v>
          </cell>
          <cell r="B34821">
            <v>119</v>
          </cell>
          <cell r="C34821">
            <v>248</v>
          </cell>
          <cell r="D34821">
            <v>2040</v>
          </cell>
          <cell r="E34821">
            <v>0</v>
          </cell>
        </row>
        <row r="34822">
          <cell r="A34822">
            <v>51255</v>
          </cell>
          <cell r="B34822">
            <v>120</v>
          </cell>
          <cell r="C34822">
            <v>247</v>
          </cell>
          <cell r="D34822">
            <v>2040</v>
          </cell>
          <cell r="E34822">
            <v>0</v>
          </cell>
        </row>
        <row r="34823">
          <cell r="A34823">
            <v>51256</v>
          </cell>
          <cell r="B34823">
            <v>121</v>
          </cell>
          <cell r="C34823">
            <v>246</v>
          </cell>
          <cell r="D34823">
            <v>2040</v>
          </cell>
          <cell r="E34823">
            <v>0</v>
          </cell>
        </row>
        <row r="34824">
          <cell r="A34824">
            <v>51257</v>
          </cell>
          <cell r="B34824">
            <v>122</v>
          </cell>
          <cell r="C34824">
            <v>245</v>
          </cell>
          <cell r="D34824">
            <v>2040</v>
          </cell>
          <cell r="E34824">
            <v>0</v>
          </cell>
        </row>
        <row r="34825">
          <cell r="A34825">
            <v>51258</v>
          </cell>
          <cell r="B34825">
            <v>123</v>
          </cell>
          <cell r="C34825">
            <v>244</v>
          </cell>
          <cell r="D34825">
            <v>2040</v>
          </cell>
          <cell r="E34825">
            <v>0</v>
          </cell>
        </row>
        <row r="34826">
          <cell r="A34826">
            <v>51259</v>
          </cell>
          <cell r="B34826">
            <v>124</v>
          </cell>
          <cell r="C34826">
            <v>243</v>
          </cell>
          <cell r="D34826">
            <v>2040</v>
          </cell>
          <cell r="E34826">
            <v>0</v>
          </cell>
        </row>
        <row r="34827">
          <cell r="A34827">
            <v>51260</v>
          </cell>
          <cell r="B34827">
            <v>125</v>
          </cell>
          <cell r="C34827">
            <v>242</v>
          </cell>
          <cell r="D34827">
            <v>2040</v>
          </cell>
          <cell r="E34827">
            <v>0</v>
          </cell>
        </row>
        <row r="34828">
          <cell r="A34828">
            <v>51261</v>
          </cell>
          <cell r="B34828">
            <v>126</v>
          </cell>
          <cell r="C34828">
            <v>241</v>
          </cell>
          <cell r="D34828">
            <v>2040</v>
          </cell>
          <cell r="E34828">
            <v>0</v>
          </cell>
        </row>
        <row r="34829">
          <cell r="A34829">
            <v>51262</v>
          </cell>
          <cell r="B34829">
            <v>127</v>
          </cell>
          <cell r="C34829">
            <v>240</v>
          </cell>
          <cell r="D34829">
            <v>2040</v>
          </cell>
          <cell r="E34829">
            <v>0</v>
          </cell>
        </row>
        <row r="34830">
          <cell r="A34830">
            <v>51263</v>
          </cell>
          <cell r="B34830">
            <v>128</v>
          </cell>
          <cell r="C34830">
            <v>239</v>
          </cell>
          <cell r="D34830">
            <v>2040</v>
          </cell>
          <cell r="E34830">
            <v>0</v>
          </cell>
        </row>
        <row r="34831">
          <cell r="A34831">
            <v>51264</v>
          </cell>
          <cell r="B34831">
            <v>129</v>
          </cell>
          <cell r="C34831">
            <v>238</v>
          </cell>
          <cell r="D34831">
            <v>2040</v>
          </cell>
          <cell r="E34831">
            <v>0</v>
          </cell>
        </row>
        <row r="34832">
          <cell r="A34832">
            <v>51265</v>
          </cell>
          <cell r="B34832">
            <v>130</v>
          </cell>
          <cell r="C34832">
            <v>237</v>
          </cell>
          <cell r="D34832">
            <v>2040</v>
          </cell>
          <cell r="E34832">
            <v>0</v>
          </cell>
        </row>
        <row r="34833">
          <cell r="A34833">
            <v>51266</v>
          </cell>
          <cell r="B34833">
            <v>131</v>
          </cell>
          <cell r="C34833">
            <v>236</v>
          </cell>
          <cell r="D34833">
            <v>2040</v>
          </cell>
          <cell r="E34833">
            <v>0</v>
          </cell>
        </row>
        <row r="34834">
          <cell r="A34834">
            <v>51267</v>
          </cell>
          <cell r="B34834">
            <v>132</v>
          </cell>
          <cell r="C34834">
            <v>235</v>
          </cell>
          <cell r="D34834">
            <v>2040</v>
          </cell>
          <cell r="E34834">
            <v>0</v>
          </cell>
        </row>
        <row r="34835">
          <cell r="A34835">
            <v>51268</v>
          </cell>
          <cell r="B34835">
            <v>133</v>
          </cell>
          <cell r="C34835">
            <v>234</v>
          </cell>
          <cell r="D34835">
            <v>2040</v>
          </cell>
          <cell r="E34835">
            <v>0</v>
          </cell>
        </row>
        <row r="34836">
          <cell r="A34836">
            <v>51269</v>
          </cell>
          <cell r="B34836">
            <v>134</v>
          </cell>
          <cell r="C34836">
            <v>233</v>
          </cell>
          <cell r="D34836">
            <v>2040</v>
          </cell>
          <cell r="E34836">
            <v>0</v>
          </cell>
        </row>
        <row r="34837">
          <cell r="A34837">
            <v>51270</v>
          </cell>
          <cell r="B34837">
            <v>135</v>
          </cell>
          <cell r="C34837">
            <v>232</v>
          </cell>
          <cell r="D34837">
            <v>2040</v>
          </cell>
          <cell r="E34837">
            <v>0</v>
          </cell>
        </row>
        <row r="34838">
          <cell r="A34838">
            <v>51271</v>
          </cell>
          <cell r="B34838">
            <v>136</v>
          </cell>
          <cell r="C34838">
            <v>231</v>
          </cell>
          <cell r="D34838">
            <v>2040</v>
          </cell>
          <cell r="E34838">
            <v>0</v>
          </cell>
        </row>
        <row r="34839">
          <cell r="A34839">
            <v>51272</v>
          </cell>
          <cell r="B34839">
            <v>137</v>
          </cell>
          <cell r="C34839">
            <v>230</v>
          </cell>
          <cell r="D34839">
            <v>2040</v>
          </cell>
          <cell r="E34839">
            <v>0</v>
          </cell>
        </row>
        <row r="34840">
          <cell r="A34840">
            <v>51273</v>
          </cell>
          <cell r="B34840">
            <v>138</v>
          </cell>
          <cell r="C34840">
            <v>229</v>
          </cell>
          <cell r="D34840">
            <v>2040</v>
          </cell>
          <cell r="E34840">
            <v>0</v>
          </cell>
        </row>
        <row r="34841">
          <cell r="A34841">
            <v>51274</v>
          </cell>
          <cell r="B34841">
            <v>139</v>
          </cell>
          <cell r="C34841">
            <v>228</v>
          </cell>
          <cell r="D34841">
            <v>2040</v>
          </cell>
          <cell r="E34841">
            <v>0</v>
          </cell>
        </row>
        <row r="34842">
          <cell r="A34842">
            <v>51275</v>
          </cell>
          <cell r="B34842">
            <v>140</v>
          </cell>
          <cell r="C34842">
            <v>227</v>
          </cell>
          <cell r="D34842">
            <v>2040</v>
          </cell>
          <cell r="E34842">
            <v>0</v>
          </cell>
        </row>
        <row r="34843">
          <cell r="A34843">
            <v>51276</v>
          </cell>
          <cell r="B34843">
            <v>141</v>
          </cell>
          <cell r="C34843">
            <v>226</v>
          </cell>
          <cell r="D34843">
            <v>2040</v>
          </cell>
          <cell r="E34843">
            <v>0</v>
          </cell>
        </row>
        <row r="34844">
          <cell r="A34844">
            <v>51277</v>
          </cell>
          <cell r="B34844">
            <v>142</v>
          </cell>
          <cell r="C34844">
            <v>225</v>
          </cell>
          <cell r="D34844">
            <v>2040</v>
          </cell>
          <cell r="E34844">
            <v>0</v>
          </cell>
        </row>
        <row r="34845">
          <cell r="A34845">
            <v>51278</v>
          </cell>
          <cell r="B34845">
            <v>143</v>
          </cell>
          <cell r="C34845">
            <v>224</v>
          </cell>
          <cell r="D34845">
            <v>2040</v>
          </cell>
          <cell r="E34845">
            <v>0</v>
          </cell>
        </row>
        <row r="34846">
          <cell r="A34846">
            <v>51279</v>
          </cell>
          <cell r="B34846">
            <v>144</v>
          </cell>
          <cell r="C34846">
            <v>223</v>
          </cell>
          <cell r="D34846">
            <v>2040</v>
          </cell>
          <cell r="E34846">
            <v>0</v>
          </cell>
        </row>
        <row r="34847">
          <cell r="A34847">
            <v>51280</v>
          </cell>
          <cell r="B34847">
            <v>145</v>
          </cell>
          <cell r="C34847">
            <v>222</v>
          </cell>
          <cell r="D34847">
            <v>2040</v>
          </cell>
          <cell r="E34847">
            <v>0</v>
          </cell>
        </row>
        <row r="34848">
          <cell r="A34848">
            <v>51281</v>
          </cell>
          <cell r="B34848">
            <v>146</v>
          </cell>
          <cell r="C34848">
            <v>221</v>
          </cell>
          <cell r="D34848">
            <v>2040</v>
          </cell>
          <cell r="E34848">
            <v>0</v>
          </cell>
        </row>
        <row r="34849">
          <cell r="A34849">
            <v>51282</v>
          </cell>
          <cell r="B34849">
            <v>147</v>
          </cell>
          <cell r="C34849">
            <v>220</v>
          </cell>
          <cell r="D34849">
            <v>2040</v>
          </cell>
          <cell r="E34849">
            <v>0</v>
          </cell>
        </row>
        <row r="34850">
          <cell r="A34850">
            <v>51283</v>
          </cell>
          <cell r="B34850">
            <v>148</v>
          </cell>
          <cell r="C34850">
            <v>219</v>
          </cell>
          <cell r="D34850">
            <v>2040</v>
          </cell>
          <cell r="E34850">
            <v>0</v>
          </cell>
        </row>
        <row r="34851">
          <cell r="A34851">
            <v>51284</v>
          </cell>
          <cell r="B34851">
            <v>149</v>
          </cell>
          <cell r="C34851">
            <v>218</v>
          </cell>
          <cell r="D34851">
            <v>2040</v>
          </cell>
          <cell r="E34851">
            <v>0</v>
          </cell>
        </row>
        <row r="34852">
          <cell r="A34852">
            <v>51285</v>
          </cell>
          <cell r="B34852">
            <v>150</v>
          </cell>
          <cell r="C34852">
            <v>217</v>
          </cell>
          <cell r="D34852">
            <v>2040</v>
          </cell>
          <cell r="E34852">
            <v>0</v>
          </cell>
        </row>
        <row r="34853">
          <cell r="A34853">
            <v>51286</v>
          </cell>
          <cell r="B34853">
            <v>151</v>
          </cell>
          <cell r="C34853">
            <v>216</v>
          </cell>
          <cell r="D34853">
            <v>2040</v>
          </cell>
          <cell r="E34853">
            <v>0</v>
          </cell>
        </row>
        <row r="34854">
          <cell r="A34854">
            <v>51287</v>
          </cell>
          <cell r="B34854">
            <v>152</v>
          </cell>
          <cell r="C34854">
            <v>215</v>
          </cell>
          <cell r="D34854">
            <v>2040</v>
          </cell>
          <cell r="E34854">
            <v>0</v>
          </cell>
        </row>
        <row r="34855">
          <cell r="A34855">
            <v>51288</v>
          </cell>
          <cell r="B34855">
            <v>153</v>
          </cell>
          <cell r="C34855">
            <v>214</v>
          </cell>
          <cell r="D34855">
            <v>2040</v>
          </cell>
          <cell r="E34855">
            <v>0</v>
          </cell>
        </row>
        <row r="34856">
          <cell r="A34856">
            <v>51289</v>
          </cell>
          <cell r="B34856">
            <v>154</v>
          </cell>
          <cell r="C34856">
            <v>213</v>
          </cell>
          <cell r="D34856">
            <v>2040</v>
          </cell>
          <cell r="E34856">
            <v>0</v>
          </cell>
        </row>
        <row r="34857">
          <cell r="A34857">
            <v>51290</v>
          </cell>
          <cell r="B34857">
            <v>155</v>
          </cell>
          <cell r="C34857">
            <v>212</v>
          </cell>
          <cell r="D34857">
            <v>2040</v>
          </cell>
          <cell r="E34857">
            <v>0</v>
          </cell>
        </row>
        <row r="34858">
          <cell r="A34858">
            <v>51291</v>
          </cell>
          <cell r="B34858">
            <v>156</v>
          </cell>
          <cell r="C34858">
            <v>211</v>
          </cell>
          <cell r="D34858">
            <v>2040</v>
          </cell>
          <cell r="E34858">
            <v>0</v>
          </cell>
        </row>
        <row r="34859">
          <cell r="A34859">
            <v>51292</v>
          </cell>
          <cell r="B34859">
            <v>157</v>
          </cell>
          <cell r="C34859">
            <v>210</v>
          </cell>
          <cell r="D34859">
            <v>2040</v>
          </cell>
          <cell r="E34859">
            <v>0</v>
          </cell>
        </row>
        <row r="34860">
          <cell r="A34860">
            <v>51293</v>
          </cell>
          <cell r="B34860">
            <v>158</v>
          </cell>
          <cell r="C34860">
            <v>209</v>
          </cell>
          <cell r="D34860">
            <v>2040</v>
          </cell>
          <cell r="E34860">
            <v>0</v>
          </cell>
        </row>
        <row r="34861">
          <cell r="A34861">
            <v>51294</v>
          </cell>
          <cell r="B34861">
            <v>159</v>
          </cell>
          <cell r="C34861">
            <v>208</v>
          </cell>
          <cell r="D34861">
            <v>2040</v>
          </cell>
          <cell r="E34861">
            <v>0</v>
          </cell>
        </row>
        <row r="34862">
          <cell r="A34862">
            <v>51295</v>
          </cell>
          <cell r="B34862">
            <v>160</v>
          </cell>
          <cell r="C34862">
            <v>207</v>
          </cell>
          <cell r="D34862">
            <v>2040</v>
          </cell>
          <cell r="E34862">
            <v>0</v>
          </cell>
        </row>
        <row r="34863">
          <cell r="A34863">
            <v>51296</v>
          </cell>
          <cell r="B34863">
            <v>161</v>
          </cell>
          <cell r="C34863">
            <v>206</v>
          </cell>
          <cell r="D34863">
            <v>2040</v>
          </cell>
          <cell r="E34863">
            <v>0</v>
          </cell>
        </row>
        <row r="34864">
          <cell r="A34864">
            <v>51297</v>
          </cell>
          <cell r="B34864">
            <v>162</v>
          </cell>
          <cell r="C34864">
            <v>205</v>
          </cell>
          <cell r="D34864">
            <v>2040</v>
          </cell>
          <cell r="E34864">
            <v>0</v>
          </cell>
        </row>
        <row r="34865">
          <cell r="A34865">
            <v>51298</v>
          </cell>
          <cell r="B34865">
            <v>163</v>
          </cell>
          <cell r="C34865">
            <v>204</v>
          </cell>
          <cell r="D34865">
            <v>2040</v>
          </cell>
          <cell r="E34865">
            <v>0</v>
          </cell>
        </row>
        <row r="34866">
          <cell r="A34866">
            <v>51299</v>
          </cell>
          <cell r="B34866">
            <v>164</v>
          </cell>
          <cell r="C34866">
            <v>203</v>
          </cell>
          <cell r="D34866">
            <v>2040</v>
          </cell>
          <cell r="E34866">
            <v>0</v>
          </cell>
        </row>
        <row r="34867">
          <cell r="A34867">
            <v>51300</v>
          </cell>
          <cell r="B34867">
            <v>165</v>
          </cell>
          <cell r="C34867">
            <v>202</v>
          </cell>
          <cell r="D34867">
            <v>2040</v>
          </cell>
          <cell r="E34867">
            <v>0</v>
          </cell>
        </row>
        <row r="34868">
          <cell r="A34868">
            <v>51301</v>
          </cell>
          <cell r="B34868">
            <v>166</v>
          </cell>
          <cell r="C34868">
            <v>201</v>
          </cell>
          <cell r="D34868">
            <v>2040</v>
          </cell>
          <cell r="E34868">
            <v>0</v>
          </cell>
        </row>
        <row r="34869">
          <cell r="A34869">
            <v>51302</v>
          </cell>
          <cell r="B34869">
            <v>167</v>
          </cell>
          <cell r="C34869">
            <v>200</v>
          </cell>
          <cell r="D34869">
            <v>2040</v>
          </cell>
          <cell r="E34869">
            <v>0</v>
          </cell>
        </row>
        <row r="34870">
          <cell r="A34870">
            <v>51303</v>
          </cell>
          <cell r="B34870">
            <v>168</v>
          </cell>
          <cell r="C34870">
            <v>199</v>
          </cell>
          <cell r="D34870">
            <v>2040</v>
          </cell>
          <cell r="E34870">
            <v>0</v>
          </cell>
        </row>
        <row r="34871">
          <cell r="A34871">
            <v>51304</v>
          </cell>
          <cell r="B34871">
            <v>169</v>
          </cell>
          <cell r="C34871">
            <v>198</v>
          </cell>
          <cell r="D34871">
            <v>2040</v>
          </cell>
          <cell r="E34871">
            <v>0</v>
          </cell>
        </row>
        <row r="34872">
          <cell r="A34872">
            <v>51305</v>
          </cell>
          <cell r="B34872">
            <v>170</v>
          </cell>
          <cell r="C34872">
            <v>197</v>
          </cell>
          <cell r="D34872">
            <v>2040</v>
          </cell>
          <cell r="E34872">
            <v>0</v>
          </cell>
        </row>
        <row r="34873">
          <cell r="A34873">
            <v>51306</v>
          </cell>
          <cell r="B34873">
            <v>171</v>
          </cell>
          <cell r="C34873">
            <v>196</v>
          </cell>
          <cell r="D34873">
            <v>2040</v>
          </cell>
          <cell r="E34873">
            <v>0</v>
          </cell>
        </row>
        <row r="34874">
          <cell r="A34874">
            <v>51307</v>
          </cell>
          <cell r="B34874">
            <v>172</v>
          </cell>
          <cell r="C34874">
            <v>195</v>
          </cell>
          <cell r="D34874">
            <v>2040</v>
          </cell>
          <cell r="E34874">
            <v>0</v>
          </cell>
        </row>
        <row r="34875">
          <cell r="A34875">
            <v>51308</v>
          </cell>
          <cell r="B34875">
            <v>173</v>
          </cell>
          <cell r="C34875">
            <v>194</v>
          </cell>
          <cell r="D34875">
            <v>2040</v>
          </cell>
          <cell r="E34875">
            <v>0</v>
          </cell>
        </row>
        <row r="34876">
          <cell r="A34876">
            <v>51309</v>
          </cell>
          <cell r="B34876">
            <v>174</v>
          </cell>
          <cell r="C34876">
            <v>193</v>
          </cell>
          <cell r="D34876">
            <v>2040</v>
          </cell>
          <cell r="E34876">
            <v>0</v>
          </cell>
        </row>
        <row r="34877">
          <cell r="A34877">
            <v>51310</v>
          </cell>
          <cell r="B34877">
            <v>175</v>
          </cell>
          <cell r="C34877">
            <v>192</v>
          </cell>
          <cell r="D34877">
            <v>2040</v>
          </cell>
          <cell r="E34877">
            <v>0</v>
          </cell>
        </row>
        <row r="34878">
          <cell r="A34878">
            <v>51311</v>
          </cell>
          <cell r="B34878">
            <v>176</v>
          </cell>
          <cell r="C34878">
            <v>191</v>
          </cell>
          <cell r="D34878">
            <v>2040</v>
          </cell>
          <cell r="E34878">
            <v>0</v>
          </cell>
        </row>
        <row r="34879">
          <cell r="A34879">
            <v>51312</v>
          </cell>
          <cell r="B34879">
            <v>177</v>
          </cell>
          <cell r="C34879">
            <v>190</v>
          </cell>
          <cell r="D34879">
            <v>2040</v>
          </cell>
          <cell r="E34879">
            <v>0</v>
          </cell>
        </row>
        <row r="34880">
          <cell r="A34880">
            <v>51313</v>
          </cell>
          <cell r="B34880">
            <v>178</v>
          </cell>
          <cell r="C34880">
            <v>189</v>
          </cell>
          <cell r="D34880">
            <v>2040</v>
          </cell>
          <cell r="E34880">
            <v>0</v>
          </cell>
        </row>
        <row r="34881">
          <cell r="A34881">
            <v>51314</v>
          </cell>
          <cell r="B34881">
            <v>179</v>
          </cell>
          <cell r="C34881">
            <v>188</v>
          </cell>
          <cell r="D34881">
            <v>2040</v>
          </cell>
          <cell r="E34881">
            <v>0</v>
          </cell>
        </row>
        <row r="34882">
          <cell r="A34882">
            <v>51315</v>
          </cell>
          <cell r="B34882">
            <v>180</v>
          </cell>
          <cell r="C34882">
            <v>187</v>
          </cell>
          <cell r="D34882">
            <v>2040</v>
          </cell>
          <cell r="E34882">
            <v>0</v>
          </cell>
        </row>
        <row r="34883">
          <cell r="A34883">
            <v>51316</v>
          </cell>
          <cell r="B34883">
            <v>181</v>
          </cell>
          <cell r="C34883">
            <v>186</v>
          </cell>
          <cell r="D34883">
            <v>2040</v>
          </cell>
          <cell r="E34883">
            <v>0</v>
          </cell>
        </row>
        <row r="34884">
          <cell r="A34884">
            <v>51317</v>
          </cell>
          <cell r="B34884">
            <v>182</v>
          </cell>
          <cell r="C34884">
            <v>185</v>
          </cell>
          <cell r="D34884">
            <v>2040</v>
          </cell>
          <cell r="E34884">
            <v>0</v>
          </cell>
        </row>
        <row r="34885">
          <cell r="A34885">
            <v>51318</v>
          </cell>
          <cell r="B34885">
            <v>183</v>
          </cell>
          <cell r="C34885">
            <v>184</v>
          </cell>
          <cell r="D34885">
            <v>2040</v>
          </cell>
          <cell r="E34885">
            <v>0</v>
          </cell>
        </row>
        <row r="34886">
          <cell r="A34886">
            <v>51319</v>
          </cell>
          <cell r="B34886">
            <v>184</v>
          </cell>
          <cell r="C34886">
            <v>183</v>
          </cell>
          <cell r="D34886">
            <v>2040</v>
          </cell>
          <cell r="E34886">
            <v>0</v>
          </cell>
        </row>
        <row r="34887">
          <cell r="A34887">
            <v>51320</v>
          </cell>
          <cell r="B34887">
            <v>185</v>
          </cell>
          <cell r="C34887">
            <v>182</v>
          </cell>
          <cell r="D34887">
            <v>2040</v>
          </cell>
          <cell r="E34887">
            <v>0</v>
          </cell>
        </row>
        <row r="34888">
          <cell r="A34888">
            <v>51321</v>
          </cell>
          <cell r="B34888">
            <v>186</v>
          </cell>
          <cell r="C34888">
            <v>181</v>
          </cell>
          <cell r="D34888">
            <v>2040</v>
          </cell>
          <cell r="E34888">
            <v>0</v>
          </cell>
        </row>
        <row r="34889">
          <cell r="A34889">
            <v>51322</v>
          </cell>
          <cell r="B34889">
            <v>187</v>
          </cell>
          <cell r="C34889">
            <v>180</v>
          </cell>
          <cell r="D34889">
            <v>2040</v>
          </cell>
          <cell r="E34889">
            <v>0</v>
          </cell>
        </row>
        <row r="34890">
          <cell r="A34890">
            <v>51323</v>
          </cell>
          <cell r="B34890">
            <v>188</v>
          </cell>
          <cell r="C34890">
            <v>179</v>
          </cell>
          <cell r="D34890">
            <v>2040</v>
          </cell>
          <cell r="E34890">
            <v>0</v>
          </cell>
        </row>
        <row r="34891">
          <cell r="A34891">
            <v>51324</v>
          </cell>
          <cell r="B34891">
            <v>189</v>
          </cell>
          <cell r="C34891">
            <v>178</v>
          </cell>
          <cell r="D34891">
            <v>2040</v>
          </cell>
          <cell r="E34891">
            <v>0</v>
          </cell>
        </row>
        <row r="34892">
          <cell r="A34892">
            <v>51325</v>
          </cell>
          <cell r="B34892">
            <v>190</v>
          </cell>
          <cell r="C34892">
            <v>177</v>
          </cell>
          <cell r="D34892">
            <v>2040</v>
          </cell>
          <cell r="E34892">
            <v>0</v>
          </cell>
        </row>
        <row r="34893">
          <cell r="A34893">
            <v>51326</v>
          </cell>
          <cell r="B34893">
            <v>191</v>
          </cell>
          <cell r="C34893">
            <v>176</v>
          </cell>
          <cell r="D34893">
            <v>2040</v>
          </cell>
          <cell r="E34893">
            <v>0</v>
          </cell>
        </row>
        <row r="34894">
          <cell r="A34894">
            <v>51327</v>
          </cell>
          <cell r="B34894">
            <v>192</v>
          </cell>
          <cell r="C34894">
            <v>175</v>
          </cell>
          <cell r="D34894">
            <v>2040</v>
          </cell>
          <cell r="E34894">
            <v>0</v>
          </cell>
        </row>
        <row r="34895">
          <cell r="A34895">
            <v>51328</v>
          </cell>
          <cell r="B34895">
            <v>193</v>
          </cell>
          <cell r="C34895">
            <v>174</v>
          </cell>
          <cell r="D34895">
            <v>2040</v>
          </cell>
          <cell r="E34895">
            <v>0</v>
          </cell>
        </row>
        <row r="34896">
          <cell r="A34896">
            <v>51329</v>
          </cell>
          <cell r="B34896">
            <v>194</v>
          </cell>
          <cell r="C34896">
            <v>173</v>
          </cell>
          <cell r="D34896">
            <v>2040</v>
          </cell>
          <cell r="E34896">
            <v>0</v>
          </cell>
        </row>
        <row r="34897">
          <cell r="A34897">
            <v>51330</v>
          </cell>
          <cell r="B34897">
            <v>195</v>
          </cell>
          <cell r="C34897">
            <v>172</v>
          </cell>
          <cell r="D34897">
            <v>2040</v>
          </cell>
          <cell r="E34897">
            <v>0</v>
          </cell>
        </row>
        <row r="34898">
          <cell r="A34898">
            <v>51331</v>
          </cell>
          <cell r="B34898">
            <v>196</v>
          </cell>
          <cell r="C34898">
            <v>171</v>
          </cell>
          <cell r="D34898">
            <v>2040</v>
          </cell>
          <cell r="E34898">
            <v>0</v>
          </cell>
        </row>
        <row r="34899">
          <cell r="A34899">
            <v>51332</v>
          </cell>
          <cell r="B34899">
            <v>197</v>
          </cell>
          <cell r="C34899">
            <v>170</v>
          </cell>
          <cell r="D34899">
            <v>2040</v>
          </cell>
          <cell r="E34899">
            <v>0</v>
          </cell>
        </row>
        <row r="34900">
          <cell r="A34900">
            <v>51333</v>
          </cell>
          <cell r="B34900">
            <v>198</v>
          </cell>
          <cell r="C34900">
            <v>169</v>
          </cell>
          <cell r="D34900">
            <v>2040</v>
          </cell>
          <cell r="E34900">
            <v>0</v>
          </cell>
        </row>
        <row r="34901">
          <cell r="A34901">
            <v>51334</v>
          </cell>
          <cell r="B34901">
            <v>199</v>
          </cell>
          <cell r="C34901">
            <v>168</v>
          </cell>
          <cell r="D34901">
            <v>2040</v>
          </cell>
          <cell r="E34901">
            <v>0</v>
          </cell>
        </row>
        <row r="34902">
          <cell r="A34902">
            <v>51335</v>
          </cell>
          <cell r="B34902">
            <v>200</v>
          </cell>
          <cell r="C34902">
            <v>167</v>
          </cell>
          <cell r="D34902">
            <v>2040</v>
          </cell>
          <cell r="E34902">
            <v>0</v>
          </cell>
        </row>
        <row r="34903">
          <cell r="A34903">
            <v>51336</v>
          </cell>
          <cell r="B34903">
            <v>201</v>
          </cell>
          <cell r="C34903">
            <v>166</v>
          </cell>
          <cell r="D34903">
            <v>2040</v>
          </cell>
          <cell r="E34903">
            <v>0</v>
          </cell>
        </row>
        <row r="34904">
          <cell r="A34904">
            <v>51337</v>
          </cell>
          <cell r="B34904">
            <v>202</v>
          </cell>
          <cell r="C34904">
            <v>165</v>
          </cell>
          <cell r="D34904">
            <v>2040</v>
          </cell>
          <cell r="E34904">
            <v>0</v>
          </cell>
        </row>
        <row r="34905">
          <cell r="A34905">
            <v>51338</v>
          </cell>
          <cell r="B34905">
            <v>203</v>
          </cell>
          <cell r="C34905">
            <v>164</v>
          </cell>
          <cell r="D34905">
            <v>2040</v>
          </cell>
          <cell r="E34905">
            <v>0</v>
          </cell>
        </row>
        <row r="34906">
          <cell r="A34906">
            <v>51339</v>
          </cell>
          <cell r="B34906">
            <v>204</v>
          </cell>
          <cell r="C34906">
            <v>163</v>
          </cell>
          <cell r="D34906">
            <v>2040</v>
          </cell>
          <cell r="E34906">
            <v>0</v>
          </cell>
        </row>
        <row r="34907">
          <cell r="A34907">
            <v>51340</v>
          </cell>
          <cell r="B34907">
            <v>205</v>
          </cell>
          <cell r="C34907">
            <v>162</v>
          </cell>
          <cell r="D34907">
            <v>2040</v>
          </cell>
          <cell r="E34907">
            <v>0</v>
          </cell>
        </row>
        <row r="34908">
          <cell r="A34908">
            <v>51341</v>
          </cell>
          <cell r="B34908">
            <v>206</v>
          </cell>
          <cell r="C34908">
            <v>161</v>
          </cell>
          <cell r="D34908">
            <v>2040</v>
          </cell>
          <cell r="E34908">
            <v>0</v>
          </cell>
        </row>
        <row r="34909">
          <cell r="A34909">
            <v>51342</v>
          </cell>
          <cell r="B34909">
            <v>207</v>
          </cell>
          <cell r="C34909">
            <v>160</v>
          </cell>
          <cell r="D34909">
            <v>2040</v>
          </cell>
          <cell r="E34909">
            <v>0</v>
          </cell>
        </row>
        <row r="34910">
          <cell r="A34910">
            <v>51343</v>
          </cell>
          <cell r="B34910">
            <v>208</v>
          </cell>
          <cell r="C34910">
            <v>159</v>
          </cell>
          <cell r="D34910">
            <v>2040</v>
          </cell>
          <cell r="E34910">
            <v>0</v>
          </cell>
        </row>
        <row r="34911">
          <cell r="A34911">
            <v>51344</v>
          </cell>
          <cell r="B34911">
            <v>209</v>
          </cell>
          <cell r="C34911">
            <v>158</v>
          </cell>
          <cell r="D34911">
            <v>2040</v>
          </cell>
          <cell r="E34911">
            <v>0</v>
          </cell>
        </row>
        <row r="34912">
          <cell r="A34912">
            <v>51345</v>
          </cell>
          <cell r="B34912">
            <v>210</v>
          </cell>
          <cell r="C34912">
            <v>157</v>
          </cell>
          <cell r="D34912">
            <v>2040</v>
          </cell>
          <cell r="E34912">
            <v>0</v>
          </cell>
        </row>
        <row r="34913">
          <cell r="A34913">
            <v>51346</v>
          </cell>
          <cell r="B34913">
            <v>211</v>
          </cell>
          <cell r="C34913">
            <v>156</v>
          </cell>
          <cell r="D34913">
            <v>2040</v>
          </cell>
          <cell r="E34913">
            <v>0</v>
          </cell>
        </row>
        <row r="34914">
          <cell r="A34914">
            <v>51347</v>
          </cell>
          <cell r="B34914">
            <v>212</v>
          </cell>
          <cell r="C34914">
            <v>155</v>
          </cell>
          <cell r="D34914">
            <v>2040</v>
          </cell>
          <cell r="E34914">
            <v>0</v>
          </cell>
        </row>
        <row r="34915">
          <cell r="A34915">
            <v>51348</v>
          </cell>
          <cell r="B34915">
            <v>213</v>
          </cell>
          <cell r="C34915">
            <v>154</v>
          </cell>
          <cell r="D34915">
            <v>2040</v>
          </cell>
          <cell r="E34915">
            <v>0</v>
          </cell>
        </row>
        <row r="34916">
          <cell r="A34916">
            <v>51349</v>
          </cell>
          <cell r="B34916">
            <v>214</v>
          </cell>
          <cell r="C34916">
            <v>153</v>
          </cell>
          <cell r="D34916">
            <v>2040</v>
          </cell>
          <cell r="E34916">
            <v>0</v>
          </cell>
        </row>
        <row r="34917">
          <cell r="A34917">
            <v>51350</v>
          </cell>
          <cell r="B34917">
            <v>215</v>
          </cell>
          <cell r="C34917">
            <v>152</v>
          </cell>
          <cell r="D34917">
            <v>2040</v>
          </cell>
          <cell r="E34917">
            <v>0</v>
          </cell>
        </row>
        <row r="34918">
          <cell r="A34918">
            <v>51351</v>
          </cell>
          <cell r="B34918">
            <v>216</v>
          </cell>
          <cell r="C34918">
            <v>151</v>
          </cell>
          <cell r="D34918">
            <v>2040</v>
          </cell>
          <cell r="E34918">
            <v>0</v>
          </cell>
        </row>
        <row r="34919">
          <cell r="A34919">
            <v>51352</v>
          </cell>
          <cell r="B34919">
            <v>217</v>
          </cell>
          <cell r="C34919">
            <v>150</v>
          </cell>
          <cell r="D34919">
            <v>2040</v>
          </cell>
          <cell r="E34919">
            <v>0</v>
          </cell>
        </row>
        <row r="34920">
          <cell r="A34920">
            <v>51353</v>
          </cell>
          <cell r="B34920">
            <v>218</v>
          </cell>
          <cell r="C34920">
            <v>149</v>
          </cell>
          <cell r="D34920">
            <v>2040</v>
          </cell>
          <cell r="E34920">
            <v>0</v>
          </cell>
        </row>
        <row r="34921">
          <cell r="A34921">
            <v>51354</v>
          </cell>
          <cell r="B34921">
            <v>219</v>
          </cell>
          <cell r="C34921">
            <v>148</v>
          </cell>
          <cell r="D34921">
            <v>2040</v>
          </cell>
          <cell r="E34921">
            <v>0</v>
          </cell>
        </row>
        <row r="34922">
          <cell r="A34922">
            <v>51355</v>
          </cell>
          <cell r="B34922">
            <v>220</v>
          </cell>
          <cell r="C34922">
            <v>147</v>
          </cell>
          <cell r="D34922">
            <v>2040</v>
          </cell>
          <cell r="E34922">
            <v>0</v>
          </cell>
        </row>
        <row r="34923">
          <cell r="A34923">
            <v>51356</v>
          </cell>
          <cell r="B34923">
            <v>221</v>
          </cell>
          <cell r="C34923">
            <v>146</v>
          </cell>
          <cell r="D34923">
            <v>2040</v>
          </cell>
          <cell r="E34923">
            <v>0</v>
          </cell>
        </row>
        <row r="34924">
          <cell r="A34924">
            <v>51357</v>
          </cell>
          <cell r="B34924">
            <v>222</v>
          </cell>
          <cell r="C34924">
            <v>145</v>
          </cell>
          <cell r="D34924">
            <v>2040</v>
          </cell>
          <cell r="E34924">
            <v>0</v>
          </cell>
        </row>
        <row r="34925">
          <cell r="A34925">
            <v>51358</v>
          </cell>
          <cell r="B34925">
            <v>223</v>
          </cell>
          <cell r="C34925">
            <v>144</v>
          </cell>
          <cell r="D34925">
            <v>2040</v>
          </cell>
          <cell r="E34925">
            <v>0</v>
          </cell>
        </row>
        <row r="34926">
          <cell r="A34926">
            <v>51359</v>
          </cell>
          <cell r="B34926">
            <v>224</v>
          </cell>
          <cell r="C34926">
            <v>143</v>
          </cell>
          <cell r="D34926">
            <v>2040</v>
          </cell>
          <cell r="E34926">
            <v>0</v>
          </cell>
        </row>
        <row r="34927">
          <cell r="A34927">
            <v>51360</v>
          </cell>
          <cell r="B34927">
            <v>225</v>
          </cell>
          <cell r="C34927">
            <v>142</v>
          </cell>
          <cell r="D34927">
            <v>2040</v>
          </cell>
          <cell r="E34927">
            <v>0</v>
          </cell>
        </row>
        <row r="34928">
          <cell r="A34928">
            <v>51361</v>
          </cell>
          <cell r="B34928">
            <v>226</v>
          </cell>
          <cell r="C34928">
            <v>141</v>
          </cell>
          <cell r="D34928">
            <v>2040</v>
          </cell>
          <cell r="E34928">
            <v>0</v>
          </cell>
        </row>
        <row r="34929">
          <cell r="A34929">
            <v>51362</v>
          </cell>
          <cell r="B34929">
            <v>227</v>
          </cell>
          <cell r="C34929">
            <v>140</v>
          </cell>
          <cell r="D34929">
            <v>2040</v>
          </cell>
          <cell r="E34929">
            <v>0</v>
          </cell>
        </row>
        <row r="34930">
          <cell r="A34930">
            <v>51363</v>
          </cell>
          <cell r="B34930">
            <v>228</v>
          </cell>
          <cell r="C34930">
            <v>139</v>
          </cell>
          <cell r="D34930">
            <v>2040</v>
          </cell>
          <cell r="E34930">
            <v>0</v>
          </cell>
        </row>
        <row r="34931">
          <cell r="A34931">
            <v>51364</v>
          </cell>
          <cell r="B34931">
            <v>229</v>
          </cell>
          <cell r="C34931">
            <v>138</v>
          </cell>
          <cell r="D34931">
            <v>2040</v>
          </cell>
          <cell r="E34931">
            <v>0</v>
          </cell>
        </row>
        <row r="34932">
          <cell r="A34932">
            <v>51365</v>
          </cell>
          <cell r="B34932">
            <v>230</v>
          </cell>
          <cell r="C34932">
            <v>137</v>
          </cell>
          <cell r="D34932">
            <v>2040</v>
          </cell>
          <cell r="E34932">
            <v>0</v>
          </cell>
        </row>
        <row r="34933">
          <cell r="A34933">
            <v>51366</v>
          </cell>
          <cell r="B34933">
            <v>231</v>
          </cell>
          <cell r="C34933">
            <v>136</v>
          </cell>
          <cell r="D34933">
            <v>2040</v>
          </cell>
          <cell r="E34933">
            <v>0</v>
          </cell>
        </row>
        <row r="34934">
          <cell r="A34934">
            <v>51367</v>
          </cell>
          <cell r="B34934">
            <v>232</v>
          </cell>
          <cell r="C34934">
            <v>135</v>
          </cell>
          <cell r="D34934">
            <v>2040</v>
          </cell>
          <cell r="E34934">
            <v>0</v>
          </cell>
        </row>
        <row r="34935">
          <cell r="A34935">
            <v>51368</v>
          </cell>
          <cell r="B34935">
            <v>233</v>
          </cell>
          <cell r="C34935">
            <v>134</v>
          </cell>
          <cell r="D34935">
            <v>2040</v>
          </cell>
          <cell r="E34935">
            <v>0</v>
          </cell>
        </row>
        <row r="34936">
          <cell r="A34936">
            <v>51369</v>
          </cell>
          <cell r="B34936">
            <v>234</v>
          </cell>
          <cell r="C34936">
            <v>133</v>
          </cell>
          <cell r="D34936">
            <v>2040</v>
          </cell>
          <cell r="E34936">
            <v>0</v>
          </cell>
        </row>
        <row r="34937">
          <cell r="A34937">
            <v>51370</v>
          </cell>
          <cell r="B34937">
            <v>235</v>
          </cell>
          <cell r="C34937">
            <v>132</v>
          </cell>
          <cell r="D34937">
            <v>2040</v>
          </cell>
          <cell r="E34937">
            <v>0</v>
          </cell>
        </row>
        <row r="34938">
          <cell r="A34938">
            <v>51371</v>
          </cell>
          <cell r="B34938">
            <v>236</v>
          </cell>
          <cell r="C34938">
            <v>131</v>
          </cell>
          <cell r="D34938">
            <v>2040</v>
          </cell>
          <cell r="E34938">
            <v>0</v>
          </cell>
        </row>
        <row r="34939">
          <cell r="A34939">
            <v>51372</v>
          </cell>
          <cell r="B34939">
            <v>237</v>
          </cell>
          <cell r="C34939">
            <v>130</v>
          </cell>
          <cell r="D34939">
            <v>2040</v>
          </cell>
          <cell r="E34939">
            <v>0</v>
          </cell>
        </row>
        <row r="34940">
          <cell r="A34940">
            <v>51373</v>
          </cell>
          <cell r="B34940">
            <v>238</v>
          </cell>
          <cell r="C34940">
            <v>129</v>
          </cell>
          <cell r="D34940">
            <v>2040</v>
          </cell>
          <cell r="E34940">
            <v>0</v>
          </cell>
        </row>
        <row r="34941">
          <cell r="A34941">
            <v>51374</v>
          </cell>
          <cell r="B34941">
            <v>239</v>
          </cell>
          <cell r="C34941">
            <v>128</v>
          </cell>
          <cell r="D34941">
            <v>2040</v>
          </cell>
          <cell r="E34941">
            <v>0</v>
          </cell>
        </row>
        <row r="34942">
          <cell r="A34942">
            <v>51375</v>
          </cell>
          <cell r="B34942">
            <v>240</v>
          </cell>
          <cell r="C34942">
            <v>127</v>
          </cell>
          <cell r="D34942">
            <v>2040</v>
          </cell>
          <cell r="E34942">
            <v>0</v>
          </cell>
        </row>
        <row r="34943">
          <cell r="A34943">
            <v>51376</v>
          </cell>
          <cell r="B34943">
            <v>241</v>
          </cell>
          <cell r="C34943">
            <v>126</v>
          </cell>
          <cell r="D34943">
            <v>2040</v>
          </cell>
          <cell r="E34943">
            <v>0</v>
          </cell>
        </row>
        <row r="34944">
          <cell r="A34944">
            <v>51377</v>
          </cell>
          <cell r="B34944">
            <v>242</v>
          </cell>
          <cell r="C34944">
            <v>125</v>
          </cell>
          <cell r="D34944">
            <v>2040</v>
          </cell>
          <cell r="E34944">
            <v>0</v>
          </cell>
        </row>
        <row r="34945">
          <cell r="A34945">
            <v>51378</v>
          </cell>
          <cell r="B34945">
            <v>243</v>
          </cell>
          <cell r="C34945">
            <v>124</v>
          </cell>
          <cell r="D34945">
            <v>2040</v>
          </cell>
          <cell r="E34945">
            <v>0</v>
          </cell>
        </row>
        <row r="34946">
          <cell r="A34946">
            <v>51379</v>
          </cell>
          <cell r="B34946">
            <v>244</v>
          </cell>
          <cell r="C34946">
            <v>123</v>
          </cell>
          <cell r="D34946">
            <v>2040</v>
          </cell>
          <cell r="E34946">
            <v>0</v>
          </cell>
        </row>
        <row r="34947">
          <cell r="A34947">
            <v>51380</v>
          </cell>
          <cell r="B34947">
            <v>245</v>
          </cell>
          <cell r="C34947">
            <v>122</v>
          </cell>
          <cell r="D34947">
            <v>2040</v>
          </cell>
          <cell r="E34947">
            <v>0</v>
          </cell>
        </row>
        <row r="34948">
          <cell r="A34948">
            <v>51381</v>
          </cell>
          <cell r="B34948">
            <v>246</v>
          </cell>
          <cell r="C34948">
            <v>121</v>
          </cell>
          <cell r="D34948">
            <v>2040</v>
          </cell>
          <cell r="E34948">
            <v>0</v>
          </cell>
        </row>
        <row r="34949">
          <cell r="A34949">
            <v>51382</v>
          </cell>
          <cell r="B34949">
            <v>247</v>
          </cell>
          <cell r="C34949">
            <v>120</v>
          </cell>
          <cell r="D34949">
            <v>2040</v>
          </cell>
          <cell r="E34949">
            <v>0</v>
          </cell>
        </row>
        <row r="34950">
          <cell r="A34950">
            <v>51383</v>
          </cell>
          <cell r="B34950">
            <v>248</v>
          </cell>
          <cell r="C34950">
            <v>119</v>
          </cell>
          <cell r="D34950">
            <v>2040</v>
          </cell>
          <cell r="E34950">
            <v>0</v>
          </cell>
        </row>
        <row r="34951">
          <cell r="A34951">
            <v>51384</v>
          </cell>
          <cell r="B34951">
            <v>249</v>
          </cell>
          <cell r="C34951">
            <v>118</v>
          </cell>
          <cell r="D34951">
            <v>2040</v>
          </cell>
          <cell r="E34951">
            <v>0</v>
          </cell>
        </row>
        <row r="34952">
          <cell r="A34952">
            <v>51385</v>
          </cell>
          <cell r="B34952">
            <v>250</v>
          </cell>
          <cell r="C34952">
            <v>117</v>
          </cell>
          <cell r="D34952">
            <v>2040</v>
          </cell>
          <cell r="E34952">
            <v>0</v>
          </cell>
        </row>
        <row r="34953">
          <cell r="A34953">
            <v>51386</v>
          </cell>
          <cell r="B34953">
            <v>251</v>
          </cell>
          <cell r="C34953">
            <v>116</v>
          </cell>
          <cell r="D34953">
            <v>2040</v>
          </cell>
          <cell r="E34953">
            <v>0</v>
          </cell>
        </row>
        <row r="34954">
          <cell r="A34954">
            <v>51387</v>
          </cell>
          <cell r="B34954">
            <v>252</v>
          </cell>
          <cell r="C34954">
            <v>115</v>
          </cell>
          <cell r="D34954">
            <v>2040</v>
          </cell>
          <cell r="E34954">
            <v>0</v>
          </cell>
        </row>
        <row r="34955">
          <cell r="A34955">
            <v>51388</v>
          </cell>
          <cell r="B34955">
            <v>253</v>
          </cell>
          <cell r="C34955">
            <v>114</v>
          </cell>
          <cell r="D34955">
            <v>2040</v>
          </cell>
          <cell r="E34955">
            <v>0</v>
          </cell>
        </row>
        <row r="34956">
          <cell r="A34956">
            <v>51389</v>
          </cell>
          <cell r="B34956">
            <v>254</v>
          </cell>
          <cell r="C34956">
            <v>113</v>
          </cell>
          <cell r="D34956">
            <v>2040</v>
          </cell>
          <cell r="E34956">
            <v>0</v>
          </cell>
        </row>
        <row r="34957">
          <cell r="A34957">
            <v>51390</v>
          </cell>
          <cell r="B34957">
            <v>255</v>
          </cell>
          <cell r="C34957">
            <v>112</v>
          </cell>
          <cell r="D34957">
            <v>2040</v>
          </cell>
          <cell r="E34957">
            <v>0</v>
          </cell>
        </row>
        <row r="34958">
          <cell r="A34958">
            <v>51391</v>
          </cell>
          <cell r="B34958">
            <v>256</v>
          </cell>
          <cell r="C34958">
            <v>111</v>
          </cell>
          <cell r="D34958">
            <v>2040</v>
          </cell>
          <cell r="E34958">
            <v>0</v>
          </cell>
        </row>
        <row r="34959">
          <cell r="A34959">
            <v>51392</v>
          </cell>
          <cell r="B34959">
            <v>257</v>
          </cell>
          <cell r="C34959">
            <v>110</v>
          </cell>
          <cell r="D34959">
            <v>2040</v>
          </cell>
          <cell r="E34959">
            <v>0</v>
          </cell>
        </row>
        <row r="34960">
          <cell r="A34960">
            <v>51393</v>
          </cell>
          <cell r="B34960">
            <v>258</v>
          </cell>
          <cell r="C34960">
            <v>109</v>
          </cell>
          <cell r="D34960">
            <v>2040</v>
          </cell>
          <cell r="E34960">
            <v>0</v>
          </cell>
        </row>
        <row r="34961">
          <cell r="A34961">
            <v>51394</v>
          </cell>
          <cell r="B34961">
            <v>259</v>
          </cell>
          <cell r="C34961">
            <v>108</v>
          </cell>
          <cell r="D34961">
            <v>2040</v>
          </cell>
          <cell r="E34961">
            <v>0</v>
          </cell>
        </row>
        <row r="34962">
          <cell r="A34962">
            <v>51395</v>
          </cell>
          <cell r="B34962">
            <v>260</v>
          </cell>
          <cell r="C34962">
            <v>107</v>
          </cell>
          <cell r="D34962">
            <v>2040</v>
          </cell>
          <cell r="E34962">
            <v>0</v>
          </cell>
        </row>
        <row r="34963">
          <cell r="A34963">
            <v>51396</v>
          </cell>
          <cell r="B34963">
            <v>261</v>
          </cell>
          <cell r="C34963">
            <v>106</v>
          </cell>
          <cell r="D34963">
            <v>2040</v>
          </cell>
          <cell r="E34963">
            <v>0</v>
          </cell>
        </row>
        <row r="34964">
          <cell r="A34964">
            <v>51397</v>
          </cell>
          <cell r="B34964">
            <v>262</v>
          </cell>
          <cell r="C34964">
            <v>105</v>
          </cell>
          <cell r="D34964">
            <v>2040</v>
          </cell>
          <cell r="E34964">
            <v>0</v>
          </cell>
        </row>
        <row r="34965">
          <cell r="A34965">
            <v>51398</v>
          </cell>
          <cell r="B34965">
            <v>263</v>
          </cell>
          <cell r="C34965">
            <v>104</v>
          </cell>
          <cell r="D34965">
            <v>2040</v>
          </cell>
          <cell r="E34965">
            <v>0</v>
          </cell>
        </row>
        <row r="34966">
          <cell r="A34966">
            <v>51399</v>
          </cell>
          <cell r="B34966">
            <v>264</v>
          </cell>
          <cell r="C34966">
            <v>103</v>
          </cell>
          <cell r="D34966">
            <v>2040</v>
          </cell>
          <cell r="E34966">
            <v>0</v>
          </cell>
        </row>
        <row r="34967">
          <cell r="A34967">
            <v>51400</v>
          </cell>
          <cell r="B34967">
            <v>265</v>
          </cell>
          <cell r="C34967">
            <v>102</v>
          </cell>
          <cell r="D34967">
            <v>2040</v>
          </cell>
          <cell r="E34967">
            <v>0</v>
          </cell>
        </row>
        <row r="34968">
          <cell r="A34968">
            <v>51401</v>
          </cell>
          <cell r="B34968">
            <v>266</v>
          </cell>
          <cell r="C34968">
            <v>101</v>
          </cell>
          <cell r="D34968">
            <v>2040</v>
          </cell>
          <cell r="E34968">
            <v>0</v>
          </cell>
        </row>
        <row r="34969">
          <cell r="A34969">
            <v>51402</v>
          </cell>
          <cell r="B34969">
            <v>267</v>
          </cell>
          <cell r="C34969">
            <v>100</v>
          </cell>
          <cell r="D34969">
            <v>2040</v>
          </cell>
          <cell r="E34969">
            <v>0</v>
          </cell>
        </row>
        <row r="34970">
          <cell r="A34970">
            <v>51403</v>
          </cell>
          <cell r="B34970">
            <v>268</v>
          </cell>
          <cell r="C34970">
            <v>99</v>
          </cell>
          <cell r="D34970">
            <v>2040</v>
          </cell>
          <cell r="E34970">
            <v>0</v>
          </cell>
        </row>
        <row r="34971">
          <cell r="A34971">
            <v>51404</v>
          </cell>
          <cell r="B34971">
            <v>269</v>
          </cell>
          <cell r="C34971">
            <v>98</v>
          </cell>
          <cell r="D34971">
            <v>2040</v>
          </cell>
          <cell r="E34971">
            <v>0</v>
          </cell>
        </row>
        <row r="34972">
          <cell r="A34972">
            <v>51405</v>
          </cell>
          <cell r="B34972">
            <v>270</v>
          </cell>
          <cell r="C34972">
            <v>97</v>
          </cell>
          <cell r="D34972">
            <v>2040</v>
          </cell>
          <cell r="E34972">
            <v>0</v>
          </cell>
        </row>
        <row r="34973">
          <cell r="A34973">
            <v>51406</v>
          </cell>
          <cell r="B34973">
            <v>271</v>
          </cell>
          <cell r="C34973">
            <v>96</v>
          </cell>
          <cell r="D34973">
            <v>2040</v>
          </cell>
          <cell r="E34973">
            <v>0</v>
          </cell>
        </row>
        <row r="34974">
          <cell r="A34974">
            <v>51407</v>
          </cell>
          <cell r="B34974">
            <v>272</v>
          </cell>
          <cell r="C34974">
            <v>95</v>
          </cell>
          <cell r="D34974">
            <v>2040</v>
          </cell>
          <cell r="E34974">
            <v>0</v>
          </cell>
        </row>
        <row r="34975">
          <cell r="A34975">
            <v>51408</v>
          </cell>
          <cell r="B34975">
            <v>273</v>
          </cell>
          <cell r="C34975">
            <v>94</v>
          </cell>
          <cell r="D34975">
            <v>2040</v>
          </cell>
          <cell r="E34975">
            <v>0</v>
          </cell>
        </row>
        <row r="34976">
          <cell r="A34976">
            <v>51409</v>
          </cell>
          <cell r="B34976">
            <v>274</v>
          </cell>
          <cell r="C34976">
            <v>93</v>
          </cell>
          <cell r="D34976">
            <v>2040</v>
          </cell>
          <cell r="E34976">
            <v>0</v>
          </cell>
        </row>
        <row r="34977">
          <cell r="A34977">
            <v>51410</v>
          </cell>
          <cell r="B34977">
            <v>275</v>
          </cell>
          <cell r="C34977">
            <v>92</v>
          </cell>
          <cell r="D34977">
            <v>2040</v>
          </cell>
          <cell r="E34977">
            <v>0</v>
          </cell>
        </row>
        <row r="34978">
          <cell r="A34978">
            <v>51411</v>
          </cell>
          <cell r="B34978">
            <v>276</v>
          </cell>
          <cell r="C34978">
            <v>91</v>
          </cell>
          <cell r="D34978">
            <v>2040</v>
          </cell>
          <cell r="E34978">
            <v>0</v>
          </cell>
        </row>
        <row r="34979">
          <cell r="A34979">
            <v>51412</v>
          </cell>
          <cell r="B34979">
            <v>277</v>
          </cell>
          <cell r="C34979">
            <v>90</v>
          </cell>
          <cell r="D34979">
            <v>2040</v>
          </cell>
          <cell r="E34979">
            <v>0</v>
          </cell>
        </row>
        <row r="34980">
          <cell r="A34980">
            <v>51413</v>
          </cell>
          <cell r="B34980">
            <v>278</v>
          </cell>
          <cell r="C34980">
            <v>89</v>
          </cell>
          <cell r="D34980">
            <v>2040</v>
          </cell>
          <cell r="E34980">
            <v>0</v>
          </cell>
        </row>
        <row r="34981">
          <cell r="A34981">
            <v>51414</v>
          </cell>
          <cell r="B34981">
            <v>279</v>
          </cell>
          <cell r="C34981">
            <v>88</v>
          </cell>
          <cell r="D34981">
            <v>2040</v>
          </cell>
          <cell r="E34981">
            <v>0</v>
          </cell>
        </row>
        <row r="34982">
          <cell r="A34982">
            <v>51415</v>
          </cell>
          <cell r="B34982">
            <v>280</v>
          </cell>
          <cell r="C34982">
            <v>87</v>
          </cell>
          <cell r="D34982">
            <v>2040</v>
          </cell>
          <cell r="E34982">
            <v>0</v>
          </cell>
        </row>
        <row r="34983">
          <cell r="A34983">
            <v>51416</v>
          </cell>
          <cell r="B34983">
            <v>281</v>
          </cell>
          <cell r="C34983">
            <v>86</v>
          </cell>
          <cell r="D34983">
            <v>2040</v>
          </cell>
          <cell r="E34983">
            <v>0</v>
          </cell>
        </row>
        <row r="34984">
          <cell r="A34984">
            <v>51417</v>
          </cell>
          <cell r="B34984">
            <v>282</v>
          </cell>
          <cell r="C34984">
            <v>85</v>
          </cell>
          <cell r="D34984">
            <v>2040</v>
          </cell>
          <cell r="E34984">
            <v>0</v>
          </cell>
        </row>
        <row r="34985">
          <cell r="A34985">
            <v>51418</v>
          </cell>
          <cell r="B34985">
            <v>283</v>
          </cell>
          <cell r="C34985">
            <v>84</v>
          </cell>
          <cell r="D34985">
            <v>2040</v>
          </cell>
          <cell r="E34985">
            <v>0</v>
          </cell>
        </row>
        <row r="34986">
          <cell r="A34986">
            <v>51419</v>
          </cell>
          <cell r="B34986">
            <v>284</v>
          </cell>
          <cell r="C34986">
            <v>83</v>
          </cell>
          <cell r="D34986">
            <v>2040</v>
          </cell>
          <cell r="E34986">
            <v>0</v>
          </cell>
        </row>
        <row r="34987">
          <cell r="A34987">
            <v>51420</v>
          </cell>
          <cell r="B34987">
            <v>285</v>
          </cell>
          <cell r="C34987">
            <v>82</v>
          </cell>
          <cell r="D34987">
            <v>2040</v>
          </cell>
          <cell r="E34987">
            <v>0</v>
          </cell>
        </row>
        <row r="34988">
          <cell r="A34988">
            <v>51421</v>
          </cell>
          <cell r="B34988">
            <v>286</v>
          </cell>
          <cell r="C34988">
            <v>81</v>
          </cell>
          <cell r="D34988">
            <v>2040</v>
          </cell>
          <cell r="E34988">
            <v>0</v>
          </cell>
        </row>
        <row r="34989">
          <cell r="A34989">
            <v>51422</v>
          </cell>
          <cell r="B34989">
            <v>287</v>
          </cell>
          <cell r="C34989">
            <v>80</v>
          </cell>
          <cell r="D34989">
            <v>2040</v>
          </cell>
          <cell r="E34989">
            <v>0</v>
          </cell>
        </row>
        <row r="34990">
          <cell r="A34990">
            <v>51423</v>
          </cell>
          <cell r="B34990">
            <v>288</v>
          </cell>
          <cell r="C34990">
            <v>79</v>
          </cell>
          <cell r="D34990">
            <v>2040</v>
          </cell>
          <cell r="E34990">
            <v>0</v>
          </cell>
        </row>
        <row r="34991">
          <cell r="A34991">
            <v>51424</v>
          </cell>
          <cell r="B34991">
            <v>289</v>
          </cell>
          <cell r="C34991">
            <v>78</v>
          </cell>
          <cell r="D34991">
            <v>2040</v>
          </cell>
          <cell r="E34991">
            <v>0</v>
          </cell>
        </row>
        <row r="34992">
          <cell r="A34992">
            <v>51425</v>
          </cell>
          <cell r="B34992">
            <v>290</v>
          </cell>
          <cell r="C34992">
            <v>77</v>
          </cell>
          <cell r="D34992">
            <v>2040</v>
          </cell>
          <cell r="E34992">
            <v>0</v>
          </cell>
        </row>
        <row r="34993">
          <cell r="A34993">
            <v>51426</v>
          </cell>
          <cell r="B34993">
            <v>291</v>
          </cell>
          <cell r="C34993">
            <v>76</v>
          </cell>
          <cell r="D34993">
            <v>2040</v>
          </cell>
          <cell r="E34993">
            <v>0</v>
          </cell>
        </row>
        <row r="34994">
          <cell r="A34994">
            <v>51427</v>
          </cell>
          <cell r="B34994">
            <v>292</v>
          </cell>
          <cell r="C34994">
            <v>75</v>
          </cell>
          <cell r="D34994">
            <v>2040</v>
          </cell>
          <cell r="E34994">
            <v>0</v>
          </cell>
        </row>
        <row r="34995">
          <cell r="A34995">
            <v>51428</v>
          </cell>
          <cell r="B34995">
            <v>293</v>
          </cell>
          <cell r="C34995">
            <v>74</v>
          </cell>
          <cell r="D34995">
            <v>2040</v>
          </cell>
          <cell r="E34995">
            <v>0</v>
          </cell>
        </row>
        <row r="34996">
          <cell r="A34996">
            <v>51429</v>
          </cell>
          <cell r="B34996">
            <v>294</v>
          </cell>
          <cell r="C34996">
            <v>73</v>
          </cell>
          <cell r="D34996">
            <v>2040</v>
          </cell>
          <cell r="E34996">
            <v>0</v>
          </cell>
        </row>
        <row r="34997">
          <cell r="A34997">
            <v>51430</v>
          </cell>
          <cell r="B34997">
            <v>295</v>
          </cell>
          <cell r="C34997">
            <v>72</v>
          </cell>
          <cell r="D34997">
            <v>2040</v>
          </cell>
          <cell r="E34997">
            <v>0</v>
          </cell>
        </row>
        <row r="34998">
          <cell r="A34998">
            <v>51431</v>
          </cell>
          <cell r="B34998">
            <v>296</v>
          </cell>
          <cell r="C34998">
            <v>71</v>
          </cell>
          <cell r="D34998">
            <v>2040</v>
          </cell>
          <cell r="E34998">
            <v>0</v>
          </cell>
        </row>
        <row r="34999">
          <cell r="A34999">
            <v>51432</v>
          </cell>
          <cell r="B34999">
            <v>297</v>
          </cell>
          <cell r="C34999">
            <v>70</v>
          </cell>
          <cell r="D34999">
            <v>2040</v>
          </cell>
          <cell r="E34999">
            <v>0</v>
          </cell>
        </row>
        <row r="35000">
          <cell r="A35000">
            <v>51433</v>
          </cell>
          <cell r="B35000">
            <v>298</v>
          </cell>
          <cell r="C35000">
            <v>69</v>
          </cell>
          <cell r="D35000">
            <v>2040</v>
          </cell>
          <cell r="E35000">
            <v>0</v>
          </cell>
        </row>
        <row r="35001">
          <cell r="A35001">
            <v>51434</v>
          </cell>
          <cell r="B35001">
            <v>299</v>
          </cell>
          <cell r="C35001">
            <v>68</v>
          </cell>
          <cell r="D35001">
            <v>2040</v>
          </cell>
          <cell r="E35001">
            <v>0</v>
          </cell>
        </row>
        <row r="35002">
          <cell r="A35002">
            <v>51435</v>
          </cell>
          <cell r="B35002">
            <v>300</v>
          </cell>
          <cell r="C35002">
            <v>67</v>
          </cell>
          <cell r="D35002">
            <v>2040</v>
          </cell>
          <cell r="E35002">
            <v>0</v>
          </cell>
        </row>
        <row r="35003">
          <cell r="A35003">
            <v>51436</v>
          </cell>
          <cell r="B35003">
            <v>301</v>
          </cell>
          <cell r="C35003">
            <v>66</v>
          </cell>
          <cell r="D35003">
            <v>2040</v>
          </cell>
          <cell r="E35003">
            <v>0</v>
          </cell>
        </row>
        <row r="35004">
          <cell r="A35004">
            <v>51437</v>
          </cell>
          <cell r="B35004">
            <v>302</v>
          </cell>
          <cell r="C35004">
            <v>65</v>
          </cell>
          <cell r="D35004">
            <v>2040</v>
          </cell>
          <cell r="E35004">
            <v>0</v>
          </cell>
        </row>
        <row r="35005">
          <cell r="A35005">
            <v>51438</v>
          </cell>
          <cell r="B35005">
            <v>303</v>
          </cell>
          <cell r="C35005">
            <v>64</v>
          </cell>
          <cell r="D35005">
            <v>2040</v>
          </cell>
          <cell r="E35005">
            <v>0</v>
          </cell>
        </row>
        <row r="35006">
          <cell r="A35006">
            <v>51439</v>
          </cell>
          <cell r="B35006">
            <v>304</v>
          </cell>
          <cell r="C35006">
            <v>63</v>
          </cell>
          <cell r="D35006">
            <v>2040</v>
          </cell>
          <cell r="E35006">
            <v>0</v>
          </cell>
        </row>
        <row r="35007">
          <cell r="A35007">
            <v>51440</v>
          </cell>
          <cell r="B35007">
            <v>305</v>
          </cell>
          <cell r="C35007">
            <v>62</v>
          </cell>
          <cell r="D35007">
            <v>2040</v>
          </cell>
          <cell r="E35007">
            <v>0</v>
          </cell>
        </row>
        <row r="35008">
          <cell r="A35008">
            <v>51441</v>
          </cell>
          <cell r="B35008">
            <v>306</v>
          </cell>
          <cell r="C35008">
            <v>61</v>
          </cell>
          <cell r="D35008">
            <v>2040</v>
          </cell>
          <cell r="E35008">
            <v>0</v>
          </cell>
        </row>
        <row r="35009">
          <cell r="A35009">
            <v>51442</v>
          </cell>
          <cell r="B35009">
            <v>307</v>
          </cell>
          <cell r="C35009">
            <v>60</v>
          </cell>
          <cell r="D35009">
            <v>2040</v>
          </cell>
          <cell r="E35009">
            <v>0</v>
          </cell>
        </row>
        <row r="35010">
          <cell r="A35010">
            <v>51443</v>
          </cell>
          <cell r="B35010">
            <v>308</v>
          </cell>
          <cell r="C35010">
            <v>59</v>
          </cell>
          <cell r="D35010">
            <v>2040</v>
          </cell>
          <cell r="E35010">
            <v>0</v>
          </cell>
        </row>
        <row r="35011">
          <cell r="A35011">
            <v>51444</v>
          </cell>
          <cell r="B35011">
            <v>309</v>
          </cell>
          <cell r="C35011">
            <v>58</v>
          </cell>
          <cell r="D35011">
            <v>2040</v>
          </cell>
          <cell r="E35011">
            <v>0</v>
          </cell>
        </row>
        <row r="35012">
          <cell r="A35012">
            <v>51445</v>
          </cell>
          <cell r="B35012">
            <v>310</v>
          </cell>
          <cell r="C35012">
            <v>57</v>
          </cell>
          <cell r="D35012">
            <v>2040</v>
          </cell>
          <cell r="E35012">
            <v>0</v>
          </cell>
        </row>
        <row r="35013">
          <cell r="A35013">
            <v>51446</v>
          </cell>
          <cell r="B35013">
            <v>311</v>
          </cell>
          <cell r="C35013">
            <v>56</v>
          </cell>
          <cell r="D35013">
            <v>2040</v>
          </cell>
          <cell r="E35013">
            <v>0</v>
          </cell>
        </row>
        <row r="35014">
          <cell r="A35014">
            <v>51447</v>
          </cell>
          <cell r="B35014">
            <v>312</v>
          </cell>
          <cell r="C35014">
            <v>55</v>
          </cell>
          <cell r="D35014">
            <v>2040</v>
          </cell>
          <cell r="E35014">
            <v>0</v>
          </cell>
        </row>
        <row r="35015">
          <cell r="A35015">
            <v>51448</v>
          </cell>
          <cell r="B35015">
            <v>313</v>
          </cell>
          <cell r="C35015">
            <v>54</v>
          </cell>
          <cell r="D35015">
            <v>2040</v>
          </cell>
          <cell r="E35015">
            <v>0</v>
          </cell>
        </row>
        <row r="35016">
          <cell r="A35016">
            <v>51449</v>
          </cell>
          <cell r="B35016">
            <v>314</v>
          </cell>
          <cell r="C35016">
            <v>53</v>
          </cell>
          <cell r="D35016">
            <v>2040</v>
          </cell>
          <cell r="E35016">
            <v>0</v>
          </cell>
        </row>
        <row r="35017">
          <cell r="A35017">
            <v>51450</v>
          </cell>
          <cell r="B35017">
            <v>315</v>
          </cell>
          <cell r="C35017">
            <v>52</v>
          </cell>
          <cell r="D35017">
            <v>2040</v>
          </cell>
          <cell r="E35017">
            <v>0</v>
          </cell>
        </row>
        <row r="35018">
          <cell r="A35018">
            <v>51451</v>
          </cell>
          <cell r="B35018">
            <v>316</v>
          </cell>
          <cell r="C35018">
            <v>51</v>
          </cell>
          <cell r="D35018">
            <v>2040</v>
          </cell>
          <cell r="E35018">
            <v>0</v>
          </cell>
        </row>
        <row r="35019">
          <cell r="A35019">
            <v>51452</v>
          </cell>
          <cell r="B35019">
            <v>317</v>
          </cell>
          <cell r="C35019">
            <v>50</v>
          </cell>
          <cell r="D35019">
            <v>2040</v>
          </cell>
          <cell r="E35019">
            <v>0</v>
          </cell>
        </row>
        <row r="35020">
          <cell r="A35020">
            <v>51453</v>
          </cell>
          <cell r="B35020">
            <v>318</v>
          </cell>
          <cell r="C35020">
            <v>49</v>
          </cell>
          <cell r="D35020">
            <v>2040</v>
          </cell>
          <cell r="E35020">
            <v>0</v>
          </cell>
        </row>
        <row r="35021">
          <cell r="A35021">
            <v>51454</v>
          </cell>
          <cell r="B35021">
            <v>319</v>
          </cell>
          <cell r="C35021">
            <v>48</v>
          </cell>
          <cell r="D35021">
            <v>2040</v>
          </cell>
          <cell r="E35021">
            <v>0</v>
          </cell>
        </row>
        <row r="35022">
          <cell r="A35022">
            <v>51455</v>
          </cell>
          <cell r="B35022">
            <v>320</v>
          </cell>
          <cell r="C35022">
            <v>47</v>
          </cell>
          <cell r="D35022">
            <v>2040</v>
          </cell>
          <cell r="E35022">
            <v>0</v>
          </cell>
        </row>
        <row r="35023">
          <cell r="A35023">
            <v>51456</v>
          </cell>
          <cell r="B35023">
            <v>321</v>
          </cell>
          <cell r="C35023">
            <v>46</v>
          </cell>
          <cell r="D35023">
            <v>2040</v>
          </cell>
          <cell r="E35023">
            <v>0</v>
          </cell>
        </row>
        <row r="35024">
          <cell r="A35024">
            <v>51457</v>
          </cell>
          <cell r="B35024">
            <v>322</v>
          </cell>
          <cell r="C35024">
            <v>45</v>
          </cell>
          <cell r="D35024">
            <v>2040</v>
          </cell>
          <cell r="E35024">
            <v>0</v>
          </cell>
        </row>
        <row r="35025">
          <cell r="A35025">
            <v>51458</v>
          </cell>
          <cell r="B35025">
            <v>323</v>
          </cell>
          <cell r="C35025">
            <v>44</v>
          </cell>
          <cell r="D35025">
            <v>2040</v>
          </cell>
          <cell r="E35025">
            <v>0</v>
          </cell>
        </row>
        <row r="35026">
          <cell r="A35026">
            <v>51459</v>
          </cell>
          <cell r="B35026">
            <v>324</v>
          </cell>
          <cell r="C35026">
            <v>43</v>
          </cell>
          <cell r="D35026">
            <v>2040</v>
          </cell>
          <cell r="E35026">
            <v>0</v>
          </cell>
        </row>
        <row r="35027">
          <cell r="A35027">
            <v>51460</v>
          </cell>
          <cell r="B35027">
            <v>325</v>
          </cell>
          <cell r="C35027">
            <v>42</v>
          </cell>
          <cell r="D35027">
            <v>2040</v>
          </cell>
          <cell r="E35027">
            <v>0</v>
          </cell>
        </row>
        <row r="35028">
          <cell r="A35028">
            <v>51461</v>
          </cell>
          <cell r="B35028">
            <v>326</v>
          </cell>
          <cell r="C35028">
            <v>41</v>
          </cell>
          <cell r="D35028">
            <v>2040</v>
          </cell>
          <cell r="E35028">
            <v>0</v>
          </cell>
        </row>
        <row r="35029">
          <cell r="A35029">
            <v>51462</v>
          </cell>
          <cell r="B35029">
            <v>327</v>
          </cell>
          <cell r="C35029">
            <v>40</v>
          </cell>
          <cell r="D35029">
            <v>2040</v>
          </cell>
          <cell r="E35029">
            <v>0</v>
          </cell>
        </row>
        <row r="35030">
          <cell r="A35030">
            <v>51463</v>
          </cell>
          <cell r="B35030">
            <v>328</v>
          </cell>
          <cell r="C35030">
            <v>39</v>
          </cell>
          <cell r="D35030">
            <v>2040</v>
          </cell>
          <cell r="E35030">
            <v>0</v>
          </cell>
        </row>
        <row r="35031">
          <cell r="A35031">
            <v>51464</v>
          </cell>
          <cell r="B35031">
            <v>329</v>
          </cell>
          <cell r="C35031">
            <v>38</v>
          </cell>
          <cell r="D35031">
            <v>2040</v>
          </cell>
          <cell r="E35031">
            <v>0</v>
          </cell>
        </row>
        <row r="35032">
          <cell r="A35032">
            <v>51465</v>
          </cell>
          <cell r="B35032">
            <v>330</v>
          </cell>
          <cell r="C35032">
            <v>37</v>
          </cell>
          <cell r="D35032">
            <v>2040</v>
          </cell>
          <cell r="E35032">
            <v>0</v>
          </cell>
        </row>
        <row r="35033">
          <cell r="A35033">
            <v>51466</v>
          </cell>
          <cell r="B35033">
            <v>331</v>
          </cell>
          <cell r="C35033">
            <v>36</v>
          </cell>
          <cell r="D35033">
            <v>2040</v>
          </cell>
          <cell r="E35033">
            <v>0</v>
          </cell>
        </row>
        <row r="35034">
          <cell r="A35034">
            <v>51467</v>
          </cell>
          <cell r="B35034">
            <v>332</v>
          </cell>
          <cell r="C35034">
            <v>35</v>
          </cell>
          <cell r="D35034">
            <v>2040</v>
          </cell>
          <cell r="E35034">
            <v>0</v>
          </cell>
        </row>
        <row r="35035">
          <cell r="A35035">
            <v>51468</v>
          </cell>
          <cell r="B35035">
            <v>333</v>
          </cell>
          <cell r="C35035">
            <v>34</v>
          </cell>
          <cell r="D35035">
            <v>2040</v>
          </cell>
          <cell r="E35035">
            <v>0</v>
          </cell>
        </row>
        <row r="35036">
          <cell r="A35036">
            <v>51469</v>
          </cell>
          <cell r="B35036">
            <v>334</v>
          </cell>
          <cell r="C35036">
            <v>33</v>
          </cell>
          <cell r="D35036">
            <v>2040</v>
          </cell>
          <cell r="E35036">
            <v>0</v>
          </cell>
        </row>
        <row r="35037">
          <cell r="A35037">
            <v>51470</v>
          </cell>
          <cell r="B35037">
            <v>335</v>
          </cell>
          <cell r="C35037">
            <v>32</v>
          </cell>
          <cell r="D35037">
            <v>2040</v>
          </cell>
          <cell r="E35037">
            <v>0</v>
          </cell>
        </row>
        <row r="35038">
          <cell r="A35038">
            <v>51471</v>
          </cell>
          <cell r="B35038">
            <v>336</v>
          </cell>
          <cell r="C35038">
            <v>31</v>
          </cell>
          <cell r="D35038">
            <v>2040</v>
          </cell>
          <cell r="E35038">
            <v>0</v>
          </cell>
        </row>
        <row r="35039">
          <cell r="A35039">
            <v>51472</v>
          </cell>
          <cell r="B35039">
            <v>337</v>
          </cell>
          <cell r="C35039">
            <v>30</v>
          </cell>
          <cell r="D35039">
            <v>2040</v>
          </cell>
          <cell r="E35039">
            <v>0</v>
          </cell>
        </row>
        <row r="35040">
          <cell r="A35040">
            <v>51473</v>
          </cell>
          <cell r="B35040">
            <v>338</v>
          </cell>
          <cell r="C35040">
            <v>29</v>
          </cell>
          <cell r="D35040">
            <v>2040</v>
          </cell>
          <cell r="E35040">
            <v>0</v>
          </cell>
        </row>
        <row r="35041">
          <cell r="A35041">
            <v>51474</v>
          </cell>
          <cell r="B35041">
            <v>339</v>
          </cell>
          <cell r="C35041">
            <v>28</v>
          </cell>
          <cell r="D35041">
            <v>2040</v>
          </cell>
          <cell r="E35041">
            <v>0</v>
          </cell>
        </row>
        <row r="35042">
          <cell r="A35042">
            <v>51475</v>
          </cell>
          <cell r="B35042">
            <v>340</v>
          </cell>
          <cell r="C35042">
            <v>27</v>
          </cell>
          <cell r="D35042">
            <v>2040</v>
          </cell>
          <cell r="E35042">
            <v>0</v>
          </cell>
        </row>
        <row r="35043">
          <cell r="A35043">
            <v>51476</v>
          </cell>
          <cell r="B35043">
            <v>341</v>
          </cell>
          <cell r="C35043">
            <v>26</v>
          </cell>
          <cell r="D35043">
            <v>2040</v>
          </cell>
          <cell r="E35043">
            <v>0</v>
          </cell>
        </row>
        <row r="35044">
          <cell r="A35044">
            <v>51477</v>
          </cell>
          <cell r="B35044">
            <v>342</v>
          </cell>
          <cell r="C35044">
            <v>25</v>
          </cell>
          <cell r="D35044">
            <v>2040</v>
          </cell>
          <cell r="E35044">
            <v>0</v>
          </cell>
        </row>
        <row r="35045">
          <cell r="A35045">
            <v>51478</v>
          </cell>
          <cell r="B35045">
            <v>343</v>
          </cell>
          <cell r="C35045">
            <v>24</v>
          </cell>
          <cell r="D35045">
            <v>2040</v>
          </cell>
          <cell r="E35045">
            <v>0</v>
          </cell>
        </row>
        <row r="35046">
          <cell r="A35046">
            <v>51479</v>
          </cell>
          <cell r="B35046">
            <v>344</v>
          </cell>
          <cell r="C35046">
            <v>23</v>
          </cell>
          <cell r="D35046">
            <v>2040</v>
          </cell>
          <cell r="E35046">
            <v>0</v>
          </cell>
        </row>
        <row r="35047">
          <cell r="A35047">
            <v>51480</v>
          </cell>
          <cell r="B35047">
            <v>345</v>
          </cell>
          <cell r="C35047">
            <v>22</v>
          </cell>
          <cell r="D35047">
            <v>2040</v>
          </cell>
          <cell r="E35047">
            <v>0</v>
          </cell>
        </row>
        <row r="35048">
          <cell r="A35048">
            <v>51481</v>
          </cell>
          <cell r="B35048">
            <v>346</v>
          </cell>
          <cell r="C35048">
            <v>21</v>
          </cell>
          <cell r="D35048">
            <v>2040</v>
          </cell>
          <cell r="E35048">
            <v>0</v>
          </cell>
        </row>
        <row r="35049">
          <cell r="A35049">
            <v>51482</v>
          </cell>
          <cell r="B35049">
            <v>347</v>
          </cell>
          <cell r="C35049">
            <v>20</v>
          </cell>
          <cell r="D35049">
            <v>2040</v>
          </cell>
          <cell r="E35049">
            <v>0</v>
          </cell>
        </row>
        <row r="35050">
          <cell r="A35050">
            <v>51483</v>
          </cell>
          <cell r="B35050">
            <v>348</v>
          </cell>
          <cell r="C35050">
            <v>19</v>
          </cell>
          <cell r="D35050">
            <v>2040</v>
          </cell>
          <cell r="E35050">
            <v>0</v>
          </cell>
        </row>
        <row r="35051">
          <cell r="A35051">
            <v>51484</v>
          </cell>
          <cell r="B35051">
            <v>349</v>
          </cell>
          <cell r="C35051">
            <v>18</v>
          </cell>
          <cell r="D35051">
            <v>2040</v>
          </cell>
          <cell r="E35051">
            <v>0</v>
          </cell>
        </row>
        <row r="35052">
          <cell r="A35052">
            <v>51485</v>
          </cell>
          <cell r="B35052">
            <v>350</v>
          </cell>
          <cell r="C35052">
            <v>17</v>
          </cell>
          <cell r="D35052">
            <v>2040</v>
          </cell>
          <cell r="E35052">
            <v>0</v>
          </cell>
        </row>
        <row r="35053">
          <cell r="A35053">
            <v>51486</v>
          </cell>
          <cell r="B35053">
            <v>351</v>
          </cell>
          <cell r="C35053">
            <v>16</v>
          </cell>
          <cell r="D35053">
            <v>2040</v>
          </cell>
          <cell r="E35053">
            <v>0</v>
          </cell>
        </row>
        <row r="35054">
          <cell r="A35054">
            <v>51487</v>
          </cell>
          <cell r="B35054">
            <v>352</v>
          </cell>
          <cell r="C35054">
            <v>15</v>
          </cell>
          <cell r="D35054">
            <v>2040</v>
          </cell>
          <cell r="E35054">
            <v>0</v>
          </cell>
        </row>
        <row r="35055">
          <cell r="A35055">
            <v>51488</v>
          </cell>
          <cell r="B35055">
            <v>353</v>
          </cell>
          <cell r="C35055">
            <v>14</v>
          </cell>
          <cell r="D35055">
            <v>2040</v>
          </cell>
          <cell r="E35055">
            <v>0</v>
          </cell>
        </row>
        <row r="35056">
          <cell r="A35056">
            <v>51489</v>
          </cell>
          <cell r="B35056">
            <v>354</v>
          </cell>
          <cell r="C35056">
            <v>13</v>
          </cell>
          <cell r="D35056">
            <v>2040</v>
          </cell>
          <cell r="E35056">
            <v>0</v>
          </cell>
        </row>
        <row r="35057">
          <cell r="A35057">
            <v>51490</v>
          </cell>
          <cell r="B35057">
            <v>355</v>
          </cell>
          <cell r="C35057">
            <v>12</v>
          </cell>
          <cell r="D35057">
            <v>2040</v>
          </cell>
          <cell r="E35057">
            <v>0</v>
          </cell>
        </row>
        <row r="35058">
          <cell r="A35058">
            <v>51491</v>
          </cell>
          <cell r="B35058">
            <v>356</v>
          </cell>
          <cell r="C35058">
            <v>11</v>
          </cell>
          <cell r="D35058">
            <v>2040</v>
          </cell>
          <cell r="E35058">
            <v>0</v>
          </cell>
        </row>
        <row r="35059">
          <cell r="A35059">
            <v>51492</v>
          </cell>
          <cell r="B35059">
            <v>357</v>
          </cell>
          <cell r="C35059">
            <v>10</v>
          </cell>
          <cell r="D35059">
            <v>2040</v>
          </cell>
          <cell r="E35059">
            <v>0</v>
          </cell>
        </row>
        <row r="35060">
          <cell r="A35060">
            <v>51493</v>
          </cell>
          <cell r="B35060">
            <v>358</v>
          </cell>
          <cell r="C35060">
            <v>9</v>
          </cell>
          <cell r="D35060">
            <v>2040</v>
          </cell>
          <cell r="E35060">
            <v>0</v>
          </cell>
        </row>
        <row r="35061">
          <cell r="A35061">
            <v>51494</v>
          </cell>
          <cell r="B35061">
            <v>359</v>
          </cell>
          <cell r="C35061">
            <v>8</v>
          </cell>
          <cell r="D35061">
            <v>2040</v>
          </cell>
          <cell r="E35061">
            <v>0</v>
          </cell>
        </row>
        <row r="35062">
          <cell r="A35062">
            <v>51495</v>
          </cell>
          <cell r="B35062">
            <v>360</v>
          </cell>
          <cell r="C35062">
            <v>7</v>
          </cell>
          <cell r="D35062">
            <v>2040</v>
          </cell>
          <cell r="E35062">
            <v>0</v>
          </cell>
        </row>
        <row r="35063">
          <cell r="A35063">
            <v>51496</v>
          </cell>
          <cell r="B35063">
            <v>361</v>
          </cell>
          <cell r="C35063">
            <v>6</v>
          </cell>
          <cell r="D35063">
            <v>2040</v>
          </cell>
          <cell r="E35063">
            <v>0</v>
          </cell>
        </row>
        <row r="35064">
          <cell r="A35064">
            <v>51497</v>
          </cell>
          <cell r="B35064">
            <v>362</v>
          </cell>
          <cell r="C35064">
            <v>5</v>
          </cell>
          <cell r="D35064">
            <v>2040</v>
          </cell>
          <cell r="E35064">
            <v>0</v>
          </cell>
        </row>
        <row r="35065">
          <cell r="A35065">
            <v>51498</v>
          </cell>
          <cell r="B35065">
            <v>363</v>
          </cell>
          <cell r="C35065">
            <v>4</v>
          </cell>
          <cell r="D35065">
            <v>2040</v>
          </cell>
          <cell r="E35065">
            <v>0</v>
          </cell>
        </row>
        <row r="35066">
          <cell r="A35066">
            <v>51499</v>
          </cell>
          <cell r="B35066">
            <v>364</v>
          </cell>
          <cell r="C35066">
            <v>3</v>
          </cell>
          <cell r="D35066">
            <v>2040</v>
          </cell>
          <cell r="E35066">
            <v>0</v>
          </cell>
        </row>
        <row r="35067">
          <cell r="A35067">
            <v>51500</v>
          </cell>
          <cell r="B35067">
            <v>365</v>
          </cell>
          <cell r="C35067">
            <v>2</v>
          </cell>
          <cell r="D35067">
            <v>2040</v>
          </cell>
          <cell r="E35067">
            <v>0</v>
          </cell>
        </row>
        <row r="35068">
          <cell r="A35068">
            <v>51501</v>
          </cell>
          <cell r="B35068">
            <v>366</v>
          </cell>
          <cell r="C35068">
            <v>1</v>
          </cell>
          <cell r="D35068">
            <v>2040</v>
          </cell>
          <cell r="E35068">
            <v>51501</v>
          </cell>
        </row>
        <row r="35069">
          <cell r="A35069">
            <v>51502</v>
          </cell>
          <cell r="B35069">
            <v>1</v>
          </cell>
          <cell r="C35069">
            <v>365</v>
          </cell>
          <cell r="D35069">
            <v>2041</v>
          </cell>
          <cell r="E35069">
            <v>0</v>
          </cell>
        </row>
        <row r="35070">
          <cell r="A35070">
            <v>51503</v>
          </cell>
          <cell r="B35070">
            <v>2</v>
          </cell>
          <cell r="C35070">
            <v>364</v>
          </cell>
          <cell r="D35070">
            <v>2041</v>
          </cell>
          <cell r="E35070">
            <v>0</v>
          </cell>
        </row>
        <row r="35071">
          <cell r="A35071">
            <v>51504</v>
          </cell>
          <cell r="B35071">
            <v>3</v>
          </cell>
          <cell r="C35071">
            <v>363</v>
          </cell>
          <cell r="D35071">
            <v>2041</v>
          </cell>
          <cell r="E35071">
            <v>0</v>
          </cell>
        </row>
        <row r="35072">
          <cell r="A35072">
            <v>51505</v>
          </cell>
          <cell r="B35072">
            <v>4</v>
          </cell>
          <cell r="C35072">
            <v>362</v>
          </cell>
          <cell r="D35072">
            <v>2041</v>
          </cell>
          <cell r="E35072">
            <v>0</v>
          </cell>
        </row>
        <row r="35073">
          <cell r="A35073">
            <v>51506</v>
          </cell>
          <cell r="B35073">
            <v>5</v>
          </cell>
          <cell r="C35073">
            <v>361</v>
          </cell>
          <cell r="D35073">
            <v>2041</v>
          </cell>
          <cell r="E35073">
            <v>0</v>
          </cell>
        </row>
        <row r="35074">
          <cell r="A35074">
            <v>51507</v>
          </cell>
          <cell r="B35074">
            <v>6</v>
          </cell>
          <cell r="C35074">
            <v>360</v>
          </cell>
          <cell r="D35074">
            <v>2041</v>
          </cell>
          <cell r="E35074">
            <v>0</v>
          </cell>
        </row>
        <row r="35075">
          <cell r="A35075">
            <v>51508</v>
          </cell>
          <cell r="B35075">
            <v>7</v>
          </cell>
          <cell r="C35075">
            <v>359</v>
          </cell>
          <cell r="D35075">
            <v>2041</v>
          </cell>
          <cell r="E35075">
            <v>0</v>
          </cell>
        </row>
        <row r="35076">
          <cell r="A35076">
            <v>51509</v>
          </cell>
          <cell r="B35076">
            <v>8</v>
          </cell>
          <cell r="C35076">
            <v>358</v>
          </cell>
          <cell r="D35076">
            <v>2041</v>
          </cell>
          <cell r="E35076">
            <v>0</v>
          </cell>
        </row>
        <row r="35077">
          <cell r="A35077">
            <v>51510</v>
          </cell>
          <cell r="B35077">
            <v>9</v>
          </cell>
          <cell r="C35077">
            <v>357</v>
          </cell>
          <cell r="D35077">
            <v>2041</v>
          </cell>
          <cell r="E35077">
            <v>0</v>
          </cell>
        </row>
        <row r="35078">
          <cell r="A35078">
            <v>51511</v>
          </cell>
          <cell r="B35078">
            <v>10</v>
          </cell>
          <cell r="C35078">
            <v>356</v>
          </cell>
          <cell r="D35078">
            <v>2041</v>
          </cell>
          <cell r="E35078">
            <v>0</v>
          </cell>
        </row>
        <row r="35079">
          <cell r="A35079">
            <v>51512</v>
          </cell>
          <cell r="B35079">
            <v>11</v>
          </cell>
          <cell r="C35079">
            <v>355</v>
          </cell>
          <cell r="D35079">
            <v>2041</v>
          </cell>
          <cell r="E35079">
            <v>0</v>
          </cell>
        </row>
        <row r="35080">
          <cell r="A35080">
            <v>51513</v>
          </cell>
          <cell r="B35080">
            <v>12</v>
          </cell>
          <cell r="C35080">
            <v>354</v>
          </cell>
          <cell r="D35080">
            <v>2041</v>
          </cell>
          <cell r="E35080">
            <v>0</v>
          </cell>
        </row>
        <row r="35081">
          <cell r="A35081">
            <v>51514</v>
          </cell>
          <cell r="B35081">
            <v>13</v>
          </cell>
          <cell r="C35081">
            <v>353</v>
          </cell>
          <cell r="D35081">
            <v>2041</v>
          </cell>
          <cell r="E35081">
            <v>0</v>
          </cell>
        </row>
        <row r="35082">
          <cell r="A35082">
            <v>51515</v>
          </cell>
          <cell r="B35082">
            <v>14</v>
          </cell>
          <cell r="C35082">
            <v>352</v>
          </cell>
          <cell r="D35082">
            <v>2041</v>
          </cell>
          <cell r="E35082">
            <v>0</v>
          </cell>
        </row>
        <row r="35083">
          <cell r="A35083">
            <v>51516</v>
          </cell>
          <cell r="B35083">
            <v>15</v>
          </cell>
          <cell r="C35083">
            <v>351</v>
          </cell>
          <cell r="D35083">
            <v>2041</v>
          </cell>
          <cell r="E35083">
            <v>0</v>
          </cell>
        </row>
        <row r="35084">
          <cell r="A35084">
            <v>51517</v>
          </cell>
          <cell r="B35084">
            <v>16</v>
          </cell>
          <cell r="C35084">
            <v>350</v>
          </cell>
          <cell r="D35084">
            <v>2041</v>
          </cell>
          <cell r="E35084">
            <v>0</v>
          </cell>
        </row>
        <row r="35085">
          <cell r="A35085">
            <v>51518</v>
          </cell>
          <cell r="B35085">
            <v>17</v>
          </cell>
          <cell r="C35085">
            <v>349</v>
          </cell>
          <cell r="D35085">
            <v>2041</v>
          </cell>
          <cell r="E35085">
            <v>0</v>
          </cell>
        </row>
        <row r="35086">
          <cell r="A35086">
            <v>51519</v>
          </cell>
          <cell r="B35086">
            <v>18</v>
          </cell>
          <cell r="C35086">
            <v>348</v>
          </cell>
          <cell r="D35086">
            <v>2041</v>
          </cell>
          <cell r="E35086">
            <v>0</v>
          </cell>
        </row>
        <row r="35087">
          <cell r="A35087">
            <v>51520</v>
          </cell>
          <cell r="B35087">
            <v>19</v>
          </cell>
          <cell r="C35087">
            <v>347</v>
          </cell>
          <cell r="D35087">
            <v>2041</v>
          </cell>
          <cell r="E35087">
            <v>0</v>
          </cell>
        </row>
        <row r="35088">
          <cell r="A35088">
            <v>51521</v>
          </cell>
          <cell r="B35088">
            <v>20</v>
          </cell>
          <cell r="C35088">
            <v>346</v>
          </cell>
          <cell r="D35088">
            <v>2041</v>
          </cell>
          <cell r="E35088">
            <v>0</v>
          </cell>
        </row>
        <row r="35089">
          <cell r="A35089">
            <v>51522</v>
          </cell>
          <cell r="B35089">
            <v>21</v>
          </cell>
          <cell r="C35089">
            <v>345</v>
          </cell>
          <cell r="D35089">
            <v>2041</v>
          </cell>
          <cell r="E35089">
            <v>0</v>
          </cell>
        </row>
        <row r="35090">
          <cell r="A35090">
            <v>51523</v>
          </cell>
          <cell r="B35090">
            <v>22</v>
          </cell>
          <cell r="C35090">
            <v>344</v>
          </cell>
          <cell r="D35090">
            <v>2041</v>
          </cell>
          <cell r="E35090">
            <v>0</v>
          </cell>
        </row>
        <row r="35091">
          <cell r="A35091">
            <v>51524</v>
          </cell>
          <cell r="B35091">
            <v>23</v>
          </cell>
          <cell r="C35091">
            <v>343</v>
          </cell>
          <cell r="D35091">
            <v>2041</v>
          </cell>
          <cell r="E35091">
            <v>0</v>
          </cell>
        </row>
        <row r="35092">
          <cell r="A35092">
            <v>51525</v>
          </cell>
          <cell r="B35092">
            <v>24</v>
          </cell>
          <cell r="C35092">
            <v>342</v>
          </cell>
          <cell r="D35092">
            <v>2041</v>
          </cell>
          <cell r="E35092">
            <v>0</v>
          </cell>
        </row>
        <row r="35093">
          <cell r="A35093">
            <v>51526</v>
          </cell>
          <cell r="B35093">
            <v>25</v>
          </cell>
          <cell r="C35093">
            <v>341</v>
          </cell>
          <cell r="D35093">
            <v>2041</v>
          </cell>
          <cell r="E35093">
            <v>0</v>
          </cell>
        </row>
        <row r="35094">
          <cell r="A35094">
            <v>51527</v>
          </cell>
          <cell r="B35094">
            <v>26</v>
          </cell>
          <cell r="C35094">
            <v>340</v>
          </cell>
          <cell r="D35094">
            <v>2041</v>
          </cell>
          <cell r="E35094">
            <v>0</v>
          </cell>
        </row>
        <row r="35095">
          <cell r="A35095">
            <v>51528</v>
          </cell>
          <cell r="B35095">
            <v>27</v>
          </cell>
          <cell r="C35095">
            <v>339</v>
          </cell>
          <cell r="D35095">
            <v>2041</v>
          </cell>
          <cell r="E35095">
            <v>0</v>
          </cell>
        </row>
        <row r="35096">
          <cell r="A35096">
            <v>51529</v>
          </cell>
          <cell r="B35096">
            <v>28</v>
          </cell>
          <cell r="C35096">
            <v>338</v>
          </cell>
          <cell r="D35096">
            <v>2041</v>
          </cell>
          <cell r="E35096">
            <v>0</v>
          </cell>
        </row>
        <row r="35097">
          <cell r="A35097">
            <v>51530</v>
          </cell>
          <cell r="B35097">
            <v>29</v>
          </cell>
          <cell r="C35097">
            <v>337</v>
          </cell>
          <cell r="D35097">
            <v>2041</v>
          </cell>
          <cell r="E35097">
            <v>0</v>
          </cell>
        </row>
        <row r="35098">
          <cell r="A35098">
            <v>51531</v>
          </cell>
          <cell r="B35098">
            <v>30</v>
          </cell>
          <cell r="C35098">
            <v>336</v>
          </cell>
          <cell r="D35098">
            <v>2041</v>
          </cell>
          <cell r="E35098">
            <v>0</v>
          </cell>
        </row>
        <row r="35099">
          <cell r="A35099">
            <v>51532</v>
          </cell>
          <cell r="B35099">
            <v>31</v>
          </cell>
          <cell r="C35099">
            <v>335</v>
          </cell>
          <cell r="D35099">
            <v>2041</v>
          </cell>
          <cell r="E35099">
            <v>0</v>
          </cell>
        </row>
        <row r="35100">
          <cell r="A35100">
            <v>51533</v>
          </cell>
          <cell r="B35100">
            <v>32</v>
          </cell>
          <cell r="C35100">
            <v>334</v>
          </cell>
          <cell r="D35100">
            <v>2041</v>
          </cell>
          <cell r="E35100">
            <v>0</v>
          </cell>
        </row>
        <row r="35101">
          <cell r="A35101">
            <v>51534</v>
          </cell>
          <cell r="B35101">
            <v>33</v>
          </cell>
          <cell r="C35101">
            <v>333</v>
          </cell>
          <cell r="D35101">
            <v>2041</v>
          </cell>
          <cell r="E35101">
            <v>0</v>
          </cell>
        </row>
        <row r="35102">
          <cell r="A35102">
            <v>51535</v>
          </cell>
          <cell r="B35102">
            <v>34</v>
          </cell>
          <cell r="C35102">
            <v>332</v>
          </cell>
          <cell r="D35102">
            <v>2041</v>
          </cell>
          <cell r="E35102">
            <v>0</v>
          </cell>
        </row>
        <row r="35103">
          <cell r="A35103">
            <v>51536</v>
          </cell>
          <cell r="B35103">
            <v>35</v>
          </cell>
          <cell r="C35103">
            <v>331</v>
          </cell>
          <cell r="D35103">
            <v>2041</v>
          </cell>
          <cell r="E35103">
            <v>0</v>
          </cell>
        </row>
        <row r="35104">
          <cell r="A35104">
            <v>51537</v>
          </cell>
          <cell r="B35104">
            <v>36</v>
          </cell>
          <cell r="C35104">
            <v>330</v>
          </cell>
          <cell r="D35104">
            <v>2041</v>
          </cell>
          <cell r="E35104">
            <v>0</v>
          </cell>
        </row>
        <row r="35105">
          <cell r="A35105">
            <v>51538</v>
          </cell>
          <cell r="B35105">
            <v>37</v>
          </cell>
          <cell r="C35105">
            <v>329</v>
          </cell>
          <cell r="D35105">
            <v>2041</v>
          </cell>
          <cell r="E35105">
            <v>0</v>
          </cell>
        </row>
        <row r="35106">
          <cell r="A35106">
            <v>51539</v>
          </cell>
          <cell r="B35106">
            <v>38</v>
          </cell>
          <cell r="C35106">
            <v>328</v>
          </cell>
          <cell r="D35106">
            <v>2041</v>
          </cell>
          <cell r="E35106">
            <v>0</v>
          </cell>
        </row>
        <row r="35107">
          <cell r="A35107">
            <v>51540</v>
          </cell>
          <cell r="B35107">
            <v>39</v>
          </cell>
          <cell r="C35107">
            <v>327</v>
          </cell>
          <cell r="D35107">
            <v>2041</v>
          </cell>
          <cell r="E35107">
            <v>0</v>
          </cell>
        </row>
        <row r="35108">
          <cell r="A35108">
            <v>51541</v>
          </cell>
          <cell r="B35108">
            <v>40</v>
          </cell>
          <cell r="C35108">
            <v>326</v>
          </cell>
          <cell r="D35108">
            <v>2041</v>
          </cell>
          <cell r="E35108">
            <v>0</v>
          </cell>
        </row>
        <row r="35109">
          <cell r="A35109">
            <v>51542</v>
          </cell>
          <cell r="B35109">
            <v>41</v>
          </cell>
          <cell r="C35109">
            <v>325</v>
          </cell>
          <cell r="D35109">
            <v>2041</v>
          </cell>
          <cell r="E35109">
            <v>0</v>
          </cell>
        </row>
        <row r="35110">
          <cell r="A35110">
            <v>51543</v>
          </cell>
          <cell r="B35110">
            <v>42</v>
          </cell>
          <cell r="C35110">
            <v>324</v>
          </cell>
          <cell r="D35110">
            <v>2041</v>
          </cell>
          <cell r="E35110">
            <v>0</v>
          </cell>
        </row>
        <row r="35111">
          <cell r="A35111">
            <v>51544</v>
          </cell>
          <cell r="B35111">
            <v>43</v>
          </cell>
          <cell r="C35111">
            <v>323</v>
          </cell>
          <cell r="D35111">
            <v>2041</v>
          </cell>
          <cell r="E35111">
            <v>0</v>
          </cell>
        </row>
        <row r="35112">
          <cell r="A35112">
            <v>51545</v>
          </cell>
          <cell r="B35112">
            <v>44</v>
          </cell>
          <cell r="C35112">
            <v>322</v>
          </cell>
          <cell r="D35112">
            <v>2041</v>
          </cell>
          <cell r="E35112">
            <v>0</v>
          </cell>
        </row>
        <row r="35113">
          <cell r="A35113">
            <v>51546</v>
          </cell>
          <cell r="B35113">
            <v>45</v>
          </cell>
          <cell r="C35113">
            <v>321</v>
          </cell>
          <cell r="D35113">
            <v>2041</v>
          </cell>
          <cell r="E35113">
            <v>0</v>
          </cell>
        </row>
        <row r="35114">
          <cell r="A35114">
            <v>51547</v>
          </cell>
          <cell r="B35114">
            <v>46</v>
          </cell>
          <cell r="C35114">
            <v>320</v>
          </cell>
          <cell r="D35114">
            <v>2041</v>
          </cell>
          <cell r="E35114">
            <v>0</v>
          </cell>
        </row>
        <row r="35115">
          <cell r="A35115">
            <v>51548</v>
          </cell>
          <cell r="B35115">
            <v>47</v>
          </cell>
          <cell r="C35115">
            <v>319</v>
          </cell>
          <cell r="D35115">
            <v>2041</v>
          </cell>
          <cell r="E35115">
            <v>0</v>
          </cell>
        </row>
        <row r="35116">
          <cell r="A35116">
            <v>51549</v>
          </cell>
          <cell r="B35116">
            <v>48</v>
          </cell>
          <cell r="C35116">
            <v>318</v>
          </cell>
          <cell r="D35116">
            <v>2041</v>
          </cell>
          <cell r="E35116">
            <v>0</v>
          </cell>
        </row>
        <row r="35117">
          <cell r="A35117">
            <v>51550</v>
          </cell>
          <cell r="B35117">
            <v>49</v>
          </cell>
          <cell r="C35117">
            <v>317</v>
          </cell>
          <cell r="D35117">
            <v>2041</v>
          </cell>
          <cell r="E35117">
            <v>0</v>
          </cell>
        </row>
        <row r="35118">
          <cell r="A35118">
            <v>51551</v>
          </cell>
          <cell r="B35118">
            <v>50</v>
          </cell>
          <cell r="C35118">
            <v>316</v>
          </cell>
          <cell r="D35118">
            <v>2041</v>
          </cell>
          <cell r="E35118">
            <v>0</v>
          </cell>
        </row>
        <row r="35119">
          <cell r="A35119">
            <v>51552</v>
          </cell>
          <cell r="B35119">
            <v>51</v>
          </cell>
          <cell r="C35119">
            <v>315</v>
          </cell>
          <cell r="D35119">
            <v>2041</v>
          </cell>
          <cell r="E35119">
            <v>0</v>
          </cell>
        </row>
        <row r="35120">
          <cell r="A35120">
            <v>51553</v>
          </cell>
          <cell r="B35120">
            <v>52</v>
          </cell>
          <cell r="C35120">
            <v>314</v>
          </cell>
          <cell r="D35120">
            <v>2041</v>
          </cell>
          <cell r="E35120">
            <v>0</v>
          </cell>
        </row>
        <row r="35121">
          <cell r="A35121">
            <v>51554</v>
          </cell>
          <cell r="B35121">
            <v>53</v>
          </cell>
          <cell r="C35121">
            <v>313</v>
          </cell>
          <cell r="D35121">
            <v>2041</v>
          </cell>
          <cell r="E35121">
            <v>0</v>
          </cell>
        </row>
        <row r="35122">
          <cell r="A35122">
            <v>51555</v>
          </cell>
          <cell r="B35122">
            <v>54</v>
          </cell>
          <cell r="C35122">
            <v>312</v>
          </cell>
          <cell r="D35122">
            <v>2041</v>
          </cell>
          <cell r="E35122">
            <v>0</v>
          </cell>
        </row>
        <row r="35123">
          <cell r="A35123">
            <v>51556</v>
          </cell>
          <cell r="B35123">
            <v>55</v>
          </cell>
          <cell r="C35123">
            <v>311</v>
          </cell>
          <cell r="D35123">
            <v>2041</v>
          </cell>
          <cell r="E35123">
            <v>0</v>
          </cell>
        </row>
        <row r="35124">
          <cell r="A35124">
            <v>51557</v>
          </cell>
          <cell r="B35124">
            <v>56</v>
          </cell>
          <cell r="C35124">
            <v>310</v>
          </cell>
          <cell r="D35124">
            <v>2041</v>
          </cell>
          <cell r="E35124">
            <v>0</v>
          </cell>
        </row>
        <row r="35125">
          <cell r="A35125">
            <v>51558</v>
          </cell>
          <cell r="B35125">
            <v>57</v>
          </cell>
          <cell r="C35125">
            <v>309</v>
          </cell>
          <cell r="D35125">
            <v>2041</v>
          </cell>
          <cell r="E35125">
            <v>0</v>
          </cell>
        </row>
        <row r="35126">
          <cell r="A35126">
            <v>51559</v>
          </cell>
          <cell r="B35126">
            <v>58</v>
          </cell>
          <cell r="C35126">
            <v>308</v>
          </cell>
          <cell r="D35126">
            <v>2041</v>
          </cell>
          <cell r="E35126">
            <v>0</v>
          </cell>
        </row>
        <row r="35127">
          <cell r="A35127">
            <v>51560</v>
          </cell>
          <cell r="B35127">
            <v>59</v>
          </cell>
          <cell r="C35127">
            <v>307</v>
          </cell>
          <cell r="D35127">
            <v>2041</v>
          </cell>
          <cell r="E35127">
            <v>0</v>
          </cell>
        </row>
        <row r="35128">
          <cell r="A35128">
            <v>51561</v>
          </cell>
          <cell r="B35128">
            <v>60</v>
          </cell>
          <cell r="C35128">
            <v>306</v>
          </cell>
          <cell r="D35128">
            <v>2041</v>
          </cell>
          <cell r="E35128">
            <v>0</v>
          </cell>
        </row>
        <row r="35129">
          <cell r="A35129">
            <v>51562</v>
          </cell>
          <cell r="B35129">
            <v>61</v>
          </cell>
          <cell r="C35129">
            <v>305</v>
          </cell>
          <cell r="D35129">
            <v>2041</v>
          </cell>
          <cell r="E35129">
            <v>0</v>
          </cell>
        </row>
        <row r="35130">
          <cell r="A35130">
            <v>51563</v>
          </cell>
          <cell r="B35130">
            <v>62</v>
          </cell>
          <cell r="C35130">
            <v>304</v>
          </cell>
          <cell r="D35130">
            <v>2041</v>
          </cell>
          <cell r="E35130">
            <v>0</v>
          </cell>
        </row>
        <row r="35131">
          <cell r="A35131">
            <v>51564</v>
          </cell>
          <cell r="B35131">
            <v>63</v>
          </cell>
          <cell r="C35131">
            <v>303</v>
          </cell>
          <cell r="D35131">
            <v>2041</v>
          </cell>
          <cell r="E35131">
            <v>0</v>
          </cell>
        </row>
        <row r="35132">
          <cell r="A35132">
            <v>51565</v>
          </cell>
          <cell r="B35132">
            <v>64</v>
          </cell>
          <cell r="C35132">
            <v>302</v>
          </cell>
          <cell r="D35132">
            <v>2041</v>
          </cell>
          <cell r="E35132">
            <v>0</v>
          </cell>
        </row>
        <row r="35133">
          <cell r="A35133">
            <v>51566</v>
          </cell>
          <cell r="B35133">
            <v>65</v>
          </cell>
          <cell r="C35133">
            <v>301</v>
          </cell>
          <cell r="D35133">
            <v>2041</v>
          </cell>
          <cell r="E35133">
            <v>0</v>
          </cell>
        </row>
        <row r="35134">
          <cell r="A35134">
            <v>51567</v>
          </cell>
          <cell r="B35134">
            <v>66</v>
          </cell>
          <cell r="C35134">
            <v>300</v>
          </cell>
          <cell r="D35134">
            <v>2041</v>
          </cell>
          <cell r="E35134">
            <v>0</v>
          </cell>
        </row>
        <row r="35135">
          <cell r="A35135">
            <v>51568</v>
          </cell>
          <cell r="B35135">
            <v>67</v>
          </cell>
          <cell r="C35135">
            <v>299</v>
          </cell>
          <cell r="D35135">
            <v>2041</v>
          </cell>
          <cell r="E35135">
            <v>0</v>
          </cell>
        </row>
        <row r="35136">
          <cell r="A35136">
            <v>51569</v>
          </cell>
          <cell r="B35136">
            <v>68</v>
          </cell>
          <cell r="C35136">
            <v>298</v>
          </cell>
          <cell r="D35136">
            <v>2041</v>
          </cell>
          <cell r="E35136">
            <v>0</v>
          </cell>
        </row>
        <row r="35137">
          <cell r="A35137">
            <v>51570</v>
          </cell>
          <cell r="B35137">
            <v>69</v>
          </cell>
          <cell r="C35137">
            <v>297</v>
          </cell>
          <cell r="D35137">
            <v>2041</v>
          </cell>
          <cell r="E35137">
            <v>0</v>
          </cell>
        </row>
        <row r="35138">
          <cell r="A35138">
            <v>51571</v>
          </cell>
          <cell r="B35138">
            <v>70</v>
          </cell>
          <cell r="C35138">
            <v>296</v>
          </cell>
          <cell r="D35138">
            <v>2041</v>
          </cell>
          <cell r="E35138">
            <v>0</v>
          </cell>
        </row>
        <row r="35139">
          <cell r="A35139">
            <v>51572</v>
          </cell>
          <cell r="B35139">
            <v>71</v>
          </cell>
          <cell r="C35139">
            <v>295</v>
          </cell>
          <cell r="D35139">
            <v>2041</v>
          </cell>
          <cell r="E35139">
            <v>0</v>
          </cell>
        </row>
        <row r="35140">
          <cell r="A35140">
            <v>51573</v>
          </cell>
          <cell r="B35140">
            <v>72</v>
          </cell>
          <cell r="C35140">
            <v>294</v>
          </cell>
          <cell r="D35140">
            <v>2041</v>
          </cell>
          <cell r="E35140">
            <v>0</v>
          </cell>
        </row>
        <row r="35141">
          <cell r="A35141">
            <v>51574</v>
          </cell>
          <cell r="B35141">
            <v>73</v>
          </cell>
          <cell r="C35141">
            <v>293</v>
          </cell>
          <cell r="D35141">
            <v>2041</v>
          </cell>
          <cell r="E35141">
            <v>0</v>
          </cell>
        </row>
        <row r="35142">
          <cell r="A35142">
            <v>51575</v>
          </cell>
          <cell r="B35142">
            <v>74</v>
          </cell>
          <cell r="C35142">
            <v>292</v>
          </cell>
          <cell r="D35142">
            <v>2041</v>
          </cell>
          <cell r="E35142">
            <v>0</v>
          </cell>
        </row>
        <row r="35143">
          <cell r="A35143">
            <v>51576</v>
          </cell>
          <cell r="B35143">
            <v>75</v>
          </cell>
          <cell r="C35143">
            <v>291</v>
          </cell>
          <cell r="D35143">
            <v>2041</v>
          </cell>
          <cell r="E35143">
            <v>0</v>
          </cell>
        </row>
        <row r="35144">
          <cell r="A35144">
            <v>51577</v>
          </cell>
          <cell r="B35144">
            <v>76</v>
          </cell>
          <cell r="C35144">
            <v>290</v>
          </cell>
          <cell r="D35144">
            <v>2041</v>
          </cell>
          <cell r="E35144">
            <v>0</v>
          </cell>
        </row>
        <row r="35145">
          <cell r="A35145">
            <v>51578</v>
          </cell>
          <cell r="B35145">
            <v>77</v>
          </cell>
          <cell r="C35145">
            <v>289</v>
          </cell>
          <cell r="D35145">
            <v>2041</v>
          </cell>
          <cell r="E35145">
            <v>0</v>
          </cell>
        </row>
        <row r="35146">
          <cell r="A35146">
            <v>51579</v>
          </cell>
          <cell r="B35146">
            <v>78</v>
          </cell>
          <cell r="C35146">
            <v>288</v>
          </cell>
          <cell r="D35146">
            <v>2041</v>
          </cell>
          <cell r="E35146">
            <v>0</v>
          </cell>
        </row>
        <row r="35147">
          <cell r="A35147">
            <v>51580</v>
          </cell>
          <cell r="B35147">
            <v>79</v>
          </cell>
          <cell r="C35147">
            <v>287</v>
          </cell>
          <cell r="D35147">
            <v>2041</v>
          </cell>
          <cell r="E35147">
            <v>0</v>
          </cell>
        </row>
        <row r="35148">
          <cell r="A35148">
            <v>51581</v>
          </cell>
          <cell r="B35148">
            <v>80</v>
          </cell>
          <cell r="C35148">
            <v>286</v>
          </cell>
          <cell r="D35148">
            <v>2041</v>
          </cell>
          <cell r="E35148">
            <v>0</v>
          </cell>
        </row>
        <row r="35149">
          <cell r="A35149">
            <v>51582</v>
          </cell>
          <cell r="B35149">
            <v>81</v>
          </cell>
          <cell r="C35149">
            <v>285</v>
          </cell>
          <cell r="D35149">
            <v>2041</v>
          </cell>
          <cell r="E35149">
            <v>0</v>
          </cell>
        </row>
        <row r="35150">
          <cell r="A35150">
            <v>51583</v>
          </cell>
          <cell r="B35150">
            <v>82</v>
          </cell>
          <cell r="C35150">
            <v>284</v>
          </cell>
          <cell r="D35150">
            <v>2041</v>
          </cell>
          <cell r="E35150">
            <v>0</v>
          </cell>
        </row>
        <row r="35151">
          <cell r="A35151">
            <v>51584</v>
          </cell>
          <cell r="B35151">
            <v>83</v>
          </cell>
          <cell r="C35151">
            <v>283</v>
          </cell>
          <cell r="D35151">
            <v>2041</v>
          </cell>
          <cell r="E35151">
            <v>0</v>
          </cell>
        </row>
        <row r="35152">
          <cell r="A35152">
            <v>51585</v>
          </cell>
          <cell r="B35152">
            <v>84</v>
          </cell>
          <cell r="C35152">
            <v>282</v>
          </cell>
          <cell r="D35152">
            <v>2041</v>
          </cell>
          <cell r="E35152">
            <v>0</v>
          </cell>
        </row>
        <row r="35153">
          <cell r="A35153">
            <v>51586</v>
          </cell>
          <cell r="B35153">
            <v>85</v>
          </cell>
          <cell r="C35153">
            <v>281</v>
          </cell>
          <cell r="D35153">
            <v>2041</v>
          </cell>
          <cell r="E35153">
            <v>0</v>
          </cell>
        </row>
        <row r="35154">
          <cell r="A35154">
            <v>51587</v>
          </cell>
          <cell r="B35154">
            <v>86</v>
          </cell>
          <cell r="C35154">
            <v>280</v>
          </cell>
          <cell r="D35154">
            <v>2041</v>
          </cell>
          <cell r="E35154">
            <v>0</v>
          </cell>
        </row>
        <row r="35155">
          <cell r="A35155">
            <v>51588</v>
          </cell>
          <cell r="B35155">
            <v>87</v>
          </cell>
          <cell r="C35155">
            <v>279</v>
          </cell>
          <cell r="D35155">
            <v>2041</v>
          </cell>
          <cell r="E35155">
            <v>0</v>
          </cell>
        </row>
        <row r="35156">
          <cell r="A35156">
            <v>51589</v>
          </cell>
          <cell r="B35156">
            <v>88</v>
          </cell>
          <cell r="C35156">
            <v>278</v>
          </cell>
          <cell r="D35156">
            <v>2041</v>
          </cell>
          <cell r="E35156">
            <v>0</v>
          </cell>
        </row>
        <row r="35157">
          <cell r="A35157">
            <v>51590</v>
          </cell>
          <cell r="B35157">
            <v>89</v>
          </cell>
          <cell r="C35157">
            <v>277</v>
          </cell>
          <cell r="D35157">
            <v>2041</v>
          </cell>
          <cell r="E35157">
            <v>0</v>
          </cell>
        </row>
        <row r="35158">
          <cell r="A35158">
            <v>51591</v>
          </cell>
          <cell r="B35158">
            <v>90</v>
          </cell>
          <cell r="C35158">
            <v>276</v>
          </cell>
          <cell r="D35158">
            <v>2041</v>
          </cell>
          <cell r="E35158">
            <v>0</v>
          </cell>
        </row>
        <row r="35159">
          <cell r="A35159">
            <v>51592</v>
          </cell>
          <cell r="B35159">
            <v>91</v>
          </cell>
          <cell r="C35159">
            <v>275</v>
          </cell>
          <cell r="D35159">
            <v>2041</v>
          </cell>
          <cell r="E35159">
            <v>0</v>
          </cell>
        </row>
        <row r="35160">
          <cell r="A35160">
            <v>51593</v>
          </cell>
          <cell r="B35160">
            <v>92</v>
          </cell>
          <cell r="C35160">
            <v>274</v>
          </cell>
          <cell r="D35160">
            <v>2041</v>
          </cell>
          <cell r="E35160">
            <v>0</v>
          </cell>
        </row>
        <row r="35161">
          <cell r="A35161">
            <v>51594</v>
          </cell>
          <cell r="B35161">
            <v>93</v>
          </cell>
          <cell r="C35161">
            <v>273</v>
          </cell>
          <cell r="D35161">
            <v>2041</v>
          </cell>
          <cell r="E35161">
            <v>0</v>
          </cell>
        </row>
        <row r="35162">
          <cell r="A35162">
            <v>51595</v>
          </cell>
          <cell r="B35162">
            <v>94</v>
          </cell>
          <cell r="C35162">
            <v>272</v>
          </cell>
          <cell r="D35162">
            <v>2041</v>
          </cell>
          <cell r="E35162">
            <v>0</v>
          </cell>
        </row>
        <row r="35163">
          <cell r="A35163">
            <v>51596</v>
          </cell>
          <cell r="B35163">
            <v>95</v>
          </cell>
          <cell r="C35163">
            <v>271</v>
          </cell>
          <cell r="D35163">
            <v>2041</v>
          </cell>
          <cell r="E35163">
            <v>0</v>
          </cell>
        </row>
        <row r="35164">
          <cell r="A35164">
            <v>51597</v>
          </cell>
          <cell r="B35164">
            <v>96</v>
          </cell>
          <cell r="C35164">
            <v>270</v>
          </cell>
          <cell r="D35164">
            <v>2041</v>
          </cell>
          <cell r="E35164">
            <v>0</v>
          </cell>
        </row>
        <row r="35165">
          <cell r="A35165">
            <v>51598</v>
          </cell>
          <cell r="B35165">
            <v>97</v>
          </cell>
          <cell r="C35165">
            <v>269</v>
          </cell>
          <cell r="D35165">
            <v>2041</v>
          </cell>
          <cell r="E35165">
            <v>0</v>
          </cell>
        </row>
        <row r="35166">
          <cell r="A35166">
            <v>51599</v>
          </cell>
          <cell r="B35166">
            <v>98</v>
          </cell>
          <cell r="C35166">
            <v>268</v>
          </cell>
          <cell r="D35166">
            <v>2041</v>
          </cell>
          <cell r="E35166">
            <v>0</v>
          </cell>
        </row>
        <row r="35167">
          <cell r="A35167">
            <v>51600</v>
          </cell>
          <cell r="B35167">
            <v>99</v>
          </cell>
          <cell r="C35167">
            <v>267</v>
          </cell>
          <cell r="D35167">
            <v>2041</v>
          </cell>
          <cell r="E35167">
            <v>0</v>
          </cell>
        </row>
        <row r="35168">
          <cell r="A35168">
            <v>51601</v>
          </cell>
          <cell r="B35168">
            <v>100</v>
          </cell>
          <cell r="C35168">
            <v>266</v>
          </cell>
          <cell r="D35168">
            <v>2041</v>
          </cell>
          <cell r="E35168">
            <v>0</v>
          </cell>
        </row>
        <row r="35169">
          <cell r="A35169">
            <v>51602</v>
          </cell>
          <cell r="B35169">
            <v>101</v>
          </cell>
          <cell r="C35169">
            <v>265</v>
          </cell>
          <cell r="D35169">
            <v>2041</v>
          </cell>
          <cell r="E35169">
            <v>0</v>
          </cell>
        </row>
        <row r="35170">
          <cell r="A35170">
            <v>51603</v>
          </cell>
          <cell r="B35170">
            <v>102</v>
          </cell>
          <cell r="C35170">
            <v>264</v>
          </cell>
          <cell r="D35170">
            <v>2041</v>
          </cell>
          <cell r="E35170">
            <v>0</v>
          </cell>
        </row>
        <row r="35171">
          <cell r="A35171">
            <v>51604</v>
          </cell>
          <cell r="B35171">
            <v>103</v>
          </cell>
          <cell r="C35171">
            <v>263</v>
          </cell>
          <cell r="D35171">
            <v>2041</v>
          </cell>
          <cell r="E35171">
            <v>0</v>
          </cell>
        </row>
        <row r="35172">
          <cell r="A35172">
            <v>51605</v>
          </cell>
          <cell r="B35172">
            <v>104</v>
          </cell>
          <cell r="C35172">
            <v>262</v>
          </cell>
          <cell r="D35172">
            <v>2041</v>
          </cell>
          <cell r="E35172">
            <v>0</v>
          </cell>
        </row>
        <row r="35173">
          <cell r="A35173">
            <v>51606</v>
          </cell>
          <cell r="B35173">
            <v>105</v>
          </cell>
          <cell r="C35173">
            <v>261</v>
          </cell>
          <cell r="D35173">
            <v>2041</v>
          </cell>
          <cell r="E35173">
            <v>0</v>
          </cell>
        </row>
        <row r="35174">
          <cell r="A35174">
            <v>51607</v>
          </cell>
          <cell r="B35174">
            <v>106</v>
          </cell>
          <cell r="C35174">
            <v>260</v>
          </cell>
          <cell r="D35174">
            <v>2041</v>
          </cell>
          <cell r="E35174">
            <v>0</v>
          </cell>
        </row>
        <row r="35175">
          <cell r="A35175">
            <v>51608</v>
          </cell>
          <cell r="B35175">
            <v>107</v>
          </cell>
          <cell r="C35175">
            <v>259</v>
          </cell>
          <cell r="D35175">
            <v>2041</v>
          </cell>
          <cell r="E35175">
            <v>0</v>
          </cell>
        </row>
        <row r="35176">
          <cell r="A35176">
            <v>51609</v>
          </cell>
          <cell r="B35176">
            <v>108</v>
          </cell>
          <cell r="C35176">
            <v>258</v>
          </cell>
          <cell r="D35176">
            <v>2041</v>
          </cell>
          <cell r="E35176">
            <v>0</v>
          </cell>
        </row>
        <row r="35177">
          <cell r="A35177">
            <v>51610</v>
          </cell>
          <cell r="B35177">
            <v>109</v>
          </cell>
          <cell r="C35177">
            <v>257</v>
          </cell>
          <cell r="D35177">
            <v>2041</v>
          </cell>
          <cell r="E35177">
            <v>0</v>
          </cell>
        </row>
        <row r="35178">
          <cell r="A35178">
            <v>51611</v>
          </cell>
          <cell r="B35178">
            <v>110</v>
          </cell>
          <cell r="C35178">
            <v>256</v>
          </cell>
          <cell r="D35178">
            <v>2041</v>
          </cell>
          <cell r="E35178">
            <v>0</v>
          </cell>
        </row>
        <row r="35179">
          <cell r="A35179">
            <v>51612</v>
          </cell>
          <cell r="B35179">
            <v>111</v>
          </cell>
          <cell r="C35179">
            <v>255</v>
          </cell>
          <cell r="D35179">
            <v>2041</v>
          </cell>
          <cell r="E35179">
            <v>0</v>
          </cell>
        </row>
        <row r="35180">
          <cell r="A35180">
            <v>51613</v>
          </cell>
          <cell r="B35180">
            <v>112</v>
          </cell>
          <cell r="C35180">
            <v>254</v>
          </cell>
          <cell r="D35180">
            <v>2041</v>
          </cell>
          <cell r="E35180">
            <v>0</v>
          </cell>
        </row>
        <row r="35181">
          <cell r="A35181">
            <v>51614</v>
          </cell>
          <cell r="B35181">
            <v>113</v>
          </cell>
          <cell r="C35181">
            <v>253</v>
          </cell>
          <cell r="D35181">
            <v>2041</v>
          </cell>
          <cell r="E35181">
            <v>0</v>
          </cell>
        </row>
        <row r="35182">
          <cell r="A35182">
            <v>51615</v>
          </cell>
          <cell r="B35182">
            <v>114</v>
          </cell>
          <cell r="C35182">
            <v>252</v>
          </cell>
          <cell r="D35182">
            <v>2041</v>
          </cell>
          <cell r="E35182">
            <v>0</v>
          </cell>
        </row>
        <row r="35183">
          <cell r="A35183">
            <v>51616</v>
          </cell>
          <cell r="B35183">
            <v>115</v>
          </cell>
          <cell r="C35183">
            <v>251</v>
          </cell>
          <cell r="D35183">
            <v>2041</v>
          </cell>
          <cell r="E35183">
            <v>0</v>
          </cell>
        </row>
        <row r="35184">
          <cell r="A35184">
            <v>51617</v>
          </cell>
          <cell r="B35184">
            <v>116</v>
          </cell>
          <cell r="C35184">
            <v>250</v>
          </cell>
          <cell r="D35184">
            <v>2041</v>
          </cell>
          <cell r="E35184">
            <v>0</v>
          </cell>
        </row>
        <row r="35185">
          <cell r="A35185">
            <v>51618</v>
          </cell>
          <cell r="B35185">
            <v>117</v>
          </cell>
          <cell r="C35185">
            <v>249</v>
          </cell>
          <cell r="D35185">
            <v>2041</v>
          </cell>
          <cell r="E35185">
            <v>0</v>
          </cell>
        </row>
        <row r="35186">
          <cell r="A35186">
            <v>51619</v>
          </cell>
          <cell r="B35186">
            <v>118</v>
          </cell>
          <cell r="C35186">
            <v>248</v>
          </cell>
          <cell r="D35186">
            <v>2041</v>
          </cell>
          <cell r="E35186">
            <v>0</v>
          </cell>
        </row>
        <row r="35187">
          <cell r="A35187">
            <v>51620</v>
          </cell>
          <cell r="B35187">
            <v>119</v>
          </cell>
          <cell r="C35187">
            <v>247</v>
          </cell>
          <cell r="D35187">
            <v>2041</v>
          </cell>
          <cell r="E35187">
            <v>0</v>
          </cell>
        </row>
        <row r="35188">
          <cell r="A35188">
            <v>51621</v>
          </cell>
          <cell r="B35188">
            <v>120</v>
          </cell>
          <cell r="C35188">
            <v>246</v>
          </cell>
          <cell r="D35188">
            <v>2041</v>
          </cell>
          <cell r="E35188">
            <v>0</v>
          </cell>
        </row>
        <row r="35189">
          <cell r="A35189">
            <v>51622</v>
          </cell>
          <cell r="B35189">
            <v>121</v>
          </cell>
          <cell r="C35189">
            <v>245</v>
          </cell>
          <cell r="D35189">
            <v>2041</v>
          </cell>
          <cell r="E35189">
            <v>0</v>
          </cell>
        </row>
        <row r="35190">
          <cell r="A35190">
            <v>51623</v>
          </cell>
          <cell r="B35190">
            <v>122</v>
          </cell>
          <cell r="C35190">
            <v>244</v>
          </cell>
          <cell r="D35190">
            <v>2041</v>
          </cell>
          <cell r="E35190">
            <v>0</v>
          </cell>
        </row>
        <row r="35191">
          <cell r="A35191">
            <v>51624</v>
          </cell>
          <cell r="B35191">
            <v>123</v>
          </cell>
          <cell r="C35191">
            <v>243</v>
          </cell>
          <cell r="D35191">
            <v>2041</v>
          </cell>
          <cell r="E35191">
            <v>0</v>
          </cell>
        </row>
        <row r="35192">
          <cell r="A35192">
            <v>51625</v>
          </cell>
          <cell r="B35192">
            <v>124</v>
          </cell>
          <cell r="C35192">
            <v>242</v>
          </cell>
          <cell r="D35192">
            <v>2041</v>
          </cell>
          <cell r="E35192">
            <v>0</v>
          </cell>
        </row>
        <row r="35193">
          <cell r="A35193">
            <v>51626</v>
          </cell>
          <cell r="B35193">
            <v>125</v>
          </cell>
          <cell r="C35193">
            <v>241</v>
          </cell>
          <cell r="D35193">
            <v>2041</v>
          </cell>
          <cell r="E35193">
            <v>0</v>
          </cell>
        </row>
        <row r="35194">
          <cell r="A35194">
            <v>51627</v>
          </cell>
          <cell r="B35194">
            <v>126</v>
          </cell>
          <cell r="C35194">
            <v>240</v>
          </cell>
          <cell r="D35194">
            <v>2041</v>
          </cell>
          <cell r="E35194">
            <v>0</v>
          </cell>
        </row>
        <row r="35195">
          <cell r="A35195">
            <v>51628</v>
          </cell>
          <cell r="B35195">
            <v>127</v>
          </cell>
          <cell r="C35195">
            <v>239</v>
          </cell>
          <cell r="D35195">
            <v>2041</v>
          </cell>
          <cell r="E35195">
            <v>0</v>
          </cell>
        </row>
        <row r="35196">
          <cell r="A35196">
            <v>51629</v>
          </cell>
          <cell r="B35196">
            <v>128</v>
          </cell>
          <cell r="C35196">
            <v>238</v>
          </cell>
          <cell r="D35196">
            <v>2041</v>
          </cell>
          <cell r="E35196">
            <v>0</v>
          </cell>
        </row>
        <row r="35197">
          <cell r="A35197">
            <v>51630</v>
          </cell>
          <cell r="B35197">
            <v>129</v>
          </cell>
          <cell r="C35197">
            <v>237</v>
          </cell>
          <cell r="D35197">
            <v>2041</v>
          </cell>
          <cell r="E35197">
            <v>0</v>
          </cell>
        </row>
        <row r="35198">
          <cell r="A35198">
            <v>51631</v>
          </cell>
          <cell r="B35198">
            <v>130</v>
          </cell>
          <cell r="C35198">
            <v>236</v>
          </cell>
          <cell r="D35198">
            <v>2041</v>
          </cell>
          <cell r="E35198">
            <v>0</v>
          </cell>
        </row>
        <row r="35199">
          <cell r="A35199">
            <v>51632</v>
          </cell>
          <cell r="B35199">
            <v>131</v>
          </cell>
          <cell r="C35199">
            <v>235</v>
          </cell>
          <cell r="D35199">
            <v>2041</v>
          </cell>
          <cell r="E35199">
            <v>0</v>
          </cell>
        </row>
        <row r="35200">
          <cell r="A35200">
            <v>51633</v>
          </cell>
          <cell r="B35200">
            <v>132</v>
          </cell>
          <cell r="C35200">
            <v>234</v>
          </cell>
          <cell r="D35200">
            <v>2041</v>
          </cell>
          <cell r="E35200">
            <v>0</v>
          </cell>
        </row>
        <row r="35201">
          <cell r="A35201">
            <v>51634</v>
          </cell>
          <cell r="B35201">
            <v>133</v>
          </cell>
          <cell r="C35201">
            <v>233</v>
          </cell>
          <cell r="D35201">
            <v>2041</v>
          </cell>
          <cell r="E35201">
            <v>0</v>
          </cell>
        </row>
        <row r="35202">
          <cell r="A35202">
            <v>51635</v>
          </cell>
          <cell r="B35202">
            <v>134</v>
          </cell>
          <cell r="C35202">
            <v>232</v>
          </cell>
          <cell r="D35202">
            <v>2041</v>
          </cell>
          <cell r="E35202">
            <v>0</v>
          </cell>
        </row>
        <row r="35203">
          <cell r="A35203">
            <v>51636</v>
          </cell>
          <cell r="B35203">
            <v>135</v>
          </cell>
          <cell r="C35203">
            <v>231</v>
          </cell>
          <cell r="D35203">
            <v>2041</v>
          </cell>
          <cell r="E35203">
            <v>0</v>
          </cell>
        </row>
        <row r="35204">
          <cell r="A35204">
            <v>51637</v>
          </cell>
          <cell r="B35204">
            <v>136</v>
          </cell>
          <cell r="C35204">
            <v>230</v>
          </cell>
          <cell r="D35204">
            <v>2041</v>
          </cell>
          <cell r="E35204">
            <v>0</v>
          </cell>
        </row>
        <row r="35205">
          <cell r="A35205">
            <v>51638</v>
          </cell>
          <cell r="B35205">
            <v>137</v>
          </cell>
          <cell r="C35205">
            <v>229</v>
          </cell>
          <cell r="D35205">
            <v>2041</v>
          </cell>
          <cell r="E35205">
            <v>0</v>
          </cell>
        </row>
        <row r="35206">
          <cell r="A35206">
            <v>51639</v>
          </cell>
          <cell r="B35206">
            <v>138</v>
          </cell>
          <cell r="C35206">
            <v>228</v>
          </cell>
          <cell r="D35206">
            <v>2041</v>
          </cell>
          <cell r="E35206">
            <v>0</v>
          </cell>
        </row>
        <row r="35207">
          <cell r="A35207">
            <v>51640</v>
          </cell>
          <cell r="B35207">
            <v>139</v>
          </cell>
          <cell r="C35207">
            <v>227</v>
          </cell>
          <cell r="D35207">
            <v>2041</v>
          </cell>
          <cell r="E35207">
            <v>0</v>
          </cell>
        </row>
        <row r="35208">
          <cell r="A35208">
            <v>51641</v>
          </cell>
          <cell r="B35208">
            <v>140</v>
          </cell>
          <cell r="C35208">
            <v>226</v>
          </cell>
          <cell r="D35208">
            <v>2041</v>
          </cell>
          <cell r="E35208">
            <v>0</v>
          </cell>
        </row>
        <row r="35209">
          <cell r="A35209">
            <v>51642</v>
          </cell>
          <cell r="B35209">
            <v>141</v>
          </cell>
          <cell r="C35209">
            <v>225</v>
          </cell>
          <cell r="D35209">
            <v>2041</v>
          </cell>
          <cell r="E35209">
            <v>0</v>
          </cell>
        </row>
        <row r="35210">
          <cell r="A35210">
            <v>51643</v>
          </cell>
          <cell r="B35210">
            <v>142</v>
          </cell>
          <cell r="C35210">
            <v>224</v>
          </cell>
          <cell r="D35210">
            <v>2041</v>
          </cell>
          <cell r="E35210">
            <v>0</v>
          </cell>
        </row>
        <row r="35211">
          <cell r="A35211">
            <v>51644</v>
          </cell>
          <cell r="B35211">
            <v>143</v>
          </cell>
          <cell r="C35211">
            <v>223</v>
          </cell>
          <cell r="D35211">
            <v>2041</v>
          </cell>
          <cell r="E35211">
            <v>0</v>
          </cell>
        </row>
        <row r="35212">
          <cell r="A35212">
            <v>51645</v>
          </cell>
          <cell r="B35212">
            <v>144</v>
          </cell>
          <cell r="C35212">
            <v>222</v>
          </cell>
          <cell r="D35212">
            <v>2041</v>
          </cell>
          <cell r="E35212">
            <v>0</v>
          </cell>
        </row>
        <row r="35213">
          <cell r="A35213">
            <v>51646</v>
          </cell>
          <cell r="B35213">
            <v>145</v>
          </cell>
          <cell r="C35213">
            <v>221</v>
          </cell>
          <cell r="D35213">
            <v>2041</v>
          </cell>
          <cell r="E35213">
            <v>0</v>
          </cell>
        </row>
        <row r="35214">
          <cell r="A35214">
            <v>51647</v>
          </cell>
          <cell r="B35214">
            <v>146</v>
          </cell>
          <cell r="C35214">
            <v>220</v>
          </cell>
          <cell r="D35214">
            <v>2041</v>
          </cell>
          <cell r="E35214">
            <v>0</v>
          </cell>
        </row>
        <row r="35215">
          <cell r="A35215">
            <v>51648</v>
          </cell>
          <cell r="B35215">
            <v>147</v>
          </cell>
          <cell r="C35215">
            <v>219</v>
          </cell>
          <cell r="D35215">
            <v>2041</v>
          </cell>
          <cell r="E35215">
            <v>0</v>
          </cell>
        </row>
        <row r="35216">
          <cell r="A35216">
            <v>51649</v>
          </cell>
          <cell r="B35216">
            <v>148</v>
          </cell>
          <cell r="C35216">
            <v>218</v>
          </cell>
          <cell r="D35216">
            <v>2041</v>
          </cell>
          <cell r="E35216">
            <v>0</v>
          </cell>
        </row>
        <row r="35217">
          <cell r="A35217">
            <v>51650</v>
          </cell>
          <cell r="B35217">
            <v>149</v>
          </cell>
          <cell r="C35217">
            <v>217</v>
          </cell>
          <cell r="D35217">
            <v>2041</v>
          </cell>
          <cell r="E35217">
            <v>0</v>
          </cell>
        </row>
        <row r="35218">
          <cell r="A35218">
            <v>51651</v>
          </cell>
          <cell r="B35218">
            <v>150</v>
          </cell>
          <cell r="C35218">
            <v>216</v>
          </cell>
          <cell r="D35218">
            <v>2041</v>
          </cell>
          <cell r="E35218">
            <v>0</v>
          </cell>
        </row>
        <row r="35219">
          <cell r="A35219">
            <v>51652</v>
          </cell>
          <cell r="B35219">
            <v>151</v>
          </cell>
          <cell r="C35219">
            <v>215</v>
          </cell>
          <cell r="D35219">
            <v>2041</v>
          </cell>
          <cell r="E35219">
            <v>0</v>
          </cell>
        </row>
        <row r="35220">
          <cell r="A35220">
            <v>51653</v>
          </cell>
          <cell r="B35220">
            <v>152</v>
          </cell>
          <cell r="C35220">
            <v>214</v>
          </cell>
          <cell r="D35220">
            <v>2041</v>
          </cell>
          <cell r="E35220">
            <v>0</v>
          </cell>
        </row>
        <row r="35221">
          <cell r="A35221">
            <v>51654</v>
          </cell>
          <cell r="B35221">
            <v>153</v>
          </cell>
          <cell r="C35221">
            <v>213</v>
          </cell>
          <cell r="D35221">
            <v>2041</v>
          </cell>
          <cell r="E35221">
            <v>0</v>
          </cell>
        </row>
        <row r="35222">
          <cell r="A35222">
            <v>51655</v>
          </cell>
          <cell r="B35222">
            <v>154</v>
          </cell>
          <cell r="C35222">
            <v>212</v>
          </cell>
          <cell r="D35222">
            <v>2041</v>
          </cell>
          <cell r="E35222">
            <v>0</v>
          </cell>
        </row>
        <row r="35223">
          <cell r="A35223">
            <v>51656</v>
          </cell>
          <cell r="B35223">
            <v>155</v>
          </cell>
          <cell r="C35223">
            <v>211</v>
          </cell>
          <cell r="D35223">
            <v>2041</v>
          </cell>
          <cell r="E35223">
            <v>0</v>
          </cell>
        </row>
        <row r="35224">
          <cell r="A35224">
            <v>51657</v>
          </cell>
          <cell r="B35224">
            <v>156</v>
          </cell>
          <cell r="C35224">
            <v>210</v>
          </cell>
          <cell r="D35224">
            <v>2041</v>
          </cell>
          <cell r="E35224">
            <v>0</v>
          </cell>
        </row>
        <row r="35225">
          <cell r="A35225">
            <v>51658</v>
          </cell>
          <cell r="B35225">
            <v>157</v>
          </cell>
          <cell r="C35225">
            <v>209</v>
          </cell>
          <cell r="D35225">
            <v>2041</v>
          </cell>
          <cell r="E35225">
            <v>0</v>
          </cell>
        </row>
        <row r="35226">
          <cell r="A35226">
            <v>51659</v>
          </cell>
          <cell r="B35226">
            <v>158</v>
          </cell>
          <cell r="C35226">
            <v>208</v>
          </cell>
          <cell r="D35226">
            <v>2041</v>
          </cell>
          <cell r="E35226">
            <v>0</v>
          </cell>
        </row>
        <row r="35227">
          <cell r="A35227">
            <v>51660</v>
          </cell>
          <cell r="B35227">
            <v>159</v>
          </cell>
          <cell r="C35227">
            <v>207</v>
          </cell>
          <cell r="D35227">
            <v>2041</v>
          </cell>
          <cell r="E35227">
            <v>0</v>
          </cell>
        </row>
        <row r="35228">
          <cell r="A35228">
            <v>51661</v>
          </cell>
          <cell r="B35228">
            <v>160</v>
          </cell>
          <cell r="C35228">
            <v>206</v>
          </cell>
          <cell r="D35228">
            <v>2041</v>
          </cell>
          <cell r="E35228">
            <v>0</v>
          </cell>
        </row>
        <row r="35229">
          <cell r="A35229">
            <v>51662</v>
          </cell>
          <cell r="B35229">
            <v>161</v>
          </cell>
          <cell r="C35229">
            <v>205</v>
          </cell>
          <cell r="D35229">
            <v>2041</v>
          </cell>
          <cell r="E35229">
            <v>0</v>
          </cell>
        </row>
        <row r="35230">
          <cell r="A35230">
            <v>51663</v>
          </cell>
          <cell r="B35230">
            <v>162</v>
          </cell>
          <cell r="C35230">
            <v>204</v>
          </cell>
          <cell r="D35230">
            <v>2041</v>
          </cell>
          <cell r="E35230">
            <v>0</v>
          </cell>
        </row>
        <row r="35231">
          <cell r="A35231">
            <v>51664</v>
          </cell>
          <cell r="B35231">
            <v>163</v>
          </cell>
          <cell r="C35231">
            <v>203</v>
          </cell>
          <cell r="D35231">
            <v>2041</v>
          </cell>
          <cell r="E35231">
            <v>0</v>
          </cell>
        </row>
        <row r="35232">
          <cell r="A35232">
            <v>51665</v>
          </cell>
          <cell r="B35232">
            <v>164</v>
          </cell>
          <cell r="C35232">
            <v>202</v>
          </cell>
          <cell r="D35232">
            <v>2041</v>
          </cell>
          <cell r="E35232">
            <v>0</v>
          </cell>
        </row>
        <row r="35233">
          <cell r="A35233">
            <v>51666</v>
          </cell>
          <cell r="B35233">
            <v>165</v>
          </cell>
          <cell r="C35233">
            <v>201</v>
          </cell>
          <cell r="D35233">
            <v>2041</v>
          </cell>
          <cell r="E35233">
            <v>0</v>
          </cell>
        </row>
        <row r="35234">
          <cell r="A35234">
            <v>51667</v>
          </cell>
          <cell r="B35234">
            <v>166</v>
          </cell>
          <cell r="C35234">
            <v>200</v>
          </cell>
          <cell r="D35234">
            <v>2041</v>
          </cell>
          <cell r="E35234">
            <v>0</v>
          </cell>
        </row>
        <row r="35235">
          <cell r="A35235">
            <v>51668</v>
          </cell>
          <cell r="B35235">
            <v>167</v>
          </cell>
          <cell r="C35235">
            <v>199</v>
          </cell>
          <cell r="D35235">
            <v>2041</v>
          </cell>
          <cell r="E35235">
            <v>0</v>
          </cell>
        </row>
        <row r="35236">
          <cell r="A35236">
            <v>51669</v>
          </cell>
          <cell r="B35236">
            <v>168</v>
          </cell>
          <cell r="C35236">
            <v>198</v>
          </cell>
          <cell r="D35236">
            <v>2041</v>
          </cell>
          <cell r="E35236">
            <v>0</v>
          </cell>
        </row>
        <row r="35237">
          <cell r="A35237">
            <v>51670</v>
          </cell>
          <cell r="B35237">
            <v>169</v>
          </cell>
          <cell r="C35237">
            <v>197</v>
          </cell>
          <cell r="D35237">
            <v>2041</v>
          </cell>
          <cell r="E35237">
            <v>0</v>
          </cell>
        </row>
        <row r="35238">
          <cell r="A35238">
            <v>51671</v>
          </cell>
          <cell r="B35238">
            <v>170</v>
          </cell>
          <cell r="C35238">
            <v>196</v>
          </cell>
          <cell r="D35238">
            <v>2041</v>
          </cell>
          <cell r="E35238">
            <v>0</v>
          </cell>
        </row>
        <row r="35239">
          <cell r="A35239">
            <v>51672</v>
          </cell>
          <cell r="B35239">
            <v>171</v>
          </cell>
          <cell r="C35239">
            <v>195</v>
          </cell>
          <cell r="D35239">
            <v>2041</v>
          </cell>
          <cell r="E35239">
            <v>0</v>
          </cell>
        </row>
        <row r="35240">
          <cell r="A35240">
            <v>51673</v>
          </cell>
          <cell r="B35240">
            <v>172</v>
          </cell>
          <cell r="C35240">
            <v>194</v>
          </cell>
          <cell r="D35240">
            <v>2041</v>
          </cell>
          <cell r="E35240">
            <v>0</v>
          </cell>
        </row>
        <row r="35241">
          <cell r="A35241">
            <v>51674</v>
          </cell>
          <cell r="B35241">
            <v>173</v>
          </cell>
          <cell r="C35241">
            <v>193</v>
          </cell>
          <cell r="D35241">
            <v>2041</v>
          </cell>
          <cell r="E35241">
            <v>0</v>
          </cell>
        </row>
        <row r="35242">
          <cell r="A35242">
            <v>51675</v>
          </cell>
          <cell r="B35242">
            <v>174</v>
          </cell>
          <cell r="C35242">
            <v>192</v>
          </cell>
          <cell r="D35242">
            <v>2041</v>
          </cell>
          <cell r="E35242">
            <v>0</v>
          </cell>
        </row>
        <row r="35243">
          <cell r="A35243">
            <v>51676</v>
          </cell>
          <cell r="B35243">
            <v>175</v>
          </cell>
          <cell r="C35243">
            <v>191</v>
          </cell>
          <cell r="D35243">
            <v>2041</v>
          </cell>
          <cell r="E35243">
            <v>0</v>
          </cell>
        </row>
        <row r="35244">
          <cell r="A35244">
            <v>51677</v>
          </cell>
          <cell r="B35244">
            <v>176</v>
          </cell>
          <cell r="C35244">
            <v>190</v>
          </cell>
          <cell r="D35244">
            <v>2041</v>
          </cell>
          <cell r="E35244">
            <v>0</v>
          </cell>
        </row>
        <row r="35245">
          <cell r="A35245">
            <v>51678</v>
          </cell>
          <cell r="B35245">
            <v>177</v>
          </cell>
          <cell r="C35245">
            <v>189</v>
          </cell>
          <cell r="D35245">
            <v>2041</v>
          </cell>
          <cell r="E35245">
            <v>0</v>
          </cell>
        </row>
        <row r="35246">
          <cell r="A35246">
            <v>51679</v>
          </cell>
          <cell r="B35246">
            <v>178</v>
          </cell>
          <cell r="C35246">
            <v>188</v>
          </cell>
          <cell r="D35246">
            <v>2041</v>
          </cell>
          <cell r="E35246">
            <v>0</v>
          </cell>
        </row>
        <row r="35247">
          <cell r="A35247">
            <v>51680</v>
          </cell>
          <cell r="B35247">
            <v>179</v>
          </cell>
          <cell r="C35247">
            <v>187</v>
          </cell>
          <cell r="D35247">
            <v>2041</v>
          </cell>
          <cell r="E35247">
            <v>0</v>
          </cell>
        </row>
        <row r="35248">
          <cell r="A35248">
            <v>51681</v>
          </cell>
          <cell r="B35248">
            <v>180</v>
          </cell>
          <cell r="C35248">
            <v>186</v>
          </cell>
          <cell r="D35248">
            <v>2041</v>
          </cell>
          <cell r="E35248">
            <v>0</v>
          </cell>
        </row>
        <row r="35249">
          <cell r="A35249">
            <v>51682</v>
          </cell>
          <cell r="B35249">
            <v>181</v>
          </cell>
          <cell r="C35249">
            <v>185</v>
          </cell>
          <cell r="D35249">
            <v>2041</v>
          </cell>
          <cell r="E35249">
            <v>0</v>
          </cell>
        </row>
        <row r="35250">
          <cell r="A35250">
            <v>51683</v>
          </cell>
          <cell r="B35250">
            <v>182</v>
          </cell>
          <cell r="C35250">
            <v>184</v>
          </cell>
          <cell r="D35250">
            <v>2041</v>
          </cell>
          <cell r="E35250">
            <v>0</v>
          </cell>
        </row>
        <row r="35251">
          <cell r="A35251">
            <v>51684</v>
          </cell>
          <cell r="B35251">
            <v>183</v>
          </cell>
          <cell r="C35251">
            <v>183</v>
          </cell>
          <cell r="D35251">
            <v>2041</v>
          </cell>
          <cell r="E35251">
            <v>0</v>
          </cell>
        </row>
        <row r="35252">
          <cell r="A35252">
            <v>51685</v>
          </cell>
          <cell r="B35252">
            <v>184</v>
          </cell>
          <cell r="C35252">
            <v>182</v>
          </cell>
          <cell r="D35252">
            <v>2041</v>
          </cell>
          <cell r="E35252">
            <v>0</v>
          </cell>
        </row>
        <row r="35253">
          <cell r="A35253">
            <v>51686</v>
          </cell>
          <cell r="B35253">
            <v>185</v>
          </cell>
          <cell r="C35253">
            <v>181</v>
          </cell>
          <cell r="D35253">
            <v>2041</v>
          </cell>
          <cell r="E35253">
            <v>0</v>
          </cell>
        </row>
        <row r="35254">
          <cell r="A35254">
            <v>51687</v>
          </cell>
          <cell r="B35254">
            <v>186</v>
          </cell>
          <cell r="C35254">
            <v>180</v>
          </cell>
          <cell r="D35254">
            <v>2041</v>
          </cell>
          <cell r="E35254">
            <v>0</v>
          </cell>
        </row>
        <row r="35255">
          <cell r="A35255">
            <v>51688</v>
          </cell>
          <cell r="B35255">
            <v>187</v>
          </cell>
          <cell r="C35255">
            <v>179</v>
          </cell>
          <cell r="D35255">
            <v>2041</v>
          </cell>
          <cell r="E35255">
            <v>0</v>
          </cell>
        </row>
        <row r="35256">
          <cell r="A35256">
            <v>51689</v>
          </cell>
          <cell r="B35256">
            <v>188</v>
          </cell>
          <cell r="C35256">
            <v>178</v>
          </cell>
          <cell r="D35256">
            <v>2041</v>
          </cell>
          <cell r="E35256">
            <v>0</v>
          </cell>
        </row>
        <row r="35257">
          <cell r="A35257">
            <v>51690</v>
          </cell>
          <cell r="B35257">
            <v>189</v>
          </cell>
          <cell r="C35257">
            <v>177</v>
          </cell>
          <cell r="D35257">
            <v>2041</v>
          </cell>
          <cell r="E35257">
            <v>0</v>
          </cell>
        </row>
        <row r="35258">
          <cell r="A35258">
            <v>51691</v>
          </cell>
          <cell r="B35258">
            <v>190</v>
          </cell>
          <cell r="C35258">
            <v>176</v>
          </cell>
          <cell r="D35258">
            <v>2041</v>
          </cell>
          <cell r="E35258">
            <v>0</v>
          </cell>
        </row>
        <row r="35259">
          <cell r="A35259">
            <v>51692</v>
          </cell>
          <cell r="B35259">
            <v>191</v>
          </cell>
          <cell r="C35259">
            <v>175</v>
          </cell>
          <cell r="D35259">
            <v>2041</v>
          </cell>
          <cell r="E35259">
            <v>0</v>
          </cell>
        </row>
        <row r="35260">
          <cell r="A35260">
            <v>51693</v>
          </cell>
          <cell r="B35260">
            <v>192</v>
          </cell>
          <cell r="C35260">
            <v>174</v>
          </cell>
          <cell r="D35260">
            <v>2041</v>
          </cell>
          <cell r="E35260">
            <v>0</v>
          </cell>
        </row>
        <row r="35261">
          <cell r="A35261">
            <v>51694</v>
          </cell>
          <cell r="B35261">
            <v>193</v>
          </cell>
          <cell r="C35261">
            <v>173</v>
          </cell>
          <cell r="D35261">
            <v>2041</v>
          </cell>
          <cell r="E35261">
            <v>0</v>
          </cell>
        </row>
        <row r="35262">
          <cell r="A35262">
            <v>51695</v>
          </cell>
          <cell r="B35262">
            <v>194</v>
          </cell>
          <cell r="C35262">
            <v>172</v>
          </cell>
          <cell r="D35262">
            <v>2041</v>
          </cell>
          <cell r="E35262">
            <v>0</v>
          </cell>
        </row>
        <row r="35263">
          <cell r="A35263">
            <v>51696</v>
          </cell>
          <cell r="B35263">
            <v>195</v>
          </cell>
          <cell r="C35263">
            <v>171</v>
          </cell>
          <cell r="D35263">
            <v>2041</v>
          </cell>
          <cell r="E35263">
            <v>0</v>
          </cell>
        </row>
        <row r="35264">
          <cell r="A35264">
            <v>51697</v>
          </cell>
          <cell r="B35264">
            <v>196</v>
          </cell>
          <cell r="C35264">
            <v>170</v>
          </cell>
          <cell r="D35264">
            <v>2041</v>
          </cell>
          <cell r="E35264">
            <v>0</v>
          </cell>
        </row>
        <row r="35265">
          <cell r="A35265">
            <v>51698</v>
          </cell>
          <cell r="B35265">
            <v>197</v>
          </cell>
          <cell r="C35265">
            <v>169</v>
          </cell>
          <cell r="D35265">
            <v>2041</v>
          </cell>
          <cell r="E35265">
            <v>0</v>
          </cell>
        </row>
        <row r="35266">
          <cell r="A35266">
            <v>51699</v>
          </cell>
          <cell r="B35266">
            <v>198</v>
          </cell>
          <cell r="C35266">
            <v>168</v>
          </cell>
          <cell r="D35266">
            <v>2041</v>
          </cell>
          <cell r="E35266">
            <v>0</v>
          </cell>
        </row>
        <row r="35267">
          <cell r="A35267">
            <v>51700</v>
          </cell>
          <cell r="B35267">
            <v>199</v>
          </cell>
          <cell r="C35267">
            <v>167</v>
          </cell>
          <cell r="D35267">
            <v>2041</v>
          </cell>
          <cell r="E35267">
            <v>0</v>
          </cell>
        </row>
        <row r="35268">
          <cell r="A35268">
            <v>51701</v>
          </cell>
          <cell r="B35268">
            <v>200</v>
          </cell>
          <cell r="C35268">
            <v>166</v>
          </cell>
          <cell r="D35268">
            <v>2041</v>
          </cell>
          <cell r="E35268">
            <v>0</v>
          </cell>
        </row>
        <row r="35269">
          <cell r="A35269">
            <v>51702</v>
          </cell>
          <cell r="B35269">
            <v>201</v>
          </cell>
          <cell r="C35269">
            <v>165</v>
          </cell>
          <cell r="D35269">
            <v>2041</v>
          </cell>
          <cell r="E35269">
            <v>0</v>
          </cell>
        </row>
        <row r="35270">
          <cell r="A35270">
            <v>51703</v>
          </cell>
          <cell r="B35270">
            <v>202</v>
          </cell>
          <cell r="C35270">
            <v>164</v>
          </cell>
          <cell r="D35270">
            <v>2041</v>
          </cell>
          <cell r="E35270">
            <v>0</v>
          </cell>
        </row>
        <row r="35271">
          <cell r="A35271">
            <v>51704</v>
          </cell>
          <cell r="B35271">
            <v>203</v>
          </cell>
          <cell r="C35271">
            <v>163</v>
          </cell>
          <cell r="D35271">
            <v>2041</v>
          </cell>
          <cell r="E35271">
            <v>0</v>
          </cell>
        </row>
        <row r="35272">
          <cell r="A35272">
            <v>51705</v>
          </cell>
          <cell r="B35272">
            <v>204</v>
          </cell>
          <cell r="C35272">
            <v>162</v>
          </cell>
          <cell r="D35272">
            <v>2041</v>
          </cell>
          <cell r="E35272">
            <v>0</v>
          </cell>
        </row>
        <row r="35273">
          <cell r="A35273">
            <v>51706</v>
          </cell>
          <cell r="B35273">
            <v>205</v>
          </cell>
          <cell r="C35273">
            <v>161</v>
          </cell>
          <cell r="D35273">
            <v>2041</v>
          </cell>
          <cell r="E35273">
            <v>0</v>
          </cell>
        </row>
        <row r="35274">
          <cell r="A35274">
            <v>51707</v>
          </cell>
          <cell r="B35274">
            <v>206</v>
          </cell>
          <cell r="C35274">
            <v>160</v>
          </cell>
          <cell r="D35274">
            <v>2041</v>
          </cell>
          <cell r="E35274">
            <v>0</v>
          </cell>
        </row>
        <row r="35275">
          <cell r="A35275">
            <v>51708</v>
          </cell>
          <cell r="B35275">
            <v>207</v>
          </cell>
          <cell r="C35275">
            <v>159</v>
          </cell>
          <cell r="D35275">
            <v>2041</v>
          </cell>
          <cell r="E35275">
            <v>0</v>
          </cell>
        </row>
        <row r="35276">
          <cell r="A35276">
            <v>51709</v>
          </cell>
          <cell r="B35276">
            <v>208</v>
          </cell>
          <cell r="C35276">
            <v>158</v>
          </cell>
          <cell r="D35276">
            <v>2041</v>
          </cell>
          <cell r="E35276">
            <v>0</v>
          </cell>
        </row>
        <row r="35277">
          <cell r="A35277">
            <v>51710</v>
          </cell>
          <cell r="B35277">
            <v>209</v>
          </cell>
          <cell r="C35277">
            <v>157</v>
          </cell>
          <cell r="D35277">
            <v>2041</v>
          </cell>
          <cell r="E35277">
            <v>0</v>
          </cell>
        </row>
        <row r="35278">
          <cell r="A35278">
            <v>51711</v>
          </cell>
          <cell r="B35278">
            <v>210</v>
          </cell>
          <cell r="C35278">
            <v>156</v>
          </cell>
          <cell r="D35278">
            <v>2041</v>
          </cell>
          <cell r="E35278">
            <v>0</v>
          </cell>
        </row>
        <row r="35279">
          <cell r="A35279">
            <v>51712</v>
          </cell>
          <cell r="B35279">
            <v>211</v>
          </cell>
          <cell r="C35279">
            <v>155</v>
          </cell>
          <cell r="D35279">
            <v>2041</v>
          </cell>
          <cell r="E35279">
            <v>0</v>
          </cell>
        </row>
        <row r="35280">
          <cell r="A35280">
            <v>51713</v>
          </cell>
          <cell r="B35280">
            <v>212</v>
          </cell>
          <cell r="C35280">
            <v>154</v>
          </cell>
          <cell r="D35280">
            <v>2041</v>
          </cell>
          <cell r="E35280">
            <v>0</v>
          </cell>
        </row>
        <row r="35281">
          <cell r="A35281">
            <v>51714</v>
          </cell>
          <cell r="B35281">
            <v>213</v>
          </cell>
          <cell r="C35281">
            <v>153</v>
          </cell>
          <cell r="D35281">
            <v>2041</v>
          </cell>
          <cell r="E35281">
            <v>0</v>
          </cell>
        </row>
        <row r="35282">
          <cell r="A35282">
            <v>51715</v>
          </cell>
          <cell r="B35282">
            <v>214</v>
          </cell>
          <cell r="C35282">
            <v>152</v>
          </cell>
          <cell r="D35282">
            <v>2041</v>
          </cell>
          <cell r="E35282">
            <v>0</v>
          </cell>
        </row>
        <row r="35283">
          <cell r="A35283">
            <v>51716</v>
          </cell>
          <cell r="B35283">
            <v>215</v>
          </cell>
          <cell r="C35283">
            <v>151</v>
          </cell>
          <cell r="D35283">
            <v>2041</v>
          </cell>
          <cell r="E35283">
            <v>0</v>
          </cell>
        </row>
        <row r="35284">
          <cell r="A35284">
            <v>51717</v>
          </cell>
          <cell r="B35284">
            <v>216</v>
          </cell>
          <cell r="C35284">
            <v>150</v>
          </cell>
          <cell r="D35284">
            <v>2041</v>
          </cell>
          <cell r="E35284">
            <v>0</v>
          </cell>
        </row>
        <row r="35285">
          <cell r="A35285">
            <v>51718</v>
          </cell>
          <cell r="B35285">
            <v>217</v>
          </cell>
          <cell r="C35285">
            <v>149</v>
          </cell>
          <cell r="D35285">
            <v>2041</v>
          </cell>
          <cell r="E35285">
            <v>0</v>
          </cell>
        </row>
        <row r="35286">
          <cell r="A35286">
            <v>51719</v>
          </cell>
          <cell r="B35286">
            <v>218</v>
          </cell>
          <cell r="C35286">
            <v>148</v>
          </cell>
          <cell r="D35286">
            <v>2041</v>
          </cell>
          <cell r="E35286">
            <v>0</v>
          </cell>
        </row>
        <row r="35287">
          <cell r="A35287">
            <v>51720</v>
          </cell>
          <cell r="B35287">
            <v>219</v>
          </cell>
          <cell r="C35287">
            <v>147</v>
          </cell>
          <cell r="D35287">
            <v>2041</v>
          </cell>
          <cell r="E35287">
            <v>0</v>
          </cell>
        </row>
        <row r="35288">
          <cell r="A35288">
            <v>51721</v>
          </cell>
          <cell r="B35288">
            <v>220</v>
          </cell>
          <cell r="C35288">
            <v>146</v>
          </cell>
          <cell r="D35288">
            <v>2041</v>
          </cell>
          <cell r="E35288">
            <v>0</v>
          </cell>
        </row>
        <row r="35289">
          <cell r="A35289">
            <v>51722</v>
          </cell>
          <cell r="B35289">
            <v>221</v>
          </cell>
          <cell r="C35289">
            <v>145</v>
          </cell>
          <cell r="D35289">
            <v>2041</v>
          </cell>
          <cell r="E35289">
            <v>0</v>
          </cell>
        </row>
        <row r="35290">
          <cell r="A35290">
            <v>51723</v>
          </cell>
          <cell r="B35290">
            <v>222</v>
          </cell>
          <cell r="C35290">
            <v>144</v>
          </cell>
          <cell r="D35290">
            <v>2041</v>
          </cell>
          <cell r="E35290">
            <v>0</v>
          </cell>
        </row>
        <row r="35291">
          <cell r="A35291">
            <v>51724</v>
          </cell>
          <cell r="B35291">
            <v>223</v>
          </cell>
          <cell r="C35291">
            <v>143</v>
          </cell>
          <cell r="D35291">
            <v>2041</v>
          </cell>
          <cell r="E35291">
            <v>0</v>
          </cell>
        </row>
        <row r="35292">
          <cell r="A35292">
            <v>51725</v>
          </cell>
          <cell r="B35292">
            <v>224</v>
          </cell>
          <cell r="C35292">
            <v>142</v>
          </cell>
          <cell r="D35292">
            <v>2041</v>
          </cell>
          <cell r="E35292">
            <v>0</v>
          </cell>
        </row>
        <row r="35293">
          <cell r="A35293">
            <v>51726</v>
          </cell>
          <cell r="B35293">
            <v>225</v>
          </cell>
          <cell r="C35293">
            <v>141</v>
          </cell>
          <cell r="D35293">
            <v>2041</v>
          </cell>
          <cell r="E35293">
            <v>0</v>
          </cell>
        </row>
        <row r="35294">
          <cell r="A35294">
            <v>51727</v>
          </cell>
          <cell r="B35294">
            <v>226</v>
          </cell>
          <cell r="C35294">
            <v>140</v>
          </cell>
          <cell r="D35294">
            <v>2041</v>
          </cell>
          <cell r="E35294">
            <v>0</v>
          </cell>
        </row>
        <row r="35295">
          <cell r="A35295">
            <v>51728</v>
          </cell>
          <cell r="B35295">
            <v>227</v>
          </cell>
          <cell r="C35295">
            <v>139</v>
          </cell>
          <cell r="D35295">
            <v>2041</v>
          </cell>
          <cell r="E35295">
            <v>0</v>
          </cell>
        </row>
        <row r="35296">
          <cell r="A35296">
            <v>51729</v>
          </cell>
          <cell r="B35296">
            <v>228</v>
          </cell>
          <cell r="C35296">
            <v>138</v>
          </cell>
          <cell r="D35296">
            <v>2041</v>
          </cell>
          <cell r="E35296">
            <v>0</v>
          </cell>
        </row>
        <row r="35297">
          <cell r="A35297">
            <v>51730</v>
          </cell>
          <cell r="B35297">
            <v>229</v>
          </cell>
          <cell r="C35297">
            <v>137</v>
          </cell>
          <cell r="D35297">
            <v>2041</v>
          </cell>
          <cell r="E35297">
            <v>0</v>
          </cell>
        </row>
        <row r="35298">
          <cell r="A35298">
            <v>51731</v>
          </cell>
          <cell r="B35298">
            <v>230</v>
          </cell>
          <cell r="C35298">
            <v>136</v>
          </cell>
          <cell r="D35298">
            <v>2041</v>
          </cell>
          <cell r="E35298">
            <v>0</v>
          </cell>
        </row>
        <row r="35299">
          <cell r="A35299">
            <v>51732</v>
          </cell>
          <cell r="B35299">
            <v>231</v>
          </cell>
          <cell r="C35299">
            <v>135</v>
          </cell>
          <cell r="D35299">
            <v>2041</v>
          </cell>
          <cell r="E35299">
            <v>0</v>
          </cell>
        </row>
        <row r="35300">
          <cell r="A35300">
            <v>51733</v>
          </cell>
          <cell r="B35300">
            <v>232</v>
          </cell>
          <cell r="C35300">
            <v>134</v>
          </cell>
          <cell r="D35300">
            <v>2041</v>
          </cell>
          <cell r="E35300">
            <v>0</v>
          </cell>
        </row>
        <row r="35301">
          <cell r="A35301">
            <v>51734</v>
          </cell>
          <cell r="B35301">
            <v>233</v>
          </cell>
          <cell r="C35301">
            <v>133</v>
          </cell>
          <cell r="D35301">
            <v>2041</v>
          </cell>
          <cell r="E35301">
            <v>0</v>
          </cell>
        </row>
        <row r="35302">
          <cell r="A35302">
            <v>51735</v>
          </cell>
          <cell r="B35302">
            <v>234</v>
          </cell>
          <cell r="C35302">
            <v>132</v>
          </cell>
          <cell r="D35302">
            <v>2041</v>
          </cell>
          <cell r="E35302">
            <v>0</v>
          </cell>
        </row>
        <row r="35303">
          <cell r="A35303">
            <v>51736</v>
          </cell>
          <cell r="B35303">
            <v>235</v>
          </cell>
          <cell r="C35303">
            <v>131</v>
          </cell>
          <cell r="D35303">
            <v>2041</v>
          </cell>
          <cell r="E35303">
            <v>0</v>
          </cell>
        </row>
        <row r="35304">
          <cell r="A35304">
            <v>51737</v>
          </cell>
          <cell r="B35304">
            <v>236</v>
          </cell>
          <cell r="C35304">
            <v>130</v>
          </cell>
          <cell r="D35304">
            <v>2041</v>
          </cell>
          <cell r="E35304">
            <v>0</v>
          </cell>
        </row>
        <row r="35305">
          <cell r="A35305">
            <v>51738</v>
          </cell>
          <cell r="B35305">
            <v>237</v>
          </cell>
          <cell r="C35305">
            <v>129</v>
          </cell>
          <cell r="D35305">
            <v>2041</v>
          </cell>
          <cell r="E35305">
            <v>0</v>
          </cell>
        </row>
        <row r="35306">
          <cell r="A35306">
            <v>51739</v>
          </cell>
          <cell r="B35306">
            <v>238</v>
          </cell>
          <cell r="C35306">
            <v>128</v>
          </cell>
          <cell r="D35306">
            <v>2041</v>
          </cell>
          <cell r="E35306">
            <v>0</v>
          </cell>
        </row>
        <row r="35307">
          <cell r="A35307">
            <v>51740</v>
          </cell>
          <cell r="B35307">
            <v>239</v>
          </cell>
          <cell r="C35307">
            <v>127</v>
          </cell>
          <cell r="D35307">
            <v>2041</v>
          </cell>
          <cell r="E35307">
            <v>0</v>
          </cell>
        </row>
        <row r="35308">
          <cell r="A35308">
            <v>51741</v>
          </cell>
          <cell r="B35308">
            <v>240</v>
          </cell>
          <cell r="C35308">
            <v>126</v>
          </cell>
          <cell r="D35308">
            <v>2041</v>
          </cell>
          <cell r="E35308">
            <v>0</v>
          </cell>
        </row>
        <row r="35309">
          <cell r="A35309">
            <v>51742</v>
          </cell>
          <cell r="B35309">
            <v>241</v>
          </cell>
          <cell r="C35309">
            <v>125</v>
          </cell>
          <cell r="D35309">
            <v>2041</v>
          </cell>
          <cell r="E35309">
            <v>0</v>
          </cell>
        </row>
        <row r="35310">
          <cell r="A35310">
            <v>51743</v>
          </cell>
          <cell r="B35310">
            <v>242</v>
          </cell>
          <cell r="C35310">
            <v>124</v>
          </cell>
          <cell r="D35310">
            <v>2041</v>
          </cell>
          <cell r="E35310">
            <v>0</v>
          </cell>
        </row>
        <row r="35311">
          <cell r="A35311">
            <v>51744</v>
          </cell>
          <cell r="B35311">
            <v>243</v>
          </cell>
          <cell r="C35311">
            <v>123</v>
          </cell>
          <cell r="D35311">
            <v>2041</v>
          </cell>
          <cell r="E35311">
            <v>0</v>
          </cell>
        </row>
        <row r="35312">
          <cell r="A35312">
            <v>51745</v>
          </cell>
          <cell r="B35312">
            <v>244</v>
          </cell>
          <cell r="C35312">
            <v>122</v>
          </cell>
          <cell r="D35312">
            <v>2041</v>
          </cell>
          <cell r="E35312">
            <v>0</v>
          </cell>
        </row>
        <row r="35313">
          <cell r="A35313">
            <v>51746</v>
          </cell>
          <cell r="B35313">
            <v>245</v>
          </cell>
          <cell r="C35313">
            <v>121</v>
          </cell>
          <cell r="D35313">
            <v>2041</v>
          </cell>
          <cell r="E35313">
            <v>0</v>
          </cell>
        </row>
        <row r="35314">
          <cell r="A35314">
            <v>51747</v>
          </cell>
          <cell r="B35314">
            <v>246</v>
          </cell>
          <cell r="C35314">
            <v>120</v>
          </cell>
          <cell r="D35314">
            <v>2041</v>
          </cell>
          <cell r="E35314">
            <v>0</v>
          </cell>
        </row>
        <row r="35315">
          <cell r="A35315">
            <v>51748</v>
          </cell>
          <cell r="B35315">
            <v>247</v>
          </cell>
          <cell r="C35315">
            <v>119</v>
          </cell>
          <cell r="D35315">
            <v>2041</v>
          </cell>
          <cell r="E35315">
            <v>0</v>
          </cell>
        </row>
        <row r="35316">
          <cell r="A35316">
            <v>51749</v>
          </cell>
          <cell r="B35316">
            <v>248</v>
          </cell>
          <cell r="C35316">
            <v>118</v>
          </cell>
          <cell r="D35316">
            <v>2041</v>
          </cell>
          <cell r="E35316">
            <v>0</v>
          </cell>
        </row>
        <row r="35317">
          <cell r="A35317">
            <v>51750</v>
          </cell>
          <cell r="B35317">
            <v>249</v>
          </cell>
          <cell r="C35317">
            <v>117</v>
          </cell>
          <cell r="D35317">
            <v>2041</v>
          </cell>
          <cell r="E35317">
            <v>0</v>
          </cell>
        </row>
        <row r="35318">
          <cell r="A35318">
            <v>51751</v>
          </cell>
          <cell r="B35318">
            <v>250</v>
          </cell>
          <cell r="C35318">
            <v>116</v>
          </cell>
          <cell r="D35318">
            <v>2041</v>
          </cell>
          <cell r="E35318">
            <v>0</v>
          </cell>
        </row>
        <row r="35319">
          <cell r="A35319">
            <v>51752</v>
          </cell>
          <cell r="B35319">
            <v>251</v>
          </cell>
          <cell r="C35319">
            <v>115</v>
          </cell>
          <cell r="D35319">
            <v>2041</v>
          </cell>
          <cell r="E35319">
            <v>0</v>
          </cell>
        </row>
        <row r="35320">
          <cell r="A35320">
            <v>51753</v>
          </cell>
          <cell r="B35320">
            <v>252</v>
          </cell>
          <cell r="C35320">
            <v>114</v>
          </cell>
          <cell r="D35320">
            <v>2041</v>
          </cell>
          <cell r="E35320">
            <v>0</v>
          </cell>
        </row>
        <row r="35321">
          <cell r="A35321">
            <v>51754</v>
          </cell>
          <cell r="B35321">
            <v>253</v>
          </cell>
          <cell r="C35321">
            <v>113</v>
          </cell>
          <cell r="D35321">
            <v>2041</v>
          </cell>
          <cell r="E35321">
            <v>0</v>
          </cell>
        </row>
        <row r="35322">
          <cell r="A35322">
            <v>51755</v>
          </cell>
          <cell r="B35322">
            <v>254</v>
          </cell>
          <cell r="C35322">
            <v>112</v>
          </cell>
          <cell r="D35322">
            <v>2041</v>
          </cell>
          <cell r="E35322">
            <v>0</v>
          </cell>
        </row>
        <row r="35323">
          <cell r="A35323">
            <v>51756</v>
          </cell>
          <cell r="B35323">
            <v>255</v>
          </cell>
          <cell r="C35323">
            <v>111</v>
          </cell>
          <cell r="D35323">
            <v>2041</v>
          </cell>
          <cell r="E35323">
            <v>0</v>
          </cell>
        </row>
        <row r="35324">
          <cell r="A35324">
            <v>51757</v>
          </cell>
          <cell r="B35324">
            <v>256</v>
          </cell>
          <cell r="C35324">
            <v>110</v>
          </cell>
          <cell r="D35324">
            <v>2041</v>
          </cell>
          <cell r="E35324">
            <v>0</v>
          </cell>
        </row>
        <row r="35325">
          <cell r="A35325">
            <v>51758</v>
          </cell>
          <cell r="B35325">
            <v>257</v>
          </cell>
          <cell r="C35325">
            <v>109</v>
          </cell>
          <cell r="D35325">
            <v>2041</v>
          </cell>
          <cell r="E35325">
            <v>0</v>
          </cell>
        </row>
        <row r="35326">
          <cell r="A35326">
            <v>51759</v>
          </cell>
          <cell r="B35326">
            <v>258</v>
          </cell>
          <cell r="C35326">
            <v>108</v>
          </cell>
          <cell r="D35326">
            <v>2041</v>
          </cell>
          <cell r="E35326">
            <v>0</v>
          </cell>
        </row>
        <row r="35327">
          <cell r="A35327">
            <v>51760</v>
          </cell>
          <cell r="B35327">
            <v>259</v>
          </cell>
          <cell r="C35327">
            <v>107</v>
          </cell>
          <cell r="D35327">
            <v>2041</v>
          </cell>
          <cell r="E35327">
            <v>0</v>
          </cell>
        </row>
        <row r="35328">
          <cell r="A35328">
            <v>51761</v>
          </cell>
          <cell r="B35328">
            <v>260</v>
          </cell>
          <cell r="C35328">
            <v>106</v>
          </cell>
          <cell r="D35328">
            <v>2041</v>
          </cell>
          <cell r="E35328">
            <v>0</v>
          </cell>
        </row>
        <row r="35329">
          <cell r="A35329">
            <v>51762</v>
          </cell>
          <cell r="B35329">
            <v>261</v>
          </cell>
          <cell r="C35329">
            <v>105</v>
          </cell>
          <cell r="D35329">
            <v>2041</v>
          </cell>
          <cell r="E35329">
            <v>0</v>
          </cell>
        </row>
        <row r="35330">
          <cell r="A35330">
            <v>51763</v>
          </cell>
          <cell r="B35330">
            <v>262</v>
          </cell>
          <cell r="C35330">
            <v>104</v>
          </cell>
          <cell r="D35330">
            <v>2041</v>
          </cell>
          <cell r="E35330">
            <v>0</v>
          </cell>
        </row>
        <row r="35331">
          <cell r="A35331">
            <v>51764</v>
          </cell>
          <cell r="B35331">
            <v>263</v>
          </cell>
          <cell r="C35331">
            <v>103</v>
          </cell>
          <cell r="D35331">
            <v>2041</v>
          </cell>
          <cell r="E35331">
            <v>0</v>
          </cell>
        </row>
        <row r="35332">
          <cell r="A35332">
            <v>51765</v>
          </cell>
          <cell r="B35332">
            <v>264</v>
          </cell>
          <cell r="C35332">
            <v>102</v>
          </cell>
          <cell r="D35332">
            <v>2041</v>
          </cell>
          <cell r="E35332">
            <v>0</v>
          </cell>
        </row>
        <row r="35333">
          <cell r="A35333">
            <v>51766</v>
          </cell>
          <cell r="B35333">
            <v>265</v>
          </cell>
          <cell r="C35333">
            <v>101</v>
          </cell>
          <cell r="D35333">
            <v>2041</v>
          </cell>
          <cell r="E35333">
            <v>0</v>
          </cell>
        </row>
        <row r="35334">
          <cell r="A35334">
            <v>51767</v>
          </cell>
          <cell r="B35334">
            <v>266</v>
          </cell>
          <cell r="C35334">
            <v>100</v>
          </cell>
          <cell r="D35334">
            <v>2041</v>
          </cell>
          <cell r="E35334">
            <v>0</v>
          </cell>
        </row>
        <row r="35335">
          <cell r="A35335">
            <v>51768</v>
          </cell>
          <cell r="B35335">
            <v>267</v>
          </cell>
          <cell r="C35335">
            <v>99</v>
          </cell>
          <cell r="D35335">
            <v>2041</v>
          </cell>
          <cell r="E35335">
            <v>0</v>
          </cell>
        </row>
        <row r="35336">
          <cell r="A35336">
            <v>51769</v>
          </cell>
          <cell r="B35336">
            <v>268</v>
          </cell>
          <cell r="C35336">
            <v>98</v>
          </cell>
          <cell r="D35336">
            <v>2041</v>
          </cell>
          <cell r="E35336">
            <v>0</v>
          </cell>
        </row>
        <row r="35337">
          <cell r="A35337">
            <v>51770</v>
          </cell>
          <cell r="B35337">
            <v>269</v>
          </cell>
          <cell r="C35337">
            <v>97</v>
          </cell>
          <cell r="D35337">
            <v>2041</v>
          </cell>
          <cell r="E35337">
            <v>0</v>
          </cell>
        </row>
        <row r="35338">
          <cell r="A35338">
            <v>51771</v>
          </cell>
          <cell r="B35338">
            <v>270</v>
          </cell>
          <cell r="C35338">
            <v>96</v>
          </cell>
          <cell r="D35338">
            <v>2041</v>
          </cell>
          <cell r="E35338">
            <v>0</v>
          </cell>
        </row>
        <row r="35339">
          <cell r="A35339">
            <v>51772</v>
          </cell>
          <cell r="B35339">
            <v>271</v>
          </cell>
          <cell r="C35339">
            <v>95</v>
          </cell>
          <cell r="D35339">
            <v>2041</v>
          </cell>
          <cell r="E35339">
            <v>0</v>
          </cell>
        </row>
        <row r="35340">
          <cell r="A35340">
            <v>51773</v>
          </cell>
          <cell r="B35340">
            <v>272</v>
          </cell>
          <cell r="C35340">
            <v>94</v>
          </cell>
          <cell r="D35340">
            <v>2041</v>
          </cell>
          <cell r="E35340">
            <v>0</v>
          </cell>
        </row>
        <row r="35341">
          <cell r="A35341">
            <v>51774</v>
          </cell>
          <cell r="B35341">
            <v>273</v>
          </cell>
          <cell r="C35341">
            <v>93</v>
          </cell>
          <cell r="D35341">
            <v>2041</v>
          </cell>
          <cell r="E35341">
            <v>0</v>
          </cell>
        </row>
        <row r="35342">
          <cell r="A35342">
            <v>51775</v>
          </cell>
          <cell r="B35342">
            <v>274</v>
          </cell>
          <cell r="C35342">
            <v>92</v>
          </cell>
          <cell r="D35342">
            <v>2041</v>
          </cell>
          <cell r="E35342">
            <v>0</v>
          </cell>
        </row>
        <row r="35343">
          <cell r="A35343">
            <v>51776</v>
          </cell>
          <cell r="B35343">
            <v>275</v>
          </cell>
          <cell r="C35343">
            <v>91</v>
          </cell>
          <cell r="D35343">
            <v>2041</v>
          </cell>
          <cell r="E35343">
            <v>0</v>
          </cell>
        </row>
        <row r="35344">
          <cell r="A35344">
            <v>51777</v>
          </cell>
          <cell r="B35344">
            <v>276</v>
          </cell>
          <cell r="C35344">
            <v>90</v>
          </cell>
          <cell r="D35344">
            <v>2041</v>
          </cell>
          <cell r="E35344">
            <v>0</v>
          </cell>
        </row>
        <row r="35345">
          <cell r="A35345">
            <v>51778</v>
          </cell>
          <cell r="B35345">
            <v>277</v>
          </cell>
          <cell r="C35345">
            <v>89</v>
          </cell>
          <cell r="D35345">
            <v>2041</v>
          </cell>
          <cell r="E35345">
            <v>0</v>
          </cell>
        </row>
        <row r="35346">
          <cell r="A35346">
            <v>51779</v>
          </cell>
          <cell r="B35346">
            <v>278</v>
          </cell>
          <cell r="C35346">
            <v>88</v>
          </cell>
          <cell r="D35346">
            <v>2041</v>
          </cell>
          <cell r="E35346">
            <v>0</v>
          </cell>
        </row>
        <row r="35347">
          <cell r="A35347">
            <v>51780</v>
          </cell>
          <cell r="B35347">
            <v>279</v>
          </cell>
          <cell r="C35347">
            <v>87</v>
          </cell>
          <cell r="D35347">
            <v>2041</v>
          </cell>
          <cell r="E35347">
            <v>0</v>
          </cell>
        </row>
        <row r="35348">
          <cell r="A35348">
            <v>51781</v>
          </cell>
          <cell r="B35348">
            <v>280</v>
          </cell>
          <cell r="C35348">
            <v>86</v>
          </cell>
          <cell r="D35348">
            <v>2041</v>
          </cell>
          <cell r="E35348">
            <v>0</v>
          </cell>
        </row>
        <row r="35349">
          <cell r="A35349">
            <v>51782</v>
          </cell>
          <cell r="B35349">
            <v>281</v>
          </cell>
          <cell r="C35349">
            <v>85</v>
          </cell>
          <cell r="D35349">
            <v>2041</v>
          </cell>
          <cell r="E35349">
            <v>0</v>
          </cell>
        </row>
        <row r="35350">
          <cell r="A35350">
            <v>51783</v>
          </cell>
          <cell r="B35350">
            <v>282</v>
          </cell>
          <cell r="C35350">
            <v>84</v>
          </cell>
          <cell r="D35350">
            <v>2041</v>
          </cell>
          <cell r="E35350">
            <v>0</v>
          </cell>
        </row>
        <row r="35351">
          <cell r="A35351">
            <v>51784</v>
          </cell>
          <cell r="B35351">
            <v>283</v>
          </cell>
          <cell r="C35351">
            <v>83</v>
          </cell>
          <cell r="D35351">
            <v>2041</v>
          </cell>
          <cell r="E35351">
            <v>0</v>
          </cell>
        </row>
        <row r="35352">
          <cell r="A35352">
            <v>51785</v>
          </cell>
          <cell r="B35352">
            <v>284</v>
          </cell>
          <cell r="C35352">
            <v>82</v>
          </cell>
          <cell r="D35352">
            <v>2041</v>
          </cell>
          <cell r="E35352">
            <v>0</v>
          </cell>
        </row>
        <row r="35353">
          <cell r="A35353">
            <v>51786</v>
          </cell>
          <cell r="B35353">
            <v>285</v>
          </cell>
          <cell r="C35353">
            <v>81</v>
          </cell>
          <cell r="D35353">
            <v>2041</v>
          </cell>
          <cell r="E35353">
            <v>0</v>
          </cell>
        </row>
        <row r="35354">
          <cell r="A35354">
            <v>51787</v>
          </cell>
          <cell r="B35354">
            <v>286</v>
          </cell>
          <cell r="C35354">
            <v>80</v>
          </cell>
          <cell r="D35354">
            <v>2041</v>
          </cell>
          <cell r="E35354">
            <v>0</v>
          </cell>
        </row>
        <row r="35355">
          <cell r="A35355">
            <v>51788</v>
          </cell>
          <cell r="B35355">
            <v>287</v>
          </cell>
          <cell r="C35355">
            <v>79</v>
          </cell>
          <cell r="D35355">
            <v>2041</v>
          </cell>
          <cell r="E35355">
            <v>0</v>
          </cell>
        </row>
        <row r="35356">
          <cell r="A35356">
            <v>51789</v>
          </cell>
          <cell r="B35356">
            <v>288</v>
          </cell>
          <cell r="C35356">
            <v>78</v>
          </cell>
          <cell r="D35356">
            <v>2041</v>
          </cell>
          <cell r="E35356">
            <v>0</v>
          </cell>
        </row>
        <row r="35357">
          <cell r="A35357">
            <v>51790</v>
          </cell>
          <cell r="B35357">
            <v>289</v>
          </cell>
          <cell r="C35357">
            <v>77</v>
          </cell>
          <cell r="D35357">
            <v>2041</v>
          </cell>
          <cell r="E35357">
            <v>0</v>
          </cell>
        </row>
        <row r="35358">
          <cell r="A35358">
            <v>51791</v>
          </cell>
          <cell r="B35358">
            <v>290</v>
          </cell>
          <cell r="C35358">
            <v>76</v>
          </cell>
          <cell r="D35358">
            <v>2041</v>
          </cell>
          <cell r="E35358">
            <v>0</v>
          </cell>
        </row>
        <row r="35359">
          <cell r="A35359">
            <v>51792</v>
          </cell>
          <cell r="B35359">
            <v>291</v>
          </cell>
          <cell r="C35359">
            <v>75</v>
          </cell>
          <cell r="D35359">
            <v>2041</v>
          </cell>
          <cell r="E35359">
            <v>0</v>
          </cell>
        </row>
        <row r="35360">
          <cell r="A35360">
            <v>51793</v>
          </cell>
          <cell r="B35360">
            <v>292</v>
          </cell>
          <cell r="C35360">
            <v>74</v>
          </cell>
          <cell r="D35360">
            <v>2041</v>
          </cell>
          <cell r="E35360">
            <v>0</v>
          </cell>
        </row>
        <row r="35361">
          <cell r="A35361">
            <v>51794</v>
          </cell>
          <cell r="B35361">
            <v>293</v>
          </cell>
          <cell r="C35361">
            <v>73</v>
          </cell>
          <cell r="D35361">
            <v>2041</v>
          </cell>
          <cell r="E35361">
            <v>0</v>
          </cell>
        </row>
        <row r="35362">
          <cell r="A35362">
            <v>51795</v>
          </cell>
          <cell r="B35362">
            <v>294</v>
          </cell>
          <cell r="C35362">
            <v>72</v>
          </cell>
          <cell r="D35362">
            <v>2041</v>
          </cell>
          <cell r="E35362">
            <v>0</v>
          </cell>
        </row>
        <row r="35363">
          <cell r="A35363">
            <v>51796</v>
          </cell>
          <cell r="B35363">
            <v>295</v>
          </cell>
          <cell r="C35363">
            <v>71</v>
          </cell>
          <cell r="D35363">
            <v>2041</v>
          </cell>
          <cell r="E35363">
            <v>0</v>
          </cell>
        </row>
        <row r="35364">
          <cell r="A35364">
            <v>51797</v>
          </cell>
          <cell r="B35364">
            <v>296</v>
          </cell>
          <cell r="C35364">
            <v>70</v>
          </cell>
          <cell r="D35364">
            <v>2041</v>
          </cell>
          <cell r="E35364">
            <v>0</v>
          </cell>
        </row>
        <row r="35365">
          <cell r="A35365">
            <v>51798</v>
          </cell>
          <cell r="B35365">
            <v>297</v>
          </cell>
          <cell r="C35365">
            <v>69</v>
          </cell>
          <cell r="D35365">
            <v>2041</v>
          </cell>
          <cell r="E35365">
            <v>0</v>
          </cell>
        </row>
        <row r="35366">
          <cell r="A35366">
            <v>51799</v>
          </cell>
          <cell r="B35366">
            <v>298</v>
          </cell>
          <cell r="C35366">
            <v>68</v>
          </cell>
          <cell r="D35366">
            <v>2041</v>
          </cell>
          <cell r="E35366">
            <v>0</v>
          </cell>
        </row>
        <row r="35367">
          <cell r="A35367">
            <v>51800</v>
          </cell>
          <cell r="B35367">
            <v>299</v>
          </cell>
          <cell r="C35367">
            <v>67</v>
          </cell>
          <cell r="D35367">
            <v>2041</v>
          </cell>
          <cell r="E35367">
            <v>0</v>
          </cell>
        </row>
        <row r="35368">
          <cell r="A35368">
            <v>51801</v>
          </cell>
          <cell r="B35368">
            <v>300</v>
          </cell>
          <cell r="C35368">
            <v>66</v>
          </cell>
          <cell r="D35368">
            <v>2041</v>
          </cell>
          <cell r="E35368">
            <v>0</v>
          </cell>
        </row>
        <row r="35369">
          <cell r="A35369">
            <v>51802</v>
          </cell>
          <cell r="B35369">
            <v>301</v>
          </cell>
          <cell r="C35369">
            <v>65</v>
          </cell>
          <cell r="D35369">
            <v>2041</v>
          </cell>
          <cell r="E35369">
            <v>0</v>
          </cell>
        </row>
        <row r="35370">
          <cell r="A35370">
            <v>51803</v>
          </cell>
          <cell r="B35370">
            <v>302</v>
          </cell>
          <cell r="C35370">
            <v>64</v>
          </cell>
          <cell r="D35370">
            <v>2041</v>
          </cell>
          <cell r="E35370">
            <v>0</v>
          </cell>
        </row>
        <row r="35371">
          <cell r="A35371">
            <v>51804</v>
          </cell>
          <cell r="B35371">
            <v>303</v>
          </cell>
          <cell r="C35371">
            <v>63</v>
          </cell>
          <cell r="D35371">
            <v>2041</v>
          </cell>
          <cell r="E35371">
            <v>0</v>
          </cell>
        </row>
        <row r="35372">
          <cell r="A35372">
            <v>51805</v>
          </cell>
          <cell r="B35372">
            <v>304</v>
          </cell>
          <cell r="C35372">
            <v>62</v>
          </cell>
          <cell r="D35372">
            <v>2041</v>
          </cell>
          <cell r="E35372">
            <v>0</v>
          </cell>
        </row>
        <row r="35373">
          <cell r="A35373">
            <v>51806</v>
          </cell>
          <cell r="B35373">
            <v>305</v>
          </cell>
          <cell r="C35373">
            <v>61</v>
          </cell>
          <cell r="D35373">
            <v>2041</v>
          </cell>
          <cell r="E35373">
            <v>0</v>
          </cell>
        </row>
        <row r="35374">
          <cell r="A35374">
            <v>51807</v>
          </cell>
          <cell r="B35374">
            <v>306</v>
          </cell>
          <cell r="C35374">
            <v>60</v>
          </cell>
          <cell r="D35374">
            <v>2041</v>
          </cell>
          <cell r="E35374">
            <v>0</v>
          </cell>
        </row>
        <row r="35375">
          <cell r="A35375">
            <v>51808</v>
          </cell>
          <cell r="B35375">
            <v>307</v>
          </cell>
          <cell r="C35375">
            <v>59</v>
          </cell>
          <cell r="D35375">
            <v>2041</v>
          </cell>
          <cell r="E35375">
            <v>0</v>
          </cell>
        </row>
        <row r="35376">
          <cell r="A35376">
            <v>51809</v>
          </cell>
          <cell r="B35376">
            <v>308</v>
          </cell>
          <cell r="C35376">
            <v>58</v>
          </cell>
          <cell r="D35376">
            <v>2041</v>
          </cell>
          <cell r="E35376">
            <v>0</v>
          </cell>
        </row>
        <row r="35377">
          <cell r="A35377">
            <v>51810</v>
          </cell>
          <cell r="B35377">
            <v>309</v>
          </cell>
          <cell r="C35377">
            <v>57</v>
          </cell>
          <cell r="D35377">
            <v>2041</v>
          </cell>
          <cell r="E35377">
            <v>0</v>
          </cell>
        </row>
        <row r="35378">
          <cell r="A35378">
            <v>51811</v>
          </cell>
          <cell r="B35378">
            <v>310</v>
          </cell>
          <cell r="C35378">
            <v>56</v>
          </cell>
          <cell r="D35378">
            <v>2041</v>
          </cell>
          <cell r="E35378">
            <v>0</v>
          </cell>
        </row>
        <row r="35379">
          <cell r="A35379">
            <v>51812</v>
          </cell>
          <cell r="B35379">
            <v>311</v>
          </cell>
          <cell r="C35379">
            <v>55</v>
          </cell>
          <cell r="D35379">
            <v>2041</v>
          </cell>
          <cell r="E35379">
            <v>0</v>
          </cell>
        </row>
        <row r="35380">
          <cell r="A35380">
            <v>51813</v>
          </cell>
          <cell r="B35380">
            <v>312</v>
          </cell>
          <cell r="C35380">
            <v>54</v>
          </cell>
          <cell r="D35380">
            <v>2041</v>
          </cell>
          <cell r="E35380">
            <v>0</v>
          </cell>
        </row>
        <row r="35381">
          <cell r="A35381">
            <v>51814</v>
          </cell>
          <cell r="B35381">
            <v>313</v>
          </cell>
          <cell r="C35381">
            <v>53</v>
          </cell>
          <cell r="D35381">
            <v>2041</v>
          </cell>
          <cell r="E35381">
            <v>0</v>
          </cell>
        </row>
        <row r="35382">
          <cell r="A35382">
            <v>51815</v>
          </cell>
          <cell r="B35382">
            <v>314</v>
          </cell>
          <cell r="C35382">
            <v>52</v>
          </cell>
          <cell r="D35382">
            <v>2041</v>
          </cell>
          <cell r="E35382">
            <v>0</v>
          </cell>
        </row>
        <row r="35383">
          <cell r="A35383">
            <v>51816</v>
          </cell>
          <cell r="B35383">
            <v>315</v>
          </cell>
          <cell r="C35383">
            <v>51</v>
          </cell>
          <cell r="D35383">
            <v>2041</v>
          </cell>
          <cell r="E35383">
            <v>0</v>
          </cell>
        </row>
        <row r="35384">
          <cell r="A35384">
            <v>51817</v>
          </cell>
          <cell r="B35384">
            <v>316</v>
          </cell>
          <cell r="C35384">
            <v>50</v>
          </cell>
          <cell r="D35384">
            <v>2041</v>
          </cell>
          <cell r="E35384">
            <v>0</v>
          </cell>
        </row>
        <row r="35385">
          <cell r="A35385">
            <v>51818</v>
          </cell>
          <cell r="B35385">
            <v>317</v>
          </cell>
          <cell r="C35385">
            <v>49</v>
          </cell>
          <cell r="D35385">
            <v>2041</v>
          </cell>
          <cell r="E35385">
            <v>0</v>
          </cell>
        </row>
        <row r="35386">
          <cell r="A35386">
            <v>51819</v>
          </cell>
          <cell r="B35386">
            <v>318</v>
          </cell>
          <cell r="C35386">
            <v>48</v>
          </cell>
          <cell r="D35386">
            <v>2041</v>
          </cell>
          <cell r="E35386">
            <v>0</v>
          </cell>
        </row>
        <row r="35387">
          <cell r="A35387">
            <v>51820</v>
          </cell>
          <cell r="B35387">
            <v>319</v>
          </cell>
          <cell r="C35387">
            <v>47</v>
          </cell>
          <cell r="D35387">
            <v>2041</v>
          </cell>
          <cell r="E35387">
            <v>0</v>
          </cell>
        </row>
        <row r="35388">
          <cell r="A35388">
            <v>51821</v>
          </cell>
          <cell r="B35388">
            <v>320</v>
          </cell>
          <cell r="C35388">
            <v>46</v>
          </cell>
          <cell r="D35388">
            <v>2041</v>
          </cell>
          <cell r="E35388">
            <v>0</v>
          </cell>
        </row>
        <row r="35389">
          <cell r="A35389">
            <v>51822</v>
          </cell>
          <cell r="B35389">
            <v>321</v>
          </cell>
          <cell r="C35389">
            <v>45</v>
          </cell>
          <cell r="D35389">
            <v>2041</v>
          </cell>
          <cell r="E35389">
            <v>0</v>
          </cell>
        </row>
        <row r="35390">
          <cell r="A35390">
            <v>51823</v>
          </cell>
          <cell r="B35390">
            <v>322</v>
          </cell>
          <cell r="C35390">
            <v>44</v>
          </cell>
          <cell r="D35390">
            <v>2041</v>
          </cell>
          <cell r="E35390">
            <v>0</v>
          </cell>
        </row>
        <row r="35391">
          <cell r="A35391">
            <v>51824</v>
          </cell>
          <cell r="B35391">
            <v>323</v>
          </cell>
          <cell r="C35391">
            <v>43</v>
          </cell>
          <cell r="D35391">
            <v>2041</v>
          </cell>
          <cell r="E35391">
            <v>0</v>
          </cell>
        </row>
        <row r="35392">
          <cell r="A35392">
            <v>51825</v>
          </cell>
          <cell r="B35392">
            <v>324</v>
          </cell>
          <cell r="C35392">
            <v>42</v>
          </cell>
          <cell r="D35392">
            <v>2041</v>
          </cell>
          <cell r="E35392">
            <v>0</v>
          </cell>
        </row>
        <row r="35393">
          <cell r="A35393">
            <v>51826</v>
          </cell>
          <cell r="B35393">
            <v>325</v>
          </cell>
          <cell r="C35393">
            <v>41</v>
          </cell>
          <cell r="D35393">
            <v>2041</v>
          </cell>
          <cell r="E35393">
            <v>0</v>
          </cell>
        </row>
        <row r="35394">
          <cell r="A35394">
            <v>51827</v>
          </cell>
          <cell r="B35394">
            <v>326</v>
          </cell>
          <cell r="C35394">
            <v>40</v>
          </cell>
          <cell r="D35394">
            <v>2041</v>
          </cell>
          <cell r="E35394">
            <v>0</v>
          </cell>
        </row>
        <row r="35395">
          <cell r="A35395">
            <v>51828</v>
          </cell>
          <cell r="B35395">
            <v>327</v>
          </cell>
          <cell r="C35395">
            <v>39</v>
          </cell>
          <cell r="D35395">
            <v>2041</v>
          </cell>
          <cell r="E35395">
            <v>0</v>
          </cell>
        </row>
        <row r="35396">
          <cell r="A35396">
            <v>51829</v>
          </cell>
          <cell r="B35396">
            <v>328</v>
          </cell>
          <cell r="C35396">
            <v>38</v>
          </cell>
          <cell r="D35396">
            <v>2041</v>
          </cell>
          <cell r="E35396">
            <v>0</v>
          </cell>
        </row>
        <row r="35397">
          <cell r="A35397">
            <v>51830</v>
          </cell>
          <cell r="B35397">
            <v>329</v>
          </cell>
          <cell r="C35397">
            <v>37</v>
          </cell>
          <cell r="D35397">
            <v>2041</v>
          </cell>
          <cell r="E35397">
            <v>0</v>
          </cell>
        </row>
        <row r="35398">
          <cell r="A35398">
            <v>51831</v>
          </cell>
          <cell r="B35398">
            <v>330</v>
          </cell>
          <cell r="C35398">
            <v>36</v>
          </cell>
          <cell r="D35398">
            <v>2041</v>
          </cell>
          <cell r="E35398">
            <v>0</v>
          </cell>
        </row>
        <row r="35399">
          <cell r="A35399">
            <v>51832</v>
          </cell>
          <cell r="B35399">
            <v>331</v>
          </cell>
          <cell r="C35399">
            <v>35</v>
          </cell>
          <cell r="D35399">
            <v>2041</v>
          </cell>
          <cell r="E35399">
            <v>0</v>
          </cell>
        </row>
        <row r="35400">
          <cell r="A35400">
            <v>51833</v>
          </cell>
          <cell r="B35400">
            <v>332</v>
          </cell>
          <cell r="C35400">
            <v>34</v>
          </cell>
          <cell r="D35400">
            <v>2041</v>
          </cell>
          <cell r="E35400">
            <v>0</v>
          </cell>
        </row>
        <row r="35401">
          <cell r="A35401">
            <v>51834</v>
          </cell>
          <cell r="B35401">
            <v>333</v>
          </cell>
          <cell r="C35401">
            <v>33</v>
          </cell>
          <cell r="D35401">
            <v>2041</v>
          </cell>
          <cell r="E35401">
            <v>0</v>
          </cell>
        </row>
        <row r="35402">
          <cell r="A35402">
            <v>51835</v>
          </cell>
          <cell r="B35402">
            <v>334</v>
          </cell>
          <cell r="C35402">
            <v>32</v>
          </cell>
          <cell r="D35402">
            <v>2041</v>
          </cell>
          <cell r="E35402">
            <v>0</v>
          </cell>
        </row>
        <row r="35403">
          <cell r="A35403">
            <v>51836</v>
          </cell>
          <cell r="B35403">
            <v>335</v>
          </cell>
          <cell r="C35403">
            <v>31</v>
          </cell>
          <cell r="D35403">
            <v>2041</v>
          </cell>
          <cell r="E35403">
            <v>0</v>
          </cell>
        </row>
        <row r="35404">
          <cell r="A35404">
            <v>51837</v>
          </cell>
          <cell r="B35404">
            <v>336</v>
          </cell>
          <cell r="C35404">
            <v>30</v>
          </cell>
          <cell r="D35404">
            <v>2041</v>
          </cell>
          <cell r="E35404">
            <v>0</v>
          </cell>
        </row>
        <row r="35405">
          <cell r="A35405">
            <v>51838</v>
          </cell>
          <cell r="B35405">
            <v>337</v>
          </cell>
          <cell r="C35405">
            <v>29</v>
          </cell>
          <cell r="D35405">
            <v>2041</v>
          </cell>
          <cell r="E35405">
            <v>0</v>
          </cell>
        </row>
        <row r="35406">
          <cell r="A35406">
            <v>51839</v>
          </cell>
          <cell r="B35406">
            <v>338</v>
          </cell>
          <cell r="C35406">
            <v>28</v>
          </cell>
          <cell r="D35406">
            <v>2041</v>
          </cell>
          <cell r="E35406">
            <v>0</v>
          </cell>
        </row>
        <row r="35407">
          <cell r="A35407">
            <v>51840</v>
          </cell>
          <cell r="B35407">
            <v>339</v>
          </cell>
          <cell r="C35407">
            <v>27</v>
          </cell>
          <cell r="D35407">
            <v>2041</v>
          </cell>
          <cell r="E35407">
            <v>0</v>
          </cell>
        </row>
        <row r="35408">
          <cell r="A35408">
            <v>51841</v>
          </cell>
          <cell r="B35408">
            <v>340</v>
          </cell>
          <cell r="C35408">
            <v>26</v>
          </cell>
          <cell r="D35408">
            <v>2041</v>
          </cell>
          <cell r="E35408">
            <v>0</v>
          </cell>
        </row>
        <row r="35409">
          <cell r="A35409">
            <v>51842</v>
          </cell>
          <cell r="B35409">
            <v>341</v>
          </cell>
          <cell r="C35409">
            <v>25</v>
          </cell>
          <cell r="D35409">
            <v>2041</v>
          </cell>
          <cell r="E35409">
            <v>0</v>
          </cell>
        </row>
        <row r="35410">
          <cell r="A35410">
            <v>51843</v>
          </cell>
          <cell r="B35410">
            <v>342</v>
          </cell>
          <cell r="C35410">
            <v>24</v>
          </cell>
          <cell r="D35410">
            <v>2041</v>
          </cell>
          <cell r="E35410">
            <v>0</v>
          </cell>
        </row>
        <row r="35411">
          <cell r="A35411">
            <v>51844</v>
          </cell>
          <cell r="B35411">
            <v>343</v>
          </cell>
          <cell r="C35411">
            <v>23</v>
          </cell>
          <cell r="D35411">
            <v>2041</v>
          </cell>
          <cell r="E35411">
            <v>0</v>
          </cell>
        </row>
        <row r="35412">
          <cell r="A35412">
            <v>51845</v>
          </cell>
          <cell r="B35412">
            <v>344</v>
          </cell>
          <cell r="C35412">
            <v>22</v>
          </cell>
          <cell r="D35412">
            <v>2041</v>
          </cell>
          <cell r="E35412">
            <v>0</v>
          </cell>
        </row>
        <row r="35413">
          <cell r="A35413">
            <v>51846</v>
          </cell>
          <cell r="B35413">
            <v>345</v>
          </cell>
          <cell r="C35413">
            <v>21</v>
          </cell>
          <cell r="D35413">
            <v>2041</v>
          </cell>
          <cell r="E35413">
            <v>0</v>
          </cell>
        </row>
        <row r="35414">
          <cell r="A35414">
            <v>51847</v>
          </cell>
          <cell r="B35414">
            <v>346</v>
          </cell>
          <cell r="C35414">
            <v>20</v>
          </cell>
          <cell r="D35414">
            <v>2041</v>
          </cell>
          <cell r="E35414">
            <v>0</v>
          </cell>
        </row>
        <row r="35415">
          <cell r="A35415">
            <v>51848</v>
          </cell>
          <cell r="B35415">
            <v>347</v>
          </cell>
          <cell r="C35415">
            <v>19</v>
          </cell>
          <cell r="D35415">
            <v>2041</v>
          </cell>
          <cell r="E35415">
            <v>0</v>
          </cell>
        </row>
        <row r="35416">
          <cell r="A35416">
            <v>51849</v>
          </cell>
          <cell r="B35416">
            <v>348</v>
          </cell>
          <cell r="C35416">
            <v>18</v>
          </cell>
          <cell r="D35416">
            <v>2041</v>
          </cell>
          <cell r="E35416">
            <v>0</v>
          </cell>
        </row>
        <row r="35417">
          <cell r="A35417">
            <v>51850</v>
          </cell>
          <cell r="B35417">
            <v>349</v>
          </cell>
          <cell r="C35417">
            <v>17</v>
          </cell>
          <cell r="D35417">
            <v>2041</v>
          </cell>
          <cell r="E35417">
            <v>0</v>
          </cell>
        </row>
        <row r="35418">
          <cell r="A35418">
            <v>51851</v>
          </cell>
          <cell r="B35418">
            <v>350</v>
          </cell>
          <cell r="C35418">
            <v>16</v>
          </cell>
          <cell r="D35418">
            <v>2041</v>
          </cell>
          <cell r="E35418">
            <v>0</v>
          </cell>
        </row>
        <row r="35419">
          <cell r="A35419">
            <v>51852</v>
          </cell>
          <cell r="B35419">
            <v>351</v>
          </cell>
          <cell r="C35419">
            <v>15</v>
          </cell>
          <cell r="D35419">
            <v>2041</v>
          </cell>
          <cell r="E35419">
            <v>0</v>
          </cell>
        </row>
        <row r="35420">
          <cell r="A35420">
            <v>51853</v>
          </cell>
          <cell r="B35420">
            <v>352</v>
          </cell>
          <cell r="C35420">
            <v>14</v>
          </cell>
          <cell r="D35420">
            <v>2041</v>
          </cell>
          <cell r="E35420">
            <v>0</v>
          </cell>
        </row>
        <row r="35421">
          <cell r="A35421">
            <v>51854</v>
          </cell>
          <cell r="B35421">
            <v>353</v>
          </cell>
          <cell r="C35421">
            <v>13</v>
          </cell>
          <cell r="D35421">
            <v>2041</v>
          </cell>
          <cell r="E35421">
            <v>0</v>
          </cell>
        </row>
        <row r="35422">
          <cell r="A35422">
            <v>51855</v>
          </cell>
          <cell r="B35422">
            <v>354</v>
          </cell>
          <cell r="C35422">
            <v>12</v>
          </cell>
          <cell r="D35422">
            <v>2041</v>
          </cell>
          <cell r="E35422">
            <v>0</v>
          </cell>
        </row>
        <row r="35423">
          <cell r="A35423">
            <v>51856</v>
          </cell>
          <cell r="B35423">
            <v>355</v>
          </cell>
          <cell r="C35423">
            <v>11</v>
          </cell>
          <cell r="D35423">
            <v>2041</v>
          </cell>
          <cell r="E35423">
            <v>0</v>
          </cell>
        </row>
        <row r="35424">
          <cell r="A35424">
            <v>51857</v>
          </cell>
          <cell r="B35424">
            <v>356</v>
          </cell>
          <cell r="C35424">
            <v>10</v>
          </cell>
          <cell r="D35424">
            <v>2041</v>
          </cell>
          <cell r="E35424">
            <v>0</v>
          </cell>
        </row>
        <row r="35425">
          <cell r="A35425">
            <v>51858</v>
          </cell>
          <cell r="B35425">
            <v>357</v>
          </cell>
          <cell r="C35425">
            <v>9</v>
          </cell>
          <cell r="D35425">
            <v>2041</v>
          </cell>
          <cell r="E35425">
            <v>0</v>
          </cell>
        </row>
        <row r="35426">
          <cell r="A35426">
            <v>51859</v>
          </cell>
          <cell r="B35426">
            <v>358</v>
          </cell>
          <cell r="C35426">
            <v>8</v>
          </cell>
          <cell r="D35426">
            <v>2041</v>
          </cell>
          <cell r="E35426">
            <v>0</v>
          </cell>
        </row>
        <row r="35427">
          <cell r="A35427">
            <v>51860</v>
          </cell>
          <cell r="B35427">
            <v>359</v>
          </cell>
          <cell r="C35427">
            <v>7</v>
          </cell>
          <cell r="D35427">
            <v>2041</v>
          </cell>
          <cell r="E35427">
            <v>0</v>
          </cell>
        </row>
        <row r="35428">
          <cell r="A35428">
            <v>51861</v>
          </cell>
          <cell r="B35428">
            <v>360</v>
          </cell>
          <cell r="C35428">
            <v>6</v>
          </cell>
          <cell r="D35428">
            <v>2041</v>
          </cell>
          <cell r="E35428">
            <v>0</v>
          </cell>
        </row>
        <row r="35429">
          <cell r="A35429">
            <v>51862</v>
          </cell>
          <cell r="B35429">
            <v>361</v>
          </cell>
          <cell r="C35429">
            <v>5</v>
          </cell>
          <cell r="D35429">
            <v>2041</v>
          </cell>
          <cell r="E35429">
            <v>0</v>
          </cell>
        </row>
        <row r="35430">
          <cell r="A35430">
            <v>51863</v>
          </cell>
          <cell r="B35430">
            <v>362</v>
          </cell>
          <cell r="C35430">
            <v>4</v>
          </cell>
          <cell r="D35430">
            <v>2041</v>
          </cell>
          <cell r="E35430">
            <v>0</v>
          </cell>
        </row>
        <row r="35431">
          <cell r="A35431">
            <v>51864</v>
          </cell>
          <cell r="B35431">
            <v>363</v>
          </cell>
          <cell r="C35431">
            <v>3</v>
          </cell>
          <cell r="D35431">
            <v>2041</v>
          </cell>
          <cell r="E35431">
            <v>0</v>
          </cell>
        </row>
        <row r="35432">
          <cell r="A35432">
            <v>51865</v>
          </cell>
          <cell r="B35432">
            <v>364</v>
          </cell>
          <cell r="C35432">
            <v>2</v>
          </cell>
          <cell r="D35432">
            <v>2041</v>
          </cell>
          <cell r="E35432">
            <v>0</v>
          </cell>
        </row>
        <row r="35433">
          <cell r="A35433">
            <v>51866</v>
          </cell>
          <cell r="B35433">
            <v>365</v>
          </cell>
          <cell r="C35433">
            <v>1</v>
          </cell>
          <cell r="D35433">
            <v>2041</v>
          </cell>
          <cell r="E35433">
            <v>51866</v>
          </cell>
        </row>
        <row r="35434">
          <cell r="A35434">
            <v>51867</v>
          </cell>
          <cell r="B35434">
            <v>1</v>
          </cell>
          <cell r="C35434">
            <v>365</v>
          </cell>
          <cell r="D35434">
            <v>2042</v>
          </cell>
          <cell r="E35434">
            <v>0</v>
          </cell>
        </row>
        <row r="35435">
          <cell r="A35435">
            <v>51868</v>
          </cell>
          <cell r="B35435">
            <v>2</v>
          </cell>
          <cell r="C35435">
            <v>364</v>
          </cell>
          <cell r="D35435">
            <v>2042</v>
          </cell>
          <cell r="E35435">
            <v>0</v>
          </cell>
        </row>
        <row r="35436">
          <cell r="A35436">
            <v>51869</v>
          </cell>
          <cell r="B35436">
            <v>3</v>
          </cell>
          <cell r="C35436">
            <v>363</v>
          </cell>
          <cell r="D35436">
            <v>2042</v>
          </cell>
          <cell r="E35436">
            <v>0</v>
          </cell>
        </row>
        <row r="35437">
          <cell r="A35437">
            <v>51870</v>
          </cell>
          <cell r="B35437">
            <v>4</v>
          </cell>
          <cell r="C35437">
            <v>362</v>
          </cell>
          <cell r="D35437">
            <v>2042</v>
          </cell>
          <cell r="E35437">
            <v>0</v>
          </cell>
        </row>
        <row r="35438">
          <cell r="A35438">
            <v>51871</v>
          </cell>
          <cell r="B35438">
            <v>5</v>
          </cell>
          <cell r="C35438">
            <v>361</v>
          </cell>
          <cell r="D35438">
            <v>2042</v>
          </cell>
          <cell r="E35438">
            <v>0</v>
          </cell>
        </row>
        <row r="35439">
          <cell r="A35439">
            <v>51872</v>
          </cell>
          <cell r="B35439">
            <v>6</v>
          </cell>
          <cell r="C35439">
            <v>360</v>
          </cell>
          <cell r="D35439">
            <v>2042</v>
          </cell>
          <cell r="E35439">
            <v>0</v>
          </cell>
        </row>
        <row r="35440">
          <cell r="A35440">
            <v>51873</v>
          </cell>
          <cell r="B35440">
            <v>7</v>
          </cell>
          <cell r="C35440">
            <v>359</v>
          </cell>
          <cell r="D35440">
            <v>2042</v>
          </cell>
          <cell r="E35440">
            <v>0</v>
          </cell>
        </row>
        <row r="35441">
          <cell r="A35441">
            <v>51874</v>
          </cell>
          <cell r="B35441">
            <v>8</v>
          </cell>
          <cell r="C35441">
            <v>358</v>
          </cell>
          <cell r="D35441">
            <v>2042</v>
          </cell>
          <cell r="E35441">
            <v>0</v>
          </cell>
        </row>
        <row r="35442">
          <cell r="A35442">
            <v>51875</v>
          </cell>
          <cell r="B35442">
            <v>9</v>
          </cell>
          <cell r="C35442">
            <v>357</v>
          </cell>
          <cell r="D35442">
            <v>2042</v>
          </cell>
          <cell r="E35442">
            <v>0</v>
          </cell>
        </row>
        <row r="35443">
          <cell r="A35443">
            <v>51876</v>
          </cell>
          <cell r="B35443">
            <v>10</v>
          </cell>
          <cell r="C35443">
            <v>356</v>
          </cell>
          <cell r="D35443">
            <v>2042</v>
          </cell>
          <cell r="E35443">
            <v>0</v>
          </cell>
        </row>
        <row r="35444">
          <cell r="A35444">
            <v>51877</v>
          </cell>
          <cell r="B35444">
            <v>11</v>
          </cell>
          <cell r="C35444">
            <v>355</v>
          </cell>
          <cell r="D35444">
            <v>2042</v>
          </cell>
          <cell r="E35444">
            <v>0</v>
          </cell>
        </row>
        <row r="35445">
          <cell r="A35445">
            <v>51878</v>
          </cell>
          <cell r="B35445">
            <v>12</v>
          </cell>
          <cell r="C35445">
            <v>354</v>
          </cell>
          <cell r="D35445">
            <v>2042</v>
          </cell>
          <cell r="E35445">
            <v>0</v>
          </cell>
        </row>
        <row r="35446">
          <cell r="A35446">
            <v>51879</v>
          </cell>
          <cell r="B35446">
            <v>13</v>
          </cell>
          <cell r="C35446">
            <v>353</v>
          </cell>
          <cell r="D35446">
            <v>2042</v>
          </cell>
          <cell r="E35446">
            <v>0</v>
          </cell>
        </row>
        <row r="35447">
          <cell r="A35447">
            <v>51880</v>
          </cell>
          <cell r="B35447">
            <v>14</v>
          </cell>
          <cell r="C35447">
            <v>352</v>
          </cell>
          <cell r="D35447">
            <v>2042</v>
          </cell>
          <cell r="E35447">
            <v>0</v>
          </cell>
        </row>
        <row r="35448">
          <cell r="A35448">
            <v>51881</v>
          </cell>
          <cell r="B35448">
            <v>15</v>
          </cell>
          <cell r="C35448">
            <v>351</v>
          </cell>
          <cell r="D35448">
            <v>2042</v>
          </cell>
          <cell r="E35448">
            <v>0</v>
          </cell>
        </row>
        <row r="35449">
          <cell r="A35449">
            <v>51882</v>
          </cell>
          <cell r="B35449">
            <v>16</v>
          </cell>
          <cell r="C35449">
            <v>350</v>
          </cell>
          <cell r="D35449">
            <v>2042</v>
          </cell>
          <cell r="E35449">
            <v>0</v>
          </cell>
        </row>
        <row r="35450">
          <cell r="A35450">
            <v>51883</v>
          </cell>
          <cell r="B35450">
            <v>17</v>
          </cell>
          <cell r="C35450">
            <v>349</v>
          </cell>
          <cell r="D35450">
            <v>2042</v>
          </cell>
          <cell r="E35450">
            <v>0</v>
          </cell>
        </row>
        <row r="35451">
          <cell r="A35451">
            <v>51884</v>
          </cell>
          <cell r="B35451">
            <v>18</v>
          </cell>
          <cell r="C35451">
            <v>348</v>
          </cell>
          <cell r="D35451">
            <v>2042</v>
          </cell>
          <cell r="E35451">
            <v>0</v>
          </cell>
        </row>
        <row r="35452">
          <cell r="A35452">
            <v>51885</v>
          </cell>
          <cell r="B35452">
            <v>19</v>
          </cell>
          <cell r="C35452">
            <v>347</v>
          </cell>
          <cell r="D35452">
            <v>2042</v>
          </cell>
          <cell r="E35452">
            <v>0</v>
          </cell>
        </row>
        <row r="35453">
          <cell r="A35453">
            <v>51886</v>
          </cell>
          <cell r="B35453">
            <v>20</v>
          </cell>
          <cell r="C35453">
            <v>346</v>
          </cell>
          <cell r="D35453">
            <v>2042</v>
          </cell>
          <cell r="E35453">
            <v>0</v>
          </cell>
        </row>
        <row r="35454">
          <cell r="A35454">
            <v>51887</v>
          </cell>
          <cell r="B35454">
            <v>21</v>
          </cell>
          <cell r="C35454">
            <v>345</v>
          </cell>
          <cell r="D35454">
            <v>2042</v>
          </cell>
          <cell r="E35454">
            <v>0</v>
          </cell>
        </row>
        <row r="35455">
          <cell r="A35455">
            <v>51888</v>
          </cell>
          <cell r="B35455">
            <v>22</v>
          </cell>
          <cell r="C35455">
            <v>344</v>
          </cell>
          <cell r="D35455">
            <v>2042</v>
          </cell>
          <cell r="E35455">
            <v>0</v>
          </cell>
        </row>
        <row r="35456">
          <cell r="A35456">
            <v>51889</v>
          </cell>
          <cell r="B35456">
            <v>23</v>
          </cell>
          <cell r="C35456">
            <v>343</v>
          </cell>
          <cell r="D35456">
            <v>2042</v>
          </cell>
          <cell r="E35456">
            <v>0</v>
          </cell>
        </row>
        <row r="35457">
          <cell r="A35457">
            <v>51890</v>
          </cell>
          <cell r="B35457">
            <v>24</v>
          </cell>
          <cell r="C35457">
            <v>342</v>
          </cell>
          <cell r="D35457">
            <v>2042</v>
          </cell>
          <cell r="E35457">
            <v>0</v>
          </cell>
        </row>
        <row r="35458">
          <cell r="A35458">
            <v>51891</v>
          </cell>
          <cell r="B35458">
            <v>25</v>
          </cell>
          <cell r="C35458">
            <v>341</v>
          </cell>
          <cell r="D35458">
            <v>2042</v>
          </cell>
          <cell r="E35458">
            <v>0</v>
          </cell>
        </row>
        <row r="35459">
          <cell r="A35459">
            <v>51892</v>
          </cell>
          <cell r="B35459">
            <v>26</v>
          </cell>
          <cell r="C35459">
            <v>340</v>
          </cell>
          <cell r="D35459">
            <v>2042</v>
          </cell>
          <cell r="E35459">
            <v>0</v>
          </cell>
        </row>
        <row r="35460">
          <cell r="A35460">
            <v>51893</v>
          </cell>
          <cell r="B35460">
            <v>27</v>
          </cell>
          <cell r="C35460">
            <v>339</v>
          </cell>
          <cell r="D35460">
            <v>2042</v>
          </cell>
          <cell r="E35460">
            <v>0</v>
          </cell>
        </row>
        <row r="35461">
          <cell r="A35461">
            <v>51894</v>
          </cell>
          <cell r="B35461">
            <v>28</v>
          </cell>
          <cell r="C35461">
            <v>338</v>
          </cell>
          <cell r="D35461">
            <v>2042</v>
          </cell>
          <cell r="E35461">
            <v>0</v>
          </cell>
        </row>
        <row r="35462">
          <cell r="A35462">
            <v>51895</v>
          </cell>
          <cell r="B35462">
            <v>29</v>
          </cell>
          <cell r="C35462">
            <v>337</v>
          </cell>
          <cell r="D35462">
            <v>2042</v>
          </cell>
          <cell r="E35462">
            <v>0</v>
          </cell>
        </row>
        <row r="35463">
          <cell r="A35463">
            <v>51896</v>
          </cell>
          <cell r="B35463">
            <v>30</v>
          </cell>
          <cell r="C35463">
            <v>336</v>
          </cell>
          <cell r="D35463">
            <v>2042</v>
          </cell>
          <cell r="E35463">
            <v>0</v>
          </cell>
        </row>
        <row r="35464">
          <cell r="A35464">
            <v>51897</v>
          </cell>
          <cell r="B35464">
            <v>31</v>
          </cell>
          <cell r="C35464">
            <v>335</v>
          </cell>
          <cell r="D35464">
            <v>2042</v>
          </cell>
          <cell r="E35464">
            <v>0</v>
          </cell>
        </row>
        <row r="35465">
          <cell r="A35465">
            <v>51898</v>
          </cell>
          <cell r="B35465">
            <v>32</v>
          </cell>
          <cell r="C35465">
            <v>334</v>
          </cell>
          <cell r="D35465">
            <v>2042</v>
          </cell>
          <cell r="E35465">
            <v>0</v>
          </cell>
        </row>
        <row r="35466">
          <cell r="A35466">
            <v>51899</v>
          </cell>
          <cell r="B35466">
            <v>33</v>
          </cell>
          <cell r="C35466">
            <v>333</v>
          </cell>
          <cell r="D35466">
            <v>2042</v>
          </cell>
          <cell r="E35466">
            <v>0</v>
          </cell>
        </row>
        <row r="35467">
          <cell r="A35467">
            <v>51900</v>
          </cell>
          <cell r="B35467">
            <v>34</v>
          </cell>
          <cell r="C35467">
            <v>332</v>
          </cell>
          <cell r="D35467">
            <v>2042</v>
          </cell>
          <cell r="E35467">
            <v>0</v>
          </cell>
        </row>
        <row r="35468">
          <cell r="A35468">
            <v>51901</v>
          </cell>
          <cell r="B35468">
            <v>35</v>
          </cell>
          <cell r="C35468">
            <v>331</v>
          </cell>
          <cell r="D35468">
            <v>2042</v>
          </cell>
          <cell r="E35468">
            <v>0</v>
          </cell>
        </row>
        <row r="35469">
          <cell r="A35469">
            <v>51902</v>
          </cell>
          <cell r="B35469">
            <v>36</v>
          </cell>
          <cell r="C35469">
            <v>330</v>
          </cell>
          <cell r="D35469">
            <v>2042</v>
          </cell>
          <cell r="E35469">
            <v>0</v>
          </cell>
        </row>
        <row r="35470">
          <cell r="A35470">
            <v>51903</v>
          </cell>
          <cell r="B35470">
            <v>37</v>
          </cell>
          <cell r="C35470">
            <v>329</v>
          </cell>
          <cell r="D35470">
            <v>2042</v>
          </cell>
          <cell r="E35470">
            <v>0</v>
          </cell>
        </row>
        <row r="35471">
          <cell r="A35471">
            <v>51904</v>
          </cell>
          <cell r="B35471">
            <v>38</v>
          </cell>
          <cell r="C35471">
            <v>328</v>
          </cell>
          <cell r="D35471">
            <v>2042</v>
          </cell>
          <cell r="E35471">
            <v>0</v>
          </cell>
        </row>
        <row r="35472">
          <cell r="A35472">
            <v>51905</v>
          </cell>
          <cell r="B35472">
            <v>39</v>
          </cell>
          <cell r="C35472">
            <v>327</v>
          </cell>
          <cell r="D35472">
            <v>2042</v>
          </cell>
          <cell r="E35472">
            <v>0</v>
          </cell>
        </row>
        <row r="35473">
          <cell r="A35473">
            <v>51906</v>
          </cell>
          <cell r="B35473">
            <v>40</v>
          </cell>
          <cell r="C35473">
            <v>326</v>
          </cell>
          <cell r="D35473">
            <v>2042</v>
          </cell>
          <cell r="E35473">
            <v>0</v>
          </cell>
        </row>
        <row r="35474">
          <cell r="A35474">
            <v>51907</v>
          </cell>
          <cell r="B35474">
            <v>41</v>
          </cell>
          <cell r="C35474">
            <v>325</v>
          </cell>
          <cell r="D35474">
            <v>2042</v>
          </cell>
          <cell r="E35474">
            <v>0</v>
          </cell>
        </row>
        <row r="35475">
          <cell r="A35475">
            <v>51908</v>
          </cell>
          <cell r="B35475">
            <v>42</v>
          </cell>
          <cell r="C35475">
            <v>324</v>
          </cell>
          <cell r="D35475">
            <v>2042</v>
          </cell>
          <cell r="E35475">
            <v>0</v>
          </cell>
        </row>
        <row r="35476">
          <cell r="A35476">
            <v>51909</v>
          </cell>
          <cell r="B35476">
            <v>43</v>
          </cell>
          <cell r="C35476">
            <v>323</v>
          </cell>
          <cell r="D35476">
            <v>2042</v>
          </cell>
          <cell r="E35476">
            <v>0</v>
          </cell>
        </row>
        <row r="35477">
          <cell r="A35477">
            <v>51910</v>
          </cell>
          <cell r="B35477">
            <v>44</v>
          </cell>
          <cell r="C35477">
            <v>322</v>
          </cell>
          <cell r="D35477">
            <v>2042</v>
          </cell>
          <cell r="E35477">
            <v>0</v>
          </cell>
        </row>
        <row r="35478">
          <cell r="A35478">
            <v>51911</v>
          </cell>
          <cell r="B35478">
            <v>45</v>
          </cell>
          <cell r="C35478">
            <v>321</v>
          </cell>
          <cell r="D35478">
            <v>2042</v>
          </cell>
          <cell r="E35478">
            <v>0</v>
          </cell>
        </row>
        <row r="35479">
          <cell r="A35479">
            <v>51912</v>
          </cell>
          <cell r="B35479">
            <v>46</v>
          </cell>
          <cell r="C35479">
            <v>320</v>
          </cell>
          <cell r="D35479">
            <v>2042</v>
          </cell>
          <cell r="E35479">
            <v>0</v>
          </cell>
        </row>
        <row r="35480">
          <cell r="A35480">
            <v>51913</v>
          </cell>
          <cell r="B35480">
            <v>47</v>
          </cell>
          <cell r="C35480">
            <v>319</v>
          </cell>
          <cell r="D35480">
            <v>2042</v>
          </cell>
          <cell r="E35480">
            <v>0</v>
          </cell>
        </row>
        <row r="35481">
          <cell r="A35481">
            <v>51914</v>
          </cell>
          <cell r="B35481">
            <v>48</v>
          </cell>
          <cell r="C35481">
            <v>318</v>
          </cell>
          <cell r="D35481">
            <v>2042</v>
          </cell>
          <cell r="E35481">
            <v>0</v>
          </cell>
        </row>
        <row r="35482">
          <cell r="A35482">
            <v>51915</v>
          </cell>
          <cell r="B35482">
            <v>49</v>
          </cell>
          <cell r="C35482">
            <v>317</v>
          </cell>
          <cell r="D35482">
            <v>2042</v>
          </cell>
          <cell r="E35482">
            <v>0</v>
          </cell>
        </row>
        <row r="35483">
          <cell r="A35483">
            <v>51916</v>
          </cell>
          <cell r="B35483">
            <v>50</v>
          </cell>
          <cell r="C35483">
            <v>316</v>
          </cell>
          <cell r="D35483">
            <v>2042</v>
          </cell>
          <cell r="E35483">
            <v>0</v>
          </cell>
        </row>
        <row r="35484">
          <cell r="A35484">
            <v>51917</v>
          </cell>
          <cell r="B35484">
            <v>51</v>
          </cell>
          <cell r="C35484">
            <v>315</v>
          </cell>
          <cell r="D35484">
            <v>2042</v>
          </cell>
          <cell r="E35484">
            <v>0</v>
          </cell>
        </row>
        <row r="35485">
          <cell r="A35485">
            <v>51918</v>
          </cell>
          <cell r="B35485">
            <v>52</v>
          </cell>
          <cell r="C35485">
            <v>314</v>
          </cell>
          <cell r="D35485">
            <v>2042</v>
          </cell>
          <cell r="E35485">
            <v>0</v>
          </cell>
        </row>
        <row r="35486">
          <cell r="A35486">
            <v>51919</v>
          </cell>
          <cell r="B35486">
            <v>53</v>
          </cell>
          <cell r="C35486">
            <v>313</v>
          </cell>
          <cell r="D35486">
            <v>2042</v>
          </cell>
          <cell r="E35486">
            <v>0</v>
          </cell>
        </row>
        <row r="35487">
          <cell r="A35487">
            <v>51920</v>
          </cell>
          <cell r="B35487">
            <v>54</v>
          </cell>
          <cell r="C35487">
            <v>312</v>
          </cell>
          <cell r="D35487">
            <v>2042</v>
          </cell>
          <cell r="E35487">
            <v>0</v>
          </cell>
        </row>
        <row r="35488">
          <cell r="A35488">
            <v>51921</v>
          </cell>
          <cell r="B35488">
            <v>55</v>
          </cell>
          <cell r="C35488">
            <v>311</v>
          </cell>
          <cell r="D35488">
            <v>2042</v>
          </cell>
          <cell r="E35488">
            <v>0</v>
          </cell>
        </row>
        <row r="35489">
          <cell r="A35489">
            <v>51922</v>
          </cell>
          <cell r="B35489">
            <v>56</v>
          </cell>
          <cell r="C35489">
            <v>310</v>
          </cell>
          <cell r="D35489">
            <v>2042</v>
          </cell>
          <cell r="E35489">
            <v>0</v>
          </cell>
        </row>
        <row r="35490">
          <cell r="A35490">
            <v>51923</v>
          </cell>
          <cell r="B35490">
            <v>57</v>
          </cell>
          <cell r="C35490">
            <v>309</v>
          </cell>
          <cell r="D35490">
            <v>2042</v>
          </cell>
          <cell r="E35490">
            <v>0</v>
          </cell>
        </row>
        <row r="35491">
          <cell r="A35491">
            <v>51924</v>
          </cell>
          <cell r="B35491">
            <v>58</v>
          </cell>
          <cell r="C35491">
            <v>308</v>
          </cell>
          <cell r="D35491">
            <v>2042</v>
          </cell>
          <cell r="E35491">
            <v>0</v>
          </cell>
        </row>
        <row r="35492">
          <cell r="A35492">
            <v>51925</v>
          </cell>
          <cell r="B35492">
            <v>59</v>
          </cell>
          <cell r="C35492">
            <v>307</v>
          </cell>
          <cell r="D35492">
            <v>2042</v>
          </cell>
          <cell r="E35492">
            <v>0</v>
          </cell>
        </row>
        <row r="35493">
          <cell r="A35493">
            <v>51926</v>
          </cell>
          <cell r="B35493">
            <v>60</v>
          </cell>
          <cell r="C35493">
            <v>306</v>
          </cell>
          <cell r="D35493">
            <v>2042</v>
          </cell>
          <cell r="E35493">
            <v>0</v>
          </cell>
        </row>
        <row r="35494">
          <cell r="A35494">
            <v>51927</v>
          </cell>
          <cell r="B35494">
            <v>61</v>
          </cell>
          <cell r="C35494">
            <v>305</v>
          </cell>
          <cell r="D35494">
            <v>2042</v>
          </cell>
          <cell r="E35494">
            <v>0</v>
          </cell>
        </row>
        <row r="35495">
          <cell r="A35495">
            <v>51928</v>
          </cell>
          <cell r="B35495">
            <v>62</v>
          </cell>
          <cell r="C35495">
            <v>304</v>
          </cell>
          <cell r="D35495">
            <v>2042</v>
          </cell>
          <cell r="E35495">
            <v>0</v>
          </cell>
        </row>
        <row r="35496">
          <cell r="A35496">
            <v>51929</v>
          </cell>
          <cell r="B35496">
            <v>63</v>
          </cell>
          <cell r="C35496">
            <v>303</v>
          </cell>
          <cell r="D35496">
            <v>2042</v>
          </cell>
          <cell r="E35496">
            <v>0</v>
          </cell>
        </row>
        <row r="35497">
          <cell r="A35497">
            <v>51930</v>
          </cell>
          <cell r="B35497">
            <v>64</v>
          </cell>
          <cell r="C35497">
            <v>302</v>
          </cell>
          <cell r="D35497">
            <v>2042</v>
          </cell>
          <cell r="E35497">
            <v>0</v>
          </cell>
        </row>
        <row r="35498">
          <cell r="A35498">
            <v>51931</v>
          </cell>
          <cell r="B35498">
            <v>65</v>
          </cell>
          <cell r="C35498">
            <v>301</v>
          </cell>
          <cell r="D35498">
            <v>2042</v>
          </cell>
          <cell r="E35498">
            <v>0</v>
          </cell>
        </row>
        <row r="35499">
          <cell r="A35499">
            <v>51932</v>
          </cell>
          <cell r="B35499">
            <v>66</v>
          </cell>
          <cell r="C35499">
            <v>300</v>
          </cell>
          <cell r="D35499">
            <v>2042</v>
          </cell>
          <cell r="E35499">
            <v>0</v>
          </cell>
        </row>
        <row r="35500">
          <cell r="A35500">
            <v>51933</v>
          </cell>
          <cell r="B35500">
            <v>67</v>
          </cell>
          <cell r="C35500">
            <v>299</v>
          </cell>
          <cell r="D35500">
            <v>2042</v>
          </cell>
          <cell r="E35500">
            <v>0</v>
          </cell>
        </row>
        <row r="35501">
          <cell r="A35501">
            <v>51934</v>
          </cell>
          <cell r="B35501">
            <v>68</v>
          </cell>
          <cell r="C35501">
            <v>298</v>
          </cell>
          <cell r="D35501">
            <v>2042</v>
          </cell>
          <cell r="E35501">
            <v>0</v>
          </cell>
        </row>
        <row r="35502">
          <cell r="A35502">
            <v>51935</v>
          </cell>
          <cell r="B35502">
            <v>69</v>
          </cell>
          <cell r="C35502">
            <v>297</v>
          </cell>
          <cell r="D35502">
            <v>2042</v>
          </cell>
          <cell r="E35502">
            <v>0</v>
          </cell>
        </row>
        <row r="35503">
          <cell r="A35503">
            <v>51936</v>
          </cell>
          <cell r="B35503">
            <v>70</v>
          </cell>
          <cell r="C35503">
            <v>296</v>
          </cell>
          <cell r="D35503">
            <v>2042</v>
          </cell>
          <cell r="E35503">
            <v>0</v>
          </cell>
        </row>
        <row r="35504">
          <cell r="A35504">
            <v>51937</v>
          </cell>
          <cell r="B35504">
            <v>71</v>
          </cell>
          <cell r="C35504">
            <v>295</v>
          </cell>
          <cell r="D35504">
            <v>2042</v>
          </cell>
          <cell r="E35504">
            <v>0</v>
          </cell>
        </row>
        <row r="35505">
          <cell r="A35505">
            <v>51938</v>
          </cell>
          <cell r="B35505">
            <v>72</v>
          </cell>
          <cell r="C35505">
            <v>294</v>
          </cell>
          <cell r="D35505">
            <v>2042</v>
          </cell>
          <cell r="E35505">
            <v>0</v>
          </cell>
        </row>
        <row r="35506">
          <cell r="A35506">
            <v>51939</v>
          </cell>
          <cell r="B35506">
            <v>73</v>
          </cell>
          <cell r="C35506">
            <v>293</v>
          </cell>
          <cell r="D35506">
            <v>2042</v>
          </cell>
          <cell r="E35506">
            <v>0</v>
          </cell>
        </row>
        <row r="35507">
          <cell r="A35507">
            <v>51940</v>
          </cell>
          <cell r="B35507">
            <v>74</v>
          </cell>
          <cell r="C35507">
            <v>292</v>
          </cell>
          <cell r="D35507">
            <v>2042</v>
          </cell>
          <cell r="E35507">
            <v>0</v>
          </cell>
        </row>
        <row r="35508">
          <cell r="A35508">
            <v>51941</v>
          </cell>
          <cell r="B35508">
            <v>75</v>
          </cell>
          <cell r="C35508">
            <v>291</v>
          </cell>
          <cell r="D35508">
            <v>2042</v>
          </cell>
          <cell r="E35508">
            <v>0</v>
          </cell>
        </row>
        <row r="35509">
          <cell r="A35509">
            <v>51942</v>
          </cell>
          <cell r="B35509">
            <v>76</v>
          </cell>
          <cell r="C35509">
            <v>290</v>
          </cell>
          <cell r="D35509">
            <v>2042</v>
          </cell>
          <cell r="E35509">
            <v>0</v>
          </cell>
        </row>
        <row r="35510">
          <cell r="A35510">
            <v>51943</v>
          </cell>
          <cell r="B35510">
            <v>77</v>
          </cell>
          <cell r="C35510">
            <v>289</v>
          </cell>
          <cell r="D35510">
            <v>2042</v>
          </cell>
          <cell r="E35510">
            <v>0</v>
          </cell>
        </row>
        <row r="35511">
          <cell r="A35511">
            <v>51944</v>
          </cell>
          <cell r="B35511">
            <v>78</v>
          </cell>
          <cell r="C35511">
            <v>288</v>
          </cell>
          <cell r="D35511">
            <v>2042</v>
          </cell>
          <cell r="E35511">
            <v>0</v>
          </cell>
        </row>
        <row r="35512">
          <cell r="A35512">
            <v>51945</v>
          </cell>
          <cell r="B35512">
            <v>79</v>
          </cell>
          <cell r="C35512">
            <v>287</v>
          </cell>
          <cell r="D35512">
            <v>2042</v>
          </cell>
          <cell r="E35512">
            <v>0</v>
          </cell>
        </row>
        <row r="35513">
          <cell r="A35513">
            <v>51946</v>
          </cell>
          <cell r="B35513">
            <v>80</v>
          </cell>
          <cell r="C35513">
            <v>286</v>
          </cell>
          <cell r="D35513">
            <v>2042</v>
          </cell>
          <cell r="E35513">
            <v>0</v>
          </cell>
        </row>
        <row r="35514">
          <cell r="A35514">
            <v>51947</v>
          </cell>
          <cell r="B35514">
            <v>81</v>
          </cell>
          <cell r="C35514">
            <v>285</v>
          </cell>
          <cell r="D35514">
            <v>2042</v>
          </cell>
          <cell r="E35514">
            <v>0</v>
          </cell>
        </row>
        <row r="35515">
          <cell r="A35515">
            <v>51948</v>
          </cell>
          <cell r="B35515">
            <v>82</v>
          </cell>
          <cell r="C35515">
            <v>284</v>
          </cell>
          <cell r="D35515">
            <v>2042</v>
          </cell>
          <cell r="E35515">
            <v>0</v>
          </cell>
        </row>
        <row r="35516">
          <cell r="A35516">
            <v>51949</v>
          </cell>
          <cell r="B35516">
            <v>83</v>
          </cell>
          <cell r="C35516">
            <v>283</v>
          </cell>
          <cell r="D35516">
            <v>2042</v>
          </cell>
          <cell r="E35516">
            <v>0</v>
          </cell>
        </row>
        <row r="35517">
          <cell r="A35517">
            <v>51950</v>
          </cell>
          <cell r="B35517">
            <v>84</v>
          </cell>
          <cell r="C35517">
            <v>282</v>
          </cell>
          <cell r="D35517">
            <v>2042</v>
          </cell>
          <cell r="E35517">
            <v>0</v>
          </cell>
        </row>
        <row r="35518">
          <cell r="A35518">
            <v>51951</v>
          </cell>
          <cell r="B35518">
            <v>85</v>
          </cell>
          <cell r="C35518">
            <v>281</v>
          </cell>
          <cell r="D35518">
            <v>2042</v>
          </cell>
          <cell r="E35518">
            <v>0</v>
          </cell>
        </row>
        <row r="35519">
          <cell r="A35519">
            <v>51952</v>
          </cell>
          <cell r="B35519">
            <v>86</v>
          </cell>
          <cell r="C35519">
            <v>280</v>
          </cell>
          <cell r="D35519">
            <v>2042</v>
          </cell>
          <cell r="E35519">
            <v>0</v>
          </cell>
        </row>
        <row r="35520">
          <cell r="A35520">
            <v>51953</v>
          </cell>
          <cell r="B35520">
            <v>87</v>
          </cell>
          <cell r="C35520">
            <v>279</v>
          </cell>
          <cell r="D35520">
            <v>2042</v>
          </cell>
          <cell r="E35520">
            <v>0</v>
          </cell>
        </row>
        <row r="35521">
          <cell r="A35521">
            <v>51954</v>
          </cell>
          <cell r="B35521">
            <v>88</v>
          </cell>
          <cell r="C35521">
            <v>278</v>
          </cell>
          <cell r="D35521">
            <v>2042</v>
          </cell>
          <cell r="E35521">
            <v>0</v>
          </cell>
        </row>
        <row r="35522">
          <cell r="A35522">
            <v>51955</v>
          </cell>
          <cell r="B35522">
            <v>89</v>
          </cell>
          <cell r="C35522">
            <v>277</v>
          </cell>
          <cell r="D35522">
            <v>2042</v>
          </cell>
          <cell r="E35522">
            <v>0</v>
          </cell>
        </row>
        <row r="35523">
          <cell r="A35523">
            <v>51956</v>
          </cell>
          <cell r="B35523">
            <v>90</v>
          </cell>
          <cell r="C35523">
            <v>276</v>
          </cell>
          <cell r="D35523">
            <v>2042</v>
          </cell>
          <cell r="E35523">
            <v>0</v>
          </cell>
        </row>
        <row r="35524">
          <cell r="A35524">
            <v>51957</v>
          </cell>
          <cell r="B35524">
            <v>91</v>
          </cell>
          <cell r="C35524">
            <v>275</v>
          </cell>
          <cell r="D35524">
            <v>2042</v>
          </cell>
          <cell r="E35524">
            <v>0</v>
          </cell>
        </row>
        <row r="35525">
          <cell r="A35525">
            <v>51958</v>
          </cell>
          <cell r="B35525">
            <v>92</v>
          </cell>
          <cell r="C35525">
            <v>274</v>
          </cell>
          <cell r="D35525">
            <v>2042</v>
          </cell>
          <cell r="E35525">
            <v>0</v>
          </cell>
        </row>
        <row r="35526">
          <cell r="A35526">
            <v>51959</v>
          </cell>
          <cell r="B35526">
            <v>93</v>
          </cell>
          <cell r="C35526">
            <v>273</v>
          </cell>
          <cell r="D35526">
            <v>2042</v>
          </cell>
          <cell r="E35526">
            <v>0</v>
          </cell>
        </row>
        <row r="35527">
          <cell r="A35527">
            <v>51960</v>
          </cell>
          <cell r="B35527">
            <v>94</v>
          </cell>
          <cell r="C35527">
            <v>272</v>
          </cell>
          <cell r="D35527">
            <v>2042</v>
          </cell>
          <cell r="E35527">
            <v>0</v>
          </cell>
        </row>
        <row r="35528">
          <cell r="A35528">
            <v>51961</v>
          </cell>
          <cell r="B35528">
            <v>95</v>
          </cell>
          <cell r="C35528">
            <v>271</v>
          </cell>
          <cell r="D35528">
            <v>2042</v>
          </cell>
          <cell r="E35528">
            <v>0</v>
          </cell>
        </row>
        <row r="35529">
          <cell r="A35529">
            <v>51962</v>
          </cell>
          <cell r="B35529">
            <v>96</v>
          </cell>
          <cell r="C35529">
            <v>270</v>
          </cell>
          <cell r="D35529">
            <v>2042</v>
          </cell>
          <cell r="E35529">
            <v>0</v>
          </cell>
        </row>
        <row r="35530">
          <cell r="A35530">
            <v>51963</v>
          </cell>
          <cell r="B35530">
            <v>97</v>
          </cell>
          <cell r="C35530">
            <v>269</v>
          </cell>
          <cell r="D35530">
            <v>2042</v>
          </cell>
          <cell r="E35530">
            <v>0</v>
          </cell>
        </row>
        <row r="35531">
          <cell r="A35531">
            <v>51964</v>
          </cell>
          <cell r="B35531">
            <v>98</v>
          </cell>
          <cell r="C35531">
            <v>268</v>
          </cell>
          <cell r="D35531">
            <v>2042</v>
          </cell>
          <cell r="E35531">
            <v>0</v>
          </cell>
        </row>
        <row r="35532">
          <cell r="A35532">
            <v>51965</v>
          </cell>
          <cell r="B35532">
            <v>99</v>
          </cell>
          <cell r="C35532">
            <v>267</v>
          </cell>
          <cell r="D35532">
            <v>2042</v>
          </cell>
          <cell r="E35532">
            <v>0</v>
          </cell>
        </row>
        <row r="35533">
          <cell r="A35533">
            <v>51966</v>
          </cell>
          <cell r="B35533">
            <v>100</v>
          </cell>
          <cell r="C35533">
            <v>266</v>
          </cell>
          <cell r="D35533">
            <v>2042</v>
          </cell>
          <cell r="E35533">
            <v>0</v>
          </cell>
        </row>
        <row r="35534">
          <cell r="A35534">
            <v>51967</v>
          </cell>
          <cell r="B35534">
            <v>101</v>
          </cell>
          <cell r="C35534">
            <v>265</v>
          </cell>
          <cell r="D35534">
            <v>2042</v>
          </cell>
          <cell r="E35534">
            <v>0</v>
          </cell>
        </row>
        <row r="35535">
          <cell r="A35535">
            <v>51968</v>
          </cell>
          <cell r="B35535">
            <v>102</v>
          </cell>
          <cell r="C35535">
            <v>264</v>
          </cell>
          <cell r="D35535">
            <v>2042</v>
          </cell>
          <cell r="E35535">
            <v>0</v>
          </cell>
        </row>
        <row r="35536">
          <cell r="A35536">
            <v>51969</v>
          </cell>
          <cell r="B35536">
            <v>103</v>
          </cell>
          <cell r="C35536">
            <v>263</v>
          </cell>
          <cell r="D35536">
            <v>2042</v>
          </cell>
          <cell r="E35536">
            <v>0</v>
          </cell>
        </row>
        <row r="35537">
          <cell r="A35537">
            <v>51970</v>
          </cell>
          <cell r="B35537">
            <v>104</v>
          </cell>
          <cell r="C35537">
            <v>262</v>
          </cell>
          <cell r="D35537">
            <v>2042</v>
          </cell>
          <cell r="E35537">
            <v>0</v>
          </cell>
        </row>
        <row r="35538">
          <cell r="A35538">
            <v>51971</v>
          </cell>
          <cell r="B35538">
            <v>105</v>
          </cell>
          <cell r="C35538">
            <v>261</v>
          </cell>
          <cell r="D35538">
            <v>2042</v>
          </cell>
          <cell r="E35538">
            <v>0</v>
          </cell>
        </row>
        <row r="35539">
          <cell r="A35539">
            <v>51972</v>
          </cell>
          <cell r="B35539">
            <v>106</v>
          </cell>
          <cell r="C35539">
            <v>260</v>
          </cell>
          <cell r="D35539">
            <v>2042</v>
          </cell>
          <cell r="E35539">
            <v>0</v>
          </cell>
        </row>
        <row r="35540">
          <cell r="A35540">
            <v>51973</v>
          </cell>
          <cell r="B35540">
            <v>107</v>
          </cell>
          <cell r="C35540">
            <v>259</v>
          </cell>
          <cell r="D35540">
            <v>2042</v>
          </cell>
          <cell r="E35540">
            <v>0</v>
          </cell>
        </row>
        <row r="35541">
          <cell r="A35541">
            <v>51974</v>
          </cell>
          <cell r="B35541">
            <v>108</v>
          </cell>
          <cell r="C35541">
            <v>258</v>
          </cell>
          <cell r="D35541">
            <v>2042</v>
          </cell>
          <cell r="E35541">
            <v>0</v>
          </cell>
        </row>
        <row r="35542">
          <cell r="A35542">
            <v>51975</v>
          </cell>
          <cell r="B35542">
            <v>109</v>
          </cell>
          <cell r="C35542">
            <v>257</v>
          </cell>
          <cell r="D35542">
            <v>2042</v>
          </cell>
          <cell r="E35542">
            <v>0</v>
          </cell>
        </row>
        <row r="35543">
          <cell r="A35543">
            <v>51976</v>
          </cell>
          <cell r="B35543">
            <v>110</v>
          </cell>
          <cell r="C35543">
            <v>256</v>
          </cell>
          <cell r="D35543">
            <v>2042</v>
          </cell>
          <cell r="E35543">
            <v>0</v>
          </cell>
        </row>
        <row r="35544">
          <cell r="A35544">
            <v>51977</v>
          </cell>
          <cell r="B35544">
            <v>111</v>
          </cell>
          <cell r="C35544">
            <v>255</v>
          </cell>
          <cell r="D35544">
            <v>2042</v>
          </cell>
          <cell r="E35544">
            <v>0</v>
          </cell>
        </row>
        <row r="35545">
          <cell r="A35545">
            <v>51978</v>
          </cell>
          <cell r="B35545">
            <v>112</v>
          </cell>
          <cell r="C35545">
            <v>254</v>
          </cell>
          <cell r="D35545">
            <v>2042</v>
          </cell>
          <cell r="E35545">
            <v>0</v>
          </cell>
        </row>
        <row r="35546">
          <cell r="A35546">
            <v>51979</v>
          </cell>
          <cell r="B35546">
            <v>113</v>
          </cell>
          <cell r="C35546">
            <v>253</v>
          </cell>
          <cell r="D35546">
            <v>2042</v>
          </cell>
          <cell r="E35546">
            <v>0</v>
          </cell>
        </row>
        <row r="35547">
          <cell r="A35547">
            <v>51980</v>
          </cell>
          <cell r="B35547">
            <v>114</v>
          </cell>
          <cell r="C35547">
            <v>252</v>
          </cell>
          <cell r="D35547">
            <v>2042</v>
          </cell>
          <cell r="E35547">
            <v>0</v>
          </cell>
        </row>
        <row r="35548">
          <cell r="A35548">
            <v>51981</v>
          </cell>
          <cell r="B35548">
            <v>115</v>
          </cell>
          <cell r="C35548">
            <v>251</v>
          </cell>
          <cell r="D35548">
            <v>2042</v>
          </cell>
          <cell r="E35548">
            <v>0</v>
          </cell>
        </row>
        <row r="35549">
          <cell r="A35549">
            <v>51982</v>
          </cell>
          <cell r="B35549">
            <v>116</v>
          </cell>
          <cell r="C35549">
            <v>250</v>
          </cell>
          <cell r="D35549">
            <v>2042</v>
          </cell>
          <cell r="E35549">
            <v>0</v>
          </cell>
        </row>
        <row r="35550">
          <cell r="A35550">
            <v>51983</v>
          </cell>
          <cell r="B35550">
            <v>117</v>
          </cell>
          <cell r="C35550">
            <v>249</v>
          </cell>
          <cell r="D35550">
            <v>2042</v>
          </cell>
          <cell r="E35550">
            <v>0</v>
          </cell>
        </row>
        <row r="35551">
          <cell r="A35551">
            <v>51984</v>
          </cell>
          <cell r="B35551">
            <v>118</v>
          </cell>
          <cell r="C35551">
            <v>248</v>
          </cell>
          <cell r="D35551">
            <v>2042</v>
          </cell>
          <cell r="E35551">
            <v>0</v>
          </cell>
        </row>
        <row r="35552">
          <cell r="A35552">
            <v>51985</v>
          </cell>
          <cell r="B35552">
            <v>119</v>
          </cell>
          <cell r="C35552">
            <v>247</v>
          </cell>
          <cell r="D35552">
            <v>2042</v>
          </cell>
          <cell r="E35552">
            <v>0</v>
          </cell>
        </row>
        <row r="35553">
          <cell r="A35553">
            <v>51986</v>
          </cell>
          <cell r="B35553">
            <v>120</v>
          </cell>
          <cell r="C35553">
            <v>246</v>
          </cell>
          <cell r="D35553">
            <v>2042</v>
          </cell>
          <cell r="E35553">
            <v>0</v>
          </cell>
        </row>
        <row r="35554">
          <cell r="A35554">
            <v>51987</v>
          </cell>
          <cell r="B35554">
            <v>121</v>
          </cell>
          <cell r="C35554">
            <v>245</v>
          </cell>
          <cell r="D35554">
            <v>2042</v>
          </cell>
          <cell r="E35554">
            <v>0</v>
          </cell>
        </row>
        <row r="35555">
          <cell r="A35555">
            <v>51988</v>
          </cell>
          <cell r="B35555">
            <v>122</v>
          </cell>
          <cell r="C35555">
            <v>244</v>
          </cell>
          <cell r="D35555">
            <v>2042</v>
          </cell>
          <cell r="E35555">
            <v>0</v>
          </cell>
        </row>
        <row r="35556">
          <cell r="A35556">
            <v>51989</v>
          </cell>
          <cell r="B35556">
            <v>123</v>
          </cell>
          <cell r="C35556">
            <v>243</v>
          </cell>
          <cell r="D35556">
            <v>2042</v>
          </cell>
          <cell r="E35556">
            <v>0</v>
          </cell>
        </row>
        <row r="35557">
          <cell r="A35557">
            <v>51990</v>
          </cell>
          <cell r="B35557">
            <v>124</v>
          </cell>
          <cell r="C35557">
            <v>242</v>
          </cell>
          <cell r="D35557">
            <v>2042</v>
          </cell>
          <cell r="E35557">
            <v>0</v>
          </cell>
        </row>
        <row r="35558">
          <cell r="A35558">
            <v>51991</v>
          </cell>
          <cell r="B35558">
            <v>125</v>
          </cell>
          <cell r="C35558">
            <v>241</v>
          </cell>
          <cell r="D35558">
            <v>2042</v>
          </cell>
          <cell r="E35558">
            <v>0</v>
          </cell>
        </row>
        <row r="35559">
          <cell r="A35559">
            <v>51992</v>
          </cell>
          <cell r="B35559">
            <v>126</v>
          </cell>
          <cell r="C35559">
            <v>240</v>
          </cell>
          <cell r="D35559">
            <v>2042</v>
          </cell>
          <cell r="E35559">
            <v>0</v>
          </cell>
        </row>
        <row r="35560">
          <cell r="A35560">
            <v>51993</v>
          </cell>
          <cell r="B35560">
            <v>127</v>
          </cell>
          <cell r="C35560">
            <v>239</v>
          </cell>
          <cell r="D35560">
            <v>2042</v>
          </cell>
          <cell r="E35560">
            <v>0</v>
          </cell>
        </row>
        <row r="35561">
          <cell r="A35561">
            <v>51994</v>
          </cell>
          <cell r="B35561">
            <v>128</v>
          </cell>
          <cell r="C35561">
            <v>238</v>
          </cell>
          <cell r="D35561">
            <v>2042</v>
          </cell>
          <cell r="E35561">
            <v>0</v>
          </cell>
        </row>
        <row r="35562">
          <cell r="A35562">
            <v>51995</v>
          </cell>
          <cell r="B35562">
            <v>129</v>
          </cell>
          <cell r="C35562">
            <v>237</v>
          </cell>
          <cell r="D35562">
            <v>2042</v>
          </cell>
          <cell r="E35562">
            <v>0</v>
          </cell>
        </row>
        <row r="35563">
          <cell r="A35563">
            <v>51996</v>
          </cell>
          <cell r="B35563">
            <v>130</v>
          </cell>
          <cell r="C35563">
            <v>236</v>
          </cell>
          <cell r="D35563">
            <v>2042</v>
          </cell>
          <cell r="E35563">
            <v>0</v>
          </cell>
        </row>
        <row r="35564">
          <cell r="A35564">
            <v>51997</v>
          </cell>
          <cell r="B35564">
            <v>131</v>
          </cell>
          <cell r="C35564">
            <v>235</v>
          </cell>
          <cell r="D35564">
            <v>2042</v>
          </cell>
          <cell r="E35564">
            <v>0</v>
          </cell>
        </row>
        <row r="35565">
          <cell r="A35565">
            <v>51998</v>
          </cell>
          <cell r="B35565">
            <v>132</v>
          </cell>
          <cell r="C35565">
            <v>234</v>
          </cell>
          <cell r="D35565">
            <v>2042</v>
          </cell>
          <cell r="E35565">
            <v>0</v>
          </cell>
        </row>
        <row r="35566">
          <cell r="A35566">
            <v>51999</v>
          </cell>
          <cell r="B35566">
            <v>133</v>
          </cell>
          <cell r="C35566">
            <v>233</v>
          </cell>
          <cell r="D35566">
            <v>2042</v>
          </cell>
          <cell r="E35566">
            <v>0</v>
          </cell>
        </row>
        <row r="35567">
          <cell r="A35567">
            <v>52000</v>
          </cell>
          <cell r="B35567">
            <v>134</v>
          </cell>
          <cell r="C35567">
            <v>232</v>
          </cell>
          <cell r="D35567">
            <v>2042</v>
          </cell>
          <cell r="E35567">
            <v>0</v>
          </cell>
        </row>
        <row r="35568">
          <cell r="A35568">
            <v>52001</v>
          </cell>
          <cell r="B35568">
            <v>135</v>
          </cell>
          <cell r="C35568">
            <v>231</v>
          </cell>
          <cell r="D35568">
            <v>2042</v>
          </cell>
          <cell r="E35568">
            <v>0</v>
          </cell>
        </row>
        <row r="35569">
          <cell r="A35569">
            <v>52002</v>
          </cell>
          <cell r="B35569">
            <v>136</v>
          </cell>
          <cell r="C35569">
            <v>230</v>
          </cell>
          <cell r="D35569">
            <v>2042</v>
          </cell>
          <cell r="E35569">
            <v>0</v>
          </cell>
        </row>
        <row r="35570">
          <cell r="A35570">
            <v>52003</v>
          </cell>
          <cell r="B35570">
            <v>137</v>
          </cell>
          <cell r="C35570">
            <v>229</v>
          </cell>
          <cell r="D35570">
            <v>2042</v>
          </cell>
          <cell r="E35570">
            <v>0</v>
          </cell>
        </row>
        <row r="35571">
          <cell r="A35571">
            <v>52004</v>
          </cell>
          <cell r="B35571">
            <v>138</v>
          </cell>
          <cell r="C35571">
            <v>228</v>
          </cell>
          <cell r="D35571">
            <v>2042</v>
          </cell>
          <cell r="E35571">
            <v>0</v>
          </cell>
        </row>
        <row r="35572">
          <cell r="A35572">
            <v>52005</v>
          </cell>
          <cell r="B35572">
            <v>139</v>
          </cell>
          <cell r="C35572">
            <v>227</v>
          </cell>
          <cell r="D35572">
            <v>2042</v>
          </cell>
          <cell r="E35572">
            <v>0</v>
          </cell>
        </row>
        <row r="35573">
          <cell r="A35573">
            <v>52006</v>
          </cell>
          <cell r="B35573">
            <v>140</v>
          </cell>
          <cell r="C35573">
            <v>226</v>
          </cell>
          <cell r="D35573">
            <v>2042</v>
          </cell>
          <cell r="E35573">
            <v>0</v>
          </cell>
        </row>
        <row r="35574">
          <cell r="A35574">
            <v>52007</v>
          </cell>
          <cell r="B35574">
            <v>141</v>
          </cell>
          <cell r="C35574">
            <v>225</v>
          </cell>
          <cell r="D35574">
            <v>2042</v>
          </cell>
          <cell r="E35574">
            <v>0</v>
          </cell>
        </row>
        <row r="35575">
          <cell r="A35575">
            <v>52008</v>
          </cell>
          <cell r="B35575">
            <v>142</v>
          </cell>
          <cell r="C35575">
            <v>224</v>
          </cell>
          <cell r="D35575">
            <v>2042</v>
          </cell>
          <cell r="E35575">
            <v>0</v>
          </cell>
        </row>
        <row r="35576">
          <cell r="A35576">
            <v>52009</v>
          </cell>
          <cell r="B35576">
            <v>143</v>
          </cell>
          <cell r="C35576">
            <v>223</v>
          </cell>
          <cell r="D35576">
            <v>2042</v>
          </cell>
          <cell r="E35576">
            <v>0</v>
          </cell>
        </row>
        <row r="35577">
          <cell r="A35577">
            <v>52010</v>
          </cell>
          <cell r="B35577">
            <v>144</v>
          </cell>
          <cell r="C35577">
            <v>222</v>
          </cell>
          <cell r="D35577">
            <v>2042</v>
          </cell>
          <cell r="E35577">
            <v>0</v>
          </cell>
        </row>
        <row r="35578">
          <cell r="A35578">
            <v>52011</v>
          </cell>
          <cell r="B35578">
            <v>145</v>
          </cell>
          <cell r="C35578">
            <v>221</v>
          </cell>
          <cell r="D35578">
            <v>2042</v>
          </cell>
          <cell r="E35578">
            <v>0</v>
          </cell>
        </row>
        <row r="35579">
          <cell r="A35579">
            <v>52012</v>
          </cell>
          <cell r="B35579">
            <v>146</v>
          </cell>
          <cell r="C35579">
            <v>220</v>
          </cell>
          <cell r="D35579">
            <v>2042</v>
          </cell>
          <cell r="E35579">
            <v>0</v>
          </cell>
        </row>
        <row r="35580">
          <cell r="A35580">
            <v>52013</v>
          </cell>
          <cell r="B35580">
            <v>147</v>
          </cell>
          <cell r="C35580">
            <v>219</v>
          </cell>
          <cell r="D35580">
            <v>2042</v>
          </cell>
          <cell r="E35580">
            <v>0</v>
          </cell>
        </row>
        <row r="35581">
          <cell r="A35581">
            <v>52014</v>
          </cell>
          <cell r="B35581">
            <v>148</v>
          </cell>
          <cell r="C35581">
            <v>218</v>
          </cell>
          <cell r="D35581">
            <v>2042</v>
          </cell>
          <cell r="E35581">
            <v>0</v>
          </cell>
        </row>
        <row r="35582">
          <cell r="A35582">
            <v>52015</v>
          </cell>
          <cell r="B35582">
            <v>149</v>
          </cell>
          <cell r="C35582">
            <v>217</v>
          </cell>
          <cell r="D35582">
            <v>2042</v>
          </cell>
          <cell r="E35582">
            <v>0</v>
          </cell>
        </row>
        <row r="35583">
          <cell r="A35583">
            <v>52016</v>
          </cell>
          <cell r="B35583">
            <v>150</v>
          </cell>
          <cell r="C35583">
            <v>216</v>
          </cell>
          <cell r="D35583">
            <v>2042</v>
          </cell>
          <cell r="E35583">
            <v>0</v>
          </cell>
        </row>
        <row r="35584">
          <cell r="A35584">
            <v>52017</v>
          </cell>
          <cell r="B35584">
            <v>151</v>
          </cell>
          <cell r="C35584">
            <v>215</v>
          </cell>
          <cell r="D35584">
            <v>2042</v>
          </cell>
          <cell r="E35584">
            <v>0</v>
          </cell>
        </row>
        <row r="35585">
          <cell r="A35585">
            <v>52018</v>
          </cell>
          <cell r="B35585">
            <v>152</v>
          </cell>
          <cell r="C35585">
            <v>214</v>
          </cell>
          <cell r="D35585">
            <v>2042</v>
          </cell>
          <cell r="E35585">
            <v>0</v>
          </cell>
        </row>
        <row r="35586">
          <cell r="A35586">
            <v>52019</v>
          </cell>
          <cell r="B35586">
            <v>153</v>
          </cell>
          <cell r="C35586">
            <v>213</v>
          </cell>
          <cell r="D35586">
            <v>2042</v>
          </cell>
          <cell r="E35586">
            <v>0</v>
          </cell>
        </row>
        <row r="35587">
          <cell r="A35587">
            <v>52020</v>
          </cell>
          <cell r="B35587">
            <v>154</v>
          </cell>
          <cell r="C35587">
            <v>212</v>
          </cell>
          <cell r="D35587">
            <v>2042</v>
          </cell>
          <cell r="E35587">
            <v>0</v>
          </cell>
        </row>
        <row r="35588">
          <cell r="A35588">
            <v>52021</v>
          </cell>
          <cell r="B35588">
            <v>155</v>
          </cell>
          <cell r="C35588">
            <v>211</v>
          </cell>
          <cell r="D35588">
            <v>2042</v>
          </cell>
          <cell r="E35588">
            <v>0</v>
          </cell>
        </row>
        <row r="35589">
          <cell r="A35589">
            <v>52022</v>
          </cell>
          <cell r="B35589">
            <v>156</v>
          </cell>
          <cell r="C35589">
            <v>210</v>
          </cell>
          <cell r="D35589">
            <v>2042</v>
          </cell>
          <cell r="E35589">
            <v>0</v>
          </cell>
        </row>
        <row r="35590">
          <cell r="A35590">
            <v>52023</v>
          </cell>
          <cell r="B35590">
            <v>157</v>
          </cell>
          <cell r="C35590">
            <v>209</v>
          </cell>
          <cell r="D35590">
            <v>2042</v>
          </cell>
          <cell r="E35590">
            <v>0</v>
          </cell>
        </row>
        <row r="35591">
          <cell r="A35591">
            <v>52024</v>
          </cell>
          <cell r="B35591">
            <v>158</v>
          </cell>
          <cell r="C35591">
            <v>208</v>
          </cell>
          <cell r="D35591">
            <v>2042</v>
          </cell>
          <cell r="E35591">
            <v>0</v>
          </cell>
        </row>
        <row r="35592">
          <cell r="A35592">
            <v>52025</v>
          </cell>
          <cell r="B35592">
            <v>159</v>
          </cell>
          <cell r="C35592">
            <v>207</v>
          </cell>
          <cell r="D35592">
            <v>2042</v>
          </cell>
          <cell r="E35592">
            <v>0</v>
          </cell>
        </row>
        <row r="35593">
          <cell r="A35593">
            <v>52026</v>
          </cell>
          <cell r="B35593">
            <v>160</v>
          </cell>
          <cell r="C35593">
            <v>206</v>
          </cell>
          <cell r="D35593">
            <v>2042</v>
          </cell>
          <cell r="E35593">
            <v>0</v>
          </cell>
        </row>
        <row r="35594">
          <cell r="A35594">
            <v>52027</v>
          </cell>
          <cell r="B35594">
            <v>161</v>
          </cell>
          <cell r="C35594">
            <v>205</v>
          </cell>
          <cell r="D35594">
            <v>2042</v>
          </cell>
          <cell r="E35594">
            <v>0</v>
          </cell>
        </row>
        <row r="35595">
          <cell r="A35595">
            <v>52028</v>
          </cell>
          <cell r="B35595">
            <v>162</v>
          </cell>
          <cell r="C35595">
            <v>204</v>
          </cell>
          <cell r="D35595">
            <v>2042</v>
          </cell>
          <cell r="E35595">
            <v>0</v>
          </cell>
        </row>
        <row r="35596">
          <cell r="A35596">
            <v>52029</v>
          </cell>
          <cell r="B35596">
            <v>163</v>
          </cell>
          <cell r="C35596">
            <v>203</v>
          </cell>
          <cell r="D35596">
            <v>2042</v>
          </cell>
          <cell r="E35596">
            <v>0</v>
          </cell>
        </row>
        <row r="35597">
          <cell r="A35597">
            <v>52030</v>
          </cell>
          <cell r="B35597">
            <v>164</v>
          </cell>
          <cell r="C35597">
            <v>202</v>
          </cell>
          <cell r="D35597">
            <v>2042</v>
          </cell>
          <cell r="E35597">
            <v>0</v>
          </cell>
        </row>
        <row r="35598">
          <cell r="A35598">
            <v>52031</v>
          </cell>
          <cell r="B35598">
            <v>165</v>
          </cell>
          <cell r="C35598">
            <v>201</v>
          </cell>
          <cell r="D35598">
            <v>2042</v>
          </cell>
          <cell r="E35598">
            <v>0</v>
          </cell>
        </row>
        <row r="35599">
          <cell r="A35599">
            <v>52032</v>
          </cell>
          <cell r="B35599">
            <v>166</v>
          </cell>
          <cell r="C35599">
            <v>200</v>
          </cell>
          <cell r="D35599">
            <v>2042</v>
          </cell>
          <cell r="E35599">
            <v>0</v>
          </cell>
        </row>
        <row r="35600">
          <cell r="A35600">
            <v>52033</v>
          </cell>
          <cell r="B35600">
            <v>167</v>
          </cell>
          <cell r="C35600">
            <v>199</v>
          </cell>
          <cell r="D35600">
            <v>2042</v>
          </cell>
          <cell r="E35600">
            <v>0</v>
          </cell>
        </row>
        <row r="35601">
          <cell r="A35601">
            <v>52034</v>
          </cell>
          <cell r="B35601">
            <v>168</v>
          </cell>
          <cell r="C35601">
            <v>198</v>
          </cell>
          <cell r="D35601">
            <v>2042</v>
          </cell>
          <cell r="E35601">
            <v>0</v>
          </cell>
        </row>
        <row r="35602">
          <cell r="A35602">
            <v>52035</v>
          </cell>
          <cell r="B35602">
            <v>169</v>
          </cell>
          <cell r="C35602">
            <v>197</v>
          </cell>
          <cell r="D35602">
            <v>2042</v>
          </cell>
          <cell r="E35602">
            <v>0</v>
          </cell>
        </row>
        <row r="35603">
          <cell r="A35603">
            <v>52036</v>
          </cell>
          <cell r="B35603">
            <v>170</v>
          </cell>
          <cell r="C35603">
            <v>196</v>
          </cell>
          <cell r="D35603">
            <v>2042</v>
          </cell>
          <cell r="E35603">
            <v>0</v>
          </cell>
        </row>
        <row r="35604">
          <cell r="A35604">
            <v>52037</v>
          </cell>
          <cell r="B35604">
            <v>171</v>
          </cell>
          <cell r="C35604">
            <v>195</v>
          </cell>
          <cell r="D35604">
            <v>2042</v>
          </cell>
          <cell r="E35604">
            <v>0</v>
          </cell>
        </row>
        <row r="35605">
          <cell r="A35605">
            <v>52038</v>
          </cell>
          <cell r="B35605">
            <v>172</v>
          </cell>
          <cell r="C35605">
            <v>194</v>
          </cell>
          <cell r="D35605">
            <v>2042</v>
          </cell>
          <cell r="E35605">
            <v>0</v>
          </cell>
        </row>
        <row r="35606">
          <cell r="A35606">
            <v>52039</v>
          </cell>
          <cell r="B35606">
            <v>173</v>
          </cell>
          <cell r="C35606">
            <v>193</v>
          </cell>
          <cell r="D35606">
            <v>2042</v>
          </cell>
          <cell r="E35606">
            <v>0</v>
          </cell>
        </row>
        <row r="35607">
          <cell r="A35607">
            <v>52040</v>
          </cell>
          <cell r="B35607">
            <v>174</v>
          </cell>
          <cell r="C35607">
            <v>192</v>
          </cell>
          <cell r="D35607">
            <v>2042</v>
          </cell>
          <cell r="E35607">
            <v>0</v>
          </cell>
        </row>
        <row r="35608">
          <cell r="A35608">
            <v>52041</v>
          </cell>
          <cell r="B35608">
            <v>175</v>
          </cell>
          <cell r="C35608">
            <v>191</v>
          </cell>
          <cell r="D35608">
            <v>2042</v>
          </cell>
          <cell r="E35608">
            <v>0</v>
          </cell>
        </row>
        <row r="35609">
          <cell r="A35609">
            <v>52042</v>
          </cell>
          <cell r="B35609">
            <v>176</v>
          </cell>
          <cell r="C35609">
            <v>190</v>
          </cell>
          <cell r="D35609">
            <v>2042</v>
          </cell>
          <cell r="E35609">
            <v>0</v>
          </cell>
        </row>
        <row r="35610">
          <cell r="A35610">
            <v>52043</v>
          </cell>
          <cell r="B35610">
            <v>177</v>
          </cell>
          <cell r="C35610">
            <v>189</v>
          </cell>
          <cell r="D35610">
            <v>2042</v>
          </cell>
          <cell r="E35610">
            <v>0</v>
          </cell>
        </row>
        <row r="35611">
          <cell r="A35611">
            <v>52044</v>
          </cell>
          <cell r="B35611">
            <v>178</v>
          </cell>
          <cell r="C35611">
            <v>188</v>
          </cell>
          <cell r="D35611">
            <v>2042</v>
          </cell>
          <cell r="E35611">
            <v>0</v>
          </cell>
        </row>
        <row r="35612">
          <cell r="A35612">
            <v>52045</v>
          </cell>
          <cell r="B35612">
            <v>179</v>
          </cell>
          <cell r="C35612">
            <v>187</v>
          </cell>
          <cell r="D35612">
            <v>2042</v>
          </cell>
          <cell r="E35612">
            <v>0</v>
          </cell>
        </row>
        <row r="35613">
          <cell r="A35613">
            <v>52046</v>
          </cell>
          <cell r="B35613">
            <v>180</v>
          </cell>
          <cell r="C35613">
            <v>186</v>
          </cell>
          <cell r="D35613">
            <v>2042</v>
          </cell>
          <cell r="E35613">
            <v>0</v>
          </cell>
        </row>
        <row r="35614">
          <cell r="A35614">
            <v>52047</v>
          </cell>
          <cell r="B35614">
            <v>181</v>
          </cell>
          <cell r="C35614">
            <v>185</v>
          </cell>
          <cell r="D35614">
            <v>2042</v>
          </cell>
          <cell r="E35614">
            <v>0</v>
          </cell>
        </row>
        <row r="35615">
          <cell r="A35615">
            <v>52048</v>
          </cell>
          <cell r="B35615">
            <v>182</v>
          </cell>
          <cell r="C35615">
            <v>184</v>
          </cell>
          <cell r="D35615">
            <v>2042</v>
          </cell>
          <cell r="E35615">
            <v>0</v>
          </cell>
        </row>
        <row r="35616">
          <cell r="A35616">
            <v>52049</v>
          </cell>
          <cell r="B35616">
            <v>183</v>
          </cell>
          <cell r="C35616">
            <v>183</v>
          </cell>
          <cell r="D35616">
            <v>2042</v>
          </cell>
          <cell r="E35616">
            <v>0</v>
          </cell>
        </row>
        <row r="35617">
          <cell r="A35617">
            <v>52050</v>
          </cell>
          <cell r="B35617">
            <v>184</v>
          </cell>
          <cell r="C35617">
            <v>182</v>
          </cell>
          <cell r="D35617">
            <v>2042</v>
          </cell>
          <cell r="E35617">
            <v>0</v>
          </cell>
        </row>
        <row r="35618">
          <cell r="A35618">
            <v>52051</v>
          </cell>
          <cell r="B35618">
            <v>185</v>
          </cell>
          <cell r="C35618">
            <v>181</v>
          </cell>
          <cell r="D35618">
            <v>2042</v>
          </cell>
          <cell r="E35618">
            <v>0</v>
          </cell>
        </row>
        <row r="35619">
          <cell r="A35619">
            <v>52052</v>
          </cell>
          <cell r="B35619">
            <v>186</v>
          </cell>
          <cell r="C35619">
            <v>180</v>
          </cell>
          <cell r="D35619">
            <v>2042</v>
          </cell>
          <cell r="E35619">
            <v>0</v>
          </cell>
        </row>
        <row r="35620">
          <cell r="A35620">
            <v>52053</v>
          </cell>
          <cell r="B35620">
            <v>187</v>
          </cell>
          <cell r="C35620">
            <v>179</v>
          </cell>
          <cell r="D35620">
            <v>2042</v>
          </cell>
          <cell r="E35620">
            <v>0</v>
          </cell>
        </row>
        <row r="35621">
          <cell r="A35621">
            <v>52054</v>
          </cell>
          <cell r="B35621">
            <v>188</v>
          </cell>
          <cell r="C35621">
            <v>178</v>
          </cell>
          <cell r="D35621">
            <v>2042</v>
          </cell>
          <cell r="E35621">
            <v>0</v>
          </cell>
        </row>
        <row r="35622">
          <cell r="A35622">
            <v>52055</v>
          </cell>
          <cell r="B35622">
            <v>189</v>
          </cell>
          <cell r="C35622">
            <v>177</v>
          </cell>
          <cell r="D35622">
            <v>2042</v>
          </cell>
          <cell r="E35622">
            <v>0</v>
          </cell>
        </row>
        <row r="35623">
          <cell r="A35623">
            <v>52056</v>
          </cell>
          <cell r="B35623">
            <v>190</v>
          </cell>
          <cell r="C35623">
            <v>176</v>
          </cell>
          <cell r="D35623">
            <v>2042</v>
          </cell>
          <cell r="E35623">
            <v>0</v>
          </cell>
        </row>
        <row r="35624">
          <cell r="A35624">
            <v>52057</v>
          </cell>
          <cell r="B35624">
            <v>191</v>
          </cell>
          <cell r="C35624">
            <v>175</v>
          </cell>
          <cell r="D35624">
            <v>2042</v>
          </cell>
          <cell r="E35624">
            <v>0</v>
          </cell>
        </row>
        <row r="35625">
          <cell r="A35625">
            <v>52058</v>
          </cell>
          <cell r="B35625">
            <v>192</v>
          </cell>
          <cell r="C35625">
            <v>174</v>
          </cell>
          <cell r="D35625">
            <v>2042</v>
          </cell>
          <cell r="E35625">
            <v>0</v>
          </cell>
        </row>
        <row r="35626">
          <cell r="A35626">
            <v>52059</v>
          </cell>
          <cell r="B35626">
            <v>193</v>
          </cell>
          <cell r="C35626">
            <v>173</v>
          </cell>
          <cell r="D35626">
            <v>2042</v>
          </cell>
          <cell r="E35626">
            <v>0</v>
          </cell>
        </row>
        <row r="35627">
          <cell r="A35627">
            <v>52060</v>
          </cell>
          <cell r="B35627">
            <v>194</v>
          </cell>
          <cell r="C35627">
            <v>172</v>
          </cell>
          <cell r="D35627">
            <v>2042</v>
          </cell>
          <cell r="E35627">
            <v>0</v>
          </cell>
        </row>
        <row r="35628">
          <cell r="A35628">
            <v>52061</v>
          </cell>
          <cell r="B35628">
            <v>195</v>
          </cell>
          <cell r="C35628">
            <v>171</v>
          </cell>
          <cell r="D35628">
            <v>2042</v>
          </cell>
          <cell r="E35628">
            <v>0</v>
          </cell>
        </row>
        <row r="35629">
          <cell r="A35629">
            <v>52062</v>
          </cell>
          <cell r="B35629">
            <v>196</v>
          </cell>
          <cell r="C35629">
            <v>170</v>
          </cell>
          <cell r="D35629">
            <v>2042</v>
          </cell>
          <cell r="E35629">
            <v>0</v>
          </cell>
        </row>
        <row r="35630">
          <cell r="A35630">
            <v>52063</v>
          </cell>
          <cell r="B35630">
            <v>197</v>
          </cell>
          <cell r="C35630">
            <v>169</v>
          </cell>
          <cell r="D35630">
            <v>2042</v>
          </cell>
          <cell r="E35630">
            <v>0</v>
          </cell>
        </row>
        <row r="35631">
          <cell r="A35631">
            <v>52064</v>
          </cell>
          <cell r="B35631">
            <v>198</v>
          </cell>
          <cell r="C35631">
            <v>168</v>
          </cell>
          <cell r="D35631">
            <v>2042</v>
          </cell>
          <cell r="E35631">
            <v>0</v>
          </cell>
        </row>
        <row r="35632">
          <cell r="A35632">
            <v>52065</v>
          </cell>
          <cell r="B35632">
            <v>199</v>
          </cell>
          <cell r="C35632">
            <v>167</v>
          </cell>
          <cell r="D35632">
            <v>2042</v>
          </cell>
          <cell r="E35632">
            <v>0</v>
          </cell>
        </row>
        <row r="35633">
          <cell r="A35633">
            <v>52066</v>
          </cell>
          <cell r="B35633">
            <v>200</v>
          </cell>
          <cell r="C35633">
            <v>166</v>
          </cell>
          <cell r="D35633">
            <v>2042</v>
          </cell>
          <cell r="E35633">
            <v>0</v>
          </cell>
        </row>
        <row r="35634">
          <cell r="A35634">
            <v>52067</v>
          </cell>
          <cell r="B35634">
            <v>201</v>
          </cell>
          <cell r="C35634">
            <v>165</v>
          </cell>
          <cell r="D35634">
            <v>2042</v>
          </cell>
          <cell r="E35634">
            <v>0</v>
          </cell>
        </row>
        <row r="35635">
          <cell r="A35635">
            <v>52068</v>
          </cell>
          <cell r="B35635">
            <v>202</v>
          </cell>
          <cell r="C35635">
            <v>164</v>
          </cell>
          <cell r="D35635">
            <v>2042</v>
          </cell>
          <cell r="E35635">
            <v>0</v>
          </cell>
        </row>
        <row r="35636">
          <cell r="A35636">
            <v>52069</v>
          </cell>
          <cell r="B35636">
            <v>203</v>
          </cell>
          <cell r="C35636">
            <v>163</v>
          </cell>
          <cell r="D35636">
            <v>2042</v>
          </cell>
          <cell r="E35636">
            <v>0</v>
          </cell>
        </row>
        <row r="35637">
          <cell r="A35637">
            <v>52070</v>
          </cell>
          <cell r="B35637">
            <v>204</v>
          </cell>
          <cell r="C35637">
            <v>162</v>
          </cell>
          <cell r="D35637">
            <v>2042</v>
          </cell>
          <cell r="E35637">
            <v>0</v>
          </cell>
        </row>
        <row r="35638">
          <cell r="A35638">
            <v>52071</v>
          </cell>
          <cell r="B35638">
            <v>205</v>
          </cell>
          <cell r="C35638">
            <v>161</v>
          </cell>
          <cell r="D35638">
            <v>2042</v>
          </cell>
          <cell r="E35638">
            <v>0</v>
          </cell>
        </row>
        <row r="35639">
          <cell r="A35639">
            <v>52072</v>
          </cell>
          <cell r="B35639">
            <v>206</v>
          </cell>
          <cell r="C35639">
            <v>160</v>
          </cell>
          <cell r="D35639">
            <v>2042</v>
          </cell>
          <cell r="E35639">
            <v>0</v>
          </cell>
        </row>
        <row r="35640">
          <cell r="A35640">
            <v>52073</v>
          </cell>
          <cell r="B35640">
            <v>207</v>
          </cell>
          <cell r="C35640">
            <v>159</v>
          </cell>
          <cell r="D35640">
            <v>2042</v>
          </cell>
          <cell r="E35640">
            <v>0</v>
          </cell>
        </row>
        <row r="35641">
          <cell r="A35641">
            <v>52074</v>
          </cell>
          <cell r="B35641">
            <v>208</v>
          </cell>
          <cell r="C35641">
            <v>158</v>
          </cell>
          <cell r="D35641">
            <v>2042</v>
          </cell>
          <cell r="E35641">
            <v>0</v>
          </cell>
        </row>
        <row r="35642">
          <cell r="A35642">
            <v>52075</v>
          </cell>
          <cell r="B35642">
            <v>209</v>
          </cell>
          <cell r="C35642">
            <v>157</v>
          </cell>
          <cell r="D35642">
            <v>2042</v>
          </cell>
          <cell r="E35642">
            <v>0</v>
          </cell>
        </row>
        <row r="35643">
          <cell r="A35643">
            <v>52076</v>
          </cell>
          <cell r="B35643">
            <v>210</v>
          </cell>
          <cell r="C35643">
            <v>156</v>
          </cell>
          <cell r="D35643">
            <v>2042</v>
          </cell>
          <cell r="E35643">
            <v>0</v>
          </cell>
        </row>
        <row r="35644">
          <cell r="A35644">
            <v>52077</v>
          </cell>
          <cell r="B35644">
            <v>211</v>
          </cell>
          <cell r="C35644">
            <v>155</v>
          </cell>
          <cell r="D35644">
            <v>2042</v>
          </cell>
          <cell r="E35644">
            <v>0</v>
          </cell>
        </row>
        <row r="35645">
          <cell r="A35645">
            <v>52078</v>
          </cell>
          <cell r="B35645">
            <v>212</v>
          </cell>
          <cell r="C35645">
            <v>154</v>
          </cell>
          <cell r="D35645">
            <v>2042</v>
          </cell>
          <cell r="E35645">
            <v>0</v>
          </cell>
        </row>
        <row r="35646">
          <cell r="A35646">
            <v>52079</v>
          </cell>
          <cell r="B35646">
            <v>213</v>
          </cell>
          <cell r="C35646">
            <v>153</v>
          </cell>
          <cell r="D35646">
            <v>2042</v>
          </cell>
          <cell r="E35646">
            <v>0</v>
          </cell>
        </row>
        <row r="35647">
          <cell r="A35647">
            <v>52080</v>
          </cell>
          <cell r="B35647">
            <v>214</v>
          </cell>
          <cell r="C35647">
            <v>152</v>
          </cell>
          <cell r="D35647">
            <v>2042</v>
          </cell>
          <cell r="E35647">
            <v>0</v>
          </cell>
        </row>
        <row r="35648">
          <cell r="A35648">
            <v>52081</v>
          </cell>
          <cell r="B35648">
            <v>215</v>
          </cell>
          <cell r="C35648">
            <v>151</v>
          </cell>
          <cell r="D35648">
            <v>2042</v>
          </cell>
          <cell r="E35648">
            <v>0</v>
          </cell>
        </row>
        <row r="35649">
          <cell r="A35649">
            <v>52082</v>
          </cell>
          <cell r="B35649">
            <v>216</v>
          </cell>
          <cell r="C35649">
            <v>150</v>
          </cell>
          <cell r="D35649">
            <v>2042</v>
          </cell>
          <cell r="E35649">
            <v>0</v>
          </cell>
        </row>
        <row r="35650">
          <cell r="A35650">
            <v>52083</v>
          </cell>
          <cell r="B35650">
            <v>217</v>
          </cell>
          <cell r="C35650">
            <v>149</v>
          </cell>
          <cell r="D35650">
            <v>2042</v>
          </cell>
          <cell r="E35650">
            <v>0</v>
          </cell>
        </row>
        <row r="35651">
          <cell r="A35651">
            <v>52084</v>
          </cell>
          <cell r="B35651">
            <v>218</v>
          </cell>
          <cell r="C35651">
            <v>148</v>
          </cell>
          <cell r="D35651">
            <v>2042</v>
          </cell>
          <cell r="E35651">
            <v>0</v>
          </cell>
        </row>
        <row r="35652">
          <cell r="A35652">
            <v>52085</v>
          </cell>
          <cell r="B35652">
            <v>219</v>
          </cell>
          <cell r="C35652">
            <v>147</v>
          </cell>
          <cell r="D35652">
            <v>2042</v>
          </cell>
          <cell r="E35652">
            <v>0</v>
          </cell>
        </row>
        <row r="35653">
          <cell r="A35653">
            <v>52086</v>
          </cell>
          <cell r="B35653">
            <v>220</v>
          </cell>
          <cell r="C35653">
            <v>146</v>
          </cell>
          <cell r="D35653">
            <v>2042</v>
          </cell>
          <cell r="E35653">
            <v>0</v>
          </cell>
        </row>
        <row r="35654">
          <cell r="A35654">
            <v>52087</v>
          </cell>
          <cell r="B35654">
            <v>221</v>
          </cell>
          <cell r="C35654">
            <v>145</v>
          </cell>
          <cell r="D35654">
            <v>2042</v>
          </cell>
          <cell r="E35654">
            <v>0</v>
          </cell>
        </row>
        <row r="35655">
          <cell r="A35655">
            <v>52088</v>
          </cell>
          <cell r="B35655">
            <v>222</v>
          </cell>
          <cell r="C35655">
            <v>144</v>
          </cell>
          <cell r="D35655">
            <v>2042</v>
          </cell>
          <cell r="E35655">
            <v>0</v>
          </cell>
        </row>
        <row r="35656">
          <cell r="A35656">
            <v>52089</v>
          </cell>
          <cell r="B35656">
            <v>223</v>
          </cell>
          <cell r="C35656">
            <v>143</v>
          </cell>
          <cell r="D35656">
            <v>2042</v>
          </cell>
          <cell r="E35656">
            <v>0</v>
          </cell>
        </row>
        <row r="35657">
          <cell r="A35657">
            <v>52090</v>
          </cell>
          <cell r="B35657">
            <v>224</v>
          </cell>
          <cell r="C35657">
            <v>142</v>
          </cell>
          <cell r="D35657">
            <v>2042</v>
          </cell>
          <cell r="E35657">
            <v>0</v>
          </cell>
        </row>
        <row r="35658">
          <cell r="A35658">
            <v>52091</v>
          </cell>
          <cell r="B35658">
            <v>225</v>
          </cell>
          <cell r="C35658">
            <v>141</v>
          </cell>
          <cell r="D35658">
            <v>2042</v>
          </cell>
          <cell r="E35658">
            <v>0</v>
          </cell>
        </row>
        <row r="35659">
          <cell r="A35659">
            <v>52092</v>
          </cell>
          <cell r="B35659">
            <v>226</v>
          </cell>
          <cell r="C35659">
            <v>140</v>
          </cell>
          <cell r="D35659">
            <v>2042</v>
          </cell>
          <cell r="E35659">
            <v>0</v>
          </cell>
        </row>
        <row r="35660">
          <cell r="A35660">
            <v>52093</v>
          </cell>
          <cell r="B35660">
            <v>227</v>
          </cell>
          <cell r="C35660">
            <v>139</v>
          </cell>
          <cell r="D35660">
            <v>2042</v>
          </cell>
          <cell r="E35660">
            <v>0</v>
          </cell>
        </row>
        <row r="35661">
          <cell r="A35661">
            <v>52094</v>
          </cell>
          <cell r="B35661">
            <v>228</v>
          </cell>
          <cell r="C35661">
            <v>138</v>
          </cell>
          <cell r="D35661">
            <v>2042</v>
          </cell>
          <cell r="E35661">
            <v>0</v>
          </cell>
        </row>
        <row r="35662">
          <cell r="A35662">
            <v>52095</v>
          </cell>
          <cell r="B35662">
            <v>229</v>
          </cell>
          <cell r="C35662">
            <v>137</v>
          </cell>
          <cell r="D35662">
            <v>2042</v>
          </cell>
          <cell r="E35662">
            <v>0</v>
          </cell>
        </row>
        <row r="35663">
          <cell r="A35663">
            <v>52096</v>
          </cell>
          <cell r="B35663">
            <v>230</v>
          </cell>
          <cell r="C35663">
            <v>136</v>
          </cell>
          <cell r="D35663">
            <v>2042</v>
          </cell>
          <cell r="E35663">
            <v>0</v>
          </cell>
        </row>
        <row r="35664">
          <cell r="A35664">
            <v>52097</v>
          </cell>
          <cell r="B35664">
            <v>231</v>
          </cell>
          <cell r="C35664">
            <v>135</v>
          </cell>
          <cell r="D35664">
            <v>2042</v>
          </cell>
          <cell r="E35664">
            <v>0</v>
          </cell>
        </row>
        <row r="35665">
          <cell r="A35665">
            <v>52098</v>
          </cell>
          <cell r="B35665">
            <v>232</v>
          </cell>
          <cell r="C35665">
            <v>134</v>
          </cell>
          <cell r="D35665">
            <v>2042</v>
          </cell>
          <cell r="E35665">
            <v>0</v>
          </cell>
        </row>
        <row r="35666">
          <cell r="A35666">
            <v>52099</v>
          </cell>
          <cell r="B35666">
            <v>233</v>
          </cell>
          <cell r="C35666">
            <v>133</v>
          </cell>
          <cell r="D35666">
            <v>2042</v>
          </cell>
          <cell r="E35666">
            <v>0</v>
          </cell>
        </row>
        <row r="35667">
          <cell r="A35667">
            <v>52100</v>
          </cell>
          <cell r="B35667">
            <v>234</v>
          </cell>
          <cell r="C35667">
            <v>132</v>
          </cell>
          <cell r="D35667">
            <v>2042</v>
          </cell>
          <cell r="E35667">
            <v>0</v>
          </cell>
        </row>
        <row r="35668">
          <cell r="A35668">
            <v>52101</v>
          </cell>
          <cell r="B35668">
            <v>235</v>
          </cell>
          <cell r="C35668">
            <v>131</v>
          </cell>
          <cell r="D35668">
            <v>2042</v>
          </cell>
          <cell r="E35668">
            <v>0</v>
          </cell>
        </row>
        <row r="35669">
          <cell r="A35669">
            <v>52102</v>
          </cell>
          <cell r="B35669">
            <v>236</v>
          </cell>
          <cell r="C35669">
            <v>130</v>
          </cell>
          <cell r="D35669">
            <v>2042</v>
          </cell>
          <cell r="E35669">
            <v>0</v>
          </cell>
        </row>
        <row r="35670">
          <cell r="A35670">
            <v>52103</v>
          </cell>
          <cell r="B35670">
            <v>237</v>
          </cell>
          <cell r="C35670">
            <v>129</v>
          </cell>
          <cell r="D35670">
            <v>2042</v>
          </cell>
          <cell r="E35670">
            <v>0</v>
          </cell>
        </row>
        <row r="35671">
          <cell r="A35671">
            <v>52104</v>
          </cell>
          <cell r="B35671">
            <v>238</v>
          </cell>
          <cell r="C35671">
            <v>128</v>
          </cell>
          <cell r="D35671">
            <v>2042</v>
          </cell>
          <cell r="E35671">
            <v>0</v>
          </cell>
        </row>
        <row r="35672">
          <cell r="A35672">
            <v>52105</v>
          </cell>
          <cell r="B35672">
            <v>239</v>
          </cell>
          <cell r="C35672">
            <v>127</v>
          </cell>
          <cell r="D35672">
            <v>2042</v>
          </cell>
          <cell r="E35672">
            <v>0</v>
          </cell>
        </row>
        <row r="35673">
          <cell r="A35673">
            <v>52106</v>
          </cell>
          <cell r="B35673">
            <v>240</v>
          </cell>
          <cell r="C35673">
            <v>126</v>
          </cell>
          <cell r="D35673">
            <v>2042</v>
          </cell>
          <cell r="E35673">
            <v>0</v>
          </cell>
        </row>
        <row r="35674">
          <cell r="A35674">
            <v>52107</v>
          </cell>
          <cell r="B35674">
            <v>241</v>
          </cell>
          <cell r="C35674">
            <v>125</v>
          </cell>
          <cell r="D35674">
            <v>2042</v>
          </cell>
          <cell r="E35674">
            <v>0</v>
          </cell>
        </row>
        <row r="35675">
          <cell r="A35675">
            <v>52108</v>
          </cell>
          <cell r="B35675">
            <v>242</v>
          </cell>
          <cell r="C35675">
            <v>124</v>
          </cell>
          <cell r="D35675">
            <v>2042</v>
          </cell>
          <cell r="E35675">
            <v>0</v>
          </cell>
        </row>
        <row r="35676">
          <cell r="A35676">
            <v>52109</v>
          </cell>
          <cell r="B35676">
            <v>243</v>
          </cell>
          <cell r="C35676">
            <v>123</v>
          </cell>
          <cell r="D35676">
            <v>2042</v>
          </cell>
          <cell r="E35676">
            <v>0</v>
          </cell>
        </row>
        <row r="35677">
          <cell r="A35677">
            <v>52110</v>
          </cell>
          <cell r="B35677">
            <v>244</v>
          </cell>
          <cell r="C35677">
            <v>122</v>
          </cell>
          <cell r="D35677">
            <v>2042</v>
          </cell>
          <cell r="E35677">
            <v>0</v>
          </cell>
        </row>
        <row r="35678">
          <cell r="A35678">
            <v>52111</v>
          </cell>
          <cell r="B35678">
            <v>245</v>
          </cell>
          <cell r="C35678">
            <v>121</v>
          </cell>
          <cell r="D35678">
            <v>2042</v>
          </cell>
          <cell r="E35678">
            <v>0</v>
          </cell>
        </row>
        <row r="35679">
          <cell r="A35679">
            <v>52112</v>
          </cell>
          <cell r="B35679">
            <v>246</v>
          </cell>
          <cell r="C35679">
            <v>120</v>
          </cell>
          <cell r="D35679">
            <v>2042</v>
          </cell>
          <cell r="E35679">
            <v>0</v>
          </cell>
        </row>
        <row r="35680">
          <cell r="A35680">
            <v>52113</v>
          </cell>
          <cell r="B35680">
            <v>247</v>
          </cell>
          <cell r="C35680">
            <v>119</v>
          </cell>
          <cell r="D35680">
            <v>2042</v>
          </cell>
          <cell r="E35680">
            <v>0</v>
          </cell>
        </row>
        <row r="35681">
          <cell r="A35681">
            <v>52114</v>
          </cell>
          <cell r="B35681">
            <v>248</v>
          </cell>
          <cell r="C35681">
            <v>118</v>
          </cell>
          <cell r="D35681">
            <v>2042</v>
          </cell>
          <cell r="E35681">
            <v>0</v>
          </cell>
        </row>
        <row r="35682">
          <cell r="A35682">
            <v>52115</v>
          </cell>
          <cell r="B35682">
            <v>249</v>
          </cell>
          <cell r="C35682">
            <v>117</v>
          </cell>
          <cell r="D35682">
            <v>2042</v>
          </cell>
          <cell r="E35682">
            <v>0</v>
          </cell>
        </row>
        <row r="35683">
          <cell r="A35683">
            <v>52116</v>
          </cell>
          <cell r="B35683">
            <v>250</v>
          </cell>
          <cell r="C35683">
            <v>116</v>
          </cell>
          <cell r="D35683">
            <v>2042</v>
          </cell>
          <cell r="E35683">
            <v>0</v>
          </cell>
        </row>
        <row r="35684">
          <cell r="A35684">
            <v>52117</v>
          </cell>
          <cell r="B35684">
            <v>251</v>
          </cell>
          <cell r="C35684">
            <v>115</v>
          </cell>
          <cell r="D35684">
            <v>2042</v>
          </cell>
          <cell r="E35684">
            <v>0</v>
          </cell>
        </row>
        <row r="35685">
          <cell r="A35685">
            <v>52118</v>
          </cell>
          <cell r="B35685">
            <v>252</v>
          </cell>
          <cell r="C35685">
            <v>114</v>
          </cell>
          <cell r="D35685">
            <v>2042</v>
          </cell>
          <cell r="E35685">
            <v>0</v>
          </cell>
        </row>
        <row r="35686">
          <cell r="A35686">
            <v>52119</v>
          </cell>
          <cell r="B35686">
            <v>253</v>
          </cell>
          <cell r="C35686">
            <v>113</v>
          </cell>
          <cell r="D35686">
            <v>2042</v>
          </cell>
          <cell r="E35686">
            <v>0</v>
          </cell>
        </row>
        <row r="35687">
          <cell r="A35687">
            <v>52120</v>
          </cell>
          <cell r="B35687">
            <v>254</v>
          </cell>
          <cell r="C35687">
            <v>112</v>
          </cell>
          <cell r="D35687">
            <v>2042</v>
          </cell>
          <cell r="E35687">
            <v>0</v>
          </cell>
        </row>
        <row r="35688">
          <cell r="A35688">
            <v>52121</v>
          </cell>
          <cell r="B35688">
            <v>255</v>
          </cell>
          <cell r="C35688">
            <v>111</v>
          </cell>
          <cell r="D35688">
            <v>2042</v>
          </cell>
          <cell r="E35688">
            <v>0</v>
          </cell>
        </row>
        <row r="35689">
          <cell r="A35689">
            <v>52122</v>
          </cell>
          <cell r="B35689">
            <v>256</v>
          </cell>
          <cell r="C35689">
            <v>110</v>
          </cell>
          <cell r="D35689">
            <v>2042</v>
          </cell>
          <cell r="E35689">
            <v>0</v>
          </cell>
        </row>
        <row r="35690">
          <cell r="A35690">
            <v>52123</v>
          </cell>
          <cell r="B35690">
            <v>257</v>
          </cell>
          <cell r="C35690">
            <v>109</v>
          </cell>
          <cell r="D35690">
            <v>2042</v>
          </cell>
          <cell r="E35690">
            <v>0</v>
          </cell>
        </row>
        <row r="35691">
          <cell r="A35691">
            <v>52124</v>
          </cell>
          <cell r="B35691">
            <v>258</v>
          </cell>
          <cell r="C35691">
            <v>108</v>
          </cell>
          <cell r="D35691">
            <v>2042</v>
          </cell>
          <cell r="E35691">
            <v>0</v>
          </cell>
        </row>
        <row r="35692">
          <cell r="A35692">
            <v>52125</v>
          </cell>
          <cell r="B35692">
            <v>259</v>
          </cell>
          <cell r="C35692">
            <v>107</v>
          </cell>
          <cell r="D35692">
            <v>2042</v>
          </cell>
          <cell r="E35692">
            <v>0</v>
          </cell>
        </row>
        <row r="35693">
          <cell r="A35693">
            <v>52126</v>
          </cell>
          <cell r="B35693">
            <v>260</v>
          </cell>
          <cell r="C35693">
            <v>106</v>
          </cell>
          <cell r="D35693">
            <v>2042</v>
          </cell>
          <cell r="E35693">
            <v>0</v>
          </cell>
        </row>
        <row r="35694">
          <cell r="A35694">
            <v>52127</v>
          </cell>
          <cell r="B35694">
            <v>261</v>
          </cell>
          <cell r="C35694">
            <v>105</v>
          </cell>
          <cell r="D35694">
            <v>2042</v>
          </cell>
          <cell r="E35694">
            <v>0</v>
          </cell>
        </row>
        <row r="35695">
          <cell r="A35695">
            <v>52128</v>
          </cell>
          <cell r="B35695">
            <v>262</v>
          </cell>
          <cell r="C35695">
            <v>104</v>
          </cell>
          <cell r="D35695">
            <v>2042</v>
          </cell>
          <cell r="E35695">
            <v>0</v>
          </cell>
        </row>
        <row r="35696">
          <cell r="A35696">
            <v>52129</v>
          </cell>
          <cell r="B35696">
            <v>263</v>
          </cell>
          <cell r="C35696">
            <v>103</v>
          </cell>
          <cell r="D35696">
            <v>2042</v>
          </cell>
          <cell r="E35696">
            <v>0</v>
          </cell>
        </row>
        <row r="35697">
          <cell r="A35697">
            <v>52130</v>
          </cell>
          <cell r="B35697">
            <v>264</v>
          </cell>
          <cell r="C35697">
            <v>102</v>
          </cell>
          <cell r="D35697">
            <v>2042</v>
          </cell>
          <cell r="E35697">
            <v>0</v>
          </cell>
        </row>
        <row r="35698">
          <cell r="A35698">
            <v>52131</v>
          </cell>
          <cell r="B35698">
            <v>265</v>
          </cell>
          <cell r="C35698">
            <v>101</v>
          </cell>
          <cell r="D35698">
            <v>2042</v>
          </cell>
          <cell r="E35698">
            <v>0</v>
          </cell>
        </row>
        <row r="35699">
          <cell r="A35699">
            <v>52132</v>
          </cell>
          <cell r="B35699">
            <v>266</v>
          </cell>
          <cell r="C35699">
            <v>100</v>
          </cell>
          <cell r="D35699">
            <v>2042</v>
          </cell>
          <cell r="E35699">
            <v>0</v>
          </cell>
        </row>
        <row r="35700">
          <cell r="A35700">
            <v>52133</v>
          </cell>
          <cell r="B35700">
            <v>267</v>
          </cell>
          <cell r="C35700">
            <v>99</v>
          </cell>
          <cell r="D35700">
            <v>2042</v>
          </cell>
          <cell r="E35700">
            <v>0</v>
          </cell>
        </row>
        <row r="35701">
          <cell r="A35701">
            <v>52134</v>
          </cell>
          <cell r="B35701">
            <v>268</v>
          </cell>
          <cell r="C35701">
            <v>98</v>
          </cell>
          <cell r="D35701">
            <v>2042</v>
          </cell>
          <cell r="E35701">
            <v>0</v>
          </cell>
        </row>
        <row r="35702">
          <cell r="A35702">
            <v>52135</v>
          </cell>
          <cell r="B35702">
            <v>269</v>
          </cell>
          <cell r="C35702">
            <v>97</v>
          </cell>
          <cell r="D35702">
            <v>2042</v>
          </cell>
          <cell r="E35702">
            <v>0</v>
          </cell>
        </row>
        <row r="35703">
          <cell r="A35703">
            <v>52136</v>
          </cell>
          <cell r="B35703">
            <v>270</v>
          </cell>
          <cell r="C35703">
            <v>96</v>
          </cell>
          <cell r="D35703">
            <v>2042</v>
          </cell>
          <cell r="E35703">
            <v>0</v>
          </cell>
        </row>
        <row r="35704">
          <cell r="A35704">
            <v>52137</v>
          </cell>
          <cell r="B35704">
            <v>271</v>
          </cell>
          <cell r="C35704">
            <v>95</v>
          </cell>
          <cell r="D35704">
            <v>2042</v>
          </cell>
          <cell r="E35704">
            <v>0</v>
          </cell>
        </row>
        <row r="35705">
          <cell r="A35705">
            <v>52138</v>
          </cell>
          <cell r="B35705">
            <v>272</v>
          </cell>
          <cell r="C35705">
            <v>94</v>
          </cell>
          <cell r="D35705">
            <v>2042</v>
          </cell>
          <cell r="E35705">
            <v>0</v>
          </cell>
        </row>
        <row r="35706">
          <cell r="A35706">
            <v>52139</v>
          </cell>
          <cell r="B35706">
            <v>273</v>
          </cell>
          <cell r="C35706">
            <v>93</v>
          </cell>
          <cell r="D35706">
            <v>2042</v>
          </cell>
          <cell r="E35706">
            <v>0</v>
          </cell>
        </row>
        <row r="35707">
          <cell r="A35707">
            <v>52140</v>
          </cell>
          <cell r="B35707">
            <v>274</v>
          </cell>
          <cell r="C35707">
            <v>92</v>
          </cell>
          <cell r="D35707">
            <v>2042</v>
          </cell>
          <cell r="E35707">
            <v>0</v>
          </cell>
        </row>
        <row r="35708">
          <cell r="A35708">
            <v>52141</v>
          </cell>
          <cell r="B35708">
            <v>275</v>
          </cell>
          <cell r="C35708">
            <v>91</v>
          </cell>
          <cell r="D35708">
            <v>2042</v>
          </cell>
          <cell r="E35708">
            <v>0</v>
          </cell>
        </row>
        <row r="35709">
          <cell r="A35709">
            <v>52142</v>
          </cell>
          <cell r="B35709">
            <v>276</v>
          </cell>
          <cell r="C35709">
            <v>90</v>
          </cell>
          <cell r="D35709">
            <v>2042</v>
          </cell>
          <cell r="E35709">
            <v>0</v>
          </cell>
        </row>
        <row r="35710">
          <cell r="A35710">
            <v>52143</v>
          </cell>
          <cell r="B35710">
            <v>277</v>
          </cell>
          <cell r="C35710">
            <v>89</v>
          </cell>
          <cell r="D35710">
            <v>2042</v>
          </cell>
          <cell r="E35710">
            <v>0</v>
          </cell>
        </row>
        <row r="35711">
          <cell r="A35711">
            <v>52144</v>
          </cell>
          <cell r="B35711">
            <v>278</v>
          </cell>
          <cell r="C35711">
            <v>88</v>
          </cell>
          <cell r="D35711">
            <v>2042</v>
          </cell>
          <cell r="E35711">
            <v>0</v>
          </cell>
        </row>
        <row r="35712">
          <cell r="A35712">
            <v>52145</v>
          </cell>
          <cell r="B35712">
            <v>279</v>
          </cell>
          <cell r="C35712">
            <v>87</v>
          </cell>
          <cell r="D35712">
            <v>2042</v>
          </cell>
          <cell r="E35712">
            <v>0</v>
          </cell>
        </row>
        <row r="35713">
          <cell r="A35713">
            <v>52146</v>
          </cell>
          <cell r="B35713">
            <v>280</v>
          </cell>
          <cell r="C35713">
            <v>86</v>
          </cell>
          <cell r="D35713">
            <v>2042</v>
          </cell>
          <cell r="E35713">
            <v>0</v>
          </cell>
        </row>
        <row r="35714">
          <cell r="A35714">
            <v>52147</v>
          </cell>
          <cell r="B35714">
            <v>281</v>
          </cell>
          <cell r="C35714">
            <v>85</v>
          </cell>
          <cell r="D35714">
            <v>2042</v>
          </cell>
          <cell r="E35714">
            <v>0</v>
          </cell>
        </row>
        <row r="35715">
          <cell r="A35715">
            <v>52148</v>
          </cell>
          <cell r="B35715">
            <v>282</v>
          </cell>
          <cell r="C35715">
            <v>84</v>
          </cell>
          <cell r="D35715">
            <v>2042</v>
          </cell>
          <cell r="E35715">
            <v>0</v>
          </cell>
        </row>
        <row r="35716">
          <cell r="A35716">
            <v>52149</v>
          </cell>
          <cell r="B35716">
            <v>283</v>
          </cell>
          <cell r="C35716">
            <v>83</v>
          </cell>
          <cell r="D35716">
            <v>2042</v>
          </cell>
          <cell r="E35716">
            <v>0</v>
          </cell>
        </row>
        <row r="35717">
          <cell r="A35717">
            <v>52150</v>
          </cell>
          <cell r="B35717">
            <v>284</v>
          </cell>
          <cell r="C35717">
            <v>82</v>
          </cell>
          <cell r="D35717">
            <v>2042</v>
          </cell>
          <cell r="E35717">
            <v>0</v>
          </cell>
        </row>
        <row r="35718">
          <cell r="A35718">
            <v>52151</v>
          </cell>
          <cell r="B35718">
            <v>285</v>
          </cell>
          <cell r="C35718">
            <v>81</v>
          </cell>
          <cell r="D35718">
            <v>2042</v>
          </cell>
          <cell r="E35718">
            <v>0</v>
          </cell>
        </row>
        <row r="35719">
          <cell r="A35719">
            <v>52152</v>
          </cell>
          <cell r="B35719">
            <v>286</v>
          </cell>
          <cell r="C35719">
            <v>80</v>
          </cell>
          <cell r="D35719">
            <v>2042</v>
          </cell>
          <cell r="E35719">
            <v>0</v>
          </cell>
        </row>
        <row r="35720">
          <cell r="A35720">
            <v>52153</v>
          </cell>
          <cell r="B35720">
            <v>287</v>
          </cell>
          <cell r="C35720">
            <v>79</v>
          </cell>
          <cell r="D35720">
            <v>2042</v>
          </cell>
          <cell r="E35720">
            <v>0</v>
          </cell>
        </row>
        <row r="35721">
          <cell r="A35721">
            <v>52154</v>
          </cell>
          <cell r="B35721">
            <v>288</v>
          </cell>
          <cell r="C35721">
            <v>78</v>
          </cell>
          <cell r="D35721">
            <v>2042</v>
          </cell>
          <cell r="E35721">
            <v>0</v>
          </cell>
        </row>
        <row r="35722">
          <cell r="A35722">
            <v>52155</v>
          </cell>
          <cell r="B35722">
            <v>289</v>
          </cell>
          <cell r="C35722">
            <v>77</v>
          </cell>
          <cell r="D35722">
            <v>2042</v>
          </cell>
          <cell r="E35722">
            <v>0</v>
          </cell>
        </row>
        <row r="35723">
          <cell r="A35723">
            <v>52156</v>
          </cell>
          <cell r="B35723">
            <v>290</v>
          </cell>
          <cell r="C35723">
            <v>76</v>
          </cell>
          <cell r="D35723">
            <v>2042</v>
          </cell>
          <cell r="E35723">
            <v>0</v>
          </cell>
        </row>
        <row r="35724">
          <cell r="A35724">
            <v>52157</v>
          </cell>
          <cell r="B35724">
            <v>291</v>
          </cell>
          <cell r="C35724">
            <v>75</v>
          </cell>
          <cell r="D35724">
            <v>2042</v>
          </cell>
          <cell r="E35724">
            <v>0</v>
          </cell>
        </row>
        <row r="35725">
          <cell r="A35725">
            <v>52158</v>
          </cell>
          <cell r="B35725">
            <v>292</v>
          </cell>
          <cell r="C35725">
            <v>74</v>
          </cell>
          <cell r="D35725">
            <v>2042</v>
          </cell>
          <cell r="E35725">
            <v>0</v>
          </cell>
        </row>
        <row r="35726">
          <cell r="A35726">
            <v>52159</v>
          </cell>
          <cell r="B35726">
            <v>293</v>
          </cell>
          <cell r="C35726">
            <v>73</v>
          </cell>
          <cell r="D35726">
            <v>2042</v>
          </cell>
          <cell r="E35726">
            <v>0</v>
          </cell>
        </row>
        <row r="35727">
          <cell r="A35727">
            <v>52160</v>
          </cell>
          <cell r="B35727">
            <v>294</v>
          </cell>
          <cell r="C35727">
            <v>72</v>
          </cell>
          <cell r="D35727">
            <v>2042</v>
          </cell>
          <cell r="E35727">
            <v>0</v>
          </cell>
        </row>
        <row r="35728">
          <cell r="A35728">
            <v>52161</v>
          </cell>
          <cell r="B35728">
            <v>295</v>
          </cell>
          <cell r="C35728">
            <v>71</v>
          </cell>
          <cell r="D35728">
            <v>2042</v>
          </cell>
          <cell r="E35728">
            <v>0</v>
          </cell>
        </row>
        <row r="35729">
          <cell r="A35729">
            <v>52162</v>
          </cell>
          <cell r="B35729">
            <v>296</v>
          </cell>
          <cell r="C35729">
            <v>70</v>
          </cell>
          <cell r="D35729">
            <v>2042</v>
          </cell>
          <cell r="E35729">
            <v>0</v>
          </cell>
        </row>
        <row r="35730">
          <cell r="A35730">
            <v>52163</v>
          </cell>
          <cell r="B35730">
            <v>297</v>
          </cell>
          <cell r="C35730">
            <v>69</v>
          </cell>
          <cell r="D35730">
            <v>2042</v>
          </cell>
          <cell r="E35730">
            <v>0</v>
          </cell>
        </row>
        <row r="35731">
          <cell r="A35731">
            <v>52164</v>
          </cell>
          <cell r="B35731">
            <v>298</v>
          </cell>
          <cell r="C35731">
            <v>68</v>
          </cell>
          <cell r="D35731">
            <v>2042</v>
          </cell>
          <cell r="E35731">
            <v>0</v>
          </cell>
        </row>
        <row r="35732">
          <cell r="A35732">
            <v>52165</v>
          </cell>
          <cell r="B35732">
            <v>299</v>
          </cell>
          <cell r="C35732">
            <v>67</v>
          </cell>
          <cell r="D35732">
            <v>2042</v>
          </cell>
          <cell r="E35732">
            <v>0</v>
          </cell>
        </row>
        <row r="35733">
          <cell r="A35733">
            <v>52166</v>
          </cell>
          <cell r="B35733">
            <v>300</v>
          </cell>
          <cell r="C35733">
            <v>66</v>
          </cell>
          <cell r="D35733">
            <v>2042</v>
          </cell>
          <cell r="E35733">
            <v>0</v>
          </cell>
        </row>
        <row r="35734">
          <cell r="A35734">
            <v>52167</v>
          </cell>
          <cell r="B35734">
            <v>301</v>
          </cell>
          <cell r="C35734">
            <v>65</v>
          </cell>
          <cell r="D35734">
            <v>2042</v>
          </cell>
          <cell r="E35734">
            <v>0</v>
          </cell>
        </row>
        <row r="35735">
          <cell r="A35735">
            <v>52168</v>
          </cell>
          <cell r="B35735">
            <v>302</v>
          </cell>
          <cell r="C35735">
            <v>64</v>
          </cell>
          <cell r="D35735">
            <v>2042</v>
          </cell>
          <cell r="E35735">
            <v>0</v>
          </cell>
        </row>
        <row r="35736">
          <cell r="A35736">
            <v>52169</v>
          </cell>
          <cell r="B35736">
            <v>303</v>
          </cell>
          <cell r="C35736">
            <v>63</v>
          </cell>
          <cell r="D35736">
            <v>2042</v>
          </cell>
          <cell r="E35736">
            <v>0</v>
          </cell>
        </row>
        <row r="35737">
          <cell r="A35737">
            <v>52170</v>
          </cell>
          <cell r="B35737">
            <v>304</v>
          </cell>
          <cell r="C35737">
            <v>62</v>
          </cell>
          <cell r="D35737">
            <v>2042</v>
          </cell>
          <cell r="E35737">
            <v>0</v>
          </cell>
        </row>
        <row r="35738">
          <cell r="A35738">
            <v>52171</v>
          </cell>
          <cell r="B35738">
            <v>305</v>
          </cell>
          <cell r="C35738">
            <v>61</v>
          </cell>
          <cell r="D35738">
            <v>2042</v>
          </cell>
          <cell r="E35738">
            <v>0</v>
          </cell>
        </row>
        <row r="35739">
          <cell r="A35739">
            <v>52172</v>
          </cell>
          <cell r="B35739">
            <v>306</v>
          </cell>
          <cell r="C35739">
            <v>60</v>
          </cell>
          <cell r="D35739">
            <v>2042</v>
          </cell>
          <cell r="E35739">
            <v>0</v>
          </cell>
        </row>
        <row r="35740">
          <cell r="A35740">
            <v>52173</v>
          </cell>
          <cell r="B35740">
            <v>307</v>
          </cell>
          <cell r="C35740">
            <v>59</v>
          </cell>
          <cell r="D35740">
            <v>2042</v>
          </cell>
          <cell r="E35740">
            <v>0</v>
          </cell>
        </row>
        <row r="35741">
          <cell r="A35741">
            <v>52174</v>
          </cell>
          <cell r="B35741">
            <v>308</v>
          </cell>
          <cell r="C35741">
            <v>58</v>
          </cell>
          <cell r="D35741">
            <v>2042</v>
          </cell>
          <cell r="E35741">
            <v>0</v>
          </cell>
        </row>
        <row r="35742">
          <cell r="A35742">
            <v>52175</v>
          </cell>
          <cell r="B35742">
            <v>309</v>
          </cell>
          <cell r="C35742">
            <v>57</v>
          </cell>
          <cell r="D35742">
            <v>2042</v>
          </cell>
          <cell r="E35742">
            <v>0</v>
          </cell>
        </row>
        <row r="35743">
          <cell r="A35743">
            <v>52176</v>
          </cell>
          <cell r="B35743">
            <v>310</v>
          </cell>
          <cell r="C35743">
            <v>56</v>
          </cell>
          <cell r="D35743">
            <v>2042</v>
          </cell>
          <cell r="E35743">
            <v>0</v>
          </cell>
        </row>
        <row r="35744">
          <cell r="A35744">
            <v>52177</v>
          </cell>
          <cell r="B35744">
            <v>311</v>
          </cell>
          <cell r="C35744">
            <v>55</v>
          </cell>
          <cell r="D35744">
            <v>2042</v>
          </cell>
          <cell r="E35744">
            <v>0</v>
          </cell>
        </row>
        <row r="35745">
          <cell r="A35745">
            <v>52178</v>
          </cell>
          <cell r="B35745">
            <v>312</v>
          </cell>
          <cell r="C35745">
            <v>54</v>
          </cell>
          <cell r="D35745">
            <v>2042</v>
          </cell>
          <cell r="E35745">
            <v>0</v>
          </cell>
        </row>
        <row r="35746">
          <cell r="A35746">
            <v>52179</v>
          </cell>
          <cell r="B35746">
            <v>313</v>
          </cell>
          <cell r="C35746">
            <v>53</v>
          </cell>
          <cell r="D35746">
            <v>2042</v>
          </cell>
          <cell r="E35746">
            <v>0</v>
          </cell>
        </row>
        <row r="35747">
          <cell r="A35747">
            <v>52180</v>
          </cell>
          <cell r="B35747">
            <v>314</v>
          </cell>
          <cell r="C35747">
            <v>52</v>
          </cell>
          <cell r="D35747">
            <v>2042</v>
          </cell>
          <cell r="E35747">
            <v>0</v>
          </cell>
        </row>
        <row r="35748">
          <cell r="A35748">
            <v>52181</v>
          </cell>
          <cell r="B35748">
            <v>315</v>
          </cell>
          <cell r="C35748">
            <v>51</v>
          </cell>
          <cell r="D35748">
            <v>2042</v>
          </cell>
          <cell r="E35748">
            <v>0</v>
          </cell>
        </row>
        <row r="35749">
          <cell r="A35749">
            <v>52182</v>
          </cell>
          <cell r="B35749">
            <v>316</v>
          </cell>
          <cell r="C35749">
            <v>50</v>
          </cell>
          <cell r="D35749">
            <v>2042</v>
          </cell>
          <cell r="E35749">
            <v>0</v>
          </cell>
        </row>
        <row r="35750">
          <cell r="A35750">
            <v>52183</v>
          </cell>
          <cell r="B35750">
            <v>317</v>
          </cell>
          <cell r="C35750">
            <v>49</v>
          </cell>
          <cell r="D35750">
            <v>2042</v>
          </cell>
          <cell r="E35750">
            <v>0</v>
          </cell>
        </row>
        <row r="35751">
          <cell r="A35751">
            <v>52184</v>
          </cell>
          <cell r="B35751">
            <v>318</v>
          </cell>
          <cell r="C35751">
            <v>48</v>
          </cell>
          <cell r="D35751">
            <v>2042</v>
          </cell>
          <cell r="E35751">
            <v>0</v>
          </cell>
        </row>
        <row r="35752">
          <cell r="A35752">
            <v>52185</v>
          </cell>
          <cell r="B35752">
            <v>319</v>
          </cell>
          <cell r="C35752">
            <v>47</v>
          </cell>
          <cell r="D35752">
            <v>2042</v>
          </cell>
          <cell r="E35752">
            <v>0</v>
          </cell>
        </row>
        <row r="35753">
          <cell r="A35753">
            <v>52186</v>
          </cell>
          <cell r="B35753">
            <v>320</v>
          </cell>
          <cell r="C35753">
            <v>46</v>
          </cell>
          <cell r="D35753">
            <v>2042</v>
          </cell>
          <cell r="E35753">
            <v>0</v>
          </cell>
        </row>
        <row r="35754">
          <cell r="A35754">
            <v>52187</v>
          </cell>
          <cell r="B35754">
            <v>321</v>
          </cell>
          <cell r="C35754">
            <v>45</v>
          </cell>
          <cell r="D35754">
            <v>2042</v>
          </cell>
          <cell r="E35754">
            <v>0</v>
          </cell>
        </row>
        <row r="35755">
          <cell r="A35755">
            <v>52188</v>
          </cell>
          <cell r="B35755">
            <v>322</v>
          </cell>
          <cell r="C35755">
            <v>44</v>
          </cell>
          <cell r="D35755">
            <v>2042</v>
          </cell>
          <cell r="E35755">
            <v>0</v>
          </cell>
        </row>
        <row r="35756">
          <cell r="A35756">
            <v>52189</v>
          </cell>
          <cell r="B35756">
            <v>323</v>
          </cell>
          <cell r="C35756">
            <v>43</v>
          </cell>
          <cell r="D35756">
            <v>2042</v>
          </cell>
          <cell r="E35756">
            <v>0</v>
          </cell>
        </row>
        <row r="35757">
          <cell r="A35757">
            <v>52190</v>
          </cell>
          <cell r="B35757">
            <v>324</v>
          </cell>
          <cell r="C35757">
            <v>42</v>
          </cell>
          <cell r="D35757">
            <v>2042</v>
          </cell>
          <cell r="E35757">
            <v>0</v>
          </cell>
        </row>
        <row r="35758">
          <cell r="A35758">
            <v>52191</v>
          </cell>
          <cell r="B35758">
            <v>325</v>
          </cell>
          <cell r="C35758">
            <v>41</v>
          </cell>
          <cell r="D35758">
            <v>2042</v>
          </cell>
          <cell r="E35758">
            <v>0</v>
          </cell>
        </row>
        <row r="35759">
          <cell r="A35759">
            <v>52192</v>
          </cell>
          <cell r="B35759">
            <v>326</v>
          </cell>
          <cell r="C35759">
            <v>40</v>
          </cell>
          <cell r="D35759">
            <v>2042</v>
          </cell>
          <cell r="E35759">
            <v>0</v>
          </cell>
        </row>
        <row r="35760">
          <cell r="A35760">
            <v>52193</v>
          </cell>
          <cell r="B35760">
            <v>327</v>
          </cell>
          <cell r="C35760">
            <v>39</v>
          </cell>
          <cell r="D35760">
            <v>2042</v>
          </cell>
          <cell r="E35760">
            <v>0</v>
          </cell>
        </row>
        <row r="35761">
          <cell r="A35761">
            <v>52194</v>
          </cell>
          <cell r="B35761">
            <v>328</v>
          </cell>
          <cell r="C35761">
            <v>38</v>
          </cell>
          <cell r="D35761">
            <v>2042</v>
          </cell>
          <cell r="E35761">
            <v>0</v>
          </cell>
        </row>
        <row r="35762">
          <cell r="A35762">
            <v>52195</v>
          </cell>
          <cell r="B35762">
            <v>329</v>
          </cell>
          <cell r="C35762">
            <v>37</v>
          </cell>
          <cell r="D35762">
            <v>2042</v>
          </cell>
          <cell r="E35762">
            <v>0</v>
          </cell>
        </row>
        <row r="35763">
          <cell r="A35763">
            <v>52196</v>
          </cell>
          <cell r="B35763">
            <v>330</v>
          </cell>
          <cell r="C35763">
            <v>36</v>
          </cell>
          <cell r="D35763">
            <v>2042</v>
          </cell>
          <cell r="E35763">
            <v>0</v>
          </cell>
        </row>
        <row r="35764">
          <cell r="A35764">
            <v>52197</v>
          </cell>
          <cell r="B35764">
            <v>331</v>
          </cell>
          <cell r="C35764">
            <v>35</v>
          </cell>
          <cell r="D35764">
            <v>2042</v>
          </cell>
          <cell r="E35764">
            <v>0</v>
          </cell>
        </row>
        <row r="35765">
          <cell r="A35765">
            <v>52198</v>
          </cell>
          <cell r="B35765">
            <v>332</v>
          </cell>
          <cell r="C35765">
            <v>34</v>
          </cell>
          <cell r="D35765">
            <v>2042</v>
          </cell>
          <cell r="E35765">
            <v>0</v>
          </cell>
        </row>
        <row r="35766">
          <cell r="A35766">
            <v>52199</v>
          </cell>
          <cell r="B35766">
            <v>333</v>
          </cell>
          <cell r="C35766">
            <v>33</v>
          </cell>
          <cell r="D35766">
            <v>2042</v>
          </cell>
          <cell r="E35766">
            <v>0</v>
          </cell>
        </row>
        <row r="35767">
          <cell r="A35767">
            <v>52200</v>
          </cell>
          <cell r="B35767">
            <v>334</v>
          </cell>
          <cell r="C35767">
            <v>32</v>
          </cell>
          <cell r="D35767">
            <v>2042</v>
          </cell>
          <cell r="E35767">
            <v>0</v>
          </cell>
        </row>
        <row r="35768">
          <cell r="A35768">
            <v>52201</v>
          </cell>
          <cell r="B35768">
            <v>335</v>
          </cell>
          <cell r="C35768">
            <v>31</v>
          </cell>
          <cell r="D35768">
            <v>2042</v>
          </cell>
          <cell r="E35768">
            <v>0</v>
          </cell>
        </row>
        <row r="35769">
          <cell r="A35769">
            <v>52202</v>
          </cell>
          <cell r="B35769">
            <v>336</v>
          </cell>
          <cell r="C35769">
            <v>30</v>
          </cell>
          <cell r="D35769">
            <v>2042</v>
          </cell>
          <cell r="E35769">
            <v>0</v>
          </cell>
        </row>
        <row r="35770">
          <cell r="A35770">
            <v>52203</v>
          </cell>
          <cell r="B35770">
            <v>337</v>
          </cell>
          <cell r="C35770">
            <v>29</v>
          </cell>
          <cell r="D35770">
            <v>2042</v>
          </cell>
          <cell r="E35770">
            <v>0</v>
          </cell>
        </row>
        <row r="35771">
          <cell r="A35771">
            <v>52204</v>
          </cell>
          <cell r="B35771">
            <v>338</v>
          </cell>
          <cell r="C35771">
            <v>28</v>
          </cell>
          <cell r="D35771">
            <v>2042</v>
          </cell>
          <cell r="E35771">
            <v>0</v>
          </cell>
        </row>
        <row r="35772">
          <cell r="A35772">
            <v>52205</v>
          </cell>
          <cell r="B35772">
            <v>339</v>
          </cell>
          <cell r="C35772">
            <v>27</v>
          </cell>
          <cell r="D35772">
            <v>2042</v>
          </cell>
          <cell r="E35772">
            <v>0</v>
          </cell>
        </row>
        <row r="35773">
          <cell r="A35773">
            <v>52206</v>
          </cell>
          <cell r="B35773">
            <v>340</v>
          </cell>
          <cell r="C35773">
            <v>26</v>
          </cell>
          <cell r="D35773">
            <v>2042</v>
          </cell>
          <cell r="E35773">
            <v>0</v>
          </cell>
        </row>
        <row r="35774">
          <cell r="A35774">
            <v>52207</v>
          </cell>
          <cell r="B35774">
            <v>341</v>
          </cell>
          <cell r="C35774">
            <v>25</v>
          </cell>
          <cell r="D35774">
            <v>2042</v>
          </cell>
          <cell r="E35774">
            <v>0</v>
          </cell>
        </row>
        <row r="35775">
          <cell r="A35775">
            <v>52208</v>
          </cell>
          <cell r="B35775">
            <v>342</v>
          </cell>
          <cell r="C35775">
            <v>24</v>
          </cell>
          <cell r="D35775">
            <v>2042</v>
          </cell>
          <cell r="E35775">
            <v>0</v>
          </cell>
        </row>
        <row r="35776">
          <cell r="A35776">
            <v>52209</v>
          </cell>
          <cell r="B35776">
            <v>343</v>
          </cell>
          <cell r="C35776">
            <v>23</v>
          </cell>
          <cell r="D35776">
            <v>2042</v>
          </cell>
          <cell r="E35776">
            <v>0</v>
          </cell>
        </row>
        <row r="35777">
          <cell r="A35777">
            <v>52210</v>
          </cell>
          <cell r="B35777">
            <v>344</v>
          </cell>
          <cell r="C35777">
            <v>22</v>
          </cell>
          <cell r="D35777">
            <v>2042</v>
          </cell>
          <cell r="E35777">
            <v>0</v>
          </cell>
        </row>
        <row r="35778">
          <cell r="A35778">
            <v>52211</v>
          </cell>
          <cell r="B35778">
            <v>345</v>
          </cell>
          <cell r="C35778">
            <v>21</v>
          </cell>
          <cell r="D35778">
            <v>2042</v>
          </cell>
          <cell r="E35778">
            <v>0</v>
          </cell>
        </row>
        <row r="35779">
          <cell r="A35779">
            <v>52212</v>
          </cell>
          <cell r="B35779">
            <v>346</v>
          </cell>
          <cell r="C35779">
            <v>20</v>
          </cell>
          <cell r="D35779">
            <v>2042</v>
          </cell>
          <cell r="E35779">
            <v>0</v>
          </cell>
        </row>
        <row r="35780">
          <cell r="A35780">
            <v>52213</v>
          </cell>
          <cell r="B35780">
            <v>347</v>
          </cell>
          <cell r="C35780">
            <v>19</v>
          </cell>
          <cell r="D35780">
            <v>2042</v>
          </cell>
          <cell r="E35780">
            <v>0</v>
          </cell>
        </row>
        <row r="35781">
          <cell r="A35781">
            <v>52214</v>
          </cell>
          <cell r="B35781">
            <v>348</v>
          </cell>
          <cell r="C35781">
            <v>18</v>
          </cell>
          <cell r="D35781">
            <v>2042</v>
          </cell>
          <cell r="E35781">
            <v>0</v>
          </cell>
        </row>
        <row r="35782">
          <cell r="A35782">
            <v>52215</v>
          </cell>
          <cell r="B35782">
            <v>349</v>
          </cell>
          <cell r="C35782">
            <v>17</v>
          </cell>
          <cell r="D35782">
            <v>2042</v>
          </cell>
          <cell r="E35782">
            <v>0</v>
          </cell>
        </row>
        <row r="35783">
          <cell r="A35783">
            <v>52216</v>
          </cell>
          <cell r="B35783">
            <v>350</v>
          </cell>
          <cell r="C35783">
            <v>16</v>
          </cell>
          <cell r="D35783">
            <v>2042</v>
          </cell>
          <cell r="E35783">
            <v>0</v>
          </cell>
        </row>
        <row r="35784">
          <cell r="A35784">
            <v>52217</v>
          </cell>
          <cell r="B35784">
            <v>351</v>
          </cell>
          <cell r="C35784">
            <v>15</v>
          </cell>
          <cell r="D35784">
            <v>2042</v>
          </cell>
          <cell r="E35784">
            <v>0</v>
          </cell>
        </row>
        <row r="35785">
          <cell r="A35785">
            <v>52218</v>
          </cell>
          <cell r="B35785">
            <v>352</v>
          </cell>
          <cell r="C35785">
            <v>14</v>
          </cell>
          <cell r="D35785">
            <v>2042</v>
          </cell>
          <cell r="E35785">
            <v>0</v>
          </cell>
        </row>
        <row r="35786">
          <cell r="A35786">
            <v>52219</v>
          </cell>
          <cell r="B35786">
            <v>353</v>
          </cell>
          <cell r="C35786">
            <v>13</v>
          </cell>
          <cell r="D35786">
            <v>2042</v>
          </cell>
          <cell r="E35786">
            <v>0</v>
          </cell>
        </row>
        <row r="35787">
          <cell r="A35787">
            <v>52220</v>
          </cell>
          <cell r="B35787">
            <v>354</v>
          </cell>
          <cell r="C35787">
            <v>12</v>
          </cell>
          <cell r="D35787">
            <v>2042</v>
          </cell>
          <cell r="E35787">
            <v>0</v>
          </cell>
        </row>
        <row r="35788">
          <cell r="A35788">
            <v>52221</v>
          </cell>
          <cell r="B35788">
            <v>355</v>
          </cell>
          <cell r="C35788">
            <v>11</v>
          </cell>
          <cell r="D35788">
            <v>2042</v>
          </cell>
          <cell r="E35788">
            <v>0</v>
          </cell>
        </row>
        <row r="35789">
          <cell r="A35789">
            <v>52222</v>
          </cell>
          <cell r="B35789">
            <v>356</v>
          </cell>
          <cell r="C35789">
            <v>10</v>
          </cell>
          <cell r="D35789">
            <v>2042</v>
          </cell>
          <cell r="E35789">
            <v>0</v>
          </cell>
        </row>
        <row r="35790">
          <cell r="A35790">
            <v>52223</v>
          </cell>
          <cell r="B35790">
            <v>357</v>
          </cell>
          <cell r="C35790">
            <v>9</v>
          </cell>
          <cell r="D35790">
            <v>2042</v>
          </cell>
          <cell r="E35790">
            <v>0</v>
          </cell>
        </row>
        <row r="35791">
          <cell r="A35791">
            <v>52224</v>
          </cell>
          <cell r="B35791">
            <v>358</v>
          </cell>
          <cell r="C35791">
            <v>8</v>
          </cell>
          <cell r="D35791">
            <v>2042</v>
          </cell>
          <cell r="E35791">
            <v>0</v>
          </cell>
        </row>
        <row r="35792">
          <cell r="A35792">
            <v>52225</v>
          </cell>
          <cell r="B35792">
            <v>359</v>
          </cell>
          <cell r="C35792">
            <v>7</v>
          </cell>
          <cell r="D35792">
            <v>2042</v>
          </cell>
          <cell r="E35792">
            <v>0</v>
          </cell>
        </row>
        <row r="35793">
          <cell r="A35793">
            <v>52226</v>
          </cell>
          <cell r="B35793">
            <v>360</v>
          </cell>
          <cell r="C35793">
            <v>6</v>
          </cell>
          <cell r="D35793">
            <v>2042</v>
          </cell>
          <cell r="E35793">
            <v>0</v>
          </cell>
        </row>
        <row r="35794">
          <cell r="A35794">
            <v>52227</v>
          </cell>
          <cell r="B35794">
            <v>361</v>
          </cell>
          <cell r="C35794">
            <v>5</v>
          </cell>
          <cell r="D35794">
            <v>2042</v>
          </cell>
          <cell r="E35794">
            <v>0</v>
          </cell>
        </row>
        <row r="35795">
          <cell r="A35795">
            <v>52228</v>
          </cell>
          <cell r="B35795">
            <v>362</v>
          </cell>
          <cell r="C35795">
            <v>4</v>
          </cell>
          <cell r="D35795">
            <v>2042</v>
          </cell>
          <cell r="E35795">
            <v>0</v>
          </cell>
        </row>
        <row r="35796">
          <cell r="A35796">
            <v>52229</v>
          </cell>
          <cell r="B35796">
            <v>363</v>
          </cell>
          <cell r="C35796">
            <v>3</v>
          </cell>
          <cell r="D35796">
            <v>2042</v>
          </cell>
          <cell r="E35796">
            <v>0</v>
          </cell>
        </row>
        <row r="35797">
          <cell r="A35797">
            <v>52230</v>
          </cell>
          <cell r="B35797">
            <v>364</v>
          </cell>
          <cell r="C35797">
            <v>2</v>
          </cell>
          <cell r="D35797">
            <v>2042</v>
          </cell>
          <cell r="E35797">
            <v>0</v>
          </cell>
        </row>
        <row r="35798">
          <cell r="A35798">
            <v>52231</v>
          </cell>
          <cell r="B35798">
            <v>365</v>
          </cell>
          <cell r="C35798">
            <v>1</v>
          </cell>
          <cell r="D35798">
            <v>2042</v>
          </cell>
          <cell r="E35798">
            <v>52231</v>
          </cell>
        </row>
        <row r="35799">
          <cell r="A35799">
            <v>52232</v>
          </cell>
          <cell r="B35799">
            <v>1</v>
          </cell>
          <cell r="C35799">
            <v>365</v>
          </cell>
          <cell r="D35799">
            <v>2042</v>
          </cell>
          <cell r="E35799">
            <v>0</v>
          </cell>
        </row>
        <row r="35800">
          <cell r="A35800">
            <v>52233</v>
          </cell>
          <cell r="B35800">
            <v>2</v>
          </cell>
          <cell r="C35800">
            <v>364</v>
          </cell>
          <cell r="D35800">
            <v>2042</v>
          </cell>
          <cell r="E35800">
            <v>0</v>
          </cell>
        </row>
        <row r="35801">
          <cell r="A35801">
            <v>52234</v>
          </cell>
          <cell r="B35801">
            <v>3</v>
          </cell>
          <cell r="C35801">
            <v>363</v>
          </cell>
          <cell r="D35801">
            <v>2042</v>
          </cell>
          <cell r="E35801">
            <v>0</v>
          </cell>
        </row>
        <row r="35802">
          <cell r="A35802">
            <v>52235</v>
          </cell>
          <cell r="B35802">
            <v>4</v>
          </cell>
          <cell r="C35802">
            <v>362</v>
          </cell>
          <cell r="D35802">
            <v>2042</v>
          </cell>
          <cell r="E35802">
            <v>0</v>
          </cell>
        </row>
        <row r="35803">
          <cell r="A35803">
            <v>52236</v>
          </cell>
          <cell r="B35803">
            <v>5</v>
          </cell>
          <cell r="C35803">
            <v>361</v>
          </cell>
          <cell r="D35803">
            <v>2042</v>
          </cell>
          <cell r="E35803">
            <v>0</v>
          </cell>
        </row>
        <row r="35804">
          <cell r="A35804">
            <v>52237</v>
          </cell>
          <cell r="B35804">
            <v>6</v>
          </cell>
          <cell r="C35804">
            <v>360</v>
          </cell>
          <cell r="D35804">
            <v>2042</v>
          </cell>
          <cell r="E35804">
            <v>0</v>
          </cell>
        </row>
        <row r="35805">
          <cell r="A35805">
            <v>52238</v>
          </cell>
          <cell r="B35805">
            <v>7</v>
          </cell>
          <cell r="C35805">
            <v>359</v>
          </cell>
          <cell r="D35805">
            <v>2042</v>
          </cell>
          <cell r="E35805">
            <v>0</v>
          </cell>
        </row>
        <row r="35806">
          <cell r="A35806">
            <v>52239</v>
          </cell>
          <cell r="B35806">
            <v>8</v>
          </cell>
          <cell r="C35806">
            <v>358</v>
          </cell>
          <cell r="D35806">
            <v>2042</v>
          </cell>
          <cell r="E35806">
            <v>0</v>
          </cell>
        </row>
        <row r="35807">
          <cell r="A35807">
            <v>52240</v>
          </cell>
          <cell r="B35807">
            <v>9</v>
          </cell>
          <cell r="C35807">
            <v>357</v>
          </cell>
          <cell r="D35807">
            <v>2042</v>
          </cell>
          <cell r="E35807">
            <v>0</v>
          </cell>
        </row>
        <row r="35808">
          <cell r="A35808">
            <v>52241</v>
          </cell>
          <cell r="B35808">
            <v>10</v>
          </cell>
          <cell r="C35808">
            <v>356</v>
          </cell>
          <cell r="D35808">
            <v>2042</v>
          </cell>
          <cell r="E35808">
            <v>0</v>
          </cell>
        </row>
        <row r="35809">
          <cell r="A35809">
            <v>52242</v>
          </cell>
          <cell r="B35809">
            <v>11</v>
          </cell>
          <cell r="C35809">
            <v>355</v>
          </cell>
          <cell r="D35809">
            <v>2042</v>
          </cell>
          <cell r="E35809">
            <v>0</v>
          </cell>
        </row>
        <row r="35810">
          <cell r="A35810">
            <v>52243</v>
          </cell>
          <cell r="B35810">
            <v>12</v>
          </cell>
          <cell r="C35810">
            <v>354</v>
          </cell>
          <cell r="D35810">
            <v>2042</v>
          </cell>
          <cell r="E35810">
            <v>0</v>
          </cell>
        </row>
        <row r="35811">
          <cell r="A35811">
            <v>52244</v>
          </cell>
          <cell r="B35811">
            <v>13</v>
          </cell>
          <cell r="C35811">
            <v>353</v>
          </cell>
          <cell r="D35811">
            <v>2042</v>
          </cell>
          <cell r="E35811">
            <v>0</v>
          </cell>
        </row>
        <row r="35812">
          <cell r="A35812">
            <v>52245</v>
          </cell>
          <cell r="B35812">
            <v>14</v>
          </cell>
          <cell r="C35812">
            <v>352</v>
          </cell>
          <cell r="D35812">
            <v>2042</v>
          </cell>
          <cell r="E35812">
            <v>0</v>
          </cell>
        </row>
        <row r="35813">
          <cell r="A35813">
            <v>52246</v>
          </cell>
          <cell r="B35813">
            <v>15</v>
          </cell>
          <cell r="C35813">
            <v>351</v>
          </cell>
          <cell r="D35813">
            <v>2042</v>
          </cell>
          <cell r="E35813">
            <v>0</v>
          </cell>
        </row>
        <row r="35814">
          <cell r="A35814">
            <v>52247</v>
          </cell>
          <cell r="B35814">
            <v>16</v>
          </cell>
          <cell r="C35814">
            <v>350</v>
          </cell>
          <cell r="D35814">
            <v>2042</v>
          </cell>
          <cell r="E35814">
            <v>0</v>
          </cell>
        </row>
        <row r="35815">
          <cell r="A35815">
            <v>52248</v>
          </cell>
          <cell r="B35815">
            <v>17</v>
          </cell>
          <cell r="C35815">
            <v>349</v>
          </cell>
          <cell r="D35815">
            <v>2042</v>
          </cell>
          <cell r="E35815">
            <v>0</v>
          </cell>
        </row>
        <row r="35816">
          <cell r="A35816">
            <v>52249</v>
          </cell>
          <cell r="B35816">
            <v>18</v>
          </cell>
          <cell r="C35816">
            <v>348</v>
          </cell>
          <cell r="D35816">
            <v>2042</v>
          </cell>
          <cell r="E35816">
            <v>0</v>
          </cell>
        </row>
        <row r="35817">
          <cell r="A35817">
            <v>52250</v>
          </cell>
          <cell r="B35817">
            <v>19</v>
          </cell>
          <cell r="C35817">
            <v>347</v>
          </cell>
          <cell r="D35817">
            <v>2042</v>
          </cell>
          <cell r="E35817">
            <v>0</v>
          </cell>
        </row>
        <row r="35818">
          <cell r="A35818">
            <v>52251</v>
          </cell>
          <cell r="B35818">
            <v>20</v>
          </cell>
          <cell r="C35818">
            <v>346</v>
          </cell>
          <cell r="D35818">
            <v>2042</v>
          </cell>
          <cell r="E35818">
            <v>0</v>
          </cell>
        </row>
        <row r="35819">
          <cell r="A35819">
            <v>52252</v>
          </cell>
          <cell r="B35819">
            <v>21</v>
          </cell>
          <cell r="C35819">
            <v>345</v>
          </cell>
          <cell r="D35819">
            <v>2043</v>
          </cell>
          <cell r="E35819">
            <v>0</v>
          </cell>
        </row>
        <row r="35820">
          <cell r="A35820">
            <v>52253</v>
          </cell>
          <cell r="B35820">
            <v>22</v>
          </cell>
          <cell r="C35820">
            <v>344</v>
          </cell>
          <cell r="D35820">
            <v>2043</v>
          </cell>
          <cell r="E35820">
            <v>0</v>
          </cell>
        </row>
        <row r="35821">
          <cell r="A35821">
            <v>52254</v>
          </cell>
          <cell r="B35821">
            <v>23</v>
          </cell>
          <cell r="C35821">
            <v>343</v>
          </cell>
          <cell r="D35821">
            <v>2043</v>
          </cell>
          <cell r="E35821">
            <v>0</v>
          </cell>
        </row>
        <row r="35822">
          <cell r="A35822">
            <v>52255</v>
          </cell>
          <cell r="B35822">
            <v>24</v>
          </cell>
          <cell r="C35822">
            <v>342</v>
          </cell>
          <cell r="D35822">
            <v>2043</v>
          </cell>
          <cell r="E35822">
            <v>0</v>
          </cell>
        </row>
        <row r="35823">
          <cell r="A35823">
            <v>52256</v>
          </cell>
          <cell r="B35823">
            <v>25</v>
          </cell>
          <cell r="C35823">
            <v>341</v>
          </cell>
          <cell r="D35823">
            <v>2043</v>
          </cell>
          <cell r="E35823">
            <v>0</v>
          </cell>
        </row>
        <row r="35824">
          <cell r="A35824">
            <v>52257</v>
          </cell>
          <cell r="B35824">
            <v>26</v>
          </cell>
          <cell r="C35824">
            <v>340</v>
          </cell>
          <cell r="D35824">
            <v>2043</v>
          </cell>
          <cell r="E35824">
            <v>0</v>
          </cell>
        </row>
        <row r="35825">
          <cell r="A35825">
            <v>52258</v>
          </cell>
          <cell r="B35825">
            <v>27</v>
          </cell>
          <cell r="C35825">
            <v>339</v>
          </cell>
          <cell r="D35825">
            <v>2043</v>
          </cell>
          <cell r="E35825">
            <v>0</v>
          </cell>
        </row>
        <row r="35826">
          <cell r="A35826">
            <v>52259</v>
          </cell>
          <cell r="B35826">
            <v>28</v>
          </cell>
          <cell r="C35826">
            <v>338</v>
          </cell>
          <cell r="D35826">
            <v>2043</v>
          </cell>
          <cell r="E35826">
            <v>0</v>
          </cell>
        </row>
        <row r="35827">
          <cell r="A35827">
            <v>52260</v>
          </cell>
          <cell r="B35827">
            <v>29</v>
          </cell>
          <cell r="C35827">
            <v>337</v>
          </cell>
          <cell r="D35827">
            <v>2043</v>
          </cell>
          <cell r="E35827">
            <v>0</v>
          </cell>
        </row>
        <row r="35828">
          <cell r="A35828">
            <v>52261</v>
          </cell>
          <cell r="B35828">
            <v>30</v>
          </cell>
          <cell r="C35828">
            <v>336</v>
          </cell>
          <cell r="D35828">
            <v>2043</v>
          </cell>
          <cell r="E35828">
            <v>0</v>
          </cell>
        </row>
        <row r="35829">
          <cell r="A35829">
            <v>52262</v>
          </cell>
          <cell r="B35829">
            <v>31</v>
          </cell>
          <cell r="C35829">
            <v>335</v>
          </cell>
          <cell r="D35829">
            <v>2043</v>
          </cell>
          <cell r="E35829">
            <v>0</v>
          </cell>
        </row>
        <row r="35830">
          <cell r="A35830">
            <v>52263</v>
          </cell>
          <cell r="B35830">
            <v>32</v>
          </cell>
          <cell r="C35830">
            <v>334</v>
          </cell>
          <cell r="D35830">
            <v>2043</v>
          </cell>
          <cell r="E35830">
            <v>0</v>
          </cell>
        </row>
        <row r="35831">
          <cell r="A35831">
            <v>52264</v>
          </cell>
          <cell r="B35831">
            <v>33</v>
          </cell>
          <cell r="C35831">
            <v>333</v>
          </cell>
          <cell r="D35831">
            <v>2043</v>
          </cell>
          <cell r="E35831">
            <v>0</v>
          </cell>
        </row>
        <row r="35832">
          <cell r="A35832">
            <v>52265</v>
          </cell>
          <cell r="B35832">
            <v>34</v>
          </cell>
          <cell r="C35832">
            <v>332</v>
          </cell>
          <cell r="D35832">
            <v>2043</v>
          </cell>
          <cell r="E35832">
            <v>0</v>
          </cell>
        </row>
        <row r="35833">
          <cell r="A35833">
            <v>52266</v>
          </cell>
          <cell r="B35833">
            <v>35</v>
          </cell>
          <cell r="C35833">
            <v>331</v>
          </cell>
          <cell r="D35833">
            <v>2043</v>
          </cell>
          <cell r="E35833">
            <v>0</v>
          </cell>
        </row>
        <row r="35834">
          <cell r="A35834">
            <v>52267</v>
          </cell>
          <cell r="B35834">
            <v>36</v>
          </cell>
          <cell r="C35834">
            <v>330</v>
          </cell>
          <cell r="D35834">
            <v>2043</v>
          </cell>
          <cell r="E35834">
            <v>0</v>
          </cell>
        </row>
        <row r="35835">
          <cell r="A35835">
            <v>52268</v>
          </cell>
          <cell r="B35835">
            <v>37</v>
          </cell>
          <cell r="C35835">
            <v>329</v>
          </cell>
          <cell r="D35835">
            <v>2043</v>
          </cell>
          <cell r="E35835">
            <v>0</v>
          </cell>
        </row>
        <row r="35836">
          <cell r="A35836">
            <v>52269</v>
          </cell>
          <cell r="B35836">
            <v>38</v>
          </cell>
          <cell r="C35836">
            <v>328</v>
          </cell>
          <cell r="D35836">
            <v>2043</v>
          </cell>
          <cell r="E35836">
            <v>0</v>
          </cell>
        </row>
        <row r="35837">
          <cell r="A35837">
            <v>52270</v>
          </cell>
          <cell r="B35837">
            <v>39</v>
          </cell>
          <cell r="C35837">
            <v>327</v>
          </cell>
          <cell r="D35837">
            <v>2043</v>
          </cell>
          <cell r="E35837">
            <v>0</v>
          </cell>
        </row>
        <row r="35838">
          <cell r="A35838">
            <v>52271</v>
          </cell>
          <cell r="B35838">
            <v>40</v>
          </cell>
          <cell r="C35838">
            <v>326</v>
          </cell>
          <cell r="D35838">
            <v>2043</v>
          </cell>
          <cell r="E35838">
            <v>0</v>
          </cell>
        </row>
        <row r="35839">
          <cell r="A35839">
            <v>52272</v>
          </cell>
          <cell r="B35839">
            <v>41</v>
          </cell>
          <cell r="C35839">
            <v>325</v>
          </cell>
          <cell r="D35839">
            <v>2043</v>
          </cell>
          <cell r="E35839">
            <v>0</v>
          </cell>
        </row>
        <row r="35840">
          <cell r="A35840">
            <v>52273</v>
          </cell>
          <cell r="B35840">
            <v>42</v>
          </cell>
          <cell r="C35840">
            <v>324</v>
          </cell>
          <cell r="D35840">
            <v>2043</v>
          </cell>
          <cell r="E35840">
            <v>0</v>
          </cell>
        </row>
        <row r="35841">
          <cell r="A35841">
            <v>52274</v>
          </cell>
          <cell r="B35841">
            <v>43</v>
          </cell>
          <cell r="C35841">
            <v>323</v>
          </cell>
          <cell r="D35841">
            <v>2043</v>
          </cell>
          <cell r="E35841">
            <v>0</v>
          </cell>
        </row>
        <row r="35842">
          <cell r="A35842">
            <v>52275</v>
          </cell>
          <cell r="B35842">
            <v>44</v>
          </cell>
          <cell r="C35842">
            <v>322</v>
          </cell>
          <cell r="D35842">
            <v>2043</v>
          </cell>
          <cell r="E35842">
            <v>0</v>
          </cell>
        </row>
        <row r="35843">
          <cell r="A35843">
            <v>52276</v>
          </cell>
          <cell r="B35843">
            <v>45</v>
          </cell>
          <cell r="C35843">
            <v>321</v>
          </cell>
          <cell r="D35843">
            <v>2043</v>
          </cell>
          <cell r="E35843">
            <v>0</v>
          </cell>
        </row>
        <row r="35844">
          <cell r="A35844">
            <v>52277</v>
          </cell>
          <cell r="B35844">
            <v>46</v>
          </cell>
          <cell r="C35844">
            <v>320</v>
          </cell>
          <cell r="D35844">
            <v>2043</v>
          </cell>
          <cell r="E35844">
            <v>0</v>
          </cell>
        </row>
        <row r="35845">
          <cell r="A35845">
            <v>52278</v>
          </cell>
          <cell r="B35845">
            <v>47</v>
          </cell>
          <cell r="C35845">
            <v>319</v>
          </cell>
          <cell r="D35845">
            <v>2043</v>
          </cell>
          <cell r="E35845">
            <v>0</v>
          </cell>
        </row>
        <row r="35846">
          <cell r="A35846">
            <v>52279</v>
          </cell>
          <cell r="B35846">
            <v>48</v>
          </cell>
          <cell r="C35846">
            <v>318</v>
          </cell>
          <cell r="D35846">
            <v>2043</v>
          </cell>
          <cell r="E35846">
            <v>0</v>
          </cell>
        </row>
        <row r="35847">
          <cell r="A35847">
            <v>52280</v>
          </cell>
          <cell r="B35847">
            <v>49</v>
          </cell>
          <cell r="C35847">
            <v>317</v>
          </cell>
          <cell r="D35847">
            <v>2043</v>
          </cell>
          <cell r="E35847">
            <v>0</v>
          </cell>
        </row>
        <row r="35848">
          <cell r="A35848">
            <v>52281</v>
          </cell>
          <cell r="B35848">
            <v>50</v>
          </cell>
          <cell r="C35848">
            <v>316</v>
          </cell>
          <cell r="D35848">
            <v>2043</v>
          </cell>
          <cell r="E35848">
            <v>0</v>
          </cell>
        </row>
        <row r="35849">
          <cell r="A35849">
            <v>52282</v>
          </cell>
          <cell r="B35849">
            <v>51</v>
          </cell>
          <cell r="C35849">
            <v>315</v>
          </cell>
          <cell r="D35849">
            <v>2043</v>
          </cell>
          <cell r="E35849">
            <v>0</v>
          </cell>
        </row>
        <row r="35850">
          <cell r="A35850">
            <v>52283</v>
          </cell>
          <cell r="B35850">
            <v>52</v>
          </cell>
          <cell r="C35850">
            <v>314</v>
          </cell>
          <cell r="D35850">
            <v>2043</v>
          </cell>
          <cell r="E35850">
            <v>0</v>
          </cell>
        </row>
        <row r="35851">
          <cell r="A35851">
            <v>52284</v>
          </cell>
          <cell r="B35851">
            <v>53</v>
          </cell>
          <cell r="C35851">
            <v>313</v>
          </cell>
          <cell r="D35851">
            <v>2043</v>
          </cell>
          <cell r="E35851">
            <v>0</v>
          </cell>
        </row>
        <row r="35852">
          <cell r="A35852">
            <v>52285</v>
          </cell>
          <cell r="B35852">
            <v>54</v>
          </cell>
          <cell r="C35852">
            <v>312</v>
          </cell>
          <cell r="D35852">
            <v>2043</v>
          </cell>
          <cell r="E35852">
            <v>0</v>
          </cell>
        </row>
        <row r="35853">
          <cell r="A35853">
            <v>52286</v>
          </cell>
          <cell r="B35853">
            <v>55</v>
          </cell>
          <cell r="C35853">
            <v>311</v>
          </cell>
          <cell r="D35853">
            <v>2043</v>
          </cell>
          <cell r="E35853">
            <v>0</v>
          </cell>
        </row>
        <row r="35854">
          <cell r="A35854">
            <v>52287</v>
          </cell>
          <cell r="B35854">
            <v>56</v>
          </cell>
          <cell r="C35854">
            <v>310</v>
          </cell>
          <cell r="D35854">
            <v>2043</v>
          </cell>
          <cell r="E35854">
            <v>0</v>
          </cell>
        </row>
        <row r="35855">
          <cell r="A35855">
            <v>52288</v>
          </cell>
          <cell r="B35855">
            <v>57</v>
          </cell>
          <cell r="C35855">
            <v>309</v>
          </cell>
          <cell r="D35855">
            <v>2043</v>
          </cell>
          <cell r="E35855">
            <v>0</v>
          </cell>
        </row>
        <row r="35856">
          <cell r="A35856">
            <v>52289</v>
          </cell>
          <cell r="B35856">
            <v>58</v>
          </cell>
          <cell r="C35856">
            <v>308</v>
          </cell>
          <cell r="D35856">
            <v>2043</v>
          </cell>
          <cell r="E35856">
            <v>0</v>
          </cell>
        </row>
        <row r="35857">
          <cell r="A35857">
            <v>52290</v>
          </cell>
          <cell r="B35857">
            <v>59</v>
          </cell>
          <cell r="C35857">
            <v>307</v>
          </cell>
          <cell r="D35857">
            <v>2043</v>
          </cell>
          <cell r="E35857">
            <v>0</v>
          </cell>
        </row>
        <row r="35858">
          <cell r="A35858">
            <v>52291</v>
          </cell>
          <cell r="B35858">
            <v>60</v>
          </cell>
          <cell r="C35858">
            <v>306</v>
          </cell>
          <cell r="D35858">
            <v>2043</v>
          </cell>
          <cell r="E35858">
            <v>0</v>
          </cell>
        </row>
        <row r="35859">
          <cell r="A35859">
            <v>52292</v>
          </cell>
          <cell r="B35859">
            <v>61</v>
          </cell>
          <cell r="C35859">
            <v>305</v>
          </cell>
          <cell r="D35859">
            <v>2043</v>
          </cell>
          <cell r="E35859">
            <v>0</v>
          </cell>
        </row>
        <row r="35860">
          <cell r="A35860">
            <v>52293</v>
          </cell>
          <cell r="B35860">
            <v>62</v>
          </cell>
          <cell r="C35860">
            <v>304</v>
          </cell>
          <cell r="D35860">
            <v>2043</v>
          </cell>
          <cell r="E35860">
            <v>0</v>
          </cell>
        </row>
        <row r="35861">
          <cell r="A35861">
            <v>52294</v>
          </cell>
          <cell r="B35861">
            <v>63</v>
          </cell>
          <cell r="C35861">
            <v>303</v>
          </cell>
          <cell r="D35861">
            <v>2043</v>
          </cell>
          <cell r="E35861">
            <v>0</v>
          </cell>
        </row>
        <row r="35862">
          <cell r="A35862">
            <v>52295</v>
          </cell>
          <cell r="B35862">
            <v>64</v>
          </cell>
          <cell r="C35862">
            <v>302</v>
          </cell>
          <cell r="D35862">
            <v>2043</v>
          </cell>
          <cell r="E35862">
            <v>0</v>
          </cell>
        </row>
        <row r="35863">
          <cell r="A35863">
            <v>52296</v>
          </cell>
          <cell r="B35863">
            <v>65</v>
          </cell>
          <cell r="C35863">
            <v>301</v>
          </cell>
          <cell r="D35863">
            <v>2043</v>
          </cell>
          <cell r="E35863">
            <v>0</v>
          </cell>
        </row>
        <row r="35864">
          <cell r="A35864">
            <v>52297</v>
          </cell>
          <cell r="B35864">
            <v>66</v>
          </cell>
          <cell r="C35864">
            <v>300</v>
          </cell>
          <cell r="D35864">
            <v>2043</v>
          </cell>
          <cell r="E35864">
            <v>0</v>
          </cell>
        </row>
        <row r="35865">
          <cell r="A35865">
            <v>52298</v>
          </cell>
          <cell r="B35865">
            <v>67</v>
          </cell>
          <cell r="C35865">
            <v>299</v>
          </cell>
          <cell r="D35865">
            <v>2043</v>
          </cell>
          <cell r="E35865">
            <v>0</v>
          </cell>
        </row>
        <row r="35866">
          <cell r="A35866">
            <v>52299</v>
          </cell>
          <cell r="B35866">
            <v>68</v>
          </cell>
          <cell r="C35866">
            <v>298</v>
          </cell>
          <cell r="D35866">
            <v>2043</v>
          </cell>
          <cell r="E35866">
            <v>0</v>
          </cell>
        </row>
        <row r="35867">
          <cell r="A35867">
            <v>52300</v>
          </cell>
          <cell r="B35867">
            <v>69</v>
          </cell>
          <cell r="C35867">
            <v>297</v>
          </cell>
          <cell r="D35867">
            <v>2043</v>
          </cell>
          <cell r="E35867">
            <v>0</v>
          </cell>
        </row>
        <row r="35868">
          <cell r="A35868">
            <v>52301</v>
          </cell>
          <cell r="B35868">
            <v>70</v>
          </cell>
          <cell r="C35868">
            <v>296</v>
          </cell>
          <cell r="D35868">
            <v>2043</v>
          </cell>
          <cell r="E35868">
            <v>0</v>
          </cell>
        </row>
        <row r="35869">
          <cell r="A35869">
            <v>52302</v>
          </cell>
          <cell r="B35869">
            <v>71</v>
          </cell>
          <cell r="C35869">
            <v>295</v>
          </cell>
          <cell r="D35869">
            <v>2043</v>
          </cell>
          <cell r="E35869">
            <v>0</v>
          </cell>
        </row>
        <row r="35870">
          <cell r="A35870">
            <v>52303</v>
          </cell>
          <cell r="B35870">
            <v>72</v>
          </cell>
          <cell r="C35870">
            <v>294</v>
          </cell>
          <cell r="D35870">
            <v>2043</v>
          </cell>
          <cell r="E35870">
            <v>0</v>
          </cell>
        </row>
        <row r="35871">
          <cell r="A35871">
            <v>52304</v>
          </cell>
          <cell r="B35871">
            <v>73</v>
          </cell>
          <cell r="C35871">
            <v>293</v>
          </cell>
          <cell r="D35871">
            <v>2043</v>
          </cell>
          <cell r="E35871">
            <v>0</v>
          </cell>
        </row>
        <row r="35872">
          <cell r="A35872">
            <v>52305</v>
          </cell>
          <cell r="B35872">
            <v>74</v>
          </cell>
          <cell r="C35872">
            <v>292</v>
          </cell>
          <cell r="D35872">
            <v>2043</v>
          </cell>
          <cell r="E35872">
            <v>0</v>
          </cell>
        </row>
        <row r="35873">
          <cell r="A35873">
            <v>52306</v>
          </cell>
          <cell r="B35873">
            <v>75</v>
          </cell>
          <cell r="C35873">
            <v>291</v>
          </cell>
          <cell r="D35873">
            <v>2043</v>
          </cell>
          <cell r="E35873">
            <v>0</v>
          </cell>
        </row>
        <row r="35874">
          <cell r="A35874">
            <v>52307</v>
          </cell>
          <cell r="B35874">
            <v>76</v>
          </cell>
          <cell r="C35874">
            <v>290</v>
          </cell>
          <cell r="D35874">
            <v>2043</v>
          </cell>
          <cell r="E35874">
            <v>0</v>
          </cell>
        </row>
        <row r="35875">
          <cell r="A35875">
            <v>52308</v>
          </cell>
          <cell r="B35875">
            <v>77</v>
          </cell>
          <cell r="C35875">
            <v>289</v>
          </cell>
          <cell r="D35875">
            <v>2043</v>
          </cell>
          <cell r="E35875">
            <v>0</v>
          </cell>
        </row>
        <row r="35876">
          <cell r="A35876">
            <v>52309</v>
          </cell>
          <cell r="B35876">
            <v>78</v>
          </cell>
          <cell r="C35876">
            <v>288</v>
          </cell>
          <cell r="D35876">
            <v>2043</v>
          </cell>
          <cell r="E35876">
            <v>0</v>
          </cell>
        </row>
        <row r="35877">
          <cell r="A35877">
            <v>52310</v>
          </cell>
          <cell r="B35877">
            <v>79</v>
          </cell>
          <cell r="C35877">
            <v>287</v>
          </cell>
          <cell r="D35877">
            <v>2043</v>
          </cell>
          <cell r="E35877">
            <v>0</v>
          </cell>
        </row>
        <row r="35878">
          <cell r="A35878">
            <v>52311</v>
          </cell>
          <cell r="B35878">
            <v>80</v>
          </cell>
          <cell r="C35878">
            <v>286</v>
          </cell>
          <cell r="D35878">
            <v>2043</v>
          </cell>
          <cell r="E35878">
            <v>0</v>
          </cell>
        </row>
        <row r="35879">
          <cell r="A35879">
            <v>52312</v>
          </cell>
          <cell r="B35879">
            <v>81</v>
          </cell>
          <cell r="C35879">
            <v>285</v>
          </cell>
          <cell r="D35879">
            <v>2043</v>
          </cell>
          <cell r="E35879">
            <v>0</v>
          </cell>
        </row>
        <row r="35880">
          <cell r="A35880">
            <v>52313</v>
          </cell>
          <cell r="B35880">
            <v>82</v>
          </cell>
          <cell r="C35880">
            <v>284</v>
          </cell>
          <cell r="D35880">
            <v>2043</v>
          </cell>
          <cell r="E35880">
            <v>0</v>
          </cell>
        </row>
        <row r="35881">
          <cell r="A35881">
            <v>52314</v>
          </cell>
          <cell r="B35881">
            <v>83</v>
          </cell>
          <cell r="C35881">
            <v>283</v>
          </cell>
          <cell r="D35881">
            <v>2043</v>
          </cell>
          <cell r="E35881">
            <v>0</v>
          </cell>
        </row>
        <row r="35882">
          <cell r="A35882">
            <v>52315</v>
          </cell>
          <cell r="B35882">
            <v>84</v>
          </cell>
          <cell r="C35882">
            <v>282</v>
          </cell>
          <cell r="D35882">
            <v>2043</v>
          </cell>
          <cell r="E35882">
            <v>0</v>
          </cell>
        </row>
        <row r="35883">
          <cell r="A35883">
            <v>52316</v>
          </cell>
          <cell r="B35883">
            <v>85</v>
          </cell>
          <cell r="C35883">
            <v>281</v>
          </cell>
          <cell r="D35883">
            <v>2043</v>
          </cell>
          <cell r="E35883">
            <v>0</v>
          </cell>
        </row>
        <row r="35884">
          <cell r="A35884">
            <v>52317</v>
          </cell>
          <cell r="B35884">
            <v>86</v>
          </cell>
          <cell r="C35884">
            <v>280</v>
          </cell>
          <cell r="D35884">
            <v>2043</v>
          </cell>
          <cell r="E35884">
            <v>0</v>
          </cell>
        </row>
        <row r="35885">
          <cell r="A35885">
            <v>52318</v>
          </cell>
          <cell r="B35885">
            <v>87</v>
          </cell>
          <cell r="C35885">
            <v>279</v>
          </cell>
          <cell r="D35885">
            <v>2043</v>
          </cell>
          <cell r="E35885">
            <v>0</v>
          </cell>
        </row>
        <row r="35886">
          <cell r="A35886">
            <v>52319</v>
          </cell>
          <cell r="B35886">
            <v>88</v>
          </cell>
          <cell r="C35886">
            <v>278</v>
          </cell>
          <cell r="D35886">
            <v>2043</v>
          </cell>
          <cell r="E35886">
            <v>0</v>
          </cell>
        </row>
        <row r="35887">
          <cell r="A35887">
            <v>52320</v>
          </cell>
          <cell r="B35887">
            <v>89</v>
          </cell>
          <cell r="C35887">
            <v>277</v>
          </cell>
          <cell r="D35887">
            <v>2043</v>
          </cell>
          <cell r="E35887">
            <v>0</v>
          </cell>
        </row>
        <row r="35888">
          <cell r="A35888">
            <v>52321</v>
          </cell>
          <cell r="B35888">
            <v>90</v>
          </cell>
          <cell r="C35888">
            <v>276</v>
          </cell>
          <cell r="D35888">
            <v>2043</v>
          </cell>
          <cell r="E35888">
            <v>0</v>
          </cell>
        </row>
        <row r="35889">
          <cell r="A35889">
            <v>52322</v>
          </cell>
          <cell r="B35889">
            <v>91</v>
          </cell>
          <cell r="C35889">
            <v>275</v>
          </cell>
          <cell r="D35889">
            <v>2043</v>
          </cell>
          <cell r="E35889">
            <v>0</v>
          </cell>
        </row>
        <row r="35890">
          <cell r="A35890">
            <v>52323</v>
          </cell>
          <cell r="B35890">
            <v>92</v>
          </cell>
          <cell r="C35890">
            <v>274</v>
          </cell>
          <cell r="D35890">
            <v>2043</v>
          </cell>
          <cell r="E35890">
            <v>0</v>
          </cell>
        </row>
        <row r="35891">
          <cell r="A35891">
            <v>52324</v>
          </cell>
          <cell r="B35891">
            <v>93</v>
          </cell>
          <cell r="C35891">
            <v>273</v>
          </cell>
          <cell r="D35891">
            <v>2043</v>
          </cell>
          <cell r="E35891">
            <v>0</v>
          </cell>
        </row>
        <row r="35892">
          <cell r="A35892">
            <v>52325</v>
          </cell>
          <cell r="B35892">
            <v>94</v>
          </cell>
          <cell r="C35892">
            <v>272</v>
          </cell>
          <cell r="D35892">
            <v>2043</v>
          </cell>
          <cell r="E35892">
            <v>0</v>
          </cell>
        </row>
        <row r="35893">
          <cell r="A35893">
            <v>52326</v>
          </cell>
          <cell r="B35893">
            <v>95</v>
          </cell>
          <cell r="C35893">
            <v>271</v>
          </cell>
          <cell r="D35893">
            <v>2043</v>
          </cell>
          <cell r="E35893">
            <v>0</v>
          </cell>
        </row>
        <row r="35894">
          <cell r="A35894">
            <v>52327</v>
          </cell>
          <cell r="B35894">
            <v>96</v>
          </cell>
          <cell r="C35894">
            <v>270</v>
          </cell>
          <cell r="D35894">
            <v>2043</v>
          </cell>
          <cell r="E35894">
            <v>0</v>
          </cell>
        </row>
        <row r="35895">
          <cell r="A35895">
            <v>52328</v>
          </cell>
          <cell r="B35895">
            <v>97</v>
          </cell>
          <cell r="C35895">
            <v>269</v>
          </cell>
          <cell r="D35895">
            <v>2043</v>
          </cell>
          <cell r="E35895">
            <v>0</v>
          </cell>
        </row>
        <row r="35896">
          <cell r="A35896">
            <v>52329</v>
          </cell>
          <cell r="B35896">
            <v>98</v>
          </cell>
          <cell r="C35896">
            <v>268</v>
          </cell>
          <cell r="D35896">
            <v>2043</v>
          </cell>
          <cell r="E35896">
            <v>0</v>
          </cell>
        </row>
        <row r="35897">
          <cell r="A35897">
            <v>52330</v>
          </cell>
          <cell r="B35897">
            <v>99</v>
          </cell>
          <cell r="C35897">
            <v>267</v>
          </cell>
          <cell r="D35897">
            <v>2043</v>
          </cell>
          <cell r="E35897">
            <v>0</v>
          </cell>
        </row>
        <row r="35898">
          <cell r="A35898">
            <v>52331</v>
          </cell>
          <cell r="B35898">
            <v>100</v>
          </cell>
          <cell r="C35898">
            <v>266</v>
          </cell>
          <cell r="D35898">
            <v>2043</v>
          </cell>
          <cell r="E35898">
            <v>0</v>
          </cell>
        </row>
        <row r="35899">
          <cell r="A35899">
            <v>52332</v>
          </cell>
          <cell r="B35899">
            <v>101</v>
          </cell>
          <cell r="C35899">
            <v>265</v>
          </cell>
          <cell r="D35899">
            <v>2043</v>
          </cell>
          <cell r="E35899">
            <v>0</v>
          </cell>
        </row>
        <row r="35900">
          <cell r="A35900">
            <v>52333</v>
          </cell>
          <cell r="B35900">
            <v>102</v>
          </cell>
          <cell r="C35900">
            <v>264</v>
          </cell>
          <cell r="D35900">
            <v>2043</v>
          </cell>
          <cell r="E35900">
            <v>0</v>
          </cell>
        </row>
        <row r="35901">
          <cell r="A35901">
            <v>52334</v>
          </cell>
          <cell r="B35901">
            <v>103</v>
          </cell>
          <cell r="C35901">
            <v>263</v>
          </cell>
          <cell r="D35901">
            <v>2043</v>
          </cell>
          <cell r="E35901">
            <v>0</v>
          </cell>
        </row>
        <row r="35902">
          <cell r="A35902">
            <v>52335</v>
          </cell>
          <cell r="B35902">
            <v>104</v>
          </cell>
          <cell r="C35902">
            <v>262</v>
          </cell>
          <cell r="D35902">
            <v>2043</v>
          </cell>
          <cell r="E35902">
            <v>0</v>
          </cell>
        </row>
        <row r="35903">
          <cell r="A35903">
            <v>52336</v>
          </cell>
          <cell r="B35903">
            <v>105</v>
          </cell>
          <cell r="C35903">
            <v>261</v>
          </cell>
          <cell r="D35903">
            <v>2043</v>
          </cell>
          <cell r="E35903">
            <v>0</v>
          </cell>
        </row>
        <row r="35904">
          <cell r="A35904">
            <v>52337</v>
          </cell>
          <cell r="B35904">
            <v>106</v>
          </cell>
          <cell r="C35904">
            <v>260</v>
          </cell>
          <cell r="D35904">
            <v>2043</v>
          </cell>
          <cell r="E35904">
            <v>0</v>
          </cell>
        </row>
        <row r="35905">
          <cell r="A35905">
            <v>52338</v>
          </cell>
          <cell r="B35905">
            <v>107</v>
          </cell>
          <cell r="C35905">
            <v>259</v>
          </cell>
          <cell r="D35905">
            <v>2043</v>
          </cell>
          <cell r="E35905">
            <v>0</v>
          </cell>
        </row>
        <row r="35906">
          <cell r="A35906">
            <v>52339</v>
          </cell>
          <cell r="B35906">
            <v>108</v>
          </cell>
          <cell r="C35906">
            <v>258</v>
          </cell>
          <cell r="D35906">
            <v>2043</v>
          </cell>
          <cell r="E35906">
            <v>0</v>
          </cell>
        </row>
        <row r="35907">
          <cell r="A35907">
            <v>52340</v>
          </cell>
          <cell r="B35907">
            <v>109</v>
          </cell>
          <cell r="C35907">
            <v>257</v>
          </cell>
          <cell r="D35907">
            <v>2043</v>
          </cell>
          <cell r="E35907">
            <v>0</v>
          </cell>
        </row>
        <row r="35908">
          <cell r="A35908">
            <v>52341</v>
          </cell>
          <cell r="B35908">
            <v>110</v>
          </cell>
          <cell r="C35908">
            <v>256</v>
          </cell>
          <cell r="D35908">
            <v>2043</v>
          </cell>
          <cell r="E35908">
            <v>0</v>
          </cell>
        </row>
        <row r="35909">
          <cell r="A35909">
            <v>52342</v>
          </cell>
          <cell r="B35909">
            <v>111</v>
          </cell>
          <cell r="C35909">
            <v>255</v>
          </cell>
          <cell r="D35909">
            <v>2043</v>
          </cell>
          <cell r="E35909">
            <v>0</v>
          </cell>
        </row>
        <row r="35910">
          <cell r="A35910">
            <v>52343</v>
          </cell>
          <cell r="B35910">
            <v>112</v>
          </cell>
          <cell r="C35910">
            <v>254</v>
          </cell>
          <cell r="D35910">
            <v>2043</v>
          </cell>
          <cell r="E35910">
            <v>0</v>
          </cell>
        </row>
        <row r="35911">
          <cell r="A35911">
            <v>52344</v>
          </cell>
          <cell r="B35911">
            <v>113</v>
          </cell>
          <cell r="C35911">
            <v>253</v>
          </cell>
          <cell r="D35911">
            <v>2043</v>
          </cell>
          <cell r="E35911">
            <v>0</v>
          </cell>
        </row>
        <row r="35912">
          <cell r="A35912">
            <v>52345</v>
          </cell>
          <cell r="B35912">
            <v>114</v>
          </cell>
          <cell r="C35912">
            <v>252</v>
          </cell>
          <cell r="D35912">
            <v>2043</v>
          </cell>
          <cell r="E35912">
            <v>0</v>
          </cell>
        </row>
        <row r="35913">
          <cell r="A35913">
            <v>52346</v>
          </cell>
          <cell r="B35913">
            <v>115</v>
          </cell>
          <cell r="C35913">
            <v>251</v>
          </cell>
          <cell r="D35913">
            <v>2043</v>
          </cell>
          <cell r="E35913">
            <v>0</v>
          </cell>
        </row>
        <row r="35914">
          <cell r="A35914">
            <v>52347</v>
          </cell>
          <cell r="B35914">
            <v>116</v>
          </cell>
          <cell r="C35914">
            <v>250</v>
          </cell>
          <cell r="D35914">
            <v>2043</v>
          </cell>
          <cell r="E35914">
            <v>0</v>
          </cell>
        </row>
        <row r="35915">
          <cell r="A35915">
            <v>52348</v>
          </cell>
          <cell r="B35915">
            <v>117</v>
          </cell>
          <cell r="C35915">
            <v>249</v>
          </cell>
          <cell r="D35915">
            <v>2043</v>
          </cell>
          <cell r="E35915">
            <v>0</v>
          </cell>
        </row>
        <row r="35916">
          <cell r="A35916">
            <v>52349</v>
          </cell>
          <cell r="B35916">
            <v>118</v>
          </cell>
          <cell r="C35916">
            <v>248</v>
          </cell>
          <cell r="D35916">
            <v>2043</v>
          </cell>
          <cell r="E35916">
            <v>0</v>
          </cell>
        </row>
        <row r="35917">
          <cell r="A35917">
            <v>52350</v>
          </cell>
          <cell r="B35917">
            <v>119</v>
          </cell>
          <cell r="C35917">
            <v>247</v>
          </cell>
          <cell r="D35917">
            <v>2043</v>
          </cell>
          <cell r="E35917">
            <v>0</v>
          </cell>
        </row>
        <row r="35918">
          <cell r="A35918">
            <v>52351</v>
          </cell>
          <cell r="B35918">
            <v>120</v>
          </cell>
          <cell r="C35918">
            <v>246</v>
          </cell>
          <cell r="D35918">
            <v>2043</v>
          </cell>
          <cell r="E35918">
            <v>0</v>
          </cell>
        </row>
        <row r="35919">
          <cell r="A35919">
            <v>52352</v>
          </cell>
          <cell r="B35919">
            <v>121</v>
          </cell>
          <cell r="C35919">
            <v>245</v>
          </cell>
          <cell r="D35919">
            <v>2043</v>
          </cell>
          <cell r="E35919">
            <v>0</v>
          </cell>
        </row>
        <row r="35920">
          <cell r="A35920">
            <v>52353</v>
          </cell>
          <cell r="B35920">
            <v>122</v>
          </cell>
          <cell r="C35920">
            <v>244</v>
          </cell>
          <cell r="D35920">
            <v>2043</v>
          </cell>
          <cell r="E35920">
            <v>0</v>
          </cell>
        </row>
        <row r="35921">
          <cell r="A35921">
            <v>52354</v>
          </cell>
          <cell r="B35921">
            <v>123</v>
          </cell>
          <cell r="C35921">
            <v>243</v>
          </cell>
          <cell r="D35921">
            <v>2043</v>
          </cell>
          <cell r="E35921">
            <v>0</v>
          </cell>
        </row>
        <row r="35922">
          <cell r="A35922">
            <v>52355</v>
          </cell>
          <cell r="B35922">
            <v>124</v>
          </cell>
          <cell r="C35922">
            <v>242</v>
          </cell>
          <cell r="D35922">
            <v>2043</v>
          </cell>
          <cell r="E35922">
            <v>0</v>
          </cell>
        </row>
        <row r="35923">
          <cell r="A35923">
            <v>52356</v>
          </cell>
          <cell r="B35923">
            <v>125</v>
          </cell>
          <cell r="C35923">
            <v>241</v>
          </cell>
          <cell r="D35923">
            <v>2043</v>
          </cell>
          <cell r="E35923">
            <v>0</v>
          </cell>
        </row>
        <row r="35924">
          <cell r="A35924">
            <v>52357</v>
          </cell>
          <cell r="B35924">
            <v>126</v>
          </cell>
          <cell r="C35924">
            <v>240</v>
          </cell>
          <cell r="D35924">
            <v>2043</v>
          </cell>
          <cell r="E35924">
            <v>0</v>
          </cell>
        </row>
        <row r="35925">
          <cell r="A35925">
            <v>52358</v>
          </cell>
          <cell r="B35925">
            <v>127</v>
          </cell>
          <cell r="C35925">
            <v>239</v>
          </cell>
          <cell r="D35925">
            <v>2043</v>
          </cell>
          <cell r="E35925">
            <v>0</v>
          </cell>
        </row>
        <row r="35926">
          <cell r="A35926">
            <v>52359</v>
          </cell>
          <cell r="B35926">
            <v>128</v>
          </cell>
          <cell r="C35926">
            <v>238</v>
          </cell>
          <cell r="D35926">
            <v>2043</v>
          </cell>
          <cell r="E35926">
            <v>0</v>
          </cell>
        </row>
        <row r="35927">
          <cell r="A35927">
            <v>52360</v>
          </cell>
          <cell r="B35927">
            <v>129</v>
          </cell>
          <cell r="C35927">
            <v>237</v>
          </cell>
          <cell r="D35927">
            <v>2043</v>
          </cell>
          <cell r="E35927">
            <v>0</v>
          </cell>
        </row>
        <row r="35928">
          <cell r="A35928">
            <v>52361</v>
          </cell>
          <cell r="B35928">
            <v>130</v>
          </cell>
          <cell r="C35928">
            <v>236</v>
          </cell>
          <cell r="D35928">
            <v>2043</v>
          </cell>
          <cell r="E35928">
            <v>0</v>
          </cell>
        </row>
        <row r="35929">
          <cell r="A35929">
            <v>52362</v>
          </cell>
          <cell r="B35929">
            <v>131</v>
          </cell>
          <cell r="C35929">
            <v>235</v>
          </cell>
          <cell r="D35929">
            <v>2043</v>
          </cell>
          <cell r="E35929">
            <v>0</v>
          </cell>
        </row>
        <row r="35930">
          <cell r="A35930">
            <v>52363</v>
          </cell>
          <cell r="B35930">
            <v>132</v>
          </cell>
          <cell r="C35930">
            <v>234</v>
          </cell>
          <cell r="D35930">
            <v>2043</v>
          </cell>
          <cell r="E35930">
            <v>0</v>
          </cell>
        </row>
        <row r="35931">
          <cell r="A35931">
            <v>52364</v>
          </cell>
          <cell r="B35931">
            <v>133</v>
          </cell>
          <cell r="C35931">
            <v>233</v>
          </cell>
          <cell r="D35931">
            <v>2043</v>
          </cell>
          <cell r="E35931">
            <v>0</v>
          </cell>
        </row>
        <row r="35932">
          <cell r="A35932">
            <v>52365</v>
          </cell>
          <cell r="B35932">
            <v>134</v>
          </cell>
          <cell r="C35932">
            <v>232</v>
          </cell>
          <cell r="D35932">
            <v>2043</v>
          </cell>
          <cell r="E35932">
            <v>0</v>
          </cell>
        </row>
        <row r="35933">
          <cell r="A35933">
            <v>52366</v>
          </cell>
          <cell r="B35933">
            <v>135</v>
          </cell>
          <cell r="C35933">
            <v>231</v>
          </cell>
          <cell r="D35933">
            <v>2043</v>
          </cell>
          <cell r="E35933">
            <v>0</v>
          </cell>
        </row>
        <row r="35934">
          <cell r="A35934">
            <v>52367</v>
          </cell>
          <cell r="B35934">
            <v>136</v>
          </cell>
          <cell r="C35934">
            <v>230</v>
          </cell>
          <cell r="D35934">
            <v>2043</v>
          </cell>
          <cell r="E35934">
            <v>0</v>
          </cell>
        </row>
        <row r="35935">
          <cell r="A35935">
            <v>52368</v>
          </cell>
          <cell r="B35935">
            <v>137</v>
          </cell>
          <cell r="C35935">
            <v>229</v>
          </cell>
          <cell r="D35935">
            <v>2043</v>
          </cell>
          <cell r="E35935">
            <v>0</v>
          </cell>
        </row>
        <row r="35936">
          <cell r="A35936">
            <v>52369</v>
          </cell>
          <cell r="B35936">
            <v>138</v>
          </cell>
          <cell r="C35936">
            <v>228</v>
          </cell>
          <cell r="D35936">
            <v>2043</v>
          </cell>
          <cell r="E35936">
            <v>0</v>
          </cell>
        </row>
        <row r="35937">
          <cell r="A35937">
            <v>52370</v>
          </cell>
          <cell r="B35937">
            <v>139</v>
          </cell>
          <cell r="C35937">
            <v>227</v>
          </cell>
          <cell r="D35937">
            <v>2043</v>
          </cell>
          <cell r="E35937">
            <v>0</v>
          </cell>
        </row>
        <row r="35938">
          <cell r="A35938">
            <v>52371</v>
          </cell>
          <cell r="B35938">
            <v>140</v>
          </cell>
          <cell r="C35938">
            <v>226</v>
          </cell>
          <cell r="D35938">
            <v>2043</v>
          </cell>
          <cell r="E35938">
            <v>0</v>
          </cell>
        </row>
        <row r="35939">
          <cell r="A35939">
            <v>52372</v>
          </cell>
          <cell r="B35939">
            <v>141</v>
          </cell>
          <cell r="C35939">
            <v>225</v>
          </cell>
          <cell r="D35939">
            <v>2043</v>
          </cell>
          <cell r="E35939">
            <v>0</v>
          </cell>
        </row>
        <row r="35940">
          <cell r="A35940">
            <v>52373</v>
          </cell>
          <cell r="B35940">
            <v>142</v>
          </cell>
          <cell r="C35940">
            <v>224</v>
          </cell>
          <cell r="D35940">
            <v>2043</v>
          </cell>
          <cell r="E35940">
            <v>0</v>
          </cell>
        </row>
        <row r="35941">
          <cell r="A35941">
            <v>52374</v>
          </cell>
          <cell r="B35941">
            <v>143</v>
          </cell>
          <cell r="C35941">
            <v>223</v>
          </cell>
          <cell r="D35941">
            <v>2043</v>
          </cell>
          <cell r="E35941">
            <v>0</v>
          </cell>
        </row>
        <row r="35942">
          <cell r="A35942">
            <v>52375</v>
          </cell>
          <cell r="B35942">
            <v>144</v>
          </cell>
          <cell r="C35942">
            <v>222</v>
          </cell>
          <cell r="D35942">
            <v>2043</v>
          </cell>
          <cell r="E35942">
            <v>0</v>
          </cell>
        </row>
        <row r="35943">
          <cell r="A35943">
            <v>52376</v>
          </cell>
          <cell r="B35943">
            <v>145</v>
          </cell>
          <cell r="C35943">
            <v>221</v>
          </cell>
          <cell r="D35943">
            <v>2043</v>
          </cell>
          <cell r="E35943">
            <v>0</v>
          </cell>
        </row>
        <row r="35944">
          <cell r="A35944">
            <v>52377</v>
          </cell>
          <cell r="B35944">
            <v>146</v>
          </cell>
          <cell r="C35944">
            <v>220</v>
          </cell>
          <cell r="D35944">
            <v>2043</v>
          </cell>
          <cell r="E35944">
            <v>0</v>
          </cell>
        </row>
        <row r="35945">
          <cell r="A35945">
            <v>52378</v>
          </cell>
          <cell r="B35945">
            <v>147</v>
          </cell>
          <cell r="C35945">
            <v>219</v>
          </cell>
          <cell r="D35945">
            <v>2043</v>
          </cell>
          <cell r="E35945">
            <v>0</v>
          </cell>
        </row>
        <row r="35946">
          <cell r="A35946">
            <v>52379</v>
          </cell>
          <cell r="B35946">
            <v>148</v>
          </cell>
          <cell r="C35946">
            <v>218</v>
          </cell>
          <cell r="D35946">
            <v>2043</v>
          </cell>
          <cell r="E35946">
            <v>0</v>
          </cell>
        </row>
        <row r="35947">
          <cell r="A35947">
            <v>52380</v>
          </cell>
          <cell r="B35947">
            <v>149</v>
          </cell>
          <cell r="C35947">
            <v>217</v>
          </cell>
          <cell r="D35947">
            <v>2043</v>
          </cell>
          <cell r="E35947">
            <v>0</v>
          </cell>
        </row>
        <row r="35948">
          <cell r="A35948">
            <v>52381</v>
          </cell>
          <cell r="B35948">
            <v>150</v>
          </cell>
          <cell r="C35948">
            <v>216</v>
          </cell>
          <cell r="D35948">
            <v>2043</v>
          </cell>
          <cell r="E35948">
            <v>0</v>
          </cell>
        </row>
        <row r="35949">
          <cell r="A35949">
            <v>52382</v>
          </cell>
          <cell r="B35949">
            <v>151</v>
          </cell>
          <cell r="C35949">
            <v>215</v>
          </cell>
          <cell r="D35949">
            <v>2043</v>
          </cell>
          <cell r="E35949">
            <v>0</v>
          </cell>
        </row>
        <row r="35950">
          <cell r="A35950">
            <v>52383</v>
          </cell>
          <cell r="B35950">
            <v>152</v>
          </cell>
          <cell r="C35950">
            <v>214</v>
          </cell>
          <cell r="D35950">
            <v>2043</v>
          </cell>
          <cell r="E35950">
            <v>0</v>
          </cell>
        </row>
        <row r="35951">
          <cell r="A35951">
            <v>52384</v>
          </cell>
          <cell r="B35951">
            <v>153</v>
          </cell>
          <cell r="C35951">
            <v>213</v>
          </cell>
          <cell r="D35951">
            <v>2043</v>
          </cell>
          <cell r="E35951">
            <v>0</v>
          </cell>
        </row>
        <row r="35952">
          <cell r="A35952">
            <v>52385</v>
          </cell>
          <cell r="B35952">
            <v>154</v>
          </cell>
          <cell r="C35952">
            <v>212</v>
          </cell>
          <cell r="D35952">
            <v>2043</v>
          </cell>
          <cell r="E35952">
            <v>0</v>
          </cell>
        </row>
        <row r="35953">
          <cell r="A35953">
            <v>52386</v>
          </cell>
          <cell r="B35953">
            <v>155</v>
          </cell>
          <cell r="C35953">
            <v>211</v>
          </cell>
          <cell r="D35953">
            <v>2043</v>
          </cell>
          <cell r="E35953">
            <v>0</v>
          </cell>
        </row>
        <row r="35954">
          <cell r="A35954">
            <v>52387</v>
          </cell>
          <cell r="B35954">
            <v>156</v>
          </cell>
          <cell r="C35954">
            <v>210</v>
          </cell>
          <cell r="D35954">
            <v>2043</v>
          </cell>
          <cell r="E35954">
            <v>0</v>
          </cell>
        </row>
        <row r="35955">
          <cell r="A35955">
            <v>52388</v>
          </cell>
          <cell r="B35955">
            <v>157</v>
          </cell>
          <cell r="C35955">
            <v>209</v>
          </cell>
          <cell r="D35955">
            <v>2043</v>
          </cell>
          <cell r="E35955">
            <v>0</v>
          </cell>
        </row>
        <row r="35956">
          <cell r="A35956">
            <v>52389</v>
          </cell>
          <cell r="B35956">
            <v>158</v>
          </cell>
          <cell r="C35956">
            <v>208</v>
          </cell>
          <cell r="D35956">
            <v>2043</v>
          </cell>
          <cell r="E35956">
            <v>0</v>
          </cell>
        </row>
        <row r="35957">
          <cell r="A35957">
            <v>52390</v>
          </cell>
          <cell r="B35957">
            <v>159</v>
          </cell>
          <cell r="C35957">
            <v>207</v>
          </cell>
          <cell r="D35957">
            <v>2043</v>
          </cell>
          <cell r="E35957">
            <v>0</v>
          </cell>
        </row>
        <row r="35958">
          <cell r="A35958">
            <v>52391</v>
          </cell>
          <cell r="B35958">
            <v>160</v>
          </cell>
          <cell r="C35958">
            <v>206</v>
          </cell>
          <cell r="D35958">
            <v>2043</v>
          </cell>
          <cell r="E35958">
            <v>0</v>
          </cell>
        </row>
        <row r="35959">
          <cell r="A35959">
            <v>52392</v>
          </cell>
          <cell r="B35959">
            <v>161</v>
          </cell>
          <cell r="C35959">
            <v>205</v>
          </cell>
          <cell r="D35959">
            <v>2043</v>
          </cell>
          <cell r="E35959">
            <v>0</v>
          </cell>
        </row>
        <row r="35960">
          <cell r="A35960">
            <v>52393</v>
          </cell>
          <cell r="B35960">
            <v>162</v>
          </cell>
          <cell r="C35960">
            <v>204</v>
          </cell>
          <cell r="D35960">
            <v>2043</v>
          </cell>
          <cell r="E35960">
            <v>0</v>
          </cell>
        </row>
        <row r="35961">
          <cell r="A35961">
            <v>52394</v>
          </cell>
          <cell r="B35961">
            <v>163</v>
          </cell>
          <cell r="C35961">
            <v>203</v>
          </cell>
          <cell r="D35961">
            <v>2043</v>
          </cell>
          <cell r="E35961">
            <v>0</v>
          </cell>
        </row>
        <row r="35962">
          <cell r="A35962">
            <v>52395</v>
          </cell>
          <cell r="B35962">
            <v>164</v>
          </cell>
          <cell r="C35962">
            <v>202</v>
          </cell>
          <cell r="D35962">
            <v>2043</v>
          </cell>
          <cell r="E35962">
            <v>0</v>
          </cell>
        </row>
        <row r="35963">
          <cell r="A35963">
            <v>52396</v>
          </cell>
          <cell r="B35963">
            <v>165</v>
          </cell>
          <cell r="C35963">
            <v>201</v>
          </cell>
          <cell r="D35963">
            <v>2043</v>
          </cell>
          <cell r="E35963">
            <v>0</v>
          </cell>
        </row>
        <row r="35964">
          <cell r="A35964">
            <v>52397</v>
          </cell>
          <cell r="B35964">
            <v>166</v>
          </cell>
          <cell r="C35964">
            <v>200</v>
          </cell>
          <cell r="D35964">
            <v>2043</v>
          </cell>
          <cell r="E35964">
            <v>0</v>
          </cell>
        </row>
        <row r="35965">
          <cell r="A35965">
            <v>52398</v>
          </cell>
          <cell r="B35965">
            <v>167</v>
          </cell>
          <cell r="C35965">
            <v>199</v>
          </cell>
          <cell r="D35965">
            <v>2043</v>
          </cell>
          <cell r="E35965">
            <v>0</v>
          </cell>
        </row>
        <row r="35966">
          <cell r="A35966">
            <v>52399</v>
          </cell>
          <cell r="B35966">
            <v>168</v>
          </cell>
          <cell r="C35966">
            <v>198</v>
          </cell>
          <cell r="D35966">
            <v>2043</v>
          </cell>
          <cell r="E35966">
            <v>0</v>
          </cell>
        </row>
        <row r="35967">
          <cell r="A35967">
            <v>52400</v>
          </cell>
          <cell r="B35967">
            <v>169</v>
          </cell>
          <cell r="C35967">
            <v>197</v>
          </cell>
          <cell r="D35967">
            <v>2043</v>
          </cell>
          <cell r="E35967">
            <v>0</v>
          </cell>
        </row>
        <row r="35968">
          <cell r="A35968">
            <v>52401</v>
          </cell>
          <cell r="B35968">
            <v>170</v>
          </cell>
          <cell r="C35968">
            <v>196</v>
          </cell>
          <cell r="D35968">
            <v>2043</v>
          </cell>
          <cell r="E35968">
            <v>0</v>
          </cell>
        </row>
        <row r="35969">
          <cell r="A35969">
            <v>52402</v>
          </cell>
          <cell r="B35969">
            <v>171</v>
          </cell>
          <cell r="C35969">
            <v>195</v>
          </cell>
          <cell r="D35969">
            <v>2043</v>
          </cell>
          <cell r="E35969">
            <v>0</v>
          </cell>
        </row>
        <row r="35970">
          <cell r="A35970">
            <v>52403</v>
          </cell>
          <cell r="B35970">
            <v>172</v>
          </cell>
          <cell r="C35970">
            <v>194</v>
          </cell>
          <cell r="D35970">
            <v>2043</v>
          </cell>
          <cell r="E35970">
            <v>0</v>
          </cell>
        </row>
        <row r="35971">
          <cell r="A35971">
            <v>52404</v>
          </cell>
          <cell r="B35971">
            <v>173</v>
          </cell>
          <cell r="C35971">
            <v>193</v>
          </cell>
          <cell r="D35971">
            <v>2043</v>
          </cell>
          <cell r="E35971">
            <v>0</v>
          </cell>
        </row>
        <row r="35972">
          <cell r="A35972">
            <v>52405</v>
          </cell>
          <cell r="B35972">
            <v>174</v>
          </cell>
          <cell r="C35972">
            <v>192</v>
          </cell>
          <cell r="D35972">
            <v>2043</v>
          </cell>
          <cell r="E35972">
            <v>0</v>
          </cell>
        </row>
        <row r="35973">
          <cell r="A35973">
            <v>52406</v>
          </cell>
          <cell r="B35973">
            <v>175</v>
          </cell>
          <cell r="C35973">
            <v>191</v>
          </cell>
          <cell r="D35973">
            <v>2043</v>
          </cell>
          <cell r="E35973">
            <v>0</v>
          </cell>
        </row>
        <row r="35974">
          <cell r="A35974">
            <v>52407</v>
          </cell>
          <cell r="B35974">
            <v>176</v>
          </cell>
          <cell r="C35974">
            <v>190</v>
          </cell>
          <cell r="D35974">
            <v>2043</v>
          </cell>
          <cell r="E35974">
            <v>0</v>
          </cell>
        </row>
        <row r="35975">
          <cell r="A35975">
            <v>52408</v>
          </cell>
          <cell r="B35975">
            <v>177</v>
          </cell>
          <cell r="C35975">
            <v>189</v>
          </cell>
          <cell r="D35975">
            <v>2043</v>
          </cell>
          <cell r="E35975">
            <v>0</v>
          </cell>
        </row>
        <row r="35976">
          <cell r="A35976">
            <v>52409</v>
          </cell>
          <cell r="B35976">
            <v>178</v>
          </cell>
          <cell r="C35976">
            <v>188</v>
          </cell>
          <cell r="D35976">
            <v>2043</v>
          </cell>
          <cell r="E35976">
            <v>0</v>
          </cell>
        </row>
        <row r="35977">
          <cell r="A35977">
            <v>52410</v>
          </cell>
          <cell r="B35977">
            <v>179</v>
          </cell>
          <cell r="C35977">
            <v>187</v>
          </cell>
          <cell r="D35977">
            <v>2043</v>
          </cell>
          <cell r="E35977">
            <v>0</v>
          </cell>
        </row>
        <row r="35978">
          <cell r="A35978">
            <v>52411</v>
          </cell>
          <cell r="B35978">
            <v>180</v>
          </cell>
          <cell r="C35978">
            <v>186</v>
          </cell>
          <cell r="D35978">
            <v>2043</v>
          </cell>
          <cell r="E35978">
            <v>0</v>
          </cell>
        </row>
        <row r="35979">
          <cell r="A35979">
            <v>52412</v>
          </cell>
          <cell r="B35979">
            <v>181</v>
          </cell>
          <cell r="C35979">
            <v>185</v>
          </cell>
          <cell r="D35979">
            <v>2043</v>
          </cell>
          <cell r="E35979">
            <v>0</v>
          </cell>
        </row>
        <row r="35980">
          <cell r="A35980">
            <v>52413</v>
          </cell>
          <cell r="B35980">
            <v>182</v>
          </cell>
          <cell r="C35980">
            <v>184</v>
          </cell>
          <cell r="D35980">
            <v>2043</v>
          </cell>
          <cell r="E35980">
            <v>0</v>
          </cell>
        </row>
        <row r="35981">
          <cell r="A35981">
            <v>52414</v>
          </cell>
          <cell r="B35981">
            <v>183</v>
          </cell>
          <cell r="C35981">
            <v>183</v>
          </cell>
          <cell r="D35981">
            <v>2043</v>
          </cell>
          <cell r="E35981">
            <v>0</v>
          </cell>
        </row>
        <row r="35982">
          <cell r="A35982">
            <v>52415</v>
          </cell>
          <cell r="B35982">
            <v>184</v>
          </cell>
          <cell r="C35982">
            <v>182</v>
          </cell>
          <cell r="D35982">
            <v>2043</v>
          </cell>
          <cell r="E35982">
            <v>0</v>
          </cell>
        </row>
        <row r="35983">
          <cell r="A35983">
            <v>52416</v>
          </cell>
          <cell r="B35983">
            <v>185</v>
          </cell>
          <cell r="C35983">
            <v>181</v>
          </cell>
          <cell r="D35983">
            <v>2043</v>
          </cell>
          <cell r="E35983">
            <v>0</v>
          </cell>
        </row>
        <row r="35984">
          <cell r="A35984">
            <v>52417</v>
          </cell>
          <cell r="B35984">
            <v>186</v>
          </cell>
          <cell r="C35984">
            <v>180</v>
          </cell>
          <cell r="D35984">
            <v>2043</v>
          </cell>
          <cell r="E35984">
            <v>0</v>
          </cell>
        </row>
        <row r="35985">
          <cell r="A35985">
            <v>52418</v>
          </cell>
          <cell r="B35985">
            <v>187</v>
          </cell>
          <cell r="C35985">
            <v>179</v>
          </cell>
          <cell r="D35985">
            <v>2043</v>
          </cell>
          <cell r="E35985">
            <v>0</v>
          </cell>
        </row>
        <row r="35986">
          <cell r="A35986">
            <v>52419</v>
          </cell>
          <cell r="B35986">
            <v>188</v>
          </cell>
          <cell r="C35986">
            <v>178</v>
          </cell>
          <cell r="D35986">
            <v>2043</v>
          </cell>
          <cell r="E35986">
            <v>0</v>
          </cell>
        </row>
        <row r="35987">
          <cell r="A35987">
            <v>52420</v>
          </cell>
          <cell r="B35987">
            <v>189</v>
          </cell>
          <cell r="C35987">
            <v>177</v>
          </cell>
          <cell r="D35987">
            <v>2043</v>
          </cell>
          <cell r="E35987">
            <v>0</v>
          </cell>
        </row>
        <row r="35988">
          <cell r="A35988">
            <v>52421</v>
          </cell>
          <cell r="B35988">
            <v>190</v>
          </cell>
          <cell r="C35988">
            <v>176</v>
          </cell>
          <cell r="D35988">
            <v>2043</v>
          </cell>
          <cell r="E35988">
            <v>0</v>
          </cell>
        </row>
        <row r="35989">
          <cell r="A35989">
            <v>52422</v>
          </cell>
          <cell r="B35989">
            <v>191</v>
          </cell>
          <cell r="C35989">
            <v>175</v>
          </cell>
          <cell r="D35989">
            <v>2043</v>
          </cell>
          <cell r="E35989">
            <v>0</v>
          </cell>
        </row>
        <row r="35990">
          <cell r="A35990">
            <v>52423</v>
          </cell>
          <cell r="B35990">
            <v>192</v>
          </cell>
          <cell r="C35990">
            <v>174</v>
          </cell>
          <cell r="D35990">
            <v>2043</v>
          </cell>
          <cell r="E35990">
            <v>0</v>
          </cell>
        </row>
        <row r="35991">
          <cell r="A35991">
            <v>52424</v>
          </cell>
          <cell r="B35991">
            <v>193</v>
          </cell>
          <cell r="C35991">
            <v>173</v>
          </cell>
          <cell r="D35991">
            <v>2043</v>
          </cell>
          <cell r="E35991">
            <v>0</v>
          </cell>
        </row>
        <row r="35992">
          <cell r="A35992">
            <v>52425</v>
          </cell>
          <cell r="B35992">
            <v>194</v>
          </cell>
          <cell r="C35992">
            <v>172</v>
          </cell>
          <cell r="D35992">
            <v>2043</v>
          </cell>
          <cell r="E35992">
            <v>0</v>
          </cell>
        </row>
        <row r="35993">
          <cell r="A35993">
            <v>52426</v>
          </cell>
          <cell r="B35993">
            <v>195</v>
          </cell>
          <cell r="C35993">
            <v>171</v>
          </cell>
          <cell r="D35993">
            <v>2043</v>
          </cell>
          <cell r="E35993">
            <v>0</v>
          </cell>
        </row>
        <row r="35994">
          <cell r="A35994">
            <v>52427</v>
          </cell>
          <cell r="B35994">
            <v>196</v>
          </cell>
          <cell r="C35994">
            <v>170</v>
          </cell>
          <cell r="D35994">
            <v>2043</v>
          </cell>
          <cell r="E35994">
            <v>0</v>
          </cell>
        </row>
        <row r="35995">
          <cell r="A35995">
            <v>52428</v>
          </cell>
          <cell r="B35995">
            <v>197</v>
          </cell>
          <cell r="C35995">
            <v>169</v>
          </cell>
          <cell r="D35995">
            <v>2043</v>
          </cell>
          <cell r="E35995">
            <v>0</v>
          </cell>
        </row>
        <row r="35996">
          <cell r="A35996">
            <v>52429</v>
          </cell>
          <cell r="B35996">
            <v>198</v>
          </cell>
          <cell r="C35996">
            <v>168</v>
          </cell>
          <cell r="D35996">
            <v>2043</v>
          </cell>
          <cell r="E35996">
            <v>0</v>
          </cell>
        </row>
        <row r="35997">
          <cell r="A35997">
            <v>52430</v>
          </cell>
          <cell r="B35997">
            <v>199</v>
          </cell>
          <cell r="C35997">
            <v>167</v>
          </cell>
          <cell r="D35997">
            <v>2043</v>
          </cell>
          <cell r="E35997">
            <v>0</v>
          </cell>
        </row>
        <row r="35998">
          <cell r="A35998">
            <v>52431</v>
          </cell>
          <cell r="B35998">
            <v>200</v>
          </cell>
          <cell r="C35998">
            <v>166</v>
          </cell>
          <cell r="D35998">
            <v>2043</v>
          </cell>
          <cell r="E35998">
            <v>0</v>
          </cell>
        </row>
        <row r="35999">
          <cell r="A35999">
            <v>52432</v>
          </cell>
          <cell r="B35999">
            <v>201</v>
          </cell>
          <cell r="C35999">
            <v>165</v>
          </cell>
          <cell r="D35999">
            <v>2043</v>
          </cell>
          <cell r="E35999">
            <v>0</v>
          </cell>
        </row>
        <row r="36000">
          <cell r="A36000">
            <v>52433</v>
          </cell>
          <cell r="B36000">
            <v>202</v>
          </cell>
          <cell r="C36000">
            <v>164</v>
          </cell>
          <cell r="D36000">
            <v>2043</v>
          </cell>
          <cell r="E36000">
            <v>0</v>
          </cell>
        </row>
        <row r="36001">
          <cell r="A36001">
            <v>52434</v>
          </cell>
          <cell r="B36001">
            <v>203</v>
          </cell>
          <cell r="C36001">
            <v>163</v>
          </cell>
          <cell r="D36001">
            <v>2043</v>
          </cell>
          <cell r="E36001">
            <v>0</v>
          </cell>
        </row>
        <row r="36002">
          <cell r="A36002">
            <v>52435</v>
          </cell>
          <cell r="B36002">
            <v>204</v>
          </cell>
          <cell r="C36002">
            <v>162</v>
          </cell>
          <cell r="D36002">
            <v>2043</v>
          </cell>
          <cell r="E36002">
            <v>0</v>
          </cell>
        </row>
        <row r="36003">
          <cell r="A36003">
            <v>52436</v>
          </cell>
          <cell r="B36003">
            <v>205</v>
          </cell>
          <cell r="C36003">
            <v>161</v>
          </cell>
          <cell r="D36003">
            <v>2043</v>
          </cell>
          <cell r="E36003">
            <v>0</v>
          </cell>
        </row>
        <row r="36004">
          <cell r="A36004">
            <v>52437</v>
          </cell>
          <cell r="B36004">
            <v>206</v>
          </cell>
          <cell r="C36004">
            <v>160</v>
          </cell>
          <cell r="D36004">
            <v>2043</v>
          </cell>
          <cell r="E36004">
            <v>0</v>
          </cell>
        </row>
        <row r="36005">
          <cell r="A36005">
            <v>52438</v>
          </cell>
          <cell r="B36005">
            <v>207</v>
          </cell>
          <cell r="C36005">
            <v>159</v>
          </cell>
          <cell r="D36005">
            <v>2043</v>
          </cell>
          <cell r="E36005">
            <v>0</v>
          </cell>
        </row>
        <row r="36006">
          <cell r="A36006">
            <v>52439</v>
          </cell>
          <cell r="B36006">
            <v>208</v>
          </cell>
          <cell r="C36006">
            <v>158</v>
          </cell>
          <cell r="D36006">
            <v>2043</v>
          </cell>
          <cell r="E36006">
            <v>0</v>
          </cell>
        </row>
        <row r="36007">
          <cell r="A36007">
            <v>52440</v>
          </cell>
          <cell r="B36007">
            <v>209</v>
          </cell>
          <cell r="C36007">
            <v>157</v>
          </cell>
          <cell r="D36007">
            <v>2043</v>
          </cell>
          <cell r="E36007">
            <v>0</v>
          </cell>
        </row>
        <row r="36008">
          <cell r="A36008">
            <v>52441</v>
          </cell>
          <cell r="B36008">
            <v>210</v>
          </cell>
          <cell r="C36008">
            <v>156</v>
          </cell>
          <cell r="D36008">
            <v>2043</v>
          </cell>
          <cell r="E36008">
            <v>0</v>
          </cell>
        </row>
        <row r="36009">
          <cell r="A36009">
            <v>52442</v>
          </cell>
          <cell r="B36009">
            <v>211</v>
          </cell>
          <cell r="C36009">
            <v>155</v>
          </cell>
          <cell r="D36009">
            <v>2043</v>
          </cell>
          <cell r="E36009">
            <v>0</v>
          </cell>
        </row>
        <row r="36010">
          <cell r="A36010">
            <v>52443</v>
          </cell>
          <cell r="B36010">
            <v>212</v>
          </cell>
          <cell r="C36010">
            <v>154</v>
          </cell>
          <cell r="D36010">
            <v>2043</v>
          </cell>
          <cell r="E36010">
            <v>0</v>
          </cell>
        </row>
        <row r="36011">
          <cell r="A36011">
            <v>52444</v>
          </cell>
          <cell r="B36011">
            <v>213</v>
          </cell>
          <cell r="C36011">
            <v>153</v>
          </cell>
          <cell r="D36011">
            <v>2043</v>
          </cell>
          <cell r="E36011">
            <v>0</v>
          </cell>
        </row>
        <row r="36012">
          <cell r="A36012">
            <v>52445</v>
          </cell>
          <cell r="B36012">
            <v>214</v>
          </cell>
          <cell r="C36012">
            <v>152</v>
          </cell>
          <cell r="D36012">
            <v>2043</v>
          </cell>
          <cell r="E36012">
            <v>0</v>
          </cell>
        </row>
        <row r="36013">
          <cell r="A36013">
            <v>52446</v>
          </cell>
          <cell r="B36013">
            <v>215</v>
          </cell>
          <cell r="C36013">
            <v>151</v>
          </cell>
          <cell r="D36013">
            <v>2043</v>
          </cell>
          <cell r="E36013">
            <v>0</v>
          </cell>
        </row>
        <row r="36014">
          <cell r="A36014">
            <v>52447</v>
          </cell>
          <cell r="B36014">
            <v>216</v>
          </cell>
          <cell r="C36014">
            <v>150</v>
          </cell>
          <cell r="D36014">
            <v>2043</v>
          </cell>
          <cell r="E36014">
            <v>0</v>
          </cell>
        </row>
        <row r="36015">
          <cell r="A36015">
            <v>52448</v>
          </cell>
          <cell r="B36015">
            <v>217</v>
          </cell>
          <cell r="C36015">
            <v>149</v>
          </cell>
          <cell r="D36015">
            <v>2043</v>
          </cell>
          <cell r="E36015">
            <v>0</v>
          </cell>
        </row>
        <row r="36016">
          <cell r="A36016">
            <v>52449</v>
          </cell>
          <cell r="B36016">
            <v>218</v>
          </cell>
          <cell r="C36016">
            <v>148</v>
          </cell>
          <cell r="D36016">
            <v>2043</v>
          </cell>
          <cell r="E36016">
            <v>0</v>
          </cell>
        </row>
        <row r="36017">
          <cell r="A36017">
            <v>52450</v>
          </cell>
          <cell r="B36017">
            <v>219</v>
          </cell>
          <cell r="C36017">
            <v>147</v>
          </cell>
          <cell r="D36017">
            <v>2043</v>
          </cell>
          <cell r="E36017">
            <v>0</v>
          </cell>
        </row>
        <row r="36018">
          <cell r="A36018">
            <v>52451</v>
          </cell>
          <cell r="B36018">
            <v>220</v>
          </cell>
          <cell r="C36018">
            <v>146</v>
          </cell>
          <cell r="D36018">
            <v>2043</v>
          </cell>
          <cell r="E36018">
            <v>0</v>
          </cell>
        </row>
        <row r="36019">
          <cell r="A36019">
            <v>52452</v>
          </cell>
          <cell r="B36019">
            <v>221</v>
          </cell>
          <cell r="C36019">
            <v>145</v>
          </cell>
          <cell r="D36019">
            <v>2043</v>
          </cell>
          <cell r="E36019">
            <v>0</v>
          </cell>
        </row>
        <row r="36020">
          <cell r="A36020">
            <v>52453</v>
          </cell>
          <cell r="B36020">
            <v>222</v>
          </cell>
          <cell r="C36020">
            <v>144</v>
          </cell>
          <cell r="D36020">
            <v>2043</v>
          </cell>
          <cell r="E36020">
            <v>0</v>
          </cell>
        </row>
        <row r="36021">
          <cell r="A36021">
            <v>52454</v>
          </cell>
          <cell r="B36021">
            <v>223</v>
          </cell>
          <cell r="C36021">
            <v>143</v>
          </cell>
          <cell r="D36021">
            <v>2043</v>
          </cell>
          <cell r="E36021">
            <v>0</v>
          </cell>
        </row>
        <row r="36022">
          <cell r="A36022">
            <v>52455</v>
          </cell>
          <cell r="B36022">
            <v>224</v>
          </cell>
          <cell r="C36022">
            <v>142</v>
          </cell>
          <cell r="D36022">
            <v>2043</v>
          </cell>
          <cell r="E36022">
            <v>0</v>
          </cell>
        </row>
        <row r="36023">
          <cell r="A36023">
            <v>52456</v>
          </cell>
          <cell r="B36023">
            <v>225</v>
          </cell>
          <cell r="C36023">
            <v>141</v>
          </cell>
          <cell r="D36023">
            <v>2043</v>
          </cell>
          <cell r="E36023">
            <v>0</v>
          </cell>
        </row>
        <row r="36024">
          <cell r="A36024">
            <v>52457</v>
          </cell>
          <cell r="B36024">
            <v>226</v>
          </cell>
          <cell r="C36024">
            <v>140</v>
          </cell>
          <cell r="D36024">
            <v>2043</v>
          </cell>
          <cell r="E36024">
            <v>0</v>
          </cell>
        </row>
        <row r="36025">
          <cell r="A36025">
            <v>52458</v>
          </cell>
          <cell r="B36025">
            <v>227</v>
          </cell>
          <cell r="C36025">
            <v>139</v>
          </cell>
          <cell r="D36025">
            <v>2043</v>
          </cell>
          <cell r="E36025">
            <v>0</v>
          </cell>
        </row>
        <row r="36026">
          <cell r="A36026">
            <v>52459</v>
          </cell>
          <cell r="B36026">
            <v>228</v>
          </cell>
          <cell r="C36026">
            <v>138</v>
          </cell>
          <cell r="D36026">
            <v>2043</v>
          </cell>
          <cell r="E36026">
            <v>0</v>
          </cell>
        </row>
        <row r="36027">
          <cell r="A36027">
            <v>52460</v>
          </cell>
          <cell r="B36027">
            <v>229</v>
          </cell>
          <cell r="C36027">
            <v>137</v>
          </cell>
          <cell r="D36027">
            <v>2043</v>
          </cell>
          <cell r="E36027">
            <v>0</v>
          </cell>
        </row>
        <row r="36028">
          <cell r="A36028">
            <v>52461</v>
          </cell>
          <cell r="B36028">
            <v>230</v>
          </cell>
          <cell r="C36028">
            <v>136</v>
          </cell>
          <cell r="D36028">
            <v>2043</v>
          </cell>
          <cell r="E36028">
            <v>0</v>
          </cell>
        </row>
        <row r="36029">
          <cell r="A36029">
            <v>52462</v>
          </cell>
          <cell r="B36029">
            <v>231</v>
          </cell>
          <cell r="C36029">
            <v>135</v>
          </cell>
          <cell r="D36029">
            <v>2043</v>
          </cell>
          <cell r="E36029">
            <v>0</v>
          </cell>
        </row>
        <row r="36030">
          <cell r="A36030">
            <v>52463</v>
          </cell>
          <cell r="B36030">
            <v>232</v>
          </cell>
          <cell r="C36030">
            <v>134</v>
          </cell>
          <cell r="D36030">
            <v>2043</v>
          </cell>
          <cell r="E36030">
            <v>0</v>
          </cell>
        </row>
        <row r="36031">
          <cell r="A36031">
            <v>52464</v>
          </cell>
          <cell r="B36031">
            <v>233</v>
          </cell>
          <cell r="C36031">
            <v>133</v>
          </cell>
          <cell r="D36031">
            <v>2043</v>
          </cell>
          <cell r="E36031">
            <v>0</v>
          </cell>
        </row>
        <row r="36032">
          <cell r="A36032">
            <v>52465</v>
          </cell>
          <cell r="B36032">
            <v>234</v>
          </cell>
          <cell r="C36032">
            <v>132</v>
          </cell>
          <cell r="D36032">
            <v>2043</v>
          </cell>
          <cell r="E36032">
            <v>0</v>
          </cell>
        </row>
        <row r="36033">
          <cell r="A36033">
            <v>52466</v>
          </cell>
          <cell r="B36033">
            <v>235</v>
          </cell>
          <cell r="C36033">
            <v>131</v>
          </cell>
          <cell r="D36033">
            <v>2043</v>
          </cell>
          <cell r="E36033">
            <v>0</v>
          </cell>
        </row>
        <row r="36034">
          <cell r="A36034">
            <v>52467</v>
          </cell>
          <cell r="B36034">
            <v>236</v>
          </cell>
          <cell r="C36034">
            <v>130</v>
          </cell>
          <cell r="D36034">
            <v>2043</v>
          </cell>
          <cell r="E36034">
            <v>0</v>
          </cell>
        </row>
        <row r="36035">
          <cell r="A36035">
            <v>52468</v>
          </cell>
          <cell r="B36035">
            <v>237</v>
          </cell>
          <cell r="C36035">
            <v>129</v>
          </cell>
          <cell r="D36035">
            <v>2043</v>
          </cell>
          <cell r="E36035">
            <v>0</v>
          </cell>
        </row>
        <row r="36036">
          <cell r="A36036">
            <v>52469</v>
          </cell>
          <cell r="B36036">
            <v>238</v>
          </cell>
          <cell r="C36036">
            <v>128</v>
          </cell>
          <cell r="D36036">
            <v>2043</v>
          </cell>
          <cell r="E36036">
            <v>0</v>
          </cell>
        </row>
        <row r="36037">
          <cell r="A36037">
            <v>52470</v>
          </cell>
          <cell r="B36037">
            <v>239</v>
          </cell>
          <cell r="C36037">
            <v>127</v>
          </cell>
          <cell r="D36037">
            <v>2043</v>
          </cell>
          <cell r="E36037">
            <v>0</v>
          </cell>
        </row>
        <row r="36038">
          <cell r="A36038">
            <v>52471</v>
          </cell>
          <cell r="B36038">
            <v>240</v>
          </cell>
          <cell r="C36038">
            <v>126</v>
          </cell>
          <cell r="D36038">
            <v>2043</v>
          </cell>
          <cell r="E36038">
            <v>0</v>
          </cell>
        </row>
        <row r="36039">
          <cell r="A36039">
            <v>52472</v>
          </cell>
          <cell r="B36039">
            <v>241</v>
          </cell>
          <cell r="C36039">
            <v>125</v>
          </cell>
          <cell r="D36039">
            <v>2043</v>
          </cell>
          <cell r="E36039">
            <v>0</v>
          </cell>
        </row>
        <row r="36040">
          <cell r="A36040">
            <v>52473</v>
          </cell>
          <cell r="B36040">
            <v>242</v>
          </cell>
          <cell r="C36040">
            <v>124</v>
          </cell>
          <cell r="D36040">
            <v>2043</v>
          </cell>
          <cell r="E36040">
            <v>0</v>
          </cell>
        </row>
        <row r="36041">
          <cell r="A36041">
            <v>52474</v>
          </cell>
          <cell r="B36041">
            <v>243</v>
          </cell>
          <cell r="C36041">
            <v>123</v>
          </cell>
          <cell r="D36041">
            <v>2043</v>
          </cell>
          <cell r="E36041">
            <v>0</v>
          </cell>
        </row>
        <row r="36042">
          <cell r="A36042">
            <v>52475</v>
          </cell>
          <cell r="B36042">
            <v>244</v>
          </cell>
          <cell r="C36042">
            <v>122</v>
          </cell>
          <cell r="D36042">
            <v>2043</v>
          </cell>
          <cell r="E36042">
            <v>0</v>
          </cell>
        </row>
        <row r="36043">
          <cell r="A36043">
            <v>52476</v>
          </cell>
          <cell r="B36043">
            <v>245</v>
          </cell>
          <cell r="C36043">
            <v>121</v>
          </cell>
          <cell r="D36043">
            <v>2043</v>
          </cell>
          <cell r="E36043">
            <v>0</v>
          </cell>
        </row>
        <row r="36044">
          <cell r="A36044">
            <v>52477</v>
          </cell>
          <cell r="B36044">
            <v>246</v>
          </cell>
          <cell r="C36044">
            <v>120</v>
          </cell>
          <cell r="D36044">
            <v>2043</v>
          </cell>
          <cell r="E36044">
            <v>0</v>
          </cell>
        </row>
        <row r="36045">
          <cell r="A36045">
            <v>52478</v>
          </cell>
          <cell r="B36045">
            <v>247</v>
          </cell>
          <cell r="C36045">
            <v>119</v>
          </cell>
          <cell r="D36045">
            <v>2043</v>
          </cell>
          <cell r="E36045">
            <v>0</v>
          </cell>
        </row>
        <row r="36046">
          <cell r="A36046">
            <v>52479</v>
          </cell>
          <cell r="B36046">
            <v>248</v>
          </cell>
          <cell r="C36046">
            <v>118</v>
          </cell>
          <cell r="D36046">
            <v>2043</v>
          </cell>
          <cell r="E36046">
            <v>0</v>
          </cell>
        </row>
        <row r="36047">
          <cell r="A36047">
            <v>52480</v>
          </cell>
          <cell r="B36047">
            <v>249</v>
          </cell>
          <cell r="C36047">
            <v>117</v>
          </cell>
          <cell r="D36047">
            <v>2043</v>
          </cell>
          <cell r="E36047">
            <v>0</v>
          </cell>
        </row>
        <row r="36048">
          <cell r="A36048">
            <v>52481</v>
          </cell>
          <cell r="B36048">
            <v>250</v>
          </cell>
          <cell r="C36048">
            <v>116</v>
          </cell>
          <cell r="D36048">
            <v>2043</v>
          </cell>
          <cell r="E36048">
            <v>0</v>
          </cell>
        </row>
        <row r="36049">
          <cell r="A36049">
            <v>52482</v>
          </cell>
          <cell r="B36049">
            <v>251</v>
          </cell>
          <cell r="C36049">
            <v>115</v>
          </cell>
          <cell r="D36049">
            <v>2043</v>
          </cell>
          <cell r="E36049">
            <v>0</v>
          </cell>
        </row>
        <row r="36050">
          <cell r="A36050">
            <v>52483</v>
          </cell>
          <cell r="B36050">
            <v>252</v>
          </cell>
          <cell r="C36050">
            <v>114</v>
          </cell>
          <cell r="D36050">
            <v>2043</v>
          </cell>
          <cell r="E36050">
            <v>0</v>
          </cell>
        </row>
        <row r="36051">
          <cell r="A36051">
            <v>52484</v>
          </cell>
          <cell r="B36051">
            <v>253</v>
          </cell>
          <cell r="C36051">
            <v>113</v>
          </cell>
          <cell r="D36051">
            <v>2043</v>
          </cell>
          <cell r="E36051">
            <v>0</v>
          </cell>
        </row>
        <row r="36052">
          <cell r="A36052">
            <v>52485</v>
          </cell>
          <cell r="B36052">
            <v>254</v>
          </cell>
          <cell r="C36052">
            <v>112</v>
          </cell>
          <cell r="D36052">
            <v>2043</v>
          </cell>
          <cell r="E36052">
            <v>0</v>
          </cell>
        </row>
        <row r="36053">
          <cell r="A36053">
            <v>52486</v>
          </cell>
          <cell r="B36053">
            <v>255</v>
          </cell>
          <cell r="C36053">
            <v>111</v>
          </cell>
          <cell r="D36053">
            <v>2043</v>
          </cell>
          <cell r="E36053">
            <v>0</v>
          </cell>
        </row>
        <row r="36054">
          <cell r="A36054">
            <v>52487</v>
          </cell>
          <cell r="B36054">
            <v>256</v>
          </cell>
          <cell r="C36054">
            <v>110</v>
          </cell>
          <cell r="D36054">
            <v>2043</v>
          </cell>
          <cell r="E36054">
            <v>0</v>
          </cell>
        </row>
        <row r="36055">
          <cell r="A36055">
            <v>52488</v>
          </cell>
          <cell r="B36055">
            <v>257</v>
          </cell>
          <cell r="C36055">
            <v>109</v>
          </cell>
          <cell r="D36055">
            <v>2043</v>
          </cell>
          <cell r="E36055">
            <v>0</v>
          </cell>
        </row>
        <row r="36056">
          <cell r="A36056">
            <v>52489</v>
          </cell>
          <cell r="B36056">
            <v>258</v>
          </cell>
          <cell r="C36056">
            <v>108</v>
          </cell>
          <cell r="D36056">
            <v>2043</v>
          </cell>
          <cell r="E36056">
            <v>0</v>
          </cell>
        </row>
        <row r="36057">
          <cell r="A36057">
            <v>52490</v>
          </cell>
          <cell r="B36057">
            <v>259</v>
          </cell>
          <cell r="C36057">
            <v>107</v>
          </cell>
          <cell r="D36057">
            <v>2043</v>
          </cell>
          <cell r="E36057">
            <v>0</v>
          </cell>
        </row>
        <row r="36058">
          <cell r="A36058">
            <v>52491</v>
          </cell>
          <cell r="B36058">
            <v>260</v>
          </cell>
          <cell r="C36058">
            <v>106</v>
          </cell>
          <cell r="D36058">
            <v>2043</v>
          </cell>
          <cell r="E36058">
            <v>0</v>
          </cell>
        </row>
        <row r="36059">
          <cell r="A36059">
            <v>52492</v>
          </cell>
          <cell r="B36059">
            <v>261</v>
          </cell>
          <cell r="C36059">
            <v>105</v>
          </cell>
          <cell r="D36059">
            <v>2043</v>
          </cell>
          <cell r="E36059">
            <v>0</v>
          </cell>
        </row>
        <row r="36060">
          <cell r="A36060">
            <v>52493</v>
          </cell>
          <cell r="B36060">
            <v>262</v>
          </cell>
          <cell r="C36060">
            <v>104</v>
          </cell>
          <cell r="D36060">
            <v>2043</v>
          </cell>
          <cell r="E36060">
            <v>0</v>
          </cell>
        </row>
        <row r="36061">
          <cell r="A36061">
            <v>52494</v>
          </cell>
          <cell r="B36061">
            <v>263</v>
          </cell>
          <cell r="C36061">
            <v>103</v>
          </cell>
          <cell r="D36061">
            <v>2043</v>
          </cell>
          <cell r="E36061">
            <v>0</v>
          </cell>
        </row>
        <row r="36062">
          <cell r="A36062">
            <v>52495</v>
          </cell>
          <cell r="B36062">
            <v>264</v>
          </cell>
          <cell r="C36062">
            <v>102</v>
          </cell>
          <cell r="D36062">
            <v>2043</v>
          </cell>
          <cell r="E36062">
            <v>0</v>
          </cell>
        </row>
        <row r="36063">
          <cell r="A36063">
            <v>52496</v>
          </cell>
          <cell r="B36063">
            <v>265</v>
          </cell>
          <cell r="C36063">
            <v>101</v>
          </cell>
          <cell r="D36063">
            <v>2043</v>
          </cell>
          <cell r="E36063">
            <v>0</v>
          </cell>
        </row>
        <row r="36064">
          <cell r="A36064">
            <v>52497</v>
          </cell>
          <cell r="B36064">
            <v>266</v>
          </cell>
          <cell r="C36064">
            <v>100</v>
          </cell>
          <cell r="D36064">
            <v>2043</v>
          </cell>
          <cell r="E36064">
            <v>0</v>
          </cell>
        </row>
        <row r="36065">
          <cell r="A36065">
            <v>52498</v>
          </cell>
          <cell r="B36065">
            <v>267</v>
          </cell>
          <cell r="C36065">
            <v>99</v>
          </cell>
          <cell r="D36065">
            <v>2043</v>
          </cell>
          <cell r="E36065">
            <v>0</v>
          </cell>
        </row>
        <row r="36066">
          <cell r="A36066">
            <v>52499</v>
          </cell>
          <cell r="B36066">
            <v>268</v>
          </cell>
          <cell r="C36066">
            <v>98</v>
          </cell>
          <cell r="D36066">
            <v>2043</v>
          </cell>
          <cell r="E36066">
            <v>0</v>
          </cell>
        </row>
        <row r="36067">
          <cell r="A36067">
            <v>52500</v>
          </cell>
          <cell r="B36067">
            <v>269</v>
          </cell>
          <cell r="C36067">
            <v>97</v>
          </cell>
          <cell r="D36067">
            <v>2043</v>
          </cell>
          <cell r="E36067">
            <v>0</v>
          </cell>
        </row>
        <row r="36068">
          <cell r="A36068">
            <v>52501</v>
          </cell>
          <cell r="B36068">
            <v>270</v>
          </cell>
          <cell r="C36068">
            <v>96</v>
          </cell>
          <cell r="D36068">
            <v>2043</v>
          </cell>
          <cell r="E36068">
            <v>0</v>
          </cell>
        </row>
        <row r="36069">
          <cell r="A36069">
            <v>52502</v>
          </cell>
          <cell r="B36069">
            <v>271</v>
          </cell>
          <cell r="C36069">
            <v>95</v>
          </cell>
          <cell r="D36069">
            <v>2043</v>
          </cell>
          <cell r="E36069">
            <v>0</v>
          </cell>
        </row>
        <row r="36070">
          <cell r="A36070">
            <v>52503</v>
          </cell>
          <cell r="B36070">
            <v>272</v>
          </cell>
          <cell r="C36070">
            <v>94</v>
          </cell>
          <cell r="D36070">
            <v>2043</v>
          </cell>
          <cell r="E36070">
            <v>0</v>
          </cell>
        </row>
        <row r="36071">
          <cell r="A36071">
            <v>52504</v>
          </cell>
          <cell r="B36071">
            <v>273</v>
          </cell>
          <cell r="C36071">
            <v>93</v>
          </cell>
          <cell r="D36071">
            <v>2043</v>
          </cell>
          <cell r="E36071">
            <v>0</v>
          </cell>
        </row>
        <row r="36072">
          <cell r="A36072">
            <v>52505</v>
          </cell>
          <cell r="B36072">
            <v>274</v>
          </cell>
          <cell r="C36072">
            <v>92</v>
          </cell>
          <cell r="D36072">
            <v>2043</v>
          </cell>
          <cell r="E36072">
            <v>0</v>
          </cell>
        </row>
        <row r="36073">
          <cell r="A36073">
            <v>52506</v>
          </cell>
          <cell r="B36073">
            <v>275</v>
          </cell>
          <cell r="C36073">
            <v>91</v>
          </cell>
          <cell r="D36073">
            <v>2043</v>
          </cell>
          <cell r="E36073">
            <v>0</v>
          </cell>
        </row>
        <row r="36074">
          <cell r="A36074">
            <v>52507</v>
          </cell>
          <cell r="B36074">
            <v>276</v>
          </cell>
          <cell r="C36074">
            <v>90</v>
          </cell>
          <cell r="D36074">
            <v>2043</v>
          </cell>
          <cell r="E36074">
            <v>0</v>
          </cell>
        </row>
        <row r="36075">
          <cell r="A36075">
            <v>52508</v>
          </cell>
          <cell r="B36075">
            <v>277</v>
          </cell>
          <cell r="C36075">
            <v>89</v>
          </cell>
          <cell r="D36075">
            <v>2043</v>
          </cell>
          <cell r="E36075">
            <v>0</v>
          </cell>
        </row>
        <row r="36076">
          <cell r="A36076">
            <v>52509</v>
          </cell>
          <cell r="B36076">
            <v>278</v>
          </cell>
          <cell r="C36076">
            <v>88</v>
          </cell>
          <cell r="D36076">
            <v>2043</v>
          </cell>
          <cell r="E36076">
            <v>0</v>
          </cell>
        </row>
        <row r="36077">
          <cell r="A36077">
            <v>52510</v>
          </cell>
          <cell r="B36077">
            <v>279</v>
          </cell>
          <cell r="C36077">
            <v>87</v>
          </cell>
          <cell r="D36077">
            <v>2043</v>
          </cell>
          <cell r="E36077">
            <v>0</v>
          </cell>
        </row>
        <row r="36078">
          <cell r="A36078">
            <v>52511</v>
          </cell>
          <cell r="B36078">
            <v>280</v>
          </cell>
          <cell r="C36078">
            <v>86</v>
          </cell>
          <cell r="D36078">
            <v>2043</v>
          </cell>
          <cell r="E36078">
            <v>0</v>
          </cell>
        </row>
        <row r="36079">
          <cell r="A36079">
            <v>52512</v>
          </cell>
          <cell r="B36079">
            <v>281</v>
          </cell>
          <cell r="C36079">
            <v>85</v>
          </cell>
          <cell r="D36079">
            <v>2043</v>
          </cell>
          <cell r="E36079">
            <v>0</v>
          </cell>
        </row>
        <row r="36080">
          <cell r="A36080">
            <v>52513</v>
          </cell>
          <cell r="B36080">
            <v>282</v>
          </cell>
          <cell r="C36080">
            <v>84</v>
          </cell>
          <cell r="D36080">
            <v>2043</v>
          </cell>
          <cell r="E36080">
            <v>0</v>
          </cell>
        </row>
        <row r="36081">
          <cell r="A36081">
            <v>52514</v>
          </cell>
          <cell r="B36081">
            <v>283</v>
          </cell>
          <cell r="C36081">
            <v>83</v>
          </cell>
          <cell r="D36081">
            <v>2043</v>
          </cell>
          <cell r="E36081">
            <v>0</v>
          </cell>
        </row>
        <row r="36082">
          <cell r="A36082">
            <v>52515</v>
          </cell>
          <cell r="B36082">
            <v>284</v>
          </cell>
          <cell r="C36082">
            <v>82</v>
          </cell>
          <cell r="D36082">
            <v>2043</v>
          </cell>
          <cell r="E36082">
            <v>0</v>
          </cell>
        </row>
        <row r="36083">
          <cell r="A36083">
            <v>52516</v>
          </cell>
          <cell r="B36083">
            <v>285</v>
          </cell>
          <cell r="C36083">
            <v>81</v>
          </cell>
          <cell r="D36083">
            <v>2043</v>
          </cell>
          <cell r="E36083">
            <v>0</v>
          </cell>
        </row>
        <row r="36084">
          <cell r="A36084">
            <v>52517</v>
          </cell>
          <cell r="B36084">
            <v>286</v>
          </cell>
          <cell r="C36084">
            <v>80</v>
          </cell>
          <cell r="D36084">
            <v>2043</v>
          </cell>
          <cell r="E36084">
            <v>0</v>
          </cell>
        </row>
        <row r="36085">
          <cell r="A36085">
            <v>52518</v>
          </cell>
          <cell r="B36085">
            <v>287</v>
          </cell>
          <cell r="C36085">
            <v>79</v>
          </cell>
          <cell r="D36085">
            <v>2043</v>
          </cell>
          <cell r="E36085">
            <v>0</v>
          </cell>
        </row>
        <row r="36086">
          <cell r="A36086">
            <v>52519</v>
          </cell>
          <cell r="B36086">
            <v>288</v>
          </cell>
          <cell r="C36086">
            <v>78</v>
          </cell>
          <cell r="D36086">
            <v>2043</v>
          </cell>
          <cell r="E36086">
            <v>0</v>
          </cell>
        </row>
        <row r="36087">
          <cell r="A36087">
            <v>52520</v>
          </cell>
          <cell r="B36087">
            <v>289</v>
          </cell>
          <cell r="C36087">
            <v>77</v>
          </cell>
          <cell r="D36087">
            <v>2043</v>
          </cell>
          <cell r="E36087">
            <v>0</v>
          </cell>
        </row>
        <row r="36088">
          <cell r="A36088">
            <v>52521</v>
          </cell>
          <cell r="B36088">
            <v>290</v>
          </cell>
          <cell r="C36088">
            <v>76</v>
          </cell>
          <cell r="D36088">
            <v>2043</v>
          </cell>
          <cell r="E36088">
            <v>0</v>
          </cell>
        </row>
        <row r="36089">
          <cell r="A36089">
            <v>52522</v>
          </cell>
          <cell r="B36089">
            <v>291</v>
          </cell>
          <cell r="C36089">
            <v>75</v>
          </cell>
          <cell r="D36089">
            <v>2043</v>
          </cell>
          <cell r="E36089">
            <v>0</v>
          </cell>
        </row>
        <row r="36090">
          <cell r="A36090">
            <v>52523</v>
          </cell>
          <cell r="B36090">
            <v>292</v>
          </cell>
          <cell r="C36090">
            <v>74</v>
          </cell>
          <cell r="D36090">
            <v>2043</v>
          </cell>
          <cell r="E36090">
            <v>0</v>
          </cell>
        </row>
        <row r="36091">
          <cell r="A36091">
            <v>52524</v>
          </cell>
          <cell r="B36091">
            <v>293</v>
          </cell>
          <cell r="C36091">
            <v>73</v>
          </cell>
          <cell r="D36091">
            <v>2043</v>
          </cell>
          <cell r="E36091">
            <v>0</v>
          </cell>
        </row>
        <row r="36092">
          <cell r="A36092">
            <v>52525</v>
          </cell>
          <cell r="B36092">
            <v>294</v>
          </cell>
          <cell r="C36092">
            <v>72</v>
          </cell>
          <cell r="D36092">
            <v>2043</v>
          </cell>
          <cell r="E36092">
            <v>0</v>
          </cell>
        </row>
        <row r="36093">
          <cell r="A36093">
            <v>52526</v>
          </cell>
          <cell r="B36093">
            <v>295</v>
          </cell>
          <cell r="C36093">
            <v>71</v>
          </cell>
          <cell r="D36093">
            <v>2043</v>
          </cell>
          <cell r="E36093">
            <v>0</v>
          </cell>
        </row>
        <row r="36094">
          <cell r="A36094">
            <v>52527</v>
          </cell>
          <cell r="B36094">
            <v>296</v>
          </cell>
          <cell r="C36094">
            <v>70</v>
          </cell>
          <cell r="D36094">
            <v>2043</v>
          </cell>
          <cell r="E36094">
            <v>0</v>
          </cell>
        </row>
        <row r="36095">
          <cell r="A36095">
            <v>52528</v>
          </cell>
          <cell r="B36095">
            <v>297</v>
          </cell>
          <cell r="C36095">
            <v>69</v>
          </cell>
          <cell r="D36095">
            <v>2043</v>
          </cell>
          <cell r="E36095">
            <v>0</v>
          </cell>
        </row>
        <row r="36096">
          <cell r="A36096">
            <v>52529</v>
          </cell>
          <cell r="B36096">
            <v>298</v>
          </cell>
          <cell r="C36096">
            <v>68</v>
          </cell>
          <cell r="D36096">
            <v>2043</v>
          </cell>
          <cell r="E36096">
            <v>0</v>
          </cell>
        </row>
        <row r="36097">
          <cell r="A36097">
            <v>52530</v>
          </cell>
          <cell r="B36097">
            <v>299</v>
          </cell>
          <cell r="C36097">
            <v>67</v>
          </cell>
          <cell r="D36097">
            <v>2043</v>
          </cell>
          <cell r="E36097">
            <v>0</v>
          </cell>
        </row>
        <row r="36098">
          <cell r="A36098">
            <v>52531</v>
          </cell>
          <cell r="B36098">
            <v>300</v>
          </cell>
          <cell r="C36098">
            <v>66</v>
          </cell>
          <cell r="D36098">
            <v>2043</v>
          </cell>
          <cell r="E36098">
            <v>0</v>
          </cell>
        </row>
        <row r="36099">
          <cell r="A36099">
            <v>52532</v>
          </cell>
          <cell r="B36099">
            <v>301</v>
          </cell>
          <cell r="C36099">
            <v>65</v>
          </cell>
          <cell r="D36099">
            <v>2043</v>
          </cell>
          <cell r="E36099">
            <v>0</v>
          </cell>
        </row>
        <row r="36100">
          <cell r="A36100">
            <v>52533</v>
          </cell>
          <cell r="B36100">
            <v>302</v>
          </cell>
          <cell r="C36100">
            <v>64</v>
          </cell>
          <cell r="D36100">
            <v>2043</v>
          </cell>
          <cell r="E36100">
            <v>0</v>
          </cell>
        </row>
        <row r="36101">
          <cell r="A36101">
            <v>52534</v>
          </cell>
          <cell r="B36101">
            <v>303</v>
          </cell>
          <cell r="C36101">
            <v>63</v>
          </cell>
          <cell r="D36101">
            <v>2043</v>
          </cell>
          <cell r="E36101">
            <v>0</v>
          </cell>
        </row>
        <row r="36102">
          <cell r="A36102">
            <v>52535</v>
          </cell>
          <cell r="B36102">
            <v>304</v>
          </cell>
          <cell r="C36102">
            <v>62</v>
          </cell>
          <cell r="D36102">
            <v>2043</v>
          </cell>
          <cell r="E36102">
            <v>0</v>
          </cell>
        </row>
        <row r="36103">
          <cell r="A36103">
            <v>52536</v>
          </cell>
          <cell r="B36103">
            <v>305</v>
          </cell>
          <cell r="C36103">
            <v>61</v>
          </cell>
          <cell r="D36103">
            <v>2043</v>
          </cell>
          <cell r="E36103">
            <v>0</v>
          </cell>
        </row>
        <row r="36104">
          <cell r="A36104">
            <v>52537</v>
          </cell>
          <cell r="B36104">
            <v>306</v>
          </cell>
          <cell r="C36104">
            <v>60</v>
          </cell>
          <cell r="D36104">
            <v>2043</v>
          </cell>
          <cell r="E36104">
            <v>0</v>
          </cell>
        </row>
        <row r="36105">
          <cell r="A36105">
            <v>52538</v>
          </cell>
          <cell r="B36105">
            <v>307</v>
          </cell>
          <cell r="C36105">
            <v>59</v>
          </cell>
          <cell r="D36105">
            <v>2043</v>
          </cell>
          <cell r="E36105">
            <v>0</v>
          </cell>
        </row>
        <row r="36106">
          <cell r="A36106">
            <v>52539</v>
          </cell>
          <cell r="B36106">
            <v>308</v>
          </cell>
          <cell r="C36106">
            <v>58</v>
          </cell>
          <cell r="D36106">
            <v>2043</v>
          </cell>
          <cell r="E36106">
            <v>0</v>
          </cell>
        </row>
        <row r="36107">
          <cell r="A36107">
            <v>52540</v>
          </cell>
          <cell r="B36107">
            <v>309</v>
          </cell>
          <cell r="C36107">
            <v>57</v>
          </cell>
          <cell r="D36107">
            <v>2043</v>
          </cell>
          <cell r="E36107">
            <v>0</v>
          </cell>
        </row>
        <row r="36108">
          <cell r="A36108">
            <v>52541</v>
          </cell>
          <cell r="B36108">
            <v>310</v>
          </cell>
          <cell r="C36108">
            <v>56</v>
          </cell>
          <cell r="D36108">
            <v>2043</v>
          </cell>
          <cell r="E36108">
            <v>0</v>
          </cell>
        </row>
        <row r="36109">
          <cell r="A36109">
            <v>52542</v>
          </cell>
          <cell r="B36109">
            <v>311</v>
          </cell>
          <cell r="C36109">
            <v>55</v>
          </cell>
          <cell r="D36109">
            <v>2043</v>
          </cell>
          <cell r="E36109">
            <v>0</v>
          </cell>
        </row>
        <row r="36110">
          <cell r="A36110">
            <v>52543</v>
          </cell>
          <cell r="B36110">
            <v>312</v>
          </cell>
          <cell r="C36110">
            <v>54</v>
          </cell>
          <cell r="D36110">
            <v>2043</v>
          </cell>
          <cell r="E36110">
            <v>0</v>
          </cell>
        </row>
        <row r="36111">
          <cell r="A36111">
            <v>52544</v>
          </cell>
          <cell r="B36111">
            <v>313</v>
          </cell>
          <cell r="C36111">
            <v>53</v>
          </cell>
          <cell r="D36111">
            <v>2043</v>
          </cell>
          <cell r="E36111">
            <v>0</v>
          </cell>
        </row>
        <row r="36112">
          <cell r="A36112">
            <v>52545</v>
          </cell>
          <cell r="B36112">
            <v>314</v>
          </cell>
          <cell r="C36112">
            <v>52</v>
          </cell>
          <cell r="D36112">
            <v>2043</v>
          </cell>
          <cell r="E36112">
            <v>0</v>
          </cell>
        </row>
        <row r="36113">
          <cell r="A36113">
            <v>52546</v>
          </cell>
          <cell r="B36113">
            <v>315</v>
          </cell>
          <cell r="C36113">
            <v>51</v>
          </cell>
          <cell r="D36113">
            <v>2043</v>
          </cell>
          <cell r="E36113">
            <v>0</v>
          </cell>
        </row>
        <row r="36114">
          <cell r="A36114">
            <v>52547</v>
          </cell>
          <cell r="B36114">
            <v>316</v>
          </cell>
          <cell r="C36114">
            <v>50</v>
          </cell>
          <cell r="D36114">
            <v>2043</v>
          </cell>
          <cell r="E36114">
            <v>0</v>
          </cell>
        </row>
        <row r="36115">
          <cell r="A36115">
            <v>52548</v>
          </cell>
          <cell r="B36115">
            <v>317</v>
          </cell>
          <cell r="C36115">
            <v>49</v>
          </cell>
          <cell r="D36115">
            <v>2043</v>
          </cell>
          <cell r="E36115">
            <v>0</v>
          </cell>
        </row>
        <row r="36116">
          <cell r="A36116">
            <v>52549</v>
          </cell>
          <cell r="B36116">
            <v>318</v>
          </cell>
          <cell r="C36116">
            <v>48</v>
          </cell>
          <cell r="D36116">
            <v>2043</v>
          </cell>
          <cell r="E36116">
            <v>0</v>
          </cell>
        </row>
        <row r="36117">
          <cell r="A36117">
            <v>52550</v>
          </cell>
          <cell r="B36117">
            <v>319</v>
          </cell>
          <cell r="C36117">
            <v>47</v>
          </cell>
          <cell r="D36117">
            <v>2043</v>
          </cell>
          <cell r="E36117">
            <v>0</v>
          </cell>
        </row>
        <row r="36118">
          <cell r="A36118">
            <v>52551</v>
          </cell>
          <cell r="B36118">
            <v>320</v>
          </cell>
          <cell r="C36118">
            <v>46</v>
          </cell>
          <cell r="D36118">
            <v>2043</v>
          </cell>
          <cell r="E36118">
            <v>0</v>
          </cell>
        </row>
        <row r="36119">
          <cell r="A36119">
            <v>52552</v>
          </cell>
          <cell r="B36119">
            <v>321</v>
          </cell>
          <cell r="C36119">
            <v>45</v>
          </cell>
          <cell r="D36119">
            <v>2043</v>
          </cell>
          <cell r="E36119">
            <v>0</v>
          </cell>
        </row>
        <row r="36120">
          <cell r="A36120">
            <v>52553</v>
          </cell>
          <cell r="B36120">
            <v>322</v>
          </cell>
          <cell r="C36120">
            <v>44</v>
          </cell>
          <cell r="D36120">
            <v>2043</v>
          </cell>
          <cell r="E36120">
            <v>0</v>
          </cell>
        </row>
        <row r="36121">
          <cell r="A36121">
            <v>52554</v>
          </cell>
          <cell r="B36121">
            <v>323</v>
          </cell>
          <cell r="C36121">
            <v>43</v>
          </cell>
          <cell r="D36121">
            <v>2043</v>
          </cell>
          <cell r="E36121">
            <v>0</v>
          </cell>
        </row>
        <row r="36122">
          <cell r="A36122">
            <v>52555</v>
          </cell>
          <cell r="B36122">
            <v>324</v>
          </cell>
          <cell r="C36122">
            <v>42</v>
          </cell>
          <cell r="D36122">
            <v>2043</v>
          </cell>
          <cell r="E36122">
            <v>0</v>
          </cell>
        </row>
        <row r="36123">
          <cell r="A36123">
            <v>52556</v>
          </cell>
          <cell r="B36123">
            <v>325</v>
          </cell>
          <cell r="C36123">
            <v>41</v>
          </cell>
          <cell r="D36123">
            <v>2043</v>
          </cell>
          <cell r="E36123">
            <v>0</v>
          </cell>
        </row>
        <row r="36124">
          <cell r="A36124">
            <v>52557</v>
          </cell>
          <cell r="B36124">
            <v>326</v>
          </cell>
          <cell r="C36124">
            <v>40</v>
          </cell>
          <cell r="D36124">
            <v>2043</v>
          </cell>
          <cell r="E36124">
            <v>0</v>
          </cell>
        </row>
        <row r="36125">
          <cell r="A36125">
            <v>52558</v>
          </cell>
          <cell r="B36125">
            <v>327</v>
          </cell>
          <cell r="C36125">
            <v>39</v>
          </cell>
          <cell r="D36125">
            <v>2043</v>
          </cell>
          <cell r="E36125">
            <v>0</v>
          </cell>
        </row>
        <row r="36126">
          <cell r="A36126">
            <v>52559</v>
          </cell>
          <cell r="B36126">
            <v>328</v>
          </cell>
          <cell r="C36126">
            <v>38</v>
          </cell>
          <cell r="D36126">
            <v>2043</v>
          </cell>
          <cell r="E36126">
            <v>0</v>
          </cell>
        </row>
        <row r="36127">
          <cell r="A36127">
            <v>52560</v>
          </cell>
          <cell r="B36127">
            <v>329</v>
          </cell>
          <cell r="C36127">
            <v>37</v>
          </cell>
          <cell r="D36127">
            <v>2043</v>
          </cell>
          <cell r="E36127">
            <v>0</v>
          </cell>
        </row>
        <row r="36128">
          <cell r="A36128">
            <v>52561</v>
          </cell>
          <cell r="B36128">
            <v>330</v>
          </cell>
          <cell r="C36128">
            <v>36</v>
          </cell>
          <cell r="D36128">
            <v>2043</v>
          </cell>
          <cell r="E36128">
            <v>0</v>
          </cell>
        </row>
        <row r="36129">
          <cell r="A36129">
            <v>52562</v>
          </cell>
          <cell r="B36129">
            <v>331</v>
          </cell>
          <cell r="C36129">
            <v>35</v>
          </cell>
          <cell r="D36129">
            <v>2043</v>
          </cell>
          <cell r="E36129">
            <v>0</v>
          </cell>
        </row>
        <row r="36130">
          <cell r="A36130">
            <v>52563</v>
          </cell>
          <cell r="B36130">
            <v>332</v>
          </cell>
          <cell r="C36130">
            <v>34</v>
          </cell>
          <cell r="D36130">
            <v>2043</v>
          </cell>
          <cell r="E36130">
            <v>0</v>
          </cell>
        </row>
        <row r="36131">
          <cell r="A36131">
            <v>52564</v>
          </cell>
          <cell r="B36131">
            <v>333</v>
          </cell>
          <cell r="C36131">
            <v>33</v>
          </cell>
          <cell r="D36131">
            <v>2043</v>
          </cell>
          <cell r="E36131">
            <v>0</v>
          </cell>
        </row>
        <row r="36132">
          <cell r="A36132">
            <v>52565</v>
          </cell>
          <cell r="B36132">
            <v>334</v>
          </cell>
          <cell r="C36132">
            <v>32</v>
          </cell>
          <cell r="D36132">
            <v>2043</v>
          </cell>
          <cell r="E36132">
            <v>0</v>
          </cell>
        </row>
        <row r="36133">
          <cell r="A36133">
            <v>52566</v>
          </cell>
          <cell r="B36133">
            <v>335</v>
          </cell>
          <cell r="C36133">
            <v>31</v>
          </cell>
          <cell r="D36133">
            <v>2043</v>
          </cell>
          <cell r="E36133">
            <v>0</v>
          </cell>
        </row>
        <row r="36134">
          <cell r="A36134">
            <v>52567</v>
          </cell>
          <cell r="B36134">
            <v>336</v>
          </cell>
          <cell r="C36134">
            <v>30</v>
          </cell>
          <cell r="D36134">
            <v>2043</v>
          </cell>
          <cell r="E36134">
            <v>0</v>
          </cell>
        </row>
        <row r="36135">
          <cell r="A36135">
            <v>52568</v>
          </cell>
          <cell r="B36135">
            <v>337</v>
          </cell>
          <cell r="C36135">
            <v>29</v>
          </cell>
          <cell r="D36135">
            <v>2043</v>
          </cell>
          <cell r="E36135">
            <v>0</v>
          </cell>
        </row>
        <row r="36136">
          <cell r="A36136">
            <v>52569</v>
          </cell>
          <cell r="B36136">
            <v>338</v>
          </cell>
          <cell r="C36136">
            <v>28</v>
          </cell>
          <cell r="D36136">
            <v>2043</v>
          </cell>
          <cell r="E36136">
            <v>0</v>
          </cell>
        </row>
        <row r="36137">
          <cell r="A36137">
            <v>52570</v>
          </cell>
          <cell r="B36137">
            <v>339</v>
          </cell>
          <cell r="C36137">
            <v>27</v>
          </cell>
          <cell r="D36137">
            <v>2043</v>
          </cell>
          <cell r="E36137">
            <v>0</v>
          </cell>
        </row>
        <row r="36138">
          <cell r="A36138">
            <v>52571</v>
          </cell>
          <cell r="B36138">
            <v>340</v>
          </cell>
          <cell r="C36138">
            <v>26</v>
          </cell>
          <cell r="D36138">
            <v>2043</v>
          </cell>
          <cell r="E36138">
            <v>0</v>
          </cell>
        </row>
        <row r="36139">
          <cell r="A36139">
            <v>52572</v>
          </cell>
          <cell r="B36139">
            <v>341</v>
          </cell>
          <cell r="C36139">
            <v>25</v>
          </cell>
          <cell r="D36139">
            <v>2043</v>
          </cell>
          <cell r="E36139">
            <v>0</v>
          </cell>
        </row>
        <row r="36140">
          <cell r="A36140">
            <v>52573</v>
          </cell>
          <cell r="B36140">
            <v>342</v>
          </cell>
          <cell r="C36140">
            <v>24</v>
          </cell>
          <cell r="D36140">
            <v>2043</v>
          </cell>
          <cell r="E36140">
            <v>0</v>
          </cell>
        </row>
        <row r="36141">
          <cell r="A36141">
            <v>52574</v>
          </cell>
          <cell r="B36141">
            <v>343</v>
          </cell>
          <cell r="C36141">
            <v>23</v>
          </cell>
          <cell r="D36141">
            <v>2043</v>
          </cell>
          <cell r="E36141">
            <v>0</v>
          </cell>
        </row>
        <row r="36142">
          <cell r="A36142">
            <v>52575</v>
          </cell>
          <cell r="B36142">
            <v>344</v>
          </cell>
          <cell r="C36142">
            <v>22</v>
          </cell>
          <cell r="D36142">
            <v>2043</v>
          </cell>
          <cell r="E36142">
            <v>0</v>
          </cell>
        </row>
        <row r="36143">
          <cell r="A36143">
            <v>52576</v>
          </cell>
          <cell r="B36143">
            <v>345</v>
          </cell>
          <cell r="C36143">
            <v>21</v>
          </cell>
          <cell r="D36143">
            <v>2043</v>
          </cell>
          <cell r="E36143">
            <v>0</v>
          </cell>
        </row>
        <row r="36144">
          <cell r="A36144">
            <v>52577</v>
          </cell>
          <cell r="B36144">
            <v>346</v>
          </cell>
          <cell r="C36144">
            <v>20</v>
          </cell>
          <cell r="D36144">
            <v>2043</v>
          </cell>
          <cell r="E36144">
            <v>0</v>
          </cell>
        </row>
        <row r="36145">
          <cell r="A36145">
            <v>52578</v>
          </cell>
          <cell r="B36145">
            <v>347</v>
          </cell>
          <cell r="C36145">
            <v>19</v>
          </cell>
          <cell r="D36145">
            <v>2043</v>
          </cell>
          <cell r="E36145">
            <v>0</v>
          </cell>
        </row>
        <row r="36146">
          <cell r="A36146">
            <v>52579</v>
          </cell>
          <cell r="B36146">
            <v>348</v>
          </cell>
          <cell r="C36146">
            <v>18</v>
          </cell>
          <cell r="D36146">
            <v>2043</v>
          </cell>
          <cell r="E36146">
            <v>0</v>
          </cell>
        </row>
        <row r="36147">
          <cell r="A36147">
            <v>52580</v>
          </cell>
          <cell r="B36147">
            <v>349</v>
          </cell>
          <cell r="C36147">
            <v>17</v>
          </cell>
          <cell r="D36147">
            <v>2043</v>
          </cell>
          <cell r="E36147">
            <v>0</v>
          </cell>
        </row>
        <row r="36148">
          <cell r="A36148">
            <v>52581</v>
          </cell>
          <cell r="B36148">
            <v>350</v>
          </cell>
          <cell r="C36148">
            <v>16</v>
          </cell>
          <cell r="D36148">
            <v>2043</v>
          </cell>
          <cell r="E36148">
            <v>0</v>
          </cell>
        </row>
        <row r="36149">
          <cell r="A36149">
            <v>52582</v>
          </cell>
          <cell r="B36149">
            <v>351</v>
          </cell>
          <cell r="C36149">
            <v>15</v>
          </cell>
          <cell r="D36149">
            <v>2043</v>
          </cell>
          <cell r="E36149">
            <v>0</v>
          </cell>
        </row>
        <row r="36150">
          <cell r="A36150">
            <v>52583</v>
          </cell>
          <cell r="B36150">
            <v>352</v>
          </cell>
          <cell r="C36150">
            <v>14</v>
          </cell>
          <cell r="D36150">
            <v>2043</v>
          </cell>
          <cell r="E36150">
            <v>0</v>
          </cell>
        </row>
        <row r="36151">
          <cell r="A36151">
            <v>52584</v>
          </cell>
          <cell r="B36151">
            <v>353</v>
          </cell>
          <cell r="C36151">
            <v>13</v>
          </cell>
          <cell r="D36151">
            <v>2043</v>
          </cell>
          <cell r="E36151">
            <v>0</v>
          </cell>
        </row>
        <row r="36152">
          <cell r="A36152">
            <v>52585</v>
          </cell>
          <cell r="B36152">
            <v>354</v>
          </cell>
          <cell r="C36152">
            <v>12</v>
          </cell>
          <cell r="D36152">
            <v>2043</v>
          </cell>
          <cell r="E36152">
            <v>0</v>
          </cell>
        </row>
        <row r="36153">
          <cell r="A36153">
            <v>52586</v>
          </cell>
          <cell r="B36153">
            <v>355</v>
          </cell>
          <cell r="C36153">
            <v>11</v>
          </cell>
          <cell r="D36153">
            <v>2043</v>
          </cell>
          <cell r="E36153">
            <v>0</v>
          </cell>
        </row>
        <row r="36154">
          <cell r="A36154">
            <v>52587</v>
          </cell>
          <cell r="B36154">
            <v>356</v>
          </cell>
          <cell r="C36154">
            <v>10</v>
          </cell>
          <cell r="D36154">
            <v>2043</v>
          </cell>
          <cell r="E36154">
            <v>0</v>
          </cell>
        </row>
        <row r="36155">
          <cell r="A36155">
            <v>52588</v>
          </cell>
          <cell r="B36155">
            <v>357</v>
          </cell>
          <cell r="C36155">
            <v>9</v>
          </cell>
          <cell r="D36155">
            <v>2043</v>
          </cell>
          <cell r="E36155">
            <v>0</v>
          </cell>
        </row>
        <row r="36156">
          <cell r="A36156">
            <v>52589</v>
          </cell>
          <cell r="B36156">
            <v>358</v>
          </cell>
          <cell r="C36156">
            <v>8</v>
          </cell>
          <cell r="D36156">
            <v>2043</v>
          </cell>
          <cell r="E36156">
            <v>0</v>
          </cell>
        </row>
        <row r="36157">
          <cell r="A36157">
            <v>52590</v>
          </cell>
          <cell r="B36157">
            <v>359</v>
          </cell>
          <cell r="C36157">
            <v>7</v>
          </cell>
          <cell r="D36157">
            <v>2043</v>
          </cell>
          <cell r="E36157">
            <v>0</v>
          </cell>
        </row>
        <row r="36158">
          <cell r="A36158">
            <v>52591</v>
          </cell>
          <cell r="B36158">
            <v>360</v>
          </cell>
          <cell r="C36158">
            <v>6</v>
          </cell>
          <cell r="D36158">
            <v>2043</v>
          </cell>
          <cell r="E36158">
            <v>0</v>
          </cell>
        </row>
        <row r="36159">
          <cell r="A36159">
            <v>52592</v>
          </cell>
          <cell r="B36159">
            <v>361</v>
          </cell>
          <cell r="C36159">
            <v>5</v>
          </cell>
          <cell r="D36159">
            <v>2043</v>
          </cell>
          <cell r="E36159">
            <v>0</v>
          </cell>
        </row>
        <row r="36160">
          <cell r="A36160">
            <v>52593</v>
          </cell>
          <cell r="B36160">
            <v>362</v>
          </cell>
          <cell r="C36160">
            <v>4</v>
          </cell>
          <cell r="D36160">
            <v>2043</v>
          </cell>
          <cell r="E36160">
            <v>0</v>
          </cell>
        </row>
        <row r="36161">
          <cell r="A36161">
            <v>52594</v>
          </cell>
          <cell r="B36161">
            <v>363</v>
          </cell>
          <cell r="C36161">
            <v>3</v>
          </cell>
          <cell r="D36161">
            <v>2043</v>
          </cell>
          <cell r="E36161">
            <v>0</v>
          </cell>
        </row>
        <row r="36162">
          <cell r="A36162">
            <v>52595</v>
          </cell>
          <cell r="B36162">
            <v>364</v>
          </cell>
          <cell r="C36162">
            <v>2</v>
          </cell>
          <cell r="D36162">
            <v>2043</v>
          </cell>
          <cell r="E36162">
            <v>0</v>
          </cell>
        </row>
        <row r="36163">
          <cell r="A36163">
            <v>52596</v>
          </cell>
          <cell r="B36163">
            <v>365</v>
          </cell>
          <cell r="C36163">
            <v>1</v>
          </cell>
          <cell r="D36163">
            <v>2043</v>
          </cell>
          <cell r="E36163">
            <v>52596</v>
          </cell>
        </row>
        <row r="36164">
          <cell r="A36164">
            <v>52597</v>
          </cell>
          <cell r="B36164">
            <v>1</v>
          </cell>
          <cell r="C36164">
            <v>366</v>
          </cell>
          <cell r="D36164">
            <v>2044</v>
          </cell>
          <cell r="E36164">
            <v>0</v>
          </cell>
        </row>
        <row r="36165">
          <cell r="A36165">
            <v>52598</v>
          </cell>
          <cell r="B36165">
            <v>2</v>
          </cell>
          <cell r="C36165">
            <v>365</v>
          </cell>
          <cell r="D36165">
            <v>2044</v>
          </cell>
          <cell r="E36165">
            <v>0</v>
          </cell>
        </row>
        <row r="36166">
          <cell r="A36166">
            <v>52599</v>
          </cell>
          <cell r="B36166">
            <v>3</v>
          </cell>
          <cell r="C36166">
            <v>364</v>
          </cell>
          <cell r="D36166">
            <v>2044</v>
          </cell>
          <cell r="E36166">
            <v>0</v>
          </cell>
        </row>
        <row r="36167">
          <cell r="A36167">
            <v>52600</v>
          </cell>
          <cell r="B36167">
            <v>4</v>
          </cell>
          <cell r="C36167">
            <v>363</v>
          </cell>
          <cell r="D36167">
            <v>2044</v>
          </cell>
          <cell r="E36167">
            <v>0</v>
          </cell>
        </row>
        <row r="36168">
          <cell r="A36168">
            <v>52601</v>
          </cell>
          <cell r="B36168">
            <v>5</v>
          </cell>
          <cell r="C36168">
            <v>362</v>
          </cell>
          <cell r="D36168">
            <v>2044</v>
          </cell>
          <cell r="E36168">
            <v>0</v>
          </cell>
        </row>
        <row r="36169">
          <cell r="A36169">
            <v>52602</v>
          </cell>
          <cell r="B36169">
            <v>6</v>
          </cell>
          <cell r="C36169">
            <v>361</v>
          </cell>
          <cell r="D36169">
            <v>2044</v>
          </cell>
          <cell r="E36169">
            <v>0</v>
          </cell>
        </row>
        <row r="36170">
          <cell r="A36170">
            <v>52603</v>
          </cell>
          <cell r="B36170">
            <v>7</v>
          </cell>
          <cell r="C36170">
            <v>360</v>
          </cell>
          <cell r="D36170">
            <v>2044</v>
          </cell>
          <cell r="E36170">
            <v>0</v>
          </cell>
        </row>
        <row r="36171">
          <cell r="A36171">
            <v>52604</v>
          </cell>
          <cell r="B36171">
            <v>8</v>
          </cell>
          <cell r="C36171">
            <v>359</v>
          </cell>
          <cell r="D36171">
            <v>2044</v>
          </cell>
          <cell r="E36171">
            <v>0</v>
          </cell>
        </row>
        <row r="36172">
          <cell r="A36172">
            <v>52605</v>
          </cell>
          <cell r="B36172">
            <v>9</v>
          </cell>
          <cell r="C36172">
            <v>358</v>
          </cell>
          <cell r="D36172">
            <v>2044</v>
          </cell>
          <cell r="E36172">
            <v>0</v>
          </cell>
        </row>
        <row r="36173">
          <cell r="A36173">
            <v>52606</v>
          </cell>
          <cell r="B36173">
            <v>10</v>
          </cell>
          <cell r="C36173">
            <v>357</v>
          </cell>
          <cell r="D36173">
            <v>2044</v>
          </cell>
          <cell r="E36173">
            <v>0</v>
          </cell>
        </row>
        <row r="36174">
          <cell r="A36174">
            <v>52607</v>
          </cell>
          <cell r="B36174">
            <v>11</v>
          </cell>
          <cell r="C36174">
            <v>356</v>
          </cell>
          <cell r="D36174">
            <v>2044</v>
          </cell>
          <cell r="E36174">
            <v>0</v>
          </cell>
        </row>
        <row r="36175">
          <cell r="A36175">
            <v>52608</v>
          </cell>
          <cell r="B36175">
            <v>12</v>
          </cell>
          <cell r="C36175">
            <v>355</v>
          </cell>
          <cell r="D36175">
            <v>2044</v>
          </cell>
          <cell r="E36175">
            <v>0</v>
          </cell>
        </row>
        <row r="36176">
          <cell r="A36176">
            <v>52609</v>
          </cell>
          <cell r="B36176">
            <v>13</v>
          </cell>
          <cell r="C36176">
            <v>354</v>
          </cell>
          <cell r="D36176">
            <v>2044</v>
          </cell>
          <cell r="E36176">
            <v>0</v>
          </cell>
        </row>
        <row r="36177">
          <cell r="A36177">
            <v>52610</v>
          </cell>
          <cell r="B36177">
            <v>14</v>
          </cell>
          <cell r="C36177">
            <v>353</v>
          </cell>
          <cell r="D36177">
            <v>2044</v>
          </cell>
          <cell r="E36177">
            <v>0</v>
          </cell>
        </row>
        <row r="36178">
          <cell r="A36178">
            <v>52611</v>
          </cell>
          <cell r="B36178">
            <v>15</v>
          </cell>
          <cell r="C36178">
            <v>352</v>
          </cell>
          <cell r="D36178">
            <v>2044</v>
          </cell>
          <cell r="E36178">
            <v>0</v>
          </cell>
        </row>
        <row r="36179">
          <cell r="A36179">
            <v>52612</v>
          </cell>
          <cell r="B36179">
            <v>16</v>
          </cell>
          <cell r="C36179">
            <v>351</v>
          </cell>
          <cell r="D36179">
            <v>2044</v>
          </cell>
          <cell r="E36179">
            <v>0</v>
          </cell>
        </row>
        <row r="36180">
          <cell r="A36180">
            <v>52613</v>
          </cell>
          <cell r="B36180">
            <v>17</v>
          </cell>
          <cell r="C36180">
            <v>350</v>
          </cell>
          <cell r="D36180">
            <v>2044</v>
          </cell>
          <cell r="E36180">
            <v>0</v>
          </cell>
        </row>
        <row r="36181">
          <cell r="A36181">
            <v>52614</v>
          </cell>
          <cell r="B36181">
            <v>18</v>
          </cell>
          <cell r="C36181">
            <v>349</v>
          </cell>
          <cell r="D36181">
            <v>2044</v>
          </cell>
          <cell r="E36181">
            <v>0</v>
          </cell>
        </row>
        <row r="36182">
          <cell r="A36182">
            <v>52615</v>
          </cell>
          <cell r="B36182">
            <v>19</v>
          </cell>
          <cell r="C36182">
            <v>348</v>
          </cell>
          <cell r="D36182">
            <v>2044</v>
          </cell>
          <cell r="E36182">
            <v>0</v>
          </cell>
        </row>
        <row r="36183">
          <cell r="A36183">
            <v>52616</v>
          </cell>
          <cell r="B36183">
            <v>20</v>
          </cell>
          <cell r="C36183">
            <v>347</v>
          </cell>
          <cell r="D36183">
            <v>2044</v>
          </cell>
          <cell r="E36183">
            <v>0</v>
          </cell>
        </row>
        <row r="36184">
          <cell r="A36184">
            <v>52617</v>
          </cell>
          <cell r="B36184">
            <v>21</v>
          </cell>
          <cell r="C36184">
            <v>346</v>
          </cell>
          <cell r="D36184">
            <v>2044</v>
          </cell>
          <cell r="E36184">
            <v>0</v>
          </cell>
        </row>
        <row r="36185">
          <cell r="A36185">
            <v>52618</v>
          </cell>
          <cell r="B36185">
            <v>22</v>
          </cell>
          <cell r="C36185">
            <v>345</v>
          </cell>
          <cell r="D36185">
            <v>2044</v>
          </cell>
          <cell r="E36185">
            <v>0</v>
          </cell>
        </row>
        <row r="36186">
          <cell r="A36186">
            <v>52619</v>
          </cell>
          <cell r="B36186">
            <v>23</v>
          </cell>
          <cell r="C36186">
            <v>344</v>
          </cell>
          <cell r="D36186">
            <v>2044</v>
          </cell>
          <cell r="E36186">
            <v>0</v>
          </cell>
        </row>
        <row r="36187">
          <cell r="A36187">
            <v>52620</v>
          </cell>
          <cell r="B36187">
            <v>24</v>
          </cell>
          <cell r="C36187">
            <v>343</v>
          </cell>
          <cell r="D36187">
            <v>2044</v>
          </cell>
          <cell r="E36187">
            <v>0</v>
          </cell>
        </row>
        <row r="36188">
          <cell r="A36188">
            <v>52621</v>
          </cell>
          <cell r="B36188">
            <v>25</v>
          </cell>
          <cell r="C36188">
            <v>342</v>
          </cell>
          <cell r="D36188">
            <v>2044</v>
          </cell>
          <cell r="E36188">
            <v>0</v>
          </cell>
        </row>
        <row r="36189">
          <cell r="A36189">
            <v>52622</v>
          </cell>
          <cell r="B36189">
            <v>26</v>
          </cell>
          <cell r="C36189">
            <v>341</v>
          </cell>
          <cell r="D36189">
            <v>2044</v>
          </cell>
          <cell r="E36189">
            <v>0</v>
          </cell>
        </row>
        <row r="36190">
          <cell r="A36190">
            <v>52623</v>
          </cell>
          <cell r="B36190">
            <v>27</v>
          </cell>
          <cell r="C36190">
            <v>340</v>
          </cell>
          <cell r="D36190">
            <v>2044</v>
          </cell>
          <cell r="E36190">
            <v>0</v>
          </cell>
        </row>
        <row r="36191">
          <cell r="A36191">
            <v>52624</v>
          </cell>
          <cell r="B36191">
            <v>28</v>
          </cell>
          <cell r="C36191">
            <v>339</v>
          </cell>
          <cell r="D36191">
            <v>2044</v>
          </cell>
          <cell r="E36191">
            <v>0</v>
          </cell>
        </row>
        <row r="36192">
          <cell r="A36192">
            <v>52625</v>
          </cell>
          <cell r="B36192">
            <v>29</v>
          </cell>
          <cell r="C36192">
            <v>338</v>
          </cell>
          <cell r="D36192">
            <v>2044</v>
          </cell>
          <cell r="E36192">
            <v>0</v>
          </cell>
        </row>
        <row r="36193">
          <cell r="A36193">
            <v>52626</v>
          </cell>
          <cell r="B36193">
            <v>30</v>
          </cell>
          <cell r="C36193">
            <v>337</v>
          </cell>
          <cell r="D36193">
            <v>2044</v>
          </cell>
          <cell r="E36193">
            <v>0</v>
          </cell>
        </row>
        <row r="36194">
          <cell r="A36194">
            <v>52627</v>
          </cell>
          <cell r="B36194">
            <v>31</v>
          </cell>
          <cell r="C36194">
            <v>336</v>
          </cell>
          <cell r="D36194">
            <v>2044</v>
          </cell>
          <cell r="E36194">
            <v>0</v>
          </cell>
        </row>
        <row r="36195">
          <cell r="A36195">
            <v>52628</v>
          </cell>
          <cell r="B36195">
            <v>32</v>
          </cell>
          <cell r="C36195">
            <v>335</v>
          </cell>
          <cell r="D36195">
            <v>2044</v>
          </cell>
          <cell r="E36195">
            <v>0</v>
          </cell>
        </row>
        <row r="36196">
          <cell r="A36196">
            <v>52629</v>
          </cell>
          <cell r="B36196">
            <v>33</v>
          </cell>
          <cell r="C36196">
            <v>334</v>
          </cell>
          <cell r="D36196">
            <v>2044</v>
          </cell>
          <cell r="E36196">
            <v>0</v>
          </cell>
        </row>
        <row r="36197">
          <cell r="A36197">
            <v>52630</v>
          </cell>
          <cell r="B36197">
            <v>34</v>
          </cell>
          <cell r="C36197">
            <v>333</v>
          </cell>
          <cell r="D36197">
            <v>2044</v>
          </cell>
          <cell r="E36197">
            <v>0</v>
          </cell>
        </row>
        <row r="36198">
          <cell r="A36198">
            <v>52631</v>
          </cell>
          <cell r="B36198">
            <v>35</v>
          </cell>
          <cell r="C36198">
            <v>332</v>
          </cell>
          <cell r="D36198">
            <v>2044</v>
          </cell>
          <cell r="E36198">
            <v>0</v>
          </cell>
        </row>
        <row r="36199">
          <cell r="A36199">
            <v>52632</v>
          </cell>
          <cell r="B36199">
            <v>36</v>
          </cell>
          <cell r="C36199">
            <v>331</v>
          </cell>
          <cell r="D36199">
            <v>2044</v>
          </cell>
          <cell r="E36199">
            <v>0</v>
          </cell>
        </row>
        <row r="36200">
          <cell r="A36200">
            <v>52633</v>
          </cell>
          <cell r="B36200">
            <v>37</v>
          </cell>
          <cell r="C36200">
            <v>330</v>
          </cell>
          <cell r="D36200">
            <v>2044</v>
          </cell>
          <cell r="E36200">
            <v>0</v>
          </cell>
        </row>
        <row r="36201">
          <cell r="A36201">
            <v>52634</v>
          </cell>
          <cell r="B36201">
            <v>38</v>
          </cell>
          <cell r="C36201">
            <v>329</v>
          </cell>
          <cell r="D36201">
            <v>2044</v>
          </cell>
          <cell r="E36201">
            <v>0</v>
          </cell>
        </row>
        <row r="36202">
          <cell r="A36202">
            <v>52635</v>
          </cell>
          <cell r="B36202">
            <v>39</v>
          </cell>
          <cell r="C36202">
            <v>328</v>
          </cell>
          <cell r="D36202">
            <v>2044</v>
          </cell>
          <cell r="E36202">
            <v>0</v>
          </cell>
        </row>
        <row r="36203">
          <cell r="A36203">
            <v>52636</v>
          </cell>
          <cell r="B36203">
            <v>40</v>
          </cell>
          <cell r="C36203">
            <v>327</v>
          </cell>
          <cell r="D36203">
            <v>2044</v>
          </cell>
          <cell r="E36203">
            <v>0</v>
          </cell>
        </row>
        <row r="36204">
          <cell r="A36204">
            <v>52637</v>
          </cell>
          <cell r="B36204">
            <v>41</v>
          </cell>
          <cell r="C36204">
            <v>326</v>
          </cell>
          <cell r="D36204">
            <v>2044</v>
          </cell>
          <cell r="E36204">
            <v>0</v>
          </cell>
        </row>
        <row r="36205">
          <cell r="A36205">
            <v>52638</v>
          </cell>
          <cell r="B36205">
            <v>42</v>
          </cell>
          <cell r="C36205">
            <v>325</v>
          </cell>
          <cell r="D36205">
            <v>2044</v>
          </cell>
          <cell r="E36205">
            <v>0</v>
          </cell>
        </row>
        <row r="36206">
          <cell r="A36206">
            <v>52639</v>
          </cell>
          <cell r="B36206">
            <v>43</v>
          </cell>
          <cell r="C36206">
            <v>324</v>
          </cell>
          <cell r="D36206">
            <v>2044</v>
          </cell>
          <cell r="E36206">
            <v>0</v>
          </cell>
        </row>
        <row r="36207">
          <cell r="A36207">
            <v>52640</v>
          </cell>
          <cell r="B36207">
            <v>44</v>
          </cell>
          <cell r="C36207">
            <v>323</v>
          </cell>
          <cell r="D36207">
            <v>2044</v>
          </cell>
          <cell r="E36207">
            <v>0</v>
          </cell>
        </row>
        <row r="36208">
          <cell r="A36208">
            <v>52641</v>
          </cell>
          <cell r="B36208">
            <v>45</v>
          </cell>
          <cell r="C36208">
            <v>322</v>
          </cell>
          <cell r="D36208">
            <v>2044</v>
          </cell>
          <cell r="E36208">
            <v>0</v>
          </cell>
        </row>
        <row r="36209">
          <cell r="A36209">
            <v>52642</v>
          </cell>
          <cell r="B36209">
            <v>46</v>
          </cell>
          <cell r="C36209">
            <v>321</v>
          </cell>
          <cell r="D36209">
            <v>2044</v>
          </cell>
          <cell r="E36209">
            <v>0</v>
          </cell>
        </row>
        <row r="36210">
          <cell r="A36210">
            <v>52643</v>
          </cell>
          <cell r="B36210">
            <v>47</v>
          </cell>
          <cell r="C36210">
            <v>320</v>
          </cell>
          <cell r="D36210">
            <v>2044</v>
          </cell>
          <cell r="E36210">
            <v>0</v>
          </cell>
        </row>
        <row r="36211">
          <cell r="A36211">
            <v>52644</v>
          </cell>
          <cell r="B36211">
            <v>48</v>
          </cell>
          <cell r="C36211">
            <v>319</v>
          </cell>
          <cell r="D36211">
            <v>2044</v>
          </cell>
          <cell r="E36211">
            <v>0</v>
          </cell>
        </row>
        <row r="36212">
          <cell r="A36212">
            <v>52645</v>
          </cell>
          <cell r="B36212">
            <v>49</v>
          </cell>
          <cell r="C36212">
            <v>318</v>
          </cell>
          <cell r="D36212">
            <v>2044</v>
          </cell>
          <cell r="E36212">
            <v>0</v>
          </cell>
        </row>
        <row r="36213">
          <cell r="A36213">
            <v>52646</v>
          </cell>
          <cell r="B36213">
            <v>50</v>
          </cell>
          <cell r="C36213">
            <v>317</v>
          </cell>
          <cell r="D36213">
            <v>2044</v>
          </cell>
          <cell r="E36213">
            <v>0</v>
          </cell>
        </row>
        <row r="36214">
          <cell r="A36214">
            <v>52647</v>
          </cell>
          <cell r="B36214">
            <v>51</v>
          </cell>
          <cell r="C36214">
            <v>316</v>
          </cell>
          <cell r="D36214">
            <v>2044</v>
          </cell>
          <cell r="E36214">
            <v>0</v>
          </cell>
        </row>
        <row r="36215">
          <cell r="A36215">
            <v>52648</v>
          </cell>
          <cell r="B36215">
            <v>52</v>
          </cell>
          <cell r="C36215">
            <v>315</v>
          </cell>
          <cell r="D36215">
            <v>2044</v>
          </cell>
          <cell r="E36215">
            <v>0</v>
          </cell>
        </row>
        <row r="36216">
          <cell r="A36216">
            <v>52649</v>
          </cell>
          <cell r="B36216">
            <v>53</v>
          </cell>
          <cell r="C36216">
            <v>314</v>
          </cell>
          <cell r="D36216">
            <v>2044</v>
          </cell>
          <cell r="E36216">
            <v>0</v>
          </cell>
        </row>
        <row r="36217">
          <cell r="A36217">
            <v>52650</v>
          </cell>
          <cell r="B36217">
            <v>54</v>
          </cell>
          <cell r="C36217">
            <v>313</v>
          </cell>
          <cell r="D36217">
            <v>2044</v>
          </cell>
          <cell r="E36217">
            <v>0</v>
          </cell>
        </row>
        <row r="36218">
          <cell r="A36218">
            <v>52651</v>
          </cell>
          <cell r="B36218">
            <v>55</v>
          </cell>
          <cell r="C36218">
            <v>312</v>
          </cell>
          <cell r="D36218">
            <v>2044</v>
          </cell>
          <cell r="E36218">
            <v>0</v>
          </cell>
        </row>
        <row r="36219">
          <cell r="A36219">
            <v>52652</v>
          </cell>
          <cell r="B36219">
            <v>56</v>
          </cell>
          <cell r="C36219">
            <v>311</v>
          </cell>
          <cell r="D36219">
            <v>2044</v>
          </cell>
          <cell r="E36219">
            <v>0</v>
          </cell>
        </row>
        <row r="36220">
          <cell r="A36220">
            <v>52653</v>
          </cell>
          <cell r="B36220">
            <v>57</v>
          </cell>
          <cell r="C36220">
            <v>310</v>
          </cell>
          <cell r="D36220">
            <v>2044</v>
          </cell>
          <cell r="E36220">
            <v>0</v>
          </cell>
        </row>
        <row r="36221">
          <cell r="A36221">
            <v>52654</v>
          </cell>
          <cell r="B36221">
            <v>58</v>
          </cell>
          <cell r="C36221">
            <v>309</v>
          </cell>
          <cell r="D36221">
            <v>2044</v>
          </cell>
          <cell r="E36221">
            <v>0</v>
          </cell>
        </row>
        <row r="36222">
          <cell r="A36222">
            <v>52655</v>
          </cell>
          <cell r="B36222">
            <v>59</v>
          </cell>
          <cell r="C36222">
            <v>308</v>
          </cell>
          <cell r="D36222">
            <v>2044</v>
          </cell>
          <cell r="E36222">
            <v>0</v>
          </cell>
        </row>
        <row r="36223">
          <cell r="A36223">
            <v>52656</v>
          </cell>
          <cell r="B36223">
            <v>60</v>
          </cell>
          <cell r="C36223">
            <v>307</v>
          </cell>
          <cell r="D36223">
            <v>2044</v>
          </cell>
          <cell r="E36223">
            <v>0</v>
          </cell>
        </row>
        <row r="36224">
          <cell r="A36224">
            <v>52657</v>
          </cell>
          <cell r="B36224">
            <v>61</v>
          </cell>
          <cell r="C36224">
            <v>306</v>
          </cell>
          <cell r="D36224">
            <v>2044</v>
          </cell>
          <cell r="E36224">
            <v>0</v>
          </cell>
        </row>
        <row r="36225">
          <cell r="A36225">
            <v>52658</v>
          </cell>
          <cell r="B36225">
            <v>62</v>
          </cell>
          <cell r="C36225">
            <v>305</v>
          </cell>
          <cell r="D36225">
            <v>2044</v>
          </cell>
          <cell r="E36225">
            <v>0</v>
          </cell>
        </row>
        <row r="36226">
          <cell r="A36226">
            <v>52659</v>
          </cell>
          <cell r="B36226">
            <v>63</v>
          </cell>
          <cell r="C36226">
            <v>304</v>
          </cell>
          <cell r="D36226">
            <v>2044</v>
          </cell>
          <cell r="E36226">
            <v>0</v>
          </cell>
        </row>
        <row r="36227">
          <cell r="A36227">
            <v>52660</v>
          </cell>
          <cell r="B36227">
            <v>64</v>
          </cell>
          <cell r="C36227">
            <v>303</v>
          </cell>
          <cell r="D36227">
            <v>2044</v>
          </cell>
          <cell r="E36227">
            <v>0</v>
          </cell>
        </row>
        <row r="36228">
          <cell r="A36228">
            <v>52661</v>
          </cell>
          <cell r="B36228">
            <v>65</v>
          </cell>
          <cell r="C36228">
            <v>302</v>
          </cell>
          <cell r="D36228">
            <v>2044</v>
          </cell>
          <cell r="E36228">
            <v>0</v>
          </cell>
        </row>
        <row r="36229">
          <cell r="A36229">
            <v>52662</v>
          </cell>
          <cell r="B36229">
            <v>66</v>
          </cell>
          <cell r="C36229">
            <v>301</v>
          </cell>
          <cell r="D36229">
            <v>2044</v>
          </cell>
          <cell r="E36229">
            <v>0</v>
          </cell>
        </row>
        <row r="36230">
          <cell r="A36230">
            <v>52663</v>
          </cell>
          <cell r="B36230">
            <v>67</v>
          </cell>
          <cell r="C36230">
            <v>300</v>
          </cell>
          <cell r="D36230">
            <v>2044</v>
          </cell>
          <cell r="E36230">
            <v>0</v>
          </cell>
        </row>
        <row r="36231">
          <cell r="A36231">
            <v>52664</v>
          </cell>
          <cell r="B36231">
            <v>68</v>
          </cell>
          <cell r="C36231">
            <v>299</v>
          </cell>
          <cell r="D36231">
            <v>2044</v>
          </cell>
          <cell r="E36231">
            <v>0</v>
          </cell>
        </row>
        <row r="36232">
          <cell r="A36232">
            <v>52665</v>
          </cell>
          <cell r="B36232">
            <v>69</v>
          </cell>
          <cell r="C36232">
            <v>298</v>
          </cell>
          <cell r="D36232">
            <v>2044</v>
          </cell>
          <cell r="E36232">
            <v>0</v>
          </cell>
        </row>
        <row r="36233">
          <cell r="A36233">
            <v>52666</v>
          </cell>
          <cell r="B36233">
            <v>70</v>
          </cell>
          <cell r="C36233">
            <v>297</v>
          </cell>
          <cell r="D36233">
            <v>2044</v>
          </cell>
          <cell r="E36233">
            <v>0</v>
          </cell>
        </row>
        <row r="36234">
          <cell r="A36234">
            <v>52667</v>
          </cell>
          <cell r="B36234">
            <v>71</v>
          </cell>
          <cell r="C36234">
            <v>296</v>
          </cell>
          <cell r="D36234">
            <v>2044</v>
          </cell>
          <cell r="E36234">
            <v>0</v>
          </cell>
        </row>
        <row r="36235">
          <cell r="A36235">
            <v>52668</v>
          </cell>
          <cell r="B36235">
            <v>72</v>
          </cell>
          <cell r="C36235">
            <v>295</v>
          </cell>
          <cell r="D36235">
            <v>2044</v>
          </cell>
          <cell r="E36235">
            <v>0</v>
          </cell>
        </row>
        <row r="36236">
          <cell r="A36236">
            <v>52669</v>
          </cell>
          <cell r="B36236">
            <v>73</v>
          </cell>
          <cell r="C36236">
            <v>294</v>
          </cell>
          <cell r="D36236">
            <v>2044</v>
          </cell>
          <cell r="E36236">
            <v>0</v>
          </cell>
        </row>
        <row r="36237">
          <cell r="A36237">
            <v>52670</v>
          </cell>
          <cell r="B36237">
            <v>74</v>
          </cell>
          <cell r="C36237">
            <v>293</v>
          </cell>
          <cell r="D36237">
            <v>2044</v>
          </cell>
          <cell r="E36237">
            <v>0</v>
          </cell>
        </row>
        <row r="36238">
          <cell r="A36238">
            <v>52671</v>
          </cell>
          <cell r="B36238">
            <v>75</v>
          </cell>
          <cell r="C36238">
            <v>292</v>
          </cell>
          <cell r="D36238">
            <v>2044</v>
          </cell>
          <cell r="E36238">
            <v>0</v>
          </cell>
        </row>
        <row r="36239">
          <cell r="A36239">
            <v>52672</v>
          </cell>
          <cell r="B36239">
            <v>76</v>
          </cell>
          <cell r="C36239">
            <v>291</v>
          </cell>
          <cell r="D36239">
            <v>2044</v>
          </cell>
          <cell r="E36239">
            <v>0</v>
          </cell>
        </row>
        <row r="36240">
          <cell r="A36240">
            <v>52673</v>
          </cell>
          <cell r="B36240">
            <v>77</v>
          </cell>
          <cell r="C36240">
            <v>290</v>
          </cell>
          <cell r="D36240">
            <v>2044</v>
          </cell>
          <cell r="E36240">
            <v>0</v>
          </cell>
        </row>
        <row r="36241">
          <cell r="A36241">
            <v>52674</v>
          </cell>
          <cell r="B36241">
            <v>78</v>
          </cell>
          <cell r="C36241">
            <v>289</v>
          </cell>
          <cell r="D36241">
            <v>2044</v>
          </cell>
          <cell r="E36241">
            <v>0</v>
          </cell>
        </row>
        <row r="36242">
          <cell r="A36242">
            <v>52675</v>
          </cell>
          <cell r="B36242">
            <v>79</v>
          </cell>
          <cell r="C36242">
            <v>288</v>
          </cell>
          <cell r="D36242">
            <v>2044</v>
          </cell>
          <cell r="E36242">
            <v>0</v>
          </cell>
        </row>
        <row r="36243">
          <cell r="A36243">
            <v>52676</v>
          </cell>
          <cell r="B36243">
            <v>80</v>
          </cell>
          <cell r="C36243">
            <v>287</v>
          </cell>
          <cell r="D36243">
            <v>2044</v>
          </cell>
          <cell r="E36243">
            <v>0</v>
          </cell>
        </row>
        <row r="36244">
          <cell r="A36244">
            <v>52677</v>
          </cell>
          <cell r="B36244">
            <v>81</v>
          </cell>
          <cell r="C36244">
            <v>286</v>
          </cell>
          <cell r="D36244">
            <v>2044</v>
          </cell>
          <cell r="E36244">
            <v>0</v>
          </cell>
        </row>
        <row r="36245">
          <cell r="A36245">
            <v>52678</v>
          </cell>
          <cell r="B36245">
            <v>82</v>
          </cell>
          <cell r="C36245">
            <v>285</v>
          </cell>
          <cell r="D36245">
            <v>2044</v>
          </cell>
          <cell r="E36245">
            <v>0</v>
          </cell>
        </row>
        <row r="36246">
          <cell r="A36246">
            <v>52679</v>
          </cell>
          <cell r="B36246">
            <v>83</v>
          </cell>
          <cell r="C36246">
            <v>284</v>
          </cell>
          <cell r="D36246">
            <v>2044</v>
          </cell>
          <cell r="E36246">
            <v>0</v>
          </cell>
        </row>
        <row r="36247">
          <cell r="A36247">
            <v>52680</v>
          </cell>
          <cell r="B36247">
            <v>84</v>
          </cell>
          <cell r="C36247">
            <v>283</v>
          </cell>
          <cell r="D36247">
            <v>2044</v>
          </cell>
          <cell r="E36247">
            <v>0</v>
          </cell>
        </row>
        <row r="36248">
          <cell r="A36248">
            <v>52681</v>
          </cell>
          <cell r="B36248">
            <v>85</v>
          </cell>
          <cell r="C36248">
            <v>282</v>
          </cell>
          <cell r="D36248">
            <v>2044</v>
          </cell>
          <cell r="E36248">
            <v>0</v>
          </cell>
        </row>
        <row r="36249">
          <cell r="A36249">
            <v>52682</v>
          </cell>
          <cell r="B36249">
            <v>86</v>
          </cell>
          <cell r="C36249">
            <v>281</v>
          </cell>
          <cell r="D36249">
            <v>2044</v>
          </cell>
          <cell r="E36249">
            <v>0</v>
          </cell>
        </row>
        <row r="36250">
          <cell r="A36250">
            <v>52683</v>
          </cell>
          <cell r="B36250">
            <v>87</v>
          </cell>
          <cell r="C36250">
            <v>280</v>
          </cell>
          <cell r="D36250">
            <v>2044</v>
          </cell>
          <cell r="E36250">
            <v>0</v>
          </cell>
        </row>
        <row r="36251">
          <cell r="A36251">
            <v>52684</v>
          </cell>
          <cell r="B36251">
            <v>88</v>
          </cell>
          <cell r="C36251">
            <v>279</v>
          </cell>
          <cell r="D36251">
            <v>2044</v>
          </cell>
          <cell r="E36251">
            <v>0</v>
          </cell>
        </row>
        <row r="36252">
          <cell r="A36252">
            <v>52685</v>
          </cell>
          <cell r="B36252">
            <v>89</v>
          </cell>
          <cell r="C36252">
            <v>278</v>
          </cell>
          <cell r="D36252">
            <v>2044</v>
          </cell>
          <cell r="E36252">
            <v>0</v>
          </cell>
        </row>
        <row r="36253">
          <cell r="A36253">
            <v>52686</v>
          </cell>
          <cell r="B36253">
            <v>90</v>
          </cell>
          <cell r="C36253">
            <v>277</v>
          </cell>
          <cell r="D36253">
            <v>2044</v>
          </cell>
          <cell r="E36253">
            <v>0</v>
          </cell>
        </row>
        <row r="36254">
          <cell r="A36254">
            <v>52687</v>
          </cell>
          <cell r="B36254">
            <v>91</v>
          </cell>
          <cell r="C36254">
            <v>276</v>
          </cell>
          <cell r="D36254">
            <v>2044</v>
          </cell>
          <cell r="E36254">
            <v>0</v>
          </cell>
        </row>
        <row r="36255">
          <cell r="A36255">
            <v>52688</v>
          </cell>
          <cell r="B36255">
            <v>92</v>
          </cell>
          <cell r="C36255">
            <v>275</v>
          </cell>
          <cell r="D36255">
            <v>2044</v>
          </cell>
          <cell r="E36255">
            <v>0</v>
          </cell>
        </row>
        <row r="36256">
          <cell r="A36256">
            <v>52689</v>
          </cell>
          <cell r="B36256">
            <v>93</v>
          </cell>
          <cell r="C36256">
            <v>274</v>
          </cell>
          <cell r="D36256">
            <v>2044</v>
          </cell>
          <cell r="E36256">
            <v>0</v>
          </cell>
        </row>
        <row r="36257">
          <cell r="A36257">
            <v>52690</v>
          </cell>
          <cell r="B36257">
            <v>94</v>
          </cell>
          <cell r="C36257">
            <v>273</v>
          </cell>
          <cell r="D36257">
            <v>2044</v>
          </cell>
          <cell r="E36257">
            <v>0</v>
          </cell>
        </row>
        <row r="36258">
          <cell r="A36258">
            <v>52691</v>
          </cell>
          <cell r="B36258">
            <v>95</v>
          </cell>
          <cell r="C36258">
            <v>272</v>
          </cell>
          <cell r="D36258">
            <v>2044</v>
          </cell>
          <cell r="E36258">
            <v>0</v>
          </cell>
        </row>
        <row r="36259">
          <cell r="A36259">
            <v>52692</v>
          </cell>
          <cell r="B36259">
            <v>96</v>
          </cell>
          <cell r="C36259">
            <v>271</v>
          </cell>
          <cell r="D36259">
            <v>2044</v>
          </cell>
          <cell r="E36259">
            <v>0</v>
          </cell>
        </row>
        <row r="36260">
          <cell r="A36260">
            <v>52693</v>
          </cell>
          <cell r="B36260">
            <v>97</v>
          </cell>
          <cell r="C36260">
            <v>270</v>
          </cell>
          <cell r="D36260">
            <v>2044</v>
          </cell>
          <cell r="E36260">
            <v>0</v>
          </cell>
        </row>
        <row r="36261">
          <cell r="A36261">
            <v>52694</v>
          </cell>
          <cell r="B36261">
            <v>98</v>
          </cell>
          <cell r="C36261">
            <v>269</v>
          </cell>
          <cell r="D36261">
            <v>2044</v>
          </cell>
          <cell r="E36261">
            <v>0</v>
          </cell>
        </row>
        <row r="36262">
          <cell r="A36262">
            <v>52695</v>
          </cell>
          <cell r="B36262">
            <v>99</v>
          </cell>
          <cell r="C36262">
            <v>268</v>
          </cell>
          <cell r="D36262">
            <v>2044</v>
          </cell>
          <cell r="E36262">
            <v>0</v>
          </cell>
        </row>
        <row r="36263">
          <cell r="A36263">
            <v>52696</v>
          </cell>
          <cell r="B36263">
            <v>100</v>
          </cell>
          <cell r="C36263">
            <v>267</v>
          </cell>
          <cell r="D36263">
            <v>2044</v>
          </cell>
          <cell r="E36263">
            <v>0</v>
          </cell>
        </row>
        <row r="36264">
          <cell r="A36264">
            <v>52697</v>
          </cell>
          <cell r="B36264">
            <v>101</v>
          </cell>
          <cell r="C36264">
            <v>266</v>
          </cell>
          <cell r="D36264">
            <v>2044</v>
          </cell>
          <cell r="E36264">
            <v>0</v>
          </cell>
        </row>
        <row r="36265">
          <cell r="A36265">
            <v>52698</v>
          </cell>
          <cell r="B36265">
            <v>102</v>
          </cell>
          <cell r="C36265">
            <v>265</v>
          </cell>
          <cell r="D36265">
            <v>2044</v>
          </cell>
          <cell r="E36265">
            <v>0</v>
          </cell>
        </row>
        <row r="36266">
          <cell r="A36266">
            <v>52699</v>
          </cell>
          <cell r="B36266">
            <v>103</v>
          </cell>
          <cell r="C36266">
            <v>264</v>
          </cell>
          <cell r="D36266">
            <v>2044</v>
          </cell>
          <cell r="E36266">
            <v>0</v>
          </cell>
        </row>
        <row r="36267">
          <cell r="A36267">
            <v>52700</v>
          </cell>
          <cell r="B36267">
            <v>104</v>
          </cell>
          <cell r="C36267">
            <v>263</v>
          </cell>
          <cell r="D36267">
            <v>2044</v>
          </cell>
          <cell r="E36267">
            <v>0</v>
          </cell>
        </row>
        <row r="36268">
          <cell r="A36268">
            <v>52701</v>
          </cell>
          <cell r="B36268">
            <v>105</v>
          </cell>
          <cell r="C36268">
            <v>262</v>
          </cell>
          <cell r="D36268">
            <v>2044</v>
          </cell>
          <cell r="E36268">
            <v>0</v>
          </cell>
        </row>
        <row r="36269">
          <cell r="A36269">
            <v>52702</v>
          </cell>
          <cell r="B36269">
            <v>106</v>
          </cell>
          <cell r="C36269">
            <v>261</v>
          </cell>
          <cell r="D36269">
            <v>2044</v>
          </cell>
          <cell r="E36269">
            <v>0</v>
          </cell>
        </row>
        <row r="36270">
          <cell r="A36270">
            <v>52703</v>
          </cell>
          <cell r="B36270">
            <v>107</v>
          </cell>
          <cell r="C36270">
            <v>260</v>
          </cell>
          <cell r="D36270">
            <v>2044</v>
          </cell>
          <cell r="E36270">
            <v>0</v>
          </cell>
        </row>
        <row r="36271">
          <cell r="A36271">
            <v>52704</v>
          </cell>
          <cell r="B36271">
            <v>108</v>
          </cell>
          <cell r="C36271">
            <v>259</v>
          </cell>
          <cell r="D36271">
            <v>2044</v>
          </cell>
          <cell r="E36271">
            <v>0</v>
          </cell>
        </row>
        <row r="36272">
          <cell r="A36272">
            <v>52705</v>
          </cell>
          <cell r="B36272">
            <v>109</v>
          </cell>
          <cell r="C36272">
            <v>258</v>
          </cell>
          <cell r="D36272">
            <v>2044</v>
          </cell>
          <cell r="E36272">
            <v>0</v>
          </cell>
        </row>
        <row r="36273">
          <cell r="A36273">
            <v>52706</v>
          </cell>
          <cell r="B36273">
            <v>110</v>
          </cell>
          <cell r="C36273">
            <v>257</v>
          </cell>
          <cell r="D36273">
            <v>2044</v>
          </cell>
          <cell r="E36273">
            <v>0</v>
          </cell>
        </row>
        <row r="36274">
          <cell r="A36274">
            <v>52707</v>
          </cell>
          <cell r="B36274">
            <v>111</v>
          </cell>
          <cell r="C36274">
            <v>256</v>
          </cell>
          <cell r="D36274">
            <v>2044</v>
          </cell>
          <cell r="E36274">
            <v>0</v>
          </cell>
        </row>
        <row r="36275">
          <cell r="A36275">
            <v>52708</v>
          </cell>
          <cell r="B36275">
            <v>112</v>
          </cell>
          <cell r="C36275">
            <v>255</v>
          </cell>
          <cell r="D36275">
            <v>2044</v>
          </cell>
          <cell r="E36275">
            <v>0</v>
          </cell>
        </row>
        <row r="36276">
          <cell r="A36276">
            <v>52709</v>
          </cell>
          <cell r="B36276">
            <v>113</v>
          </cell>
          <cell r="C36276">
            <v>254</v>
          </cell>
          <cell r="D36276">
            <v>2044</v>
          </cell>
          <cell r="E36276">
            <v>0</v>
          </cell>
        </row>
        <row r="36277">
          <cell r="A36277">
            <v>52710</v>
          </cell>
          <cell r="B36277">
            <v>114</v>
          </cell>
          <cell r="C36277">
            <v>253</v>
          </cell>
          <cell r="D36277">
            <v>2044</v>
          </cell>
          <cell r="E36277">
            <v>0</v>
          </cell>
        </row>
        <row r="36278">
          <cell r="A36278">
            <v>52711</v>
          </cell>
          <cell r="B36278">
            <v>115</v>
          </cell>
          <cell r="C36278">
            <v>252</v>
          </cell>
          <cell r="D36278">
            <v>2044</v>
          </cell>
          <cell r="E36278">
            <v>0</v>
          </cell>
        </row>
        <row r="36279">
          <cell r="A36279">
            <v>52712</v>
          </cell>
          <cell r="B36279">
            <v>116</v>
          </cell>
          <cell r="C36279">
            <v>251</v>
          </cell>
          <cell r="D36279">
            <v>2044</v>
          </cell>
          <cell r="E36279">
            <v>0</v>
          </cell>
        </row>
        <row r="36280">
          <cell r="A36280">
            <v>52713</v>
          </cell>
          <cell r="B36280">
            <v>117</v>
          </cell>
          <cell r="C36280">
            <v>250</v>
          </cell>
          <cell r="D36280">
            <v>2044</v>
          </cell>
          <cell r="E36280">
            <v>0</v>
          </cell>
        </row>
        <row r="36281">
          <cell r="A36281">
            <v>52714</v>
          </cell>
          <cell r="B36281">
            <v>118</v>
          </cell>
          <cell r="C36281">
            <v>249</v>
          </cell>
          <cell r="D36281">
            <v>2044</v>
          </cell>
          <cell r="E36281">
            <v>0</v>
          </cell>
        </row>
        <row r="36282">
          <cell r="A36282">
            <v>52715</v>
          </cell>
          <cell r="B36282">
            <v>119</v>
          </cell>
          <cell r="C36282">
            <v>248</v>
          </cell>
          <cell r="D36282">
            <v>2044</v>
          </cell>
          <cell r="E36282">
            <v>0</v>
          </cell>
        </row>
        <row r="36283">
          <cell r="A36283">
            <v>52716</v>
          </cell>
          <cell r="B36283">
            <v>120</v>
          </cell>
          <cell r="C36283">
            <v>247</v>
          </cell>
          <cell r="D36283">
            <v>2044</v>
          </cell>
          <cell r="E36283">
            <v>0</v>
          </cell>
        </row>
        <row r="36284">
          <cell r="A36284">
            <v>52717</v>
          </cell>
          <cell r="B36284">
            <v>121</v>
          </cell>
          <cell r="C36284">
            <v>246</v>
          </cell>
          <cell r="D36284">
            <v>2044</v>
          </cell>
          <cell r="E36284">
            <v>0</v>
          </cell>
        </row>
        <row r="36285">
          <cell r="A36285">
            <v>52718</v>
          </cell>
          <cell r="B36285">
            <v>122</v>
          </cell>
          <cell r="C36285">
            <v>245</v>
          </cell>
          <cell r="D36285">
            <v>2044</v>
          </cell>
          <cell r="E36285">
            <v>0</v>
          </cell>
        </row>
        <row r="36286">
          <cell r="A36286">
            <v>52719</v>
          </cell>
          <cell r="B36286">
            <v>123</v>
          </cell>
          <cell r="C36286">
            <v>244</v>
          </cell>
          <cell r="D36286">
            <v>2044</v>
          </cell>
          <cell r="E36286">
            <v>0</v>
          </cell>
        </row>
        <row r="36287">
          <cell r="A36287">
            <v>52720</v>
          </cell>
          <cell r="B36287">
            <v>124</v>
          </cell>
          <cell r="C36287">
            <v>243</v>
          </cell>
          <cell r="D36287">
            <v>2044</v>
          </cell>
          <cell r="E36287">
            <v>0</v>
          </cell>
        </row>
        <row r="36288">
          <cell r="A36288">
            <v>52721</v>
          </cell>
          <cell r="B36288">
            <v>125</v>
          </cell>
          <cell r="C36288">
            <v>242</v>
          </cell>
          <cell r="D36288">
            <v>2044</v>
          </cell>
          <cell r="E36288">
            <v>0</v>
          </cell>
        </row>
        <row r="36289">
          <cell r="A36289">
            <v>52722</v>
          </cell>
          <cell r="B36289">
            <v>126</v>
          </cell>
          <cell r="C36289">
            <v>241</v>
          </cell>
          <cell r="D36289">
            <v>2044</v>
          </cell>
          <cell r="E36289">
            <v>0</v>
          </cell>
        </row>
        <row r="36290">
          <cell r="A36290">
            <v>52723</v>
          </cell>
          <cell r="B36290">
            <v>127</v>
          </cell>
          <cell r="C36290">
            <v>240</v>
          </cell>
          <cell r="D36290">
            <v>2044</v>
          </cell>
          <cell r="E36290">
            <v>0</v>
          </cell>
        </row>
        <row r="36291">
          <cell r="A36291">
            <v>52724</v>
          </cell>
          <cell r="B36291">
            <v>128</v>
          </cell>
          <cell r="C36291">
            <v>239</v>
          </cell>
          <cell r="D36291">
            <v>2044</v>
          </cell>
          <cell r="E36291">
            <v>0</v>
          </cell>
        </row>
        <row r="36292">
          <cell r="A36292">
            <v>52725</v>
          </cell>
          <cell r="B36292">
            <v>129</v>
          </cell>
          <cell r="C36292">
            <v>238</v>
          </cell>
          <cell r="D36292">
            <v>2044</v>
          </cell>
          <cell r="E36292">
            <v>0</v>
          </cell>
        </row>
        <row r="36293">
          <cell r="A36293">
            <v>52726</v>
          </cell>
          <cell r="B36293">
            <v>130</v>
          </cell>
          <cell r="C36293">
            <v>237</v>
          </cell>
          <cell r="D36293">
            <v>2044</v>
          </cell>
          <cell r="E36293">
            <v>0</v>
          </cell>
        </row>
        <row r="36294">
          <cell r="A36294">
            <v>52727</v>
          </cell>
          <cell r="B36294">
            <v>131</v>
          </cell>
          <cell r="C36294">
            <v>236</v>
          </cell>
          <cell r="D36294">
            <v>2044</v>
          </cell>
          <cell r="E36294">
            <v>0</v>
          </cell>
        </row>
        <row r="36295">
          <cell r="A36295">
            <v>52728</v>
          </cell>
          <cell r="B36295">
            <v>132</v>
          </cell>
          <cell r="C36295">
            <v>235</v>
          </cell>
          <cell r="D36295">
            <v>2044</v>
          </cell>
          <cell r="E36295">
            <v>0</v>
          </cell>
        </row>
        <row r="36296">
          <cell r="A36296">
            <v>52729</v>
          </cell>
          <cell r="B36296">
            <v>133</v>
          </cell>
          <cell r="C36296">
            <v>234</v>
          </cell>
          <cell r="D36296">
            <v>2044</v>
          </cell>
          <cell r="E36296">
            <v>0</v>
          </cell>
        </row>
        <row r="36297">
          <cell r="A36297">
            <v>52730</v>
          </cell>
          <cell r="B36297">
            <v>134</v>
          </cell>
          <cell r="C36297">
            <v>233</v>
          </cell>
          <cell r="D36297">
            <v>2044</v>
          </cell>
          <cell r="E36297">
            <v>0</v>
          </cell>
        </row>
        <row r="36298">
          <cell r="A36298">
            <v>52731</v>
          </cell>
          <cell r="B36298">
            <v>135</v>
          </cell>
          <cell r="C36298">
            <v>232</v>
          </cell>
          <cell r="D36298">
            <v>2044</v>
          </cell>
          <cell r="E36298">
            <v>0</v>
          </cell>
        </row>
        <row r="36299">
          <cell r="A36299">
            <v>52732</v>
          </cell>
          <cell r="B36299">
            <v>136</v>
          </cell>
          <cell r="C36299">
            <v>231</v>
          </cell>
          <cell r="D36299">
            <v>2044</v>
          </cell>
          <cell r="E36299">
            <v>0</v>
          </cell>
        </row>
        <row r="36300">
          <cell r="A36300">
            <v>52733</v>
          </cell>
          <cell r="B36300">
            <v>137</v>
          </cell>
          <cell r="C36300">
            <v>230</v>
          </cell>
          <cell r="D36300">
            <v>2044</v>
          </cell>
          <cell r="E36300">
            <v>0</v>
          </cell>
        </row>
        <row r="36301">
          <cell r="A36301">
            <v>52734</v>
          </cell>
          <cell r="B36301">
            <v>138</v>
          </cell>
          <cell r="C36301">
            <v>229</v>
          </cell>
          <cell r="D36301">
            <v>2044</v>
          </cell>
          <cell r="E36301">
            <v>0</v>
          </cell>
        </row>
        <row r="36302">
          <cell r="A36302">
            <v>52735</v>
          </cell>
          <cell r="B36302">
            <v>139</v>
          </cell>
          <cell r="C36302">
            <v>228</v>
          </cell>
          <cell r="D36302">
            <v>2044</v>
          </cell>
          <cell r="E36302">
            <v>0</v>
          </cell>
        </row>
        <row r="36303">
          <cell r="A36303">
            <v>52736</v>
          </cell>
          <cell r="B36303">
            <v>140</v>
          </cell>
          <cell r="C36303">
            <v>227</v>
          </cell>
          <cell r="D36303">
            <v>2044</v>
          </cell>
          <cell r="E36303">
            <v>0</v>
          </cell>
        </row>
        <row r="36304">
          <cell r="A36304">
            <v>52737</v>
          </cell>
          <cell r="B36304">
            <v>141</v>
          </cell>
          <cell r="C36304">
            <v>226</v>
          </cell>
          <cell r="D36304">
            <v>2044</v>
          </cell>
          <cell r="E36304">
            <v>0</v>
          </cell>
        </row>
        <row r="36305">
          <cell r="A36305">
            <v>52738</v>
          </cell>
          <cell r="B36305">
            <v>142</v>
          </cell>
          <cell r="C36305">
            <v>225</v>
          </cell>
          <cell r="D36305">
            <v>2044</v>
          </cell>
          <cell r="E36305">
            <v>0</v>
          </cell>
        </row>
        <row r="36306">
          <cell r="A36306">
            <v>52739</v>
          </cell>
          <cell r="B36306">
            <v>143</v>
          </cell>
          <cell r="C36306">
            <v>224</v>
          </cell>
          <cell r="D36306">
            <v>2044</v>
          </cell>
          <cell r="E36306">
            <v>0</v>
          </cell>
        </row>
        <row r="36307">
          <cell r="A36307">
            <v>52740</v>
          </cell>
          <cell r="B36307">
            <v>144</v>
          </cell>
          <cell r="C36307">
            <v>223</v>
          </cell>
          <cell r="D36307">
            <v>2044</v>
          </cell>
          <cell r="E36307">
            <v>0</v>
          </cell>
        </row>
        <row r="36308">
          <cell r="A36308">
            <v>52741</v>
          </cell>
          <cell r="B36308">
            <v>145</v>
          </cell>
          <cell r="C36308">
            <v>222</v>
          </cell>
          <cell r="D36308">
            <v>2044</v>
          </cell>
          <cell r="E36308">
            <v>0</v>
          </cell>
        </row>
        <row r="36309">
          <cell r="A36309">
            <v>52742</v>
          </cell>
          <cell r="B36309">
            <v>146</v>
          </cell>
          <cell r="C36309">
            <v>221</v>
          </cell>
          <cell r="D36309">
            <v>2044</v>
          </cell>
          <cell r="E36309">
            <v>0</v>
          </cell>
        </row>
        <row r="36310">
          <cell r="A36310">
            <v>52743</v>
          </cell>
          <cell r="B36310">
            <v>147</v>
          </cell>
          <cell r="C36310">
            <v>220</v>
          </cell>
          <cell r="D36310">
            <v>2044</v>
          </cell>
          <cell r="E36310">
            <v>0</v>
          </cell>
        </row>
        <row r="36311">
          <cell r="A36311">
            <v>52744</v>
          </cell>
          <cell r="B36311">
            <v>148</v>
          </cell>
          <cell r="C36311">
            <v>219</v>
          </cell>
          <cell r="D36311">
            <v>2044</v>
          </cell>
          <cell r="E36311">
            <v>0</v>
          </cell>
        </row>
        <row r="36312">
          <cell r="A36312">
            <v>52745</v>
          </cell>
          <cell r="B36312">
            <v>149</v>
          </cell>
          <cell r="C36312">
            <v>218</v>
          </cell>
          <cell r="D36312">
            <v>2044</v>
          </cell>
          <cell r="E36312">
            <v>0</v>
          </cell>
        </row>
        <row r="36313">
          <cell r="A36313">
            <v>52746</v>
          </cell>
          <cell r="B36313">
            <v>150</v>
          </cell>
          <cell r="C36313">
            <v>217</v>
          </cell>
          <cell r="D36313">
            <v>2044</v>
          </cell>
          <cell r="E36313">
            <v>0</v>
          </cell>
        </row>
        <row r="36314">
          <cell r="A36314">
            <v>52747</v>
          </cell>
          <cell r="B36314">
            <v>151</v>
          </cell>
          <cell r="C36314">
            <v>216</v>
          </cell>
          <cell r="D36314">
            <v>2044</v>
          </cell>
          <cell r="E36314">
            <v>0</v>
          </cell>
        </row>
        <row r="36315">
          <cell r="A36315">
            <v>52748</v>
          </cell>
          <cell r="B36315">
            <v>152</v>
          </cell>
          <cell r="C36315">
            <v>215</v>
          </cell>
          <cell r="D36315">
            <v>2044</v>
          </cell>
          <cell r="E36315">
            <v>0</v>
          </cell>
        </row>
        <row r="36316">
          <cell r="A36316">
            <v>52749</v>
          </cell>
          <cell r="B36316">
            <v>153</v>
          </cell>
          <cell r="C36316">
            <v>214</v>
          </cell>
          <cell r="D36316">
            <v>2044</v>
          </cell>
          <cell r="E36316">
            <v>0</v>
          </cell>
        </row>
        <row r="36317">
          <cell r="A36317">
            <v>52750</v>
          </cell>
          <cell r="B36317">
            <v>154</v>
          </cell>
          <cell r="C36317">
            <v>213</v>
          </cell>
          <cell r="D36317">
            <v>2044</v>
          </cell>
          <cell r="E36317">
            <v>0</v>
          </cell>
        </row>
        <row r="36318">
          <cell r="A36318">
            <v>52751</v>
          </cell>
          <cell r="B36318">
            <v>155</v>
          </cell>
          <cell r="C36318">
            <v>212</v>
          </cell>
          <cell r="D36318">
            <v>2044</v>
          </cell>
          <cell r="E36318">
            <v>0</v>
          </cell>
        </row>
        <row r="36319">
          <cell r="A36319">
            <v>52752</v>
          </cell>
          <cell r="B36319">
            <v>156</v>
          </cell>
          <cell r="C36319">
            <v>211</v>
          </cell>
          <cell r="D36319">
            <v>2044</v>
          </cell>
          <cell r="E36319">
            <v>0</v>
          </cell>
        </row>
        <row r="36320">
          <cell r="A36320">
            <v>52753</v>
          </cell>
          <cell r="B36320">
            <v>157</v>
          </cell>
          <cell r="C36320">
            <v>210</v>
          </cell>
          <cell r="D36320">
            <v>2044</v>
          </cell>
          <cell r="E36320">
            <v>0</v>
          </cell>
        </row>
        <row r="36321">
          <cell r="A36321">
            <v>52754</v>
          </cell>
          <cell r="B36321">
            <v>158</v>
          </cell>
          <cell r="C36321">
            <v>209</v>
          </cell>
          <cell r="D36321">
            <v>2044</v>
          </cell>
          <cell r="E36321">
            <v>0</v>
          </cell>
        </row>
        <row r="36322">
          <cell r="A36322">
            <v>52755</v>
          </cell>
          <cell r="B36322">
            <v>159</v>
          </cell>
          <cell r="C36322">
            <v>208</v>
          </cell>
          <cell r="D36322">
            <v>2044</v>
          </cell>
          <cell r="E36322">
            <v>0</v>
          </cell>
        </row>
        <row r="36323">
          <cell r="A36323">
            <v>52756</v>
          </cell>
          <cell r="B36323">
            <v>160</v>
          </cell>
          <cell r="C36323">
            <v>207</v>
          </cell>
          <cell r="D36323">
            <v>2044</v>
          </cell>
          <cell r="E36323">
            <v>0</v>
          </cell>
        </row>
        <row r="36324">
          <cell r="A36324">
            <v>52757</v>
          </cell>
          <cell r="B36324">
            <v>161</v>
          </cell>
          <cell r="C36324">
            <v>206</v>
          </cell>
          <cell r="D36324">
            <v>2044</v>
          </cell>
          <cell r="E36324">
            <v>0</v>
          </cell>
        </row>
        <row r="36325">
          <cell r="A36325">
            <v>52758</v>
          </cell>
          <cell r="B36325">
            <v>162</v>
          </cell>
          <cell r="C36325">
            <v>205</v>
          </cell>
          <cell r="D36325">
            <v>2044</v>
          </cell>
          <cell r="E36325">
            <v>0</v>
          </cell>
        </row>
        <row r="36326">
          <cell r="A36326">
            <v>52759</v>
          </cell>
          <cell r="B36326">
            <v>163</v>
          </cell>
          <cell r="C36326">
            <v>204</v>
          </cell>
          <cell r="D36326">
            <v>2044</v>
          </cell>
          <cell r="E36326">
            <v>0</v>
          </cell>
        </row>
        <row r="36327">
          <cell r="A36327">
            <v>52760</v>
          </cell>
          <cell r="B36327">
            <v>164</v>
          </cell>
          <cell r="C36327">
            <v>203</v>
          </cell>
          <cell r="D36327">
            <v>2044</v>
          </cell>
          <cell r="E36327">
            <v>0</v>
          </cell>
        </row>
        <row r="36328">
          <cell r="A36328">
            <v>52761</v>
          </cell>
          <cell r="B36328">
            <v>165</v>
          </cell>
          <cell r="C36328">
            <v>202</v>
          </cell>
          <cell r="D36328">
            <v>2044</v>
          </cell>
          <cell r="E36328">
            <v>0</v>
          </cell>
        </row>
        <row r="36329">
          <cell r="A36329">
            <v>52762</v>
          </cell>
          <cell r="B36329">
            <v>166</v>
          </cell>
          <cell r="C36329">
            <v>201</v>
          </cell>
          <cell r="D36329">
            <v>2044</v>
          </cell>
          <cell r="E36329">
            <v>0</v>
          </cell>
        </row>
        <row r="36330">
          <cell r="A36330">
            <v>52763</v>
          </cell>
          <cell r="B36330">
            <v>167</v>
          </cell>
          <cell r="C36330">
            <v>200</v>
          </cell>
          <cell r="D36330">
            <v>2044</v>
          </cell>
          <cell r="E36330">
            <v>0</v>
          </cell>
        </row>
        <row r="36331">
          <cell r="A36331">
            <v>52764</v>
          </cell>
          <cell r="B36331">
            <v>168</v>
          </cell>
          <cell r="C36331">
            <v>199</v>
          </cell>
          <cell r="D36331">
            <v>2044</v>
          </cell>
          <cell r="E36331">
            <v>0</v>
          </cell>
        </row>
        <row r="36332">
          <cell r="A36332">
            <v>52765</v>
          </cell>
          <cell r="B36332">
            <v>169</v>
          </cell>
          <cell r="C36332">
            <v>198</v>
          </cell>
          <cell r="D36332">
            <v>2044</v>
          </cell>
          <cell r="E36332">
            <v>0</v>
          </cell>
        </row>
        <row r="36333">
          <cell r="A36333">
            <v>52766</v>
          </cell>
          <cell r="B36333">
            <v>170</v>
          </cell>
          <cell r="C36333">
            <v>197</v>
          </cell>
          <cell r="D36333">
            <v>2044</v>
          </cell>
          <cell r="E36333">
            <v>0</v>
          </cell>
        </row>
        <row r="36334">
          <cell r="A36334">
            <v>52767</v>
          </cell>
          <cell r="B36334">
            <v>171</v>
          </cell>
          <cell r="C36334">
            <v>196</v>
          </cell>
          <cell r="D36334">
            <v>2044</v>
          </cell>
          <cell r="E36334">
            <v>0</v>
          </cell>
        </row>
        <row r="36335">
          <cell r="A36335">
            <v>52768</v>
          </cell>
          <cell r="B36335">
            <v>172</v>
          </cell>
          <cell r="C36335">
            <v>195</v>
          </cell>
          <cell r="D36335">
            <v>2044</v>
          </cell>
          <cell r="E36335">
            <v>0</v>
          </cell>
        </row>
        <row r="36336">
          <cell r="A36336">
            <v>52769</v>
          </cell>
          <cell r="B36336">
            <v>173</v>
          </cell>
          <cell r="C36336">
            <v>194</v>
          </cell>
          <cell r="D36336">
            <v>2044</v>
          </cell>
          <cell r="E36336">
            <v>0</v>
          </cell>
        </row>
        <row r="36337">
          <cell r="A36337">
            <v>52770</v>
          </cell>
          <cell r="B36337">
            <v>174</v>
          </cell>
          <cell r="C36337">
            <v>193</v>
          </cell>
          <cell r="D36337">
            <v>2044</v>
          </cell>
          <cell r="E36337">
            <v>0</v>
          </cell>
        </row>
        <row r="36338">
          <cell r="A36338">
            <v>52771</v>
          </cell>
          <cell r="B36338">
            <v>175</v>
          </cell>
          <cell r="C36338">
            <v>192</v>
          </cell>
          <cell r="D36338">
            <v>2044</v>
          </cell>
          <cell r="E36338">
            <v>0</v>
          </cell>
        </row>
        <row r="36339">
          <cell r="A36339">
            <v>52772</v>
          </cell>
          <cell r="B36339">
            <v>176</v>
          </cell>
          <cell r="C36339">
            <v>191</v>
          </cell>
          <cell r="D36339">
            <v>2044</v>
          </cell>
          <cell r="E36339">
            <v>0</v>
          </cell>
        </row>
        <row r="36340">
          <cell r="A36340">
            <v>52773</v>
          </cell>
          <cell r="B36340">
            <v>177</v>
          </cell>
          <cell r="C36340">
            <v>190</v>
          </cell>
          <cell r="D36340">
            <v>2044</v>
          </cell>
          <cell r="E36340">
            <v>0</v>
          </cell>
        </row>
        <row r="36341">
          <cell r="A36341">
            <v>52774</v>
          </cell>
          <cell r="B36341">
            <v>178</v>
          </cell>
          <cell r="C36341">
            <v>189</v>
          </cell>
          <cell r="D36341">
            <v>2044</v>
          </cell>
          <cell r="E36341">
            <v>0</v>
          </cell>
        </row>
        <row r="36342">
          <cell r="A36342">
            <v>52775</v>
          </cell>
          <cell r="B36342">
            <v>179</v>
          </cell>
          <cell r="C36342">
            <v>188</v>
          </cell>
          <cell r="D36342">
            <v>2044</v>
          </cell>
          <cell r="E36342">
            <v>0</v>
          </cell>
        </row>
        <row r="36343">
          <cell r="A36343">
            <v>52776</v>
          </cell>
          <cell r="B36343">
            <v>180</v>
          </cell>
          <cell r="C36343">
            <v>187</v>
          </cell>
          <cell r="D36343">
            <v>2044</v>
          </cell>
          <cell r="E36343">
            <v>0</v>
          </cell>
        </row>
        <row r="36344">
          <cell r="A36344">
            <v>52777</v>
          </cell>
          <cell r="B36344">
            <v>181</v>
          </cell>
          <cell r="C36344">
            <v>186</v>
          </cell>
          <cell r="D36344">
            <v>2044</v>
          </cell>
          <cell r="E36344">
            <v>0</v>
          </cell>
        </row>
        <row r="36345">
          <cell r="A36345">
            <v>52778</v>
          </cell>
          <cell r="B36345">
            <v>182</v>
          </cell>
          <cell r="C36345">
            <v>185</v>
          </cell>
          <cell r="D36345">
            <v>2044</v>
          </cell>
          <cell r="E36345">
            <v>0</v>
          </cell>
        </row>
        <row r="36346">
          <cell r="A36346">
            <v>52779</v>
          </cell>
          <cell r="B36346">
            <v>183</v>
          </cell>
          <cell r="C36346">
            <v>184</v>
          </cell>
          <cell r="D36346">
            <v>2044</v>
          </cell>
          <cell r="E36346">
            <v>0</v>
          </cell>
        </row>
        <row r="36347">
          <cell r="A36347">
            <v>52780</v>
          </cell>
          <cell r="B36347">
            <v>184</v>
          </cell>
          <cell r="C36347">
            <v>183</v>
          </cell>
          <cell r="D36347">
            <v>2044</v>
          </cell>
          <cell r="E36347">
            <v>0</v>
          </cell>
        </row>
        <row r="36348">
          <cell r="A36348">
            <v>52781</v>
          </cell>
          <cell r="B36348">
            <v>185</v>
          </cell>
          <cell r="C36348">
            <v>182</v>
          </cell>
          <cell r="D36348">
            <v>2044</v>
          </cell>
          <cell r="E36348">
            <v>0</v>
          </cell>
        </row>
        <row r="36349">
          <cell r="A36349">
            <v>52782</v>
          </cell>
          <cell r="B36349">
            <v>186</v>
          </cell>
          <cell r="C36349">
            <v>181</v>
          </cell>
          <cell r="D36349">
            <v>2044</v>
          </cell>
          <cell r="E36349">
            <v>0</v>
          </cell>
        </row>
        <row r="36350">
          <cell r="A36350">
            <v>52783</v>
          </cell>
          <cell r="B36350">
            <v>187</v>
          </cell>
          <cell r="C36350">
            <v>180</v>
          </cell>
          <cell r="D36350">
            <v>2044</v>
          </cell>
          <cell r="E36350">
            <v>0</v>
          </cell>
        </row>
        <row r="36351">
          <cell r="A36351">
            <v>52784</v>
          </cell>
          <cell r="B36351">
            <v>188</v>
          </cell>
          <cell r="C36351">
            <v>179</v>
          </cell>
          <cell r="D36351">
            <v>2044</v>
          </cell>
          <cell r="E36351">
            <v>0</v>
          </cell>
        </row>
        <row r="36352">
          <cell r="A36352">
            <v>52785</v>
          </cell>
          <cell r="B36352">
            <v>189</v>
          </cell>
          <cell r="C36352">
            <v>178</v>
          </cell>
          <cell r="D36352">
            <v>2044</v>
          </cell>
          <cell r="E36352">
            <v>0</v>
          </cell>
        </row>
        <row r="36353">
          <cell r="A36353">
            <v>52786</v>
          </cell>
          <cell r="B36353">
            <v>190</v>
          </cell>
          <cell r="C36353">
            <v>177</v>
          </cell>
          <cell r="D36353">
            <v>2044</v>
          </cell>
          <cell r="E36353">
            <v>0</v>
          </cell>
        </row>
        <row r="36354">
          <cell r="A36354">
            <v>52787</v>
          </cell>
          <cell r="B36354">
            <v>191</v>
          </cell>
          <cell r="C36354">
            <v>176</v>
          </cell>
          <cell r="D36354">
            <v>2044</v>
          </cell>
          <cell r="E36354">
            <v>0</v>
          </cell>
        </row>
        <row r="36355">
          <cell r="A36355">
            <v>52788</v>
          </cell>
          <cell r="B36355">
            <v>192</v>
          </cell>
          <cell r="C36355">
            <v>175</v>
          </cell>
          <cell r="D36355">
            <v>2044</v>
          </cell>
          <cell r="E36355">
            <v>0</v>
          </cell>
        </row>
        <row r="36356">
          <cell r="A36356">
            <v>52789</v>
          </cell>
          <cell r="B36356">
            <v>193</v>
          </cell>
          <cell r="C36356">
            <v>174</v>
          </cell>
          <cell r="D36356">
            <v>2044</v>
          </cell>
          <cell r="E36356">
            <v>0</v>
          </cell>
        </row>
        <row r="36357">
          <cell r="A36357">
            <v>52790</v>
          </cell>
          <cell r="B36357">
            <v>194</v>
          </cell>
          <cell r="C36357">
            <v>173</v>
          </cell>
          <cell r="D36357">
            <v>2044</v>
          </cell>
          <cell r="E36357">
            <v>0</v>
          </cell>
        </row>
        <row r="36358">
          <cell r="A36358">
            <v>52791</v>
          </cell>
          <cell r="B36358">
            <v>195</v>
          </cell>
          <cell r="C36358">
            <v>172</v>
          </cell>
          <cell r="D36358">
            <v>2044</v>
          </cell>
          <cell r="E36358">
            <v>0</v>
          </cell>
        </row>
        <row r="36359">
          <cell r="A36359">
            <v>52792</v>
          </cell>
          <cell r="B36359">
            <v>196</v>
          </cell>
          <cell r="C36359">
            <v>171</v>
          </cell>
          <cell r="D36359">
            <v>2044</v>
          </cell>
          <cell r="E36359">
            <v>0</v>
          </cell>
        </row>
        <row r="36360">
          <cell r="A36360">
            <v>52793</v>
          </cell>
          <cell r="B36360">
            <v>197</v>
          </cell>
          <cell r="C36360">
            <v>170</v>
          </cell>
          <cell r="D36360">
            <v>2044</v>
          </cell>
          <cell r="E36360">
            <v>0</v>
          </cell>
        </row>
        <row r="36361">
          <cell r="A36361">
            <v>52794</v>
          </cell>
          <cell r="B36361">
            <v>198</v>
          </cell>
          <cell r="C36361">
            <v>169</v>
          </cell>
          <cell r="D36361">
            <v>2044</v>
          </cell>
          <cell r="E36361">
            <v>0</v>
          </cell>
        </row>
        <row r="36362">
          <cell r="A36362">
            <v>52795</v>
          </cell>
          <cell r="B36362">
            <v>199</v>
          </cell>
          <cell r="C36362">
            <v>168</v>
          </cell>
          <cell r="D36362">
            <v>2044</v>
          </cell>
          <cell r="E36362">
            <v>0</v>
          </cell>
        </row>
        <row r="36363">
          <cell r="A36363">
            <v>52796</v>
          </cell>
          <cell r="B36363">
            <v>200</v>
          </cell>
          <cell r="C36363">
            <v>167</v>
          </cell>
          <cell r="D36363">
            <v>2044</v>
          </cell>
          <cell r="E36363">
            <v>0</v>
          </cell>
        </row>
        <row r="36364">
          <cell r="A36364">
            <v>52797</v>
          </cell>
          <cell r="B36364">
            <v>201</v>
          </cell>
          <cell r="C36364">
            <v>166</v>
          </cell>
          <cell r="D36364">
            <v>2044</v>
          </cell>
          <cell r="E36364">
            <v>0</v>
          </cell>
        </row>
        <row r="36365">
          <cell r="A36365">
            <v>52798</v>
          </cell>
          <cell r="B36365">
            <v>202</v>
          </cell>
          <cell r="C36365">
            <v>165</v>
          </cell>
          <cell r="D36365">
            <v>2044</v>
          </cell>
          <cell r="E36365">
            <v>0</v>
          </cell>
        </row>
        <row r="36366">
          <cell r="A36366">
            <v>52799</v>
          </cell>
          <cell r="B36366">
            <v>203</v>
          </cell>
          <cell r="C36366">
            <v>164</v>
          </cell>
          <cell r="D36366">
            <v>2044</v>
          </cell>
          <cell r="E36366">
            <v>0</v>
          </cell>
        </row>
        <row r="36367">
          <cell r="A36367">
            <v>52800</v>
          </cell>
          <cell r="B36367">
            <v>204</v>
          </cell>
          <cell r="C36367">
            <v>163</v>
          </cell>
          <cell r="D36367">
            <v>2044</v>
          </cell>
          <cell r="E36367">
            <v>0</v>
          </cell>
        </row>
        <row r="36368">
          <cell r="A36368">
            <v>52801</v>
          </cell>
          <cell r="B36368">
            <v>205</v>
          </cell>
          <cell r="C36368">
            <v>162</v>
          </cell>
          <cell r="D36368">
            <v>2044</v>
          </cell>
          <cell r="E36368">
            <v>0</v>
          </cell>
        </row>
        <row r="36369">
          <cell r="A36369">
            <v>52802</v>
          </cell>
          <cell r="B36369">
            <v>206</v>
          </cell>
          <cell r="C36369">
            <v>161</v>
          </cell>
          <cell r="D36369">
            <v>2044</v>
          </cell>
          <cell r="E36369">
            <v>0</v>
          </cell>
        </row>
        <row r="36370">
          <cell r="A36370">
            <v>52803</v>
          </cell>
          <cell r="B36370">
            <v>207</v>
          </cell>
          <cell r="C36370">
            <v>160</v>
          </cell>
          <cell r="D36370">
            <v>2044</v>
          </cell>
          <cell r="E36370">
            <v>0</v>
          </cell>
        </row>
        <row r="36371">
          <cell r="A36371">
            <v>52804</v>
          </cell>
          <cell r="B36371">
            <v>208</v>
          </cell>
          <cell r="C36371">
            <v>159</v>
          </cell>
          <cell r="D36371">
            <v>2044</v>
          </cell>
          <cell r="E36371">
            <v>0</v>
          </cell>
        </row>
        <row r="36372">
          <cell r="A36372">
            <v>52805</v>
          </cell>
          <cell r="B36372">
            <v>209</v>
          </cell>
          <cell r="C36372">
            <v>158</v>
          </cell>
          <cell r="D36372">
            <v>2044</v>
          </cell>
          <cell r="E36372">
            <v>0</v>
          </cell>
        </row>
        <row r="36373">
          <cell r="A36373">
            <v>52806</v>
          </cell>
          <cell r="B36373">
            <v>210</v>
          </cell>
          <cell r="C36373">
            <v>157</v>
          </cell>
          <cell r="D36373">
            <v>2044</v>
          </cell>
          <cell r="E36373">
            <v>0</v>
          </cell>
        </row>
        <row r="36374">
          <cell r="A36374">
            <v>52807</v>
          </cell>
          <cell r="B36374">
            <v>211</v>
          </cell>
          <cell r="C36374">
            <v>156</v>
          </cell>
          <cell r="D36374">
            <v>2044</v>
          </cell>
          <cell r="E36374">
            <v>0</v>
          </cell>
        </row>
        <row r="36375">
          <cell r="A36375">
            <v>52808</v>
          </cell>
          <cell r="B36375">
            <v>212</v>
          </cell>
          <cell r="C36375">
            <v>155</v>
          </cell>
          <cell r="D36375">
            <v>2044</v>
          </cell>
          <cell r="E36375">
            <v>0</v>
          </cell>
        </row>
        <row r="36376">
          <cell r="A36376">
            <v>52809</v>
          </cell>
          <cell r="B36376">
            <v>213</v>
          </cell>
          <cell r="C36376">
            <v>154</v>
          </cell>
          <cell r="D36376">
            <v>2044</v>
          </cell>
          <cell r="E36376">
            <v>0</v>
          </cell>
        </row>
        <row r="36377">
          <cell r="A36377">
            <v>52810</v>
          </cell>
          <cell r="B36377">
            <v>214</v>
          </cell>
          <cell r="C36377">
            <v>153</v>
          </cell>
          <cell r="D36377">
            <v>2044</v>
          </cell>
          <cell r="E36377">
            <v>0</v>
          </cell>
        </row>
        <row r="36378">
          <cell r="A36378">
            <v>52811</v>
          </cell>
          <cell r="B36378">
            <v>215</v>
          </cell>
          <cell r="C36378">
            <v>152</v>
          </cell>
          <cell r="D36378">
            <v>2044</v>
          </cell>
          <cell r="E36378">
            <v>0</v>
          </cell>
        </row>
        <row r="36379">
          <cell r="A36379">
            <v>52812</v>
          </cell>
          <cell r="B36379">
            <v>216</v>
          </cell>
          <cell r="C36379">
            <v>151</v>
          </cell>
          <cell r="D36379">
            <v>2044</v>
          </cell>
          <cell r="E36379">
            <v>0</v>
          </cell>
        </row>
        <row r="36380">
          <cell r="A36380">
            <v>52813</v>
          </cell>
          <cell r="B36380">
            <v>217</v>
          </cell>
          <cell r="C36380">
            <v>150</v>
          </cell>
          <cell r="D36380">
            <v>2044</v>
          </cell>
          <cell r="E36380">
            <v>0</v>
          </cell>
        </row>
        <row r="36381">
          <cell r="A36381">
            <v>52814</v>
          </cell>
          <cell r="B36381">
            <v>218</v>
          </cell>
          <cell r="C36381">
            <v>149</v>
          </cell>
          <cell r="D36381">
            <v>2044</v>
          </cell>
          <cell r="E36381">
            <v>0</v>
          </cell>
        </row>
        <row r="36382">
          <cell r="A36382">
            <v>52815</v>
          </cell>
          <cell r="B36382">
            <v>219</v>
          </cell>
          <cell r="C36382">
            <v>148</v>
          </cell>
          <cell r="D36382">
            <v>2044</v>
          </cell>
          <cell r="E36382">
            <v>0</v>
          </cell>
        </row>
        <row r="36383">
          <cell r="A36383">
            <v>52816</v>
          </cell>
          <cell r="B36383">
            <v>220</v>
          </cell>
          <cell r="C36383">
            <v>147</v>
          </cell>
          <cell r="D36383">
            <v>2044</v>
          </cell>
          <cell r="E36383">
            <v>0</v>
          </cell>
        </row>
        <row r="36384">
          <cell r="A36384">
            <v>52817</v>
          </cell>
          <cell r="B36384">
            <v>221</v>
          </cell>
          <cell r="C36384">
            <v>146</v>
          </cell>
          <cell r="D36384">
            <v>2044</v>
          </cell>
          <cell r="E36384">
            <v>0</v>
          </cell>
        </row>
        <row r="36385">
          <cell r="A36385">
            <v>52818</v>
          </cell>
          <cell r="B36385">
            <v>222</v>
          </cell>
          <cell r="C36385">
            <v>145</v>
          </cell>
          <cell r="D36385">
            <v>2044</v>
          </cell>
          <cell r="E36385">
            <v>0</v>
          </cell>
        </row>
        <row r="36386">
          <cell r="A36386">
            <v>52819</v>
          </cell>
          <cell r="B36386">
            <v>223</v>
          </cell>
          <cell r="C36386">
            <v>144</v>
          </cell>
          <cell r="D36386">
            <v>2044</v>
          </cell>
          <cell r="E36386">
            <v>0</v>
          </cell>
        </row>
        <row r="36387">
          <cell r="A36387">
            <v>52820</v>
          </cell>
          <cell r="B36387">
            <v>224</v>
          </cell>
          <cell r="C36387">
            <v>143</v>
          </cell>
          <cell r="D36387">
            <v>2044</v>
          </cell>
          <cell r="E36387">
            <v>0</v>
          </cell>
        </row>
        <row r="36388">
          <cell r="A36388">
            <v>52821</v>
          </cell>
          <cell r="B36388">
            <v>225</v>
          </cell>
          <cell r="C36388">
            <v>142</v>
          </cell>
          <cell r="D36388">
            <v>2044</v>
          </cell>
          <cell r="E36388">
            <v>0</v>
          </cell>
        </row>
        <row r="36389">
          <cell r="A36389">
            <v>52822</v>
          </cell>
          <cell r="B36389">
            <v>226</v>
          </cell>
          <cell r="C36389">
            <v>141</v>
          </cell>
          <cell r="D36389">
            <v>2044</v>
          </cell>
          <cell r="E36389">
            <v>0</v>
          </cell>
        </row>
        <row r="36390">
          <cell r="A36390">
            <v>52823</v>
          </cell>
          <cell r="B36390">
            <v>227</v>
          </cell>
          <cell r="C36390">
            <v>140</v>
          </cell>
          <cell r="D36390">
            <v>2044</v>
          </cell>
          <cell r="E36390">
            <v>0</v>
          </cell>
        </row>
        <row r="36391">
          <cell r="A36391">
            <v>52824</v>
          </cell>
          <cell r="B36391">
            <v>228</v>
          </cell>
          <cell r="C36391">
            <v>139</v>
          </cell>
          <cell r="D36391">
            <v>2044</v>
          </cell>
          <cell r="E36391">
            <v>0</v>
          </cell>
        </row>
        <row r="36392">
          <cell r="A36392">
            <v>52825</v>
          </cell>
          <cell r="B36392">
            <v>229</v>
          </cell>
          <cell r="C36392">
            <v>138</v>
          </cell>
          <cell r="D36392">
            <v>2044</v>
          </cell>
          <cell r="E36392">
            <v>0</v>
          </cell>
        </row>
        <row r="36393">
          <cell r="A36393">
            <v>52826</v>
          </cell>
          <cell r="B36393">
            <v>230</v>
          </cell>
          <cell r="C36393">
            <v>137</v>
          </cell>
          <cell r="D36393">
            <v>2044</v>
          </cell>
          <cell r="E36393">
            <v>0</v>
          </cell>
        </row>
        <row r="36394">
          <cell r="A36394">
            <v>52827</v>
          </cell>
          <cell r="B36394">
            <v>231</v>
          </cell>
          <cell r="C36394">
            <v>136</v>
          </cell>
          <cell r="D36394">
            <v>2044</v>
          </cell>
          <cell r="E36394">
            <v>0</v>
          </cell>
        </row>
        <row r="36395">
          <cell r="A36395">
            <v>52828</v>
          </cell>
          <cell r="B36395">
            <v>232</v>
          </cell>
          <cell r="C36395">
            <v>135</v>
          </cell>
          <cell r="D36395">
            <v>2044</v>
          </cell>
          <cell r="E36395">
            <v>0</v>
          </cell>
        </row>
        <row r="36396">
          <cell r="A36396">
            <v>52829</v>
          </cell>
          <cell r="B36396">
            <v>233</v>
          </cell>
          <cell r="C36396">
            <v>134</v>
          </cell>
          <cell r="D36396">
            <v>2044</v>
          </cell>
          <cell r="E36396">
            <v>0</v>
          </cell>
        </row>
        <row r="36397">
          <cell r="A36397">
            <v>52830</v>
          </cell>
          <cell r="B36397">
            <v>234</v>
          </cell>
          <cell r="C36397">
            <v>133</v>
          </cell>
          <cell r="D36397">
            <v>2044</v>
          </cell>
          <cell r="E36397">
            <v>0</v>
          </cell>
        </row>
        <row r="36398">
          <cell r="A36398">
            <v>52831</v>
          </cell>
          <cell r="B36398">
            <v>235</v>
          </cell>
          <cell r="C36398">
            <v>132</v>
          </cell>
          <cell r="D36398">
            <v>2044</v>
          </cell>
          <cell r="E36398">
            <v>0</v>
          </cell>
        </row>
        <row r="36399">
          <cell r="A36399">
            <v>52832</v>
          </cell>
          <cell r="B36399">
            <v>236</v>
          </cell>
          <cell r="C36399">
            <v>131</v>
          </cell>
          <cell r="D36399">
            <v>2044</v>
          </cell>
          <cell r="E36399">
            <v>0</v>
          </cell>
        </row>
        <row r="36400">
          <cell r="A36400">
            <v>52833</v>
          </cell>
          <cell r="B36400">
            <v>237</v>
          </cell>
          <cell r="C36400">
            <v>130</v>
          </cell>
          <cell r="D36400">
            <v>2044</v>
          </cell>
          <cell r="E36400">
            <v>0</v>
          </cell>
        </row>
        <row r="36401">
          <cell r="A36401">
            <v>52834</v>
          </cell>
          <cell r="B36401">
            <v>238</v>
          </cell>
          <cell r="C36401">
            <v>129</v>
          </cell>
          <cell r="D36401">
            <v>2044</v>
          </cell>
          <cell r="E36401">
            <v>0</v>
          </cell>
        </row>
        <row r="36402">
          <cell r="A36402">
            <v>52835</v>
          </cell>
          <cell r="B36402">
            <v>239</v>
          </cell>
          <cell r="C36402">
            <v>128</v>
          </cell>
          <cell r="D36402">
            <v>2044</v>
          </cell>
          <cell r="E36402">
            <v>0</v>
          </cell>
        </row>
        <row r="36403">
          <cell r="A36403">
            <v>52836</v>
          </cell>
          <cell r="B36403">
            <v>240</v>
          </cell>
          <cell r="C36403">
            <v>127</v>
          </cell>
          <cell r="D36403">
            <v>2044</v>
          </cell>
          <cell r="E36403">
            <v>0</v>
          </cell>
        </row>
        <row r="36404">
          <cell r="A36404">
            <v>52837</v>
          </cell>
          <cell r="B36404">
            <v>241</v>
          </cell>
          <cell r="C36404">
            <v>126</v>
          </cell>
          <cell r="D36404">
            <v>2044</v>
          </cell>
          <cell r="E36404">
            <v>0</v>
          </cell>
        </row>
        <row r="36405">
          <cell r="A36405">
            <v>52838</v>
          </cell>
          <cell r="B36405">
            <v>242</v>
          </cell>
          <cell r="C36405">
            <v>125</v>
          </cell>
          <cell r="D36405">
            <v>2044</v>
          </cell>
          <cell r="E36405">
            <v>0</v>
          </cell>
        </row>
        <row r="36406">
          <cell r="A36406">
            <v>52839</v>
          </cell>
          <cell r="B36406">
            <v>243</v>
          </cell>
          <cell r="C36406">
            <v>124</v>
          </cell>
          <cell r="D36406">
            <v>2044</v>
          </cell>
          <cell r="E36406">
            <v>0</v>
          </cell>
        </row>
        <row r="36407">
          <cell r="A36407">
            <v>52840</v>
          </cell>
          <cell r="B36407">
            <v>244</v>
          </cell>
          <cell r="C36407">
            <v>123</v>
          </cell>
          <cell r="D36407">
            <v>2044</v>
          </cell>
          <cell r="E36407">
            <v>0</v>
          </cell>
        </row>
        <row r="36408">
          <cell r="A36408">
            <v>52841</v>
          </cell>
          <cell r="B36408">
            <v>245</v>
          </cell>
          <cell r="C36408">
            <v>122</v>
          </cell>
          <cell r="D36408">
            <v>2044</v>
          </cell>
          <cell r="E36408">
            <v>0</v>
          </cell>
        </row>
        <row r="36409">
          <cell r="A36409">
            <v>52842</v>
          </cell>
          <cell r="B36409">
            <v>246</v>
          </cell>
          <cell r="C36409">
            <v>121</v>
          </cell>
          <cell r="D36409">
            <v>2044</v>
          </cell>
          <cell r="E36409">
            <v>0</v>
          </cell>
        </row>
        <row r="36410">
          <cell r="A36410">
            <v>52843</v>
          </cell>
          <cell r="B36410">
            <v>247</v>
          </cell>
          <cell r="C36410">
            <v>120</v>
          </cell>
          <cell r="D36410">
            <v>2044</v>
          </cell>
          <cell r="E36410">
            <v>0</v>
          </cell>
        </row>
        <row r="36411">
          <cell r="A36411">
            <v>52844</v>
          </cell>
          <cell r="B36411">
            <v>248</v>
          </cell>
          <cell r="C36411">
            <v>119</v>
          </cell>
          <cell r="D36411">
            <v>2044</v>
          </cell>
          <cell r="E36411">
            <v>0</v>
          </cell>
        </row>
        <row r="36412">
          <cell r="A36412">
            <v>52845</v>
          </cell>
          <cell r="B36412">
            <v>249</v>
          </cell>
          <cell r="C36412">
            <v>118</v>
          </cell>
          <cell r="D36412">
            <v>2044</v>
          </cell>
          <cell r="E36412">
            <v>0</v>
          </cell>
        </row>
        <row r="36413">
          <cell r="A36413">
            <v>52846</v>
          </cell>
          <cell r="B36413">
            <v>250</v>
          </cell>
          <cell r="C36413">
            <v>117</v>
          </cell>
          <cell r="D36413">
            <v>2044</v>
          </cell>
          <cell r="E36413">
            <v>0</v>
          </cell>
        </row>
        <row r="36414">
          <cell r="A36414">
            <v>52847</v>
          </cell>
          <cell r="B36414">
            <v>251</v>
          </cell>
          <cell r="C36414">
            <v>116</v>
          </cell>
          <cell r="D36414">
            <v>2044</v>
          </cell>
          <cell r="E36414">
            <v>0</v>
          </cell>
        </row>
        <row r="36415">
          <cell r="A36415">
            <v>52848</v>
          </cell>
          <cell r="B36415">
            <v>252</v>
          </cell>
          <cell r="C36415">
            <v>115</v>
          </cell>
          <cell r="D36415">
            <v>2044</v>
          </cell>
          <cell r="E36415">
            <v>0</v>
          </cell>
        </row>
        <row r="36416">
          <cell r="A36416">
            <v>52849</v>
          </cell>
          <cell r="B36416">
            <v>253</v>
          </cell>
          <cell r="C36416">
            <v>114</v>
          </cell>
          <cell r="D36416">
            <v>2044</v>
          </cell>
          <cell r="E36416">
            <v>0</v>
          </cell>
        </row>
        <row r="36417">
          <cell r="A36417">
            <v>52850</v>
          </cell>
          <cell r="B36417">
            <v>254</v>
          </cell>
          <cell r="C36417">
            <v>113</v>
          </cell>
          <cell r="D36417">
            <v>2044</v>
          </cell>
          <cell r="E36417">
            <v>0</v>
          </cell>
        </row>
        <row r="36418">
          <cell r="A36418">
            <v>52851</v>
          </cell>
          <cell r="B36418">
            <v>255</v>
          </cell>
          <cell r="C36418">
            <v>112</v>
          </cell>
          <cell r="D36418">
            <v>2044</v>
          </cell>
          <cell r="E36418">
            <v>0</v>
          </cell>
        </row>
        <row r="36419">
          <cell r="A36419">
            <v>52852</v>
          </cell>
          <cell r="B36419">
            <v>256</v>
          </cell>
          <cell r="C36419">
            <v>111</v>
          </cell>
          <cell r="D36419">
            <v>2044</v>
          </cell>
          <cell r="E36419">
            <v>0</v>
          </cell>
        </row>
        <row r="36420">
          <cell r="A36420">
            <v>52853</v>
          </cell>
          <cell r="B36420">
            <v>257</v>
          </cell>
          <cell r="C36420">
            <v>110</v>
          </cell>
          <cell r="D36420">
            <v>2044</v>
          </cell>
          <cell r="E36420">
            <v>0</v>
          </cell>
        </row>
        <row r="36421">
          <cell r="A36421">
            <v>52854</v>
          </cell>
          <cell r="B36421">
            <v>258</v>
          </cell>
          <cell r="C36421">
            <v>109</v>
          </cell>
          <cell r="D36421">
            <v>2044</v>
          </cell>
          <cell r="E36421">
            <v>0</v>
          </cell>
        </row>
        <row r="36422">
          <cell r="A36422">
            <v>52855</v>
          </cell>
          <cell r="B36422">
            <v>259</v>
          </cell>
          <cell r="C36422">
            <v>108</v>
          </cell>
          <cell r="D36422">
            <v>2044</v>
          </cell>
          <cell r="E36422">
            <v>0</v>
          </cell>
        </row>
        <row r="36423">
          <cell r="A36423">
            <v>52856</v>
          </cell>
          <cell r="B36423">
            <v>260</v>
          </cell>
          <cell r="C36423">
            <v>107</v>
          </cell>
          <cell r="D36423">
            <v>2044</v>
          </cell>
          <cell r="E36423">
            <v>0</v>
          </cell>
        </row>
        <row r="36424">
          <cell r="A36424">
            <v>52857</v>
          </cell>
          <cell r="B36424">
            <v>261</v>
          </cell>
          <cell r="C36424">
            <v>106</v>
          </cell>
          <cell r="D36424">
            <v>2044</v>
          </cell>
          <cell r="E36424">
            <v>0</v>
          </cell>
        </row>
        <row r="36425">
          <cell r="A36425">
            <v>52858</v>
          </cell>
          <cell r="B36425">
            <v>262</v>
          </cell>
          <cell r="C36425">
            <v>105</v>
          </cell>
          <cell r="D36425">
            <v>2044</v>
          </cell>
          <cell r="E36425">
            <v>0</v>
          </cell>
        </row>
        <row r="36426">
          <cell r="A36426">
            <v>52859</v>
          </cell>
          <cell r="B36426">
            <v>263</v>
          </cell>
          <cell r="C36426">
            <v>104</v>
          </cell>
          <cell r="D36426">
            <v>2044</v>
          </cell>
          <cell r="E36426">
            <v>0</v>
          </cell>
        </row>
        <row r="36427">
          <cell r="A36427">
            <v>52860</v>
          </cell>
          <cell r="B36427">
            <v>264</v>
          </cell>
          <cell r="C36427">
            <v>103</v>
          </cell>
          <cell r="D36427">
            <v>2044</v>
          </cell>
          <cell r="E36427">
            <v>0</v>
          </cell>
        </row>
        <row r="36428">
          <cell r="A36428">
            <v>52861</v>
          </cell>
          <cell r="B36428">
            <v>265</v>
          </cell>
          <cell r="C36428">
            <v>102</v>
          </cell>
          <cell r="D36428">
            <v>2044</v>
          </cell>
          <cell r="E36428">
            <v>0</v>
          </cell>
        </row>
        <row r="36429">
          <cell r="A36429">
            <v>52862</v>
          </cell>
          <cell r="B36429">
            <v>266</v>
          </cell>
          <cell r="C36429">
            <v>101</v>
          </cell>
          <cell r="D36429">
            <v>2044</v>
          </cell>
          <cell r="E36429">
            <v>0</v>
          </cell>
        </row>
        <row r="36430">
          <cell r="A36430">
            <v>52863</v>
          </cell>
          <cell r="B36430">
            <v>267</v>
          </cell>
          <cell r="C36430">
            <v>100</v>
          </cell>
          <cell r="D36430">
            <v>2044</v>
          </cell>
          <cell r="E36430">
            <v>0</v>
          </cell>
        </row>
        <row r="36431">
          <cell r="A36431">
            <v>52864</v>
          </cell>
          <cell r="B36431">
            <v>268</v>
          </cell>
          <cell r="C36431">
            <v>99</v>
          </cell>
          <cell r="D36431">
            <v>2044</v>
          </cell>
          <cell r="E36431">
            <v>0</v>
          </cell>
        </row>
        <row r="36432">
          <cell r="A36432">
            <v>52865</v>
          </cell>
          <cell r="B36432">
            <v>269</v>
          </cell>
          <cell r="C36432">
            <v>98</v>
          </cell>
          <cell r="D36432">
            <v>2044</v>
          </cell>
          <cell r="E36432">
            <v>0</v>
          </cell>
        </row>
        <row r="36433">
          <cell r="A36433">
            <v>52866</v>
          </cell>
          <cell r="B36433">
            <v>270</v>
          </cell>
          <cell r="C36433">
            <v>97</v>
          </cell>
          <cell r="D36433">
            <v>2044</v>
          </cell>
          <cell r="E36433">
            <v>0</v>
          </cell>
        </row>
        <row r="36434">
          <cell r="A36434">
            <v>52867</v>
          </cell>
          <cell r="B36434">
            <v>271</v>
          </cell>
          <cell r="C36434">
            <v>96</v>
          </cell>
          <cell r="D36434">
            <v>2044</v>
          </cell>
          <cell r="E36434">
            <v>0</v>
          </cell>
        </row>
        <row r="36435">
          <cell r="A36435">
            <v>52868</v>
          </cell>
          <cell r="B36435">
            <v>272</v>
          </cell>
          <cell r="C36435">
            <v>95</v>
          </cell>
          <cell r="D36435">
            <v>2044</v>
          </cell>
          <cell r="E36435">
            <v>0</v>
          </cell>
        </row>
        <row r="36436">
          <cell r="A36436">
            <v>52869</v>
          </cell>
          <cell r="B36436">
            <v>273</v>
          </cell>
          <cell r="C36436">
            <v>94</v>
          </cell>
          <cell r="D36436">
            <v>2044</v>
          </cell>
          <cell r="E36436">
            <v>0</v>
          </cell>
        </row>
        <row r="36437">
          <cell r="A36437">
            <v>52870</v>
          </cell>
          <cell r="B36437">
            <v>274</v>
          </cell>
          <cell r="C36437">
            <v>93</v>
          </cell>
          <cell r="D36437">
            <v>2044</v>
          </cell>
          <cell r="E36437">
            <v>0</v>
          </cell>
        </row>
        <row r="36438">
          <cell r="A36438">
            <v>52871</v>
          </cell>
          <cell r="B36438">
            <v>275</v>
          </cell>
          <cell r="C36438">
            <v>92</v>
          </cell>
          <cell r="D36438">
            <v>2044</v>
          </cell>
          <cell r="E36438">
            <v>0</v>
          </cell>
        </row>
        <row r="36439">
          <cell r="A36439">
            <v>52872</v>
          </cell>
          <cell r="B36439">
            <v>276</v>
          </cell>
          <cell r="C36439">
            <v>91</v>
          </cell>
          <cell r="D36439">
            <v>2044</v>
          </cell>
          <cell r="E36439">
            <v>0</v>
          </cell>
        </row>
        <row r="36440">
          <cell r="A36440">
            <v>52873</v>
          </cell>
          <cell r="B36440">
            <v>277</v>
          </cell>
          <cell r="C36440">
            <v>90</v>
          </cell>
          <cell r="D36440">
            <v>2044</v>
          </cell>
          <cell r="E36440">
            <v>0</v>
          </cell>
        </row>
        <row r="36441">
          <cell r="A36441">
            <v>52874</v>
          </cell>
          <cell r="B36441">
            <v>278</v>
          </cell>
          <cell r="C36441">
            <v>89</v>
          </cell>
          <cell r="D36441">
            <v>2044</v>
          </cell>
          <cell r="E36441">
            <v>0</v>
          </cell>
        </row>
        <row r="36442">
          <cell r="A36442">
            <v>52875</v>
          </cell>
          <cell r="B36442">
            <v>279</v>
          </cell>
          <cell r="C36442">
            <v>88</v>
          </cell>
          <cell r="D36442">
            <v>2044</v>
          </cell>
          <cell r="E36442">
            <v>0</v>
          </cell>
        </row>
        <row r="36443">
          <cell r="A36443">
            <v>52876</v>
          </cell>
          <cell r="B36443">
            <v>280</v>
          </cell>
          <cell r="C36443">
            <v>87</v>
          </cell>
          <cell r="D36443">
            <v>2044</v>
          </cell>
          <cell r="E36443">
            <v>0</v>
          </cell>
        </row>
        <row r="36444">
          <cell r="A36444">
            <v>52877</v>
          </cell>
          <cell r="B36444">
            <v>281</v>
          </cell>
          <cell r="C36444">
            <v>86</v>
          </cell>
          <cell r="D36444">
            <v>2044</v>
          </cell>
          <cell r="E36444">
            <v>0</v>
          </cell>
        </row>
        <row r="36445">
          <cell r="A36445">
            <v>52878</v>
          </cell>
          <cell r="B36445">
            <v>282</v>
          </cell>
          <cell r="C36445">
            <v>85</v>
          </cell>
          <cell r="D36445">
            <v>2044</v>
          </cell>
          <cell r="E36445">
            <v>0</v>
          </cell>
        </row>
        <row r="36446">
          <cell r="A36446">
            <v>52879</v>
          </cell>
          <cell r="B36446">
            <v>283</v>
          </cell>
          <cell r="C36446">
            <v>84</v>
          </cell>
          <cell r="D36446">
            <v>2044</v>
          </cell>
          <cell r="E36446">
            <v>0</v>
          </cell>
        </row>
        <row r="36447">
          <cell r="A36447">
            <v>52880</v>
          </cell>
          <cell r="B36447">
            <v>284</v>
          </cell>
          <cell r="C36447">
            <v>83</v>
          </cell>
          <cell r="D36447">
            <v>2044</v>
          </cell>
          <cell r="E36447">
            <v>0</v>
          </cell>
        </row>
        <row r="36448">
          <cell r="A36448">
            <v>52881</v>
          </cell>
          <cell r="B36448">
            <v>285</v>
          </cell>
          <cell r="C36448">
            <v>82</v>
          </cell>
          <cell r="D36448">
            <v>2044</v>
          </cell>
          <cell r="E36448">
            <v>0</v>
          </cell>
        </row>
        <row r="36449">
          <cell r="A36449">
            <v>52882</v>
          </cell>
          <cell r="B36449">
            <v>286</v>
          </cell>
          <cell r="C36449">
            <v>81</v>
          </cell>
          <cell r="D36449">
            <v>2044</v>
          </cell>
          <cell r="E36449">
            <v>0</v>
          </cell>
        </row>
        <row r="36450">
          <cell r="A36450">
            <v>52883</v>
          </cell>
          <cell r="B36450">
            <v>287</v>
          </cell>
          <cell r="C36450">
            <v>80</v>
          </cell>
          <cell r="D36450">
            <v>2044</v>
          </cell>
          <cell r="E36450">
            <v>0</v>
          </cell>
        </row>
        <row r="36451">
          <cell r="A36451">
            <v>52884</v>
          </cell>
          <cell r="B36451">
            <v>288</v>
          </cell>
          <cell r="C36451">
            <v>79</v>
          </cell>
          <cell r="D36451">
            <v>2044</v>
          </cell>
          <cell r="E36451">
            <v>0</v>
          </cell>
        </row>
        <row r="36452">
          <cell r="A36452">
            <v>52885</v>
          </cell>
          <cell r="B36452">
            <v>289</v>
          </cell>
          <cell r="C36452">
            <v>78</v>
          </cell>
          <cell r="D36452">
            <v>2044</v>
          </cell>
          <cell r="E36452">
            <v>0</v>
          </cell>
        </row>
        <row r="36453">
          <cell r="A36453">
            <v>52886</v>
          </cell>
          <cell r="B36453">
            <v>290</v>
          </cell>
          <cell r="C36453">
            <v>77</v>
          </cell>
          <cell r="D36453">
            <v>2044</v>
          </cell>
          <cell r="E36453">
            <v>0</v>
          </cell>
        </row>
        <row r="36454">
          <cell r="A36454">
            <v>52887</v>
          </cell>
          <cell r="B36454">
            <v>291</v>
          </cell>
          <cell r="C36454">
            <v>76</v>
          </cell>
          <cell r="D36454">
            <v>2044</v>
          </cell>
          <cell r="E36454">
            <v>0</v>
          </cell>
        </row>
        <row r="36455">
          <cell r="A36455">
            <v>52888</v>
          </cell>
          <cell r="B36455">
            <v>292</v>
          </cell>
          <cell r="C36455">
            <v>75</v>
          </cell>
          <cell r="D36455">
            <v>2044</v>
          </cell>
          <cell r="E36455">
            <v>0</v>
          </cell>
        </row>
        <row r="36456">
          <cell r="A36456">
            <v>52889</v>
          </cell>
          <cell r="B36456">
            <v>293</v>
          </cell>
          <cell r="C36456">
            <v>74</v>
          </cell>
          <cell r="D36456">
            <v>2044</v>
          </cell>
          <cell r="E36456">
            <v>0</v>
          </cell>
        </row>
        <row r="36457">
          <cell r="A36457">
            <v>52890</v>
          </cell>
          <cell r="B36457">
            <v>294</v>
          </cell>
          <cell r="C36457">
            <v>73</v>
          </cell>
          <cell r="D36457">
            <v>2044</v>
          </cell>
          <cell r="E36457">
            <v>0</v>
          </cell>
        </row>
        <row r="36458">
          <cell r="A36458">
            <v>52891</v>
          </cell>
          <cell r="B36458">
            <v>295</v>
          </cell>
          <cell r="C36458">
            <v>72</v>
          </cell>
          <cell r="D36458">
            <v>2044</v>
          </cell>
          <cell r="E36458">
            <v>0</v>
          </cell>
        </row>
        <row r="36459">
          <cell r="A36459">
            <v>52892</v>
          </cell>
          <cell r="B36459">
            <v>296</v>
          </cell>
          <cell r="C36459">
            <v>71</v>
          </cell>
          <cell r="D36459">
            <v>2044</v>
          </cell>
          <cell r="E36459">
            <v>0</v>
          </cell>
        </row>
        <row r="36460">
          <cell r="A36460">
            <v>52893</v>
          </cell>
          <cell r="B36460">
            <v>297</v>
          </cell>
          <cell r="C36460">
            <v>70</v>
          </cell>
          <cell r="D36460">
            <v>2044</v>
          </cell>
          <cell r="E36460">
            <v>0</v>
          </cell>
        </row>
        <row r="36461">
          <cell r="A36461">
            <v>52894</v>
          </cell>
          <cell r="B36461">
            <v>298</v>
          </cell>
          <cell r="C36461">
            <v>69</v>
          </cell>
          <cell r="D36461">
            <v>2044</v>
          </cell>
          <cell r="E36461">
            <v>0</v>
          </cell>
        </row>
        <row r="36462">
          <cell r="A36462">
            <v>52895</v>
          </cell>
          <cell r="B36462">
            <v>299</v>
          </cell>
          <cell r="C36462">
            <v>68</v>
          </cell>
          <cell r="D36462">
            <v>2044</v>
          </cell>
          <cell r="E36462">
            <v>0</v>
          </cell>
        </row>
        <row r="36463">
          <cell r="A36463">
            <v>52896</v>
          </cell>
          <cell r="B36463">
            <v>300</v>
          </cell>
          <cell r="C36463">
            <v>67</v>
          </cell>
          <cell r="D36463">
            <v>2044</v>
          </cell>
          <cell r="E36463">
            <v>0</v>
          </cell>
        </row>
        <row r="36464">
          <cell r="A36464">
            <v>52897</v>
          </cell>
          <cell r="B36464">
            <v>301</v>
          </cell>
          <cell r="C36464">
            <v>66</v>
          </cell>
          <cell r="D36464">
            <v>2044</v>
          </cell>
          <cell r="E36464">
            <v>0</v>
          </cell>
        </row>
        <row r="36465">
          <cell r="A36465">
            <v>52898</v>
          </cell>
          <cell r="B36465">
            <v>302</v>
          </cell>
          <cell r="C36465">
            <v>65</v>
          </cell>
          <cell r="D36465">
            <v>2044</v>
          </cell>
          <cell r="E36465">
            <v>0</v>
          </cell>
        </row>
        <row r="36466">
          <cell r="A36466">
            <v>52899</v>
          </cell>
          <cell r="B36466">
            <v>303</v>
          </cell>
          <cell r="C36466">
            <v>64</v>
          </cell>
          <cell r="D36466">
            <v>2044</v>
          </cell>
          <cell r="E36466">
            <v>0</v>
          </cell>
        </row>
        <row r="36467">
          <cell r="A36467">
            <v>52900</v>
          </cell>
          <cell r="B36467">
            <v>304</v>
          </cell>
          <cell r="C36467">
            <v>63</v>
          </cell>
          <cell r="D36467">
            <v>2044</v>
          </cell>
          <cell r="E36467">
            <v>0</v>
          </cell>
        </row>
        <row r="36468">
          <cell r="A36468">
            <v>52901</v>
          </cell>
          <cell r="B36468">
            <v>305</v>
          </cell>
          <cell r="C36468">
            <v>62</v>
          </cell>
          <cell r="D36468">
            <v>2044</v>
          </cell>
          <cell r="E36468">
            <v>0</v>
          </cell>
        </row>
        <row r="36469">
          <cell r="A36469">
            <v>52902</v>
          </cell>
          <cell r="B36469">
            <v>306</v>
          </cell>
          <cell r="C36469">
            <v>61</v>
          </cell>
          <cell r="D36469">
            <v>2044</v>
          </cell>
          <cell r="E36469">
            <v>0</v>
          </cell>
        </row>
        <row r="36470">
          <cell r="A36470">
            <v>52903</v>
          </cell>
          <cell r="B36470">
            <v>307</v>
          </cell>
          <cell r="C36470">
            <v>60</v>
          </cell>
          <cell r="D36470">
            <v>2044</v>
          </cell>
          <cell r="E36470">
            <v>0</v>
          </cell>
        </row>
        <row r="36471">
          <cell r="A36471">
            <v>52904</v>
          </cell>
          <cell r="B36471">
            <v>308</v>
          </cell>
          <cell r="C36471">
            <v>59</v>
          </cell>
          <cell r="D36471">
            <v>2044</v>
          </cell>
          <cell r="E36471">
            <v>0</v>
          </cell>
        </row>
        <row r="36472">
          <cell r="A36472">
            <v>52905</v>
          </cell>
          <cell r="B36472">
            <v>309</v>
          </cell>
          <cell r="C36472">
            <v>58</v>
          </cell>
          <cell r="D36472">
            <v>2044</v>
          </cell>
          <cell r="E36472">
            <v>0</v>
          </cell>
        </row>
        <row r="36473">
          <cell r="A36473">
            <v>52906</v>
          </cell>
          <cell r="B36473">
            <v>310</v>
          </cell>
          <cell r="C36473">
            <v>57</v>
          </cell>
          <cell r="D36473">
            <v>2044</v>
          </cell>
          <cell r="E36473">
            <v>0</v>
          </cell>
        </row>
        <row r="36474">
          <cell r="A36474">
            <v>52907</v>
          </cell>
          <cell r="B36474">
            <v>311</v>
          </cell>
          <cell r="C36474">
            <v>56</v>
          </cell>
          <cell r="D36474">
            <v>2044</v>
          </cell>
          <cell r="E36474">
            <v>0</v>
          </cell>
        </row>
        <row r="36475">
          <cell r="A36475">
            <v>52908</v>
          </cell>
          <cell r="B36475">
            <v>312</v>
          </cell>
          <cell r="C36475">
            <v>55</v>
          </cell>
          <cell r="D36475">
            <v>2044</v>
          </cell>
          <cell r="E36475">
            <v>0</v>
          </cell>
        </row>
        <row r="36476">
          <cell r="A36476">
            <v>52909</v>
          </cell>
          <cell r="B36476">
            <v>313</v>
          </cell>
          <cell r="C36476">
            <v>54</v>
          </cell>
          <cell r="D36476">
            <v>2044</v>
          </cell>
          <cell r="E36476">
            <v>0</v>
          </cell>
        </row>
        <row r="36477">
          <cell r="A36477">
            <v>52910</v>
          </cell>
          <cell r="B36477">
            <v>314</v>
          </cell>
          <cell r="C36477">
            <v>53</v>
          </cell>
          <cell r="D36477">
            <v>2044</v>
          </cell>
          <cell r="E36477">
            <v>0</v>
          </cell>
        </row>
        <row r="36478">
          <cell r="A36478">
            <v>52911</v>
          </cell>
          <cell r="B36478">
            <v>315</v>
          </cell>
          <cell r="C36478">
            <v>52</v>
          </cell>
          <cell r="D36478">
            <v>2044</v>
          </cell>
          <cell r="E36478">
            <v>0</v>
          </cell>
        </row>
        <row r="36479">
          <cell r="A36479">
            <v>52912</v>
          </cell>
          <cell r="B36479">
            <v>316</v>
          </cell>
          <cell r="C36479">
            <v>51</v>
          </cell>
          <cell r="D36479">
            <v>2044</v>
          </cell>
          <cell r="E36479">
            <v>0</v>
          </cell>
        </row>
        <row r="36480">
          <cell r="A36480">
            <v>52913</v>
          </cell>
          <cell r="B36480">
            <v>317</v>
          </cell>
          <cell r="C36480">
            <v>50</v>
          </cell>
          <cell r="D36480">
            <v>2044</v>
          </cell>
          <cell r="E36480">
            <v>0</v>
          </cell>
        </row>
        <row r="36481">
          <cell r="A36481">
            <v>52914</v>
          </cell>
          <cell r="B36481">
            <v>318</v>
          </cell>
          <cell r="C36481">
            <v>49</v>
          </cell>
          <cell r="D36481">
            <v>2044</v>
          </cell>
          <cell r="E36481">
            <v>0</v>
          </cell>
        </row>
        <row r="36482">
          <cell r="A36482">
            <v>52915</v>
          </cell>
          <cell r="B36482">
            <v>319</v>
          </cell>
          <cell r="C36482">
            <v>48</v>
          </cell>
          <cell r="D36482">
            <v>2044</v>
          </cell>
          <cell r="E36482">
            <v>0</v>
          </cell>
        </row>
        <row r="36483">
          <cell r="A36483">
            <v>52916</v>
          </cell>
          <cell r="B36483">
            <v>320</v>
          </cell>
          <cell r="C36483">
            <v>47</v>
          </cell>
          <cell r="D36483">
            <v>2044</v>
          </cell>
          <cell r="E36483">
            <v>0</v>
          </cell>
        </row>
        <row r="36484">
          <cell r="A36484">
            <v>52917</v>
          </cell>
          <cell r="B36484">
            <v>321</v>
          </cell>
          <cell r="C36484">
            <v>46</v>
          </cell>
          <cell r="D36484">
            <v>2044</v>
          </cell>
          <cell r="E36484">
            <v>0</v>
          </cell>
        </row>
        <row r="36485">
          <cell r="A36485">
            <v>52918</v>
          </cell>
          <cell r="B36485">
            <v>322</v>
          </cell>
          <cell r="C36485">
            <v>45</v>
          </cell>
          <cell r="D36485">
            <v>2044</v>
          </cell>
          <cell r="E36485">
            <v>0</v>
          </cell>
        </row>
        <row r="36486">
          <cell r="A36486">
            <v>52919</v>
          </cell>
          <cell r="B36486">
            <v>323</v>
          </cell>
          <cell r="C36486">
            <v>44</v>
          </cell>
          <cell r="D36486">
            <v>2044</v>
          </cell>
          <cell r="E36486">
            <v>0</v>
          </cell>
        </row>
        <row r="36487">
          <cell r="A36487">
            <v>52920</v>
          </cell>
          <cell r="B36487">
            <v>324</v>
          </cell>
          <cell r="C36487">
            <v>43</v>
          </cell>
          <cell r="D36487">
            <v>2044</v>
          </cell>
          <cell r="E36487">
            <v>0</v>
          </cell>
        </row>
        <row r="36488">
          <cell r="A36488">
            <v>52921</v>
          </cell>
          <cell r="B36488">
            <v>325</v>
          </cell>
          <cell r="C36488">
            <v>42</v>
          </cell>
          <cell r="D36488">
            <v>2044</v>
          </cell>
          <cell r="E36488">
            <v>0</v>
          </cell>
        </row>
        <row r="36489">
          <cell r="A36489">
            <v>52922</v>
          </cell>
          <cell r="B36489">
            <v>326</v>
          </cell>
          <cell r="C36489">
            <v>41</v>
          </cell>
          <cell r="D36489">
            <v>2044</v>
          </cell>
          <cell r="E36489">
            <v>0</v>
          </cell>
        </row>
        <row r="36490">
          <cell r="A36490">
            <v>52923</v>
          </cell>
          <cell r="B36490">
            <v>327</v>
          </cell>
          <cell r="C36490">
            <v>40</v>
          </cell>
          <cell r="D36490">
            <v>2044</v>
          </cell>
          <cell r="E36490">
            <v>0</v>
          </cell>
        </row>
        <row r="36491">
          <cell r="A36491">
            <v>52924</v>
          </cell>
          <cell r="B36491">
            <v>328</v>
          </cell>
          <cell r="C36491">
            <v>39</v>
          </cell>
          <cell r="D36491">
            <v>2044</v>
          </cell>
          <cell r="E36491">
            <v>0</v>
          </cell>
        </row>
        <row r="36492">
          <cell r="A36492">
            <v>52925</v>
          </cell>
          <cell r="B36492">
            <v>329</v>
          </cell>
          <cell r="C36492">
            <v>38</v>
          </cell>
          <cell r="D36492">
            <v>2044</v>
          </cell>
          <cell r="E36492">
            <v>0</v>
          </cell>
        </row>
        <row r="36493">
          <cell r="A36493">
            <v>52926</v>
          </cell>
          <cell r="B36493">
            <v>330</v>
          </cell>
          <cell r="C36493">
            <v>37</v>
          </cell>
          <cell r="D36493">
            <v>2044</v>
          </cell>
          <cell r="E36493">
            <v>0</v>
          </cell>
        </row>
        <row r="36494">
          <cell r="A36494">
            <v>52927</v>
          </cell>
          <cell r="B36494">
            <v>331</v>
          </cell>
          <cell r="C36494">
            <v>36</v>
          </cell>
          <cell r="D36494">
            <v>2044</v>
          </cell>
          <cell r="E36494">
            <v>0</v>
          </cell>
        </row>
        <row r="36495">
          <cell r="A36495">
            <v>52928</v>
          </cell>
          <cell r="B36495">
            <v>332</v>
          </cell>
          <cell r="C36495">
            <v>35</v>
          </cell>
          <cell r="D36495">
            <v>2044</v>
          </cell>
          <cell r="E36495">
            <v>0</v>
          </cell>
        </row>
        <row r="36496">
          <cell r="A36496">
            <v>52929</v>
          </cell>
          <cell r="B36496">
            <v>333</v>
          </cell>
          <cell r="C36496">
            <v>34</v>
          </cell>
          <cell r="D36496">
            <v>2044</v>
          </cell>
          <cell r="E36496">
            <v>0</v>
          </cell>
        </row>
        <row r="36497">
          <cell r="A36497">
            <v>52930</v>
          </cell>
          <cell r="B36497">
            <v>334</v>
          </cell>
          <cell r="C36497">
            <v>33</v>
          </cell>
          <cell r="D36497">
            <v>2044</v>
          </cell>
          <cell r="E36497">
            <v>0</v>
          </cell>
        </row>
        <row r="36498">
          <cell r="A36498">
            <v>52931</v>
          </cell>
          <cell r="B36498">
            <v>335</v>
          </cell>
          <cell r="C36498">
            <v>32</v>
          </cell>
          <cell r="D36498">
            <v>2044</v>
          </cell>
          <cell r="E36498">
            <v>0</v>
          </cell>
        </row>
        <row r="36499">
          <cell r="A36499">
            <v>52932</v>
          </cell>
          <cell r="B36499">
            <v>336</v>
          </cell>
          <cell r="C36499">
            <v>31</v>
          </cell>
          <cell r="D36499">
            <v>2044</v>
          </cell>
          <cell r="E36499">
            <v>0</v>
          </cell>
        </row>
        <row r="36500">
          <cell r="A36500">
            <v>52933</v>
          </cell>
          <cell r="B36500">
            <v>337</v>
          </cell>
          <cell r="C36500">
            <v>30</v>
          </cell>
          <cell r="D36500">
            <v>2044</v>
          </cell>
          <cell r="E36500">
            <v>0</v>
          </cell>
        </row>
        <row r="36501">
          <cell r="A36501">
            <v>52934</v>
          </cell>
          <cell r="B36501">
            <v>338</v>
          </cell>
          <cell r="C36501">
            <v>29</v>
          </cell>
          <cell r="D36501">
            <v>2044</v>
          </cell>
          <cell r="E36501">
            <v>0</v>
          </cell>
        </row>
        <row r="36502">
          <cell r="A36502">
            <v>52935</v>
          </cell>
          <cell r="B36502">
            <v>339</v>
          </cell>
          <cell r="C36502">
            <v>28</v>
          </cell>
          <cell r="D36502">
            <v>2044</v>
          </cell>
          <cell r="E36502">
            <v>0</v>
          </cell>
        </row>
        <row r="36503">
          <cell r="A36503">
            <v>52936</v>
          </cell>
          <cell r="B36503">
            <v>340</v>
          </cell>
          <cell r="C36503">
            <v>27</v>
          </cell>
          <cell r="D36503">
            <v>2044</v>
          </cell>
          <cell r="E36503">
            <v>0</v>
          </cell>
        </row>
        <row r="36504">
          <cell r="A36504">
            <v>52937</v>
          </cell>
          <cell r="B36504">
            <v>341</v>
          </cell>
          <cell r="C36504">
            <v>26</v>
          </cell>
          <cell r="D36504">
            <v>2044</v>
          </cell>
          <cell r="E36504">
            <v>0</v>
          </cell>
        </row>
        <row r="36505">
          <cell r="A36505">
            <v>52938</v>
          </cell>
          <cell r="B36505">
            <v>342</v>
          </cell>
          <cell r="C36505">
            <v>25</v>
          </cell>
          <cell r="D36505">
            <v>2044</v>
          </cell>
          <cell r="E36505">
            <v>0</v>
          </cell>
        </row>
        <row r="36506">
          <cell r="A36506">
            <v>52939</v>
          </cell>
          <cell r="B36506">
            <v>343</v>
          </cell>
          <cell r="C36506">
            <v>24</v>
          </cell>
          <cell r="D36506">
            <v>2044</v>
          </cell>
          <cell r="E36506">
            <v>0</v>
          </cell>
        </row>
        <row r="36507">
          <cell r="A36507">
            <v>52940</v>
          </cell>
          <cell r="B36507">
            <v>344</v>
          </cell>
          <cell r="C36507">
            <v>23</v>
          </cell>
          <cell r="D36507">
            <v>2044</v>
          </cell>
          <cell r="E36507">
            <v>0</v>
          </cell>
        </row>
        <row r="36508">
          <cell r="A36508">
            <v>52941</v>
          </cell>
          <cell r="B36508">
            <v>345</v>
          </cell>
          <cell r="C36508">
            <v>22</v>
          </cell>
          <cell r="D36508">
            <v>2044</v>
          </cell>
          <cell r="E36508">
            <v>0</v>
          </cell>
        </row>
        <row r="36509">
          <cell r="A36509">
            <v>52942</v>
          </cell>
          <cell r="B36509">
            <v>346</v>
          </cell>
          <cell r="C36509">
            <v>21</v>
          </cell>
          <cell r="D36509">
            <v>2044</v>
          </cell>
          <cell r="E36509">
            <v>0</v>
          </cell>
        </row>
        <row r="36510">
          <cell r="A36510">
            <v>52943</v>
          </cell>
          <cell r="B36510">
            <v>347</v>
          </cell>
          <cell r="C36510">
            <v>20</v>
          </cell>
          <cell r="D36510">
            <v>2044</v>
          </cell>
          <cell r="E36510">
            <v>0</v>
          </cell>
        </row>
        <row r="36511">
          <cell r="A36511">
            <v>52944</v>
          </cell>
          <cell r="B36511">
            <v>348</v>
          </cell>
          <cell r="C36511">
            <v>19</v>
          </cell>
          <cell r="D36511">
            <v>2044</v>
          </cell>
          <cell r="E36511">
            <v>0</v>
          </cell>
        </row>
        <row r="36512">
          <cell r="A36512">
            <v>52945</v>
          </cell>
          <cell r="B36512">
            <v>349</v>
          </cell>
          <cell r="C36512">
            <v>18</v>
          </cell>
          <cell r="D36512">
            <v>2044</v>
          </cell>
          <cell r="E36512">
            <v>0</v>
          </cell>
        </row>
        <row r="36513">
          <cell r="A36513">
            <v>52946</v>
          </cell>
          <cell r="B36513">
            <v>350</v>
          </cell>
          <cell r="C36513">
            <v>17</v>
          </cell>
          <cell r="D36513">
            <v>2044</v>
          </cell>
          <cell r="E36513">
            <v>0</v>
          </cell>
        </row>
        <row r="36514">
          <cell r="A36514">
            <v>52947</v>
          </cell>
          <cell r="B36514">
            <v>351</v>
          </cell>
          <cell r="C36514">
            <v>16</v>
          </cell>
          <cell r="D36514">
            <v>2044</v>
          </cell>
          <cell r="E36514">
            <v>0</v>
          </cell>
        </row>
        <row r="36515">
          <cell r="A36515">
            <v>52948</v>
          </cell>
          <cell r="B36515">
            <v>352</v>
          </cell>
          <cell r="C36515">
            <v>15</v>
          </cell>
          <cell r="D36515">
            <v>2044</v>
          </cell>
          <cell r="E36515">
            <v>0</v>
          </cell>
        </row>
        <row r="36516">
          <cell r="A36516">
            <v>52949</v>
          </cell>
          <cell r="B36516">
            <v>353</v>
          </cell>
          <cell r="C36516">
            <v>14</v>
          </cell>
          <cell r="D36516">
            <v>2044</v>
          </cell>
          <cell r="E36516">
            <v>0</v>
          </cell>
        </row>
        <row r="36517">
          <cell r="A36517">
            <v>52950</v>
          </cell>
          <cell r="B36517">
            <v>354</v>
          </cell>
          <cell r="C36517">
            <v>13</v>
          </cell>
          <cell r="D36517">
            <v>2044</v>
          </cell>
          <cell r="E36517">
            <v>0</v>
          </cell>
        </row>
        <row r="36518">
          <cell r="A36518">
            <v>52951</v>
          </cell>
          <cell r="B36518">
            <v>355</v>
          </cell>
          <cell r="C36518">
            <v>12</v>
          </cell>
          <cell r="D36518">
            <v>2044</v>
          </cell>
          <cell r="E36518">
            <v>0</v>
          </cell>
        </row>
        <row r="36519">
          <cell r="A36519">
            <v>52952</v>
          </cell>
          <cell r="B36519">
            <v>356</v>
          </cell>
          <cell r="C36519">
            <v>11</v>
          </cell>
          <cell r="D36519">
            <v>2044</v>
          </cell>
          <cell r="E36519">
            <v>0</v>
          </cell>
        </row>
        <row r="36520">
          <cell r="A36520">
            <v>52953</v>
          </cell>
          <cell r="B36520">
            <v>357</v>
          </cell>
          <cell r="C36520">
            <v>10</v>
          </cell>
          <cell r="D36520">
            <v>2044</v>
          </cell>
          <cell r="E36520">
            <v>0</v>
          </cell>
        </row>
        <row r="36521">
          <cell r="A36521">
            <v>52954</v>
          </cell>
          <cell r="B36521">
            <v>358</v>
          </cell>
          <cell r="C36521">
            <v>9</v>
          </cell>
          <cell r="D36521">
            <v>2044</v>
          </cell>
          <cell r="E36521">
            <v>0</v>
          </cell>
        </row>
        <row r="36522">
          <cell r="A36522">
            <v>52955</v>
          </cell>
          <cell r="B36522">
            <v>359</v>
          </cell>
          <cell r="C36522">
            <v>8</v>
          </cell>
          <cell r="D36522">
            <v>2044</v>
          </cell>
          <cell r="E36522">
            <v>0</v>
          </cell>
        </row>
        <row r="36523">
          <cell r="A36523">
            <v>52956</v>
          </cell>
          <cell r="B36523">
            <v>360</v>
          </cell>
          <cell r="C36523">
            <v>7</v>
          </cell>
          <cell r="D36523">
            <v>2044</v>
          </cell>
          <cell r="E36523">
            <v>0</v>
          </cell>
        </row>
        <row r="36524">
          <cell r="A36524">
            <v>52957</v>
          </cell>
          <cell r="B36524">
            <v>361</v>
          </cell>
          <cell r="C36524">
            <v>6</v>
          </cell>
          <cell r="D36524">
            <v>2044</v>
          </cell>
          <cell r="E36524">
            <v>0</v>
          </cell>
        </row>
        <row r="36525">
          <cell r="A36525">
            <v>52958</v>
          </cell>
          <cell r="B36525">
            <v>362</v>
          </cell>
          <cell r="C36525">
            <v>5</v>
          </cell>
          <cell r="D36525">
            <v>2044</v>
          </cell>
          <cell r="E36525">
            <v>0</v>
          </cell>
        </row>
        <row r="36526">
          <cell r="A36526">
            <v>52959</v>
          </cell>
          <cell r="B36526">
            <v>363</v>
          </cell>
          <cell r="C36526">
            <v>4</v>
          </cell>
          <cell r="D36526">
            <v>2044</v>
          </cell>
          <cell r="E36526">
            <v>0</v>
          </cell>
        </row>
        <row r="36527">
          <cell r="A36527">
            <v>52960</v>
          </cell>
          <cell r="B36527">
            <v>364</v>
          </cell>
          <cell r="C36527">
            <v>3</v>
          </cell>
          <cell r="D36527">
            <v>2044</v>
          </cell>
          <cell r="E36527">
            <v>0</v>
          </cell>
        </row>
        <row r="36528">
          <cell r="A36528">
            <v>52961</v>
          </cell>
          <cell r="B36528">
            <v>365</v>
          </cell>
          <cell r="C36528">
            <v>2</v>
          </cell>
          <cell r="D36528">
            <v>2044</v>
          </cell>
          <cell r="E36528">
            <v>0</v>
          </cell>
        </row>
        <row r="36529">
          <cell r="A36529">
            <v>52962</v>
          </cell>
          <cell r="B36529">
            <v>366</v>
          </cell>
          <cell r="C36529">
            <v>1</v>
          </cell>
          <cell r="D36529">
            <v>2044</v>
          </cell>
          <cell r="E36529">
            <v>52962</v>
          </cell>
        </row>
        <row r="36530">
          <cell r="A36530">
            <v>52963</v>
          </cell>
          <cell r="B36530">
            <v>1</v>
          </cell>
          <cell r="C36530">
            <v>365</v>
          </cell>
          <cell r="D36530">
            <v>2045</v>
          </cell>
          <cell r="E36530">
            <v>0</v>
          </cell>
        </row>
        <row r="36531">
          <cell r="A36531">
            <v>52964</v>
          </cell>
          <cell r="B36531">
            <v>2</v>
          </cell>
          <cell r="C36531">
            <v>364</v>
          </cell>
          <cell r="D36531">
            <v>2045</v>
          </cell>
          <cell r="E36531">
            <v>0</v>
          </cell>
        </row>
        <row r="36532">
          <cell r="A36532">
            <v>52965</v>
          </cell>
          <cell r="B36532">
            <v>3</v>
          </cell>
          <cell r="C36532">
            <v>363</v>
          </cell>
          <cell r="D36532">
            <v>2045</v>
          </cell>
          <cell r="E36532">
            <v>0</v>
          </cell>
        </row>
        <row r="36533">
          <cell r="A36533">
            <v>52966</v>
          </cell>
          <cell r="B36533">
            <v>4</v>
          </cell>
          <cell r="C36533">
            <v>362</v>
          </cell>
          <cell r="D36533">
            <v>2045</v>
          </cell>
          <cell r="E36533">
            <v>0</v>
          </cell>
        </row>
        <row r="36534">
          <cell r="A36534">
            <v>52967</v>
          </cell>
          <cell r="B36534">
            <v>5</v>
          </cell>
          <cell r="C36534">
            <v>361</v>
          </cell>
          <cell r="D36534">
            <v>2045</v>
          </cell>
          <cell r="E36534">
            <v>0</v>
          </cell>
        </row>
        <row r="36535">
          <cell r="A36535">
            <v>52968</v>
          </cell>
          <cell r="B36535">
            <v>6</v>
          </cell>
          <cell r="C36535">
            <v>360</v>
          </cell>
          <cell r="D36535">
            <v>2045</v>
          </cell>
          <cell r="E36535">
            <v>0</v>
          </cell>
        </row>
        <row r="36536">
          <cell r="A36536">
            <v>52969</v>
          </cell>
          <cell r="B36536">
            <v>7</v>
          </cell>
          <cell r="C36536">
            <v>359</v>
          </cell>
          <cell r="D36536">
            <v>2045</v>
          </cell>
          <cell r="E36536">
            <v>0</v>
          </cell>
        </row>
        <row r="36537">
          <cell r="A36537">
            <v>52970</v>
          </cell>
          <cell r="B36537">
            <v>8</v>
          </cell>
          <cell r="C36537">
            <v>358</v>
          </cell>
          <cell r="D36537">
            <v>2045</v>
          </cell>
          <cell r="E36537">
            <v>0</v>
          </cell>
        </row>
        <row r="36538">
          <cell r="A36538">
            <v>52971</v>
          </cell>
          <cell r="B36538">
            <v>9</v>
          </cell>
          <cell r="C36538">
            <v>357</v>
          </cell>
          <cell r="D36538">
            <v>2045</v>
          </cell>
          <cell r="E36538">
            <v>0</v>
          </cell>
        </row>
        <row r="36539">
          <cell r="A36539">
            <v>52972</v>
          </cell>
          <cell r="B36539">
            <v>10</v>
          </cell>
          <cell r="C36539">
            <v>356</v>
          </cell>
          <cell r="D36539">
            <v>2045</v>
          </cell>
          <cell r="E36539">
            <v>0</v>
          </cell>
        </row>
        <row r="36540">
          <cell r="A36540">
            <v>52973</v>
          </cell>
          <cell r="B36540">
            <v>11</v>
          </cell>
          <cell r="C36540">
            <v>355</v>
          </cell>
          <cell r="D36540">
            <v>2045</v>
          </cell>
          <cell r="E36540">
            <v>0</v>
          </cell>
        </row>
        <row r="36541">
          <cell r="A36541">
            <v>52974</v>
          </cell>
          <cell r="B36541">
            <v>12</v>
          </cell>
          <cell r="C36541">
            <v>354</v>
          </cell>
          <cell r="D36541">
            <v>2045</v>
          </cell>
          <cell r="E36541">
            <v>0</v>
          </cell>
        </row>
        <row r="36542">
          <cell r="A36542">
            <v>52975</v>
          </cell>
          <cell r="B36542">
            <v>13</v>
          </cell>
          <cell r="C36542">
            <v>353</v>
          </cell>
          <cell r="D36542">
            <v>2045</v>
          </cell>
          <cell r="E36542">
            <v>0</v>
          </cell>
        </row>
        <row r="36543">
          <cell r="A36543">
            <v>52976</v>
          </cell>
          <cell r="B36543">
            <v>14</v>
          </cell>
          <cell r="C36543">
            <v>352</v>
          </cell>
          <cell r="D36543">
            <v>2045</v>
          </cell>
          <cell r="E36543">
            <v>0</v>
          </cell>
        </row>
        <row r="36544">
          <cell r="A36544">
            <v>52977</v>
          </cell>
          <cell r="B36544">
            <v>15</v>
          </cell>
          <cell r="C36544">
            <v>351</v>
          </cell>
          <cell r="D36544">
            <v>2045</v>
          </cell>
          <cell r="E36544">
            <v>0</v>
          </cell>
        </row>
        <row r="36545">
          <cell r="A36545">
            <v>52978</v>
          </cell>
          <cell r="B36545">
            <v>16</v>
          </cell>
          <cell r="C36545">
            <v>350</v>
          </cell>
          <cell r="D36545">
            <v>2045</v>
          </cell>
          <cell r="E36545">
            <v>0</v>
          </cell>
        </row>
        <row r="36546">
          <cell r="A36546">
            <v>52979</v>
          </cell>
          <cell r="B36546">
            <v>17</v>
          </cell>
          <cell r="C36546">
            <v>349</v>
          </cell>
          <cell r="D36546">
            <v>2045</v>
          </cell>
          <cell r="E36546">
            <v>0</v>
          </cell>
        </row>
        <row r="36547">
          <cell r="A36547">
            <v>52980</v>
          </cell>
          <cell r="B36547">
            <v>18</v>
          </cell>
          <cell r="C36547">
            <v>348</v>
          </cell>
          <cell r="D36547">
            <v>2045</v>
          </cell>
          <cell r="E36547">
            <v>0</v>
          </cell>
        </row>
        <row r="36548">
          <cell r="A36548">
            <v>52981</v>
          </cell>
          <cell r="B36548">
            <v>19</v>
          </cell>
          <cell r="C36548">
            <v>347</v>
          </cell>
          <cell r="D36548">
            <v>2045</v>
          </cell>
          <cell r="E36548">
            <v>0</v>
          </cell>
        </row>
        <row r="36549">
          <cell r="A36549">
            <v>52982</v>
          </cell>
          <cell r="B36549">
            <v>20</v>
          </cell>
          <cell r="C36549">
            <v>346</v>
          </cell>
          <cell r="D36549">
            <v>2045</v>
          </cell>
          <cell r="E36549">
            <v>0</v>
          </cell>
        </row>
        <row r="36550">
          <cell r="A36550">
            <v>52983</v>
          </cell>
          <cell r="B36550">
            <v>21</v>
          </cell>
          <cell r="C36550">
            <v>345</v>
          </cell>
          <cell r="D36550">
            <v>2045</v>
          </cell>
          <cell r="E36550">
            <v>0</v>
          </cell>
        </row>
        <row r="36551">
          <cell r="A36551">
            <v>52984</v>
          </cell>
          <cell r="B36551">
            <v>22</v>
          </cell>
          <cell r="C36551">
            <v>344</v>
          </cell>
          <cell r="D36551">
            <v>2045</v>
          </cell>
          <cell r="E36551">
            <v>0</v>
          </cell>
        </row>
        <row r="36552">
          <cell r="A36552">
            <v>52985</v>
          </cell>
          <cell r="B36552">
            <v>23</v>
          </cell>
          <cell r="C36552">
            <v>343</v>
          </cell>
          <cell r="D36552">
            <v>2045</v>
          </cell>
          <cell r="E36552">
            <v>0</v>
          </cell>
        </row>
        <row r="36553">
          <cell r="A36553">
            <v>52986</v>
          </cell>
          <cell r="B36553">
            <v>24</v>
          </cell>
          <cell r="C36553">
            <v>342</v>
          </cell>
          <cell r="D36553">
            <v>2045</v>
          </cell>
          <cell r="E36553">
            <v>0</v>
          </cell>
        </row>
        <row r="36554">
          <cell r="A36554">
            <v>52987</v>
          </cell>
          <cell r="B36554">
            <v>25</v>
          </cell>
          <cell r="C36554">
            <v>341</v>
          </cell>
          <cell r="D36554">
            <v>2045</v>
          </cell>
          <cell r="E36554">
            <v>0</v>
          </cell>
        </row>
        <row r="36555">
          <cell r="A36555">
            <v>52988</v>
          </cell>
          <cell r="B36555">
            <v>26</v>
          </cell>
          <cell r="C36555">
            <v>340</v>
          </cell>
          <cell r="D36555">
            <v>2045</v>
          </cell>
          <cell r="E36555">
            <v>0</v>
          </cell>
        </row>
        <row r="36556">
          <cell r="A36556">
            <v>52989</v>
          </cell>
          <cell r="B36556">
            <v>27</v>
          </cell>
          <cell r="C36556">
            <v>339</v>
          </cell>
          <cell r="D36556">
            <v>2045</v>
          </cell>
          <cell r="E36556">
            <v>0</v>
          </cell>
        </row>
        <row r="36557">
          <cell r="A36557">
            <v>52990</v>
          </cell>
          <cell r="B36557">
            <v>28</v>
          </cell>
          <cell r="C36557">
            <v>338</v>
          </cell>
          <cell r="D36557">
            <v>2045</v>
          </cell>
          <cell r="E36557">
            <v>0</v>
          </cell>
        </row>
        <row r="36558">
          <cell r="A36558">
            <v>52991</v>
          </cell>
          <cell r="B36558">
            <v>29</v>
          </cell>
          <cell r="C36558">
            <v>337</v>
          </cell>
          <cell r="D36558">
            <v>2045</v>
          </cell>
          <cell r="E36558">
            <v>0</v>
          </cell>
        </row>
        <row r="36559">
          <cell r="A36559">
            <v>52992</v>
          </cell>
          <cell r="B36559">
            <v>30</v>
          </cell>
          <cell r="C36559">
            <v>336</v>
          </cell>
          <cell r="D36559">
            <v>2045</v>
          </cell>
          <cell r="E36559">
            <v>0</v>
          </cell>
        </row>
        <row r="36560">
          <cell r="A36560">
            <v>52993</v>
          </cell>
          <cell r="B36560">
            <v>31</v>
          </cell>
          <cell r="C36560">
            <v>335</v>
          </cell>
          <cell r="D36560">
            <v>2045</v>
          </cell>
          <cell r="E36560">
            <v>0</v>
          </cell>
        </row>
        <row r="36561">
          <cell r="A36561">
            <v>52994</v>
          </cell>
          <cell r="B36561">
            <v>32</v>
          </cell>
          <cell r="C36561">
            <v>334</v>
          </cell>
          <cell r="D36561">
            <v>2045</v>
          </cell>
          <cell r="E36561">
            <v>0</v>
          </cell>
        </row>
        <row r="36562">
          <cell r="A36562">
            <v>52995</v>
          </cell>
          <cell r="B36562">
            <v>33</v>
          </cell>
          <cell r="C36562">
            <v>333</v>
          </cell>
          <cell r="D36562">
            <v>2045</v>
          </cell>
          <cell r="E36562">
            <v>0</v>
          </cell>
        </row>
        <row r="36563">
          <cell r="A36563">
            <v>52996</v>
          </cell>
          <cell r="B36563">
            <v>34</v>
          </cell>
          <cell r="C36563">
            <v>332</v>
          </cell>
          <cell r="D36563">
            <v>2045</v>
          </cell>
          <cell r="E36563">
            <v>0</v>
          </cell>
        </row>
        <row r="36564">
          <cell r="A36564">
            <v>52997</v>
          </cell>
          <cell r="B36564">
            <v>35</v>
          </cell>
          <cell r="C36564">
            <v>331</v>
          </cell>
          <cell r="D36564">
            <v>2045</v>
          </cell>
          <cell r="E36564">
            <v>0</v>
          </cell>
        </row>
        <row r="36565">
          <cell r="A36565">
            <v>52998</v>
          </cell>
          <cell r="B36565">
            <v>36</v>
          </cell>
          <cell r="C36565">
            <v>330</v>
          </cell>
          <cell r="D36565">
            <v>2045</v>
          </cell>
          <cell r="E36565">
            <v>0</v>
          </cell>
        </row>
        <row r="36566">
          <cell r="A36566">
            <v>52999</v>
          </cell>
          <cell r="B36566">
            <v>37</v>
          </cell>
          <cell r="C36566">
            <v>329</v>
          </cell>
          <cell r="D36566">
            <v>2045</v>
          </cell>
          <cell r="E36566">
            <v>0</v>
          </cell>
        </row>
        <row r="36567">
          <cell r="A36567">
            <v>53000</v>
          </cell>
          <cell r="B36567">
            <v>38</v>
          </cell>
          <cell r="C36567">
            <v>328</v>
          </cell>
          <cell r="D36567">
            <v>2045</v>
          </cell>
          <cell r="E36567">
            <v>0</v>
          </cell>
        </row>
        <row r="36568">
          <cell r="A36568">
            <v>53001</v>
          </cell>
          <cell r="B36568">
            <v>39</v>
          </cell>
          <cell r="C36568">
            <v>327</v>
          </cell>
          <cell r="D36568">
            <v>2045</v>
          </cell>
          <cell r="E36568">
            <v>0</v>
          </cell>
        </row>
        <row r="36569">
          <cell r="A36569">
            <v>53002</v>
          </cell>
          <cell r="B36569">
            <v>40</v>
          </cell>
          <cell r="C36569">
            <v>326</v>
          </cell>
          <cell r="D36569">
            <v>2045</v>
          </cell>
          <cell r="E36569">
            <v>0</v>
          </cell>
        </row>
        <row r="36570">
          <cell r="A36570">
            <v>53003</v>
          </cell>
          <cell r="B36570">
            <v>41</v>
          </cell>
          <cell r="C36570">
            <v>325</v>
          </cell>
          <cell r="D36570">
            <v>2045</v>
          </cell>
          <cell r="E36570">
            <v>0</v>
          </cell>
        </row>
        <row r="36571">
          <cell r="A36571">
            <v>53004</v>
          </cell>
          <cell r="B36571">
            <v>42</v>
          </cell>
          <cell r="C36571">
            <v>324</v>
          </cell>
          <cell r="D36571">
            <v>2045</v>
          </cell>
          <cell r="E36571">
            <v>0</v>
          </cell>
        </row>
        <row r="36572">
          <cell r="A36572">
            <v>53005</v>
          </cell>
          <cell r="B36572">
            <v>43</v>
          </cell>
          <cell r="C36572">
            <v>323</v>
          </cell>
          <cell r="D36572">
            <v>2045</v>
          </cell>
          <cell r="E36572">
            <v>0</v>
          </cell>
        </row>
        <row r="36573">
          <cell r="A36573">
            <v>53006</v>
          </cell>
          <cell r="B36573">
            <v>44</v>
          </cell>
          <cell r="C36573">
            <v>322</v>
          </cell>
          <cell r="D36573">
            <v>2045</v>
          </cell>
          <cell r="E36573">
            <v>0</v>
          </cell>
        </row>
        <row r="36574">
          <cell r="A36574">
            <v>53007</v>
          </cell>
          <cell r="B36574">
            <v>45</v>
          </cell>
          <cell r="C36574">
            <v>321</v>
          </cell>
          <cell r="D36574">
            <v>2045</v>
          </cell>
          <cell r="E36574">
            <v>0</v>
          </cell>
        </row>
        <row r="36575">
          <cell r="A36575">
            <v>53008</v>
          </cell>
          <cell r="B36575">
            <v>46</v>
          </cell>
          <cell r="C36575">
            <v>320</v>
          </cell>
          <cell r="D36575">
            <v>2045</v>
          </cell>
          <cell r="E36575">
            <v>0</v>
          </cell>
        </row>
        <row r="36576">
          <cell r="A36576">
            <v>53009</v>
          </cell>
          <cell r="B36576">
            <v>47</v>
          </cell>
          <cell r="C36576">
            <v>319</v>
          </cell>
          <cell r="D36576">
            <v>2045</v>
          </cell>
          <cell r="E36576">
            <v>0</v>
          </cell>
        </row>
        <row r="36577">
          <cell r="A36577">
            <v>53010</v>
          </cell>
          <cell r="B36577">
            <v>48</v>
          </cell>
          <cell r="C36577">
            <v>318</v>
          </cell>
          <cell r="D36577">
            <v>2045</v>
          </cell>
          <cell r="E36577">
            <v>0</v>
          </cell>
        </row>
        <row r="36578">
          <cell r="A36578">
            <v>53011</v>
          </cell>
          <cell r="B36578">
            <v>49</v>
          </cell>
          <cell r="C36578">
            <v>317</v>
          </cell>
          <cell r="D36578">
            <v>2045</v>
          </cell>
          <cell r="E36578">
            <v>0</v>
          </cell>
        </row>
        <row r="36579">
          <cell r="A36579">
            <v>53012</v>
          </cell>
          <cell r="B36579">
            <v>50</v>
          </cell>
          <cell r="C36579">
            <v>316</v>
          </cell>
          <cell r="D36579">
            <v>2045</v>
          </cell>
          <cell r="E36579">
            <v>0</v>
          </cell>
        </row>
        <row r="36580">
          <cell r="A36580">
            <v>53013</v>
          </cell>
          <cell r="B36580">
            <v>51</v>
          </cell>
          <cell r="C36580">
            <v>315</v>
          </cell>
          <cell r="D36580">
            <v>2045</v>
          </cell>
          <cell r="E36580">
            <v>0</v>
          </cell>
        </row>
        <row r="36581">
          <cell r="A36581">
            <v>53014</v>
          </cell>
          <cell r="B36581">
            <v>52</v>
          </cell>
          <cell r="C36581">
            <v>314</v>
          </cell>
          <cell r="D36581">
            <v>2045</v>
          </cell>
          <cell r="E36581">
            <v>0</v>
          </cell>
        </row>
        <row r="36582">
          <cell r="A36582">
            <v>53015</v>
          </cell>
          <cell r="B36582">
            <v>53</v>
          </cell>
          <cell r="C36582">
            <v>313</v>
          </cell>
          <cell r="D36582">
            <v>2045</v>
          </cell>
          <cell r="E36582">
            <v>0</v>
          </cell>
        </row>
        <row r="36583">
          <cell r="A36583">
            <v>53016</v>
          </cell>
          <cell r="B36583">
            <v>54</v>
          </cell>
          <cell r="C36583">
            <v>312</v>
          </cell>
          <cell r="D36583">
            <v>2045</v>
          </cell>
          <cell r="E36583">
            <v>0</v>
          </cell>
        </row>
        <row r="36584">
          <cell r="A36584">
            <v>53017</v>
          </cell>
          <cell r="B36584">
            <v>55</v>
          </cell>
          <cell r="C36584">
            <v>311</v>
          </cell>
          <cell r="D36584">
            <v>2045</v>
          </cell>
          <cell r="E36584">
            <v>0</v>
          </cell>
        </row>
        <row r="36585">
          <cell r="A36585">
            <v>53018</v>
          </cell>
          <cell r="B36585">
            <v>56</v>
          </cell>
          <cell r="C36585">
            <v>310</v>
          </cell>
          <cell r="D36585">
            <v>2045</v>
          </cell>
          <cell r="E36585">
            <v>0</v>
          </cell>
        </row>
        <row r="36586">
          <cell r="A36586">
            <v>53019</v>
          </cell>
          <cell r="B36586">
            <v>57</v>
          </cell>
          <cell r="C36586">
            <v>309</v>
          </cell>
          <cell r="D36586">
            <v>2045</v>
          </cell>
          <cell r="E36586">
            <v>0</v>
          </cell>
        </row>
        <row r="36587">
          <cell r="A36587">
            <v>53020</v>
          </cell>
          <cell r="B36587">
            <v>58</v>
          </cell>
          <cell r="C36587">
            <v>308</v>
          </cell>
          <cell r="D36587">
            <v>2045</v>
          </cell>
          <cell r="E36587">
            <v>0</v>
          </cell>
        </row>
        <row r="36588">
          <cell r="A36588">
            <v>53021</v>
          </cell>
          <cell r="B36588">
            <v>59</v>
          </cell>
          <cell r="C36588">
            <v>307</v>
          </cell>
          <cell r="D36588">
            <v>2045</v>
          </cell>
          <cell r="E36588">
            <v>0</v>
          </cell>
        </row>
        <row r="36589">
          <cell r="A36589">
            <v>53022</v>
          </cell>
          <cell r="B36589">
            <v>60</v>
          </cell>
          <cell r="C36589">
            <v>306</v>
          </cell>
          <cell r="D36589">
            <v>2045</v>
          </cell>
          <cell r="E36589">
            <v>0</v>
          </cell>
        </row>
        <row r="36590">
          <cell r="A36590">
            <v>53023</v>
          </cell>
          <cell r="B36590">
            <v>61</v>
          </cell>
          <cell r="C36590">
            <v>305</v>
          </cell>
          <cell r="D36590">
            <v>2045</v>
          </cell>
          <cell r="E36590">
            <v>0</v>
          </cell>
        </row>
        <row r="36591">
          <cell r="A36591">
            <v>53024</v>
          </cell>
          <cell r="B36591">
            <v>62</v>
          </cell>
          <cell r="C36591">
            <v>304</v>
          </cell>
          <cell r="D36591">
            <v>2045</v>
          </cell>
          <cell r="E36591">
            <v>0</v>
          </cell>
        </row>
        <row r="36592">
          <cell r="A36592">
            <v>53025</v>
          </cell>
          <cell r="B36592">
            <v>63</v>
          </cell>
          <cell r="C36592">
            <v>303</v>
          </cell>
          <cell r="D36592">
            <v>2045</v>
          </cell>
          <cell r="E36592">
            <v>0</v>
          </cell>
        </row>
        <row r="36593">
          <cell r="A36593">
            <v>53026</v>
          </cell>
          <cell r="B36593">
            <v>64</v>
          </cell>
          <cell r="C36593">
            <v>302</v>
          </cell>
          <cell r="D36593">
            <v>2045</v>
          </cell>
          <cell r="E36593">
            <v>0</v>
          </cell>
        </row>
        <row r="36594">
          <cell r="A36594">
            <v>53027</v>
          </cell>
          <cell r="B36594">
            <v>65</v>
          </cell>
          <cell r="C36594">
            <v>301</v>
          </cell>
          <cell r="D36594">
            <v>2045</v>
          </cell>
          <cell r="E36594">
            <v>0</v>
          </cell>
        </row>
        <row r="36595">
          <cell r="A36595">
            <v>53028</v>
          </cell>
          <cell r="B36595">
            <v>66</v>
          </cell>
          <cell r="C36595">
            <v>300</v>
          </cell>
          <cell r="D36595">
            <v>2045</v>
          </cell>
          <cell r="E36595">
            <v>0</v>
          </cell>
        </row>
        <row r="36596">
          <cell r="A36596">
            <v>53029</v>
          </cell>
          <cell r="B36596">
            <v>67</v>
          </cell>
          <cell r="C36596">
            <v>299</v>
          </cell>
          <cell r="D36596">
            <v>2045</v>
          </cell>
          <cell r="E36596">
            <v>0</v>
          </cell>
        </row>
        <row r="36597">
          <cell r="A36597">
            <v>53030</v>
          </cell>
          <cell r="B36597">
            <v>68</v>
          </cell>
          <cell r="C36597">
            <v>298</v>
          </cell>
          <cell r="D36597">
            <v>2045</v>
          </cell>
          <cell r="E36597">
            <v>0</v>
          </cell>
        </row>
        <row r="36598">
          <cell r="A36598">
            <v>53031</v>
          </cell>
          <cell r="B36598">
            <v>69</v>
          </cell>
          <cell r="C36598">
            <v>297</v>
          </cell>
          <cell r="D36598">
            <v>2045</v>
          </cell>
          <cell r="E36598">
            <v>0</v>
          </cell>
        </row>
        <row r="36599">
          <cell r="A36599">
            <v>53032</v>
          </cell>
          <cell r="B36599">
            <v>70</v>
          </cell>
          <cell r="C36599">
            <v>296</v>
          </cell>
          <cell r="D36599">
            <v>2045</v>
          </cell>
          <cell r="E36599">
            <v>0</v>
          </cell>
        </row>
        <row r="36600">
          <cell r="A36600">
            <v>53033</v>
          </cell>
          <cell r="B36600">
            <v>71</v>
          </cell>
          <cell r="C36600">
            <v>295</v>
          </cell>
          <cell r="D36600">
            <v>2045</v>
          </cell>
          <cell r="E36600">
            <v>0</v>
          </cell>
        </row>
        <row r="36601">
          <cell r="A36601">
            <v>53034</v>
          </cell>
          <cell r="B36601">
            <v>72</v>
          </cell>
          <cell r="C36601">
            <v>294</v>
          </cell>
          <cell r="D36601">
            <v>2045</v>
          </cell>
          <cell r="E36601">
            <v>0</v>
          </cell>
        </row>
        <row r="36602">
          <cell r="A36602">
            <v>53035</v>
          </cell>
          <cell r="B36602">
            <v>73</v>
          </cell>
          <cell r="C36602">
            <v>293</v>
          </cell>
          <cell r="D36602">
            <v>2045</v>
          </cell>
          <cell r="E36602">
            <v>0</v>
          </cell>
        </row>
        <row r="36603">
          <cell r="A36603">
            <v>53036</v>
          </cell>
          <cell r="B36603">
            <v>74</v>
          </cell>
          <cell r="C36603">
            <v>292</v>
          </cell>
          <cell r="D36603">
            <v>2045</v>
          </cell>
          <cell r="E36603">
            <v>0</v>
          </cell>
        </row>
        <row r="36604">
          <cell r="A36604">
            <v>53037</v>
          </cell>
          <cell r="B36604">
            <v>75</v>
          </cell>
          <cell r="C36604">
            <v>291</v>
          </cell>
          <cell r="D36604">
            <v>2045</v>
          </cell>
          <cell r="E36604">
            <v>0</v>
          </cell>
        </row>
        <row r="36605">
          <cell r="A36605">
            <v>53038</v>
          </cell>
          <cell r="B36605">
            <v>76</v>
          </cell>
          <cell r="C36605">
            <v>290</v>
          </cell>
          <cell r="D36605">
            <v>2045</v>
          </cell>
          <cell r="E36605">
            <v>0</v>
          </cell>
        </row>
        <row r="36606">
          <cell r="A36606">
            <v>53039</v>
          </cell>
          <cell r="B36606">
            <v>77</v>
          </cell>
          <cell r="C36606">
            <v>289</v>
          </cell>
          <cell r="D36606">
            <v>2045</v>
          </cell>
          <cell r="E36606">
            <v>0</v>
          </cell>
        </row>
        <row r="36607">
          <cell r="A36607">
            <v>53040</v>
          </cell>
          <cell r="B36607">
            <v>78</v>
          </cell>
          <cell r="C36607">
            <v>288</v>
          </cell>
          <cell r="D36607">
            <v>2045</v>
          </cell>
          <cell r="E36607">
            <v>0</v>
          </cell>
        </row>
        <row r="36608">
          <cell r="A36608">
            <v>53041</v>
          </cell>
          <cell r="B36608">
            <v>79</v>
          </cell>
          <cell r="C36608">
            <v>287</v>
          </cell>
          <cell r="D36608">
            <v>2045</v>
          </cell>
          <cell r="E36608">
            <v>0</v>
          </cell>
        </row>
        <row r="36609">
          <cell r="A36609">
            <v>53042</v>
          </cell>
          <cell r="B36609">
            <v>80</v>
          </cell>
          <cell r="C36609">
            <v>286</v>
          </cell>
          <cell r="D36609">
            <v>2045</v>
          </cell>
          <cell r="E36609">
            <v>0</v>
          </cell>
        </row>
        <row r="36610">
          <cell r="A36610">
            <v>53043</v>
          </cell>
          <cell r="B36610">
            <v>81</v>
          </cell>
          <cell r="C36610">
            <v>285</v>
          </cell>
          <cell r="D36610">
            <v>2045</v>
          </cell>
          <cell r="E36610">
            <v>0</v>
          </cell>
        </row>
        <row r="36611">
          <cell r="A36611">
            <v>53044</v>
          </cell>
          <cell r="B36611">
            <v>82</v>
          </cell>
          <cell r="C36611">
            <v>284</v>
          </cell>
          <cell r="D36611">
            <v>2045</v>
          </cell>
          <cell r="E36611">
            <v>0</v>
          </cell>
        </row>
        <row r="36612">
          <cell r="A36612">
            <v>53045</v>
          </cell>
          <cell r="B36612">
            <v>83</v>
          </cell>
          <cell r="C36612">
            <v>283</v>
          </cell>
          <cell r="D36612">
            <v>2045</v>
          </cell>
          <cell r="E36612">
            <v>0</v>
          </cell>
        </row>
        <row r="36613">
          <cell r="A36613">
            <v>53046</v>
          </cell>
          <cell r="B36613">
            <v>84</v>
          </cell>
          <cell r="C36613">
            <v>282</v>
          </cell>
          <cell r="D36613">
            <v>2045</v>
          </cell>
          <cell r="E36613">
            <v>0</v>
          </cell>
        </row>
        <row r="36614">
          <cell r="A36614">
            <v>53047</v>
          </cell>
          <cell r="B36614">
            <v>85</v>
          </cell>
          <cell r="C36614">
            <v>281</v>
          </cell>
          <cell r="D36614">
            <v>2045</v>
          </cell>
          <cell r="E36614">
            <v>0</v>
          </cell>
        </row>
        <row r="36615">
          <cell r="A36615">
            <v>53048</v>
          </cell>
          <cell r="B36615">
            <v>86</v>
          </cell>
          <cell r="C36615">
            <v>280</v>
          </cell>
          <cell r="D36615">
            <v>2045</v>
          </cell>
          <cell r="E36615">
            <v>0</v>
          </cell>
        </row>
        <row r="36616">
          <cell r="A36616">
            <v>53049</v>
          </cell>
          <cell r="B36616">
            <v>87</v>
          </cell>
          <cell r="C36616">
            <v>279</v>
          </cell>
          <cell r="D36616">
            <v>2045</v>
          </cell>
          <cell r="E36616">
            <v>0</v>
          </cell>
        </row>
        <row r="36617">
          <cell r="A36617">
            <v>53050</v>
          </cell>
          <cell r="B36617">
            <v>88</v>
          </cell>
          <cell r="C36617">
            <v>278</v>
          </cell>
          <cell r="D36617">
            <v>2045</v>
          </cell>
          <cell r="E36617">
            <v>0</v>
          </cell>
        </row>
        <row r="36618">
          <cell r="A36618">
            <v>53051</v>
          </cell>
          <cell r="B36618">
            <v>89</v>
          </cell>
          <cell r="C36618">
            <v>277</v>
          </cell>
          <cell r="D36618">
            <v>2045</v>
          </cell>
          <cell r="E36618">
            <v>0</v>
          </cell>
        </row>
        <row r="36619">
          <cell r="A36619">
            <v>53052</v>
          </cell>
          <cell r="B36619">
            <v>90</v>
          </cell>
          <cell r="C36619">
            <v>276</v>
          </cell>
          <cell r="D36619">
            <v>2045</v>
          </cell>
          <cell r="E36619">
            <v>0</v>
          </cell>
        </row>
        <row r="36620">
          <cell r="A36620">
            <v>53053</v>
          </cell>
          <cell r="B36620">
            <v>91</v>
          </cell>
          <cell r="C36620">
            <v>275</v>
          </cell>
          <cell r="D36620">
            <v>2045</v>
          </cell>
          <cell r="E36620">
            <v>0</v>
          </cell>
        </row>
        <row r="36621">
          <cell r="A36621">
            <v>53054</v>
          </cell>
          <cell r="B36621">
            <v>92</v>
          </cell>
          <cell r="C36621">
            <v>274</v>
          </cell>
          <cell r="D36621">
            <v>2045</v>
          </cell>
          <cell r="E36621">
            <v>0</v>
          </cell>
        </row>
        <row r="36622">
          <cell r="A36622">
            <v>53055</v>
          </cell>
          <cell r="B36622">
            <v>93</v>
          </cell>
          <cell r="C36622">
            <v>273</v>
          </cell>
          <cell r="D36622">
            <v>2045</v>
          </cell>
          <cell r="E36622">
            <v>0</v>
          </cell>
        </row>
        <row r="36623">
          <cell r="A36623">
            <v>53056</v>
          </cell>
          <cell r="B36623">
            <v>94</v>
          </cell>
          <cell r="C36623">
            <v>272</v>
          </cell>
          <cell r="D36623">
            <v>2045</v>
          </cell>
          <cell r="E36623">
            <v>0</v>
          </cell>
        </row>
        <row r="36624">
          <cell r="A36624">
            <v>53057</v>
          </cell>
          <cell r="B36624">
            <v>95</v>
          </cell>
          <cell r="C36624">
            <v>271</v>
          </cell>
          <cell r="D36624">
            <v>2045</v>
          </cell>
          <cell r="E36624">
            <v>0</v>
          </cell>
        </row>
        <row r="36625">
          <cell r="A36625">
            <v>53058</v>
          </cell>
          <cell r="B36625">
            <v>96</v>
          </cell>
          <cell r="C36625">
            <v>270</v>
          </cell>
          <cell r="D36625">
            <v>2045</v>
          </cell>
          <cell r="E36625">
            <v>0</v>
          </cell>
        </row>
        <row r="36626">
          <cell r="A36626">
            <v>53059</v>
          </cell>
          <cell r="B36626">
            <v>97</v>
          </cell>
          <cell r="C36626">
            <v>269</v>
          </cell>
          <cell r="D36626">
            <v>2045</v>
          </cell>
          <cell r="E36626">
            <v>0</v>
          </cell>
        </row>
        <row r="36627">
          <cell r="A36627">
            <v>53060</v>
          </cell>
          <cell r="B36627">
            <v>98</v>
          </cell>
          <cell r="C36627">
            <v>268</v>
          </cell>
          <cell r="D36627">
            <v>2045</v>
          </cell>
          <cell r="E36627">
            <v>0</v>
          </cell>
        </row>
        <row r="36628">
          <cell r="A36628">
            <v>53061</v>
          </cell>
          <cell r="B36628">
            <v>99</v>
          </cell>
          <cell r="C36628">
            <v>267</v>
          </cell>
          <cell r="D36628">
            <v>2045</v>
          </cell>
          <cell r="E36628">
            <v>0</v>
          </cell>
        </row>
        <row r="36629">
          <cell r="A36629">
            <v>53062</v>
          </cell>
          <cell r="B36629">
            <v>100</v>
          </cell>
          <cell r="C36629">
            <v>266</v>
          </cell>
          <cell r="D36629">
            <v>2045</v>
          </cell>
          <cell r="E36629">
            <v>0</v>
          </cell>
        </row>
        <row r="36630">
          <cell r="A36630">
            <v>53063</v>
          </cell>
          <cell r="B36630">
            <v>101</v>
          </cell>
          <cell r="C36630">
            <v>265</v>
          </cell>
          <cell r="D36630">
            <v>2045</v>
          </cell>
          <cell r="E36630">
            <v>0</v>
          </cell>
        </row>
        <row r="36631">
          <cell r="A36631">
            <v>53064</v>
          </cell>
          <cell r="B36631">
            <v>102</v>
          </cell>
          <cell r="C36631">
            <v>264</v>
          </cell>
          <cell r="D36631">
            <v>2045</v>
          </cell>
          <cell r="E36631">
            <v>0</v>
          </cell>
        </row>
        <row r="36632">
          <cell r="A36632">
            <v>53065</v>
          </cell>
          <cell r="B36632">
            <v>103</v>
          </cell>
          <cell r="C36632">
            <v>263</v>
          </cell>
          <cell r="D36632">
            <v>2045</v>
          </cell>
          <cell r="E36632">
            <v>0</v>
          </cell>
        </row>
        <row r="36633">
          <cell r="A36633">
            <v>53066</v>
          </cell>
          <cell r="B36633">
            <v>104</v>
          </cell>
          <cell r="C36633">
            <v>262</v>
          </cell>
          <cell r="D36633">
            <v>2045</v>
          </cell>
          <cell r="E36633">
            <v>0</v>
          </cell>
        </row>
        <row r="36634">
          <cell r="A36634">
            <v>53067</v>
          </cell>
          <cell r="B36634">
            <v>105</v>
          </cell>
          <cell r="C36634">
            <v>261</v>
          </cell>
          <cell r="D36634">
            <v>2045</v>
          </cell>
          <cell r="E36634">
            <v>0</v>
          </cell>
        </row>
        <row r="36635">
          <cell r="A36635">
            <v>53068</v>
          </cell>
          <cell r="B36635">
            <v>106</v>
          </cell>
          <cell r="C36635">
            <v>260</v>
          </cell>
          <cell r="D36635">
            <v>2045</v>
          </cell>
          <cell r="E36635">
            <v>0</v>
          </cell>
        </row>
        <row r="36636">
          <cell r="A36636">
            <v>53069</v>
          </cell>
          <cell r="B36636">
            <v>107</v>
          </cell>
          <cell r="C36636">
            <v>259</v>
          </cell>
          <cell r="D36636">
            <v>2045</v>
          </cell>
          <cell r="E36636">
            <v>0</v>
          </cell>
        </row>
        <row r="36637">
          <cell r="A36637">
            <v>53070</v>
          </cell>
          <cell r="B36637">
            <v>108</v>
          </cell>
          <cell r="C36637">
            <v>258</v>
          </cell>
          <cell r="D36637">
            <v>2045</v>
          </cell>
          <cell r="E36637">
            <v>0</v>
          </cell>
        </row>
        <row r="36638">
          <cell r="A36638">
            <v>53071</v>
          </cell>
          <cell r="B36638">
            <v>109</v>
          </cell>
          <cell r="C36638">
            <v>257</v>
          </cell>
          <cell r="D36638">
            <v>2045</v>
          </cell>
          <cell r="E36638">
            <v>0</v>
          </cell>
        </row>
        <row r="36639">
          <cell r="A36639">
            <v>53072</v>
          </cell>
          <cell r="B36639">
            <v>110</v>
          </cell>
          <cell r="C36639">
            <v>256</v>
          </cell>
          <cell r="D36639">
            <v>2045</v>
          </cell>
          <cell r="E36639">
            <v>0</v>
          </cell>
        </row>
        <row r="36640">
          <cell r="A36640">
            <v>53073</v>
          </cell>
          <cell r="B36640">
            <v>111</v>
          </cell>
          <cell r="C36640">
            <v>255</v>
          </cell>
          <cell r="D36640">
            <v>2045</v>
          </cell>
          <cell r="E36640">
            <v>0</v>
          </cell>
        </row>
        <row r="36641">
          <cell r="A36641">
            <v>53074</v>
          </cell>
          <cell r="B36641">
            <v>112</v>
          </cell>
          <cell r="C36641">
            <v>254</v>
          </cell>
          <cell r="D36641">
            <v>2045</v>
          </cell>
          <cell r="E36641">
            <v>0</v>
          </cell>
        </row>
        <row r="36642">
          <cell r="A36642">
            <v>53075</v>
          </cell>
          <cell r="B36642">
            <v>113</v>
          </cell>
          <cell r="C36642">
            <v>253</v>
          </cell>
          <cell r="D36642">
            <v>2045</v>
          </cell>
          <cell r="E36642">
            <v>0</v>
          </cell>
        </row>
        <row r="36643">
          <cell r="A36643">
            <v>53076</v>
          </cell>
          <cell r="B36643">
            <v>114</v>
          </cell>
          <cell r="C36643">
            <v>252</v>
          </cell>
          <cell r="D36643">
            <v>2045</v>
          </cell>
          <cell r="E36643">
            <v>0</v>
          </cell>
        </row>
        <row r="36644">
          <cell r="A36644">
            <v>53077</v>
          </cell>
          <cell r="B36644">
            <v>115</v>
          </cell>
          <cell r="C36644">
            <v>251</v>
          </cell>
          <cell r="D36644">
            <v>2045</v>
          </cell>
          <cell r="E36644">
            <v>0</v>
          </cell>
        </row>
        <row r="36645">
          <cell r="A36645">
            <v>53078</v>
          </cell>
          <cell r="B36645">
            <v>116</v>
          </cell>
          <cell r="C36645">
            <v>250</v>
          </cell>
          <cell r="D36645">
            <v>2045</v>
          </cell>
          <cell r="E36645">
            <v>0</v>
          </cell>
        </row>
        <row r="36646">
          <cell r="A36646">
            <v>53079</v>
          </cell>
          <cell r="B36646">
            <v>117</v>
          </cell>
          <cell r="C36646">
            <v>249</v>
          </cell>
          <cell r="D36646">
            <v>2045</v>
          </cell>
          <cell r="E36646">
            <v>0</v>
          </cell>
        </row>
        <row r="36647">
          <cell r="A36647">
            <v>53080</v>
          </cell>
          <cell r="B36647">
            <v>118</v>
          </cell>
          <cell r="C36647">
            <v>248</v>
          </cell>
          <cell r="D36647">
            <v>2045</v>
          </cell>
          <cell r="E36647">
            <v>0</v>
          </cell>
        </row>
        <row r="36648">
          <cell r="A36648">
            <v>53081</v>
          </cell>
          <cell r="B36648">
            <v>119</v>
          </cell>
          <cell r="C36648">
            <v>247</v>
          </cell>
          <cell r="D36648">
            <v>2045</v>
          </cell>
          <cell r="E36648">
            <v>0</v>
          </cell>
        </row>
        <row r="36649">
          <cell r="A36649">
            <v>53082</v>
          </cell>
          <cell r="B36649">
            <v>120</v>
          </cell>
          <cell r="C36649">
            <v>246</v>
          </cell>
          <cell r="D36649">
            <v>2045</v>
          </cell>
          <cell r="E36649">
            <v>0</v>
          </cell>
        </row>
        <row r="36650">
          <cell r="A36650">
            <v>53083</v>
          </cell>
          <cell r="B36650">
            <v>121</v>
          </cell>
          <cell r="C36650">
            <v>245</v>
          </cell>
          <cell r="D36650">
            <v>2045</v>
          </cell>
          <cell r="E36650">
            <v>0</v>
          </cell>
        </row>
        <row r="36651">
          <cell r="A36651">
            <v>53084</v>
          </cell>
          <cell r="B36651">
            <v>122</v>
          </cell>
          <cell r="C36651">
            <v>244</v>
          </cell>
          <cell r="D36651">
            <v>2045</v>
          </cell>
          <cell r="E36651">
            <v>0</v>
          </cell>
        </row>
        <row r="36652">
          <cell r="A36652">
            <v>53085</v>
          </cell>
          <cell r="B36652">
            <v>123</v>
          </cell>
          <cell r="C36652">
            <v>243</v>
          </cell>
          <cell r="D36652">
            <v>2045</v>
          </cell>
          <cell r="E36652">
            <v>0</v>
          </cell>
        </row>
        <row r="36653">
          <cell r="A36653">
            <v>53086</v>
          </cell>
          <cell r="B36653">
            <v>124</v>
          </cell>
          <cell r="C36653">
            <v>242</v>
          </cell>
          <cell r="D36653">
            <v>2045</v>
          </cell>
          <cell r="E36653">
            <v>0</v>
          </cell>
        </row>
        <row r="36654">
          <cell r="A36654">
            <v>53087</v>
          </cell>
          <cell r="B36654">
            <v>125</v>
          </cell>
          <cell r="C36654">
            <v>241</v>
          </cell>
          <cell r="D36654">
            <v>2045</v>
          </cell>
          <cell r="E36654">
            <v>0</v>
          </cell>
        </row>
        <row r="36655">
          <cell r="A36655">
            <v>53088</v>
          </cell>
          <cell r="B36655">
            <v>126</v>
          </cell>
          <cell r="C36655">
            <v>240</v>
          </cell>
          <cell r="D36655">
            <v>2045</v>
          </cell>
          <cell r="E36655">
            <v>0</v>
          </cell>
        </row>
        <row r="36656">
          <cell r="A36656">
            <v>53089</v>
          </cell>
          <cell r="B36656">
            <v>127</v>
          </cell>
          <cell r="C36656">
            <v>239</v>
          </cell>
          <cell r="D36656">
            <v>2045</v>
          </cell>
          <cell r="E36656">
            <v>0</v>
          </cell>
        </row>
        <row r="36657">
          <cell r="A36657">
            <v>53090</v>
          </cell>
          <cell r="B36657">
            <v>128</v>
          </cell>
          <cell r="C36657">
            <v>238</v>
          </cell>
          <cell r="D36657">
            <v>2045</v>
          </cell>
          <cell r="E36657">
            <v>0</v>
          </cell>
        </row>
        <row r="36658">
          <cell r="A36658">
            <v>53091</v>
          </cell>
          <cell r="B36658">
            <v>129</v>
          </cell>
          <cell r="C36658">
            <v>237</v>
          </cell>
          <cell r="D36658">
            <v>2045</v>
          </cell>
          <cell r="E36658">
            <v>0</v>
          </cell>
        </row>
        <row r="36659">
          <cell r="A36659">
            <v>53092</v>
          </cell>
          <cell r="B36659">
            <v>130</v>
          </cell>
          <cell r="C36659">
            <v>236</v>
          </cell>
          <cell r="D36659">
            <v>2045</v>
          </cell>
          <cell r="E36659">
            <v>0</v>
          </cell>
        </row>
        <row r="36660">
          <cell r="A36660">
            <v>53093</v>
          </cell>
          <cell r="B36660">
            <v>131</v>
          </cell>
          <cell r="C36660">
            <v>235</v>
          </cell>
          <cell r="D36660">
            <v>2045</v>
          </cell>
          <cell r="E36660">
            <v>0</v>
          </cell>
        </row>
        <row r="36661">
          <cell r="A36661">
            <v>53094</v>
          </cell>
          <cell r="B36661">
            <v>132</v>
          </cell>
          <cell r="C36661">
            <v>234</v>
          </cell>
          <cell r="D36661">
            <v>2045</v>
          </cell>
          <cell r="E36661">
            <v>0</v>
          </cell>
        </row>
        <row r="36662">
          <cell r="A36662">
            <v>53095</v>
          </cell>
          <cell r="B36662">
            <v>133</v>
          </cell>
          <cell r="C36662">
            <v>233</v>
          </cell>
          <cell r="D36662">
            <v>2045</v>
          </cell>
          <cell r="E36662">
            <v>0</v>
          </cell>
        </row>
        <row r="36663">
          <cell r="A36663">
            <v>53096</v>
          </cell>
          <cell r="B36663">
            <v>134</v>
          </cell>
          <cell r="C36663">
            <v>232</v>
          </cell>
          <cell r="D36663">
            <v>2045</v>
          </cell>
          <cell r="E36663">
            <v>0</v>
          </cell>
        </row>
        <row r="36664">
          <cell r="A36664">
            <v>53097</v>
          </cell>
          <cell r="B36664">
            <v>135</v>
          </cell>
          <cell r="C36664">
            <v>231</v>
          </cell>
          <cell r="D36664">
            <v>2045</v>
          </cell>
          <cell r="E36664">
            <v>0</v>
          </cell>
        </row>
        <row r="36665">
          <cell r="A36665">
            <v>53098</v>
          </cell>
          <cell r="B36665">
            <v>136</v>
          </cell>
          <cell r="C36665">
            <v>230</v>
          </cell>
          <cell r="D36665">
            <v>2045</v>
          </cell>
          <cell r="E36665">
            <v>0</v>
          </cell>
        </row>
        <row r="36666">
          <cell r="A36666">
            <v>53099</v>
          </cell>
          <cell r="B36666">
            <v>137</v>
          </cell>
          <cell r="C36666">
            <v>229</v>
          </cell>
          <cell r="D36666">
            <v>2045</v>
          </cell>
          <cell r="E36666">
            <v>0</v>
          </cell>
        </row>
        <row r="36667">
          <cell r="A36667">
            <v>53100</v>
          </cell>
          <cell r="B36667">
            <v>138</v>
          </cell>
          <cell r="C36667">
            <v>228</v>
          </cell>
          <cell r="D36667">
            <v>2045</v>
          </cell>
          <cell r="E36667">
            <v>0</v>
          </cell>
        </row>
        <row r="36668">
          <cell r="A36668">
            <v>53101</v>
          </cell>
          <cell r="B36668">
            <v>139</v>
          </cell>
          <cell r="C36668">
            <v>227</v>
          </cell>
          <cell r="D36668">
            <v>2045</v>
          </cell>
          <cell r="E36668">
            <v>0</v>
          </cell>
        </row>
        <row r="36669">
          <cell r="A36669">
            <v>53102</v>
          </cell>
          <cell r="B36669">
            <v>140</v>
          </cell>
          <cell r="C36669">
            <v>226</v>
          </cell>
          <cell r="D36669">
            <v>2045</v>
          </cell>
          <cell r="E36669">
            <v>0</v>
          </cell>
        </row>
        <row r="36670">
          <cell r="A36670">
            <v>53103</v>
          </cell>
          <cell r="B36670">
            <v>141</v>
          </cell>
          <cell r="C36670">
            <v>225</v>
          </cell>
          <cell r="D36670">
            <v>2045</v>
          </cell>
          <cell r="E36670">
            <v>0</v>
          </cell>
        </row>
        <row r="36671">
          <cell r="A36671">
            <v>53104</v>
          </cell>
          <cell r="B36671">
            <v>142</v>
          </cell>
          <cell r="C36671">
            <v>224</v>
          </cell>
          <cell r="D36671">
            <v>2045</v>
          </cell>
          <cell r="E36671">
            <v>0</v>
          </cell>
        </row>
        <row r="36672">
          <cell r="A36672">
            <v>53105</v>
          </cell>
          <cell r="B36672">
            <v>143</v>
          </cell>
          <cell r="C36672">
            <v>223</v>
          </cell>
          <cell r="D36672">
            <v>2045</v>
          </cell>
          <cell r="E36672">
            <v>0</v>
          </cell>
        </row>
        <row r="36673">
          <cell r="A36673">
            <v>53106</v>
          </cell>
          <cell r="B36673">
            <v>144</v>
          </cell>
          <cell r="C36673">
            <v>222</v>
          </cell>
          <cell r="D36673">
            <v>2045</v>
          </cell>
          <cell r="E36673">
            <v>0</v>
          </cell>
        </row>
        <row r="36674">
          <cell r="A36674">
            <v>53107</v>
          </cell>
          <cell r="B36674">
            <v>145</v>
          </cell>
          <cell r="C36674">
            <v>221</v>
          </cell>
          <cell r="D36674">
            <v>2045</v>
          </cell>
          <cell r="E36674">
            <v>0</v>
          </cell>
        </row>
        <row r="36675">
          <cell r="A36675">
            <v>53108</v>
          </cell>
          <cell r="B36675">
            <v>146</v>
          </cell>
          <cell r="C36675">
            <v>220</v>
          </cell>
          <cell r="D36675">
            <v>2045</v>
          </cell>
          <cell r="E36675">
            <v>0</v>
          </cell>
        </row>
        <row r="36676">
          <cell r="A36676">
            <v>53109</v>
          </cell>
          <cell r="B36676">
            <v>147</v>
          </cell>
          <cell r="C36676">
            <v>219</v>
          </cell>
          <cell r="D36676">
            <v>2045</v>
          </cell>
          <cell r="E36676">
            <v>0</v>
          </cell>
        </row>
        <row r="36677">
          <cell r="A36677">
            <v>53110</v>
          </cell>
          <cell r="B36677">
            <v>148</v>
          </cell>
          <cell r="C36677">
            <v>218</v>
          </cell>
          <cell r="D36677">
            <v>2045</v>
          </cell>
          <cell r="E36677">
            <v>0</v>
          </cell>
        </row>
        <row r="36678">
          <cell r="A36678">
            <v>53111</v>
          </cell>
          <cell r="B36678">
            <v>149</v>
          </cell>
          <cell r="C36678">
            <v>217</v>
          </cell>
          <cell r="D36678">
            <v>2045</v>
          </cell>
          <cell r="E36678">
            <v>0</v>
          </cell>
        </row>
        <row r="36679">
          <cell r="A36679">
            <v>53112</v>
          </cell>
          <cell r="B36679">
            <v>150</v>
          </cell>
          <cell r="C36679">
            <v>216</v>
          </cell>
          <cell r="D36679">
            <v>2045</v>
          </cell>
          <cell r="E36679">
            <v>0</v>
          </cell>
        </row>
        <row r="36680">
          <cell r="A36680">
            <v>53113</v>
          </cell>
          <cell r="B36680">
            <v>151</v>
          </cell>
          <cell r="C36680">
            <v>215</v>
          </cell>
          <cell r="D36680">
            <v>2045</v>
          </cell>
          <cell r="E36680">
            <v>0</v>
          </cell>
        </row>
        <row r="36681">
          <cell r="A36681">
            <v>53114</v>
          </cell>
          <cell r="B36681">
            <v>152</v>
          </cell>
          <cell r="C36681">
            <v>214</v>
          </cell>
          <cell r="D36681">
            <v>2045</v>
          </cell>
          <cell r="E36681">
            <v>0</v>
          </cell>
        </row>
        <row r="36682">
          <cell r="A36682">
            <v>53115</v>
          </cell>
          <cell r="B36682">
            <v>153</v>
          </cell>
          <cell r="C36682">
            <v>213</v>
          </cell>
          <cell r="D36682">
            <v>2045</v>
          </cell>
          <cell r="E36682">
            <v>0</v>
          </cell>
        </row>
        <row r="36683">
          <cell r="A36683">
            <v>53116</v>
          </cell>
          <cell r="B36683">
            <v>154</v>
          </cell>
          <cell r="C36683">
            <v>212</v>
          </cell>
          <cell r="D36683">
            <v>2045</v>
          </cell>
          <cell r="E36683">
            <v>0</v>
          </cell>
        </row>
        <row r="36684">
          <cell r="A36684">
            <v>53117</v>
          </cell>
          <cell r="B36684">
            <v>155</v>
          </cell>
          <cell r="C36684">
            <v>211</v>
          </cell>
          <cell r="D36684">
            <v>2045</v>
          </cell>
          <cell r="E36684">
            <v>0</v>
          </cell>
        </row>
        <row r="36685">
          <cell r="A36685">
            <v>53118</v>
          </cell>
          <cell r="B36685">
            <v>156</v>
          </cell>
          <cell r="C36685">
            <v>210</v>
          </cell>
          <cell r="D36685">
            <v>2045</v>
          </cell>
          <cell r="E36685">
            <v>0</v>
          </cell>
        </row>
        <row r="36686">
          <cell r="A36686">
            <v>53119</v>
          </cell>
          <cell r="B36686">
            <v>157</v>
          </cell>
          <cell r="C36686">
            <v>209</v>
          </cell>
          <cell r="D36686">
            <v>2045</v>
          </cell>
          <cell r="E36686">
            <v>0</v>
          </cell>
        </row>
        <row r="36687">
          <cell r="A36687">
            <v>53120</v>
          </cell>
          <cell r="B36687">
            <v>158</v>
          </cell>
          <cell r="C36687">
            <v>208</v>
          </cell>
          <cell r="D36687">
            <v>2045</v>
          </cell>
          <cell r="E36687">
            <v>0</v>
          </cell>
        </row>
        <row r="36688">
          <cell r="A36688">
            <v>53121</v>
          </cell>
          <cell r="B36688">
            <v>159</v>
          </cell>
          <cell r="C36688">
            <v>207</v>
          </cell>
          <cell r="D36688">
            <v>2045</v>
          </cell>
          <cell r="E36688">
            <v>0</v>
          </cell>
        </row>
        <row r="36689">
          <cell r="A36689">
            <v>53122</v>
          </cell>
          <cell r="B36689">
            <v>160</v>
          </cell>
          <cell r="C36689">
            <v>206</v>
          </cell>
          <cell r="D36689">
            <v>2045</v>
          </cell>
          <cell r="E36689">
            <v>0</v>
          </cell>
        </row>
        <row r="36690">
          <cell r="A36690">
            <v>53123</v>
          </cell>
          <cell r="B36690">
            <v>161</v>
          </cell>
          <cell r="C36690">
            <v>205</v>
          </cell>
          <cell r="D36690">
            <v>2045</v>
          </cell>
          <cell r="E36690">
            <v>0</v>
          </cell>
        </row>
        <row r="36691">
          <cell r="A36691">
            <v>53124</v>
          </cell>
          <cell r="B36691">
            <v>162</v>
          </cell>
          <cell r="C36691">
            <v>204</v>
          </cell>
          <cell r="D36691">
            <v>2045</v>
          </cell>
          <cell r="E36691">
            <v>0</v>
          </cell>
        </row>
        <row r="36692">
          <cell r="A36692">
            <v>53125</v>
          </cell>
          <cell r="B36692">
            <v>163</v>
          </cell>
          <cell r="C36692">
            <v>203</v>
          </cell>
          <cell r="D36692">
            <v>2045</v>
          </cell>
          <cell r="E36692">
            <v>0</v>
          </cell>
        </row>
        <row r="36693">
          <cell r="A36693">
            <v>53126</v>
          </cell>
          <cell r="B36693">
            <v>164</v>
          </cell>
          <cell r="C36693">
            <v>202</v>
          </cell>
          <cell r="D36693">
            <v>2045</v>
          </cell>
          <cell r="E36693">
            <v>0</v>
          </cell>
        </row>
        <row r="36694">
          <cell r="A36694">
            <v>53127</v>
          </cell>
          <cell r="B36694">
            <v>165</v>
          </cell>
          <cell r="C36694">
            <v>201</v>
          </cell>
          <cell r="D36694">
            <v>2045</v>
          </cell>
          <cell r="E36694">
            <v>0</v>
          </cell>
        </row>
        <row r="36695">
          <cell r="A36695">
            <v>53128</v>
          </cell>
          <cell r="B36695">
            <v>166</v>
          </cell>
          <cell r="C36695">
            <v>200</v>
          </cell>
          <cell r="D36695">
            <v>2045</v>
          </cell>
          <cell r="E36695">
            <v>0</v>
          </cell>
        </row>
        <row r="36696">
          <cell r="A36696">
            <v>53129</v>
          </cell>
          <cell r="B36696">
            <v>167</v>
          </cell>
          <cell r="C36696">
            <v>199</v>
          </cell>
          <cell r="D36696">
            <v>2045</v>
          </cell>
          <cell r="E36696">
            <v>0</v>
          </cell>
        </row>
        <row r="36697">
          <cell r="A36697">
            <v>53130</v>
          </cell>
          <cell r="B36697">
            <v>168</v>
          </cell>
          <cell r="C36697">
            <v>198</v>
          </cell>
          <cell r="D36697">
            <v>2045</v>
          </cell>
          <cell r="E36697">
            <v>0</v>
          </cell>
        </row>
        <row r="36698">
          <cell r="A36698">
            <v>53131</v>
          </cell>
          <cell r="B36698">
            <v>169</v>
          </cell>
          <cell r="C36698">
            <v>197</v>
          </cell>
          <cell r="D36698">
            <v>2045</v>
          </cell>
          <cell r="E36698">
            <v>0</v>
          </cell>
        </row>
        <row r="36699">
          <cell r="A36699">
            <v>53132</v>
          </cell>
          <cell r="B36699">
            <v>170</v>
          </cell>
          <cell r="C36699">
            <v>196</v>
          </cell>
          <cell r="D36699">
            <v>2045</v>
          </cell>
          <cell r="E36699">
            <v>0</v>
          </cell>
        </row>
        <row r="36700">
          <cell r="A36700">
            <v>53133</v>
          </cell>
          <cell r="B36700">
            <v>171</v>
          </cell>
          <cell r="C36700">
            <v>195</v>
          </cell>
          <cell r="D36700">
            <v>2045</v>
          </cell>
          <cell r="E36700">
            <v>0</v>
          </cell>
        </row>
        <row r="36701">
          <cell r="A36701">
            <v>53134</v>
          </cell>
          <cell r="B36701">
            <v>172</v>
          </cell>
          <cell r="C36701">
            <v>194</v>
          </cell>
          <cell r="D36701">
            <v>2045</v>
          </cell>
          <cell r="E36701">
            <v>0</v>
          </cell>
        </row>
        <row r="36702">
          <cell r="A36702">
            <v>53135</v>
          </cell>
          <cell r="B36702">
            <v>173</v>
          </cell>
          <cell r="C36702">
            <v>193</v>
          </cell>
          <cell r="D36702">
            <v>2045</v>
          </cell>
          <cell r="E36702">
            <v>0</v>
          </cell>
        </row>
        <row r="36703">
          <cell r="A36703">
            <v>53136</v>
          </cell>
          <cell r="B36703">
            <v>174</v>
          </cell>
          <cell r="C36703">
            <v>192</v>
          </cell>
          <cell r="D36703">
            <v>2045</v>
          </cell>
          <cell r="E36703">
            <v>0</v>
          </cell>
        </row>
        <row r="36704">
          <cell r="A36704">
            <v>53137</v>
          </cell>
          <cell r="B36704">
            <v>175</v>
          </cell>
          <cell r="C36704">
            <v>191</v>
          </cell>
          <cell r="D36704">
            <v>2045</v>
          </cell>
          <cell r="E36704">
            <v>0</v>
          </cell>
        </row>
        <row r="36705">
          <cell r="A36705">
            <v>53138</v>
          </cell>
          <cell r="B36705">
            <v>176</v>
          </cell>
          <cell r="C36705">
            <v>190</v>
          </cell>
          <cell r="D36705">
            <v>2045</v>
          </cell>
          <cell r="E36705">
            <v>0</v>
          </cell>
        </row>
        <row r="36706">
          <cell r="A36706">
            <v>53139</v>
          </cell>
          <cell r="B36706">
            <v>177</v>
          </cell>
          <cell r="C36706">
            <v>189</v>
          </cell>
          <cell r="D36706">
            <v>2045</v>
          </cell>
          <cell r="E36706">
            <v>0</v>
          </cell>
        </row>
        <row r="36707">
          <cell r="A36707">
            <v>53140</v>
          </cell>
          <cell r="B36707">
            <v>178</v>
          </cell>
          <cell r="C36707">
            <v>188</v>
          </cell>
          <cell r="D36707">
            <v>2045</v>
          </cell>
          <cell r="E36707">
            <v>0</v>
          </cell>
        </row>
        <row r="36708">
          <cell r="A36708">
            <v>53141</v>
          </cell>
          <cell r="B36708">
            <v>179</v>
          </cell>
          <cell r="C36708">
            <v>187</v>
          </cell>
          <cell r="D36708">
            <v>2045</v>
          </cell>
          <cell r="E36708">
            <v>0</v>
          </cell>
        </row>
        <row r="36709">
          <cell r="A36709">
            <v>53142</v>
          </cell>
          <cell r="B36709">
            <v>180</v>
          </cell>
          <cell r="C36709">
            <v>186</v>
          </cell>
          <cell r="D36709">
            <v>2045</v>
          </cell>
          <cell r="E36709">
            <v>0</v>
          </cell>
        </row>
        <row r="36710">
          <cell r="A36710">
            <v>53143</v>
          </cell>
          <cell r="B36710">
            <v>181</v>
          </cell>
          <cell r="C36710">
            <v>185</v>
          </cell>
          <cell r="D36710">
            <v>2045</v>
          </cell>
          <cell r="E36710">
            <v>0</v>
          </cell>
        </row>
        <row r="36711">
          <cell r="A36711">
            <v>53144</v>
          </cell>
          <cell r="B36711">
            <v>182</v>
          </cell>
          <cell r="C36711">
            <v>184</v>
          </cell>
          <cell r="D36711">
            <v>2045</v>
          </cell>
          <cell r="E36711">
            <v>0</v>
          </cell>
        </row>
        <row r="36712">
          <cell r="A36712">
            <v>53145</v>
          </cell>
          <cell r="B36712">
            <v>183</v>
          </cell>
          <cell r="C36712">
            <v>183</v>
          </cell>
          <cell r="D36712">
            <v>2045</v>
          </cell>
          <cell r="E36712">
            <v>0</v>
          </cell>
        </row>
        <row r="36713">
          <cell r="A36713">
            <v>53146</v>
          </cell>
          <cell r="B36713">
            <v>184</v>
          </cell>
          <cell r="C36713">
            <v>182</v>
          </cell>
          <cell r="D36713">
            <v>2045</v>
          </cell>
          <cell r="E36713">
            <v>0</v>
          </cell>
        </row>
        <row r="36714">
          <cell r="A36714">
            <v>53147</v>
          </cell>
          <cell r="B36714">
            <v>185</v>
          </cell>
          <cell r="C36714">
            <v>181</v>
          </cell>
          <cell r="D36714">
            <v>2045</v>
          </cell>
          <cell r="E36714">
            <v>0</v>
          </cell>
        </row>
        <row r="36715">
          <cell r="A36715">
            <v>53148</v>
          </cell>
          <cell r="B36715">
            <v>186</v>
          </cell>
          <cell r="C36715">
            <v>180</v>
          </cell>
          <cell r="D36715">
            <v>2045</v>
          </cell>
          <cell r="E36715">
            <v>0</v>
          </cell>
        </row>
        <row r="36716">
          <cell r="A36716">
            <v>53149</v>
          </cell>
          <cell r="B36716">
            <v>187</v>
          </cell>
          <cell r="C36716">
            <v>179</v>
          </cell>
          <cell r="D36716">
            <v>2045</v>
          </cell>
          <cell r="E36716">
            <v>0</v>
          </cell>
        </row>
        <row r="36717">
          <cell r="A36717">
            <v>53150</v>
          </cell>
          <cell r="B36717">
            <v>188</v>
          </cell>
          <cell r="C36717">
            <v>178</v>
          </cell>
          <cell r="D36717">
            <v>2045</v>
          </cell>
          <cell r="E36717">
            <v>0</v>
          </cell>
        </row>
        <row r="36718">
          <cell r="A36718">
            <v>53151</v>
          </cell>
          <cell r="B36718">
            <v>189</v>
          </cell>
          <cell r="C36718">
            <v>177</v>
          </cell>
          <cell r="D36718">
            <v>2045</v>
          </cell>
          <cell r="E36718">
            <v>0</v>
          </cell>
        </row>
        <row r="36719">
          <cell r="A36719">
            <v>53152</v>
          </cell>
          <cell r="B36719">
            <v>190</v>
          </cell>
          <cell r="C36719">
            <v>176</v>
          </cell>
          <cell r="D36719">
            <v>2045</v>
          </cell>
          <cell r="E36719">
            <v>0</v>
          </cell>
        </row>
        <row r="36720">
          <cell r="A36720">
            <v>53153</v>
          </cell>
          <cell r="B36720">
            <v>191</v>
          </cell>
          <cell r="C36720">
            <v>175</v>
          </cell>
          <cell r="D36720">
            <v>2045</v>
          </cell>
          <cell r="E36720">
            <v>0</v>
          </cell>
        </row>
        <row r="36721">
          <cell r="A36721">
            <v>53154</v>
          </cell>
          <cell r="B36721">
            <v>192</v>
          </cell>
          <cell r="C36721">
            <v>174</v>
          </cell>
          <cell r="D36721">
            <v>2045</v>
          </cell>
          <cell r="E36721">
            <v>0</v>
          </cell>
        </row>
        <row r="36722">
          <cell r="A36722">
            <v>53155</v>
          </cell>
          <cell r="B36722">
            <v>193</v>
          </cell>
          <cell r="C36722">
            <v>173</v>
          </cell>
          <cell r="D36722">
            <v>2045</v>
          </cell>
          <cell r="E36722">
            <v>0</v>
          </cell>
        </row>
        <row r="36723">
          <cell r="A36723">
            <v>53156</v>
          </cell>
          <cell r="B36723">
            <v>194</v>
          </cell>
          <cell r="C36723">
            <v>172</v>
          </cell>
          <cell r="D36723">
            <v>2045</v>
          </cell>
          <cell r="E36723">
            <v>0</v>
          </cell>
        </row>
        <row r="36724">
          <cell r="A36724">
            <v>53157</v>
          </cell>
          <cell r="B36724">
            <v>195</v>
          </cell>
          <cell r="C36724">
            <v>171</v>
          </cell>
          <cell r="D36724">
            <v>2045</v>
          </cell>
          <cell r="E36724">
            <v>0</v>
          </cell>
        </row>
        <row r="36725">
          <cell r="A36725">
            <v>53158</v>
          </cell>
          <cell r="B36725">
            <v>196</v>
          </cell>
          <cell r="C36725">
            <v>170</v>
          </cell>
          <cell r="D36725">
            <v>2045</v>
          </cell>
          <cell r="E36725">
            <v>0</v>
          </cell>
        </row>
        <row r="36726">
          <cell r="A36726">
            <v>53159</v>
          </cell>
          <cell r="B36726">
            <v>197</v>
          </cell>
          <cell r="C36726">
            <v>169</v>
          </cell>
          <cell r="D36726">
            <v>2045</v>
          </cell>
          <cell r="E36726">
            <v>0</v>
          </cell>
        </row>
        <row r="36727">
          <cell r="A36727">
            <v>53160</v>
          </cell>
          <cell r="B36727">
            <v>198</v>
          </cell>
          <cell r="C36727">
            <v>168</v>
          </cell>
          <cell r="D36727">
            <v>2045</v>
          </cell>
          <cell r="E36727">
            <v>0</v>
          </cell>
        </row>
        <row r="36728">
          <cell r="A36728">
            <v>53161</v>
          </cell>
          <cell r="B36728">
            <v>199</v>
          </cell>
          <cell r="C36728">
            <v>167</v>
          </cell>
          <cell r="D36728">
            <v>2045</v>
          </cell>
          <cell r="E36728">
            <v>0</v>
          </cell>
        </row>
        <row r="36729">
          <cell r="A36729">
            <v>53162</v>
          </cell>
          <cell r="B36729">
            <v>200</v>
          </cell>
          <cell r="C36729">
            <v>166</v>
          </cell>
          <cell r="D36729">
            <v>2045</v>
          </cell>
          <cell r="E36729">
            <v>0</v>
          </cell>
        </row>
        <row r="36730">
          <cell r="A36730">
            <v>53163</v>
          </cell>
          <cell r="B36730">
            <v>201</v>
          </cell>
          <cell r="C36730">
            <v>165</v>
          </cell>
          <cell r="D36730">
            <v>2045</v>
          </cell>
          <cell r="E36730">
            <v>0</v>
          </cell>
        </row>
        <row r="36731">
          <cell r="A36731">
            <v>53164</v>
          </cell>
          <cell r="B36731">
            <v>202</v>
          </cell>
          <cell r="C36731">
            <v>164</v>
          </cell>
          <cell r="D36731">
            <v>2045</v>
          </cell>
          <cell r="E36731">
            <v>0</v>
          </cell>
        </row>
        <row r="36732">
          <cell r="A36732">
            <v>53165</v>
          </cell>
          <cell r="B36732">
            <v>203</v>
          </cell>
          <cell r="C36732">
            <v>163</v>
          </cell>
          <cell r="D36732">
            <v>2045</v>
          </cell>
          <cell r="E36732">
            <v>0</v>
          </cell>
        </row>
        <row r="36733">
          <cell r="A36733">
            <v>53166</v>
          </cell>
          <cell r="B36733">
            <v>204</v>
          </cell>
          <cell r="C36733">
            <v>162</v>
          </cell>
          <cell r="D36733">
            <v>2045</v>
          </cell>
          <cell r="E36733">
            <v>0</v>
          </cell>
        </row>
        <row r="36734">
          <cell r="A36734">
            <v>53167</v>
          </cell>
          <cell r="B36734">
            <v>205</v>
          </cell>
          <cell r="C36734">
            <v>161</v>
          </cell>
          <cell r="D36734">
            <v>2045</v>
          </cell>
          <cell r="E36734">
            <v>0</v>
          </cell>
        </row>
        <row r="36735">
          <cell r="A36735">
            <v>53168</v>
          </cell>
          <cell r="B36735">
            <v>206</v>
          </cell>
          <cell r="C36735">
            <v>160</v>
          </cell>
          <cell r="D36735">
            <v>2045</v>
          </cell>
          <cell r="E36735">
            <v>0</v>
          </cell>
        </row>
        <row r="36736">
          <cell r="A36736">
            <v>53169</v>
          </cell>
          <cell r="B36736">
            <v>207</v>
          </cell>
          <cell r="C36736">
            <v>159</v>
          </cell>
          <cell r="D36736">
            <v>2045</v>
          </cell>
          <cell r="E36736">
            <v>0</v>
          </cell>
        </row>
        <row r="36737">
          <cell r="A36737">
            <v>53170</v>
          </cell>
          <cell r="B36737">
            <v>208</v>
          </cell>
          <cell r="C36737">
            <v>158</v>
          </cell>
          <cell r="D36737">
            <v>2045</v>
          </cell>
          <cell r="E36737">
            <v>0</v>
          </cell>
        </row>
        <row r="36738">
          <cell r="A36738">
            <v>53171</v>
          </cell>
          <cell r="B36738">
            <v>209</v>
          </cell>
          <cell r="C36738">
            <v>157</v>
          </cell>
          <cell r="D36738">
            <v>2045</v>
          </cell>
          <cell r="E36738">
            <v>0</v>
          </cell>
        </row>
        <row r="36739">
          <cell r="A36739">
            <v>53172</v>
          </cell>
          <cell r="B36739">
            <v>210</v>
          </cell>
          <cell r="C36739">
            <v>156</v>
          </cell>
          <cell r="D36739">
            <v>2045</v>
          </cell>
          <cell r="E36739">
            <v>0</v>
          </cell>
        </row>
        <row r="36740">
          <cell r="A36740">
            <v>53173</v>
          </cell>
          <cell r="B36740">
            <v>211</v>
          </cell>
          <cell r="C36740">
            <v>155</v>
          </cell>
          <cell r="D36740">
            <v>2045</v>
          </cell>
          <cell r="E36740">
            <v>0</v>
          </cell>
        </row>
        <row r="36741">
          <cell r="A36741">
            <v>53174</v>
          </cell>
          <cell r="B36741">
            <v>212</v>
          </cell>
          <cell r="C36741">
            <v>154</v>
          </cell>
          <cell r="D36741">
            <v>2045</v>
          </cell>
          <cell r="E36741">
            <v>0</v>
          </cell>
        </row>
        <row r="36742">
          <cell r="A36742">
            <v>53175</v>
          </cell>
          <cell r="B36742">
            <v>213</v>
          </cell>
          <cell r="C36742">
            <v>153</v>
          </cell>
          <cell r="D36742">
            <v>2045</v>
          </cell>
          <cell r="E36742">
            <v>0</v>
          </cell>
        </row>
        <row r="36743">
          <cell r="A36743">
            <v>53176</v>
          </cell>
          <cell r="B36743">
            <v>214</v>
          </cell>
          <cell r="C36743">
            <v>152</v>
          </cell>
          <cell r="D36743">
            <v>2045</v>
          </cell>
          <cell r="E36743">
            <v>0</v>
          </cell>
        </row>
        <row r="36744">
          <cell r="A36744">
            <v>53177</v>
          </cell>
          <cell r="B36744">
            <v>215</v>
          </cell>
          <cell r="C36744">
            <v>151</v>
          </cell>
          <cell r="D36744">
            <v>2045</v>
          </cell>
          <cell r="E36744">
            <v>0</v>
          </cell>
        </row>
        <row r="36745">
          <cell r="A36745">
            <v>53178</v>
          </cell>
          <cell r="B36745">
            <v>216</v>
          </cell>
          <cell r="C36745">
            <v>150</v>
          </cell>
          <cell r="D36745">
            <v>2045</v>
          </cell>
          <cell r="E36745">
            <v>0</v>
          </cell>
        </row>
        <row r="36746">
          <cell r="A36746">
            <v>53179</v>
          </cell>
          <cell r="B36746">
            <v>217</v>
          </cell>
          <cell r="C36746">
            <v>149</v>
          </cell>
          <cell r="D36746">
            <v>2045</v>
          </cell>
          <cell r="E36746">
            <v>0</v>
          </cell>
        </row>
        <row r="36747">
          <cell r="A36747">
            <v>53180</v>
          </cell>
          <cell r="B36747">
            <v>218</v>
          </cell>
          <cell r="C36747">
            <v>148</v>
          </cell>
          <cell r="D36747">
            <v>2045</v>
          </cell>
          <cell r="E36747">
            <v>0</v>
          </cell>
        </row>
        <row r="36748">
          <cell r="A36748">
            <v>53181</v>
          </cell>
          <cell r="B36748">
            <v>219</v>
          </cell>
          <cell r="C36748">
            <v>147</v>
          </cell>
          <cell r="D36748">
            <v>2045</v>
          </cell>
          <cell r="E36748">
            <v>0</v>
          </cell>
        </row>
        <row r="36749">
          <cell r="A36749">
            <v>53182</v>
          </cell>
          <cell r="B36749">
            <v>220</v>
          </cell>
          <cell r="C36749">
            <v>146</v>
          </cell>
          <cell r="D36749">
            <v>2045</v>
          </cell>
          <cell r="E36749">
            <v>0</v>
          </cell>
        </row>
        <row r="36750">
          <cell r="A36750">
            <v>53183</v>
          </cell>
          <cell r="B36750">
            <v>221</v>
          </cell>
          <cell r="C36750">
            <v>145</v>
          </cell>
          <cell r="D36750">
            <v>2045</v>
          </cell>
          <cell r="E36750">
            <v>0</v>
          </cell>
        </row>
        <row r="36751">
          <cell r="A36751">
            <v>53184</v>
          </cell>
          <cell r="B36751">
            <v>222</v>
          </cell>
          <cell r="C36751">
            <v>144</v>
          </cell>
          <cell r="D36751">
            <v>2045</v>
          </cell>
          <cell r="E36751">
            <v>0</v>
          </cell>
        </row>
        <row r="36752">
          <cell r="A36752">
            <v>53185</v>
          </cell>
          <cell r="B36752">
            <v>223</v>
          </cell>
          <cell r="C36752">
            <v>143</v>
          </cell>
          <cell r="D36752">
            <v>2045</v>
          </cell>
          <cell r="E36752">
            <v>0</v>
          </cell>
        </row>
        <row r="36753">
          <cell r="A36753">
            <v>53186</v>
          </cell>
          <cell r="B36753">
            <v>224</v>
          </cell>
          <cell r="C36753">
            <v>142</v>
          </cell>
          <cell r="D36753">
            <v>2045</v>
          </cell>
          <cell r="E36753">
            <v>0</v>
          </cell>
        </row>
        <row r="36754">
          <cell r="A36754">
            <v>53187</v>
          </cell>
          <cell r="B36754">
            <v>225</v>
          </cell>
          <cell r="C36754">
            <v>141</v>
          </cell>
          <cell r="D36754">
            <v>2045</v>
          </cell>
          <cell r="E36754">
            <v>0</v>
          </cell>
        </row>
        <row r="36755">
          <cell r="A36755">
            <v>53188</v>
          </cell>
          <cell r="B36755">
            <v>226</v>
          </cell>
          <cell r="C36755">
            <v>140</v>
          </cell>
          <cell r="D36755">
            <v>2045</v>
          </cell>
          <cell r="E36755">
            <v>0</v>
          </cell>
        </row>
        <row r="36756">
          <cell r="A36756">
            <v>53189</v>
          </cell>
          <cell r="B36756">
            <v>227</v>
          </cell>
          <cell r="C36756">
            <v>139</v>
          </cell>
          <cell r="D36756">
            <v>2045</v>
          </cell>
          <cell r="E36756">
            <v>0</v>
          </cell>
        </row>
        <row r="36757">
          <cell r="A36757">
            <v>53190</v>
          </cell>
          <cell r="B36757">
            <v>228</v>
          </cell>
          <cell r="C36757">
            <v>138</v>
          </cell>
          <cell r="D36757">
            <v>2045</v>
          </cell>
          <cell r="E36757">
            <v>0</v>
          </cell>
        </row>
        <row r="36758">
          <cell r="A36758">
            <v>53191</v>
          </cell>
          <cell r="B36758">
            <v>229</v>
          </cell>
          <cell r="C36758">
            <v>137</v>
          </cell>
          <cell r="D36758">
            <v>2045</v>
          </cell>
          <cell r="E36758">
            <v>0</v>
          </cell>
        </row>
        <row r="36759">
          <cell r="A36759">
            <v>53192</v>
          </cell>
          <cell r="B36759">
            <v>230</v>
          </cell>
          <cell r="C36759">
            <v>136</v>
          </cell>
          <cell r="D36759">
            <v>2045</v>
          </cell>
          <cell r="E36759">
            <v>0</v>
          </cell>
        </row>
        <row r="36760">
          <cell r="A36760">
            <v>53193</v>
          </cell>
          <cell r="B36760">
            <v>231</v>
          </cell>
          <cell r="C36760">
            <v>135</v>
          </cell>
          <cell r="D36760">
            <v>2045</v>
          </cell>
          <cell r="E36760">
            <v>0</v>
          </cell>
        </row>
        <row r="36761">
          <cell r="A36761">
            <v>53194</v>
          </cell>
          <cell r="B36761">
            <v>232</v>
          </cell>
          <cell r="C36761">
            <v>134</v>
          </cell>
          <cell r="D36761">
            <v>2045</v>
          </cell>
          <cell r="E36761">
            <v>0</v>
          </cell>
        </row>
        <row r="36762">
          <cell r="A36762">
            <v>53195</v>
          </cell>
          <cell r="B36762">
            <v>233</v>
          </cell>
          <cell r="C36762">
            <v>133</v>
          </cell>
          <cell r="D36762">
            <v>2045</v>
          </cell>
          <cell r="E36762">
            <v>0</v>
          </cell>
        </row>
        <row r="36763">
          <cell r="A36763">
            <v>53196</v>
          </cell>
          <cell r="B36763">
            <v>234</v>
          </cell>
          <cell r="C36763">
            <v>132</v>
          </cell>
          <cell r="D36763">
            <v>2045</v>
          </cell>
          <cell r="E36763">
            <v>0</v>
          </cell>
        </row>
        <row r="36764">
          <cell r="A36764">
            <v>53197</v>
          </cell>
          <cell r="B36764">
            <v>235</v>
          </cell>
          <cell r="C36764">
            <v>131</v>
          </cell>
          <cell r="D36764">
            <v>2045</v>
          </cell>
          <cell r="E36764">
            <v>0</v>
          </cell>
        </row>
        <row r="36765">
          <cell r="A36765">
            <v>53198</v>
          </cell>
          <cell r="B36765">
            <v>236</v>
          </cell>
          <cell r="C36765">
            <v>130</v>
          </cell>
          <cell r="D36765">
            <v>2045</v>
          </cell>
          <cell r="E36765">
            <v>0</v>
          </cell>
        </row>
        <row r="36766">
          <cell r="A36766">
            <v>53199</v>
          </cell>
          <cell r="B36766">
            <v>237</v>
          </cell>
          <cell r="C36766">
            <v>129</v>
          </cell>
          <cell r="D36766">
            <v>2045</v>
          </cell>
          <cell r="E36766">
            <v>0</v>
          </cell>
        </row>
        <row r="36767">
          <cell r="A36767">
            <v>53200</v>
          </cell>
          <cell r="B36767">
            <v>238</v>
          </cell>
          <cell r="C36767">
            <v>128</v>
          </cell>
          <cell r="D36767">
            <v>2045</v>
          </cell>
          <cell r="E36767">
            <v>0</v>
          </cell>
        </row>
        <row r="36768">
          <cell r="A36768">
            <v>53201</v>
          </cell>
          <cell r="B36768">
            <v>239</v>
          </cell>
          <cell r="C36768">
            <v>127</v>
          </cell>
          <cell r="D36768">
            <v>2045</v>
          </cell>
          <cell r="E36768">
            <v>0</v>
          </cell>
        </row>
        <row r="36769">
          <cell r="A36769">
            <v>53202</v>
          </cell>
          <cell r="B36769">
            <v>240</v>
          </cell>
          <cell r="C36769">
            <v>126</v>
          </cell>
          <cell r="D36769">
            <v>2045</v>
          </cell>
          <cell r="E36769">
            <v>0</v>
          </cell>
        </row>
        <row r="36770">
          <cell r="A36770">
            <v>53203</v>
          </cell>
          <cell r="B36770">
            <v>241</v>
          </cell>
          <cell r="C36770">
            <v>125</v>
          </cell>
          <cell r="D36770">
            <v>2045</v>
          </cell>
          <cell r="E36770">
            <v>0</v>
          </cell>
        </row>
        <row r="36771">
          <cell r="A36771">
            <v>53204</v>
          </cell>
          <cell r="B36771">
            <v>242</v>
          </cell>
          <cell r="C36771">
            <v>124</v>
          </cell>
          <cell r="D36771">
            <v>2045</v>
          </cell>
          <cell r="E36771">
            <v>0</v>
          </cell>
        </row>
        <row r="36772">
          <cell r="A36772">
            <v>53205</v>
          </cell>
          <cell r="B36772">
            <v>243</v>
          </cell>
          <cell r="C36772">
            <v>123</v>
          </cell>
          <cell r="D36772">
            <v>2045</v>
          </cell>
          <cell r="E36772">
            <v>0</v>
          </cell>
        </row>
        <row r="36773">
          <cell r="A36773">
            <v>53206</v>
          </cell>
          <cell r="B36773">
            <v>244</v>
          </cell>
          <cell r="C36773">
            <v>122</v>
          </cell>
          <cell r="D36773">
            <v>2045</v>
          </cell>
          <cell r="E36773">
            <v>0</v>
          </cell>
        </row>
        <row r="36774">
          <cell r="A36774">
            <v>53207</v>
          </cell>
          <cell r="B36774">
            <v>245</v>
          </cell>
          <cell r="C36774">
            <v>121</v>
          </cell>
          <cell r="D36774">
            <v>2045</v>
          </cell>
          <cell r="E36774">
            <v>0</v>
          </cell>
        </row>
        <row r="36775">
          <cell r="A36775">
            <v>53208</v>
          </cell>
          <cell r="B36775">
            <v>246</v>
          </cell>
          <cell r="C36775">
            <v>120</v>
          </cell>
          <cell r="D36775">
            <v>2045</v>
          </cell>
          <cell r="E36775">
            <v>0</v>
          </cell>
        </row>
        <row r="36776">
          <cell r="A36776">
            <v>53209</v>
          </cell>
          <cell r="B36776">
            <v>247</v>
          </cell>
          <cell r="C36776">
            <v>119</v>
          </cell>
          <cell r="D36776">
            <v>2045</v>
          </cell>
          <cell r="E36776">
            <v>0</v>
          </cell>
        </row>
        <row r="36777">
          <cell r="A36777">
            <v>53210</v>
          </cell>
          <cell r="B36777">
            <v>248</v>
          </cell>
          <cell r="C36777">
            <v>118</v>
          </cell>
          <cell r="D36777">
            <v>2045</v>
          </cell>
          <cell r="E36777">
            <v>0</v>
          </cell>
        </row>
        <row r="36778">
          <cell r="A36778">
            <v>53211</v>
          </cell>
          <cell r="B36778">
            <v>249</v>
          </cell>
          <cell r="C36778">
            <v>117</v>
          </cell>
          <cell r="D36778">
            <v>2045</v>
          </cell>
          <cell r="E36778">
            <v>0</v>
          </cell>
        </row>
        <row r="36779">
          <cell r="A36779">
            <v>53212</v>
          </cell>
          <cell r="B36779">
            <v>250</v>
          </cell>
          <cell r="C36779">
            <v>116</v>
          </cell>
          <cell r="D36779">
            <v>2045</v>
          </cell>
          <cell r="E36779">
            <v>0</v>
          </cell>
        </row>
        <row r="36780">
          <cell r="A36780">
            <v>53213</v>
          </cell>
          <cell r="B36780">
            <v>251</v>
          </cell>
          <cell r="C36780">
            <v>115</v>
          </cell>
          <cell r="D36780">
            <v>2045</v>
          </cell>
          <cell r="E36780">
            <v>0</v>
          </cell>
        </row>
        <row r="36781">
          <cell r="A36781">
            <v>53214</v>
          </cell>
          <cell r="B36781">
            <v>252</v>
          </cell>
          <cell r="C36781">
            <v>114</v>
          </cell>
          <cell r="D36781">
            <v>2045</v>
          </cell>
          <cell r="E36781">
            <v>0</v>
          </cell>
        </row>
        <row r="36782">
          <cell r="A36782">
            <v>53215</v>
          </cell>
          <cell r="B36782">
            <v>253</v>
          </cell>
          <cell r="C36782">
            <v>113</v>
          </cell>
          <cell r="D36782">
            <v>2045</v>
          </cell>
          <cell r="E36782">
            <v>0</v>
          </cell>
        </row>
        <row r="36783">
          <cell r="A36783">
            <v>53216</v>
          </cell>
          <cell r="B36783">
            <v>254</v>
          </cell>
          <cell r="C36783">
            <v>112</v>
          </cell>
          <cell r="D36783">
            <v>2045</v>
          </cell>
          <cell r="E36783">
            <v>0</v>
          </cell>
        </row>
        <row r="36784">
          <cell r="A36784">
            <v>53217</v>
          </cell>
          <cell r="B36784">
            <v>255</v>
          </cell>
          <cell r="C36784">
            <v>111</v>
          </cell>
          <cell r="D36784">
            <v>2045</v>
          </cell>
          <cell r="E36784">
            <v>0</v>
          </cell>
        </row>
        <row r="36785">
          <cell r="A36785">
            <v>53218</v>
          </cell>
          <cell r="B36785">
            <v>256</v>
          </cell>
          <cell r="C36785">
            <v>110</v>
          </cell>
          <cell r="D36785">
            <v>2045</v>
          </cell>
          <cell r="E36785">
            <v>0</v>
          </cell>
        </row>
        <row r="36786">
          <cell r="A36786">
            <v>53219</v>
          </cell>
          <cell r="B36786">
            <v>257</v>
          </cell>
          <cell r="C36786">
            <v>109</v>
          </cell>
          <cell r="D36786">
            <v>2045</v>
          </cell>
          <cell r="E36786">
            <v>0</v>
          </cell>
        </row>
        <row r="36787">
          <cell r="A36787">
            <v>53220</v>
          </cell>
          <cell r="B36787">
            <v>258</v>
          </cell>
          <cell r="C36787">
            <v>108</v>
          </cell>
          <cell r="D36787">
            <v>2045</v>
          </cell>
          <cell r="E36787">
            <v>0</v>
          </cell>
        </row>
        <row r="36788">
          <cell r="A36788">
            <v>53221</v>
          </cell>
          <cell r="B36788">
            <v>259</v>
          </cell>
          <cell r="C36788">
            <v>107</v>
          </cell>
          <cell r="D36788">
            <v>2045</v>
          </cell>
          <cell r="E36788">
            <v>0</v>
          </cell>
        </row>
        <row r="36789">
          <cell r="A36789">
            <v>53222</v>
          </cell>
          <cell r="B36789">
            <v>260</v>
          </cell>
          <cell r="C36789">
            <v>106</v>
          </cell>
          <cell r="D36789">
            <v>2045</v>
          </cell>
          <cell r="E36789">
            <v>0</v>
          </cell>
        </row>
        <row r="36790">
          <cell r="A36790">
            <v>53223</v>
          </cell>
          <cell r="B36790">
            <v>261</v>
          </cell>
          <cell r="C36790">
            <v>105</v>
          </cell>
          <cell r="D36790">
            <v>2045</v>
          </cell>
          <cell r="E36790">
            <v>0</v>
          </cell>
        </row>
        <row r="36791">
          <cell r="A36791">
            <v>53224</v>
          </cell>
          <cell r="B36791">
            <v>262</v>
          </cell>
          <cell r="C36791">
            <v>104</v>
          </cell>
          <cell r="D36791">
            <v>2045</v>
          </cell>
          <cell r="E36791">
            <v>0</v>
          </cell>
        </row>
        <row r="36792">
          <cell r="A36792">
            <v>53225</v>
          </cell>
          <cell r="B36792">
            <v>263</v>
          </cell>
          <cell r="C36792">
            <v>103</v>
          </cell>
          <cell r="D36792">
            <v>2045</v>
          </cell>
          <cell r="E36792">
            <v>0</v>
          </cell>
        </row>
        <row r="36793">
          <cell r="A36793">
            <v>53226</v>
          </cell>
          <cell r="B36793">
            <v>264</v>
          </cell>
          <cell r="C36793">
            <v>102</v>
          </cell>
          <cell r="D36793">
            <v>2045</v>
          </cell>
          <cell r="E36793">
            <v>0</v>
          </cell>
        </row>
        <row r="36794">
          <cell r="A36794">
            <v>53227</v>
          </cell>
          <cell r="B36794">
            <v>265</v>
          </cell>
          <cell r="C36794">
            <v>101</v>
          </cell>
          <cell r="D36794">
            <v>2045</v>
          </cell>
          <cell r="E36794">
            <v>0</v>
          </cell>
        </row>
        <row r="36795">
          <cell r="A36795">
            <v>53228</v>
          </cell>
          <cell r="B36795">
            <v>266</v>
          </cell>
          <cell r="C36795">
            <v>100</v>
          </cell>
          <cell r="D36795">
            <v>2045</v>
          </cell>
          <cell r="E36795">
            <v>0</v>
          </cell>
        </row>
        <row r="36796">
          <cell r="A36796">
            <v>53229</v>
          </cell>
          <cell r="B36796">
            <v>267</v>
          </cell>
          <cell r="C36796">
            <v>99</v>
          </cell>
          <cell r="D36796">
            <v>2045</v>
          </cell>
          <cell r="E36796">
            <v>0</v>
          </cell>
        </row>
        <row r="36797">
          <cell r="A36797">
            <v>53230</v>
          </cell>
          <cell r="B36797">
            <v>268</v>
          </cell>
          <cell r="C36797">
            <v>98</v>
          </cell>
          <cell r="D36797">
            <v>2045</v>
          </cell>
          <cell r="E36797">
            <v>0</v>
          </cell>
        </row>
        <row r="36798">
          <cell r="A36798">
            <v>53231</v>
          </cell>
          <cell r="B36798">
            <v>269</v>
          </cell>
          <cell r="C36798">
            <v>97</v>
          </cell>
          <cell r="D36798">
            <v>2045</v>
          </cell>
          <cell r="E36798">
            <v>0</v>
          </cell>
        </row>
        <row r="36799">
          <cell r="A36799">
            <v>53232</v>
          </cell>
          <cell r="B36799">
            <v>270</v>
          </cell>
          <cell r="C36799">
            <v>96</v>
          </cell>
          <cell r="D36799">
            <v>2045</v>
          </cell>
          <cell r="E36799">
            <v>0</v>
          </cell>
        </row>
        <row r="36800">
          <cell r="A36800">
            <v>53233</v>
          </cell>
          <cell r="B36800">
            <v>271</v>
          </cell>
          <cell r="C36800">
            <v>95</v>
          </cell>
          <cell r="D36800">
            <v>2045</v>
          </cell>
          <cell r="E36800">
            <v>0</v>
          </cell>
        </row>
        <row r="36801">
          <cell r="A36801">
            <v>53234</v>
          </cell>
          <cell r="B36801">
            <v>272</v>
          </cell>
          <cell r="C36801">
            <v>94</v>
          </cell>
          <cell r="D36801">
            <v>2045</v>
          </cell>
          <cell r="E36801">
            <v>0</v>
          </cell>
        </row>
        <row r="36802">
          <cell r="A36802">
            <v>53235</v>
          </cell>
          <cell r="B36802">
            <v>273</v>
          </cell>
          <cell r="C36802">
            <v>93</v>
          </cell>
          <cell r="D36802">
            <v>2045</v>
          </cell>
          <cell r="E36802">
            <v>0</v>
          </cell>
        </row>
        <row r="36803">
          <cell r="A36803">
            <v>53236</v>
          </cell>
          <cell r="B36803">
            <v>274</v>
          </cell>
          <cell r="C36803">
            <v>92</v>
          </cell>
          <cell r="D36803">
            <v>2045</v>
          </cell>
          <cell r="E36803">
            <v>0</v>
          </cell>
        </row>
        <row r="36804">
          <cell r="A36804">
            <v>53237</v>
          </cell>
          <cell r="B36804">
            <v>275</v>
          </cell>
          <cell r="C36804">
            <v>91</v>
          </cell>
          <cell r="D36804">
            <v>2045</v>
          </cell>
          <cell r="E36804">
            <v>0</v>
          </cell>
        </row>
        <row r="36805">
          <cell r="A36805">
            <v>53238</v>
          </cell>
          <cell r="B36805">
            <v>276</v>
          </cell>
          <cell r="C36805">
            <v>90</v>
          </cell>
          <cell r="D36805">
            <v>2045</v>
          </cell>
          <cell r="E36805">
            <v>0</v>
          </cell>
        </row>
        <row r="36806">
          <cell r="A36806">
            <v>53239</v>
          </cell>
          <cell r="B36806">
            <v>277</v>
          </cell>
          <cell r="C36806">
            <v>89</v>
          </cell>
          <cell r="D36806">
            <v>2045</v>
          </cell>
          <cell r="E36806">
            <v>0</v>
          </cell>
        </row>
        <row r="36807">
          <cell r="A36807">
            <v>53240</v>
          </cell>
          <cell r="B36807">
            <v>278</v>
          </cell>
          <cell r="C36807">
            <v>88</v>
          </cell>
          <cell r="D36807">
            <v>2045</v>
          </cell>
          <cell r="E36807">
            <v>0</v>
          </cell>
        </row>
        <row r="36808">
          <cell r="A36808">
            <v>53241</v>
          </cell>
          <cell r="B36808">
            <v>279</v>
          </cell>
          <cell r="C36808">
            <v>87</v>
          </cell>
          <cell r="D36808">
            <v>2045</v>
          </cell>
          <cell r="E36808">
            <v>0</v>
          </cell>
        </row>
        <row r="36809">
          <cell r="A36809">
            <v>53242</v>
          </cell>
          <cell r="B36809">
            <v>280</v>
          </cell>
          <cell r="C36809">
            <v>86</v>
          </cell>
          <cell r="D36809">
            <v>2045</v>
          </cell>
          <cell r="E36809">
            <v>0</v>
          </cell>
        </row>
        <row r="36810">
          <cell r="A36810">
            <v>53243</v>
          </cell>
          <cell r="B36810">
            <v>281</v>
          </cell>
          <cell r="C36810">
            <v>85</v>
          </cell>
          <cell r="D36810">
            <v>2045</v>
          </cell>
          <cell r="E36810">
            <v>0</v>
          </cell>
        </row>
        <row r="36811">
          <cell r="A36811">
            <v>53244</v>
          </cell>
          <cell r="B36811">
            <v>282</v>
          </cell>
          <cell r="C36811">
            <v>84</v>
          </cell>
          <cell r="D36811">
            <v>2045</v>
          </cell>
          <cell r="E36811">
            <v>0</v>
          </cell>
        </row>
        <row r="36812">
          <cell r="A36812">
            <v>53245</v>
          </cell>
          <cell r="B36812">
            <v>283</v>
          </cell>
          <cell r="C36812">
            <v>83</v>
          </cell>
          <cell r="D36812">
            <v>2045</v>
          </cell>
          <cell r="E36812">
            <v>0</v>
          </cell>
        </row>
        <row r="36813">
          <cell r="A36813">
            <v>53246</v>
          </cell>
          <cell r="B36813">
            <v>284</v>
          </cell>
          <cell r="C36813">
            <v>82</v>
          </cell>
          <cell r="D36813">
            <v>2045</v>
          </cell>
          <cell r="E36813">
            <v>0</v>
          </cell>
        </row>
        <row r="36814">
          <cell r="A36814">
            <v>53247</v>
          </cell>
          <cell r="B36814">
            <v>285</v>
          </cell>
          <cell r="C36814">
            <v>81</v>
          </cell>
          <cell r="D36814">
            <v>2045</v>
          </cell>
          <cell r="E36814">
            <v>0</v>
          </cell>
        </row>
        <row r="36815">
          <cell r="A36815">
            <v>53248</v>
          </cell>
          <cell r="B36815">
            <v>286</v>
          </cell>
          <cell r="C36815">
            <v>80</v>
          </cell>
          <cell r="D36815">
            <v>2045</v>
          </cell>
          <cell r="E36815">
            <v>0</v>
          </cell>
        </row>
        <row r="36816">
          <cell r="A36816">
            <v>53249</v>
          </cell>
          <cell r="B36816">
            <v>287</v>
          </cell>
          <cell r="C36816">
            <v>79</v>
          </cell>
          <cell r="D36816">
            <v>2045</v>
          </cell>
          <cell r="E36816">
            <v>0</v>
          </cell>
        </row>
        <row r="36817">
          <cell r="A36817">
            <v>53250</v>
          </cell>
          <cell r="B36817">
            <v>288</v>
          </cell>
          <cell r="C36817">
            <v>78</v>
          </cell>
          <cell r="D36817">
            <v>2045</v>
          </cell>
          <cell r="E36817">
            <v>0</v>
          </cell>
        </row>
        <row r="36818">
          <cell r="A36818">
            <v>53251</v>
          </cell>
          <cell r="B36818">
            <v>289</v>
          </cell>
          <cell r="C36818">
            <v>77</v>
          </cell>
          <cell r="D36818">
            <v>2045</v>
          </cell>
          <cell r="E36818">
            <v>0</v>
          </cell>
        </row>
        <row r="36819">
          <cell r="A36819">
            <v>53252</v>
          </cell>
          <cell r="B36819">
            <v>290</v>
          </cell>
          <cell r="C36819">
            <v>76</v>
          </cell>
          <cell r="D36819">
            <v>2045</v>
          </cell>
          <cell r="E36819">
            <v>0</v>
          </cell>
        </row>
        <row r="36820">
          <cell r="A36820">
            <v>53253</v>
          </cell>
          <cell r="B36820">
            <v>291</v>
          </cell>
          <cell r="C36820">
            <v>75</v>
          </cell>
          <cell r="D36820">
            <v>2045</v>
          </cell>
          <cell r="E36820">
            <v>0</v>
          </cell>
        </row>
        <row r="36821">
          <cell r="A36821">
            <v>53254</v>
          </cell>
          <cell r="B36821">
            <v>292</v>
          </cell>
          <cell r="C36821">
            <v>74</v>
          </cell>
          <cell r="D36821">
            <v>2045</v>
          </cell>
          <cell r="E36821">
            <v>0</v>
          </cell>
        </row>
        <row r="36822">
          <cell r="A36822">
            <v>53255</v>
          </cell>
          <cell r="B36822">
            <v>293</v>
          </cell>
          <cell r="C36822">
            <v>73</v>
          </cell>
          <cell r="D36822">
            <v>2045</v>
          </cell>
          <cell r="E36822">
            <v>0</v>
          </cell>
        </row>
        <row r="36823">
          <cell r="A36823">
            <v>53256</v>
          </cell>
          <cell r="B36823">
            <v>294</v>
          </cell>
          <cell r="C36823">
            <v>72</v>
          </cell>
          <cell r="D36823">
            <v>2045</v>
          </cell>
          <cell r="E36823">
            <v>0</v>
          </cell>
        </row>
        <row r="36824">
          <cell r="A36824">
            <v>53257</v>
          </cell>
          <cell r="B36824">
            <v>295</v>
          </cell>
          <cell r="C36824">
            <v>71</v>
          </cell>
          <cell r="D36824">
            <v>2045</v>
          </cell>
          <cell r="E36824">
            <v>0</v>
          </cell>
        </row>
        <row r="36825">
          <cell r="A36825">
            <v>53258</v>
          </cell>
          <cell r="B36825">
            <v>296</v>
          </cell>
          <cell r="C36825">
            <v>70</v>
          </cell>
          <cell r="D36825">
            <v>2045</v>
          </cell>
          <cell r="E36825">
            <v>0</v>
          </cell>
        </row>
        <row r="36826">
          <cell r="A36826">
            <v>53259</v>
          </cell>
          <cell r="B36826">
            <v>297</v>
          </cell>
          <cell r="C36826">
            <v>69</v>
          </cell>
          <cell r="D36826">
            <v>2045</v>
          </cell>
          <cell r="E36826">
            <v>0</v>
          </cell>
        </row>
        <row r="36827">
          <cell r="A36827">
            <v>53260</v>
          </cell>
          <cell r="B36827">
            <v>298</v>
          </cell>
          <cell r="C36827">
            <v>68</v>
          </cell>
          <cell r="D36827">
            <v>2045</v>
          </cell>
          <cell r="E36827">
            <v>0</v>
          </cell>
        </row>
        <row r="36828">
          <cell r="A36828">
            <v>53261</v>
          </cell>
          <cell r="B36828">
            <v>299</v>
          </cell>
          <cell r="C36828">
            <v>67</v>
          </cell>
          <cell r="D36828">
            <v>2045</v>
          </cell>
          <cell r="E36828">
            <v>0</v>
          </cell>
        </row>
        <row r="36829">
          <cell r="A36829">
            <v>53262</v>
          </cell>
          <cell r="B36829">
            <v>300</v>
          </cell>
          <cell r="C36829">
            <v>66</v>
          </cell>
          <cell r="D36829">
            <v>2045</v>
          </cell>
          <cell r="E36829">
            <v>0</v>
          </cell>
        </row>
        <row r="36830">
          <cell r="A36830">
            <v>53263</v>
          </cell>
          <cell r="B36830">
            <v>301</v>
          </cell>
          <cell r="C36830">
            <v>65</v>
          </cell>
          <cell r="D36830">
            <v>2045</v>
          </cell>
          <cell r="E36830">
            <v>0</v>
          </cell>
        </row>
        <row r="36831">
          <cell r="A36831">
            <v>53264</v>
          </cell>
          <cell r="B36831">
            <v>302</v>
          </cell>
          <cell r="C36831">
            <v>64</v>
          </cell>
          <cell r="D36831">
            <v>2045</v>
          </cell>
          <cell r="E36831">
            <v>0</v>
          </cell>
        </row>
        <row r="36832">
          <cell r="A36832">
            <v>53265</v>
          </cell>
          <cell r="B36832">
            <v>303</v>
          </cell>
          <cell r="C36832">
            <v>63</v>
          </cell>
          <cell r="D36832">
            <v>2045</v>
          </cell>
          <cell r="E36832">
            <v>0</v>
          </cell>
        </row>
        <row r="36833">
          <cell r="A36833">
            <v>53266</v>
          </cell>
          <cell r="B36833">
            <v>304</v>
          </cell>
          <cell r="C36833">
            <v>62</v>
          </cell>
          <cell r="D36833">
            <v>2045</v>
          </cell>
          <cell r="E36833">
            <v>0</v>
          </cell>
        </row>
        <row r="36834">
          <cell r="A36834">
            <v>53267</v>
          </cell>
          <cell r="B36834">
            <v>305</v>
          </cell>
          <cell r="C36834">
            <v>61</v>
          </cell>
          <cell r="D36834">
            <v>2045</v>
          </cell>
          <cell r="E36834">
            <v>0</v>
          </cell>
        </row>
        <row r="36835">
          <cell r="A36835">
            <v>53268</v>
          </cell>
          <cell r="B36835">
            <v>306</v>
          </cell>
          <cell r="C36835">
            <v>60</v>
          </cell>
          <cell r="D36835">
            <v>2045</v>
          </cell>
          <cell r="E36835">
            <v>0</v>
          </cell>
        </row>
        <row r="36836">
          <cell r="A36836">
            <v>53269</v>
          </cell>
          <cell r="B36836">
            <v>307</v>
          </cell>
          <cell r="C36836">
            <v>59</v>
          </cell>
          <cell r="D36836">
            <v>2045</v>
          </cell>
          <cell r="E36836">
            <v>0</v>
          </cell>
        </row>
        <row r="36837">
          <cell r="A36837">
            <v>53270</v>
          </cell>
          <cell r="B36837">
            <v>308</v>
          </cell>
          <cell r="C36837">
            <v>58</v>
          </cell>
          <cell r="D36837">
            <v>2045</v>
          </cell>
          <cell r="E36837">
            <v>0</v>
          </cell>
        </row>
        <row r="36838">
          <cell r="A36838">
            <v>53271</v>
          </cell>
          <cell r="B36838">
            <v>309</v>
          </cell>
          <cell r="C36838">
            <v>57</v>
          </cell>
          <cell r="D36838">
            <v>2045</v>
          </cell>
          <cell r="E36838">
            <v>0</v>
          </cell>
        </row>
        <row r="36839">
          <cell r="A36839">
            <v>53272</v>
          </cell>
          <cell r="B36839">
            <v>310</v>
          </cell>
          <cell r="C36839">
            <v>56</v>
          </cell>
          <cell r="D36839">
            <v>2045</v>
          </cell>
          <cell r="E36839">
            <v>0</v>
          </cell>
        </row>
        <row r="36840">
          <cell r="A36840">
            <v>53273</v>
          </cell>
          <cell r="B36840">
            <v>311</v>
          </cell>
          <cell r="C36840">
            <v>55</v>
          </cell>
          <cell r="D36840">
            <v>2045</v>
          </cell>
          <cell r="E36840">
            <v>0</v>
          </cell>
        </row>
        <row r="36841">
          <cell r="A36841">
            <v>53274</v>
          </cell>
          <cell r="B36841">
            <v>312</v>
          </cell>
          <cell r="C36841">
            <v>54</v>
          </cell>
          <cell r="D36841">
            <v>2045</v>
          </cell>
          <cell r="E36841">
            <v>0</v>
          </cell>
        </row>
        <row r="36842">
          <cell r="A36842">
            <v>53275</v>
          </cell>
          <cell r="B36842">
            <v>313</v>
          </cell>
          <cell r="C36842">
            <v>53</v>
          </cell>
          <cell r="D36842">
            <v>2045</v>
          </cell>
          <cell r="E36842">
            <v>0</v>
          </cell>
        </row>
        <row r="36843">
          <cell r="A36843">
            <v>53276</v>
          </cell>
          <cell r="B36843">
            <v>314</v>
          </cell>
          <cell r="C36843">
            <v>52</v>
          </cell>
          <cell r="D36843">
            <v>2045</v>
          </cell>
          <cell r="E36843">
            <v>0</v>
          </cell>
        </row>
        <row r="36844">
          <cell r="A36844">
            <v>53277</v>
          </cell>
          <cell r="B36844">
            <v>315</v>
          </cell>
          <cell r="C36844">
            <v>51</v>
          </cell>
          <cell r="D36844">
            <v>2045</v>
          </cell>
          <cell r="E36844">
            <v>0</v>
          </cell>
        </row>
        <row r="36845">
          <cell r="A36845">
            <v>53278</v>
          </cell>
          <cell r="B36845">
            <v>316</v>
          </cell>
          <cell r="C36845">
            <v>50</v>
          </cell>
          <cell r="D36845">
            <v>2045</v>
          </cell>
          <cell r="E36845">
            <v>0</v>
          </cell>
        </row>
        <row r="36846">
          <cell r="A36846">
            <v>53279</v>
          </cell>
          <cell r="B36846">
            <v>317</v>
          </cell>
          <cell r="C36846">
            <v>49</v>
          </cell>
          <cell r="D36846">
            <v>2045</v>
          </cell>
          <cell r="E36846">
            <v>0</v>
          </cell>
        </row>
        <row r="36847">
          <cell r="A36847">
            <v>53280</v>
          </cell>
          <cell r="B36847">
            <v>318</v>
          </cell>
          <cell r="C36847">
            <v>48</v>
          </cell>
          <cell r="D36847">
            <v>2045</v>
          </cell>
          <cell r="E36847">
            <v>0</v>
          </cell>
        </row>
        <row r="36848">
          <cell r="A36848">
            <v>53281</v>
          </cell>
          <cell r="B36848">
            <v>319</v>
          </cell>
          <cell r="C36848">
            <v>47</v>
          </cell>
          <cell r="D36848">
            <v>2045</v>
          </cell>
          <cell r="E36848">
            <v>0</v>
          </cell>
        </row>
        <row r="36849">
          <cell r="A36849">
            <v>53282</v>
          </cell>
          <cell r="B36849">
            <v>320</v>
          </cell>
          <cell r="C36849">
            <v>46</v>
          </cell>
          <cell r="D36849">
            <v>2045</v>
          </cell>
          <cell r="E36849">
            <v>0</v>
          </cell>
        </row>
        <row r="36850">
          <cell r="A36850">
            <v>53283</v>
          </cell>
          <cell r="B36850">
            <v>321</v>
          </cell>
          <cell r="C36850">
            <v>45</v>
          </cell>
          <cell r="D36850">
            <v>2045</v>
          </cell>
          <cell r="E36850">
            <v>0</v>
          </cell>
        </row>
        <row r="36851">
          <cell r="A36851">
            <v>53284</v>
          </cell>
          <cell r="B36851">
            <v>322</v>
          </cell>
          <cell r="C36851">
            <v>44</v>
          </cell>
          <cell r="D36851">
            <v>2045</v>
          </cell>
          <cell r="E36851">
            <v>0</v>
          </cell>
        </row>
        <row r="36852">
          <cell r="A36852">
            <v>53285</v>
          </cell>
          <cell r="B36852">
            <v>323</v>
          </cell>
          <cell r="C36852">
            <v>43</v>
          </cell>
          <cell r="D36852">
            <v>2045</v>
          </cell>
          <cell r="E36852">
            <v>0</v>
          </cell>
        </row>
        <row r="36853">
          <cell r="A36853">
            <v>53286</v>
          </cell>
          <cell r="B36853">
            <v>324</v>
          </cell>
          <cell r="C36853">
            <v>42</v>
          </cell>
          <cell r="D36853">
            <v>2045</v>
          </cell>
          <cell r="E36853">
            <v>0</v>
          </cell>
        </row>
        <row r="36854">
          <cell r="A36854">
            <v>53287</v>
          </cell>
          <cell r="B36854">
            <v>325</v>
          </cell>
          <cell r="C36854">
            <v>41</v>
          </cell>
          <cell r="D36854">
            <v>2045</v>
          </cell>
          <cell r="E36854">
            <v>0</v>
          </cell>
        </row>
        <row r="36855">
          <cell r="A36855">
            <v>53288</v>
          </cell>
          <cell r="B36855">
            <v>326</v>
          </cell>
          <cell r="C36855">
            <v>40</v>
          </cell>
          <cell r="D36855">
            <v>2045</v>
          </cell>
          <cell r="E36855">
            <v>0</v>
          </cell>
        </row>
        <row r="36856">
          <cell r="A36856">
            <v>53289</v>
          </cell>
          <cell r="B36856">
            <v>327</v>
          </cell>
          <cell r="C36856">
            <v>39</v>
          </cell>
          <cell r="D36856">
            <v>2045</v>
          </cell>
          <cell r="E36856">
            <v>0</v>
          </cell>
        </row>
        <row r="36857">
          <cell r="A36857">
            <v>53290</v>
          </cell>
          <cell r="B36857">
            <v>328</v>
          </cell>
          <cell r="C36857">
            <v>38</v>
          </cell>
          <cell r="D36857">
            <v>2045</v>
          </cell>
          <cell r="E36857">
            <v>0</v>
          </cell>
        </row>
        <row r="36858">
          <cell r="A36858">
            <v>53291</v>
          </cell>
          <cell r="B36858">
            <v>329</v>
          </cell>
          <cell r="C36858">
            <v>37</v>
          </cell>
          <cell r="D36858">
            <v>2045</v>
          </cell>
          <cell r="E36858">
            <v>0</v>
          </cell>
        </row>
        <row r="36859">
          <cell r="A36859">
            <v>53292</v>
          </cell>
          <cell r="B36859">
            <v>330</v>
          </cell>
          <cell r="C36859">
            <v>36</v>
          </cell>
          <cell r="D36859">
            <v>2045</v>
          </cell>
          <cell r="E36859">
            <v>0</v>
          </cell>
        </row>
        <row r="36860">
          <cell r="A36860">
            <v>53293</v>
          </cell>
          <cell r="B36860">
            <v>331</v>
          </cell>
          <cell r="C36860">
            <v>35</v>
          </cell>
          <cell r="D36860">
            <v>2045</v>
          </cell>
          <cell r="E36860">
            <v>0</v>
          </cell>
        </row>
        <row r="36861">
          <cell r="A36861">
            <v>53294</v>
          </cell>
          <cell r="B36861">
            <v>332</v>
          </cell>
          <cell r="C36861">
            <v>34</v>
          </cell>
          <cell r="D36861">
            <v>2045</v>
          </cell>
          <cell r="E36861">
            <v>0</v>
          </cell>
        </row>
        <row r="36862">
          <cell r="A36862">
            <v>53295</v>
          </cell>
          <cell r="B36862">
            <v>333</v>
          </cell>
          <cell r="C36862">
            <v>33</v>
          </cell>
          <cell r="D36862">
            <v>2045</v>
          </cell>
          <cell r="E36862">
            <v>0</v>
          </cell>
        </row>
        <row r="36863">
          <cell r="A36863">
            <v>53296</v>
          </cell>
          <cell r="B36863">
            <v>334</v>
          </cell>
          <cell r="C36863">
            <v>32</v>
          </cell>
          <cell r="D36863">
            <v>2045</v>
          </cell>
          <cell r="E36863">
            <v>0</v>
          </cell>
        </row>
        <row r="36864">
          <cell r="A36864">
            <v>53297</v>
          </cell>
          <cell r="B36864">
            <v>335</v>
          </cell>
          <cell r="C36864">
            <v>31</v>
          </cell>
          <cell r="D36864">
            <v>2045</v>
          </cell>
          <cell r="E36864">
            <v>0</v>
          </cell>
        </row>
        <row r="36865">
          <cell r="A36865">
            <v>53298</v>
          </cell>
          <cell r="B36865">
            <v>336</v>
          </cell>
          <cell r="C36865">
            <v>30</v>
          </cell>
          <cell r="D36865">
            <v>2045</v>
          </cell>
          <cell r="E36865">
            <v>0</v>
          </cell>
        </row>
        <row r="36866">
          <cell r="A36866">
            <v>53299</v>
          </cell>
          <cell r="B36866">
            <v>337</v>
          </cell>
          <cell r="C36866">
            <v>29</v>
          </cell>
          <cell r="D36866">
            <v>2045</v>
          </cell>
          <cell r="E36866">
            <v>0</v>
          </cell>
        </row>
        <row r="36867">
          <cell r="A36867">
            <v>53300</v>
          </cell>
          <cell r="B36867">
            <v>338</v>
          </cell>
          <cell r="C36867">
            <v>28</v>
          </cell>
          <cell r="D36867">
            <v>2045</v>
          </cell>
          <cell r="E36867">
            <v>0</v>
          </cell>
        </row>
        <row r="36868">
          <cell r="A36868">
            <v>53301</v>
          </cell>
          <cell r="B36868">
            <v>339</v>
          </cell>
          <cell r="C36868">
            <v>27</v>
          </cell>
          <cell r="D36868">
            <v>2045</v>
          </cell>
          <cell r="E36868">
            <v>0</v>
          </cell>
        </row>
        <row r="36869">
          <cell r="A36869">
            <v>53302</v>
          </cell>
          <cell r="B36869">
            <v>340</v>
          </cell>
          <cell r="C36869">
            <v>26</v>
          </cell>
          <cell r="D36869">
            <v>2045</v>
          </cell>
          <cell r="E36869">
            <v>0</v>
          </cell>
        </row>
        <row r="36870">
          <cell r="A36870">
            <v>53303</v>
          </cell>
          <cell r="B36870">
            <v>341</v>
          </cell>
          <cell r="C36870">
            <v>25</v>
          </cell>
          <cell r="D36870">
            <v>2045</v>
          </cell>
          <cell r="E36870">
            <v>0</v>
          </cell>
        </row>
        <row r="36871">
          <cell r="A36871">
            <v>53304</v>
          </cell>
          <cell r="B36871">
            <v>342</v>
          </cell>
          <cell r="C36871">
            <v>24</v>
          </cell>
          <cell r="D36871">
            <v>2045</v>
          </cell>
          <cell r="E36871">
            <v>0</v>
          </cell>
        </row>
        <row r="36872">
          <cell r="A36872">
            <v>53305</v>
          </cell>
          <cell r="B36872">
            <v>343</v>
          </cell>
          <cell r="C36872">
            <v>23</v>
          </cell>
          <cell r="D36872">
            <v>2045</v>
          </cell>
          <cell r="E36872">
            <v>0</v>
          </cell>
        </row>
        <row r="36873">
          <cell r="A36873">
            <v>53306</v>
          </cell>
          <cell r="B36873">
            <v>344</v>
          </cell>
          <cell r="C36873">
            <v>22</v>
          </cell>
          <cell r="D36873">
            <v>2045</v>
          </cell>
          <cell r="E36873">
            <v>0</v>
          </cell>
        </row>
        <row r="36874">
          <cell r="A36874">
            <v>53307</v>
          </cell>
          <cell r="B36874">
            <v>345</v>
          </cell>
          <cell r="C36874">
            <v>21</v>
          </cell>
          <cell r="D36874">
            <v>2045</v>
          </cell>
          <cell r="E36874">
            <v>0</v>
          </cell>
        </row>
        <row r="36875">
          <cell r="A36875">
            <v>53308</v>
          </cell>
          <cell r="B36875">
            <v>346</v>
          </cell>
          <cell r="C36875">
            <v>20</v>
          </cell>
          <cell r="D36875">
            <v>2045</v>
          </cell>
          <cell r="E36875">
            <v>0</v>
          </cell>
        </row>
        <row r="36876">
          <cell r="A36876">
            <v>53309</v>
          </cell>
          <cell r="B36876">
            <v>347</v>
          </cell>
          <cell r="C36876">
            <v>19</v>
          </cell>
          <cell r="D36876">
            <v>2045</v>
          </cell>
          <cell r="E36876">
            <v>0</v>
          </cell>
        </row>
        <row r="36877">
          <cell r="A36877">
            <v>53310</v>
          </cell>
          <cell r="B36877">
            <v>348</v>
          </cell>
          <cell r="C36877">
            <v>18</v>
          </cell>
          <cell r="D36877">
            <v>2045</v>
          </cell>
          <cell r="E36877">
            <v>0</v>
          </cell>
        </row>
        <row r="36878">
          <cell r="A36878">
            <v>53311</v>
          </cell>
          <cell r="B36878">
            <v>349</v>
          </cell>
          <cell r="C36878">
            <v>17</v>
          </cell>
          <cell r="D36878">
            <v>2045</v>
          </cell>
          <cell r="E36878">
            <v>0</v>
          </cell>
        </row>
        <row r="36879">
          <cell r="A36879">
            <v>53312</v>
          </cell>
          <cell r="B36879">
            <v>350</v>
          </cell>
          <cell r="C36879">
            <v>16</v>
          </cell>
          <cell r="D36879">
            <v>2045</v>
          </cell>
          <cell r="E36879">
            <v>0</v>
          </cell>
        </row>
        <row r="36880">
          <cell r="A36880">
            <v>53313</v>
          </cell>
          <cell r="B36880">
            <v>351</v>
          </cell>
          <cell r="C36880">
            <v>15</v>
          </cell>
          <cell r="D36880">
            <v>2045</v>
          </cell>
          <cell r="E36880">
            <v>0</v>
          </cell>
        </row>
        <row r="36881">
          <cell r="A36881">
            <v>53314</v>
          </cell>
          <cell r="B36881">
            <v>352</v>
          </cell>
          <cell r="C36881">
            <v>14</v>
          </cell>
          <cell r="D36881">
            <v>2045</v>
          </cell>
          <cell r="E36881">
            <v>0</v>
          </cell>
        </row>
        <row r="36882">
          <cell r="A36882">
            <v>53315</v>
          </cell>
          <cell r="B36882">
            <v>353</v>
          </cell>
          <cell r="C36882">
            <v>13</v>
          </cell>
          <cell r="D36882">
            <v>2045</v>
          </cell>
          <cell r="E36882">
            <v>0</v>
          </cell>
        </row>
        <row r="36883">
          <cell r="A36883">
            <v>53316</v>
          </cell>
          <cell r="B36883">
            <v>354</v>
          </cell>
          <cell r="C36883">
            <v>12</v>
          </cell>
          <cell r="D36883">
            <v>2045</v>
          </cell>
          <cell r="E36883">
            <v>0</v>
          </cell>
        </row>
        <row r="36884">
          <cell r="A36884">
            <v>53317</v>
          </cell>
          <cell r="B36884">
            <v>355</v>
          </cell>
          <cell r="C36884">
            <v>11</v>
          </cell>
          <cell r="D36884">
            <v>2045</v>
          </cell>
          <cell r="E36884">
            <v>0</v>
          </cell>
        </row>
        <row r="36885">
          <cell r="A36885">
            <v>53318</v>
          </cell>
          <cell r="B36885">
            <v>356</v>
          </cell>
          <cell r="C36885">
            <v>10</v>
          </cell>
          <cell r="D36885">
            <v>2045</v>
          </cell>
          <cell r="E36885">
            <v>0</v>
          </cell>
        </row>
        <row r="36886">
          <cell r="A36886">
            <v>53319</v>
          </cell>
          <cell r="B36886">
            <v>357</v>
          </cell>
          <cell r="C36886">
            <v>9</v>
          </cell>
          <cell r="D36886">
            <v>2045</v>
          </cell>
          <cell r="E36886">
            <v>0</v>
          </cell>
        </row>
        <row r="36887">
          <cell r="A36887">
            <v>53320</v>
          </cell>
          <cell r="B36887">
            <v>358</v>
          </cell>
          <cell r="C36887">
            <v>8</v>
          </cell>
          <cell r="D36887">
            <v>2045</v>
          </cell>
          <cell r="E36887">
            <v>0</v>
          </cell>
        </row>
        <row r="36888">
          <cell r="A36888">
            <v>53321</v>
          </cell>
          <cell r="B36888">
            <v>359</v>
          </cell>
          <cell r="C36888">
            <v>7</v>
          </cell>
          <cell r="D36888">
            <v>2045</v>
          </cell>
          <cell r="E36888">
            <v>0</v>
          </cell>
        </row>
        <row r="36889">
          <cell r="A36889">
            <v>53322</v>
          </cell>
          <cell r="B36889">
            <v>360</v>
          </cell>
          <cell r="C36889">
            <v>6</v>
          </cell>
          <cell r="D36889">
            <v>2045</v>
          </cell>
          <cell r="E36889">
            <v>0</v>
          </cell>
        </row>
        <row r="36890">
          <cell r="A36890">
            <v>53323</v>
          </cell>
          <cell r="B36890">
            <v>361</v>
          </cell>
          <cell r="C36890">
            <v>5</v>
          </cell>
          <cell r="D36890">
            <v>2045</v>
          </cell>
          <cell r="E36890">
            <v>0</v>
          </cell>
        </row>
        <row r="36891">
          <cell r="A36891">
            <v>53324</v>
          </cell>
          <cell r="B36891">
            <v>362</v>
          </cell>
          <cell r="C36891">
            <v>4</v>
          </cell>
          <cell r="D36891">
            <v>2045</v>
          </cell>
          <cell r="E36891">
            <v>0</v>
          </cell>
        </row>
        <row r="36892">
          <cell r="A36892">
            <v>53325</v>
          </cell>
          <cell r="B36892">
            <v>363</v>
          </cell>
          <cell r="C36892">
            <v>3</v>
          </cell>
          <cell r="D36892">
            <v>2045</v>
          </cell>
          <cell r="E36892">
            <v>0</v>
          </cell>
        </row>
        <row r="36893">
          <cell r="A36893">
            <v>53326</v>
          </cell>
          <cell r="B36893">
            <v>364</v>
          </cell>
          <cell r="C36893">
            <v>2</v>
          </cell>
          <cell r="D36893">
            <v>2045</v>
          </cell>
          <cell r="E36893">
            <v>0</v>
          </cell>
        </row>
        <row r="36894">
          <cell r="A36894">
            <v>53327</v>
          </cell>
          <cell r="B36894">
            <v>365</v>
          </cell>
          <cell r="C36894">
            <v>1</v>
          </cell>
          <cell r="D36894">
            <v>2045</v>
          </cell>
          <cell r="E36894">
            <v>53327</v>
          </cell>
        </row>
        <row r="36895">
          <cell r="A36895">
            <v>53328</v>
          </cell>
          <cell r="B36895">
            <v>1</v>
          </cell>
          <cell r="C36895">
            <v>365</v>
          </cell>
          <cell r="D36895">
            <v>2046</v>
          </cell>
          <cell r="E36895">
            <v>0</v>
          </cell>
        </row>
        <row r="36896">
          <cell r="A36896">
            <v>53329</v>
          </cell>
          <cell r="B36896">
            <v>2</v>
          </cell>
          <cell r="C36896">
            <v>364</v>
          </cell>
          <cell r="D36896">
            <v>2046</v>
          </cell>
          <cell r="E36896">
            <v>0</v>
          </cell>
        </row>
        <row r="36897">
          <cell r="A36897">
            <v>53330</v>
          </cell>
          <cell r="B36897">
            <v>3</v>
          </cell>
          <cell r="C36897">
            <v>363</v>
          </cell>
          <cell r="D36897">
            <v>2046</v>
          </cell>
          <cell r="E36897">
            <v>0</v>
          </cell>
        </row>
        <row r="36898">
          <cell r="A36898">
            <v>53331</v>
          </cell>
          <cell r="B36898">
            <v>4</v>
          </cell>
          <cell r="C36898">
            <v>362</v>
          </cell>
          <cell r="D36898">
            <v>2046</v>
          </cell>
          <cell r="E36898">
            <v>0</v>
          </cell>
        </row>
        <row r="36899">
          <cell r="A36899">
            <v>53332</v>
          </cell>
          <cell r="B36899">
            <v>5</v>
          </cell>
          <cell r="C36899">
            <v>361</v>
          </cell>
          <cell r="D36899">
            <v>2046</v>
          </cell>
          <cell r="E36899">
            <v>0</v>
          </cell>
        </row>
        <row r="36900">
          <cell r="A36900">
            <v>53333</v>
          </cell>
          <cell r="B36900">
            <v>6</v>
          </cell>
          <cell r="C36900">
            <v>360</v>
          </cell>
          <cell r="D36900">
            <v>2046</v>
          </cell>
          <cell r="E36900">
            <v>0</v>
          </cell>
        </row>
        <row r="36901">
          <cell r="A36901">
            <v>53334</v>
          </cell>
          <cell r="B36901">
            <v>7</v>
          </cell>
          <cell r="C36901">
            <v>359</v>
          </cell>
          <cell r="D36901">
            <v>2046</v>
          </cell>
          <cell r="E36901">
            <v>0</v>
          </cell>
        </row>
        <row r="36902">
          <cell r="A36902">
            <v>53335</v>
          </cell>
          <cell r="B36902">
            <v>8</v>
          </cell>
          <cell r="C36902">
            <v>358</v>
          </cell>
          <cell r="D36902">
            <v>2046</v>
          </cell>
          <cell r="E36902">
            <v>0</v>
          </cell>
        </row>
        <row r="36903">
          <cell r="A36903">
            <v>53336</v>
          </cell>
          <cell r="B36903">
            <v>9</v>
          </cell>
          <cell r="C36903">
            <v>357</v>
          </cell>
          <cell r="D36903">
            <v>2046</v>
          </cell>
          <cell r="E36903">
            <v>0</v>
          </cell>
        </row>
        <row r="36904">
          <cell r="A36904">
            <v>53337</v>
          </cell>
          <cell r="B36904">
            <v>10</v>
          </cell>
          <cell r="C36904">
            <v>356</v>
          </cell>
          <cell r="D36904">
            <v>2046</v>
          </cell>
          <cell r="E36904">
            <v>0</v>
          </cell>
        </row>
        <row r="36905">
          <cell r="A36905">
            <v>53338</v>
          </cell>
          <cell r="B36905">
            <v>11</v>
          </cell>
          <cell r="C36905">
            <v>355</v>
          </cell>
          <cell r="D36905">
            <v>2046</v>
          </cell>
          <cell r="E36905">
            <v>0</v>
          </cell>
        </row>
        <row r="36906">
          <cell r="A36906">
            <v>53339</v>
          </cell>
          <cell r="B36906">
            <v>12</v>
          </cell>
          <cell r="C36906">
            <v>354</v>
          </cell>
          <cell r="D36906">
            <v>2046</v>
          </cell>
          <cell r="E36906">
            <v>0</v>
          </cell>
        </row>
        <row r="36907">
          <cell r="A36907">
            <v>53340</v>
          </cell>
          <cell r="B36907">
            <v>13</v>
          </cell>
          <cell r="C36907">
            <v>353</v>
          </cell>
          <cell r="D36907">
            <v>2046</v>
          </cell>
          <cell r="E36907">
            <v>0</v>
          </cell>
        </row>
        <row r="36908">
          <cell r="A36908">
            <v>53341</v>
          </cell>
          <cell r="B36908">
            <v>14</v>
          </cell>
          <cell r="C36908">
            <v>352</v>
          </cell>
          <cell r="D36908">
            <v>2046</v>
          </cell>
          <cell r="E36908">
            <v>0</v>
          </cell>
        </row>
        <row r="36909">
          <cell r="A36909">
            <v>53342</v>
          </cell>
          <cell r="B36909">
            <v>15</v>
          </cell>
          <cell r="C36909">
            <v>351</v>
          </cell>
          <cell r="D36909">
            <v>2046</v>
          </cell>
          <cell r="E36909">
            <v>0</v>
          </cell>
        </row>
        <row r="36910">
          <cell r="A36910">
            <v>53343</v>
          </cell>
          <cell r="B36910">
            <v>16</v>
          </cell>
          <cell r="C36910">
            <v>350</v>
          </cell>
          <cell r="D36910">
            <v>2046</v>
          </cell>
          <cell r="E36910">
            <v>0</v>
          </cell>
        </row>
        <row r="36911">
          <cell r="A36911">
            <v>53344</v>
          </cell>
          <cell r="B36911">
            <v>17</v>
          </cell>
          <cell r="C36911">
            <v>349</v>
          </cell>
          <cell r="D36911">
            <v>2046</v>
          </cell>
          <cell r="E36911">
            <v>0</v>
          </cell>
        </row>
        <row r="36912">
          <cell r="A36912">
            <v>53345</v>
          </cell>
          <cell r="B36912">
            <v>18</v>
          </cell>
          <cell r="C36912">
            <v>348</v>
          </cell>
          <cell r="D36912">
            <v>2046</v>
          </cell>
          <cell r="E36912">
            <v>0</v>
          </cell>
        </row>
        <row r="36913">
          <cell r="A36913">
            <v>53346</v>
          </cell>
          <cell r="B36913">
            <v>19</v>
          </cell>
          <cell r="C36913">
            <v>347</v>
          </cell>
          <cell r="D36913">
            <v>2046</v>
          </cell>
          <cell r="E36913">
            <v>0</v>
          </cell>
        </row>
        <row r="36914">
          <cell r="A36914">
            <v>53347</v>
          </cell>
          <cell r="B36914">
            <v>20</v>
          </cell>
          <cell r="C36914">
            <v>346</v>
          </cell>
          <cell r="D36914">
            <v>2046</v>
          </cell>
          <cell r="E36914">
            <v>0</v>
          </cell>
        </row>
        <row r="36915">
          <cell r="A36915">
            <v>53348</v>
          </cell>
          <cell r="B36915">
            <v>21</v>
          </cell>
          <cell r="C36915">
            <v>345</v>
          </cell>
          <cell r="D36915">
            <v>2046</v>
          </cell>
          <cell r="E36915">
            <v>0</v>
          </cell>
        </row>
        <row r="36916">
          <cell r="A36916">
            <v>53349</v>
          </cell>
          <cell r="B36916">
            <v>22</v>
          </cell>
          <cell r="C36916">
            <v>344</v>
          </cell>
          <cell r="D36916">
            <v>2046</v>
          </cell>
          <cell r="E36916">
            <v>0</v>
          </cell>
        </row>
        <row r="36917">
          <cell r="A36917">
            <v>53350</v>
          </cell>
          <cell r="B36917">
            <v>23</v>
          </cell>
          <cell r="C36917">
            <v>343</v>
          </cell>
          <cell r="D36917">
            <v>2046</v>
          </cell>
          <cell r="E36917">
            <v>0</v>
          </cell>
        </row>
        <row r="36918">
          <cell r="A36918">
            <v>53351</v>
          </cell>
          <cell r="B36918">
            <v>24</v>
          </cell>
          <cell r="C36918">
            <v>342</v>
          </cell>
          <cell r="D36918">
            <v>2046</v>
          </cell>
          <cell r="E36918">
            <v>0</v>
          </cell>
        </row>
        <row r="36919">
          <cell r="A36919">
            <v>53352</v>
          </cell>
          <cell r="B36919">
            <v>25</v>
          </cell>
          <cell r="C36919">
            <v>341</v>
          </cell>
          <cell r="D36919">
            <v>2046</v>
          </cell>
          <cell r="E36919">
            <v>0</v>
          </cell>
        </row>
        <row r="36920">
          <cell r="A36920">
            <v>53353</v>
          </cell>
          <cell r="B36920">
            <v>26</v>
          </cell>
          <cell r="C36920">
            <v>340</v>
          </cell>
          <cell r="D36920">
            <v>2046</v>
          </cell>
          <cell r="E36920">
            <v>0</v>
          </cell>
        </row>
        <row r="36921">
          <cell r="A36921">
            <v>53354</v>
          </cell>
          <cell r="B36921">
            <v>27</v>
          </cell>
          <cell r="C36921">
            <v>339</v>
          </cell>
          <cell r="D36921">
            <v>2046</v>
          </cell>
          <cell r="E36921">
            <v>0</v>
          </cell>
        </row>
        <row r="36922">
          <cell r="A36922">
            <v>53355</v>
          </cell>
          <cell r="B36922">
            <v>28</v>
          </cell>
          <cell r="C36922">
            <v>338</v>
          </cell>
          <cell r="D36922">
            <v>2046</v>
          </cell>
          <cell r="E36922">
            <v>0</v>
          </cell>
        </row>
        <row r="36923">
          <cell r="A36923">
            <v>53356</v>
          </cell>
          <cell r="B36923">
            <v>29</v>
          </cell>
          <cell r="C36923">
            <v>337</v>
          </cell>
          <cell r="D36923">
            <v>2046</v>
          </cell>
          <cell r="E36923">
            <v>0</v>
          </cell>
        </row>
        <row r="36924">
          <cell r="A36924">
            <v>53357</v>
          </cell>
          <cell r="B36924">
            <v>30</v>
          </cell>
          <cell r="C36924">
            <v>336</v>
          </cell>
          <cell r="D36924">
            <v>2046</v>
          </cell>
          <cell r="E36924">
            <v>0</v>
          </cell>
        </row>
        <row r="36925">
          <cell r="A36925">
            <v>53358</v>
          </cell>
          <cell r="B36925">
            <v>31</v>
          </cell>
          <cell r="C36925">
            <v>335</v>
          </cell>
          <cell r="D36925">
            <v>2046</v>
          </cell>
          <cell r="E36925">
            <v>0</v>
          </cell>
        </row>
        <row r="36926">
          <cell r="A36926">
            <v>53359</v>
          </cell>
          <cell r="B36926">
            <v>32</v>
          </cell>
          <cell r="C36926">
            <v>334</v>
          </cell>
          <cell r="D36926">
            <v>2046</v>
          </cell>
          <cell r="E36926">
            <v>0</v>
          </cell>
        </row>
        <row r="36927">
          <cell r="A36927">
            <v>53360</v>
          </cell>
          <cell r="B36927">
            <v>33</v>
          </cell>
          <cell r="C36927">
            <v>333</v>
          </cell>
          <cell r="D36927">
            <v>2046</v>
          </cell>
          <cell r="E36927">
            <v>0</v>
          </cell>
        </row>
        <row r="36928">
          <cell r="A36928">
            <v>53361</v>
          </cell>
          <cell r="B36928">
            <v>34</v>
          </cell>
          <cell r="C36928">
            <v>332</v>
          </cell>
          <cell r="D36928">
            <v>2046</v>
          </cell>
          <cell r="E36928">
            <v>0</v>
          </cell>
        </row>
        <row r="36929">
          <cell r="A36929">
            <v>53362</v>
          </cell>
          <cell r="B36929">
            <v>35</v>
          </cell>
          <cell r="C36929">
            <v>331</v>
          </cell>
          <cell r="D36929">
            <v>2046</v>
          </cell>
          <cell r="E36929">
            <v>0</v>
          </cell>
        </row>
        <row r="36930">
          <cell r="A36930">
            <v>53363</v>
          </cell>
          <cell r="B36930">
            <v>36</v>
          </cell>
          <cell r="C36930">
            <v>330</v>
          </cell>
          <cell r="D36930">
            <v>2046</v>
          </cell>
          <cell r="E36930">
            <v>0</v>
          </cell>
        </row>
        <row r="36931">
          <cell r="A36931">
            <v>53364</v>
          </cell>
          <cell r="B36931">
            <v>37</v>
          </cell>
          <cell r="C36931">
            <v>329</v>
          </cell>
          <cell r="D36931">
            <v>2046</v>
          </cell>
          <cell r="E36931">
            <v>0</v>
          </cell>
        </row>
        <row r="36932">
          <cell r="A36932">
            <v>53365</v>
          </cell>
          <cell r="B36932">
            <v>38</v>
          </cell>
          <cell r="C36932">
            <v>328</v>
          </cell>
          <cell r="D36932">
            <v>2046</v>
          </cell>
          <cell r="E36932">
            <v>0</v>
          </cell>
        </row>
        <row r="36933">
          <cell r="A36933">
            <v>53366</v>
          </cell>
          <cell r="B36933">
            <v>39</v>
          </cell>
          <cell r="C36933">
            <v>327</v>
          </cell>
          <cell r="D36933">
            <v>2046</v>
          </cell>
          <cell r="E36933">
            <v>0</v>
          </cell>
        </row>
        <row r="36934">
          <cell r="A36934">
            <v>53367</v>
          </cell>
          <cell r="B36934">
            <v>40</v>
          </cell>
          <cell r="C36934">
            <v>326</v>
          </cell>
          <cell r="D36934">
            <v>2046</v>
          </cell>
          <cell r="E36934">
            <v>0</v>
          </cell>
        </row>
        <row r="36935">
          <cell r="A36935">
            <v>53368</v>
          </cell>
          <cell r="B36935">
            <v>41</v>
          </cell>
          <cell r="C36935">
            <v>325</v>
          </cell>
          <cell r="D36935">
            <v>2046</v>
          </cell>
          <cell r="E36935">
            <v>0</v>
          </cell>
        </row>
        <row r="36936">
          <cell r="A36936">
            <v>53369</v>
          </cell>
          <cell r="B36936">
            <v>42</v>
          </cell>
          <cell r="C36936">
            <v>324</v>
          </cell>
          <cell r="D36936">
            <v>2046</v>
          </cell>
          <cell r="E36936">
            <v>0</v>
          </cell>
        </row>
        <row r="36937">
          <cell r="A36937">
            <v>53370</v>
          </cell>
          <cell r="B36937">
            <v>43</v>
          </cell>
          <cell r="C36937">
            <v>323</v>
          </cell>
          <cell r="D36937">
            <v>2046</v>
          </cell>
          <cell r="E36937">
            <v>0</v>
          </cell>
        </row>
        <row r="36938">
          <cell r="A36938">
            <v>53371</v>
          </cell>
          <cell r="B36938">
            <v>44</v>
          </cell>
          <cell r="C36938">
            <v>322</v>
          </cell>
          <cell r="D36938">
            <v>2046</v>
          </cell>
          <cell r="E36938">
            <v>0</v>
          </cell>
        </row>
        <row r="36939">
          <cell r="A36939">
            <v>53372</v>
          </cell>
          <cell r="B36939">
            <v>45</v>
          </cell>
          <cell r="C36939">
            <v>321</v>
          </cell>
          <cell r="D36939">
            <v>2046</v>
          </cell>
          <cell r="E36939">
            <v>0</v>
          </cell>
        </row>
        <row r="36940">
          <cell r="A36940">
            <v>53373</v>
          </cell>
          <cell r="B36940">
            <v>46</v>
          </cell>
          <cell r="C36940">
            <v>320</v>
          </cell>
          <cell r="D36940">
            <v>2046</v>
          </cell>
          <cell r="E36940">
            <v>0</v>
          </cell>
        </row>
        <row r="36941">
          <cell r="A36941">
            <v>53374</v>
          </cell>
          <cell r="B36941">
            <v>47</v>
          </cell>
          <cell r="C36941">
            <v>319</v>
          </cell>
          <cell r="D36941">
            <v>2046</v>
          </cell>
          <cell r="E36941">
            <v>0</v>
          </cell>
        </row>
        <row r="36942">
          <cell r="A36942">
            <v>53375</v>
          </cell>
          <cell r="B36942">
            <v>48</v>
          </cell>
          <cell r="C36942">
            <v>318</v>
          </cell>
          <cell r="D36942">
            <v>2046</v>
          </cell>
          <cell r="E36942">
            <v>0</v>
          </cell>
        </row>
        <row r="36943">
          <cell r="A36943">
            <v>53376</v>
          </cell>
          <cell r="B36943">
            <v>49</v>
          </cell>
          <cell r="C36943">
            <v>317</v>
          </cell>
          <cell r="D36943">
            <v>2046</v>
          </cell>
          <cell r="E36943">
            <v>0</v>
          </cell>
        </row>
        <row r="36944">
          <cell r="A36944">
            <v>53377</v>
          </cell>
          <cell r="B36944">
            <v>50</v>
          </cell>
          <cell r="C36944">
            <v>316</v>
          </cell>
          <cell r="D36944">
            <v>2046</v>
          </cell>
          <cell r="E36944">
            <v>0</v>
          </cell>
        </row>
        <row r="36945">
          <cell r="A36945">
            <v>53378</v>
          </cell>
          <cell r="B36945">
            <v>51</v>
          </cell>
          <cell r="C36945">
            <v>315</v>
          </cell>
          <cell r="D36945">
            <v>2046</v>
          </cell>
          <cell r="E36945">
            <v>0</v>
          </cell>
        </row>
        <row r="36946">
          <cell r="A36946">
            <v>53379</v>
          </cell>
          <cell r="B36946">
            <v>52</v>
          </cell>
          <cell r="C36946">
            <v>314</v>
          </cell>
          <cell r="D36946">
            <v>2046</v>
          </cell>
          <cell r="E36946">
            <v>0</v>
          </cell>
        </row>
        <row r="36947">
          <cell r="A36947">
            <v>53380</v>
          </cell>
          <cell r="B36947">
            <v>53</v>
          </cell>
          <cell r="C36947">
            <v>313</v>
          </cell>
          <cell r="D36947">
            <v>2046</v>
          </cell>
          <cell r="E36947">
            <v>0</v>
          </cell>
        </row>
        <row r="36948">
          <cell r="A36948">
            <v>53381</v>
          </cell>
          <cell r="B36948">
            <v>54</v>
          </cell>
          <cell r="C36948">
            <v>312</v>
          </cell>
          <cell r="D36948">
            <v>2046</v>
          </cell>
          <cell r="E36948">
            <v>0</v>
          </cell>
        </row>
        <row r="36949">
          <cell r="A36949">
            <v>53382</v>
          </cell>
          <cell r="B36949">
            <v>55</v>
          </cell>
          <cell r="C36949">
            <v>311</v>
          </cell>
          <cell r="D36949">
            <v>2046</v>
          </cell>
          <cell r="E36949">
            <v>0</v>
          </cell>
        </row>
        <row r="36950">
          <cell r="A36950">
            <v>53383</v>
          </cell>
          <cell r="B36950">
            <v>56</v>
          </cell>
          <cell r="C36950">
            <v>310</v>
          </cell>
          <cell r="D36950">
            <v>2046</v>
          </cell>
          <cell r="E36950">
            <v>0</v>
          </cell>
        </row>
        <row r="36951">
          <cell r="A36951">
            <v>53384</v>
          </cell>
          <cell r="B36951">
            <v>57</v>
          </cell>
          <cell r="C36951">
            <v>309</v>
          </cell>
          <cell r="D36951">
            <v>2046</v>
          </cell>
          <cell r="E36951">
            <v>0</v>
          </cell>
        </row>
        <row r="36952">
          <cell r="A36952">
            <v>53385</v>
          </cell>
          <cell r="B36952">
            <v>58</v>
          </cell>
          <cell r="C36952">
            <v>308</v>
          </cell>
          <cell r="D36952">
            <v>2046</v>
          </cell>
          <cell r="E36952">
            <v>0</v>
          </cell>
        </row>
        <row r="36953">
          <cell r="A36953">
            <v>53386</v>
          </cell>
          <cell r="B36953">
            <v>59</v>
          </cell>
          <cell r="C36953">
            <v>307</v>
          </cell>
          <cell r="D36953">
            <v>2046</v>
          </cell>
          <cell r="E36953">
            <v>0</v>
          </cell>
        </row>
        <row r="36954">
          <cell r="A36954">
            <v>53387</v>
          </cell>
          <cell r="B36954">
            <v>60</v>
          </cell>
          <cell r="C36954">
            <v>306</v>
          </cell>
          <cell r="D36954">
            <v>2046</v>
          </cell>
          <cell r="E36954">
            <v>0</v>
          </cell>
        </row>
        <row r="36955">
          <cell r="A36955">
            <v>53388</v>
          </cell>
          <cell r="B36955">
            <v>61</v>
          </cell>
          <cell r="C36955">
            <v>305</v>
          </cell>
          <cell r="D36955">
            <v>2046</v>
          </cell>
          <cell r="E36955">
            <v>0</v>
          </cell>
        </row>
        <row r="36956">
          <cell r="A36956">
            <v>53389</v>
          </cell>
          <cell r="B36956">
            <v>62</v>
          </cell>
          <cell r="C36956">
            <v>304</v>
          </cell>
          <cell r="D36956">
            <v>2046</v>
          </cell>
          <cell r="E36956">
            <v>0</v>
          </cell>
        </row>
        <row r="36957">
          <cell r="A36957">
            <v>53390</v>
          </cell>
          <cell r="B36957">
            <v>63</v>
          </cell>
          <cell r="C36957">
            <v>303</v>
          </cell>
          <cell r="D36957">
            <v>2046</v>
          </cell>
          <cell r="E36957">
            <v>0</v>
          </cell>
        </row>
        <row r="36958">
          <cell r="A36958">
            <v>53391</v>
          </cell>
          <cell r="B36958">
            <v>64</v>
          </cell>
          <cell r="C36958">
            <v>302</v>
          </cell>
          <cell r="D36958">
            <v>2046</v>
          </cell>
          <cell r="E36958">
            <v>0</v>
          </cell>
        </row>
        <row r="36959">
          <cell r="A36959">
            <v>53392</v>
          </cell>
          <cell r="B36959">
            <v>65</v>
          </cell>
          <cell r="C36959">
            <v>301</v>
          </cell>
          <cell r="D36959">
            <v>2046</v>
          </cell>
          <cell r="E36959">
            <v>0</v>
          </cell>
        </row>
        <row r="36960">
          <cell r="A36960">
            <v>53393</v>
          </cell>
          <cell r="B36960">
            <v>66</v>
          </cell>
          <cell r="C36960">
            <v>300</v>
          </cell>
          <cell r="D36960">
            <v>2046</v>
          </cell>
          <cell r="E36960">
            <v>0</v>
          </cell>
        </row>
        <row r="36961">
          <cell r="A36961">
            <v>53394</v>
          </cell>
          <cell r="B36961">
            <v>67</v>
          </cell>
          <cell r="C36961">
            <v>299</v>
          </cell>
          <cell r="D36961">
            <v>2046</v>
          </cell>
          <cell r="E36961">
            <v>0</v>
          </cell>
        </row>
        <row r="36962">
          <cell r="A36962">
            <v>53395</v>
          </cell>
          <cell r="B36962">
            <v>68</v>
          </cell>
          <cell r="C36962">
            <v>298</v>
          </cell>
          <cell r="D36962">
            <v>2046</v>
          </cell>
          <cell r="E36962">
            <v>0</v>
          </cell>
        </row>
        <row r="36963">
          <cell r="A36963">
            <v>53396</v>
          </cell>
          <cell r="B36963">
            <v>69</v>
          </cell>
          <cell r="C36963">
            <v>297</v>
          </cell>
          <cell r="D36963">
            <v>2046</v>
          </cell>
          <cell r="E36963">
            <v>0</v>
          </cell>
        </row>
        <row r="36964">
          <cell r="A36964">
            <v>53397</v>
          </cell>
          <cell r="B36964">
            <v>70</v>
          </cell>
          <cell r="C36964">
            <v>296</v>
          </cell>
          <cell r="D36964">
            <v>2046</v>
          </cell>
          <cell r="E36964">
            <v>0</v>
          </cell>
        </row>
        <row r="36965">
          <cell r="A36965">
            <v>53398</v>
          </cell>
          <cell r="B36965">
            <v>71</v>
          </cell>
          <cell r="C36965">
            <v>295</v>
          </cell>
          <cell r="D36965">
            <v>2046</v>
          </cell>
          <cell r="E36965">
            <v>0</v>
          </cell>
        </row>
        <row r="36966">
          <cell r="A36966">
            <v>53399</v>
          </cell>
          <cell r="B36966">
            <v>72</v>
          </cell>
          <cell r="C36966">
            <v>294</v>
          </cell>
          <cell r="D36966">
            <v>2046</v>
          </cell>
          <cell r="E36966">
            <v>0</v>
          </cell>
        </row>
        <row r="36967">
          <cell r="A36967">
            <v>53400</v>
          </cell>
          <cell r="B36967">
            <v>73</v>
          </cell>
          <cell r="C36967">
            <v>293</v>
          </cell>
          <cell r="D36967">
            <v>2046</v>
          </cell>
          <cell r="E36967">
            <v>0</v>
          </cell>
        </row>
        <row r="36968">
          <cell r="A36968">
            <v>53401</v>
          </cell>
          <cell r="B36968">
            <v>74</v>
          </cell>
          <cell r="C36968">
            <v>292</v>
          </cell>
          <cell r="D36968">
            <v>2046</v>
          </cell>
          <cell r="E36968">
            <v>0</v>
          </cell>
        </row>
        <row r="36969">
          <cell r="A36969">
            <v>53402</v>
          </cell>
          <cell r="B36969">
            <v>75</v>
          </cell>
          <cell r="C36969">
            <v>291</v>
          </cell>
          <cell r="D36969">
            <v>2046</v>
          </cell>
          <cell r="E36969">
            <v>0</v>
          </cell>
        </row>
        <row r="36970">
          <cell r="A36970">
            <v>53403</v>
          </cell>
          <cell r="B36970">
            <v>76</v>
          </cell>
          <cell r="C36970">
            <v>290</v>
          </cell>
          <cell r="D36970">
            <v>2046</v>
          </cell>
          <cell r="E36970">
            <v>0</v>
          </cell>
        </row>
        <row r="36971">
          <cell r="A36971">
            <v>53404</v>
          </cell>
          <cell r="B36971">
            <v>77</v>
          </cell>
          <cell r="C36971">
            <v>289</v>
          </cell>
          <cell r="D36971">
            <v>2046</v>
          </cell>
          <cell r="E36971">
            <v>0</v>
          </cell>
        </row>
        <row r="36972">
          <cell r="A36972">
            <v>53405</v>
          </cell>
          <cell r="B36972">
            <v>78</v>
          </cell>
          <cell r="C36972">
            <v>288</v>
          </cell>
          <cell r="D36972">
            <v>2046</v>
          </cell>
          <cell r="E36972">
            <v>0</v>
          </cell>
        </row>
        <row r="36973">
          <cell r="A36973">
            <v>53406</v>
          </cell>
          <cell r="B36973">
            <v>79</v>
          </cell>
          <cell r="C36973">
            <v>287</v>
          </cell>
          <cell r="D36973">
            <v>2046</v>
          </cell>
          <cell r="E36973">
            <v>0</v>
          </cell>
        </row>
        <row r="36974">
          <cell r="A36974">
            <v>53407</v>
          </cell>
          <cell r="B36974">
            <v>80</v>
          </cell>
          <cell r="C36974">
            <v>286</v>
          </cell>
          <cell r="D36974">
            <v>2046</v>
          </cell>
          <cell r="E36974">
            <v>0</v>
          </cell>
        </row>
        <row r="36975">
          <cell r="A36975">
            <v>53408</v>
          </cell>
          <cell r="B36975">
            <v>81</v>
          </cell>
          <cell r="C36975">
            <v>285</v>
          </cell>
          <cell r="D36975">
            <v>2046</v>
          </cell>
          <cell r="E36975">
            <v>0</v>
          </cell>
        </row>
        <row r="36976">
          <cell r="A36976">
            <v>53409</v>
          </cell>
          <cell r="B36976">
            <v>82</v>
          </cell>
          <cell r="C36976">
            <v>284</v>
          </cell>
          <cell r="D36976">
            <v>2046</v>
          </cell>
          <cell r="E36976">
            <v>0</v>
          </cell>
        </row>
        <row r="36977">
          <cell r="A36977">
            <v>53410</v>
          </cell>
          <cell r="B36977">
            <v>83</v>
          </cell>
          <cell r="C36977">
            <v>283</v>
          </cell>
          <cell r="D36977">
            <v>2046</v>
          </cell>
          <cell r="E36977">
            <v>0</v>
          </cell>
        </row>
        <row r="36978">
          <cell r="A36978">
            <v>53411</v>
          </cell>
          <cell r="B36978">
            <v>84</v>
          </cell>
          <cell r="C36978">
            <v>282</v>
          </cell>
          <cell r="D36978">
            <v>2046</v>
          </cell>
          <cell r="E36978">
            <v>0</v>
          </cell>
        </row>
        <row r="36979">
          <cell r="A36979">
            <v>53412</v>
          </cell>
          <cell r="B36979">
            <v>85</v>
          </cell>
          <cell r="C36979">
            <v>281</v>
          </cell>
          <cell r="D36979">
            <v>2046</v>
          </cell>
          <cell r="E36979">
            <v>0</v>
          </cell>
        </row>
        <row r="36980">
          <cell r="A36980">
            <v>53413</v>
          </cell>
          <cell r="B36980">
            <v>86</v>
          </cell>
          <cell r="C36980">
            <v>280</v>
          </cell>
          <cell r="D36980">
            <v>2046</v>
          </cell>
          <cell r="E36980">
            <v>0</v>
          </cell>
        </row>
        <row r="36981">
          <cell r="A36981">
            <v>53414</v>
          </cell>
          <cell r="B36981">
            <v>87</v>
          </cell>
          <cell r="C36981">
            <v>279</v>
          </cell>
          <cell r="D36981">
            <v>2046</v>
          </cell>
          <cell r="E36981">
            <v>0</v>
          </cell>
        </row>
        <row r="36982">
          <cell r="A36982">
            <v>53415</v>
          </cell>
          <cell r="B36982">
            <v>88</v>
          </cell>
          <cell r="C36982">
            <v>278</v>
          </cell>
          <cell r="D36982">
            <v>2046</v>
          </cell>
          <cell r="E36982">
            <v>0</v>
          </cell>
        </row>
        <row r="36983">
          <cell r="A36983">
            <v>53416</v>
          </cell>
          <cell r="B36983">
            <v>89</v>
          </cell>
          <cell r="C36983">
            <v>277</v>
          </cell>
          <cell r="D36983">
            <v>2046</v>
          </cell>
          <cell r="E36983">
            <v>0</v>
          </cell>
        </row>
        <row r="36984">
          <cell r="A36984">
            <v>53417</v>
          </cell>
          <cell r="B36984">
            <v>90</v>
          </cell>
          <cell r="C36984">
            <v>276</v>
          </cell>
          <cell r="D36984">
            <v>2046</v>
          </cell>
          <cell r="E36984">
            <v>0</v>
          </cell>
        </row>
        <row r="36985">
          <cell r="A36985">
            <v>53418</v>
          </cell>
          <cell r="B36985">
            <v>91</v>
          </cell>
          <cell r="C36985">
            <v>275</v>
          </cell>
          <cell r="D36985">
            <v>2046</v>
          </cell>
          <cell r="E36985">
            <v>0</v>
          </cell>
        </row>
        <row r="36986">
          <cell r="A36986">
            <v>53419</v>
          </cell>
          <cell r="B36986">
            <v>92</v>
          </cell>
          <cell r="C36986">
            <v>274</v>
          </cell>
          <cell r="D36986">
            <v>2046</v>
          </cell>
          <cell r="E36986">
            <v>0</v>
          </cell>
        </row>
        <row r="36987">
          <cell r="A36987">
            <v>53420</v>
          </cell>
          <cell r="B36987">
            <v>93</v>
          </cell>
          <cell r="C36987">
            <v>273</v>
          </cell>
          <cell r="D36987">
            <v>2046</v>
          </cell>
          <cell r="E36987">
            <v>0</v>
          </cell>
        </row>
        <row r="36988">
          <cell r="A36988">
            <v>53421</v>
          </cell>
          <cell r="B36988">
            <v>94</v>
          </cell>
          <cell r="C36988">
            <v>272</v>
          </cell>
          <cell r="D36988">
            <v>2046</v>
          </cell>
          <cell r="E36988">
            <v>0</v>
          </cell>
        </row>
        <row r="36989">
          <cell r="A36989">
            <v>53422</v>
          </cell>
          <cell r="B36989">
            <v>95</v>
          </cell>
          <cell r="C36989">
            <v>271</v>
          </cell>
          <cell r="D36989">
            <v>2046</v>
          </cell>
          <cell r="E36989">
            <v>0</v>
          </cell>
        </row>
        <row r="36990">
          <cell r="A36990">
            <v>53423</v>
          </cell>
          <cell r="B36990">
            <v>96</v>
          </cell>
          <cell r="C36990">
            <v>270</v>
          </cell>
          <cell r="D36990">
            <v>2046</v>
          </cell>
          <cell r="E36990">
            <v>0</v>
          </cell>
        </row>
        <row r="36991">
          <cell r="A36991">
            <v>53424</v>
          </cell>
          <cell r="B36991">
            <v>97</v>
          </cell>
          <cell r="C36991">
            <v>269</v>
          </cell>
          <cell r="D36991">
            <v>2046</v>
          </cell>
          <cell r="E36991">
            <v>0</v>
          </cell>
        </row>
        <row r="36992">
          <cell r="A36992">
            <v>53425</v>
          </cell>
          <cell r="B36992">
            <v>98</v>
          </cell>
          <cell r="C36992">
            <v>268</v>
          </cell>
          <cell r="D36992">
            <v>2046</v>
          </cell>
          <cell r="E36992">
            <v>0</v>
          </cell>
        </row>
        <row r="36993">
          <cell r="A36993">
            <v>53426</v>
          </cell>
          <cell r="B36993">
            <v>99</v>
          </cell>
          <cell r="C36993">
            <v>267</v>
          </cell>
          <cell r="D36993">
            <v>2046</v>
          </cell>
          <cell r="E36993">
            <v>0</v>
          </cell>
        </row>
        <row r="36994">
          <cell r="A36994">
            <v>53427</v>
          </cell>
          <cell r="B36994">
            <v>100</v>
          </cell>
          <cell r="C36994">
            <v>266</v>
          </cell>
          <cell r="D36994">
            <v>2046</v>
          </cell>
          <cell r="E36994">
            <v>0</v>
          </cell>
        </row>
        <row r="36995">
          <cell r="A36995">
            <v>53428</v>
          </cell>
          <cell r="B36995">
            <v>101</v>
          </cell>
          <cell r="C36995">
            <v>265</v>
          </cell>
          <cell r="D36995">
            <v>2046</v>
          </cell>
          <cell r="E36995">
            <v>0</v>
          </cell>
        </row>
        <row r="36996">
          <cell r="A36996">
            <v>53429</v>
          </cell>
          <cell r="B36996">
            <v>102</v>
          </cell>
          <cell r="C36996">
            <v>264</v>
          </cell>
          <cell r="D36996">
            <v>2046</v>
          </cell>
          <cell r="E36996">
            <v>0</v>
          </cell>
        </row>
        <row r="36997">
          <cell r="A36997">
            <v>53430</v>
          </cell>
          <cell r="B36997">
            <v>103</v>
          </cell>
          <cell r="C36997">
            <v>263</v>
          </cell>
          <cell r="D36997">
            <v>2046</v>
          </cell>
          <cell r="E36997">
            <v>0</v>
          </cell>
        </row>
        <row r="36998">
          <cell r="A36998">
            <v>53431</v>
          </cell>
          <cell r="B36998">
            <v>104</v>
          </cell>
          <cell r="C36998">
            <v>262</v>
          </cell>
          <cell r="D36998">
            <v>2046</v>
          </cell>
          <cell r="E36998">
            <v>0</v>
          </cell>
        </row>
        <row r="36999">
          <cell r="A36999">
            <v>53432</v>
          </cell>
          <cell r="B36999">
            <v>105</v>
          </cell>
          <cell r="C36999">
            <v>261</v>
          </cell>
          <cell r="D36999">
            <v>2046</v>
          </cell>
          <cell r="E36999">
            <v>0</v>
          </cell>
        </row>
        <row r="37000">
          <cell r="A37000">
            <v>53433</v>
          </cell>
          <cell r="B37000">
            <v>106</v>
          </cell>
          <cell r="C37000">
            <v>260</v>
          </cell>
          <cell r="D37000">
            <v>2046</v>
          </cell>
          <cell r="E37000">
            <v>0</v>
          </cell>
        </row>
        <row r="37001">
          <cell r="A37001">
            <v>53434</v>
          </cell>
          <cell r="B37001">
            <v>107</v>
          </cell>
          <cell r="C37001">
            <v>259</v>
          </cell>
          <cell r="D37001">
            <v>2046</v>
          </cell>
          <cell r="E37001">
            <v>0</v>
          </cell>
        </row>
        <row r="37002">
          <cell r="A37002">
            <v>53435</v>
          </cell>
          <cell r="B37002">
            <v>108</v>
          </cell>
          <cell r="C37002">
            <v>258</v>
          </cell>
          <cell r="D37002">
            <v>2046</v>
          </cell>
          <cell r="E37002">
            <v>0</v>
          </cell>
        </row>
        <row r="37003">
          <cell r="A37003">
            <v>53436</v>
          </cell>
          <cell r="B37003">
            <v>109</v>
          </cell>
          <cell r="C37003">
            <v>257</v>
          </cell>
          <cell r="D37003">
            <v>2046</v>
          </cell>
          <cell r="E37003">
            <v>0</v>
          </cell>
        </row>
        <row r="37004">
          <cell r="A37004">
            <v>53437</v>
          </cell>
          <cell r="B37004">
            <v>110</v>
          </cell>
          <cell r="C37004">
            <v>256</v>
          </cell>
          <cell r="D37004">
            <v>2046</v>
          </cell>
          <cell r="E37004">
            <v>0</v>
          </cell>
        </row>
        <row r="37005">
          <cell r="A37005">
            <v>53438</v>
          </cell>
          <cell r="B37005">
            <v>111</v>
          </cell>
          <cell r="C37005">
            <v>255</v>
          </cell>
          <cell r="D37005">
            <v>2046</v>
          </cell>
          <cell r="E37005">
            <v>0</v>
          </cell>
        </row>
        <row r="37006">
          <cell r="A37006">
            <v>53439</v>
          </cell>
          <cell r="B37006">
            <v>112</v>
          </cell>
          <cell r="C37006">
            <v>254</v>
          </cell>
          <cell r="D37006">
            <v>2046</v>
          </cell>
          <cell r="E37006">
            <v>0</v>
          </cell>
        </row>
        <row r="37007">
          <cell r="A37007">
            <v>53440</v>
          </cell>
          <cell r="B37007">
            <v>113</v>
          </cell>
          <cell r="C37007">
            <v>253</v>
          </cell>
          <cell r="D37007">
            <v>2046</v>
          </cell>
          <cell r="E37007">
            <v>0</v>
          </cell>
        </row>
        <row r="37008">
          <cell r="A37008">
            <v>53441</v>
          </cell>
          <cell r="B37008">
            <v>114</v>
          </cell>
          <cell r="C37008">
            <v>252</v>
          </cell>
          <cell r="D37008">
            <v>2046</v>
          </cell>
          <cell r="E37008">
            <v>0</v>
          </cell>
        </row>
        <row r="37009">
          <cell r="A37009">
            <v>53442</v>
          </cell>
          <cell r="B37009">
            <v>115</v>
          </cell>
          <cell r="C37009">
            <v>251</v>
          </cell>
          <cell r="D37009">
            <v>2046</v>
          </cell>
          <cell r="E37009">
            <v>0</v>
          </cell>
        </row>
        <row r="37010">
          <cell r="A37010">
            <v>53443</v>
          </cell>
          <cell r="B37010">
            <v>116</v>
          </cell>
          <cell r="C37010">
            <v>250</v>
          </cell>
          <cell r="D37010">
            <v>2046</v>
          </cell>
          <cell r="E37010">
            <v>0</v>
          </cell>
        </row>
        <row r="37011">
          <cell r="A37011">
            <v>53444</v>
          </cell>
          <cell r="B37011">
            <v>117</v>
          </cell>
          <cell r="C37011">
            <v>249</v>
          </cell>
          <cell r="D37011">
            <v>2046</v>
          </cell>
          <cell r="E37011">
            <v>0</v>
          </cell>
        </row>
        <row r="37012">
          <cell r="A37012">
            <v>53445</v>
          </cell>
          <cell r="B37012">
            <v>118</v>
          </cell>
          <cell r="C37012">
            <v>248</v>
          </cell>
          <cell r="D37012">
            <v>2046</v>
          </cell>
          <cell r="E37012">
            <v>0</v>
          </cell>
        </row>
        <row r="37013">
          <cell r="A37013">
            <v>53446</v>
          </cell>
          <cell r="B37013">
            <v>119</v>
          </cell>
          <cell r="C37013">
            <v>247</v>
          </cell>
          <cell r="D37013">
            <v>2046</v>
          </cell>
          <cell r="E37013">
            <v>0</v>
          </cell>
        </row>
        <row r="37014">
          <cell r="A37014">
            <v>53447</v>
          </cell>
          <cell r="B37014">
            <v>120</v>
          </cell>
          <cell r="C37014">
            <v>246</v>
          </cell>
          <cell r="D37014">
            <v>2046</v>
          </cell>
          <cell r="E37014">
            <v>0</v>
          </cell>
        </row>
        <row r="37015">
          <cell r="A37015">
            <v>53448</v>
          </cell>
          <cell r="B37015">
            <v>121</v>
          </cell>
          <cell r="C37015">
            <v>245</v>
          </cell>
          <cell r="D37015">
            <v>2046</v>
          </cell>
          <cell r="E37015">
            <v>0</v>
          </cell>
        </row>
        <row r="37016">
          <cell r="A37016">
            <v>53449</v>
          </cell>
          <cell r="B37016">
            <v>122</v>
          </cell>
          <cell r="C37016">
            <v>244</v>
          </cell>
          <cell r="D37016">
            <v>2046</v>
          </cell>
          <cell r="E37016">
            <v>0</v>
          </cell>
        </row>
        <row r="37017">
          <cell r="A37017">
            <v>53450</v>
          </cell>
          <cell r="B37017">
            <v>123</v>
          </cell>
          <cell r="C37017">
            <v>243</v>
          </cell>
          <cell r="D37017">
            <v>2046</v>
          </cell>
          <cell r="E37017">
            <v>0</v>
          </cell>
        </row>
        <row r="37018">
          <cell r="A37018">
            <v>53451</v>
          </cell>
          <cell r="B37018">
            <v>124</v>
          </cell>
          <cell r="C37018">
            <v>242</v>
          </cell>
          <cell r="D37018">
            <v>2046</v>
          </cell>
          <cell r="E37018">
            <v>0</v>
          </cell>
        </row>
        <row r="37019">
          <cell r="A37019">
            <v>53452</v>
          </cell>
          <cell r="B37019">
            <v>125</v>
          </cell>
          <cell r="C37019">
            <v>241</v>
          </cell>
          <cell r="D37019">
            <v>2046</v>
          </cell>
          <cell r="E37019">
            <v>0</v>
          </cell>
        </row>
        <row r="37020">
          <cell r="A37020">
            <v>53453</v>
          </cell>
          <cell r="B37020">
            <v>126</v>
          </cell>
          <cell r="C37020">
            <v>240</v>
          </cell>
          <cell r="D37020">
            <v>2046</v>
          </cell>
          <cell r="E37020">
            <v>0</v>
          </cell>
        </row>
        <row r="37021">
          <cell r="A37021">
            <v>53454</v>
          </cell>
          <cell r="B37021">
            <v>127</v>
          </cell>
          <cell r="C37021">
            <v>239</v>
          </cell>
          <cell r="D37021">
            <v>2046</v>
          </cell>
          <cell r="E37021">
            <v>0</v>
          </cell>
        </row>
        <row r="37022">
          <cell r="A37022">
            <v>53455</v>
          </cell>
          <cell r="B37022">
            <v>128</v>
          </cell>
          <cell r="C37022">
            <v>238</v>
          </cell>
          <cell r="D37022">
            <v>2046</v>
          </cell>
          <cell r="E37022">
            <v>0</v>
          </cell>
        </row>
        <row r="37023">
          <cell r="A37023">
            <v>53456</v>
          </cell>
          <cell r="B37023">
            <v>129</v>
          </cell>
          <cell r="C37023">
            <v>237</v>
          </cell>
          <cell r="D37023">
            <v>2046</v>
          </cell>
          <cell r="E37023">
            <v>0</v>
          </cell>
        </row>
        <row r="37024">
          <cell r="A37024">
            <v>53457</v>
          </cell>
          <cell r="B37024">
            <v>130</v>
          </cell>
          <cell r="C37024">
            <v>236</v>
          </cell>
          <cell r="D37024">
            <v>2046</v>
          </cell>
          <cell r="E37024">
            <v>0</v>
          </cell>
        </row>
        <row r="37025">
          <cell r="A37025">
            <v>53458</v>
          </cell>
          <cell r="B37025">
            <v>131</v>
          </cell>
          <cell r="C37025">
            <v>235</v>
          </cell>
          <cell r="D37025">
            <v>2046</v>
          </cell>
          <cell r="E37025">
            <v>0</v>
          </cell>
        </row>
        <row r="37026">
          <cell r="A37026">
            <v>53459</v>
          </cell>
          <cell r="B37026">
            <v>132</v>
          </cell>
          <cell r="C37026">
            <v>234</v>
          </cell>
          <cell r="D37026">
            <v>2046</v>
          </cell>
          <cell r="E37026">
            <v>0</v>
          </cell>
        </row>
        <row r="37027">
          <cell r="A37027">
            <v>53460</v>
          </cell>
          <cell r="B37027">
            <v>133</v>
          </cell>
          <cell r="C37027">
            <v>233</v>
          </cell>
          <cell r="D37027">
            <v>2046</v>
          </cell>
          <cell r="E37027">
            <v>0</v>
          </cell>
        </row>
        <row r="37028">
          <cell r="A37028">
            <v>53461</v>
          </cell>
          <cell r="B37028">
            <v>134</v>
          </cell>
          <cell r="C37028">
            <v>232</v>
          </cell>
          <cell r="D37028">
            <v>2046</v>
          </cell>
          <cell r="E37028">
            <v>0</v>
          </cell>
        </row>
        <row r="37029">
          <cell r="A37029">
            <v>53462</v>
          </cell>
          <cell r="B37029">
            <v>135</v>
          </cell>
          <cell r="C37029">
            <v>231</v>
          </cell>
          <cell r="D37029">
            <v>2046</v>
          </cell>
          <cell r="E37029">
            <v>0</v>
          </cell>
        </row>
        <row r="37030">
          <cell r="A37030">
            <v>53463</v>
          </cell>
          <cell r="B37030">
            <v>136</v>
          </cell>
          <cell r="C37030">
            <v>230</v>
          </cell>
          <cell r="D37030">
            <v>2046</v>
          </cell>
          <cell r="E37030">
            <v>0</v>
          </cell>
        </row>
        <row r="37031">
          <cell r="A37031">
            <v>53464</v>
          </cell>
          <cell r="B37031">
            <v>137</v>
          </cell>
          <cell r="C37031">
            <v>229</v>
          </cell>
          <cell r="D37031">
            <v>2046</v>
          </cell>
          <cell r="E37031">
            <v>0</v>
          </cell>
        </row>
        <row r="37032">
          <cell r="A37032">
            <v>53465</v>
          </cell>
          <cell r="B37032">
            <v>138</v>
          </cell>
          <cell r="C37032">
            <v>228</v>
          </cell>
          <cell r="D37032">
            <v>2046</v>
          </cell>
          <cell r="E37032">
            <v>0</v>
          </cell>
        </row>
        <row r="37033">
          <cell r="A37033">
            <v>53466</v>
          </cell>
          <cell r="B37033">
            <v>139</v>
          </cell>
          <cell r="C37033">
            <v>227</v>
          </cell>
          <cell r="D37033">
            <v>2046</v>
          </cell>
          <cell r="E37033">
            <v>0</v>
          </cell>
        </row>
        <row r="37034">
          <cell r="A37034">
            <v>53467</v>
          </cell>
          <cell r="B37034">
            <v>140</v>
          </cell>
          <cell r="C37034">
            <v>226</v>
          </cell>
          <cell r="D37034">
            <v>2046</v>
          </cell>
          <cell r="E37034">
            <v>0</v>
          </cell>
        </row>
        <row r="37035">
          <cell r="A37035">
            <v>53468</v>
          </cell>
          <cell r="B37035">
            <v>141</v>
          </cell>
          <cell r="C37035">
            <v>225</v>
          </cell>
          <cell r="D37035">
            <v>2046</v>
          </cell>
          <cell r="E37035">
            <v>0</v>
          </cell>
        </row>
        <row r="37036">
          <cell r="A37036">
            <v>53469</v>
          </cell>
          <cell r="B37036">
            <v>142</v>
          </cell>
          <cell r="C37036">
            <v>224</v>
          </cell>
          <cell r="D37036">
            <v>2046</v>
          </cell>
          <cell r="E37036">
            <v>0</v>
          </cell>
        </row>
        <row r="37037">
          <cell r="A37037">
            <v>53470</v>
          </cell>
          <cell r="B37037">
            <v>143</v>
          </cell>
          <cell r="C37037">
            <v>223</v>
          </cell>
          <cell r="D37037">
            <v>2046</v>
          </cell>
          <cell r="E37037">
            <v>0</v>
          </cell>
        </row>
        <row r="37038">
          <cell r="A37038">
            <v>53471</v>
          </cell>
          <cell r="B37038">
            <v>144</v>
          </cell>
          <cell r="C37038">
            <v>222</v>
          </cell>
          <cell r="D37038">
            <v>2046</v>
          </cell>
          <cell r="E37038">
            <v>0</v>
          </cell>
        </row>
        <row r="37039">
          <cell r="A37039">
            <v>53472</v>
          </cell>
          <cell r="B37039">
            <v>145</v>
          </cell>
          <cell r="C37039">
            <v>221</v>
          </cell>
          <cell r="D37039">
            <v>2046</v>
          </cell>
          <cell r="E37039">
            <v>0</v>
          </cell>
        </row>
        <row r="37040">
          <cell r="A37040">
            <v>53473</v>
          </cell>
          <cell r="B37040">
            <v>146</v>
          </cell>
          <cell r="C37040">
            <v>220</v>
          </cell>
          <cell r="D37040">
            <v>2046</v>
          </cell>
          <cell r="E37040">
            <v>0</v>
          </cell>
        </row>
        <row r="37041">
          <cell r="A37041">
            <v>53474</v>
          </cell>
          <cell r="B37041">
            <v>147</v>
          </cell>
          <cell r="C37041">
            <v>219</v>
          </cell>
          <cell r="D37041">
            <v>2046</v>
          </cell>
          <cell r="E37041">
            <v>0</v>
          </cell>
        </row>
        <row r="37042">
          <cell r="A37042">
            <v>53475</v>
          </cell>
          <cell r="B37042">
            <v>148</v>
          </cell>
          <cell r="C37042">
            <v>218</v>
          </cell>
          <cell r="D37042">
            <v>2046</v>
          </cell>
          <cell r="E37042">
            <v>0</v>
          </cell>
        </row>
        <row r="37043">
          <cell r="A37043">
            <v>53476</v>
          </cell>
          <cell r="B37043">
            <v>149</v>
          </cell>
          <cell r="C37043">
            <v>217</v>
          </cell>
          <cell r="D37043">
            <v>2046</v>
          </cell>
          <cell r="E37043">
            <v>0</v>
          </cell>
        </row>
        <row r="37044">
          <cell r="A37044">
            <v>53477</v>
          </cell>
          <cell r="B37044">
            <v>150</v>
          </cell>
          <cell r="C37044">
            <v>216</v>
          </cell>
          <cell r="D37044">
            <v>2046</v>
          </cell>
          <cell r="E37044">
            <v>0</v>
          </cell>
        </row>
        <row r="37045">
          <cell r="A37045">
            <v>53478</v>
          </cell>
          <cell r="B37045">
            <v>151</v>
          </cell>
          <cell r="C37045">
            <v>215</v>
          </cell>
          <cell r="D37045">
            <v>2046</v>
          </cell>
          <cell r="E37045">
            <v>0</v>
          </cell>
        </row>
        <row r="37046">
          <cell r="A37046">
            <v>53479</v>
          </cell>
          <cell r="B37046">
            <v>152</v>
          </cell>
          <cell r="C37046">
            <v>214</v>
          </cell>
          <cell r="D37046">
            <v>2046</v>
          </cell>
          <cell r="E37046">
            <v>0</v>
          </cell>
        </row>
        <row r="37047">
          <cell r="A37047">
            <v>53480</v>
          </cell>
          <cell r="B37047">
            <v>153</v>
          </cell>
          <cell r="C37047">
            <v>213</v>
          </cell>
          <cell r="D37047">
            <v>2046</v>
          </cell>
          <cell r="E37047">
            <v>0</v>
          </cell>
        </row>
        <row r="37048">
          <cell r="A37048">
            <v>53481</v>
          </cell>
          <cell r="B37048">
            <v>154</v>
          </cell>
          <cell r="C37048">
            <v>212</v>
          </cell>
          <cell r="D37048">
            <v>2046</v>
          </cell>
          <cell r="E37048">
            <v>0</v>
          </cell>
        </row>
        <row r="37049">
          <cell r="A37049">
            <v>53482</v>
          </cell>
          <cell r="B37049">
            <v>155</v>
          </cell>
          <cell r="C37049">
            <v>211</v>
          </cell>
          <cell r="D37049">
            <v>2046</v>
          </cell>
          <cell r="E37049">
            <v>0</v>
          </cell>
        </row>
        <row r="37050">
          <cell r="A37050">
            <v>53483</v>
          </cell>
          <cell r="B37050">
            <v>156</v>
          </cell>
          <cell r="C37050">
            <v>210</v>
          </cell>
          <cell r="D37050">
            <v>2046</v>
          </cell>
          <cell r="E37050">
            <v>0</v>
          </cell>
        </row>
        <row r="37051">
          <cell r="A37051">
            <v>53484</v>
          </cell>
          <cell r="B37051">
            <v>157</v>
          </cell>
          <cell r="C37051">
            <v>209</v>
          </cell>
          <cell r="D37051">
            <v>2046</v>
          </cell>
          <cell r="E37051">
            <v>0</v>
          </cell>
        </row>
        <row r="37052">
          <cell r="A37052">
            <v>53485</v>
          </cell>
          <cell r="B37052">
            <v>158</v>
          </cell>
          <cell r="C37052">
            <v>208</v>
          </cell>
          <cell r="D37052">
            <v>2046</v>
          </cell>
          <cell r="E37052">
            <v>0</v>
          </cell>
        </row>
        <row r="37053">
          <cell r="A37053">
            <v>53486</v>
          </cell>
          <cell r="B37053">
            <v>159</v>
          </cell>
          <cell r="C37053">
            <v>207</v>
          </cell>
          <cell r="D37053">
            <v>2046</v>
          </cell>
          <cell r="E37053">
            <v>0</v>
          </cell>
        </row>
        <row r="37054">
          <cell r="A37054">
            <v>53487</v>
          </cell>
          <cell r="B37054">
            <v>160</v>
          </cell>
          <cell r="C37054">
            <v>206</v>
          </cell>
          <cell r="D37054">
            <v>2046</v>
          </cell>
          <cell r="E37054">
            <v>0</v>
          </cell>
        </row>
        <row r="37055">
          <cell r="A37055">
            <v>53488</v>
          </cell>
          <cell r="B37055">
            <v>161</v>
          </cell>
          <cell r="C37055">
            <v>205</v>
          </cell>
          <cell r="D37055">
            <v>2046</v>
          </cell>
          <cell r="E37055">
            <v>0</v>
          </cell>
        </row>
        <row r="37056">
          <cell r="A37056">
            <v>53489</v>
          </cell>
          <cell r="B37056">
            <v>162</v>
          </cell>
          <cell r="C37056">
            <v>204</v>
          </cell>
          <cell r="D37056">
            <v>2046</v>
          </cell>
          <cell r="E37056">
            <v>0</v>
          </cell>
        </row>
        <row r="37057">
          <cell r="A37057">
            <v>53490</v>
          </cell>
          <cell r="B37057">
            <v>163</v>
          </cell>
          <cell r="C37057">
            <v>203</v>
          </cell>
          <cell r="D37057">
            <v>2046</v>
          </cell>
          <cell r="E37057">
            <v>0</v>
          </cell>
        </row>
        <row r="37058">
          <cell r="A37058">
            <v>53491</v>
          </cell>
          <cell r="B37058">
            <v>164</v>
          </cell>
          <cell r="C37058">
            <v>202</v>
          </cell>
          <cell r="D37058">
            <v>2046</v>
          </cell>
          <cell r="E37058">
            <v>0</v>
          </cell>
        </row>
        <row r="37059">
          <cell r="A37059">
            <v>53492</v>
          </cell>
          <cell r="B37059">
            <v>165</v>
          </cell>
          <cell r="C37059">
            <v>201</v>
          </cell>
          <cell r="D37059">
            <v>2046</v>
          </cell>
          <cell r="E37059">
            <v>0</v>
          </cell>
        </row>
        <row r="37060">
          <cell r="A37060">
            <v>53493</v>
          </cell>
          <cell r="B37060">
            <v>166</v>
          </cell>
          <cell r="C37060">
            <v>200</v>
          </cell>
          <cell r="D37060">
            <v>2046</v>
          </cell>
          <cell r="E37060">
            <v>0</v>
          </cell>
        </row>
        <row r="37061">
          <cell r="A37061">
            <v>53494</v>
          </cell>
          <cell r="B37061">
            <v>167</v>
          </cell>
          <cell r="C37061">
            <v>199</v>
          </cell>
          <cell r="D37061">
            <v>2046</v>
          </cell>
          <cell r="E37061">
            <v>0</v>
          </cell>
        </row>
        <row r="37062">
          <cell r="A37062">
            <v>53495</v>
          </cell>
          <cell r="B37062">
            <v>168</v>
          </cell>
          <cell r="C37062">
            <v>198</v>
          </cell>
          <cell r="D37062">
            <v>2046</v>
          </cell>
          <cell r="E37062">
            <v>0</v>
          </cell>
        </row>
        <row r="37063">
          <cell r="A37063">
            <v>53496</v>
          </cell>
          <cell r="B37063">
            <v>169</v>
          </cell>
          <cell r="C37063">
            <v>197</v>
          </cell>
          <cell r="D37063">
            <v>2046</v>
          </cell>
          <cell r="E37063">
            <v>0</v>
          </cell>
        </row>
        <row r="37064">
          <cell r="A37064">
            <v>53497</v>
          </cell>
          <cell r="B37064">
            <v>170</v>
          </cell>
          <cell r="C37064">
            <v>196</v>
          </cell>
          <cell r="D37064">
            <v>2046</v>
          </cell>
          <cell r="E37064">
            <v>0</v>
          </cell>
        </row>
        <row r="37065">
          <cell r="A37065">
            <v>53498</v>
          </cell>
          <cell r="B37065">
            <v>171</v>
          </cell>
          <cell r="C37065">
            <v>195</v>
          </cell>
          <cell r="D37065">
            <v>2046</v>
          </cell>
          <cell r="E37065">
            <v>0</v>
          </cell>
        </row>
        <row r="37066">
          <cell r="A37066">
            <v>53499</v>
          </cell>
          <cell r="B37066">
            <v>172</v>
          </cell>
          <cell r="C37066">
            <v>194</v>
          </cell>
          <cell r="D37066">
            <v>2046</v>
          </cell>
          <cell r="E37066">
            <v>0</v>
          </cell>
        </row>
        <row r="37067">
          <cell r="A37067">
            <v>53500</v>
          </cell>
          <cell r="B37067">
            <v>173</v>
          </cell>
          <cell r="C37067">
            <v>193</v>
          </cell>
          <cell r="D37067">
            <v>2046</v>
          </cell>
          <cell r="E37067">
            <v>0</v>
          </cell>
        </row>
        <row r="37068">
          <cell r="A37068">
            <v>53501</v>
          </cell>
          <cell r="B37068">
            <v>174</v>
          </cell>
          <cell r="C37068">
            <v>192</v>
          </cell>
          <cell r="D37068">
            <v>2046</v>
          </cell>
          <cell r="E37068">
            <v>0</v>
          </cell>
        </row>
        <row r="37069">
          <cell r="A37069">
            <v>53502</v>
          </cell>
          <cell r="B37069">
            <v>175</v>
          </cell>
          <cell r="C37069">
            <v>191</v>
          </cell>
          <cell r="D37069">
            <v>2046</v>
          </cell>
          <cell r="E37069">
            <v>0</v>
          </cell>
        </row>
        <row r="37070">
          <cell r="A37070">
            <v>53503</v>
          </cell>
          <cell r="B37070">
            <v>176</v>
          </cell>
          <cell r="C37070">
            <v>190</v>
          </cell>
          <cell r="D37070">
            <v>2046</v>
          </cell>
          <cell r="E37070">
            <v>0</v>
          </cell>
        </row>
        <row r="37071">
          <cell r="A37071">
            <v>53504</v>
          </cell>
          <cell r="B37071">
            <v>177</v>
          </cell>
          <cell r="C37071">
            <v>189</v>
          </cell>
          <cell r="D37071">
            <v>2046</v>
          </cell>
          <cell r="E37071">
            <v>0</v>
          </cell>
        </row>
        <row r="37072">
          <cell r="A37072">
            <v>53505</v>
          </cell>
          <cell r="B37072">
            <v>178</v>
          </cell>
          <cell r="C37072">
            <v>188</v>
          </cell>
          <cell r="D37072">
            <v>2046</v>
          </cell>
          <cell r="E37072">
            <v>0</v>
          </cell>
        </row>
        <row r="37073">
          <cell r="A37073">
            <v>53506</v>
          </cell>
          <cell r="B37073">
            <v>179</v>
          </cell>
          <cell r="C37073">
            <v>187</v>
          </cell>
          <cell r="D37073">
            <v>2046</v>
          </cell>
          <cell r="E37073">
            <v>0</v>
          </cell>
        </row>
        <row r="37074">
          <cell r="A37074">
            <v>53507</v>
          </cell>
          <cell r="B37074">
            <v>180</v>
          </cell>
          <cell r="C37074">
            <v>186</v>
          </cell>
          <cell r="D37074">
            <v>2046</v>
          </cell>
          <cell r="E37074">
            <v>0</v>
          </cell>
        </row>
        <row r="37075">
          <cell r="A37075">
            <v>53508</v>
          </cell>
          <cell r="B37075">
            <v>181</v>
          </cell>
          <cell r="C37075">
            <v>185</v>
          </cell>
          <cell r="D37075">
            <v>2046</v>
          </cell>
          <cell r="E37075">
            <v>0</v>
          </cell>
        </row>
        <row r="37076">
          <cell r="A37076">
            <v>53509</v>
          </cell>
          <cell r="B37076">
            <v>182</v>
          </cell>
          <cell r="C37076">
            <v>184</v>
          </cell>
          <cell r="D37076">
            <v>2046</v>
          </cell>
          <cell r="E37076">
            <v>0</v>
          </cell>
        </row>
        <row r="37077">
          <cell r="A37077">
            <v>53510</v>
          </cell>
          <cell r="B37077">
            <v>183</v>
          </cell>
          <cell r="C37077">
            <v>183</v>
          </cell>
          <cell r="D37077">
            <v>2046</v>
          </cell>
          <cell r="E37077">
            <v>0</v>
          </cell>
        </row>
        <row r="37078">
          <cell r="A37078">
            <v>53511</v>
          </cell>
          <cell r="B37078">
            <v>184</v>
          </cell>
          <cell r="C37078">
            <v>182</v>
          </cell>
          <cell r="D37078">
            <v>2046</v>
          </cell>
          <cell r="E37078">
            <v>0</v>
          </cell>
        </row>
        <row r="37079">
          <cell r="A37079">
            <v>53512</v>
          </cell>
          <cell r="B37079">
            <v>185</v>
          </cell>
          <cell r="C37079">
            <v>181</v>
          </cell>
          <cell r="D37079">
            <v>2046</v>
          </cell>
          <cell r="E37079">
            <v>0</v>
          </cell>
        </row>
        <row r="37080">
          <cell r="A37080">
            <v>53513</v>
          </cell>
          <cell r="B37080">
            <v>186</v>
          </cell>
          <cell r="C37080">
            <v>180</v>
          </cell>
          <cell r="D37080">
            <v>2046</v>
          </cell>
          <cell r="E37080">
            <v>0</v>
          </cell>
        </row>
        <row r="37081">
          <cell r="A37081">
            <v>53514</v>
          </cell>
          <cell r="B37081">
            <v>187</v>
          </cell>
          <cell r="C37081">
            <v>179</v>
          </cell>
          <cell r="D37081">
            <v>2046</v>
          </cell>
          <cell r="E37081">
            <v>0</v>
          </cell>
        </row>
        <row r="37082">
          <cell r="A37082">
            <v>53515</v>
          </cell>
          <cell r="B37082">
            <v>188</v>
          </cell>
          <cell r="C37082">
            <v>178</v>
          </cell>
          <cell r="D37082">
            <v>2046</v>
          </cell>
          <cell r="E37082">
            <v>0</v>
          </cell>
        </row>
        <row r="37083">
          <cell r="A37083">
            <v>53516</v>
          </cell>
          <cell r="B37083">
            <v>189</v>
          </cell>
          <cell r="C37083">
            <v>177</v>
          </cell>
          <cell r="D37083">
            <v>2046</v>
          </cell>
          <cell r="E37083">
            <v>0</v>
          </cell>
        </row>
        <row r="37084">
          <cell r="A37084">
            <v>53517</v>
          </cell>
          <cell r="B37084">
            <v>190</v>
          </cell>
          <cell r="C37084">
            <v>176</v>
          </cell>
          <cell r="D37084">
            <v>2046</v>
          </cell>
          <cell r="E37084">
            <v>0</v>
          </cell>
        </row>
        <row r="37085">
          <cell r="A37085">
            <v>53518</v>
          </cell>
          <cell r="B37085">
            <v>191</v>
          </cell>
          <cell r="C37085">
            <v>175</v>
          </cell>
          <cell r="D37085">
            <v>2046</v>
          </cell>
          <cell r="E37085">
            <v>0</v>
          </cell>
        </row>
        <row r="37086">
          <cell r="A37086">
            <v>53519</v>
          </cell>
          <cell r="B37086">
            <v>192</v>
          </cell>
          <cell r="C37086">
            <v>174</v>
          </cell>
          <cell r="D37086">
            <v>2046</v>
          </cell>
          <cell r="E37086">
            <v>0</v>
          </cell>
        </row>
        <row r="37087">
          <cell r="A37087">
            <v>53520</v>
          </cell>
          <cell r="B37087">
            <v>193</v>
          </cell>
          <cell r="C37087">
            <v>173</v>
          </cell>
          <cell r="D37087">
            <v>2046</v>
          </cell>
          <cell r="E37087">
            <v>0</v>
          </cell>
        </row>
        <row r="37088">
          <cell r="A37088">
            <v>53521</v>
          </cell>
          <cell r="B37088">
            <v>194</v>
          </cell>
          <cell r="C37088">
            <v>172</v>
          </cell>
          <cell r="D37088">
            <v>2046</v>
          </cell>
          <cell r="E37088">
            <v>0</v>
          </cell>
        </row>
        <row r="37089">
          <cell r="A37089">
            <v>53522</v>
          </cell>
          <cell r="B37089">
            <v>195</v>
          </cell>
          <cell r="C37089">
            <v>171</v>
          </cell>
          <cell r="D37089">
            <v>2046</v>
          </cell>
          <cell r="E37089">
            <v>0</v>
          </cell>
        </row>
        <row r="37090">
          <cell r="A37090">
            <v>53523</v>
          </cell>
          <cell r="B37090">
            <v>196</v>
          </cell>
          <cell r="C37090">
            <v>170</v>
          </cell>
          <cell r="D37090">
            <v>2046</v>
          </cell>
          <cell r="E37090">
            <v>0</v>
          </cell>
        </row>
        <row r="37091">
          <cell r="A37091">
            <v>53524</v>
          </cell>
          <cell r="B37091">
            <v>197</v>
          </cell>
          <cell r="C37091">
            <v>169</v>
          </cell>
          <cell r="D37091">
            <v>2046</v>
          </cell>
          <cell r="E37091">
            <v>0</v>
          </cell>
        </row>
        <row r="37092">
          <cell r="A37092">
            <v>53525</v>
          </cell>
          <cell r="B37092">
            <v>198</v>
          </cell>
          <cell r="C37092">
            <v>168</v>
          </cell>
          <cell r="D37092">
            <v>2046</v>
          </cell>
          <cell r="E37092">
            <v>0</v>
          </cell>
        </row>
        <row r="37093">
          <cell r="A37093">
            <v>53526</v>
          </cell>
          <cell r="B37093">
            <v>199</v>
          </cell>
          <cell r="C37093">
            <v>167</v>
          </cell>
          <cell r="D37093">
            <v>2046</v>
          </cell>
          <cell r="E37093">
            <v>0</v>
          </cell>
        </row>
        <row r="37094">
          <cell r="A37094">
            <v>53527</v>
          </cell>
          <cell r="B37094">
            <v>200</v>
          </cell>
          <cell r="C37094">
            <v>166</v>
          </cell>
          <cell r="D37094">
            <v>2046</v>
          </cell>
          <cell r="E37094">
            <v>0</v>
          </cell>
        </row>
        <row r="37095">
          <cell r="A37095">
            <v>53528</v>
          </cell>
          <cell r="B37095">
            <v>201</v>
          </cell>
          <cell r="C37095">
            <v>165</v>
          </cell>
          <cell r="D37095">
            <v>2046</v>
          </cell>
          <cell r="E37095">
            <v>0</v>
          </cell>
        </row>
        <row r="37096">
          <cell r="A37096">
            <v>53529</v>
          </cell>
          <cell r="B37096">
            <v>202</v>
          </cell>
          <cell r="C37096">
            <v>164</v>
          </cell>
          <cell r="D37096">
            <v>2046</v>
          </cell>
          <cell r="E37096">
            <v>0</v>
          </cell>
        </row>
        <row r="37097">
          <cell r="A37097">
            <v>53530</v>
          </cell>
          <cell r="B37097">
            <v>203</v>
          </cell>
          <cell r="C37097">
            <v>163</v>
          </cell>
          <cell r="D37097">
            <v>2046</v>
          </cell>
          <cell r="E37097">
            <v>0</v>
          </cell>
        </row>
        <row r="37098">
          <cell r="A37098">
            <v>53531</v>
          </cell>
          <cell r="B37098">
            <v>204</v>
          </cell>
          <cell r="C37098">
            <v>162</v>
          </cell>
          <cell r="D37098">
            <v>2046</v>
          </cell>
          <cell r="E37098">
            <v>0</v>
          </cell>
        </row>
        <row r="37099">
          <cell r="A37099">
            <v>53532</v>
          </cell>
          <cell r="B37099">
            <v>205</v>
          </cell>
          <cell r="C37099">
            <v>161</v>
          </cell>
          <cell r="D37099">
            <v>2046</v>
          </cell>
          <cell r="E37099">
            <v>0</v>
          </cell>
        </row>
        <row r="37100">
          <cell r="A37100">
            <v>53533</v>
          </cell>
          <cell r="B37100">
            <v>206</v>
          </cell>
          <cell r="C37100">
            <v>160</v>
          </cell>
          <cell r="D37100">
            <v>2046</v>
          </cell>
          <cell r="E37100">
            <v>0</v>
          </cell>
        </row>
        <row r="37101">
          <cell r="A37101">
            <v>53534</v>
          </cell>
          <cell r="B37101">
            <v>207</v>
          </cell>
          <cell r="C37101">
            <v>159</v>
          </cell>
          <cell r="D37101">
            <v>2046</v>
          </cell>
          <cell r="E37101">
            <v>0</v>
          </cell>
        </row>
        <row r="37102">
          <cell r="A37102">
            <v>53535</v>
          </cell>
          <cell r="B37102">
            <v>208</v>
          </cell>
          <cell r="C37102">
            <v>158</v>
          </cell>
          <cell r="D37102">
            <v>2046</v>
          </cell>
          <cell r="E37102">
            <v>0</v>
          </cell>
        </row>
        <row r="37103">
          <cell r="A37103">
            <v>53536</v>
          </cell>
          <cell r="B37103">
            <v>209</v>
          </cell>
          <cell r="C37103">
            <v>157</v>
          </cell>
          <cell r="D37103">
            <v>2046</v>
          </cell>
          <cell r="E37103">
            <v>0</v>
          </cell>
        </row>
        <row r="37104">
          <cell r="A37104">
            <v>53537</v>
          </cell>
          <cell r="B37104">
            <v>210</v>
          </cell>
          <cell r="C37104">
            <v>156</v>
          </cell>
          <cell r="D37104">
            <v>2046</v>
          </cell>
          <cell r="E37104">
            <v>0</v>
          </cell>
        </row>
        <row r="37105">
          <cell r="A37105">
            <v>53538</v>
          </cell>
          <cell r="B37105">
            <v>211</v>
          </cell>
          <cell r="C37105">
            <v>155</v>
          </cell>
          <cell r="D37105">
            <v>2046</v>
          </cell>
          <cell r="E37105">
            <v>0</v>
          </cell>
        </row>
        <row r="37106">
          <cell r="A37106">
            <v>53539</v>
          </cell>
          <cell r="B37106">
            <v>212</v>
          </cell>
          <cell r="C37106">
            <v>154</v>
          </cell>
          <cell r="D37106">
            <v>2046</v>
          </cell>
          <cell r="E37106">
            <v>0</v>
          </cell>
        </row>
        <row r="37107">
          <cell r="A37107">
            <v>53540</v>
          </cell>
          <cell r="B37107">
            <v>213</v>
          </cell>
          <cell r="C37107">
            <v>153</v>
          </cell>
          <cell r="D37107">
            <v>2046</v>
          </cell>
          <cell r="E37107">
            <v>0</v>
          </cell>
        </row>
        <row r="37108">
          <cell r="A37108">
            <v>53541</v>
          </cell>
          <cell r="B37108">
            <v>214</v>
          </cell>
          <cell r="C37108">
            <v>152</v>
          </cell>
          <cell r="D37108">
            <v>2046</v>
          </cell>
          <cell r="E37108">
            <v>0</v>
          </cell>
        </row>
        <row r="37109">
          <cell r="A37109">
            <v>53542</v>
          </cell>
          <cell r="B37109">
            <v>215</v>
          </cell>
          <cell r="C37109">
            <v>151</v>
          </cell>
          <cell r="D37109">
            <v>2046</v>
          </cell>
          <cell r="E37109">
            <v>0</v>
          </cell>
        </row>
        <row r="37110">
          <cell r="A37110">
            <v>53543</v>
          </cell>
          <cell r="B37110">
            <v>216</v>
          </cell>
          <cell r="C37110">
            <v>150</v>
          </cell>
          <cell r="D37110">
            <v>2046</v>
          </cell>
          <cell r="E37110">
            <v>0</v>
          </cell>
        </row>
        <row r="37111">
          <cell r="A37111">
            <v>53544</v>
          </cell>
          <cell r="B37111">
            <v>217</v>
          </cell>
          <cell r="C37111">
            <v>149</v>
          </cell>
          <cell r="D37111">
            <v>2046</v>
          </cell>
          <cell r="E37111">
            <v>0</v>
          </cell>
        </row>
        <row r="37112">
          <cell r="A37112">
            <v>53545</v>
          </cell>
          <cell r="B37112">
            <v>218</v>
          </cell>
          <cell r="C37112">
            <v>148</v>
          </cell>
          <cell r="D37112">
            <v>2046</v>
          </cell>
          <cell r="E37112">
            <v>0</v>
          </cell>
        </row>
        <row r="37113">
          <cell r="A37113">
            <v>53546</v>
          </cell>
          <cell r="B37113">
            <v>219</v>
          </cell>
          <cell r="C37113">
            <v>147</v>
          </cell>
          <cell r="D37113">
            <v>2046</v>
          </cell>
          <cell r="E37113">
            <v>0</v>
          </cell>
        </row>
        <row r="37114">
          <cell r="A37114">
            <v>53547</v>
          </cell>
          <cell r="B37114">
            <v>220</v>
          </cell>
          <cell r="C37114">
            <v>146</v>
          </cell>
          <cell r="D37114">
            <v>2046</v>
          </cell>
          <cell r="E37114">
            <v>0</v>
          </cell>
        </row>
        <row r="37115">
          <cell r="A37115">
            <v>53548</v>
          </cell>
          <cell r="B37115">
            <v>221</v>
          </cell>
          <cell r="C37115">
            <v>145</v>
          </cell>
          <cell r="D37115">
            <v>2046</v>
          </cell>
          <cell r="E37115">
            <v>0</v>
          </cell>
        </row>
        <row r="37116">
          <cell r="A37116">
            <v>53549</v>
          </cell>
          <cell r="B37116">
            <v>222</v>
          </cell>
          <cell r="C37116">
            <v>144</v>
          </cell>
          <cell r="D37116">
            <v>2046</v>
          </cell>
          <cell r="E37116">
            <v>0</v>
          </cell>
        </row>
        <row r="37117">
          <cell r="A37117">
            <v>53550</v>
          </cell>
          <cell r="B37117">
            <v>223</v>
          </cell>
          <cell r="C37117">
            <v>143</v>
          </cell>
          <cell r="D37117">
            <v>2046</v>
          </cell>
          <cell r="E37117">
            <v>0</v>
          </cell>
        </row>
        <row r="37118">
          <cell r="A37118">
            <v>53551</v>
          </cell>
          <cell r="B37118">
            <v>224</v>
          </cell>
          <cell r="C37118">
            <v>142</v>
          </cell>
          <cell r="D37118">
            <v>2046</v>
          </cell>
          <cell r="E37118">
            <v>0</v>
          </cell>
        </row>
        <row r="37119">
          <cell r="A37119">
            <v>53552</v>
          </cell>
          <cell r="B37119">
            <v>225</v>
          </cell>
          <cell r="C37119">
            <v>141</v>
          </cell>
          <cell r="D37119">
            <v>2046</v>
          </cell>
          <cell r="E37119">
            <v>0</v>
          </cell>
        </row>
        <row r="37120">
          <cell r="A37120">
            <v>53553</v>
          </cell>
          <cell r="B37120">
            <v>226</v>
          </cell>
          <cell r="C37120">
            <v>140</v>
          </cell>
          <cell r="D37120">
            <v>2046</v>
          </cell>
          <cell r="E37120">
            <v>0</v>
          </cell>
        </row>
        <row r="37121">
          <cell r="A37121">
            <v>53554</v>
          </cell>
          <cell r="B37121">
            <v>227</v>
          </cell>
          <cell r="C37121">
            <v>139</v>
          </cell>
          <cell r="D37121">
            <v>2046</v>
          </cell>
          <cell r="E37121">
            <v>0</v>
          </cell>
        </row>
        <row r="37122">
          <cell r="A37122">
            <v>53555</v>
          </cell>
          <cell r="B37122">
            <v>228</v>
          </cell>
          <cell r="C37122">
            <v>138</v>
          </cell>
          <cell r="D37122">
            <v>2046</v>
          </cell>
          <cell r="E37122">
            <v>0</v>
          </cell>
        </row>
        <row r="37123">
          <cell r="A37123">
            <v>53556</v>
          </cell>
          <cell r="B37123">
            <v>229</v>
          </cell>
          <cell r="C37123">
            <v>137</v>
          </cell>
          <cell r="D37123">
            <v>2046</v>
          </cell>
          <cell r="E37123">
            <v>0</v>
          </cell>
        </row>
        <row r="37124">
          <cell r="A37124">
            <v>53557</v>
          </cell>
          <cell r="B37124">
            <v>230</v>
          </cell>
          <cell r="C37124">
            <v>136</v>
          </cell>
          <cell r="D37124">
            <v>2046</v>
          </cell>
          <cell r="E37124">
            <v>0</v>
          </cell>
        </row>
        <row r="37125">
          <cell r="A37125">
            <v>53558</v>
          </cell>
          <cell r="B37125">
            <v>231</v>
          </cell>
          <cell r="C37125">
            <v>135</v>
          </cell>
          <cell r="D37125">
            <v>2046</v>
          </cell>
          <cell r="E37125">
            <v>0</v>
          </cell>
        </row>
        <row r="37126">
          <cell r="A37126">
            <v>53559</v>
          </cell>
          <cell r="B37126">
            <v>232</v>
          </cell>
          <cell r="C37126">
            <v>134</v>
          </cell>
          <cell r="D37126">
            <v>2046</v>
          </cell>
          <cell r="E37126">
            <v>0</v>
          </cell>
        </row>
        <row r="37127">
          <cell r="A37127">
            <v>53560</v>
          </cell>
          <cell r="B37127">
            <v>233</v>
          </cell>
          <cell r="C37127">
            <v>133</v>
          </cell>
          <cell r="D37127">
            <v>2046</v>
          </cell>
          <cell r="E37127">
            <v>0</v>
          </cell>
        </row>
        <row r="37128">
          <cell r="A37128">
            <v>53561</v>
          </cell>
          <cell r="B37128">
            <v>234</v>
          </cell>
          <cell r="C37128">
            <v>132</v>
          </cell>
          <cell r="D37128">
            <v>2046</v>
          </cell>
          <cell r="E37128">
            <v>0</v>
          </cell>
        </row>
        <row r="37129">
          <cell r="A37129">
            <v>53562</v>
          </cell>
          <cell r="B37129">
            <v>235</v>
          </cell>
          <cell r="C37129">
            <v>131</v>
          </cell>
          <cell r="D37129">
            <v>2046</v>
          </cell>
          <cell r="E37129">
            <v>0</v>
          </cell>
        </row>
        <row r="37130">
          <cell r="A37130">
            <v>53563</v>
          </cell>
          <cell r="B37130">
            <v>236</v>
          </cell>
          <cell r="C37130">
            <v>130</v>
          </cell>
          <cell r="D37130">
            <v>2046</v>
          </cell>
          <cell r="E37130">
            <v>0</v>
          </cell>
        </row>
        <row r="37131">
          <cell r="A37131">
            <v>53564</v>
          </cell>
          <cell r="B37131">
            <v>237</v>
          </cell>
          <cell r="C37131">
            <v>129</v>
          </cell>
          <cell r="D37131">
            <v>2046</v>
          </cell>
          <cell r="E37131">
            <v>0</v>
          </cell>
        </row>
        <row r="37132">
          <cell r="A37132">
            <v>53565</v>
          </cell>
          <cell r="B37132">
            <v>238</v>
          </cell>
          <cell r="C37132">
            <v>128</v>
          </cell>
          <cell r="D37132">
            <v>2046</v>
          </cell>
          <cell r="E37132">
            <v>0</v>
          </cell>
        </row>
        <row r="37133">
          <cell r="A37133">
            <v>53566</v>
          </cell>
          <cell r="B37133">
            <v>239</v>
          </cell>
          <cell r="C37133">
            <v>127</v>
          </cell>
          <cell r="D37133">
            <v>2046</v>
          </cell>
          <cell r="E37133">
            <v>0</v>
          </cell>
        </row>
        <row r="37134">
          <cell r="A37134">
            <v>53567</v>
          </cell>
          <cell r="B37134">
            <v>240</v>
          </cell>
          <cell r="C37134">
            <v>126</v>
          </cell>
          <cell r="D37134">
            <v>2046</v>
          </cell>
          <cell r="E37134">
            <v>0</v>
          </cell>
        </row>
        <row r="37135">
          <cell r="A37135">
            <v>53568</v>
          </cell>
          <cell r="B37135">
            <v>241</v>
          </cell>
          <cell r="C37135">
            <v>125</v>
          </cell>
          <cell r="D37135">
            <v>2046</v>
          </cell>
          <cell r="E37135">
            <v>0</v>
          </cell>
        </row>
        <row r="37136">
          <cell r="A37136">
            <v>53569</v>
          </cell>
          <cell r="B37136">
            <v>242</v>
          </cell>
          <cell r="C37136">
            <v>124</v>
          </cell>
          <cell r="D37136">
            <v>2046</v>
          </cell>
          <cell r="E37136">
            <v>0</v>
          </cell>
        </row>
        <row r="37137">
          <cell r="A37137">
            <v>53570</v>
          </cell>
          <cell r="B37137">
            <v>243</v>
          </cell>
          <cell r="C37137">
            <v>123</v>
          </cell>
          <cell r="D37137">
            <v>2046</v>
          </cell>
          <cell r="E37137">
            <v>0</v>
          </cell>
        </row>
        <row r="37138">
          <cell r="A37138">
            <v>53571</v>
          </cell>
          <cell r="B37138">
            <v>244</v>
          </cell>
          <cell r="C37138">
            <v>122</v>
          </cell>
          <cell r="D37138">
            <v>2046</v>
          </cell>
          <cell r="E37138">
            <v>0</v>
          </cell>
        </row>
        <row r="37139">
          <cell r="A37139">
            <v>53572</v>
          </cell>
          <cell r="B37139">
            <v>245</v>
          </cell>
          <cell r="C37139">
            <v>121</v>
          </cell>
          <cell r="D37139">
            <v>2046</v>
          </cell>
          <cell r="E37139">
            <v>0</v>
          </cell>
        </row>
        <row r="37140">
          <cell r="A37140">
            <v>53573</v>
          </cell>
          <cell r="B37140">
            <v>246</v>
          </cell>
          <cell r="C37140">
            <v>120</v>
          </cell>
          <cell r="D37140">
            <v>2046</v>
          </cell>
          <cell r="E37140">
            <v>0</v>
          </cell>
        </row>
        <row r="37141">
          <cell r="A37141">
            <v>53574</v>
          </cell>
          <cell r="B37141">
            <v>247</v>
          </cell>
          <cell r="C37141">
            <v>119</v>
          </cell>
          <cell r="D37141">
            <v>2046</v>
          </cell>
          <cell r="E37141">
            <v>0</v>
          </cell>
        </row>
        <row r="37142">
          <cell r="A37142">
            <v>53575</v>
          </cell>
          <cell r="B37142">
            <v>248</v>
          </cell>
          <cell r="C37142">
            <v>118</v>
          </cell>
          <cell r="D37142">
            <v>2046</v>
          </cell>
          <cell r="E37142">
            <v>0</v>
          </cell>
        </row>
        <row r="37143">
          <cell r="A37143">
            <v>53576</v>
          </cell>
          <cell r="B37143">
            <v>249</v>
          </cell>
          <cell r="C37143">
            <v>117</v>
          </cell>
          <cell r="D37143">
            <v>2046</v>
          </cell>
          <cell r="E37143">
            <v>0</v>
          </cell>
        </row>
        <row r="37144">
          <cell r="A37144">
            <v>53577</v>
          </cell>
          <cell r="B37144">
            <v>250</v>
          </cell>
          <cell r="C37144">
            <v>116</v>
          </cell>
          <cell r="D37144">
            <v>2046</v>
          </cell>
          <cell r="E37144">
            <v>0</v>
          </cell>
        </row>
        <row r="37145">
          <cell r="A37145">
            <v>53578</v>
          </cell>
          <cell r="B37145">
            <v>251</v>
          </cell>
          <cell r="C37145">
            <v>115</v>
          </cell>
          <cell r="D37145">
            <v>2046</v>
          </cell>
          <cell r="E37145">
            <v>0</v>
          </cell>
        </row>
        <row r="37146">
          <cell r="A37146">
            <v>53579</v>
          </cell>
          <cell r="B37146">
            <v>252</v>
          </cell>
          <cell r="C37146">
            <v>114</v>
          </cell>
          <cell r="D37146">
            <v>2046</v>
          </cell>
          <cell r="E37146">
            <v>0</v>
          </cell>
        </row>
        <row r="37147">
          <cell r="A37147">
            <v>53580</v>
          </cell>
          <cell r="B37147">
            <v>253</v>
          </cell>
          <cell r="C37147">
            <v>113</v>
          </cell>
          <cell r="D37147">
            <v>2046</v>
          </cell>
          <cell r="E37147">
            <v>0</v>
          </cell>
        </row>
        <row r="37148">
          <cell r="A37148">
            <v>53581</v>
          </cell>
          <cell r="B37148">
            <v>254</v>
          </cell>
          <cell r="C37148">
            <v>112</v>
          </cell>
          <cell r="D37148">
            <v>2046</v>
          </cell>
          <cell r="E37148">
            <v>0</v>
          </cell>
        </row>
        <row r="37149">
          <cell r="A37149">
            <v>53582</v>
          </cell>
          <cell r="B37149">
            <v>255</v>
          </cell>
          <cell r="C37149">
            <v>111</v>
          </cell>
          <cell r="D37149">
            <v>2046</v>
          </cell>
          <cell r="E37149">
            <v>0</v>
          </cell>
        </row>
        <row r="37150">
          <cell r="A37150">
            <v>53583</v>
          </cell>
          <cell r="B37150">
            <v>256</v>
          </cell>
          <cell r="C37150">
            <v>110</v>
          </cell>
          <cell r="D37150">
            <v>2046</v>
          </cell>
          <cell r="E37150">
            <v>0</v>
          </cell>
        </row>
        <row r="37151">
          <cell r="A37151">
            <v>53584</v>
          </cell>
          <cell r="B37151">
            <v>257</v>
          </cell>
          <cell r="C37151">
            <v>109</v>
          </cell>
          <cell r="D37151">
            <v>2046</v>
          </cell>
          <cell r="E37151">
            <v>0</v>
          </cell>
        </row>
        <row r="37152">
          <cell r="A37152">
            <v>53585</v>
          </cell>
          <cell r="B37152">
            <v>258</v>
          </cell>
          <cell r="C37152">
            <v>108</v>
          </cell>
          <cell r="D37152">
            <v>2046</v>
          </cell>
          <cell r="E37152">
            <v>0</v>
          </cell>
        </row>
        <row r="37153">
          <cell r="A37153">
            <v>53586</v>
          </cell>
          <cell r="B37153">
            <v>259</v>
          </cell>
          <cell r="C37153">
            <v>107</v>
          </cell>
          <cell r="D37153">
            <v>2046</v>
          </cell>
          <cell r="E37153">
            <v>0</v>
          </cell>
        </row>
        <row r="37154">
          <cell r="A37154">
            <v>53587</v>
          </cell>
          <cell r="B37154">
            <v>260</v>
          </cell>
          <cell r="C37154">
            <v>106</v>
          </cell>
          <cell r="D37154">
            <v>2046</v>
          </cell>
          <cell r="E37154">
            <v>0</v>
          </cell>
        </row>
        <row r="37155">
          <cell r="A37155">
            <v>53588</v>
          </cell>
          <cell r="B37155">
            <v>261</v>
          </cell>
          <cell r="C37155">
            <v>105</v>
          </cell>
          <cell r="D37155">
            <v>2046</v>
          </cell>
          <cell r="E37155">
            <v>0</v>
          </cell>
        </row>
        <row r="37156">
          <cell r="A37156">
            <v>53589</v>
          </cell>
          <cell r="B37156">
            <v>262</v>
          </cell>
          <cell r="C37156">
            <v>104</v>
          </cell>
          <cell r="D37156">
            <v>2046</v>
          </cell>
          <cell r="E37156">
            <v>0</v>
          </cell>
        </row>
        <row r="37157">
          <cell r="A37157">
            <v>53590</v>
          </cell>
          <cell r="B37157">
            <v>263</v>
          </cell>
          <cell r="C37157">
            <v>103</v>
          </cell>
          <cell r="D37157">
            <v>2046</v>
          </cell>
          <cell r="E37157">
            <v>0</v>
          </cell>
        </row>
        <row r="37158">
          <cell r="A37158">
            <v>53591</v>
          </cell>
          <cell r="B37158">
            <v>264</v>
          </cell>
          <cell r="C37158">
            <v>102</v>
          </cell>
          <cell r="D37158">
            <v>2046</v>
          </cell>
          <cell r="E37158">
            <v>0</v>
          </cell>
        </row>
        <row r="37159">
          <cell r="A37159">
            <v>53592</v>
          </cell>
          <cell r="B37159">
            <v>265</v>
          </cell>
          <cell r="C37159">
            <v>101</v>
          </cell>
          <cell r="D37159">
            <v>2046</v>
          </cell>
          <cell r="E37159">
            <v>0</v>
          </cell>
        </row>
        <row r="37160">
          <cell r="A37160">
            <v>53593</v>
          </cell>
          <cell r="B37160">
            <v>266</v>
          </cell>
          <cell r="C37160">
            <v>100</v>
          </cell>
          <cell r="D37160">
            <v>2046</v>
          </cell>
          <cell r="E37160">
            <v>0</v>
          </cell>
        </row>
        <row r="37161">
          <cell r="A37161">
            <v>53594</v>
          </cell>
          <cell r="B37161">
            <v>267</v>
          </cell>
          <cell r="C37161">
            <v>99</v>
          </cell>
          <cell r="D37161">
            <v>2046</v>
          </cell>
          <cell r="E37161">
            <v>0</v>
          </cell>
        </row>
        <row r="37162">
          <cell r="A37162">
            <v>53595</v>
          </cell>
          <cell r="B37162">
            <v>268</v>
          </cell>
          <cell r="C37162">
            <v>98</v>
          </cell>
          <cell r="D37162">
            <v>2046</v>
          </cell>
          <cell r="E37162">
            <v>0</v>
          </cell>
        </row>
        <row r="37163">
          <cell r="A37163">
            <v>53596</v>
          </cell>
          <cell r="B37163">
            <v>269</v>
          </cell>
          <cell r="C37163">
            <v>97</v>
          </cell>
          <cell r="D37163">
            <v>2046</v>
          </cell>
          <cell r="E37163">
            <v>0</v>
          </cell>
        </row>
        <row r="37164">
          <cell r="A37164">
            <v>53597</v>
          </cell>
          <cell r="B37164">
            <v>270</v>
          </cell>
          <cell r="C37164">
            <v>96</v>
          </cell>
          <cell r="D37164">
            <v>2046</v>
          </cell>
          <cell r="E37164">
            <v>0</v>
          </cell>
        </row>
        <row r="37165">
          <cell r="A37165">
            <v>53598</v>
          </cell>
          <cell r="B37165">
            <v>271</v>
          </cell>
          <cell r="C37165">
            <v>95</v>
          </cell>
          <cell r="D37165">
            <v>2046</v>
          </cell>
          <cell r="E37165">
            <v>0</v>
          </cell>
        </row>
        <row r="37166">
          <cell r="A37166">
            <v>53599</v>
          </cell>
          <cell r="B37166">
            <v>272</v>
          </cell>
          <cell r="C37166">
            <v>94</v>
          </cell>
          <cell r="D37166">
            <v>2046</v>
          </cell>
          <cell r="E37166">
            <v>0</v>
          </cell>
        </row>
        <row r="37167">
          <cell r="A37167">
            <v>53600</v>
          </cell>
          <cell r="B37167">
            <v>273</v>
          </cell>
          <cell r="C37167">
            <v>93</v>
          </cell>
          <cell r="D37167">
            <v>2046</v>
          </cell>
          <cell r="E37167">
            <v>0</v>
          </cell>
        </row>
        <row r="37168">
          <cell r="A37168">
            <v>53601</v>
          </cell>
          <cell r="B37168">
            <v>274</v>
          </cell>
          <cell r="C37168">
            <v>92</v>
          </cell>
          <cell r="D37168">
            <v>2046</v>
          </cell>
          <cell r="E37168">
            <v>0</v>
          </cell>
        </row>
        <row r="37169">
          <cell r="A37169">
            <v>53602</v>
          </cell>
          <cell r="B37169">
            <v>275</v>
          </cell>
          <cell r="C37169">
            <v>91</v>
          </cell>
          <cell r="D37169">
            <v>2046</v>
          </cell>
          <cell r="E37169">
            <v>0</v>
          </cell>
        </row>
        <row r="37170">
          <cell r="A37170">
            <v>53603</v>
          </cell>
          <cell r="B37170">
            <v>276</v>
          </cell>
          <cell r="C37170">
            <v>90</v>
          </cell>
          <cell r="D37170">
            <v>2046</v>
          </cell>
          <cell r="E37170">
            <v>0</v>
          </cell>
        </row>
        <row r="37171">
          <cell r="A37171">
            <v>53604</v>
          </cell>
          <cell r="B37171">
            <v>277</v>
          </cell>
          <cell r="C37171">
            <v>89</v>
          </cell>
          <cell r="D37171">
            <v>2046</v>
          </cell>
          <cell r="E37171">
            <v>0</v>
          </cell>
        </row>
        <row r="37172">
          <cell r="A37172">
            <v>53605</v>
          </cell>
          <cell r="B37172">
            <v>278</v>
          </cell>
          <cell r="C37172">
            <v>88</v>
          </cell>
          <cell r="D37172">
            <v>2046</v>
          </cell>
          <cell r="E37172">
            <v>0</v>
          </cell>
        </row>
        <row r="37173">
          <cell r="A37173">
            <v>53606</v>
          </cell>
          <cell r="B37173">
            <v>279</v>
          </cell>
          <cell r="C37173">
            <v>87</v>
          </cell>
          <cell r="D37173">
            <v>2046</v>
          </cell>
          <cell r="E37173">
            <v>0</v>
          </cell>
        </row>
        <row r="37174">
          <cell r="A37174">
            <v>53607</v>
          </cell>
          <cell r="B37174">
            <v>280</v>
          </cell>
          <cell r="C37174">
            <v>86</v>
          </cell>
          <cell r="D37174">
            <v>2046</v>
          </cell>
          <cell r="E37174">
            <v>0</v>
          </cell>
        </row>
        <row r="37175">
          <cell r="A37175">
            <v>53608</v>
          </cell>
          <cell r="B37175">
            <v>281</v>
          </cell>
          <cell r="C37175">
            <v>85</v>
          </cell>
          <cell r="D37175">
            <v>2046</v>
          </cell>
          <cell r="E37175">
            <v>0</v>
          </cell>
        </row>
        <row r="37176">
          <cell r="A37176">
            <v>53609</v>
          </cell>
          <cell r="B37176">
            <v>282</v>
          </cell>
          <cell r="C37176">
            <v>84</v>
          </cell>
          <cell r="D37176">
            <v>2046</v>
          </cell>
          <cell r="E37176">
            <v>0</v>
          </cell>
        </row>
        <row r="37177">
          <cell r="A37177">
            <v>53610</v>
          </cell>
          <cell r="B37177">
            <v>283</v>
          </cell>
          <cell r="C37177">
            <v>83</v>
          </cell>
          <cell r="D37177">
            <v>2046</v>
          </cell>
          <cell r="E37177">
            <v>0</v>
          </cell>
        </row>
        <row r="37178">
          <cell r="A37178">
            <v>53611</v>
          </cell>
          <cell r="B37178">
            <v>284</v>
          </cell>
          <cell r="C37178">
            <v>82</v>
          </cell>
          <cell r="D37178">
            <v>2046</v>
          </cell>
          <cell r="E37178">
            <v>0</v>
          </cell>
        </row>
        <row r="37179">
          <cell r="A37179">
            <v>53612</v>
          </cell>
          <cell r="B37179">
            <v>285</v>
          </cell>
          <cell r="C37179">
            <v>81</v>
          </cell>
          <cell r="D37179">
            <v>2046</v>
          </cell>
          <cell r="E37179">
            <v>0</v>
          </cell>
        </row>
        <row r="37180">
          <cell r="A37180">
            <v>53613</v>
          </cell>
          <cell r="B37180">
            <v>286</v>
          </cell>
          <cell r="C37180">
            <v>80</v>
          </cell>
          <cell r="D37180">
            <v>2046</v>
          </cell>
          <cell r="E37180">
            <v>0</v>
          </cell>
        </row>
        <row r="37181">
          <cell r="A37181">
            <v>53614</v>
          </cell>
          <cell r="B37181">
            <v>287</v>
          </cell>
          <cell r="C37181">
            <v>79</v>
          </cell>
          <cell r="D37181">
            <v>2046</v>
          </cell>
          <cell r="E37181">
            <v>0</v>
          </cell>
        </row>
        <row r="37182">
          <cell r="A37182">
            <v>53615</v>
          </cell>
          <cell r="B37182">
            <v>288</v>
          </cell>
          <cell r="C37182">
            <v>78</v>
          </cell>
          <cell r="D37182">
            <v>2046</v>
          </cell>
          <cell r="E37182">
            <v>0</v>
          </cell>
        </row>
        <row r="37183">
          <cell r="A37183">
            <v>53616</v>
          </cell>
          <cell r="B37183">
            <v>289</v>
          </cell>
          <cell r="C37183">
            <v>77</v>
          </cell>
          <cell r="D37183">
            <v>2046</v>
          </cell>
          <cell r="E37183">
            <v>0</v>
          </cell>
        </row>
        <row r="37184">
          <cell r="A37184">
            <v>53617</v>
          </cell>
          <cell r="B37184">
            <v>290</v>
          </cell>
          <cell r="C37184">
            <v>76</v>
          </cell>
          <cell r="D37184">
            <v>2046</v>
          </cell>
          <cell r="E37184">
            <v>0</v>
          </cell>
        </row>
        <row r="37185">
          <cell r="A37185">
            <v>53618</v>
          </cell>
          <cell r="B37185">
            <v>291</v>
          </cell>
          <cell r="C37185">
            <v>75</v>
          </cell>
          <cell r="D37185">
            <v>2046</v>
          </cell>
          <cell r="E37185">
            <v>0</v>
          </cell>
        </row>
        <row r="37186">
          <cell r="A37186">
            <v>53619</v>
          </cell>
          <cell r="B37186">
            <v>292</v>
          </cell>
          <cell r="C37186">
            <v>74</v>
          </cell>
          <cell r="D37186">
            <v>2046</v>
          </cell>
          <cell r="E37186">
            <v>0</v>
          </cell>
        </row>
        <row r="37187">
          <cell r="A37187">
            <v>53620</v>
          </cell>
          <cell r="B37187">
            <v>293</v>
          </cell>
          <cell r="C37187">
            <v>73</v>
          </cell>
          <cell r="D37187">
            <v>2046</v>
          </cell>
          <cell r="E37187">
            <v>0</v>
          </cell>
        </row>
        <row r="37188">
          <cell r="A37188">
            <v>53621</v>
          </cell>
          <cell r="B37188">
            <v>294</v>
          </cell>
          <cell r="C37188">
            <v>72</v>
          </cell>
          <cell r="D37188">
            <v>2046</v>
          </cell>
          <cell r="E37188">
            <v>0</v>
          </cell>
        </row>
        <row r="37189">
          <cell r="A37189">
            <v>53622</v>
          </cell>
          <cell r="B37189">
            <v>295</v>
          </cell>
          <cell r="C37189">
            <v>71</v>
          </cell>
          <cell r="D37189">
            <v>2046</v>
          </cell>
          <cell r="E37189">
            <v>0</v>
          </cell>
        </row>
        <row r="37190">
          <cell r="A37190">
            <v>53623</v>
          </cell>
          <cell r="B37190">
            <v>296</v>
          </cell>
          <cell r="C37190">
            <v>70</v>
          </cell>
          <cell r="D37190">
            <v>2046</v>
          </cell>
          <cell r="E37190">
            <v>0</v>
          </cell>
        </row>
        <row r="37191">
          <cell r="A37191">
            <v>53624</v>
          </cell>
          <cell r="B37191">
            <v>297</v>
          </cell>
          <cell r="C37191">
            <v>69</v>
          </cell>
          <cell r="D37191">
            <v>2046</v>
          </cell>
          <cell r="E37191">
            <v>0</v>
          </cell>
        </row>
        <row r="37192">
          <cell r="A37192">
            <v>53625</v>
          </cell>
          <cell r="B37192">
            <v>298</v>
          </cell>
          <cell r="C37192">
            <v>68</v>
          </cell>
          <cell r="D37192">
            <v>2046</v>
          </cell>
          <cell r="E37192">
            <v>0</v>
          </cell>
        </row>
        <row r="37193">
          <cell r="A37193">
            <v>53626</v>
          </cell>
          <cell r="B37193">
            <v>299</v>
          </cell>
          <cell r="C37193">
            <v>67</v>
          </cell>
          <cell r="D37193">
            <v>2046</v>
          </cell>
          <cell r="E37193">
            <v>0</v>
          </cell>
        </row>
        <row r="37194">
          <cell r="A37194">
            <v>53627</v>
          </cell>
          <cell r="B37194">
            <v>300</v>
          </cell>
          <cell r="C37194">
            <v>66</v>
          </cell>
          <cell r="D37194">
            <v>2046</v>
          </cell>
          <cell r="E37194">
            <v>0</v>
          </cell>
        </row>
        <row r="37195">
          <cell r="A37195">
            <v>53628</v>
          </cell>
          <cell r="B37195">
            <v>301</v>
          </cell>
          <cell r="C37195">
            <v>65</v>
          </cell>
          <cell r="D37195">
            <v>2046</v>
          </cell>
          <cell r="E37195">
            <v>0</v>
          </cell>
        </row>
        <row r="37196">
          <cell r="A37196">
            <v>53629</v>
          </cell>
          <cell r="B37196">
            <v>302</v>
          </cell>
          <cell r="C37196">
            <v>64</v>
          </cell>
          <cell r="D37196">
            <v>2046</v>
          </cell>
          <cell r="E37196">
            <v>0</v>
          </cell>
        </row>
        <row r="37197">
          <cell r="A37197">
            <v>53630</v>
          </cell>
          <cell r="B37197">
            <v>303</v>
          </cell>
          <cell r="C37197">
            <v>63</v>
          </cell>
          <cell r="D37197">
            <v>2046</v>
          </cell>
          <cell r="E37197">
            <v>0</v>
          </cell>
        </row>
        <row r="37198">
          <cell r="A37198">
            <v>53631</v>
          </cell>
          <cell r="B37198">
            <v>304</v>
          </cell>
          <cell r="C37198">
            <v>62</v>
          </cell>
          <cell r="D37198">
            <v>2046</v>
          </cell>
          <cell r="E37198">
            <v>0</v>
          </cell>
        </row>
        <row r="37199">
          <cell r="A37199">
            <v>53632</v>
          </cell>
          <cell r="B37199">
            <v>305</v>
          </cell>
          <cell r="C37199">
            <v>61</v>
          </cell>
          <cell r="D37199">
            <v>2046</v>
          </cell>
          <cell r="E37199">
            <v>0</v>
          </cell>
        </row>
        <row r="37200">
          <cell r="A37200">
            <v>53633</v>
          </cell>
          <cell r="B37200">
            <v>306</v>
          </cell>
          <cell r="C37200">
            <v>60</v>
          </cell>
          <cell r="D37200">
            <v>2046</v>
          </cell>
          <cell r="E37200">
            <v>0</v>
          </cell>
        </row>
        <row r="37201">
          <cell r="A37201">
            <v>53634</v>
          </cell>
          <cell r="B37201">
            <v>307</v>
          </cell>
          <cell r="C37201">
            <v>59</v>
          </cell>
          <cell r="D37201">
            <v>2046</v>
          </cell>
          <cell r="E37201">
            <v>0</v>
          </cell>
        </row>
        <row r="37202">
          <cell r="A37202">
            <v>53635</v>
          </cell>
          <cell r="B37202">
            <v>308</v>
          </cell>
          <cell r="C37202">
            <v>58</v>
          </cell>
          <cell r="D37202">
            <v>2046</v>
          </cell>
          <cell r="E37202">
            <v>0</v>
          </cell>
        </row>
        <row r="37203">
          <cell r="A37203">
            <v>53636</v>
          </cell>
          <cell r="B37203">
            <v>309</v>
          </cell>
          <cell r="C37203">
            <v>57</v>
          </cell>
          <cell r="D37203">
            <v>2046</v>
          </cell>
          <cell r="E37203">
            <v>0</v>
          </cell>
        </row>
        <row r="37204">
          <cell r="A37204">
            <v>53637</v>
          </cell>
          <cell r="B37204">
            <v>310</v>
          </cell>
          <cell r="C37204">
            <v>56</v>
          </cell>
          <cell r="D37204">
            <v>2046</v>
          </cell>
          <cell r="E37204">
            <v>0</v>
          </cell>
        </row>
        <row r="37205">
          <cell r="A37205">
            <v>53638</v>
          </cell>
          <cell r="B37205">
            <v>311</v>
          </cell>
          <cell r="C37205">
            <v>55</v>
          </cell>
          <cell r="D37205">
            <v>2046</v>
          </cell>
          <cell r="E37205">
            <v>0</v>
          </cell>
        </row>
        <row r="37206">
          <cell r="A37206">
            <v>53639</v>
          </cell>
          <cell r="B37206">
            <v>312</v>
          </cell>
          <cell r="C37206">
            <v>54</v>
          </cell>
          <cell r="D37206">
            <v>2046</v>
          </cell>
          <cell r="E37206">
            <v>0</v>
          </cell>
        </row>
        <row r="37207">
          <cell r="A37207">
            <v>53640</v>
          </cell>
          <cell r="B37207">
            <v>313</v>
          </cell>
          <cell r="C37207">
            <v>53</v>
          </cell>
          <cell r="D37207">
            <v>2046</v>
          </cell>
          <cell r="E37207">
            <v>0</v>
          </cell>
        </row>
        <row r="37208">
          <cell r="A37208">
            <v>53641</v>
          </cell>
          <cell r="B37208">
            <v>314</v>
          </cell>
          <cell r="C37208">
            <v>52</v>
          </cell>
          <cell r="D37208">
            <v>2046</v>
          </cell>
          <cell r="E37208">
            <v>0</v>
          </cell>
        </row>
        <row r="37209">
          <cell r="A37209">
            <v>53642</v>
          </cell>
          <cell r="B37209">
            <v>315</v>
          </cell>
          <cell r="C37209">
            <v>51</v>
          </cell>
          <cell r="D37209">
            <v>2046</v>
          </cell>
          <cell r="E37209">
            <v>0</v>
          </cell>
        </row>
        <row r="37210">
          <cell r="A37210">
            <v>53643</v>
          </cell>
          <cell r="B37210">
            <v>316</v>
          </cell>
          <cell r="C37210">
            <v>50</v>
          </cell>
          <cell r="D37210">
            <v>2046</v>
          </cell>
          <cell r="E37210">
            <v>0</v>
          </cell>
        </row>
        <row r="37211">
          <cell r="A37211">
            <v>53644</v>
          </cell>
          <cell r="B37211">
            <v>317</v>
          </cell>
          <cell r="C37211">
            <v>49</v>
          </cell>
          <cell r="D37211">
            <v>2046</v>
          </cell>
          <cell r="E37211">
            <v>0</v>
          </cell>
        </row>
        <row r="37212">
          <cell r="A37212">
            <v>53645</v>
          </cell>
          <cell r="B37212">
            <v>318</v>
          </cell>
          <cell r="C37212">
            <v>48</v>
          </cell>
          <cell r="D37212">
            <v>2046</v>
          </cell>
          <cell r="E37212">
            <v>0</v>
          </cell>
        </row>
        <row r="37213">
          <cell r="A37213">
            <v>53646</v>
          </cell>
          <cell r="B37213">
            <v>319</v>
          </cell>
          <cell r="C37213">
            <v>47</v>
          </cell>
          <cell r="D37213">
            <v>2046</v>
          </cell>
          <cell r="E37213">
            <v>0</v>
          </cell>
        </row>
        <row r="37214">
          <cell r="A37214">
            <v>53647</v>
          </cell>
          <cell r="B37214">
            <v>320</v>
          </cell>
          <cell r="C37214">
            <v>46</v>
          </cell>
          <cell r="D37214">
            <v>2046</v>
          </cell>
          <cell r="E37214">
            <v>0</v>
          </cell>
        </row>
        <row r="37215">
          <cell r="A37215">
            <v>53648</v>
          </cell>
          <cell r="B37215">
            <v>321</v>
          </cell>
          <cell r="C37215">
            <v>45</v>
          </cell>
          <cell r="D37215">
            <v>2046</v>
          </cell>
          <cell r="E37215">
            <v>0</v>
          </cell>
        </row>
        <row r="37216">
          <cell r="A37216">
            <v>53649</v>
          </cell>
          <cell r="B37216">
            <v>322</v>
          </cell>
          <cell r="C37216">
            <v>44</v>
          </cell>
          <cell r="D37216">
            <v>2046</v>
          </cell>
          <cell r="E37216">
            <v>0</v>
          </cell>
        </row>
        <row r="37217">
          <cell r="A37217">
            <v>53650</v>
          </cell>
          <cell r="B37217">
            <v>323</v>
          </cell>
          <cell r="C37217">
            <v>43</v>
          </cell>
          <cell r="D37217">
            <v>2046</v>
          </cell>
          <cell r="E37217">
            <v>0</v>
          </cell>
        </row>
        <row r="37218">
          <cell r="A37218">
            <v>53651</v>
          </cell>
          <cell r="B37218">
            <v>324</v>
          </cell>
          <cell r="C37218">
            <v>42</v>
          </cell>
          <cell r="D37218">
            <v>2046</v>
          </cell>
          <cell r="E37218">
            <v>0</v>
          </cell>
        </row>
        <row r="37219">
          <cell r="A37219">
            <v>53652</v>
          </cell>
          <cell r="B37219">
            <v>325</v>
          </cell>
          <cell r="C37219">
            <v>41</v>
          </cell>
          <cell r="D37219">
            <v>2046</v>
          </cell>
          <cell r="E37219">
            <v>0</v>
          </cell>
        </row>
        <row r="37220">
          <cell r="A37220">
            <v>53653</v>
          </cell>
          <cell r="B37220">
            <v>326</v>
          </cell>
          <cell r="C37220">
            <v>40</v>
          </cell>
          <cell r="D37220">
            <v>2046</v>
          </cell>
          <cell r="E37220">
            <v>0</v>
          </cell>
        </row>
        <row r="37221">
          <cell r="A37221">
            <v>53654</v>
          </cell>
          <cell r="B37221">
            <v>327</v>
          </cell>
          <cell r="C37221">
            <v>39</v>
          </cell>
          <cell r="D37221">
            <v>2046</v>
          </cell>
          <cell r="E37221">
            <v>0</v>
          </cell>
        </row>
        <row r="37222">
          <cell r="A37222">
            <v>53655</v>
          </cell>
          <cell r="B37222">
            <v>328</v>
          </cell>
          <cell r="C37222">
            <v>38</v>
          </cell>
          <cell r="D37222">
            <v>2046</v>
          </cell>
          <cell r="E37222">
            <v>0</v>
          </cell>
        </row>
        <row r="37223">
          <cell r="A37223">
            <v>53656</v>
          </cell>
          <cell r="B37223">
            <v>329</v>
          </cell>
          <cell r="C37223">
            <v>37</v>
          </cell>
          <cell r="D37223">
            <v>2046</v>
          </cell>
          <cell r="E37223">
            <v>0</v>
          </cell>
        </row>
        <row r="37224">
          <cell r="A37224">
            <v>53657</v>
          </cell>
          <cell r="B37224">
            <v>330</v>
          </cell>
          <cell r="C37224">
            <v>36</v>
          </cell>
          <cell r="D37224">
            <v>2046</v>
          </cell>
          <cell r="E37224">
            <v>0</v>
          </cell>
        </row>
        <row r="37225">
          <cell r="A37225">
            <v>53658</v>
          </cell>
          <cell r="B37225">
            <v>331</v>
          </cell>
          <cell r="C37225">
            <v>35</v>
          </cell>
          <cell r="D37225">
            <v>2046</v>
          </cell>
          <cell r="E37225">
            <v>0</v>
          </cell>
        </row>
        <row r="37226">
          <cell r="A37226">
            <v>53659</v>
          </cell>
          <cell r="B37226">
            <v>332</v>
          </cell>
          <cell r="C37226">
            <v>34</v>
          </cell>
          <cell r="D37226">
            <v>2046</v>
          </cell>
          <cell r="E37226">
            <v>0</v>
          </cell>
        </row>
        <row r="37227">
          <cell r="A37227">
            <v>53660</v>
          </cell>
          <cell r="B37227">
            <v>333</v>
          </cell>
          <cell r="C37227">
            <v>33</v>
          </cell>
          <cell r="D37227">
            <v>2046</v>
          </cell>
          <cell r="E37227">
            <v>0</v>
          </cell>
        </row>
        <row r="37228">
          <cell r="A37228">
            <v>53661</v>
          </cell>
          <cell r="B37228">
            <v>334</v>
          </cell>
          <cell r="C37228">
            <v>32</v>
          </cell>
          <cell r="D37228">
            <v>2046</v>
          </cell>
          <cell r="E37228">
            <v>0</v>
          </cell>
        </row>
        <row r="37229">
          <cell r="A37229">
            <v>53662</v>
          </cell>
          <cell r="B37229">
            <v>335</v>
          </cell>
          <cell r="C37229">
            <v>31</v>
          </cell>
          <cell r="D37229">
            <v>2046</v>
          </cell>
          <cell r="E37229">
            <v>0</v>
          </cell>
        </row>
        <row r="37230">
          <cell r="A37230">
            <v>53663</v>
          </cell>
          <cell r="B37230">
            <v>336</v>
          </cell>
          <cell r="C37230">
            <v>30</v>
          </cell>
          <cell r="D37230">
            <v>2046</v>
          </cell>
          <cell r="E37230">
            <v>0</v>
          </cell>
        </row>
        <row r="37231">
          <cell r="A37231">
            <v>53664</v>
          </cell>
          <cell r="B37231">
            <v>337</v>
          </cell>
          <cell r="C37231">
            <v>29</v>
          </cell>
          <cell r="D37231">
            <v>2046</v>
          </cell>
          <cell r="E37231">
            <v>0</v>
          </cell>
        </row>
        <row r="37232">
          <cell r="A37232">
            <v>53665</v>
          </cell>
          <cell r="B37232">
            <v>338</v>
          </cell>
          <cell r="C37232">
            <v>28</v>
          </cell>
          <cell r="D37232">
            <v>2046</v>
          </cell>
          <cell r="E37232">
            <v>0</v>
          </cell>
        </row>
        <row r="37233">
          <cell r="A37233">
            <v>53666</v>
          </cell>
          <cell r="B37233">
            <v>339</v>
          </cell>
          <cell r="C37233">
            <v>27</v>
          </cell>
          <cell r="D37233">
            <v>2046</v>
          </cell>
          <cell r="E37233">
            <v>0</v>
          </cell>
        </row>
        <row r="37234">
          <cell r="A37234">
            <v>53667</v>
          </cell>
          <cell r="B37234">
            <v>340</v>
          </cell>
          <cell r="C37234">
            <v>26</v>
          </cell>
          <cell r="D37234">
            <v>2046</v>
          </cell>
          <cell r="E37234">
            <v>0</v>
          </cell>
        </row>
        <row r="37235">
          <cell r="A37235">
            <v>53668</v>
          </cell>
          <cell r="B37235">
            <v>341</v>
          </cell>
          <cell r="C37235">
            <v>25</v>
          </cell>
          <cell r="D37235">
            <v>2046</v>
          </cell>
          <cell r="E37235">
            <v>0</v>
          </cell>
        </row>
        <row r="37236">
          <cell r="A37236">
            <v>53669</v>
          </cell>
          <cell r="B37236">
            <v>342</v>
          </cell>
          <cell r="C37236">
            <v>24</v>
          </cell>
          <cell r="D37236">
            <v>2046</v>
          </cell>
          <cell r="E37236">
            <v>0</v>
          </cell>
        </row>
        <row r="37237">
          <cell r="A37237">
            <v>53670</v>
          </cell>
          <cell r="B37237">
            <v>343</v>
          </cell>
          <cell r="C37237">
            <v>23</v>
          </cell>
          <cell r="D37237">
            <v>2046</v>
          </cell>
          <cell r="E37237">
            <v>0</v>
          </cell>
        </row>
        <row r="37238">
          <cell r="A37238">
            <v>53671</v>
          </cell>
          <cell r="B37238">
            <v>344</v>
          </cell>
          <cell r="C37238">
            <v>22</v>
          </cell>
          <cell r="D37238">
            <v>2046</v>
          </cell>
          <cell r="E37238">
            <v>0</v>
          </cell>
        </row>
        <row r="37239">
          <cell r="A37239">
            <v>53672</v>
          </cell>
          <cell r="B37239">
            <v>345</v>
          </cell>
          <cell r="C37239">
            <v>21</v>
          </cell>
          <cell r="D37239">
            <v>2046</v>
          </cell>
          <cell r="E37239">
            <v>0</v>
          </cell>
        </row>
        <row r="37240">
          <cell r="A37240">
            <v>53673</v>
          </cell>
          <cell r="B37240">
            <v>346</v>
          </cell>
          <cell r="C37240">
            <v>20</v>
          </cell>
          <cell r="D37240">
            <v>2046</v>
          </cell>
          <cell r="E37240">
            <v>0</v>
          </cell>
        </row>
        <row r="37241">
          <cell r="A37241">
            <v>53674</v>
          </cell>
          <cell r="B37241">
            <v>347</v>
          </cell>
          <cell r="C37241">
            <v>19</v>
          </cell>
          <cell r="D37241">
            <v>2046</v>
          </cell>
          <cell r="E37241">
            <v>0</v>
          </cell>
        </row>
        <row r="37242">
          <cell r="A37242">
            <v>53675</v>
          </cell>
          <cell r="B37242">
            <v>348</v>
          </cell>
          <cell r="C37242">
            <v>18</v>
          </cell>
          <cell r="D37242">
            <v>2046</v>
          </cell>
          <cell r="E37242">
            <v>0</v>
          </cell>
        </row>
        <row r="37243">
          <cell r="A37243">
            <v>53676</v>
          </cell>
          <cell r="B37243">
            <v>349</v>
          </cell>
          <cell r="C37243">
            <v>17</v>
          </cell>
          <cell r="D37243">
            <v>2046</v>
          </cell>
          <cell r="E37243">
            <v>0</v>
          </cell>
        </row>
        <row r="37244">
          <cell r="A37244">
            <v>53677</v>
          </cell>
          <cell r="B37244">
            <v>350</v>
          </cell>
          <cell r="C37244">
            <v>16</v>
          </cell>
          <cell r="D37244">
            <v>2046</v>
          </cell>
          <cell r="E37244">
            <v>0</v>
          </cell>
        </row>
        <row r="37245">
          <cell r="A37245">
            <v>53678</v>
          </cell>
          <cell r="B37245">
            <v>351</v>
          </cell>
          <cell r="C37245">
            <v>15</v>
          </cell>
          <cell r="D37245">
            <v>2046</v>
          </cell>
          <cell r="E37245">
            <v>0</v>
          </cell>
        </row>
        <row r="37246">
          <cell r="A37246">
            <v>53679</v>
          </cell>
          <cell r="B37246">
            <v>352</v>
          </cell>
          <cell r="C37246">
            <v>14</v>
          </cell>
          <cell r="D37246">
            <v>2046</v>
          </cell>
          <cell r="E37246">
            <v>0</v>
          </cell>
        </row>
        <row r="37247">
          <cell r="A37247">
            <v>53680</v>
          </cell>
          <cell r="B37247">
            <v>353</v>
          </cell>
          <cell r="C37247">
            <v>13</v>
          </cell>
          <cell r="D37247">
            <v>2046</v>
          </cell>
          <cell r="E37247">
            <v>0</v>
          </cell>
        </row>
        <row r="37248">
          <cell r="A37248">
            <v>53681</v>
          </cell>
          <cell r="B37248">
            <v>354</v>
          </cell>
          <cell r="C37248">
            <v>12</v>
          </cell>
          <cell r="D37248">
            <v>2046</v>
          </cell>
          <cell r="E37248">
            <v>0</v>
          </cell>
        </row>
        <row r="37249">
          <cell r="A37249">
            <v>53682</v>
          </cell>
          <cell r="B37249">
            <v>355</v>
          </cell>
          <cell r="C37249">
            <v>11</v>
          </cell>
          <cell r="D37249">
            <v>2046</v>
          </cell>
          <cell r="E37249">
            <v>0</v>
          </cell>
        </row>
        <row r="37250">
          <cell r="A37250">
            <v>53683</v>
          </cell>
          <cell r="B37250">
            <v>356</v>
          </cell>
          <cell r="C37250">
            <v>10</v>
          </cell>
          <cell r="D37250">
            <v>2046</v>
          </cell>
          <cell r="E37250">
            <v>0</v>
          </cell>
        </row>
        <row r="37251">
          <cell r="A37251">
            <v>53684</v>
          </cell>
          <cell r="B37251">
            <v>357</v>
          </cell>
          <cell r="C37251">
            <v>9</v>
          </cell>
          <cell r="D37251">
            <v>2046</v>
          </cell>
          <cell r="E37251">
            <v>0</v>
          </cell>
        </row>
        <row r="37252">
          <cell r="A37252">
            <v>53685</v>
          </cell>
          <cell r="B37252">
            <v>358</v>
          </cell>
          <cell r="C37252">
            <v>8</v>
          </cell>
          <cell r="D37252">
            <v>2046</v>
          </cell>
          <cell r="E37252">
            <v>0</v>
          </cell>
        </row>
        <row r="37253">
          <cell r="A37253">
            <v>53686</v>
          </cell>
          <cell r="B37253">
            <v>359</v>
          </cell>
          <cell r="C37253">
            <v>7</v>
          </cell>
          <cell r="D37253">
            <v>2046</v>
          </cell>
          <cell r="E37253">
            <v>0</v>
          </cell>
        </row>
        <row r="37254">
          <cell r="A37254">
            <v>53687</v>
          </cell>
          <cell r="B37254">
            <v>360</v>
          </cell>
          <cell r="C37254">
            <v>6</v>
          </cell>
          <cell r="D37254">
            <v>2046</v>
          </cell>
          <cell r="E37254">
            <v>0</v>
          </cell>
        </row>
        <row r="37255">
          <cell r="A37255">
            <v>53688</v>
          </cell>
          <cell r="B37255">
            <v>361</v>
          </cell>
          <cell r="C37255">
            <v>5</v>
          </cell>
          <cell r="D37255">
            <v>2046</v>
          </cell>
          <cell r="E37255">
            <v>0</v>
          </cell>
        </row>
        <row r="37256">
          <cell r="A37256">
            <v>53689</v>
          </cell>
          <cell r="B37256">
            <v>362</v>
          </cell>
          <cell r="C37256">
            <v>4</v>
          </cell>
          <cell r="D37256">
            <v>2046</v>
          </cell>
          <cell r="E37256">
            <v>0</v>
          </cell>
        </row>
        <row r="37257">
          <cell r="A37257">
            <v>53690</v>
          </cell>
          <cell r="B37257">
            <v>363</v>
          </cell>
          <cell r="C37257">
            <v>3</v>
          </cell>
          <cell r="D37257">
            <v>2046</v>
          </cell>
          <cell r="E37257">
            <v>0</v>
          </cell>
        </row>
        <row r="37258">
          <cell r="A37258">
            <v>53691</v>
          </cell>
          <cell r="B37258">
            <v>364</v>
          </cell>
          <cell r="C37258">
            <v>2</v>
          </cell>
          <cell r="D37258">
            <v>2046</v>
          </cell>
          <cell r="E37258">
            <v>0</v>
          </cell>
        </row>
        <row r="37259">
          <cell r="A37259">
            <v>53692</v>
          </cell>
          <cell r="B37259">
            <v>365</v>
          </cell>
          <cell r="C37259">
            <v>1</v>
          </cell>
          <cell r="D37259">
            <v>2046</v>
          </cell>
          <cell r="E37259">
            <v>53692</v>
          </cell>
        </row>
        <row r="37260">
          <cell r="A37260">
            <v>53693</v>
          </cell>
          <cell r="B37260">
            <v>1</v>
          </cell>
          <cell r="C37260">
            <v>365</v>
          </cell>
          <cell r="D37260">
            <v>2047</v>
          </cell>
          <cell r="E37260">
            <v>0</v>
          </cell>
        </row>
        <row r="37261">
          <cell r="A37261">
            <v>53694</v>
          </cell>
          <cell r="B37261">
            <v>2</v>
          </cell>
          <cell r="C37261">
            <v>364</v>
          </cell>
          <cell r="D37261">
            <v>2047</v>
          </cell>
          <cell r="E37261">
            <v>0</v>
          </cell>
        </row>
        <row r="37262">
          <cell r="A37262">
            <v>53695</v>
          </cell>
          <cell r="B37262">
            <v>3</v>
          </cell>
          <cell r="C37262">
            <v>363</v>
          </cell>
          <cell r="D37262">
            <v>2047</v>
          </cell>
          <cell r="E37262">
            <v>0</v>
          </cell>
        </row>
        <row r="37263">
          <cell r="A37263">
            <v>53696</v>
          </cell>
          <cell r="B37263">
            <v>4</v>
          </cell>
          <cell r="C37263">
            <v>362</v>
          </cell>
          <cell r="D37263">
            <v>2047</v>
          </cell>
          <cell r="E37263">
            <v>0</v>
          </cell>
        </row>
        <row r="37264">
          <cell r="A37264">
            <v>53697</v>
          </cell>
          <cell r="B37264">
            <v>5</v>
          </cell>
          <cell r="C37264">
            <v>361</v>
          </cell>
          <cell r="D37264">
            <v>2047</v>
          </cell>
          <cell r="E37264">
            <v>0</v>
          </cell>
        </row>
        <row r="37265">
          <cell r="A37265">
            <v>53698</v>
          </cell>
          <cell r="B37265">
            <v>6</v>
          </cell>
          <cell r="C37265">
            <v>360</v>
          </cell>
          <cell r="D37265">
            <v>2047</v>
          </cell>
          <cell r="E37265">
            <v>0</v>
          </cell>
        </row>
        <row r="37266">
          <cell r="A37266">
            <v>53699</v>
          </cell>
          <cell r="B37266">
            <v>7</v>
          </cell>
          <cell r="C37266">
            <v>359</v>
          </cell>
          <cell r="D37266">
            <v>2047</v>
          </cell>
          <cell r="E37266">
            <v>0</v>
          </cell>
        </row>
        <row r="37267">
          <cell r="A37267">
            <v>53700</v>
          </cell>
          <cell r="B37267">
            <v>8</v>
          </cell>
          <cell r="C37267">
            <v>358</v>
          </cell>
          <cell r="D37267">
            <v>2047</v>
          </cell>
          <cell r="E37267">
            <v>0</v>
          </cell>
        </row>
        <row r="37268">
          <cell r="A37268">
            <v>53701</v>
          </cell>
          <cell r="B37268">
            <v>9</v>
          </cell>
          <cell r="C37268">
            <v>357</v>
          </cell>
          <cell r="D37268">
            <v>2047</v>
          </cell>
          <cell r="E37268">
            <v>0</v>
          </cell>
        </row>
        <row r="37269">
          <cell r="A37269">
            <v>53702</v>
          </cell>
          <cell r="B37269">
            <v>10</v>
          </cell>
          <cell r="C37269">
            <v>356</v>
          </cell>
          <cell r="D37269">
            <v>2047</v>
          </cell>
          <cell r="E37269">
            <v>0</v>
          </cell>
        </row>
        <row r="37270">
          <cell r="A37270">
            <v>53703</v>
          </cell>
          <cell r="B37270">
            <v>11</v>
          </cell>
          <cell r="C37270">
            <v>355</v>
          </cell>
          <cell r="D37270">
            <v>2047</v>
          </cell>
          <cell r="E37270">
            <v>0</v>
          </cell>
        </row>
        <row r="37271">
          <cell r="A37271">
            <v>53704</v>
          </cell>
          <cell r="B37271">
            <v>12</v>
          </cell>
          <cell r="C37271">
            <v>354</v>
          </cell>
          <cell r="D37271">
            <v>2047</v>
          </cell>
          <cell r="E37271">
            <v>0</v>
          </cell>
        </row>
        <row r="37272">
          <cell r="A37272">
            <v>53705</v>
          </cell>
          <cell r="B37272">
            <v>13</v>
          </cell>
          <cell r="C37272">
            <v>353</v>
          </cell>
          <cell r="D37272">
            <v>2047</v>
          </cell>
          <cell r="E37272">
            <v>0</v>
          </cell>
        </row>
        <row r="37273">
          <cell r="A37273">
            <v>53706</v>
          </cell>
          <cell r="B37273">
            <v>14</v>
          </cell>
          <cell r="C37273">
            <v>352</v>
          </cell>
          <cell r="D37273">
            <v>2047</v>
          </cell>
          <cell r="E37273">
            <v>0</v>
          </cell>
        </row>
        <row r="37274">
          <cell r="A37274">
            <v>53707</v>
          </cell>
          <cell r="B37274">
            <v>15</v>
          </cell>
          <cell r="C37274">
            <v>351</v>
          </cell>
          <cell r="D37274">
            <v>2047</v>
          </cell>
          <cell r="E37274">
            <v>0</v>
          </cell>
        </row>
        <row r="37275">
          <cell r="A37275">
            <v>53708</v>
          </cell>
          <cell r="B37275">
            <v>16</v>
          </cell>
          <cell r="C37275">
            <v>350</v>
          </cell>
          <cell r="D37275">
            <v>2047</v>
          </cell>
          <cell r="E37275">
            <v>0</v>
          </cell>
        </row>
        <row r="37276">
          <cell r="A37276">
            <v>53709</v>
          </cell>
          <cell r="B37276">
            <v>17</v>
          </cell>
          <cell r="C37276">
            <v>349</v>
          </cell>
          <cell r="D37276">
            <v>2047</v>
          </cell>
          <cell r="E37276">
            <v>0</v>
          </cell>
        </row>
        <row r="37277">
          <cell r="A37277">
            <v>53710</v>
          </cell>
          <cell r="B37277">
            <v>18</v>
          </cell>
          <cell r="C37277">
            <v>348</v>
          </cell>
          <cell r="D37277">
            <v>2047</v>
          </cell>
          <cell r="E37277">
            <v>0</v>
          </cell>
        </row>
        <row r="37278">
          <cell r="A37278">
            <v>53711</v>
          </cell>
          <cell r="B37278">
            <v>19</v>
          </cell>
          <cell r="C37278">
            <v>347</v>
          </cell>
          <cell r="D37278">
            <v>2047</v>
          </cell>
          <cell r="E37278">
            <v>0</v>
          </cell>
        </row>
        <row r="37279">
          <cell r="A37279">
            <v>53712</v>
          </cell>
          <cell r="B37279">
            <v>20</v>
          </cell>
          <cell r="C37279">
            <v>346</v>
          </cell>
          <cell r="D37279">
            <v>2047</v>
          </cell>
          <cell r="E37279">
            <v>0</v>
          </cell>
        </row>
        <row r="37280">
          <cell r="A37280">
            <v>53713</v>
          </cell>
          <cell r="B37280">
            <v>21</v>
          </cell>
          <cell r="C37280">
            <v>345</v>
          </cell>
          <cell r="D37280">
            <v>2047</v>
          </cell>
          <cell r="E37280">
            <v>0</v>
          </cell>
        </row>
        <row r="37281">
          <cell r="A37281">
            <v>53714</v>
          </cell>
          <cell r="B37281">
            <v>22</v>
          </cell>
          <cell r="C37281">
            <v>344</v>
          </cell>
          <cell r="D37281">
            <v>2047</v>
          </cell>
          <cell r="E37281">
            <v>0</v>
          </cell>
        </row>
        <row r="37282">
          <cell r="A37282">
            <v>53715</v>
          </cell>
          <cell r="B37282">
            <v>23</v>
          </cell>
          <cell r="C37282">
            <v>343</v>
          </cell>
          <cell r="D37282">
            <v>2047</v>
          </cell>
          <cell r="E37282">
            <v>0</v>
          </cell>
        </row>
        <row r="37283">
          <cell r="A37283">
            <v>53716</v>
          </cell>
          <cell r="B37283">
            <v>24</v>
          </cell>
          <cell r="C37283">
            <v>342</v>
          </cell>
          <cell r="D37283">
            <v>2047</v>
          </cell>
          <cell r="E37283">
            <v>0</v>
          </cell>
        </row>
        <row r="37284">
          <cell r="A37284">
            <v>53717</v>
          </cell>
          <cell r="B37284">
            <v>25</v>
          </cell>
          <cell r="C37284">
            <v>341</v>
          </cell>
          <cell r="D37284">
            <v>2047</v>
          </cell>
          <cell r="E37284">
            <v>0</v>
          </cell>
        </row>
        <row r="37285">
          <cell r="A37285">
            <v>53718</v>
          </cell>
          <cell r="B37285">
            <v>26</v>
          </cell>
          <cell r="C37285">
            <v>340</v>
          </cell>
          <cell r="D37285">
            <v>2047</v>
          </cell>
          <cell r="E37285">
            <v>0</v>
          </cell>
        </row>
        <row r="37286">
          <cell r="A37286">
            <v>53719</v>
          </cell>
          <cell r="B37286">
            <v>27</v>
          </cell>
          <cell r="C37286">
            <v>339</v>
          </cell>
          <cell r="D37286">
            <v>2047</v>
          </cell>
          <cell r="E37286">
            <v>0</v>
          </cell>
        </row>
        <row r="37287">
          <cell r="A37287">
            <v>53720</v>
          </cell>
          <cell r="B37287">
            <v>28</v>
          </cell>
          <cell r="C37287">
            <v>338</v>
          </cell>
          <cell r="D37287">
            <v>2047</v>
          </cell>
          <cell r="E37287">
            <v>0</v>
          </cell>
        </row>
        <row r="37288">
          <cell r="A37288">
            <v>53721</v>
          </cell>
          <cell r="B37288">
            <v>29</v>
          </cell>
          <cell r="C37288">
            <v>337</v>
          </cell>
          <cell r="D37288">
            <v>2047</v>
          </cell>
          <cell r="E37288">
            <v>0</v>
          </cell>
        </row>
        <row r="37289">
          <cell r="A37289">
            <v>53722</v>
          </cell>
          <cell r="B37289">
            <v>30</v>
          </cell>
          <cell r="C37289">
            <v>336</v>
          </cell>
          <cell r="D37289">
            <v>2047</v>
          </cell>
          <cell r="E37289">
            <v>0</v>
          </cell>
        </row>
        <row r="37290">
          <cell r="A37290">
            <v>53723</v>
          </cell>
          <cell r="B37290">
            <v>31</v>
          </cell>
          <cell r="C37290">
            <v>335</v>
          </cell>
          <cell r="D37290">
            <v>2047</v>
          </cell>
          <cell r="E37290">
            <v>0</v>
          </cell>
        </row>
        <row r="37291">
          <cell r="A37291">
            <v>53724</v>
          </cell>
          <cell r="B37291">
            <v>32</v>
          </cell>
          <cell r="C37291">
            <v>334</v>
          </cell>
          <cell r="D37291">
            <v>2047</v>
          </cell>
          <cell r="E37291">
            <v>0</v>
          </cell>
        </row>
        <row r="37292">
          <cell r="A37292">
            <v>53725</v>
          </cell>
          <cell r="B37292">
            <v>33</v>
          </cell>
          <cell r="C37292">
            <v>333</v>
          </cell>
          <cell r="D37292">
            <v>2047</v>
          </cell>
          <cell r="E37292">
            <v>0</v>
          </cell>
        </row>
        <row r="37293">
          <cell r="A37293">
            <v>53726</v>
          </cell>
          <cell r="B37293">
            <v>34</v>
          </cell>
          <cell r="C37293">
            <v>332</v>
          </cell>
          <cell r="D37293">
            <v>2047</v>
          </cell>
          <cell r="E37293">
            <v>0</v>
          </cell>
        </row>
        <row r="37294">
          <cell r="A37294">
            <v>53727</v>
          </cell>
          <cell r="B37294">
            <v>35</v>
          </cell>
          <cell r="C37294">
            <v>331</v>
          </cell>
          <cell r="D37294">
            <v>2047</v>
          </cell>
          <cell r="E37294">
            <v>0</v>
          </cell>
        </row>
        <row r="37295">
          <cell r="A37295">
            <v>53728</v>
          </cell>
          <cell r="B37295">
            <v>36</v>
          </cell>
          <cell r="C37295">
            <v>330</v>
          </cell>
          <cell r="D37295">
            <v>2047</v>
          </cell>
          <cell r="E37295">
            <v>0</v>
          </cell>
        </row>
        <row r="37296">
          <cell r="A37296">
            <v>53729</v>
          </cell>
          <cell r="B37296">
            <v>37</v>
          </cell>
          <cell r="C37296">
            <v>329</v>
          </cell>
          <cell r="D37296">
            <v>2047</v>
          </cell>
          <cell r="E37296">
            <v>0</v>
          </cell>
        </row>
        <row r="37297">
          <cell r="A37297">
            <v>53730</v>
          </cell>
          <cell r="B37297">
            <v>38</v>
          </cell>
          <cell r="C37297">
            <v>328</v>
          </cell>
          <cell r="D37297">
            <v>2047</v>
          </cell>
          <cell r="E37297">
            <v>0</v>
          </cell>
        </row>
        <row r="37298">
          <cell r="A37298">
            <v>53731</v>
          </cell>
          <cell r="B37298">
            <v>39</v>
          </cell>
          <cell r="C37298">
            <v>327</v>
          </cell>
          <cell r="D37298">
            <v>2047</v>
          </cell>
          <cell r="E37298">
            <v>0</v>
          </cell>
        </row>
        <row r="37299">
          <cell r="A37299">
            <v>53732</v>
          </cell>
          <cell r="B37299">
            <v>40</v>
          </cell>
          <cell r="C37299">
            <v>326</v>
          </cell>
          <cell r="D37299">
            <v>2047</v>
          </cell>
          <cell r="E37299">
            <v>0</v>
          </cell>
        </row>
        <row r="37300">
          <cell r="A37300">
            <v>53733</v>
          </cell>
          <cell r="B37300">
            <v>41</v>
          </cell>
          <cell r="C37300">
            <v>325</v>
          </cell>
          <cell r="D37300">
            <v>2047</v>
          </cell>
          <cell r="E37300">
            <v>0</v>
          </cell>
        </row>
        <row r="37301">
          <cell r="A37301">
            <v>53734</v>
          </cell>
          <cell r="B37301">
            <v>42</v>
          </cell>
          <cell r="C37301">
            <v>324</v>
          </cell>
          <cell r="D37301">
            <v>2047</v>
          </cell>
          <cell r="E37301">
            <v>0</v>
          </cell>
        </row>
        <row r="37302">
          <cell r="A37302">
            <v>53735</v>
          </cell>
          <cell r="B37302">
            <v>43</v>
          </cell>
          <cell r="C37302">
            <v>323</v>
          </cell>
          <cell r="D37302">
            <v>2047</v>
          </cell>
          <cell r="E37302">
            <v>0</v>
          </cell>
        </row>
        <row r="37303">
          <cell r="A37303">
            <v>53736</v>
          </cell>
          <cell r="B37303">
            <v>44</v>
          </cell>
          <cell r="C37303">
            <v>322</v>
          </cell>
          <cell r="D37303">
            <v>2047</v>
          </cell>
          <cell r="E37303">
            <v>0</v>
          </cell>
        </row>
        <row r="37304">
          <cell r="A37304">
            <v>53737</v>
          </cell>
          <cell r="B37304">
            <v>45</v>
          </cell>
          <cell r="C37304">
            <v>321</v>
          </cell>
          <cell r="D37304">
            <v>2047</v>
          </cell>
          <cell r="E37304">
            <v>0</v>
          </cell>
        </row>
        <row r="37305">
          <cell r="A37305">
            <v>53738</v>
          </cell>
          <cell r="B37305">
            <v>46</v>
          </cell>
          <cell r="C37305">
            <v>320</v>
          </cell>
          <cell r="D37305">
            <v>2047</v>
          </cell>
          <cell r="E37305">
            <v>0</v>
          </cell>
        </row>
        <row r="37306">
          <cell r="A37306">
            <v>53739</v>
          </cell>
          <cell r="B37306">
            <v>47</v>
          </cell>
          <cell r="C37306">
            <v>319</v>
          </cell>
          <cell r="D37306">
            <v>2047</v>
          </cell>
          <cell r="E37306">
            <v>0</v>
          </cell>
        </row>
        <row r="37307">
          <cell r="A37307">
            <v>53740</v>
          </cell>
          <cell r="B37307">
            <v>48</v>
          </cell>
          <cell r="C37307">
            <v>318</v>
          </cell>
          <cell r="D37307">
            <v>2047</v>
          </cell>
          <cell r="E37307">
            <v>0</v>
          </cell>
        </row>
        <row r="37308">
          <cell r="A37308">
            <v>53741</v>
          </cell>
          <cell r="B37308">
            <v>49</v>
          </cell>
          <cell r="C37308">
            <v>317</v>
          </cell>
          <cell r="D37308">
            <v>2047</v>
          </cell>
          <cell r="E37308">
            <v>0</v>
          </cell>
        </row>
        <row r="37309">
          <cell r="A37309">
            <v>53742</v>
          </cell>
          <cell r="B37309">
            <v>50</v>
          </cell>
          <cell r="C37309">
            <v>316</v>
          </cell>
          <cell r="D37309">
            <v>2047</v>
          </cell>
          <cell r="E37309">
            <v>0</v>
          </cell>
        </row>
        <row r="37310">
          <cell r="A37310">
            <v>53743</v>
          </cell>
          <cell r="B37310">
            <v>51</v>
          </cell>
          <cell r="C37310">
            <v>315</v>
          </cell>
          <cell r="D37310">
            <v>2047</v>
          </cell>
          <cell r="E37310">
            <v>0</v>
          </cell>
        </row>
        <row r="37311">
          <cell r="A37311">
            <v>53744</v>
          </cell>
          <cell r="B37311">
            <v>52</v>
          </cell>
          <cell r="C37311">
            <v>314</v>
          </cell>
          <cell r="D37311">
            <v>2047</v>
          </cell>
          <cell r="E37311">
            <v>0</v>
          </cell>
        </row>
        <row r="37312">
          <cell r="A37312">
            <v>53745</v>
          </cell>
          <cell r="B37312">
            <v>53</v>
          </cell>
          <cell r="C37312">
            <v>313</v>
          </cell>
          <cell r="D37312">
            <v>2047</v>
          </cell>
          <cell r="E37312">
            <v>0</v>
          </cell>
        </row>
        <row r="37313">
          <cell r="A37313">
            <v>53746</v>
          </cell>
          <cell r="B37313">
            <v>54</v>
          </cell>
          <cell r="C37313">
            <v>312</v>
          </cell>
          <cell r="D37313">
            <v>2047</v>
          </cell>
          <cell r="E37313">
            <v>0</v>
          </cell>
        </row>
        <row r="37314">
          <cell r="A37314">
            <v>53747</v>
          </cell>
          <cell r="B37314">
            <v>55</v>
          </cell>
          <cell r="C37314">
            <v>311</v>
          </cell>
          <cell r="D37314">
            <v>2047</v>
          </cell>
          <cell r="E37314">
            <v>0</v>
          </cell>
        </row>
        <row r="37315">
          <cell r="A37315">
            <v>53748</v>
          </cell>
          <cell r="B37315">
            <v>56</v>
          </cell>
          <cell r="C37315">
            <v>310</v>
          </cell>
          <cell r="D37315">
            <v>2047</v>
          </cell>
          <cell r="E37315">
            <v>0</v>
          </cell>
        </row>
        <row r="37316">
          <cell r="A37316">
            <v>53749</v>
          </cell>
          <cell r="B37316">
            <v>57</v>
          </cell>
          <cell r="C37316">
            <v>309</v>
          </cell>
          <cell r="D37316">
            <v>2047</v>
          </cell>
          <cell r="E37316">
            <v>0</v>
          </cell>
        </row>
        <row r="37317">
          <cell r="A37317">
            <v>53750</v>
          </cell>
          <cell r="B37317">
            <v>58</v>
          </cell>
          <cell r="C37317">
            <v>308</v>
          </cell>
          <cell r="D37317">
            <v>2047</v>
          </cell>
          <cell r="E37317">
            <v>0</v>
          </cell>
        </row>
        <row r="37318">
          <cell r="A37318">
            <v>53751</v>
          </cell>
          <cell r="B37318">
            <v>59</v>
          </cell>
          <cell r="C37318">
            <v>307</v>
          </cell>
          <cell r="D37318">
            <v>2047</v>
          </cell>
          <cell r="E37318">
            <v>0</v>
          </cell>
        </row>
        <row r="37319">
          <cell r="A37319">
            <v>53752</v>
          </cell>
          <cell r="B37319">
            <v>60</v>
          </cell>
          <cell r="C37319">
            <v>306</v>
          </cell>
          <cell r="D37319">
            <v>2047</v>
          </cell>
          <cell r="E37319">
            <v>0</v>
          </cell>
        </row>
        <row r="37320">
          <cell r="A37320">
            <v>53753</v>
          </cell>
          <cell r="B37320">
            <v>61</v>
          </cell>
          <cell r="C37320">
            <v>305</v>
          </cell>
          <cell r="D37320">
            <v>2047</v>
          </cell>
          <cell r="E37320">
            <v>0</v>
          </cell>
        </row>
        <row r="37321">
          <cell r="A37321">
            <v>53754</v>
          </cell>
          <cell r="B37321">
            <v>62</v>
          </cell>
          <cell r="C37321">
            <v>304</v>
          </cell>
          <cell r="D37321">
            <v>2047</v>
          </cell>
          <cell r="E37321">
            <v>0</v>
          </cell>
        </row>
        <row r="37322">
          <cell r="A37322">
            <v>53755</v>
          </cell>
          <cell r="B37322">
            <v>63</v>
          </cell>
          <cell r="C37322">
            <v>303</v>
          </cell>
          <cell r="D37322">
            <v>2047</v>
          </cell>
          <cell r="E37322">
            <v>0</v>
          </cell>
        </row>
        <row r="37323">
          <cell r="A37323">
            <v>53756</v>
          </cell>
          <cell r="B37323">
            <v>64</v>
          </cell>
          <cell r="C37323">
            <v>302</v>
          </cell>
          <cell r="D37323">
            <v>2047</v>
          </cell>
          <cell r="E37323">
            <v>0</v>
          </cell>
        </row>
        <row r="37324">
          <cell r="A37324">
            <v>53757</v>
          </cell>
          <cell r="B37324">
            <v>65</v>
          </cell>
          <cell r="C37324">
            <v>301</v>
          </cell>
          <cell r="D37324">
            <v>2047</v>
          </cell>
          <cell r="E37324">
            <v>0</v>
          </cell>
        </row>
        <row r="37325">
          <cell r="A37325">
            <v>53758</v>
          </cell>
          <cell r="B37325">
            <v>66</v>
          </cell>
          <cell r="C37325">
            <v>300</v>
          </cell>
          <cell r="D37325">
            <v>2047</v>
          </cell>
          <cell r="E37325">
            <v>0</v>
          </cell>
        </row>
        <row r="37326">
          <cell r="A37326">
            <v>53759</v>
          </cell>
          <cell r="B37326">
            <v>67</v>
          </cell>
          <cell r="C37326">
            <v>299</v>
          </cell>
          <cell r="D37326">
            <v>2047</v>
          </cell>
          <cell r="E37326">
            <v>0</v>
          </cell>
        </row>
        <row r="37327">
          <cell r="A37327">
            <v>53760</v>
          </cell>
          <cell r="B37327">
            <v>68</v>
          </cell>
          <cell r="C37327">
            <v>298</v>
          </cell>
          <cell r="D37327">
            <v>2047</v>
          </cell>
          <cell r="E37327">
            <v>0</v>
          </cell>
        </row>
        <row r="37328">
          <cell r="A37328">
            <v>53761</v>
          </cell>
          <cell r="B37328">
            <v>69</v>
          </cell>
          <cell r="C37328">
            <v>297</v>
          </cell>
          <cell r="D37328">
            <v>2047</v>
          </cell>
          <cell r="E37328">
            <v>0</v>
          </cell>
        </row>
        <row r="37329">
          <cell r="A37329">
            <v>53762</v>
          </cell>
          <cell r="B37329">
            <v>70</v>
          </cell>
          <cell r="C37329">
            <v>296</v>
          </cell>
          <cell r="D37329">
            <v>2047</v>
          </cell>
          <cell r="E37329">
            <v>0</v>
          </cell>
        </row>
        <row r="37330">
          <cell r="A37330">
            <v>53763</v>
          </cell>
          <cell r="B37330">
            <v>71</v>
          </cell>
          <cell r="C37330">
            <v>295</v>
          </cell>
          <cell r="D37330">
            <v>2047</v>
          </cell>
          <cell r="E37330">
            <v>0</v>
          </cell>
        </row>
        <row r="37331">
          <cell r="A37331">
            <v>53764</v>
          </cell>
          <cell r="B37331">
            <v>72</v>
          </cell>
          <cell r="C37331">
            <v>294</v>
          </cell>
          <cell r="D37331">
            <v>2047</v>
          </cell>
          <cell r="E37331">
            <v>0</v>
          </cell>
        </row>
        <row r="37332">
          <cell r="A37332">
            <v>53765</v>
          </cell>
          <cell r="B37332">
            <v>73</v>
          </cell>
          <cell r="C37332">
            <v>293</v>
          </cell>
          <cell r="D37332">
            <v>2047</v>
          </cell>
          <cell r="E37332">
            <v>0</v>
          </cell>
        </row>
        <row r="37333">
          <cell r="A37333">
            <v>53766</v>
          </cell>
          <cell r="B37333">
            <v>74</v>
          </cell>
          <cell r="C37333">
            <v>292</v>
          </cell>
          <cell r="D37333">
            <v>2047</v>
          </cell>
          <cell r="E37333">
            <v>0</v>
          </cell>
        </row>
        <row r="37334">
          <cell r="A37334">
            <v>53767</v>
          </cell>
          <cell r="B37334">
            <v>75</v>
          </cell>
          <cell r="C37334">
            <v>291</v>
          </cell>
          <cell r="D37334">
            <v>2047</v>
          </cell>
          <cell r="E37334">
            <v>0</v>
          </cell>
        </row>
        <row r="37335">
          <cell r="A37335">
            <v>53768</v>
          </cell>
          <cell r="B37335">
            <v>76</v>
          </cell>
          <cell r="C37335">
            <v>290</v>
          </cell>
          <cell r="D37335">
            <v>2047</v>
          </cell>
          <cell r="E37335">
            <v>0</v>
          </cell>
        </row>
        <row r="37336">
          <cell r="A37336">
            <v>53769</v>
          </cell>
          <cell r="B37336">
            <v>77</v>
          </cell>
          <cell r="C37336">
            <v>289</v>
          </cell>
          <cell r="D37336">
            <v>2047</v>
          </cell>
          <cell r="E37336">
            <v>0</v>
          </cell>
        </row>
        <row r="37337">
          <cell r="A37337">
            <v>53770</v>
          </cell>
          <cell r="B37337">
            <v>78</v>
          </cell>
          <cell r="C37337">
            <v>288</v>
          </cell>
          <cell r="D37337">
            <v>2047</v>
          </cell>
          <cell r="E37337">
            <v>0</v>
          </cell>
        </row>
        <row r="37338">
          <cell r="A37338">
            <v>53771</v>
          </cell>
          <cell r="B37338">
            <v>79</v>
          </cell>
          <cell r="C37338">
            <v>287</v>
          </cell>
          <cell r="D37338">
            <v>2047</v>
          </cell>
          <cell r="E37338">
            <v>0</v>
          </cell>
        </row>
        <row r="37339">
          <cell r="A37339">
            <v>53772</v>
          </cell>
          <cell r="B37339">
            <v>80</v>
          </cell>
          <cell r="C37339">
            <v>286</v>
          </cell>
          <cell r="D37339">
            <v>2047</v>
          </cell>
          <cell r="E37339">
            <v>0</v>
          </cell>
        </row>
        <row r="37340">
          <cell r="A37340">
            <v>53773</v>
          </cell>
          <cell r="B37340">
            <v>81</v>
          </cell>
          <cell r="C37340">
            <v>285</v>
          </cell>
          <cell r="D37340">
            <v>2047</v>
          </cell>
          <cell r="E37340">
            <v>0</v>
          </cell>
        </row>
        <row r="37341">
          <cell r="A37341">
            <v>53774</v>
          </cell>
          <cell r="B37341">
            <v>82</v>
          </cell>
          <cell r="C37341">
            <v>284</v>
          </cell>
          <cell r="D37341">
            <v>2047</v>
          </cell>
          <cell r="E37341">
            <v>0</v>
          </cell>
        </row>
        <row r="37342">
          <cell r="A37342">
            <v>53775</v>
          </cell>
          <cell r="B37342">
            <v>83</v>
          </cell>
          <cell r="C37342">
            <v>283</v>
          </cell>
          <cell r="D37342">
            <v>2047</v>
          </cell>
          <cell r="E37342">
            <v>0</v>
          </cell>
        </row>
        <row r="37343">
          <cell r="A37343">
            <v>53776</v>
          </cell>
          <cell r="B37343">
            <v>84</v>
          </cell>
          <cell r="C37343">
            <v>282</v>
          </cell>
          <cell r="D37343">
            <v>2047</v>
          </cell>
          <cell r="E37343">
            <v>0</v>
          </cell>
        </row>
        <row r="37344">
          <cell r="A37344">
            <v>53777</v>
          </cell>
          <cell r="B37344">
            <v>85</v>
          </cell>
          <cell r="C37344">
            <v>281</v>
          </cell>
          <cell r="D37344">
            <v>2047</v>
          </cell>
          <cell r="E37344">
            <v>0</v>
          </cell>
        </row>
        <row r="37345">
          <cell r="A37345">
            <v>53778</v>
          </cell>
          <cell r="B37345">
            <v>86</v>
          </cell>
          <cell r="C37345">
            <v>280</v>
          </cell>
          <cell r="D37345">
            <v>2047</v>
          </cell>
          <cell r="E37345">
            <v>0</v>
          </cell>
        </row>
        <row r="37346">
          <cell r="A37346">
            <v>53779</v>
          </cell>
          <cell r="B37346">
            <v>87</v>
          </cell>
          <cell r="C37346">
            <v>279</v>
          </cell>
          <cell r="D37346">
            <v>2047</v>
          </cell>
          <cell r="E37346">
            <v>0</v>
          </cell>
        </row>
        <row r="37347">
          <cell r="A37347">
            <v>53780</v>
          </cell>
          <cell r="B37347">
            <v>88</v>
          </cell>
          <cell r="C37347">
            <v>278</v>
          </cell>
          <cell r="D37347">
            <v>2047</v>
          </cell>
          <cell r="E37347">
            <v>0</v>
          </cell>
        </row>
        <row r="37348">
          <cell r="A37348">
            <v>53781</v>
          </cell>
          <cell r="B37348">
            <v>89</v>
          </cell>
          <cell r="C37348">
            <v>277</v>
          </cell>
          <cell r="D37348">
            <v>2047</v>
          </cell>
          <cell r="E37348">
            <v>0</v>
          </cell>
        </row>
        <row r="37349">
          <cell r="A37349">
            <v>53782</v>
          </cell>
          <cell r="B37349">
            <v>90</v>
          </cell>
          <cell r="C37349">
            <v>276</v>
          </cell>
          <cell r="D37349">
            <v>2047</v>
          </cell>
          <cell r="E37349">
            <v>0</v>
          </cell>
        </row>
        <row r="37350">
          <cell r="A37350">
            <v>53783</v>
          </cell>
          <cell r="B37350">
            <v>91</v>
          </cell>
          <cell r="C37350">
            <v>275</v>
          </cell>
          <cell r="D37350">
            <v>2047</v>
          </cell>
          <cell r="E37350">
            <v>0</v>
          </cell>
        </row>
        <row r="37351">
          <cell r="A37351">
            <v>53784</v>
          </cell>
          <cell r="B37351">
            <v>92</v>
          </cell>
          <cell r="C37351">
            <v>274</v>
          </cell>
          <cell r="D37351">
            <v>2047</v>
          </cell>
          <cell r="E37351">
            <v>0</v>
          </cell>
        </row>
        <row r="37352">
          <cell r="A37352">
            <v>53785</v>
          </cell>
          <cell r="B37352">
            <v>93</v>
          </cell>
          <cell r="C37352">
            <v>273</v>
          </cell>
          <cell r="D37352">
            <v>2047</v>
          </cell>
          <cell r="E37352">
            <v>0</v>
          </cell>
        </row>
        <row r="37353">
          <cell r="A37353">
            <v>53786</v>
          </cell>
          <cell r="B37353">
            <v>94</v>
          </cell>
          <cell r="C37353">
            <v>272</v>
          </cell>
          <cell r="D37353">
            <v>2047</v>
          </cell>
          <cell r="E37353">
            <v>0</v>
          </cell>
        </row>
        <row r="37354">
          <cell r="A37354">
            <v>53787</v>
          </cell>
          <cell r="B37354">
            <v>95</v>
          </cell>
          <cell r="C37354">
            <v>271</v>
          </cell>
          <cell r="D37354">
            <v>2047</v>
          </cell>
          <cell r="E37354">
            <v>0</v>
          </cell>
        </row>
        <row r="37355">
          <cell r="A37355">
            <v>53788</v>
          </cell>
          <cell r="B37355">
            <v>96</v>
          </cell>
          <cell r="C37355">
            <v>270</v>
          </cell>
          <cell r="D37355">
            <v>2047</v>
          </cell>
          <cell r="E37355">
            <v>0</v>
          </cell>
        </row>
        <row r="37356">
          <cell r="A37356">
            <v>53789</v>
          </cell>
          <cell r="B37356">
            <v>97</v>
          </cell>
          <cell r="C37356">
            <v>269</v>
          </cell>
          <cell r="D37356">
            <v>2047</v>
          </cell>
          <cell r="E37356">
            <v>0</v>
          </cell>
        </row>
        <row r="37357">
          <cell r="A37357">
            <v>53790</v>
          </cell>
          <cell r="B37357">
            <v>98</v>
          </cell>
          <cell r="C37357">
            <v>268</v>
          </cell>
          <cell r="D37357">
            <v>2047</v>
          </cell>
          <cell r="E37357">
            <v>0</v>
          </cell>
        </row>
        <row r="37358">
          <cell r="A37358">
            <v>53791</v>
          </cell>
          <cell r="B37358">
            <v>99</v>
          </cell>
          <cell r="C37358">
            <v>267</v>
          </cell>
          <cell r="D37358">
            <v>2047</v>
          </cell>
          <cell r="E37358">
            <v>0</v>
          </cell>
        </row>
        <row r="37359">
          <cell r="A37359">
            <v>53792</v>
          </cell>
          <cell r="B37359">
            <v>100</v>
          </cell>
          <cell r="C37359">
            <v>266</v>
          </cell>
          <cell r="D37359">
            <v>2047</v>
          </cell>
          <cell r="E37359">
            <v>0</v>
          </cell>
        </row>
        <row r="37360">
          <cell r="A37360">
            <v>53793</v>
          </cell>
          <cell r="B37360">
            <v>101</v>
          </cell>
          <cell r="C37360">
            <v>265</v>
          </cell>
          <cell r="D37360">
            <v>2047</v>
          </cell>
          <cell r="E37360">
            <v>0</v>
          </cell>
        </row>
        <row r="37361">
          <cell r="A37361">
            <v>53794</v>
          </cell>
          <cell r="B37361">
            <v>102</v>
          </cell>
          <cell r="C37361">
            <v>264</v>
          </cell>
          <cell r="D37361">
            <v>2047</v>
          </cell>
          <cell r="E37361">
            <v>0</v>
          </cell>
        </row>
        <row r="37362">
          <cell r="A37362">
            <v>53795</v>
          </cell>
          <cell r="B37362">
            <v>103</v>
          </cell>
          <cell r="C37362">
            <v>263</v>
          </cell>
          <cell r="D37362">
            <v>2047</v>
          </cell>
          <cell r="E37362">
            <v>0</v>
          </cell>
        </row>
        <row r="37363">
          <cell r="A37363">
            <v>53796</v>
          </cell>
          <cell r="B37363">
            <v>104</v>
          </cell>
          <cell r="C37363">
            <v>262</v>
          </cell>
          <cell r="D37363">
            <v>2047</v>
          </cell>
          <cell r="E37363">
            <v>0</v>
          </cell>
        </row>
        <row r="37364">
          <cell r="A37364">
            <v>53797</v>
          </cell>
          <cell r="B37364">
            <v>105</v>
          </cell>
          <cell r="C37364">
            <v>261</v>
          </cell>
          <cell r="D37364">
            <v>2047</v>
          </cell>
          <cell r="E37364">
            <v>0</v>
          </cell>
        </row>
        <row r="37365">
          <cell r="A37365">
            <v>53798</v>
          </cell>
          <cell r="B37365">
            <v>106</v>
          </cell>
          <cell r="C37365">
            <v>260</v>
          </cell>
          <cell r="D37365">
            <v>2047</v>
          </cell>
          <cell r="E37365">
            <v>0</v>
          </cell>
        </row>
        <row r="37366">
          <cell r="A37366">
            <v>53799</v>
          </cell>
          <cell r="B37366">
            <v>107</v>
          </cell>
          <cell r="C37366">
            <v>259</v>
          </cell>
          <cell r="D37366">
            <v>2047</v>
          </cell>
          <cell r="E37366">
            <v>0</v>
          </cell>
        </row>
        <row r="37367">
          <cell r="A37367">
            <v>53800</v>
          </cell>
          <cell r="B37367">
            <v>108</v>
          </cell>
          <cell r="C37367">
            <v>258</v>
          </cell>
          <cell r="D37367">
            <v>2047</v>
          </cell>
          <cell r="E37367">
            <v>0</v>
          </cell>
        </row>
        <row r="37368">
          <cell r="A37368">
            <v>53801</v>
          </cell>
          <cell r="B37368">
            <v>109</v>
          </cell>
          <cell r="C37368">
            <v>257</v>
          </cell>
          <cell r="D37368">
            <v>2047</v>
          </cell>
          <cell r="E37368">
            <v>0</v>
          </cell>
        </row>
        <row r="37369">
          <cell r="A37369">
            <v>53802</v>
          </cell>
          <cell r="B37369">
            <v>110</v>
          </cell>
          <cell r="C37369">
            <v>256</v>
          </cell>
          <cell r="D37369">
            <v>2047</v>
          </cell>
          <cell r="E37369">
            <v>0</v>
          </cell>
        </row>
        <row r="37370">
          <cell r="A37370">
            <v>53803</v>
          </cell>
          <cell r="B37370">
            <v>111</v>
          </cell>
          <cell r="C37370">
            <v>255</v>
          </cell>
          <cell r="D37370">
            <v>2047</v>
          </cell>
          <cell r="E37370">
            <v>0</v>
          </cell>
        </row>
        <row r="37371">
          <cell r="A37371">
            <v>53804</v>
          </cell>
          <cell r="B37371">
            <v>112</v>
          </cell>
          <cell r="C37371">
            <v>254</v>
          </cell>
          <cell r="D37371">
            <v>2047</v>
          </cell>
          <cell r="E37371">
            <v>0</v>
          </cell>
        </row>
        <row r="37372">
          <cell r="A37372">
            <v>53805</v>
          </cell>
          <cell r="B37372">
            <v>113</v>
          </cell>
          <cell r="C37372">
            <v>253</v>
          </cell>
          <cell r="D37372">
            <v>2047</v>
          </cell>
          <cell r="E37372">
            <v>0</v>
          </cell>
        </row>
        <row r="37373">
          <cell r="A37373">
            <v>53806</v>
          </cell>
          <cell r="B37373">
            <v>114</v>
          </cell>
          <cell r="C37373">
            <v>252</v>
          </cell>
          <cell r="D37373">
            <v>2047</v>
          </cell>
          <cell r="E37373">
            <v>0</v>
          </cell>
        </row>
        <row r="37374">
          <cell r="A37374">
            <v>53807</v>
          </cell>
          <cell r="B37374">
            <v>115</v>
          </cell>
          <cell r="C37374">
            <v>251</v>
          </cell>
          <cell r="D37374">
            <v>2047</v>
          </cell>
          <cell r="E37374">
            <v>0</v>
          </cell>
        </row>
        <row r="37375">
          <cell r="A37375">
            <v>53808</v>
          </cell>
          <cell r="B37375">
            <v>116</v>
          </cell>
          <cell r="C37375">
            <v>250</v>
          </cell>
          <cell r="D37375">
            <v>2047</v>
          </cell>
          <cell r="E37375">
            <v>0</v>
          </cell>
        </row>
        <row r="37376">
          <cell r="A37376">
            <v>53809</v>
          </cell>
          <cell r="B37376">
            <v>117</v>
          </cell>
          <cell r="C37376">
            <v>249</v>
          </cell>
          <cell r="D37376">
            <v>2047</v>
          </cell>
          <cell r="E37376">
            <v>0</v>
          </cell>
        </row>
        <row r="37377">
          <cell r="A37377">
            <v>53810</v>
          </cell>
          <cell r="B37377">
            <v>118</v>
          </cell>
          <cell r="C37377">
            <v>248</v>
          </cell>
          <cell r="D37377">
            <v>2047</v>
          </cell>
          <cell r="E37377">
            <v>0</v>
          </cell>
        </row>
        <row r="37378">
          <cell r="A37378">
            <v>53811</v>
          </cell>
          <cell r="B37378">
            <v>119</v>
          </cell>
          <cell r="C37378">
            <v>247</v>
          </cell>
          <cell r="D37378">
            <v>2047</v>
          </cell>
          <cell r="E37378">
            <v>0</v>
          </cell>
        </row>
        <row r="37379">
          <cell r="A37379">
            <v>53812</v>
          </cell>
          <cell r="B37379">
            <v>120</v>
          </cell>
          <cell r="C37379">
            <v>246</v>
          </cell>
          <cell r="D37379">
            <v>2047</v>
          </cell>
          <cell r="E37379">
            <v>0</v>
          </cell>
        </row>
        <row r="37380">
          <cell r="A37380">
            <v>53813</v>
          </cell>
          <cell r="B37380">
            <v>121</v>
          </cell>
          <cell r="C37380">
            <v>245</v>
          </cell>
          <cell r="D37380">
            <v>2047</v>
          </cell>
          <cell r="E37380">
            <v>0</v>
          </cell>
        </row>
        <row r="37381">
          <cell r="A37381">
            <v>53814</v>
          </cell>
          <cell r="B37381">
            <v>122</v>
          </cell>
          <cell r="C37381">
            <v>244</v>
          </cell>
          <cell r="D37381">
            <v>2047</v>
          </cell>
          <cell r="E37381">
            <v>0</v>
          </cell>
        </row>
        <row r="37382">
          <cell r="A37382">
            <v>53815</v>
          </cell>
          <cell r="B37382">
            <v>123</v>
          </cell>
          <cell r="C37382">
            <v>243</v>
          </cell>
          <cell r="D37382">
            <v>2047</v>
          </cell>
          <cell r="E37382">
            <v>0</v>
          </cell>
        </row>
        <row r="37383">
          <cell r="A37383">
            <v>53816</v>
          </cell>
          <cell r="B37383">
            <v>124</v>
          </cell>
          <cell r="C37383">
            <v>242</v>
          </cell>
          <cell r="D37383">
            <v>2047</v>
          </cell>
          <cell r="E37383">
            <v>0</v>
          </cell>
        </row>
        <row r="37384">
          <cell r="A37384">
            <v>53817</v>
          </cell>
          <cell r="B37384">
            <v>125</v>
          </cell>
          <cell r="C37384">
            <v>241</v>
          </cell>
          <cell r="D37384">
            <v>2047</v>
          </cell>
          <cell r="E37384">
            <v>0</v>
          </cell>
        </row>
        <row r="37385">
          <cell r="A37385">
            <v>53818</v>
          </cell>
          <cell r="B37385">
            <v>126</v>
          </cell>
          <cell r="C37385">
            <v>240</v>
          </cell>
          <cell r="D37385">
            <v>2047</v>
          </cell>
          <cell r="E37385">
            <v>0</v>
          </cell>
        </row>
        <row r="37386">
          <cell r="A37386">
            <v>53819</v>
          </cell>
          <cell r="B37386">
            <v>127</v>
          </cell>
          <cell r="C37386">
            <v>239</v>
          </cell>
          <cell r="D37386">
            <v>2047</v>
          </cell>
          <cell r="E37386">
            <v>0</v>
          </cell>
        </row>
        <row r="37387">
          <cell r="A37387">
            <v>53820</v>
          </cell>
          <cell r="B37387">
            <v>128</v>
          </cell>
          <cell r="C37387">
            <v>238</v>
          </cell>
          <cell r="D37387">
            <v>2047</v>
          </cell>
          <cell r="E37387">
            <v>0</v>
          </cell>
        </row>
        <row r="37388">
          <cell r="A37388">
            <v>53821</v>
          </cell>
          <cell r="B37388">
            <v>129</v>
          </cell>
          <cell r="C37388">
            <v>237</v>
          </cell>
          <cell r="D37388">
            <v>2047</v>
          </cell>
          <cell r="E37388">
            <v>0</v>
          </cell>
        </row>
        <row r="37389">
          <cell r="A37389">
            <v>53822</v>
          </cell>
          <cell r="B37389">
            <v>130</v>
          </cell>
          <cell r="C37389">
            <v>236</v>
          </cell>
          <cell r="D37389">
            <v>2047</v>
          </cell>
          <cell r="E37389">
            <v>0</v>
          </cell>
        </row>
        <row r="37390">
          <cell r="A37390">
            <v>53823</v>
          </cell>
          <cell r="B37390">
            <v>131</v>
          </cell>
          <cell r="C37390">
            <v>235</v>
          </cell>
          <cell r="D37390">
            <v>2047</v>
          </cell>
          <cell r="E37390">
            <v>0</v>
          </cell>
        </row>
        <row r="37391">
          <cell r="A37391">
            <v>53824</v>
          </cell>
          <cell r="B37391">
            <v>132</v>
          </cell>
          <cell r="C37391">
            <v>234</v>
          </cell>
          <cell r="D37391">
            <v>2047</v>
          </cell>
          <cell r="E37391">
            <v>0</v>
          </cell>
        </row>
        <row r="37392">
          <cell r="A37392">
            <v>53825</v>
          </cell>
          <cell r="B37392">
            <v>133</v>
          </cell>
          <cell r="C37392">
            <v>233</v>
          </cell>
          <cell r="D37392">
            <v>2047</v>
          </cell>
          <cell r="E37392">
            <v>0</v>
          </cell>
        </row>
        <row r="37393">
          <cell r="A37393">
            <v>53826</v>
          </cell>
          <cell r="B37393">
            <v>134</v>
          </cell>
          <cell r="C37393">
            <v>232</v>
          </cell>
          <cell r="D37393">
            <v>2047</v>
          </cell>
          <cell r="E37393">
            <v>0</v>
          </cell>
        </row>
        <row r="37394">
          <cell r="A37394">
            <v>53827</v>
          </cell>
          <cell r="B37394">
            <v>135</v>
          </cell>
          <cell r="C37394">
            <v>231</v>
          </cell>
          <cell r="D37394">
            <v>2047</v>
          </cell>
          <cell r="E37394">
            <v>0</v>
          </cell>
        </row>
        <row r="37395">
          <cell r="A37395">
            <v>53828</v>
          </cell>
          <cell r="B37395">
            <v>136</v>
          </cell>
          <cell r="C37395">
            <v>230</v>
          </cell>
          <cell r="D37395">
            <v>2047</v>
          </cell>
          <cell r="E37395">
            <v>0</v>
          </cell>
        </row>
        <row r="37396">
          <cell r="A37396">
            <v>53829</v>
          </cell>
          <cell r="B37396">
            <v>137</v>
          </cell>
          <cell r="C37396">
            <v>229</v>
          </cell>
          <cell r="D37396">
            <v>2047</v>
          </cell>
          <cell r="E37396">
            <v>0</v>
          </cell>
        </row>
        <row r="37397">
          <cell r="A37397">
            <v>53830</v>
          </cell>
          <cell r="B37397">
            <v>138</v>
          </cell>
          <cell r="C37397">
            <v>228</v>
          </cell>
          <cell r="D37397">
            <v>2047</v>
          </cell>
          <cell r="E37397">
            <v>0</v>
          </cell>
        </row>
        <row r="37398">
          <cell r="A37398">
            <v>53831</v>
          </cell>
          <cell r="B37398">
            <v>139</v>
          </cell>
          <cell r="C37398">
            <v>227</v>
          </cell>
          <cell r="D37398">
            <v>2047</v>
          </cell>
          <cell r="E37398">
            <v>0</v>
          </cell>
        </row>
        <row r="37399">
          <cell r="A37399">
            <v>53832</v>
          </cell>
          <cell r="B37399">
            <v>140</v>
          </cell>
          <cell r="C37399">
            <v>226</v>
          </cell>
          <cell r="D37399">
            <v>2047</v>
          </cell>
          <cell r="E37399">
            <v>0</v>
          </cell>
        </row>
        <row r="37400">
          <cell r="A37400">
            <v>53833</v>
          </cell>
          <cell r="B37400">
            <v>141</v>
          </cell>
          <cell r="C37400">
            <v>225</v>
          </cell>
          <cell r="D37400">
            <v>2047</v>
          </cell>
          <cell r="E37400">
            <v>0</v>
          </cell>
        </row>
        <row r="37401">
          <cell r="A37401">
            <v>53834</v>
          </cell>
          <cell r="B37401">
            <v>142</v>
          </cell>
          <cell r="C37401">
            <v>224</v>
          </cell>
          <cell r="D37401">
            <v>2047</v>
          </cell>
          <cell r="E37401">
            <v>0</v>
          </cell>
        </row>
        <row r="37402">
          <cell r="A37402">
            <v>53835</v>
          </cell>
          <cell r="B37402">
            <v>143</v>
          </cell>
          <cell r="C37402">
            <v>223</v>
          </cell>
          <cell r="D37402">
            <v>2047</v>
          </cell>
          <cell r="E37402">
            <v>0</v>
          </cell>
        </row>
        <row r="37403">
          <cell r="A37403">
            <v>53836</v>
          </cell>
          <cell r="B37403">
            <v>144</v>
          </cell>
          <cell r="C37403">
            <v>222</v>
          </cell>
          <cell r="D37403">
            <v>2047</v>
          </cell>
          <cell r="E37403">
            <v>0</v>
          </cell>
        </row>
        <row r="37404">
          <cell r="A37404">
            <v>53837</v>
          </cell>
          <cell r="B37404">
            <v>145</v>
          </cell>
          <cell r="C37404">
            <v>221</v>
          </cell>
          <cell r="D37404">
            <v>2047</v>
          </cell>
          <cell r="E37404">
            <v>0</v>
          </cell>
        </row>
        <row r="37405">
          <cell r="A37405">
            <v>53838</v>
          </cell>
          <cell r="B37405">
            <v>146</v>
          </cell>
          <cell r="C37405">
            <v>220</v>
          </cell>
          <cell r="D37405">
            <v>2047</v>
          </cell>
          <cell r="E37405">
            <v>0</v>
          </cell>
        </row>
        <row r="37406">
          <cell r="A37406">
            <v>53839</v>
          </cell>
          <cell r="B37406">
            <v>147</v>
          </cell>
          <cell r="C37406">
            <v>219</v>
          </cell>
          <cell r="D37406">
            <v>2047</v>
          </cell>
          <cell r="E37406">
            <v>0</v>
          </cell>
        </row>
        <row r="37407">
          <cell r="A37407">
            <v>53840</v>
          </cell>
          <cell r="B37407">
            <v>148</v>
          </cell>
          <cell r="C37407">
            <v>218</v>
          </cell>
          <cell r="D37407">
            <v>2047</v>
          </cell>
          <cell r="E37407">
            <v>0</v>
          </cell>
        </row>
        <row r="37408">
          <cell r="A37408">
            <v>53841</v>
          </cell>
          <cell r="B37408">
            <v>149</v>
          </cell>
          <cell r="C37408">
            <v>217</v>
          </cell>
          <cell r="D37408">
            <v>2047</v>
          </cell>
          <cell r="E37408">
            <v>0</v>
          </cell>
        </row>
        <row r="37409">
          <cell r="A37409">
            <v>53842</v>
          </cell>
          <cell r="B37409">
            <v>150</v>
          </cell>
          <cell r="C37409">
            <v>216</v>
          </cell>
          <cell r="D37409">
            <v>2047</v>
          </cell>
          <cell r="E37409">
            <v>0</v>
          </cell>
        </row>
        <row r="37410">
          <cell r="A37410">
            <v>53843</v>
          </cell>
          <cell r="B37410">
            <v>151</v>
          </cell>
          <cell r="C37410">
            <v>215</v>
          </cell>
          <cell r="D37410">
            <v>2047</v>
          </cell>
          <cell r="E37410">
            <v>0</v>
          </cell>
        </row>
        <row r="37411">
          <cell r="A37411">
            <v>53844</v>
          </cell>
          <cell r="B37411">
            <v>152</v>
          </cell>
          <cell r="C37411">
            <v>214</v>
          </cell>
          <cell r="D37411">
            <v>2047</v>
          </cell>
          <cell r="E37411">
            <v>0</v>
          </cell>
        </row>
        <row r="37412">
          <cell r="A37412">
            <v>53845</v>
          </cell>
          <cell r="B37412">
            <v>153</v>
          </cell>
          <cell r="C37412">
            <v>213</v>
          </cell>
          <cell r="D37412">
            <v>2047</v>
          </cell>
          <cell r="E37412">
            <v>0</v>
          </cell>
        </row>
        <row r="37413">
          <cell r="A37413">
            <v>53846</v>
          </cell>
          <cell r="B37413">
            <v>154</v>
          </cell>
          <cell r="C37413">
            <v>212</v>
          </cell>
          <cell r="D37413">
            <v>2047</v>
          </cell>
          <cell r="E37413">
            <v>0</v>
          </cell>
        </row>
        <row r="37414">
          <cell r="A37414">
            <v>53847</v>
          </cell>
          <cell r="B37414">
            <v>155</v>
          </cell>
          <cell r="C37414">
            <v>211</v>
          </cell>
          <cell r="D37414">
            <v>2047</v>
          </cell>
          <cell r="E37414">
            <v>0</v>
          </cell>
        </row>
        <row r="37415">
          <cell r="A37415">
            <v>53848</v>
          </cell>
          <cell r="B37415">
            <v>156</v>
          </cell>
          <cell r="C37415">
            <v>210</v>
          </cell>
          <cell r="D37415">
            <v>2047</v>
          </cell>
          <cell r="E37415">
            <v>0</v>
          </cell>
        </row>
        <row r="37416">
          <cell r="A37416">
            <v>53849</v>
          </cell>
          <cell r="B37416">
            <v>157</v>
          </cell>
          <cell r="C37416">
            <v>209</v>
          </cell>
          <cell r="D37416">
            <v>2047</v>
          </cell>
          <cell r="E37416">
            <v>0</v>
          </cell>
        </row>
        <row r="37417">
          <cell r="A37417">
            <v>53850</v>
          </cell>
          <cell r="B37417">
            <v>158</v>
          </cell>
          <cell r="C37417">
            <v>208</v>
          </cell>
          <cell r="D37417">
            <v>2047</v>
          </cell>
          <cell r="E37417">
            <v>0</v>
          </cell>
        </row>
        <row r="37418">
          <cell r="A37418">
            <v>53851</v>
          </cell>
          <cell r="B37418">
            <v>159</v>
          </cell>
          <cell r="C37418">
            <v>207</v>
          </cell>
          <cell r="D37418">
            <v>2047</v>
          </cell>
          <cell r="E37418">
            <v>0</v>
          </cell>
        </row>
        <row r="37419">
          <cell r="A37419">
            <v>53852</v>
          </cell>
          <cell r="B37419">
            <v>160</v>
          </cell>
          <cell r="C37419">
            <v>206</v>
          </cell>
          <cell r="D37419">
            <v>2047</v>
          </cell>
          <cell r="E37419">
            <v>0</v>
          </cell>
        </row>
        <row r="37420">
          <cell r="A37420">
            <v>53853</v>
          </cell>
          <cell r="B37420">
            <v>161</v>
          </cell>
          <cell r="C37420">
            <v>205</v>
          </cell>
          <cell r="D37420">
            <v>2047</v>
          </cell>
          <cell r="E37420">
            <v>0</v>
          </cell>
        </row>
        <row r="37421">
          <cell r="A37421">
            <v>53854</v>
          </cell>
          <cell r="B37421">
            <v>162</v>
          </cell>
          <cell r="C37421">
            <v>204</v>
          </cell>
          <cell r="D37421">
            <v>2047</v>
          </cell>
          <cell r="E37421">
            <v>0</v>
          </cell>
        </row>
        <row r="37422">
          <cell r="A37422">
            <v>53855</v>
          </cell>
          <cell r="B37422">
            <v>163</v>
          </cell>
          <cell r="C37422">
            <v>203</v>
          </cell>
          <cell r="D37422">
            <v>2047</v>
          </cell>
          <cell r="E37422">
            <v>0</v>
          </cell>
        </row>
        <row r="37423">
          <cell r="A37423">
            <v>53856</v>
          </cell>
          <cell r="B37423">
            <v>164</v>
          </cell>
          <cell r="C37423">
            <v>202</v>
          </cell>
          <cell r="D37423">
            <v>2047</v>
          </cell>
          <cell r="E37423">
            <v>0</v>
          </cell>
        </row>
        <row r="37424">
          <cell r="A37424">
            <v>53857</v>
          </cell>
          <cell r="B37424">
            <v>165</v>
          </cell>
          <cell r="C37424">
            <v>201</v>
          </cell>
          <cell r="D37424">
            <v>2047</v>
          </cell>
          <cell r="E37424">
            <v>0</v>
          </cell>
        </row>
        <row r="37425">
          <cell r="A37425">
            <v>53858</v>
          </cell>
          <cell r="B37425">
            <v>166</v>
          </cell>
          <cell r="C37425">
            <v>200</v>
          </cell>
          <cell r="D37425">
            <v>2047</v>
          </cell>
          <cell r="E37425">
            <v>0</v>
          </cell>
        </row>
        <row r="37426">
          <cell r="A37426">
            <v>53859</v>
          </cell>
          <cell r="B37426">
            <v>167</v>
          </cell>
          <cell r="C37426">
            <v>199</v>
          </cell>
          <cell r="D37426">
            <v>2047</v>
          </cell>
          <cell r="E37426">
            <v>0</v>
          </cell>
        </row>
        <row r="37427">
          <cell r="A37427">
            <v>53860</v>
          </cell>
          <cell r="B37427">
            <v>168</v>
          </cell>
          <cell r="C37427">
            <v>198</v>
          </cell>
          <cell r="D37427">
            <v>2047</v>
          </cell>
          <cell r="E37427">
            <v>0</v>
          </cell>
        </row>
        <row r="37428">
          <cell r="A37428">
            <v>53861</v>
          </cell>
          <cell r="B37428">
            <v>169</v>
          </cell>
          <cell r="C37428">
            <v>197</v>
          </cell>
          <cell r="D37428">
            <v>2047</v>
          </cell>
          <cell r="E37428">
            <v>0</v>
          </cell>
        </row>
        <row r="37429">
          <cell r="A37429">
            <v>53862</v>
          </cell>
          <cell r="B37429">
            <v>170</v>
          </cell>
          <cell r="C37429">
            <v>196</v>
          </cell>
          <cell r="D37429">
            <v>2047</v>
          </cell>
          <cell r="E37429">
            <v>0</v>
          </cell>
        </row>
        <row r="37430">
          <cell r="A37430">
            <v>53863</v>
          </cell>
          <cell r="B37430">
            <v>171</v>
          </cell>
          <cell r="C37430">
            <v>195</v>
          </cell>
          <cell r="D37430">
            <v>2047</v>
          </cell>
          <cell r="E37430">
            <v>0</v>
          </cell>
        </row>
        <row r="37431">
          <cell r="A37431">
            <v>53864</v>
          </cell>
          <cell r="B37431">
            <v>172</v>
          </cell>
          <cell r="C37431">
            <v>194</v>
          </cell>
          <cell r="D37431">
            <v>2047</v>
          </cell>
          <cell r="E37431">
            <v>0</v>
          </cell>
        </row>
        <row r="37432">
          <cell r="A37432">
            <v>53865</v>
          </cell>
          <cell r="B37432">
            <v>173</v>
          </cell>
          <cell r="C37432">
            <v>193</v>
          </cell>
          <cell r="D37432">
            <v>2047</v>
          </cell>
          <cell r="E37432">
            <v>0</v>
          </cell>
        </row>
        <row r="37433">
          <cell r="A37433">
            <v>53866</v>
          </cell>
          <cell r="B37433">
            <v>174</v>
          </cell>
          <cell r="C37433">
            <v>192</v>
          </cell>
          <cell r="D37433">
            <v>2047</v>
          </cell>
          <cell r="E37433">
            <v>0</v>
          </cell>
        </row>
        <row r="37434">
          <cell r="A37434">
            <v>53867</v>
          </cell>
          <cell r="B37434">
            <v>175</v>
          </cell>
          <cell r="C37434">
            <v>191</v>
          </cell>
          <cell r="D37434">
            <v>2047</v>
          </cell>
          <cell r="E37434">
            <v>0</v>
          </cell>
        </row>
        <row r="37435">
          <cell r="A37435">
            <v>53868</v>
          </cell>
          <cell r="B37435">
            <v>176</v>
          </cell>
          <cell r="C37435">
            <v>190</v>
          </cell>
          <cell r="D37435">
            <v>2047</v>
          </cell>
          <cell r="E37435">
            <v>0</v>
          </cell>
        </row>
        <row r="37436">
          <cell r="A37436">
            <v>53869</v>
          </cell>
          <cell r="B37436">
            <v>177</v>
          </cell>
          <cell r="C37436">
            <v>189</v>
          </cell>
          <cell r="D37436">
            <v>2047</v>
          </cell>
          <cell r="E37436">
            <v>0</v>
          </cell>
        </row>
        <row r="37437">
          <cell r="A37437">
            <v>53870</v>
          </cell>
          <cell r="B37437">
            <v>178</v>
          </cell>
          <cell r="C37437">
            <v>188</v>
          </cell>
          <cell r="D37437">
            <v>2047</v>
          </cell>
          <cell r="E37437">
            <v>0</v>
          </cell>
        </row>
        <row r="37438">
          <cell r="A37438">
            <v>53871</v>
          </cell>
          <cell r="B37438">
            <v>179</v>
          </cell>
          <cell r="C37438">
            <v>187</v>
          </cell>
          <cell r="D37438">
            <v>2047</v>
          </cell>
          <cell r="E37438">
            <v>0</v>
          </cell>
        </row>
        <row r="37439">
          <cell r="A37439">
            <v>53872</v>
          </cell>
          <cell r="B37439">
            <v>180</v>
          </cell>
          <cell r="C37439">
            <v>186</v>
          </cell>
          <cell r="D37439">
            <v>2047</v>
          </cell>
          <cell r="E37439">
            <v>0</v>
          </cell>
        </row>
        <row r="37440">
          <cell r="A37440">
            <v>53873</v>
          </cell>
          <cell r="B37440">
            <v>181</v>
          </cell>
          <cell r="C37440">
            <v>185</v>
          </cell>
          <cell r="D37440">
            <v>2047</v>
          </cell>
          <cell r="E37440">
            <v>0</v>
          </cell>
        </row>
        <row r="37441">
          <cell r="A37441">
            <v>53874</v>
          </cell>
          <cell r="B37441">
            <v>182</v>
          </cell>
          <cell r="C37441">
            <v>184</v>
          </cell>
          <cell r="D37441">
            <v>2047</v>
          </cell>
          <cell r="E37441">
            <v>0</v>
          </cell>
        </row>
        <row r="37442">
          <cell r="A37442">
            <v>53875</v>
          </cell>
          <cell r="B37442">
            <v>183</v>
          </cell>
          <cell r="C37442">
            <v>183</v>
          </cell>
          <cell r="D37442">
            <v>2047</v>
          </cell>
          <cell r="E37442">
            <v>0</v>
          </cell>
        </row>
        <row r="37443">
          <cell r="A37443">
            <v>53876</v>
          </cell>
          <cell r="B37443">
            <v>184</v>
          </cell>
          <cell r="C37443">
            <v>182</v>
          </cell>
          <cell r="D37443">
            <v>2047</v>
          </cell>
          <cell r="E37443">
            <v>0</v>
          </cell>
        </row>
        <row r="37444">
          <cell r="A37444">
            <v>53877</v>
          </cell>
          <cell r="B37444">
            <v>185</v>
          </cell>
          <cell r="C37444">
            <v>181</v>
          </cell>
          <cell r="D37444">
            <v>2047</v>
          </cell>
          <cell r="E37444">
            <v>0</v>
          </cell>
        </row>
        <row r="37445">
          <cell r="A37445">
            <v>53878</v>
          </cell>
          <cell r="B37445">
            <v>186</v>
          </cell>
          <cell r="C37445">
            <v>180</v>
          </cell>
          <cell r="D37445">
            <v>2047</v>
          </cell>
          <cell r="E37445">
            <v>0</v>
          </cell>
        </row>
        <row r="37446">
          <cell r="A37446">
            <v>53879</v>
          </cell>
          <cell r="B37446">
            <v>187</v>
          </cell>
          <cell r="C37446">
            <v>179</v>
          </cell>
          <cell r="D37446">
            <v>2047</v>
          </cell>
          <cell r="E37446">
            <v>0</v>
          </cell>
        </row>
        <row r="37447">
          <cell r="A37447">
            <v>53880</v>
          </cell>
          <cell r="B37447">
            <v>188</v>
          </cell>
          <cell r="C37447">
            <v>178</v>
          </cell>
          <cell r="D37447">
            <v>2047</v>
          </cell>
          <cell r="E37447">
            <v>0</v>
          </cell>
        </row>
        <row r="37448">
          <cell r="A37448">
            <v>53881</v>
          </cell>
          <cell r="B37448">
            <v>189</v>
          </cell>
          <cell r="C37448">
            <v>177</v>
          </cell>
          <cell r="D37448">
            <v>2047</v>
          </cell>
          <cell r="E37448">
            <v>0</v>
          </cell>
        </row>
        <row r="37449">
          <cell r="A37449">
            <v>53882</v>
          </cell>
          <cell r="B37449">
            <v>190</v>
          </cell>
          <cell r="C37449">
            <v>176</v>
          </cell>
          <cell r="D37449">
            <v>2047</v>
          </cell>
          <cell r="E37449">
            <v>0</v>
          </cell>
        </row>
        <row r="37450">
          <cell r="A37450">
            <v>53883</v>
          </cell>
          <cell r="B37450">
            <v>191</v>
          </cell>
          <cell r="C37450">
            <v>175</v>
          </cell>
          <cell r="D37450">
            <v>2047</v>
          </cell>
          <cell r="E37450">
            <v>0</v>
          </cell>
        </row>
        <row r="37451">
          <cell r="A37451">
            <v>53884</v>
          </cell>
          <cell r="B37451">
            <v>192</v>
          </cell>
          <cell r="C37451">
            <v>174</v>
          </cell>
          <cell r="D37451">
            <v>2047</v>
          </cell>
          <cell r="E37451">
            <v>0</v>
          </cell>
        </row>
        <row r="37452">
          <cell r="A37452">
            <v>53885</v>
          </cell>
          <cell r="B37452">
            <v>193</v>
          </cell>
          <cell r="C37452">
            <v>173</v>
          </cell>
          <cell r="D37452">
            <v>2047</v>
          </cell>
          <cell r="E37452">
            <v>0</v>
          </cell>
        </row>
        <row r="37453">
          <cell r="A37453">
            <v>53886</v>
          </cell>
          <cell r="B37453">
            <v>194</v>
          </cell>
          <cell r="C37453">
            <v>172</v>
          </cell>
          <cell r="D37453">
            <v>2047</v>
          </cell>
          <cell r="E37453">
            <v>0</v>
          </cell>
        </row>
        <row r="37454">
          <cell r="A37454">
            <v>53887</v>
          </cell>
          <cell r="B37454">
            <v>195</v>
          </cell>
          <cell r="C37454">
            <v>171</v>
          </cell>
          <cell r="D37454">
            <v>2047</v>
          </cell>
          <cell r="E37454">
            <v>0</v>
          </cell>
        </row>
        <row r="37455">
          <cell r="A37455">
            <v>53888</v>
          </cell>
          <cell r="B37455">
            <v>196</v>
          </cell>
          <cell r="C37455">
            <v>170</v>
          </cell>
          <cell r="D37455">
            <v>2047</v>
          </cell>
          <cell r="E37455">
            <v>0</v>
          </cell>
        </row>
        <row r="37456">
          <cell r="A37456">
            <v>53889</v>
          </cell>
          <cell r="B37456">
            <v>197</v>
          </cell>
          <cell r="C37456">
            <v>169</v>
          </cell>
          <cell r="D37456">
            <v>2047</v>
          </cell>
          <cell r="E37456">
            <v>0</v>
          </cell>
        </row>
        <row r="37457">
          <cell r="A37457">
            <v>53890</v>
          </cell>
          <cell r="B37457">
            <v>198</v>
          </cell>
          <cell r="C37457">
            <v>168</v>
          </cell>
          <cell r="D37457">
            <v>2047</v>
          </cell>
          <cell r="E37457">
            <v>0</v>
          </cell>
        </row>
        <row r="37458">
          <cell r="A37458">
            <v>53891</v>
          </cell>
          <cell r="B37458">
            <v>199</v>
          </cell>
          <cell r="C37458">
            <v>167</v>
          </cell>
          <cell r="D37458">
            <v>2047</v>
          </cell>
          <cell r="E37458">
            <v>0</v>
          </cell>
        </row>
        <row r="37459">
          <cell r="A37459">
            <v>53892</v>
          </cell>
          <cell r="B37459">
            <v>200</v>
          </cell>
          <cell r="C37459">
            <v>166</v>
          </cell>
          <cell r="D37459">
            <v>2047</v>
          </cell>
          <cell r="E37459">
            <v>0</v>
          </cell>
        </row>
        <row r="37460">
          <cell r="A37460">
            <v>53893</v>
          </cell>
          <cell r="B37460">
            <v>201</v>
          </cell>
          <cell r="C37460">
            <v>165</v>
          </cell>
          <cell r="D37460">
            <v>2047</v>
          </cell>
          <cell r="E37460">
            <v>0</v>
          </cell>
        </row>
        <row r="37461">
          <cell r="A37461">
            <v>53894</v>
          </cell>
          <cell r="B37461">
            <v>202</v>
          </cell>
          <cell r="C37461">
            <v>164</v>
          </cell>
          <cell r="D37461">
            <v>2047</v>
          </cell>
          <cell r="E37461">
            <v>0</v>
          </cell>
        </row>
        <row r="37462">
          <cell r="A37462">
            <v>53895</v>
          </cell>
          <cell r="B37462">
            <v>203</v>
          </cell>
          <cell r="C37462">
            <v>163</v>
          </cell>
          <cell r="D37462">
            <v>2047</v>
          </cell>
          <cell r="E37462">
            <v>0</v>
          </cell>
        </row>
        <row r="37463">
          <cell r="A37463">
            <v>53896</v>
          </cell>
          <cell r="B37463">
            <v>204</v>
          </cell>
          <cell r="C37463">
            <v>162</v>
          </cell>
          <cell r="D37463">
            <v>2047</v>
          </cell>
          <cell r="E37463">
            <v>0</v>
          </cell>
        </row>
        <row r="37464">
          <cell r="A37464">
            <v>53897</v>
          </cell>
          <cell r="B37464">
            <v>205</v>
          </cell>
          <cell r="C37464">
            <v>161</v>
          </cell>
          <cell r="D37464">
            <v>2047</v>
          </cell>
          <cell r="E37464">
            <v>0</v>
          </cell>
        </row>
        <row r="37465">
          <cell r="A37465">
            <v>53898</v>
          </cell>
          <cell r="B37465">
            <v>206</v>
          </cell>
          <cell r="C37465">
            <v>160</v>
          </cell>
          <cell r="D37465">
            <v>2047</v>
          </cell>
          <cell r="E37465">
            <v>0</v>
          </cell>
        </row>
        <row r="37466">
          <cell r="A37466">
            <v>53899</v>
          </cell>
          <cell r="B37466">
            <v>207</v>
          </cell>
          <cell r="C37466">
            <v>159</v>
          </cell>
          <cell r="D37466">
            <v>2047</v>
          </cell>
          <cell r="E37466">
            <v>0</v>
          </cell>
        </row>
        <row r="37467">
          <cell r="A37467">
            <v>53900</v>
          </cell>
          <cell r="B37467">
            <v>208</v>
          </cell>
          <cell r="C37467">
            <v>158</v>
          </cell>
          <cell r="D37467">
            <v>2047</v>
          </cell>
          <cell r="E37467">
            <v>0</v>
          </cell>
        </row>
        <row r="37468">
          <cell r="A37468">
            <v>53901</v>
          </cell>
          <cell r="B37468">
            <v>209</v>
          </cell>
          <cell r="C37468">
            <v>157</v>
          </cell>
          <cell r="D37468">
            <v>2047</v>
          </cell>
          <cell r="E37468">
            <v>0</v>
          </cell>
        </row>
        <row r="37469">
          <cell r="A37469">
            <v>53902</v>
          </cell>
          <cell r="B37469">
            <v>210</v>
          </cell>
          <cell r="C37469">
            <v>156</v>
          </cell>
          <cell r="D37469">
            <v>2047</v>
          </cell>
          <cell r="E37469">
            <v>0</v>
          </cell>
        </row>
        <row r="37470">
          <cell r="A37470">
            <v>53903</v>
          </cell>
          <cell r="B37470">
            <v>211</v>
          </cell>
          <cell r="C37470">
            <v>155</v>
          </cell>
          <cell r="D37470">
            <v>2047</v>
          </cell>
          <cell r="E37470">
            <v>0</v>
          </cell>
        </row>
        <row r="37471">
          <cell r="A37471">
            <v>53904</v>
          </cell>
          <cell r="B37471">
            <v>212</v>
          </cell>
          <cell r="C37471">
            <v>154</v>
          </cell>
          <cell r="D37471">
            <v>2047</v>
          </cell>
          <cell r="E37471">
            <v>0</v>
          </cell>
        </row>
        <row r="37472">
          <cell r="A37472">
            <v>53905</v>
          </cell>
          <cell r="B37472">
            <v>213</v>
          </cell>
          <cell r="C37472">
            <v>153</v>
          </cell>
          <cell r="D37472">
            <v>2047</v>
          </cell>
          <cell r="E37472">
            <v>0</v>
          </cell>
        </row>
        <row r="37473">
          <cell r="A37473">
            <v>53906</v>
          </cell>
          <cell r="B37473">
            <v>214</v>
          </cell>
          <cell r="C37473">
            <v>152</v>
          </cell>
          <cell r="D37473">
            <v>2047</v>
          </cell>
          <cell r="E37473">
            <v>0</v>
          </cell>
        </row>
        <row r="37474">
          <cell r="A37474">
            <v>53907</v>
          </cell>
          <cell r="B37474">
            <v>215</v>
          </cell>
          <cell r="C37474">
            <v>151</v>
          </cell>
          <cell r="D37474">
            <v>2047</v>
          </cell>
          <cell r="E37474">
            <v>0</v>
          </cell>
        </row>
        <row r="37475">
          <cell r="A37475">
            <v>53908</v>
          </cell>
          <cell r="B37475">
            <v>216</v>
          </cell>
          <cell r="C37475">
            <v>150</v>
          </cell>
          <cell r="D37475">
            <v>2047</v>
          </cell>
          <cell r="E37475">
            <v>0</v>
          </cell>
        </row>
        <row r="37476">
          <cell r="A37476">
            <v>53909</v>
          </cell>
          <cell r="B37476">
            <v>217</v>
          </cell>
          <cell r="C37476">
            <v>149</v>
          </cell>
          <cell r="D37476">
            <v>2047</v>
          </cell>
          <cell r="E37476">
            <v>0</v>
          </cell>
        </row>
        <row r="37477">
          <cell r="A37477">
            <v>53910</v>
          </cell>
          <cell r="B37477">
            <v>218</v>
          </cell>
          <cell r="C37477">
            <v>148</v>
          </cell>
          <cell r="D37477">
            <v>2047</v>
          </cell>
          <cell r="E37477">
            <v>0</v>
          </cell>
        </row>
        <row r="37478">
          <cell r="A37478">
            <v>53911</v>
          </cell>
          <cell r="B37478">
            <v>219</v>
          </cell>
          <cell r="C37478">
            <v>147</v>
          </cell>
          <cell r="D37478">
            <v>2047</v>
          </cell>
          <cell r="E37478">
            <v>0</v>
          </cell>
        </row>
        <row r="37479">
          <cell r="A37479">
            <v>53912</v>
          </cell>
          <cell r="B37479">
            <v>220</v>
          </cell>
          <cell r="C37479">
            <v>146</v>
          </cell>
          <cell r="D37479">
            <v>2047</v>
          </cell>
          <cell r="E37479">
            <v>0</v>
          </cell>
        </row>
        <row r="37480">
          <cell r="A37480">
            <v>53913</v>
          </cell>
          <cell r="B37480">
            <v>221</v>
          </cell>
          <cell r="C37480">
            <v>145</v>
          </cell>
          <cell r="D37480">
            <v>2047</v>
          </cell>
          <cell r="E37480">
            <v>0</v>
          </cell>
        </row>
        <row r="37481">
          <cell r="A37481">
            <v>53914</v>
          </cell>
          <cell r="B37481">
            <v>222</v>
          </cell>
          <cell r="C37481">
            <v>144</v>
          </cell>
          <cell r="D37481">
            <v>2047</v>
          </cell>
          <cell r="E37481">
            <v>0</v>
          </cell>
        </row>
        <row r="37482">
          <cell r="A37482">
            <v>53915</v>
          </cell>
          <cell r="B37482">
            <v>223</v>
          </cell>
          <cell r="C37482">
            <v>143</v>
          </cell>
          <cell r="D37482">
            <v>2047</v>
          </cell>
          <cell r="E37482">
            <v>0</v>
          </cell>
        </row>
        <row r="37483">
          <cell r="A37483">
            <v>53916</v>
          </cell>
          <cell r="B37483">
            <v>224</v>
          </cell>
          <cell r="C37483">
            <v>142</v>
          </cell>
          <cell r="D37483">
            <v>2047</v>
          </cell>
          <cell r="E37483">
            <v>0</v>
          </cell>
        </row>
        <row r="37484">
          <cell r="A37484">
            <v>53917</v>
          </cell>
          <cell r="B37484">
            <v>225</v>
          </cell>
          <cell r="C37484">
            <v>141</v>
          </cell>
          <cell r="D37484">
            <v>2047</v>
          </cell>
          <cell r="E37484">
            <v>0</v>
          </cell>
        </row>
        <row r="37485">
          <cell r="A37485">
            <v>53918</v>
          </cell>
          <cell r="B37485">
            <v>226</v>
          </cell>
          <cell r="C37485">
            <v>140</v>
          </cell>
          <cell r="D37485">
            <v>2047</v>
          </cell>
          <cell r="E37485">
            <v>0</v>
          </cell>
        </row>
        <row r="37486">
          <cell r="A37486">
            <v>53919</v>
          </cell>
          <cell r="B37486">
            <v>227</v>
          </cell>
          <cell r="C37486">
            <v>139</v>
          </cell>
          <cell r="D37486">
            <v>2047</v>
          </cell>
          <cell r="E37486">
            <v>0</v>
          </cell>
        </row>
        <row r="37487">
          <cell r="A37487">
            <v>53920</v>
          </cell>
          <cell r="B37487">
            <v>228</v>
          </cell>
          <cell r="C37487">
            <v>138</v>
          </cell>
          <cell r="D37487">
            <v>2047</v>
          </cell>
          <cell r="E37487">
            <v>0</v>
          </cell>
        </row>
        <row r="37488">
          <cell r="A37488">
            <v>53921</v>
          </cell>
          <cell r="B37488">
            <v>229</v>
          </cell>
          <cell r="C37488">
            <v>137</v>
          </cell>
          <cell r="D37488">
            <v>2047</v>
          </cell>
          <cell r="E37488">
            <v>0</v>
          </cell>
        </row>
        <row r="37489">
          <cell r="A37489">
            <v>53922</v>
          </cell>
          <cell r="B37489">
            <v>230</v>
          </cell>
          <cell r="C37489">
            <v>136</v>
          </cell>
          <cell r="D37489">
            <v>2047</v>
          </cell>
          <cell r="E37489">
            <v>0</v>
          </cell>
        </row>
        <row r="37490">
          <cell r="A37490">
            <v>53923</v>
          </cell>
          <cell r="B37490">
            <v>231</v>
          </cell>
          <cell r="C37490">
            <v>135</v>
          </cell>
          <cell r="D37490">
            <v>2047</v>
          </cell>
          <cell r="E37490">
            <v>0</v>
          </cell>
        </row>
        <row r="37491">
          <cell r="A37491">
            <v>53924</v>
          </cell>
          <cell r="B37491">
            <v>232</v>
          </cell>
          <cell r="C37491">
            <v>134</v>
          </cell>
          <cell r="D37491">
            <v>2047</v>
          </cell>
          <cell r="E37491">
            <v>0</v>
          </cell>
        </row>
        <row r="37492">
          <cell r="A37492">
            <v>53925</v>
          </cell>
          <cell r="B37492">
            <v>233</v>
          </cell>
          <cell r="C37492">
            <v>133</v>
          </cell>
          <cell r="D37492">
            <v>2047</v>
          </cell>
          <cell r="E37492">
            <v>0</v>
          </cell>
        </row>
        <row r="37493">
          <cell r="A37493">
            <v>53926</v>
          </cell>
          <cell r="B37493">
            <v>234</v>
          </cell>
          <cell r="C37493">
            <v>132</v>
          </cell>
          <cell r="D37493">
            <v>2047</v>
          </cell>
          <cell r="E37493">
            <v>0</v>
          </cell>
        </row>
        <row r="37494">
          <cell r="A37494">
            <v>53927</v>
          </cell>
          <cell r="B37494">
            <v>235</v>
          </cell>
          <cell r="C37494">
            <v>131</v>
          </cell>
          <cell r="D37494">
            <v>2047</v>
          </cell>
          <cell r="E37494">
            <v>0</v>
          </cell>
        </row>
        <row r="37495">
          <cell r="A37495">
            <v>53928</v>
          </cell>
          <cell r="B37495">
            <v>236</v>
          </cell>
          <cell r="C37495">
            <v>130</v>
          </cell>
          <cell r="D37495">
            <v>2047</v>
          </cell>
          <cell r="E37495">
            <v>0</v>
          </cell>
        </row>
        <row r="37496">
          <cell r="A37496">
            <v>53929</v>
          </cell>
          <cell r="B37496">
            <v>237</v>
          </cell>
          <cell r="C37496">
            <v>129</v>
          </cell>
          <cell r="D37496">
            <v>2047</v>
          </cell>
          <cell r="E37496">
            <v>0</v>
          </cell>
        </row>
        <row r="37497">
          <cell r="A37497">
            <v>53930</v>
          </cell>
          <cell r="B37497">
            <v>238</v>
          </cell>
          <cell r="C37497">
            <v>128</v>
          </cell>
          <cell r="D37497">
            <v>2047</v>
          </cell>
          <cell r="E37497">
            <v>0</v>
          </cell>
        </row>
        <row r="37498">
          <cell r="A37498">
            <v>53931</v>
          </cell>
          <cell r="B37498">
            <v>239</v>
          </cell>
          <cell r="C37498">
            <v>127</v>
          </cell>
          <cell r="D37498">
            <v>2047</v>
          </cell>
          <cell r="E37498">
            <v>0</v>
          </cell>
        </row>
        <row r="37499">
          <cell r="A37499">
            <v>53932</v>
          </cell>
          <cell r="B37499">
            <v>240</v>
          </cell>
          <cell r="C37499">
            <v>126</v>
          </cell>
          <cell r="D37499">
            <v>2047</v>
          </cell>
          <cell r="E37499">
            <v>0</v>
          </cell>
        </row>
        <row r="37500">
          <cell r="A37500">
            <v>53933</v>
          </cell>
          <cell r="B37500">
            <v>241</v>
          </cell>
          <cell r="C37500">
            <v>125</v>
          </cell>
          <cell r="D37500">
            <v>2047</v>
          </cell>
          <cell r="E37500">
            <v>0</v>
          </cell>
        </row>
        <row r="37501">
          <cell r="A37501">
            <v>53934</v>
          </cell>
          <cell r="B37501">
            <v>242</v>
          </cell>
          <cell r="C37501">
            <v>124</v>
          </cell>
          <cell r="D37501">
            <v>2047</v>
          </cell>
          <cell r="E37501">
            <v>0</v>
          </cell>
        </row>
        <row r="37502">
          <cell r="A37502">
            <v>53935</v>
          </cell>
          <cell r="B37502">
            <v>243</v>
          </cell>
          <cell r="C37502">
            <v>123</v>
          </cell>
          <cell r="D37502">
            <v>2047</v>
          </cell>
          <cell r="E37502">
            <v>0</v>
          </cell>
        </row>
        <row r="37503">
          <cell r="A37503">
            <v>53936</v>
          </cell>
          <cell r="B37503">
            <v>244</v>
          </cell>
          <cell r="C37503">
            <v>122</v>
          </cell>
          <cell r="D37503">
            <v>2047</v>
          </cell>
          <cell r="E37503">
            <v>0</v>
          </cell>
        </row>
        <row r="37504">
          <cell r="A37504">
            <v>53937</v>
          </cell>
          <cell r="B37504">
            <v>245</v>
          </cell>
          <cell r="C37504">
            <v>121</v>
          </cell>
          <cell r="D37504">
            <v>2047</v>
          </cell>
          <cell r="E37504">
            <v>0</v>
          </cell>
        </row>
        <row r="37505">
          <cell r="A37505">
            <v>53938</v>
          </cell>
          <cell r="B37505">
            <v>246</v>
          </cell>
          <cell r="C37505">
            <v>120</v>
          </cell>
          <cell r="D37505">
            <v>2047</v>
          </cell>
          <cell r="E37505">
            <v>0</v>
          </cell>
        </row>
        <row r="37506">
          <cell r="A37506">
            <v>53939</v>
          </cell>
          <cell r="B37506">
            <v>247</v>
          </cell>
          <cell r="C37506">
            <v>119</v>
          </cell>
          <cell r="D37506">
            <v>2047</v>
          </cell>
          <cell r="E37506">
            <v>0</v>
          </cell>
        </row>
        <row r="37507">
          <cell r="A37507">
            <v>53940</v>
          </cell>
          <cell r="B37507">
            <v>248</v>
          </cell>
          <cell r="C37507">
            <v>118</v>
          </cell>
          <cell r="D37507">
            <v>2047</v>
          </cell>
          <cell r="E37507">
            <v>0</v>
          </cell>
        </row>
        <row r="37508">
          <cell r="A37508">
            <v>53941</v>
          </cell>
          <cell r="B37508">
            <v>249</v>
          </cell>
          <cell r="C37508">
            <v>117</v>
          </cell>
          <cell r="D37508">
            <v>2047</v>
          </cell>
          <cell r="E37508">
            <v>0</v>
          </cell>
        </row>
        <row r="37509">
          <cell r="A37509">
            <v>53942</v>
          </cell>
          <cell r="B37509">
            <v>250</v>
          </cell>
          <cell r="C37509">
            <v>116</v>
          </cell>
          <cell r="D37509">
            <v>2047</v>
          </cell>
          <cell r="E37509">
            <v>0</v>
          </cell>
        </row>
        <row r="37510">
          <cell r="A37510">
            <v>53943</v>
          </cell>
          <cell r="B37510">
            <v>251</v>
          </cell>
          <cell r="C37510">
            <v>115</v>
          </cell>
          <cell r="D37510">
            <v>2047</v>
          </cell>
          <cell r="E37510">
            <v>0</v>
          </cell>
        </row>
        <row r="37511">
          <cell r="A37511">
            <v>53944</v>
          </cell>
          <cell r="B37511">
            <v>252</v>
          </cell>
          <cell r="C37511">
            <v>114</v>
          </cell>
          <cell r="D37511">
            <v>2047</v>
          </cell>
          <cell r="E37511">
            <v>0</v>
          </cell>
        </row>
        <row r="37512">
          <cell r="A37512">
            <v>53945</v>
          </cell>
          <cell r="B37512">
            <v>253</v>
          </cell>
          <cell r="C37512">
            <v>113</v>
          </cell>
          <cell r="D37512">
            <v>2047</v>
          </cell>
          <cell r="E37512">
            <v>0</v>
          </cell>
        </row>
        <row r="37513">
          <cell r="A37513">
            <v>53946</v>
          </cell>
          <cell r="B37513">
            <v>254</v>
          </cell>
          <cell r="C37513">
            <v>112</v>
          </cell>
          <cell r="D37513">
            <v>2047</v>
          </cell>
          <cell r="E37513">
            <v>0</v>
          </cell>
        </row>
        <row r="37514">
          <cell r="A37514">
            <v>53947</v>
          </cell>
          <cell r="B37514">
            <v>255</v>
          </cell>
          <cell r="C37514">
            <v>111</v>
          </cell>
          <cell r="D37514">
            <v>2047</v>
          </cell>
          <cell r="E37514">
            <v>0</v>
          </cell>
        </row>
        <row r="37515">
          <cell r="A37515">
            <v>53948</v>
          </cell>
          <cell r="B37515">
            <v>256</v>
          </cell>
          <cell r="C37515">
            <v>110</v>
          </cell>
          <cell r="D37515">
            <v>2047</v>
          </cell>
          <cell r="E37515">
            <v>0</v>
          </cell>
        </row>
        <row r="37516">
          <cell r="A37516">
            <v>53949</v>
          </cell>
          <cell r="B37516">
            <v>257</v>
          </cell>
          <cell r="C37516">
            <v>109</v>
          </cell>
          <cell r="D37516">
            <v>2047</v>
          </cell>
          <cell r="E37516">
            <v>0</v>
          </cell>
        </row>
        <row r="37517">
          <cell r="A37517">
            <v>53950</v>
          </cell>
          <cell r="B37517">
            <v>258</v>
          </cell>
          <cell r="C37517">
            <v>108</v>
          </cell>
          <cell r="D37517">
            <v>2047</v>
          </cell>
          <cell r="E37517">
            <v>0</v>
          </cell>
        </row>
        <row r="37518">
          <cell r="A37518">
            <v>53951</v>
          </cell>
          <cell r="B37518">
            <v>259</v>
          </cell>
          <cell r="C37518">
            <v>107</v>
          </cell>
          <cell r="D37518">
            <v>2047</v>
          </cell>
          <cell r="E37518">
            <v>0</v>
          </cell>
        </row>
        <row r="37519">
          <cell r="A37519">
            <v>53952</v>
          </cell>
          <cell r="B37519">
            <v>260</v>
          </cell>
          <cell r="C37519">
            <v>106</v>
          </cell>
          <cell r="D37519">
            <v>2047</v>
          </cell>
          <cell r="E37519">
            <v>0</v>
          </cell>
        </row>
        <row r="37520">
          <cell r="A37520">
            <v>53953</v>
          </cell>
          <cell r="B37520">
            <v>261</v>
          </cell>
          <cell r="C37520">
            <v>105</v>
          </cell>
          <cell r="D37520">
            <v>2047</v>
          </cell>
          <cell r="E37520">
            <v>0</v>
          </cell>
        </row>
        <row r="37521">
          <cell r="A37521">
            <v>53954</v>
          </cell>
          <cell r="B37521">
            <v>262</v>
          </cell>
          <cell r="C37521">
            <v>104</v>
          </cell>
          <cell r="D37521">
            <v>2047</v>
          </cell>
          <cell r="E37521">
            <v>0</v>
          </cell>
        </row>
        <row r="37522">
          <cell r="A37522">
            <v>53955</v>
          </cell>
          <cell r="B37522">
            <v>263</v>
          </cell>
          <cell r="C37522">
            <v>103</v>
          </cell>
          <cell r="D37522">
            <v>2047</v>
          </cell>
          <cell r="E37522">
            <v>0</v>
          </cell>
        </row>
        <row r="37523">
          <cell r="A37523">
            <v>53956</v>
          </cell>
          <cell r="B37523">
            <v>264</v>
          </cell>
          <cell r="C37523">
            <v>102</v>
          </cell>
          <cell r="D37523">
            <v>2047</v>
          </cell>
          <cell r="E37523">
            <v>0</v>
          </cell>
        </row>
        <row r="37524">
          <cell r="A37524">
            <v>53957</v>
          </cell>
          <cell r="B37524">
            <v>265</v>
          </cell>
          <cell r="C37524">
            <v>101</v>
          </cell>
          <cell r="D37524">
            <v>2047</v>
          </cell>
          <cell r="E37524">
            <v>0</v>
          </cell>
        </row>
        <row r="37525">
          <cell r="A37525">
            <v>53958</v>
          </cell>
          <cell r="B37525">
            <v>266</v>
          </cell>
          <cell r="C37525">
            <v>100</v>
          </cell>
          <cell r="D37525">
            <v>2047</v>
          </cell>
          <cell r="E37525">
            <v>0</v>
          </cell>
        </row>
        <row r="37526">
          <cell r="A37526">
            <v>53959</v>
          </cell>
          <cell r="B37526">
            <v>267</v>
          </cell>
          <cell r="C37526">
            <v>99</v>
          </cell>
          <cell r="D37526">
            <v>2047</v>
          </cell>
          <cell r="E37526">
            <v>0</v>
          </cell>
        </row>
        <row r="37527">
          <cell r="A37527">
            <v>53960</v>
          </cell>
          <cell r="B37527">
            <v>268</v>
          </cell>
          <cell r="C37527">
            <v>98</v>
          </cell>
          <cell r="D37527">
            <v>2047</v>
          </cell>
          <cell r="E37527">
            <v>0</v>
          </cell>
        </row>
        <row r="37528">
          <cell r="A37528">
            <v>53961</v>
          </cell>
          <cell r="B37528">
            <v>269</v>
          </cell>
          <cell r="C37528">
            <v>97</v>
          </cell>
          <cell r="D37528">
            <v>2047</v>
          </cell>
          <cell r="E37528">
            <v>0</v>
          </cell>
        </row>
        <row r="37529">
          <cell r="A37529">
            <v>53962</v>
          </cell>
          <cell r="B37529">
            <v>270</v>
          </cell>
          <cell r="C37529">
            <v>96</v>
          </cell>
          <cell r="D37529">
            <v>2047</v>
          </cell>
          <cell r="E37529">
            <v>0</v>
          </cell>
        </row>
        <row r="37530">
          <cell r="A37530">
            <v>53963</v>
          </cell>
          <cell r="B37530">
            <v>271</v>
          </cell>
          <cell r="C37530">
            <v>95</v>
          </cell>
          <cell r="D37530">
            <v>2047</v>
          </cell>
          <cell r="E37530">
            <v>0</v>
          </cell>
        </row>
        <row r="37531">
          <cell r="A37531">
            <v>53964</v>
          </cell>
          <cell r="B37531">
            <v>272</v>
          </cell>
          <cell r="C37531">
            <v>94</v>
          </cell>
          <cell r="D37531">
            <v>2047</v>
          </cell>
          <cell r="E37531">
            <v>0</v>
          </cell>
        </row>
        <row r="37532">
          <cell r="A37532">
            <v>53965</v>
          </cell>
          <cell r="B37532">
            <v>273</v>
          </cell>
          <cell r="C37532">
            <v>93</v>
          </cell>
          <cell r="D37532">
            <v>2047</v>
          </cell>
          <cell r="E37532">
            <v>0</v>
          </cell>
        </row>
        <row r="37533">
          <cell r="A37533">
            <v>53966</v>
          </cell>
          <cell r="B37533">
            <v>274</v>
          </cell>
          <cell r="C37533">
            <v>92</v>
          </cell>
          <cell r="D37533">
            <v>2047</v>
          </cell>
          <cell r="E37533">
            <v>0</v>
          </cell>
        </row>
        <row r="37534">
          <cell r="A37534">
            <v>53967</v>
          </cell>
          <cell r="B37534">
            <v>275</v>
          </cell>
          <cell r="C37534">
            <v>91</v>
          </cell>
          <cell r="D37534">
            <v>2047</v>
          </cell>
          <cell r="E37534">
            <v>0</v>
          </cell>
        </row>
        <row r="37535">
          <cell r="A37535">
            <v>53968</v>
          </cell>
          <cell r="B37535">
            <v>276</v>
          </cell>
          <cell r="C37535">
            <v>90</v>
          </cell>
          <cell r="D37535">
            <v>2047</v>
          </cell>
          <cell r="E37535">
            <v>0</v>
          </cell>
        </row>
        <row r="37536">
          <cell r="A37536">
            <v>53969</v>
          </cell>
          <cell r="B37536">
            <v>277</v>
          </cell>
          <cell r="C37536">
            <v>89</v>
          </cell>
          <cell r="D37536">
            <v>2047</v>
          </cell>
          <cell r="E37536">
            <v>0</v>
          </cell>
        </row>
        <row r="37537">
          <cell r="A37537">
            <v>53970</v>
          </cell>
          <cell r="B37537">
            <v>278</v>
          </cell>
          <cell r="C37537">
            <v>88</v>
          </cell>
          <cell r="D37537">
            <v>2047</v>
          </cell>
          <cell r="E37537">
            <v>0</v>
          </cell>
        </row>
        <row r="37538">
          <cell r="A37538">
            <v>53971</v>
          </cell>
          <cell r="B37538">
            <v>279</v>
          </cell>
          <cell r="C37538">
            <v>87</v>
          </cell>
          <cell r="D37538">
            <v>2047</v>
          </cell>
          <cell r="E37538">
            <v>0</v>
          </cell>
        </row>
        <row r="37539">
          <cell r="A37539">
            <v>53972</v>
          </cell>
          <cell r="B37539">
            <v>280</v>
          </cell>
          <cell r="C37539">
            <v>86</v>
          </cell>
          <cell r="D37539">
            <v>2047</v>
          </cell>
          <cell r="E37539">
            <v>0</v>
          </cell>
        </row>
        <row r="37540">
          <cell r="A37540">
            <v>53973</v>
          </cell>
          <cell r="B37540">
            <v>281</v>
          </cell>
          <cell r="C37540">
            <v>85</v>
          </cell>
          <cell r="D37540">
            <v>2047</v>
          </cell>
          <cell r="E37540">
            <v>0</v>
          </cell>
        </row>
        <row r="37541">
          <cell r="A37541">
            <v>53974</v>
          </cell>
          <cell r="B37541">
            <v>282</v>
          </cell>
          <cell r="C37541">
            <v>84</v>
          </cell>
          <cell r="D37541">
            <v>2047</v>
          </cell>
          <cell r="E37541">
            <v>0</v>
          </cell>
        </row>
        <row r="37542">
          <cell r="A37542">
            <v>53975</v>
          </cell>
          <cell r="B37542">
            <v>283</v>
          </cell>
          <cell r="C37542">
            <v>83</v>
          </cell>
          <cell r="D37542">
            <v>2047</v>
          </cell>
          <cell r="E37542">
            <v>0</v>
          </cell>
        </row>
        <row r="37543">
          <cell r="A37543">
            <v>53976</v>
          </cell>
          <cell r="B37543">
            <v>284</v>
          </cell>
          <cell r="C37543">
            <v>82</v>
          </cell>
          <cell r="D37543">
            <v>2047</v>
          </cell>
          <cell r="E37543">
            <v>0</v>
          </cell>
        </row>
        <row r="37544">
          <cell r="A37544">
            <v>53977</v>
          </cell>
          <cell r="B37544">
            <v>285</v>
          </cell>
          <cell r="C37544">
            <v>81</v>
          </cell>
          <cell r="D37544">
            <v>2047</v>
          </cell>
          <cell r="E37544">
            <v>0</v>
          </cell>
        </row>
        <row r="37545">
          <cell r="A37545">
            <v>53978</v>
          </cell>
          <cell r="B37545">
            <v>286</v>
          </cell>
          <cell r="C37545">
            <v>80</v>
          </cell>
          <cell r="D37545">
            <v>2047</v>
          </cell>
          <cell r="E37545">
            <v>0</v>
          </cell>
        </row>
        <row r="37546">
          <cell r="A37546">
            <v>53979</v>
          </cell>
          <cell r="B37546">
            <v>287</v>
          </cell>
          <cell r="C37546">
            <v>79</v>
          </cell>
          <cell r="D37546">
            <v>2047</v>
          </cell>
          <cell r="E37546">
            <v>0</v>
          </cell>
        </row>
        <row r="37547">
          <cell r="A37547">
            <v>53980</v>
          </cell>
          <cell r="B37547">
            <v>288</v>
          </cell>
          <cell r="C37547">
            <v>78</v>
          </cell>
          <cell r="D37547">
            <v>2047</v>
          </cell>
          <cell r="E37547">
            <v>0</v>
          </cell>
        </row>
        <row r="37548">
          <cell r="A37548">
            <v>53981</v>
          </cell>
          <cell r="B37548">
            <v>289</v>
          </cell>
          <cell r="C37548">
            <v>77</v>
          </cell>
          <cell r="D37548">
            <v>2047</v>
          </cell>
          <cell r="E37548">
            <v>0</v>
          </cell>
        </row>
        <row r="37549">
          <cell r="A37549">
            <v>53982</v>
          </cell>
          <cell r="B37549">
            <v>290</v>
          </cell>
          <cell r="C37549">
            <v>76</v>
          </cell>
          <cell r="D37549">
            <v>2047</v>
          </cell>
          <cell r="E37549">
            <v>0</v>
          </cell>
        </row>
        <row r="37550">
          <cell r="A37550">
            <v>53983</v>
          </cell>
          <cell r="B37550">
            <v>291</v>
          </cell>
          <cell r="C37550">
            <v>75</v>
          </cell>
          <cell r="D37550">
            <v>2047</v>
          </cell>
          <cell r="E37550">
            <v>0</v>
          </cell>
        </row>
        <row r="37551">
          <cell r="A37551">
            <v>53984</v>
          </cell>
          <cell r="B37551">
            <v>292</v>
          </cell>
          <cell r="C37551">
            <v>74</v>
          </cell>
          <cell r="D37551">
            <v>2047</v>
          </cell>
          <cell r="E37551">
            <v>0</v>
          </cell>
        </row>
        <row r="37552">
          <cell r="A37552">
            <v>53985</v>
          </cell>
          <cell r="B37552">
            <v>293</v>
          </cell>
          <cell r="C37552">
            <v>73</v>
          </cell>
          <cell r="D37552">
            <v>2047</v>
          </cell>
          <cell r="E37552">
            <v>0</v>
          </cell>
        </row>
        <row r="37553">
          <cell r="A37553">
            <v>53986</v>
          </cell>
          <cell r="B37553">
            <v>294</v>
          </cell>
          <cell r="C37553">
            <v>72</v>
          </cell>
          <cell r="D37553">
            <v>2047</v>
          </cell>
          <cell r="E37553">
            <v>0</v>
          </cell>
        </row>
        <row r="37554">
          <cell r="A37554">
            <v>53987</v>
          </cell>
          <cell r="B37554">
            <v>295</v>
          </cell>
          <cell r="C37554">
            <v>71</v>
          </cell>
          <cell r="D37554">
            <v>2047</v>
          </cell>
          <cell r="E37554">
            <v>0</v>
          </cell>
        </row>
        <row r="37555">
          <cell r="A37555">
            <v>53988</v>
          </cell>
          <cell r="B37555">
            <v>296</v>
          </cell>
          <cell r="C37555">
            <v>70</v>
          </cell>
          <cell r="D37555">
            <v>2047</v>
          </cell>
          <cell r="E37555">
            <v>0</v>
          </cell>
        </row>
        <row r="37556">
          <cell r="A37556">
            <v>53989</v>
          </cell>
          <cell r="B37556">
            <v>297</v>
          </cell>
          <cell r="C37556">
            <v>69</v>
          </cell>
          <cell r="D37556">
            <v>2047</v>
          </cell>
          <cell r="E37556">
            <v>0</v>
          </cell>
        </row>
        <row r="37557">
          <cell r="A37557">
            <v>53990</v>
          </cell>
          <cell r="B37557">
            <v>298</v>
          </cell>
          <cell r="C37557">
            <v>68</v>
          </cell>
          <cell r="D37557">
            <v>2047</v>
          </cell>
          <cell r="E37557">
            <v>0</v>
          </cell>
        </row>
        <row r="37558">
          <cell r="A37558">
            <v>53991</v>
          </cell>
          <cell r="B37558">
            <v>299</v>
          </cell>
          <cell r="C37558">
            <v>67</v>
          </cell>
          <cell r="D37558">
            <v>2047</v>
          </cell>
          <cell r="E37558">
            <v>0</v>
          </cell>
        </row>
        <row r="37559">
          <cell r="A37559">
            <v>53992</v>
          </cell>
          <cell r="B37559">
            <v>300</v>
          </cell>
          <cell r="C37559">
            <v>66</v>
          </cell>
          <cell r="D37559">
            <v>2047</v>
          </cell>
          <cell r="E37559">
            <v>0</v>
          </cell>
        </row>
        <row r="37560">
          <cell r="A37560">
            <v>53993</v>
          </cell>
          <cell r="B37560">
            <v>301</v>
          </cell>
          <cell r="C37560">
            <v>65</v>
          </cell>
          <cell r="D37560">
            <v>2047</v>
          </cell>
          <cell r="E37560">
            <v>0</v>
          </cell>
        </row>
        <row r="37561">
          <cell r="A37561">
            <v>53994</v>
          </cell>
          <cell r="B37561">
            <v>302</v>
          </cell>
          <cell r="C37561">
            <v>64</v>
          </cell>
          <cell r="D37561">
            <v>2047</v>
          </cell>
          <cell r="E37561">
            <v>0</v>
          </cell>
        </row>
        <row r="37562">
          <cell r="A37562">
            <v>53995</v>
          </cell>
          <cell r="B37562">
            <v>303</v>
          </cell>
          <cell r="C37562">
            <v>63</v>
          </cell>
          <cell r="D37562">
            <v>2047</v>
          </cell>
          <cell r="E37562">
            <v>0</v>
          </cell>
        </row>
        <row r="37563">
          <cell r="A37563">
            <v>53996</v>
          </cell>
          <cell r="B37563">
            <v>304</v>
          </cell>
          <cell r="C37563">
            <v>62</v>
          </cell>
          <cell r="D37563">
            <v>2047</v>
          </cell>
          <cell r="E37563">
            <v>0</v>
          </cell>
        </row>
        <row r="37564">
          <cell r="A37564">
            <v>53997</v>
          </cell>
          <cell r="B37564">
            <v>305</v>
          </cell>
          <cell r="C37564">
            <v>61</v>
          </cell>
          <cell r="D37564">
            <v>2047</v>
          </cell>
          <cell r="E37564">
            <v>0</v>
          </cell>
        </row>
        <row r="37565">
          <cell r="A37565">
            <v>53998</v>
          </cell>
          <cell r="B37565">
            <v>306</v>
          </cell>
          <cell r="C37565">
            <v>60</v>
          </cell>
          <cell r="D37565">
            <v>2047</v>
          </cell>
          <cell r="E37565">
            <v>0</v>
          </cell>
        </row>
        <row r="37566">
          <cell r="A37566">
            <v>53999</v>
          </cell>
          <cell r="B37566">
            <v>307</v>
          </cell>
          <cell r="C37566">
            <v>59</v>
          </cell>
          <cell r="D37566">
            <v>2047</v>
          </cell>
          <cell r="E37566">
            <v>0</v>
          </cell>
        </row>
        <row r="37567">
          <cell r="A37567">
            <v>54000</v>
          </cell>
          <cell r="B37567">
            <v>308</v>
          </cell>
          <cell r="C37567">
            <v>58</v>
          </cell>
          <cell r="D37567">
            <v>2047</v>
          </cell>
          <cell r="E37567">
            <v>0</v>
          </cell>
        </row>
        <row r="37568">
          <cell r="A37568">
            <v>54001</v>
          </cell>
          <cell r="B37568">
            <v>309</v>
          </cell>
          <cell r="C37568">
            <v>57</v>
          </cell>
          <cell r="D37568">
            <v>2047</v>
          </cell>
          <cell r="E37568">
            <v>0</v>
          </cell>
        </row>
        <row r="37569">
          <cell r="A37569">
            <v>54002</v>
          </cell>
          <cell r="B37569">
            <v>310</v>
          </cell>
          <cell r="C37569">
            <v>56</v>
          </cell>
          <cell r="D37569">
            <v>2047</v>
          </cell>
          <cell r="E37569">
            <v>0</v>
          </cell>
        </row>
        <row r="37570">
          <cell r="A37570">
            <v>54003</v>
          </cell>
          <cell r="B37570">
            <v>311</v>
          </cell>
          <cell r="C37570">
            <v>55</v>
          </cell>
          <cell r="D37570">
            <v>2047</v>
          </cell>
          <cell r="E37570">
            <v>0</v>
          </cell>
        </row>
        <row r="37571">
          <cell r="A37571">
            <v>54004</v>
          </cell>
          <cell r="B37571">
            <v>312</v>
          </cell>
          <cell r="C37571">
            <v>54</v>
          </cell>
          <cell r="D37571">
            <v>2047</v>
          </cell>
          <cell r="E37571">
            <v>0</v>
          </cell>
        </row>
        <row r="37572">
          <cell r="A37572">
            <v>54005</v>
          </cell>
          <cell r="B37572">
            <v>313</v>
          </cell>
          <cell r="C37572">
            <v>53</v>
          </cell>
          <cell r="D37572">
            <v>2047</v>
          </cell>
          <cell r="E37572">
            <v>0</v>
          </cell>
        </row>
        <row r="37573">
          <cell r="A37573">
            <v>54006</v>
          </cell>
          <cell r="B37573">
            <v>314</v>
          </cell>
          <cell r="C37573">
            <v>52</v>
          </cell>
          <cell r="D37573">
            <v>2047</v>
          </cell>
          <cell r="E37573">
            <v>0</v>
          </cell>
        </row>
        <row r="37574">
          <cell r="A37574">
            <v>54007</v>
          </cell>
          <cell r="B37574">
            <v>315</v>
          </cell>
          <cell r="C37574">
            <v>51</v>
          </cell>
          <cell r="D37574">
            <v>2047</v>
          </cell>
          <cell r="E37574">
            <v>0</v>
          </cell>
        </row>
        <row r="37575">
          <cell r="A37575">
            <v>54008</v>
          </cell>
          <cell r="B37575">
            <v>316</v>
          </cell>
          <cell r="C37575">
            <v>50</v>
          </cell>
          <cell r="D37575">
            <v>2047</v>
          </cell>
          <cell r="E37575">
            <v>0</v>
          </cell>
        </row>
        <row r="37576">
          <cell r="A37576">
            <v>54009</v>
          </cell>
          <cell r="B37576">
            <v>317</v>
          </cell>
          <cell r="C37576">
            <v>49</v>
          </cell>
          <cell r="D37576">
            <v>2047</v>
          </cell>
          <cell r="E37576">
            <v>0</v>
          </cell>
        </row>
        <row r="37577">
          <cell r="A37577">
            <v>54010</v>
          </cell>
          <cell r="B37577">
            <v>318</v>
          </cell>
          <cell r="C37577">
            <v>48</v>
          </cell>
          <cell r="D37577">
            <v>2047</v>
          </cell>
          <cell r="E37577">
            <v>0</v>
          </cell>
        </row>
        <row r="37578">
          <cell r="A37578">
            <v>54011</v>
          </cell>
          <cell r="B37578">
            <v>319</v>
          </cell>
          <cell r="C37578">
            <v>47</v>
          </cell>
          <cell r="D37578">
            <v>2047</v>
          </cell>
          <cell r="E37578">
            <v>0</v>
          </cell>
        </row>
        <row r="37579">
          <cell r="A37579">
            <v>54012</v>
          </cell>
          <cell r="B37579">
            <v>320</v>
          </cell>
          <cell r="C37579">
            <v>46</v>
          </cell>
          <cell r="D37579">
            <v>2047</v>
          </cell>
          <cell r="E37579">
            <v>0</v>
          </cell>
        </row>
        <row r="37580">
          <cell r="A37580">
            <v>54013</v>
          </cell>
          <cell r="B37580">
            <v>321</v>
          </cell>
          <cell r="C37580">
            <v>45</v>
          </cell>
          <cell r="D37580">
            <v>2047</v>
          </cell>
          <cell r="E37580">
            <v>0</v>
          </cell>
        </row>
        <row r="37581">
          <cell r="A37581">
            <v>54014</v>
          </cell>
          <cell r="B37581">
            <v>322</v>
          </cell>
          <cell r="C37581">
            <v>44</v>
          </cell>
          <cell r="D37581">
            <v>2047</v>
          </cell>
          <cell r="E37581">
            <v>0</v>
          </cell>
        </row>
        <row r="37582">
          <cell r="A37582">
            <v>54015</v>
          </cell>
          <cell r="B37582">
            <v>323</v>
          </cell>
          <cell r="C37582">
            <v>43</v>
          </cell>
          <cell r="D37582">
            <v>2047</v>
          </cell>
          <cell r="E37582">
            <v>0</v>
          </cell>
        </row>
        <row r="37583">
          <cell r="A37583">
            <v>54016</v>
          </cell>
          <cell r="B37583">
            <v>324</v>
          </cell>
          <cell r="C37583">
            <v>42</v>
          </cell>
          <cell r="D37583">
            <v>2047</v>
          </cell>
          <cell r="E37583">
            <v>0</v>
          </cell>
        </row>
        <row r="37584">
          <cell r="A37584">
            <v>54017</v>
          </cell>
          <cell r="B37584">
            <v>325</v>
          </cell>
          <cell r="C37584">
            <v>41</v>
          </cell>
          <cell r="D37584">
            <v>2047</v>
          </cell>
          <cell r="E37584">
            <v>0</v>
          </cell>
        </row>
        <row r="37585">
          <cell r="A37585">
            <v>54018</v>
          </cell>
          <cell r="B37585">
            <v>326</v>
          </cell>
          <cell r="C37585">
            <v>40</v>
          </cell>
          <cell r="D37585">
            <v>2047</v>
          </cell>
          <cell r="E37585">
            <v>0</v>
          </cell>
        </row>
        <row r="37586">
          <cell r="A37586">
            <v>54019</v>
          </cell>
          <cell r="B37586">
            <v>327</v>
          </cell>
          <cell r="C37586">
            <v>39</v>
          </cell>
          <cell r="D37586">
            <v>2047</v>
          </cell>
          <cell r="E37586">
            <v>0</v>
          </cell>
        </row>
        <row r="37587">
          <cell r="A37587">
            <v>54020</v>
          </cell>
          <cell r="B37587">
            <v>328</v>
          </cell>
          <cell r="C37587">
            <v>38</v>
          </cell>
          <cell r="D37587">
            <v>2047</v>
          </cell>
          <cell r="E37587">
            <v>0</v>
          </cell>
        </row>
        <row r="37588">
          <cell r="A37588">
            <v>54021</v>
          </cell>
          <cell r="B37588">
            <v>329</v>
          </cell>
          <cell r="C37588">
            <v>37</v>
          </cell>
          <cell r="D37588">
            <v>2047</v>
          </cell>
          <cell r="E37588">
            <v>0</v>
          </cell>
        </row>
        <row r="37589">
          <cell r="A37589">
            <v>54022</v>
          </cell>
          <cell r="B37589">
            <v>330</v>
          </cell>
          <cell r="C37589">
            <v>36</v>
          </cell>
          <cell r="D37589">
            <v>2047</v>
          </cell>
          <cell r="E37589">
            <v>0</v>
          </cell>
        </row>
        <row r="37590">
          <cell r="A37590">
            <v>54023</v>
          </cell>
          <cell r="B37590">
            <v>331</v>
          </cell>
          <cell r="C37590">
            <v>35</v>
          </cell>
          <cell r="D37590">
            <v>2047</v>
          </cell>
          <cell r="E37590">
            <v>0</v>
          </cell>
        </row>
        <row r="37591">
          <cell r="A37591">
            <v>54024</v>
          </cell>
          <cell r="B37591">
            <v>332</v>
          </cell>
          <cell r="C37591">
            <v>34</v>
          </cell>
          <cell r="D37591">
            <v>2047</v>
          </cell>
          <cell r="E37591">
            <v>0</v>
          </cell>
        </row>
        <row r="37592">
          <cell r="A37592">
            <v>54025</v>
          </cell>
          <cell r="B37592">
            <v>333</v>
          </cell>
          <cell r="C37592">
            <v>33</v>
          </cell>
          <cell r="D37592">
            <v>2047</v>
          </cell>
          <cell r="E37592">
            <v>0</v>
          </cell>
        </row>
        <row r="37593">
          <cell r="A37593">
            <v>54026</v>
          </cell>
          <cell r="B37593">
            <v>334</v>
          </cell>
          <cell r="C37593">
            <v>32</v>
          </cell>
          <cell r="D37593">
            <v>2047</v>
          </cell>
          <cell r="E37593">
            <v>0</v>
          </cell>
        </row>
        <row r="37594">
          <cell r="A37594">
            <v>54027</v>
          </cell>
          <cell r="B37594">
            <v>335</v>
          </cell>
          <cell r="C37594">
            <v>31</v>
          </cell>
          <cell r="D37594">
            <v>2047</v>
          </cell>
          <cell r="E37594">
            <v>0</v>
          </cell>
        </row>
        <row r="37595">
          <cell r="A37595">
            <v>54028</v>
          </cell>
          <cell r="B37595">
            <v>336</v>
          </cell>
          <cell r="C37595">
            <v>30</v>
          </cell>
          <cell r="D37595">
            <v>2047</v>
          </cell>
          <cell r="E37595">
            <v>0</v>
          </cell>
        </row>
        <row r="37596">
          <cell r="A37596">
            <v>54029</v>
          </cell>
          <cell r="B37596">
            <v>337</v>
          </cell>
          <cell r="C37596">
            <v>29</v>
          </cell>
          <cell r="D37596">
            <v>2047</v>
          </cell>
          <cell r="E37596">
            <v>0</v>
          </cell>
        </row>
        <row r="37597">
          <cell r="A37597">
            <v>54030</v>
          </cell>
          <cell r="B37597">
            <v>338</v>
          </cell>
          <cell r="C37597">
            <v>28</v>
          </cell>
          <cell r="D37597">
            <v>2047</v>
          </cell>
          <cell r="E37597">
            <v>0</v>
          </cell>
        </row>
        <row r="37598">
          <cell r="A37598">
            <v>54031</v>
          </cell>
          <cell r="B37598">
            <v>339</v>
          </cell>
          <cell r="C37598">
            <v>27</v>
          </cell>
          <cell r="D37598">
            <v>2047</v>
          </cell>
          <cell r="E37598">
            <v>0</v>
          </cell>
        </row>
        <row r="37599">
          <cell r="A37599">
            <v>54032</v>
          </cell>
          <cell r="B37599">
            <v>340</v>
          </cell>
          <cell r="C37599">
            <v>26</v>
          </cell>
          <cell r="D37599">
            <v>2047</v>
          </cell>
          <cell r="E37599">
            <v>0</v>
          </cell>
        </row>
        <row r="37600">
          <cell r="A37600">
            <v>54033</v>
          </cell>
          <cell r="B37600">
            <v>341</v>
          </cell>
          <cell r="C37600">
            <v>25</v>
          </cell>
          <cell r="D37600">
            <v>2047</v>
          </cell>
          <cell r="E37600">
            <v>0</v>
          </cell>
        </row>
        <row r="37601">
          <cell r="A37601">
            <v>54034</v>
          </cell>
          <cell r="B37601">
            <v>342</v>
          </cell>
          <cell r="C37601">
            <v>24</v>
          </cell>
          <cell r="D37601">
            <v>2047</v>
          </cell>
          <cell r="E37601">
            <v>0</v>
          </cell>
        </row>
        <row r="37602">
          <cell r="A37602">
            <v>54035</v>
          </cell>
          <cell r="B37602">
            <v>343</v>
          </cell>
          <cell r="C37602">
            <v>23</v>
          </cell>
          <cell r="D37602">
            <v>2047</v>
          </cell>
          <cell r="E37602">
            <v>0</v>
          </cell>
        </row>
        <row r="37603">
          <cell r="A37603">
            <v>54036</v>
          </cell>
          <cell r="B37603">
            <v>344</v>
          </cell>
          <cell r="C37603">
            <v>22</v>
          </cell>
          <cell r="D37603">
            <v>2047</v>
          </cell>
          <cell r="E37603">
            <v>0</v>
          </cell>
        </row>
        <row r="37604">
          <cell r="A37604">
            <v>54037</v>
          </cell>
          <cell r="B37604">
            <v>345</v>
          </cell>
          <cell r="C37604">
            <v>21</v>
          </cell>
          <cell r="D37604">
            <v>2047</v>
          </cell>
          <cell r="E37604">
            <v>0</v>
          </cell>
        </row>
        <row r="37605">
          <cell r="A37605">
            <v>54038</v>
          </cell>
          <cell r="B37605">
            <v>346</v>
          </cell>
          <cell r="C37605">
            <v>20</v>
          </cell>
          <cell r="D37605">
            <v>2047</v>
          </cell>
          <cell r="E37605">
            <v>0</v>
          </cell>
        </row>
        <row r="37606">
          <cell r="A37606">
            <v>54039</v>
          </cell>
          <cell r="B37606">
            <v>347</v>
          </cell>
          <cell r="C37606">
            <v>19</v>
          </cell>
          <cell r="D37606">
            <v>2047</v>
          </cell>
          <cell r="E37606">
            <v>0</v>
          </cell>
        </row>
        <row r="37607">
          <cell r="A37607">
            <v>54040</v>
          </cell>
          <cell r="B37607">
            <v>348</v>
          </cell>
          <cell r="C37607">
            <v>18</v>
          </cell>
          <cell r="D37607">
            <v>2047</v>
          </cell>
          <cell r="E37607">
            <v>0</v>
          </cell>
        </row>
        <row r="37608">
          <cell r="A37608">
            <v>54041</v>
          </cell>
          <cell r="B37608">
            <v>349</v>
          </cell>
          <cell r="C37608">
            <v>17</v>
          </cell>
          <cell r="D37608">
            <v>2047</v>
          </cell>
          <cell r="E37608">
            <v>0</v>
          </cell>
        </row>
        <row r="37609">
          <cell r="A37609">
            <v>54042</v>
          </cell>
          <cell r="B37609">
            <v>350</v>
          </cell>
          <cell r="C37609">
            <v>16</v>
          </cell>
          <cell r="D37609">
            <v>2047</v>
          </cell>
          <cell r="E37609">
            <v>0</v>
          </cell>
        </row>
        <row r="37610">
          <cell r="A37610">
            <v>54043</v>
          </cell>
          <cell r="B37610">
            <v>351</v>
          </cell>
          <cell r="C37610">
            <v>15</v>
          </cell>
          <cell r="D37610">
            <v>2047</v>
          </cell>
          <cell r="E37610">
            <v>0</v>
          </cell>
        </row>
        <row r="37611">
          <cell r="A37611">
            <v>54044</v>
          </cell>
          <cell r="B37611">
            <v>352</v>
          </cell>
          <cell r="C37611">
            <v>14</v>
          </cell>
          <cell r="D37611">
            <v>2047</v>
          </cell>
          <cell r="E37611">
            <v>0</v>
          </cell>
        </row>
        <row r="37612">
          <cell r="A37612">
            <v>54045</v>
          </cell>
          <cell r="B37612">
            <v>353</v>
          </cell>
          <cell r="C37612">
            <v>13</v>
          </cell>
          <cell r="D37612">
            <v>2047</v>
          </cell>
          <cell r="E37612">
            <v>0</v>
          </cell>
        </row>
        <row r="37613">
          <cell r="A37613">
            <v>54046</v>
          </cell>
          <cell r="B37613">
            <v>354</v>
          </cell>
          <cell r="C37613">
            <v>12</v>
          </cell>
          <cell r="D37613">
            <v>2047</v>
          </cell>
          <cell r="E37613">
            <v>0</v>
          </cell>
        </row>
        <row r="37614">
          <cell r="A37614">
            <v>54047</v>
          </cell>
          <cell r="B37614">
            <v>355</v>
          </cell>
          <cell r="C37614">
            <v>11</v>
          </cell>
          <cell r="D37614">
            <v>2047</v>
          </cell>
          <cell r="E37614">
            <v>0</v>
          </cell>
        </row>
        <row r="37615">
          <cell r="A37615">
            <v>54048</v>
          </cell>
          <cell r="B37615">
            <v>356</v>
          </cell>
          <cell r="C37615">
            <v>10</v>
          </cell>
          <cell r="D37615">
            <v>2047</v>
          </cell>
          <cell r="E37615">
            <v>0</v>
          </cell>
        </row>
        <row r="37616">
          <cell r="A37616">
            <v>54049</v>
          </cell>
          <cell r="B37616">
            <v>357</v>
          </cell>
          <cell r="C37616">
            <v>9</v>
          </cell>
          <cell r="D37616">
            <v>2047</v>
          </cell>
          <cell r="E37616">
            <v>0</v>
          </cell>
        </row>
        <row r="37617">
          <cell r="A37617">
            <v>54050</v>
          </cell>
          <cell r="B37617">
            <v>358</v>
          </cell>
          <cell r="C37617">
            <v>8</v>
          </cell>
          <cell r="D37617">
            <v>2047</v>
          </cell>
          <cell r="E37617">
            <v>0</v>
          </cell>
        </row>
        <row r="37618">
          <cell r="A37618">
            <v>54051</v>
          </cell>
          <cell r="B37618">
            <v>359</v>
          </cell>
          <cell r="C37618">
            <v>7</v>
          </cell>
          <cell r="D37618">
            <v>2047</v>
          </cell>
          <cell r="E37618">
            <v>0</v>
          </cell>
        </row>
        <row r="37619">
          <cell r="A37619">
            <v>54052</v>
          </cell>
          <cell r="B37619">
            <v>360</v>
          </cell>
          <cell r="C37619">
            <v>6</v>
          </cell>
          <cell r="D37619">
            <v>2047</v>
          </cell>
          <cell r="E37619">
            <v>0</v>
          </cell>
        </row>
        <row r="37620">
          <cell r="A37620">
            <v>54053</v>
          </cell>
          <cell r="B37620">
            <v>361</v>
          </cell>
          <cell r="C37620">
            <v>5</v>
          </cell>
          <cell r="D37620">
            <v>2047</v>
          </cell>
          <cell r="E37620">
            <v>0</v>
          </cell>
        </row>
        <row r="37621">
          <cell r="A37621">
            <v>54054</v>
          </cell>
          <cell r="B37621">
            <v>362</v>
          </cell>
          <cell r="C37621">
            <v>4</v>
          </cell>
          <cell r="D37621">
            <v>2047</v>
          </cell>
          <cell r="E37621">
            <v>0</v>
          </cell>
        </row>
        <row r="37622">
          <cell r="A37622">
            <v>54055</v>
          </cell>
          <cell r="B37622">
            <v>363</v>
          </cell>
          <cell r="C37622">
            <v>3</v>
          </cell>
          <cell r="D37622">
            <v>2047</v>
          </cell>
          <cell r="E37622">
            <v>0</v>
          </cell>
        </row>
        <row r="37623">
          <cell r="A37623">
            <v>54056</v>
          </cell>
          <cell r="B37623">
            <v>364</v>
          </cell>
          <cell r="C37623">
            <v>2</v>
          </cell>
          <cell r="D37623">
            <v>2047</v>
          </cell>
          <cell r="E37623">
            <v>0</v>
          </cell>
        </row>
        <row r="37624">
          <cell r="A37624">
            <v>54057</v>
          </cell>
          <cell r="B37624">
            <v>365</v>
          </cell>
          <cell r="C37624">
            <v>1</v>
          </cell>
          <cell r="D37624">
            <v>2047</v>
          </cell>
          <cell r="E37624">
            <v>54057</v>
          </cell>
        </row>
        <row r="37625">
          <cell r="A37625">
            <v>54058</v>
          </cell>
          <cell r="B37625">
            <v>1</v>
          </cell>
          <cell r="C37625">
            <v>366</v>
          </cell>
          <cell r="D37625">
            <v>2048</v>
          </cell>
          <cell r="E37625">
            <v>0</v>
          </cell>
        </row>
        <row r="37626">
          <cell r="A37626">
            <v>54059</v>
          </cell>
          <cell r="B37626">
            <v>2</v>
          </cell>
          <cell r="C37626">
            <v>365</v>
          </cell>
          <cell r="D37626">
            <v>2048</v>
          </cell>
          <cell r="E37626">
            <v>0</v>
          </cell>
        </row>
        <row r="37627">
          <cell r="A37627">
            <v>54060</v>
          </cell>
          <cell r="B37627">
            <v>3</v>
          </cell>
          <cell r="C37627">
            <v>364</v>
          </cell>
          <cell r="D37627">
            <v>2048</v>
          </cell>
          <cell r="E37627">
            <v>0</v>
          </cell>
        </row>
        <row r="37628">
          <cell r="A37628">
            <v>54061</v>
          </cell>
          <cell r="B37628">
            <v>4</v>
          </cell>
          <cell r="C37628">
            <v>363</v>
          </cell>
          <cell r="D37628">
            <v>2048</v>
          </cell>
          <cell r="E37628">
            <v>0</v>
          </cell>
        </row>
        <row r="37629">
          <cell r="A37629">
            <v>54062</v>
          </cell>
          <cell r="B37629">
            <v>5</v>
          </cell>
          <cell r="C37629">
            <v>362</v>
          </cell>
          <cell r="D37629">
            <v>2048</v>
          </cell>
          <cell r="E37629">
            <v>0</v>
          </cell>
        </row>
        <row r="37630">
          <cell r="A37630">
            <v>54063</v>
          </cell>
          <cell r="B37630">
            <v>6</v>
          </cell>
          <cell r="C37630">
            <v>361</v>
          </cell>
          <cell r="D37630">
            <v>2048</v>
          </cell>
          <cell r="E37630">
            <v>0</v>
          </cell>
        </row>
        <row r="37631">
          <cell r="A37631">
            <v>54064</v>
          </cell>
          <cell r="B37631">
            <v>7</v>
          </cell>
          <cell r="C37631">
            <v>360</v>
          </cell>
          <cell r="D37631">
            <v>2048</v>
          </cell>
          <cell r="E37631">
            <v>0</v>
          </cell>
        </row>
        <row r="37632">
          <cell r="A37632">
            <v>54065</v>
          </cell>
          <cell r="B37632">
            <v>8</v>
          </cell>
          <cell r="C37632">
            <v>359</v>
          </cell>
          <cell r="D37632">
            <v>2048</v>
          </cell>
          <cell r="E37632">
            <v>0</v>
          </cell>
        </row>
        <row r="37633">
          <cell r="A37633">
            <v>54066</v>
          </cell>
          <cell r="B37633">
            <v>9</v>
          </cell>
          <cell r="C37633">
            <v>358</v>
          </cell>
          <cell r="D37633">
            <v>2048</v>
          </cell>
          <cell r="E37633">
            <v>0</v>
          </cell>
        </row>
        <row r="37634">
          <cell r="A37634">
            <v>54067</v>
          </cell>
          <cell r="B37634">
            <v>10</v>
          </cell>
          <cell r="C37634">
            <v>357</v>
          </cell>
          <cell r="D37634">
            <v>2048</v>
          </cell>
          <cell r="E37634">
            <v>0</v>
          </cell>
        </row>
        <row r="37635">
          <cell r="A37635">
            <v>54068</v>
          </cell>
          <cell r="B37635">
            <v>11</v>
          </cell>
          <cell r="C37635">
            <v>356</v>
          </cell>
          <cell r="D37635">
            <v>2048</v>
          </cell>
          <cell r="E37635">
            <v>0</v>
          </cell>
        </row>
        <row r="37636">
          <cell r="A37636">
            <v>54069</v>
          </cell>
          <cell r="B37636">
            <v>12</v>
          </cell>
          <cell r="C37636">
            <v>355</v>
          </cell>
          <cell r="D37636">
            <v>2048</v>
          </cell>
          <cell r="E37636">
            <v>0</v>
          </cell>
        </row>
        <row r="37637">
          <cell r="A37637">
            <v>54070</v>
          </cell>
          <cell r="B37637">
            <v>13</v>
          </cell>
          <cell r="C37637">
            <v>354</v>
          </cell>
          <cell r="D37637">
            <v>2048</v>
          </cell>
          <cell r="E37637">
            <v>0</v>
          </cell>
        </row>
        <row r="37638">
          <cell r="A37638">
            <v>54071</v>
          </cell>
          <cell r="B37638">
            <v>14</v>
          </cell>
          <cell r="C37638">
            <v>353</v>
          </cell>
          <cell r="D37638">
            <v>2048</v>
          </cell>
          <cell r="E37638">
            <v>0</v>
          </cell>
        </row>
        <row r="37639">
          <cell r="A37639">
            <v>54072</v>
          </cell>
          <cell r="B37639">
            <v>15</v>
          </cell>
          <cell r="C37639">
            <v>352</v>
          </cell>
          <cell r="D37639">
            <v>2048</v>
          </cell>
          <cell r="E37639">
            <v>0</v>
          </cell>
        </row>
        <row r="37640">
          <cell r="A37640">
            <v>54073</v>
          </cell>
          <cell r="B37640">
            <v>16</v>
          </cell>
          <cell r="C37640">
            <v>351</v>
          </cell>
          <cell r="D37640">
            <v>2048</v>
          </cell>
          <cell r="E37640">
            <v>0</v>
          </cell>
        </row>
        <row r="37641">
          <cell r="A37641">
            <v>54074</v>
          </cell>
          <cell r="B37641">
            <v>17</v>
          </cell>
          <cell r="C37641">
            <v>350</v>
          </cell>
          <cell r="D37641">
            <v>2048</v>
          </cell>
          <cell r="E37641">
            <v>0</v>
          </cell>
        </row>
        <row r="37642">
          <cell r="A37642">
            <v>54075</v>
          </cell>
          <cell r="B37642">
            <v>18</v>
          </cell>
          <cell r="C37642">
            <v>349</v>
          </cell>
          <cell r="D37642">
            <v>2048</v>
          </cell>
          <cell r="E37642">
            <v>0</v>
          </cell>
        </row>
        <row r="37643">
          <cell r="A37643">
            <v>54076</v>
          </cell>
          <cell r="B37643">
            <v>19</v>
          </cell>
          <cell r="C37643">
            <v>348</v>
          </cell>
          <cell r="D37643">
            <v>2048</v>
          </cell>
          <cell r="E37643">
            <v>0</v>
          </cell>
        </row>
        <row r="37644">
          <cell r="A37644">
            <v>54077</v>
          </cell>
          <cell r="B37644">
            <v>20</v>
          </cell>
          <cell r="C37644">
            <v>347</v>
          </cell>
          <cell r="D37644">
            <v>2048</v>
          </cell>
          <cell r="E37644">
            <v>0</v>
          </cell>
        </row>
        <row r="37645">
          <cell r="A37645">
            <v>54078</v>
          </cell>
          <cell r="B37645">
            <v>21</v>
          </cell>
          <cell r="C37645">
            <v>346</v>
          </cell>
          <cell r="D37645">
            <v>2048</v>
          </cell>
          <cell r="E37645">
            <v>0</v>
          </cell>
        </row>
        <row r="37646">
          <cell r="A37646">
            <v>54079</v>
          </cell>
          <cell r="B37646">
            <v>22</v>
          </cell>
          <cell r="C37646">
            <v>345</v>
          </cell>
          <cell r="D37646">
            <v>2048</v>
          </cell>
          <cell r="E37646">
            <v>0</v>
          </cell>
        </row>
        <row r="37647">
          <cell r="A37647">
            <v>54080</v>
          </cell>
          <cell r="B37647">
            <v>23</v>
          </cell>
          <cell r="C37647">
            <v>344</v>
          </cell>
          <cell r="D37647">
            <v>2048</v>
          </cell>
          <cell r="E37647">
            <v>0</v>
          </cell>
        </row>
        <row r="37648">
          <cell r="A37648">
            <v>54081</v>
          </cell>
          <cell r="B37648">
            <v>24</v>
          </cell>
          <cell r="C37648">
            <v>343</v>
          </cell>
          <cell r="D37648">
            <v>2048</v>
          </cell>
          <cell r="E37648">
            <v>0</v>
          </cell>
        </row>
        <row r="37649">
          <cell r="A37649">
            <v>54082</v>
          </cell>
          <cell r="B37649">
            <v>25</v>
          </cell>
          <cell r="C37649">
            <v>342</v>
          </cell>
          <cell r="D37649">
            <v>2048</v>
          </cell>
          <cell r="E37649">
            <v>0</v>
          </cell>
        </row>
        <row r="37650">
          <cell r="A37650">
            <v>54083</v>
          </cell>
          <cell r="B37650">
            <v>26</v>
          </cell>
          <cell r="C37650">
            <v>341</v>
          </cell>
          <cell r="D37650">
            <v>2048</v>
          </cell>
          <cell r="E37650">
            <v>0</v>
          </cell>
        </row>
        <row r="37651">
          <cell r="A37651">
            <v>54084</v>
          </cell>
          <cell r="B37651">
            <v>27</v>
          </cell>
          <cell r="C37651">
            <v>340</v>
          </cell>
          <cell r="D37651">
            <v>2048</v>
          </cell>
          <cell r="E37651">
            <v>0</v>
          </cell>
        </row>
        <row r="37652">
          <cell r="A37652">
            <v>54085</v>
          </cell>
          <cell r="B37652">
            <v>28</v>
          </cell>
          <cell r="C37652">
            <v>339</v>
          </cell>
          <cell r="D37652">
            <v>2048</v>
          </cell>
          <cell r="E37652">
            <v>0</v>
          </cell>
        </row>
        <row r="37653">
          <cell r="A37653">
            <v>54086</v>
          </cell>
          <cell r="B37653">
            <v>29</v>
          </cell>
          <cell r="C37653">
            <v>338</v>
          </cell>
          <cell r="D37653">
            <v>2048</v>
          </cell>
          <cell r="E37653">
            <v>0</v>
          </cell>
        </row>
        <row r="37654">
          <cell r="A37654">
            <v>54087</v>
          </cell>
          <cell r="B37654">
            <v>30</v>
          </cell>
          <cell r="C37654">
            <v>337</v>
          </cell>
          <cell r="D37654">
            <v>2048</v>
          </cell>
          <cell r="E37654">
            <v>0</v>
          </cell>
        </row>
        <row r="37655">
          <cell r="A37655">
            <v>54088</v>
          </cell>
          <cell r="B37655">
            <v>31</v>
          </cell>
          <cell r="C37655">
            <v>336</v>
          </cell>
          <cell r="D37655">
            <v>2048</v>
          </cell>
          <cell r="E37655">
            <v>0</v>
          </cell>
        </row>
        <row r="37656">
          <cell r="A37656">
            <v>54089</v>
          </cell>
          <cell r="B37656">
            <v>32</v>
          </cell>
          <cell r="C37656">
            <v>335</v>
          </cell>
          <cell r="D37656">
            <v>2048</v>
          </cell>
          <cell r="E37656">
            <v>0</v>
          </cell>
        </row>
        <row r="37657">
          <cell r="A37657">
            <v>54090</v>
          </cell>
          <cell r="B37657">
            <v>33</v>
          </cell>
          <cell r="C37657">
            <v>334</v>
          </cell>
          <cell r="D37657">
            <v>2048</v>
          </cell>
          <cell r="E37657">
            <v>0</v>
          </cell>
        </row>
        <row r="37658">
          <cell r="A37658">
            <v>54091</v>
          </cell>
          <cell r="B37658">
            <v>34</v>
          </cell>
          <cell r="C37658">
            <v>333</v>
          </cell>
          <cell r="D37658">
            <v>2048</v>
          </cell>
          <cell r="E37658">
            <v>0</v>
          </cell>
        </row>
        <row r="37659">
          <cell r="A37659">
            <v>54092</v>
          </cell>
          <cell r="B37659">
            <v>35</v>
          </cell>
          <cell r="C37659">
            <v>332</v>
          </cell>
          <cell r="D37659">
            <v>2048</v>
          </cell>
          <cell r="E37659">
            <v>0</v>
          </cell>
        </row>
        <row r="37660">
          <cell r="A37660">
            <v>54093</v>
          </cell>
          <cell r="B37660">
            <v>36</v>
          </cell>
          <cell r="C37660">
            <v>331</v>
          </cell>
          <cell r="D37660">
            <v>2048</v>
          </cell>
          <cell r="E37660">
            <v>0</v>
          </cell>
        </row>
        <row r="37661">
          <cell r="A37661">
            <v>54094</v>
          </cell>
          <cell r="B37661">
            <v>37</v>
          </cell>
          <cell r="C37661">
            <v>330</v>
          </cell>
          <cell r="D37661">
            <v>2048</v>
          </cell>
          <cell r="E37661">
            <v>0</v>
          </cell>
        </row>
        <row r="37662">
          <cell r="A37662">
            <v>54095</v>
          </cell>
          <cell r="B37662">
            <v>38</v>
          </cell>
          <cell r="C37662">
            <v>329</v>
          </cell>
          <cell r="D37662">
            <v>2048</v>
          </cell>
          <cell r="E37662">
            <v>0</v>
          </cell>
        </row>
        <row r="37663">
          <cell r="A37663">
            <v>54096</v>
          </cell>
          <cell r="B37663">
            <v>39</v>
          </cell>
          <cell r="C37663">
            <v>328</v>
          </cell>
          <cell r="D37663">
            <v>2048</v>
          </cell>
          <cell r="E37663">
            <v>0</v>
          </cell>
        </row>
        <row r="37664">
          <cell r="A37664">
            <v>54097</v>
          </cell>
          <cell r="B37664">
            <v>40</v>
          </cell>
          <cell r="C37664">
            <v>327</v>
          </cell>
          <cell r="D37664">
            <v>2048</v>
          </cell>
          <cell r="E37664">
            <v>0</v>
          </cell>
        </row>
        <row r="37665">
          <cell r="A37665">
            <v>54098</v>
          </cell>
          <cell r="B37665">
            <v>41</v>
          </cell>
          <cell r="C37665">
            <v>326</v>
          </cell>
          <cell r="D37665">
            <v>2048</v>
          </cell>
          <cell r="E37665">
            <v>0</v>
          </cell>
        </row>
        <row r="37666">
          <cell r="A37666">
            <v>54099</v>
          </cell>
          <cell r="B37666">
            <v>42</v>
          </cell>
          <cell r="C37666">
            <v>325</v>
          </cell>
          <cell r="D37666">
            <v>2048</v>
          </cell>
          <cell r="E37666">
            <v>0</v>
          </cell>
        </row>
        <row r="37667">
          <cell r="A37667">
            <v>54100</v>
          </cell>
          <cell r="B37667">
            <v>43</v>
          </cell>
          <cell r="C37667">
            <v>324</v>
          </cell>
          <cell r="D37667">
            <v>2048</v>
          </cell>
          <cell r="E37667">
            <v>0</v>
          </cell>
        </row>
        <row r="37668">
          <cell r="A37668">
            <v>54101</v>
          </cell>
          <cell r="B37668">
            <v>44</v>
          </cell>
          <cell r="C37668">
            <v>323</v>
          </cell>
          <cell r="D37668">
            <v>2048</v>
          </cell>
          <cell r="E37668">
            <v>0</v>
          </cell>
        </row>
        <row r="37669">
          <cell r="A37669">
            <v>54102</v>
          </cell>
          <cell r="B37669">
            <v>45</v>
          </cell>
          <cell r="C37669">
            <v>322</v>
          </cell>
          <cell r="D37669">
            <v>2048</v>
          </cell>
          <cell r="E37669">
            <v>0</v>
          </cell>
        </row>
        <row r="37670">
          <cell r="A37670">
            <v>54103</v>
          </cell>
          <cell r="B37670">
            <v>46</v>
          </cell>
          <cell r="C37670">
            <v>321</v>
          </cell>
          <cell r="D37670">
            <v>2048</v>
          </cell>
          <cell r="E37670">
            <v>0</v>
          </cell>
        </row>
        <row r="37671">
          <cell r="A37671">
            <v>54104</v>
          </cell>
          <cell r="B37671">
            <v>47</v>
          </cell>
          <cell r="C37671">
            <v>320</v>
          </cell>
          <cell r="D37671">
            <v>2048</v>
          </cell>
          <cell r="E37671">
            <v>0</v>
          </cell>
        </row>
        <row r="37672">
          <cell r="A37672">
            <v>54105</v>
          </cell>
          <cell r="B37672">
            <v>48</v>
          </cell>
          <cell r="C37672">
            <v>319</v>
          </cell>
          <cell r="D37672">
            <v>2048</v>
          </cell>
          <cell r="E37672">
            <v>0</v>
          </cell>
        </row>
        <row r="37673">
          <cell r="A37673">
            <v>54106</v>
          </cell>
          <cell r="B37673">
            <v>49</v>
          </cell>
          <cell r="C37673">
            <v>318</v>
          </cell>
          <cell r="D37673">
            <v>2048</v>
          </cell>
          <cell r="E37673">
            <v>0</v>
          </cell>
        </row>
        <row r="37674">
          <cell r="A37674">
            <v>54107</v>
          </cell>
          <cell r="B37674">
            <v>50</v>
          </cell>
          <cell r="C37674">
            <v>317</v>
          </cell>
          <cell r="D37674">
            <v>2048</v>
          </cell>
          <cell r="E37674">
            <v>0</v>
          </cell>
        </row>
        <row r="37675">
          <cell r="A37675">
            <v>54108</v>
          </cell>
          <cell r="B37675">
            <v>51</v>
          </cell>
          <cell r="C37675">
            <v>316</v>
          </cell>
          <cell r="D37675">
            <v>2048</v>
          </cell>
          <cell r="E37675">
            <v>0</v>
          </cell>
        </row>
        <row r="37676">
          <cell r="A37676">
            <v>54109</v>
          </cell>
          <cell r="B37676">
            <v>52</v>
          </cell>
          <cell r="C37676">
            <v>315</v>
          </cell>
          <cell r="D37676">
            <v>2048</v>
          </cell>
          <cell r="E37676">
            <v>0</v>
          </cell>
        </row>
        <row r="37677">
          <cell r="A37677">
            <v>54110</v>
          </cell>
          <cell r="B37677">
            <v>53</v>
          </cell>
          <cell r="C37677">
            <v>314</v>
          </cell>
          <cell r="D37677">
            <v>2048</v>
          </cell>
          <cell r="E37677">
            <v>0</v>
          </cell>
        </row>
        <row r="37678">
          <cell r="A37678">
            <v>54111</v>
          </cell>
          <cell r="B37678">
            <v>54</v>
          </cell>
          <cell r="C37678">
            <v>313</v>
          </cell>
          <cell r="D37678">
            <v>2048</v>
          </cell>
          <cell r="E37678">
            <v>0</v>
          </cell>
        </row>
        <row r="37679">
          <cell r="A37679">
            <v>54112</v>
          </cell>
          <cell r="B37679">
            <v>55</v>
          </cell>
          <cell r="C37679">
            <v>312</v>
          </cell>
          <cell r="D37679">
            <v>2048</v>
          </cell>
          <cell r="E37679">
            <v>0</v>
          </cell>
        </row>
        <row r="37680">
          <cell r="A37680">
            <v>54113</v>
          </cell>
          <cell r="B37680">
            <v>56</v>
          </cell>
          <cell r="C37680">
            <v>311</v>
          </cell>
          <cell r="D37680">
            <v>2048</v>
          </cell>
          <cell r="E37680">
            <v>0</v>
          </cell>
        </row>
        <row r="37681">
          <cell r="A37681">
            <v>54114</v>
          </cell>
          <cell r="B37681">
            <v>57</v>
          </cell>
          <cell r="C37681">
            <v>310</v>
          </cell>
          <cell r="D37681">
            <v>2048</v>
          </cell>
          <cell r="E37681">
            <v>0</v>
          </cell>
        </row>
        <row r="37682">
          <cell r="A37682">
            <v>54115</v>
          </cell>
          <cell r="B37682">
            <v>58</v>
          </cell>
          <cell r="C37682">
            <v>309</v>
          </cell>
          <cell r="D37682">
            <v>2048</v>
          </cell>
          <cell r="E37682">
            <v>0</v>
          </cell>
        </row>
        <row r="37683">
          <cell r="A37683">
            <v>54116</v>
          </cell>
          <cell r="B37683">
            <v>59</v>
          </cell>
          <cell r="C37683">
            <v>308</v>
          </cell>
          <cell r="D37683">
            <v>2048</v>
          </cell>
          <cell r="E37683">
            <v>0</v>
          </cell>
        </row>
        <row r="37684">
          <cell r="A37684">
            <v>54117</v>
          </cell>
          <cell r="B37684">
            <v>60</v>
          </cell>
          <cell r="C37684">
            <v>307</v>
          </cell>
          <cell r="D37684">
            <v>2048</v>
          </cell>
          <cell r="E37684">
            <v>0</v>
          </cell>
        </row>
        <row r="37685">
          <cell r="A37685">
            <v>54118</v>
          </cell>
          <cell r="B37685">
            <v>61</v>
          </cell>
          <cell r="C37685">
            <v>306</v>
          </cell>
          <cell r="D37685">
            <v>2048</v>
          </cell>
          <cell r="E37685">
            <v>0</v>
          </cell>
        </row>
        <row r="37686">
          <cell r="A37686">
            <v>54119</v>
          </cell>
          <cell r="B37686">
            <v>62</v>
          </cell>
          <cell r="C37686">
            <v>305</v>
          </cell>
          <cell r="D37686">
            <v>2048</v>
          </cell>
          <cell r="E37686">
            <v>0</v>
          </cell>
        </row>
        <row r="37687">
          <cell r="A37687">
            <v>54120</v>
          </cell>
          <cell r="B37687">
            <v>63</v>
          </cell>
          <cell r="C37687">
            <v>304</v>
          </cell>
          <cell r="D37687">
            <v>2048</v>
          </cell>
          <cell r="E37687">
            <v>0</v>
          </cell>
        </row>
        <row r="37688">
          <cell r="A37688">
            <v>54121</v>
          </cell>
          <cell r="B37688">
            <v>64</v>
          </cell>
          <cell r="C37688">
            <v>303</v>
          </cell>
          <cell r="D37688">
            <v>2048</v>
          </cell>
          <cell r="E37688">
            <v>0</v>
          </cell>
        </row>
        <row r="37689">
          <cell r="A37689">
            <v>54122</v>
          </cell>
          <cell r="B37689">
            <v>65</v>
          </cell>
          <cell r="C37689">
            <v>302</v>
          </cell>
          <cell r="D37689">
            <v>2048</v>
          </cell>
          <cell r="E37689">
            <v>0</v>
          </cell>
        </row>
        <row r="37690">
          <cell r="A37690">
            <v>54123</v>
          </cell>
          <cell r="B37690">
            <v>66</v>
          </cell>
          <cell r="C37690">
            <v>301</v>
          </cell>
          <cell r="D37690">
            <v>2048</v>
          </cell>
          <cell r="E37690">
            <v>0</v>
          </cell>
        </row>
        <row r="37691">
          <cell r="A37691">
            <v>54124</v>
          </cell>
          <cell r="B37691">
            <v>67</v>
          </cell>
          <cell r="C37691">
            <v>300</v>
          </cell>
          <cell r="D37691">
            <v>2048</v>
          </cell>
          <cell r="E37691">
            <v>0</v>
          </cell>
        </row>
        <row r="37692">
          <cell r="A37692">
            <v>54125</v>
          </cell>
          <cell r="B37692">
            <v>68</v>
          </cell>
          <cell r="C37692">
            <v>299</v>
          </cell>
          <cell r="D37692">
            <v>2048</v>
          </cell>
          <cell r="E37692">
            <v>0</v>
          </cell>
        </row>
        <row r="37693">
          <cell r="A37693">
            <v>54126</v>
          </cell>
          <cell r="B37693">
            <v>69</v>
          </cell>
          <cell r="C37693">
            <v>298</v>
          </cell>
          <cell r="D37693">
            <v>2048</v>
          </cell>
          <cell r="E37693">
            <v>0</v>
          </cell>
        </row>
        <row r="37694">
          <cell r="A37694">
            <v>54127</v>
          </cell>
          <cell r="B37694">
            <v>70</v>
          </cell>
          <cell r="C37694">
            <v>297</v>
          </cell>
          <cell r="D37694">
            <v>2048</v>
          </cell>
          <cell r="E37694">
            <v>0</v>
          </cell>
        </row>
        <row r="37695">
          <cell r="A37695">
            <v>54128</v>
          </cell>
          <cell r="B37695">
            <v>71</v>
          </cell>
          <cell r="C37695">
            <v>296</v>
          </cell>
          <cell r="D37695">
            <v>2048</v>
          </cell>
          <cell r="E37695">
            <v>0</v>
          </cell>
        </row>
        <row r="37696">
          <cell r="A37696">
            <v>54129</v>
          </cell>
          <cell r="B37696">
            <v>72</v>
          </cell>
          <cell r="C37696">
            <v>295</v>
          </cell>
          <cell r="D37696">
            <v>2048</v>
          </cell>
          <cell r="E37696">
            <v>0</v>
          </cell>
        </row>
        <row r="37697">
          <cell r="A37697">
            <v>54130</v>
          </cell>
          <cell r="B37697">
            <v>73</v>
          </cell>
          <cell r="C37697">
            <v>294</v>
          </cell>
          <cell r="D37697">
            <v>2048</v>
          </cell>
          <cell r="E37697">
            <v>0</v>
          </cell>
        </row>
        <row r="37698">
          <cell r="A37698">
            <v>54131</v>
          </cell>
          <cell r="B37698">
            <v>74</v>
          </cell>
          <cell r="C37698">
            <v>293</v>
          </cell>
          <cell r="D37698">
            <v>2048</v>
          </cell>
          <cell r="E37698">
            <v>0</v>
          </cell>
        </row>
        <row r="37699">
          <cell r="A37699">
            <v>54132</v>
          </cell>
          <cell r="B37699">
            <v>75</v>
          </cell>
          <cell r="C37699">
            <v>292</v>
          </cell>
          <cell r="D37699">
            <v>2048</v>
          </cell>
          <cell r="E37699">
            <v>0</v>
          </cell>
        </row>
        <row r="37700">
          <cell r="A37700">
            <v>54133</v>
          </cell>
          <cell r="B37700">
            <v>76</v>
          </cell>
          <cell r="C37700">
            <v>291</v>
          </cell>
          <cell r="D37700">
            <v>2048</v>
          </cell>
          <cell r="E37700">
            <v>0</v>
          </cell>
        </row>
        <row r="37701">
          <cell r="A37701">
            <v>54134</v>
          </cell>
          <cell r="B37701">
            <v>77</v>
          </cell>
          <cell r="C37701">
            <v>290</v>
          </cell>
          <cell r="D37701">
            <v>2048</v>
          </cell>
          <cell r="E37701">
            <v>0</v>
          </cell>
        </row>
        <row r="37702">
          <cell r="A37702">
            <v>54135</v>
          </cell>
          <cell r="B37702">
            <v>78</v>
          </cell>
          <cell r="C37702">
            <v>289</v>
          </cell>
          <cell r="D37702">
            <v>2048</v>
          </cell>
          <cell r="E37702">
            <v>0</v>
          </cell>
        </row>
        <row r="37703">
          <cell r="A37703">
            <v>54136</v>
          </cell>
          <cell r="B37703">
            <v>79</v>
          </cell>
          <cell r="C37703">
            <v>288</v>
          </cell>
          <cell r="D37703">
            <v>2048</v>
          </cell>
          <cell r="E37703">
            <v>0</v>
          </cell>
        </row>
        <row r="37704">
          <cell r="A37704">
            <v>54137</v>
          </cell>
          <cell r="B37704">
            <v>80</v>
          </cell>
          <cell r="C37704">
            <v>287</v>
          </cell>
          <cell r="D37704">
            <v>2048</v>
          </cell>
          <cell r="E37704">
            <v>0</v>
          </cell>
        </row>
        <row r="37705">
          <cell r="A37705">
            <v>54138</v>
          </cell>
          <cell r="B37705">
            <v>81</v>
          </cell>
          <cell r="C37705">
            <v>286</v>
          </cell>
          <cell r="D37705">
            <v>2048</v>
          </cell>
          <cell r="E37705">
            <v>0</v>
          </cell>
        </row>
        <row r="37706">
          <cell r="A37706">
            <v>54139</v>
          </cell>
          <cell r="B37706">
            <v>82</v>
          </cell>
          <cell r="C37706">
            <v>285</v>
          </cell>
          <cell r="D37706">
            <v>2048</v>
          </cell>
          <cell r="E37706">
            <v>0</v>
          </cell>
        </row>
        <row r="37707">
          <cell r="A37707">
            <v>54140</v>
          </cell>
          <cell r="B37707">
            <v>83</v>
          </cell>
          <cell r="C37707">
            <v>284</v>
          </cell>
          <cell r="D37707">
            <v>2048</v>
          </cell>
          <cell r="E37707">
            <v>0</v>
          </cell>
        </row>
        <row r="37708">
          <cell r="A37708">
            <v>54141</v>
          </cell>
          <cell r="B37708">
            <v>84</v>
          </cell>
          <cell r="C37708">
            <v>283</v>
          </cell>
          <cell r="D37708">
            <v>2048</v>
          </cell>
          <cell r="E37708">
            <v>0</v>
          </cell>
        </row>
        <row r="37709">
          <cell r="A37709">
            <v>54142</v>
          </cell>
          <cell r="B37709">
            <v>85</v>
          </cell>
          <cell r="C37709">
            <v>282</v>
          </cell>
          <cell r="D37709">
            <v>2048</v>
          </cell>
          <cell r="E37709">
            <v>0</v>
          </cell>
        </row>
        <row r="37710">
          <cell r="A37710">
            <v>54143</v>
          </cell>
          <cell r="B37710">
            <v>86</v>
          </cell>
          <cell r="C37710">
            <v>281</v>
          </cell>
          <cell r="D37710">
            <v>2048</v>
          </cell>
          <cell r="E37710">
            <v>0</v>
          </cell>
        </row>
        <row r="37711">
          <cell r="A37711">
            <v>54144</v>
          </cell>
          <cell r="B37711">
            <v>87</v>
          </cell>
          <cell r="C37711">
            <v>280</v>
          </cell>
          <cell r="D37711">
            <v>2048</v>
          </cell>
          <cell r="E37711">
            <v>0</v>
          </cell>
        </row>
        <row r="37712">
          <cell r="A37712">
            <v>54145</v>
          </cell>
          <cell r="B37712">
            <v>88</v>
          </cell>
          <cell r="C37712">
            <v>279</v>
          </cell>
          <cell r="D37712">
            <v>2048</v>
          </cell>
          <cell r="E37712">
            <v>0</v>
          </cell>
        </row>
        <row r="37713">
          <cell r="A37713">
            <v>54146</v>
          </cell>
          <cell r="B37713">
            <v>89</v>
          </cell>
          <cell r="C37713">
            <v>278</v>
          </cell>
          <cell r="D37713">
            <v>2048</v>
          </cell>
          <cell r="E37713">
            <v>0</v>
          </cell>
        </row>
        <row r="37714">
          <cell r="A37714">
            <v>54147</v>
          </cell>
          <cell r="B37714">
            <v>90</v>
          </cell>
          <cell r="C37714">
            <v>277</v>
          </cell>
          <cell r="D37714">
            <v>2048</v>
          </cell>
          <cell r="E37714">
            <v>0</v>
          </cell>
        </row>
        <row r="37715">
          <cell r="A37715">
            <v>54148</v>
          </cell>
          <cell r="B37715">
            <v>91</v>
          </cell>
          <cell r="C37715">
            <v>276</v>
          </cell>
          <cell r="D37715">
            <v>2048</v>
          </cell>
          <cell r="E37715">
            <v>0</v>
          </cell>
        </row>
        <row r="37716">
          <cell r="A37716">
            <v>54149</v>
          </cell>
          <cell r="B37716">
            <v>92</v>
          </cell>
          <cell r="C37716">
            <v>275</v>
          </cell>
          <cell r="D37716">
            <v>2048</v>
          </cell>
          <cell r="E37716">
            <v>0</v>
          </cell>
        </row>
        <row r="37717">
          <cell r="A37717">
            <v>54150</v>
          </cell>
          <cell r="B37717">
            <v>93</v>
          </cell>
          <cell r="C37717">
            <v>274</v>
          </cell>
          <cell r="D37717">
            <v>2048</v>
          </cell>
          <cell r="E37717">
            <v>0</v>
          </cell>
        </row>
        <row r="37718">
          <cell r="A37718">
            <v>54151</v>
          </cell>
          <cell r="B37718">
            <v>94</v>
          </cell>
          <cell r="C37718">
            <v>273</v>
          </cell>
          <cell r="D37718">
            <v>2048</v>
          </cell>
          <cell r="E37718">
            <v>0</v>
          </cell>
        </row>
        <row r="37719">
          <cell r="A37719">
            <v>54152</v>
          </cell>
          <cell r="B37719">
            <v>95</v>
          </cell>
          <cell r="C37719">
            <v>272</v>
          </cell>
          <cell r="D37719">
            <v>2048</v>
          </cell>
          <cell r="E37719">
            <v>0</v>
          </cell>
        </row>
        <row r="37720">
          <cell r="A37720">
            <v>54153</v>
          </cell>
          <cell r="B37720">
            <v>96</v>
          </cell>
          <cell r="C37720">
            <v>271</v>
          </cell>
          <cell r="D37720">
            <v>2048</v>
          </cell>
          <cell r="E37720">
            <v>0</v>
          </cell>
        </row>
        <row r="37721">
          <cell r="A37721">
            <v>54154</v>
          </cell>
          <cell r="B37721">
            <v>97</v>
          </cell>
          <cell r="C37721">
            <v>270</v>
          </cell>
          <cell r="D37721">
            <v>2048</v>
          </cell>
          <cell r="E37721">
            <v>0</v>
          </cell>
        </row>
        <row r="37722">
          <cell r="A37722">
            <v>54155</v>
          </cell>
          <cell r="B37722">
            <v>98</v>
          </cell>
          <cell r="C37722">
            <v>269</v>
          </cell>
          <cell r="D37722">
            <v>2048</v>
          </cell>
          <cell r="E37722">
            <v>0</v>
          </cell>
        </row>
        <row r="37723">
          <cell r="A37723">
            <v>54156</v>
          </cell>
          <cell r="B37723">
            <v>99</v>
          </cell>
          <cell r="C37723">
            <v>268</v>
          </cell>
          <cell r="D37723">
            <v>2048</v>
          </cell>
          <cell r="E37723">
            <v>0</v>
          </cell>
        </row>
        <row r="37724">
          <cell r="A37724">
            <v>54157</v>
          </cell>
          <cell r="B37724">
            <v>100</v>
          </cell>
          <cell r="C37724">
            <v>267</v>
          </cell>
          <cell r="D37724">
            <v>2048</v>
          </cell>
          <cell r="E37724">
            <v>0</v>
          </cell>
        </row>
        <row r="37725">
          <cell r="A37725">
            <v>54158</v>
          </cell>
          <cell r="B37725">
            <v>101</v>
          </cell>
          <cell r="C37725">
            <v>266</v>
          </cell>
          <cell r="D37725">
            <v>2048</v>
          </cell>
          <cell r="E37725">
            <v>0</v>
          </cell>
        </row>
        <row r="37726">
          <cell r="A37726">
            <v>54159</v>
          </cell>
          <cell r="B37726">
            <v>102</v>
          </cell>
          <cell r="C37726">
            <v>265</v>
          </cell>
          <cell r="D37726">
            <v>2048</v>
          </cell>
          <cell r="E37726">
            <v>0</v>
          </cell>
        </row>
        <row r="37727">
          <cell r="A37727">
            <v>54160</v>
          </cell>
          <cell r="B37727">
            <v>103</v>
          </cell>
          <cell r="C37727">
            <v>264</v>
          </cell>
          <cell r="D37727">
            <v>2048</v>
          </cell>
          <cell r="E37727">
            <v>0</v>
          </cell>
        </row>
        <row r="37728">
          <cell r="A37728">
            <v>54161</v>
          </cell>
          <cell r="B37728">
            <v>104</v>
          </cell>
          <cell r="C37728">
            <v>263</v>
          </cell>
          <cell r="D37728">
            <v>2048</v>
          </cell>
          <cell r="E37728">
            <v>0</v>
          </cell>
        </row>
        <row r="37729">
          <cell r="A37729">
            <v>54162</v>
          </cell>
          <cell r="B37729">
            <v>105</v>
          </cell>
          <cell r="C37729">
            <v>262</v>
          </cell>
          <cell r="D37729">
            <v>2048</v>
          </cell>
          <cell r="E37729">
            <v>0</v>
          </cell>
        </row>
        <row r="37730">
          <cell r="A37730">
            <v>54163</v>
          </cell>
          <cell r="B37730">
            <v>106</v>
          </cell>
          <cell r="C37730">
            <v>261</v>
          </cell>
          <cell r="D37730">
            <v>2048</v>
          </cell>
          <cell r="E37730">
            <v>0</v>
          </cell>
        </row>
        <row r="37731">
          <cell r="A37731">
            <v>54164</v>
          </cell>
          <cell r="B37731">
            <v>107</v>
          </cell>
          <cell r="C37731">
            <v>260</v>
          </cell>
          <cell r="D37731">
            <v>2048</v>
          </cell>
          <cell r="E37731">
            <v>0</v>
          </cell>
        </row>
        <row r="37732">
          <cell r="A37732">
            <v>54165</v>
          </cell>
          <cell r="B37732">
            <v>108</v>
          </cell>
          <cell r="C37732">
            <v>259</v>
          </cell>
          <cell r="D37732">
            <v>2048</v>
          </cell>
          <cell r="E37732">
            <v>0</v>
          </cell>
        </row>
        <row r="37733">
          <cell r="A37733">
            <v>54166</v>
          </cell>
          <cell r="B37733">
            <v>109</v>
          </cell>
          <cell r="C37733">
            <v>258</v>
          </cell>
          <cell r="D37733">
            <v>2048</v>
          </cell>
          <cell r="E37733">
            <v>0</v>
          </cell>
        </row>
        <row r="37734">
          <cell r="A37734">
            <v>54167</v>
          </cell>
          <cell r="B37734">
            <v>110</v>
          </cell>
          <cell r="C37734">
            <v>257</v>
          </cell>
          <cell r="D37734">
            <v>2048</v>
          </cell>
          <cell r="E37734">
            <v>0</v>
          </cell>
        </row>
        <row r="37735">
          <cell r="A37735">
            <v>54168</v>
          </cell>
          <cell r="B37735">
            <v>111</v>
          </cell>
          <cell r="C37735">
            <v>256</v>
          </cell>
          <cell r="D37735">
            <v>2048</v>
          </cell>
          <cell r="E37735">
            <v>0</v>
          </cell>
        </row>
        <row r="37736">
          <cell r="A37736">
            <v>54169</v>
          </cell>
          <cell r="B37736">
            <v>112</v>
          </cell>
          <cell r="C37736">
            <v>255</v>
          </cell>
          <cell r="D37736">
            <v>2048</v>
          </cell>
          <cell r="E37736">
            <v>0</v>
          </cell>
        </row>
        <row r="37737">
          <cell r="A37737">
            <v>54170</v>
          </cell>
          <cell r="B37737">
            <v>113</v>
          </cell>
          <cell r="C37737">
            <v>254</v>
          </cell>
          <cell r="D37737">
            <v>2048</v>
          </cell>
          <cell r="E37737">
            <v>0</v>
          </cell>
        </row>
        <row r="37738">
          <cell r="A37738">
            <v>54171</v>
          </cell>
          <cell r="B37738">
            <v>114</v>
          </cell>
          <cell r="C37738">
            <v>253</v>
          </cell>
          <cell r="D37738">
            <v>2048</v>
          </cell>
          <cell r="E37738">
            <v>0</v>
          </cell>
        </row>
        <row r="37739">
          <cell r="A37739">
            <v>54172</v>
          </cell>
          <cell r="B37739">
            <v>115</v>
          </cell>
          <cell r="C37739">
            <v>252</v>
          </cell>
          <cell r="D37739">
            <v>2048</v>
          </cell>
          <cell r="E37739">
            <v>0</v>
          </cell>
        </row>
        <row r="37740">
          <cell r="A37740">
            <v>54173</v>
          </cell>
          <cell r="B37740">
            <v>116</v>
          </cell>
          <cell r="C37740">
            <v>251</v>
          </cell>
          <cell r="D37740">
            <v>2048</v>
          </cell>
          <cell r="E37740">
            <v>0</v>
          </cell>
        </row>
        <row r="37741">
          <cell r="A37741">
            <v>54174</v>
          </cell>
          <cell r="B37741">
            <v>117</v>
          </cell>
          <cell r="C37741">
            <v>250</v>
          </cell>
          <cell r="D37741">
            <v>2048</v>
          </cell>
          <cell r="E37741">
            <v>0</v>
          </cell>
        </row>
        <row r="37742">
          <cell r="A37742">
            <v>54175</v>
          </cell>
          <cell r="B37742">
            <v>118</v>
          </cell>
          <cell r="C37742">
            <v>249</v>
          </cell>
          <cell r="D37742">
            <v>2048</v>
          </cell>
          <cell r="E37742">
            <v>0</v>
          </cell>
        </row>
        <row r="37743">
          <cell r="A37743">
            <v>54176</v>
          </cell>
          <cell r="B37743">
            <v>119</v>
          </cell>
          <cell r="C37743">
            <v>248</v>
          </cell>
          <cell r="D37743">
            <v>2048</v>
          </cell>
          <cell r="E37743">
            <v>0</v>
          </cell>
        </row>
        <row r="37744">
          <cell r="A37744">
            <v>54177</v>
          </cell>
          <cell r="B37744">
            <v>120</v>
          </cell>
          <cell r="C37744">
            <v>247</v>
          </cell>
          <cell r="D37744">
            <v>2048</v>
          </cell>
          <cell r="E37744">
            <v>0</v>
          </cell>
        </row>
        <row r="37745">
          <cell r="A37745">
            <v>54178</v>
          </cell>
          <cell r="B37745">
            <v>121</v>
          </cell>
          <cell r="C37745">
            <v>246</v>
          </cell>
          <cell r="D37745">
            <v>2048</v>
          </cell>
          <cell r="E37745">
            <v>0</v>
          </cell>
        </row>
        <row r="37746">
          <cell r="A37746">
            <v>54179</v>
          </cell>
          <cell r="B37746">
            <v>122</v>
          </cell>
          <cell r="C37746">
            <v>245</v>
          </cell>
          <cell r="D37746">
            <v>2048</v>
          </cell>
          <cell r="E37746">
            <v>0</v>
          </cell>
        </row>
        <row r="37747">
          <cell r="A37747">
            <v>54180</v>
          </cell>
          <cell r="B37747">
            <v>123</v>
          </cell>
          <cell r="C37747">
            <v>244</v>
          </cell>
          <cell r="D37747">
            <v>2048</v>
          </cell>
          <cell r="E37747">
            <v>0</v>
          </cell>
        </row>
        <row r="37748">
          <cell r="A37748">
            <v>54181</v>
          </cell>
          <cell r="B37748">
            <v>124</v>
          </cell>
          <cell r="C37748">
            <v>243</v>
          </cell>
          <cell r="D37748">
            <v>2048</v>
          </cell>
          <cell r="E37748">
            <v>0</v>
          </cell>
        </row>
        <row r="37749">
          <cell r="A37749">
            <v>54182</v>
          </cell>
          <cell r="B37749">
            <v>125</v>
          </cell>
          <cell r="C37749">
            <v>242</v>
          </cell>
          <cell r="D37749">
            <v>2048</v>
          </cell>
          <cell r="E37749">
            <v>0</v>
          </cell>
        </row>
        <row r="37750">
          <cell r="A37750">
            <v>54183</v>
          </cell>
          <cell r="B37750">
            <v>126</v>
          </cell>
          <cell r="C37750">
            <v>241</v>
          </cell>
          <cell r="D37750">
            <v>2048</v>
          </cell>
          <cell r="E37750">
            <v>0</v>
          </cell>
        </row>
        <row r="37751">
          <cell r="A37751">
            <v>54184</v>
          </cell>
          <cell r="B37751">
            <v>127</v>
          </cell>
          <cell r="C37751">
            <v>240</v>
          </cell>
          <cell r="D37751">
            <v>2048</v>
          </cell>
          <cell r="E37751">
            <v>0</v>
          </cell>
        </row>
        <row r="37752">
          <cell r="A37752">
            <v>54185</v>
          </cell>
          <cell r="B37752">
            <v>128</v>
          </cell>
          <cell r="C37752">
            <v>239</v>
          </cell>
          <cell r="D37752">
            <v>2048</v>
          </cell>
          <cell r="E37752">
            <v>0</v>
          </cell>
        </row>
        <row r="37753">
          <cell r="A37753">
            <v>54186</v>
          </cell>
          <cell r="B37753">
            <v>129</v>
          </cell>
          <cell r="C37753">
            <v>238</v>
          </cell>
          <cell r="D37753">
            <v>2048</v>
          </cell>
          <cell r="E37753">
            <v>0</v>
          </cell>
        </row>
        <row r="37754">
          <cell r="A37754">
            <v>54187</v>
          </cell>
          <cell r="B37754">
            <v>130</v>
          </cell>
          <cell r="C37754">
            <v>237</v>
          </cell>
          <cell r="D37754">
            <v>2048</v>
          </cell>
          <cell r="E37754">
            <v>0</v>
          </cell>
        </row>
        <row r="37755">
          <cell r="A37755">
            <v>54188</v>
          </cell>
          <cell r="B37755">
            <v>131</v>
          </cell>
          <cell r="C37755">
            <v>236</v>
          </cell>
          <cell r="D37755">
            <v>2048</v>
          </cell>
          <cell r="E37755">
            <v>0</v>
          </cell>
        </row>
        <row r="37756">
          <cell r="A37756">
            <v>54189</v>
          </cell>
          <cell r="B37756">
            <v>132</v>
          </cell>
          <cell r="C37756">
            <v>235</v>
          </cell>
          <cell r="D37756">
            <v>2048</v>
          </cell>
          <cell r="E37756">
            <v>0</v>
          </cell>
        </row>
        <row r="37757">
          <cell r="A37757">
            <v>54190</v>
          </cell>
          <cell r="B37757">
            <v>133</v>
          </cell>
          <cell r="C37757">
            <v>234</v>
          </cell>
          <cell r="D37757">
            <v>2048</v>
          </cell>
          <cell r="E37757">
            <v>0</v>
          </cell>
        </row>
        <row r="37758">
          <cell r="A37758">
            <v>54191</v>
          </cell>
          <cell r="B37758">
            <v>134</v>
          </cell>
          <cell r="C37758">
            <v>233</v>
          </cell>
          <cell r="D37758">
            <v>2048</v>
          </cell>
          <cell r="E37758">
            <v>0</v>
          </cell>
        </row>
        <row r="37759">
          <cell r="A37759">
            <v>54192</v>
          </cell>
          <cell r="B37759">
            <v>135</v>
          </cell>
          <cell r="C37759">
            <v>232</v>
          </cell>
          <cell r="D37759">
            <v>2048</v>
          </cell>
          <cell r="E37759">
            <v>0</v>
          </cell>
        </row>
        <row r="37760">
          <cell r="A37760">
            <v>54193</v>
          </cell>
          <cell r="B37760">
            <v>136</v>
          </cell>
          <cell r="C37760">
            <v>231</v>
          </cell>
          <cell r="D37760">
            <v>2048</v>
          </cell>
          <cell r="E37760">
            <v>0</v>
          </cell>
        </row>
        <row r="37761">
          <cell r="A37761">
            <v>54194</v>
          </cell>
          <cell r="B37761">
            <v>137</v>
          </cell>
          <cell r="C37761">
            <v>230</v>
          </cell>
          <cell r="D37761">
            <v>2048</v>
          </cell>
          <cell r="E37761">
            <v>0</v>
          </cell>
        </row>
        <row r="37762">
          <cell r="A37762">
            <v>54195</v>
          </cell>
          <cell r="B37762">
            <v>138</v>
          </cell>
          <cell r="C37762">
            <v>229</v>
          </cell>
          <cell r="D37762">
            <v>2048</v>
          </cell>
          <cell r="E37762">
            <v>0</v>
          </cell>
        </row>
        <row r="37763">
          <cell r="A37763">
            <v>54196</v>
          </cell>
          <cell r="B37763">
            <v>139</v>
          </cell>
          <cell r="C37763">
            <v>228</v>
          </cell>
          <cell r="D37763">
            <v>2048</v>
          </cell>
          <cell r="E37763">
            <v>0</v>
          </cell>
        </row>
        <row r="37764">
          <cell r="A37764">
            <v>54197</v>
          </cell>
          <cell r="B37764">
            <v>140</v>
          </cell>
          <cell r="C37764">
            <v>227</v>
          </cell>
          <cell r="D37764">
            <v>2048</v>
          </cell>
          <cell r="E37764">
            <v>0</v>
          </cell>
        </row>
        <row r="37765">
          <cell r="A37765">
            <v>54198</v>
          </cell>
          <cell r="B37765">
            <v>141</v>
          </cell>
          <cell r="C37765">
            <v>226</v>
          </cell>
          <cell r="D37765">
            <v>2048</v>
          </cell>
          <cell r="E37765">
            <v>0</v>
          </cell>
        </row>
        <row r="37766">
          <cell r="A37766">
            <v>54199</v>
          </cell>
          <cell r="B37766">
            <v>142</v>
          </cell>
          <cell r="C37766">
            <v>225</v>
          </cell>
          <cell r="D37766">
            <v>2048</v>
          </cell>
          <cell r="E37766">
            <v>0</v>
          </cell>
        </row>
        <row r="37767">
          <cell r="A37767">
            <v>54200</v>
          </cell>
          <cell r="B37767">
            <v>143</v>
          </cell>
          <cell r="C37767">
            <v>224</v>
          </cell>
          <cell r="D37767">
            <v>2048</v>
          </cell>
          <cell r="E37767">
            <v>0</v>
          </cell>
        </row>
        <row r="37768">
          <cell r="A37768">
            <v>54201</v>
          </cell>
          <cell r="B37768">
            <v>144</v>
          </cell>
          <cell r="C37768">
            <v>223</v>
          </cell>
          <cell r="D37768">
            <v>2048</v>
          </cell>
          <cell r="E37768">
            <v>0</v>
          </cell>
        </row>
        <row r="37769">
          <cell r="A37769">
            <v>54202</v>
          </cell>
          <cell r="B37769">
            <v>145</v>
          </cell>
          <cell r="C37769">
            <v>222</v>
          </cell>
          <cell r="D37769">
            <v>2048</v>
          </cell>
          <cell r="E37769">
            <v>0</v>
          </cell>
        </row>
        <row r="37770">
          <cell r="A37770">
            <v>54203</v>
          </cell>
          <cell r="B37770">
            <v>146</v>
          </cell>
          <cell r="C37770">
            <v>221</v>
          </cell>
          <cell r="D37770">
            <v>2048</v>
          </cell>
          <cell r="E37770">
            <v>0</v>
          </cell>
        </row>
        <row r="37771">
          <cell r="A37771">
            <v>54204</v>
          </cell>
          <cell r="B37771">
            <v>147</v>
          </cell>
          <cell r="C37771">
            <v>220</v>
          </cell>
          <cell r="D37771">
            <v>2048</v>
          </cell>
          <cell r="E37771">
            <v>0</v>
          </cell>
        </row>
        <row r="37772">
          <cell r="A37772">
            <v>54205</v>
          </cell>
          <cell r="B37772">
            <v>148</v>
          </cell>
          <cell r="C37772">
            <v>219</v>
          </cell>
          <cell r="D37772">
            <v>2048</v>
          </cell>
          <cell r="E37772">
            <v>0</v>
          </cell>
        </row>
        <row r="37773">
          <cell r="A37773">
            <v>54206</v>
          </cell>
          <cell r="B37773">
            <v>149</v>
          </cell>
          <cell r="C37773">
            <v>218</v>
          </cell>
          <cell r="D37773">
            <v>2048</v>
          </cell>
          <cell r="E37773">
            <v>0</v>
          </cell>
        </row>
        <row r="37774">
          <cell r="A37774">
            <v>54207</v>
          </cell>
          <cell r="B37774">
            <v>150</v>
          </cell>
          <cell r="C37774">
            <v>217</v>
          </cell>
          <cell r="D37774">
            <v>2048</v>
          </cell>
          <cell r="E37774">
            <v>0</v>
          </cell>
        </row>
        <row r="37775">
          <cell r="A37775">
            <v>54208</v>
          </cell>
          <cell r="B37775">
            <v>151</v>
          </cell>
          <cell r="C37775">
            <v>216</v>
          </cell>
          <cell r="D37775">
            <v>2048</v>
          </cell>
          <cell r="E37775">
            <v>0</v>
          </cell>
        </row>
        <row r="37776">
          <cell r="A37776">
            <v>54209</v>
          </cell>
          <cell r="B37776">
            <v>152</v>
          </cell>
          <cell r="C37776">
            <v>215</v>
          </cell>
          <cell r="D37776">
            <v>2048</v>
          </cell>
          <cell r="E37776">
            <v>0</v>
          </cell>
        </row>
        <row r="37777">
          <cell r="A37777">
            <v>54210</v>
          </cell>
          <cell r="B37777">
            <v>153</v>
          </cell>
          <cell r="C37777">
            <v>214</v>
          </cell>
          <cell r="D37777">
            <v>2048</v>
          </cell>
          <cell r="E37777">
            <v>0</v>
          </cell>
        </row>
        <row r="37778">
          <cell r="A37778">
            <v>54211</v>
          </cell>
          <cell r="B37778">
            <v>154</v>
          </cell>
          <cell r="C37778">
            <v>213</v>
          </cell>
          <cell r="D37778">
            <v>2048</v>
          </cell>
          <cell r="E37778">
            <v>0</v>
          </cell>
        </row>
        <row r="37779">
          <cell r="A37779">
            <v>54212</v>
          </cell>
          <cell r="B37779">
            <v>155</v>
          </cell>
          <cell r="C37779">
            <v>212</v>
          </cell>
          <cell r="D37779">
            <v>2048</v>
          </cell>
          <cell r="E37779">
            <v>0</v>
          </cell>
        </row>
        <row r="37780">
          <cell r="A37780">
            <v>54213</v>
          </cell>
          <cell r="B37780">
            <v>156</v>
          </cell>
          <cell r="C37780">
            <v>211</v>
          </cell>
          <cell r="D37780">
            <v>2048</v>
          </cell>
          <cell r="E37780">
            <v>0</v>
          </cell>
        </row>
        <row r="37781">
          <cell r="A37781">
            <v>54214</v>
          </cell>
          <cell r="B37781">
            <v>157</v>
          </cell>
          <cell r="C37781">
            <v>210</v>
          </cell>
          <cell r="D37781">
            <v>2048</v>
          </cell>
          <cell r="E37781">
            <v>0</v>
          </cell>
        </row>
        <row r="37782">
          <cell r="A37782">
            <v>54215</v>
          </cell>
          <cell r="B37782">
            <v>158</v>
          </cell>
          <cell r="C37782">
            <v>209</v>
          </cell>
          <cell r="D37782">
            <v>2048</v>
          </cell>
          <cell r="E37782">
            <v>0</v>
          </cell>
        </row>
        <row r="37783">
          <cell r="A37783">
            <v>54216</v>
          </cell>
          <cell r="B37783">
            <v>159</v>
          </cell>
          <cell r="C37783">
            <v>208</v>
          </cell>
          <cell r="D37783">
            <v>2048</v>
          </cell>
          <cell r="E37783">
            <v>0</v>
          </cell>
        </row>
        <row r="37784">
          <cell r="A37784">
            <v>54217</v>
          </cell>
          <cell r="B37784">
            <v>160</v>
          </cell>
          <cell r="C37784">
            <v>207</v>
          </cell>
          <cell r="D37784">
            <v>2048</v>
          </cell>
          <cell r="E37784">
            <v>0</v>
          </cell>
        </row>
        <row r="37785">
          <cell r="A37785">
            <v>54218</v>
          </cell>
          <cell r="B37785">
            <v>161</v>
          </cell>
          <cell r="C37785">
            <v>206</v>
          </cell>
          <cell r="D37785">
            <v>2048</v>
          </cell>
          <cell r="E37785">
            <v>0</v>
          </cell>
        </row>
        <row r="37786">
          <cell r="A37786">
            <v>54219</v>
          </cell>
          <cell r="B37786">
            <v>162</v>
          </cell>
          <cell r="C37786">
            <v>205</v>
          </cell>
          <cell r="D37786">
            <v>2048</v>
          </cell>
          <cell r="E37786">
            <v>0</v>
          </cell>
        </row>
        <row r="37787">
          <cell r="A37787">
            <v>54220</v>
          </cell>
          <cell r="B37787">
            <v>163</v>
          </cell>
          <cell r="C37787">
            <v>204</v>
          </cell>
          <cell r="D37787">
            <v>2048</v>
          </cell>
          <cell r="E37787">
            <v>0</v>
          </cell>
        </row>
        <row r="37788">
          <cell r="A37788">
            <v>54221</v>
          </cell>
          <cell r="B37788">
            <v>164</v>
          </cell>
          <cell r="C37788">
            <v>203</v>
          </cell>
          <cell r="D37788">
            <v>2048</v>
          </cell>
          <cell r="E37788">
            <v>0</v>
          </cell>
        </row>
        <row r="37789">
          <cell r="A37789">
            <v>54222</v>
          </cell>
          <cell r="B37789">
            <v>165</v>
          </cell>
          <cell r="C37789">
            <v>202</v>
          </cell>
          <cell r="D37789">
            <v>2048</v>
          </cell>
          <cell r="E37789">
            <v>0</v>
          </cell>
        </row>
        <row r="37790">
          <cell r="A37790">
            <v>54223</v>
          </cell>
          <cell r="B37790">
            <v>166</v>
          </cell>
          <cell r="C37790">
            <v>201</v>
          </cell>
          <cell r="D37790">
            <v>2048</v>
          </cell>
          <cell r="E37790">
            <v>0</v>
          </cell>
        </row>
        <row r="37791">
          <cell r="A37791">
            <v>54224</v>
          </cell>
          <cell r="B37791">
            <v>167</v>
          </cell>
          <cell r="C37791">
            <v>200</v>
          </cell>
          <cell r="D37791">
            <v>2048</v>
          </cell>
          <cell r="E37791">
            <v>0</v>
          </cell>
        </row>
        <row r="37792">
          <cell r="A37792">
            <v>54225</v>
          </cell>
          <cell r="B37792">
            <v>168</v>
          </cell>
          <cell r="C37792">
            <v>199</v>
          </cell>
          <cell r="D37792">
            <v>2048</v>
          </cell>
          <cell r="E37792">
            <v>0</v>
          </cell>
        </row>
        <row r="37793">
          <cell r="A37793">
            <v>54226</v>
          </cell>
          <cell r="B37793">
            <v>169</v>
          </cell>
          <cell r="C37793">
            <v>198</v>
          </cell>
          <cell r="D37793">
            <v>2048</v>
          </cell>
          <cell r="E37793">
            <v>0</v>
          </cell>
        </row>
        <row r="37794">
          <cell r="A37794">
            <v>54227</v>
          </cell>
          <cell r="B37794">
            <v>170</v>
          </cell>
          <cell r="C37794">
            <v>197</v>
          </cell>
          <cell r="D37794">
            <v>2048</v>
          </cell>
          <cell r="E37794">
            <v>0</v>
          </cell>
        </row>
        <row r="37795">
          <cell r="A37795">
            <v>54228</v>
          </cell>
          <cell r="B37795">
            <v>171</v>
          </cell>
          <cell r="C37795">
            <v>196</v>
          </cell>
          <cell r="D37795">
            <v>2048</v>
          </cell>
          <cell r="E37795">
            <v>0</v>
          </cell>
        </row>
        <row r="37796">
          <cell r="A37796">
            <v>54229</v>
          </cell>
          <cell r="B37796">
            <v>172</v>
          </cell>
          <cell r="C37796">
            <v>195</v>
          </cell>
          <cell r="D37796">
            <v>2048</v>
          </cell>
          <cell r="E37796">
            <v>0</v>
          </cell>
        </row>
        <row r="37797">
          <cell r="A37797">
            <v>54230</v>
          </cell>
          <cell r="B37797">
            <v>173</v>
          </cell>
          <cell r="C37797">
            <v>194</v>
          </cell>
          <cell r="D37797">
            <v>2048</v>
          </cell>
          <cell r="E37797">
            <v>0</v>
          </cell>
        </row>
        <row r="37798">
          <cell r="A37798">
            <v>54231</v>
          </cell>
          <cell r="B37798">
            <v>174</v>
          </cell>
          <cell r="C37798">
            <v>193</v>
          </cell>
          <cell r="D37798">
            <v>2048</v>
          </cell>
          <cell r="E37798">
            <v>0</v>
          </cell>
        </row>
        <row r="37799">
          <cell r="A37799">
            <v>54232</v>
          </cell>
          <cell r="B37799">
            <v>175</v>
          </cell>
          <cell r="C37799">
            <v>192</v>
          </cell>
          <cell r="D37799">
            <v>2048</v>
          </cell>
          <cell r="E37799">
            <v>0</v>
          </cell>
        </row>
        <row r="37800">
          <cell r="A37800">
            <v>54233</v>
          </cell>
          <cell r="B37800">
            <v>176</v>
          </cell>
          <cell r="C37800">
            <v>191</v>
          </cell>
          <cell r="D37800">
            <v>2048</v>
          </cell>
          <cell r="E37800">
            <v>0</v>
          </cell>
        </row>
        <row r="37801">
          <cell r="A37801">
            <v>54234</v>
          </cell>
          <cell r="B37801">
            <v>177</v>
          </cell>
          <cell r="C37801">
            <v>190</v>
          </cell>
          <cell r="D37801">
            <v>2048</v>
          </cell>
          <cell r="E37801">
            <v>0</v>
          </cell>
        </row>
        <row r="37802">
          <cell r="A37802">
            <v>54235</v>
          </cell>
          <cell r="B37802">
            <v>178</v>
          </cell>
          <cell r="C37802">
            <v>189</v>
          </cell>
          <cell r="D37802">
            <v>2048</v>
          </cell>
          <cell r="E37802">
            <v>0</v>
          </cell>
        </row>
        <row r="37803">
          <cell r="A37803">
            <v>54236</v>
          </cell>
          <cell r="B37803">
            <v>179</v>
          </cell>
          <cell r="C37803">
            <v>188</v>
          </cell>
          <cell r="D37803">
            <v>2048</v>
          </cell>
          <cell r="E37803">
            <v>0</v>
          </cell>
        </row>
        <row r="37804">
          <cell r="A37804">
            <v>54237</v>
          </cell>
          <cell r="B37804">
            <v>180</v>
          </cell>
          <cell r="C37804">
            <v>187</v>
          </cell>
          <cell r="D37804">
            <v>2048</v>
          </cell>
          <cell r="E37804">
            <v>0</v>
          </cell>
        </row>
        <row r="37805">
          <cell r="A37805">
            <v>54238</v>
          </cell>
          <cell r="B37805">
            <v>181</v>
          </cell>
          <cell r="C37805">
            <v>186</v>
          </cell>
          <cell r="D37805">
            <v>2048</v>
          </cell>
          <cell r="E37805">
            <v>0</v>
          </cell>
        </row>
        <row r="37806">
          <cell r="A37806">
            <v>54239</v>
          </cell>
          <cell r="B37806">
            <v>182</v>
          </cell>
          <cell r="C37806">
            <v>185</v>
          </cell>
          <cell r="D37806">
            <v>2048</v>
          </cell>
          <cell r="E37806">
            <v>0</v>
          </cell>
        </row>
        <row r="37807">
          <cell r="A37807">
            <v>54240</v>
          </cell>
          <cell r="B37807">
            <v>183</v>
          </cell>
          <cell r="C37807">
            <v>184</v>
          </cell>
          <cell r="D37807">
            <v>2048</v>
          </cell>
          <cell r="E37807">
            <v>0</v>
          </cell>
        </row>
        <row r="37808">
          <cell r="A37808">
            <v>54241</v>
          </cell>
          <cell r="B37808">
            <v>184</v>
          </cell>
          <cell r="C37808">
            <v>183</v>
          </cell>
          <cell r="D37808">
            <v>2048</v>
          </cell>
          <cell r="E37808">
            <v>0</v>
          </cell>
        </row>
        <row r="37809">
          <cell r="A37809">
            <v>54242</v>
          </cell>
          <cell r="B37809">
            <v>185</v>
          </cell>
          <cell r="C37809">
            <v>182</v>
          </cell>
          <cell r="D37809">
            <v>2048</v>
          </cell>
          <cell r="E37809">
            <v>0</v>
          </cell>
        </row>
        <row r="37810">
          <cell r="A37810">
            <v>54243</v>
          </cell>
          <cell r="B37810">
            <v>186</v>
          </cell>
          <cell r="C37810">
            <v>181</v>
          </cell>
          <cell r="D37810">
            <v>2048</v>
          </cell>
          <cell r="E37810">
            <v>0</v>
          </cell>
        </row>
        <row r="37811">
          <cell r="A37811">
            <v>54244</v>
          </cell>
          <cell r="B37811">
            <v>187</v>
          </cell>
          <cell r="C37811">
            <v>180</v>
          </cell>
          <cell r="D37811">
            <v>2048</v>
          </cell>
          <cell r="E37811">
            <v>0</v>
          </cell>
        </row>
        <row r="37812">
          <cell r="A37812">
            <v>54245</v>
          </cell>
          <cell r="B37812">
            <v>188</v>
          </cell>
          <cell r="C37812">
            <v>179</v>
          </cell>
          <cell r="D37812">
            <v>2048</v>
          </cell>
          <cell r="E37812">
            <v>0</v>
          </cell>
        </row>
        <row r="37813">
          <cell r="A37813">
            <v>54246</v>
          </cell>
          <cell r="B37813">
            <v>189</v>
          </cell>
          <cell r="C37813">
            <v>178</v>
          </cell>
          <cell r="D37813">
            <v>2048</v>
          </cell>
          <cell r="E37813">
            <v>0</v>
          </cell>
        </row>
        <row r="37814">
          <cell r="A37814">
            <v>54247</v>
          </cell>
          <cell r="B37814">
            <v>190</v>
          </cell>
          <cell r="C37814">
            <v>177</v>
          </cell>
          <cell r="D37814">
            <v>2048</v>
          </cell>
          <cell r="E37814">
            <v>0</v>
          </cell>
        </row>
        <row r="37815">
          <cell r="A37815">
            <v>54248</v>
          </cell>
          <cell r="B37815">
            <v>191</v>
          </cell>
          <cell r="C37815">
            <v>176</v>
          </cell>
          <cell r="D37815">
            <v>2048</v>
          </cell>
          <cell r="E37815">
            <v>0</v>
          </cell>
        </row>
        <row r="37816">
          <cell r="A37816">
            <v>54249</v>
          </cell>
          <cell r="B37816">
            <v>192</v>
          </cell>
          <cell r="C37816">
            <v>175</v>
          </cell>
          <cell r="D37816">
            <v>2048</v>
          </cell>
          <cell r="E37816">
            <v>0</v>
          </cell>
        </row>
        <row r="37817">
          <cell r="A37817">
            <v>54250</v>
          </cell>
          <cell r="B37817">
            <v>193</v>
          </cell>
          <cell r="C37817">
            <v>174</v>
          </cell>
          <cell r="D37817">
            <v>2048</v>
          </cell>
          <cell r="E37817">
            <v>0</v>
          </cell>
        </row>
        <row r="37818">
          <cell r="A37818">
            <v>54251</v>
          </cell>
          <cell r="B37818">
            <v>194</v>
          </cell>
          <cell r="C37818">
            <v>173</v>
          </cell>
          <cell r="D37818">
            <v>2048</v>
          </cell>
          <cell r="E37818">
            <v>0</v>
          </cell>
        </row>
        <row r="37819">
          <cell r="A37819">
            <v>54252</v>
          </cell>
          <cell r="B37819">
            <v>195</v>
          </cell>
          <cell r="C37819">
            <v>172</v>
          </cell>
          <cell r="D37819">
            <v>2048</v>
          </cell>
          <cell r="E37819">
            <v>0</v>
          </cell>
        </row>
        <row r="37820">
          <cell r="A37820">
            <v>54253</v>
          </cell>
          <cell r="B37820">
            <v>196</v>
          </cell>
          <cell r="C37820">
            <v>171</v>
          </cell>
          <cell r="D37820">
            <v>2048</v>
          </cell>
          <cell r="E37820">
            <v>0</v>
          </cell>
        </row>
        <row r="37821">
          <cell r="A37821">
            <v>54254</v>
          </cell>
          <cell r="B37821">
            <v>197</v>
          </cell>
          <cell r="C37821">
            <v>170</v>
          </cell>
          <cell r="D37821">
            <v>2048</v>
          </cell>
          <cell r="E37821">
            <v>0</v>
          </cell>
        </row>
        <row r="37822">
          <cell r="A37822">
            <v>54255</v>
          </cell>
          <cell r="B37822">
            <v>198</v>
          </cell>
          <cell r="C37822">
            <v>169</v>
          </cell>
          <cell r="D37822">
            <v>2048</v>
          </cell>
          <cell r="E37822">
            <v>0</v>
          </cell>
        </row>
        <row r="37823">
          <cell r="A37823">
            <v>54256</v>
          </cell>
          <cell r="B37823">
            <v>199</v>
          </cell>
          <cell r="C37823">
            <v>168</v>
          </cell>
          <cell r="D37823">
            <v>2048</v>
          </cell>
          <cell r="E37823">
            <v>0</v>
          </cell>
        </row>
        <row r="37824">
          <cell r="A37824">
            <v>54257</v>
          </cell>
          <cell r="B37824">
            <v>200</v>
          </cell>
          <cell r="C37824">
            <v>167</v>
          </cell>
          <cell r="D37824">
            <v>2048</v>
          </cell>
          <cell r="E37824">
            <v>0</v>
          </cell>
        </row>
        <row r="37825">
          <cell r="A37825">
            <v>54258</v>
          </cell>
          <cell r="B37825">
            <v>201</v>
          </cell>
          <cell r="C37825">
            <v>166</v>
          </cell>
          <cell r="D37825">
            <v>2048</v>
          </cell>
          <cell r="E37825">
            <v>0</v>
          </cell>
        </row>
        <row r="37826">
          <cell r="A37826">
            <v>54259</v>
          </cell>
          <cell r="B37826">
            <v>202</v>
          </cell>
          <cell r="C37826">
            <v>165</v>
          </cell>
          <cell r="D37826">
            <v>2048</v>
          </cell>
          <cell r="E37826">
            <v>0</v>
          </cell>
        </row>
        <row r="37827">
          <cell r="A37827">
            <v>54260</v>
          </cell>
          <cell r="B37827">
            <v>203</v>
          </cell>
          <cell r="C37827">
            <v>164</v>
          </cell>
          <cell r="D37827">
            <v>2048</v>
          </cell>
          <cell r="E37827">
            <v>0</v>
          </cell>
        </row>
        <row r="37828">
          <cell r="A37828">
            <v>54261</v>
          </cell>
          <cell r="B37828">
            <v>204</v>
          </cell>
          <cell r="C37828">
            <v>163</v>
          </cell>
          <cell r="D37828">
            <v>2048</v>
          </cell>
          <cell r="E37828">
            <v>0</v>
          </cell>
        </row>
        <row r="37829">
          <cell r="A37829">
            <v>54262</v>
          </cell>
          <cell r="B37829">
            <v>205</v>
          </cell>
          <cell r="C37829">
            <v>162</v>
          </cell>
          <cell r="D37829">
            <v>2048</v>
          </cell>
          <cell r="E37829">
            <v>0</v>
          </cell>
        </row>
        <row r="37830">
          <cell r="A37830">
            <v>54263</v>
          </cell>
          <cell r="B37830">
            <v>206</v>
          </cell>
          <cell r="C37830">
            <v>161</v>
          </cell>
          <cell r="D37830">
            <v>2048</v>
          </cell>
          <cell r="E37830">
            <v>0</v>
          </cell>
        </row>
        <row r="37831">
          <cell r="A37831">
            <v>54264</v>
          </cell>
          <cell r="B37831">
            <v>207</v>
          </cell>
          <cell r="C37831">
            <v>160</v>
          </cell>
          <cell r="D37831">
            <v>2048</v>
          </cell>
          <cell r="E37831">
            <v>0</v>
          </cell>
        </row>
        <row r="37832">
          <cell r="A37832">
            <v>54265</v>
          </cell>
          <cell r="B37832">
            <v>208</v>
          </cell>
          <cell r="C37832">
            <v>159</v>
          </cell>
          <cell r="D37832">
            <v>2048</v>
          </cell>
          <cell r="E37832">
            <v>0</v>
          </cell>
        </row>
        <row r="37833">
          <cell r="A37833">
            <v>54266</v>
          </cell>
          <cell r="B37833">
            <v>209</v>
          </cell>
          <cell r="C37833">
            <v>158</v>
          </cell>
          <cell r="D37833">
            <v>2048</v>
          </cell>
          <cell r="E37833">
            <v>0</v>
          </cell>
        </row>
        <row r="37834">
          <cell r="A37834">
            <v>54267</v>
          </cell>
          <cell r="B37834">
            <v>210</v>
          </cell>
          <cell r="C37834">
            <v>157</v>
          </cell>
          <cell r="D37834">
            <v>2048</v>
          </cell>
          <cell r="E37834">
            <v>0</v>
          </cell>
        </row>
        <row r="37835">
          <cell r="A37835">
            <v>54268</v>
          </cell>
          <cell r="B37835">
            <v>211</v>
          </cell>
          <cell r="C37835">
            <v>156</v>
          </cell>
          <cell r="D37835">
            <v>2048</v>
          </cell>
          <cell r="E37835">
            <v>0</v>
          </cell>
        </row>
        <row r="37836">
          <cell r="A37836">
            <v>54269</v>
          </cell>
          <cell r="B37836">
            <v>212</v>
          </cell>
          <cell r="C37836">
            <v>155</v>
          </cell>
          <cell r="D37836">
            <v>2048</v>
          </cell>
          <cell r="E37836">
            <v>0</v>
          </cell>
        </row>
        <row r="37837">
          <cell r="A37837">
            <v>54270</v>
          </cell>
          <cell r="B37837">
            <v>213</v>
          </cell>
          <cell r="C37837">
            <v>154</v>
          </cell>
          <cell r="D37837">
            <v>2048</v>
          </cell>
          <cell r="E37837">
            <v>0</v>
          </cell>
        </row>
        <row r="37838">
          <cell r="A37838">
            <v>54271</v>
          </cell>
          <cell r="B37838">
            <v>214</v>
          </cell>
          <cell r="C37838">
            <v>153</v>
          </cell>
          <cell r="D37838">
            <v>2048</v>
          </cell>
          <cell r="E37838">
            <v>0</v>
          </cell>
        </row>
        <row r="37839">
          <cell r="A37839">
            <v>54272</v>
          </cell>
          <cell r="B37839">
            <v>215</v>
          </cell>
          <cell r="C37839">
            <v>152</v>
          </cell>
          <cell r="D37839">
            <v>2048</v>
          </cell>
          <cell r="E37839">
            <v>0</v>
          </cell>
        </row>
        <row r="37840">
          <cell r="A37840">
            <v>54273</v>
          </cell>
          <cell r="B37840">
            <v>216</v>
          </cell>
          <cell r="C37840">
            <v>151</v>
          </cell>
          <cell r="D37840">
            <v>2048</v>
          </cell>
          <cell r="E37840">
            <v>0</v>
          </cell>
        </row>
        <row r="37841">
          <cell r="A37841">
            <v>54274</v>
          </cell>
          <cell r="B37841">
            <v>217</v>
          </cell>
          <cell r="C37841">
            <v>150</v>
          </cell>
          <cell r="D37841">
            <v>2048</v>
          </cell>
          <cell r="E37841">
            <v>0</v>
          </cell>
        </row>
        <row r="37842">
          <cell r="A37842">
            <v>54275</v>
          </cell>
          <cell r="B37842">
            <v>218</v>
          </cell>
          <cell r="C37842">
            <v>149</v>
          </cell>
          <cell r="D37842">
            <v>2048</v>
          </cell>
          <cell r="E37842">
            <v>0</v>
          </cell>
        </row>
        <row r="37843">
          <cell r="A37843">
            <v>54276</v>
          </cell>
          <cell r="B37843">
            <v>219</v>
          </cell>
          <cell r="C37843">
            <v>148</v>
          </cell>
          <cell r="D37843">
            <v>2048</v>
          </cell>
          <cell r="E37843">
            <v>0</v>
          </cell>
        </row>
        <row r="37844">
          <cell r="A37844">
            <v>54277</v>
          </cell>
          <cell r="B37844">
            <v>220</v>
          </cell>
          <cell r="C37844">
            <v>147</v>
          </cell>
          <cell r="D37844">
            <v>2048</v>
          </cell>
          <cell r="E37844">
            <v>0</v>
          </cell>
        </row>
        <row r="37845">
          <cell r="A37845">
            <v>54278</v>
          </cell>
          <cell r="B37845">
            <v>221</v>
          </cell>
          <cell r="C37845">
            <v>146</v>
          </cell>
          <cell r="D37845">
            <v>2048</v>
          </cell>
          <cell r="E37845">
            <v>0</v>
          </cell>
        </row>
        <row r="37846">
          <cell r="A37846">
            <v>54279</v>
          </cell>
          <cell r="B37846">
            <v>222</v>
          </cell>
          <cell r="C37846">
            <v>145</v>
          </cell>
          <cell r="D37846">
            <v>2048</v>
          </cell>
          <cell r="E37846">
            <v>0</v>
          </cell>
        </row>
        <row r="37847">
          <cell r="A37847">
            <v>54280</v>
          </cell>
          <cell r="B37847">
            <v>223</v>
          </cell>
          <cell r="C37847">
            <v>144</v>
          </cell>
          <cell r="D37847">
            <v>2048</v>
          </cell>
          <cell r="E37847">
            <v>0</v>
          </cell>
        </row>
        <row r="37848">
          <cell r="A37848">
            <v>54281</v>
          </cell>
          <cell r="B37848">
            <v>224</v>
          </cell>
          <cell r="C37848">
            <v>143</v>
          </cell>
          <cell r="D37848">
            <v>2048</v>
          </cell>
          <cell r="E37848">
            <v>0</v>
          </cell>
        </row>
        <row r="37849">
          <cell r="A37849">
            <v>54282</v>
          </cell>
          <cell r="B37849">
            <v>225</v>
          </cell>
          <cell r="C37849">
            <v>142</v>
          </cell>
          <cell r="D37849">
            <v>2048</v>
          </cell>
          <cell r="E37849">
            <v>0</v>
          </cell>
        </row>
        <row r="37850">
          <cell r="A37850">
            <v>54283</v>
          </cell>
          <cell r="B37850">
            <v>226</v>
          </cell>
          <cell r="C37850">
            <v>141</v>
          </cell>
          <cell r="D37850">
            <v>2048</v>
          </cell>
          <cell r="E37850">
            <v>0</v>
          </cell>
        </row>
        <row r="37851">
          <cell r="A37851">
            <v>54284</v>
          </cell>
          <cell r="B37851">
            <v>227</v>
          </cell>
          <cell r="C37851">
            <v>140</v>
          </cell>
          <cell r="D37851">
            <v>2048</v>
          </cell>
          <cell r="E37851">
            <v>0</v>
          </cell>
        </row>
        <row r="37852">
          <cell r="A37852">
            <v>54285</v>
          </cell>
          <cell r="B37852">
            <v>228</v>
          </cell>
          <cell r="C37852">
            <v>139</v>
          </cell>
          <cell r="D37852">
            <v>2048</v>
          </cell>
          <cell r="E37852">
            <v>0</v>
          </cell>
        </row>
        <row r="37853">
          <cell r="A37853">
            <v>54286</v>
          </cell>
          <cell r="B37853">
            <v>229</v>
          </cell>
          <cell r="C37853">
            <v>138</v>
          </cell>
          <cell r="D37853">
            <v>2048</v>
          </cell>
          <cell r="E37853">
            <v>0</v>
          </cell>
        </row>
        <row r="37854">
          <cell r="A37854">
            <v>54287</v>
          </cell>
          <cell r="B37854">
            <v>230</v>
          </cell>
          <cell r="C37854">
            <v>137</v>
          </cell>
          <cell r="D37854">
            <v>2048</v>
          </cell>
          <cell r="E37854">
            <v>0</v>
          </cell>
        </row>
        <row r="37855">
          <cell r="A37855">
            <v>54288</v>
          </cell>
          <cell r="B37855">
            <v>231</v>
          </cell>
          <cell r="C37855">
            <v>136</v>
          </cell>
          <cell r="D37855">
            <v>2048</v>
          </cell>
          <cell r="E37855">
            <v>0</v>
          </cell>
        </row>
        <row r="37856">
          <cell r="A37856">
            <v>54289</v>
          </cell>
          <cell r="B37856">
            <v>232</v>
          </cell>
          <cell r="C37856">
            <v>135</v>
          </cell>
          <cell r="D37856">
            <v>2048</v>
          </cell>
          <cell r="E37856">
            <v>0</v>
          </cell>
        </row>
        <row r="37857">
          <cell r="A37857">
            <v>54290</v>
          </cell>
          <cell r="B37857">
            <v>233</v>
          </cell>
          <cell r="C37857">
            <v>134</v>
          </cell>
          <cell r="D37857">
            <v>2048</v>
          </cell>
          <cell r="E37857">
            <v>0</v>
          </cell>
        </row>
        <row r="37858">
          <cell r="A37858">
            <v>54291</v>
          </cell>
          <cell r="B37858">
            <v>234</v>
          </cell>
          <cell r="C37858">
            <v>133</v>
          </cell>
          <cell r="D37858">
            <v>2048</v>
          </cell>
          <cell r="E37858">
            <v>0</v>
          </cell>
        </row>
        <row r="37859">
          <cell r="A37859">
            <v>54292</v>
          </cell>
          <cell r="B37859">
            <v>235</v>
          </cell>
          <cell r="C37859">
            <v>132</v>
          </cell>
          <cell r="D37859">
            <v>2048</v>
          </cell>
          <cell r="E37859">
            <v>0</v>
          </cell>
        </row>
        <row r="37860">
          <cell r="A37860">
            <v>54293</v>
          </cell>
          <cell r="B37860">
            <v>236</v>
          </cell>
          <cell r="C37860">
            <v>131</v>
          </cell>
          <cell r="D37860">
            <v>2048</v>
          </cell>
          <cell r="E37860">
            <v>0</v>
          </cell>
        </row>
        <row r="37861">
          <cell r="A37861">
            <v>54294</v>
          </cell>
          <cell r="B37861">
            <v>237</v>
          </cell>
          <cell r="C37861">
            <v>130</v>
          </cell>
          <cell r="D37861">
            <v>2048</v>
          </cell>
          <cell r="E37861">
            <v>0</v>
          </cell>
        </row>
        <row r="37862">
          <cell r="A37862">
            <v>54295</v>
          </cell>
          <cell r="B37862">
            <v>238</v>
          </cell>
          <cell r="C37862">
            <v>129</v>
          </cell>
          <cell r="D37862">
            <v>2048</v>
          </cell>
          <cell r="E37862">
            <v>0</v>
          </cell>
        </row>
        <row r="37863">
          <cell r="A37863">
            <v>54296</v>
          </cell>
          <cell r="B37863">
            <v>239</v>
          </cell>
          <cell r="C37863">
            <v>128</v>
          </cell>
          <cell r="D37863">
            <v>2048</v>
          </cell>
          <cell r="E37863">
            <v>0</v>
          </cell>
        </row>
        <row r="37864">
          <cell r="A37864">
            <v>54297</v>
          </cell>
          <cell r="B37864">
            <v>240</v>
          </cell>
          <cell r="C37864">
            <v>127</v>
          </cell>
          <cell r="D37864">
            <v>2048</v>
          </cell>
          <cell r="E37864">
            <v>0</v>
          </cell>
        </row>
        <row r="37865">
          <cell r="A37865">
            <v>54298</v>
          </cell>
          <cell r="B37865">
            <v>241</v>
          </cell>
          <cell r="C37865">
            <v>126</v>
          </cell>
          <cell r="D37865">
            <v>2048</v>
          </cell>
          <cell r="E37865">
            <v>0</v>
          </cell>
        </row>
        <row r="37866">
          <cell r="A37866">
            <v>54299</v>
          </cell>
          <cell r="B37866">
            <v>242</v>
          </cell>
          <cell r="C37866">
            <v>125</v>
          </cell>
          <cell r="D37866">
            <v>2048</v>
          </cell>
          <cell r="E37866">
            <v>0</v>
          </cell>
        </row>
        <row r="37867">
          <cell r="A37867">
            <v>54300</v>
          </cell>
          <cell r="B37867">
            <v>243</v>
          </cell>
          <cell r="C37867">
            <v>124</v>
          </cell>
          <cell r="D37867">
            <v>2048</v>
          </cell>
          <cell r="E37867">
            <v>0</v>
          </cell>
        </row>
        <row r="37868">
          <cell r="A37868">
            <v>54301</v>
          </cell>
          <cell r="B37868">
            <v>244</v>
          </cell>
          <cell r="C37868">
            <v>123</v>
          </cell>
          <cell r="D37868">
            <v>2048</v>
          </cell>
          <cell r="E37868">
            <v>0</v>
          </cell>
        </row>
        <row r="37869">
          <cell r="A37869">
            <v>54302</v>
          </cell>
          <cell r="B37869">
            <v>245</v>
          </cell>
          <cell r="C37869">
            <v>122</v>
          </cell>
          <cell r="D37869">
            <v>2048</v>
          </cell>
          <cell r="E37869">
            <v>0</v>
          </cell>
        </row>
        <row r="37870">
          <cell r="A37870">
            <v>54303</v>
          </cell>
          <cell r="B37870">
            <v>246</v>
          </cell>
          <cell r="C37870">
            <v>121</v>
          </cell>
          <cell r="D37870">
            <v>2048</v>
          </cell>
          <cell r="E37870">
            <v>0</v>
          </cell>
        </row>
        <row r="37871">
          <cell r="A37871">
            <v>54304</v>
          </cell>
          <cell r="B37871">
            <v>247</v>
          </cell>
          <cell r="C37871">
            <v>120</v>
          </cell>
          <cell r="D37871">
            <v>2048</v>
          </cell>
          <cell r="E37871">
            <v>0</v>
          </cell>
        </row>
        <row r="37872">
          <cell r="A37872">
            <v>54305</v>
          </cell>
          <cell r="B37872">
            <v>248</v>
          </cell>
          <cell r="C37872">
            <v>119</v>
          </cell>
          <cell r="D37872">
            <v>2048</v>
          </cell>
          <cell r="E37872">
            <v>0</v>
          </cell>
        </row>
        <row r="37873">
          <cell r="A37873">
            <v>54306</v>
          </cell>
          <cell r="B37873">
            <v>249</v>
          </cell>
          <cell r="C37873">
            <v>118</v>
          </cell>
          <cell r="D37873">
            <v>2048</v>
          </cell>
          <cell r="E37873">
            <v>0</v>
          </cell>
        </row>
        <row r="37874">
          <cell r="A37874">
            <v>54307</v>
          </cell>
          <cell r="B37874">
            <v>250</v>
          </cell>
          <cell r="C37874">
            <v>117</v>
          </cell>
          <cell r="D37874">
            <v>2048</v>
          </cell>
          <cell r="E37874">
            <v>0</v>
          </cell>
        </row>
        <row r="37875">
          <cell r="A37875">
            <v>54308</v>
          </cell>
          <cell r="B37875">
            <v>251</v>
          </cell>
          <cell r="C37875">
            <v>116</v>
          </cell>
          <cell r="D37875">
            <v>2048</v>
          </cell>
          <cell r="E37875">
            <v>0</v>
          </cell>
        </row>
        <row r="37876">
          <cell r="A37876">
            <v>54309</v>
          </cell>
          <cell r="B37876">
            <v>252</v>
          </cell>
          <cell r="C37876">
            <v>115</v>
          </cell>
          <cell r="D37876">
            <v>2048</v>
          </cell>
          <cell r="E37876">
            <v>0</v>
          </cell>
        </row>
        <row r="37877">
          <cell r="A37877">
            <v>54310</v>
          </cell>
          <cell r="B37877">
            <v>253</v>
          </cell>
          <cell r="C37877">
            <v>114</v>
          </cell>
          <cell r="D37877">
            <v>2048</v>
          </cell>
          <cell r="E37877">
            <v>0</v>
          </cell>
        </row>
        <row r="37878">
          <cell r="A37878">
            <v>54311</v>
          </cell>
          <cell r="B37878">
            <v>254</v>
          </cell>
          <cell r="C37878">
            <v>113</v>
          </cell>
          <cell r="D37878">
            <v>2048</v>
          </cell>
          <cell r="E37878">
            <v>0</v>
          </cell>
        </row>
        <row r="37879">
          <cell r="A37879">
            <v>54312</v>
          </cell>
          <cell r="B37879">
            <v>255</v>
          </cell>
          <cell r="C37879">
            <v>112</v>
          </cell>
          <cell r="D37879">
            <v>2048</v>
          </cell>
          <cell r="E37879">
            <v>0</v>
          </cell>
        </row>
        <row r="37880">
          <cell r="A37880">
            <v>54313</v>
          </cell>
          <cell r="B37880">
            <v>256</v>
          </cell>
          <cell r="C37880">
            <v>111</v>
          </cell>
          <cell r="D37880">
            <v>2048</v>
          </cell>
          <cell r="E37880">
            <v>0</v>
          </cell>
        </row>
        <row r="37881">
          <cell r="A37881">
            <v>54314</v>
          </cell>
          <cell r="B37881">
            <v>257</v>
          </cell>
          <cell r="C37881">
            <v>110</v>
          </cell>
          <cell r="D37881">
            <v>2048</v>
          </cell>
          <cell r="E37881">
            <v>0</v>
          </cell>
        </row>
        <row r="37882">
          <cell r="A37882">
            <v>54315</v>
          </cell>
          <cell r="B37882">
            <v>258</v>
          </cell>
          <cell r="C37882">
            <v>109</v>
          </cell>
          <cell r="D37882">
            <v>2048</v>
          </cell>
          <cell r="E37882">
            <v>0</v>
          </cell>
        </row>
        <row r="37883">
          <cell r="A37883">
            <v>54316</v>
          </cell>
          <cell r="B37883">
            <v>259</v>
          </cell>
          <cell r="C37883">
            <v>108</v>
          </cell>
          <cell r="D37883">
            <v>2048</v>
          </cell>
          <cell r="E37883">
            <v>0</v>
          </cell>
        </row>
        <row r="37884">
          <cell r="A37884">
            <v>54317</v>
          </cell>
          <cell r="B37884">
            <v>260</v>
          </cell>
          <cell r="C37884">
            <v>107</v>
          </cell>
          <cell r="D37884">
            <v>2048</v>
          </cell>
          <cell r="E37884">
            <v>0</v>
          </cell>
        </row>
        <row r="37885">
          <cell r="A37885">
            <v>54318</v>
          </cell>
          <cell r="B37885">
            <v>261</v>
          </cell>
          <cell r="C37885">
            <v>106</v>
          </cell>
          <cell r="D37885">
            <v>2048</v>
          </cell>
          <cell r="E37885">
            <v>0</v>
          </cell>
        </row>
        <row r="37886">
          <cell r="A37886">
            <v>54319</v>
          </cell>
          <cell r="B37886">
            <v>262</v>
          </cell>
          <cell r="C37886">
            <v>105</v>
          </cell>
          <cell r="D37886">
            <v>2048</v>
          </cell>
          <cell r="E37886">
            <v>0</v>
          </cell>
        </row>
        <row r="37887">
          <cell r="A37887">
            <v>54320</v>
          </cell>
          <cell r="B37887">
            <v>263</v>
          </cell>
          <cell r="C37887">
            <v>104</v>
          </cell>
          <cell r="D37887">
            <v>2048</v>
          </cell>
          <cell r="E37887">
            <v>0</v>
          </cell>
        </row>
        <row r="37888">
          <cell r="A37888">
            <v>54321</v>
          </cell>
          <cell r="B37888">
            <v>264</v>
          </cell>
          <cell r="C37888">
            <v>103</v>
          </cell>
          <cell r="D37888">
            <v>2048</v>
          </cell>
          <cell r="E37888">
            <v>0</v>
          </cell>
        </row>
        <row r="37889">
          <cell r="A37889">
            <v>54322</v>
          </cell>
          <cell r="B37889">
            <v>265</v>
          </cell>
          <cell r="C37889">
            <v>102</v>
          </cell>
          <cell r="D37889">
            <v>2048</v>
          </cell>
          <cell r="E37889">
            <v>0</v>
          </cell>
        </row>
        <row r="37890">
          <cell r="A37890">
            <v>54323</v>
          </cell>
          <cell r="B37890">
            <v>266</v>
          </cell>
          <cell r="C37890">
            <v>101</v>
          </cell>
          <cell r="D37890">
            <v>2048</v>
          </cell>
          <cell r="E37890">
            <v>0</v>
          </cell>
        </row>
        <row r="37891">
          <cell r="A37891">
            <v>54324</v>
          </cell>
          <cell r="B37891">
            <v>267</v>
          </cell>
          <cell r="C37891">
            <v>100</v>
          </cell>
          <cell r="D37891">
            <v>2048</v>
          </cell>
          <cell r="E37891">
            <v>0</v>
          </cell>
        </row>
        <row r="37892">
          <cell r="A37892">
            <v>54325</v>
          </cell>
          <cell r="B37892">
            <v>268</v>
          </cell>
          <cell r="C37892">
            <v>99</v>
          </cell>
          <cell r="D37892">
            <v>2048</v>
          </cell>
          <cell r="E37892">
            <v>0</v>
          </cell>
        </row>
        <row r="37893">
          <cell r="A37893">
            <v>54326</v>
          </cell>
          <cell r="B37893">
            <v>269</v>
          </cell>
          <cell r="C37893">
            <v>98</v>
          </cell>
          <cell r="D37893">
            <v>2048</v>
          </cell>
          <cell r="E37893">
            <v>0</v>
          </cell>
        </row>
        <row r="37894">
          <cell r="A37894">
            <v>54327</v>
          </cell>
          <cell r="B37894">
            <v>270</v>
          </cell>
          <cell r="C37894">
            <v>97</v>
          </cell>
          <cell r="D37894">
            <v>2048</v>
          </cell>
          <cell r="E37894">
            <v>0</v>
          </cell>
        </row>
        <row r="37895">
          <cell r="A37895">
            <v>54328</v>
          </cell>
          <cell r="B37895">
            <v>271</v>
          </cell>
          <cell r="C37895">
            <v>96</v>
          </cell>
          <cell r="D37895">
            <v>2048</v>
          </cell>
          <cell r="E37895">
            <v>0</v>
          </cell>
        </row>
        <row r="37896">
          <cell r="A37896">
            <v>54329</v>
          </cell>
          <cell r="B37896">
            <v>272</v>
          </cell>
          <cell r="C37896">
            <v>95</v>
          </cell>
          <cell r="D37896">
            <v>2048</v>
          </cell>
          <cell r="E37896">
            <v>0</v>
          </cell>
        </row>
        <row r="37897">
          <cell r="A37897">
            <v>54330</v>
          </cell>
          <cell r="B37897">
            <v>273</v>
          </cell>
          <cell r="C37897">
            <v>94</v>
          </cell>
          <cell r="D37897">
            <v>2048</v>
          </cell>
          <cell r="E37897">
            <v>0</v>
          </cell>
        </row>
        <row r="37898">
          <cell r="A37898">
            <v>54331</v>
          </cell>
          <cell r="B37898">
            <v>274</v>
          </cell>
          <cell r="C37898">
            <v>93</v>
          </cell>
          <cell r="D37898">
            <v>2048</v>
          </cell>
          <cell r="E37898">
            <v>0</v>
          </cell>
        </row>
        <row r="37899">
          <cell r="A37899">
            <v>54332</v>
          </cell>
          <cell r="B37899">
            <v>275</v>
          </cell>
          <cell r="C37899">
            <v>92</v>
          </cell>
          <cell r="D37899">
            <v>2048</v>
          </cell>
          <cell r="E37899">
            <v>0</v>
          </cell>
        </row>
        <row r="37900">
          <cell r="A37900">
            <v>54333</v>
          </cell>
          <cell r="B37900">
            <v>276</v>
          </cell>
          <cell r="C37900">
            <v>91</v>
          </cell>
          <cell r="D37900">
            <v>2048</v>
          </cell>
          <cell r="E37900">
            <v>0</v>
          </cell>
        </row>
        <row r="37901">
          <cell r="A37901">
            <v>54334</v>
          </cell>
          <cell r="B37901">
            <v>277</v>
          </cell>
          <cell r="C37901">
            <v>90</v>
          </cell>
          <cell r="D37901">
            <v>2048</v>
          </cell>
          <cell r="E37901">
            <v>0</v>
          </cell>
        </row>
        <row r="37902">
          <cell r="A37902">
            <v>54335</v>
          </cell>
          <cell r="B37902">
            <v>278</v>
          </cell>
          <cell r="C37902">
            <v>89</v>
          </cell>
          <cell r="D37902">
            <v>2048</v>
          </cell>
          <cell r="E37902">
            <v>0</v>
          </cell>
        </row>
        <row r="37903">
          <cell r="A37903">
            <v>54336</v>
          </cell>
          <cell r="B37903">
            <v>279</v>
          </cell>
          <cell r="C37903">
            <v>88</v>
          </cell>
          <cell r="D37903">
            <v>2048</v>
          </cell>
          <cell r="E37903">
            <v>0</v>
          </cell>
        </row>
        <row r="37904">
          <cell r="A37904">
            <v>54337</v>
          </cell>
          <cell r="B37904">
            <v>280</v>
          </cell>
          <cell r="C37904">
            <v>87</v>
          </cell>
          <cell r="D37904">
            <v>2048</v>
          </cell>
          <cell r="E37904">
            <v>0</v>
          </cell>
        </row>
        <row r="37905">
          <cell r="A37905">
            <v>54338</v>
          </cell>
          <cell r="B37905">
            <v>281</v>
          </cell>
          <cell r="C37905">
            <v>86</v>
          </cell>
          <cell r="D37905">
            <v>2048</v>
          </cell>
          <cell r="E37905">
            <v>0</v>
          </cell>
        </row>
        <row r="37906">
          <cell r="A37906">
            <v>54339</v>
          </cell>
          <cell r="B37906">
            <v>282</v>
          </cell>
          <cell r="C37906">
            <v>85</v>
          </cell>
          <cell r="D37906">
            <v>2048</v>
          </cell>
          <cell r="E37906">
            <v>0</v>
          </cell>
        </row>
        <row r="37907">
          <cell r="A37907">
            <v>54340</v>
          </cell>
          <cell r="B37907">
            <v>283</v>
          </cell>
          <cell r="C37907">
            <v>84</v>
          </cell>
          <cell r="D37907">
            <v>2048</v>
          </cell>
          <cell r="E37907">
            <v>0</v>
          </cell>
        </row>
        <row r="37908">
          <cell r="A37908">
            <v>54341</v>
          </cell>
          <cell r="B37908">
            <v>284</v>
          </cell>
          <cell r="C37908">
            <v>83</v>
          </cell>
          <cell r="D37908">
            <v>2048</v>
          </cell>
          <cell r="E37908">
            <v>0</v>
          </cell>
        </row>
        <row r="37909">
          <cell r="A37909">
            <v>54342</v>
          </cell>
          <cell r="B37909">
            <v>285</v>
          </cell>
          <cell r="C37909">
            <v>82</v>
          </cell>
          <cell r="D37909">
            <v>2048</v>
          </cell>
          <cell r="E37909">
            <v>0</v>
          </cell>
        </row>
        <row r="37910">
          <cell r="A37910">
            <v>54343</v>
          </cell>
          <cell r="B37910">
            <v>286</v>
          </cell>
          <cell r="C37910">
            <v>81</v>
          </cell>
          <cell r="D37910">
            <v>2048</v>
          </cell>
          <cell r="E37910">
            <v>0</v>
          </cell>
        </row>
        <row r="37911">
          <cell r="A37911">
            <v>54344</v>
          </cell>
          <cell r="B37911">
            <v>287</v>
          </cell>
          <cell r="C37911">
            <v>80</v>
          </cell>
          <cell r="D37911">
            <v>2048</v>
          </cell>
          <cell r="E37911">
            <v>0</v>
          </cell>
        </row>
        <row r="37912">
          <cell r="A37912">
            <v>54345</v>
          </cell>
          <cell r="B37912">
            <v>288</v>
          </cell>
          <cell r="C37912">
            <v>79</v>
          </cell>
          <cell r="D37912">
            <v>2048</v>
          </cell>
          <cell r="E37912">
            <v>0</v>
          </cell>
        </row>
        <row r="37913">
          <cell r="A37913">
            <v>54346</v>
          </cell>
          <cell r="B37913">
            <v>289</v>
          </cell>
          <cell r="C37913">
            <v>78</v>
          </cell>
          <cell r="D37913">
            <v>2048</v>
          </cell>
          <cell r="E37913">
            <v>0</v>
          </cell>
        </row>
        <row r="37914">
          <cell r="A37914">
            <v>54347</v>
          </cell>
          <cell r="B37914">
            <v>290</v>
          </cell>
          <cell r="C37914">
            <v>77</v>
          </cell>
          <cell r="D37914">
            <v>2048</v>
          </cell>
          <cell r="E37914">
            <v>0</v>
          </cell>
        </row>
        <row r="37915">
          <cell r="A37915">
            <v>54348</v>
          </cell>
          <cell r="B37915">
            <v>291</v>
          </cell>
          <cell r="C37915">
            <v>76</v>
          </cell>
          <cell r="D37915">
            <v>2048</v>
          </cell>
          <cell r="E37915">
            <v>0</v>
          </cell>
        </row>
        <row r="37916">
          <cell r="A37916">
            <v>54349</v>
          </cell>
          <cell r="B37916">
            <v>292</v>
          </cell>
          <cell r="C37916">
            <v>75</v>
          </cell>
          <cell r="D37916">
            <v>2048</v>
          </cell>
          <cell r="E37916">
            <v>0</v>
          </cell>
        </row>
        <row r="37917">
          <cell r="A37917">
            <v>54350</v>
          </cell>
          <cell r="B37917">
            <v>293</v>
          </cell>
          <cell r="C37917">
            <v>74</v>
          </cell>
          <cell r="D37917">
            <v>2048</v>
          </cell>
          <cell r="E37917">
            <v>0</v>
          </cell>
        </row>
        <row r="37918">
          <cell r="A37918">
            <v>54351</v>
          </cell>
          <cell r="B37918">
            <v>294</v>
          </cell>
          <cell r="C37918">
            <v>73</v>
          </cell>
          <cell r="D37918">
            <v>2048</v>
          </cell>
          <cell r="E37918">
            <v>0</v>
          </cell>
        </row>
        <row r="37919">
          <cell r="A37919">
            <v>54352</v>
          </cell>
          <cell r="B37919">
            <v>295</v>
          </cell>
          <cell r="C37919">
            <v>72</v>
          </cell>
          <cell r="D37919">
            <v>2048</v>
          </cell>
          <cell r="E37919">
            <v>0</v>
          </cell>
        </row>
        <row r="37920">
          <cell r="A37920">
            <v>54353</v>
          </cell>
          <cell r="B37920">
            <v>296</v>
          </cell>
          <cell r="C37920">
            <v>71</v>
          </cell>
          <cell r="D37920">
            <v>2048</v>
          </cell>
          <cell r="E37920">
            <v>0</v>
          </cell>
        </row>
        <row r="37921">
          <cell r="A37921">
            <v>54354</v>
          </cell>
          <cell r="B37921">
            <v>297</v>
          </cell>
          <cell r="C37921">
            <v>70</v>
          </cell>
          <cell r="D37921">
            <v>2048</v>
          </cell>
          <cell r="E37921">
            <v>0</v>
          </cell>
        </row>
        <row r="37922">
          <cell r="A37922">
            <v>54355</v>
          </cell>
          <cell r="B37922">
            <v>298</v>
          </cell>
          <cell r="C37922">
            <v>69</v>
          </cell>
          <cell r="D37922">
            <v>2048</v>
          </cell>
          <cell r="E37922">
            <v>0</v>
          </cell>
        </row>
        <row r="37923">
          <cell r="A37923">
            <v>54356</v>
          </cell>
          <cell r="B37923">
            <v>299</v>
          </cell>
          <cell r="C37923">
            <v>68</v>
          </cell>
          <cell r="D37923">
            <v>2048</v>
          </cell>
          <cell r="E37923">
            <v>0</v>
          </cell>
        </row>
        <row r="37924">
          <cell r="A37924">
            <v>54357</v>
          </cell>
          <cell r="B37924">
            <v>300</v>
          </cell>
          <cell r="C37924">
            <v>67</v>
          </cell>
          <cell r="D37924">
            <v>2048</v>
          </cell>
          <cell r="E37924">
            <v>0</v>
          </cell>
        </row>
        <row r="37925">
          <cell r="A37925">
            <v>54358</v>
          </cell>
          <cell r="B37925">
            <v>301</v>
          </cell>
          <cell r="C37925">
            <v>66</v>
          </cell>
          <cell r="D37925">
            <v>2048</v>
          </cell>
          <cell r="E37925">
            <v>0</v>
          </cell>
        </row>
        <row r="37926">
          <cell r="A37926">
            <v>54359</v>
          </cell>
          <cell r="B37926">
            <v>302</v>
          </cell>
          <cell r="C37926">
            <v>65</v>
          </cell>
          <cell r="D37926">
            <v>2048</v>
          </cell>
          <cell r="E37926">
            <v>0</v>
          </cell>
        </row>
        <row r="37927">
          <cell r="A37927">
            <v>54360</v>
          </cell>
          <cell r="B37927">
            <v>303</v>
          </cell>
          <cell r="C37927">
            <v>64</v>
          </cell>
          <cell r="D37927">
            <v>2048</v>
          </cell>
          <cell r="E37927">
            <v>0</v>
          </cell>
        </row>
        <row r="37928">
          <cell r="A37928">
            <v>54361</v>
          </cell>
          <cell r="B37928">
            <v>304</v>
          </cell>
          <cell r="C37928">
            <v>63</v>
          </cell>
          <cell r="D37928">
            <v>2048</v>
          </cell>
          <cell r="E37928">
            <v>0</v>
          </cell>
        </row>
        <row r="37929">
          <cell r="A37929">
            <v>54362</v>
          </cell>
          <cell r="B37929">
            <v>305</v>
          </cell>
          <cell r="C37929">
            <v>62</v>
          </cell>
          <cell r="D37929">
            <v>2048</v>
          </cell>
          <cell r="E37929">
            <v>0</v>
          </cell>
        </row>
        <row r="37930">
          <cell r="A37930">
            <v>54363</v>
          </cell>
          <cell r="B37930">
            <v>306</v>
          </cell>
          <cell r="C37930">
            <v>61</v>
          </cell>
          <cell r="D37930">
            <v>2048</v>
          </cell>
          <cell r="E37930">
            <v>0</v>
          </cell>
        </row>
        <row r="37931">
          <cell r="A37931">
            <v>54364</v>
          </cell>
          <cell r="B37931">
            <v>307</v>
          </cell>
          <cell r="C37931">
            <v>60</v>
          </cell>
          <cell r="D37931">
            <v>2048</v>
          </cell>
          <cell r="E37931">
            <v>0</v>
          </cell>
        </row>
        <row r="37932">
          <cell r="A37932">
            <v>54365</v>
          </cell>
          <cell r="B37932">
            <v>308</v>
          </cell>
          <cell r="C37932">
            <v>59</v>
          </cell>
          <cell r="D37932">
            <v>2048</v>
          </cell>
          <cell r="E37932">
            <v>0</v>
          </cell>
        </row>
        <row r="37933">
          <cell r="A37933">
            <v>54366</v>
          </cell>
          <cell r="B37933">
            <v>309</v>
          </cell>
          <cell r="C37933">
            <v>58</v>
          </cell>
          <cell r="D37933">
            <v>2048</v>
          </cell>
          <cell r="E37933">
            <v>0</v>
          </cell>
        </row>
        <row r="37934">
          <cell r="A37934">
            <v>54367</v>
          </cell>
          <cell r="B37934">
            <v>310</v>
          </cell>
          <cell r="C37934">
            <v>57</v>
          </cell>
          <cell r="D37934">
            <v>2048</v>
          </cell>
          <cell r="E37934">
            <v>0</v>
          </cell>
        </row>
        <row r="37935">
          <cell r="A37935">
            <v>54368</v>
          </cell>
          <cell r="B37935">
            <v>311</v>
          </cell>
          <cell r="C37935">
            <v>56</v>
          </cell>
          <cell r="D37935">
            <v>2048</v>
          </cell>
          <cell r="E37935">
            <v>0</v>
          </cell>
        </row>
        <row r="37936">
          <cell r="A37936">
            <v>54369</v>
          </cell>
          <cell r="B37936">
            <v>312</v>
          </cell>
          <cell r="C37936">
            <v>55</v>
          </cell>
          <cell r="D37936">
            <v>2048</v>
          </cell>
          <cell r="E37936">
            <v>0</v>
          </cell>
        </row>
        <row r="37937">
          <cell r="A37937">
            <v>54370</v>
          </cell>
          <cell r="B37937">
            <v>313</v>
          </cell>
          <cell r="C37937">
            <v>54</v>
          </cell>
          <cell r="D37937">
            <v>2048</v>
          </cell>
          <cell r="E37937">
            <v>0</v>
          </cell>
        </row>
        <row r="37938">
          <cell r="A37938">
            <v>54371</v>
          </cell>
          <cell r="B37938">
            <v>314</v>
          </cell>
          <cell r="C37938">
            <v>53</v>
          </cell>
          <cell r="D37938">
            <v>2048</v>
          </cell>
          <cell r="E37938">
            <v>0</v>
          </cell>
        </row>
        <row r="37939">
          <cell r="A37939">
            <v>54372</v>
          </cell>
          <cell r="B37939">
            <v>315</v>
          </cell>
          <cell r="C37939">
            <v>52</v>
          </cell>
          <cell r="D37939">
            <v>2048</v>
          </cell>
          <cell r="E37939">
            <v>0</v>
          </cell>
        </row>
        <row r="37940">
          <cell r="A37940">
            <v>54373</v>
          </cell>
          <cell r="B37940">
            <v>316</v>
          </cell>
          <cell r="C37940">
            <v>51</v>
          </cell>
          <cell r="D37940">
            <v>2048</v>
          </cell>
          <cell r="E37940">
            <v>0</v>
          </cell>
        </row>
        <row r="37941">
          <cell r="A37941">
            <v>54374</v>
          </cell>
          <cell r="B37941">
            <v>317</v>
          </cell>
          <cell r="C37941">
            <v>50</v>
          </cell>
          <cell r="D37941">
            <v>2048</v>
          </cell>
          <cell r="E37941">
            <v>0</v>
          </cell>
        </row>
        <row r="37942">
          <cell r="A37942">
            <v>54375</v>
          </cell>
          <cell r="B37942">
            <v>318</v>
          </cell>
          <cell r="C37942">
            <v>49</v>
          </cell>
          <cell r="D37942">
            <v>2048</v>
          </cell>
          <cell r="E37942">
            <v>0</v>
          </cell>
        </row>
        <row r="37943">
          <cell r="A37943">
            <v>54376</v>
          </cell>
          <cell r="B37943">
            <v>319</v>
          </cell>
          <cell r="C37943">
            <v>48</v>
          </cell>
          <cell r="D37943">
            <v>2048</v>
          </cell>
          <cell r="E37943">
            <v>0</v>
          </cell>
        </row>
        <row r="37944">
          <cell r="A37944">
            <v>54377</v>
          </cell>
          <cell r="B37944">
            <v>320</v>
          </cell>
          <cell r="C37944">
            <v>47</v>
          </cell>
          <cell r="D37944">
            <v>2048</v>
          </cell>
          <cell r="E37944">
            <v>0</v>
          </cell>
        </row>
        <row r="37945">
          <cell r="A37945">
            <v>54378</v>
          </cell>
          <cell r="B37945">
            <v>321</v>
          </cell>
          <cell r="C37945">
            <v>46</v>
          </cell>
          <cell r="D37945">
            <v>2048</v>
          </cell>
          <cell r="E37945">
            <v>0</v>
          </cell>
        </row>
        <row r="37946">
          <cell r="A37946">
            <v>54379</v>
          </cell>
          <cell r="B37946">
            <v>322</v>
          </cell>
          <cell r="C37946">
            <v>45</v>
          </cell>
          <cell r="D37946">
            <v>2048</v>
          </cell>
          <cell r="E37946">
            <v>0</v>
          </cell>
        </row>
        <row r="37947">
          <cell r="A37947">
            <v>54380</v>
          </cell>
          <cell r="B37947">
            <v>323</v>
          </cell>
          <cell r="C37947">
            <v>44</v>
          </cell>
          <cell r="D37947">
            <v>2048</v>
          </cell>
          <cell r="E37947">
            <v>0</v>
          </cell>
        </row>
        <row r="37948">
          <cell r="A37948">
            <v>54381</v>
          </cell>
          <cell r="B37948">
            <v>324</v>
          </cell>
          <cell r="C37948">
            <v>43</v>
          </cell>
          <cell r="D37948">
            <v>2048</v>
          </cell>
          <cell r="E37948">
            <v>0</v>
          </cell>
        </row>
        <row r="37949">
          <cell r="A37949">
            <v>54382</v>
          </cell>
          <cell r="B37949">
            <v>325</v>
          </cell>
          <cell r="C37949">
            <v>42</v>
          </cell>
          <cell r="D37949">
            <v>2048</v>
          </cell>
          <cell r="E37949">
            <v>0</v>
          </cell>
        </row>
        <row r="37950">
          <cell r="A37950">
            <v>54383</v>
          </cell>
          <cell r="B37950">
            <v>326</v>
          </cell>
          <cell r="C37950">
            <v>41</v>
          </cell>
          <cell r="D37950">
            <v>2048</v>
          </cell>
          <cell r="E37950">
            <v>0</v>
          </cell>
        </row>
        <row r="37951">
          <cell r="A37951">
            <v>54384</v>
          </cell>
          <cell r="B37951">
            <v>327</v>
          </cell>
          <cell r="C37951">
            <v>40</v>
          </cell>
          <cell r="D37951">
            <v>2048</v>
          </cell>
          <cell r="E37951">
            <v>0</v>
          </cell>
        </row>
        <row r="37952">
          <cell r="A37952">
            <v>54385</v>
          </cell>
          <cell r="B37952">
            <v>328</v>
          </cell>
          <cell r="C37952">
            <v>39</v>
          </cell>
          <cell r="D37952">
            <v>2048</v>
          </cell>
          <cell r="E37952">
            <v>0</v>
          </cell>
        </row>
        <row r="37953">
          <cell r="A37953">
            <v>54386</v>
          </cell>
          <cell r="B37953">
            <v>329</v>
          </cell>
          <cell r="C37953">
            <v>38</v>
          </cell>
          <cell r="D37953">
            <v>2048</v>
          </cell>
          <cell r="E37953">
            <v>0</v>
          </cell>
        </row>
        <row r="37954">
          <cell r="A37954">
            <v>54387</v>
          </cell>
          <cell r="B37954">
            <v>330</v>
          </cell>
          <cell r="C37954">
            <v>37</v>
          </cell>
          <cell r="D37954">
            <v>2048</v>
          </cell>
          <cell r="E37954">
            <v>0</v>
          </cell>
        </row>
        <row r="37955">
          <cell r="A37955">
            <v>54388</v>
          </cell>
          <cell r="B37955">
            <v>331</v>
          </cell>
          <cell r="C37955">
            <v>36</v>
          </cell>
          <cell r="D37955">
            <v>2048</v>
          </cell>
          <cell r="E37955">
            <v>0</v>
          </cell>
        </row>
        <row r="37956">
          <cell r="A37956">
            <v>54389</v>
          </cell>
          <cell r="B37956">
            <v>332</v>
          </cell>
          <cell r="C37956">
            <v>35</v>
          </cell>
          <cell r="D37956">
            <v>2048</v>
          </cell>
          <cell r="E37956">
            <v>0</v>
          </cell>
        </row>
        <row r="37957">
          <cell r="A37957">
            <v>54390</v>
          </cell>
          <cell r="B37957">
            <v>333</v>
          </cell>
          <cell r="C37957">
            <v>34</v>
          </cell>
          <cell r="D37957">
            <v>2048</v>
          </cell>
          <cell r="E37957">
            <v>0</v>
          </cell>
        </row>
        <row r="37958">
          <cell r="A37958">
            <v>54391</v>
          </cell>
          <cell r="B37958">
            <v>334</v>
          </cell>
          <cell r="C37958">
            <v>33</v>
          </cell>
          <cell r="D37958">
            <v>2048</v>
          </cell>
          <cell r="E37958">
            <v>0</v>
          </cell>
        </row>
        <row r="37959">
          <cell r="A37959">
            <v>54392</v>
          </cell>
          <cell r="B37959">
            <v>335</v>
          </cell>
          <cell r="C37959">
            <v>32</v>
          </cell>
          <cell r="D37959">
            <v>2048</v>
          </cell>
          <cell r="E37959">
            <v>0</v>
          </cell>
        </row>
        <row r="37960">
          <cell r="A37960">
            <v>54393</v>
          </cell>
          <cell r="B37960">
            <v>336</v>
          </cell>
          <cell r="C37960">
            <v>31</v>
          </cell>
          <cell r="D37960">
            <v>2048</v>
          </cell>
          <cell r="E37960">
            <v>0</v>
          </cell>
        </row>
        <row r="37961">
          <cell r="A37961">
            <v>54394</v>
          </cell>
          <cell r="B37961">
            <v>337</v>
          </cell>
          <cell r="C37961">
            <v>30</v>
          </cell>
          <cell r="D37961">
            <v>2048</v>
          </cell>
          <cell r="E37961">
            <v>0</v>
          </cell>
        </row>
        <row r="37962">
          <cell r="A37962">
            <v>54395</v>
          </cell>
          <cell r="B37962">
            <v>338</v>
          </cell>
          <cell r="C37962">
            <v>29</v>
          </cell>
          <cell r="D37962">
            <v>2048</v>
          </cell>
          <cell r="E37962">
            <v>0</v>
          </cell>
        </row>
        <row r="37963">
          <cell r="A37963">
            <v>54396</v>
          </cell>
          <cell r="B37963">
            <v>339</v>
          </cell>
          <cell r="C37963">
            <v>28</v>
          </cell>
          <cell r="D37963">
            <v>2048</v>
          </cell>
          <cell r="E37963">
            <v>0</v>
          </cell>
        </row>
        <row r="37964">
          <cell r="A37964">
            <v>54397</v>
          </cell>
          <cell r="B37964">
            <v>340</v>
          </cell>
          <cell r="C37964">
            <v>27</v>
          </cell>
          <cell r="D37964">
            <v>2048</v>
          </cell>
          <cell r="E37964">
            <v>0</v>
          </cell>
        </row>
        <row r="37965">
          <cell r="A37965">
            <v>54398</v>
          </cell>
          <cell r="B37965">
            <v>341</v>
          </cell>
          <cell r="C37965">
            <v>26</v>
          </cell>
          <cell r="D37965">
            <v>2048</v>
          </cell>
          <cell r="E37965">
            <v>0</v>
          </cell>
        </row>
        <row r="37966">
          <cell r="A37966">
            <v>54399</v>
          </cell>
          <cell r="B37966">
            <v>342</v>
          </cell>
          <cell r="C37966">
            <v>25</v>
          </cell>
          <cell r="D37966">
            <v>2048</v>
          </cell>
          <cell r="E37966">
            <v>0</v>
          </cell>
        </row>
        <row r="37967">
          <cell r="A37967">
            <v>54400</v>
          </cell>
          <cell r="B37967">
            <v>343</v>
          </cell>
          <cell r="C37967">
            <v>24</v>
          </cell>
          <cell r="D37967">
            <v>2048</v>
          </cell>
          <cell r="E37967">
            <v>0</v>
          </cell>
        </row>
        <row r="37968">
          <cell r="A37968">
            <v>54401</v>
          </cell>
          <cell r="B37968">
            <v>344</v>
          </cell>
          <cell r="C37968">
            <v>23</v>
          </cell>
          <cell r="D37968">
            <v>2048</v>
          </cell>
          <cell r="E37968">
            <v>0</v>
          </cell>
        </row>
        <row r="37969">
          <cell r="A37969">
            <v>54402</v>
          </cell>
          <cell r="B37969">
            <v>345</v>
          </cell>
          <cell r="C37969">
            <v>22</v>
          </cell>
          <cell r="D37969">
            <v>2048</v>
          </cell>
          <cell r="E37969">
            <v>0</v>
          </cell>
        </row>
        <row r="37970">
          <cell r="A37970">
            <v>54403</v>
          </cell>
          <cell r="B37970">
            <v>346</v>
          </cell>
          <cell r="C37970">
            <v>21</v>
          </cell>
          <cell r="D37970">
            <v>2048</v>
          </cell>
          <cell r="E37970">
            <v>0</v>
          </cell>
        </row>
        <row r="37971">
          <cell r="A37971">
            <v>54404</v>
          </cell>
          <cell r="B37971">
            <v>347</v>
          </cell>
          <cell r="C37971">
            <v>20</v>
          </cell>
          <cell r="D37971">
            <v>2048</v>
          </cell>
          <cell r="E37971">
            <v>0</v>
          </cell>
        </row>
        <row r="37972">
          <cell r="A37972">
            <v>54405</v>
          </cell>
          <cell r="B37972">
            <v>348</v>
          </cell>
          <cell r="C37972">
            <v>19</v>
          </cell>
          <cell r="D37972">
            <v>2048</v>
          </cell>
          <cell r="E37972">
            <v>0</v>
          </cell>
        </row>
        <row r="37973">
          <cell r="A37973">
            <v>54406</v>
          </cell>
          <cell r="B37973">
            <v>349</v>
          </cell>
          <cell r="C37973">
            <v>18</v>
          </cell>
          <cell r="D37973">
            <v>2048</v>
          </cell>
          <cell r="E37973">
            <v>0</v>
          </cell>
        </row>
        <row r="37974">
          <cell r="A37974">
            <v>54407</v>
          </cell>
          <cell r="B37974">
            <v>350</v>
          </cell>
          <cell r="C37974">
            <v>17</v>
          </cell>
          <cell r="D37974">
            <v>2048</v>
          </cell>
          <cell r="E37974">
            <v>0</v>
          </cell>
        </row>
        <row r="37975">
          <cell r="A37975">
            <v>54408</v>
          </cell>
          <cell r="B37975">
            <v>351</v>
          </cell>
          <cell r="C37975">
            <v>16</v>
          </cell>
          <cell r="D37975">
            <v>2048</v>
          </cell>
          <cell r="E37975">
            <v>0</v>
          </cell>
        </row>
        <row r="37976">
          <cell r="A37976">
            <v>54409</v>
          </cell>
          <cell r="B37976">
            <v>352</v>
          </cell>
          <cell r="C37976">
            <v>15</v>
          </cell>
          <cell r="D37976">
            <v>2048</v>
          </cell>
          <cell r="E37976">
            <v>0</v>
          </cell>
        </row>
        <row r="37977">
          <cell r="A37977">
            <v>54410</v>
          </cell>
          <cell r="B37977">
            <v>353</v>
          </cell>
          <cell r="C37977">
            <v>14</v>
          </cell>
          <cell r="D37977">
            <v>2048</v>
          </cell>
          <cell r="E37977">
            <v>0</v>
          </cell>
        </row>
        <row r="37978">
          <cell r="A37978">
            <v>54411</v>
          </cell>
          <cell r="B37978">
            <v>354</v>
          </cell>
          <cell r="C37978">
            <v>13</v>
          </cell>
          <cell r="D37978">
            <v>2048</v>
          </cell>
          <cell r="E37978">
            <v>0</v>
          </cell>
        </row>
        <row r="37979">
          <cell r="A37979">
            <v>54412</v>
          </cell>
          <cell r="B37979">
            <v>355</v>
          </cell>
          <cell r="C37979">
            <v>12</v>
          </cell>
          <cell r="D37979">
            <v>2048</v>
          </cell>
          <cell r="E37979">
            <v>0</v>
          </cell>
        </row>
        <row r="37980">
          <cell r="A37980">
            <v>54413</v>
          </cell>
          <cell r="B37980">
            <v>356</v>
          </cell>
          <cell r="C37980">
            <v>11</v>
          </cell>
          <cell r="D37980">
            <v>2048</v>
          </cell>
          <cell r="E37980">
            <v>0</v>
          </cell>
        </row>
        <row r="37981">
          <cell r="A37981">
            <v>54414</v>
          </cell>
          <cell r="B37981">
            <v>357</v>
          </cell>
          <cell r="C37981">
            <v>10</v>
          </cell>
          <cell r="D37981">
            <v>2048</v>
          </cell>
          <cell r="E37981">
            <v>0</v>
          </cell>
        </row>
        <row r="37982">
          <cell r="A37982">
            <v>54415</v>
          </cell>
          <cell r="B37982">
            <v>358</v>
          </cell>
          <cell r="C37982">
            <v>9</v>
          </cell>
          <cell r="D37982">
            <v>2048</v>
          </cell>
          <cell r="E37982">
            <v>0</v>
          </cell>
        </row>
        <row r="37983">
          <cell r="A37983">
            <v>54416</v>
          </cell>
          <cell r="B37983">
            <v>359</v>
          </cell>
          <cell r="C37983">
            <v>8</v>
          </cell>
          <cell r="D37983">
            <v>2048</v>
          </cell>
          <cell r="E37983">
            <v>0</v>
          </cell>
        </row>
        <row r="37984">
          <cell r="A37984">
            <v>54417</v>
          </cell>
          <cell r="B37984">
            <v>360</v>
          </cell>
          <cell r="C37984">
            <v>7</v>
          </cell>
          <cell r="D37984">
            <v>2048</v>
          </cell>
          <cell r="E37984">
            <v>0</v>
          </cell>
        </row>
        <row r="37985">
          <cell r="A37985">
            <v>54418</v>
          </cell>
          <cell r="B37985">
            <v>361</v>
          </cell>
          <cell r="C37985">
            <v>6</v>
          </cell>
          <cell r="D37985">
            <v>2048</v>
          </cell>
          <cell r="E37985">
            <v>0</v>
          </cell>
        </row>
        <row r="37986">
          <cell r="A37986">
            <v>54419</v>
          </cell>
          <cell r="B37986">
            <v>362</v>
          </cell>
          <cell r="C37986">
            <v>5</v>
          </cell>
          <cell r="D37986">
            <v>2048</v>
          </cell>
          <cell r="E37986">
            <v>0</v>
          </cell>
        </row>
        <row r="37987">
          <cell r="A37987">
            <v>54420</v>
          </cell>
          <cell r="B37987">
            <v>363</v>
          </cell>
          <cell r="C37987">
            <v>4</v>
          </cell>
          <cell r="D37987">
            <v>2048</v>
          </cell>
          <cell r="E37987">
            <v>0</v>
          </cell>
        </row>
        <row r="37988">
          <cell r="A37988">
            <v>54421</v>
          </cell>
          <cell r="B37988">
            <v>364</v>
          </cell>
          <cell r="C37988">
            <v>3</v>
          </cell>
          <cell r="D37988">
            <v>2048</v>
          </cell>
          <cell r="E37988">
            <v>0</v>
          </cell>
        </row>
        <row r="37989">
          <cell r="A37989">
            <v>54422</v>
          </cell>
          <cell r="B37989">
            <v>365</v>
          </cell>
          <cell r="C37989">
            <v>2</v>
          </cell>
          <cell r="D37989">
            <v>2048</v>
          </cell>
          <cell r="E37989">
            <v>0</v>
          </cell>
        </row>
        <row r="37990">
          <cell r="A37990">
            <v>54423</v>
          </cell>
          <cell r="B37990">
            <v>366</v>
          </cell>
          <cell r="C37990">
            <v>1</v>
          </cell>
          <cell r="D37990">
            <v>2048</v>
          </cell>
          <cell r="E37990">
            <v>54423</v>
          </cell>
        </row>
        <row r="37991">
          <cell r="A37991">
            <v>54424</v>
          </cell>
          <cell r="B37991">
            <v>1</v>
          </cell>
          <cell r="C37991">
            <v>365</v>
          </cell>
          <cell r="D37991">
            <v>2049</v>
          </cell>
          <cell r="E37991">
            <v>0</v>
          </cell>
        </row>
        <row r="37992">
          <cell r="A37992">
            <v>54425</v>
          </cell>
          <cell r="B37992">
            <v>2</v>
          </cell>
          <cell r="C37992">
            <v>364</v>
          </cell>
          <cell r="D37992">
            <v>2049</v>
          </cell>
          <cell r="E37992">
            <v>0</v>
          </cell>
        </row>
        <row r="37993">
          <cell r="A37993">
            <v>54426</v>
          </cell>
          <cell r="B37993">
            <v>3</v>
          </cell>
          <cell r="C37993">
            <v>363</v>
          </cell>
          <cell r="D37993">
            <v>2049</v>
          </cell>
          <cell r="E37993">
            <v>0</v>
          </cell>
        </row>
        <row r="37994">
          <cell r="A37994">
            <v>54427</v>
          </cell>
          <cell r="B37994">
            <v>4</v>
          </cell>
          <cell r="C37994">
            <v>362</v>
          </cell>
          <cell r="D37994">
            <v>2049</v>
          </cell>
          <cell r="E37994">
            <v>0</v>
          </cell>
        </row>
        <row r="37995">
          <cell r="A37995">
            <v>54428</v>
          </cell>
          <cell r="B37995">
            <v>5</v>
          </cell>
          <cell r="C37995">
            <v>361</v>
          </cell>
          <cell r="D37995">
            <v>2049</v>
          </cell>
          <cell r="E37995">
            <v>0</v>
          </cell>
        </row>
        <row r="37996">
          <cell r="A37996">
            <v>54429</v>
          </cell>
          <cell r="B37996">
            <v>6</v>
          </cell>
          <cell r="C37996">
            <v>360</v>
          </cell>
          <cell r="D37996">
            <v>2049</v>
          </cell>
          <cell r="E37996">
            <v>0</v>
          </cell>
        </row>
        <row r="37997">
          <cell r="A37997">
            <v>54430</v>
          </cell>
          <cell r="B37997">
            <v>7</v>
          </cell>
          <cell r="C37997">
            <v>359</v>
          </cell>
          <cell r="D37997">
            <v>2049</v>
          </cell>
          <cell r="E37997">
            <v>0</v>
          </cell>
        </row>
        <row r="37998">
          <cell r="A37998">
            <v>54431</v>
          </cell>
          <cell r="B37998">
            <v>8</v>
          </cell>
          <cell r="C37998">
            <v>358</v>
          </cell>
          <cell r="D37998">
            <v>2049</v>
          </cell>
          <cell r="E37998">
            <v>0</v>
          </cell>
        </row>
        <row r="37999">
          <cell r="A37999">
            <v>54432</v>
          </cell>
          <cell r="B37999">
            <v>9</v>
          </cell>
          <cell r="C37999">
            <v>357</v>
          </cell>
          <cell r="D37999">
            <v>2049</v>
          </cell>
          <cell r="E37999">
            <v>0</v>
          </cell>
        </row>
        <row r="38000">
          <cell r="A38000">
            <v>54433</v>
          </cell>
          <cell r="B38000">
            <v>10</v>
          </cell>
          <cell r="C38000">
            <v>356</v>
          </cell>
          <cell r="D38000">
            <v>2049</v>
          </cell>
          <cell r="E38000">
            <v>0</v>
          </cell>
        </row>
        <row r="38001">
          <cell r="A38001">
            <v>54434</v>
          </cell>
          <cell r="B38001">
            <v>11</v>
          </cell>
          <cell r="C38001">
            <v>355</v>
          </cell>
          <cell r="D38001">
            <v>2049</v>
          </cell>
          <cell r="E38001">
            <v>0</v>
          </cell>
        </row>
        <row r="38002">
          <cell r="A38002">
            <v>54435</v>
          </cell>
          <cell r="B38002">
            <v>12</v>
          </cell>
          <cell r="C38002">
            <v>354</v>
          </cell>
          <cell r="D38002">
            <v>2049</v>
          </cell>
          <cell r="E38002">
            <v>0</v>
          </cell>
        </row>
        <row r="38003">
          <cell r="A38003">
            <v>54436</v>
          </cell>
          <cell r="B38003">
            <v>13</v>
          </cell>
          <cell r="C38003">
            <v>353</v>
          </cell>
          <cell r="D38003">
            <v>2049</v>
          </cell>
          <cell r="E38003">
            <v>0</v>
          </cell>
        </row>
        <row r="38004">
          <cell r="A38004">
            <v>54437</v>
          </cell>
          <cell r="B38004">
            <v>14</v>
          </cell>
          <cell r="C38004">
            <v>352</v>
          </cell>
          <cell r="D38004">
            <v>2049</v>
          </cell>
          <cell r="E38004">
            <v>0</v>
          </cell>
        </row>
        <row r="38005">
          <cell r="A38005">
            <v>54438</v>
          </cell>
          <cell r="B38005">
            <v>15</v>
          </cell>
          <cell r="C38005">
            <v>351</v>
          </cell>
          <cell r="D38005">
            <v>2049</v>
          </cell>
          <cell r="E38005">
            <v>0</v>
          </cell>
        </row>
        <row r="38006">
          <cell r="A38006">
            <v>54439</v>
          </cell>
          <cell r="B38006">
            <v>16</v>
          </cell>
          <cell r="C38006">
            <v>350</v>
          </cell>
          <cell r="D38006">
            <v>2049</v>
          </cell>
          <cell r="E38006">
            <v>0</v>
          </cell>
        </row>
        <row r="38007">
          <cell r="A38007">
            <v>54440</v>
          </cell>
          <cell r="B38007">
            <v>17</v>
          </cell>
          <cell r="C38007">
            <v>349</v>
          </cell>
          <cell r="D38007">
            <v>2049</v>
          </cell>
          <cell r="E38007">
            <v>0</v>
          </cell>
        </row>
        <row r="38008">
          <cell r="A38008">
            <v>54441</v>
          </cell>
          <cell r="B38008">
            <v>18</v>
          </cell>
          <cell r="C38008">
            <v>348</v>
          </cell>
          <cell r="D38008">
            <v>2049</v>
          </cell>
          <cell r="E38008">
            <v>0</v>
          </cell>
        </row>
        <row r="38009">
          <cell r="A38009">
            <v>54442</v>
          </cell>
          <cell r="B38009">
            <v>19</v>
          </cell>
          <cell r="C38009">
            <v>347</v>
          </cell>
          <cell r="D38009">
            <v>2049</v>
          </cell>
          <cell r="E38009">
            <v>0</v>
          </cell>
        </row>
        <row r="38010">
          <cell r="A38010">
            <v>54443</v>
          </cell>
          <cell r="B38010">
            <v>20</v>
          </cell>
          <cell r="C38010">
            <v>346</v>
          </cell>
          <cell r="D38010">
            <v>2049</v>
          </cell>
          <cell r="E38010">
            <v>0</v>
          </cell>
        </row>
        <row r="38011">
          <cell r="A38011">
            <v>54444</v>
          </cell>
          <cell r="B38011">
            <v>21</v>
          </cell>
          <cell r="C38011">
            <v>345</v>
          </cell>
          <cell r="D38011">
            <v>2049</v>
          </cell>
          <cell r="E38011">
            <v>0</v>
          </cell>
        </row>
        <row r="38012">
          <cell r="A38012">
            <v>54445</v>
          </cell>
          <cell r="B38012">
            <v>22</v>
          </cell>
          <cell r="C38012">
            <v>344</v>
          </cell>
          <cell r="D38012">
            <v>2049</v>
          </cell>
          <cell r="E38012">
            <v>0</v>
          </cell>
        </row>
        <row r="38013">
          <cell r="A38013">
            <v>54446</v>
          </cell>
          <cell r="B38013">
            <v>23</v>
          </cell>
          <cell r="C38013">
            <v>343</v>
          </cell>
          <cell r="D38013">
            <v>2049</v>
          </cell>
          <cell r="E38013">
            <v>0</v>
          </cell>
        </row>
        <row r="38014">
          <cell r="A38014">
            <v>54447</v>
          </cell>
          <cell r="B38014">
            <v>24</v>
          </cell>
          <cell r="C38014">
            <v>342</v>
          </cell>
          <cell r="D38014">
            <v>2049</v>
          </cell>
          <cell r="E38014">
            <v>0</v>
          </cell>
        </row>
        <row r="38015">
          <cell r="A38015">
            <v>54448</v>
          </cell>
          <cell r="B38015">
            <v>25</v>
          </cell>
          <cell r="C38015">
            <v>341</v>
          </cell>
          <cell r="D38015">
            <v>2049</v>
          </cell>
          <cell r="E38015">
            <v>0</v>
          </cell>
        </row>
        <row r="38016">
          <cell r="A38016">
            <v>54449</v>
          </cell>
          <cell r="B38016">
            <v>26</v>
          </cell>
          <cell r="C38016">
            <v>340</v>
          </cell>
          <cell r="D38016">
            <v>2049</v>
          </cell>
          <cell r="E38016">
            <v>0</v>
          </cell>
        </row>
        <row r="38017">
          <cell r="A38017">
            <v>54450</v>
          </cell>
          <cell r="B38017">
            <v>27</v>
          </cell>
          <cell r="C38017">
            <v>339</v>
          </cell>
          <cell r="D38017">
            <v>2049</v>
          </cell>
          <cell r="E38017">
            <v>0</v>
          </cell>
        </row>
        <row r="38018">
          <cell r="A38018">
            <v>54451</v>
          </cell>
          <cell r="B38018">
            <v>28</v>
          </cell>
          <cell r="C38018">
            <v>338</v>
          </cell>
          <cell r="D38018">
            <v>2049</v>
          </cell>
          <cell r="E38018">
            <v>0</v>
          </cell>
        </row>
        <row r="38019">
          <cell r="A38019">
            <v>54452</v>
          </cell>
          <cell r="B38019">
            <v>29</v>
          </cell>
          <cell r="C38019">
            <v>337</v>
          </cell>
          <cell r="D38019">
            <v>2049</v>
          </cell>
          <cell r="E38019">
            <v>0</v>
          </cell>
        </row>
        <row r="38020">
          <cell r="A38020">
            <v>54453</v>
          </cell>
          <cell r="B38020">
            <v>30</v>
          </cell>
          <cell r="C38020">
            <v>336</v>
          </cell>
          <cell r="D38020">
            <v>2049</v>
          </cell>
          <cell r="E38020">
            <v>0</v>
          </cell>
        </row>
        <row r="38021">
          <cell r="A38021">
            <v>54454</v>
          </cell>
          <cell r="B38021">
            <v>31</v>
          </cell>
          <cell r="C38021">
            <v>335</v>
          </cell>
          <cell r="D38021">
            <v>2049</v>
          </cell>
          <cell r="E38021">
            <v>0</v>
          </cell>
        </row>
        <row r="38022">
          <cell r="A38022">
            <v>54455</v>
          </cell>
          <cell r="B38022">
            <v>32</v>
          </cell>
          <cell r="C38022">
            <v>334</v>
          </cell>
          <cell r="D38022">
            <v>2049</v>
          </cell>
          <cell r="E38022">
            <v>0</v>
          </cell>
        </row>
        <row r="38023">
          <cell r="A38023">
            <v>54456</v>
          </cell>
          <cell r="B38023">
            <v>33</v>
          </cell>
          <cell r="C38023">
            <v>333</v>
          </cell>
          <cell r="D38023">
            <v>2049</v>
          </cell>
          <cell r="E38023">
            <v>0</v>
          </cell>
        </row>
        <row r="38024">
          <cell r="A38024">
            <v>54457</v>
          </cell>
          <cell r="B38024">
            <v>34</v>
          </cell>
          <cell r="C38024">
            <v>332</v>
          </cell>
          <cell r="D38024">
            <v>2049</v>
          </cell>
          <cell r="E38024">
            <v>0</v>
          </cell>
        </row>
        <row r="38025">
          <cell r="A38025">
            <v>54458</v>
          </cell>
          <cell r="B38025">
            <v>35</v>
          </cell>
          <cell r="C38025">
            <v>331</v>
          </cell>
          <cell r="D38025">
            <v>2049</v>
          </cell>
          <cell r="E38025">
            <v>0</v>
          </cell>
        </row>
        <row r="38026">
          <cell r="A38026">
            <v>54459</v>
          </cell>
          <cell r="B38026">
            <v>36</v>
          </cell>
          <cell r="C38026">
            <v>330</v>
          </cell>
          <cell r="D38026">
            <v>2049</v>
          </cell>
          <cell r="E38026">
            <v>0</v>
          </cell>
        </row>
        <row r="38027">
          <cell r="A38027">
            <v>54460</v>
          </cell>
          <cell r="B38027">
            <v>37</v>
          </cell>
          <cell r="C38027">
            <v>329</v>
          </cell>
          <cell r="D38027">
            <v>2049</v>
          </cell>
          <cell r="E38027">
            <v>0</v>
          </cell>
        </row>
        <row r="38028">
          <cell r="A38028">
            <v>54461</v>
          </cell>
          <cell r="B38028">
            <v>38</v>
          </cell>
          <cell r="C38028">
            <v>328</v>
          </cell>
          <cell r="D38028">
            <v>2049</v>
          </cell>
          <cell r="E38028">
            <v>0</v>
          </cell>
        </row>
        <row r="38029">
          <cell r="A38029">
            <v>54462</v>
          </cell>
          <cell r="B38029">
            <v>39</v>
          </cell>
          <cell r="C38029">
            <v>327</v>
          </cell>
          <cell r="D38029">
            <v>2049</v>
          </cell>
          <cell r="E38029">
            <v>0</v>
          </cell>
        </row>
        <row r="38030">
          <cell r="A38030">
            <v>54463</v>
          </cell>
          <cell r="B38030">
            <v>40</v>
          </cell>
          <cell r="C38030">
            <v>326</v>
          </cell>
          <cell r="D38030">
            <v>2049</v>
          </cell>
          <cell r="E38030">
            <v>0</v>
          </cell>
        </row>
        <row r="38031">
          <cell r="A38031">
            <v>54464</v>
          </cell>
          <cell r="B38031">
            <v>41</v>
          </cell>
          <cell r="C38031">
            <v>325</v>
          </cell>
          <cell r="D38031">
            <v>2049</v>
          </cell>
          <cell r="E38031">
            <v>0</v>
          </cell>
        </row>
        <row r="38032">
          <cell r="A38032">
            <v>54465</v>
          </cell>
          <cell r="B38032">
            <v>42</v>
          </cell>
          <cell r="C38032">
            <v>324</v>
          </cell>
          <cell r="D38032">
            <v>2049</v>
          </cell>
          <cell r="E38032">
            <v>0</v>
          </cell>
        </row>
        <row r="38033">
          <cell r="A38033">
            <v>54466</v>
          </cell>
          <cell r="B38033">
            <v>43</v>
          </cell>
          <cell r="C38033">
            <v>323</v>
          </cell>
          <cell r="D38033">
            <v>2049</v>
          </cell>
          <cell r="E38033">
            <v>0</v>
          </cell>
        </row>
        <row r="38034">
          <cell r="A38034">
            <v>54467</v>
          </cell>
          <cell r="B38034">
            <v>44</v>
          </cell>
          <cell r="C38034">
            <v>322</v>
          </cell>
          <cell r="D38034">
            <v>2049</v>
          </cell>
          <cell r="E38034">
            <v>0</v>
          </cell>
        </row>
        <row r="38035">
          <cell r="A38035">
            <v>54468</v>
          </cell>
          <cell r="B38035">
            <v>45</v>
          </cell>
          <cell r="C38035">
            <v>321</v>
          </cell>
          <cell r="D38035">
            <v>2049</v>
          </cell>
          <cell r="E38035">
            <v>0</v>
          </cell>
        </row>
        <row r="38036">
          <cell r="A38036">
            <v>54469</v>
          </cell>
          <cell r="B38036">
            <v>46</v>
          </cell>
          <cell r="C38036">
            <v>320</v>
          </cell>
          <cell r="D38036">
            <v>2049</v>
          </cell>
          <cell r="E38036">
            <v>0</v>
          </cell>
        </row>
        <row r="38037">
          <cell r="A38037">
            <v>54470</v>
          </cell>
          <cell r="B38037">
            <v>47</v>
          </cell>
          <cell r="C38037">
            <v>319</v>
          </cell>
          <cell r="D38037">
            <v>2049</v>
          </cell>
          <cell r="E38037">
            <v>0</v>
          </cell>
        </row>
        <row r="38038">
          <cell r="A38038">
            <v>54471</v>
          </cell>
          <cell r="B38038">
            <v>48</v>
          </cell>
          <cell r="C38038">
            <v>318</v>
          </cell>
          <cell r="D38038">
            <v>2049</v>
          </cell>
          <cell r="E38038">
            <v>0</v>
          </cell>
        </row>
        <row r="38039">
          <cell r="A38039">
            <v>54472</v>
          </cell>
          <cell r="B38039">
            <v>49</v>
          </cell>
          <cell r="C38039">
            <v>317</v>
          </cell>
          <cell r="D38039">
            <v>2049</v>
          </cell>
          <cell r="E38039">
            <v>0</v>
          </cell>
        </row>
        <row r="38040">
          <cell r="A38040">
            <v>54473</v>
          </cell>
          <cell r="B38040">
            <v>50</v>
          </cell>
          <cell r="C38040">
            <v>316</v>
          </cell>
          <cell r="D38040">
            <v>2049</v>
          </cell>
          <cell r="E38040">
            <v>0</v>
          </cell>
        </row>
        <row r="38041">
          <cell r="A38041">
            <v>54474</v>
          </cell>
          <cell r="B38041">
            <v>51</v>
          </cell>
          <cell r="C38041">
            <v>315</v>
          </cell>
          <cell r="D38041">
            <v>2049</v>
          </cell>
          <cell r="E38041">
            <v>0</v>
          </cell>
        </row>
        <row r="38042">
          <cell r="A38042">
            <v>54475</v>
          </cell>
          <cell r="B38042">
            <v>52</v>
          </cell>
          <cell r="C38042">
            <v>314</v>
          </cell>
          <cell r="D38042">
            <v>2049</v>
          </cell>
          <cell r="E38042">
            <v>0</v>
          </cell>
        </row>
        <row r="38043">
          <cell r="A38043">
            <v>54476</v>
          </cell>
          <cell r="B38043">
            <v>53</v>
          </cell>
          <cell r="C38043">
            <v>313</v>
          </cell>
          <cell r="D38043">
            <v>2049</v>
          </cell>
          <cell r="E38043">
            <v>0</v>
          </cell>
        </row>
        <row r="38044">
          <cell r="A38044">
            <v>54477</v>
          </cell>
          <cell r="B38044">
            <v>54</v>
          </cell>
          <cell r="C38044">
            <v>312</v>
          </cell>
          <cell r="D38044">
            <v>2049</v>
          </cell>
          <cell r="E38044">
            <v>0</v>
          </cell>
        </row>
        <row r="38045">
          <cell r="A38045">
            <v>54478</v>
          </cell>
          <cell r="B38045">
            <v>55</v>
          </cell>
          <cell r="C38045">
            <v>311</v>
          </cell>
          <cell r="D38045">
            <v>2049</v>
          </cell>
          <cell r="E38045">
            <v>0</v>
          </cell>
        </row>
        <row r="38046">
          <cell r="A38046">
            <v>54479</v>
          </cell>
          <cell r="B38046">
            <v>56</v>
          </cell>
          <cell r="C38046">
            <v>310</v>
          </cell>
          <cell r="D38046">
            <v>2049</v>
          </cell>
          <cell r="E38046">
            <v>0</v>
          </cell>
        </row>
        <row r="38047">
          <cell r="A38047">
            <v>54480</v>
          </cell>
          <cell r="B38047">
            <v>57</v>
          </cell>
          <cell r="C38047">
            <v>309</v>
          </cell>
          <cell r="D38047">
            <v>2049</v>
          </cell>
          <cell r="E38047">
            <v>0</v>
          </cell>
        </row>
        <row r="38048">
          <cell r="A38048">
            <v>54481</v>
          </cell>
          <cell r="B38048">
            <v>58</v>
          </cell>
          <cell r="C38048">
            <v>308</v>
          </cell>
          <cell r="D38048">
            <v>2049</v>
          </cell>
          <cell r="E38048">
            <v>0</v>
          </cell>
        </row>
        <row r="38049">
          <cell r="A38049">
            <v>54482</v>
          </cell>
          <cell r="B38049">
            <v>59</v>
          </cell>
          <cell r="C38049">
            <v>307</v>
          </cell>
          <cell r="D38049">
            <v>2049</v>
          </cell>
          <cell r="E38049">
            <v>0</v>
          </cell>
        </row>
        <row r="38050">
          <cell r="A38050">
            <v>54483</v>
          </cell>
          <cell r="B38050">
            <v>60</v>
          </cell>
          <cell r="C38050">
            <v>306</v>
          </cell>
          <cell r="D38050">
            <v>2049</v>
          </cell>
          <cell r="E38050">
            <v>0</v>
          </cell>
        </row>
        <row r="38051">
          <cell r="A38051">
            <v>54484</v>
          </cell>
          <cell r="B38051">
            <v>61</v>
          </cell>
          <cell r="C38051">
            <v>305</v>
          </cell>
          <cell r="D38051">
            <v>2049</v>
          </cell>
          <cell r="E38051">
            <v>0</v>
          </cell>
        </row>
        <row r="38052">
          <cell r="A38052">
            <v>54485</v>
          </cell>
          <cell r="B38052">
            <v>62</v>
          </cell>
          <cell r="C38052">
            <v>304</v>
          </cell>
          <cell r="D38052">
            <v>2049</v>
          </cell>
          <cell r="E38052">
            <v>0</v>
          </cell>
        </row>
        <row r="38053">
          <cell r="A38053">
            <v>54486</v>
          </cell>
          <cell r="B38053">
            <v>63</v>
          </cell>
          <cell r="C38053">
            <v>303</v>
          </cell>
          <cell r="D38053">
            <v>2049</v>
          </cell>
          <cell r="E38053">
            <v>0</v>
          </cell>
        </row>
        <row r="38054">
          <cell r="A38054">
            <v>54487</v>
          </cell>
          <cell r="B38054">
            <v>64</v>
          </cell>
          <cell r="C38054">
            <v>302</v>
          </cell>
          <cell r="D38054">
            <v>2049</v>
          </cell>
          <cell r="E38054">
            <v>0</v>
          </cell>
        </row>
        <row r="38055">
          <cell r="A38055">
            <v>54488</v>
          </cell>
          <cell r="B38055">
            <v>65</v>
          </cell>
          <cell r="C38055">
            <v>301</v>
          </cell>
          <cell r="D38055">
            <v>2049</v>
          </cell>
          <cell r="E38055">
            <v>0</v>
          </cell>
        </row>
        <row r="38056">
          <cell r="A38056">
            <v>54489</v>
          </cell>
          <cell r="B38056">
            <v>66</v>
          </cell>
          <cell r="C38056">
            <v>300</v>
          </cell>
          <cell r="D38056">
            <v>2049</v>
          </cell>
          <cell r="E38056">
            <v>0</v>
          </cell>
        </row>
        <row r="38057">
          <cell r="A38057">
            <v>54490</v>
          </cell>
          <cell r="B38057">
            <v>67</v>
          </cell>
          <cell r="C38057">
            <v>299</v>
          </cell>
          <cell r="D38057">
            <v>2049</v>
          </cell>
          <cell r="E38057">
            <v>0</v>
          </cell>
        </row>
        <row r="38058">
          <cell r="A38058">
            <v>54491</v>
          </cell>
          <cell r="B38058">
            <v>68</v>
          </cell>
          <cell r="C38058">
            <v>298</v>
          </cell>
          <cell r="D38058">
            <v>2049</v>
          </cell>
          <cell r="E38058">
            <v>0</v>
          </cell>
        </row>
        <row r="38059">
          <cell r="A38059">
            <v>54492</v>
          </cell>
          <cell r="B38059">
            <v>69</v>
          </cell>
          <cell r="C38059">
            <v>297</v>
          </cell>
          <cell r="D38059">
            <v>2049</v>
          </cell>
          <cell r="E38059">
            <v>0</v>
          </cell>
        </row>
        <row r="38060">
          <cell r="A38060">
            <v>54493</v>
          </cell>
          <cell r="B38060">
            <v>70</v>
          </cell>
          <cell r="C38060">
            <v>296</v>
          </cell>
          <cell r="D38060">
            <v>2049</v>
          </cell>
          <cell r="E38060">
            <v>0</v>
          </cell>
        </row>
        <row r="38061">
          <cell r="A38061">
            <v>54494</v>
          </cell>
          <cell r="B38061">
            <v>71</v>
          </cell>
          <cell r="C38061">
            <v>295</v>
          </cell>
          <cell r="D38061">
            <v>2049</v>
          </cell>
          <cell r="E38061">
            <v>0</v>
          </cell>
        </row>
        <row r="38062">
          <cell r="A38062">
            <v>54495</v>
          </cell>
          <cell r="B38062">
            <v>72</v>
          </cell>
          <cell r="C38062">
            <v>294</v>
          </cell>
          <cell r="D38062">
            <v>2049</v>
          </cell>
          <cell r="E38062">
            <v>0</v>
          </cell>
        </row>
        <row r="38063">
          <cell r="A38063">
            <v>54496</v>
          </cell>
          <cell r="B38063">
            <v>73</v>
          </cell>
          <cell r="C38063">
            <v>293</v>
          </cell>
          <cell r="D38063">
            <v>2049</v>
          </cell>
          <cell r="E38063">
            <v>0</v>
          </cell>
        </row>
        <row r="38064">
          <cell r="A38064">
            <v>54497</v>
          </cell>
          <cell r="B38064">
            <v>74</v>
          </cell>
          <cell r="C38064">
            <v>292</v>
          </cell>
          <cell r="D38064">
            <v>2049</v>
          </cell>
          <cell r="E38064">
            <v>0</v>
          </cell>
        </row>
        <row r="38065">
          <cell r="A38065">
            <v>54498</v>
          </cell>
          <cell r="B38065">
            <v>75</v>
          </cell>
          <cell r="C38065">
            <v>291</v>
          </cell>
          <cell r="D38065">
            <v>2049</v>
          </cell>
          <cell r="E38065">
            <v>0</v>
          </cell>
        </row>
        <row r="38066">
          <cell r="A38066">
            <v>54499</v>
          </cell>
          <cell r="B38066">
            <v>76</v>
          </cell>
          <cell r="C38066">
            <v>290</v>
          </cell>
          <cell r="D38066">
            <v>2049</v>
          </cell>
          <cell r="E38066">
            <v>0</v>
          </cell>
        </row>
        <row r="38067">
          <cell r="A38067">
            <v>54500</v>
          </cell>
          <cell r="B38067">
            <v>77</v>
          </cell>
          <cell r="C38067">
            <v>289</v>
          </cell>
          <cell r="D38067">
            <v>2049</v>
          </cell>
          <cell r="E38067">
            <v>0</v>
          </cell>
        </row>
        <row r="38068">
          <cell r="A38068">
            <v>54501</v>
          </cell>
          <cell r="B38068">
            <v>78</v>
          </cell>
          <cell r="C38068">
            <v>288</v>
          </cell>
          <cell r="D38068">
            <v>2049</v>
          </cell>
          <cell r="E38068">
            <v>0</v>
          </cell>
        </row>
        <row r="38069">
          <cell r="A38069">
            <v>54502</v>
          </cell>
          <cell r="B38069">
            <v>79</v>
          </cell>
          <cell r="C38069">
            <v>287</v>
          </cell>
          <cell r="D38069">
            <v>2049</v>
          </cell>
          <cell r="E38069">
            <v>0</v>
          </cell>
        </row>
        <row r="38070">
          <cell r="A38070">
            <v>54503</v>
          </cell>
          <cell r="B38070">
            <v>80</v>
          </cell>
          <cell r="C38070">
            <v>286</v>
          </cell>
          <cell r="D38070">
            <v>2049</v>
          </cell>
          <cell r="E38070">
            <v>0</v>
          </cell>
        </row>
        <row r="38071">
          <cell r="A38071">
            <v>54504</v>
          </cell>
          <cell r="B38071">
            <v>81</v>
          </cell>
          <cell r="C38071">
            <v>285</v>
          </cell>
          <cell r="D38071">
            <v>2049</v>
          </cell>
          <cell r="E38071">
            <v>0</v>
          </cell>
        </row>
        <row r="38072">
          <cell r="A38072">
            <v>54505</v>
          </cell>
          <cell r="B38072">
            <v>82</v>
          </cell>
          <cell r="C38072">
            <v>284</v>
          </cell>
          <cell r="D38072">
            <v>2049</v>
          </cell>
          <cell r="E38072">
            <v>0</v>
          </cell>
        </row>
        <row r="38073">
          <cell r="A38073">
            <v>54506</v>
          </cell>
          <cell r="B38073">
            <v>83</v>
          </cell>
          <cell r="C38073">
            <v>283</v>
          </cell>
          <cell r="D38073">
            <v>2049</v>
          </cell>
          <cell r="E38073">
            <v>0</v>
          </cell>
        </row>
        <row r="38074">
          <cell r="A38074">
            <v>54507</v>
          </cell>
          <cell r="B38074">
            <v>84</v>
          </cell>
          <cell r="C38074">
            <v>282</v>
          </cell>
          <cell r="D38074">
            <v>2049</v>
          </cell>
          <cell r="E38074">
            <v>0</v>
          </cell>
        </row>
        <row r="38075">
          <cell r="A38075">
            <v>54508</v>
          </cell>
          <cell r="B38075">
            <v>85</v>
          </cell>
          <cell r="C38075">
            <v>281</v>
          </cell>
          <cell r="D38075">
            <v>2049</v>
          </cell>
          <cell r="E38075">
            <v>0</v>
          </cell>
        </row>
        <row r="38076">
          <cell r="A38076">
            <v>54509</v>
          </cell>
          <cell r="B38076">
            <v>86</v>
          </cell>
          <cell r="C38076">
            <v>280</v>
          </cell>
          <cell r="D38076">
            <v>2049</v>
          </cell>
          <cell r="E38076">
            <v>0</v>
          </cell>
        </row>
        <row r="38077">
          <cell r="A38077">
            <v>54510</v>
          </cell>
          <cell r="B38077">
            <v>87</v>
          </cell>
          <cell r="C38077">
            <v>279</v>
          </cell>
          <cell r="D38077">
            <v>2049</v>
          </cell>
          <cell r="E38077">
            <v>0</v>
          </cell>
        </row>
        <row r="38078">
          <cell r="A38078">
            <v>54511</v>
          </cell>
          <cell r="B38078">
            <v>88</v>
          </cell>
          <cell r="C38078">
            <v>278</v>
          </cell>
          <cell r="D38078">
            <v>2049</v>
          </cell>
          <cell r="E38078">
            <v>0</v>
          </cell>
        </row>
        <row r="38079">
          <cell r="A38079">
            <v>54512</v>
          </cell>
          <cell r="B38079">
            <v>89</v>
          </cell>
          <cell r="C38079">
            <v>277</v>
          </cell>
          <cell r="D38079">
            <v>2049</v>
          </cell>
          <cell r="E38079">
            <v>0</v>
          </cell>
        </row>
        <row r="38080">
          <cell r="A38080">
            <v>54513</v>
          </cell>
          <cell r="B38080">
            <v>90</v>
          </cell>
          <cell r="C38080">
            <v>276</v>
          </cell>
          <cell r="D38080">
            <v>2049</v>
          </cell>
          <cell r="E38080">
            <v>0</v>
          </cell>
        </row>
        <row r="38081">
          <cell r="A38081">
            <v>54514</v>
          </cell>
          <cell r="B38081">
            <v>91</v>
          </cell>
          <cell r="C38081">
            <v>275</v>
          </cell>
          <cell r="D38081">
            <v>2049</v>
          </cell>
          <cell r="E38081">
            <v>0</v>
          </cell>
        </row>
        <row r="38082">
          <cell r="A38082">
            <v>54515</v>
          </cell>
          <cell r="B38082">
            <v>92</v>
          </cell>
          <cell r="C38082">
            <v>274</v>
          </cell>
          <cell r="D38082">
            <v>2049</v>
          </cell>
          <cell r="E38082">
            <v>0</v>
          </cell>
        </row>
        <row r="38083">
          <cell r="A38083">
            <v>54516</v>
          </cell>
          <cell r="B38083">
            <v>93</v>
          </cell>
          <cell r="C38083">
            <v>273</v>
          </cell>
          <cell r="D38083">
            <v>2049</v>
          </cell>
          <cell r="E38083">
            <v>0</v>
          </cell>
        </row>
        <row r="38084">
          <cell r="A38084">
            <v>54517</v>
          </cell>
          <cell r="B38084">
            <v>94</v>
          </cell>
          <cell r="C38084">
            <v>272</v>
          </cell>
          <cell r="D38084">
            <v>2049</v>
          </cell>
          <cell r="E38084">
            <v>0</v>
          </cell>
        </row>
        <row r="38085">
          <cell r="A38085">
            <v>54518</v>
          </cell>
          <cell r="B38085">
            <v>95</v>
          </cell>
          <cell r="C38085">
            <v>271</v>
          </cell>
          <cell r="D38085">
            <v>2049</v>
          </cell>
          <cell r="E38085">
            <v>0</v>
          </cell>
        </row>
        <row r="38086">
          <cell r="A38086">
            <v>54519</v>
          </cell>
          <cell r="B38086">
            <v>96</v>
          </cell>
          <cell r="C38086">
            <v>270</v>
          </cell>
          <cell r="D38086">
            <v>2049</v>
          </cell>
          <cell r="E38086">
            <v>0</v>
          </cell>
        </row>
        <row r="38087">
          <cell r="A38087">
            <v>54520</v>
          </cell>
          <cell r="B38087">
            <v>97</v>
          </cell>
          <cell r="C38087">
            <v>269</v>
          </cell>
          <cell r="D38087">
            <v>2049</v>
          </cell>
          <cell r="E38087">
            <v>0</v>
          </cell>
        </row>
        <row r="38088">
          <cell r="A38088">
            <v>54521</v>
          </cell>
          <cell r="B38088">
            <v>98</v>
          </cell>
          <cell r="C38088">
            <v>268</v>
          </cell>
          <cell r="D38088">
            <v>2049</v>
          </cell>
          <cell r="E38088">
            <v>0</v>
          </cell>
        </row>
        <row r="38089">
          <cell r="A38089">
            <v>54522</v>
          </cell>
          <cell r="B38089">
            <v>99</v>
          </cell>
          <cell r="C38089">
            <v>267</v>
          </cell>
          <cell r="D38089">
            <v>2049</v>
          </cell>
          <cell r="E38089">
            <v>0</v>
          </cell>
        </row>
        <row r="38090">
          <cell r="A38090">
            <v>54523</v>
          </cell>
          <cell r="B38090">
            <v>100</v>
          </cell>
          <cell r="C38090">
            <v>266</v>
          </cell>
          <cell r="D38090">
            <v>2049</v>
          </cell>
          <cell r="E38090">
            <v>0</v>
          </cell>
        </row>
        <row r="38091">
          <cell r="A38091">
            <v>54524</v>
          </cell>
          <cell r="B38091">
            <v>101</v>
          </cell>
          <cell r="C38091">
            <v>265</v>
          </cell>
          <cell r="D38091">
            <v>2049</v>
          </cell>
          <cell r="E38091">
            <v>0</v>
          </cell>
        </row>
        <row r="38092">
          <cell r="A38092">
            <v>54525</v>
          </cell>
          <cell r="B38092">
            <v>102</v>
          </cell>
          <cell r="C38092">
            <v>264</v>
          </cell>
          <cell r="D38092">
            <v>2049</v>
          </cell>
          <cell r="E38092">
            <v>0</v>
          </cell>
        </row>
        <row r="38093">
          <cell r="A38093">
            <v>54526</v>
          </cell>
          <cell r="B38093">
            <v>103</v>
          </cell>
          <cell r="C38093">
            <v>263</v>
          </cell>
          <cell r="D38093">
            <v>2049</v>
          </cell>
          <cell r="E38093">
            <v>0</v>
          </cell>
        </row>
        <row r="38094">
          <cell r="A38094">
            <v>54527</v>
          </cell>
          <cell r="B38094">
            <v>104</v>
          </cell>
          <cell r="C38094">
            <v>262</v>
          </cell>
          <cell r="D38094">
            <v>2049</v>
          </cell>
          <cell r="E38094">
            <v>0</v>
          </cell>
        </row>
        <row r="38095">
          <cell r="A38095">
            <v>54528</v>
          </cell>
          <cell r="B38095">
            <v>105</v>
          </cell>
          <cell r="C38095">
            <v>261</v>
          </cell>
          <cell r="D38095">
            <v>2049</v>
          </cell>
          <cell r="E38095">
            <v>0</v>
          </cell>
        </row>
        <row r="38096">
          <cell r="A38096">
            <v>54529</v>
          </cell>
          <cell r="B38096">
            <v>106</v>
          </cell>
          <cell r="C38096">
            <v>260</v>
          </cell>
          <cell r="D38096">
            <v>2049</v>
          </cell>
          <cell r="E38096">
            <v>0</v>
          </cell>
        </row>
        <row r="38097">
          <cell r="A38097">
            <v>54530</v>
          </cell>
          <cell r="B38097">
            <v>107</v>
          </cell>
          <cell r="C38097">
            <v>259</v>
          </cell>
          <cell r="D38097">
            <v>2049</v>
          </cell>
          <cell r="E38097">
            <v>0</v>
          </cell>
        </row>
        <row r="38098">
          <cell r="A38098">
            <v>54531</v>
          </cell>
          <cell r="B38098">
            <v>108</v>
          </cell>
          <cell r="C38098">
            <v>258</v>
          </cell>
          <cell r="D38098">
            <v>2049</v>
          </cell>
          <cell r="E38098">
            <v>0</v>
          </cell>
        </row>
        <row r="38099">
          <cell r="A38099">
            <v>54532</v>
          </cell>
          <cell r="B38099">
            <v>109</v>
          </cell>
          <cell r="C38099">
            <v>257</v>
          </cell>
          <cell r="D38099">
            <v>2049</v>
          </cell>
          <cell r="E38099">
            <v>0</v>
          </cell>
        </row>
        <row r="38100">
          <cell r="A38100">
            <v>54533</v>
          </cell>
          <cell r="B38100">
            <v>110</v>
          </cell>
          <cell r="C38100">
            <v>256</v>
          </cell>
          <cell r="D38100">
            <v>2049</v>
          </cell>
          <cell r="E38100">
            <v>0</v>
          </cell>
        </row>
        <row r="38101">
          <cell r="A38101">
            <v>54534</v>
          </cell>
          <cell r="B38101">
            <v>111</v>
          </cell>
          <cell r="C38101">
            <v>255</v>
          </cell>
          <cell r="D38101">
            <v>2049</v>
          </cell>
          <cell r="E38101">
            <v>0</v>
          </cell>
        </row>
        <row r="38102">
          <cell r="A38102">
            <v>54535</v>
          </cell>
          <cell r="B38102">
            <v>112</v>
          </cell>
          <cell r="C38102">
            <v>254</v>
          </cell>
          <cell r="D38102">
            <v>2049</v>
          </cell>
          <cell r="E38102">
            <v>0</v>
          </cell>
        </row>
        <row r="38103">
          <cell r="A38103">
            <v>54536</v>
          </cell>
          <cell r="B38103">
            <v>113</v>
          </cell>
          <cell r="C38103">
            <v>253</v>
          </cell>
          <cell r="D38103">
            <v>2049</v>
          </cell>
          <cell r="E38103">
            <v>0</v>
          </cell>
        </row>
        <row r="38104">
          <cell r="A38104">
            <v>54537</v>
          </cell>
          <cell r="B38104">
            <v>114</v>
          </cell>
          <cell r="C38104">
            <v>252</v>
          </cell>
          <cell r="D38104">
            <v>2049</v>
          </cell>
          <cell r="E38104">
            <v>0</v>
          </cell>
        </row>
        <row r="38105">
          <cell r="A38105">
            <v>54538</v>
          </cell>
          <cell r="B38105">
            <v>115</v>
          </cell>
          <cell r="C38105">
            <v>251</v>
          </cell>
          <cell r="D38105">
            <v>2049</v>
          </cell>
          <cell r="E38105">
            <v>0</v>
          </cell>
        </row>
        <row r="38106">
          <cell r="A38106">
            <v>54539</v>
          </cell>
          <cell r="B38106">
            <v>116</v>
          </cell>
          <cell r="C38106">
            <v>250</v>
          </cell>
          <cell r="D38106">
            <v>2049</v>
          </cell>
          <cell r="E38106">
            <v>0</v>
          </cell>
        </row>
        <row r="38107">
          <cell r="A38107">
            <v>54540</v>
          </cell>
          <cell r="B38107">
            <v>117</v>
          </cell>
          <cell r="C38107">
            <v>249</v>
          </cell>
          <cell r="D38107">
            <v>2049</v>
          </cell>
          <cell r="E38107">
            <v>0</v>
          </cell>
        </row>
        <row r="38108">
          <cell r="A38108">
            <v>54541</v>
          </cell>
          <cell r="B38108">
            <v>118</v>
          </cell>
          <cell r="C38108">
            <v>248</v>
          </cell>
          <cell r="D38108">
            <v>2049</v>
          </cell>
          <cell r="E38108">
            <v>0</v>
          </cell>
        </row>
        <row r="38109">
          <cell r="A38109">
            <v>54542</v>
          </cell>
          <cell r="B38109">
            <v>119</v>
          </cell>
          <cell r="C38109">
            <v>247</v>
          </cell>
          <cell r="D38109">
            <v>2049</v>
          </cell>
          <cell r="E38109">
            <v>0</v>
          </cell>
        </row>
        <row r="38110">
          <cell r="A38110">
            <v>54543</v>
          </cell>
          <cell r="B38110">
            <v>120</v>
          </cell>
          <cell r="C38110">
            <v>246</v>
          </cell>
          <cell r="D38110">
            <v>2049</v>
          </cell>
          <cell r="E38110">
            <v>0</v>
          </cell>
        </row>
        <row r="38111">
          <cell r="A38111">
            <v>54544</v>
          </cell>
          <cell r="B38111">
            <v>121</v>
          </cell>
          <cell r="C38111">
            <v>245</v>
          </cell>
          <cell r="D38111">
            <v>2049</v>
          </cell>
          <cell r="E38111">
            <v>0</v>
          </cell>
        </row>
        <row r="38112">
          <cell r="A38112">
            <v>54545</v>
          </cell>
          <cell r="B38112">
            <v>122</v>
          </cell>
          <cell r="C38112">
            <v>244</v>
          </cell>
          <cell r="D38112">
            <v>2049</v>
          </cell>
          <cell r="E38112">
            <v>0</v>
          </cell>
        </row>
        <row r="38113">
          <cell r="A38113">
            <v>54546</v>
          </cell>
          <cell r="B38113">
            <v>123</v>
          </cell>
          <cell r="C38113">
            <v>243</v>
          </cell>
          <cell r="D38113">
            <v>2049</v>
          </cell>
          <cell r="E38113">
            <v>0</v>
          </cell>
        </row>
        <row r="38114">
          <cell r="A38114">
            <v>54547</v>
          </cell>
          <cell r="B38114">
            <v>124</v>
          </cell>
          <cell r="C38114">
            <v>242</v>
          </cell>
          <cell r="D38114">
            <v>2049</v>
          </cell>
          <cell r="E38114">
            <v>0</v>
          </cell>
        </row>
        <row r="38115">
          <cell r="A38115">
            <v>54548</v>
          </cell>
          <cell r="B38115">
            <v>125</v>
          </cell>
          <cell r="C38115">
            <v>241</v>
          </cell>
          <cell r="D38115">
            <v>2049</v>
          </cell>
          <cell r="E38115">
            <v>0</v>
          </cell>
        </row>
        <row r="38116">
          <cell r="A38116">
            <v>54549</v>
          </cell>
          <cell r="B38116">
            <v>126</v>
          </cell>
          <cell r="C38116">
            <v>240</v>
          </cell>
          <cell r="D38116">
            <v>2049</v>
          </cell>
          <cell r="E38116">
            <v>0</v>
          </cell>
        </row>
        <row r="38117">
          <cell r="A38117">
            <v>54550</v>
          </cell>
          <cell r="B38117">
            <v>127</v>
          </cell>
          <cell r="C38117">
            <v>239</v>
          </cell>
          <cell r="D38117">
            <v>2049</v>
          </cell>
          <cell r="E38117">
            <v>0</v>
          </cell>
        </row>
        <row r="38118">
          <cell r="A38118">
            <v>54551</v>
          </cell>
          <cell r="B38118">
            <v>128</v>
          </cell>
          <cell r="C38118">
            <v>238</v>
          </cell>
          <cell r="D38118">
            <v>2049</v>
          </cell>
          <cell r="E38118">
            <v>0</v>
          </cell>
        </row>
        <row r="38119">
          <cell r="A38119">
            <v>54552</v>
          </cell>
          <cell r="B38119">
            <v>129</v>
          </cell>
          <cell r="C38119">
            <v>237</v>
          </cell>
          <cell r="D38119">
            <v>2049</v>
          </cell>
          <cell r="E38119">
            <v>0</v>
          </cell>
        </row>
        <row r="38120">
          <cell r="A38120">
            <v>54553</v>
          </cell>
          <cell r="B38120">
            <v>130</v>
          </cell>
          <cell r="C38120">
            <v>236</v>
          </cell>
          <cell r="D38120">
            <v>2049</v>
          </cell>
          <cell r="E38120">
            <v>0</v>
          </cell>
        </row>
        <row r="38121">
          <cell r="A38121">
            <v>54554</v>
          </cell>
          <cell r="B38121">
            <v>131</v>
          </cell>
          <cell r="C38121">
            <v>235</v>
          </cell>
          <cell r="D38121">
            <v>2049</v>
          </cell>
          <cell r="E38121">
            <v>0</v>
          </cell>
        </row>
        <row r="38122">
          <cell r="A38122">
            <v>54555</v>
          </cell>
          <cell r="B38122">
            <v>132</v>
          </cell>
          <cell r="C38122">
            <v>234</v>
          </cell>
          <cell r="D38122">
            <v>2049</v>
          </cell>
          <cell r="E38122">
            <v>0</v>
          </cell>
        </row>
        <row r="38123">
          <cell r="A38123">
            <v>54556</v>
          </cell>
          <cell r="B38123">
            <v>133</v>
          </cell>
          <cell r="C38123">
            <v>233</v>
          </cell>
          <cell r="D38123">
            <v>2049</v>
          </cell>
          <cell r="E38123">
            <v>0</v>
          </cell>
        </row>
        <row r="38124">
          <cell r="A38124">
            <v>54557</v>
          </cell>
          <cell r="B38124">
            <v>134</v>
          </cell>
          <cell r="C38124">
            <v>232</v>
          </cell>
          <cell r="D38124">
            <v>2049</v>
          </cell>
          <cell r="E38124">
            <v>0</v>
          </cell>
        </row>
        <row r="38125">
          <cell r="A38125">
            <v>54558</v>
          </cell>
          <cell r="B38125">
            <v>135</v>
          </cell>
          <cell r="C38125">
            <v>231</v>
          </cell>
          <cell r="D38125">
            <v>2049</v>
          </cell>
          <cell r="E38125">
            <v>0</v>
          </cell>
        </row>
        <row r="38126">
          <cell r="A38126">
            <v>54559</v>
          </cell>
          <cell r="B38126">
            <v>136</v>
          </cell>
          <cell r="C38126">
            <v>230</v>
          </cell>
          <cell r="D38126">
            <v>2049</v>
          </cell>
          <cell r="E38126">
            <v>0</v>
          </cell>
        </row>
        <row r="38127">
          <cell r="A38127">
            <v>54560</v>
          </cell>
          <cell r="B38127">
            <v>137</v>
          </cell>
          <cell r="C38127">
            <v>229</v>
          </cell>
          <cell r="D38127">
            <v>2049</v>
          </cell>
          <cell r="E38127">
            <v>0</v>
          </cell>
        </row>
        <row r="38128">
          <cell r="A38128">
            <v>54561</v>
          </cell>
          <cell r="B38128">
            <v>138</v>
          </cell>
          <cell r="C38128">
            <v>228</v>
          </cell>
          <cell r="D38128">
            <v>2049</v>
          </cell>
          <cell r="E38128">
            <v>0</v>
          </cell>
        </row>
        <row r="38129">
          <cell r="A38129">
            <v>54562</v>
          </cell>
          <cell r="B38129">
            <v>139</v>
          </cell>
          <cell r="C38129">
            <v>227</v>
          </cell>
          <cell r="D38129">
            <v>2049</v>
          </cell>
          <cell r="E38129">
            <v>0</v>
          </cell>
        </row>
        <row r="38130">
          <cell r="A38130">
            <v>54563</v>
          </cell>
          <cell r="B38130">
            <v>140</v>
          </cell>
          <cell r="C38130">
            <v>226</v>
          </cell>
          <cell r="D38130">
            <v>2049</v>
          </cell>
          <cell r="E38130">
            <v>0</v>
          </cell>
        </row>
        <row r="38131">
          <cell r="A38131">
            <v>54564</v>
          </cell>
          <cell r="B38131">
            <v>141</v>
          </cell>
          <cell r="C38131">
            <v>225</v>
          </cell>
          <cell r="D38131">
            <v>2049</v>
          </cell>
          <cell r="E38131">
            <v>0</v>
          </cell>
        </row>
        <row r="38132">
          <cell r="A38132">
            <v>54565</v>
          </cell>
          <cell r="B38132">
            <v>142</v>
          </cell>
          <cell r="C38132">
            <v>224</v>
          </cell>
          <cell r="D38132">
            <v>2049</v>
          </cell>
          <cell r="E38132">
            <v>0</v>
          </cell>
        </row>
        <row r="38133">
          <cell r="A38133">
            <v>54566</v>
          </cell>
          <cell r="B38133">
            <v>143</v>
          </cell>
          <cell r="C38133">
            <v>223</v>
          </cell>
          <cell r="D38133">
            <v>2049</v>
          </cell>
          <cell r="E38133">
            <v>0</v>
          </cell>
        </row>
        <row r="38134">
          <cell r="A38134">
            <v>54567</v>
          </cell>
          <cell r="B38134">
            <v>144</v>
          </cell>
          <cell r="C38134">
            <v>222</v>
          </cell>
          <cell r="D38134">
            <v>2049</v>
          </cell>
          <cell r="E38134">
            <v>0</v>
          </cell>
        </row>
        <row r="38135">
          <cell r="A38135">
            <v>54568</v>
          </cell>
          <cell r="B38135">
            <v>145</v>
          </cell>
          <cell r="C38135">
            <v>221</v>
          </cell>
          <cell r="D38135">
            <v>2049</v>
          </cell>
          <cell r="E38135">
            <v>0</v>
          </cell>
        </row>
        <row r="38136">
          <cell r="A38136">
            <v>54569</v>
          </cell>
          <cell r="B38136">
            <v>146</v>
          </cell>
          <cell r="C38136">
            <v>220</v>
          </cell>
          <cell r="D38136">
            <v>2049</v>
          </cell>
          <cell r="E38136">
            <v>0</v>
          </cell>
        </row>
        <row r="38137">
          <cell r="A38137">
            <v>54570</v>
          </cell>
          <cell r="B38137">
            <v>147</v>
          </cell>
          <cell r="C38137">
            <v>219</v>
          </cell>
          <cell r="D38137">
            <v>2049</v>
          </cell>
          <cell r="E38137">
            <v>0</v>
          </cell>
        </row>
        <row r="38138">
          <cell r="A38138">
            <v>54571</v>
          </cell>
          <cell r="B38138">
            <v>148</v>
          </cell>
          <cell r="C38138">
            <v>218</v>
          </cell>
          <cell r="D38138">
            <v>2049</v>
          </cell>
          <cell r="E38138">
            <v>0</v>
          </cell>
        </row>
        <row r="38139">
          <cell r="A38139">
            <v>54572</v>
          </cell>
          <cell r="B38139">
            <v>149</v>
          </cell>
          <cell r="C38139">
            <v>217</v>
          </cell>
          <cell r="D38139">
            <v>2049</v>
          </cell>
          <cell r="E38139">
            <v>0</v>
          </cell>
        </row>
        <row r="38140">
          <cell r="A38140">
            <v>54573</v>
          </cell>
          <cell r="B38140">
            <v>150</v>
          </cell>
          <cell r="C38140">
            <v>216</v>
          </cell>
          <cell r="D38140">
            <v>2049</v>
          </cell>
          <cell r="E38140">
            <v>0</v>
          </cell>
        </row>
        <row r="38141">
          <cell r="A38141">
            <v>54574</v>
          </cell>
          <cell r="B38141">
            <v>151</v>
          </cell>
          <cell r="C38141">
            <v>215</v>
          </cell>
          <cell r="D38141">
            <v>2049</v>
          </cell>
          <cell r="E38141">
            <v>0</v>
          </cell>
        </row>
        <row r="38142">
          <cell r="A38142">
            <v>54575</v>
          </cell>
          <cell r="B38142">
            <v>152</v>
          </cell>
          <cell r="C38142">
            <v>214</v>
          </cell>
          <cell r="D38142">
            <v>2049</v>
          </cell>
          <cell r="E38142">
            <v>0</v>
          </cell>
        </row>
        <row r="38143">
          <cell r="A38143">
            <v>54576</v>
          </cell>
          <cell r="B38143">
            <v>153</v>
          </cell>
          <cell r="C38143">
            <v>213</v>
          </cell>
          <cell r="D38143">
            <v>2049</v>
          </cell>
          <cell r="E38143">
            <v>0</v>
          </cell>
        </row>
        <row r="38144">
          <cell r="A38144">
            <v>54577</v>
          </cell>
          <cell r="B38144">
            <v>154</v>
          </cell>
          <cell r="C38144">
            <v>212</v>
          </cell>
          <cell r="D38144">
            <v>2049</v>
          </cell>
          <cell r="E38144">
            <v>0</v>
          </cell>
        </row>
        <row r="38145">
          <cell r="A38145">
            <v>54578</v>
          </cell>
          <cell r="B38145">
            <v>155</v>
          </cell>
          <cell r="C38145">
            <v>211</v>
          </cell>
          <cell r="D38145">
            <v>2049</v>
          </cell>
          <cell r="E38145">
            <v>0</v>
          </cell>
        </row>
        <row r="38146">
          <cell r="A38146">
            <v>54579</v>
          </cell>
          <cell r="B38146">
            <v>156</v>
          </cell>
          <cell r="C38146">
            <v>210</v>
          </cell>
          <cell r="D38146">
            <v>2049</v>
          </cell>
          <cell r="E38146">
            <v>0</v>
          </cell>
        </row>
        <row r="38147">
          <cell r="A38147">
            <v>54580</v>
          </cell>
          <cell r="B38147">
            <v>157</v>
          </cell>
          <cell r="C38147">
            <v>209</v>
          </cell>
          <cell r="D38147">
            <v>2049</v>
          </cell>
          <cell r="E38147">
            <v>0</v>
          </cell>
        </row>
        <row r="38148">
          <cell r="A38148">
            <v>54581</v>
          </cell>
          <cell r="B38148">
            <v>158</v>
          </cell>
          <cell r="C38148">
            <v>208</v>
          </cell>
          <cell r="D38148">
            <v>2049</v>
          </cell>
          <cell r="E38148">
            <v>0</v>
          </cell>
        </row>
        <row r="38149">
          <cell r="A38149">
            <v>54582</v>
          </cell>
          <cell r="B38149">
            <v>159</v>
          </cell>
          <cell r="C38149">
            <v>207</v>
          </cell>
          <cell r="D38149">
            <v>2049</v>
          </cell>
          <cell r="E38149">
            <v>0</v>
          </cell>
        </row>
        <row r="38150">
          <cell r="A38150">
            <v>54583</v>
          </cell>
          <cell r="B38150">
            <v>160</v>
          </cell>
          <cell r="C38150">
            <v>206</v>
          </cell>
          <cell r="D38150">
            <v>2049</v>
          </cell>
          <cell r="E38150">
            <v>0</v>
          </cell>
        </row>
        <row r="38151">
          <cell r="A38151">
            <v>54584</v>
          </cell>
          <cell r="B38151">
            <v>161</v>
          </cell>
          <cell r="C38151">
            <v>205</v>
          </cell>
          <cell r="D38151">
            <v>2049</v>
          </cell>
          <cell r="E38151">
            <v>0</v>
          </cell>
        </row>
        <row r="38152">
          <cell r="A38152">
            <v>54585</v>
          </cell>
          <cell r="B38152">
            <v>162</v>
          </cell>
          <cell r="C38152">
            <v>204</v>
          </cell>
          <cell r="D38152">
            <v>2049</v>
          </cell>
          <cell r="E38152">
            <v>0</v>
          </cell>
        </row>
        <row r="38153">
          <cell r="A38153">
            <v>54586</v>
          </cell>
          <cell r="B38153">
            <v>163</v>
          </cell>
          <cell r="C38153">
            <v>203</v>
          </cell>
          <cell r="D38153">
            <v>2049</v>
          </cell>
          <cell r="E38153">
            <v>0</v>
          </cell>
        </row>
        <row r="38154">
          <cell r="A38154">
            <v>54587</v>
          </cell>
          <cell r="B38154">
            <v>164</v>
          </cell>
          <cell r="C38154">
            <v>202</v>
          </cell>
          <cell r="D38154">
            <v>2049</v>
          </cell>
          <cell r="E38154">
            <v>0</v>
          </cell>
        </row>
        <row r="38155">
          <cell r="A38155">
            <v>54588</v>
          </cell>
          <cell r="B38155">
            <v>165</v>
          </cell>
          <cell r="C38155">
            <v>201</v>
          </cell>
          <cell r="D38155">
            <v>2049</v>
          </cell>
          <cell r="E38155">
            <v>0</v>
          </cell>
        </row>
        <row r="38156">
          <cell r="A38156">
            <v>54589</v>
          </cell>
          <cell r="B38156">
            <v>166</v>
          </cell>
          <cell r="C38156">
            <v>200</v>
          </cell>
          <cell r="D38156">
            <v>2049</v>
          </cell>
          <cell r="E38156">
            <v>0</v>
          </cell>
        </row>
        <row r="38157">
          <cell r="A38157">
            <v>54590</v>
          </cell>
          <cell r="B38157">
            <v>167</v>
          </cell>
          <cell r="C38157">
            <v>199</v>
          </cell>
          <cell r="D38157">
            <v>2049</v>
          </cell>
          <cell r="E38157">
            <v>0</v>
          </cell>
        </row>
        <row r="38158">
          <cell r="A38158">
            <v>54591</v>
          </cell>
          <cell r="B38158">
            <v>168</v>
          </cell>
          <cell r="C38158">
            <v>198</v>
          </cell>
          <cell r="D38158">
            <v>2049</v>
          </cell>
          <cell r="E38158">
            <v>0</v>
          </cell>
        </row>
        <row r="38159">
          <cell r="A38159">
            <v>54592</v>
          </cell>
          <cell r="B38159">
            <v>169</v>
          </cell>
          <cell r="C38159">
            <v>197</v>
          </cell>
          <cell r="D38159">
            <v>2049</v>
          </cell>
          <cell r="E38159">
            <v>0</v>
          </cell>
        </row>
        <row r="38160">
          <cell r="A38160">
            <v>54593</v>
          </cell>
          <cell r="B38160">
            <v>170</v>
          </cell>
          <cell r="C38160">
            <v>196</v>
          </cell>
          <cell r="D38160">
            <v>2049</v>
          </cell>
          <cell r="E38160">
            <v>0</v>
          </cell>
        </row>
        <row r="38161">
          <cell r="A38161">
            <v>54594</v>
          </cell>
          <cell r="B38161">
            <v>171</v>
          </cell>
          <cell r="C38161">
            <v>195</v>
          </cell>
          <cell r="D38161">
            <v>2049</v>
          </cell>
          <cell r="E38161">
            <v>0</v>
          </cell>
        </row>
        <row r="38162">
          <cell r="A38162">
            <v>54595</v>
          </cell>
          <cell r="B38162">
            <v>172</v>
          </cell>
          <cell r="C38162">
            <v>194</v>
          </cell>
          <cell r="D38162">
            <v>2049</v>
          </cell>
          <cell r="E38162">
            <v>0</v>
          </cell>
        </row>
        <row r="38163">
          <cell r="A38163">
            <v>54596</v>
          </cell>
          <cell r="B38163">
            <v>173</v>
          </cell>
          <cell r="C38163">
            <v>193</v>
          </cell>
          <cell r="D38163">
            <v>2049</v>
          </cell>
          <cell r="E38163">
            <v>0</v>
          </cell>
        </row>
        <row r="38164">
          <cell r="A38164">
            <v>54597</v>
          </cell>
          <cell r="B38164">
            <v>174</v>
          </cell>
          <cell r="C38164">
            <v>192</v>
          </cell>
          <cell r="D38164">
            <v>2049</v>
          </cell>
          <cell r="E38164">
            <v>0</v>
          </cell>
        </row>
        <row r="38165">
          <cell r="A38165">
            <v>54598</v>
          </cell>
          <cell r="B38165">
            <v>175</v>
          </cell>
          <cell r="C38165">
            <v>191</v>
          </cell>
          <cell r="D38165">
            <v>2049</v>
          </cell>
          <cell r="E38165">
            <v>0</v>
          </cell>
        </row>
        <row r="38166">
          <cell r="A38166">
            <v>54599</v>
          </cell>
          <cell r="B38166">
            <v>176</v>
          </cell>
          <cell r="C38166">
            <v>190</v>
          </cell>
          <cell r="D38166">
            <v>2049</v>
          </cell>
          <cell r="E38166">
            <v>0</v>
          </cell>
        </row>
        <row r="38167">
          <cell r="A38167">
            <v>54600</v>
          </cell>
          <cell r="B38167">
            <v>177</v>
          </cell>
          <cell r="C38167">
            <v>189</v>
          </cell>
          <cell r="D38167">
            <v>2049</v>
          </cell>
          <cell r="E38167">
            <v>0</v>
          </cell>
        </row>
        <row r="38168">
          <cell r="A38168">
            <v>54601</v>
          </cell>
          <cell r="B38168">
            <v>178</v>
          </cell>
          <cell r="C38168">
            <v>188</v>
          </cell>
          <cell r="D38168">
            <v>2049</v>
          </cell>
          <cell r="E38168">
            <v>0</v>
          </cell>
        </row>
        <row r="38169">
          <cell r="A38169">
            <v>54602</v>
          </cell>
          <cell r="B38169">
            <v>179</v>
          </cell>
          <cell r="C38169">
            <v>187</v>
          </cell>
          <cell r="D38169">
            <v>2049</v>
          </cell>
          <cell r="E38169">
            <v>0</v>
          </cell>
        </row>
        <row r="38170">
          <cell r="A38170">
            <v>54603</v>
          </cell>
          <cell r="B38170">
            <v>180</v>
          </cell>
          <cell r="C38170">
            <v>186</v>
          </cell>
          <cell r="D38170">
            <v>2049</v>
          </cell>
          <cell r="E38170">
            <v>0</v>
          </cell>
        </row>
        <row r="38171">
          <cell r="A38171">
            <v>54604</v>
          </cell>
          <cell r="B38171">
            <v>181</v>
          </cell>
          <cell r="C38171">
            <v>185</v>
          </cell>
          <cell r="D38171">
            <v>2049</v>
          </cell>
          <cell r="E38171">
            <v>0</v>
          </cell>
        </row>
        <row r="38172">
          <cell r="A38172">
            <v>54605</v>
          </cell>
          <cell r="B38172">
            <v>182</v>
          </cell>
          <cell r="C38172">
            <v>184</v>
          </cell>
          <cell r="D38172">
            <v>2049</v>
          </cell>
          <cell r="E38172">
            <v>0</v>
          </cell>
        </row>
        <row r="38173">
          <cell r="A38173">
            <v>54606</v>
          </cell>
          <cell r="B38173">
            <v>183</v>
          </cell>
          <cell r="C38173">
            <v>183</v>
          </cell>
          <cell r="D38173">
            <v>2049</v>
          </cell>
          <cell r="E38173">
            <v>0</v>
          </cell>
        </row>
        <row r="38174">
          <cell r="A38174">
            <v>54607</v>
          </cell>
          <cell r="B38174">
            <v>184</v>
          </cell>
          <cell r="C38174">
            <v>182</v>
          </cell>
          <cell r="D38174">
            <v>2049</v>
          </cell>
          <cell r="E38174">
            <v>0</v>
          </cell>
        </row>
        <row r="38175">
          <cell r="A38175">
            <v>54608</v>
          </cell>
          <cell r="B38175">
            <v>185</v>
          </cell>
          <cell r="C38175">
            <v>181</v>
          </cell>
          <cell r="D38175">
            <v>2049</v>
          </cell>
          <cell r="E38175">
            <v>0</v>
          </cell>
        </row>
        <row r="38176">
          <cell r="A38176">
            <v>54609</v>
          </cell>
          <cell r="B38176">
            <v>186</v>
          </cell>
          <cell r="C38176">
            <v>180</v>
          </cell>
          <cell r="D38176">
            <v>2049</v>
          </cell>
          <cell r="E38176">
            <v>0</v>
          </cell>
        </row>
        <row r="38177">
          <cell r="A38177">
            <v>54610</v>
          </cell>
          <cell r="B38177">
            <v>187</v>
          </cell>
          <cell r="C38177">
            <v>179</v>
          </cell>
          <cell r="D38177">
            <v>2049</v>
          </cell>
          <cell r="E38177">
            <v>0</v>
          </cell>
        </row>
        <row r="38178">
          <cell r="A38178">
            <v>54611</v>
          </cell>
          <cell r="B38178">
            <v>188</v>
          </cell>
          <cell r="C38178">
            <v>178</v>
          </cell>
          <cell r="D38178">
            <v>2049</v>
          </cell>
          <cell r="E38178">
            <v>0</v>
          </cell>
        </row>
        <row r="38179">
          <cell r="A38179">
            <v>54612</v>
          </cell>
          <cell r="B38179">
            <v>189</v>
          </cell>
          <cell r="C38179">
            <v>177</v>
          </cell>
          <cell r="D38179">
            <v>2049</v>
          </cell>
          <cell r="E38179">
            <v>0</v>
          </cell>
        </row>
        <row r="38180">
          <cell r="A38180">
            <v>54613</v>
          </cell>
          <cell r="B38180">
            <v>190</v>
          </cell>
          <cell r="C38180">
            <v>176</v>
          </cell>
          <cell r="D38180">
            <v>2049</v>
          </cell>
          <cell r="E38180">
            <v>0</v>
          </cell>
        </row>
        <row r="38181">
          <cell r="A38181">
            <v>54614</v>
          </cell>
          <cell r="B38181">
            <v>191</v>
          </cell>
          <cell r="C38181">
            <v>175</v>
          </cell>
          <cell r="D38181">
            <v>2049</v>
          </cell>
          <cell r="E38181">
            <v>0</v>
          </cell>
        </row>
        <row r="38182">
          <cell r="A38182">
            <v>54615</v>
          </cell>
          <cell r="B38182">
            <v>192</v>
          </cell>
          <cell r="C38182">
            <v>174</v>
          </cell>
          <cell r="D38182">
            <v>2049</v>
          </cell>
          <cell r="E38182">
            <v>0</v>
          </cell>
        </row>
        <row r="38183">
          <cell r="A38183">
            <v>54616</v>
          </cell>
          <cell r="B38183">
            <v>193</v>
          </cell>
          <cell r="C38183">
            <v>173</v>
          </cell>
          <cell r="D38183">
            <v>2049</v>
          </cell>
          <cell r="E38183">
            <v>0</v>
          </cell>
        </row>
        <row r="38184">
          <cell r="A38184">
            <v>54617</v>
          </cell>
          <cell r="B38184">
            <v>194</v>
          </cell>
          <cell r="C38184">
            <v>172</v>
          </cell>
          <cell r="D38184">
            <v>2049</v>
          </cell>
          <cell r="E38184">
            <v>0</v>
          </cell>
        </row>
        <row r="38185">
          <cell r="A38185">
            <v>54618</v>
          </cell>
          <cell r="B38185">
            <v>195</v>
          </cell>
          <cell r="C38185">
            <v>171</v>
          </cell>
          <cell r="D38185">
            <v>2049</v>
          </cell>
          <cell r="E38185">
            <v>0</v>
          </cell>
        </row>
        <row r="38186">
          <cell r="A38186">
            <v>54619</v>
          </cell>
          <cell r="B38186">
            <v>196</v>
          </cell>
          <cell r="C38186">
            <v>170</v>
          </cell>
          <cell r="D38186">
            <v>2049</v>
          </cell>
          <cell r="E38186">
            <v>0</v>
          </cell>
        </row>
        <row r="38187">
          <cell r="A38187">
            <v>54620</v>
          </cell>
          <cell r="B38187">
            <v>197</v>
          </cell>
          <cell r="C38187">
            <v>169</v>
          </cell>
          <cell r="D38187">
            <v>2049</v>
          </cell>
          <cell r="E38187">
            <v>0</v>
          </cell>
        </row>
        <row r="38188">
          <cell r="A38188">
            <v>54621</v>
          </cell>
          <cell r="B38188">
            <v>198</v>
          </cell>
          <cell r="C38188">
            <v>168</v>
          </cell>
          <cell r="D38188">
            <v>2049</v>
          </cell>
          <cell r="E38188">
            <v>0</v>
          </cell>
        </row>
        <row r="38189">
          <cell r="A38189">
            <v>54622</v>
          </cell>
          <cell r="B38189">
            <v>199</v>
          </cell>
          <cell r="C38189">
            <v>167</v>
          </cell>
          <cell r="D38189">
            <v>2049</v>
          </cell>
          <cell r="E38189">
            <v>0</v>
          </cell>
        </row>
        <row r="38190">
          <cell r="A38190">
            <v>54623</v>
          </cell>
          <cell r="B38190">
            <v>200</v>
          </cell>
          <cell r="C38190">
            <v>166</v>
          </cell>
          <cell r="D38190">
            <v>2049</v>
          </cell>
          <cell r="E38190">
            <v>0</v>
          </cell>
        </row>
        <row r="38191">
          <cell r="A38191">
            <v>54624</v>
          </cell>
          <cell r="B38191">
            <v>201</v>
          </cell>
          <cell r="C38191">
            <v>165</v>
          </cell>
          <cell r="D38191">
            <v>2049</v>
          </cell>
          <cell r="E38191">
            <v>0</v>
          </cell>
        </row>
        <row r="38192">
          <cell r="A38192">
            <v>54625</v>
          </cell>
          <cell r="B38192">
            <v>202</v>
          </cell>
          <cell r="C38192">
            <v>164</v>
          </cell>
          <cell r="D38192">
            <v>2049</v>
          </cell>
          <cell r="E38192">
            <v>0</v>
          </cell>
        </row>
        <row r="38193">
          <cell r="A38193">
            <v>54626</v>
          </cell>
          <cell r="B38193">
            <v>203</v>
          </cell>
          <cell r="C38193">
            <v>163</v>
          </cell>
          <cell r="D38193">
            <v>2049</v>
          </cell>
          <cell r="E38193">
            <v>0</v>
          </cell>
        </row>
        <row r="38194">
          <cell r="A38194">
            <v>54627</v>
          </cell>
          <cell r="B38194">
            <v>204</v>
          </cell>
          <cell r="C38194">
            <v>162</v>
          </cell>
          <cell r="D38194">
            <v>2049</v>
          </cell>
          <cell r="E38194">
            <v>0</v>
          </cell>
        </row>
        <row r="38195">
          <cell r="A38195">
            <v>54628</v>
          </cell>
          <cell r="B38195">
            <v>205</v>
          </cell>
          <cell r="C38195">
            <v>161</v>
          </cell>
          <cell r="D38195">
            <v>2049</v>
          </cell>
          <cell r="E38195">
            <v>0</v>
          </cell>
        </row>
        <row r="38196">
          <cell r="A38196">
            <v>54629</v>
          </cell>
          <cell r="B38196">
            <v>206</v>
          </cell>
          <cell r="C38196">
            <v>160</v>
          </cell>
          <cell r="D38196">
            <v>2049</v>
          </cell>
          <cell r="E38196">
            <v>0</v>
          </cell>
        </row>
        <row r="38197">
          <cell r="A38197">
            <v>54630</v>
          </cell>
          <cell r="B38197">
            <v>207</v>
          </cell>
          <cell r="C38197">
            <v>159</v>
          </cell>
          <cell r="D38197">
            <v>2049</v>
          </cell>
          <cell r="E38197">
            <v>0</v>
          </cell>
        </row>
        <row r="38198">
          <cell r="A38198">
            <v>54631</v>
          </cell>
          <cell r="B38198">
            <v>208</v>
          </cell>
          <cell r="C38198">
            <v>158</v>
          </cell>
          <cell r="D38198">
            <v>2049</v>
          </cell>
          <cell r="E38198">
            <v>0</v>
          </cell>
        </row>
        <row r="38199">
          <cell r="A38199">
            <v>54632</v>
          </cell>
          <cell r="B38199">
            <v>209</v>
          </cell>
          <cell r="C38199">
            <v>157</v>
          </cell>
          <cell r="D38199">
            <v>2049</v>
          </cell>
          <cell r="E38199">
            <v>0</v>
          </cell>
        </row>
        <row r="38200">
          <cell r="A38200">
            <v>54633</v>
          </cell>
          <cell r="B38200">
            <v>210</v>
          </cell>
          <cell r="C38200">
            <v>156</v>
          </cell>
          <cell r="D38200">
            <v>2049</v>
          </cell>
          <cell r="E38200">
            <v>0</v>
          </cell>
        </row>
        <row r="38201">
          <cell r="A38201">
            <v>54634</v>
          </cell>
          <cell r="B38201">
            <v>211</v>
          </cell>
          <cell r="C38201">
            <v>155</v>
          </cell>
          <cell r="D38201">
            <v>2049</v>
          </cell>
          <cell r="E38201">
            <v>0</v>
          </cell>
        </row>
        <row r="38202">
          <cell r="A38202">
            <v>54635</v>
          </cell>
          <cell r="B38202">
            <v>212</v>
          </cell>
          <cell r="C38202">
            <v>154</v>
          </cell>
          <cell r="D38202">
            <v>2049</v>
          </cell>
          <cell r="E38202">
            <v>0</v>
          </cell>
        </row>
        <row r="38203">
          <cell r="A38203">
            <v>54636</v>
          </cell>
          <cell r="B38203">
            <v>213</v>
          </cell>
          <cell r="C38203">
            <v>153</v>
          </cell>
          <cell r="D38203">
            <v>2049</v>
          </cell>
          <cell r="E38203">
            <v>0</v>
          </cell>
        </row>
        <row r="38204">
          <cell r="A38204">
            <v>54637</v>
          </cell>
          <cell r="B38204">
            <v>214</v>
          </cell>
          <cell r="C38204">
            <v>152</v>
          </cell>
          <cell r="D38204">
            <v>2049</v>
          </cell>
          <cell r="E38204">
            <v>0</v>
          </cell>
        </row>
        <row r="38205">
          <cell r="A38205">
            <v>54638</v>
          </cell>
          <cell r="B38205">
            <v>215</v>
          </cell>
          <cell r="C38205">
            <v>151</v>
          </cell>
          <cell r="D38205">
            <v>2049</v>
          </cell>
          <cell r="E38205">
            <v>0</v>
          </cell>
        </row>
        <row r="38206">
          <cell r="A38206">
            <v>54639</v>
          </cell>
          <cell r="B38206">
            <v>216</v>
          </cell>
          <cell r="C38206">
            <v>150</v>
          </cell>
          <cell r="D38206">
            <v>2049</v>
          </cell>
          <cell r="E38206">
            <v>0</v>
          </cell>
        </row>
        <row r="38207">
          <cell r="A38207">
            <v>54640</v>
          </cell>
          <cell r="B38207">
            <v>217</v>
          </cell>
          <cell r="C38207">
            <v>149</v>
          </cell>
          <cell r="D38207">
            <v>2049</v>
          </cell>
          <cell r="E38207">
            <v>0</v>
          </cell>
        </row>
        <row r="38208">
          <cell r="A38208">
            <v>54641</v>
          </cell>
          <cell r="B38208">
            <v>218</v>
          </cell>
          <cell r="C38208">
            <v>148</v>
          </cell>
          <cell r="D38208">
            <v>2049</v>
          </cell>
          <cell r="E38208">
            <v>0</v>
          </cell>
        </row>
        <row r="38209">
          <cell r="A38209">
            <v>54642</v>
          </cell>
          <cell r="B38209">
            <v>219</v>
          </cell>
          <cell r="C38209">
            <v>147</v>
          </cell>
          <cell r="D38209">
            <v>2049</v>
          </cell>
          <cell r="E38209">
            <v>0</v>
          </cell>
        </row>
        <row r="38210">
          <cell r="A38210">
            <v>54643</v>
          </cell>
          <cell r="B38210">
            <v>220</v>
          </cell>
          <cell r="C38210">
            <v>146</v>
          </cell>
          <cell r="D38210">
            <v>2049</v>
          </cell>
          <cell r="E38210">
            <v>0</v>
          </cell>
        </row>
        <row r="38211">
          <cell r="A38211">
            <v>54644</v>
          </cell>
          <cell r="B38211">
            <v>221</v>
          </cell>
          <cell r="C38211">
            <v>145</v>
          </cell>
          <cell r="D38211">
            <v>2049</v>
          </cell>
          <cell r="E38211">
            <v>0</v>
          </cell>
        </row>
        <row r="38212">
          <cell r="A38212">
            <v>54645</v>
          </cell>
          <cell r="B38212">
            <v>222</v>
          </cell>
          <cell r="C38212">
            <v>144</v>
          </cell>
          <cell r="D38212">
            <v>2049</v>
          </cell>
          <cell r="E38212">
            <v>0</v>
          </cell>
        </row>
        <row r="38213">
          <cell r="A38213">
            <v>54646</v>
          </cell>
          <cell r="B38213">
            <v>223</v>
          </cell>
          <cell r="C38213">
            <v>143</v>
          </cell>
          <cell r="D38213">
            <v>2049</v>
          </cell>
          <cell r="E38213">
            <v>0</v>
          </cell>
        </row>
        <row r="38214">
          <cell r="A38214">
            <v>54647</v>
          </cell>
          <cell r="B38214">
            <v>224</v>
          </cell>
          <cell r="C38214">
            <v>142</v>
          </cell>
          <cell r="D38214">
            <v>2049</v>
          </cell>
          <cell r="E38214">
            <v>0</v>
          </cell>
        </row>
        <row r="38215">
          <cell r="A38215">
            <v>54648</v>
          </cell>
          <cell r="B38215">
            <v>225</v>
          </cell>
          <cell r="C38215">
            <v>141</v>
          </cell>
          <cell r="D38215">
            <v>2049</v>
          </cell>
          <cell r="E38215">
            <v>0</v>
          </cell>
        </row>
        <row r="38216">
          <cell r="A38216">
            <v>54649</v>
          </cell>
          <cell r="B38216">
            <v>226</v>
          </cell>
          <cell r="C38216">
            <v>140</v>
          </cell>
          <cell r="D38216">
            <v>2049</v>
          </cell>
          <cell r="E38216">
            <v>0</v>
          </cell>
        </row>
        <row r="38217">
          <cell r="A38217">
            <v>54650</v>
          </cell>
          <cell r="B38217">
            <v>227</v>
          </cell>
          <cell r="C38217">
            <v>139</v>
          </cell>
          <cell r="D38217">
            <v>2049</v>
          </cell>
          <cell r="E38217">
            <v>0</v>
          </cell>
        </row>
        <row r="38218">
          <cell r="A38218">
            <v>54651</v>
          </cell>
          <cell r="B38218">
            <v>228</v>
          </cell>
          <cell r="C38218">
            <v>138</v>
          </cell>
          <cell r="D38218">
            <v>2049</v>
          </cell>
          <cell r="E38218">
            <v>0</v>
          </cell>
        </row>
        <row r="38219">
          <cell r="A38219">
            <v>54652</v>
          </cell>
          <cell r="B38219">
            <v>229</v>
          </cell>
          <cell r="C38219">
            <v>137</v>
          </cell>
          <cell r="D38219">
            <v>2049</v>
          </cell>
          <cell r="E38219">
            <v>0</v>
          </cell>
        </row>
        <row r="38220">
          <cell r="A38220">
            <v>54653</v>
          </cell>
          <cell r="B38220">
            <v>230</v>
          </cell>
          <cell r="C38220">
            <v>136</v>
          </cell>
          <cell r="D38220">
            <v>2049</v>
          </cell>
          <cell r="E38220">
            <v>0</v>
          </cell>
        </row>
        <row r="38221">
          <cell r="A38221">
            <v>54654</v>
          </cell>
          <cell r="B38221">
            <v>231</v>
          </cell>
          <cell r="C38221">
            <v>135</v>
          </cell>
          <cell r="D38221">
            <v>2049</v>
          </cell>
          <cell r="E38221">
            <v>0</v>
          </cell>
        </row>
        <row r="38222">
          <cell r="A38222">
            <v>54655</v>
          </cell>
          <cell r="B38222">
            <v>232</v>
          </cell>
          <cell r="C38222">
            <v>134</v>
          </cell>
          <cell r="D38222">
            <v>2049</v>
          </cell>
          <cell r="E38222">
            <v>0</v>
          </cell>
        </row>
        <row r="38223">
          <cell r="A38223">
            <v>54656</v>
          </cell>
          <cell r="B38223">
            <v>233</v>
          </cell>
          <cell r="C38223">
            <v>133</v>
          </cell>
          <cell r="D38223">
            <v>2049</v>
          </cell>
          <cell r="E38223">
            <v>0</v>
          </cell>
        </row>
        <row r="38224">
          <cell r="A38224">
            <v>54657</v>
          </cell>
          <cell r="B38224">
            <v>234</v>
          </cell>
          <cell r="C38224">
            <v>132</v>
          </cell>
          <cell r="D38224">
            <v>2049</v>
          </cell>
          <cell r="E38224">
            <v>0</v>
          </cell>
        </row>
        <row r="38225">
          <cell r="A38225">
            <v>54658</v>
          </cell>
          <cell r="B38225">
            <v>235</v>
          </cell>
          <cell r="C38225">
            <v>131</v>
          </cell>
          <cell r="D38225">
            <v>2049</v>
          </cell>
          <cell r="E38225">
            <v>0</v>
          </cell>
        </row>
        <row r="38226">
          <cell r="A38226">
            <v>54659</v>
          </cell>
          <cell r="B38226">
            <v>236</v>
          </cell>
          <cell r="C38226">
            <v>130</v>
          </cell>
          <cell r="D38226">
            <v>2049</v>
          </cell>
          <cell r="E38226">
            <v>0</v>
          </cell>
        </row>
        <row r="38227">
          <cell r="A38227">
            <v>54660</v>
          </cell>
          <cell r="B38227">
            <v>237</v>
          </cell>
          <cell r="C38227">
            <v>129</v>
          </cell>
          <cell r="D38227">
            <v>2049</v>
          </cell>
          <cell r="E38227">
            <v>0</v>
          </cell>
        </row>
        <row r="38228">
          <cell r="A38228">
            <v>54661</v>
          </cell>
          <cell r="B38228">
            <v>238</v>
          </cell>
          <cell r="C38228">
            <v>128</v>
          </cell>
          <cell r="D38228">
            <v>2049</v>
          </cell>
          <cell r="E38228">
            <v>0</v>
          </cell>
        </row>
        <row r="38229">
          <cell r="A38229">
            <v>54662</v>
          </cell>
          <cell r="B38229">
            <v>239</v>
          </cell>
          <cell r="C38229">
            <v>127</v>
          </cell>
          <cell r="D38229">
            <v>2049</v>
          </cell>
          <cell r="E38229">
            <v>0</v>
          </cell>
        </row>
        <row r="38230">
          <cell r="A38230">
            <v>54663</v>
          </cell>
          <cell r="B38230">
            <v>240</v>
          </cell>
          <cell r="C38230">
            <v>126</v>
          </cell>
          <cell r="D38230">
            <v>2049</v>
          </cell>
          <cell r="E38230">
            <v>0</v>
          </cell>
        </row>
        <row r="38231">
          <cell r="A38231">
            <v>54664</v>
          </cell>
          <cell r="B38231">
            <v>241</v>
          </cell>
          <cell r="C38231">
            <v>125</v>
          </cell>
          <cell r="D38231">
            <v>2049</v>
          </cell>
          <cell r="E38231">
            <v>0</v>
          </cell>
        </row>
        <row r="38232">
          <cell r="A38232">
            <v>54665</v>
          </cell>
          <cell r="B38232">
            <v>242</v>
          </cell>
          <cell r="C38232">
            <v>124</v>
          </cell>
          <cell r="D38232">
            <v>2049</v>
          </cell>
          <cell r="E38232">
            <v>0</v>
          </cell>
        </row>
        <row r="38233">
          <cell r="A38233">
            <v>54666</v>
          </cell>
          <cell r="B38233">
            <v>243</v>
          </cell>
          <cell r="C38233">
            <v>123</v>
          </cell>
          <cell r="D38233">
            <v>2049</v>
          </cell>
          <cell r="E38233">
            <v>0</v>
          </cell>
        </row>
        <row r="38234">
          <cell r="A38234">
            <v>54667</v>
          </cell>
          <cell r="B38234">
            <v>244</v>
          </cell>
          <cell r="C38234">
            <v>122</v>
          </cell>
          <cell r="D38234">
            <v>2049</v>
          </cell>
          <cell r="E38234">
            <v>0</v>
          </cell>
        </row>
        <row r="38235">
          <cell r="A38235">
            <v>54668</v>
          </cell>
          <cell r="B38235">
            <v>245</v>
          </cell>
          <cell r="C38235">
            <v>121</v>
          </cell>
          <cell r="D38235">
            <v>2049</v>
          </cell>
          <cell r="E38235">
            <v>0</v>
          </cell>
        </row>
        <row r="38236">
          <cell r="A38236">
            <v>54669</v>
          </cell>
          <cell r="B38236">
            <v>246</v>
          </cell>
          <cell r="C38236">
            <v>120</v>
          </cell>
          <cell r="D38236">
            <v>2049</v>
          </cell>
          <cell r="E38236">
            <v>0</v>
          </cell>
        </row>
        <row r="38237">
          <cell r="A38237">
            <v>54670</v>
          </cell>
          <cell r="B38237">
            <v>247</v>
          </cell>
          <cell r="C38237">
            <v>119</v>
          </cell>
          <cell r="D38237">
            <v>2049</v>
          </cell>
          <cell r="E38237">
            <v>0</v>
          </cell>
        </row>
        <row r="38238">
          <cell r="A38238">
            <v>54671</v>
          </cell>
          <cell r="B38238">
            <v>248</v>
          </cell>
          <cell r="C38238">
            <v>118</v>
          </cell>
          <cell r="D38238">
            <v>2049</v>
          </cell>
          <cell r="E38238">
            <v>0</v>
          </cell>
        </row>
        <row r="38239">
          <cell r="A38239">
            <v>54672</v>
          </cell>
          <cell r="B38239">
            <v>249</v>
          </cell>
          <cell r="C38239">
            <v>117</v>
          </cell>
          <cell r="D38239">
            <v>2049</v>
          </cell>
          <cell r="E38239">
            <v>0</v>
          </cell>
        </row>
        <row r="38240">
          <cell r="A38240">
            <v>54673</v>
          </cell>
          <cell r="B38240">
            <v>250</v>
          </cell>
          <cell r="C38240">
            <v>116</v>
          </cell>
          <cell r="D38240">
            <v>2049</v>
          </cell>
          <cell r="E38240">
            <v>0</v>
          </cell>
        </row>
        <row r="38241">
          <cell r="A38241">
            <v>54674</v>
          </cell>
          <cell r="B38241">
            <v>251</v>
          </cell>
          <cell r="C38241">
            <v>115</v>
          </cell>
          <cell r="D38241">
            <v>2049</v>
          </cell>
          <cell r="E38241">
            <v>0</v>
          </cell>
        </row>
        <row r="38242">
          <cell r="A38242">
            <v>54675</v>
          </cell>
          <cell r="B38242">
            <v>252</v>
          </cell>
          <cell r="C38242">
            <v>114</v>
          </cell>
          <cell r="D38242">
            <v>2049</v>
          </cell>
          <cell r="E38242">
            <v>0</v>
          </cell>
        </row>
        <row r="38243">
          <cell r="A38243">
            <v>54676</v>
          </cell>
          <cell r="B38243">
            <v>253</v>
          </cell>
          <cell r="C38243">
            <v>113</v>
          </cell>
          <cell r="D38243">
            <v>2049</v>
          </cell>
          <cell r="E38243">
            <v>0</v>
          </cell>
        </row>
        <row r="38244">
          <cell r="A38244">
            <v>54677</v>
          </cell>
          <cell r="B38244">
            <v>254</v>
          </cell>
          <cell r="C38244">
            <v>112</v>
          </cell>
          <cell r="D38244">
            <v>2049</v>
          </cell>
          <cell r="E38244">
            <v>0</v>
          </cell>
        </row>
        <row r="38245">
          <cell r="A38245">
            <v>54678</v>
          </cell>
          <cell r="B38245">
            <v>255</v>
          </cell>
          <cell r="C38245">
            <v>111</v>
          </cell>
          <cell r="D38245">
            <v>2049</v>
          </cell>
          <cell r="E38245">
            <v>0</v>
          </cell>
        </row>
        <row r="38246">
          <cell r="A38246">
            <v>54679</v>
          </cell>
          <cell r="B38246">
            <v>256</v>
          </cell>
          <cell r="C38246">
            <v>110</v>
          </cell>
          <cell r="D38246">
            <v>2049</v>
          </cell>
          <cell r="E38246">
            <v>0</v>
          </cell>
        </row>
        <row r="38247">
          <cell r="A38247">
            <v>54680</v>
          </cell>
          <cell r="B38247">
            <v>257</v>
          </cell>
          <cell r="C38247">
            <v>109</v>
          </cell>
          <cell r="D38247">
            <v>2049</v>
          </cell>
          <cell r="E38247">
            <v>0</v>
          </cell>
        </row>
        <row r="38248">
          <cell r="A38248">
            <v>54681</v>
          </cell>
          <cell r="B38248">
            <v>258</v>
          </cell>
          <cell r="C38248">
            <v>108</v>
          </cell>
          <cell r="D38248">
            <v>2049</v>
          </cell>
          <cell r="E38248">
            <v>0</v>
          </cell>
        </row>
        <row r="38249">
          <cell r="A38249">
            <v>54682</v>
          </cell>
          <cell r="B38249">
            <v>259</v>
          </cell>
          <cell r="C38249">
            <v>107</v>
          </cell>
          <cell r="D38249">
            <v>2049</v>
          </cell>
          <cell r="E38249">
            <v>0</v>
          </cell>
        </row>
        <row r="38250">
          <cell r="A38250">
            <v>54683</v>
          </cell>
          <cell r="B38250">
            <v>260</v>
          </cell>
          <cell r="C38250">
            <v>106</v>
          </cell>
          <cell r="D38250">
            <v>2049</v>
          </cell>
          <cell r="E38250">
            <v>0</v>
          </cell>
        </row>
        <row r="38251">
          <cell r="A38251">
            <v>54684</v>
          </cell>
          <cell r="B38251">
            <v>261</v>
          </cell>
          <cell r="C38251">
            <v>105</v>
          </cell>
          <cell r="D38251">
            <v>2049</v>
          </cell>
          <cell r="E38251">
            <v>0</v>
          </cell>
        </row>
        <row r="38252">
          <cell r="A38252">
            <v>54685</v>
          </cell>
          <cell r="B38252">
            <v>262</v>
          </cell>
          <cell r="C38252">
            <v>104</v>
          </cell>
          <cell r="D38252">
            <v>2049</v>
          </cell>
          <cell r="E38252">
            <v>0</v>
          </cell>
        </row>
        <row r="38253">
          <cell r="A38253">
            <v>54686</v>
          </cell>
          <cell r="B38253">
            <v>263</v>
          </cell>
          <cell r="C38253">
            <v>103</v>
          </cell>
          <cell r="D38253">
            <v>2049</v>
          </cell>
          <cell r="E38253">
            <v>0</v>
          </cell>
        </row>
        <row r="38254">
          <cell r="A38254">
            <v>54687</v>
          </cell>
          <cell r="B38254">
            <v>264</v>
          </cell>
          <cell r="C38254">
            <v>102</v>
          </cell>
          <cell r="D38254">
            <v>2049</v>
          </cell>
          <cell r="E38254">
            <v>0</v>
          </cell>
        </row>
        <row r="38255">
          <cell r="A38255">
            <v>54688</v>
          </cell>
          <cell r="B38255">
            <v>265</v>
          </cell>
          <cell r="C38255">
            <v>101</v>
          </cell>
          <cell r="D38255">
            <v>2049</v>
          </cell>
          <cell r="E38255">
            <v>0</v>
          </cell>
        </row>
        <row r="38256">
          <cell r="A38256">
            <v>54689</v>
          </cell>
          <cell r="B38256">
            <v>266</v>
          </cell>
          <cell r="C38256">
            <v>100</v>
          </cell>
          <cell r="D38256">
            <v>2049</v>
          </cell>
          <cell r="E38256">
            <v>0</v>
          </cell>
        </row>
        <row r="38257">
          <cell r="A38257">
            <v>54690</v>
          </cell>
          <cell r="B38257">
            <v>267</v>
          </cell>
          <cell r="C38257">
            <v>99</v>
          </cell>
          <cell r="D38257">
            <v>2049</v>
          </cell>
          <cell r="E38257">
            <v>0</v>
          </cell>
        </row>
        <row r="38258">
          <cell r="A38258">
            <v>54691</v>
          </cell>
          <cell r="B38258">
            <v>268</v>
          </cell>
          <cell r="C38258">
            <v>98</v>
          </cell>
          <cell r="D38258">
            <v>2049</v>
          </cell>
          <cell r="E38258">
            <v>0</v>
          </cell>
        </row>
        <row r="38259">
          <cell r="A38259">
            <v>54692</v>
          </cell>
          <cell r="B38259">
            <v>269</v>
          </cell>
          <cell r="C38259">
            <v>97</v>
          </cell>
          <cell r="D38259">
            <v>2049</v>
          </cell>
          <cell r="E38259">
            <v>0</v>
          </cell>
        </row>
        <row r="38260">
          <cell r="A38260">
            <v>54693</v>
          </cell>
          <cell r="B38260">
            <v>270</v>
          </cell>
          <cell r="C38260">
            <v>96</v>
          </cell>
          <cell r="D38260">
            <v>2049</v>
          </cell>
          <cell r="E38260">
            <v>0</v>
          </cell>
        </row>
        <row r="38261">
          <cell r="A38261">
            <v>54694</v>
          </cell>
          <cell r="B38261">
            <v>271</v>
          </cell>
          <cell r="C38261">
            <v>95</v>
          </cell>
          <cell r="D38261">
            <v>2049</v>
          </cell>
          <cell r="E38261">
            <v>0</v>
          </cell>
        </row>
        <row r="38262">
          <cell r="A38262">
            <v>54695</v>
          </cell>
          <cell r="B38262">
            <v>272</v>
          </cell>
          <cell r="C38262">
            <v>94</v>
          </cell>
          <cell r="D38262">
            <v>2049</v>
          </cell>
          <cell r="E38262">
            <v>0</v>
          </cell>
        </row>
        <row r="38263">
          <cell r="A38263">
            <v>54696</v>
          </cell>
          <cell r="B38263">
            <v>273</v>
          </cell>
          <cell r="C38263">
            <v>93</v>
          </cell>
          <cell r="D38263">
            <v>2049</v>
          </cell>
          <cell r="E38263">
            <v>0</v>
          </cell>
        </row>
        <row r="38264">
          <cell r="A38264">
            <v>54697</v>
          </cell>
          <cell r="B38264">
            <v>274</v>
          </cell>
          <cell r="C38264">
            <v>92</v>
          </cell>
          <cell r="D38264">
            <v>2049</v>
          </cell>
          <cell r="E38264">
            <v>0</v>
          </cell>
        </row>
        <row r="38265">
          <cell r="A38265">
            <v>54698</v>
          </cell>
          <cell r="B38265">
            <v>275</v>
          </cell>
          <cell r="C38265">
            <v>91</v>
          </cell>
          <cell r="D38265">
            <v>2049</v>
          </cell>
          <cell r="E38265">
            <v>0</v>
          </cell>
        </row>
        <row r="38266">
          <cell r="A38266">
            <v>54699</v>
          </cell>
          <cell r="B38266">
            <v>276</v>
          </cell>
          <cell r="C38266">
            <v>90</v>
          </cell>
          <cell r="D38266">
            <v>2049</v>
          </cell>
          <cell r="E38266">
            <v>0</v>
          </cell>
        </row>
        <row r="38267">
          <cell r="A38267">
            <v>54700</v>
          </cell>
          <cell r="B38267">
            <v>277</v>
          </cell>
          <cell r="C38267">
            <v>89</v>
          </cell>
          <cell r="D38267">
            <v>2049</v>
          </cell>
          <cell r="E38267">
            <v>0</v>
          </cell>
        </row>
        <row r="38268">
          <cell r="A38268">
            <v>54701</v>
          </cell>
          <cell r="B38268">
            <v>278</v>
          </cell>
          <cell r="C38268">
            <v>88</v>
          </cell>
          <cell r="D38268">
            <v>2049</v>
          </cell>
          <cell r="E38268">
            <v>0</v>
          </cell>
        </row>
        <row r="38269">
          <cell r="A38269">
            <v>54702</v>
          </cell>
          <cell r="B38269">
            <v>279</v>
          </cell>
          <cell r="C38269">
            <v>87</v>
          </cell>
          <cell r="D38269">
            <v>2049</v>
          </cell>
          <cell r="E38269">
            <v>0</v>
          </cell>
        </row>
        <row r="38270">
          <cell r="A38270">
            <v>54703</v>
          </cell>
          <cell r="B38270">
            <v>280</v>
          </cell>
          <cell r="C38270">
            <v>86</v>
          </cell>
          <cell r="D38270">
            <v>2049</v>
          </cell>
          <cell r="E38270">
            <v>0</v>
          </cell>
        </row>
        <row r="38271">
          <cell r="A38271">
            <v>54704</v>
          </cell>
          <cell r="B38271">
            <v>281</v>
          </cell>
          <cell r="C38271">
            <v>85</v>
          </cell>
          <cell r="D38271">
            <v>2049</v>
          </cell>
          <cell r="E38271">
            <v>0</v>
          </cell>
        </row>
        <row r="38272">
          <cell r="A38272">
            <v>54705</v>
          </cell>
          <cell r="B38272">
            <v>282</v>
          </cell>
          <cell r="C38272">
            <v>84</v>
          </cell>
          <cell r="D38272">
            <v>2049</v>
          </cell>
          <cell r="E38272">
            <v>0</v>
          </cell>
        </row>
        <row r="38273">
          <cell r="A38273">
            <v>54706</v>
          </cell>
          <cell r="B38273">
            <v>283</v>
          </cell>
          <cell r="C38273">
            <v>83</v>
          </cell>
          <cell r="D38273">
            <v>2049</v>
          </cell>
          <cell r="E38273">
            <v>0</v>
          </cell>
        </row>
        <row r="38274">
          <cell r="A38274">
            <v>54707</v>
          </cell>
          <cell r="B38274">
            <v>284</v>
          </cell>
          <cell r="C38274">
            <v>82</v>
          </cell>
          <cell r="D38274">
            <v>2049</v>
          </cell>
          <cell r="E38274">
            <v>0</v>
          </cell>
        </row>
        <row r="38275">
          <cell r="A38275">
            <v>54708</v>
          </cell>
          <cell r="B38275">
            <v>285</v>
          </cell>
          <cell r="C38275">
            <v>81</v>
          </cell>
          <cell r="D38275">
            <v>2049</v>
          </cell>
          <cell r="E38275">
            <v>0</v>
          </cell>
        </row>
        <row r="38276">
          <cell r="A38276">
            <v>54709</v>
          </cell>
          <cell r="B38276">
            <v>286</v>
          </cell>
          <cell r="C38276">
            <v>80</v>
          </cell>
          <cell r="D38276">
            <v>2049</v>
          </cell>
          <cell r="E38276">
            <v>0</v>
          </cell>
        </row>
        <row r="38277">
          <cell r="A38277">
            <v>54710</v>
          </cell>
          <cell r="B38277">
            <v>287</v>
          </cell>
          <cell r="C38277">
            <v>79</v>
          </cell>
          <cell r="D38277">
            <v>2049</v>
          </cell>
          <cell r="E38277">
            <v>0</v>
          </cell>
        </row>
        <row r="38278">
          <cell r="A38278">
            <v>54711</v>
          </cell>
          <cell r="B38278">
            <v>288</v>
          </cell>
          <cell r="C38278">
            <v>78</v>
          </cell>
          <cell r="D38278">
            <v>2049</v>
          </cell>
          <cell r="E38278">
            <v>0</v>
          </cell>
        </row>
        <row r="38279">
          <cell r="A38279">
            <v>54712</v>
          </cell>
          <cell r="B38279">
            <v>289</v>
          </cell>
          <cell r="C38279">
            <v>77</v>
          </cell>
          <cell r="D38279">
            <v>2049</v>
          </cell>
          <cell r="E38279">
            <v>0</v>
          </cell>
        </row>
        <row r="38280">
          <cell r="A38280">
            <v>54713</v>
          </cell>
          <cell r="B38280">
            <v>290</v>
          </cell>
          <cell r="C38280">
            <v>76</v>
          </cell>
          <cell r="D38280">
            <v>2049</v>
          </cell>
          <cell r="E38280">
            <v>0</v>
          </cell>
        </row>
        <row r="38281">
          <cell r="A38281">
            <v>54714</v>
          </cell>
          <cell r="B38281">
            <v>291</v>
          </cell>
          <cell r="C38281">
            <v>75</v>
          </cell>
          <cell r="D38281">
            <v>2049</v>
          </cell>
          <cell r="E38281">
            <v>0</v>
          </cell>
        </row>
        <row r="38282">
          <cell r="A38282">
            <v>54715</v>
          </cell>
          <cell r="B38282">
            <v>292</v>
          </cell>
          <cell r="C38282">
            <v>74</v>
          </cell>
          <cell r="D38282">
            <v>2049</v>
          </cell>
          <cell r="E38282">
            <v>0</v>
          </cell>
        </row>
        <row r="38283">
          <cell r="A38283">
            <v>54716</v>
          </cell>
          <cell r="B38283">
            <v>293</v>
          </cell>
          <cell r="C38283">
            <v>73</v>
          </cell>
          <cell r="D38283">
            <v>2049</v>
          </cell>
          <cell r="E38283">
            <v>0</v>
          </cell>
        </row>
        <row r="38284">
          <cell r="A38284">
            <v>54717</v>
          </cell>
          <cell r="B38284">
            <v>294</v>
          </cell>
          <cell r="C38284">
            <v>72</v>
          </cell>
          <cell r="D38284">
            <v>2049</v>
          </cell>
          <cell r="E38284">
            <v>0</v>
          </cell>
        </row>
        <row r="38285">
          <cell r="A38285">
            <v>54718</v>
          </cell>
          <cell r="B38285">
            <v>295</v>
          </cell>
          <cell r="C38285">
            <v>71</v>
          </cell>
          <cell r="D38285">
            <v>2049</v>
          </cell>
          <cell r="E38285">
            <v>0</v>
          </cell>
        </row>
        <row r="38286">
          <cell r="A38286">
            <v>54719</v>
          </cell>
          <cell r="B38286">
            <v>296</v>
          </cell>
          <cell r="C38286">
            <v>70</v>
          </cell>
          <cell r="D38286">
            <v>2049</v>
          </cell>
          <cell r="E38286">
            <v>0</v>
          </cell>
        </row>
        <row r="38287">
          <cell r="A38287">
            <v>54720</v>
          </cell>
          <cell r="B38287">
            <v>297</v>
          </cell>
          <cell r="C38287">
            <v>69</v>
          </cell>
          <cell r="D38287">
            <v>2049</v>
          </cell>
          <cell r="E38287">
            <v>0</v>
          </cell>
        </row>
        <row r="38288">
          <cell r="A38288">
            <v>54721</v>
          </cell>
          <cell r="B38288">
            <v>298</v>
          </cell>
          <cell r="C38288">
            <v>68</v>
          </cell>
          <cell r="D38288">
            <v>2049</v>
          </cell>
          <cell r="E38288">
            <v>0</v>
          </cell>
        </row>
        <row r="38289">
          <cell r="A38289">
            <v>54722</v>
          </cell>
          <cell r="B38289">
            <v>299</v>
          </cell>
          <cell r="C38289">
            <v>67</v>
          </cell>
          <cell r="D38289">
            <v>2049</v>
          </cell>
          <cell r="E38289">
            <v>0</v>
          </cell>
        </row>
        <row r="38290">
          <cell r="A38290">
            <v>54723</v>
          </cell>
          <cell r="B38290">
            <v>300</v>
          </cell>
          <cell r="C38290">
            <v>66</v>
          </cell>
          <cell r="D38290">
            <v>2049</v>
          </cell>
          <cell r="E38290">
            <v>0</v>
          </cell>
        </row>
        <row r="38291">
          <cell r="A38291">
            <v>54724</v>
          </cell>
          <cell r="B38291">
            <v>301</v>
          </cell>
          <cell r="C38291">
            <v>65</v>
          </cell>
          <cell r="D38291">
            <v>2049</v>
          </cell>
          <cell r="E38291">
            <v>0</v>
          </cell>
        </row>
        <row r="38292">
          <cell r="A38292">
            <v>54725</v>
          </cell>
          <cell r="B38292">
            <v>302</v>
          </cell>
          <cell r="C38292">
            <v>64</v>
          </cell>
          <cell r="D38292">
            <v>2049</v>
          </cell>
          <cell r="E38292">
            <v>0</v>
          </cell>
        </row>
        <row r="38293">
          <cell r="A38293">
            <v>54726</v>
          </cell>
          <cell r="B38293">
            <v>303</v>
          </cell>
          <cell r="C38293">
            <v>63</v>
          </cell>
          <cell r="D38293">
            <v>2049</v>
          </cell>
          <cell r="E38293">
            <v>0</v>
          </cell>
        </row>
        <row r="38294">
          <cell r="A38294">
            <v>54727</v>
          </cell>
          <cell r="B38294">
            <v>304</v>
          </cell>
          <cell r="C38294">
            <v>62</v>
          </cell>
          <cell r="D38294">
            <v>2049</v>
          </cell>
          <cell r="E38294">
            <v>0</v>
          </cell>
        </row>
        <row r="38295">
          <cell r="A38295">
            <v>54728</v>
          </cell>
          <cell r="B38295">
            <v>305</v>
          </cell>
          <cell r="C38295">
            <v>61</v>
          </cell>
          <cell r="D38295">
            <v>2049</v>
          </cell>
          <cell r="E38295">
            <v>0</v>
          </cell>
        </row>
        <row r="38296">
          <cell r="A38296">
            <v>54729</v>
          </cell>
          <cell r="B38296">
            <v>306</v>
          </cell>
          <cell r="C38296">
            <v>60</v>
          </cell>
          <cell r="D38296">
            <v>2049</v>
          </cell>
          <cell r="E38296">
            <v>0</v>
          </cell>
        </row>
        <row r="38297">
          <cell r="A38297">
            <v>54730</v>
          </cell>
          <cell r="B38297">
            <v>307</v>
          </cell>
          <cell r="C38297">
            <v>59</v>
          </cell>
          <cell r="D38297">
            <v>2049</v>
          </cell>
          <cell r="E38297">
            <v>0</v>
          </cell>
        </row>
        <row r="38298">
          <cell r="A38298">
            <v>54731</v>
          </cell>
          <cell r="B38298">
            <v>308</v>
          </cell>
          <cell r="C38298">
            <v>58</v>
          </cell>
          <cell r="D38298">
            <v>2049</v>
          </cell>
          <cell r="E38298">
            <v>0</v>
          </cell>
        </row>
        <row r="38299">
          <cell r="A38299">
            <v>54732</v>
          </cell>
          <cell r="B38299">
            <v>309</v>
          </cell>
          <cell r="C38299">
            <v>57</v>
          </cell>
          <cell r="D38299">
            <v>2049</v>
          </cell>
          <cell r="E38299">
            <v>0</v>
          </cell>
        </row>
        <row r="38300">
          <cell r="A38300">
            <v>54733</v>
          </cell>
          <cell r="B38300">
            <v>310</v>
          </cell>
          <cell r="C38300">
            <v>56</v>
          </cell>
          <cell r="D38300">
            <v>2049</v>
          </cell>
          <cell r="E38300">
            <v>0</v>
          </cell>
        </row>
        <row r="38301">
          <cell r="A38301">
            <v>54734</v>
          </cell>
          <cell r="B38301">
            <v>311</v>
          </cell>
          <cell r="C38301">
            <v>55</v>
          </cell>
          <cell r="D38301">
            <v>2049</v>
          </cell>
          <cell r="E38301">
            <v>0</v>
          </cell>
        </row>
        <row r="38302">
          <cell r="A38302">
            <v>54735</v>
          </cell>
          <cell r="B38302">
            <v>312</v>
          </cell>
          <cell r="C38302">
            <v>54</v>
          </cell>
          <cell r="D38302">
            <v>2049</v>
          </cell>
          <cell r="E38302">
            <v>0</v>
          </cell>
        </row>
        <row r="38303">
          <cell r="A38303">
            <v>54736</v>
          </cell>
          <cell r="B38303">
            <v>313</v>
          </cell>
          <cell r="C38303">
            <v>53</v>
          </cell>
          <cell r="D38303">
            <v>2049</v>
          </cell>
          <cell r="E38303">
            <v>0</v>
          </cell>
        </row>
        <row r="38304">
          <cell r="A38304">
            <v>54737</v>
          </cell>
          <cell r="B38304">
            <v>314</v>
          </cell>
          <cell r="C38304">
            <v>52</v>
          </cell>
          <cell r="D38304">
            <v>2049</v>
          </cell>
          <cell r="E38304">
            <v>0</v>
          </cell>
        </row>
        <row r="38305">
          <cell r="A38305">
            <v>54738</v>
          </cell>
          <cell r="B38305">
            <v>315</v>
          </cell>
          <cell r="C38305">
            <v>51</v>
          </cell>
          <cell r="D38305">
            <v>2049</v>
          </cell>
          <cell r="E38305">
            <v>0</v>
          </cell>
        </row>
        <row r="38306">
          <cell r="A38306">
            <v>54739</v>
          </cell>
          <cell r="B38306">
            <v>316</v>
          </cell>
          <cell r="C38306">
            <v>50</v>
          </cell>
          <cell r="D38306">
            <v>2049</v>
          </cell>
          <cell r="E38306">
            <v>0</v>
          </cell>
        </row>
        <row r="38307">
          <cell r="A38307">
            <v>54740</v>
          </cell>
          <cell r="B38307">
            <v>317</v>
          </cell>
          <cell r="C38307">
            <v>49</v>
          </cell>
          <cell r="D38307">
            <v>2049</v>
          </cell>
          <cell r="E38307">
            <v>0</v>
          </cell>
        </row>
        <row r="38308">
          <cell r="A38308">
            <v>54741</v>
          </cell>
          <cell r="B38308">
            <v>318</v>
          </cell>
          <cell r="C38308">
            <v>48</v>
          </cell>
          <cell r="D38308">
            <v>2049</v>
          </cell>
          <cell r="E38308">
            <v>0</v>
          </cell>
        </row>
        <row r="38309">
          <cell r="A38309">
            <v>54742</v>
          </cell>
          <cell r="B38309">
            <v>319</v>
          </cell>
          <cell r="C38309">
            <v>47</v>
          </cell>
          <cell r="D38309">
            <v>2049</v>
          </cell>
          <cell r="E38309">
            <v>0</v>
          </cell>
        </row>
        <row r="38310">
          <cell r="A38310">
            <v>54743</v>
          </cell>
          <cell r="B38310">
            <v>320</v>
          </cell>
          <cell r="C38310">
            <v>46</v>
          </cell>
          <cell r="D38310">
            <v>2049</v>
          </cell>
          <cell r="E38310">
            <v>0</v>
          </cell>
        </row>
        <row r="38311">
          <cell r="A38311">
            <v>54744</v>
          </cell>
          <cell r="B38311">
            <v>321</v>
          </cell>
          <cell r="C38311">
            <v>45</v>
          </cell>
          <cell r="D38311">
            <v>2049</v>
          </cell>
          <cell r="E38311">
            <v>0</v>
          </cell>
        </row>
        <row r="38312">
          <cell r="A38312">
            <v>54745</v>
          </cell>
          <cell r="B38312">
            <v>322</v>
          </cell>
          <cell r="C38312">
            <v>44</v>
          </cell>
          <cell r="D38312">
            <v>2049</v>
          </cell>
          <cell r="E38312">
            <v>0</v>
          </cell>
        </row>
        <row r="38313">
          <cell r="A38313">
            <v>54746</v>
          </cell>
          <cell r="B38313">
            <v>323</v>
          </cell>
          <cell r="C38313">
            <v>43</v>
          </cell>
          <cell r="D38313">
            <v>2049</v>
          </cell>
          <cell r="E38313">
            <v>0</v>
          </cell>
        </row>
        <row r="38314">
          <cell r="A38314">
            <v>54747</v>
          </cell>
          <cell r="B38314">
            <v>324</v>
          </cell>
          <cell r="C38314">
            <v>42</v>
          </cell>
          <cell r="D38314">
            <v>2049</v>
          </cell>
          <cell r="E38314">
            <v>0</v>
          </cell>
        </row>
        <row r="38315">
          <cell r="A38315">
            <v>54748</v>
          </cell>
          <cell r="B38315">
            <v>325</v>
          </cell>
          <cell r="C38315">
            <v>41</v>
          </cell>
          <cell r="D38315">
            <v>2049</v>
          </cell>
          <cell r="E38315">
            <v>0</v>
          </cell>
        </row>
        <row r="38316">
          <cell r="A38316">
            <v>54749</v>
          </cell>
          <cell r="B38316">
            <v>326</v>
          </cell>
          <cell r="C38316">
            <v>40</v>
          </cell>
          <cell r="D38316">
            <v>2049</v>
          </cell>
          <cell r="E38316">
            <v>0</v>
          </cell>
        </row>
        <row r="38317">
          <cell r="A38317">
            <v>54750</v>
          </cell>
          <cell r="B38317">
            <v>327</v>
          </cell>
          <cell r="C38317">
            <v>39</v>
          </cell>
          <cell r="D38317">
            <v>2049</v>
          </cell>
          <cell r="E38317">
            <v>0</v>
          </cell>
        </row>
        <row r="38318">
          <cell r="A38318">
            <v>54751</v>
          </cell>
          <cell r="B38318">
            <v>328</v>
          </cell>
          <cell r="C38318">
            <v>38</v>
          </cell>
          <cell r="D38318">
            <v>2049</v>
          </cell>
          <cell r="E38318">
            <v>0</v>
          </cell>
        </row>
        <row r="38319">
          <cell r="A38319">
            <v>54752</v>
          </cell>
          <cell r="B38319">
            <v>329</v>
          </cell>
          <cell r="C38319">
            <v>37</v>
          </cell>
          <cell r="D38319">
            <v>2049</v>
          </cell>
          <cell r="E38319">
            <v>0</v>
          </cell>
        </row>
        <row r="38320">
          <cell r="A38320">
            <v>54753</v>
          </cell>
          <cell r="B38320">
            <v>330</v>
          </cell>
          <cell r="C38320">
            <v>36</v>
          </cell>
          <cell r="D38320">
            <v>2049</v>
          </cell>
          <cell r="E38320">
            <v>0</v>
          </cell>
        </row>
        <row r="38321">
          <cell r="A38321">
            <v>54754</v>
          </cell>
          <cell r="B38321">
            <v>331</v>
          </cell>
          <cell r="C38321">
            <v>35</v>
          </cell>
          <cell r="D38321">
            <v>2049</v>
          </cell>
          <cell r="E38321">
            <v>0</v>
          </cell>
        </row>
        <row r="38322">
          <cell r="A38322">
            <v>54755</v>
          </cell>
          <cell r="B38322">
            <v>332</v>
          </cell>
          <cell r="C38322">
            <v>34</v>
          </cell>
          <cell r="D38322">
            <v>2049</v>
          </cell>
          <cell r="E38322">
            <v>0</v>
          </cell>
        </row>
        <row r="38323">
          <cell r="A38323">
            <v>54756</v>
          </cell>
          <cell r="B38323">
            <v>333</v>
          </cell>
          <cell r="C38323">
            <v>33</v>
          </cell>
          <cell r="D38323">
            <v>2049</v>
          </cell>
          <cell r="E38323">
            <v>0</v>
          </cell>
        </row>
        <row r="38324">
          <cell r="A38324">
            <v>54757</v>
          </cell>
          <cell r="B38324">
            <v>334</v>
          </cell>
          <cell r="C38324">
            <v>32</v>
          </cell>
          <cell r="D38324">
            <v>2049</v>
          </cell>
          <cell r="E38324">
            <v>0</v>
          </cell>
        </row>
        <row r="38325">
          <cell r="A38325">
            <v>54758</v>
          </cell>
          <cell r="B38325">
            <v>335</v>
          </cell>
          <cell r="C38325">
            <v>31</v>
          </cell>
          <cell r="D38325">
            <v>2049</v>
          </cell>
          <cell r="E38325">
            <v>0</v>
          </cell>
        </row>
        <row r="38326">
          <cell r="A38326">
            <v>54759</v>
          </cell>
          <cell r="B38326">
            <v>336</v>
          </cell>
          <cell r="C38326">
            <v>30</v>
          </cell>
          <cell r="D38326">
            <v>2049</v>
          </cell>
          <cell r="E38326">
            <v>0</v>
          </cell>
        </row>
        <row r="38327">
          <cell r="A38327">
            <v>54760</v>
          </cell>
          <cell r="B38327">
            <v>337</v>
          </cell>
          <cell r="C38327">
            <v>29</v>
          </cell>
          <cell r="D38327">
            <v>2049</v>
          </cell>
          <cell r="E38327">
            <v>0</v>
          </cell>
        </row>
        <row r="38328">
          <cell r="A38328">
            <v>54761</v>
          </cell>
          <cell r="B38328">
            <v>338</v>
          </cell>
          <cell r="C38328">
            <v>28</v>
          </cell>
          <cell r="D38328">
            <v>2049</v>
          </cell>
          <cell r="E38328">
            <v>0</v>
          </cell>
        </row>
        <row r="38329">
          <cell r="A38329">
            <v>54762</v>
          </cell>
          <cell r="B38329">
            <v>339</v>
          </cell>
          <cell r="C38329">
            <v>27</v>
          </cell>
          <cell r="D38329">
            <v>2049</v>
          </cell>
          <cell r="E38329">
            <v>0</v>
          </cell>
        </row>
        <row r="38330">
          <cell r="A38330">
            <v>54763</v>
          </cell>
          <cell r="B38330">
            <v>340</v>
          </cell>
          <cell r="C38330">
            <v>26</v>
          </cell>
          <cell r="D38330">
            <v>2049</v>
          </cell>
          <cell r="E38330">
            <v>0</v>
          </cell>
        </row>
        <row r="38331">
          <cell r="A38331">
            <v>54764</v>
          </cell>
          <cell r="B38331">
            <v>341</v>
          </cell>
          <cell r="C38331">
            <v>25</v>
          </cell>
          <cell r="D38331">
            <v>2049</v>
          </cell>
          <cell r="E38331">
            <v>0</v>
          </cell>
        </row>
        <row r="38332">
          <cell r="A38332">
            <v>54765</v>
          </cell>
          <cell r="B38332">
            <v>342</v>
          </cell>
          <cell r="C38332">
            <v>24</v>
          </cell>
          <cell r="D38332">
            <v>2049</v>
          </cell>
          <cell r="E38332">
            <v>0</v>
          </cell>
        </row>
        <row r="38333">
          <cell r="A38333">
            <v>54766</v>
          </cell>
          <cell r="B38333">
            <v>343</v>
          </cell>
          <cell r="C38333">
            <v>23</v>
          </cell>
          <cell r="D38333">
            <v>2049</v>
          </cell>
          <cell r="E38333">
            <v>0</v>
          </cell>
        </row>
        <row r="38334">
          <cell r="A38334">
            <v>54767</v>
          </cell>
          <cell r="B38334">
            <v>344</v>
          </cell>
          <cell r="C38334">
            <v>22</v>
          </cell>
          <cell r="D38334">
            <v>2049</v>
          </cell>
          <cell r="E38334">
            <v>0</v>
          </cell>
        </row>
        <row r="38335">
          <cell r="A38335">
            <v>54768</v>
          </cell>
          <cell r="B38335">
            <v>345</v>
          </cell>
          <cell r="C38335">
            <v>21</v>
          </cell>
          <cell r="D38335">
            <v>2049</v>
          </cell>
          <cell r="E38335">
            <v>0</v>
          </cell>
        </row>
        <row r="38336">
          <cell r="A38336">
            <v>54769</v>
          </cell>
          <cell r="B38336">
            <v>346</v>
          </cell>
          <cell r="C38336">
            <v>20</v>
          </cell>
          <cell r="D38336">
            <v>2049</v>
          </cell>
          <cell r="E38336">
            <v>0</v>
          </cell>
        </row>
        <row r="38337">
          <cell r="A38337">
            <v>54770</v>
          </cell>
          <cell r="B38337">
            <v>347</v>
          </cell>
          <cell r="C38337">
            <v>19</v>
          </cell>
          <cell r="D38337">
            <v>2049</v>
          </cell>
          <cell r="E38337">
            <v>0</v>
          </cell>
        </row>
        <row r="38338">
          <cell r="A38338">
            <v>54771</v>
          </cell>
          <cell r="B38338">
            <v>348</v>
          </cell>
          <cell r="C38338">
            <v>18</v>
          </cell>
          <cell r="D38338">
            <v>2049</v>
          </cell>
          <cell r="E38338">
            <v>0</v>
          </cell>
        </row>
        <row r="38339">
          <cell r="A38339">
            <v>54772</v>
          </cell>
          <cell r="B38339">
            <v>349</v>
          </cell>
          <cell r="C38339">
            <v>17</v>
          </cell>
          <cell r="D38339">
            <v>2049</v>
          </cell>
          <cell r="E38339">
            <v>0</v>
          </cell>
        </row>
        <row r="38340">
          <cell r="A38340">
            <v>54773</v>
          </cell>
          <cell r="B38340">
            <v>350</v>
          </cell>
          <cell r="C38340">
            <v>16</v>
          </cell>
          <cell r="D38340">
            <v>2049</v>
          </cell>
          <cell r="E38340">
            <v>0</v>
          </cell>
        </row>
        <row r="38341">
          <cell r="A38341">
            <v>54774</v>
          </cell>
          <cell r="B38341">
            <v>351</v>
          </cell>
          <cell r="C38341">
            <v>15</v>
          </cell>
          <cell r="D38341">
            <v>2049</v>
          </cell>
          <cell r="E38341">
            <v>0</v>
          </cell>
        </row>
        <row r="38342">
          <cell r="A38342">
            <v>54775</v>
          </cell>
          <cell r="B38342">
            <v>352</v>
          </cell>
          <cell r="C38342">
            <v>14</v>
          </cell>
          <cell r="D38342">
            <v>2049</v>
          </cell>
          <cell r="E38342">
            <v>0</v>
          </cell>
        </row>
        <row r="38343">
          <cell r="A38343">
            <v>54776</v>
          </cell>
          <cell r="B38343">
            <v>353</v>
          </cell>
          <cell r="C38343">
            <v>13</v>
          </cell>
          <cell r="D38343">
            <v>2049</v>
          </cell>
          <cell r="E38343">
            <v>0</v>
          </cell>
        </row>
        <row r="38344">
          <cell r="A38344">
            <v>54777</v>
          </cell>
          <cell r="B38344">
            <v>354</v>
          </cell>
          <cell r="C38344">
            <v>12</v>
          </cell>
          <cell r="D38344">
            <v>2049</v>
          </cell>
          <cell r="E38344">
            <v>0</v>
          </cell>
        </row>
        <row r="38345">
          <cell r="A38345">
            <v>54778</v>
          </cell>
          <cell r="B38345">
            <v>355</v>
          </cell>
          <cell r="C38345">
            <v>11</v>
          </cell>
          <cell r="D38345">
            <v>2049</v>
          </cell>
          <cell r="E38345">
            <v>0</v>
          </cell>
        </row>
        <row r="38346">
          <cell r="A38346">
            <v>54779</v>
          </cell>
          <cell r="B38346">
            <v>356</v>
          </cell>
          <cell r="C38346">
            <v>10</v>
          </cell>
          <cell r="D38346">
            <v>2049</v>
          </cell>
          <cell r="E38346">
            <v>0</v>
          </cell>
        </row>
        <row r="38347">
          <cell r="A38347">
            <v>54780</v>
          </cell>
          <cell r="B38347">
            <v>357</v>
          </cell>
          <cell r="C38347">
            <v>9</v>
          </cell>
          <cell r="D38347">
            <v>2049</v>
          </cell>
          <cell r="E38347">
            <v>0</v>
          </cell>
        </row>
        <row r="38348">
          <cell r="A38348">
            <v>54781</v>
          </cell>
          <cell r="B38348">
            <v>358</v>
          </cell>
          <cell r="C38348">
            <v>8</v>
          </cell>
          <cell r="D38348">
            <v>2049</v>
          </cell>
          <cell r="E38348">
            <v>0</v>
          </cell>
        </row>
        <row r="38349">
          <cell r="A38349">
            <v>54782</v>
          </cell>
          <cell r="B38349">
            <v>359</v>
          </cell>
          <cell r="C38349">
            <v>7</v>
          </cell>
          <cell r="D38349">
            <v>2049</v>
          </cell>
          <cell r="E38349">
            <v>0</v>
          </cell>
        </row>
        <row r="38350">
          <cell r="A38350">
            <v>54783</v>
          </cell>
          <cell r="B38350">
            <v>360</v>
          </cell>
          <cell r="C38350">
            <v>6</v>
          </cell>
          <cell r="D38350">
            <v>2049</v>
          </cell>
          <cell r="E38350">
            <v>0</v>
          </cell>
        </row>
        <row r="38351">
          <cell r="A38351">
            <v>54784</v>
          </cell>
          <cell r="B38351">
            <v>361</v>
          </cell>
          <cell r="C38351">
            <v>5</v>
          </cell>
          <cell r="D38351">
            <v>2049</v>
          </cell>
          <cell r="E38351">
            <v>0</v>
          </cell>
        </row>
        <row r="38352">
          <cell r="A38352">
            <v>54785</v>
          </cell>
          <cell r="B38352">
            <v>362</v>
          </cell>
          <cell r="C38352">
            <v>4</v>
          </cell>
          <cell r="D38352">
            <v>2049</v>
          </cell>
          <cell r="E38352">
            <v>0</v>
          </cell>
        </row>
        <row r="38353">
          <cell r="A38353">
            <v>54786</v>
          </cell>
          <cell r="B38353">
            <v>363</v>
          </cell>
          <cell r="C38353">
            <v>3</v>
          </cell>
          <cell r="D38353">
            <v>2049</v>
          </cell>
          <cell r="E38353">
            <v>0</v>
          </cell>
        </row>
        <row r="38354">
          <cell r="A38354">
            <v>54787</v>
          </cell>
          <cell r="B38354">
            <v>364</v>
          </cell>
          <cell r="C38354">
            <v>2</v>
          </cell>
          <cell r="D38354">
            <v>2049</v>
          </cell>
          <cell r="E38354">
            <v>0</v>
          </cell>
        </row>
        <row r="38355">
          <cell r="A38355">
            <v>54788</v>
          </cell>
          <cell r="B38355">
            <v>365</v>
          </cell>
          <cell r="C38355">
            <v>1</v>
          </cell>
          <cell r="D38355">
            <v>2049</v>
          </cell>
          <cell r="E38355">
            <v>54788</v>
          </cell>
        </row>
        <row r="38356">
          <cell r="A38356">
            <v>54789</v>
          </cell>
          <cell r="B38356">
            <v>1</v>
          </cell>
          <cell r="C38356">
            <v>365</v>
          </cell>
          <cell r="D38356">
            <v>2050</v>
          </cell>
          <cell r="E38356">
            <v>0</v>
          </cell>
        </row>
        <row r="38357">
          <cell r="A38357">
            <v>54790</v>
          </cell>
          <cell r="B38357">
            <v>2</v>
          </cell>
          <cell r="C38357">
            <v>364</v>
          </cell>
          <cell r="D38357">
            <v>2050</v>
          </cell>
          <cell r="E38357">
            <v>0</v>
          </cell>
        </row>
        <row r="38358">
          <cell r="A38358">
            <v>54791</v>
          </cell>
          <cell r="B38358">
            <v>3</v>
          </cell>
          <cell r="C38358">
            <v>363</v>
          </cell>
          <cell r="D38358">
            <v>2050</v>
          </cell>
          <cell r="E38358">
            <v>0</v>
          </cell>
        </row>
        <row r="38359">
          <cell r="A38359">
            <v>54792</v>
          </cell>
          <cell r="B38359">
            <v>4</v>
          </cell>
          <cell r="C38359">
            <v>362</v>
          </cell>
          <cell r="D38359">
            <v>2050</v>
          </cell>
          <cell r="E38359">
            <v>0</v>
          </cell>
        </row>
        <row r="38360">
          <cell r="A38360">
            <v>54793</v>
          </cell>
          <cell r="B38360">
            <v>5</v>
          </cell>
          <cell r="C38360">
            <v>361</v>
          </cell>
          <cell r="D38360">
            <v>2050</v>
          </cell>
          <cell r="E38360">
            <v>0</v>
          </cell>
        </row>
        <row r="38361">
          <cell r="A38361">
            <v>54794</v>
          </cell>
          <cell r="B38361">
            <v>6</v>
          </cell>
          <cell r="C38361">
            <v>360</v>
          </cell>
          <cell r="D38361">
            <v>2050</v>
          </cell>
          <cell r="E38361">
            <v>0</v>
          </cell>
        </row>
        <row r="38362">
          <cell r="A38362">
            <v>54795</v>
          </cell>
          <cell r="B38362">
            <v>7</v>
          </cell>
          <cell r="C38362">
            <v>359</v>
          </cell>
          <cell r="D38362">
            <v>2050</v>
          </cell>
          <cell r="E38362">
            <v>0</v>
          </cell>
        </row>
        <row r="38363">
          <cell r="A38363">
            <v>54796</v>
          </cell>
          <cell r="B38363">
            <v>8</v>
          </cell>
          <cell r="C38363">
            <v>358</v>
          </cell>
          <cell r="D38363">
            <v>2050</v>
          </cell>
          <cell r="E38363">
            <v>0</v>
          </cell>
        </row>
        <row r="38364">
          <cell r="A38364">
            <v>54797</v>
          </cell>
          <cell r="B38364">
            <v>9</v>
          </cell>
          <cell r="C38364">
            <v>357</v>
          </cell>
          <cell r="D38364">
            <v>2050</v>
          </cell>
          <cell r="E38364">
            <v>0</v>
          </cell>
        </row>
        <row r="38365">
          <cell r="A38365">
            <v>54798</v>
          </cell>
          <cell r="B38365">
            <v>10</v>
          </cell>
          <cell r="C38365">
            <v>356</v>
          </cell>
          <cell r="D38365">
            <v>2050</v>
          </cell>
          <cell r="E38365">
            <v>0</v>
          </cell>
        </row>
        <row r="38366">
          <cell r="A38366">
            <v>54799</v>
          </cell>
          <cell r="B38366">
            <v>11</v>
          </cell>
          <cell r="C38366">
            <v>355</v>
          </cell>
          <cell r="D38366">
            <v>2050</v>
          </cell>
          <cell r="E38366">
            <v>0</v>
          </cell>
        </row>
        <row r="38367">
          <cell r="A38367">
            <v>54800</v>
          </cell>
          <cell r="B38367">
            <v>12</v>
          </cell>
          <cell r="C38367">
            <v>354</v>
          </cell>
          <cell r="D38367">
            <v>2050</v>
          </cell>
          <cell r="E38367">
            <v>0</v>
          </cell>
        </row>
        <row r="38368">
          <cell r="A38368">
            <v>54801</v>
          </cell>
          <cell r="B38368">
            <v>13</v>
          </cell>
          <cell r="C38368">
            <v>353</v>
          </cell>
          <cell r="D38368">
            <v>2050</v>
          </cell>
          <cell r="E38368">
            <v>0</v>
          </cell>
        </row>
        <row r="38369">
          <cell r="A38369">
            <v>54802</v>
          </cell>
          <cell r="B38369">
            <v>14</v>
          </cell>
          <cell r="C38369">
            <v>352</v>
          </cell>
          <cell r="D38369">
            <v>2050</v>
          </cell>
          <cell r="E38369">
            <v>0</v>
          </cell>
        </row>
        <row r="38370">
          <cell r="A38370">
            <v>54803</v>
          </cell>
          <cell r="B38370">
            <v>15</v>
          </cell>
          <cell r="C38370">
            <v>351</v>
          </cell>
          <cell r="D38370">
            <v>2050</v>
          </cell>
          <cell r="E38370">
            <v>0</v>
          </cell>
        </row>
        <row r="38371">
          <cell r="A38371">
            <v>54804</v>
          </cell>
          <cell r="B38371">
            <v>16</v>
          </cell>
          <cell r="C38371">
            <v>350</v>
          </cell>
          <cell r="D38371">
            <v>2050</v>
          </cell>
          <cell r="E38371">
            <v>0</v>
          </cell>
        </row>
        <row r="38372">
          <cell r="A38372">
            <v>54805</v>
          </cell>
          <cell r="B38372">
            <v>17</v>
          </cell>
          <cell r="C38372">
            <v>349</v>
          </cell>
          <cell r="D38372">
            <v>2050</v>
          </cell>
          <cell r="E38372">
            <v>0</v>
          </cell>
        </row>
        <row r="38373">
          <cell r="A38373">
            <v>54806</v>
          </cell>
          <cell r="B38373">
            <v>18</v>
          </cell>
          <cell r="C38373">
            <v>348</v>
          </cell>
          <cell r="D38373">
            <v>2050</v>
          </cell>
          <cell r="E38373">
            <v>0</v>
          </cell>
        </row>
        <row r="38374">
          <cell r="A38374">
            <v>54807</v>
          </cell>
          <cell r="B38374">
            <v>19</v>
          </cell>
          <cell r="C38374">
            <v>347</v>
          </cell>
          <cell r="D38374">
            <v>2050</v>
          </cell>
          <cell r="E38374">
            <v>0</v>
          </cell>
        </row>
        <row r="38375">
          <cell r="A38375">
            <v>54808</v>
          </cell>
          <cell r="B38375">
            <v>20</v>
          </cell>
          <cell r="C38375">
            <v>346</v>
          </cell>
          <cell r="D38375">
            <v>2050</v>
          </cell>
          <cell r="E38375">
            <v>0</v>
          </cell>
        </row>
        <row r="38376">
          <cell r="A38376">
            <v>54809</v>
          </cell>
          <cell r="B38376">
            <v>21</v>
          </cell>
          <cell r="C38376">
            <v>345</v>
          </cell>
          <cell r="D38376">
            <v>2050</v>
          </cell>
          <cell r="E38376">
            <v>0</v>
          </cell>
        </row>
        <row r="38377">
          <cell r="A38377">
            <v>54810</v>
          </cell>
          <cell r="B38377">
            <v>22</v>
          </cell>
          <cell r="C38377">
            <v>344</v>
          </cell>
          <cell r="D38377">
            <v>2050</v>
          </cell>
          <cell r="E38377">
            <v>0</v>
          </cell>
        </row>
        <row r="38378">
          <cell r="A38378">
            <v>54811</v>
          </cell>
          <cell r="B38378">
            <v>23</v>
          </cell>
          <cell r="C38378">
            <v>343</v>
          </cell>
          <cell r="D38378">
            <v>2050</v>
          </cell>
          <cell r="E38378">
            <v>0</v>
          </cell>
        </row>
        <row r="38379">
          <cell r="A38379">
            <v>54812</v>
          </cell>
          <cell r="B38379">
            <v>24</v>
          </cell>
          <cell r="C38379">
            <v>342</v>
          </cell>
          <cell r="D38379">
            <v>2050</v>
          </cell>
          <cell r="E38379">
            <v>0</v>
          </cell>
        </row>
        <row r="38380">
          <cell r="A38380">
            <v>54813</v>
          </cell>
          <cell r="B38380">
            <v>25</v>
          </cell>
          <cell r="C38380">
            <v>341</v>
          </cell>
          <cell r="D38380">
            <v>2050</v>
          </cell>
          <cell r="E38380">
            <v>0</v>
          </cell>
        </row>
        <row r="38381">
          <cell r="A38381">
            <v>54814</v>
          </cell>
          <cell r="B38381">
            <v>26</v>
          </cell>
          <cell r="C38381">
            <v>340</v>
          </cell>
          <cell r="D38381">
            <v>2050</v>
          </cell>
          <cell r="E38381">
            <v>0</v>
          </cell>
        </row>
        <row r="38382">
          <cell r="A38382">
            <v>54815</v>
          </cell>
          <cell r="B38382">
            <v>27</v>
          </cell>
          <cell r="C38382">
            <v>339</v>
          </cell>
          <cell r="D38382">
            <v>2050</v>
          </cell>
          <cell r="E38382">
            <v>0</v>
          </cell>
        </row>
        <row r="38383">
          <cell r="A38383">
            <v>54816</v>
          </cell>
          <cell r="B38383">
            <v>28</v>
          </cell>
          <cell r="C38383">
            <v>338</v>
          </cell>
          <cell r="D38383">
            <v>2050</v>
          </cell>
          <cell r="E38383">
            <v>0</v>
          </cell>
        </row>
        <row r="38384">
          <cell r="A38384">
            <v>54817</v>
          </cell>
          <cell r="B38384">
            <v>29</v>
          </cell>
          <cell r="C38384">
            <v>337</v>
          </cell>
          <cell r="D38384">
            <v>2050</v>
          </cell>
          <cell r="E38384">
            <v>0</v>
          </cell>
        </row>
        <row r="38385">
          <cell r="A38385">
            <v>54818</v>
          </cell>
          <cell r="B38385">
            <v>30</v>
          </cell>
          <cell r="C38385">
            <v>336</v>
          </cell>
          <cell r="D38385">
            <v>2050</v>
          </cell>
          <cell r="E38385">
            <v>0</v>
          </cell>
        </row>
        <row r="38386">
          <cell r="A38386">
            <v>54819</v>
          </cell>
          <cell r="B38386">
            <v>31</v>
          </cell>
          <cell r="C38386">
            <v>335</v>
          </cell>
          <cell r="D38386">
            <v>2050</v>
          </cell>
          <cell r="E38386">
            <v>0</v>
          </cell>
        </row>
        <row r="38387">
          <cell r="A38387">
            <v>54820</v>
          </cell>
          <cell r="B38387">
            <v>32</v>
          </cell>
          <cell r="C38387">
            <v>334</v>
          </cell>
          <cell r="D38387">
            <v>2050</v>
          </cell>
          <cell r="E38387">
            <v>0</v>
          </cell>
        </row>
        <row r="38388">
          <cell r="A38388">
            <v>54821</v>
          </cell>
          <cell r="B38388">
            <v>33</v>
          </cell>
          <cell r="C38388">
            <v>333</v>
          </cell>
          <cell r="D38388">
            <v>2050</v>
          </cell>
          <cell r="E38388">
            <v>0</v>
          </cell>
        </row>
        <row r="38389">
          <cell r="A38389">
            <v>54822</v>
          </cell>
          <cell r="B38389">
            <v>34</v>
          </cell>
          <cell r="C38389">
            <v>332</v>
          </cell>
          <cell r="D38389">
            <v>2050</v>
          </cell>
          <cell r="E38389">
            <v>0</v>
          </cell>
        </row>
        <row r="38390">
          <cell r="A38390">
            <v>54823</v>
          </cell>
          <cell r="B38390">
            <v>35</v>
          </cell>
          <cell r="C38390">
            <v>331</v>
          </cell>
          <cell r="D38390">
            <v>2050</v>
          </cell>
          <cell r="E38390">
            <v>0</v>
          </cell>
        </row>
        <row r="38391">
          <cell r="A38391">
            <v>54824</v>
          </cell>
          <cell r="B38391">
            <v>36</v>
          </cell>
          <cell r="C38391">
            <v>330</v>
          </cell>
          <cell r="D38391">
            <v>2050</v>
          </cell>
          <cell r="E38391">
            <v>0</v>
          </cell>
        </row>
        <row r="38392">
          <cell r="A38392">
            <v>54825</v>
          </cell>
          <cell r="B38392">
            <v>37</v>
          </cell>
          <cell r="C38392">
            <v>329</v>
          </cell>
          <cell r="D38392">
            <v>2050</v>
          </cell>
          <cell r="E38392">
            <v>0</v>
          </cell>
        </row>
        <row r="38393">
          <cell r="A38393">
            <v>54826</v>
          </cell>
          <cell r="B38393">
            <v>38</v>
          </cell>
          <cell r="C38393">
            <v>328</v>
          </cell>
          <cell r="D38393">
            <v>2050</v>
          </cell>
          <cell r="E38393">
            <v>0</v>
          </cell>
        </row>
        <row r="38394">
          <cell r="A38394">
            <v>54827</v>
          </cell>
          <cell r="B38394">
            <v>39</v>
          </cell>
          <cell r="C38394">
            <v>327</v>
          </cell>
          <cell r="D38394">
            <v>2050</v>
          </cell>
          <cell r="E38394">
            <v>0</v>
          </cell>
        </row>
        <row r="38395">
          <cell r="A38395">
            <v>54828</v>
          </cell>
          <cell r="B38395">
            <v>40</v>
          </cell>
          <cell r="C38395">
            <v>326</v>
          </cell>
          <cell r="D38395">
            <v>2050</v>
          </cell>
          <cell r="E38395">
            <v>0</v>
          </cell>
        </row>
        <row r="38396">
          <cell r="A38396">
            <v>54829</v>
          </cell>
          <cell r="B38396">
            <v>41</v>
          </cell>
          <cell r="C38396">
            <v>325</v>
          </cell>
          <cell r="D38396">
            <v>2050</v>
          </cell>
          <cell r="E38396">
            <v>0</v>
          </cell>
        </row>
        <row r="38397">
          <cell r="A38397">
            <v>54830</v>
          </cell>
          <cell r="B38397">
            <v>42</v>
          </cell>
          <cell r="C38397">
            <v>324</v>
          </cell>
          <cell r="D38397">
            <v>2050</v>
          </cell>
          <cell r="E38397">
            <v>0</v>
          </cell>
        </row>
        <row r="38398">
          <cell r="A38398">
            <v>54831</v>
          </cell>
          <cell r="B38398">
            <v>43</v>
          </cell>
          <cell r="C38398">
            <v>323</v>
          </cell>
          <cell r="D38398">
            <v>2050</v>
          </cell>
          <cell r="E38398">
            <v>0</v>
          </cell>
        </row>
        <row r="38399">
          <cell r="A38399">
            <v>54832</v>
          </cell>
          <cell r="B38399">
            <v>44</v>
          </cell>
          <cell r="C38399">
            <v>322</v>
          </cell>
          <cell r="D38399">
            <v>2050</v>
          </cell>
          <cell r="E38399">
            <v>0</v>
          </cell>
        </row>
        <row r="38400">
          <cell r="A38400">
            <v>54833</v>
          </cell>
          <cell r="B38400">
            <v>45</v>
          </cell>
          <cell r="C38400">
            <v>321</v>
          </cell>
          <cell r="D38400">
            <v>2050</v>
          </cell>
          <cell r="E38400">
            <v>0</v>
          </cell>
        </row>
        <row r="38401">
          <cell r="A38401">
            <v>54834</v>
          </cell>
          <cell r="B38401">
            <v>46</v>
          </cell>
          <cell r="C38401">
            <v>320</v>
          </cell>
          <cell r="D38401">
            <v>2050</v>
          </cell>
          <cell r="E38401">
            <v>0</v>
          </cell>
        </row>
        <row r="38402">
          <cell r="A38402">
            <v>54835</v>
          </cell>
          <cell r="B38402">
            <v>47</v>
          </cell>
          <cell r="C38402">
            <v>319</v>
          </cell>
          <cell r="D38402">
            <v>2050</v>
          </cell>
          <cell r="E38402">
            <v>0</v>
          </cell>
        </row>
        <row r="38403">
          <cell r="A38403">
            <v>54836</v>
          </cell>
          <cell r="B38403">
            <v>48</v>
          </cell>
          <cell r="C38403">
            <v>318</v>
          </cell>
          <cell r="D38403">
            <v>2050</v>
          </cell>
          <cell r="E38403">
            <v>0</v>
          </cell>
        </row>
        <row r="38404">
          <cell r="A38404">
            <v>54837</v>
          </cell>
          <cell r="B38404">
            <v>49</v>
          </cell>
          <cell r="C38404">
            <v>317</v>
          </cell>
          <cell r="D38404">
            <v>2050</v>
          </cell>
          <cell r="E38404">
            <v>0</v>
          </cell>
        </row>
        <row r="38405">
          <cell r="A38405">
            <v>54838</v>
          </cell>
          <cell r="B38405">
            <v>50</v>
          </cell>
          <cell r="C38405">
            <v>316</v>
          </cell>
          <cell r="D38405">
            <v>2050</v>
          </cell>
          <cell r="E38405">
            <v>0</v>
          </cell>
        </row>
        <row r="38406">
          <cell r="A38406">
            <v>54839</v>
          </cell>
          <cell r="B38406">
            <v>51</v>
          </cell>
          <cell r="C38406">
            <v>315</v>
          </cell>
          <cell r="D38406">
            <v>2050</v>
          </cell>
          <cell r="E38406">
            <v>0</v>
          </cell>
        </row>
        <row r="38407">
          <cell r="A38407">
            <v>54840</v>
          </cell>
          <cell r="B38407">
            <v>52</v>
          </cell>
          <cell r="C38407">
            <v>314</v>
          </cell>
          <cell r="D38407">
            <v>2050</v>
          </cell>
          <cell r="E38407">
            <v>0</v>
          </cell>
        </row>
        <row r="38408">
          <cell r="A38408">
            <v>54841</v>
          </cell>
          <cell r="B38408">
            <v>53</v>
          </cell>
          <cell r="C38408">
            <v>313</v>
          </cell>
          <cell r="D38408">
            <v>2050</v>
          </cell>
          <cell r="E38408">
            <v>0</v>
          </cell>
        </row>
        <row r="38409">
          <cell r="A38409">
            <v>54842</v>
          </cell>
          <cell r="B38409">
            <v>54</v>
          </cell>
          <cell r="C38409">
            <v>312</v>
          </cell>
          <cell r="D38409">
            <v>2050</v>
          </cell>
          <cell r="E38409">
            <v>0</v>
          </cell>
        </row>
        <row r="38410">
          <cell r="A38410">
            <v>54843</v>
          </cell>
          <cell r="B38410">
            <v>55</v>
          </cell>
          <cell r="C38410">
            <v>311</v>
          </cell>
          <cell r="D38410">
            <v>2050</v>
          </cell>
          <cell r="E38410">
            <v>0</v>
          </cell>
        </row>
        <row r="38411">
          <cell r="A38411">
            <v>54844</v>
          </cell>
          <cell r="B38411">
            <v>56</v>
          </cell>
          <cell r="C38411">
            <v>310</v>
          </cell>
          <cell r="D38411">
            <v>2050</v>
          </cell>
          <cell r="E38411">
            <v>0</v>
          </cell>
        </row>
        <row r="38412">
          <cell r="A38412">
            <v>54845</v>
          </cell>
          <cell r="B38412">
            <v>57</v>
          </cell>
          <cell r="C38412">
            <v>309</v>
          </cell>
          <cell r="D38412">
            <v>2050</v>
          </cell>
          <cell r="E38412">
            <v>0</v>
          </cell>
        </row>
        <row r="38413">
          <cell r="A38413">
            <v>54846</v>
          </cell>
          <cell r="B38413">
            <v>58</v>
          </cell>
          <cell r="C38413">
            <v>308</v>
          </cell>
          <cell r="D38413">
            <v>2050</v>
          </cell>
          <cell r="E38413">
            <v>0</v>
          </cell>
        </row>
        <row r="38414">
          <cell r="A38414">
            <v>54847</v>
          </cell>
          <cell r="B38414">
            <v>59</v>
          </cell>
          <cell r="C38414">
            <v>307</v>
          </cell>
          <cell r="D38414">
            <v>2050</v>
          </cell>
          <cell r="E38414">
            <v>0</v>
          </cell>
        </row>
        <row r="38415">
          <cell r="A38415">
            <v>54848</v>
          </cell>
          <cell r="B38415">
            <v>60</v>
          </cell>
          <cell r="C38415">
            <v>306</v>
          </cell>
          <cell r="D38415">
            <v>2050</v>
          </cell>
          <cell r="E38415">
            <v>0</v>
          </cell>
        </row>
        <row r="38416">
          <cell r="A38416">
            <v>54849</v>
          </cell>
          <cell r="B38416">
            <v>61</v>
          </cell>
          <cell r="C38416">
            <v>305</v>
          </cell>
          <cell r="D38416">
            <v>2050</v>
          </cell>
          <cell r="E38416">
            <v>0</v>
          </cell>
        </row>
        <row r="38417">
          <cell r="A38417">
            <v>54850</v>
          </cell>
          <cell r="B38417">
            <v>62</v>
          </cell>
          <cell r="C38417">
            <v>304</v>
          </cell>
          <cell r="D38417">
            <v>2050</v>
          </cell>
          <cell r="E38417">
            <v>0</v>
          </cell>
        </row>
        <row r="38418">
          <cell r="A38418">
            <v>54851</v>
          </cell>
          <cell r="B38418">
            <v>63</v>
          </cell>
          <cell r="C38418">
            <v>303</v>
          </cell>
          <cell r="D38418">
            <v>2050</v>
          </cell>
          <cell r="E38418">
            <v>0</v>
          </cell>
        </row>
        <row r="38419">
          <cell r="A38419">
            <v>54852</v>
          </cell>
          <cell r="B38419">
            <v>64</v>
          </cell>
          <cell r="C38419">
            <v>302</v>
          </cell>
          <cell r="D38419">
            <v>2050</v>
          </cell>
          <cell r="E38419">
            <v>0</v>
          </cell>
        </row>
        <row r="38420">
          <cell r="A38420">
            <v>54853</v>
          </cell>
          <cell r="B38420">
            <v>65</v>
          </cell>
          <cell r="C38420">
            <v>301</v>
          </cell>
          <cell r="D38420">
            <v>2050</v>
          </cell>
          <cell r="E38420">
            <v>0</v>
          </cell>
        </row>
        <row r="38421">
          <cell r="A38421">
            <v>54854</v>
          </cell>
          <cell r="B38421">
            <v>66</v>
          </cell>
          <cell r="C38421">
            <v>300</v>
          </cell>
          <cell r="D38421">
            <v>2050</v>
          </cell>
          <cell r="E38421">
            <v>0</v>
          </cell>
        </row>
        <row r="38422">
          <cell r="A38422">
            <v>54855</v>
          </cell>
          <cell r="B38422">
            <v>67</v>
          </cell>
          <cell r="C38422">
            <v>299</v>
          </cell>
          <cell r="D38422">
            <v>2050</v>
          </cell>
          <cell r="E38422">
            <v>0</v>
          </cell>
        </row>
        <row r="38423">
          <cell r="A38423">
            <v>54856</v>
          </cell>
          <cell r="B38423">
            <v>68</v>
          </cell>
          <cell r="C38423">
            <v>298</v>
          </cell>
          <cell r="D38423">
            <v>2050</v>
          </cell>
          <cell r="E38423">
            <v>0</v>
          </cell>
        </row>
        <row r="38424">
          <cell r="A38424">
            <v>54857</v>
          </cell>
          <cell r="B38424">
            <v>69</v>
          </cell>
          <cell r="C38424">
            <v>297</v>
          </cell>
          <cell r="D38424">
            <v>2050</v>
          </cell>
          <cell r="E38424">
            <v>0</v>
          </cell>
        </row>
        <row r="38425">
          <cell r="A38425">
            <v>54858</v>
          </cell>
          <cell r="B38425">
            <v>70</v>
          </cell>
          <cell r="C38425">
            <v>296</v>
          </cell>
          <cell r="D38425">
            <v>2050</v>
          </cell>
          <cell r="E38425">
            <v>0</v>
          </cell>
        </row>
        <row r="38426">
          <cell r="A38426">
            <v>54859</v>
          </cell>
          <cell r="B38426">
            <v>71</v>
          </cell>
          <cell r="C38426">
            <v>295</v>
          </cell>
          <cell r="D38426">
            <v>2050</v>
          </cell>
          <cell r="E38426">
            <v>0</v>
          </cell>
        </row>
        <row r="38427">
          <cell r="A38427">
            <v>54860</v>
          </cell>
          <cell r="B38427">
            <v>72</v>
          </cell>
          <cell r="C38427">
            <v>294</v>
          </cell>
          <cell r="D38427">
            <v>2050</v>
          </cell>
          <cell r="E38427">
            <v>0</v>
          </cell>
        </row>
        <row r="38428">
          <cell r="A38428">
            <v>54861</v>
          </cell>
          <cell r="B38428">
            <v>73</v>
          </cell>
          <cell r="C38428">
            <v>293</v>
          </cell>
          <cell r="D38428">
            <v>2050</v>
          </cell>
          <cell r="E38428">
            <v>0</v>
          </cell>
        </row>
        <row r="38429">
          <cell r="A38429">
            <v>54862</v>
          </cell>
          <cell r="B38429">
            <v>74</v>
          </cell>
          <cell r="C38429">
            <v>292</v>
          </cell>
          <cell r="D38429">
            <v>2050</v>
          </cell>
          <cell r="E38429">
            <v>0</v>
          </cell>
        </row>
        <row r="38430">
          <cell r="A38430">
            <v>54863</v>
          </cell>
          <cell r="B38430">
            <v>75</v>
          </cell>
          <cell r="C38430">
            <v>291</v>
          </cell>
          <cell r="D38430">
            <v>2050</v>
          </cell>
          <cell r="E38430">
            <v>0</v>
          </cell>
        </row>
        <row r="38431">
          <cell r="A38431">
            <v>54864</v>
          </cell>
          <cell r="B38431">
            <v>76</v>
          </cell>
          <cell r="C38431">
            <v>290</v>
          </cell>
          <cell r="D38431">
            <v>2050</v>
          </cell>
          <cell r="E38431">
            <v>0</v>
          </cell>
        </row>
        <row r="38432">
          <cell r="A38432">
            <v>54865</v>
          </cell>
          <cell r="B38432">
            <v>77</v>
          </cell>
          <cell r="C38432">
            <v>289</v>
          </cell>
          <cell r="D38432">
            <v>2050</v>
          </cell>
          <cell r="E38432">
            <v>0</v>
          </cell>
        </row>
        <row r="38433">
          <cell r="A38433">
            <v>54866</v>
          </cell>
          <cell r="B38433">
            <v>78</v>
          </cell>
          <cell r="C38433">
            <v>288</v>
          </cell>
          <cell r="D38433">
            <v>2050</v>
          </cell>
          <cell r="E38433">
            <v>0</v>
          </cell>
        </row>
        <row r="38434">
          <cell r="A38434">
            <v>54867</v>
          </cell>
          <cell r="B38434">
            <v>79</v>
          </cell>
          <cell r="C38434">
            <v>287</v>
          </cell>
          <cell r="D38434">
            <v>2050</v>
          </cell>
          <cell r="E38434">
            <v>0</v>
          </cell>
        </row>
        <row r="38435">
          <cell r="A38435">
            <v>54868</v>
          </cell>
          <cell r="B38435">
            <v>80</v>
          </cell>
          <cell r="C38435">
            <v>286</v>
          </cell>
          <cell r="D38435">
            <v>2050</v>
          </cell>
          <cell r="E38435">
            <v>0</v>
          </cell>
        </row>
        <row r="38436">
          <cell r="A38436">
            <v>54869</v>
          </cell>
          <cell r="B38436">
            <v>81</v>
          </cell>
          <cell r="C38436">
            <v>285</v>
          </cell>
          <cell r="D38436">
            <v>2050</v>
          </cell>
          <cell r="E38436">
            <v>0</v>
          </cell>
        </row>
        <row r="38437">
          <cell r="A38437">
            <v>54870</v>
          </cell>
          <cell r="B38437">
            <v>82</v>
          </cell>
          <cell r="C38437">
            <v>284</v>
          </cell>
          <cell r="D38437">
            <v>2050</v>
          </cell>
          <cell r="E38437">
            <v>0</v>
          </cell>
        </row>
        <row r="38438">
          <cell r="A38438">
            <v>54871</v>
          </cell>
          <cell r="B38438">
            <v>83</v>
          </cell>
          <cell r="C38438">
            <v>283</v>
          </cell>
          <cell r="D38438">
            <v>2050</v>
          </cell>
          <cell r="E38438">
            <v>0</v>
          </cell>
        </row>
        <row r="38439">
          <cell r="A38439">
            <v>54872</v>
          </cell>
          <cell r="B38439">
            <v>84</v>
          </cell>
          <cell r="C38439">
            <v>282</v>
          </cell>
          <cell r="D38439">
            <v>2050</v>
          </cell>
          <cell r="E38439">
            <v>0</v>
          </cell>
        </row>
        <row r="38440">
          <cell r="A38440">
            <v>54873</v>
          </cell>
          <cell r="B38440">
            <v>85</v>
          </cell>
          <cell r="C38440">
            <v>281</v>
          </cell>
          <cell r="D38440">
            <v>2050</v>
          </cell>
          <cell r="E38440">
            <v>0</v>
          </cell>
        </row>
        <row r="38441">
          <cell r="A38441">
            <v>54874</v>
          </cell>
          <cell r="B38441">
            <v>86</v>
          </cell>
          <cell r="C38441">
            <v>280</v>
          </cell>
          <cell r="D38441">
            <v>2050</v>
          </cell>
          <cell r="E38441">
            <v>0</v>
          </cell>
        </row>
        <row r="38442">
          <cell r="A38442">
            <v>54875</v>
          </cell>
          <cell r="B38442">
            <v>87</v>
          </cell>
          <cell r="C38442">
            <v>279</v>
          </cell>
          <cell r="D38442">
            <v>2050</v>
          </cell>
          <cell r="E38442">
            <v>0</v>
          </cell>
        </row>
        <row r="38443">
          <cell r="A38443">
            <v>54876</v>
          </cell>
          <cell r="B38443">
            <v>88</v>
          </cell>
          <cell r="C38443">
            <v>278</v>
          </cell>
          <cell r="D38443">
            <v>2050</v>
          </cell>
          <cell r="E38443">
            <v>0</v>
          </cell>
        </row>
        <row r="38444">
          <cell r="A38444">
            <v>54877</v>
          </cell>
          <cell r="B38444">
            <v>89</v>
          </cell>
          <cell r="C38444">
            <v>277</v>
          </cell>
          <cell r="D38444">
            <v>2050</v>
          </cell>
          <cell r="E38444">
            <v>0</v>
          </cell>
        </row>
        <row r="38445">
          <cell r="A38445">
            <v>54878</v>
          </cell>
          <cell r="B38445">
            <v>90</v>
          </cell>
          <cell r="C38445">
            <v>276</v>
          </cell>
          <cell r="D38445">
            <v>2050</v>
          </cell>
          <cell r="E38445">
            <v>0</v>
          </cell>
        </row>
        <row r="38446">
          <cell r="A38446">
            <v>54879</v>
          </cell>
          <cell r="B38446">
            <v>91</v>
          </cell>
          <cell r="C38446">
            <v>275</v>
          </cell>
          <cell r="D38446">
            <v>2050</v>
          </cell>
          <cell r="E38446">
            <v>0</v>
          </cell>
        </row>
        <row r="38447">
          <cell r="A38447">
            <v>54880</v>
          </cell>
          <cell r="B38447">
            <v>92</v>
          </cell>
          <cell r="C38447">
            <v>274</v>
          </cell>
          <cell r="D38447">
            <v>2050</v>
          </cell>
          <cell r="E38447">
            <v>0</v>
          </cell>
        </row>
        <row r="38448">
          <cell r="A38448">
            <v>54881</v>
          </cell>
          <cell r="B38448">
            <v>93</v>
          </cell>
          <cell r="C38448">
            <v>273</v>
          </cell>
          <cell r="D38448">
            <v>2050</v>
          </cell>
          <cell r="E38448">
            <v>0</v>
          </cell>
        </row>
        <row r="38449">
          <cell r="A38449">
            <v>54882</v>
          </cell>
          <cell r="B38449">
            <v>94</v>
          </cell>
          <cell r="C38449">
            <v>272</v>
          </cell>
          <cell r="D38449">
            <v>2050</v>
          </cell>
          <cell r="E38449">
            <v>0</v>
          </cell>
        </row>
        <row r="38450">
          <cell r="A38450">
            <v>54883</v>
          </cell>
          <cell r="B38450">
            <v>95</v>
          </cell>
          <cell r="C38450">
            <v>271</v>
          </cell>
          <cell r="D38450">
            <v>2050</v>
          </cell>
          <cell r="E38450">
            <v>0</v>
          </cell>
        </row>
        <row r="38451">
          <cell r="A38451">
            <v>54884</v>
          </cell>
          <cell r="B38451">
            <v>96</v>
          </cell>
          <cell r="C38451">
            <v>270</v>
          </cell>
          <cell r="D38451">
            <v>2050</v>
          </cell>
          <cell r="E38451">
            <v>0</v>
          </cell>
        </row>
        <row r="38452">
          <cell r="A38452">
            <v>54885</v>
          </cell>
          <cell r="B38452">
            <v>97</v>
          </cell>
          <cell r="C38452">
            <v>269</v>
          </cell>
          <cell r="D38452">
            <v>2050</v>
          </cell>
          <cell r="E38452">
            <v>0</v>
          </cell>
        </row>
        <row r="38453">
          <cell r="A38453">
            <v>54886</v>
          </cell>
          <cell r="B38453">
            <v>98</v>
          </cell>
          <cell r="C38453">
            <v>268</v>
          </cell>
          <cell r="D38453">
            <v>2050</v>
          </cell>
          <cell r="E38453">
            <v>0</v>
          </cell>
        </row>
        <row r="38454">
          <cell r="A38454">
            <v>54887</v>
          </cell>
          <cell r="B38454">
            <v>99</v>
          </cell>
          <cell r="C38454">
            <v>267</v>
          </cell>
          <cell r="D38454">
            <v>2050</v>
          </cell>
          <cell r="E38454">
            <v>0</v>
          </cell>
        </row>
        <row r="38455">
          <cell r="A38455">
            <v>54888</v>
          </cell>
          <cell r="B38455">
            <v>100</v>
          </cell>
          <cell r="C38455">
            <v>266</v>
          </cell>
          <cell r="D38455">
            <v>2050</v>
          </cell>
          <cell r="E38455">
            <v>0</v>
          </cell>
        </row>
        <row r="38456">
          <cell r="A38456">
            <v>54889</v>
          </cell>
          <cell r="B38456">
            <v>101</v>
          </cell>
          <cell r="C38456">
            <v>265</v>
          </cell>
          <cell r="D38456">
            <v>2050</v>
          </cell>
          <cell r="E38456">
            <v>0</v>
          </cell>
        </row>
        <row r="38457">
          <cell r="A38457">
            <v>54890</v>
          </cell>
          <cell r="B38457">
            <v>102</v>
          </cell>
          <cell r="C38457">
            <v>264</v>
          </cell>
          <cell r="D38457">
            <v>2050</v>
          </cell>
          <cell r="E38457">
            <v>0</v>
          </cell>
        </row>
        <row r="38458">
          <cell r="A38458">
            <v>54891</v>
          </cell>
          <cell r="B38458">
            <v>103</v>
          </cell>
          <cell r="C38458">
            <v>263</v>
          </cell>
          <cell r="D38458">
            <v>2050</v>
          </cell>
          <cell r="E38458">
            <v>0</v>
          </cell>
        </row>
        <row r="38459">
          <cell r="A38459">
            <v>54892</v>
          </cell>
          <cell r="B38459">
            <v>104</v>
          </cell>
          <cell r="C38459">
            <v>262</v>
          </cell>
          <cell r="D38459">
            <v>2050</v>
          </cell>
          <cell r="E38459">
            <v>0</v>
          </cell>
        </row>
        <row r="38460">
          <cell r="A38460">
            <v>54893</v>
          </cell>
          <cell r="B38460">
            <v>105</v>
          </cell>
          <cell r="C38460">
            <v>261</v>
          </cell>
          <cell r="D38460">
            <v>2050</v>
          </cell>
          <cell r="E38460">
            <v>0</v>
          </cell>
        </row>
        <row r="38461">
          <cell r="A38461">
            <v>54894</v>
          </cell>
          <cell r="B38461">
            <v>106</v>
          </cell>
          <cell r="C38461">
            <v>260</v>
          </cell>
          <cell r="D38461">
            <v>2050</v>
          </cell>
          <cell r="E38461">
            <v>0</v>
          </cell>
        </row>
        <row r="38462">
          <cell r="A38462">
            <v>54895</v>
          </cell>
          <cell r="B38462">
            <v>107</v>
          </cell>
          <cell r="C38462">
            <v>259</v>
          </cell>
          <cell r="D38462">
            <v>2050</v>
          </cell>
          <cell r="E38462">
            <v>0</v>
          </cell>
        </row>
        <row r="38463">
          <cell r="A38463">
            <v>54896</v>
          </cell>
          <cell r="B38463">
            <v>108</v>
          </cell>
          <cell r="C38463">
            <v>258</v>
          </cell>
          <cell r="D38463">
            <v>2050</v>
          </cell>
          <cell r="E38463">
            <v>0</v>
          </cell>
        </row>
        <row r="38464">
          <cell r="A38464">
            <v>54897</v>
          </cell>
          <cell r="B38464">
            <v>109</v>
          </cell>
          <cell r="C38464">
            <v>257</v>
          </cell>
          <cell r="D38464">
            <v>2050</v>
          </cell>
          <cell r="E38464">
            <v>0</v>
          </cell>
        </row>
        <row r="38465">
          <cell r="A38465">
            <v>54898</v>
          </cell>
          <cell r="B38465">
            <v>110</v>
          </cell>
          <cell r="C38465">
            <v>256</v>
          </cell>
          <cell r="D38465">
            <v>2050</v>
          </cell>
          <cell r="E38465">
            <v>0</v>
          </cell>
        </row>
        <row r="38466">
          <cell r="A38466">
            <v>54899</v>
          </cell>
          <cell r="B38466">
            <v>111</v>
          </cell>
          <cell r="C38466">
            <v>255</v>
          </cell>
          <cell r="D38466">
            <v>2050</v>
          </cell>
          <cell r="E38466">
            <v>0</v>
          </cell>
        </row>
        <row r="38467">
          <cell r="A38467">
            <v>54900</v>
          </cell>
          <cell r="B38467">
            <v>112</v>
          </cell>
          <cell r="C38467">
            <v>254</v>
          </cell>
          <cell r="D38467">
            <v>2050</v>
          </cell>
          <cell r="E38467">
            <v>0</v>
          </cell>
        </row>
        <row r="38468">
          <cell r="A38468">
            <v>54901</v>
          </cell>
          <cell r="B38468">
            <v>113</v>
          </cell>
          <cell r="C38468">
            <v>253</v>
          </cell>
          <cell r="D38468">
            <v>2050</v>
          </cell>
          <cell r="E38468">
            <v>0</v>
          </cell>
        </row>
        <row r="38469">
          <cell r="A38469">
            <v>54902</v>
          </cell>
          <cell r="B38469">
            <v>114</v>
          </cell>
          <cell r="C38469">
            <v>252</v>
          </cell>
          <cell r="D38469">
            <v>2050</v>
          </cell>
          <cell r="E38469">
            <v>0</v>
          </cell>
        </row>
        <row r="38470">
          <cell r="A38470">
            <v>54903</v>
          </cell>
          <cell r="B38470">
            <v>115</v>
          </cell>
          <cell r="C38470">
            <v>251</v>
          </cell>
          <cell r="D38470">
            <v>2050</v>
          </cell>
          <cell r="E38470">
            <v>0</v>
          </cell>
        </row>
        <row r="38471">
          <cell r="A38471">
            <v>54904</v>
          </cell>
          <cell r="B38471">
            <v>116</v>
          </cell>
          <cell r="C38471">
            <v>250</v>
          </cell>
          <cell r="D38471">
            <v>2050</v>
          </cell>
          <cell r="E38471">
            <v>0</v>
          </cell>
        </row>
        <row r="38472">
          <cell r="A38472">
            <v>54905</v>
          </cell>
          <cell r="B38472">
            <v>117</v>
          </cell>
          <cell r="C38472">
            <v>249</v>
          </cell>
          <cell r="D38472">
            <v>2050</v>
          </cell>
          <cell r="E38472">
            <v>0</v>
          </cell>
        </row>
        <row r="38473">
          <cell r="A38473">
            <v>54906</v>
          </cell>
          <cell r="B38473">
            <v>118</v>
          </cell>
          <cell r="C38473">
            <v>248</v>
          </cell>
          <cell r="D38473">
            <v>2050</v>
          </cell>
          <cell r="E38473">
            <v>0</v>
          </cell>
        </row>
        <row r="38474">
          <cell r="A38474">
            <v>54907</v>
          </cell>
          <cell r="B38474">
            <v>119</v>
          </cell>
          <cell r="C38474">
            <v>247</v>
          </cell>
          <cell r="D38474">
            <v>2050</v>
          </cell>
          <cell r="E38474">
            <v>0</v>
          </cell>
        </row>
        <row r="38475">
          <cell r="A38475">
            <v>54908</v>
          </cell>
          <cell r="B38475">
            <v>120</v>
          </cell>
          <cell r="C38475">
            <v>246</v>
          </cell>
          <cell r="D38475">
            <v>2050</v>
          </cell>
          <cell r="E38475">
            <v>0</v>
          </cell>
        </row>
        <row r="38476">
          <cell r="A38476">
            <v>54909</v>
          </cell>
          <cell r="B38476">
            <v>121</v>
          </cell>
          <cell r="C38476">
            <v>245</v>
          </cell>
          <cell r="D38476">
            <v>2050</v>
          </cell>
          <cell r="E38476">
            <v>0</v>
          </cell>
        </row>
        <row r="38477">
          <cell r="A38477">
            <v>54910</v>
          </cell>
          <cell r="B38477">
            <v>122</v>
          </cell>
          <cell r="C38477">
            <v>244</v>
          </cell>
          <cell r="D38477">
            <v>2050</v>
          </cell>
          <cell r="E38477">
            <v>0</v>
          </cell>
        </row>
        <row r="38478">
          <cell r="A38478">
            <v>54911</v>
          </cell>
          <cell r="B38478">
            <v>123</v>
          </cell>
          <cell r="C38478">
            <v>243</v>
          </cell>
          <cell r="D38478">
            <v>2050</v>
          </cell>
          <cell r="E38478">
            <v>0</v>
          </cell>
        </row>
        <row r="38479">
          <cell r="A38479">
            <v>54912</v>
          </cell>
          <cell r="B38479">
            <v>124</v>
          </cell>
          <cell r="C38479">
            <v>242</v>
          </cell>
          <cell r="D38479">
            <v>2050</v>
          </cell>
          <cell r="E38479">
            <v>0</v>
          </cell>
        </row>
        <row r="38480">
          <cell r="A38480">
            <v>54913</v>
          </cell>
          <cell r="B38480">
            <v>125</v>
          </cell>
          <cell r="C38480">
            <v>241</v>
          </cell>
          <cell r="D38480">
            <v>2050</v>
          </cell>
          <cell r="E38480">
            <v>0</v>
          </cell>
        </row>
        <row r="38481">
          <cell r="A38481">
            <v>54914</v>
          </cell>
          <cell r="B38481">
            <v>126</v>
          </cell>
          <cell r="C38481">
            <v>240</v>
          </cell>
          <cell r="D38481">
            <v>2050</v>
          </cell>
          <cell r="E38481">
            <v>0</v>
          </cell>
        </row>
        <row r="38482">
          <cell r="A38482">
            <v>54915</v>
          </cell>
          <cell r="B38482">
            <v>127</v>
          </cell>
          <cell r="C38482">
            <v>239</v>
          </cell>
          <cell r="D38482">
            <v>2050</v>
          </cell>
          <cell r="E38482">
            <v>0</v>
          </cell>
        </row>
        <row r="38483">
          <cell r="A38483">
            <v>54916</v>
          </cell>
          <cell r="B38483">
            <v>128</v>
          </cell>
          <cell r="C38483">
            <v>238</v>
          </cell>
          <cell r="D38483">
            <v>2050</v>
          </cell>
          <cell r="E38483">
            <v>0</v>
          </cell>
        </row>
        <row r="38484">
          <cell r="A38484">
            <v>54917</v>
          </cell>
          <cell r="B38484">
            <v>129</v>
          </cell>
          <cell r="C38484">
            <v>237</v>
          </cell>
          <cell r="D38484">
            <v>2050</v>
          </cell>
          <cell r="E38484">
            <v>0</v>
          </cell>
        </row>
        <row r="38485">
          <cell r="A38485">
            <v>54918</v>
          </cell>
          <cell r="B38485">
            <v>130</v>
          </cell>
          <cell r="C38485">
            <v>236</v>
          </cell>
          <cell r="D38485">
            <v>2050</v>
          </cell>
          <cell r="E38485">
            <v>0</v>
          </cell>
        </row>
        <row r="38486">
          <cell r="A38486">
            <v>54919</v>
          </cell>
          <cell r="B38486">
            <v>131</v>
          </cell>
          <cell r="C38486">
            <v>235</v>
          </cell>
          <cell r="D38486">
            <v>2050</v>
          </cell>
          <cell r="E38486">
            <v>0</v>
          </cell>
        </row>
        <row r="38487">
          <cell r="A38487">
            <v>54920</v>
          </cell>
          <cell r="B38487">
            <v>132</v>
          </cell>
          <cell r="C38487">
            <v>234</v>
          </cell>
          <cell r="D38487">
            <v>2050</v>
          </cell>
          <cell r="E38487">
            <v>0</v>
          </cell>
        </row>
        <row r="38488">
          <cell r="A38488">
            <v>54921</v>
          </cell>
          <cell r="B38488">
            <v>133</v>
          </cell>
          <cell r="C38488">
            <v>233</v>
          </cell>
          <cell r="D38488">
            <v>2050</v>
          </cell>
          <cell r="E38488">
            <v>0</v>
          </cell>
        </row>
        <row r="38489">
          <cell r="A38489">
            <v>54922</v>
          </cell>
          <cell r="B38489">
            <v>134</v>
          </cell>
          <cell r="C38489">
            <v>232</v>
          </cell>
          <cell r="D38489">
            <v>2050</v>
          </cell>
          <cell r="E38489">
            <v>0</v>
          </cell>
        </row>
        <row r="38490">
          <cell r="A38490">
            <v>54923</v>
          </cell>
          <cell r="B38490">
            <v>135</v>
          </cell>
          <cell r="C38490">
            <v>231</v>
          </cell>
          <cell r="D38490">
            <v>2050</v>
          </cell>
          <cell r="E38490">
            <v>0</v>
          </cell>
        </row>
        <row r="38491">
          <cell r="A38491">
            <v>54924</v>
          </cell>
          <cell r="B38491">
            <v>136</v>
          </cell>
          <cell r="C38491">
            <v>230</v>
          </cell>
          <cell r="D38491">
            <v>2050</v>
          </cell>
          <cell r="E38491">
            <v>0</v>
          </cell>
        </row>
        <row r="38492">
          <cell r="A38492">
            <v>54925</v>
          </cell>
          <cell r="B38492">
            <v>137</v>
          </cell>
          <cell r="C38492">
            <v>229</v>
          </cell>
          <cell r="D38492">
            <v>2050</v>
          </cell>
          <cell r="E38492">
            <v>0</v>
          </cell>
        </row>
        <row r="38493">
          <cell r="A38493">
            <v>54926</v>
          </cell>
          <cell r="B38493">
            <v>138</v>
          </cell>
          <cell r="C38493">
            <v>228</v>
          </cell>
          <cell r="D38493">
            <v>2050</v>
          </cell>
          <cell r="E38493">
            <v>0</v>
          </cell>
        </row>
        <row r="38494">
          <cell r="A38494">
            <v>54927</v>
          </cell>
          <cell r="B38494">
            <v>139</v>
          </cell>
          <cell r="C38494">
            <v>227</v>
          </cell>
          <cell r="D38494">
            <v>2050</v>
          </cell>
          <cell r="E38494">
            <v>0</v>
          </cell>
        </row>
        <row r="38495">
          <cell r="A38495">
            <v>54928</v>
          </cell>
          <cell r="B38495">
            <v>140</v>
          </cell>
          <cell r="C38495">
            <v>226</v>
          </cell>
          <cell r="D38495">
            <v>2050</v>
          </cell>
          <cell r="E38495">
            <v>0</v>
          </cell>
        </row>
        <row r="38496">
          <cell r="A38496">
            <v>54929</v>
          </cell>
          <cell r="B38496">
            <v>141</v>
          </cell>
          <cell r="C38496">
            <v>225</v>
          </cell>
          <cell r="D38496">
            <v>2050</v>
          </cell>
          <cell r="E38496">
            <v>0</v>
          </cell>
        </row>
        <row r="38497">
          <cell r="A38497">
            <v>54930</v>
          </cell>
          <cell r="B38497">
            <v>142</v>
          </cell>
          <cell r="C38497">
            <v>224</v>
          </cell>
          <cell r="D38497">
            <v>2050</v>
          </cell>
          <cell r="E38497">
            <v>0</v>
          </cell>
        </row>
        <row r="38498">
          <cell r="A38498">
            <v>54931</v>
          </cell>
          <cell r="B38498">
            <v>143</v>
          </cell>
          <cell r="C38498">
            <v>223</v>
          </cell>
          <cell r="D38498">
            <v>2050</v>
          </cell>
          <cell r="E38498">
            <v>0</v>
          </cell>
        </row>
        <row r="38499">
          <cell r="A38499">
            <v>54932</v>
          </cell>
          <cell r="B38499">
            <v>144</v>
          </cell>
          <cell r="C38499">
            <v>222</v>
          </cell>
          <cell r="D38499">
            <v>2050</v>
          </cell>
          <cell r="E38499">
            <v>0</v>
          </cell>
        </row>
        <row r="38500">
          <cell r="A38500">
            <v>54933</v>
          </cell>
          <cell r="B38500">
            <v>145</v>
          </cell>
          <cell r="C38500">
            <v>221</v>
          </cell>
          <cell r="D38500">
            <v>2050</v>
          </cell>
          <cell r="E38500">
            <v>0</v>
          </cell>
        </row>
        <row r="38501">
          <cell r="A38501">
            <v>54934</v>
          </cell>
          <cell r="B38501">
            <v>146</v>
          </cell>
          <cell r="C38501">
            <v>220</v>
          </cell>
          <cell r="D38501">
            <v>2050</v>
          </cell>
          <cell r="E38501">
            <v>0</v>
          </cell>
        </row>
        <row r="38502">
          <cell r="A38502">
            <v>54935</v>
          </cell>
          <cell r="B38502">
            <v>147</v>
          </cell>
          <cell r="C38502">
            <v>219</v>
          </cell>
          <cell r="D38502">
            <v>2050</v>
          </cell>
          <cell r="E38502">
            <v>0</v>
          </cell>
        </row>
        <row r="38503">
          <cell r="A38503">
            <v>54936</v>
          </cell>
          <cell r="B38503">
            <v>148</v>
          </cell>
          <cell r="C38503">
            <v>218</v>
          </cell>
          <cell r="D38503">
            <v>2050</v>
          </cell>
          <cell r="E38503">
            <v>0</v>
          </cell>
        </row>
        <row r="38504">
          <cell r="A38504">
            <v>54937</v>
          </cell>
          <cell r="B38504">
            <v>149</v>
          </cell>
          <cell r="C38504">
            <v>217</v>
          </cell>
          <cell r="D38504">
            <v>2050</v>
          </cell>
          <cell r="E38504">
            <v>0</v>
          </cell>
        </row>
        <row r="38505">
          <cell r="A38505">
            <v>54938</v>
          </cell>
          <cell r="B38505">
            <v>150</v>
          </cell>
          <cell r="C38505">
            <v>216</v>
          </cell>
          <cell r="D38505">
            <v>2050</v>
          </cell>
          <cell r="E38505">
            <v>0</v>
          </cell>
        </row>
        <row r="38506">
          <cell r="A38506">
            <v>54939</v>
          </cell>
          <cell r="B38506">
            <v>151</v>
          </cell>
          <cell r="C38506">
            <v>215</v>
          </cell>
          <cell r="D38506">
            <v>2050</v>
          </cell>
          <cell r="E38506">
            <v>0</v>
          </cell>
        </row>
        <row r="38507">
          <cell r="A38507">
            <v>54940</v>
          </cell>
          <cell r="B38507">
            <v>152</v>
          </cell>
          <cell r="C38507">
            <v>214</v>
          </cell>
          <cell r="D38507">
            <v>2050</v>
          </cell>
          <cell r="E38507">
            <v>0</v>
          </cell>
        </row>
        <row r="38508">
          <cell r="A38508">
            <v>54941</v>
          </cell>
          <cell r="B38508">
            <v>153</v>
          </cell>
          <cell r="C38508">
            <v>213</v>
          </cell>
          <cell r="D38508">
            <v>2050</v>
          </cell>
          <cell r="E38508">
            <v>0</v>
          </cell>
        </row>
        <row r="38509">
          <cell r="A38509">
            <v>54942</v>
          </cell>
          <cell r="B38509">
            <v>154</v>
          </cell>
          <cell r="C38509">
            <v>212</v>
          </cell>
          <cell r="D38509">
            <v>2050</v>
          </cell>
          <cell r="E38509">
            <v>0</v>
          </cell>
        </row>
        <row r="38510">
          <cell r="A38510">
            <v>54943</v>
          </cell>
          <cell r="B38510">
            <v>155</v>
          </cell>
          <cell r="C38510">
            <v>211</v>
          </cell>
          <cell r="D38510">
            <v>2050</v>
          </cell>
          <cell r="E38510">
            <v>0</v>
          </cell>
        </row>
        <row r="38511">
          <cell r="A38511">
            <v>54944</v>
          </cell>
          <cell r="B38511">
            <v>156</v>
          </cell>
          <cell r="C38511">
            <v>210</v>
          </cell>
          <cell r="D38511">
            <v>2050</v>
          </cell>
          <cell r="E38511">
            <v>0</v>
          </cell>
        </row>
        <row r="38512">
          <cell r="A38512">
            <v>54945</v>
          </cell>
          <cell r="B38512">
            <v>157</v>
          </cell>
          <cell r="C38512">
            <v>209</v>
          </cell>
          <cell r="D38512">
            <v>2050</v>
          </cell>
          <cell r="E38512">
            <v>0</v>
          </cell>
        </row>
        <row r="38513">
          <cell r="A38513">
            <v>54946</v>
          </cell>
          <cell r="B38513">
            <v>158</v>
          </cell>
          <cell r="C38513">
            <v>208</v>
          </cell>
          <cell r="D38513">
            <v>2050</v>
          </cell>
          <cell r="E38513">
            <v>0</v>
          </cell>
        </row>
        <row r="38514">
          <cell r="A38514">
            <v>54947</v>
          </cell>
          <cell r="B38514">
            <v>159</v>
          </cell>
          <cell r="C38514">
            <v>207</v>
          </cell>
          <cell r="D38514">
            <v>2050</v>
          </cell>
          <cell r="E38514">
            <v>0</v>
          </cell>
        </row>
        <row r="38515">
          <cell r="A38515">
            <v>54948</v>
          </cell>
          <cell r="B38515">
            <v>160</v>
          </cell>
          <cell r="C38515">
            <v>206</v>
          </cell>
          <cell r="D38515">
            <v>2050</v>
          </cell>
          <cell r="E38515">
            <v>0</v>
          </cell>
        </row>
        <row r="38516">
          <cell r="A38516">
            <v>54949</v>
          </cell>
          <cell r="B38516">
            <v>161</v>
          </cell>
          <cell r="C38516">
            <v>205</v>
          </cell>
          <cell r="D38516">
            <v>2050</v>
          </cell>
          <cell r="E38516">
            <v>0</v>
          </cell>
        </row>
        <row r="38517">
          <cell r="A38517">
            <v>54950</v>
          </cell>
          <cell r="B38517">
            <v>162</v>
          </cell>
          <cell r="C38517">
            <v>204</v>
          </cell>
          <cell r="D38517">
            <v>2050</v>
          </cell>
          <cell r="E38517">
            <v>0</v>
          </cell>
        </row>
        <row r="38518">
          <cell r="A38518">
            <v>54951</v>
          </cell>
          <cell r="B38518">
            <v>163</v>
          </cell>
          <cell r="C38518">
            <v>203</v>
          </cell>
          <cell r="D38518">
            <v>2050</v>
          </cell>
          <cell r="E38518">
            <v>0</v>
          </cell>
        </row>
        <row r="38519">
          <cell r="A38519">
            <v>54952</v>
          </cell>
          <cell r="B38519">
            <v>164</v>
          </cell>
          <cell r="C38519">
            <v>202</v>
          </cell>
          <cell r="D38519">
            <v>2050</v>
          </cell>
          <cell r="E38519">
            <v>0</v>
          </cell>
        </row>
        <row r="38520">
          <cell r="A38520">
            <v>54953</v>
          </cell>
          <cell r="B38520">
            <v>165</v>
          </cell>
          <cell r="C38520">
            <v>201</v>
          </cell>
          <cell r="D38520">
            <v>2050</v>
          </cell>
          <cell r="E38520">
            <v>0</v>
          </cell>
        </row>
        <row r="38521">
          <cell r="A38521">
            <v>54954</v>
          </cell>
          <cell r="B38521">
            <v>166</v>
          </cell>
          <cell r="C38521">
            <v>200</v>
          </cell>
          <cell r="D38521">
            <v>2050</v>
          </cell>
          <cell r="E38521">
            <v>0</v>
          </cell>
        </row>
        <row r="38522">
          <cell r="A38522">
            <v>54955</v>
          </cell>
          <cell r="B38522">
            <v>167</v>
          </cell>
          <cell r="C38522">
            <v>199</v>
          </cell>
          <cell r="D38522">
            <v>2050</v>
          </cell>
          <cell r="E38522">
            <v>0</v>
          </cell>
        </row>
        <row r="38523">
          <cell r="A38523">
            <v>54956</v>
          </cell>
          <cell r="B38523">
            <v>168</v>
          </cell>
          <cell r="C38523">
            <v>198</v>
          </cell>
          <cell r="D38523">
            <v>2050</v>
          </cell>
          <cell r="E38523">
            <v>0</v>
          </cell>
        </row>
        <row r="38524">
          <cell r="A38524">
            <v>54957</v>
          </cell>
          <cell r="B38524">
            <v>169</v>
          </cell>
          <cell r="C38524">
            <v>197</v>
          </cell>
          <cell r="D38524">
            <v>2050</v>
          </cell>
          <cell r="E38524">
            <v>0</v>
          </cell>
        </row>
        <row r="38525">
          <cell r="A38525">
            <v>54958</v>
          </cell>
          <cell r="B38525">
            <v>170</v>
          </cell>
          <cell r="C38525">
            <v>196</v>
          </cell>
          <cell r="D38525">
            <v>2050</v>
          </cell>
          <cell r="E38525">
            <v>0</v>
          </cell>
        </row>
        <row r="38526">
          <cell r="A38526">
            <v>54959</v>
          </cell>
          <cell r="B38526">
            <v>171</v>
          </cell>
          <cell r="C38526">
            <v>195</v>
          </cell>
          <cell r="D38526">
            <v>2050</v>
          </cell>
          <cell r="E38526">
            <v>0</v>
          </cell>
        </row>
        <row r="38527">
          <cell r="A38527">
            <v>54960</v>
          </cell>
          <cell r="B38527">
            <v>172</v>
          </cell>
          <cell r="C38527">
            <v>194</v>
          </cell>
          <cell r="D38527">
            <v>2050</v>
          </cell>
          <cell r="E38527">
            <v>0</v>
          </cell>
        </row>
        <row r="38528">
          <cell r="A38528">
            <v>54961</v>
          </cell>
          <cell r="B38528">
            <v>173</v>
          </cell>
          <cell r="C38528">
            <v>193</v>
          </cell>
          <cell r="D38528">
            <v>2050</v>
          </cell>
          <cell r="E38528">
            <v>0</v>
          </cell>
        </row>
        <row r="38529">
          <cell r="A38529">
            <v>54962</v>
          </cell>
          <cell r="B38529">
            <v>174</v>
          </cell>
          <cell r="C38529">
            <v>192</v>
          </cell>
          <cell r="D38529">
            <v>2050</v>
          </cell>
          <cell r="E38529">
            <v>0</v>
          </cell>
        </row>
        <row r="38530">
          <cell r="A38530">
            <v>54963</v>
          </cell>
          <cell r="B38530">
            <v>175</v>
          </cell>
          <cell r="C38530">
            <v>191</v>
          </cell>
          <cell r="D38530">
            <v>2050</v>
          </cell>
          <cell r="E38530">
            <v>0</v>
          </cell>
        </row>
        <row r="38531">
          <cell r="A38531">
            <v>54964</v>
          </cell>
          <cell r="B38531">
            <v>176</v>
          </cell>
          <cell r="C38531">
            <v>190</v>
          </cell>
          <cell r="D38531">
            <v>2050</v>
          </cell>
          <cell r="E38531">
            <v>0</v>
          </cell>
        </row>
        <row r="38532">
          <cell r="A38532">
            <v>54965</v>
          </cell>
          <cell r="B38532">
            <v>177</v>
          </cell>
          <cell r="C38532">
            <v>189</v>
          </cell>
          <cell r="D38532">
            <v>2050</v>
          </cell>
          <cell r="E38532">
            <v>0</v>
          </cell>
        </row>
        <row r="38533">
          <cell r="A38533">
            <v>54966</v>
          </cell>
          <cell r="B38533">
            <v>178</v>
          </cell>
          <cell r="C38533">
            <v>188</v>
          </cell>
          <cell r="D38533">
            <v>2050</v>
          </cell>
          <cell r="E38533">
            <v>0</v>
          </cell>
        </row>
        <row r="38534">
          <cell r="A38534">
            <v>54967</v>
          </cell>
          <cell r="B38534">
            <v>179</v>
          </cell>
          <cell r="C38534">
            <v>187</v>
          </cell>
          <cell r="D38534">
            <v>2050</v>
          </cell>
          <cell r="E38534">
            <v>0</v>
          </cell>
        </row>
        <row r="38535">
          <cell r="A38535">
            <v>54968</v>
          </cell>
          <cell r="B38535">
            <v>180</v>
          </cell>
          <cell r="C38535">
            <v>186</v>
          </cell>
          <cell r="D38535">
            <v>2050</v>
          </cell>
          <cell r="E38535">
            <v>0</v>
          </cell>
        </row>
        <row r="38536">
          <cell r="A38536">
            <v>54969</v>
          </cell>
          <cell r="B38536">
            <v>181</v>
          </cell>
          <cell r="C38536">
            <v>185</v>
          </cell>
          <cell r="D38536">
            <v>2050</v>
          </cell>
          <cell r="E38536">
            <v>0</v>
          </cell>
        </row>
        <row r="38537">
          <cell r="A38537">
            <v>54970</v>
          </cell>
          <cell r="B38537">
            <v>182</v>
          </cell>
          <cell r="C38537">
            <v>184</v>
          </cell>
          <cell r="D38537">
            <v>2050</v>
          </cell>
          <cell r="E38537">
            <v>0</v>
          </cell>
        </row>
        <row r="38538">
          <cell r="A38538">
            <v>54971</v>
          </cell>
          <cell r="B38538">
            <v>183</v>
          </cell>
          <cell r="C38538">
            <v>183</v>
          </cell>
          <cell r="D38538">
            <v>2050</v>
          </cell>
          <cell r="E38538">
            <v>0</v>
          </cell>
        </row>
        <row r="38539">
          <cell r="A38539">
            <v>54972</v>
          </cell>
          <cell r="B38539">
            <v>184</v>
          </cell>
          <cell r="C38539">
            <v>182</v>
          </cell>
          <cell r="D38539">
            <v>2050</v>
          </cell>
          <cell r="E38539">
            <v>0</v>
          </cell>
        </row>
        <row r="38540">
          <cell r="A38540">
            <v>54973</v>
          </cell>
          <cell r="B38540">
            <v>185</v>
          </cell>
          <cell r="C38540">
            <v>181</v>
          </cell>
          <cell r="D38540">
            <v>2050</v>
          </cell>
          <cell r="E38540">
            <v>0</v>
          </cell>
        </row>
        <row r="38541">
          <cell r="A38541">
            <v>54974</v>
          </cell>
          <cell r="B38541">
            <v>186</v>
          </cell>
          <cell r="C38541">
            <v>180</v>
          </cell>
          <cell r="D38541">
            <v>2050</v>
          </cell>
          <cell r="E38541">
            <v>0</v>
          </cell>
        </row>
        <row r="38542">
          <cell r="A38542">
            <v>54975</v>
          </cell>
          <cell r="B38542">
            <v>187</v>
          </cell>
          <cell r="C38542">
            <v>179</v>
          </cell>
          <cell r="D38542">
            <v>2050</v>
          </cell>
          <cell r="E38542">
            <v>0</v>
          </cell>
        </row>
        <row r="38543">
          <cell r="A38543">
            <v>54976</v>
          </cell>
          <cell r="B38543">
            <v>188</v>
          </cell>
          <cell r="C38543">
            <v>178</v>
          </cell>
          <cell r="D38543">
            <v>2050</v>
          </cell>
          <cell r="E38543">
            <v>0</v>
          </cell>
        </row>
        <row r="38544">
          <cell r="A38544">
            <v>54977</v>
          </cell>
          <cell r="B38544">
            <v>189</v>
          </cell>
          <cell r="C38544">
            <v>177</v>
          </cell>
          <cell r="D38544">
            <v>2050</v>
          </cell>
          <cell r="E38544">
            <v>0</v>
          </cell>
        </row>
        <row r="38545">
          <cell r="A38545">
            <v>54978</v>
          </cell>
          <cell r="B38545">
            <v>190</v>
          </cell>
          <cell r="C38545">
            <v>176</v>
          </cell>
          <cell r="D38545">
            <v>2050</v>
          </cell>
          <cell r="E38545">
            <v>0</v>
          </cell>
        </row>
        <row r="38546">
          <cell r="A38546">
            <v>54979</v>
          </cell>
          <cell r="B38546">
            <v>191</v>
          </cell>
          <cell r="C38546">
            <v>175</v>
          </cell>
          <cell r="D38546">
            <v>2050</v>
          </cell>
          <cell r="E38546">
            <v>0</v>
          </cell>
        </row>
        <row r="38547">
          <cell r="A38547">
            <v>54980</v>
          </cell>
          <cell r="B38547">
            <v>192</v>
          </cell>
          <cell r="C38547">
            <v>174</v>
          </cell>
          <cell r="D38547">
            <v>2050</v>
          </cell>
          <cell r="E38547">
            <v>0</v>
          </cell>
        </row>
        <row r="38548">
          <cell r="A38548">
            <v>54981</v>
          </cell>
          <cell r="B38548">
            <v>193</v>
          </cell>
          <cell r="C38548">
            <v>173</v>
          </cell>
          <cell r="D38548">
            <v>2050</v>
          </cell>
          <cell r="E38548">
            <v>0</v>
          </cell>
        </row>
        <row r="38549">
          <cell r="A38549">
            <v>54982</v>
          </cell>
          <cell r="B38549">
            <v>194</v>
          </cell>
          <cell r="C38549">
            <v>172</v>
          </cell>
          <cell r="D38549">
            <v>2050</v>
          </cell>
          <cell r="E38549">
            <v>0</v>
          </cell>
        </row>
        <row r="38550">
          <cell r="A38550">
            <v>54983</v>
          </cell>
          <cell r="B38550">
            <v>195</v>
          </cell>
          <cell r="C38550">
            <v>171</v>
          </cell>
          <cell r="D38550">
            <v>2050</v>
          </cell>
          <cell r="E38550">
            <v>0</v>
          </cell>
        </row>
        <row r="38551">
          <cell r="A38551">
            <v>54984</v>
          </cell>
          <cell r="B38551">
            <v>196</v>
          </cell>
          <cell r="C38551">
            <v>170</v>
          </cell>
          <cell r="D38551">
            <v>2050</v>
          </cell>
          <cell r="E38551">
            <v>0</v>
          </cell>
        </row>
        <row r="38552">
          <cell r="A38552">
            <v>54985</v>
          </cell>
          <cell r="B38552">
            <v>197</v>
          </cell>
          <cell r="C38552">
            <v>169</v>
          </cell>
          <cell r="D38552">
            <v>2050</v>
          </cell>
          <cell r="E38552">
            <v>0</v>
          </cell>
        </row>
        <row r="38553">
          <cell r="A38553">
            <v>54986</v>
          </cell>
          <cell r="B38553">
            <v>198</v>
          </cell>
          <cell r="C38553">
            <v>168</v>
          </cell>
          <cell r="D38553">
            <v>2050</v>
          </cell>
          <cell r="E38553">
            <v>0</v>
          </cell>
        </row>
        <row r="38554">
          <cell r="A38554">
            <v>54987</v>
          </cell>
          <cell r="B38554">
            <v>199</v>
          </cell>
          <cell r="C38554">
            <v>167</v>
          </cell>
          <cell r="D38554">
            <v>2050</v>
          </cell>
          <cell r="E38554">
            <v>0</v>
          </cell>
        </row>
        <row r="38555">
          <cell r="A38555">
            <v>54988</v>
          </cell>
          <cell r="B38555">
            <v>200</v>
          </cell>
          <cell r="C38555">
            <v>166</v>
          </cell>
          <cell r="D38555">
            <v>2050</v>
          </cell>
          <cell r="E38555">
            <v>0</v>
          </cell>
        </row>
        <row r="38556">
          <cell r="A38556">
            <v>54989</v>
          </cell>
          <cell r="B38556">
            <v>201</v>
          </cell>
          <cell r="C38556">
            <v>165</v>
          </cell>
          <cell r="D38556">
            <v>2050</v>
          </cell>
          <cell r="E38556">
            <v>0</v>
          </cell>
        </row>
        <row r="38557">
          <cell r="A38557">
            <v>54990</v>
          </cell>
          <cell r="B38557">
            <v>202</v>
          </cell>
          <cell r="C38557">
            <v>164</v>
          </cell>
          <cell r="D38557">
            <v>2050</v>
          </cell>
          <cell r="E38557">
            <v>0</v>
          </cell>
        </row>
        <row r="38558">
          <cell r="A38558">
            <v>54991</v>
          </cell>
          <cell r="B38558">
            <v>203</v>
          </cell>
          <cell r="C38558">
            <v>163</v>
          </cell>
          <cell r="D38558">
            <v>2050</v>
          </cell>
          <cell r="E38558">
            <v>0</v>
          </cell>
        </row>
        <row r="38559">
          <cell r="A38559">
            <v>54992</v>
          </cell>
          <cell r="B38559">
            <v>204</v>
          </cell>
          <cell r="C38559">
            <v>162</v>
          </cell>
          <cell r="D38559">
            <v>2050</v>
          </cell>
          <cell r="E38559">
            <v>0</v>
          </cell>
        </row>
        <row r="38560">
          <cell r="A38560">
            <v>54993</v>
          </cell>
          <cell r="B38560">
            <v>205</v>
          </cell>
          <cell r="C38560">
            <v>161</v>
          </cell>
          <cell r="D38560">
            <v>2050</v>
          </cell>
          <cell r="E38560">
            <v>0</v>
          </cell>
        </row>
        <row r="38561">
          <cell r="A38561">
            <v>54994</v>
          </cell>
          <cell r="B38561">
            <v>206</v>
          </cell>
          <cell r="C38561">
            <v>160</v>
          </cell>
          <cell r="D38561">
            <v>2050</v>
          </cell>
          <cell r="E38561">
            <v>0</v>
          </cell>
        </row>
        <row r="38562">
          <cell r="A38562">
            <v>54995</v>
          </cell>
          <cell r="B38562">
            <v>207</v>
          </cell>
          <cell r="C38562">
            <v>159</v>
          </cell>
          <cell r="D38562">
            <v>2050</v>
          </cell>
          <cell r="E38562">
            <v>0</v>
          </cell>
        </row>
        <row r="38563">
          <cell r="A38563">
            <v>54996</v>
          </cell>
          <cell r="B38563">
            <v>208</v>
          </cell>
          <cell r="C38563">
            <v>158</v>
          </cell>
          <cell r="D38563">
            <v>2050</v>
          </cell>
          <cell r="E38563">
            <v>0</v>
          </cell>
        </row>
        <row r="38564">
          <cell r="A38564">
            <v>54997</v>
          </cell>
          <cell r="B38564">
            <v>209</v>
          </cell>
          <cell r="C38564">
            <v>157</v>
          </cell>
          <cell r="D38564">
            <v>2050</v>
          </cell>
          <cell r="E38564">
            <v>0</v>
          </cell>
        </row>
        <row r="38565">
          <cell r="A38565">
            <v>54998</v>
          </cell>
          <cell r="B38565">
            <v>210</v>
          </cell>
          <cell r="C38565">
            <v>156</v>
          </cell>
          <cell r="D38565">
            <v>2050</v>
          </cell>
          <cell r="E38565">
            <v>0</v>
          </cell>
        </row>
        <row r="38566">
          <cell r="A38566">
            <v>54999</v>
          </cell>
          <cell r="B38566">
            <v>211</v>
          </cell>
          <cell r="C38566">
            <v>155</v>
          </cell>
          <cell r="D38566">
            <v>2050</v>
          </cell>
          <cell r="E38566">
            <v>0</v>
          </cell>
        </row>
        <row r="38567">
          <cell r="A38567">
            <v>55000</v>
          </cell>
          <cell r="B38567">
            <v>212</v>
          </cell>
          <cell r="C38567">
            <v>154</v>
          </cell>
          <cell r="D38567">
            <v>2050</v>
          </cell>
          <cell r="E38567">
            <v>0</v>
          </cell>
        </row>
        <row r="38568">
          <cell r="A38568">
            <v>55001</v>
          </cell>
          <cell r="B38568">
            <v>213</v>
          </cell>
          <cell r="C38568">
            <v>153</v>
          </cell>
          <cell r="D38568">
            <v>2050</v>
          </cell>
          <cell r="E38568">
            <v>0</v>
          </cell>
        </row>
        <row r="38569">
          <cell r="A38569">
            <v>55002</v>
          </cell>
          <cell r="B38569">
            <v>214</v>
          </cell>
          <cell r="C38569">
            <v>152</v>
          </cell>
          <cell r="D38569">
            <v>2050</v>
          </cell>
          <cell r="E38569">
            <v>0</v>
          </cell>
        </row>
        <row r="38570">
          <cell r="A38570">
            <v>55003</v>
          </cell>
          <cell r="B38570">
            <v>215</v>
          </cell>
          <cell r="C38570">
            <v>151</v>
          </cell>
          <cell r="D38570">
            <v>2050</v>
          </cell>
          <cell r="E38570">
            <v>0</v>
          </cell>
        </row>
        <row r="38571">
          <cell r="A38571">
            <v>55004</v>
          </cell>
          <cell r="B38571">
            <v>216</v>
          </cell>
          <cell r="C38571">
            <v>150</v>
          </cell>
          <cell r="D38571">
            <v>2050</v>
          </cell>
          <cell r="E38571">
            <v>0</v>
          </cell>
        </row>
        <row r="38572">
          <cell r="A38572">
            <v>55005</v>
          </cell>
          <cell r="B38572">
            <v>217</v>
          </cell>
          <cell r="C38572">
            <v>149</v>
          </cell>
          <cell r="D38572">
            <v>2050</v>
          </cell>
          <cell r="E38572">
            <v>0</v>
          </cell>
        </row>
        <row r="38573">
          <cell r="A38573">
            <v>55006</v>
          </cell>
          <cell r="B38573">
            <v>218</v>
          </cell>
          <cell r="C38573">
            <v>148</v>
          </cell>
          <cell r="D38573">
            <v>2050</v>
          </cell>
          <cell r="E38573">
            <v>0</v>
          </cell>
        </row>
        <row r="38574">
          <cell r="A38574">
            <v>55007</v>
          </cell>
          <cell r="B38574">
            <v>219</v>
          </cell>
          <cell r="C38574">
            <v>147</v>
          </cell>
          <cell r="D38574">
            <v>2050</v>
          </cell>
          <cell r="E38574">
            <v>0</v>
          </cell>
        </row>
        <row r="38575">
          <cell r="A38575">
            <v>55008</v>
          </cell>
          <cell r="B38575">
            <v>220</v>
          </cell>
          <cell r="C38575">
            <v>146</v>
          </cell>
          <cell r="D38575">
            <v>2050</v>
          </cell>
          <cell r="E38575">
            <v>0</v>
          </cell>
        </row>
        <row r="38576">
          <cell r="A38576">
            <v>55009</v>
          </cell>
          <cell r="B38576">
            <v>221</v>
          </cell>
          <cell r="C38576">
            <v>145</v>
          </cell>
          <cell r="D38576">
            <v>2050</v>
          </cell>
          <cell r="E38576">
            <v>0</v>
          </cell>
        </row>
        <row r="38577">
          <cell r="A38577">
            <v>55010</v>
          </cell>
          <cell r="B38577">
            <v>222</v>
          </cell>
          <cell r="C38577">
            <v>144</v>
          </cell>
          <cell r="D38577">
            <v>2050</v>
          </cell>
          <cell r="E38577">
            <v>0</v>
          </cell>
        </row>
        <row r="38578">
          <cell r="A38578">
            <v>55011</v>
          </cell>
          <cell r="B38578">
            <v>223</v>
          </cell>
          <cell r="C38578">
            <v>143</v>
          </cell>
          <cell r="D38578">
            <v>2050</v>
          </cell>
          <cell r="E38578">
            <v>0</v>
          </cell>
        </row>
        <row r="38579">
          <cell r="A38579">
            <v>55012</v>
          </cell>
          <cell r="B38579">
            <v>224</v>
          </cell>
          <cell r="C38579">
            <v>142</v>
          </cell>
          <cell r="D38579">
            <v>2050</v>
          </cell>
          <cell r="E38579">
            <v>0</v>
          </cell>
        </row>
        <row r="38580">
          <cell r="A38580">
            <v>55013</v>
          </cell>
          <cell r="B38580">
            <v>225</v>
          </cell>
          <cell r="C38580">
            <v>141</v>
          </cell>
          <cell r="D38580">
            <v>2050</v>
          </cell>
          <cell r="E38580">
            <v>0</v>
          </cell>
        </row>
        <row r="38581">
          <cell r="A38581">
            <v>55014</v>
          </cell>
          <cell r="B38581">
            <v>226</v>
          </cell>
          <cell r="C38581">
            <v>140</v>
          </cell>
          <cell r="D38581">
            <v>2050</v>
          </cell>
          <cell r="E38581">
            <v>0</v>
          </cell>
        </row>
        <row r="38582">
          <cell r="A38582">
            <v>55015</v>
          </cell>
          <cell r="B38582">
            <v>227</v>
          </cell>
          <cell r="C38582">
            <v>139</v>
          </cell>
          <cell r="D38582">
            <v>2050</v>
          </cell>
          <cell r="E38582">
            <v>0</v>
          </cell>
        </row>
        <row r="38583">
          <cell r="A38583">
            <v>55016</v>
          </cell>
          <cell r="B38583">
            <v>228</v>
          </cell>
          <cell r="C38583">
            <v>138</v>
          </cell>
          <cell r="D38583">
            <v>2050</v>
          </cell>
          <cell r="E38583">
            <v>0</v>
          </cell>
        </row>
        <row r="38584">
          <cell r="A38584">
            <v>55017</v>
          </cell>
          <cell r="B38584">
            <v>229</v>
          </cell>
          <cell r="C38584">
            <v>137</v>
          </cell>
          <cell r="D38584">
            <v>2050</v>
          </cell>
          <cell r="E38584">
            <v>0</v>
          </cell>
        </row>
        <row r="38585">
          <cell r="A38585">
            <v>55018</v>
          </cell>
          <cell r="B38585">
            <v>230</v>
          </cell>
          <cell r="C38585">
            <v>136</v>
          </cell>
          <cell r="D38585">
            <v>2050</v>
          </cell>
          <cell r="E38585">
            <v>0</v>
          </cell>
        </row>
        <row r="38586">
          <cell r="A38586">
            <v>55019</v>
          </cell>
          <cell r="B38586">
            <v>231</v>
          </cell>
          <cell r="C38586">
            <v>135</v>
          </cell>
          <cell r="D38586">
            <v>2050</v>
          </cell>
          <cell r="E38586">
            <v>0</v>
          </cell>
        </row>
        <row r="38587">
          <cell r="A38587">
            <v>55020</v>
          </cell>
          <cell r="B38587">
            <v>232</v>
          </cell>
          <cell r="C38587">
            <v>134</v>
          </cell>
          <cell r="D38587">
            <v>2050</v>
          </cell>
          <cell r="E38587">
            <v>0</v>
          </cell>
        </row>
        <row r="38588">
          <cell r="A38588">
            <v>55021</v>
          </cell>
          <cell r="B38588">
            <v>233</v>
          </cell>
          <cell r="C38588">
            <v>133</v>
          </cell>
          <cell r="D38588">
            <v>2050</v>
          </cell>
          <cell r="E38588">
            <v>0</v>
          </cell>
        </row>
        <row r="38589">
          <cell r="A38589">
            <v>55022</v>
          </cell>
          <cell r="B38589">
            <v>234</v>
          </cell>
          <cell r="C38589">
            <v>132</v>
          </cell>
          <cell r="D38589">
            <v>2050</v>
          </cell>
          <cell r="E38589">
            <v>0</v>
          </cell>
        </row>
        <row r="38590">
          <cell r="A38590">
            <v>55023</v>
          </cell>
          <cell r="B38590">
            <v>235</v>
          </cell>
          <cell r="C38590">
            <v>131</v>
          </cell>
          <cell r="D38590">
            <v>2050</v>
          </cell>
          <cell r="E38590">
            <v>0</v>
          </cell>
        </row>
        <row r="38591">
          <cell r="A38591">
            <v>55024</v>
          </cell>
          <cell r="B38591">
            <v>236</v>
          </cell>
          <cell r="C38591">
            <v>130</v>
          </cell>
          <cell r="D38591">
            <v>2050</v>
          </cell>
          <cell r="E38591">
            <v>0</v>
          </cell>
        </row>
        <row r="38592">
          <cell r="A38592">
            <v>55025</v>
          </cell>
          <cell r="B38592">
            <v>237</v>
          </cell>
          <cell r="C38592">
            <v>129</v>
          </cell>
          <cell r="D38592">
            <v>2050</v>
          </cell>
          <cell r="E38592">
            <v>0</v>
          </cell>
        </row>
        <row r="38593">
          <cell r="A38593">
            <v>55026</v>
          </cell>
          <cell r="B38593">
            <v>238</v>
          </cell>
          <cell r="C38593">
            <v>128</v>
          </cell>
          <cell r="D38593">
            <v>2050</v>
          </cell>
          <cell r="E38593">
            <v>0</v>
          </cell>
        </row>
        <row r="38594">
          <cell r="A38594">
            <v>55027</v>
          </cell>
          <cell r="B38594">
            <v>239</v>
          </cell>
          <cell r="C38594">
            <v>127</v>
          </cell>
          <cell r="D38594">
            <v>2050</v>
          </cell>
          <cell r="E38594">
            <v>0</v>
          </cell>
        </row>
        <row r="38595">
          <cell r="A38595">
            <v>55028</v>
          </cell>
          <cell r="B38595">
            <v>240</v>
          </cell>
          <cell r="C38595">
            <v>126</v>
          </cell>
          <cell r="D38595">
            <v>2050</v>
          </cell>
          <cell r="E38595">
            <v>0</v>
          </cell>
        </row>
        <row r="38596">
          <cell r="A38596">
            <v>55029</v>
          </cell>
          <cell r="B38596">
            <v>241</v>
          </cell>
          <cell r="C38596">
            <v>125</v>
          </cell>
          <cell r="D38596">
            <v>2050</v>
          </cell>
          <cell r="E38596">
            <v>0</v>
          </cell>
        </row>
        <row r="38597">
          <cell r="A38597">
            <v>55030</v>
          </cell>
          <cell r="B38597">
            <v>242</v>
          </cell>
          <cell r="C38597">
            <v>124</v>
          </cell>
          <cell r="D38597">
            <v>2050</v>
          </cell>
          <cell r="E38597">
            <v>0</v>
          </cell>
        </row>
        <row r="38598">
          <cell r="A38598">
            <v>55031</v>
          </cell>
          <cell r="B38598">
            <v>243</v>
          </cell>
          <cell r="C38598">
            <v>123</v>
          </cell>
          <cell r="D38598">
            <v>2050</v>
          </cell>
          <cell r="E38598">
            <v>0</v>
          </cell>
        </row>
        <row r="38599">
          <cell r="A38599">
            <v>55032</v>
          </cell>
          <cell r="B38599">
            <v>244</v>
          </cell>
          <cell r="C38599">
            <v>122</v>
          </cell>
          <cell r="D38599">
            <v>2050</v>
          </cell>
          <cell r="E38599">
            <v>0</v>
          </cell>
        </row>
        <row r="38600">
          <cell r="A38600">
            <v>55033</v>
          </cell>
          <cell r="B38600">
            <v>245</v>
          </cell>
          <cell r="C38600">
            <v>121</v>
          </cell>
          <cell r="D38600">
            <v>2050</v>
          </cell>
          <cell r="E38600">
            <v>0</v>
          </cell>
        </row>
        <row r="38601">
          <cell r="A38601">
            <v>55034</v>
          </cell>
          <cell r="B38601">
            <v>246</v>
          </cell>
          <cell r="C38601">
            <v>120</v>
          </cell>
          <cell r="D38601">
            <v>2050</v>
          </cell>
          <cell r="E38601">
            <v>0</v>
          </cell>
        </row>
        <row r="38602">
          <cell r="A38602">
            <v>55035</v>
          </cell>
          <cell r="B38602">
            <v>247</v>
          </cell>
          <cell r="C38602">
            <v>119</v>
          </cell>
          <cell r="D38602">
            <v>2050</v>
          </cell>
          <cell r="E38602">
            <v>0</v>
          </cell>
        </row>
        <row r="38603">
          <cell r="A38603">
            <v>55036</v>
          </cell>
          <cell r="B38603">
            <v>248</v>
          </cell>
          <cell r="C38603">
            <v>118</v>
          </cell>
          <cell r="D38603">
            <v>2050</v>
          </cell>
          <cell r="E38603">
            <v>0</v>
          </cell>
        </row>
        <row r="38604">
          <cell r="A38604">
            <v>55037</v>
          </cell>
          <cell r="B38604">
            <v>249</v>
          </cell>
          <cell r="C38604">
            <v>117</v>
          </cell>
          <cell r="D38604">
            <v>2050</v>
          </cell>
          <cell r="E38604">
            <v>0</v>
          </cell>
        </row>
        <row r="38605">
          <cell r="A38605">
            <v>55038</v>
          </cell>
          <cell r="B38605">
            <v>250</v>
          </cell>
          <cell r="C38605">
            <v>116</v>
          </cell>
          <cell r="D38605">
            <v>2050</v>
          </cell>
          <cell r="E38605">
            <v>0</v>
          </cell>
        </row>
        <row r="38606">
          <cell r="A38606">
            <v>55039</v>
          </cell>
          <cell r="B38606">
            <v>251</v>
          </cell>
          <cell r="C38606">
            <v>115</v>
          </cell>
          <cell r="D38606">
            <v>2050</v>
          </cell>
          <cell r="E38606">
            <v>0</v>
          </cell>
        </row>
        <row r="38607">
          <cell r="A38607">
            <v>55040</v>
          </cell>
          <cell r="B38607">
            <v>252</v>
          </cell>
          <cell r="C38607">
            <v>114</v>
          </cell>
          <cell r="D38607">
            <v>2050</v>
          </cell>
          <cell r="E38607">
            <v>0</v>
          </cell>
        </row>
        <row r="38608">
          <cell r="A38608">
            <v>55041</v>
          </cell>
          <cell r="B38608">
            <v>253</v>
          </cell>
          <cell r="C38608">
            <v>113</v>
          </cell>
          <cell r="D38608">
            <v>2050</v>
          </cell>
          <cell r="E38608">
            <v>0</v>
          </cell>
        </row>
        <row r="38609">
          <cell r="A38609">
            <v>55042</v>
          </cell>
          <cell r="B38609">
            <v>254</v>
          </cell>
          <cell r="C38609">
            <v>112</v>
          </cell>
          <cell r="D38609">
            <v>2050</v>
          </cell>
          <cell r="E38609">
            <v>0</v>
          </cell>
        </row>
        <row r="38610">
          <cell r="A38610">
            <v>55043</v>
          </cell>
          <cell r="B38610">
            <v>255</v>
          </cell>
          <cell r="C38610">
            <v>111</v>
          </cell>
          <cell r="D38610">
            <v>2050</v>
          </cell>
          <cell r="E38610">
            <v>0</v>
          </cell>
        </row>
        <row r="38611">
          <cell r="A38611">
            <v>55044</v>
          </cell>
          <cell r="B38611">
            <v>256</v>
          </cell>
          <cell r="C38611">
            <v>110</v>
          </cell>
          <cell r="D38611">
            <v>2050</v>
          </cell>
          <cell r="E38611">
            <v>0</v>
          </cell>
        </row>
        <row r="38612">
          <cell r="A38612">
            <v>55045</v>
          </cell>
          <cell r="B38612">
            <v>257</v>
          </cell>
          <cell r="C38612">
            <v>109</v>
          </cell>
          <cell r="D38612">
            <v>2050</v>
          </cell>
          <cell r="E38612">
            <v>0</v>
          </cell>
        </row>
        <row r="38613">
          <cell r="A38613">
            <v>55046</v>
          </cell>
          <cell r="B38613">
            <v>258</v>
          </cell>
          <cell r="C38613">
            <v>108</v>
          </cell>
          <cell r="D38613">
            <v>2050</v>
          </cell>
          <cell r="E38613">
            <v>0</v>
          </cell>
        </row>
        <row r="38614">
          <cell r="A38614">
            <v>55047</v>
          </cell>
          <cell r="B38614">
            <v>259</v>
          </cell>
          <cell r="C38614">
            <v>107</v>
          </cell>
          <cell r="D38614">
            <v>2050</v>
          </cell>
          <cell r="E38614">
            <v>0</v>
          </cell>
        </row>
        <row r="38615">
          <cell r="A38615">
            <v>55048</v>
          </cell>
          <cell r="B38615">
            <v>260</v>
          </cell>
          <cell r="C38615">
            <v>106</v>
          </cell>
          <cell r="D38615">
            <v>2050</v>
          </cell>
          <cell r="E38615">
            <v>0</v>
          </cell>
        </row>
        <row r="38616">
          <cell r="A38616">
            <v>55049</v>
          </cell>
          <cell r="B38616">
            <v>261</v>
          </cell>
          <cell r="C38616">
            <v>105</v>
          </cell>
          <cell r="D38616">
            <v>2050</v>
          </cell>
          <cell r="E38616">
            <v>0</v>
          </cell>
        </row>
        <row r="38617">
          <cell r="A38617">
            <v>55050</v>
          </cell>
          <cell r="B38617">
            <v>262</v>
          </cell>
          <cell r="C38617">
            <v>104</v>
          </cell>
          <cell r="D38617">
            <v>2050</v>
          </cell>
          <cell r="E38617">
            <v>0</v>
          </cell>
        </row>
        <row r="38618">
          <cell r="A38618">
            <v>55051</v>
          </cell>
          <cell r="B38618">
            <v>263</v>
          </cell>
          <cell r="C38618">
            <v>103</v>
          </cell>
          <cell r="D38618">
            <v>2050</v>
          </cell>
          <cell r="E38618">
            <v>0</v>
          </cell>
        </row>
        <row r="38619">
          <cell r="A38619">
            <v>55052</v>
          </cell>
          <cell r="B38619">
            <v>264</v>
          </cell>
          <cell r="C38619">
            <v>102</v>
          </cell>
          <cell r="D38619">
            <v>2050</v>
          </cell>
          <cell r="E38619">
            <v>0</v>
          </cell>
        </row>
        <row r="38620">
          <cell r="A38620">
            <v>55053</v>
          </cell>
          <cell r="B38620">
            <v>265</v>
          </cell>
          <cell r="C38620">
            <v>101</v>
          </cell>
          <cell r="D38620">
            <v>2050</v>
          </cell>
          <cell r="E38620">
            <v>0</v>
          </cell>
        </row>
        <row r="38621">
          <cell r="A38621">
            <v>55054</v>
          </cell>
          <cell r="B38621">
            <v>266</v>
          </cell>
          <cell r="C38621">
            <v>100</v>
          </cell>
          <cell r="D38621">
            <v>2050</v>
          </cell>
          <cell r="E38621">
            <v>0</v>
          </cell>
        </row>
        <row r="38622">
          <cell r="A38622">
            <v>55055</v>
          </cell>
          <cell r="B38622">
            <v>267</v>
          </cell>
          <cell r="C38622">
            <v>99</v>
          </cell>
          <cell r="D38622">
            <v>2050</v>
          </cell>
          <cell r="E38622">
            <v>0</v>
          </cell>
        </row>
        <row r="38623">
          <cell r="A38623">
            <v>55056</v>
          </cell>
          <cell r="B38623">
            <v>268</v>
          </cell>
          <cell r="C38623">
            <v>98</v>
          </cell>
          <cell r="D38623">
            <v>2050</v>
          </cell>
          <cell r="E38623">
            <v>0</v>
          </cell>
        </row>
        <row r="38624">
          <cell r="A38624">
            <v>55057</v>
          </cell>
          <cell r="B38624">
            <v>269</v>
          </cell>
          <cell r="C38624">
            <v>97</v>
          </cell>
          <cell r="D38624">
            <v>2050</v>
          </cell>
          <cell r="E38624">
            <v>0</v>
          </cell>
        </row>
        <row r="38625">
          <cell r="A38625">
            <v>55058</v>
          </cell>
          <cell r="B38625">
            <v>270</v>
          </cell>
          <cell r="C38625">
            <v>96</v>
          </cell>
          <cell r="D38625">
            <v>2050</v>
          </cell>
          <cell r="E38625">
            <v>0</v>
          </cell>
        </row>
        <row r="38626">
          <cell r="A38626">
            <v>55059</v>
          </cell>
          <cell r="B38626">
            <v>271</v>
          </cell>
          <cell r="C38626">
            <v>95</v>
          </cell>
          <cell r="D38626">
            <v>2050</v>
          </cell>
          <cell r="E38626">
            <v>0</v>
          </cell>
        </row>
        <row r="38627">
          <cell r="A38627">
            <v>55060</v>
          </cell>
          <cell r="B38627">
            <v>272</v>
          </cell>
          <cell r="C38627">
            <v>94</v>
          </cell>
          <cell r="D38627">
            <v>2050</v>
          </cell>
          <cell r="E38627">
            <v>0</v>
          </cell>
        </row>
        <row r="38628">
          <cell r="A38628">
            <v>55061</v>
          </cell>
          <cell r="B38628">
            <v>273</v>
          </cell>
          <cell r="C38628">
            <v>93</v>
          </cell>
          <cell r="D38628">
            <v>2050</v>
          </cell>
          <cell r="E38628">
            <v>0</v>
          </cell>
        </row>
        <row r="38629">
          <cell r="A38629">
            <v>55062</v>
          </cell>
          <cell r="B38629">
            <v>274</v>
          </cell>
          <cell r="C38629">
            <v>92</v>
          </cell>
          <cell r="D38629">
            <v>2050</v>
          </cell>
          <cell r="E38629">
            <v>0</v>
          </cell>
        </row>
        <row r="38630">
          <cell r="A38630">
            <v>55063</v>
          </cell>
          <cell r="B38630">
            <v>275</v>
          </cell>
          <cell r="C38630">
            <v>91</v>
          </cell>
          <cell r="D38630">
            <v>2050</v>
          </cell>
          <cell r="E38630">
            <v>0</v>
          </cell>
        </row>
        <row r="38631">
          <cell r="A38631">
            <v>55064</v>
          </cell>
          <cell r="B38631">
            <v>276</v>
          </cell>
          <cell r="C38631">
            <v>90</v>
          </cell>
          <cell r="D38631">
            <v>2050</v>
          </cell>
          <cell r="E38631">
            <v>0</v>
          </cell>
        </row>
        <row r="38632">
          <cell r="A38632">
            <v>55065</v>
          </cell>
          <cell r="B38632">
            <v>277</v>
          </cell>
          <cell r="C38632">
            <v>89</v>
          </cell>
          <cell r="D38632">
            <v>2050</v>
          </cell>
          <cell r="E38632">
            <v>0</v>
          </cell>
        </row>
        <row r="38633">
          <cell r="A38633">
            <v>55066</v>
          </cell>
          <cell r="B38633">
            <v>278</v>
          </cell>
          <cell r="C38633">
            <v>88</v>
          </cell>
          <cell r="D38633">
            <v>2050</v>
          </cell>
          <cell r="E38633">
            <v>0</v>
          </cell>
        </row>
        <row r="38634">
          <cell r="A38634">
            <v>55067</v>
          </cell>
          <cell r="B38634">
            <v>279</v>
          </cell>
          <cell r="C38634">
            <v>87</v>
          </cell>
          <cell r="D38634">
            <v>2050</v>
          </cell>
          <cell r="E38634">
            <v>0</v>
          </cell>
        </row>
        <row r="38635">
          <cell r="A38635">
            <v>55068</v>
          </cell>
          <cell r="B38635">
            <v>280</v>
          </cell>
          <cell r="C38635">
            <v>86</v>
          </cell>
          <cell r="D38635">
            <v>2050</v>
          </cell>
          <cell r="E38635">
            <v>0</v>
          </cell>
        </row>
        <row r="38636">
          <cell r="A38636">
            <v>55069</v>
          </cell>
          <cell r="B38636">
            <v>281</v>
          </cell>
          <cell r="C38636">
            <v>85</v>
          </cell>
          <cell r="D38636">
            <v>2050</v>
          </cell>
          <cell r="E38636">
            <v>0</v>
          </cell>
        </row>
        <row r="38637">
          <cell r="A38637">
            <v>55070</v>
          </cell>
          <cell r="B38637">
            <v>282</v>
          </cell>
          <cell r="C38637">
            <v>84</v>
          </cell>
          <cell r="D38637">
            <v>2050</v>
          </cell>
          <cell r="E38637">
            <v>0</v>
          </cell>
        </row>
        <row r="38638">
          <cell r="A38638">
            <v>55071</v>
          </cell>
          <cell r="B38638">
            <v>283</v>
          </cell>
          <cell r="C38638">
            <v>83</v>
          </cell>
          <cell r="D38638">
            <v>2050</v>
          </cell>
          <cell r="E38638">
            <v>0</v>
          </cell>
        </row>
        <row r="38639">
          <cell r="A38639">
            <v>55072</v>
          </cell>
          <cell r="B38639">
            <v>284</v>
          </cell>
          <cell r="C38639">
            <v>82</v>
          </cell>
          <cell r="D38639">
            <v>2050</v>
          </cell>
          <cell r="E38639">
            <v>0</v>
          </cell>
        </row>
        <row r="38640">
          <cell r="A38640">
            <v>55073</v>
          </cell>
          <cell r="B38640">
            <v>285</v>
          </cell>
          <cell r="C38640">
            <v>81</v>
          </cell>
          <cell r="D38640">
            <v>2050</v>
          </cell>
          <cell r="E38640">
            <v>0</v>
          </cell>
        </row>
        <row r="38641">
          <cell r="A38641">
            <v>55074</v>
          </cell>
          <cell r="B38641">
            <v>286</v>
          </cell>
          <cell r="C38641">
            <v>80</v>
          </cell>
          <cell r="D38641">
            <v>2050</v>
          </cell>
          <cell r="E38641">
            <v>0</v>
          </cell>
        </row>
        <row r="38642">
          <cell r="A38642">
            <v>55075</v>
          </cell>
          <cell r="B38642">
            <v>287</v>
          </cell>
          <cell r="C38642">
            <v>79</v>
          </cell>
          <cell r="D38642">
            <v>2050</v>
          </cell>
          <cell r="E38642">
            <v>0</v>
          </cell>
        </row>
        <row r="38643">
          <cell r="A38643">
            <v>55076</v>
          </cell>
          <cell r="B38643">
            <v>288</v>
          </cell>
          <cell r="C38643">
            <v>78</v>
          </cell>
          <cell r="D38643">
            <v>2050</v>
          </cell>
          <cell r="E38643">
            <v>0</v>
          </cell>
        </row>
        <row r="38644">
          <cell r="A38644">
            <v>55077</v>
          </cell>
          <cell r="B38644">
            <v>289</v>
          </cell>
          <cell r="C38644">
            <v>77</v>
          </cell>
          <cell r="D38644">
            <v>2050</v>
          </cell>
          <cell r="E38644">
            <v>0</v>
          </cell>
        </row>
        <row r="38645">
          <cell r="A38645">
            <v>55078</v>
          </cell>
          <cell r="B38645">
            <v>290</v>
          </cell>
          <cell r="C38645">
            <v>76</v>
          </cell>
          <cell r="D38645">
            <v>2050</v>
          </cell>
          <cell r="E38645">
            <v>0</v>
          </cell>
        </row>
        <row r="38646">
          <cell r="A38646">
            <v>55079</v>
          </cell>
          <cell r="B38646">
            <v>291</v>
          </cell>
          <cell r="C38646">
            <v>75</v>
          </cell>
          <cell r="D38646">
            <v>2050</v>
          </cell>
          <cell r="E38646">
            <v>0</v>
          </cell>
        </row>
        <row r="38647">
          <cell r="A38647">
            <v>55080</v>
          </cell>
          <cell r="B38647">
            <v>292</v>
          </cell>
          <cell r="C38647">
            <v>74</v>
          </cell>
          <cell r="D38647">
            <v>2050</v>
          </cell>
          <cell r="E38647">
            <v>0</v>
          </cell>
        </row>
        <row r="38648">
          <cell r="A38648">
            <v>55081</v>
          </cell>
          <cell r="B38648">
            <v>293</v>
          </cell>
          <cell r="C38648">
            <v>73</v>
          </cell>
          <cell r="D38648">
            <v>2050</v>
          </cell>
          <cell r="E38648">
            <v>0</v>
          </cell>
        </row>
        <row r="38649">
          <cell r="A38649">
            <v>55082</v>
          </cell>
          <cell r="B38649">
            <v>294</v>
          </cell>
          <cell r="C38649">
            <v>72</v>
          </cell>
          <cell r="D38649">
            <v>2050</v>
          </cell>
          <cell r="E38649">
            <v>0</v>
          </cell>
        </row>
        <row r="38650">
          <cell r="A38650">
            <v>55083</v>
          </cell>
          <cell r="B38650">
            <v>295</v>
          </cell>
          <cell r="C38650">
            <v>71</v>
          </cell>
          <cell r="D38650">
            <v>2050</v>
          </cell>
          <cell r="E38650">
            <v>0</v>
          </cell>
        </row>
        <row r="38651">
          <cell r="A38651">
            <v>55084</v>
          </cell>
          <cell r="B38651">
            <v>296</v>
          </cell>
          <cell r="C38651">
            <v>70</v>
          </cell>
          <cell r="D38651">
            <v>2050</v>
          </cell>
          <cell r="E38651">
            <v>0</v>
          </cell>
        </row>
        <row r="38652">
          <cell r="A38652">
            <v>55085</v>
          </cell>
          <cell r="B38652">
            <v>297</v>
          </cell>
          <cell r="C38652">
            <v>69</v>
          </cell>
          <cell r="D38652">
            <v>2050</v>
          </cell>
          <cell r="E38652">
            <v>0</v>
          </cell>
        </row>
        <row r="38653">
          <cell r="A38653">
            <v>55086</v>
          </cell>
          <cell r="B38653">
            <v>298</v>
          </cell>
          <cell r="C38653">
            <v>68</v>
          </cell>
          <cell r="D38653">
            <v>2050</v>
          </cell>
          <cell r="E38653">
            <v>0</v>
          </cell>
        </row>
        <row r="38654">
          <cell r="A38654">
            <v>55087</v>
          </cell>
          <cell r="B38654">
            <v>299</v>
          </cell>
          <cell r="C38654">
            <v>67</v>
          </cell>
          <cell r="D38654">
            <v>2050</v>
          </cell>
          <cell r="E38654">
            <v>0</v>
          </cell>
        </row>
        <row r="38655">
          <cell r="A38655">
            <v>55088</v>
          </cell>
          <cell r="B38655">
            <v>300</v>
          </cell>
          <cell r="C38655">
            <v>66</v>
          </cell>
          <cell r="D38655">
            <v>2050</v>
          </cell>
          <cell r="E38655">
            <v>0</v>
          </cell>
        </row>
        <row r="38656">
          <cell r="A38656">
            <v>55089</v>
          </cell>
          <cell r="B38656">
            <v>301</v>
          </cell>
          <cell r="C38656">
            <v>65</v>
          </cell>
          <cell r="D38656">
            <v>2050</v>
          </cell>
          <cell r="E38656">
            <v>0</v>
          </cell>
        </row>
        <row r="38657">
          <cell r="A38657">
            <v>55090</v>
          </cell>
          <cell r="B38657">
            <v>302</v>
          </cell>
          <cell r="C38657">
            <v>64</v>
          </cell>
          <cell r="D38657">
            <v>2050</v>
          </cell>
          <cell r="E38657">
            <v>0</v>
          </cell>
        </row>
        <row r="38658">
          <cell r="A38658">
            <v>55091</v>
          </cell>
          <cell r="B38658">
            <v>303</v>
          </cell>
          <cell r="C38658">
            <v>63</v>
          </cell>
          <cell r="D38658">
            <v>2050</v>
          </cell>
          <cell r="E38658">
            <v>0</v>
          </cell>
        </row>
        <row r="38659">
          <cell r="A38659">
            <v>55092</v>
          </cell>
          <cell r="B38659">
            <v>304</v>
          </cell>
          <cell r="C38659">
            <v>62</v>
          </cell>
          <cell r="D38659">
            <v>2050</v>
          </cell>
          <cell r="E38659">
            <v>0</v>
          </cell>
        </row>
        <row r="38660">
          <cell r="A38660">
            <v>55093</v>
          </cell>
          <cell r="B38660">
            <v>305</v>
          </cell>
          <cell r="C38660">
            <v>61</v>
          </cell>
          <cell r="D38660">
            <v>2050</v>
          </cell>
          <cell r="E38660">
            <v>0</v>
          </cell>
        </row>
        <row r="38661">
          <cell r="A38661">
            <v>55094</v>
          </cell>
          <cell r="B38661">
            <v>306</v>
          </cell>
          <cell r="C38661">
            <v>60</v>
          </cell>
          <cell r="D38661">
            <v>2050</v>
          </cell>
          <cell r="E38661">
            <v>0</v>
          </cell>
        </row>
        <row r="38662">
          <cell r="A38662">
            <v>55095</v>
          </cell>
          <cell r="B38662">
            <v>307</v>
          </cell>
          <cell r="C38662">
            <v>59</v>
          </cell>
          <cell r="D38662">
            <v>2050</v>
          </cell>
          <cell r="E38662">
            <v>0</v>
          </cell>
        </row>
        <row r="38663">
          <cell r="A38663">
            <v>55096</v>
          </cell>
          <cell r="B38663">
            <v>308</v>
          </cell>
          <cell r="C38663">
            <v>58</v>
          </cell>
          <cell r="D38663">
            <v>2050</v>
          </cell>
          <cell r="E38663">
            <v>0</v>
          </cell>
        </row>
        <row r="38664">
          <cell r="A38664">
            <v>55097</v>
          </cell>
          <cell r="B38664">
            <v>309</v>
          </cell>
          <cell r="C38664">
            <v>57</v>
          </cell>
          <cell r="D38664">
            <v>2050</v>
          </cell>
          <cell r="E38664">
            <v>0</v>
          </cell>
        </row>
        <row r="38665">
          <cell r="A38665">
            <v>55098</v>
          </cell>
          <cell r="B38665">
            <v>310</v>
          </cell>
          <cell r="C38665">
            <v>56</v>
          </cell>
          <cell r="D38665">
            <v>2050</v>
          </cell>
          <cell r="E38665">
            <v>0</v>
          </cell>
        </row>
        <row r="38666">
          <cell r="A38666">
            <v>55099</v>
          </cell>
          <cell r="B38666">
            <v>311</v>
          </cell>
          <cell r="C38666">
            <v>55</v>
          </cell>
          <cell r="D38666">
            <v>2050</v>
          </cell>
          <cell r="E38666">
            <v>0</v>
          </cell>
        </row>
        <row r="38667">
          <cell r="A38667">
            <v>55100</v>
          </cell>
          <cell r="B38667">
            <v>312</v>
          </cell>
          <cell r="C38667">
            <v>54</v>
          </cell>
          <cell r="D38667">
            <v>2050</v>
          </cell>
          <cell r="E38667">
            <v>0</v>
          </cell>
        </row>
        <row r="38668">
          <cell r="A38668">
            <v>55101</v>
          </cell>
          <cell r="B38668">
            <v>313</v>
          </cell>
          <cell r="C38668">
            <v>53</v>
          </cell>
          <cell r="D38668">
            <v>2050</v>
          </cell>
          <cell r="E38668">
            <v>0</v>
          </cell>
        </row>
        <row r="38669">
          <cell r="A38669">
            <v>55102</v>
          </cell>
          <cell r="B38669">
            <v>314</v>
          </cell>
          <cell r="C38669">
            <v>52</v>
          </cell>
          <cell r="D38669">
            <v>2050</v>
          </cell>
          <cell r="E38669">
            <v>0</v>
          </cell>
        </row>
        <row r="38670">
          <cell r="A38670">
            <v>55103</v>
          </cell>
          <cell r="B38670">
            <v>315</v>
          </cell>
          <cell r="C38670">
            <v>51</v>
          </cell>
          <cell r="D38670">
            <v>2050</v>
          </cell>
          <cell r="E38670">
            <v>0</v>
          </cell>
        </row>
        <row r="38671">
          <cell r="A38671">
            <v>55104</v>
          </cell>
          <cell r="B38671">
            <v>316</v>
          </cell>
          <cell r="C38671">
            <v>50</v>
          </cell>
          <cell r="D38671">
            <v>2050</v>
          </cell>
          <cell r="E38671">
            <v>0</v>
          </cell>
        </row>
        <row r="38672">
          <cell r="A38672">
            <v>55105</v>
          </cell>
          <cell r="B38672">
            <v>317</v>
          </cell>
          <cell r="C38672">
            <v>49</v>
          </cell>
          <cell r="D38672">
            <v>2050</v>
          </cell>
          <cell r="E38672">
            <v>0</v>
          </cell>
        </row>
        <row r="38673">
          <cell r="A38673">
            <v>55106</v>
          </cell>
          <cell r="B38673">
            <v>318</v>
          </cell>
          <cell r="C38673">
            <v>48</v>
          </cell>
          <cell r="D38673">
            <v>2050</v>
          </cell>
          <cell r="E38673">
            <v>0</v>
          </cell>
        </row>
        <row r="38674">
          <cell r="A38674">
            <v>55107</v>
          </cell>
          <cell r="B38674">
            <v>319</v>
          </cell>
          <cell r="C38674">
            <v>47</v>
          </cell>
          <cell r="D38674">
            <v>2050</v>
          </cell>
          <cell r="E38674">
            <v>0</v>
          </cell>
        </row>
        <row r="38675">
          <cell r="A38675">
            <v>55108</v>
          </cell>
          <cell r="B38675">
            <v>320</v>
          </cell>
          <cell r="C38675">
            <v>46</v>
          </cell>
          <cell r="D38675">
            <v>2050</v>
          </cell>
          <cell r="E38675">
            <v>0</v>
          </cell>
        </row>
        <row r="38676">
          <cell r="A38676">
            <v>55109</v>
          </cell>
          <cell r="B38676">
            <v>321</v>
          </cell>
          <cell r="C38676">
            <v>45</v>
          </cell>
          <cell r="D38676">
            <v>2050</v>
          </cell>
          <cell r="E38676">
            <v>0</v>
          </cell>
        </row>
        <row r="38677">
          <cell r="A38677">
            <v>55110</v>
          </cell>
          <cell r="B38677">
            <v>322</v>
          </cell>
          <cell r="C38677">
            <v>44</v>
          </cell>
          <cell r="D38677">
            <v>2050</v>
          </cell>
          <cell r="E38677">
            <v>0</v>
          </cell>
        </row>
        <row r="38678">
          <cell r="A38678">
            <v>55111</v>
          </cell>
          <cell r="B38678">
            <v>323</v>
          </cell>
          <cell r="C38678">
            <v>43</v>
          </cell>
          <cell r="D38678">
            <v>2050</v>
          </cell>
          <cell r="E38678">
            <v>0</v>
          </cell>
        </row>
        <row r="38679">
          <cell r="A38679">
            <v>55112</v>
          </cell>
          <cell r="B38679">
            <v>324</v>
          </cell>
          <cell r="C38679">
            <v>42</v>
          </cell>
          <cell r="D38679">
            <v>2050</v>
          </cell>
          <cell r="E38679">
            <v>0</v>
          </cell>
        </row>
        <row r="38680">
          <cell r="A38680">
            <v>55113</v>
          </cell>
          <cell r="B38680">
            <v>325</v>
          </cell>
          <cell r="C38680">
            <v>41</v>
          </cell>
          <cell r="D38680">
            <v>2050</v>
          </cell>
          <cell r="E38680">
            <v>0</v>
          </cell>
        </row>
        <row r="38681">
          <cell r="A38681">
            <v>55114</v>
          </cell>
          <cell r="B38681">
            <v>326</v>
          </cell>
          <cell r="C38681">
            <v>40</v>
          </cell>
          <cell r="D38681">
            <v>2050</v>
          </cell>
          <cell r="E38681">
            <v>0</v>
          </cell>
        </row>
        <row r="38682">
          <cell r="A38682">
            <v>55115</v>
          </cell>
          <cell r="B38682">
            <v>327</v>
          </cell>
          <cell r="C38682">
            <v>39</v>
          </cell>
          <cell r="D38682">
            <v>2050</v>
          </cell>
          <cell r="E38682">
            <v>0</v>
          </cell>
        </row>
        <row r="38683">
          <cell r="A38683">
            <v>55116</v>
          </cell>
          <cell r="B38683">
            <v>328</v>
          </cell>
          <cell r="C38683">
            <v>38</v>
          </cell>
          <cell r="D38683">
            <v>2050</v>
          </cell>
          <cell r="E38683">
            <v>0</v>
          </cell>
        </row>
        <row r="38684">
          <cell r="A38684">
            <v>55117</v>
          </cell>
          <cell r="B38684">
            <v>329</v>
          </cell>
          <cell r="C38684">
            <v>37</v>
          </cell>
          <cell r="D38684">
            <v>2050</v>
          </cell>
          <cell r="E38684">
            <v>0</v>
          </cell>
        </row>
        <row r="38685">
          <cell r="A38685">
            <v>55118</v>
          </cell>
          <cell r="B38685">
            <v>330</v>
          </cell>
          <cell r="C38685">
            <v>36</v>
          </cell>
          <cell r="D38685">
            <v>2050</v>
          </cell>
          <cell r="E38685">
            <v>0</v>
          </cell>
        </row>
        <row r="38686">
          <cell r="A38686">
            <v>55119</v>
          </cell>
          <cell r="B38686">
            <v>331</v>
          </cell>
          <cell r="C38686">
            <v>35</v>
          </cell>
          <cell r="D38686">
            <v>2050</v>
          </cell>
          <cell r="E38686">
            <v>0</v>
          </cell>
        </row>
        <row r="38687">
          <cell r="A38687">
            <v>55120</v>
          </cell>
          <cell r="B38687">
            <v>332</v>
          </cell>
          <cell r="C38687">
            <v>34</v>
          </cell>
          <cell r="D38687">
            <v>2050</v>
          </cell>
          <cell r="E38687">
            <v>0</v>
          </cell>
        </row>
        <row r="38688">
          <cell r="A38688">
            <v>55121</v>
          </cell>
          <cell r="B38688">
            <v>333</v>
          </cell>
          <cell r="C38688">
            <v>33</v>
          </cell>
          <cell r="D38688">
            <v>2050</v>
          </cell>
          <cell r="E38688">
            <v>0</v>
          </cell>
        </row>
        <row r="38689">
          <cell r="A38689">
            <v>55122</v>
          </cell>
          <cell r="B38689">
            <v>334</v>
          </cell>
          <cell r="C38689">
            <v>32</v>
          </cell>
          <cell r="D38689">
            <v>2050</v>
          </cell>
          <cell r="E38689">
            <v>0</v>
          </cell>
        </row>
        <row r="38690">
          <cell r="A38690">
            <v>55123</v>
          </cell>
          <cell r="B38690">
            <v>335</v>
          </cell>
          <cell r="C38690">
            <v>31</v>
          </cell>
          <cell r="D38690">
            <v>2050</v>
          </cell>
          <cell r="E38690">
            <v>0</v>
          </cell>
        </row>
        <row r="38691">
          <cell r="A38691">
            <v>55124</v>
          </cell>
          <cell r="B38691">
            <v>336</v>
          </cell>
          <cell r="C38691">
            <v>30</v>
          </cell>
          <cell r="D38691">
            <v>2050</v>
          </cell>
          <cell r="E38691">
            <v>0</v>
          </cell>
        </row>
        <row r="38692">
          <cell r="A38692">
            <v>55125</v>
          </cell>
          <cell r="B38692">
            <v>337</v>
          </cell>
          <cell r="C38692">
            <v>29</v>
          </cell>
          <cell r="D38692">
            <v>2050</v>
          </cell>
          <cell r="E38692">
            <v>0</v>
          </cell>
        </row>
        <row r="38693">
          <cell r="A38693">
            <v>55126</v>
          </cell>
          <cell r="B38693">
            <v>338</v>
          </cell>
          <cell r="C38693">
            <v>28</v>
          </cell>
          <cell r="D38693">
            <v>2050</v>
          </cell>
          <cell r="E38693">
            <v>0</v>
          </cell>
        </row>
        <row r="38694">
          <cell r="A38694">
            <v>55127</v>
          </cell>
          <cell r="B38694">
            <v>339</v>
          </cell>
          <cell r="C38694">
            <v>27</v>
          </cell>
          <cell r="D38694">
            <v>2050</v>
          </cell>
          <cell r="E38694">
            <v>0</v>
          </cell>
        </row>
        <row r="38695">
          <cell r="A38695">
            <v>55128</v>
          </cell>
          <cell r="B38695">
            <v>340</v>
          </cell>
          <cell r="C38695">
            <v>26</v>
          </cell>
          <cell r="D38695">
            <v>2050</v>
          </cell>
          <cell r="E38695">
            <v>0</v>
          </cell>
        </row>
        <row r="38696">
          <cell r="A38696">
            <v>55129</v>
          </cell>
          <cell r="B38696">
            <v>341</v>
          </cell>
          <cell r="C38696">
            <v>25</v>
          </cell>
          <cell r="D38696">
            <v>2050</v>
          </cell>
          <cell r="E38696">
            <v>0</v>
          </cell>
        </row>
        <row r="38697">
          <cell r="A38697">
            <v>55130</v>
          </cell>
          <cell r="B38697">
            <v>342</v>
          </cell>
          <cell r="C38697">
            <v>24</v>
          </cell>
          <cell r="D38697">
            <v>2050</v>
          </cell>
          <cell r="E38697">
            <v>0</v>
          </cell>
        </row>
        <row r="38698">
          <cell r="A38698">
            <v>55131</v>
          </cell>
          <cell r="B38698">
            <v>343</v>
          </cell>
          <cell r="C38698">
            <v>23</v>
          </cell>
          <cell r="D38698">
            <v>2050</v>
          </cell>
          <cell r="E38698">
            <v>0</v>
          </cell>
        </row>
        <row r="38699">
          <cell r="A38699">
            <v>55132</v>
          </cell>
          <cell r="B38699">
            <v>344</v>
          </cell>
          <cell r="C38699">
            <v>22</v>
          </cell>
          <cell r="D38699">
            <v>2050</v>
          </cell>
          <cell r="E38699">
            <v>0</v>
          </cell>
        </row>
        <row r="38700">
          <cell r="A38700">
            <v>55133</v>
          </cell>
          <cell r="B38700">
            <v>345</v>
          </cell>
          <cell r="C38700">
            <v>21</v>
          </cell>
          <cell r="D38700">
            <v>2050</v>
          </cell>
          <cell r="E38700">
            <v>0</v>
          </cell>
        </row>
        <row r="38701">
          <cell r="A38701">
            <v>55134</v>
          </cell>
          <cell r="B38701">
            <v>346</v>
          </cell>
          <cell r="C38701">
            <v>20</v>
          </cell>
          <cell r="D38701">
            <v>2050</v>
          </cell>
          <cell r="E38701">
            <v>0</v>
          </cell>
        </row>
        <row r="38702">
          <cell r="A38702">
            <v>55135</v>
          </cell>
          <cell r="B38702">
            <v>347</v>
          </cell>
          <cell r="C38702">
            <v>19</v>
          </cell>
          <cell r="D38702">
            <v>2050</v>
          </cell>
          <cell r="E38702">
            <v>0</v>
          </cell>
        </row>
        <row r="38703">
          <cell r="A38703">
            <v>55136</v>
          </cell>
          <cell r="B38703">
            <v>348</v>
          </cell>
          <cell r="C38703">
            <v>18</v>
          </cell>
          <cell r="D38703">
            <v>2050</v>
          </cell>
          <cell r="E38703">
            <v>0</v>
          </cell>
        </row>
        <row r="38704">
          <cell r="A38704">
            <v>55137</v>
          </cell>
          <cell r="B38704">
            <v>349</v>
          </cell>
          <cell r="C38704">
            <v>17</v>
          </cell>
          <cell r="D38704">
            <v>2050</v>
          </cell>
          <cell r="E38704">
            <v>0</v>
          </cell>
        </row>
        <row r="38705">
          <cell r="A38705">
            <v>55138</v>
          </cell>
          <cell r="B38705">
            <v>350</v>
          </cell>
          <cell r="C38705">
            <v>16</v>
          </cell>
          <cell r="D38705">
            <v>2050</v>
          </cell>
          <cell r="E38705">
            <v>0</v>
          </cell>
        </row>
        <row r="38706">
          <cell r="A38706">
            <v>55139</v>
          </cell>
          <cell r="B38706">
            <v>351</v>
          </cell>
          <cell r="C38706">
            <v>15</v>
          </cell>
          <cell r="D38706">
            <v>2050</v>
          </cell>
          <cell r="E38706">
            <v>0</v>
          </cell>
        </row>
        <row r="38707">
          <cell r="A38707">
            <v>55140</v>
          </cell>
          <cell r="B38707">
            <v>352</v>
          </cell>
          <cell r="C38707">
            <v>14</v>
          </cell>
          <cell r="D38707">
            <v>2050</v>
          </cell>
          <cell r="E38707">
            <v>0</v>
          </cell>
        </row>
        <row r="38708">
          <cell r="A38708">
            <v>55141</v>
          </cell>
          <cell r="B38708">
            <v>353</v>
          </cell>
          <cell r="C38708">
            <v>13</v>
          </cell>
          <cell r="D38708">
            <v>2050</v>
          </cell>
          <cell r="E38708">
            <v>0</v>
          </cell>
        </row>
        <row r="38709">
          <cell r="A38709">
            <v>55142</v>
          </cell>
          <cell r="B38709">
            <v>354</v>
          </cell>
          <cell r="C38709">
            <v>12</v>
          </cell>
          <cell r="D38709">
            <v>2050</v>
          </cell>
          <cell r="E38709">
            <v>0</v>
          </cell>
        </row>
        <row r="38710">
          <cell r="A38710">
            <v>55143</v>
          </cell>
          <cell r="B38710">
            <v>355</v>
          </cell>
          <cell r="C38710">
            <v>11</v>
          </cell>
          <cell r="D38710">
            <v>2050</v>
          </cell>
          <cell r="E38710">
            <v>0</v>
          </cell>
        </row>
        <row r="38711">
          <cell r="A38711">
            <v>55144</v>
          </cell>
          <cell r="B38711">
            <v>356</v>
          </cell>
          <cell r="C38711">
            <v>10</v>
          </cell>
          <cell r="D38711">
            <v>2050</v>
          </cell>
          <cell r="E38711">
            <v>0</v>
          </cell>
        </row>
        <row r="38712">
          <cell r="A38712">
            <v>55145</v>
          </cell>
          <cell r="B38712">
            <v>357</v>
          </cell>
          <cell r="C38712">
            <v>9</v>
          </cell>
          <cell r="D38712">
            <v>2050</v>
          </cell>
          <cell r="E38712">
            <v>0</v>
          </cell>
        </row>
        <row r="38713">
          <cell r="A38713">
            <v>55146</v>
          </cell>
          <cell r="B38713">
            <v>358</v>
          </cell>
          <cell r="C38713">
            <v>8</v>
          </cell>
          <cell r="D38713">
            <v>2050</v>
          </cell>
          <cell r="E38713">
            <v>0</v>
          </cell>
        </row>
        <row r="38714">
          <cell r="A38714">
            <v>55147</v>
          </cell>
          <cell r="B38714">
            <v>359</v>
          </cell>
          <cell r="C38714">
            <v>7</v>
          </cell>
          <cell r="D38714">
            <v>2050</v>
          </cell>
          <cell r="E38714">
            <v>0</v>
          </cell>
        </row>
        <row r="38715">
          <cell r="A38715">
            <v>55148</v>
          </cell>
          <cell r="B38715">
            <v>360</v>
          </cell>
          <cell r="C38715">
            <v>6</v>
          </cell>
          <cell r="D38715">
            <v>2050</v>
          </cell>
          <cell r="E38715">
            <v>0</v>
          </cell>
        </row>
        <row r="38716">
          <cell r="A38716">
            <v>55149</v>
          </cell>
          <cell r="B38716">
            <v>361</v>
          </cell>
          <cell r="C38716">
            <v>5</v>
          </cell>
          <cell r="D38716">
            <v>2050</v>
          </cell>
          <cell r="E38716">
            <v>0</v>
          </cell>
        </row>
        <row r="38717">
          <cell r="A38717">
            <v>55150</v>
          </cell>
          <cell r="B38717">
            <v>362</v>
          </cell>
          <cell r="C38717">
            <v>4</v>
          </cell>
          <cell r="D38717">
            <v>2050</v>
          </cell>
          <cell r="E38717">
            <v>0</v>
          </cell>
        </row>
        <row r="38718">
          <cell r="A38718">
            <v>55151</v>
          </cell>
          <cell r="B38718">
            <v>363</v>
          </cell>
          <cell r="C38718">
            <v>3</v>
          </cell>
          <cell r="D38718">
            <v>2050</v>
          </cell>
          <cell r="E38718">
            <v>0</v>
          </cell>
        </row>
        <row r="38719">
          <cell r="A38719">
            <v>55152</v>
          </cell>
          <cell r="B38719">
            <v>364</v>
          </cell>
          <cell r="C38719">
            <v>2</v>
          </cell>
          <cell r="D38719">
            <v>2050</v>
          </cell>
          <cell r="E38719">
            <v>0</v>
          </cell>
        </row>
        <row r="38720">
          <cell r="A38720">
            <v>55153</v>
          </cell>
          <cell r="B38720">
            <v>365</v>
          </cell>
          <cell r="C38720">
            <v>1</v>
          </cell>
          <cell r="D38720">
            <v>2050</v>
          </cell>
          <cell r="E38720">
            <v>55153</v>
          </cell>
        </row>
      </sheetData>
      <sheetData sheetId="2">
        <row r="4">
          <cell r="A4">
            <v>30317</v>
          </cell>
          <cell r="B4">
            <v>1</v>
          </cell>
          <cell r="C4">
            <v>365</v>
          </cell>
          <cell r="D4">
            <v>365</v>
          </cell>
          <cell r="E4">
            <v>1983</v>
          </cell>
        </row>
        <row r="5">
          <cell r="A5">
            <v>30318</v>
          </cell>
          <cell r="B5">
            <v>2</v>
          </cell>
          <cell r="C5">
            <v>364</v>
          </cell>
          <cell r="D5">
            <v>364</v>
          </cell>
          <cell r="E5">
            <v>1983</v>
          </cell>
        </row>
        <row r="6">
          <cell r="A6">
            <v>30319</v>
          </cell>
          <cell r="B6">
            <v>3</v>
          </cell>
          <cell r="C6">
            <v>363</v>
          </cell>
          <cell r="D6">
            <v>363</v>
          </cell>
          <cell r="E6">
            <v>1983</v>
          </cell>
        </row>
        <row r="7">
          <cell r="A7">
            <v>30320</v>
          </cell>
          <cell r="B7">
            <v>4</v>
          </cell>
          <cell r="C7">
            <v>362</v>
          </cell>
          <cell r="D7">
            <v>362</v>
          </cell>
          <cell r="E7">
            <v>1983</v>
          </cell>
        </row>
        <row r="8">
          <cell r="A8">
            <v>30321</v>
          </cell>
          <cell r="B8">
            <v>5</v>
          </cell>
          <cell r="C8">
            <v>361</v>
          </cell>
          <cell r="D8">
            <v>361</v>
          </cell>
          <cell r="E8">
            <v>1983</v>
          </cell>
        </row>
        <row r="9">
          <cell r="A9">
            <v>30322</v>
          </cell>
          <cell r="B9">
            <v>6</v>
          </cell>
          <cell r="C9">
            <v>360</v>
          </cell>
          <cell r="D9">
            <v>360</v>
          </cell>
          <cell r="E9">
            <v>1983</v>
          </cell>
        </row>
        <row r="10">
          <cell r="A10">
            <v>30323</v>
          </cell>
          <cell r="B10">
            <v>7</v>
          </cell>
          <cell r="C10">
            <v>359</v>
          </cell>
          <cell r="D10">
            <v>359</v>
          </cell>
          <cell r="E10">
            <v>1983</v>
          </cell>
        </row>
        <row r="11">
          <cell r="A11">
            <v>30324</v>
          </cell>
          <cell r="B11">
            <v>8</v>
          </cell>
          <cell r="C11">
            <v>358</v>
          </cell>
          <cell r="D11">
            <v>358</v>
          </cell>
          <cell r="E11">
            <v>1983</v>
          </cell>
        </row>
        <row r="12">
          <cell r="A12">
            <v>30325</v>
          </cell>
          <cell r="B12">
            <v>9</v>
          </cell>
          <cell r="C12">
            <v>357</v>
          </cell>
          <cell r="D12">
            <v>357</v>
          </cell>
          <cell r="E12">
            <v>1983</v>
          </cell>
        </row>
        <row r="13">
          <cell r="A13">
            <v>30326</v>
          </cell>
          <cell r="B13">
            <v>10</v>
          </cell>
          <cell r="C13">
            <v>356</v>
          </cell>
          <cell r="D13">
            <v>356</v>
          </cell>
          <cell r="E13">
            <v>1983</v>
          </cell>
        </row>
        <row r="14">
          <cell r="A14">
            <v>30327</v>
          </cell>
          <cell r="B14">
            <v>11</v>
          </cell>
          <cell r="C14">
            <v>355</v>
          </cell>
          <cell r="D14">
            <v>355</v>
          </cell>
          <cell r="E14">
            <v>1983</v>
          </cell>
        </row>
        <row r="15">
          <cell r="A15">
            <v>30328</v>
          </cell>
          <cell r="B15">
            <v>12</v>
          </cell>
          <cell r="C15">
            <v>354</v>
          </cell>
          <cell r="D15">
            <v>354</v>
          </cell>
          <cell r="E15">
            <v>1983</v>
          </cell>
        </row>
        <row r="16">
          <cell r="A16">
            <v>30329</v>
          </cell>
          <cell r="B16">
            <v>13</v>
          </cell>
          <cell r="C16">
            <v>353</v>
          </cell>
          <cell r="D16">
            <v>353</v>
          </cell>
          <cell r="E16">
            <v>1983</v>
          </cell>
        </row>
        <row r="17">
          <cell r="A17">
            <v>30330</v>
          </cell>
          <cell r="B17">
            <v>14</v>
          </cell>
          <cell r="C17">
            <v>352</v>
          </cell>
          <cell r="D17">
            <v>352</v>
          </cell>
          <cell r="E17">
            <v>1983</v>
          </cell>
        </row>
        <row r="18">
          <cell r="A18">
            <v>30331</v>
          </cell>
          <cell r="B18">
            <v>15</v>
          </cell>
          <cell r="C18">
            <v>351</v>
          </cell>
          <cell r="D18">
            <v>351</v>
          </cell>
          <cell r="E18">
            <v>1983</v>
          </cell>
        </row>
        <row r="19">
          <cell r="A19">
            <v>30332</v>
          </cell>
          <cell r="B19">
            <v>16</v>
          </cell>
          <cell r="C19">
            <v>350</v>
          </cell>
          <cell r="D19">
            <v>350</v>
          </cell>
          <cell r="E19">
            <v>1983</v>
          </cell>
        </row>
        <row r="20">
          <cell r="A20">
            <v>30333</v>
          </cell>
          <cell r="B20">
            <v>17</v>
          </cell>
          <cell r="C20">
            <v>349</v>
          </cell>
          <cell r="D20">
            <v>349</v>
          </cell>
          <cell r="E20">
            <v>1983</v>
          </cell>
        </row>
        <row r="21">
          <cell r="A21">
            <v>30334</v>
          </cell>
          <cell r="B21">
            <v>18</v>
          </cell>
          <cell r="C21">
            <v>348</v>
          </cell>
          <cell r="D21">
            <v>348</v>
          </cell>
          <cell r="E21">
            <v>1983</v>
          </cell>
        </row>
        <row r="22">
          <cell r="A22">
            <v>30335</v>
          </cell>
          <cell r="B22">
            <v>19</v>
          </cell>
          <cell r="C22">
            <v>347</v>
          </cell>
          <cell r="D22">
            <v>347</v>
          </cell>
          <cell r="E22">
            <v>1983</v>
          </cell>
        </row>
        <row r="23">
          <cell r="A23">
            <v>30336</v>
          </cell>
          <cell r="B23">
            <v>20</v>
          </cell>
          <cell r="C23">
            <v>346</v>
          </cell>
          <cell r="D23">
            <v>346</v>
          </cell>
          <cell r="E23">
            <v>1983</v>
          </cell>
        </row>
        <row r="24">
          <cell r="A24">
            <v>30337</v>
          </cell>
          <cell r="B24">
            <v>21</v>
          </cell>
          <cell r="C24">
            <v>345</v>
          </cell>
          <cell r="D24">
            <v>345</v>
          </cell>
          <cell r="E24">
            <v>1983</v>
          </cell>
        </row>
        <row r="25">
          <cell r="A25">
            <v>30338</v>
          </cell>
          <cell r="B25">
            <v>22</v>
          </cell>
          <cell r="C25">
            <v>344</v>
          </cell>
          <cell r="D25">
            <v>344</v>
          </cell>
          <cell r="E25">
            <v>1983</v>
          </cell>
        </row>
        <row r="26">
          <cell r="A26">
            <v>30339</v>
          </cell>
          <cell r="B26">
            <v>23</v>
          </cell>
          <cell r="C26">
            <v>343</v>
          </cell>
          <cell r="D26">
            <v>343</v>
          </cell>
          <cell r="E26">
            <v>1983</v>
          </cell>
        </row>
        <row r="27">
          <cell r="A27">
            <v>30340</v>
          </cell>
          <cell r="B27">
            <v>24</v>
          </cell>
          <cell r="C27">
            <v>342</v>
          </cell>
          <cell r="D27">
            <v>342</v>
          </cell>
          <cell r="E27">
            <v>1983</v>
          </cell>
        </row>
        <row r="28">
          <cell r="A28">
            <v>30341</v>
          </cell>
          <cell r="B28">
            <v>25</v>
          </cell>
          <cell r="C28">
            <v>341</v>
          </cell>
          <cell r="D28">
            <v>341</v>
          </cell>
          <cell r="E28">
            <v>1983</v>
          </cell>
        </row>
        <row r="29">
          <cell r="A29">
            <v>30342</v>
          </cell>
          <cell r="B29">
            <v>26</v>
          </cell>
          <cell r="C29">
            <v>340</v>
          </cell>
          <cell r="D29">
            <v>340</v>
          </cell>
          <cell r="E29">
            <v>1983</v>
          </cell>
        </row>
        <row r="30">
          <cell r="A30">
            <v>30343</v>
          </cell>
          <cell r="B30">
            <v>27</v>
          </cell>
          <cell r="C30">
            <v>339</v>
          </cell>
          <cell r="D30">
            <v>339</v>
          </cell>
          <cell r="E30">
            <v>1983</v>
          </cell>
        </row>
        <row r="31">
          <cell r="A31">
            <v>30344</v>
          </cell>
          <cell r="B31">
            <v>28</v>
          </cell>
          <cell r="C31">
            <v>338</v>
          </cell>
          <cell r="D31">
            <v>338</v>
          </cell>
          <cell r="E31">
            <v>1983</v>
          </cell>
        </row>
        <row r="32">
          <cell r="A32">
            <v>30345</v>
          </cell>
          <cell r="B32">
            <v>29</v>
          </cell>
          <cell r="C32">
            <v>337</v>
          </cell>
          <cell r="D32">
            <v>337</v>
          </cell>
          <cell r="E32">
            <v>1983</v>
          </cell>
        </row>
        <row r="33">
          <cell r="A33">
            <v>30346</v>
          </cell>
          <cell r="B33">
            <v>30</v>
          </cell>
          <cell r="C33">
            <v>336</v>
          </cell>
          <cell r="D33">
            <v>336</v>
          </cell>
          <cell r="E33">
            <v>1983</v>
          </cell>
        </row>
        <row r="34">
          <cell r="A34">
            <v>30347</v>
          </cell>
          <cell r="B34">
            <v>31</v>
          </cell>
          <cell r="C34">
            <v>335</v>
          </cell>
          <cell r="D34">
            <v>335</v>
          </cell>
          <cell r="E34">
            <v>1983</v>
          </cell>
        </row>
        <row r="35">
          <cell r="A35">
            <v>30348</v>
          </cell>
          <cell r="B35">
            <v>32</v>
          </cell>
          <cell r="C35">
            <v>334</v>
          </cell>
          <cell r="D35">
            <v>334</v>
          </cell>
          <cell r="E35">
            <v>1983</v>
          </cell>
        </row>
        <row r="36">
          <cell r="A36">
            <v>30349</v>
          </cell>
          <cell r="B36">
            <v>33</v>
          </cell>
          <cell r="C36">
            <v>333</v>
          </cell>
          <cell r="D36">
            <v>333</v>
          </cell>
          <cell r="E36">
            <v>1983</v>
          </cell>
        </row>
        <row r="37">
          <cell r="A37">
            <v>30350</v>
          </cell>
          <cell r="B37">
            <v>34</v>
          </cell>
          <cell r="C37">
            <v>332</v>
          </cell>
          <cell r="D37">
            <v>332</v>
          </cell>
          <cell r="E37">
            <v>1983</v>
          </cell>
        </row>
        <row r="38">
          <cell r="A38">
            <v>30351</v>
          </cell>
          <cell r="B38">
            <v>35</v>
          </cell>
          <cell r="C38">
            <v>331</v>
          </cell>
          <cell r="D38">
            <v>331</v>
          </cell>
          <cell r="E38">
            <v>1983</v>
          </cell>
        </row>
        <row r="39">
          <cell r="A39">
            <v>30352</v>
          </cell>
          <cell r="B39">
            <v>36</v>
          </cell>
          <cell r="C39">
            <v>330</v>
          </cell>
          <cell r="D39">
            <v>330</v>
          </cell>
          <cell r="E39">
            <v>1983</v>
          </cell>
        </row>
        <row r="40">
          <cell r="A40">
            <v>30353</v>
          </cell>
          <cell r="B40">
            <v>37</v>
          </cell>
          <cell r="C40">
            <v>329</v>
          </cell>
          <cell r="D40">
            <v>329</v>
          </cell>
          <cell r="E40">
            <v>1983</v>
          </cell>
        </row>
        <row r="41">
          <cell r="A41">
            <v>30354</v>
          </cell>
          <cell r="B41">
            <v>38</v>
          </cell>
          <cell r="C41">
            <v>328</v>
          </cell>
          <cell r="D41">
            <v>328</v>
          </cell>
          <cell r="E41">
            <v>1983</v>
          </cell>
        </row>
        <row r="42">
          <cell r="A42">
            <v>30355</v>
          </cell>
          <cell r="B42">
            <v>39</v>
          </cell>
          <cell r="C42">
            <v>327</v>
          </cell>
          <cell r="D42">
            <v>327</v>
          </cell>
          <cell r="E42">
            <v>1983</v>
          </cell>
        </row>
        <row r="43">
          <cell r="A43">
            <v>30356</v>
          </cell>
          <cell r="B43">
            <v>40</v>
          </cell>
          <cell r="C43">
            <v>326</v>
          </cell>
          <cell r="D43">
            <v>326</v>
          </cell>
          <cell r="E43">
            <v>1983</v>
          </cell>
        </row>
        <row r="44">
          <cell r="A44">
            <v>30357</v>
          </cell>
          <cell r="B44">
            <v>41</v>
          </cell>
          <cell r="C44">
            <v>325</v>
          </cell>
          <cell r="D44">
            <v>325</v>
          </cell>
          <cell r="E44">
            <v>1983</v>
          </cell>
        </row>
        <row r="45">
          <cell r="A45">
            <v>30358</v>
          </cell>
          <cell r="B45">
            <v>42</v>
          </cell>
          <cell r="C45">
            <v>324</v>
          </cell>
          <cell r="D45">
            <v>324</v>
          </cell>
          <cell r="E45">
            <v>1983</v>
          </cell>
        </row>
        <row r="46">
          <cell r="A46">
            <v>30359</v>
          </cell>
          <cell r="B46">
            <v>43</v>
          </cell>
          <cell r="C46">
            <v>323</v>
          </cell>
          <cell r="D46">
            <v>323</v>
          </cell>
          <cell r="E46">
            <v>1983</v>
          </cell>
        </row>
        <row r="47">
          <cell r="A47">
            <v>30360</v>
          </cell>
          <cell r="B47">
            <v>44</v>
          </cell>
          <cell r="C47">
            <v>322</v>
          </cell>
          <cell r="D47">
            <v>322</v>
          </cell>
          <cell r="E47">
            <v>1983</v>
          </cell>
        </row>
        <row r="48">
          <cell r="A48">
            <v>30361</v>
          </cell>
          <cell r="B48">
            <v>45</v>
          </cell>
          <cell r="C48">
            <v>321</v>
          </cell>
          <cell r="D48">
            <v>321</v>
          </cell>
          <cell r="E48">
            <v>1983</v>
          </cell>
        </row>
        <row r="49">
          <cell r="A49">
            <v>30362</v>
          </cell>
          <cell r="B49">
            <v>46</v>
          </cell>
          <cell r="C49">
            <v>320</v>
          </cell>
          <cell r="D49">
            <v>320</v>
          </cell>
          <cell r="E49">
            <v>1983</v>
          </cell>
        </row>
        <row r="50">
          <cell r="A50">
            <v>30363</v>
          </cell>
          <cell r="B50">
            <v>47</v>
          </cell>
          <cell r="C50">
            <v>319</v>
          </cell>
          <cell r="D50">
            <v>319</v>
          </cell>
          <cell r="E50">
            <v>1983</v>
          </cell>
        </row>
        <row r="51">
          <cell r="A51">
            <v>30364</v>
          </cell>
          <cell r="B51">
            <v>48</v>
          </cell>
          <cell r="C51">
            <v>318</v>
          </cell>
          <cell r="D51">
            <v>318</v>
          </cell>
          <cell r="E51">
            <v>1983</v>
          </cell>
        </row>
        <row r="52">
          <cell r="A52">
            <v>30365</v>
          </cell>
          <cell r="B52">
            <v>49</v>
          </cell>
          <cell r="C52">
            <v>317</v>
          </cell>
          <cell r="D52">
            <v>317</v>
          </cell>
          <cell r="E52">
            <v>1983</v>
          </cell>
        </row>
        <row r="53">
          <cell r="A53">
            <v>30366</v>
          </cell>
          <cell r="B53">
            <v>50</v>
          </cell>
          <cell r="C53">
            <v>316</v>
          </cell>
          <cell r="D53">
            <v>316</v>
          </cell>
          <cell r="E53">
            <v>1983</v>
          </cell>
        </row>
        <row r="54">
          <cell r="A54">
            <v>30367</v>
          </cell>
          <cell r="B54">
            <v>51</v>
          </cell>
          <cell r="C54">
            <v>315</v>
          </cell>
          <cell r="D54">
            <v>315</v>
          </cell>
          <cell r="E54">
            <v>1983</v>
          </cell>
        </row>
        <row r="55">
          <cell r="A55">
            <v>30368</v>
          </cell>
          <cell r="B55">
            <v>52</v>
          </cell>
          <cell r="C55">
            <v>314</v>
          </cell>
          <cell r="D55">
            <v>314</v>
          </cell>
          <cell r="E55">
            <v>1983</v>
          </cell>
        </row>
        <row r="56">
          <cell r="A56">
            <v>30369</v>
          </cell>
          <cell r="B56">
            <v>53</v>
          </cell>
          <cell r="C56">
            <v>313</v>
          </cell>
          <cell r="D56">
            <v>313</v>
          </cell>
          <cell r="E56">
            <v>1983</v>
          </cell>
        </row>
        <row r="57">
          <cell r="A57">
            <v>30370</v>
          </cell>
          <cell r="B57">
            <v>54</v>
          </cell>
          <cell r="C57">
            <v>312</v>
          </cell>
          <cell r="D57">
            <v>312</v>
          </cell>
          <cell r="E57">
            <v>1983</v>
          </cell>
        </row>
        <row r="58">
          <cell r="A58">
            <v>30371</v>
          </cell>
          <cell r="B58">
            <v>55</v>
          </cell>
          <cell r="C58">
            <v>311</v>
          </cell>
          <cell r="D58">
            <v>311</v>
          </cell>
          <cell r="E58">
            <v>1983</v>
          </cell>
        </row>
        <row r="59">
          <cell r="A59">
            <v>30372</v>
          </cell>
          <cell r="B59">
            <v>56</v>
          </cell>
          <cell r="C59">
            <v>310</v>
          </cell>
          <cell r="D59">
            <v>310</v>
          </cell>
          <cell r="E59">
            <v>1983</v>
          </cell>
        </row>
        <row r="60">
          <cell r="A60">
            <v>30373</v>
          </cell>
          <cell r="B60">
            <v>57</v>
          </cell>
          <cell r="C60">
            <v>309</v>
          </cell>
          <cell r="D60">
            <v>309</v>
          </cell>
          <cell r="E60">
            <v>1983</v>
          </cell>
        </row>
        <row r="61">
          <cell r="A61">
            <v>30374</v>
          </cell>
          <cell r="B61">
            <v>58</v>
          </cell>
          <cell r="C61">
            <v>308</v>
          </cell>
          <cell r="D61">
            <v>308</v>
          </cell>
          <cell r="E61">
            <v>1983</v>
          </cell>
        </row>
        <row r="62">
          <cell r="A62">
            <v>30375</v>
          </cell>
          <cell r="B62">
            <v>59</v>
          </cell>
          <cell r="C62">
            <v>307</v>
          </cell>
          <cell r="D62">
            <v>307</v>
          </cell>
          <cell r="E62">
            <v>1983</v>
          </cell>
        </row>
        <row r="63">
          <cell r="A63">
            <v>30376</v>
          </cell>
          <cell r="B63">
            <v>60</v>
          </cell>
          <cell r="C63">
            <v>306</v>
          </cell>
          <cell r="D63">
            <v>306</v>
          </cell>
          <cell r="E63">
            <v>1983</v>
          </cell>
        </row>
        <row r="64">
          <cell r="A64">
            <v>30377</v>
          </cell>
          <cell r="B64">
            <v>61</v>
          </cell>
          <cell r="C64">
            <v>305</v>
          </cell>
          <cell r="D64">
            <v>305</v>
          </cell>
          <cell r="E64">
            <v>1983</v>
          </cell>
        </row>
        <row r="65">
          <cell r="A65">
            <v>30378</v>
          </cell>
          <cell r="B65">
            <v>62</v>
          </cell>
          <cell r="C65">
            <v>304</v>
          </cell>
          <cell r="D65">
            <v>304</v>
          </cell>
          <cell r="E65">
            <v>1983</v>
          </cell>
        </row>
        <row r="66">
          <cell r="A66">
            <v>30379</v>
          </cell>
          <cell r="B66">
            <v>63</v>
          </cell>
          <cell r="C66">
            <v>303</v>
          </cell>
          <cell r="D66">
            <v>303</v>
          </cell>
          <cell r="E66">
            <v>1983</v>
          </cell>
        </row>
        <row r="67">
          <cell r="A67">
            <v>30380</v>
          </cell>
          <cell r="B67">
            <v>64</v>
          </cell>
          <cell r="C67">
            <v>302</v>
          </cell>
          <cell r="D67">
            <v>302</v>
          </cell>
          <cell r="E67">
            <v>1983</v>
          </cell>
        </row>
        <row r="68">
          <cell r="A68">
            <v>30381</v>
          </cell>
          <cell r="B68">
            <v>65</v>
          </cell>
          <cell r="C68">
            <v>301</v>
          </cell>
          <cell r="D68">
            <v>301</v>
          </cell>
          <cell r="E68">
            <v>1983</v>
          </cell>
        </row>
        <row r="69">
          <cell r="A69">
            <v>30382</v>
          </cell>
          <cell r="B69">
            <v>66</v>
          </cell>
          <cell r="C69">
            <v>300</v>
          </cell>
          <cell r="D69">
            <v>300</v>
          </cell>
          <cell r="E69">
            <v>1983</v>
          </cell>
        </row>
        <row r="70">
          <cell r="A70">
            <v>30383</v>
          </cell>
          <cell r="B70">
            <v>67</v>
          </cell>
          <cell r="C70">
            <v>299</v>
          </cell>
          <cell r="D70">
            <v>299</v>
          </cell>
          <cell r="E70">
            <v>1983</v>
          </cell>
        </row>
        <row r="71">
          <cell r="A71">
            <v>30384</v>
          </cell>
          <cell r="B71">
            <v>68</v>
          </cell>
          <cell r="C71">
            <v>298</v>
          </cell>
          <cell r="D71">
            <v>298</v>
          </cell>
          <cell r="E71">
            <v>1983</v>
          </cell>
        </row>
        <row r="72">
          <cell r="A72">
            <v>30385</v>
          </cell>
          <cell r="B72">
            <v>69</v>
          </cell>
          <cell r="C72">
            <v>297</v>
          </cell>
          <cell r="D72">
            <v>297</v>
          </cell>
          <cell r="E72">
            <v>1983</v>
          </cell>
        </row>
        <row r="73">
          <cell r="A73">
            <v>30386</v>
          </cell>
          <cell r="B73">
            <v>70</v>
          </cell>
          <cell r="C73">
            <v>296</v>
          </cell>
          <cell r="D73">
            <v>296</v>
          </cell>
          <cell r="E73">
            <v>1983</v>
          </cell>
        </row>
        <row r="74">
          <cell r="A74">
            <v>30387</v>
          </cell>
          <cell r="B74">
            <v>71</v>
          </cell>
          <cell r="C74">
            <v>295</v>
          </cell>
          <cell r="D74">
            <v>295</v>
          </cell>
          <cell r="E74">
            <v>1983</v>
          </cell>
        </row>
        <row r="75">
          <cell r="A75">
            <v>30388</v>
          </cell>
          <cell r="B75">
            <v>72</v>
          </cell>
          <cell r="C75">
            <v>294</v>
          </cell>
          <cell r="D75">
            <v>294</v>
          </cell>
          <cell r="E75">
            <v>1983</v>
          </cell>
        </row>
        <row r="76">
          <cell r="A76">
            <v>30389</v>
          </cell>
          <cell r="B76">
            <v>73</v>
          </cell>
          <cell r="C76">
            <v>293</v>
          </cell>
          <cell r="D76">
            <v>293</v>
          </cell>
          <cell r="E76">
            <v>1983</v>
          </cell>
        </row>
        <row r="77">
          <cell r="A77">
            <v>30390</v>
          </cell>
          <cell r="B77">
            <v>74</v>
          </cell>
          <cell r="C77">
            <v>292</v>
          </cell>
          <cell r="D77">
            <v>292</v>
          </cell>
          <cell r="E77">
            <v>1983</v>
          </cell>
        </row>
        <row r="78">
          <cell r="A78">
            <v>30391</v>
          </cell>
          <cell r="B78">
            <v>75</v>
          </cell>
          <cell r="C78">
            <v>291</v>
          </cell>
          <cell r="D78">
            <v>291</v>
          </cell>
          <cell r="E78">
            <v>1983</v>
          </cell>
        </row>
        <row r="79">
          <cell r="A79">
            <v>30392</v>
          </cell>
          <cell r="B79">
            <v>76</v>
          </cell>
          <cell r="C79">
            <v>290</v>
          </cell>
          <cell r="D79">
            <v>290</v>
          </cell>
          <cell r="E79">
            <v>1983</v>
          </cell>
        </row>
        <row r="80">
          <cell r="A80">
            <v>30393</v>
          </cell>
          <cell r="B80">
            <v>77</v>
          </cell>
          <cell r="C80">
            <v>289</v>
          </cell>
          <cell r="D80">
            <v>289</v>
          </cell>
          <cell r="E80">
            <v>1983</v>
          </cell>
        </row>
        <row r="81">
          <cell r="A81">
            <v>30394</v>
          </cell>
          <cell r="B81">
            <v>78</v>
          </cell>
          <cell r="C81">
            <v>288</v>
          </cell>
          <cell r="D81">
            <v>288</v>
          </cell>
          <cell r="E81">
            <v>1983</v>
          </cell>
        </row>
        <row r="82">
          <cell r="A82">
            <v>30395</v>
          </cell>
          <cell r="B82">
            <v>79</v>
          </cell>
          <cell r="C82">
            <v>287</v>
          </cell>
          <cell r="D82">
            <v>287</v>
          </cell>
          <cell r="E82">
            <v>1983</v>
          </cell>
        </row>
        <row r="83">
          <cell r="A83">
            <v>30396</v>
          </cell>
          <cell r="B83">
            <v>80</v>
          </cell>
          <cell r="C83">
            <v>286</v>
          </cell>
          <cell r="D83">
            <v>286</v>
          </cell>
          <cell r="E83">
            <v>1983</v>
          </cell>
        </row>
        <row r="84">
          <cell r="A84">
            <v>30397</v>
          </cell>
          <cell r="B84">
            <v>81</v>
          </cell>
          <cell r="C84">
            <v>285</v>
          </cell>
          <cell r="D84">
            <v>285</v>
          </cell>
          <cell r="E84">
            <v>1983</v>
          </cell>
        </row>
        <row r="85">
          <cell r="A85">
            <v>30398</v>
          </cell>
          <cell r="B85">
            <v>82</v>
          </cell>
          <cell r="C85">
            <v>284</v>
          </cell>
          <cell r="D85">
            <v>284</v>
          </cell>
          <cell r="E85">
            <v>1983</v>
          </cell>
        </row>
        <row r="86">
          <cell r="A86">
            <v>30399</v>
          </cell>
          <cell r="B86">
            <v>83</v>
          </cell>
          <cell r="C86">
            <v>283</v>
          </cell>
          <cell r="D86">
            <v>283</v>
          </cell>
          <cell r="E86">
            <v>1983</v>
          </cell>
        </row>
        <row r="87">
          <cell r="A87">
            <v>30400</v>
          </cell>
          <cell r="B87">
            <v>84</v>
          </cell>
          <cell r="C87">
            <v>282</v>
          </cell>
          <cell r="D87">
            <v>282</v>
          </cell>
          <cell r="E87">
            <v>1983</v>
          </cell>
        </row>
        <row r="88">
          <cell r="A88">
            <v>30401</v>
          </cell>
          <cell r="B88">
            <v>85</v>
          </cell>
          <cell r="C88">
            <v>281</v>
          </cell>
          <cell r="D88">
            <v>281</v>
          </cell>
          <cell r="E88">
            <v>1983</v>
          </cell>
        </row>
        <row r="89">
          <cell r="A89">
            <v>30402</v>
          </cell>
          <cell r="B89">
            <v>86</v>
          </cell>
          <cell r="C89">
            <v>280</v>
          </cell>
          <cell r="D89">
            <v>280</v>
          </cell>
          <cell r="E89">
            <v>1983</v>
          </cell>
        </row>
        <row r="90">
          <cell r="A90">
            <v>30403</v>
          </cell>
          <cell r="B90">
            <v>87</v>
          </cell>
          <cell r="C90">
            <v>279</v>
          </cell>
          <cell r="D90">
            <v>279</v>
          </cell>
          <cell r="E90">
            <v>1983</v>
          </cell>
        </row>
        <row r="91">
          <cell r="A91">
            <v>30404</v>
          </cell>
          <cell r="B91">
            <v>88</v>
          </cell>
          <cell r="C91">
            <v>278</v>
          </cell>
          <cell r="D91">
            <v>278</v>
          </cell>
          <cell r="E91">
            <v>1983</v>
          </cell>
        </row>
        <row r="92">
          <cell r="A92">
            <v>30405</v>
          </cell>
          <cell r="B92">
            <v>89</v>
          </cell>
          <cell r="C92">
            <v>277</v>
          </cell>
          <cell r="D92">
            <v>277</v>
          </cell>
          <cell r="E92">
            <v>1983</v>
          </cell>
        </row>
        <row r="93">
          <cell r="A93">
            <v>30406</v>
          </cell>
          <cell r="B93">
            <v>90</v>
          </cell>
          <cell r="C93">
            <v>276</v>
          </cell>
          <cell r="D93">
            <v>276</v>
          </cell>
          <cell r="E93">
            <v>1983</v>
          </cell>
        </row>
        <row r="94">
          <cell r="A94">
            <v>30407</v>
          </cell>
          <cell r="B94">
            <v>91</v>
          </cell>
          <cell r="C94">
            <v>275</v>
          </cell>
          <cell r="D94">
            <v>275</v>
          </cell>
          <cell r="E94">
            <v>1983</v>
          </cell>
        </row>
        <row r="95">
          <cell r="A95">
            <v>30408</v>
          </cell>
          <cell r="B95">
            <v>92</v>
          </cell>
          <cell r="C95">
            <v>274</v>
          </cell>
          <cell r="D95">
            <v>274</v>
          </cell>
          <cell r="E95">
            <v>1983</v>
          </cell>
        </row>
        <row r="96">
          <cell r="A96">
            <v>30409</v>
          </cell>
          <cell r="B96">
            <v>93</v>
          </cell>
          <cell r="C96">
            <v>273</v>
          </cell>
          <cell r="D96">
            <v>273</v>
          </cell>
          <cell r="E96">
            <v>1983</v>
          </cell>
        </row>
        <row r="97">
          <cell r="A97">
            <v>30410</v>
          </cell>
          <cell r="B97">
            <v>94</v>
          </cell>
          <cell r="C97">
            <v>272</v>
          </cell>
          <cell r="D97">
            <v>272</v>
          </cell>
          <cell r="E97">
            <v>1983</v>
          </cell>
        </row>
        <row r="98">
          <cell r="A98">
            <v>30411</v>
          </cell>
          <cell r="B98">
            <v>95</v>
          </cell>
          <cell r="C98">
            <v>271</v>
          </cell>
          <cell r="D98">
            <v>271</v>
          </cell>
          <cell r="E98">
            <v>1983</v>
          </cell>
        </row>
        <row r="99">
          <cell r="A99">
            <v>30412</v>
          </cell>
          <cell r="B99">
            <v>96</v>
          </cell>
          <cell r="C99">
            <v>270</v>
          </cell>
          <cell r="D99">
            <v>270</v>
          </cell>
          <cell r="E99">
            <v>1983</v>
          </cell>
        </row>
        <row r="100">
          <cell r="A100">
            <v>30413</v>
          </cell>
          <cell r="B100">
            <v>97</v>
          </cell>
          <cell r="C100">
            <v>269</v>
          </cell>
          <cell r="D100">
            <v>269</v>
          </cell>
          <cell r="E100">
            <v>1983</v>
          </cell>
        </row>
        <row r="101">
          <cell r="A101">
            <v>30414</v>
          </cell>
          <cell r="B101">
            <v>98</v>
          </cell>
          <cell r="C101">
            <v>268</v>
          </cell>
          <cell r="D101">
            <v>268</v>
          </cell>
          <cell r="E101">
            <v>1983</v>
          </cell>
        </row>
        <row r="102">
          <cell r="A102">
            <v>30415</v>
          </cell>
          <cell r="B102">
            <v>99</v>
          </cell>
          <cell r="C102">
            <v>267</v>
          </cell>
          <cell r="D102">
            <v>267</v>
          </cell>
          <cell r="E102">
            <v>1983</v>
          </cell>
        </row>
        <row r="103">
          <cell r="A103">
            <v>30416</v>
          </cell>
          <cell r="B103">
            <v>100</v>
          </cell>
          <cell r="C103">
            <v>266</v>
          </cell>
          <cell r="D103">
            <v>266</v>
          </cell>
          <cell r="E103">
            <v>1983</v>
          </cell>
        </row>
        <row r="104">
          <cell r="A104">
            <v>30417</v>
          </cell>
          <cell r="B104">
            <v>101</v>
          </cell>
          <cell r="C104">
            <v>265</v>
          </cell>
          <cell r="D104">
            <v>265</v>
          </cell>
          <cell r="E104">
            <v>1983</v>
          </cell>
        </row>
        <row r="105">
          <cell r="A105">
            <v>30418</v>
          </cell>
          <cell r="B105">
            <v>102</v>
          </cell>
          <cell r="C105">
            <v>264</v>
          </cell>
          <cell r="D105">
            <v>264</v>
          </cell>
          <cell r="E105">
            <v>1983</v>
          </cell>
        </row>
        <row r="106">
          <cell r="A106">
            <v>30419</v>
          </cell>
          <cell r="B106">
            <v>103</v>
          </cell>
          <cell r="C106">
            <v>263</v>
          </cell>
          <cell r="D106">
            <v>263</v>
          </cell>
          <cell r="E106">
            <v>1983</v>
          </cell>
        </row>
        <row r="107">
          <cell r="A107">
            <v>30420</v>
          </cell>
          <cell r="B107">
            <v>104</v>
          </cell>
          <cell r="C107">
            <v>262</v>
          </cell>
          <cell r="D107">
            <v>262</v>
          </cell>
          <cell r="E107">
            <v>1983</v>
          </cell>
        </row>
        <row r="108">
          <cell r="A108">
            <v>30421</v>
          </cell>
          <cell r="B108">
            <v>105</v>
          </cell>
          <cell r="C108">
            <v>261</v>
          </cell>
          <cell r="D108">
            <v>261</v>
          </cell>
          <cell r="E108">
            <v>1983</v>
          </cell>
        </row>
        <row r="109">
          <cell r="A109">
            <v>30422</v>
          </cell>
          <cell r="B109">
            <v>106</v>
          </cell>
          <cell r="C109">
            <v>260</v>
          </cell>
          <cell r="D109">
            <v>260</v>
          </cell>
          <cell r="E109">
            <v>1983</v>
          </cell>
        </row>
        <row r="110">
          <cell r="A110">
            <v>30423</v>
          </cell>
          <cell r="B110">
            <v>107</v>
          </cell>
          <cell r="C110">
            <v>259</v>
          </cell>
          <cell r="D110">
            <v>259</v>
          </cell>
          <cell r="E110">
            <v>1983</v>
          </cell>
        </row>
        <row r="111">
          <cell r="A111">
            <v>30424</v>
          </cell>
          <cell r="B111">
            <v>108</v>
          </cell>
          <cell r="C111">
            <v>258</v>
          </cell>
          <cell r="D111">
            <v>258</v>
          </cell>
          <cell r="E111">
            <v>1983</v>
          </cell>
        </row>
        <row r="112">
          <cell r="A112">
            <v>30425</v>
          </cell>
          <cell r="B112">
            <v>109</v>
          </cell>
          <cell r="C112">
            <v>257</v>
          </cell>
          <cell r="D112">
            <v>257</v>
          </cell>
          <cell r="E112">
            <v>1983</v>
          </cell>
        </row>
        <row r="113">
          <cell r="A113">
            <v>30426</v>
          </cell>
          <cell r="B113">
            <v>110</v>
          </cell>
          <cell r="C113">
            <v>256</v>
          </cell>
          <cell r="D113">
            <v>256</v>
          </cell>
          <cell r="E113">
            <v>1983</v>
          </cell>
        </row>
        <row r="114">
          <cell r="A114">
            <v>30427</v>
          </cell>
          <cell r="B114">
            <v>111</v>
          </cell>
          <cell r="C114">
            <v>255</v>
          </cell>
          <cell r="D114">
            <v>255</v>
          </cell>
          <cell r="E114">
            <v>1983</v>
          </cell>
        </row>
        <row r="115">
          <cell r="A115">
            <v>30428</v>
          </cell>
          <cell r="B115">
            <v>112</v>
          </cell>
          <cell r="C115">
            <v>254</v>
          </cell>
          <cell r="D115">
            <v>254</v>
          </cell>
          <cell r="E115">
            <v>1983</v>
          </cell>
        </row>
        <row r="116">
          <cell r="A116">
            <v>30429</v>
          </cell>
          <cell r="B116">
            <v>113</v>
          </cell>
          <cell r="C116">
            <v>253</v>
          </cell>
          <cell r="D116">
            <v>253</v>
          </cell>
          <cell r="E116">
            <v>1983</v>
          </cell>
        </row>
        <row r="117">
          <cell r="A117">
            <v>30430</v>
          </cell>
          <cell r="B117">
            <v>114</v>
          </cell>
          <cell r="C117">
            <v>252</v>
          </cell>
          <cell r="D117">
            <v>252</v>
          </cell>
          <cell r="E117">
            <v>1983</v>
          </cell>
        </row>
        <row r="118">
          <cell r="A118">
            <v>30431</v>
          </cell>
          <cell r="B118">
            <v>115</v>
          </cell>
          <cell r="C118">
            <v>251</v>
          </cell>
          <cell r="D118">
            <v>251</v>
          </cell>
          <cell r="E118">
            <v>1983</v>
          </cell>
        </row>
        <row r="119">
          <cell r="A119">
            <v>30432</v>
          </cell>
          <cell r="B119">
            <v>116</v>
          </cell>
          <cell r="C119">
            <v>250</v>
          </cell>
          <cell r="D119">
            <v>250</v>
          </cell>
          <cell r="E119">
            <v>1983</v>
          </cell>
        </row>
        <row r="120">
          <cell r="A120">
            <v>30433</v>
          </cell>
          <cell r="B120">
            <v>117</v>
          </cell>
          <cell r="C120">
            <v>249</v>
          </cell>
          <cell r="D120">
            <v>249</v>
          </cell>
          <cell r="E120">
            <v>1983</v>
          </cell>
        </row>
        <row r="121">
          <cell r="A121">
            <v>30434</v>
          </cell>
          <cell r="B121">
            <v>118</v>
          </cell>
          <cell r="C121">
            <v>248</v>
          </cell>
          <cell r="D121">
            <v>248</v>
          </cell>
          <cell r="E121">
            <v>1983</v>
          </cell>
        </row>
        <row r="122">
          <cell r="A122">
            <v>30435</v>
          </cell>
          <cell r="B122">
            <v>119</v>
          </cell>
          <cell r="C122">
            <v>247</v>
          </cell>
          <cell r="D122">
            <v>247</v>
          </cell>
          <cell r="E122">
            <v>1983</v>
          </cell>
        </row>
        <row r="123">
          <cell r="A123">
            <v>30436</v>
          </cell>
          <cell r="B123">
            <v>120</v>
          </cell>
          <cell r="C123">
            <v>246</v>
          </cell>
          <cell r="D123">
            <v>246</v>
          </cell>
          <cell r="E123">
            <v>1983</v>
          </cell>
        </row>
        <row r="124">
          <cell r="A124">
            <v>30437</v>
          </cell>
          <cell r="B124">
            <v>121</v>
          </cell>
          <cell r="C124">
            <v>245</v>
          </cell>
          <cell r="D124">
            <v>245</v>
          </cell>
          <cell r="E124">
            <v>1983</v>
          </cell>
        </row>
        <row r="125">
          <cell r="A125">
            <v>30438</v>
          </cell>
          <cell r="B125">
            <v>122</v>
          </cell>
          <cell r="C125">
            <v>244</v>
          </cell>
          <cell r="D125">
            <v>244</v>
          </cell>
          <cell r="E125">
            <v>1983</v>
          </cell>
        </row>
        <row r="126">
          <cell r="A126">
            <v>30439</v>
          </cell>
          <cell r="B126">
            <v>123</v>
          </cell>
          <cell r="C126">
            <v>243</v>
          </cell>
          <cell r="D126">
            <v>243</v>
          </cell>
          <cell r="E126">
            <v>1983</v>
          </cell>
        </row>
        <row r="127">
          <cell r="A127">
            <v>30440</v>
          </cell>
          <cell r="B127">
            <v>124</v>
          </cell>
          <cell r="C127">
            <v>242</v>
          </cell>
          <cell r="D127">
            <v>242</v>
          </cell>
          <cell r="E127">
            <v>1983</v>
          </cell>
        </row>
        <row r="128">
          <cell r="A128">
            <v>30441</v>
          </cell>
          <cell r="B128">
            <v>125</v>
          </cell>
          <cell r="C128">
            <v>241</v>
          </cell>
          <cell r="D128">
            <v>241</v>
          </cell>
          <cell r="E128">
            <v>1983</v>
          </cell>
        </row>
        <row r="129">
          <cell r="A129">
            <v>30442</v>
          </cell>
          <cell r="B129">
            <v>126</v>
          </cell>
          <cell r="C129">
            <v>240</v>
          </cell>
          <cell r="D129">
            <v>240</v>
          </cell>
          <cell r="E129">
            <v>1983</v>
          </cell>
        </row>
        <row r="130">
          <cell r="A130">
            <v>30443</v>
          </cell>
          <cell r="B130">
            <v>127</v>
          </cell>
          <cell r="C130">
            <v>239</v>
          </cell>
          <cell r="D130">
            <v>239</v>
          </cell>
          <cell r="E130">
            <v>1983</v>
          </cell>
        </row>
        <row r="131">
          <cell r="A131">
            <v>30444</v>
          </cell>
          <cell r="B131">
            <v>128</v>
          </cell>
          <cell r="C131">
            <v>238</v>
          </cell>
          <cell r="D131">
            <v>238</v>
          </cell>
          <cell r="E131">
            <v>1983</v>
          </cell>
        </row>
        <row r="132">
          <cell r="A132">
            <v>30445</v>
          </cell>
          <cell r="B132">
            <v>129</v>
          </cell>
          <cell r="C132">
            <v>237</v>
          </cell>
          <cell r="D132">
            <v>237</v>
          </cell>
          <cell r="E132">
            <v>1983</v>
          </cell>
        </row>
        <row r="133">
          <cell r="A133">
            <v>30446</v>
          </cell>
          <cell r="B133">
            <v>130</v>
          </cell>
          <cell r="C133">
            <v>236</v>
          </cell>
          <cell r="D133">
            <v>236</v>
          </cell>
          <cell r="E133">
            <v>1983</v>
          </cell>
        </row>
        <row r="134">
          <cell r="A134">
            <v>30447</v>
          </cell>
          <cell r="B134">
            <v>131</v>
          </cell>
          <cell r="C134">
            <v>235</v>
          </cell>
          <cell r="D134">
            <v>235</v>
          </cell>
          <cell r="E134">
            <v>1983</v>
          </cell>
        </row>
        <row r="135">
          <cell r="A135">
            <v>30448</v>
          </cell>
          <cell r="B135">
            <v>132</v>
          </cell>
          <cell r="C135">
            <v>234</v>
          </cell>
          <cell r="D135">
            <v>234</v>
          </cell>
          <cell r="E135">
            <v>1983</v>
          </cell>
        </row>
        <row r="136">
          <cell r="A136">
            <v>30449</v>
          </cell>
          <cell r="B136">
            <v>133</v>
          </cell>
          <cell r="C136">
            <v>233</v>
          </cell>
          <cell r="D136">
            <v>233</v>
          </cell>
          <cell r="E136">
            <v>1983</v>
          </cell>
        </row>
        <row r="137">
          <cell r="A137">
            <v>30450</v>
          </cell>
          <cell r="B137">
            <v>134</v>
          </cell>
          <cell r="C137">
            <v>232</v>
          </cell>
          <cell r="D137">
            <v>232</v>
          </cell>
          <cell r="E137">
            <v>1983</v>
          </cell>
        </row>
        <row r="138">
          <cell r="A138">
            <v>30451</v>
          </cell>
          <cell r="B138">
            <v>135</v>
          </cell>
          <cell r="C138">
            <v>231</v>
          </cell>
          <cell r="D138">
            <v>231</v>
          </cell>
          <cell r="E138">
            <v>1983</v>
          </cell>
        </row>
        <row r="139">
          <cell r="A139">
            <v>30452</v>
          </cell>
          <cell r="B139">
            <v>136</v>
          </cell>
          <cell r="C139">
            <v>230</v>
          </cell>
          <cell r="D139">
            <v>230</v>
          </cell>
          <cell r="E139">
            <v>1983</v>
          </cell>
        </row>
        <row r="140">
          <cell r="A140">
            <v>30453</v>
          </cell>
          <cell r="B140">
            <v>137</v>
          </cell>
          <cell r="C140">
            <v>229</v>
          </cell>
          <cell r="D140">
            <v>229</v>
          </cell>
          <cell r="E140">
            <v>1983</v>
          </cell>
        </row>
        <row r="141">
          <cell r="A141">
            <v>30454</v>
          </cell>
          <cell r="B141">
            <v>138</v>
          </cell>
          <cell r="C141">
            <v>228</v>
          </cell>
          <cell r="D141">
            <v>228</v>
          </cell>
          <cell r="E141">
            <v>1983</v>
          </cell>
        </row>
        <row r="142">
          <cell r="A142">
            <v>30455</v>
          </cell>
          <cell r="B142">
            <v>139</v>
          </cell>
          <cell r="C142">
            <v>227</v>
          </cell>
          <cell r="D142">
            <v>227</v>
          </cell>
          <cell r="E142">
            <v>1983</v>
          </cell>
        </row>
        <row r="143">
          <cell r="A143">
            <v>30456</v>
          </cell>
          <cell r="B143">
            <v>140</v>
          </cell>
          <cell r="C143">
            <v>226</v>
          </cell>
          <cell r="D143">
            <v>226</v>
          </cell>
          <cell r="E143">
            <v>1983</v>
          </cell>
        </row>
        <row r="144">
          <cell r="A144">
            <v>30457</v>
          </cell>
          <cell r="B144">
            <v>141</v>
          </cell>
          <cell r="C144">
            <v>225</v>
          </cell>
          <cell r="D144">
            <v>225</v>
          </cell>
          <cell r="E144">
            <v>1983</v>
          </cell>
        </row>
        <row r="145">
          <cell r="A145">
            <v>30458</v>
          </cell>
          <cell r="B145">
            <v>142</v>
          </cell>
          <cell r="C145">
            <v>224</v>
          </cell>
          <cell r="D145">
            <v>224</v>
          </cell>
          <cell r="E145">
            <v>1983</v>
          </cell>
        </row>
        <row r="146">
          <cell r="A146">
            <v>30459</v>
          </cell>
          <cell r="B146">
            <v>143</v>
          </cell>
          <cell r="C146">
            <v>223</v>
          </cell>
          <cell r="D146">
            <v>223</v>
          </cell>
          <cell r="E146">
            <v>1983</v>
          </cell>
        </row>
        <row r="147">
          <cell r="A147">
            <v>30460</v>
          </cell>
          <cell r="B147">
            <v>144</v>
          </cell>
          <cell r="C147">
            <v>222</v>
          </cell>
          <cell r="D147">
            <v>222</v>
          </cell>
          <cell r="E147">
            <v>1983</v>
          </cell>
        </row>
        <row r="148">
          <cell r="A148">
            <v>30461</v>
          </cell>
          <cell r="B148">
            <v>145</v>
          </cell>
          <cell r="C148">
            <v>221</v>
          </cell>
          <cell r="D148">
            <v>221</v>
          </cell>
          <cell r="E148">
            <v>1983</v>
          </cell>
        </row>
        <row r="149">
          <cell r="A149">
            <v>30462</v>
          </cell>
          <cell r="B149">
            <v>146</v>
          </cell>
          <cell r="C149">
            <v>220</v>
          </cell>
          <cell r="D149">
            <v>220</v>
          </cell>
          <cell r="E149">
            <v>1983</v>
          </cell>
        </row>
        <row r="150">
          <cell r="A150">
            <v>30463</v>
          </cell>
          <cell r="B150">
            <v>147</v>
          </cell>
          <cell r="C150">
            <v>219</v>
          </cell>
          <cell r="D150">
            <v>219</v>
          </cell>
          <cell r="E150">
            <v>1983</v>
          </cell>
        </row>
        <row r="151">
          <cell r="A151">
            <v>30464</v>
          </cell>
          <cell r="B151">
            <v>148</v>
          </cell>
          <cell r="C151">
            <v>218</v>
          </cell>
          <cell r="D151">
            <v>218</v>
          </cell>
          <cell r="E151">
            <v>1983</v>
          </cell>
        </row>
        <row r="152">
          <cell r="A152">
            <v>30465</v>
          </cell>
          <cell r="B152">
            <v>149</v>
          </cell>
          <cell r="C152">
            <v>217</v>
          </cell>
          <cell r="D152">
            <v>217</v>
          </cell>
          <cell r="E152">
            <v>1983</v>
          </cell>
        </row>
        <row r="153">
          <cell r="A153">
            <v>30466</v>
          </cell>
          <cell r="B153">
            <v>150</v>
          </cell>
          <cell r="C153">
            <v>216</v>
          </cell>
          <cell r="D153">
            <v>216</v>
          </cell>
          <cell r="E153">
            <v>1983</v>
          </cell>
        </row>
        <row r="154">
          <cell r="A154">
            <v>30467</v>
          </cell>
          <cell r="B154">
            <v>151</v>
          </cell>
          <cell r="C154">
            <v>215</v>
          </cell>
          <cell r="D154">
            <v>215</v>
          </cell>
          <cell r="E154">
            <v>1983</v>
          </cell>
        </row>
        <row r="155">
          <cell r="A155">
            <v>30468</v>
          </cell>
          <cell r="B155">
            <v>152</v>
          </cell>
          <cell r="C155">
            <v>214</v>
          </cell>
          <cell r="D155">
            <v>214</v>
          </cell>
          <cell r="E155">
            <v>1983</v>
          </cell>
        </row>
        <row r="156">
          <cell r="A156">
            <v>30469</v>
          </cell>
          <cell r="B156">
            <v>153</v>
          </cell>
          <cell r="C156">
            <v>213</v>
          </cell>
          <cell r="D156">
            <v>213</v>
          </cell>
          <cell r="E156">
            <v>1983</v>
          </cell>
        </row>
        <row r="157">
          <cell r="A157">
            <v>30470</v>
          </cell>
          <cell r="B157">
            <v>154</v>
          </cell>
          <cell r="C157">
            <v>212</v>
          </cell>
          <cell r="D157">
            <v>212</v>
          </cell>
          <cell r="E157">
            <v>1983</v>
          </cell>
        </row>
        <row r="158">
          <cell r="A158">
            <v>30471</v>
          </cell>
          <cell r="B158">
            <v>155</v>
          </cell>
          <cell r="C158">
            <v>211</v>
          </cell>
          <cell r="D158">
            <v>211</v>
          </cell>
          <cell r="E158">
            <v>1983</v>
          </cell>
        </row>
        <row r="159">
          <cell r="A159">
            <v>30472</v>
          </cell>
          <cell r="B159">
            <v>156</v>
          </cell>
          <cell r="C159">
            <v>210</v>
          </cell>
          <cell r="D159">
            <v>210</v>
          </cell>
          <cell r="E159">
            <v>1983</v>
          </cell>
        </row>
        <row r="160">
          <cell r="A160">
            <v>30473</v>
          </cell>
          <cell r="B160">
            <v>157</v>
          </cell>
          <cell r="C160">
            <v>209</v>
          </cell>
          <cell r="D160">
            <v>209</v>
          </cell>
          <cell r="E160">
            <v>1983</v>
          </cell>
        </row>
        <row r="161">
          <cell r="A161">
            <v>30474</v>
          </cell>
          <cell r="B161">
            <v>158</v>
          </cell>
          <cell r="C161">
            <v>208</v>
          </cell>
          <cell r="D161">
            <v>208</v>
          </cell>
          <cell r="E161">
            <v>1983</v>
          </cell>
        </row>
        <row r="162">
          <cell r="A162">
            <v>30475</v>
          </cell>
          <cell r="B162">
            <v>159</v>
          </cell>
          <cell r="C162">
            <v>207</v>
          </cell>
          <cell r="D162">
            <v>207</v>
          </cell>
          <cell r="E162">
            <v>1983</v>
          </cell>
        </row>
        <row r="163">
          <cell r="A163">
            <v>30476</v>
          </cell>
          <cell r="B163">
            <v>160</v>
          </cell>
          <cell r="C163">
            <v>206</v>
          </cell>
          <cell r="D163">
            <v>206</v>
          </cell>
          <cell r="E163">
            <v>1983</v>
          </cell>
        </row>
        <row r="164">
          <cell r="A164">
            <v>30477</v>
          </cell>
          <cell r="B164">
            <v>161</v>
          </cell>
          <cell r="C164">
            <v>205</v>
          </cell>
          <cell r="D164">
            <v>205</v>
          </cell>
          <cell r="E164">
            <v>1983</v>
          </cell>
        </row>
        <row r="165">
          <cell r="A165">
            <v>30478</v>
          </cell>
          <cell r="B165">
            <v>162</v>
          </cell>
          <cell r="C165">
            <v>204</v>
          </cell>
          <cell r="D165">
            <v>204</v>
          </cell>
          <cell r="E165">
            <v>1983</v>
          </cell>
        </row>
        <row r="166">
          <cell r="A166">
            <v>30479</v>
          </cell>
          <cell r="B166">
            <v>163</v>
          </cell>
          <cell r="C166">
            <v>203</v>
          </cell>
          <cell r="D166">
            <v>203</v>
          </cell>
          <cell r="E166">
            <v>1983</v>
          </cell>
        </row>
        <row r="167">
          <cell r="A167">
            <v>30480</v>
          </cell>
          <cell r="B167">
            <v>164</v>
          </cell>
          <cell r="C167">
            <v>202</v>
          </cell>
          <cell r="D167">
            <v>202</v>
          </cell>
          <cell r="E167">
            <v>1983</v>
          </cell>
        </row>
        <row r="168">
          <cell r="A168">
            <v>30481</v>
          </cell>
          <cell r="B168">
            <v>165</v>
          </cell>
          <cell r="C168">
            <v>201</v>
          </cell>
          <cell r="D168">
            <v>201</v>
          </cell>
          <cell r="E168">
            <v>1983</v>
          </cell>
        </row>
        <row r="169">
          <cell r="A169">
            <v>30482</v>
          </cell>
          <cell r="B169">
            <v>166</v>
          </cell>
          <cell r="C169">
            <v>200</v>
          </cell>
          <cell r="D169">
            <v>200</v>
          </cell>
          <cell r="E169">
            <v>1983</v>
          </cell>
        </row>
        <row r="170">
          <cell r="A170">
            <v>30483</v>
          </cell>
          <cell r="B170">
            <v>167</v>
          </cell>
          <cell r="C170">
            <v>199</v>
          </cell>
          <cell r="D170">
            <v>199</v>
          </cell>
          <cell r="E170">
            <v>1983</v>
          </cell>
        </row>
        <row r="171">
          <cell r="A171">
            <v>30484</v>
          </cell>
          <cell r="B171">
            <v>168</v>
          </cell>
          <cell r="C171">
            <v>198</v>
          </cell>
          <cell r="D171">
            <v>198</v>
          </cell>
          <cell r="E171">
            <v>1983</v>
          </cell>
        </row>
        <row r="172">
          <cell r="A172">
            <v>30485</v>
          </cell>
          <cell r="B172">
            <v>169</v>
          </cell>
          <cell r="C172">
            <v>197</v>
          </cell>
          <cell r="D172">
            <v>197</v>
          </cell>
          <cell r="E172">
            <v>1983</v>
          </cell>
        </row>
        <row r="173">
          <cell r="A173">
            <v>30486</v>
          </cell>
          <cell r="B173">
            <v>170</v>
          </cell>
          <cell r="C173">
            <v>196</v>
          </cell>
          <cell r="D173">
            <v>196</v>
          </cell>
          <cell r="E173">
            <v>1983</v>
          </cell>
        </row>
        <row r="174">
          <cell r="A174">
            <v>30487</v>
          </cell>
          <cell r="B174">
            <v>171</v>
          </cell>
          <cell r="C174">
            <v>195</v>
          </cell>
          <cell r="D174">
            <v>195</v>
          </cell>
          <cell r="E174">
            <v>1983</v>
          </cell>
        </row>
        <row r="175">
          <cell r="A175">
            <v>30488</v>
          </cell>
          <cell r="B175">
            <v>172</v>
          </cell>
          <cell r="C175">
            <v>194</v>
          </cell>
          <cell r="D175">
            <v>194</v>
          </cell>
          <cell r="E175">
            <v>1983</v>
          </cell>
        </row>
        <row r="176">
          <cell r="A176">
            <v>30489</v>
          </cell>
          <cell r="B176">
            <v>173</v>
          </cell>
          <cell r="C176">
            <v>193</v>
          </cell>
          <cell r="D176">
            <v>193</v>
          </cell>
          <cell r="E176">
            <v>1983</v>
          </cell>
        </row>
        <row r="177">
          <cell r="A177">
            <v>30490</v>
          </cell>
          <cell r="B177">
            <v>174</v>
          </cell>
          <cell r="C177">
            <v>192</v>
          </cell>
          <cell r="D177">
            <v>192</v>
          </cell>
          <cell r="E177">
            <v>1983</v>
          </cell>
        </row>
        <row r="178">
          <cell r="A178">
            <v>30491</v>
          </cell>
          <cell r="B178">
            <v>175</v>
          </cell>
          <cell r="C178">
            <v>191</v>
          </cell>
          <cell r="D178">
            <v>191</v>
          </cell>
          <cell r="E178">
            <v>1983</v>
          </cell>
        </row>
        <row r="179">
          <cell r="A179">
            <v>30492</v>
          </cell>
          <cell r="B179">
            <v>176</v>
          </cell>
          <cell r="C179">
            <v>190</v>
          </cell>
          <cell r="D179">
            <v>190</v>
          </cell>
          <cell r="E179">
            <v>1983</v>
          </cell>
        </row>
        <row r="180">
          <cell r="A180">
            <v>30493</v>
          </cell>
          <cell r="B180">
            <v>177</v>
          </cell>
          <cell r="C180">
            <v>189</v>
          </cell>
          <cell r="D180">
            <v>189</v>
          </cell>
          <cell r="E180">
            <v>1983</v>
          </cell>
        </row>
        <row r="181">
          <cell r="A181">
            <v>30494</v>
          </cell>
          <cell r="B181">
            <v>178</v>
          </cell>
          <cell r="C181">
            <v>188</v>
          </cell>
          <cell r="D181">
            <v>188</v>
          </cell>
          <cell r="E181">
            <v>1983</v>
          </cell>
        </row>
        <row r="182">
          <cell r="A182">
            <v>30495</v>
          </cell>
          <cell r="B182">
            <v>179</v>
          </cell>
          <cell r="C182">
            <v>187</v>
          </cell>
          <cell r="D182">
            <v>187</v>
          </cell>
          <cell r="E182">
            <v>1983</v>
          </cell>
        </row>
        <row r="183">
          <cell r="A183">
            <v>30496</v>
          </cell>
          <cell r="B183">
            <v>180</v>
          </cell>
          <cell r="C183">
            <v>186</v>
          </cell>
          <cell r="D183">
            <v>186</v>
          </cell>
          <cell r="E183">
            <v>1983</v>
          </cell>
        </row>
        <row r="184">
          <cell r="A184">
            <v>30497</v>
          </cell>
          <cell r="B184">
            <v>181</v>
          </cell>
          <cell r="C184">
            <v>185</v>
          </cell>
          <cell r="D184">
            <v>185</v>
          </cell>
          <cell r="E184">
            <v>1983</v>
          </cell>
        </row>
        <row r="185">
          <cell r="A185">
            <v>30498</v>
          </cell>
          <cell r="B185">
            <v>182</v>
          </cell>
          <cell r="C185">
            <v>184</v>
          </cell>
          <cell r="D185">
            <v>184</v>
          </cell>
          <cell r="E185">
            <v>1983</v>
          </cell>
        </row>
        <row r="186">
          <cell r="A186">
            <v>30499</v>
          </cell>
          <cell r="B186">
            <v>183</v>
          </cell>
          <cell r="C186">
            <v>183</v>
          </cell>
          <cell r="D186">
            <v>183</v>
          </cell>
          <cell r="E186">
            <v>1983</v>
          </cell>
        </row>
        <row r="187">
          <cell r="A187">
            <v>30500</v>
          </cell>
          <cell r="B187">
            <v>184</v>
          </cell>
          <cell r="C187">
            <v>182</v>
          </cell>
          <cell r="D187">
            <v>182</v>
          </cell>
          <cell r="E187">
            <v>1983</v>
          </cell>
        </row>
        <row r="188">
          <cell r="A188">
            <v>30501</v>
          </cell>
          <cell r="B188">
            <v>185</v>
          </cell>
          <cell r="C188">
            <v>181</v>
          </cell>
          <cell r="D188">
            <v>181</v>
          </cell>
          <cell r="E188">
            <v>1983</v>
          </cell>
        </row>
        <row r="189">
          <cell r="A189">
            <v>30502</v>
          </cell>
          <cell r="B189">
            <v>186</v>
          </cell>
          <cell r="C189">
            <v>180</v>
          </cell>
          <cell r="D189">
            <v>180</v>
          </cell>
          <cell r="E189">
            <v>1983</v>
          </cell>
        </row>
        <row r="190">
          <cell r="A190">
            <v>30503</v>
          </cell>
          <cell r="B190">
            <v>187</v>
          </cell>
          <cell r="C190">
            <v>179</v>
          </cell>
          <cell r="D190">
            <v>179</v>
          </cell>
          <cell r="E190">
            <v>1983</v>
          </cell>
        </row>
        <row r="191">
          <cell r="A191">
            <v>30504</v>
          </cell>
          <cell r="B191">
            <v>188</v>
          </cell>
          <cell r="C191">
            <v>178</v>
          </cell>
          <cell r="D191">
            <v>178</v>
          </cell>
          <cell r="E191">
            <v>1983</v>
          </cell>
        </row>
        <row r="192">
          <cell r="A192">
            <v>30505</v>
          </cell>
          <cell r="B192">
            <v>189</v>
          </cell>
          <cell r="C192">
            <v>177</v>
          </cell>
          <cell r="D192">
            <v>177</v>
          </cell>
          <cell r="E192">
            <v>1983</v>
          </cell>
        </row>
        <row r="193">
          <cell r="A193">
            <v>30506</v>
          </cell>
          <cell r="B193">
            <v>190</v>
          </cell>
          <cell r="C193">
            <v>176</v>
          </cell>
          <cell r="D193">
            <v>176</v>
          </cell>
          <cell r="E193">
            <v>1983</v>
          </cell>
        </row>
        <row r="194">
          <cell r="A194">
            <v>30507</v>
          </cell>
          <cell r="B194">
            <v>191</v>
          </cell>
          <cell r="C194">
            <v>175</v>
          </cell>
          <cell r="D194">
            <v>175</v>
          </cell>
          <cell r="E194">
            <v>1983</v>
          </cell>
        </row>
        <row r="195">
          <cell r="A195">
            <v>30508</v>
          </cell>
          <cell r="B195">
            <v>192</v>
          </cell>
          <cell r="C195">
            <v>174</v>
          </cell>
          <cell r="D195">
            <v>174</v>
          </cell>
          <cell r="E195">
            <v>1983</v>
          </cell>
        </row>
        <row r="196">
          <cell r="A196">
            <v>30509</v>
          </cell>
          <cell r="B196">
            <v>193</v>
          </cell>
          <cell r="C196">
            <v>173</v>
          </cell>
          <cell r="D196">
            <v>173</v>
          </cell>
          <cell r="E196">
            <v>1983</v>
          </cell>
        </row>
        <row r="197">
          <cell r="A197">
            <v>30510</v>
          </cell>
          <cell r="B197">
            <v>194</v>
          </cell>
          <cell r="C197">
            <v>172</v>
          </cell>
          <cell r="D197">
            <v>172</v>
          </cell>
          <cell r="E197">
            <v>1983</v>
          </cell>
        </row>
        <row r="198">
          <cell r="A198">
            <v>30511</v>
          </cell>
          <cell r="B198">
            <v>195</v>
          </cell>
          <cell r="C198">
            <v>171</v>
          </cell>
          <cell r="D198">
            <v>171</v>
          </cell>
          <cell r="E198">
            <v>1983</v>
          </cell>
        </row>
        <row r="199">
          <cell r="A199">
            <v>30512</v>
          </cell>
          <cell r="B199">
            <v>196</v>
          </cell>
          <cell r="C199">
            <v>170</v>
          </cell>
          <cell r="D199">
            <v>170</v>
          </cell>
          <cell r="E199">
            <v>1983</v>
          </cell>
        </row>
        <row r="200">
          <cell r="A200">
            <v>30513</v>
          </cell>
          <cell r="B200">
            <v>197</v>
          </cell>
          <cell r="C200">
            <v>169</v>
          </cell>
          <cell r="D200">
            <v>169</v>
          </cell>
          <cell r="E200">
            <v>1983</v>
          </cell>
        </row>
        <row r="201">
          <cell r="A201">
            <v>30514</v>
          </cell>
          <cell r="B201">
            <v>198</v>
          </cell>
          <cell r="C201">
            <v>168</v>
          </cell>
          <cell r="D201">
            <v>168</v>
          </cell>
          <cell r="E201">
            <v>1983</v>
          </cell>
        </row>
        <row r="202">
          <cell r="A202">
            <v>30515</v>
          </cell>
          <cell r="B202">
            <v>199</v>
          </cell>
          <cell r="C202">
            <v>167</v>
          </cell>
          <cell r="D202">
            <v>167</v>
          </cell>
          <cell r="E202">
            <v>1983</v>
          </cell>
        </row>
        <row r="203">
          <cell r="A203">
            <v>30516</v>
          </cell>
          <cell r="B203">
            <v>200</v>
          </cell>
          <cell r="C203">
            <v>166</v>
          </cell>
          <cell r="D203">
            <v>166</v>
          </cell>
          <cell r="E203">
            <v>1983</v>
          </cell>
        </row>
        <row r="204">
          <cell r="A204">
            <v>30517</v>
          </cell>
          <cell r="B204">
            <v>201</v>
          </cell>
          <cell r="C204">
            <v>165</v>
          </cell>
          <cell r="D204">
            <v>165</v>
          </cell>
          <cell r="E204">
            <v>1983</v>
          </cell>
        </row>
        <row r="205">
          <cell r="A205">
            <v>30518</v>
          </cell>
          <cell r="B205">
            <v>202</v>
          </cell>
          <cell r="C205">
            <v>164</v>
          </cell>
          <cell r="D205">
            <v>164</v>
          </cell>
          <cell r="E205">
            <v>1983</v>
          </cell>
        </row>
        <row r="206">
          <cell r="A206">
            <v>30519</v>
          </cell>
          <cell r="B206">
            <v>203</v>
          </cell>
          <cell r="C206">
            <v>163</v>
          </cell>
          <cell r="D206">
            <v>163</v>
          </cell>
          <cell r="E206">
            <v>1983</v>
          </cell>
        </row>
        <row r="207">
          <cell r="A207">
            <v>30520</v>
          </cell>
          <cell r="B207">
            <v>204</v>
          </cell>
          <cell r="C207">
            <v>162</v>
          </cell>
          <cell r="D207">
            <v>162</v>
          </cell>
          <cell r="E207">
            <v>1983</v>
          </cell>
        </row>
        <row r="208">
          <cell r="A208">
            <v>30521</v>
          </cell>
          <cell r="B208">
            <v>205</v>
          </cell>
          <cell r="C208">
            <v>161</v>
          </cell>
          <cell r="D208">
            <v>161</v>
          </cell>
          <cell r="E208">
            <v>1983</v>
          </cell>
        </row>
        <row r="209">
          <cell r="A209">
            <v>30522</v>
          </cell>
          <cell r="B209">
            <v>206</v>
          </cell>
          <cell r="C209">
            <v>160</v>
          </cell>
          <cell r="D209">
            <v>160</v>
          </cell>
          <cell r="E209">
            <v>1983</v>
          </cell>
        </row>
        <row r="210">
          <cell r="A210">
            <v>30523</v>
          </cell>
          <cell r="B210">
            <v>207</v>
          </cell>
          <cell r="C210">
            <v>159</v>
          </cell>
          <cell r="D210">
            <v>159</v>
          </cell>
          <cell r="E210">
            <v>1983</v>
          </cell>
        </row>
        <row r="211">
          <cell r="A211">
            <v>30524</v>
          </cell>
          <cell r="B211">
            <v>208</v>
          </cell>
          <cell r="C211">
            <v>158</v>
          </cell>
          <cell r="D211">
            <v>158</v>
          </cell>
          <cell r="E211">
            <v>1983</v>
          </cell>
        </row>
        <row r="212">
          <cell r="A212">
            <v>30525</v>
          </cell>
          <cell r="B212">
            <v>209</v>
          </cell>
          <cell r="C212">
            <v>157</v>
          </cell>
          <cell r="D212">
            <v>157</v>
          </cell>
          <cell r="E212">
            <v>1983</v>
          </cell>
        </row>
        <row r="213">
          <cell r="A213">
            <v>30526</v>
          </cell>
          <cell r="B213">
            <v>210</v>
          </cell>
          <cell r="C213">
            <v>156</v>
          </cell>
          <cell r="D213">
            <v>156</v>
          </cell>
          <cell r="E213">
            <v>1983</v>
          </cell>
        </row>
        <row r="214">
          <cell r="A214">
            <v>30527</v>
          </cell>
          <cell r="B214">
            <v>211</v>
          </cell>
          <cell r="C214">
            <v>155</v>
          </cell>
          <cell r="D214">
            <v>155</v>
          </cell>
          <cell r="E214">
            <v>1983</v>
          </cell>
        </row>
        <row r="215">
          <cell r="A215">
            <v>30528</v>
          </cell>
          <cell r="B215">
            <v>212</v>
          </cell>
          <cell r="C215">
            <v>154</v>
          </cell>
          <cell r="D215">
            <v>154</v>
          </cell>
          <cell r="E215">
            <v>1983</v>
          </cell>
        </row>
        <row r="216">
          <cell r="A216">
            <v>30529</v>
          </cell>
          <cell r="B216">
            <v>213</v>
          </cell>
          <cell r="C216">
            <v>153</v>
          </cell>
          <cell r="D216">
            <v>153</v>
          </cell>
          <cell r="E216">
            <v>1983</v>
          </cell>
        </row>
        <row r="217">
          <cell r="A217">
            <v>30530</v>
          </cell>
          <cell r="B217">
            <v>214</v>
          </cell>
          <cell r="C217">
            <v>152</v>
          </cell>
          <cell r="D217">
            <v>152</v>
          </cell>
          <cell r="E217">
            <v>1983</v>
          </cell>
        </row>
        <row r="218">
          <cell r="A218">
            <v>30531</v>
          </cell>
          <cell r="B218">
            <v>215</v>
          </cell>
          <cell r="C218">
            <v>151</v>
          </cell>
          <cell r="D218">
            <v>151</v>
          </cell>
          <cell r="E218">
            <v>1983</v>
          </cell>
        </row>
        <row r="219">
          <cell r="A219">
            <v>30532</v>
          </cell>
          <cell r="B219">
            <v>216</v>
          </cell>
          <cell r="C219">
            <v>150</v>
          </cell>
          <cell r="D219">
            <v>150</v>
          </cell>
          <cell r="E219">
            <v>1983</v>
          </cell>
        </row>
        <row r="220">
          <cell r="A220">
            <v>30533</v>
          </cell>
          <cell r="B220">
            <v>217</v>
          </cell>
          <cell r="C220">
            <v>149</v>
          </cell>
          <cell r="D220">
            <v>149</v>
          </cell>
          <cell r="E220">
            <v>1983</v>
          </cell>
        </row>
        <row r="221">
          <cell r="A221">
            <v>30534</v>
          </cell>
          <cell r="B221">
            <v>218</v>
          </cell>
          <cell r="C221">
            <v>148</v>
          </cell>
          <cell r="D221">
            <v>148</v>
          </cell>
          <cell r="E221">
            <v>1983</v>
          </cell>
        </row>
        <row r="222">
          <cell r="A222">
            <v>30535</v>
          </cell>
          <cell r="B222">
            <v>219</v>
          </cell>
          <cell r="C222">
            <v>147</v>
          </cell>
          <cell r="D222">
            <v>147</v>
          </cell>
          <cell r="E222">
            <v>1983</v>
          </cell>
        </row>
        <row r="223">
          <cell r="A223">
            <v>30536</v>
          </cell>
          <cell r="B223">
            <v>220</v>
          </cell>
          <cell r="C223">
            <v>146</v>
          </cell>
          <cell r="D223">
            <v>146</v>
          </cell>
          <cell r="E223">
            <v>1983</v>
          </cell>
        </row>
        <row r="224">
          <cell r="A224">
            <v>30537</v>
          </cell>
          <cell r="B224">
            <v>221</v>
          </cell>
          <cell r="C224">
            <v>145</v>
          </cell>
          <cell r="D224">
            <v>145</v>
          </cell>
          <cell r="E224">
            <v>1983</v>
          </cell>
        </row>
        <row r="225">
          <cell r="A225">
            <v>30538</v>
          </cell>
          <cell r="B225">
            <v>222</v>
          </cell>
          <cell r="C225">
            <v>144</v>
          </cell>
          <cell r="D225">
            <v>144</v>
          </cell>
          <cell r="E225">
            <v>1983</v>
          </cell>
        </row>
        <row r="226">
          <cell r="A226">
            <v>30539</v>
          </cell>
          <cell r="B226">
            <v>223</v>
          </cell>
          <cell r="C226">
            <v>143</v>
          </cell>
          <cell r="D226">
            <v>143</v>
          </cell>
          <cell r="E226">
            <v>1983</v>
          </cell>
        </row>
        <row r="227">
          <cell r="A227">
            <v>30540</v>
          </cell>
          <cell r="B227">
            <v>224</v>
          </cell>
          <cell r="C227">
            <v>142</v>
          </cell>
          <cell r="D227">
            <v>142</v>
          </cell>
          <cell r="E227">
            <v>1983</v>
          </cell>
        </row>
        <row r="228">
          <cell r="A228">
            <v>30541</v>
          </cell>
          <cell r="B228">
            <v>225</v>
          </cell>
          <cell r="C228">
            <v>141</v>
          </cell>
          <cell r="D228">
            <v>141</v>
          </cell>
          <cell r="E228">
            <v>1983</v>
          </cell>
        </row>
        <row r="229">
          <cell r="A229">
            <v>30542</v>
          </cell>
          <cell r="B229">
            <v>226</v>
          </cell>
          <cell r="C229">
            <v>140</v>
          </cell>
          <cell r="D229">
            <v>140</v>
          </cell>
          <cell r="E229">
            <v>1983</v>
          </cell>
        </row>
        <row r="230">
          <cell r="A230">
            <v>30543</v>
          </cell>
          <cell r="B230">
            <v>227</v>
          </cell>
          <cell r="C230">
            <v>139</v>
          </cell>
          <cell r="D230">
            <v>139</v>
          </cell>
          <cell r="E230">
            <v>1983</v>
          </cell>
        </row>
        <row r="231">
          <cell r="A231">
            <v>30544</v>
          </cell>
          <cell r="B231">
            <v>228</v>
          </cell>
          <cell r="C231">
            <v>138</v>
          </cell>
          <cell r="D231">
            <v>138</v>
          </cell>
          <cell r="E231">
            <v>1983</v>
          </cell>
        </row>
        <row r="232">
          <cell r="A232">
            <v>30545</v>
          </cell>
          <cell r="B232">
            <v>229</v>
          </cell>
          <cell r="C232">
            <v>137</v>
          </cell>
          <cell r="D232">
            <v>137</v>
          </cell>
          <cell r="E232">
            <v>1983</v>
          </cell>
        </row>
        <row r="233">
          <cell r="A233">
            <v>30546</v>
          </cell>
          <cell r="B233">
            <v>230</v>
          </cell>
          <cell r="C233">
            <v>136</v>
          </cell>
          <cell r="D233">
            <v>136</v>
          </cell>
          <cell r="E233">
            <v>1983</v>
          </cell>
        </row>
        <row r="234">
          <cell r="A234">
            <v>30547</v>
          </cell>
          <cell r="B234">
            <v>231</v>
          </cell>
          <cell r="C234">
            <v>135</v>
          </cell>
          <cell r="D234">
            <v>135</v>
          </cell>
          <cell r="E234">
            <v>1983</v>
          </cell>
        </row>
        <row r="235">
          <cell r="A235">
            <v>30548</v>
          </cell>
          <cell r="B235">
            <v>232</v>
          </cell>
          <cell r="C235">
            <v>134</v>
          </cell>
          <cell r="D235">
            <v>134</v>
          </cell>
          <cell r="E235">
            <v>1983</v>
          </cell>
        </row>
        <row r="236">
          <cell r="A236">
            <v>30549</v>
          </cell>
          <cell r="B236">
            <v>233</v>
          </cell>
          <cell r="C236">
            <v>133</v>
          </cell>
          <cell r="D236">
            <v>133</v>
          </cell>
          <cell r="E236">
            <v>1983</v>
          </cell>
        </row>
        <row r="237">
          <cell r="A237">
            <v>30550</v>
          </cell>
          <cell r="B237">
            <v>234</v>
          </cell>
          <cell r="C237">
            <v>132</v>
          </cell>
          <cell r="D237">
            <v>132</v>
          </cell>
          <cell r="E237">
            <v>1983</v>
          </cell>
        </row>
        <row r="238">
          <cell r="A238">
            <v>30551</v>
          </cell>
          <cell r="B238">
            <v>235</v>
          </cell>
          <cell r="C238">
            <v>131</v>
          </cell>
          <cell r="D238">
            <v>131</v>
          </cell>
          <cell r="E238">
            <v>1983</v>
          </cell>
        </row>
        <row r="239">
          <cell r="A239">
            <v>30552</v>
          </cell>
          <cell r="B239">
            <v>236</v>
          </cell>
          <cell r="C239">
            <v>130</v>
          </cell>
          <cell r="D239">
            <v>130</v>
          </cell>
          <cell r="E239">
            <v>1983</v>
          </cell>
        </row>
        <row r="240">
          <cell r="A240">
            <v>30553</v>
          </cell>
          <cell r="B240">
            <v>237</v>
          </cell>
          <cell r="C240">
            <v>129</v>
          </cell>
          <cell r="D240">
            <v>129</v>
          </cell>
          <cell r="E240">
            <v>1983</v>
          </cell>
        </row>
        <row r="241">
          <cell r="A241">
            <v>30554</v>
          </cell>
          <cell r="B241">
            <v>238</v>
          </cell>
          <cell r="C241">
            <v>128</v>
          </cell>
          <cell r="D241">
            <v>128</v>
          </cell>
          <cell r="E241">
            <v>1983</v>
          </cell>
        </row>
        <row r="242">
          <cell r="A242">
            <v>30555</v>
          </cell>
          <cell r="B242">
            <v>239</v>
          </cell>
          <cell r="C242">
            <v>127</v>
          </cell>
          <cell r="D242">
            <v>127</v>
          </cell>
          <cell r="E242">
            <v>1983</v>
          </cell>
        </row>
        <row r="243">
          <cell r="A243">
            <v>30556</v>
          </cell>
          <cell r="B243">
            <v>240</v>
          </cell>
          <cell r="C243">
            <v>126</v>
          </cell>
          <cell r="D243">
            <v>126</v>
          </cell>
          <cell r="E243">
            <v>1983</v>
          </cell>
        </row>
        <row r="244">
          <cell r="A244">
            <v>30557</v>
          </cell>
          <cell r="B244">
            <v>241</v>
          </cell>
          <cell r="C244">
            <v>125</v>
          </cell>
          <cell r="D244">
            <v>125</v>
          </cell>
          <cell r="E244">
            <v>1983</v>
          </cell>
        </row>
        <row r="245">
          <cell r="A245">
            <v>30558</v>
          </cell>
          <cell r="B245">
            <v>242</v>
          </cell>
          <cell r="C245">
            <v>124</v>
          </cell>
          <cell r="D245">
            <v>124</v>
          </cell>
          <cell r="E245">
            <v>1983</v>
          </cell>
        </row>
        <row r="246">
          <cell r="A246">
            <v>30559</v>
          </cell>
          <cell r="B246">
            <v>243</v>
          </cell>
          <cell r="C246">
            <v>123</v>
          </cell>
          <cell r="D246">
            <v>123</v>
          </cell>
          <cell r="E246">
            <v>1983</v>
          </cell>
        </row>
        <row r="247">
          <cell r="A247">
            <v>30560</v>
          </cell>
          <cell r="B247">
            <v>244</v>
          </cell>
          <cell r="C247">
            <v>122</v>
          </cell>
          <cell r="D247">
            <v>122</v>
          </cell>
          <cell r="E247">
            <v>1983</v>
          </cell>
        </row>
        <row r="248">
          <cell r="A248">
            <v>30561</v>
          </cell>
          <cell r="B248">
            <v>245</v>
          </cell>
          <cell r="C248">
            <v>121</v>
          </cell>
          <cell r="D248">
            <v>121</v>
          </cell>
          <cell r="E248">
            <v>1983</v>
          </cell>
        </row>
        <row r="249">
          <cell r="A249">
            <v>30562</v>
          </cell>
          <cell r="B249">
            <v>246</v>
          </cell>
          <cell r="C249">
            <v>120</v>
          </cell>
          <cell r="D249">
            <v>120</v>
          </cell>
          <cell r="E249">
            <v>1983</v>
          </cell>
        </row>
        <row r="250">
          <cell r="A250">
            <v>30563</v>
          </cell>
          <cell r="B250">
            <v>247</v>
          </cell>
          <cell r="C250">
            <v>119</v>
          </cell>
          <cell r="D250">
            <v>119</v>
          </cell>
          <cell r="E250">
            <v>1983</v>
          </cell>
        </row>
        <row r="251">
          <cell r="A251">
            <v>30564</v>
          </cell>
          <cell r="B251">
            <v>248</v>
          </cell>
          <cell r="C251">
            <v>118</v>
          </cell>
          <cell r="D251">
            <v>118</v>
          </cell>
          <cell r="E251">
            <v>1983</v>
          </cell>
        </row>
        <row r="252">
          <cell r="A252">
            <v>30565</v>
          </cell>
          <cell r="B252">
            <v>249</v>
          </cell>
          <cell r="C252">
            <v>117</v>
          </cell>
          <cell r="D252">
            <v>117</v>
          </cell>
          <cell r="E252">
            <v>1983</v>
          </cell>
        </row>
        <row r="253">
          <cell r="A253">
            <v>30566</v>
          </cell>
          <cell r="B253">
            <v>250</v>
          </cell>
          <cell r="C253">
            <v>116</v>
          </cell>
          <cell r="D253">
            <v>116</v>
          </cell>
          <cell r="E253">
            <v>1983</v>
          </cell>
        </row>
        <row r="254">
          <cell r="A254">
            <v>30567</v>
          </cell>
          <cell r="B254">
            <v>251</v>
          </cell>
          <cell r="C254">
            <v>115</v>
          </cell>
          <cell r="D254">
            <v>115</v>
          </cell>
          <cell r="E254">
            <v>1983</v>
          </cell>
        </row>
        <row r="255">
          <cell r="A255">
            <v>30568</v>
          </cell>
          <cell r="B255">
            <v>252</v>
          </cell>
          <cell r="C255">
            <v>114</v>
          </cell>
          <cell r="D255">
            <v>114</v>
          </cell>
          <cell r="E255">
            <v>1983</v>
          </cell>
        </row>
        <row r="256">
          <cell r="A256">
            <v>30569</v>
          </cell>
          <cell r="B256">
            <v>253</v>
          </cell>
          <cell r="C256">
            <v>113</v>
          </cell>
          <cell r="D256">
            <v>113</v>
          </cell>
          <cell r="E256">
            <v>1983</v>
          </cell>
        </row>
        <row r="257">
          <cell r="A257">
            <v>30570</v>
          </cell>
          <cell r="B257">
            <v>254</v>
          </cell>
          <cell r="C257">
            <v>112</v>
          </cell>
          <cell r="D257">
            <v>112</v>
          </cell>
          <cell r="E257">
            <v>1983</v>
          </cell>
        </row>
        <row r="258">
          <cell r="A258">
            <v>30571</v>
          </cell>
          <cell r="B258">
            <v>255</v>
          </cell>
          <cell r="C258">
            <v>111</v>
          </cell>
          <cell r="D258">
            <v>111</v>
          </cell>
          <cell r="E258">
            <v>1983</v>
          </cell>
        </row>
        <row r="259">
          <cell r="A259">
            <v>30572</v>
          </cell>
          <cell r="B259">
            <v>256</v>
          </cell>
          <cell r="C259">
            <v>110</v>
          </cell>
          <cell r="D259">
            <v>110</v>
          </cell>
          <cell r="E259">
            <v>1983</v>
          </cell>
        </row>
        <row r="260">
          <cell r="A260">
            <v>30573</v>
          </cell>
          <cell r="B260">
            <v>257</v>
          </cell>
          <cell r="C260">
            <v>109</v>
          </cell>
          <cell r="D260">
            <v>109</v>
          </cell>
          <cell r="E260">
            <v>1983</v>
          </cell>
        </row>
        <row r="261">
          <cell r="A261">
            <v>30574</v>
          </cell>
          <cell r="B261">
            <v>258</v>
          </cell>
          <cell r="C261">
            <v>108</v>
          </cell>
          <cell r="D261">
            <v>108</v>
          </cell>
          <cell r="E261">
            <v>1983</v>
          </cell>
        </row>
        <row r="262">
          <cell r="A262">
            <v>30575</v>
          </cell>
          <cell r="B262">
            <v>259</v>
          </cell>
          <cell r="C262">
            <v>107</v>
          </cell>
          <cell r="D262">
            <v>107</v>
          </cell>
          <cell r="E262">
            <v>1983</v>
          </cell>
        </row>
        <row r="263">
          <cell r="A263">
            <v>30576</v>
          </cell>
          <cell r="B263">
            <v>260</v>
          </cell>
          <cell r="C263">
            <v>106</v>
          </cell>
          <cell r="D263">
            <v>106</v>
          </cell>
          <cell r="E263">
            <v>1983</v>
          </cell>
        </row>
        <row r="264">
          <cell r="A264">
            <v>30577</v>
          </cell>
          <cell r="B264">
            <v>261</v>
          </cell>
          <cell r="C264">
            <v>105</v>
          </cell>
          <cell r="D264">
            <v>105</v>
          </cell>
          <cell r="E264">
            <v>1983</v>
          </cell>
        </row>
        <row r="265">
          <cell r="A265">
            <v>30578</v>
          </cell>
          <cell r="B265">
            <v>262</v>
          </cell>
          <cell r="C265">
            <v>104</v>
          </cell>
          <cell r="D265">
            <v>104</v>
          </cell>
          <cell r="E265">
            <v>1983</v>
          </cell>
        </row>
        <row r="266">
          <cell r="A266">
            <v>30579</v>
          </cell>
          <cell r="B266">
            <v>263</v>
          </cell>
          <cell r="C266">
            <v>103</v>
          </cell>
          <cell r="D266">
            <v>103</v>
          </cell>
          <cell r="E266">
            <v>1983</v>
          </cell>
        </row>
        <row r="267">
          <cell r="A267">
            <v>30580</v>
          </cell>
          <cell r="B267">
            <v>264</v>
          </cell>
          <cell r="C267">
            <v>102</v>
          </cell>
          <cell r="D267">
            <v>102</v>
          </cell>
          <cell r="E267">
            <v>1983</v>
          </cell>
        </row>
        <row r="268">
          <cell r="A268">
            <v>30581</v>
          </cell>
          <cell r="B268">
            <v>265</v>
          </cell>
          <cell r="C268">
            <v>101</v>
          </cell>
          <cell r="D268">
            <v>101</v>
          </cell>
          <cell r="E268">
            <v>1983</v>
          </cell>
        </row>
        <row r="269">
          <cell r="A269">
            <v>30582</v>
          </cell>
          <cell r="B269">
            <v>266</v>
          </cell>
          <cell r="C269">
            <v>100</v>
          </cell>
          <cell r="D269">
            <v>100</v>
          </cell>
          <cell r="E269">
            <v>1983</v>
          </cell>
        </row>
        <row r="270">
          <cell r="A270">
            <v>30583</v>
          </cell>
          <cell r="B270">
            <v>267</v>
          </cell>
          <cell r="C270">
            <v>99</v>
          </cell>
          <cell r="D270">
            <v>99</v>
          </cell>
          <cell r="E270">
            <v>1983</v>
          </cell>
        </row>
        <row r="271">
          <cell r="A271">
            <v>30584</v>
          </cell>
          <cell r="B271">
            <v>268</v>
          </cell>
          <cell r="C271">
            <v>98</v>
          </cell>
          <cell r="D271">
            <v>98</v>
          </cell>
          <cell r="E271">
            <v>1983</v>
          </cell>
        </row>
        <row r="272">
          <cell r="A272">
            <v>30585</v>
          </cell>
          <cell r="B272">
            <v>269</v>
          </cell>
          <cell r="C272">
            <v>97</v>
          </cell>
          <cell r="D272">
            <v>97</v>
          </cell>
          <cell r="E272">
            <v>1983</v>
          </cell>
        </row>
        <row r="273">
          <cell r="A273">
            <v>30586</v>
          </cell>
          <cell r="B273">
            <v>270</v>
          </cell>
          <cell r="C273">
            <v>96</v>
          </cell>
          <cell r="D273">
            <v>96</v>
          </cell>
          <cell r="E273">
            <v>1983</v>
          </cell>
        </row>
        <row r="274">
          <cell r="A274">
            <v>30587</v>
          </cell>
          <cell r="B274">
            <v>271</v>
          </cell>
          <cell r="C274">
            <v>95</v>
          </cell>
          <cell r="D274">
            <v>95</v>
          </cell>
          <cell r="E274">
            <v>1983</v>
          </cell>
        </row>
        <row r="275">
          <cell r="A275">
            <v>30588</v>
          </cell>
          <cell r="B275">
            <v>272</v>
          </cell>
          <cell r="C275">
            <v>94</v>
          </cell>
          <cell r="D275">
            <v>94</v>
          </cell>
          <cell r="E275">
            <v>1983</v>
          </cell>
        </row>
        <row r="276">
          <cell r="A276">
            <v>30589</v>
          </cell>
          <cell r="B276">
            <v>273</v>
          </cell>
          <cell r="C276">
            <v>93</v>
          </cell>
          <cell r="D276">
            <v>93</v>
          </cell>
          <cell r="E276">
            <v>1983</v>
          </cell>
        </row>
        <row r="277">
          <cell r="A277">
            <v>30590</v>
          </cell>
          <cell r="B277">
            <v>274</v>
          </cell>
          <cell r="C277">
            <v>92</v>
          </cell>
          <cell r="D277">
            <v>92</v>
          </cell>
          <cell r="E277">
            <v>1983</v>
          </cell>
        </row>
        <row r="278">
          <cell r="A278">
            <v>30591</v>
          </cell>
          <cell r="B278">
            <v>275</v>
          </cell>
          <cell r="C278">
            <v>91</v>
          </cell>
          <cell r="D278">
            <v>91</v>
          </cell>
          <cell r="E278">
            <v>1983</v>
          </cell>
        </row>
        <row r="279">
          <cell r="A279">
            <v>30592</v>
          </cell>
          <cell r="B279">
            <v>276</v>
          </cell>
          <cell r="C279">
            <v>90</v>
          </cell>
          <cell r="D279">
            <v>90</v>
          </cell>
          <cell r="E279">
            <v>1983</v>
          </cell>
        </row>
        <row r="280">
          <cell r="A280">
            <v>30593</v>
          </cell>
          <cell r="B280">
            <v>277</v>
          </cell>
          <cell r="C280">
            <v>89</v>
          </cell>
          <cell r="D280">
            <v>89</v>
          </cell>
          <cell r="E280">
            <v>1983</v>
          </cell>
        </row>
        <row r="281">
          <cell r="A281">
            <v>30594</v>
          </cell>
          <cell r="B281">
            <v>278</v>
          </cell>
          <cell r="C281">
            <v>88</v>
          </cell>
          <cell r="D281">
            <v>88</v>
          </cell>
          <cell r="E281">
            <v>1983</v>
          </cell>
        </row>
        <row r="282">
          <cell r="A282">
            <v>30595</v>
          </cell>
          <cell r="B282">
            <v>279</v>
          </cell>
          <cell r="C282">
            <v>87</v>
          </cell>
          <cell r="D282">
            <v>87</v>
          </cell>
          <cell r="E282">
            <v>1983</v>
          </cell>
        </row>
        <row r="283">
          <cell r="A283">
            <v>30596</v>
          </cell>
          <cell r="B283">
            <v>280</v>
          </cell>
          <cell r="C283">
            <v>86</v>
          </cell>
          <cell r="D283">
            <v>86</v>
          </cell>
          <cell r="E283">
            <v>1983</v>
          </cell>
        </row>
        <row r="284">
          <cell r="A284">
            <v>30597</v>
          </cell>
          <cell r="B284">
            <v>281</v>
          </cell>
          <cell r="C284">
            <v>85</v>
          </cell>
          <cell r="D284">
            <v>85</v>
          </cell>
          <cell r="E284">
            <v>1983</v>
          </cell>
        </row>
        <row r="285">
          <cell r="A285">
            <v>30598</v>
          </cell>
          <cell r="B285">
            <v>282</v>
          </cell>
          <cell r="C285">
            <v>84</v>
          </cell>
          <cell r="D285">
            <v>84</v>
          </cell>
          <cell r="E285">
            <v>1983</v>
          </cell>
        </row>
        <row r="286">
          <cell r="A286">
            <v>30599</v>
          </cell>
          <cell r="B286">
            <v>283</v>
          </cell>
          <cell r="C286">
            <v>83</v>
          </cell>
          <cell r="D286">
            <v>83</v>
          </cell>
          <cell r="E286">
            <v>1983</v>
          </cell>
        </row>
        <row r="287">
          <cell r="A287">
            <v>30600</v>
          </cell>
          <cell r="B287">
            <v>284</v>
          </cell>
          <cell r="C287">
            <v>82</v>
          </cell>
          <cell r="D287">
            <v>82</v>
          </cell>
          <cell r="E287">
            <v>1983</v>
          </cell>
        </row>
        <row r="288">
          <cell r="A288">
            <v>30601</v>
          </cell>
          <cell r="B288">
            <v>285</v>
          </cell>
          <cell r="C288">
            <v>81</v>
          </cell>
          <cell r="D288">
            <v>81</v>
          </cell>
          <cell r="E288">
            <v>1983</v>
          </cell>
        </row>
        <row r="289">
          <cell r="A289">
            <v>30602</v>
          </cell>
          <cell r="B289">
            <v>286</v>
          </cell>
          <cell r="C289">
            <v>80</v>
          </cell>
          <cell r="D289">
            <v>80</v>
          </cell>
          <cell r="E289">
            <v>1983</v>
          </cell>
        </row>
        <row r="290">
          <cell r="A290">
            <v>30603</v>
          </cell>
          <cell r="B290">
            <v>287</v>
          </cell>
          <cell r="C290">
            <v>79</v>
          </cell>
          <cell r="D290">
            <v>79</v>
          </cell>
          <cell r="E290">
            <v>1983</v>
          </cell>
        </row>
        <row r="291">
          <cell r="A291">
            <v>30604</v>
          </cell>
          <cell r="B291">
            <v>288</v>
          </cell>
          <cell r="C291">
            <v>78</v>
          </cell>
          <cell r="D291">
            <v>78</v>
          </cell>
          <cell r="E291">
            <v>1983</v>
          </cell>
        </row>
        <row r="292">
          <cell r="A292">
            <v>30605</v>
          </cell>
          <cell r="B292">
            <v>289</v>
          </cell>
          <cell r="C292">
            <v>77</v>
          </cell>
          <cell r="D292">
            <v>77</v>
          </cell>
          <cell r="E292">
            <v>1983</v>
          </cell>
        </row>
        <row r="293">
          <cell r="A293">
            <v>30606</v>
          </cell>
          <cell r="B293">
            <v>290</v>
          </cell>
          <cell r="C293">
            <v>76</v>
          </cell>
          <cell r="D293">
            <v>76</v>
          </cell>
          <cell r="E293">
            <v>1983</v>
          </cell>
        </row>
        <row r="294">
          <cell r="A294">
            <v>30607</v>
          </cell>
          <cell r="B294">
            <v>291</v>
          </cell>
          <cell r="C294">
            <v>75</v>
          </cell>
          <cell r="D294">
            <v>75</v>
          </cell>
          <cell r="E294">
            <v>1983</v>
          </cell>
        </row>
        <row r="295">
          <cell r="A295">
            <v>30608</v>
          </cell>
          <cell r="B295">
            <v>292</v>
          </cell>
          <cell r="C295">
            <v>74</v>
          </cell>
          <cell r="D295">
            <v>74</v>
          </cell>
          <cell r="E295">
            <v>1983</v>
          </cell>
        </row>
        <row r="296">
          <cell r="A296">
            <v>30609</v>
          </cell>
          <cell r="B296">
            <v>293</v>
          </cell>
          <cell r="C296">
            <v>73</v>
          </cell>
          <cell r="D296">
            <v>73</v>
          </cell>
          <cell r="E296">
            <v>1983</v>
          </cell>
        </row>
        <row r="297">
          <cell r="A297">
            <v>30610</v>
          </cell>
          <cell r="B297">
            <v>294</v>
          </cell>
          <cell r="C297">
            <v>72</v>
          </cell>
          <cell r="D297">
            <v>72</v>
          </cell>
          <cell r="E297">
            <v>1983</v>
          </cell>
        </row>
        <row r="298">
          <cell r="A298">
            <v>30611</v>
          </cell>
          <cell r="B298">
            <v>295</v>
          </cell>
          <cell r="C298">
            <v>71</v>
          </cell>
          <cell r="D298">
            <v>71</v>
          </cell>
          <cell r="E298">
            <v>1983</v>
          </cell>
        </row>
        <row r="299">
          <cell r="A299">
            <v>30612</v>
          </cell>
          <cell r="B299">
            <v>296</v>
          </cell>
          <cell r="C299">
            <v>70</v>
          </cell>
          <cell r="D299">
            <v>70</v>
          </cell>
          <cell r="E299">
            <v>1983</v>
          </cell>
        </row>
        <row r="300">
          <cell r="A300">
            <v>30613</v>
          </cell>
          <cell r="B300">
            <v>297</v>
          </cell>
          <cell r="C300">
            <v>69</v>
          </cell>
          <cell r="D300">
            <v>69</v>
          </cell>
          <cell r="E300">
            <v>1983</v>
          </cell>
        </row>
        <row r="301">
          <cell r="A301">
            <v>30614</v>
          </cell>
          <cell r="B301">
            <v>298</v>
          </cell>
          <cell r="C301">
            <v>68</v>
          </cell>
          <cell r="D301">
            <v>68</v>
          </cell>
          <cell r="E301">
            <v>1983</v>
          </cell>
        </row>
        <row r="302">
          <cell r="A302">
            <v>30615</v>
          </cell>
          <cell r="B302">
            <v>299</v>
          </cell>
          <cell r="C302">
            <v>67</v>
          </cell>
          <cell r="D302">
            <v>67</v>
          </cell>
          <cell r="E302">
            <v>1983</v>
          </cell>
        </row>
        <row r="303">
          <cell r="A303">
            <v>30616</v>
          </cell>
          <cell r="B303">
            <v>300</v>
          </cell>
          <cell r="C303">
            <v>66</v>
          </cell>
          <cell r="D303">
            <v>66</v>
          </cell>
          <cell r="E303">
            <v>1983</v>
          </cell>
        </row>
        <row r="304">
          <cell r="A304">
            <v>30617</v>
          </cell>
          <cell r="B304">
            <v>301</v>
          </cell>
          <cell r="C304">
            <v>65</v>
          </cell>
          <cell r="D304">
            <v>65</v>
          </cell>
          <cell r="E304">
            <v>1983</v>
          </cell>
        </row>
        <row r="305">
          <cell r="A305">
            <v>30618</v>
          </cell>
          <cell r="B305">
            <v>302</v>
          </cell>
          <cell r="C305">
            <v>64</v>
          </cell>
          <cell r="D305">
            <v>64</v>
          </cell>
          <cell r="E305">
            <v>1983</v>
          </cell>
        </row>
        <row r="306">
          <cell r="A306">
            <v>30619</v>
          </cell>
          <cell r="B306">
            <v>303</v>
          </cell>
          <cell r="C306">
            <v>63</v>
          </cell>
          <cell r="D306">
            <v>63</v>
          </cell>
          <cell r="E306">
            <v>1983</v>
          </cell>
        </row>
        <row r="307">
          <cell r="A307">
            <v>30620</v>
          </cell>
          <cell r="B307">
            <v>304</v>
          </cell>
          <cell r="C307">
            <v>62</v>
          </cell>
          <cell r="D307">
            <v>62</v>
          </cell>
          <cell r="E307">
            <v>1983</v>
          </cell>
        </row>
        <row r="308">
          <cell r="A308">
            <v>30621</v>
          </cell>
          <cell r="B308">
            <v>305</v>
          </cell>
          <cell r="C308">
            <v>61</v>
          </cell>
          <cell r="D308">
            <v>61</v>
          </cell>
          <cell r="E308">
            <v>1983</v>
          </cell>
        </row>
        <row r="309">
          <cell r="A309">
            <v>30622</v>
          </cell>
          <cell r="B309">
            <v>306</v>
          </cell>
          <cell r="C309">
            <v>60</v>
          </cell>
          <cell r="D309">
            <v>60</v>
          </cell>
          <cell r="E309">
            <v>1983</v>
          </cell>
        </row>
        <row r="310">
          <cell r="A310">
            <v>30623</v>
          </cell>
          <cell r="B310">
            <v>307</v>
          </cell>
          <cell r="C310">
            <v>59</v>
          </cell>
          <cell r="D310">
            <v>59</v>
          </cell>
          <cell r="E310">
            <v>1983</v>
          </cell>
        </row>
        <row r="311">
          <cell r="A311">
            <v>30624</v>
          </cell>
          <cell r="B311">
            <v>308</v>
          </cell>
          <cell r="C311">
            <v>58</v>
          </cell>
          <cell r="D311">
            <v>58</v>
          </cell>
          <cell r="E311">
            <v>1983</v>
          </cell>
        </row>
        <row r="312">
          <cell r="A312">
            <v>30625</v>
          </cell>
          <cell r="B312">
            <v>309</v>
          </cell>
          <cell r="C312">
            <v>57</v>
          </cell>
          <cell r="D312">
            <v>57</v>
          </cell>
          <cell r="E312">
            <v>1983</v>
          </cell>
        </row>
        <row r="313">
          <cell r="A313">
            <v>30626</v>
          </cell>
          <cell r="B313">
            <v>310</v>
          </cell>
          <cell r="C313">
            <v>56</v>
          </cell>
          <cell r="D313">
            <v>56</v>
          </cell>
          <cell r="E313">
            <v>1983</v>
          </cell>
        </row>
        <row r="314">
          <cell r="A314">
            <v>30627</v>
          </cell>
          <cell r="B314">
            <v>311</v>
          </cell>
          <cell r="C314">
            <v>55</v>
          </cell>
          <cell r="D314">
            <v>55</v>
          </cell>
          <cell r="E314">
            <v>1983</v>
          </cell>
        </row>
        <row r="315">
          <cell r="A315">
            <v>30628</v>
          </cell>
          <cell r="B315">
            <v>312</v>
          </cell>
          <cell r="C315">
            <v>54</v>
          </cell>
          <cell r="D315">
            <v>54</v>
          </cell>
          <cell r="E315">
            <v>1983</v>
          </cell>
        </row>
        <row r="316">
          <cell r="A316">
            <v>30629</v>
          </cell>
          <cell r="B316">
            <v>313</v>
          </cell>
          <cell r="C316">
            <v>53</v>
          </cell>
          <cell r="D316">
            <v>53</v>
          </cell>
          <cell r="E316">
            <v>1983</v>
          </cell>
        </row>
        <row r="317">
          <cell r="A317">
            <v>30630</v>
          </cell>
          <cell r="B317">
            <v>314</v>
          </cell>
          <cell r="C317">
            <v>52</v>
          </cell>
          <cell r="D317">
            <v>52</v>
          </cell>
          <cell r="E317">
            <v>1983</v>
          </cell>
        </row>
        <row r="318">
          <cell r="A318">
            <v>30631</v>
          </cell>
          <cell r="B318">
            <v>315</v>
          </cell>
          <cell r="C318">
            <v>51</v>
          </cell>
          <cell r="D318">
            <v>51</v>
          </cell>
          <cell r="E318">
            <v>1983</v>
          </cell>
        </row>
        <row r="319">
          <cell r="A319">
            <v>30632</v>
          </cell>
          <cell r="B319">
            <v>316</v>
          </cell>
          <cell r="C319">
            <v>50</v>
          </cell>
          <cell r="D319">
            <v>50</v>
          </cell>
          <cell r="E319">
            <v>1983</v>
          </cell>
        </row>
        <row r="320">
          <cell r="A320">
            <v>30633</v>
          </cell>
          <cell r="B320">
            <v>317</v>
          </cell>
          <cell r="C320">
            <v>49</v>
          </cell>
          <cell r="D320">
            <v>49</v>
          </cell>
          <cell r="E320">
            <v>1983</v>
          </cell>
        </row>
        <row r="321">
          <cell r="A321">
            <v>30634</v>
          </cell>
          <cell r="B321">
            <v>318</v>
          </cell>
          <cell r="C321">
            <v>48</v>
          </cell>
          <cell r="D321">
            <v>48</v>
          </cell>
          <cell r="E321">
            <v>1983</v>
          </cell>
        </row>
        <row r="322">
          <cell r="A322">
            <v>30635</v>
          </cell>
          <cell r="B322">
            <v>319</v>
          </cell>
          <cell r="C322">
            <v>47</v>
          </cell>
          <cell r="D322">
            <v>47</v>
          </cell>
          <cell r="E322">
            <v>1983</v>
          </cell>
        </row>
        <row r="323">
          <cell r="A323">
            <v>30636</v>
          </cell>
          <cell r="B323">
            <v>320</v>
          </cell>
          <cell r="C323">
            <v>46</v>
          </cell>
          <cell r="D323">
            <v>46</v>
          </cell>
          <cell r="E323">
            <v>1983</v>
          </cell>
        </row>
        <row r="324">
          <cell r="A324">
            <v>30637</v>
          </cell>
          <cell r="B324">
            <v>321</v>
          </cell>
          <cell r="C324">
            <v>45</v>
          </cell>
          <cell r="D324">
            <v>45</v>
          </cell>
          <cell r="E324">
            <v>1983</v>
          </cell>
        </row>
        <row r="325">
          <cell r="A325">
            <v>30638</v>
          </cell>
          <cell r="B325">
            <v>322</v>
          </cell>
          <cell r="C325">
            <v>44</v>
          </cell>
          <cell r="D325">
            <v>44</v>
          </cell>
          <cell r="E325">
            <v>1983</v>
          </cell>
        </row>
        <row r="326">
          <cell r="A326">
            <v>30639</v>
          </cell>
          <cell r="B326">
            <v>323</v>
          </cell>
          <cell r="C326">
            <v>43</v>
          </cell>
          <cell r="D326">
            <v>43</v>
          </cell>
          <cell r="E326">
            <v>1983</v>
          </cell>
        </row>
        <row r="327">
          <cell r="A327">
            <v>30640</v>
          </cell>
          <cell r="B327">
            <v>324</v>
          </cell>
          <cell r="C327">
            <v>42</v>
          </cell>
          <cell r="D327">
            <v>42</v>
          </cell>
          <cell r="E327">
            <v>1983</v>
          </cell>
        </row>
        <row r="328">
          <cell r="A328">
            <v>30641</v>
          </cell>
          <cell r="B328">
            <v>325</v>
          </cell>
          <cell r="C328">
            <v>41</v>
          </cell>
          <cell r="D328">
            <v>41</v>
          </cell>
          <cell r="E328">
            <v>1983</v>
          </cell>
        </row>
        <row r="329">
          <cell r="A329">
            <v>30642</v>
          </cell>
          <cell r="B329">
            <v>326</v>
          </cell>
          <cell r="C329">
            <v>40</v>
          </cell>
          <cell r="D329">
            <v>40</v>
          </cell>
          <cell r="E329">
            <v>1983</v>
          </cell>
        </row>
        <row r="330">
          <cell r="A330">
            <v>30643</v>
          </cell>
          <cell r="B330">
            <v>327</v>
          </cell>
          <cell r="C330">
            <v>39</v>
          </cell>
          <cell r="D330">
            <v>39</v>
          </cell>
          <cell r="E330">
            <v>1983</v>
          </cell>
        </row>
        <row r="331">
          <cell r="A331">
            <v>30644</v>
          </cell>
          <cell r="B331">
            <v>328</v>
          </cell>
          <cell r="C331">
            <v>38</v>
          </cell>
          <cell r="D331">
            <v>38</v>
          </cell>
          <cell r="E331">
            <v>1983</v>
          </cell>
        </row>
        <row r="332">
          <cell r="A332">
            <v>30645</v>
          </cell>
          <cell r="B332">
            <v>329</v>
          </cell>
          <cell r="C332">
            <v>37</v>
          </cell>
          <cell r="D332">
            <v>37</v>
          </cell>
          <cell r="E332">
            <v>1983</v>
          </cell>
        </row>
        <row r="333">
          <cell r="A333">
            <v>30646</v>
          </cell>
          <cell r="B333">
            <v>330</v>
          </cell>
          <cell r="C333">
            <v>36</v>
          </cell>
          <cell r="D333">
            <v>36</v>
          </cell>
          <cell r="E333">
            <v>1983</v>
          </cell>
        </row>
        <row r="334">
          <cell r="A334">
            <v>30647</v>
          </cell>
          <cell r="B334">
            <v>331</v>
          </cell>
          <cell r="C334">
            <v>35</v>
          </cell>
          <cell r="D334">
            <v>35</v>
          </cell>
          <cell r="E334">
            <v>1983</v>
          </cell>
        </row>
        <row r="335">
          <cell r="A335">
            <v>30648</v>
          </cell>
          <cell r="B335">
            <v>332</v>
          </cell>
          <cell r="C335">
            <v>34</v>
          </cell>
          <cell r="D335">
            <v>34</v>
          </cell>
          <cell r="E335">
            <v>1983</v>
          </cell>
        </row>
        <row r="336">
          <cell r="A336">
            <v>30649</v>
          </cell>
          <cell r="B336">
            <v>333</v>
          </cell>
          <cell r="C336">
            <v>33</v>
          </cell>
          <cell r="D336">
            <v>33</v>
          </cell>
          <cell r="E336">
            <v>1983</v>
          </cell>
        </row>
        <row r="337">
          <cell r="A337">
            <v>30650</v>
          </cell>
          <cell r="B337">
            <v>334</v>
          </cell>
          <cell r="C337">
            <v>32</v>
          </cell>
          <cell r="D337">
            <v>32</v>
          </cell>
          <cell r="E337">
            <v>1983</v>
          </cell>
        </row>
        <row r="338">
          <cell r="A338">
            <v>30651</v>
          </cell>
          <cell r="B338">
            <v>335</v>
          </cell>
          <cell r="C338">
            <v>31</v>
          </cell>
          <cell r="D338">
            <v>31</v>
          </cell>
          <cell r="E338">
            <v>1983</v>
          </cell>
        </row>
        <row r="339">
          <cell r="A339">
            <v>30652</v>
          </cell>
          <cell r="B339">
            <v>336</v>
          </cell>
          <cell r="C339">
            <v>30</v>
          </cell>
          <cell r="D339">
            <v>30</v>
          </cell>
          <cell r="E339">
            <v>1983</v>
          </cell>
        </row>
        <row r="340">
          <cell r="A340">
            <v>30653</v>
          </cell>
          <cell r="B340">
            <v>337</v>
          </cell>
          <cell r="C340">
            <v>29</v>
          </cell>
          <cell r="D340">
            <v>29</v>
          </cell>
          <cell r="E340">
            <v>1983</v>
          </cell>
        </row>
        <row r="341">
          <cell r="A341">
            <v>30654</v>
          </cell>
          <cell r="B341">
            <v>338</v>
          </cell>
          <cell r="C341">
            <v>28</v>
          </cell>
          <cell r="D341">
            <v>28</v>
          </cell>
          <cell r="E341">
            <v>1983</v>
          </cell>
        </row>
        <row r="342">
          <cell r="A342">
            <v>30655</v>
          </cell>
          <cell r="B342">
            <v>339</v>
          </cell>
          <cell r="C342">
            <v>27</v>
          </cell>
          <cell r="D342">
            <v>27</v>
          </cell>
          <cell r="E342">
            <v>1983</v>
          </cell>
        </row>
        <row r="343">
          <cell r="A343">
            <v>30656</v>
          </cell>
          <cell r="B343">
            <v>340</v>
          </cell>
          <cell r="C343">
            <v>26</v>
          </cell>
          <cell r="D343">
            <v>26</v>
          </cell>
          <cell r="E343">
            <v>1983</v>
          </cell>
        </row>
        <row r="344">
          <cell r="A344">
            <v>30657</v>
          </cell>
          <cell r="B344">
            <v>341</v>
          </cell>
          <cell r="C344">
            <v>25</v>
          </cell>
          <cell r="D344">
            <v>25</v>
          </cell>
          <cell r="E344">
            <v>1983</v>
          </cell>
        </row>
        <row r="345">
          <cell r="A345">
            <v>30658</v>
          </cell>
          <cell r="B345">
            <v>342</v>
          </cell>
          <cell r="C345">
            <v>24</v>
          </cell>
          <cell r="D345">
            <v>24</v>
          </cell>
          <cell r="E345">
            <v>1983</v>
          </cell>
        </row>
        <row r="346">
          <cell r="A346">
            <v>30659</v>
          </cell>
          <cell r="B346">
            <v>343</v>
          </cell>
          <cell r="C346">
            <v>23</v>
          </cell>
          <cell r="D346">
            <v>23</v>
          </cell>
          <cell r="E346">
            <v>1983</v>
          </cell>
        </row>
        <row r="347">
          <cell r="A347">
            <v>30660</v>
          </cell>
          <cell r="B347">
            <v>344</v>
          </cell>
          <cell r="C347">
            <v>22</v>
          </cell>
          <cell r="D347">
            <v>22</v>
          </cell>
          <cell r="E347">
            <v>1983</v>
          </cell>
        </row>
        <row r="348">
          <cell r="A348">
            <v>30661</v>
          </cell>
          <cell r="B348">
            <v>345</v>
          </cell>
          <cell r="C348">
            <v>21</v>
          </cell>
          <cell r="D348">
            <v>21</v>
          </cell>
          <cell r="E348">
            <v>1983</v>
          </cell>
        </row>
        <row r="349">
          <cell r="A349">
            <v>30662</v>
          </cell>
          <cell r="B349">
            <v>346</v>
          </cell>
          <cell r="C349">
            <v>20</v>
          </cell>
          <cell r="D349">
            <v>20</v>
          </cell>
          <cell r="E349">
            <v>1983</v>
          </cell>
        </row>
        <row r="350">
          <cell r="A350">
            <v>30663</v>
          </cell>
          <cell r="B350">
            <v>347</v>
          </cell>
          <cell r="C350">
            <v>19</v>
          </cell>
          <cell r="D350">
            <v>19</v>
          </cell>
          <cell r="E350">
            <v>1983</v>
          </cell>
        </row>
        <row r="351">
          <cell r="A351">
            <v>30664</v>
          </cell>
          <cell r="B351">
            <v>348</v>
          </cell>
          <cell r="C351">
            <v>18</v>
          </cell>
          <cell r="D351">
            <v>18</v>
          </cell>
          <cell r="E351">
            <v>1983</v>
          </cell>
        </row>
        <row r="352">
          <cell r="A352">
            <v>30665</v>
          </cell>
          <cell r="B352">
            <v>349</v>
          </cell>
          <cell r="C352">
            <v>17</v>
          </cell>
          <cell r="D352">
            <v>17</v>
          </cell>
          <cell r="E352">
            <v>1983</v>
          </cell>
        </row>
        <row r="353">
          <cell r="A353">
            <v>30666</v>
          </cell>
          <cell r="B353">
            <v>350</v>
          </cell>
          <cell r="C353">
            <v>16</v>
          </cell>
          <cell r="D353">
            <v>16</v>
          </cell>
          <cell r="E353">
            <v>1983</v>
          </cell>
        </row>
        <row r="354">
          <cell r="A354">
            <v>30667</v>
          </cell>
          <cell r="B354">
            <v>351</v>
          </cell>
          <cell r="C354">
            <v>15</v>
          </cell>
          <cell r="D354">
            <v>15</v>
          </cell>
          <cell r="E354">
            <v>1983</v>
          </cell>
        </row>
        <row r="355">
          <cell r="A355">
            <v>30668</v>
          </cell>
          <cell r="B355">
            <v>352</v>
          </cell>
          <cell r="C355">
            <v>14</v>
          </cell>
          <cell r="D355">
            <v>14</v>
          </cell>
          <cell r="E355">
            <v>1983</v>
          </cell>
        </row>
        <row r="356">
          <cell r="A356">
            <v>30669</v>
          </cell>
          <cell r="B356">
            <v>353</v>
          </cell>
          <cell r="C356">
            <v>13</v>
          </cell>
          <cell r="D356">
            <v>13</v>
          </cell>
          <cell r="E356">
            <v>1983</v>
          </cell>
        </row>
        <row r="357">
          <cell r="A357">
            <v>30670</v>
          </cell>
          <cell r="B357">
            <v>354</v>
          </cell>
          <cell r="C357">
            <v>12</v>
          </cell>
          <cell r="D357">
            <v>12</v>
          </cell>
          <cell r="E357">
            <v>1983</v>
          </cell>
        </row>
        <row r="358">
          <cell r="A358">
            <v>30671</v>
          </cell>
          <cell r="B358">
            <v>355</v>
          </cell>
          <cell r="C358">
            <v>11</v>
          </cell>
          <cell r="D358">
            <v>11</v>
          </cell>
          <cell r="E358">
            <v>1983</v>
          </cell>
        </row>
        <row r="359">
          <cell r="A359">
            <v>30672</v>
          </cell>
          <cell r="B359">
            <v>356</v>
          </cell>
          <cell r="C359">
            <v>10</v>
          </cell>
          <cell r="D359">
            <v>10</v>
          </cell>
          <cell r="E359">
            <v>1983</v>
          </cell>
        </row>
        <row r="360">
          <cell r="A360">
            <v>30673</v>
          </cell>
          <cell r="B360">
            <v>357</v>
          </cell>
          <cell r="C360">
            <v>9</v>
          </cell>
          <cell r="D360">
            <v>9</v>
          </cell>
          <cell r="E360">
            <v>1983</v>
          </cell>
        </row>
        <row r="361">
          <cell r="A361">
            <v>30674</v>
          </cell>
          <cell r="B361">
            <v>358</v>
          </cell>
          <cell r="C361">
            <v>8</v>
          </cell>
          <cell r="D361">
            <v>8</v>
          </cell>
          <cell r="E361">
            <v>1983</v>
          </cell>
        </row>
        <row r="362">
          <cell r="A362">
            <v>30675</v>
          </cell>
          <cell r="B362">
            <v>359</v>
          </cell>
          <cell r="C362">
            <v>7</v>
          </cell>
          <cell r="D362">
            <v>7</v>
          </cell>
          <cell r="E362">
            <v>1983</v>
          </cell>
        </row>
        <row r="363">
          <cell r="A363">
            <v>30676</v>
          </cell>
          <cell r="B363">
            <v>360</v>
          </cell>
          <cell r="C363">
            <v>6</v>
          </cell>
          <cell r="D363">
            <v>6</v>
          </cell>
          <cell r="E363">
            <v>1983</v>
          </cell>
        </row>
        <row r="364">
          <cell r="A364">
            <v>30677</v>
          </cell>
          <cell r="B364">
            <v>361</v>
          </cell>
          <cell r="C364">
            <v>5</v>
          </cell>
          <cell r="D364">
            <v>5</v>
          </cell>
          <cell r="E364">
            <v>1983</v>
          </cell>
        </row>
        <row r="365">
          <cell r="A365">
            <v>30678</v>
          </cell>
          <cell r="B365">
            <v>362</v>
          </cell>
          <cell r="C365">
            <v>4</v>
          </cell>
          <cell r="D365">
            <v>4</v>
          </cell>
          <cell r="E365">
            <v>1983</v>
          </cell>
        </row>
        <row r="366">
          <cell r="A366">
            <v>30679</v>
          </cell>
          <cell r="B366">
            <v>363</v>
          </cell>
          <cell r="C366">
            <v>3</v>
          </cell>
          <cell r="D366">
            <v>3</v>
          </cell>
          <cell r="E366">
            <v>1983</v>
          </cell>
        </row>
        <row r="367">
          <cell r="A367">
            <v>30680</v>
          </cell>
          <cell r="B367">
            <v>364</v>
          </cell>
          <cell r="C367">
            <v>2</v>
          </cell>
          <cell r="D367">
            <v>2</v>
          </cell>
          <cell r="E367">
            <v>1983</v>
          </cell>
        </row>
        <row r="368">
          <cell r="A368">
            <v>30681</v>
          </cell>
          <cell r="B368">
            <v>365</v>
          </cell>
          <cell r="C368">
            <v>1</v>
          </cell>
          <cell r="D368">
            <v>1</v>
          </cell>
          <cell r="E368">
            <v>1983</v>
          </cell>
        </row>
        <row r="369">
          <cell r="A369">
            <v>30682</v>
          </cell>
          <cell r="B369">
            <v>1</v>
          </cell>
          <cell r="C369">
            <v>366</v>
          </cell>
          <cell r="D369">
            <v>366</v>
          </cell>
          <cell r="E369">
            <v>1984</v>
          </cell>
        </row>
        <row r="370">
          <cell r="A370">
            <v>30683</v>
          </cell>
          <cell r="B370">
            <v>2</v>
          </cell>
          <cell r="C370">
            <v>365</v>
          </cell>
          <cell r="D370">
            <v>365</v>
          </cell>
          <cell r="E370">
            <v>1984</v>
          </cell>
        </row>
        <row r="371">
          <cell r="A371">
            <v>30684</v>
          </cell>
          <cell r="B371">
            <v>3</v>
          </cell>
          <cell r="C371">
            <v>364</v>
          </cell>
          <cell r="D371">
            <v>364</v>
          </cell>
          <cell r="E371">
            <v>1984</v>
          </cell>
        </row>
        <row r="372">
          <cell r="A372">
            <v>30685</v>
          </cell>
          <cell r="B372">
            <v>4</v>
          </cell>
          <cell r="C372">
            <v>363</v>
          </cell>
          <cell r="D372">
            <v>363</v>
          </cell>
          <cell r="E372">
            <v>1984</v>
          </cell>
        </row>
        <row r="373">
          <cell r="A373">
            <v>30686</v>
          </cell>
          <cell r="B373">
            <v>5</v>
          </cell>
          <cell r="C373">
            <v>362</v>
          </cell>
          <cell r="D373">
            <v>362</v>
          </cell>
          <cell r="E373">
            <v>1984</v>
          </cell>
        </row>
        <row r="374">
          <cell r="A374">
            <v>30687</v>
          </cell>
          <cell r="B374">
            <v>6</v>
          </cell>
          <cell r="C374">
            <v>361</v>
          </cell>
          <cell r="D374">
            <v>361</v>
          </cell>
          <cell r="E374">
            <v>1984</v>
          </cell>
        </row>
        <row r="375">
          <cell r="A375">
            <v>30688</v>
          </cell>
          <cell r="B375">
            <v>7</v>
          </cell>
          <cell r="C375">
            <v>360</v>
          </cell>
          <cell r="D375">
            <v>360</v>
          </cell>
          <cell r="E375">
            <v>1984</v>
          </cell>
        </row>
        <row r="376">
          <cell r="A376">
            <v>30689</v>
          </cell>
          <cell r="B376">
            <v>8</v>
          </cell>
          <cell r="C376">
            <v>359</v>
          </cell>
          <cell r="D376">
            <v>359</v>
          </cell>
          <cell r="E376">
            <v>1984</v>
          </cell>
        </row>
        <row r="377">
          <cell r="A377">
            <v>30690</v>
          </cell>
          <cell r="B377">
            <v>9</v>
          </cell>
          <cell r="C377">
            <v>358</v>
          </cell>
          <cell r="D377">
            <v>358</v>
          </cell>
          <cell r="E377">
            <v>1984</v>
          </cell>
        </row>
        <row r="378">
          <cell r="A378">
            <v>30691</v>
          </cell>
          <cell r="B378">
            <v>10</v>
          </cell>
          <cell r="C378">
            <v>357</v>
          </cell>
          <cell r="D378">
            <v>357</v>
          </cell>
          <cell r="E378">
            <v>1984</v>
          </cell>
        </row>
        <row r="379">
          <cell r="A379">
            <v>30692</v>
          </cell>
          <cell r="B379">
            <v>11</v>
          </cell>
          <cell r="C379">
            <v>356</v>
          </cell>
          <cell r="D379">
            <v>356</v>
          </cell>
          <cell r="E379">
            <v>1984</v>
          </cell>
        </row>
        <row r="380">
          <cell r="A380">
            <v>30693</v>
          </cell>
          <cell r="B380">
            <v>12</v>
          </cell>
          <cell r="C380">
            <v>355</v>
          </cell>
          <cell r="D380">
            <v>355</v>
          </cell>
          <cell r="E380">
            <v>1984</v>
          </cell>
        </row>
        <row r="381">
          <cell r="A381">
            <v>30694</v>
          </cell>
          <cell r="B381">
            <v>13</v>
          </cell>
          <cell r="C381">
            <v>354</v>
          </cell>
          <cell r="D381">
            <v>354</v>
          </cell>
          <cell r="E381">
            <v>1984</v>
          </cell>
        </row>
        <row r="382">
          <cell r="A382">
            <v>30695</v>
          </cell>
          <cell r="B382">
            <v>14</v>
          </cell>
          <cell r="C382">
            <v>353</v>
          </cell>
          <cell r="D382">
            <v>353</v>
          </cell>
          <cell r="E382">
            <v>1984</v>
          </cell>
        </row>
        <row r="383">
          <cell r="A383">
            <v>30696</v>
          </cell>
          <cell r="B383">
            <v>15</v>
          </cell>
          <cell r="C383">
            <v>352</v>
          </cell>
          <cell r="D383">
            <v>352</v>
          </cell>
          <cell r="E383">
            <v>1984</v>
          </cell>
        </row>
        <row r="384">
          <cell r="A384">
            <v>30697</v>
          </cell>
          <cell r="B384">
            <v>16</v>
          </cell>
          <cell r="C384">
            <v>351</v>
          </cell>
          <cell r="D384">
            <v>351</v>
          </cell>
          <cell r="E384">
            <v>1984</v>
          </cell>
        </row>
        <row r="385">
          <cell r="A385">
            <v>30698</v>
          </cell>
          <cell r="B385">
            <v>17</v>
          </cell>
          <cell r="C385">
            <v>350</v>
          </cell>
          <cell r="D385">
            <v>350</v>
          </cell>
          <cell r="E385">
            <v>1984</v>
          </cell>
        </row>
        <row r="386">
          <cell r="A386">
            <v>30699</v>
          </cell>
          <cell r="B386">
            <v>18</v>
          </cell>
          <cell r="C386">
            <v>349</v>
          </cell>
          <cell r="D386">
            <v>349</v>
          </cell>
          <cell r="E386">
            <v>1984</v>
          </cell>
        </row>
        <row r="387">
          <cell r="A387">
            <v>30700</v>
          </cell>
          <cell r="B387">
            <v>19</v>
          </cell>
          <cell r="C387">
            <v>348</v>
          </cell>
          <cell r="D387">
            <v>348</v>
          </cell>
          <cell r="E387">
            <v>1984</v>
          </cell>
        </row>
        <row r="388">
          <cell r="A388">
            <v>30701</v>
          </cell>
          <cell r="B388">
            <v>20</v>
          </cell>
          <cell r="C388">
            <v>347</v>
          </cell>
          <cell r="D388">
            <v>347</v>
          </cell>
          <cell r="E388">
            <v>1984</v>
          </cell>
        </row>
        <row r="389">
          <cell r="A389">
            <v>30702</v>
          </cell>
          <cell r="B389">
            <v>21</v>
          </cell>
          <cell r="C389">
            <v>346</v>
          </cell>
          <cell r="D389">
            <v>346</v>
          </cell>
          <cell r="E389">
            <v>1984</v>
          </cell>
        </row>
        <row r="390">
          <cell r="A390">
            <v>30703</v>
          </cell>
          <cell r="B390">
            <v>22</v>
          </cell>
          <cell r="C390">
            <v>345</v>
          </cell>
          <cell r="D390">
            <v>345</v>
          </cell>
          <cell r="E390">
            <v>1984</v>
          </cell>
        </row>
        <row r="391">
          <cell r="A391">
            <v>30704</v>
          </cell>
          <cell r="B391">
            <v>23</v>
          </cell>
          <cell r="C391">
            <v>344</v>
          </cell>
          <cell r="D391">
            <v>344</v>
          </cell>
          <cell r="E391">
            <v>1984</v>
          </cell>
        </row>
        <row r="392">
          <cell r="A392">
            <v>30705</v>
          </cell>
          <cell r="B392">
            <v>24</v>
          </cell>
          <cell r="C392">
            <v>343</v>
          </cell>
          <cell r="D392">
            <v>343</v>
          </cell>
          <cell r="E392">
            <v>1984</v>
          </cell>
        </row>
        <row r="393">
          <cell r="A393">
            <v>30706</v>
          </cell>
          <cell r="B393">
            <v>25</v>
          </cell>
          <cell r="C393">
            <v>342</v>
          </cell>
          <cell r="D393">
            <v>342</v>
          </cell>
          <cell r="E393">
            <v>1984</v>
          </cell>
        </row>
        <row r="394">
          <cell r="A394">
            <v>30707</v>
          </cell>
          <cell r="B394">
            <v>26</v>
          </cell>
          <cell r="C394">
            <v>341</v>
          </cell>
          <cell r="D394">
            <v>341</v>
          </cell>
          <cell r="E394">
            <v>1984</v>
          </cell>
        </row>
        <row r="395">
          <cell r="A395">
            <v>30708</v>
          </cell>
          <cell r="B395">
            <v>27</v>
          </cell>
          <cell r="C395">
            <v>340</v>
          </cell>
          <cell r="D395">
            <v>340</v>
          </cell>
          <cell r="E395">
            <v>1984</v>
          </cell>
        </row>
        <row r="396">
          <cell r="A396">
            <v>30709</v>
          </cell>
          <cell r="B396">
            <v>28</v>
          </cell>
          <cell r="C396">
            <v>339</v>
          </cell>
          <cell r="D396">
            <v>339</v>
          </cell>
          <cell r="E396">
            <v>1984</v>
          </cell>
        </row>
        <row r="397">
          <cell r="A397">
            <v>30710</v>
          </cell>
          <cell r="B397">
            <v>29</v>
          </cell>
          <cell r="C397">
            <v>338</v>
          </cell>
          <cell r="D397">
            <v>338</v>
          </cell>
          <cell r="E397">
            <v>1984</v>
          </cell>
        </row>
        <row r="398">
          <cell r="A398">
            <v>30711</v>
          </cell>
          <cell r="B398">
            <v>30</v>
          </cell>
          <cell r="C398">
            <v>337</v>
          </cell>
          <cell r="D398">
            <v>337</v>
          </cell>
          <cell r="E398">
            <v>1984</v>
          </cell>
        </row>
        <row r="399">
          <cell r="A399">
            <v>30712</v>
          </cell>
          <cell r="B399">
            <v>31</v>
          </cell>
          <cell r="C399">
            <v>336</v>
          </cell>
          <cell r="D399">
            <v>336</v>
          </cell>
          <cell r="E399">
            <v>1984</v>
          </cell>
        </row>
        <row r="400">
          <cell r="A400">
            <v>30713</v>
          </cell>
          <cell r="B400">
            <v>32</v>
          </cell>
          <cell r="C400">
            <v>335</v>
          </cell>
          <cell r="D400">
            <v>335</v>
          </cell>
          <cell r="E400">
            <v>1984</v>
          </cell>
        </row>
        <row r="401">
          <cell r="A401">
            <v>30714</v>
          </cell>
          <cell r="B401">
            <v>33</v>
          </cell>
          <cell r="C401">
            <v>334</v>
          </cell>
          <cell r="D401">
            <v>334</v>
          </cell>
          <cell r="E401">
            <v>1984</v>
          </cell>
        </row>
        <row r="402">
          <cell r="A402">
            <v>30715</v>
          </cell>
          <cell r="B402">
            <v>34</v>
          </cell>
          <cell r="C402">
            <v>333</v>
          </cell>
          <cell r="D402">
            <v>333</v>
          </cell>
          <cell r="E402">
            <v>1984</v>
          </cell>
        </row>
        <row r="403">
          <cell r="A403">
            <v>30716</v>
          </cell>
          <cell r="B403">
            <v>35</v>
          </cell>
          <cell r="C403">
            <v>332</v>
          </cell>
          <cell r="D403">
            <v>332</v>
          </cell>
          <cell r="E403">
            <v>1984</v>
          </cell>
        </row>
        <row r="404">
          <cell r="A404">
            <v>30717</v>
          </cell>
          <cell r="B404">
            <v>36</v>
          </cell>
          <cell r="C404">
            <v>331</v>
          </cell>
          <cell r="D404">
            <v>331</v>
          </cell>
          <cell r="E404">
            <v>1984</v>
          </cell>
        </row>
        <row r="405">
          <cell r="A405">
            <v>30718</v>
          </cell>
          <cell r="B405">
            <v>37</v>
          </cell>
          <cell r="C405">
            <v>330</v>
          </cell>
          <cell r="D405">
            <v>330</v>
          </cell>
          <cell r="E405">
            <v>1984</v>
          </cell>
        </row>
        <row r="406">
          <cell r="A406">
            <v>30719</v>
          </cell>
          <cell r="B406">
            <v>38</v>
          </cell>
          <cell r="C406">
            <v>329</v>
          </cell>
          <cell r="D406">
            <v>329</v>
          </cell>
          <cell r="E406">
            <v>1984</v>
          </cell>
        </row>
        <row r="407">
          <cell r="A407">
            <v>30720</v>
          </cell>
          <cell r="B407">
            <v>39</v>
          </cell>
          <cell r="C407">
            <v>328</v>
          </cell>
          <cell r="D407">
            <v>328</v>
          </cell>
          <cell r="E407">
            <v>1984</v>
          </cell>
        </row>
        <row r="408">
          <cell r="A408">
            <v>30721</v>
          </cell>
          <cell r="B408">
            <v>40</v>
          </cell>
          <cell r="C408">
            <v>327</v>
          </cell>
          <cell r="D408">
            <v>327</v>
          </cell>
          <cell r="E408">
            <v>1984</v>
          </cell>
        </row>
        <row r="409">
          <cell r="A409">
            <v>30722</v>
          </cell>
          <cell r="B409">
            <v>41</v>
          </cell>
          <cell r="C409">
            <v>326</v>
          </cell>
          <cell r="D409">
            <v>326</v>
          </cell>
          <cell r="E409">
            <v>1984</v>
          </cell>
        </row>
        <row r="410">
          <cell r="A410">
            <v>30723</v>
          </cell>
          <cell r="B410">
            <v>42</v>
          </cell>
          <cell r="C410">
            <v>325</v>
          </cell>
          <cell r="D410">
            <v>325</v>
          </cell>
          <cell r="E410">
            <v>1984</v>
          </cell>
        </row>
        <row r="411">
          <cell r="A411">
            <v>30724</v>
          </cell>
          <cell r="B411">
            <v>43</v>
          </cell>
          <cell r="C411">
            <v>324</v>
          </cell>
          <cell r="D411">
            <v>324</v>
          </cell>
          <cell r="E411">
            <v>1984</v>
          </cell>
        </row>
        <row r="412">
          <cell r="A412">
            <v>30725</v>
          </cell>
          <cell r="B412">
            <v>44</v>
          </cell>
          <cell r="C412">
            <v>323</v>
          </cell>
          <cell r="D412">
            <v>323</v>
          </cell>
          <cell r="E412">
            <v>1984</v>
          </cell>
        </row>
        <row r="413">
          <cell r="A413">
            <v>30726</v>
          </cell>
          <cell r="B413">
            <v>45</v>
          </cell>
          <cell r="C413">
            <v>322</v>
          </cell>
          <cell r="D413">
            <v>322</v>
          </cell>
          <cell r="E413">
            <v>1984</v>
          </cell>
        </row>
        <row r="414">
          <cell r="A414">
            <v>30727</v>
          </cell>
          <cell r="B414">
            <v>46</v>
          </cell>
          <cell r="C414">
            <v>321</v>
          </cell>
          <cell r="D414">
            <v>321</v>
          </cell>
          <cell r="E414">
            <v>1984</v>
          </cell>
        </row>
        <row r="415">
          <cell r="A415">
            <v>30728</v>
          </cell>
          <cell r="B415">
            <v>47</v>
          </cell>
          <cell r="C415">
            <v>320</v>
          </cell>
          <cell r="D415">
            <v>320</v>
          </cell>
          <cell r="E415">
            <v>1984</v>
          </cell>
        </row>
        <row r="416">
          <cell r="A416">
            <v>30729</v>
          </cell>
          <cell r="B416">
            <v>48</v>
          </cell>
          <cell r="C416">
            <v>319</v>
          </cell>
          <cell r="D416">
            <v>319</v>
          </cell>
          <cell r="E416">
            <v>1984</v>
          </cell>
        </row>
        <row r="417">
          <cell r="A417">
            <v>30730</v>
          </cell>
          <cell r="B417">
            <v>49</v>
          </cell>
          <cell r="C417">
            <v>318</v>
          </cell>
          <cell r="D417">
            <v>318</v>
          </cell>
          <cell r="E417">
            <v>1984</v>
          </cell>
        </row>
        <row r="418">
          <cell r="A418">
            <v>30731</v>
          </cell>
          <cell r="B418">
            <v>50</v>
          </cell>
          <cell r="C418">
            <v>317</v>
          </cell>
          <cell r="D418">
            <v>317</v>
          </cell>
          <cell r="E418">
            <v>1984</v>
          </cell>
        </row>
        <row r="419">
          <cell r="A419">
            <v>30732</v>
          </cell>
          <cell r="B419">
            <v>51</v>
          </cell>
          <cell r="C419">
            <v>316</v>
          </cell>
          <cell r="D419">
            <v>316</v>
          </cell>
          <cell r="E419">
            <v>1984</v>
          </cell>
        </row>
        <row r="420">
          <cell r="A420">
            <v>30733</v>
          </cell>
          <cell r="B420">
            <v>52</v>
          </cell>
          <cell r="C420">
            <v>315</v>
          </cell>
          <cell r="D420">
            <v>315</v>
          </cell>
          <cell r="E420">
            <v>1984</v>
          </cell>
        </row>
        <row r="421">
          <cell r="A421">
            <v>30734</v>
          </cell>
          <cell r="B421">
            <v>53</v>
          </cell>
          <cell r="C421">
            <v>314</v>
          </cell>
          <cell r="D421">
            <v>314</v>
          </cell>
          <cell r="E421">
            <v>1984</v>
          </cell>
        </row>
        <row r="422">
          <cell r="A422">
            <v>30735</v>
          </cell>
          <cell r="B422">
            <v>54</v>
          </cell>
          <cell r="C422">
            <v>313</v>
          </cell>
          <cell r="D422">
            <v>313</v>
          </cell>
          <cell r="E422">
            <v>1984</v>
          </cell>
        </row>
        <row r="423">
          <cell r="A423">
            <v>30736</v>
          </cell>
          <cell r="B423">
            <v>55</v>
          </cell>
          <cell r="C423">
            <v>312</v>
          </cell>
          <cell r="D423">
            <v>312</v>
          </cell>
          <cell r="E423">
            <v>1984</v>
          </cell>
        </row>
        <row r="424">
          <cell r="A424">
            <v>30737</v>
          </cell>
          <cell r="B424">
            <v>56</v>
          </cell>
          <cell r="C424">
            <v>311</v>
          </cell>
          <cell r="D424">
            <v>311</v>
          </cell>
          <cell r="E424">
            <v>1984</v>
          </cell>
        </row>
        <row r="425">
          <cell r="A425">
            <v>30738</v>
          </cell>
          <cell r="B425">
            <v>57</v>
          </cell>
          <cell r="C425">
            <v>310</v>
          </cell>
          <cell r="D425">
            <v>310</v>
          </cell>
          <cell r="E425">
            <v>1984</v>
          </cell>
        </row>
        <row r="426">
          <cell r="A426">
            <v>30739</v>
          </cell>
          <cell r="B426">
            <v>58</v>
          </cell>
          <cell r="C426">
            <v>309</v>
          </cell>
          <cell r="D426">
            <v>309</v>
          </cell>
          <cell r="E426">
            <v>1984</v>
          </cell>
        </row>
        <row r="427">
          <cell r="A427">
            <v>30740</v>
          </cell>
          <cell r="B427">
            <v>59</v>
          </cell>
          <cell r="C427">
            <v>308</v>
          </cell>
          <cell r="D427">
            <v>308</v>
          </cell>
          <cell r="E427">
            <v>1984</v>
          </cell>
        </row>
        <row r="428">
          <cell r="A428">
            <v>30741</v>
          </cell>
          <cell r="B428">
            <v>60</v>
          </cell>
          <cell r="C428">
            <v>307</v>
          </cell>
          <cell r="D428">
            <v>307</v>
          </cell>
          <cell r="E428">
            <v>1984</v>
          </cell>
        </row>
        <row r="429">
          <cell r="A429">
            <v>30742</v>
          </cell>
          <cell r="B429">
            <v>61</v>
          </cell>
          <cell r="C429">
            <v>306</v>
          </cell>
          <cell r="D429">
            <v>306</v>
          </cell>
          <cell r="E429">
            <v>1984</v>
          </cell>
        </row>
        <row r="430">
          <cell r="A430">
            <v>30743</v>
          </cell>
          <cell r="B430">
            <v>62</v>
          </cell>
          <cell r="C430">
            <v>305</v>
          </cell>
          <cell r="D430">
            <v>305</v>
          </cell>
          <cell r="E430">
            <v>1984</v>
          </cell>
        </row>
        <row r="431">
          <cell r="A431">
            <v>30744</v>
          </cell>
          <cell r="B431">
            <v>63</v>
          </cell>
          <cell r="C431">
            <v>304</v>
          </cell>
          <cell r="D431">
            <v>304</v>
          </cell>
          <cell r="E431">
            <v>1984</v>
          </cell>
        </row>
        <row r="432">
          <cell r="A432">
            <v>30745</v>
          </cell>
          <cell r="B432">
            <v>64</v>
          </cell>
          <cell r="C432">
            <v>303</v>
          </cell>
          <cell r="D432">
            <v>303</v>
          </cell>
          <cell r="E432">
            <v>1984</v>
          </cell>
        </row>
        <row r="433">
          <cell r="A433">
            <v>30746</v>
          </cell>
          <cell r="B433">
            <v>65</v>
          </cell>
          <cell r="C433">
            <v>302</v>
          </cell>
          <cell r="D433">
            <v>302</v>
          </cell>
          <cell r="E433">
            <v>1984</v>
          </cell>
        </row>
        <row r="434">
          <cell r="A434">
            <v>30747</v>
          </cell>
          <cell r="B434">
            <v>66</v>
          </cell>
          <cell r="C434">
            <v>301</v>
          </cell>
          <cell r="D434">
            <v>301</v>
          </cell>
          <cell r="E434">
            <v>1984</v>
          </cell>
        </row>
        <row r="435">
          <cell r="A435">
            <v>30748</v>
          </cell>
          <cell r="B435">
            <v>67</v>
          </cell>
          <cell r="C435">
            <v>300</v>
          </cell>
          <cell r="D435">
            <v>300</v>
          </cell>
          <cell r="E435">
            <v>1984</v>
          </cell>
        </row>
        <row r="436">
          <cell r="A436">
            <v>30749</v>
          </cell>
          <cell r="B436">
            <v>68</v>
          </cell>
          <cell r="C436">
            <v>299</v>
          </cell>
          <cell r="D436">
            <v>299</v>
          </cell>
          <cell r="E436">
            <v>1984</v>
          </cell>
        </row>
        <row r="437">
          <cell r="A437">
            <v>30750</v>
          </cell>
          <cell r="B437">
            <v>69</v>
          </cell>
          <cell r="C437">
            <v>298</v>
          </cell>
          <cell r="D437">
            <v>298</v>
          </cell>
          <cell r="E437">
            <v>1984</v>
          </cell>
        </row>
        <row r="438">
          <cell r="A438">
            <v>30751</v>
          </cell>
          <cell r="B438">
            <v>70</v>
          </cell>
          <cell r="C438">
            <v>297</v>
          </cell>
          <cell r="D438">
            <v>297</v>
          </cell>
          <cell r="E438">
            <v>1984</v>
          </cell>
        </row>
        <row r="439">
          <cell r="A439">
            <v>30752</v>
          </cell>
          <cell r="B439">
            <v>71</v>
          </cell>
          <cell r="C439">
            <v>296</v>
          </cell>
          <cell r="D439">
            <v>296</v>
          </cell>
          <cell r="E439">
            <v>1984</v>
          </cell>
        </row>
        <row r="440">
          <cell r="A440">
            <v>30753</v>
          </cell>
          <cell r="B440">
            <v>72</v>
          </cell>
          <cell r="C440">
            <v>295</v>
          </cell>
          <cell r="D440">
            <v>295</v>
          </cell>
          <cell r="E440">
            <v>1984</v>
          </cell>
        </row>
        <row r="441">
          <cell r="A441">
            <v>30754</v>
          </cell>
          <cell r="B441">
            <v>73</v>
          </cell>
          <cell r="C441">
            <v>294</v>
          </cell>
          <cell r="D441">
            <v>294</v>
          </cell>
          <cell r="E441">
            <v>1984</v>
          </cell>
        </row>
        <row r="442">
          <cell r="A442">
            <v>30755</v>
          </cell>
          <cell r="B442">
            <v>74</v>
          </cell>
          <cell r="C442">
            <v>293</v>
          </cell>
          <cell r="D442">
            <v>293</v>
          </cell>
          <cell r="E442">
            <v>1984</v>
          </cell>
        </row>
        <row r="443">
          <cell r="A443">
            <v>30756</v>
          </cell>
          <cell r="B443">
            <v>75</v>
          </cell>
          <cell r="C443">
            <v>292</v>
          </cell>
          <cell r="D443">
            <v>292</v>
          </cell>
          <cell r="E443">
            <v>1984</v>
          </cell>
        </row>
        <row r="444">
          <cell r="A444">
            <v>30757</v>
          </cell>
          <cell r="B444">
            <v>76</v>
          </cell>
          <cell r="C444">
            <v>291</v>
          </cell>
          <cell r="D444">
            <v>291</v>
          </cell>
          <cell r="E444">
            <v>1984</v>
          </cell>
        </row>
        <row r="445">
          <cell r="A445">
            <v>30758</v>
          </cell>
          <cell r="B445">
            <v>77</v>
          </cell>
          <cell r="C445">
            <v>290</v>
          </cell>
          <cell r="D445">
            <v>290</v>
          </cell>
          <cell r="E445">
            <v>1984</v>
          </cell>
        </row>
        <row r="446">
          <cell r="A446">
            <v>30759</v>
          </cell>
          <cell r="B446">
            <v>78</v>
          </cell>
          <cell r="C446">
            <v>289</v>
          </cell>
          <cell r="D446">
            <v>289</v>
          </cell>
          <cell r="E446">
            <v>1984</v>
          </cell>
        </row>
        <row r="447">
          <cell r="A447">
            <v>30760</v>
          </cell>
          <cell r="B447">
            <v>79</v>
          </cell>
          <cell r="C447">
            <v>288</v>
          </cell>
          <cell r="D447">
            <v>288</v>
          </cell>
          <cell r="E447">
            <v>1984</v>
          </cell>
        </row>
        <row r="448">
          <cell r="A448">
            <v>30761</v>
          </cell>
          <cell r="B448">
            <v>80</v>
          </cell>
          <cell r="C448">
            <v>287</v>
          </cell>
          <cell r="D448">
            <v>287</v>
          </cell>
          <cell r="E448">
            <v>1984</v>
          </cell>
        </row>
        <row r="449">
          <cell r="A449">
            <v>30762</v>
          </cell>
          <cell r="B449">
            <v>81</v>
          </cell>
          <cell r="C449">
            <v>286</v>
          </cell>
          <cell r="D449">
            <v>286</v>
          </cell>
          <cell r="E449">
            <v>1984</v>
          </cell>
        </row>
        <row r="450">
          <cell r="A450">
            <v>30763</v>
          </cell>
          <cell r="B450">
            <v>82</v>
          </cell>
          <cell r="C450">
            <v>285</v>
          </cell>
          <cell r="D450">
            <v>285</v>
          </cell>
          <cell r="E450">
            <v>1984</v>
          </cell>
        </row>
        <row r="451">
          <cell r="A451">
            <v>30764</v>
          </cell>
          <cell r="B451">
            <v>83</v>
          </cell>
          <cell r="C451">
            <v>284</v>
          </cell>
          <cell r="D451">
            <v>284</v>
          </cell>
          <cell r="E451">
            <v>1984</v>
          </cell>
        </row>
        <row r="452">
          <cell r="A452">
            <v>30765</v>
          </cell>
          <cell r="B452">
            <v>84</v>
          </cell>
          <cell r="C452">
            <v>283</v>
          </cell>
          <cell r="D452">
            <v>283</v>
          </cell>
          <cell r="E452">
            <v>1984</v>
          </cell>
        </row>
        <row r="453">
          <cell r="A453">
            <v>30766</v>
          </cell>
          <cell r="B453">
            <v>85</v>
          </cell>
          <cell r="C453">
            <v>282</v>
          </cell>
          <cell r="D453">
            <v>282</v>
          </cell>
          <cell r="E453">
            <v>1984</v>
          </cell>
        </row>
        <row r="454">
          <cell r="A454">
            <v>30767</v>
          </cell>
          <cell r="B454">
            <v>86</v>
          </cell>
          <cell r="C454">
            <v>281</v>
          </cell>
          <cell r="D454">
            <v>281</v>
          </cell>
          <cell r="E454">
            <v>1984</v>
          </cell>
        </row>
        <row r="455">
          <cell r="A455">
            <v>30768</v>
          </cell>
          <cell r="B455">
            <v>87</v>
          </cell>
          <cell r="C455">
            <v>280</v>
          </cell>
          <cell r="D455">
            <v>280</v>
          </cell>
          <cell r="E455">
            <v>1984</v>
          </cell>
        </row>
        <row r="456">
          <cell r="A456">
            <v>30769</v>
          </cell>
          <cell r="B456">
            <v>88</v>
          </cell>
          <cell r="C456">
            <v>279</v>
          </cell>
          <cell r="D456">
            <v>279</v>
          </cell>
          <cell r="E456">
            <v>1984</v>
          </cell>
        </row>
        <row r="457">
          <cell r="A457">
            <v>30770</v>
          </cell>
          <cell r="B457">
            <v>89</v>
          </cell>
          <cell r="C457">
            <v>278</v>
          </cell>
          <cell r="D457">
            <v>278</v>
          </cell>
          <cell r="E457">
            <v>1984</v>
          </cell>
        </row>
        <row r="458">
          <cell r="A458">
            <v>30771</v>
          </cell>
          <cell r="B458">
            <v>90</v>
          </cell>
          <cell r="C458">
            <v>277</v>
          </cell>
          <cell r="D458">
            <v>277</v>
          </cell>
          <cell r="E458">
            <v>1984</v>
          </cell>
        </row>
        <row r="459">
          <cell r="A459">
            <v>30772</v>
          </cell>
          <cell r="B459">
            <v>91</v>
          </cell>
          <cell r="C459">
            <v>276</v>
          </cell>
          <cell r="D459">
            <v>276</v>
          </cell>
          <cell r="E459">
            <v>1984</v>
          </cell>
        </row>
        <row r="460">
          <cell r="A460">
            <v>30773</v>
          </cell>
          <cell r="B460">
            <v>92</v>
          </cell>
          <cell r="C460">
            <v>275</v>
          </cell>
          <cell r="D460">
            <v>275</v>
          </cell>
          <cell r="E460">
            <v>1984</v>
          </cell>
        </row>
        <row r="461">
          <cell r="A461">
            <v>30774</v>
          </cell>
          <cell r="B461">
            <v>93</v>
          </cell>
          <cell r="C461">
            <v>274</v>
          </cell>
          <cell r="D461">
            <v>274</v>
          </cell>
          <cell r="E461">
            <v>1984</v>
          </cell>
        </row>
        <row r="462">
          <cell r="A462">
            <v>30775</v>
          </cell>
          <cell r="B462">
            <v>94</v>
          </cell>
          <cell r="C462">
            <v>273</v>
          </cell>
          <cell r="D462">
            <v>273</v>
          </cell>
          <cell r="E462">
            <v>1984</v>
          </cell>
        </row>
        <row r="463">
          <cell r="A463">
            <v>30776</v>
          </cell>
          <cell r="B463">
            <v>95</v>
          </cell>
          <cell r="C463">
            <v>272</v>
          </cell>
          <cell r="D463">
            <v>272</v>
          </cell>
          <cell r="E463">
            <v>1984</v>
          </cell>
        </row>
        <row r="464">
          <cell r="A464">
            <v>30777</v>
          </cell>
          <cell r="B464">
            <v>96</v>
          </cell>
          <cell r="C464">
            <v>271</v>
          </cell>
          <cell r="D464">
            <v>271</v>
          </cell>
          <cell r="E464">
            <v>1984</v>
          </cell>
        </row>
        <row r="465">
          <cell r="A465">
            <v>30778</v>
          </cell>
          <cell r="B465">
            <v>97</v>
          </cell>
          <cell r="C465">
            <v>270</v>
          </cell>
          <cell r="D465">
            <v>270</v>
          </cell>
          <cell r="E465">
            <v>1984</v>
          </cell>
        </row>
        <row r="466">
          <cell r="A466">
            <v>30779</v>
          </cell>
          <cell r="B466">
            <v>98</v>
          </cell>
          <cell r="C466">
            <v>269</v>
          </cell>
          <cell r="D466">
            <v>269</v>
          </cell>
          <cell r="E466">
            <v>1984</v>
          </cell>
        </row>
        <row r="467">
          <cell r="A467">
            <v>30780</v>
          </cell>
          <cell r="B467">
            <v>99</v>
          </cell>
          <cell r="C467">
            <v>268</v>
          </cell>
          <cell r="D467">
            <v>268</v>
          </cell>
          <cell r="E467">
            <v>1984</v>
          </cell>
        </row>
        <row r="468">
          <cell r="A468">
            <v>30781</v>
          </cell>
          <cell r="B468">
            <v>100</v>
          </cell>
          <cell r="C468">
            <v>267</v>
          </cell>
          <cell r="D468">
            <v>267</v>
          </cell>
          <cell r="E468">
            <v>1984</v>
          </cell>
        </row>
        <row r="469">
          <cell r="A469">
            <v>30782</v>
          </cell>
          <cell r="B469">
            <v>101</v>
          </cell>
          <cell r="C469">
            <v>266</v>
          </cell>
          <cell r="D469">
            <v>266</v>
          </cell>
          <cell r="E469">
            <v>1984</v>
          </cell>
        </row>
        <row r="470">
          <cell r="A470">
            <v>30783</v>
          </cell>
          <cell r="B470">
            <v>102</v>
          </cell>
          <cell r="C470">
            <v>265</v>
          </cell>
          <cell r="D470">
            <v>265</v>
          </cell>
          <cell r="E470">
            <v>1984</v>
          </cell>
        </row>
        <row r="471">
          <cell r="A471">
            <v>30784</v>
          </cell>
          <cell r="B471">
            <v>103</v>
          </cell>
          <cell r="C471">
            <v>264</v>
          </cell>
          <cell r="D471">
            <v>264</v>
          </cell>
          <cell r="E471">
            <v>1984</v>
          </cell>
        </row>
        <row r="472">
          <cell r="A472">
            <v>30785</v>
          </cell>
          <cell r="B472">
            <v>104</v>
          </cell>
          <cell r="C472">
            <v>263</v>
          </cell>
          <cell r="D472">
            <v>263</v>
          </cell>
          <cell r="E472">
            <v>1984</v>
          </cell>
        </row>
        <row r="473">
          <cell r="A473">
            <v>30786</v>
          </cell>
          <cell r="B473">
            <v>105</v>
          </cell>
          <cell r="C473">
            <v>262</v>
          </cell>
          <cell r="D473">
            <v>262</v>
          </cell>
          <cell r="E473">
            <v>1984</v>
          </cell>
        </row>
        <row r="474">
          <cell r="A474">
            <v>30787</v>
          </cell>
          <cell r="B474">
            <v>106</v>
          </cell>
          <cell r="C474">
            <v>261</v>
          </cell>
          <cell r="D474">
            <v>261</v>
          </cell>
          <cell r="E474">
            <v>1984</v>
          </cell>
        </row>
        <row r="475">
          <cell r="A475">
            <v>30788</v>
          </cell>
          <cell r="B475">
            <v>107</v>
          </cell>
          <cell r="C475">
            <v>260</v>
          </cell>
          <cell r="D475">
            <v>260</v>
          </cell>
          <cell r="E475">
            <v>1984</v>
          </cell>
        </row>
        <row r="476">
          <cell r="A476">
            <v>30789</v>
          </cell>
          <cell r="B476">
            <v>108</v>
          </cell>
          <cell r="C476">
            <v>259</v>
          </cell>
          <cell r="D476">
            <v>259</v>
          </cell>
          <cell r="E476">
            <v>1984</v>
          </cell>
        </row>
        <row r="477">
          <cell r="A477">
            <v>30790</v>
          </cell>
          <cell r="B477">
            <v>109</v>
          </cell>
          <cell r="C477">
            <v>258</v>
          </cell>
          <cell r="D477">
            <v>258</v>
          </cell>
          <cell r="E477">
            <v>1984</v>
          </cell>
        </row>
        <row r="478">
          <cell r="A478">
            <v>30791</v>
          </cell>
          <cell r="B478">
            <v>110</v>
          </cell>
          <cell r="C478">
            <v>257</v>
          </cell>
          <cell r="D478">
            <v>257</v>
          </cell>
          <cell r="E478">
            <v>1984</v>
          </cell>
        </row>
        <row r="479">
          <cell r="A479">
            <v>30792</v>
          </cell>
          <cell r="B479">
            <v>111</v>
          </cell>
          <cell r="C479">
            <v>256</v>
          </cell>
          <cell r="D479">
            <v>256</v>
          </cell>
          <cell r="E479">
            <v>1984</v>
          </cell>
        </row>
        <row r="480">
          <cell r="A480">
            <v>30793</v>
          </cell>
          <cell r="B480">
            <v>112</v>
          </cell>
          <cell r="C480">
            <v>255</v>
          </cell>
          <cell r="D480">
            <v>255</v>
          </cell>
          <cell r="E480">
            <v>1984</v>
          </cell>
        </row>
        <row r="481">
          <cell r="A481">
            <v>30794</v>
          </cell>
          <cell r="B481">
            <v>113</v>
          </cell>
          <cell r="C481">
            <v>254</v>
          </cell>
          <cell r="D481">
            <v>254</v>
          </cell>
          <cell r="E481">
            <v>1984</v>
          </cell>
        </row>
        <row r="482">
          <cell r="A482">
            <v>30795</v>
          </cell>
          <cell r="B482">
            <v>114</v>
          </cell>
          <cell r="C482">
            <v>253</v>
          </cell>
          <cell r="D482">
            <v>253</v>
          </cell>
          <cell r="E482">
            <v>1984</v>
          </cell>
        </row>
        <row r="483">
          <cell r="A483">
            <v>30796</v>
          </cell>
          <cell r="B483">
            <v>115</v>
          </cell>
          <cell r="C483">
            <v>252</v>
          </cell>
          <cell r="D483">
            <v>252</v>
          </cell>
          <cell r="E483">
            <v>1984</v>
          </cell>
        </row>
        <row r="484">
          <cell r="A484">
            <v>30797</v>
          </cell>
          <cell r="B484">
            <v>116</v>
          </cell>
          <cell r="C484">
            <v>251</v>
          </cell>
          <cell r="D484">
            <v>251</v>
          </cell>
          <cell r="E484">
            <v>1984</v>
          </cell>
        </row>
        <row r="485">
          <cell r="A485">
            <v>30798</v>
          </cell>
          <cell r="B485">
            <v>117</v>
          </cell>
          <cell r="C485">
            <v>250</v>
          </cell>
          <cell r="D485">
            <v>250</v>
          </cell>
          <cell r="E485">
            <v>1984</v>
          </cell>
        </row>
        <row r="486">
          <cell r="A486">
            <v>30799</v>
          </cell>
          <cell r="B486">
            <v>118</v>
          </cell>
          <cell r="C486">
            <v>249</v>
          </cell>
          <cell r="D486">
            <v>249</v>
          </cell>
          <cell r="E486">
            <v>1984</v>
          </cell>
        </row>
        <row r="487">
          <cell r="A487">
            <v>30800</v>
          </cell>
          <cell r="B487">
            <v>119</v>
          </cell>
          <cell r="C487">
            <v>248</v>
          </cell>
          <cell r="D487">
            <v>248</v>
          </cell>
          <cell r="E487">
            <v>1984</v>
          </cell>
        </row>
        <row r="488">
          <cell r="A488">
            <v>30801</v>
          </cell>
          <cell r="B488">
            <v>120</v>
          </cell>
          <cell r="C488">
            <v>247</v>
          </cell>
          <cell r="D488">
            <v>247</v>
          </cell>
          <cell r="E488">
            <v>1984</v>
          </cell>
        </row>
        <row r="489">
          <cell r="A489">
            <v>30802</v>
          </cell>
          <cell r="B489">
            <v>121</v>
          </cell>
          <cell r="C489">
            <v>246</v>
          </cell>
          <cell r="D489">
            <v>246</v>
          </cell>
          <cell r="E489">
            <v>1984</v>
          </cell>
        </row>
        <row r="490">
          <cell r="A490">
            <v>30803</v>
          </cell>
          <cell r="B490">
            <v>122</v>
          </cell>
          <cell r="C490">
            <v>245</v>
          </cell>
          <cell r="D490">
            <v>245</v>
          </cell>
          <cell r="E490">
            <v>1984</v>
          </cell>
        </row>
        <row r="491">
          <cell r="A491">
            <v>30804</v>
          </cell>
          <cell r="B491">
            <v>123</v>
          </cell>
          <cell r="C491">
            <v>244</v>
          </cell>
          <cell r="D491">
            <v>244</v>
          </cell>
          <cell r="E491">
            <v>1984</v>
          </cell>
        </row>
        <row r="492">
          <cell r="A492">
            <v>30805</v>
          </cell>
          <cell r="B492">
            <v>124</v>
          </cell>
          <cell r="C492">
            <v>243</v>
          </cell>
          <cell r="D492">
            <v>243</v>
          </cell>
          <cell r="E492">
            <v>1984</v>
          </cell>
        </row>
        <row r="493">
          <cell r="A493">
            <v>30806</v>
          </cell>
          <cell r="B493">
            <v>125</v>
          </cell>
          <cell r="C493">
            <v>242</v>
          </cell>
          <cell r="D493">
            <v>242</v>
          </cell>
          <cell r="E493">
            <v>1984</v>
          </cell>
        </row>
        <row r="494">
          <cell r="A494">
            <v>30807</v>
          </cell>
          <cell r="B494">
            <v>126</v>
          </cell>
          <cell r="C494">
            <v>241</v>
          </cell>
          <cell r="D494">
            <v>241</v>
          </cell>
          <cell r="E494">
            <v>1984</v>
          </cell>
        </row>
        <row r="495">
          <cell r="A495">
            <v>30808</v>
          </cell>
          <cell r="B495">
            <v>127</v>
          </cell>
          <cell r="C495">
            <v>240</v>
          </cell>
          <cell r="D495">
            <v>240</v>
          </cell>
          <cell r="E495">
            <v>1984</v>
          </cell>
        </row>
        <row r="496">
          <cell r="A496">
            <v>30809</v>
          </cell>
          <cell r="B496">
            <v>128</v>
          </cell>
          <cell r="C496">
            <v>239</v>
          </cell>
          <cell r="D496">
            <v>239</v>
          </cell>
          <cell r="E496">
            <v>1984</v>
          </cell>
        </row>
        <row r="497">
          <cell r="A497">
            <v>30810</v>
          </cell>
          <cell r="B497">
            <v>129</v>
          </cell>
          <cell r="C497">
            <v>238</v>
          </cell>
          <cell r="D497">
            <v>238</v>
          </cell>
          <cell r="E497">
            <v>1984</v>
          </cell>
        </row>
        <row r="498">
          <cell r="A498">
            <v>30811</v>
          </cell>
          <cell r="B498">
            <v>130</v>
          </cell>
          <cell r="C498">
            <v>237</v>
          </cell>
          <cell r="D498">
            <v>237</v>
          </cell>
          <cell r="E498">
            <v>1984</v>
          </cell>
        </row>
        <row r="499">
          <cell r="A499">
            <v>30812</v>
          </cell>
          <cell r="B499">
            <v>131</v>
          </cell>
          <cell r="C499">
            <v>236</v>
          </cell>
          <cell r="D499">
            <v>236</v>
          </cell>
          <cell r="E499">
            <v>1984</v>
          </cell>
        </row>
        <row r="500">
          <cell r="A500">
            <v>30813</v>
          </cell>
          <cell r="B500">
            <v>132</v>
          </cell>
          <cell r="C500">
            <v>235</v>
          </cell>
          <cell r="D500">
            <v>235</v>
          </cell>
          <cell r="E500">
            <v>1984</v>
          </cell>
        </row>
        <row r="501">
          <cell r="A501">
            <v>30814</v>
          </cell>
          <cell r="B501">
            <v>133</v>
          </cell>
          <cell r="C501">
            <v>234</v>
          </cell>
          <cell r="D501">
            <v>234</v>
          </cell>
          <cell r="E501">
            <v>1984</v>
          </cell>
        </row>
        <row r="502">
          <cell r="A502">
            <v>30815</v>
          </cell>
          <cell r="B502">
            <v>134</v>
          </cell>
          <cell r="C502">
            <v>233</v>
          </cell>
          <cell r="D502">
            <v>233</v>
          </cell>
          <cell r="E502">
            <v>1984</v>
          </cell>
        </row>
        <row r="503">
          <cell r="A503">
            <v>30816</v>
          </cell>
          <cell r="B503">
            <v>135</v>
          </cell>
          <cell r="C503">
            <v>232</v>
          </cell>
          <cell r="D503">
            <v>232</v>
          </cell>
          <cell r="E503">
            <v>1984</v>
          </cell>
        </row>
        <row r="504">
          <cell r="A504">
            <v>30817</v>
          </cell>
          <cell r="B504">
            <v>136</v>
          </cell>
          <cell r="C504">
            <v>231</v>
          </cell>
          <cell r="D504">
            <v>231</v>
          </cell>
          <cell r="E504">
            <v>1984</v>
          </cell>
        </row>
        <row r="505">
          <cell r="A505">
            <v>30818</v>
          </cell>
          <cell r="B505">
            <v>137</v>
          </cell>
          <cell r="C505">
            <v>230</v>
          </cell>
          <cell r="D505">
            <v>230</v>
          </cell>
          <cell r="E505">
            <v>1984</v>
          </cell>
        </row>
        <row r="506">
          <cell r="A506">
            <v>30819</v>
          </cell>
          <cell r="B506">
            <v>138</v>
          </cell>
          <cell r="C506">
            <v>229</v>
          </cell>
          <cell r="D506">
            <v>229</v>
          </cell>
          <cell r="E506">
            <v>1984</v>
          </cell>
        </row>
        <row r="507">
          <cell r="A507">
            <v>30820</v>
          </cell>
          <cell r="B507">
            <v>139</v>
          </cell>
          <cell r="C507">
            <v>228</v>
          </cell>
          <cell r="D507">
            <v>228</v>
          </cell>
          <cell r="E507">
            <v>1984</v>
          </cell>
        </row>
        <row r="508">
          <cell r="A508">
            <v>30821</v>
          </cell>
          <cell r="B508">
            <v>140</v>
          </cell>
          <cell r="C508">
            <v>227</v>
          </cell>
          <cell r="D508">
            <v>227</v>
          </cell>
          <cell r="E508">
            <v>1984</v>
          </cell>
        </row>
        <row r="509">
          <cell r="A509">
            <v>30822</v>
          </cell>
          <cell r="B509">
            <v>141</v>
          </cell>
          <cell r="C509">
            <v>226</v>
          </cell>
          <cell r="D509">
            <v>226</v>
          </cell>
          <cell r="E509">
            <v>1984</v>
          </cell>
        </row>
        <row r="510">
          <cell r="A510">
            <v>30823</v>
          </cell>
          <cell r="B510">
            <v>142</v>
          </cell>
          <cell r="C510">
            <v>225</v>
          </cell>
          <cell r="D510">
            <v>225</v>
          </cell>
          <cell r="E510">
            <v>1984</v>
          </cell>
        </row>
        <row r="511">
          <cell r="A511">
            <v>30824</v>
          </cell>
          <cell r="B511">
            <v>143</v>
          </cell>
          <cell r="C511">
            <v>224</v>
          </cell>
          <cell r="D511">
            <v>224</v>
          </cell>
          <cell r="E511">
            <v>1984</v>
          </cell>
        </row>
        <row r="512">
          <cell r="A512">
            <v>30825</v>
          </cell>
          <cell r="B512">
            <v>144</v>
          </cell>
          <cell r="C512">
            <v>223</v>
          </cell>
          <cell r="D512">
            <v>223</v>
          </cell>
          <cell r="E512">
            <v>1984</v>
          </cell>
        </row>
        <row r="513">
          <cell r="A513">
            <v>30826</v>
          </cell>
          <cell r="B513">
            <v>145</v>
          </cell>
          <cell r="C513">
            <v>222</v>
          </cell>
          <cell r="D513">
            <v>222</v>
          </cell>
          <cell r="E513">
            <v>1984</v>
          </cell>
        </row>
        <row r="514">
          <cell r="A514">
            <v>30827</v>
          </cell>
          <cell r="B514">
            <v>146</v>
          </cell>
          <cell r="C514">
            <v>221</v>
          </cell>
          <cell r="D514">
            <v>221</v>
          </cell>
          <cell r="E514">
            <v>1984</v>
          </cell>
        </row>
        <row r="515">
          <cell r="A515">
            <v>30828</v>
          </cell>
          <cell r="B515">
            <v>147</v>
          </cell>
          <cell r="C515">
            <v>220</v>
          </cell>
          <cell r="D515">
            <v>220</v>
          </cell>
          <cell r="E515">
            <v>1984</v>
          </cell>
        </row>
        <row r="516">
          <cell r="A516">
            <v>30829</v>
          </cell>
          <cell r="B516">
            <v>148</v>
          </cell>
          <cell r="C516">
            <v>219</v>
          </cell>
          <cell r="D516">
            <v>219</v>
          </cell>
          <cell r="E516">
            <v>1984</v>
          </cell>
        </row>
        <row r="517">
          <cell r="A517">
            <v>30830</v>
          </cell>
          <cell r="B517">
            <v>149</v>
          </cell>
          <cell r="C517">
            <v>218</v>
          </cell>
          <cell r="D517">
            <v>218</v>
          </cell>
          <cell r="E517">
            <v>1984</v>
          </cell>
        </row>
        <row r="518">
          <cell r="A518">
            <v>30831</v>
          </cell>
          <cell r="B518">
            <v>150</v>
          </cell>
          <cell r="C518">
            <v>217</v>
          </cell>
          <cell r="D518">
            <v>217</v>
          </cell>
          <cell r="E518">
            <v>1984</v>
          </cell>
        </row>
        <row r="519">
          <cell r="A519">
            <v>30832</v>
          </cell>
          <cell r="B519">
            <v>151</v>
          </cell>
          <cell r="C519">
            <v>216</v>
          </cell>
          <cell r="D519">
            <v>216</v>
          </cell>
          <cell r="E519">
            <v>1984</v>
          </cell>
        </row>
        <row r="520">
          <cell r="A520">
            <v>30833</v>
          </cell>
          <cell r="B520">
            <v>152</v>
          </cell>
          <cell r="C520">
            <v>215</v>
          </cell>
          <cell r="D520">
            <v>215</v>
          </cell>
          <cell r="E520">
            <v>1984</v>
          </cell>
        </row>
        <row r="521">
          <cell r="A521">
            <v>30834</v>
          </cell>
          <cell r="B521">
            <v>153</v>
          </cell>
          <cell r="C521">
            <v>214</v>
          </cell>
          <cell r="D521">
            <v>214</v>
          </cell>
          <cell r="E521">
            <v>1984</v>
          </cell>
        </row>
        <row r="522">
          <cell r="A522">
            <v>30835</v>
          </cell>
          <cell r="B522">
            <v>154</v>
          </cell>
          <cell r="C522">
            <v>213</v>
          </cell>
          <cell r="D522">
            <v>213</v>
          </cell>
          <cell r="E522">
            <v>1984</v>
          </cell>
        </row>
        <row r="523">
          <cell r="A523">
            <v>30836</v>
          </cell>
          <cell r="B523">
            <v>155</v>
          </cell>
          <cell r="C523">
            <v>212</v>
          </cell>
          <cell r="D523">
            <v>212</v>
          </cell>
          <cell r="E523">
            <v>1984</v>
          </cell>
        </row>
        <row r="524">
          <cell r="A524">
            <v>30837</v>
          </cell>
          <cell r="B524">
            <v>156</v>
          </cell>
          <cell r="C524">
            <v>211</v>
          </cell>
          <cell r="D524">
            <v>211</v>
          </cell>
          <cell r="E524">
            <v>1984</v>
          </cell>
        </row>
        <row r="525">
          <cell r="A525">
            <v>30838</v>
          </cell>
          <cell r="B525">
            <v>157</v>
          </cell>
          <cell r="C525">
            <v>210</v>
          </cell>
          <cell r="D525">
            <v>210</v>
          </cell>
          <cell r="E525">
            <v>1984</v>
          </cell>
        </row>
        <row r="526">
          <cell r="A526">
            <v>30839</v>
          </cell>
          <cell r="B526">
            <v>158</v>
          </cell>
          <cell r="C526">
            <v>209</v>
          </cell>
          <cell r="D526">
            <v>209</v>
          </cell>
          <cell r="E526">
            <v>1984</v>
          </cell>
        </row>
        <row r="527">
          <cell r="A527">
            <v>30840</v>
          </cell>
          <cell r="B527">
            <v>159</v>
          </cell>
          <cell r="C527">
            <v>208</v>
          </cell>
          <cell r="D527">
            <v>208</v>
          </cell>
          <cell r="E527">
            <v>1984</v>
          </cell>
        </row>
        <row r="528">
          <cell r="A528">
            <v>30841</v>
          </cell>
          <cell r="B528">
            <v>160</v>
          </cell>
          <cell r="C528">
            <v>207</v>
          </cell>
          <cell r="D528">
            <v>207</v>
          </cell>
          <cell r="E528">
            <v>1984</v>
          </cell>
        </row>
        <row r="529">
          <cell r="A529">
            <v>30842</v>
          </cell>
          <cell r="B529">
            <v>161</v>
          </cell>
          <cell r="C529">
            <v>206</v>
          </cell>
          <cell r="D529">
            <v>206</v>
          </cell>
          <cell r="E529">
            <v>1984</v>
          </cell>
        </row>
        <row r="530">
          <cell r="A530">
            <v>30843</v>
          </cell>
          <cell r="B530">
            <v>162</v>
          </cell>
          <cell r="C530">
            <v>205</v>
          </cell>
          <cell r="D530">
            <v>205</v>
          </cell>
          <cell r="E530">
            <v>1984</v>
          </cell>
        </row>
        <row r="531">
          <cell r="A531">
            <v>30844</v>
          </cell>
          <cell r="B531">
            <v>163</v>
          </cell>
          <cell r="C531">
            <v>204</v>
          </cell>
          <cell r="D531">
            <v>204</v>
          </cell>
          <cell r="E531">
            <v>1984</v>
          </cell>
        </row>
        <row r="532">
          <cell r="A532">
            <v>30845</v>
          </cell>
          <cell r="B532">
            <v>164</v>
          </cell>
          <cell r="C532">
            <v>203</v>
          </cell>
          <cell r="D532">
            <v>203</v>
          </cell>
          <cell r="E532">
            <v>1984</v>
          </cell>
        </row>
        <row r="533">
          <cell r="A533">
            <v>30846</v>
          </cell>
          <cell r="B533">
            <v>165</v>
          </cell>
          <cell r="C533">
            <v>202</v>
          </cell>
          <cell r="D533">
            <v>202</v>
          </cell>
          <cell r="E533">
            <v>1984</v>
          </cell>
        </row>
        <row r="534">
          <cell r="A534">
            <v>30847</v>
          </cell>
          <cell r="B534">
            <v>166</v>
          </cell>
          <cell r="C534">
            <v>201</v>
          </cell>
          <cell r="D534">
            <v>201</v>
          </cell>
          <cell r="E534">
            <v>1984</v>
          </cell>
        </row>
        <row r="535">
          <cell r="A535">
            <v>30848</v>
          </cell>
          <cell r="B535">
            <v>167</v>
          </cell>
          <cell r="C535">
            <v>200</v>
          </cell>
          <cell r="D535">
            <v>200</v>
          </cell>
          <cell r="E535">
            <v>1984</v>
          </cell>
        </row>
        <row r="536">
          <cell r="A536">
            <v>30849</v>
          </cell>
          <cell r="B536">
            <v>168</v>
          </cell>
          <cell r="C536">
            <v>199</v>
          </cell>
          <cell r="D536">
            <v>199</v>
          </cell>
          <cell r="E536">
            <v>1984</v>
          </cell>
        </row>
        <row r="537">
          <cell r="A537">
            <v>30850</v>
          </cell>
          <cell r="B537">
            <v>169</v>
          </cell>
          <cell r="C537">
            <v>198</v>
          </cell>
          <cell r="D537">
            <v>198</v>
          </cell>
          <cell r="E537">
            <v>1984</v>
          </cell>
        </row>
        <row r="538">
          <cell r="A538">
            <v>30851</v>
          </cell>
          <cell r="B538">
            <v>170</v>
          </cell>
          <cell r="C538">
            <v>197</v>
          </cell>
          <cell r="D538">
            <v>197</v>
          </cell>
          <cell r="E538">
            <v>1984</v>
          </cell>
        </row>
        <row r="539">
          <cell r="A539">
            <v>30852</v>
          </cell>
          <cell r="B539">
            <v>171</v>
          </cell>
          <cell r="C539">
            <v>196</v>
          </cell>
          <cell r="D539">
            <v>196</v>
          </cell>
          <cell r="E539">
            <v>1984</v>
          </cell>
        </row>
        <row r="540">
          <cell r="A540">
            <v>30853</v>
          </cell>
          <cell r="B540">
            <v>172</v>
          </cell>
          <cell r="C540">
            <v>195</v>
          </cell>
          <cell r="D540">
            <v>195</v>
          </cell>
          <cell r="E540">
            <v>1984</v>
          </cell>
        </row>
        <row r="541">
          <cell r="A541">
            <v>30854</v>
          </cell>
          <cell r="B541">
            <v>173</v>
          </cell>
          <cell r="C541">
            <v>194</v>
          </cell>
          <cell r="D541">
            <v>194</v>
          </cell>
          <cell r="E541">
            <v>1984</v>
          </cell>
        </row>
        <row r="542">
          <cell r="A542">
            <v>30855</v>
          </cell>
          <cell r="B542">
            <v>174</v>
          </cell>
          <cell r="C542">
            <v>193</v>
          </cell>
          <cell r="D542">
            <v>193</v>
          </cell>
          <cell r="E542">
            <v>1984</v>
          </cell>
        </row>
        <row r="543">
          <cell r="A543">
            <v>30856</v>
          </cell>
          <cell r="B543">
            <v>175</v>
          </cell>
          <cell r="C543">
            <v>192</v>
          </cell>
          <cell r="D543">
            <v>192</v>
          </cell>
          <cell r="E543">
            <v>1984</v>
          </cell>
        </row>
        <row r="544">
          <cell r="A544">
            <v>30857</v>
          </cell>
          <cell r="B544">
            <v>176</v>
          </cell>
          <cell r="C544">
            <v>191</v>
          </cell>
          <cell r="D544">
            <v>191</v>
          </cell>
          <cell r="E544">
            <v>1984</v>
          </cell>
        </row>
        <row r="545">
          <cell r="A545">
            <v>30858</v>
          </cell>
          <cell r="B545">
            <v>177</v>
          </cell>
          <cell r="C545">
            <v>190</v>
          </cell>
          <cell r="D545">
            <v>190</v>
          </cell>
          <cell r="E545">
            <v>1984</v>
          </cell>
        </row>
        <row r="546">
          <cell r="A546">
            <v>30859</v>
          </cell>
          <cell r="B546">
            <v>178</v>
          </cell>
          <cell r="C546">
            <v>189</v>
          </cell>
          <cell r="D546">
            <v>189</v>
          </cell>
          <cell r="E546">
            <v>1984</v>
          </cell>
        </row>
        <row r="547">
          <cell r="A547">
            <v>30860</v>
          </cell>
          <cell r="B547">
            <v>179</v>
          </cell>
          <cell r="C547">
            <v>188</v>
          </cell>
          <cell r="D547">
            <v>188</v>
          </cell>
          <cell r="E547">
            <v>1984</v>
          </cell>
        </row>
        <row r="548">
          <cell r="A548">
            <v>30861</v>
          </cell>
          <cell r="B548">
            <v>180</v>
          </cell>
          <cell r="C548">
            <v>187</v>
          </cell>
          <cell r="D548">
            <v>187</v>
          </cell>
          <cell r="E548">
            <v>1984</v>
          </cell>
        </row>
        <row r="549">
          <cell r="A549">
            <v>30862</v>
          </cell>
          <cell r="B549">
            <v>181</v>
          </cell>
          <cell r="C549">
            <v>186</v>
          </cell>
          <cell r="D549">
            <v>186</v>
          </cell>
          <cell r="E549">
            <v>1984</v>
          </cell>
        </row>
        <row r="550">
          <cell r="A550">
            <v>30863</v>
          </cell>
          <cell r="B550">
            <v>182</v>
          </cell>
          <cell r="C550">
            <v>185</v>
          </cell>
          <cell r="D550">
            <v>185</v>
          </cell>
          <cell r="E550">
            <v>1984</v>
          </cell>
        </row>
        <row r="551">
          <cell r="A551">
            <v>30864</v>
          </cell>
          <cell r="B551">
            <v>183</v>
          </cell>
          <cell r="C551">
            <v>184</v>
          </cell>
          <cell r="D551">
            <v>184</v>
          </cell>
          <cell r="E551">
            <v>1984</v>
          </cell>
        </row>
        <row r="552">
          <cell r="A552">
            <v>30865</v>
          </cell>
          <cell r="B552">
            <v>184</v>
          </cell>
          <cell r="C552">
            <v>183</v>
          </cell>
          <cell r="D552">
            <v>183</v>
          </cell>
          <cell r="E552">
            <v>1984</v>
          </cell>
        </row>
        <row r="553">
          <cell r="A553">
            <v>30866</v>
          </cell>
          <cell r="B553">
            <v>185</v>
          </cell>
          <cell r="C553">
            <v>182</v>
          </cell>
          <cell r="D553">
            <v>182</v>
          </cell>
          <cell r="E553">
            <v>1984</v>
          </cell>
        </row>
        <row r="554">
          <cell r="A554">
            <v>30867</v>
          </cell>
          <cell r="B554">
            <v>186</v>
          </cell>
          <cell r="C554">
            <v>181</v>
          </cell>
          <cell r="D554">
            <v>181</v>
          </cell>
          <cell r="E554">
            <v>1984</v>
          </cell>
        </row>
        <row r="555">
          <cell r="A555">
            <v>30868</v>
          </cell>
          <cell r="B555">
            <v>187</v>
          </cell>
          <cell r="C555">
            <v>180</v>
          </cell>
          <cell r="D555">
            <v>180</v>
          </cell>
          <cell r="E555">
            <v>1984</v>
          </cell>
        </row>
        <row r="556">
          <cell r="A556">
            <v>30869</v>
          </cell>
          <cell r="B556">
            <v>188</v>
          </cell>
          <cell r="C556">
            <v>179</v>
          </cell>
          <cell r="D556">
            <v>179</v>
          </cell>
          <cell r="E556">
            <v>1984</v>
          </cell>
        </row>
        <row r="557">
          <cell r="A557">
            <v>30870</v>
          </cell>
          <cell r="B557">
            <v>189</v>
          </cell>
          <cell r="C557">
            <v>178</v>
          </cell>
          <cell r="D557">
            <v>178</v>
          </cell>
          <cell r="E557">
            <v>1984</v>
          </cell>
        </row>
        <row r="558">
          <cell r="A558">
            <v>30871</v>
          </cell>
          <cell r="B558">
            <v>190</v>
          </cell>
          <cell r="C558">
            <v>177</v>
          </cell>
          <cell r="D558">
            <v>177</v>
          </cell>
          <cell r="E558">
            <v>1984</v>
          </cell>
        </row>
        <row r="559">
          <cell r="A559">
            <v>30872</v>
          </cell>
          <cell r="B559">
            <v>191</v>
          </cell>
          <cell r="C559">
            <v>176</v>
          </cell>
          <cell r="D559">
            <v>176</v>
          </cell>
          <cell r="E559">
            <v>1984</v>
          </cell>
        </row>
        <row r="560">
          <cell r="A560">
            <v>30873</v>
          </cell>
          <cell r="B560">
            <v>192</v>
          </cell>
          <cell r="C560">
            <v>175</v>
          </cell>
          <cell r="D560">
            <v>175</v>
          </cell>
          <cell r="E560">
            <v>1984</v>
          </cell>
        </row>
        <row r="561">
          <cell r="A561">
            <v>30874</v>
          </cell>
          <cell r="B561">
            <v>193</v>
          </cell>
          <cell r="C561">
            <v>174</v>
          </cell>
          <cell r="D561">
            <v>174</v>
          </cell>
          <cell r="E561">
            <v>1984</v>
          </cell>
        </row>
        <row r="562">
          <cell r="A562">
            <v>30875</v>
          </cell>
          <cell r="B562">
            <v>194</v>
          </cell>
          <cell r="C562">
            <v>173</v>
          </cell>
          <cell r="D562">
            <v>173</v>
          </cell>
          <cell r="E562">
            <v>1984</v>
          </cell>
        </row>
        <row r="563">
          <cell r="A563">
            <v>30876</v>
          </cell>
          <cell r="B563">
            <v>195</v>
          </cell>
          <cell r="C563">
            <v>172</v>
          </cell>
          <cell r="D563">
            <v>172</v>
          </cell>
          <cell r="E563">
            <v>1984</v>
          </cell>
        </row>
        <row r="564">
          <cell r="A564">
            <v>30877</v>
          </cell>
          <cell r="B564">
            <v>196</v>
          </cell>
          <cell r="C564">
            <v>171</v>
          </cell>
          <cell r="D564">
            <v>171</v>
          </cell>
          <cell r="E564">
            <v>1984</v>
          </cell>
        </row>
        <row r="565">
          <cell r="A565">
            <v>30878</v>
          </cell>
          <cell r="B565">
            <v>197</v>
          </cell>
          <cell r="C565">
            <v>170</v>
          </cell>
          <cell r="D565">
            <v>170</v>
          </cell>
          <cell r="E565">
            <v>1984</v>
          </cell>
        </row>
        <row r="566">
          <cell r="A566">
            <v>30879</v>
          </cell>
          <cell r="B566">
            <v>198</v>
          </cell>
          <cell r="C566">
            <v>169</v>
          </cell>
          <cell r="D566">
            <v>169</v>
          </cell>
          <cell r="E566">
            <v>1984</v>
          </cell>
        </row>
        <row r="567">
          <cell r="A567">
            <v>30880</v>
          </cell>
          <cell r="B567">
            <v>199</v>
          </cell>
          <cell r="C567">
            <v>168</v>
          </cell>
          <cell r="D567">
            <v>168</v>
          </cell>
          <cell r="E567">
            <v>1984</v>
          </cell>
        </row>
        <row r="568">
          <cell r="A568">
            <v>30881</v>
          </cell>
          <cell r="B568">
            <v>200</v>
          </cell>
          <cell r="C568">
            <v>167</v>
          </cell>
          <cell r="D568">
            <v>167</v>
          </cell>
          <cell r="E568">
            <v>1984</v>
          </cell>
        </row>
        <row r="569">
          <cell r="A569">
            <v>30882</v>
          </cell>
          <cell r="B569">
            <v>201</v>
          </cell>
          <cell r="C569">
            <v>166</v>
          </cell>
          <cell r="D569">
            <v>166</v>
          </cell>
          <cell r="E569">
            <v>1984</v>
          </cell>
        </row>
        <row r="570">
          <cell r="A570">
            <v>30883</v>
          </cell>
          <cell r="B570">
            <v>202</v>
          </cell>
          <cell r="C570">
            <v>165</v>
          </cell>
          <cell r="D570">
            <v>165</v>
          </cell>
          <cell r="E570">
            <v>1984</v>
          </cell>
        </row>
        <row r="571">
          <cell r="A571">
            <v>30884</v>
          </cell>
          <cell r="B571">
            <v>203</v>
          </cell>
          <cell r="C571">
            <v>164</v>
          </cell>
          <cell r="D571">
            <v>164</v>
          </cell>
          <cell r="E571">
            <v>1984</v>
          </cell>
        </row>
        <row r="572">
          <cell r="A572">
            <v>30885</v>
          </cell>
          <cell r="B572">
            <v>204</v>
          </cell>
          <cell r="C572">
            <v>163</v>
          </cell>
          <cell r="D572">
            <v>163</v>
          </cell>
          <cell r="E572">
            <v>1984</v>
          </cell>
        </row>
        <row r="573">
          <cell r="A573">
            <v>30886</v>
          </cell>
          <cell r="B573">
            <v>205</v>
          </cell>
          <cell r="C573">
            <v>162</v>
          </cell>
          <cell r="D573">
            <v>162</v>
          </cell>
          <cell r="E573">
            <v>1984</v>
          </cell>
        </row>
        <row r="574">
          <cell r="A574">
            <v>30887</v>
          </cell>
          <cell r="B574">
            <v>206</v>
          </cell>
          <cell r="C574">
            <v>161</v>
          </cell>
          <cell r="D574">
            <v>161</v>
          </cell>
          <cell r="E574">
            <v>1984</v>
          </cell>
        </row>
        <row r="575">
          <cell r="A575">
            <v>30888</v>
          </cell>
          <cell r="B575">
            <v>207</v>
          </cell>
          <cell r="C575">
            <v>160</v>
          </cell>
          <cell r="D575">
            <v>160</v>
          </cell>
          <cell r="E575">
            <v>1984</v>
          </cell>
        </row>
        <row r="576">
          <cell r="A576">
            <v>30889</v>
          </cell>
          <cell r="B576">
            <v>208</v>
          </cell>
          <cell r="C576">
            <v>159</v>
          </cell>
          <cell r="D576">
            <v>159</v>
          </cell>
          <cell r="E576">
            <v>1984</v>
          </cell>
        </row>
        <row r="577">
          <cell r="A577">
            <v>30890</v>
          </cell>
          <cell r="B577">
            <v>209</v>
          </cell>
          <cell r="C577">
            <v>158</v>
          </cell>
          <cell r="D577">
            <v>158</v>
          </cell>
          <cell r="E577">
            <v>1984</v>
          </cell>
        </row>
        <row r="578">
          <cell r="A578">
            <v>30891</v>
          </cell>
          <cell r="B578">
            <v>210</v>
          </cell>
          <cell r="C578">
            <v>157</v>
          </cell>
          <cell r="D578">
            <v>157</v>
          </cell>
          <cell r="E578">
            <v>1984</v>
          </cell>
        </row>
        <row r="579">
          <cell r="A579">
            <v>30892</v>
          </cell>
          <cell r="B579">
            <v>211</v>
          </cell>
          <cell r="C579">
            <v>156</v>
          </cell>
          <cell r="D579">
            <v>156</v>
          </cell>
          <cell r="E579">
            <v>1984</v>
          </cell>
        </row>
        <row r="580">
          <cell r="A580">
            <v>30893</v>
          </cell>
          <cell r="B580">
            <v>212</v>
          </cell>
          <cell r="C580">
            <v>155</v>
          </cell>
          <cell r="D580">
            <v>155</v>
          </cell>
          <cell r="E580">
            <v>1984</v>
          </cell>
        </row>
        <row r="581">
          <cell r="A581">
            <v>30894</v>
          </cell>
          <cell r="B581">
            <v>213</v>
          </cell>
          <cell r="C581">
            <v>154</v>
          </cell>
          <cell r="D581">
            <v>154</v>
          </cell>
          <cell r="E581">
            <v>1984</v>
          </cell>
        </row>
        <row r="582">
          <cell r="A582">
            <v>30895</v>
          </cell>
          <cell r="B582">
            <v>214</v>
          </cell>
          <cell r="C582">
            <v>153</v>
          </cell>
          <cell r="D582">
            <v>153</v>
          </cell>
          <cell r="E582">
            <v>1984</v>
          </cell>
        </row>
        <row r="583">
          <cell r="A583">
            <v>30896</v>
          </cell>
          <cell r="B583">
            <v>215</v>
          </cell>
          <cell r="C583">
            <v>152</v>
          </cell>
          <cell r="D583">
            <v>152</v>
          </cell>
          <cell r="E583">
            <v>1984</v>
          </cell>
        </row>
        <row r="584">
          <cell r="A584">
            <v>30897</v>
          </cell>
          <cell r="B584">
            <v>216</v>
          </cell>
          <cell r="C584">
            <v>151</v>
          </cell>
          <cell r="D584">
            <v>151</v>
          </cell>
          <cell r="E584">
            <v>1984</v>
          </cell>
        </row>
        <row r="585">
          <cell r="A585">
            <v>30898</v>
          </cell>
          <cell r="B585">
            <v>217</v>
          </cell>
          <cell r="C585">
            <v>150</v>
          </cell>
          <cell r="D585">
            <v>150</v>
          </cell>
          <cell r="E585">
            <v>1984</v>
          </cell>
        </row>
        <row r="586">
          <cell r="A586">
            <v>30899</v>
          </cell>
          <cell r="B586">
            <v>218</v>
          </cell>
          <cell r="C586">
            <v>149</v>
          </cell>
          <cell r="D586">
            <v>149</v>
          </cell>
          <cell r="E586">
            <v>1984</v>
          </cell>
        </row>
        <row r="587">
          <cell r="A587">
            <v>30900</v>
          </cell>
          <cell r="B587">
            <v>219</v>
          </cell>
          <cell r="C587">
            <v>148</v>
          </cell>
          <cell r="D587">
            <v>148</v>
          </cell>
          <cell r="E587">
            <v>1984</v>
          </cell>
        </row>
        <row r="588">
          <cell r="A588">
            <v>30901</v>
          </cell>
          <cell r="B588">
            <v>220</v>
          </cell>
          <cell r="C588">
            <v>147</v>
          </cell>
          <cell r="D588">
            <v>147</v>
          </cell>
          <cell r="E588">
            <v>1984</v>
          </cell>
        </row>
        <row r="589">
          <cell r="A589">
            <v>30902</v>
          </cell>
          <cell r="B589">
            <v>221</v>
          </cell>
          <cell r="C589">
            <v>146</v>
          </cell>
          <cell r="D589">
            <v>146</v>
          </cell>
          <cell r="E589">
            <v>1984</v>
          </cell>
        </row>
        <row r="590">
          <cell r="A590">
            <v>30903</v>
          </cell>
          <cell r="B590">
            <v>222</v>
          </cell>
          <cell r="C590">
            <v>145</v>
          </cell>
          <cell r="D590">
            <v>145</v>
          </cell>
          <cell r="E590">
            <v>1984</v>
          </cell>
        </row>
        <row r="591">
          <cell r="A591">
            <v>30904</v>
          </cell>
          <cell r="B591">
            <v>223</v>
          </cell>
          <cell r="C591">
            <v>144</v>
          </cell>
          <cell r="D591">
            <v>144</v>
          </cell>
          <cell r="E591">
            <v>1984</v>
          </cell>
        </row>
        <row r="592">
          <cell r="A592">
            <v>30905</v>
          </cell>
          <cell r="B592">
            <v>224</v>
          </cell>
          <cell r="C592">
            <v>143</v>
          </cell>
          <cell r="D592">
            <v>143</v>
          </cell>
          <cell r="E592">
            <v>1984</v>
          </cell>
        </row>
        <row r="593">
          <cell r="A593">
            <v>30906</v>
          </cell>
          <cell r="B593">
            <v>225</v>
          </cell>
          <cell r="C593">
            <v>142</v>
          </cell>
          <cell r="D593">
            <v>142</v>
          </cell>
          <cell r="E593">
            <v>1984</v>
          </cell>
        </row>
        <row r="594">
          <cell r="A594">
            <v>30907</v>
          </cell>
          <cell r="B594">
            <v>226</v>
          </cell>
          <cell r="C594">
            <v>141</v>
          </cell>
          <cell r="D594">
            <v>141</v>
          </cell>
          <cell r="E594">
            <v>1984</v>
          </cell>
        </row>
        <row r="595">
          <cell r="A595">
            <v>30908</v>
          </cell>
          <cell r="B595">
            <v>227</v>
          </cell>
          <cell r="C595">
            <v>140</v>
          </cell>
          <cell r="D595">
            <v>140</v>
          </cell>
          <cell r="E595">
            <v>1984</v>
          </cell>
        </row>
        <row r="596">
          <cell r="A596">
            <v>30909</v>
          </cell>
          <cell r="B596">
            <v>228</v>
          </cell>
          <cell r="C596">
            <v>139</v>
          </cell>
          <cell r="D596">
            <v>139</v>
          </cell>
          <cell r="E596">
            <v>1984</v>
          </cell>
        </row>
        <row r="597">
          <cell r="A597">
            <v>30910</v>
          </cell>
          <cell r="B597">
            <v>229</v>
          </cell>
          <cell r="C597">
            <v>138</v>
          </cell>
          <cell r="D597">
            <v>138</v>
          </cell>
          <cell r="E597">
            <v>1984</v>
          </cell>
        </row>
        <row r="598">
          <cell r="A598">
            <v>30911</v>
          </cell>
          <cell r="B598">
            <v>230</v>
          </cell>
          <cell r="C598">
            <v>137</v>
          </cell>
          <cell r="D598">
            <v>137</v>
          </cell>
          <cell r="E598">
            <v>1984</v>
          </cell>
        </row>
        <row r="599">
          <cell r="A599">
            <v>30912</v>
          </cell>
          <cell r="B599">
            <v>231</v>
          </cell>
          <cell r="C599">
            <v>136</v>
          </cell>
          <cell r="D599">
            <v>136</v>
          </cell>
          <cell r="E599">
            <v>1984</v>
          </cell>
        </row>
        <row r="600">
          <cell r="A600">
            <v>30913</v>
          </cell>
          <cell r="B600">
            <v>232</v>
          </cell>
          <cell r="C600">
            <v>135</v>
          </cell>
          <cell r="D600">
            <v>135</v>
          </cell>
          <cell r="E600">
            <v>1984</v>
          </cell>
        </row>
        <row r="601">
          <cell r="A601">
            <v>30914</v>
          </cell>
          <cell r="B601">
            <v>233</v>
          </cell>
          <cell r="C601">
            <v>134</v>
          </cell>
          <cell r="D601">
            <v>134</v>
          </cell>
          <cell r="E601">
            <v>1984</v>
          </cell>
        </row>
        <row r="602">
          <cell r="A602">
            <v>30915</v>
          </cell>
          <cell r="B602">
            <v>234</v>
          </cell>
          <cell r="C602">
            <v>133</v>
          </cell>
          <cell r="D602">
            <v>133</v>
          </cell>
          <cell r="E602">
            <v>1984</v>
          </cell>
        </row>
        <row r="603">
          <cell r="A603">
            <v>30916</v>
          </cell>
          <cell r="B603">
            <v>235</v>
          </cell>
          <cell r="C603">
            <v>132</v>
          </cell>
          <cell r="D603">
            <v>132</v>
          </cell>
          <cell r="E603">
            <v>1984</v>
          </cell>
        </row>
        <row r="604">
          <cell r="A604">
            <v>30917</v>
          </cell>
          <cell r="B604">
            <v>236</v>
          </cell>
          <cell r="C604">
            <v>131</v>
          </cell>
          <cell r="D604">
            <v>131</v>
          </cell>
          <cell r="E604">
            <v>1984</v>
          </cell>
        </row>
        <row r="605">
          <cell r="A605">
            <v>30918</v>
          </cell>
          <cell r="B605">
            <v>237</v>
          </cell>
          <cell r="C605">
            <v>130</v>
          </cell>
          <cell r="D605">
            <v>130</v>
          </cell>
          <cell r="E605">
            <v>1984</v>
          </cell>
        </row>
        <row r="606">
          <cell r="A606">
            <v>30919</v>
          </cell>
          <cell r="B606">
            <v>238</v>
          </cell>
          <cell r="C606">
            <v>129</v>
          </cell>
          <cell r="D606">
            <v>129</v>
          </cell>
          <cell r="E606">
            <v>1984</v>
          </cell>
        </row>
        <row r="607">
          <cell r="A607">
            <v>30920</v>
          </cell>
          <cell r="B607">
            <v>239</v>
          </cell>
          <cell r="C607">
            <v>128</v>
          </cell>
          <cell r="D607">
            <v>128</v>
          </cell>
          <cell r="E607">
            <v>1984</v>
          </cell>
        </row>
        <row r="608">
          <cell r="A608">
            <v>30921</v>
          </cell>
          <cell r="B608">
            <v>240</v>
          </cell>
          <cell r="C608">
            <v>127</v>
          </cell>
          <cell r="D608">
            <v>127</v>
          </cell>
          <cell r="E608">
            <v>1984</v>
          </cell>
        </row>
        <row r="609">
          <cell r="A609">
            <v>30922</v>
          </cell>
          <cell r="B609">
            <v>241</v>
          </cell>
          <cell r="C609">
            <v>126</v>
          </cell>
          <cell r="D609">
            <v>126</v>
          </cell>
          <cell r="E609">
            <v>1984</v>
          </cell>
        </row>
        <row r="610">
          <cell r="A610">
            <v>30923</v>
          </cell>
          <cell r="B610">
            <v>242</v>
          </cell>
          <cell r="C610">
            <v>125</v>
          </cell>
          <cell r="D610">
            <v>125</v>
          </cell>
          <cell r="E610">
            <v>1984</v>
          </cell>
        </row>
        <row r="611">
          <cell r="A611">
            <v>30924</v>
          </cell>
          <cell r="B611">
            <v>243</v>
          </cell>
          <cell r="C611">
            <v>124</v>
          </cell>
          <cell r="D611">
            <v>124</v>
          </cell>
          <cell r="E611">
            <v>1984</v>
          </cell>
        </row>
        <row r="612">
          <cell r="A612">
            <v>30925</v>
          </cell>
          <cell r="B612">
            <v>244</v>
          </cell>
          <cell r="C612">
            <v>123</v>
          </cell>
          <cell r="D612">
            <v>123</v>
          </cell>
          <cell r="E612">
            <v>1984</v>
          </cell>
        </row>
        <row r="613">
          <cell r="A613">
            <v>30926</v>
          </cell>
          <cell r="B613">
            <v>245</v>
          </cell>
          <cell r="C613">
            <v>122</v>
          </cell>
          <cell r="D613">
            <v>122</v>
          </cell>
          <cell r="E613">
            <v>1984</v>
          </cell>
        </row>
        <row r="614">
          <cell r="A614">
            <v>30927</v>
          </cell>
          <cell r="B614">
            <v>246</v>
          </cell>
          <cell r="C614">
            <v>121</v>
          </cell>
          <cell r="D614">
            <v>121</v>
          </cell>
          <cell r="E614">
            <v>1984</v>
          </cell>
        </row>
        <row r="615">
          <cell r="A615">
            <v>30928</v>
          </cell>
          <cell r="B615">
            <v>247</v>
          </cell>
          <cell r="C615">
            <v>120</v>
          </cell>
          <cell r="D615">
            <v>120</v>
          </cell>
          <cell r="E615">
            <v>1984</v>
          </cell>
        </row>
        <row r="616">
          <cell r="A616">
            <v>30929</v>
          </cell>
          <cell r="B616">
            <v>248</v>
          </cell>
          <cell r="C616">
            <v>119</v>
          </cell>
          <cell r="D616">
            <v>119</v>
          </cell>
          <cell r="E616">
            <v>1984</v>
          </cell>
        </row>
        <row r="617">
          <cell r="A617">
            <v>30930</v>
          </cell>
          <cell r="B617">
            <v>249</v>
          </cell>
          <cell r="C617">
            <v>118</v>
          </cell>
          <cell r="D617">
            <v>118</v>
          </cell>
          <cell r="E617">
            <v>1984</v>
          </cell>
        </row>
        <row r="618">
          <cell r="A618">
            <v>30931</v>
          </cell>
          <cell r="B618">
            <v>250</v>
          </cell>
          <cell r="C618">
            <v>117</v>
          </cell>
          <cell r="D618">
            <v>117</v>
          </cell>
          <cell r="E618">
            <v>1984</v>
          </cell>
        </row>
        <row r="619">
          <cell r="A619">
            <v>30932</v>
          </cell>
          <cell r="B619">
            <v>251</v>
          </cell>
          <cell r="C619">
            <v>116</v>
          </cell>
          <cell r="D619">
            <v>116</v>
          </cell>
          <cell r="E619">
            <v>1984</v>
          </cell>
        </row>
        <row r="620">
          <cell r="A620">
            <v>30933</v>
          </cell>
          <cell r="B620">
            <v>252</v>
          </cell>
          <cell r="C620">
            <v>115</v>
          </cell>
          <cell r="D620">
            <v>115</v>
          </cell>
          <cell r="E620">
            <v>1984</v>
          </cell>
        </row>
        <row r="621">
          <cell r="A621">
            <v>30934</v>
          </cell>
          <cell r="B621">
            <v>253</v>
          </cell>
          <cell r="C621">
            <v>114</v>
          </cell>
          <cell r="D621">
            <v>114</v>
          </cell>
          <cell r="E621">
            <v>1984</v>
          </cell>
        </row>
        <row r="622">
          <cell r="A622">
            <v>30935</v>
          </cell>
          <cell r="B622">
            <v>254</v>
          </cell>
          <cell r="C622">
            <v>113</v>
          </cell>
          <cell r="D622">
            <v>113</v>
          </cell>
          <cell r="E622">
            <v>1984</v>
          </cell>
        </row>
        <row r="623">
          <cell r="A623">
            <v>30936</v>
          </cell>
          <cell r="B623">
            <v>255</v>
          </cell>
          <cell r="C623">
            <v>112</v>
          </cell>
          <cell r="D623">
            <v>112</v>
          </cell>
          <cell r="E623">
            <v>1984</v>
          </cell>
        </row>
        <row r="624">
          <cell r="A624">
            <v>30937</v>
          </cell>
          <cell r="B624">
            <v>256</v>
          </cell>
          <cell r="C624">
            <v>111</v>
          </cell>
          <cell r="D624">
            <v>111</v>
          </cell>
          <cell r="E624">
            <v>1984</v>
          </cell>
        </row>
        <row r="625">
          <cell r="A625">
            <v>30938</v>
          </cell>
          <cell r="B625">
            <v>257</v>
          </cell>
          <cell r="C625">
            <v>110</v>
          </cell>
          <cell r="D625">
            <v>110</v>
          </cell>
          <cell r="E625">
            <v>1984</v>
          </cell>
        </row>
        <row r="626">
          <cell r="A626">
            <v>30939</v>
          </cell>
          <cell r="B626">
            <v>258</v>
          </cell>
          <cell r="C626">
            <v>109</v>
          </cell>
          <cell r="D626">
            <v>109</v>
          </cell>
          <cell r="E626">
            <v>1984</v>
          </cell>
        </row>
        <row r="627">
          <cell r="A627">
            <v>30940</v>
          </cell>
          <cell r="B627">
            <v>259</v>
          </cell>
          <cell r="C627">
            <v>108</v>
          </cell>
          <cell r="D627">
            <v>108</v>
          </cell>
          <cell r="E627">
            <v>1984</v>
          </cell>
        </row>
        <row r="628">
          <cell r="A628">
            <v>30941</v>
          </cell>
          <cell r="B628">
            <v>260</v>
          </cell>
          <cell r="C628">
            <v>107</v>
          </cell>
          <cell r="D628">
            <v>107</v>
          </cell>
          <cell r="E628">
            <v>1984</v>
          </cell>
        </row>
        <row r="629">
          <cell r="A629">
            <v>30942</v>
          </cell>
          <cell r="B629">
            <v>261</v>
          </cell>
          <cell r="C629">
            <v>106</v>
          </cell>
          <cell r="D629">
            <v>106</v>
          </cell>
          <cell r="E629">
            <v>1984</v>
          </cell>
        </row>
        <row r="630">
          <cell r="A630">
            <v>30943</v>
          </cell>
          <cell r="B630">
            <v>262</v>
          </cell>
          <cell r="C630">
            <v>105</v>
          </cell>
          <cell r="D630">
            <v>105</v>
          </cell>
          <cell r="E630">
            <v>1984</v>
          </cell>
        </row>
        <row r="631">
          <cell r="A631">
            <v>30944</v>
          </cell>
          <cell r="B631">
            <v>263</v>
          </cell>
          <cell r="C631">
            <v>104</v>
          </cell>
          <cell r="D631">
            <v>104</v>
          </cell>
          <cell r="E631">
            <v>1984</v>
          </cell>
        </row>
        <row r="632">
          <cell r="A632">
            <v>30945</v>
          </cell>
          <cell r="B632">
            <v>264</v>
          </cell>
          <cell r="C632">
            <v>103</v>
          </cell>
          <cell r="D632">
            <v>103</v>
          </cell>
          <cell r="E632">
            <v>1984</v>
          </cell>
        </row>
        <row r="633">
          <cell r="A633">
            <v>30946</v>
          </cell>
          <cell r="B633">
            <v>265</v>
          </cell>
          <cell r="C633">
            <v>102</v>
          </cell>
          <cell r="D633">
            <v>102</v>
          </cell>
          <cell r="E633">
            <v>1984</v>
          </cell>
        </row>
        <row r="634">
          <cell r="A634">
            <v>30947</v>
          </cell>
          <cell r="B634">
            <v>266</v>
          </cell>
          <cell r="C634">
            <v>101</v>
          </cell>
          <cell r="D634">
            <v>101</v>
          </cell>
          <cell r="E634">
            <v>1984</v>
          </cell>
        </row>
        <row r="635">
          <cell r="A635">
            <v>30948</v>
          </cell>
          <cell r="B635">
            <v>267</v>
          </cell>
          <cell r="C635">
            <v>100</v>
          </cell>
          <cell r="D635">
            <v>100</v>
          </cell>
          <cell r="E635">
            <v>1984</v>
          </cell>
        </row>
        <row r="636">
          <cell r="A636">
            <v>30949</v>
          </cell>
          <cell r="B636">
            <v>268</v>
          </cell>
          <cell r="C636">
            <v>99</v>
          </cell>
          <cell r="D636">
            <v>99</v>
          </cell>
          <cell r="E636">
            <v>1984</v>
          </cell>
        </row>
        <row r="637">
          <cell r="A637">
            <v>30950</v>
          </cell>
          <cell r="B637">
            <v>269</v>
          </cell>
          <cell r="C637">
            <v>98</v>
          </cell>
          <cell r="D637">
            <v>98</v>
          </cell>
          <cell r="E637">
            <v>1984</v>
          </cell>
        </row>
        <row r="638">
          <cell r="A638">
            <v>30951</v>
          </cell>
          <cell r="B638">
            <v>270</v>
          </cell>
          <cell r="C638">
            <v>97</v>
          </cell>
          <cell r="D638">
            <v>97</v>
          </cell>
          <cell r="E638">
            <v>1984</v>
          </cell>
        </row>
        <row r="639">
          <cell r="A639">
            <v>30952</v>
          </cell>
          <cell r="B639">
            <v>271</v>
          </cell>
          <cell r="C639">
            <v>96</v>
          </cell>
          <cell r="D639">
            <v>96</v>
          </cell>
          <cell r="E639">
            <v>1984</v>
          </cell>
        </row>
        <row r="640">
          <cell r="A640">
            <v>30953</v>
          </cell>
          <cell r="B640">
            <v>272</v>
          </cell>
          <cell r="C640">
            <v>95</v>
          </cell>
          <cell r="D640">
            <v>95</v>
          </cell>
          <cell r="E640">
            <v>1984</v>
          </cell>
        </row>
        <row r="641">
          <cell r="A641">
            <v>30954</v>
          </cell>
          <cell r="B641">
            <v>273</v>
          </cell>
          <cell r="C641">
            <v>94</v>
          </cell>
          <cell r="D641">
            <v>94</v>
          </cell>
          <cell r="E641">
            <v>1984</v>
          </cell>
        </row>
        <row r="642">
          <cell r="A642">
            <v>30955</v>
          </cell>
          <cell r="B642">
            <v>274</v>
          </cell>
          <cell r="C642">
            <v>93</v>
          </cell>
          <cell r="D642">
            <v>93</v>
          </cell>
          <cell r="E642">
            <v>1984</v>
          </cell>
        </row>
        <row r="643">
          <cell r="A643">
            <v>30956</v>
          </cell>
          <cell r="B643">
            <v>275</v>
          </cell>
          <cell r="C643">
            <v>92</v>
          </cell>
          <cell r="D643">
            <v>92</v>
          </cell>
          <cell r="E643">
            <v>1984</v>
          </cell>
        </row>
        <row r="644">
          <cell r="A644">
            <v>30957</v>
          </cell>
          <cell r="B644">
            <v>276</v>
          </cell>
          <cell r="C644">
            <v>91</v>
          </cell>
          <cell r="D644">
            <v>91</v>
          </cell>
          <cell r="E644">
            <v>1984</v>
          </cell>
        </row>
        <row r="645">
          <cell r="A645">
            <v>30958</v>
          </cell>
          <cell r="B645">
            <v>277</v>
          </cell>
          <cell r="C645">
            <v>90</v>
          </cell>
          <cell r="D645">
            <v>90</v>
          </cell>
          <cell r="E645">
            <v>1984</v>
          </cell>
        </row>
        <row r="646">
          <cell r="A646">
            <v>30959</v>
          </cell>
          <cell r="B646">
            <v>278</v>
          </cell>
          <cell r="C646">
            <v>89</v>
          </cell>
          <cell r="D646">
            <v>89</v>
          </cell>
          <cell r="E646">
            <v>1984</v>
          </cell>
        </row>
        <row r="647">
          <cell r="A647">
            <v>30960</v>
          </cell>
          <cell r="B647">
            <v>279</v>
          </cell>
          <cell r="C647">
            <v>88</v>
          </cell>
          <cell r="D647">
            <v>88</v>
          </cell>
          <cell r="E647">
            <v>1984</v>
          </cell>
        </row>
        <row r="648">
          <cell r="A648">
            <v>30961</v>
          </cell>
          <cell r="B648">
            <v>280</v>
          </cell>
          <cell r="C648">
            <v>87</v>
          </cell>
          <cell r="D648">
            <v>87</v>
          </cell>
          <cell r="E648">
            <v>1984</v>
          </cell>
        </row>
        <row r="649">
          <cell r="A649">
            <v>30962</v>
          </cell>
          <cell r="B649">
            <v>281</v>
          </cell>
          <cell r="C649">
            <v>86</v>
          </cell>
          <cell r="D649">
            <v>86</v>
          </cell>
          <cell r="E649">
            <v>1984</v>
          </cell>
        </row>
        <row r="650">
          <cell r="A650">
            <v>30963</v>
          </cell>
          <cell r="B650">
            <v>282</v>
          </cell>
          <cell r="C650">
            <v>85</v>
          </cell>
          <cell r="D650">
            <v>85</v>
          </cell>
          <cell r="E650">
            <v>1984</v>
          </cell>
        </row>
        <row r="651">
          <cell r="A651">
            <v>30964</v>
          </cell>
          <cell r="B651">
            <v>283</v>
          </cell>
          <cell r="C651">
            <v>84</v>
          </cell>
          <cell r="D651">
            <v>84</v>
          </cell>
          <cell r="E651">
            <v>1984</v>
          </cell>
        </row>
        <row r="652">
          <cell r="A652">
            <v>30965</v>
          </cell>
          <cell r="B652">
            <v>284</v>
          </cell>
          <cell r="C652">
            <v>83</v>
          </cell>
          <cell r="D652">
            <v>83</v>
          </cell>
          <cell r="E652">
            <v>1984</v>
          </cell>
        </row>
        <row r="653">
          <cell r="A653">
            <v>30966</v>
          </cell>
          <cell r="B653">
            <v>285</v>
          </cell>
          <cell r="C653">
            <v>82</v>
          </cell>
          <cell r="D653">
            <v>82</v>
          </cell>
          <cell r="E653">
            <v>1984</v>
          </cell>
        </row>
        <row r="654">
          <cell r="A654">
            <v>30967</v>
          </cell>
          <cell r="B654">
            <v>286</v>
          </cell>
          <cell r="C654">
            <v>81</v>
          </cell>
          <cell r="D654">
            <v>81</v>
          </cell>
          <cell r="E654">
            <v>1984</v>
          </cell>
        </row>
        <row r="655">
          <cell r="A655">
            <v>30968</v>
          </cell>
          <cell r="B655">
            <v>287</v>
          </cell>
          <cell r="C655">
            <v>80</v>
          </cell>
          <cell r="D655">
            <v>80</v>
          </cell>
          <cell r="E655">
            <v>1984</v>
          </cell>
        </row>
        <row r="656">
          <cell r="A656">
            <v>30969</v>
          </cell>
          <cell r="B656">
            <v>288</v>
          </cell>
          <cell r="C656">
            <v>79</v>
          </cell>
          <cell r="D656">
            <v>79</v>
          </cell>
          <cell r="E656">
            <v>1984</v>
          </cell>
        </row>
        <row r="657">
          <cell r="A657">
            <v>30970</v>
          </cell>
          <cell r="B657">
            <v>289</v>
          </cell>
          <cell r="C657">
            <v>78</v>
          </cell>
          <cell r="D657">
            <v>78</v>
          </cell>
          <cell r="E657">
            <v>1984</v>
          </cell>
        </row>
        <row r="658">
          <cell r="A658">
            <v>30971</v>
          </cell>
          <cell r="B658">
            <v>290</v>
          </cell>
          <cell r="C658">
            <v>77</v>
          </cell>
          <cell r="D658">
            <v>77</v>
          </cell>
          <cell r="E658">
            <v>1984</v>
          </cell>
        </row>
        <row r="659">
          <cell r="A659">
            <v>30972</v>
          </cell>
          <cell r="B659">
            <v>291</v>
          </cell>
          <cell r="C659">
            <v>76</v>
          </cell>
          <cell r="D659">
            <v>76</v>
          </cell>
          <cell r="E659">
            <v>1984</v>
          </cell>
        </row>
        <row r="660">
          <cell r="A660">
            <v>30973</v>
          </cell>
          <cell r="B660">
            <v>292</v>
          </cell>
          <cell r="C660">
            <v>75</v>
          </cell>
          <cell r="D660">
            <v>75</v>
          </cell>
          <cell r="E660">
            <v>1984</v>
          </cell>
        </row>
        <row r="661">
          <cell r="A661">
            <v>30974</v>
          </cell>
          <cell r="B661">
            <v>293</v>
          </cell>
          <cell r="C661">
            <v>74</v>
          </cell>
          <cell r="D661">
            <v>74</v>
          </cell>
          <cell r="E661">
            <v>1984</v>
          </cell>
        </row>
        <row r="662">
          <cell r="A662">
            <v>30975</v>
          </cell>
          <cell r="B662">
            <v>294</v>
          </cell>
          <cell r="C662">
            <v>73</v>
          </cell>
          <cell r="D662">
            <v>73</v>
          </cell>
          <cell r="E662">
            <v>1984</v>
          </cell>
        </row>
        <row r="663">
          <cell r="A663">
            <v>30976</v>
          </cell>
          <cell r="B663">
            <v>295</v>
          </cell>
          <cell r="C663">
            <v>72</v>
          </cell>
          <cell r="D663">
            <v>72</v>
          </cell>
          <cell r="E663">
            <v>1984</v>
          </cell>
        </row>
        <row r="664">
          <cell r="A664">
            <v>30977</v>
          </cell>
          <cell r="B664">
            <v>296</v>
          </cell>
          <cell r="C664">
            <v>71</v>
          </cell>
          <cell r="D664">
            <v>71</v>
          </cell>
          <cell r="E664">
            <v>1984</v>
          </cell>
        </row>
        <row r="665">
          <cell r="A665">
            <v>30978</v>
          </cell>
          <cell r="B665">
            <v>297</v>
          </cell>
          <cell r="C665">
            <v>70</v>
          </cell>
          <cell r="D665">
            <v>70</v>
          </cell>
          <cell r="E665">
            <v>1984</v>
          </cell>
        </row>
        <row r="666">
          <cell r="A666">
            <v>30979</v>
          </cell>
          <cell r="B666">
            <v>298</v>
          </cell>
          <cell r="C666">
            <v>69</v>
          </cell>
          <cell r="D666">
            <v>69</v>
          </cell>
          <cell r="E666">
            <v>1984</v>
          </cell>
        </row>
        <row r="667">
          <cell r="A667">
            <v>30980</v>
          </cell>
          <cell r="B667">
            <v>299</v>
          </cell>
          <cell r="C667">
            <v>68</v>
          </cell>
          <cell r="D667">
            <v>68</v>
          </cell>
          <cell r="E667">
            <v>1984</v>
          </cell>
        </row>
        <row r="668">
          <cell r="A668">
            <v>30981</v>
          </cell>
          <cell r="B668">
            <v>300</v>
          </cell>
          <cell r="C668">
            <v>67</v>
          </cell>
          <cell r="D668">
            <v>67</v>
          </cell>
          <cell r="E668">
            <v>1984</v>
          </cell>
        </row>
        <row r="669">
          <cell r="A669">
            <v>30982</v>
          </cell>
          <cell r="B669">
            <v>301</v>
          </cell>
          <cell r="C669">
            <v>66</v>
          </cell>
          <cell r="D669">
            <v>66</v>
          </cell>
          <cell r="E669">
            <v>1984</v>
          </cell>
        </row>
        <row r="670">
          <cell r="A670">
            <v>30983</v>
          </cell>
          <cell r="B670">
            <v>302</v>
          </cell>
          <cell r="C670">
            <v>65</v>
          </cell>
          <cell r="D670">
            <v>65</v>
          </cell>
          <cell r="E670">
            <v>1984</v>
          </cell>
        </row>
        <row r="671">
          <cell r="A671">
            <v>30984</v>
          </cell>
          <cell r="B671">
            <v>303</v>
          </cell>
          <cell r="C671">
            <v>64</v>
          </cell>
          <cell r="D671">
            <v>64</v>
          </cell>
          <cell r="E671">
            <v>1984</v>
          </cell>
        </row>
        <row r="672">
          <cell r="A672">
            <v>30985</v>
          </cell>
          <cell r="B672">
            <v>304</v>
          </cell>
          <cell r="C672">
            <v>63</v>
          </cell>
          <cell r="D672">
            <v>63</v>
          </cell>
          <cell r="E672">
            <v>1984</v>
          </cell>
        </row>
        <row r="673">
          <cell r="A673">
            <v>30986</v>
          </cell>
          <cell r="B673">
            <v>305</v>
          </cell>
          <cell r="C673">
            <v>62</v>
          </cell>
          <cell r="D673">
            <v>62</v>
          </cell>
          <cell r="E673">
            <v>1984</v>
          </cell>
        </row>
        <row r="674">
          <cell r="A674">
            <v>30987</v>
          </cell>
          <cell r="B674">
            <v>306</v>
          </cell>
          <cell r="C674">
            <v>61</v>
          </cell>
          <cell r="D674">
            <v>61</v>
          </cell>
          <cell r="E674">
            <v>1984</v>
          </cell>
        </row>
        <row r="675">
          <cell r="A675">
            <v>30988</v>
          </cell>
          <cell r="B675">
            <v>307</v>
          </cell>
          <cell r="C675">
            <v>60</v>
          </cell>
          <cell r="D675">
            <v>60</v>
          </cell>
          <cell r="E675">
            <v>1984</v>
          </cell>
        </row>
        <row r="676">
          <cell r="A676">
            <v>30989</v>
          </cell>
          <cell r="B676">
            <v>308</v>
          </cell>
          <cell r="C676">
            <v>59</v>
          </cell>
          <cell r="D676">
            <v>59</v>
          </cell>
          <cell r="E676">
            <v>1984</v>
          </cell>
        </row>
        <row r="677">
          <cell r="A677">
            <v>30990</v>
          </cell>
          <cell r="B677">
            <v>309</v>
          </cell>
          <cell r="C677">
            <v>58</v>
          </cell>
          <cell r="D677">
            <v>58</v>
          </cell>
          <cell r="E677">
            <v>1984</v>
          </cell>
        </row>
        <row r="678">
          <cell r="A678">
            <v>30991</v>
          </cell>
          <cell r="B678">
            <v>310</v>
          </cell>
          <cell r="C678">
            <v>57</v>
          </cell>
          <cell r="D678">
            <v>57</v>
          </cell>
          <cell r="E678">
            <v>1984</v>
          </cell>
        </row>
        <row r="679">
          <cell r="A679">
            <v>30992</v>
          </cell>
          <cell r="B679">
            <v>311</v>
          </cell>
          <cell r="C679">
            <v>56</v>
          </cell>
          <cell r="D679">
            <v>56</v>
          </cell>
          <cell r="E679">
            <v>1984</v>
          </cell>
        </row>
        <row r="680">
          <cell r="A680">
            <v>30993</v>
          </cell>
          <cell r="B680">
            <v>312</v>
          </cell>
          <cell r="C680">
            <v>55</v>
          </cell>
          <cell r="D680">
            <v>55</v>
          </cell>
          <cell r="E680">
            <v>1984</v>
          </cell>
        </row>
        <row r="681">
          <cell r="A681">
            <v>30994</v>
          </cell>
          <cell r="B681">
            <v>313</v>
          </cell>
          <cell r="C681">
            <v>54</v>
          </cell>
          <cell r="D681">
            <v>54</v>
          </cell>
          <cell r="E681">
            <v>1984</v>
          </cell>
        </row>
        <row r="682">
          <cell r="A682">
            <v>30995</v>
          </cell>
          <cell r="B682">
            <v>314</v>
          </cell>
          <cell r="C682">
            <v>53</v>
          </cell>
          <cell r="D682">
            <v>53</v>
          </cell>
          <cell r="E682">
            <v>1984</v>
          </cell>
        </row>
        <row r="683">
          <cell r="A683">
            <v>30996</v>
          </cell>
          <cell r="B683">
            <v>315</v>
          </cell>
          <cell r="C683">
            <v>52</v>
          </cell>
          <cell r="D683">
            <v>52</v>
          </cell>
          <cell r="E683">
            <v>1984</v>
          </cell>
        </row>
        <row r="684">
          <cell r="A684">
            <v>30997</v>
          </cell>
          <cell r="B684">
            <v>316</v>
          </cell>
          <cell r="C684">
            <v>51</v>
          </cell>
          <cell r="D684">
            <v>51</v>
          </cell>
          <cell r="E684">
            <v>1984</v>
          </cell>
        </row>
        <row r="685">
          <cell r="A685">
            <v>30998</v>
          </cell>
          <cell r="B685">
            <v>317</v>
          </cell>
          <cell r="C685">
            <v>50</v>
          </cell>
          <cell r="D685">
            <v>50</v>
          </cell>
          <cell r="E685">
            <v>1984</v>
          </cell>
        </row>
        <row r="686">
          <cell r="A686">
            <v>30999</v>
          </cell>
          <cell r="B686">
            <v>318</v>
          </cell>
          <cell r="C686">
            <v>49</v>
          </cell>
          <cell r="D686">
            <v>49</v>
          </cell>
          <cell r="E686">
            <v>1984</v>
          </cell>
        </row>
        <row r="687">
          <cell r="A687">
            <v>31000</v>
          </cell>
          <cell r="B687">
            <v>319</v>
          </cell>
          <cell r="C687">
            <v>48</v>
          </cell>
          <cell r="D687">
            <v>48</v>
          </cell>
          <cell r="E687">
            <v>1984</v>
          </cell>
        </row>
        <row r="688">
          <cell r="A688">
            <v>31001</v>
          </cell>
          <cell r="B688">
            <v>320</v>
          </cell>
          <cell r="C688">
            <v>47</v>
          </cell>
          <cell r="D688">
            <v>47</v>
          </cell>
          <cell r="E688">
            <v>1984</v>
          </cell>
        </row>
        <row r="689">
          <cell r="A689">
            <v>31002</v>
          </cell>
          <cell r="B689">
            <v>321</v>
          </cell>
          <cell r="C689">
            <v>46</v>
          </cell>
          <cell r="D689">
            <v>46</v>
          </cell>
          <cell r="E689">
            <v>1984</v>
          </cell>
        </row>
        <row r="690">
          <cell r="A690">
            <v>31003</v>
          </cell>
          <cell r="B690">
            <v>322</v>
          </cell>
          <cell r="C690">
            <v>45</v>
          </cell>
          <cell r="D690">
            <v>45</v>
          </cell>
          <cell r="E690">
            <v>1984</v>
          </cell>
        </row>
        <row r="691">
          <cell r="A691">
            <v>31004</v>
          </cell>
          <cell r="B691">
            <v>323</v>
          </cell>
          <cell r="C691">
            <v>44</v>
          </cell>
          <cell r="D691">
            <v>44</v>
          </cell>
          <cell r="E691">
            <v>1984</v>
          </cell>
        </row>
        <row r="692">
          <cell r="A692">
            <v>31005</v>
          </cell>
          <cell r="B692">
            <v>324</v>
          </cell>
          <cell r="C692">
            <v>43</v>
          </cell>
          <cell r="D692">
            <v>43</v>
          </cell>
          <cell r="E692">
            <v>1984</v>
          </cell>
        </row>
        <row r="693">
          <cell r="A693">
            <v>31006</v>
          </cell>
          <cell r="B693">
            <v>325</v>
          </cell>
          <cell r="C693">
            <v>42</v>
          </cell>
          <cell r="D693">
            <v>42</v>
          </cell>
          <cell r="E693">
            <v>1984</v>
          </cell>
        </row>
        <row r="694">
          <cell r="A694">
            <v>31007</v>
          </cell>
          <cell r="B694">
            <v>326</v>
          </cell>
          <cell r="C694">
            <v>41</v>
          </cell>
          <cell r="D694">
            <v>41</v>
          </cell>
          <cell r="E694">
            <v>1984</v>
          </cell>
        </row>
        <row r="695">
          <cell r="A695">
            <v>31008</v>
          </cell>
          <cell r="B695">
            <v>327</v>
          </cell>
          <cell r="C695">
            <v>40</v>
          </cell>
          <cell r="D695">
            <v>40</v>
          </cell>
          <cell r="E695">
            <v>1984</v>
          </cell>
        </row>
        <row r="696">
          <cell r="A696">
            <v>31009</v>
          </cell>
          <cell r="B696">
            <v>328</v>
          </cell>
          <cell r="C696">
            <v>39</v>
          </cell>
          <cell r="D696">
            <v>39</v>
          </cell>
          <cell r="E696">
            <v>1984</v>
          </cell>
        </row>
        <row r="697">
          <cell r="A697">
            <v>31010</v>
          </cell>
          <cell r="B697">
            <v>329</v>
          </cell>
          <cell r="C697">
            <v>38</v>
          </cell>
          <cell r="D697">
            <v>38</v>
          </cell>
          <cell r="E697">
            <v>1984</v>
          </cell>
        </row>
        <row r="698">
          <cell r="A698">
            <v>31011</v>
          </cell>
          <cell r="B698">
            <v>330</v>
          </cell>
          <cell r="C698">
            <v>37</v>
          </cell>
          <cell r="D698">
            <v>37</v>
          </cell>
          <cell r="E698">
            <v>1984</v>
          </cell>
        </row>
        <row r="699">
          <cell r="A699">
            <v>31012</v>
          </cell>
          <cell r="B699">
            <v>331</v>
          </cell>
          <cell r="C699">
            <v>36</v>
          </cell>
          <cell r="D699">
            <v>36</v>
          </cell>
          <cell r="E699">
            <v>1984</v>
          </cell>
        </row>
        <row r="700">
          <cell r="A700">
            <v>31013</v>
          </cell>
          <cell r="B700">
            <v>332</v>
          </cell>
          <cell r="C700">
            <v>35</v>
          </cell>
          <cell r="D700">
            <v>35</v>
          </cell>
          <cell r="E700">
            <v>1984</v>
          </cell>
        </row>
        <row r="701">
          <cell r="A701">
            <v>31014</v>
          </cell>
          <cell r="B701">
            <v>333</v>
          </cell>
          <cell r="C701">
            <v>34</v>
          </cell>
          <cell r="D701">
            <v>34</v>
          </cell>
          <cell r="E701">
            <v>1984</v>
          </cell>
        </row>
        <row r="702">
          <cell r="A702">
            <v>31015</v>
          </cell>
          <cell r="B702">
            <v>334</v>
          </cell>
          <cell r="C702">
            <v>33</v>
          </cell>
          <cell r="D702">
            <v>33</v>
          </cell>
          <cell r="E702">
            <v>1984</v>
          </cell>
        </row>
        <row r="703">
          <cell r="A703">
            <v>31016</v>
          </cell>
          <cell r="B703">
            <v>335</v>
          </cell>
          <cell r="C703">
            <v>32</v>
          </cell>
          <cell r="D703">
            <v>32</v>
          </cell>
          <cell r="E703">
            <v>1984</v>
          </cell>
        </row>
        <row r="704">
          <cell r="A704">
            <v>31017</v>
          </cell>
          <cell r="B704">
            <v>336</v>
          </cell>
          <cell r="C704">
            <v>31</v>
          </cell>
          <cell r="D704">
            <v>31</v>
          </cell>
          <cell r="E704">
            <v>1984</v>
          </cell>
        </row>
        <row r="705">
          <cell r="A705">
            <v>31018</v>
          </cell>
          <cell r="B705">
            <v>337</v>
          </cell>
          <cell r="C705">
            <v>30</v>
          </cell>
          <cell r="D705">
            <v>30</v>
          </cell>
          <cell r="E705">
            <v>1984</v>
          </cell>
        </row>
        <row r="706">
          <cell r="A706">
            <v>31019</v>
          </cell>
          <cell r="B706">
            <v>338</v>
          </cell>
          <cell r="C706">
            <v>29</v>
          </cell>
          <cell r="D706">
            <v>29</v>
          </cell>
          <cell r="E706">
            <v>1984</v>
          </cell>
        </row>
        <row r="707">
          <cell r="A707">
            <v>31020</v>
          </cell>
          <cell r="B707">
            <v>339</v>
          </cell>
          <cell r="C707">
            <v>28</v>
          </cell>
          <cell r="D707">
            <v>28</v>
          </cell>
          <cell r="E707">
            <v>1984</v>
          </cell>
        </row>
        <row r="708">
          <cell r="A708">
            <v>31021</v>
          </cell>
          <cell r="B708">
            <v>340</v>
          </cell>
          <cell r="C708">
            <v>27</v>
          </cell>
          <cell r="D708">
            <v>27</v>
          </cell>
          <cell r="E708">
            <v>1984</v>
          </cell>
        </row>
        <row r="709">
          <cell r="A709">
            <v>31022</v>
          </cell>
          <cell r="B709">
            <v>341</v>
          </cell>
          <cell r="C709">
            <v>26</v>
          </cell>
          <cell r="D709">
            <v>26</v>
          </cell>
          <cell r="E709">
            <v>1984</v>
          </cell>
        </row>
        <row r="710">
          <cell r="A710">
            <v>31023</v>
          </cell>
          <cell r="B710">
            <v>342</v>
          </cell>
          <cell r="C710">
            <v>25</v>
          </cell>
          <cell r="D710">
            <v>25</v>
          </cell>
          <cell r="E710">
            <v>1984</v>
          </cell>
        </row>
        <row r="711">
          <cell r="A711">
            <v>31024</v>
          </cell>
          <cell r="B711">
            <v>343</v>
          </cell>
          <cell r="C711">
            <v>24</v>
          </cell>
          <cell r="D711">
            <v>24</v>
          </cell>
          <cell r="E711">
            <v>1984</v>
          </cell>
        </row>
        <row r="712">
          <cell r="A712">
            <v>31025</v>
          </cell>
          <cell r="B712">
            <v>344</v>
          </cell>
          <cell r="C712">
            <v>23</v>
          </cell>
          <cell r="D712">
            <v>23</v>
          </cell>
          <cell r="E712">
            <v>1984</v>
          </cell>
        </row>
        <row r="713">
          <cell r="A713">
            <v>31026</v>
          </cell>
          <cell r="B713">
            <v>345</v>
          </cell>
          <cell r="C713">
            <v>22</v>
          </cell>
          <cell r="D713">
            <v>22</v>
          </cell>
          <cell r="E713">
            <v>1984</v>
          </cell>
        </row>
        <row r="714">
          <cell r="A714">
            <v>31027</v>
          </cell>
          <cell r="B714">
            <v>346</v>
          </cell>
          <cell r="C714">
            <v>21</v>
          </cell>
          <cell r="D714">
            <v>21</v>
          </cell>
          <cell r="E714">
            <v>1984</v>
          </cell>
        </row>
        <row r="715">
          <cell r="A715">
            <v>31028</v>
          </cell>
          <cell r="B715">
            <v>347</v>
          </cell>
          <cell r="C715">
            <v>20</v>
          </cell>
          <cell r="D715">
            <v>20</v>
          </cell>
          <cell r="E715">
            <v>1984</v>
          </cell>
        </row>
        <row r="716">
          <cell r="A716">
            <v>31029</v>
          </cell>
          <cell r="B716">
            <v>348</v>
          </cell>
          <cell r="C716">
            <v>19</v>
          </cell>
          <cell r="D716">
            <v>19</v>
          </cell>
          <cell r="E716">
            <v>1984</v>
          </cell>
        </row>
        <row r="717">
          <cell r="A717">
            <v>31030</v>
          </cell>
          <cell r="B717">
            <v>349</v>
          </cell>
          <cell r="C717">
            <v>18</v>
          </cell>
          <cell r="D717">
            <v>18</v>
          </cell>
          <cell r="E717">
            <v>1984</v>
          </cell>
        </row>
        <row r="718">
          <cell r="A718">
            <v>31031</v>
          </cell>
          <cell r="B718">
            <v>350</v>
          </cell>
          <cell r="C718">
            <v>17</v>
          </cell>
          <cell r="D718">
            <v>17</v>
          </cell>
          <cell r="E718">
            <v>1984</v>
          </cell>
        </row>
        <row r="719">
          <cell r="A719">
            <v>31032</v>
          </cell>
          <cell r="B719">
            <v>351</v>
          </cell>
          <cell r="C719">
            <v>16</v>
          </cell>
          <cell r="D719">
            <v>16</v>
          </cell>
          <cell r="E719">
            <v>1984</v>
          </cell>
        </row>
        <row r="720">
          <cell r="A720">
            <v>31033</v>
          </cell>
          <cell r="B720">
            <v>352</v>
          </cell>
          <cell r="C720">
            <v>15</v>
          </cell>
          <cell r="D720">
            <v>15</v>
          </cell>
          <cell r="E720">
            <v>1984</v>
          </cell>
        </row>
        <row r="721">
          <cell r="A721">
            <v>31034</v>
          </cell>
          <cell r="B721">
            <v>353</v>
          </cell>
          <cell r="C721">
            <v>14</v>
          </cell>
          <cell r="D721">
            <v>14</v>
          </cell>
          <cell r="E721">
            <v>1984</v>
          </cell>
        </row>
        <row r="722">
          <cell r="A722">
            <v>31035</v>
          </cell>
          <cell r="B722">
            <v>354</v>
          </cell>
          <cell r="C722">
            <v>13</v>
          </cell>
          <cell r="D722">
            <v>13</v>
          </cell>
          <cell r="E722">
            <v>1984</v>
          </cell>
        </row>
        <row r="723">
          <cell r="A723">
            <v>31036</v>
          </cell>
          <cell r="B723">
            <v>355</v>
          </cell>
          <cell r="C723">
            <v>12</v>
          </cell>
          <cell r="D723">
            <v>12</v>
          </cell>
          <cell r="E723">
            <v>1984</v>
          </cell>
        </row>
        <row r="724">
          <cell r="A724">
            <v>31037</v>
          </cell>
          <cell r="B724">
            <v>356</v>
          </cell>
          <cell r="C724">
            <v>11</v>
          </cell>
          <cell r="D724">
            <v>11</v>
          </cell>
          <cell r="E724">
            <v>1984</v>
          </cell>
        </row>
        <row r="725">
          <cell r="A725">
            <v>31038</v>
          </cell>
          <cell r="B725">
            <v>357</v>
          </cell>
          <cell r="C725">
            <v>10</v>
          </cell>
          <cell r="D725">
            <v>10</v>
          </cell>
          <cell r="E725">
            <v>1984</v>
          </cell>
        </row>
        <row r="726">
          <cell r="A726">
            <v>31039</v>
          </cell>
          <cell r="B726">
            <v>358</v>
          </cell>
          <cell r="C726">
            <v>9</v>
          </cell>
          <cell r="D726">
            <v>9</v>
          </cell>
          <cell r="E726">
            <v>1984</v>
          </cell>
        </row>
        <row r="727">
          <cell r="A727">
            <v>31040</v>
          </cell>
          <cell r="B727">
            <v>359</v>
          </cell>
          <cell r="C727">
            <v>8</v>
          </cell>
          <cell r="D727">
            <v>8</v>
          </cell>
          <cell r="E727">
            <v>1984</v>
          </cell>
        </row>
        <row r="728">
          <cell r="A728">
            <v>31041</v>
          </cell>
          <cell r="B728">
            <v>360</v>
          </cell>
          <cell r="C728">
            <v>7</v>
          </cell>
          <cell r="D728">
            <v>7</v>
          </cell>
          <cell r="E728">
            <v>1984</v>
          </cell>
        </row>
        <row r="729">
          <cell r="A729">
            <v>31042</v>
          </cell>
          <cell r="B729">
            <v>361</v>
          </cell>
          <cell r="C729">
            <v>6</v>
          </cell>
          <cell r="D729">
            <v>6</v>
          </cell>
          <cell r="E729">
            <v>1984</v>
          </cell>
        </row>
        <row r="730">
          <cell r="A730">
            <v>31043</v>
          </cell>
          <cell r="B730">
            <v>362</v>
          </cell>
          <cell r="C730">
            <v>5</v>
          </cell>
          <cell r="D730">
            <v>5</v>
          </cell>
          <cell r="E730">
            <v>1984</v>
          </cell>
        </row>
        <row r="731">
          <cell r="A731">
            <v>31044</v>
          </cell>
          <cell r="B731">
            <v>363</v>
          </cell>
          <cell r="C731">
            <v>4</v>
          </cell>
          <cell r="D731">
            <v>4</v>
          </cell>
          <cell r="E731">
            <v>1984</v>
          </cell>
        </row>
        <row r="732">
          <cell r="A732">
            <v>31045</v>
          </cell>
          <cell r="B732">
            <v>364</v>
          </cell>
          <cell r="C732">
            <v>3</v>
          </cell>
          <cell r="D732">
            <v>3</v>
          </cell>
          <cell r="E732">
            <v>1984</v>
          </cell>
        </row>
        <row r="733">
          <cell r="A733">
            <v>31046</v>
          </cell>
          <cell r="B733">
            <v>365</v>
          </cell>
          <cell r="C733">
            <v>2</v>
          </cell>
          <cell r="D733">
            <v>2</v>
          </cell>
          <cell r="E733">
            <v>1984</v>
          </cell>
        </row>
        <row r="734">
          <cell r="A734">
            <v>31047</v>
          </cell>
          <cell r="B734">
            <v>366</v>
          </cell>
          <cell r="C734">
            <v>1</v>
          </cell>
          <cell r="D734">
            <v>1</v>
          </cell>
          <cell r="E734">
            <v>1984</v>
          </cell>
        </row>
        <row r="735">
          <cell r="A735">
            <v>31048</v>
          </cell>
          <cell r="B735">
            <v>1</v>
          </cell>
          <cell r="C735">
            <v>365</v>
          </cell>
          <cell r="D735">
            <v>365</v>
          </cell>
          <cell r="E735">
            <v>1985</v>
          </cell>
        </row>
        <row r="736">
          <cell r="A736">
            <v>31049</v>
          </cell>
          <cell r="B736">
            <v>2</v>
          </cell>
          <cell r="C736">
            <v>364</v>
          </cell>
          <cell r="D736">
            <v>364</v>
          </cell>
          <cell r="E736">
            <v>1985</v>
          </cell>
        </row>
        <row r="737">
          <cell r="A737">
            <v>31050</v>
          </cell>
          <cell r="B737">
            <v>3</v>
          </cell>
          <cell r="C737">
            <v>363</v>
          </cell>
          <cell r="D737">
            <v>363</v>
          </cell>
          <cell r="E737">
            <v>1985</v>
          </cell>
        </row>
        <row r="738">
          <cell r="A738">
            <v>31051</v>
          </cell>
          <cell r="B738">
            <v>4</v>
          </cell>
          <cell r="C738">
            <v>362</v>
          </cell>
          <cell r="D738">
            <v>362</v>
          </cell>
          <cell r="E738">
            <v>1985</v>
          </cell>
        </row>
        <row r="739">
          <cell r="A739">
            <v>31052</v>
          </cell>
          <cell r="B739">
            <v>5</v>
          </cell>
          <cell r="C739">
            <v>361</v>
          </cell>
          <cell r="D739">
            <v>361</v>
          </cell>
          <cell r="E739">
            <v>1985</v>
          </cell>
        </row>
        <row r="740">
          <cell r="A740">
            <v>31053</v>
          </cell>
          <cell r="B740">
            <v>6</v>
          </cell>
          <cell r="C740">
            <v>360</v>
          </cell>
          <cell r="D740">
            <v>360</v>
          </cell>
          <cell r="E740">
            <v>1985</v>
          </cell>
        </row>
        <row r="741">
          <cell r="A741">
            <v>31054</v>
          </cell>
          <cell r="B741">
            <v>7</v>
          </cell>
          <cell r="C741">
            <v>359</v>
          </cell>
          <cell r="D741">
            <v>359</v>
          </cell>
          <cell r="E741">
            <v>1985</v>
          </cell>
        </row>
        <row r="742">
          <cell r="A742">
            <v>31055</v>
          </cell>
          <cell r="B742">
            <v>8</v>
          </cell>
          <cell r="C742">
            <v>358</v>
          </cell>
          <cell r="D742">
            <v>358</v>
          </cell>
          <cell r="E742">
            <v>1985</v>
          </cell>
        </row>
        <row r="743">
          <cell r="A743">
            <v>31056</v>
          </cell>
          <cell r="B743">
            <v>9</v>
          </cell>
          <cell r="C743">
            <v>357</v>
          </cell>
          <cell r="D743">
            <v>357</v>
          </cell>
          <cell r="E743">
            <v>1985</v>
          </cell>
        </row>
        <row r="744">
          <cell r="A744">
            <v>31057</v>
          </cell>
          <cell r="B744">
            <v>10</v>
          </cell>
          <cell r="C744">
            <v>356</v>
          </cell>
          <cell r="D744">
            <v>356</v>
          </cell>
          <cell r="E744">
            <v>1985</v>
          </cell>
        </row>
        <row r="745">
          <cell r="A745">
            <v>31058</v>
          </cell>
          <cell r="B745">
            <v>11</v>
          </cell>
          <cell r="C745">
            <v>355</v>
          </cell>
          <cell r="D745">
            <v>355</v>
          </cell>
          <cell r="E745">
            <v>1985</v>
          </cell>
        </row>
        <row r="746">
          <cell r="A746">
            <v>31059</v>
          </cell>
          <cell r="B746">
            <v>12</v>
          </cell>
          <cell r="C746">
            <v>354</v>
          </cell>
          <cell r="D746">
            <v>354</v>
          </cell>
          <cell r="E746">
            <v>1985</v>
          </cell>
        </row>
        <row r="747">
          <cell r="A747">
            <v>31060</v>
          </cell>
          <cell r="B747">
            <v>13</v>
          </cell>
          <cell r="C747">
            <v>353</v>
          </cell>
          <cell r="D747">
            <v>353</v>
          </cell>
          <cell r="E747">
            <v>1985</v>
          </cell>
        </row>
        <row r="748">
          <cell r="A748">
            <v>31061</v>
          </cell>
          <cell r="B748">
            <v>14</v>
          </cell>
          <cell r="C748">
            <v>352</v>
          </cell>
          <cell r="D748">
            <v>352</v>
          </cell>
          <cell r="E748">
            <v>1985</v>
          </cell>
        </row>
        <row r="749">
          <cell r="A749">
            <v>31062</v>
          </cell>
          <cell r="B749">
            <v>15</v>
          </cell>
          <cell r="C749">
            <v>351</v>
          </cell>
          <cell r="D749">
            <v>351</v>
          </cell>
          <cell r="E749">
            <v>1985</v>
          </cell>
        </row>
        <row r="750">
          <cell r="A750">
            <v>31063</v>
          </cell>
          <cell r="B750">
            <v>16</v>
          </cell>
          <cell r="C750">
            <v>350</v>
          </cell>
          <cell r="D750">
            <v>350</v>
          </cell>
          <cell r="E750">
            <v>1985</v>
          </cell>
        </row>
        <row r="751">
          <cell r="A751">
            <v>31064</v>
          </cell>
          <cell r="B751">
            <v>17</v>
          </cell>
          <cell r="C751">
            <v>349</v>
          </cell>
          <cell r="D751">
            <v>349</v>
          </cell>
          <cell r="E751">
            <v>1985</v>
          </cell>
        </row>
        <row r="752">
          <cell r="A752">
            <v>31065</v>
          </cell>
          <cell r="B752">
            <v>18</v>
          </cell>
          <cell r="C752">
            <v>348</v>
          </cell>
          <cell r="D752">
            <v>348</v>
          </cell>
          <cell r="E752">
            <v>1985</v>
          </cell>
        </row>
        <row r="753">
          <cell r="A753">
            <v>31066</v>
          </cell>
          <cell r="B753">
            <v>19</v>
          </cell>
          <cell r="C753">
            <v>347</v>
          </cell>
          <cell r="D753">
            <v>347</v>
          </cell>
          <cell r="E753">
            <v>1985</v>
          </cell>
        </row>
        <row r="754">
          <cell r="A754">
            <v>31067</v>
          </cell>
          <cell r="B754">
            <v>20</v>
          </cell>
          <cell r="C754">
            <v>346</v>
          </cell>
          <cell r="D754">
            <v>346</v>
          </cell>
          <cell r="E754">
            <v>1985</v>
          </cell>
        </row>
        <row r="755">
          <cell r="A755">
            <v>31068</v>
          </cell>
          <cell r="B755">
            <v>21</v>
          </cell>
          <cell r="C755">
            <v>345</v>
          </cell>
          <cell r="D755">
            <v>345</v>
          </cell>
          <cell r="E755">
            <v>1985</v>
          </cell>
        </row>
        <row r="756">
          <cell r="A756">
            <v>31069</v>
          </cell>
          <cell r="B756">
            <v>22</v>
          </cell>
          <cell r="C756">
            <v>344</v>
          </cell>
          <cell r="D756">
            <v>344</v>
          </cell>
          <cell r="E756">
            <v>1985</v>
          </cell>
        </row>
        <row r="757">
          <cell r="A757">
            <v>31070</v>
          </cell>
          <cell r="B757">
            <v>23</v>
          </cell>
          <cell r="C757">
            <v>343</v>
          </cell>
          <cell r="D757">
            <v>343</v>
          </cell>
          <cell r="E757">
            <v>1985</v>
          </cell>
        </row>
        <row r="758">
          <cell r="A758">
            <v>31071</v>
          </cell>
          <cell r="B758">
            <v>24</v>
          </cell>
          <cell r="C758">
            <v>342</v>
          </cell>
          <cell r="D758">
            <v>342</v>
          </cell>
          <cell r="E758">
            <v>1985</v>
          </cell>
        </row>
        <row r="759">
          <cell r="A759">
            <v>31072</v>
          </cell>
          <cell r="B759">
            <v>25</v>
          </cell>
          <cell r="C759">
            <v>341</v>
          </cell>
          <cell r="D759">
            <v>341</v>
          </cell>
          <cell r="E759">
            <v>1985</v>
          </cell>
        </row>
        <row r="760">
          <cell r="A760">
            <v>31073</v>
          </cell>
          <cell r="B760">
            <v>26</v>
          </cell>
          <cell r="C760">
            <v>340</v>
          </cell>
          <cell r="D760">
            <v>340</v>
          </cell>
          <cell r="E760">
            <v>1985</v>
          </cell>
        </row>
        <row r="761">
          <cell r="A761">
            <v>31074</v>
          </cell>
          <cell r="B761">
            <v>27</v>
          </cell>
          <cell r="C761">
            <v>339</v>
          </cell>
          <cell r="D761">
            <v>339</v>
          </cell>
          <cell r="E761">
            <v>1985</v>
          </cell>
        </row>
        <row r="762">
          <cell r="A762">
            <v>31075</v>
          </cell>
          <cell r="B762">
            <v>28</v>
          </cell>
          <cell r="C762">
            <v>338</v>
          </cell>
          <cell r="D762">
            <v>338</v>
          </cell>
          <cell r="E762">
            <v>1985</v>
          </cell>
        </row>
        <row r="763">
          <cell r="A763">
            <v>31076</v>
          </cell>
          <cell r="B763">
            <v>29</v>
          </cell>
          <cell r="C763">
            <v>337</v>
          </cell>
          <cell r="D763">
            <v>337</v>
          </cell>
          <cell r="E763">
            <v>1985</v>
          </cell>
        </row>
        <row r="764">
          <cell r="A764">
            <v>31077</v>
          </cell>
          <cell r="B764">
            <v>30</v>
          </cell>
          <cell r="C764">
            <v>336</v>
          </cell>
          <cell r="D764">
            <v>336</v>
          </cell>
          <cell r="E764">
            <v>1985</v>
          </cell>
        </row>
        <row r="765">
          <cell r="A765">
            <v>31078</v>
          </cell>
          <cell r="B765">
            <v>31</v>
          </cell>
          <cell r="C765">
            <v>335</v>
          </cell>
          <cell r="D765">
            <v>335</v>
          </cell>
          <cell r="E765">
            <v>1985</v>
          </cell>
        </row>
        <row r="766">
          <cell r="A766">
            <v>31079</v>
          </cell>
          <cell r="B766">
            <v>32</v>
          </cell>
          <cell r="C766">
            <v>334</v>
          </cell>
          <cell r="D766">
            <v>334</v>
          </cell>
          <cell r="E766">
            <v>1985</v>
          </cell>
        </row>
        <row r="767">
          <cell r="A767">
            <v>31080</v>
          </cell>
          <cell r="B767">
            <v>33</v>
          </cell>
          <cell r="C767">
            <v>333</v>
          </cell>
          <cell r="D767">
            <v>333</v>
          </cell>
          <cell r="E767">
            <v>1985</v>
          </cell>
        </row>
        <row r="768">
          <cell r="A768">
            <v>31081</v>
          </cell>
          <cell r="B768">
            <v>34</v>
          </cell>
          <cell r="C768">
            <v>332</v>
          </cell>
          <cell r="D768">
            <v>332</v>
          </cell>
          <cell r="E768">
            <v>1985</v>
          </cell>
        </row>
        <row r="769">
          <cell r="A769">
            <v>31082</v>
          </cell>
          <cell r="B769">
            <v>35</v>
          </cell>
          <cell r="C769">
            <v>331</v>
          </cell>
          <cell r="D769">
            <v>331</v>
          </cell>
          <cell r="E769">
            <v>1985</v>
          </cell>
        </row>
        <row r="770">
          <cell r="A770">
            <v>31083</v>
          </cell>
          <cell r="B770">
            <v>36</v>
          </cell>
          <cell r="C770">
            <v>330</v>
          </cell>
          <cell r="D770">
            <v>330</v>
          </cell>
          <cell r="E770">
            <v>1985</v>
          </cell>
        </row>
        <row r="771">
          <cell r="A771">
            <v>31084</v>
          </cell>
          <cell r="B771">
            <v>37</v>
          </cell>
          <cell r="C771">
            <v>329</v>
          </cell>
          <cell r="D771">
            <v>329</v>
          </cell>
          <cell r="E771">
            <v>1985</v>
          </cell>
        </row>
        <row r="772">
          <cell r="A772">
            <v>31085</v>
          </cell>
          <cell r="B772">
            <v>38</v>
          </cell>
          <cell r="C772">
            <v>328</v>
          </cell>
          <cell r="D772">
            <v>328</v>
          </cell>
          <cell r="E772">
            <v>1985</v>
          </cell>
        </row>
        <row r="773">
          <cell r="A773">
            <v>31086</v>
          </cell>
          <cell r="B773">
            <v>39</v>
          </cell>
          <cell r="C773">
            <v>327</v>
          </cell>
          <cell r="D773">
            <v>327</v>
          </cell>
          <cell r="E773">
            <v>1985</v>
          </cell>
        </row>
        <row r="774">
          <cell r="A774">
            <v>31087</v>
          </cell>
          <cell r="B774">
            <v>40</v>
          </cell>
          <cell r="C774">
            <v>326</v>
          </cell>
          <cell r="D774">
            <v>326</v>
          </cell>
          <cell r="E774">
            <v>1985</v>
          </cell>
        </row>
        <row r="775">
          <cell r="A775">
            <v>31088</v>
          </cell>
          <cell r="B775">
            <v>41</v>
          </cell>
          <cell r="C775">
            <v>325</v>
          </cell>
          <cell r="D775">
            <v>325</v>
          </cell>
          <cell r="E775">
            <v>1985</v>
          </cell>
        </row>
        <row r="776">
          <cell r="A776">
            <v>31089</v>
          </cell>
          <cell r="B776">
            <v>42</v>
          </cell>
          <cell r="C776">
            <v>324</v>
          </cell>
          <cell r="D776">
            <v>324</v>
          </cell>
          <cell r="E776">
            <v>1985</v>
          </cell>
        </row>
        <row r="777">
          <cell r="A777">
            <v>31090</v>
          </cell>
          <cell r="B777">
            <v>43</v>
          </cell>
          <cell r="C777">
            <v>323</v>
          </cell>
          <cell r="D777">
            <v>323</v>
          </cell>
          <cell r="E777">
            <v>1985</v>
          </cell>
        </row>
        <row r="778">
          <cell r="A778">
            <v>31091</v>
          </cell>
          <cell r="B778">
            <v>44</v>
          </cell>
          <cell r="C778">
            <v>322</v>
          </cell>
          <cell r="D778">
            <v>322</v>
          </cell>
          <cell r="E778">
            <v>1985</v>
          </cell>
        </row>
        <row r="779">
          <cell r="A779">
            <v>31092</v>
          </cell>
          <cell r="B779">
            <v>45</v>
          </cell>
          <cell r="C779">
            <v>321</v>
          </cell>
          <cell r="D779">
            <v>321</v>
          </cell>
          <cell r="E779">
            <v>1985</v>
          </cell>
        </row>
        <row r="780">
          <cell r="A780">
            <v>31093</v>
          </cell>
          <cell r="B780">
            <v>46</v>
          </cell>
          <cell r="C780">
            <v>320</v>
          </cell>
          <cell r="D780">
            <v>320</v>
          </cell>
          <cell r="E780">
            <v>1985</v>
          </cell>
        </row>
        <row r="781">
          <cell r="A781">
            <v>31094</v>
          </cell>
          <cell r="B781">
            <v>47</v>
          </cell>
          <cell r="C781">
            <v>319</v>
          </cell>
          <cell r="D781">
            <v>319</v>
          </cell>
          <cell r="E781">
            <v>1985</v>
          </cell>
        </row>
        <row r="782">
          <cell r="A782">
            <v>31095</v>
          </cell>
          <cell r="B782">
            <v>48</v>
          </cell>
          <cell r="C782">
            <v>318</v>
          </cell>
          <cell r="D782">
            <v>318</v>
          </cell>
          <cell r="E782">
            <v>1985</v>
          </cell>
        </row>
        <row r="783">
          <cell r="A783">
            <v>31096</v>
          </cell>
          <cell r="B783">
            <v>49</v>
          </cell>
          <cell r="C783">
            <v>317</v>
          </cell>
          <cell r="D783">
            <v>317</v>
          </cell>
          <cell r="E783">
            <v>1985</v>
          </cell>
        </row>
        <row r="784">
          <cell r="A784">
            <v>31097</v>
          </cell>
          <cell r="B784">
            <v>50</v>
          </cell>
          <cell r="C784">
            <v>316</v>
          </cell>
          <cell r="D784">
            <v>316</v>
          </cell>
          <cell r="E784">
            <v>1985</v>
          </cell>
        </row>
        <row r="785">
          <cell r="A785">
            <v>31098</v>
          </cell>
          <cell r="B785">
            <v>51</v>
          </cell>
          <cell r="C785">
            <v>315</v>
          </cell>
          <cell r="D785">
            <v>315</v>
          </cell>
          <cell r="E785">
            <v>1985</v>
          </cell>
        </row>
        <row r="786">
          <cell r="A786">
            <v>31099</v>
          </cell>
          <cell r="B786">
            <v>52</v>
          </cell>
          <cell r="C786">
            <v>314</v>
          </cell>
          <cell r="D786">
            <v>314</v>
          </cell>
          <cell r="E786">
            <v>1985</v>
          </cell>
        </row>
        <row r="787">
          <cell r="A787">
            <v>31100</v>
          </cell>
          <cell r="B787">
            <v>53</v>
          </cell>
          <cell r="C787">
            <v>313</v>
          </cell>
          <cell r="D787">
            <v>313</v>
          </cell>
          <cell r="E787">
            <v>1985</v>
          </cell>
        </row>
        <row r="788">
          <cell r="A788">
            <v>31101</v>
          </cell>
          <cell r="B788">
            <v>54</v>
          </cell>
          <cell r="C788">
            <v>312</v>
          </cell>
          <cell r="D788">
            <v>312</v>
          </cell>
          <cell r="E788">
            <v>1985</v>
          </cell>
        </row>
        <row r="789">
          <cell r="A789">
            <v>31102</v>
          </cell>
          <cell r="B789">
            <v>55</v>
          </cell>
          <cell r="C789">
            <v>311</v>
          </cell>
          <cell r="D789">
            <v>311</v>
          </cell>
          <cell r="E789">
            <v>1985</v>
          </cell>
        </row>
        <row r="790">
          <cell r="A790">
            <v>31103</v>
          </cell>
          <cell r="B790">
            <v>56</v>
          </cell>
          <cell r="C790">
            <v>310</v>
          </cell>
          <cell r="D790">
            <v>310</v>
          </cell>
          <cell r="E790">
            <v>1985</v>
          </cell>
        </row>
        <row r="791">
          <cell r="A791">
            <v>31104</v>
          </cell>
          <cell r="B791">
            <v>57</v>
          </cell>
          <cell r="C791">
            <v>309</v>
          </cell>
          <cell r="D791">
            <v>309</v>
          </cell>
          <cell r="E791">
            <v>1985</v>
          </cell>
        </row>
        <row r="792">
          <cell r="A792">
            <v>31105</v>
          </cell>
          <cell r="B792">
            <v>58</v>
          </cell>
          <cell r="C792">
            <v>308</v>
          </cell>
          <cell r="D792">
            <v>308</v>
          </cell>
          <cell r="E792">
            <v>1985</v>
          </cell>
        </row>
        <row r="793">
          <cell r="A793">
            <v>31106</v>
          </cell>
          <cell r="B793">
            <v>59</v>
          </cell>
          <cell r="C793">
            <v>307</v>
          </cell>
          <cell r="D793">
            <v>307</v>
          </cell>
          <cell r="E793">
            <v>1985</v>
          </cell>
        </row>
        <row r="794">
          <cell r="A794">
            <v>31107</v>
          </cell>
          <cell r="B794">
            <v>60</v>
          </cell>
          <cell r="C794">
            <v>306</v>
          </cell>
          <cell r="D794">
            <v>306</v>
          </cell>
          <cell r="E794">
            <v>1985</v>
          </cell>
        </row>
        <row r="795">
          <cell r="A795">
            <v>31108</v>
          </cell>
          <cell r="B795">
            <v>61</v>
          </cell>
          <cell r="C795">
            <v>305</v>
          </cell>
          <cell r="D795">
            <v>305</v>
          </cell>
          <cell r="E795">
            <v>1985</v>
          </cell>
        </row>
        <row r="796">
          <cell r="A796">
            <v>31109</v>
          </cell>
          <cell r="B796">
            <v>62</v>
          </cell>
          <cell r="C796">
            <v>304</v>
          </cell>
          <cell r="D796">
            <v>304</v>
          </cell>
          <cell r="E796">
            <v>1985</v>
          </cell>
        </row>
        <row r="797">
          <cell r="A797">
            <v>31110</v>
          </cell>
          <cell r="B797">
            <v>63</v>
          </cell>
          <cell r="C797">
            <v>303</v>
          </cell>
          <cell r="D797">
            <v>303</v>
          </cell>
          <cell r="E797">
            <v>1985</v>
          </cell>
        </row>
        <row r="798">
          <cell r="A798">
            <v>31111</v>
          </cell>
          <cell r="B798">
            <v>64</v>
          </cell>
          <cell r="C798">
            <v>302</v>
          </cell>
          <cell r="D798">
            <v>302</v>
          </cell>
          <cell r="E798">
            <v>1985</v>
          </cell>
        </row>
        <row r="799">
          <cell r="A799">
            <v>31112</v>
          </cell>
          <cell r="B799">
            <v>65</v>
          </cell>
          <cell r="C799">
            <v>301</v>
          </cell>
          <cell r="D799">
            <v>301</v>
          </cell>
          <cell r="E799">
            <v>1985</v>
          </cell>
        </row>
        <row r="800">
          <cell r="A800">
            <v>31113</v>
          </cell>
          <cell r="B800">
            <v>66</v>
          </cell>
          <cell r="C800">
            <v>300</v>
          </cell>
          <cell r="D800">
            <v>300</v>
          </cell>
          <cell r="E800">
            <v>1985</v>
          </cell>
        </row>
        <row r="801">
          <cell r="A801">
            <v>31114</v>
          </cell>
          <cell r="B801">
            <v>67</v>
          </cell>
          <cell r="C801">
            <v>299</v>
          </cell>
          <cell r="D801">
            <v>299</v>
          </cell>
          <cell r="E801">
            <v>1985</v>
          </cell>
        </row>
        <row r="802">
          <cell r="A802">
            <v>31115</v>
          </cell>
          <cell r="B802">
            <v>68</v>
          </cell>
          <cell r="C802">
            <v>298</v>
          </cell>
          <cell r="D802">
            <v>298</v>
          </cell>
          <cell r="E802">
            <v>1985</v>
          </cell>
        </row>
        <row r="803">
          <cell r="A803">
            <v>31116</v>
          </cell>
          <cell r="B803">
            <v>69</v>
          </cell>
          <cell r="C803">
            <v>297</v>
          </cell>
          <cell r="D803">
            <v>297</v>
          </cell>
          <cell r="E803">
            <v>1985</v>
          </cell>
        </row>
        <row r="804">
          <cell r="A804">
            <v>31117</v>
          </cell>
          <cell r="B804">
            <v>70</v>
          </cell>
          <cell r="C804">
            <v>296</v>
          </cell>
          <cell r="D804">
            <v>296</v>
          </cell>
          <cell r="E804">
            <v>1985</v>
          </cell>
        </row>
        <row r="805">
          <cell r="A805">
            <v>31118</v>
          </cell>
          <cell r="B805">
            <v>71</v>
          </cell>
          <cell r="C805">
            <v>295</v>
          </cell>
          <cell r="D805">
            <v>295</v>
          </cell>
          <cell r="E805">
            <v>1985</v>
          </cell>
        </row>
        <row r="806">
          <cell r="A806">
            <v>31119</v>
          </cell>
          <cell r="B806">
            <v>72</v>
          </cell>
          <cell r="C806">
            <v>294</v>
          </cell>
          <cell r="D806">
            <v>294</v>
          </cell>
          <cell r="E806">
            <v>1985</v>
          </cell>
        </row>
        <row r="807">
          <cell r="A807">
            <v>31120</v>
          </cell>
          <cell r="B807">
            <v>73</v>
          </cell>
          <cell r="C807">
            <v>293</v>
          </cell>
          <cell r="D807">
            <v>293</v>
          </cell>
          <cell r="E807">
            <v>1985</v>
          </cell>
        </row>
        <row r="808">
          <cell r="A808">
            <v>31121</v>
          </cell>
          <cell r="B808">
            <v>74</v>
          </cell>
          <cell r="C808">
            <v>292</v>
          </cell>
          <cell r="D808">
            <v>292</v>
          </cell>
          <cell r="E808">
            <v>1985</v>
          </cell>
        </row>
        <row r="809">
          <cell r="A809">
            <v>31122</v>
          </cell>
          <cell r="B809">
            <v>75</v>
          </cell>
          <cell r="C809">
            <v>291</v>
          </cell>
          <cell r="D809">
            <v>291</v>
          </cell>
          <cell r="E809">
            <v>1985</v>
          </cell>
        </row>
        <row r="810">
          <cell r="A810">
            <v>31123</v>
          </cell>
          <cell r="B810">
            <v>76</v>
          </cell>
          <cell r="C810">
            <v>290</v>
          </cell>
          <cell r="D810">
            <v>290</v>
          </cell>
          <cell r="E810">
            <v>1985</v>
          </cell>
        </row>
        <row r="811">
          <cell r="A811">
            <v>31124</v>
          </cell>
          <cell r="B811">
            <v>77</v>
          </cell>
          <cell r="C811">
            <v>289</v>
          </cell>
          <cell r="D811">
            <v>289</v>
          </cell>
          <cell r="E811">
            <v>1985</v>
          </cell>
        </row>
        <row r="812">
          <cell r="A812">
            <v>31125</v>
          </cell>
          <cell r="B812">
            <v>78</v>
          </cell>
          <cell r="C812">
            <v>288</v>
          </cell>
          <cell r="D812">
            <v>288</v>
          </cell>
          <cell r="E812">
            <v>1985</v>
          </cell>
        </row>
        <row r="813">
          <cell r="A813">
            <v>31126</v>
          </cell>
          <cell r="B813">
            <v>79</v>
          </cell>
          <cell r="C813">
            <v>287</v>
          </cell>
          <cell r="D813">
            <v>287</v>
          </cell>
          <cell r="E813">
            <v>1985</v>
          </cell>
        </row>
        <row r="814">
          <cell r="A814">
            <v>31127</v>
          </cell>
          <cell r="B814">
            <v>80</v>
          </cell>
          <cell r="C814">
            <v>286</v>
          </cell>
          <cell r="D814">
            <v>286</v>
          </cell>
          <cell r="E814">
            <v>1985</v>
          </cell>
        </row>
        <row r="815">
          <cell r="A815">
            <v>31128</v>
          </cell>
          <cell r="B815">
            <v>81</v>
          </cell>
          <cell r="C815">
            <v>285</v>
          </cell>
          <cell r="D815">
            <v>285</v>
          </cell>
          <cell r="E815">
            <v>1985</v>
          </cell>
        </row>
        <row r="816">
          <cell r="A816">
            <v>31129</v>
          </cell>
          <cell r="B816">
            <v>82</v>
          </cell>
          <cell r="C816">
            <v>284</v>
          </cell>
          <cell r="D816">
            <v>284</v>
          </cell>
          <cell r="E816">
            <v>1985</v>
          </cell>
        </row>
        <row r="817">
          <cell r="A817">
            <v>31130</v>
          </cell>
          <cell r="B817">
            <v>83</v>
          </cell>
          <cell r="C817">
            <v>283</v>
          </cell>
          <cell r="D817">
            <v>283</v>
          </cell>
          <cell r="E817">
            <v>1985</v>
          </cell>
        </row>
        <row r="818">
          <cell r="A818">
            <v>31131</v>
          </cell>
          <cell r="B818">
            <v>84</v>
          </cell>
          <cell r="C818">
            <v>282</v>
          </cell>
          <cell r="D818">
            <v>282</v>
          </cell>
          <cell r="E818">
            <v>1985</v>
          </cell>
        </row>
        <row r="819">
          <cell r="A819">
            <v>31132</v>
          </cell>
          <cell r="B819">
            <v>85</v>
          </cell>
          <cell r="C819">
            <v>281</v>
          </cell>
          <cell r="D819">
            <v>281</v>
          </cell>
          <cell r="E819">
            <v>1985</v>
          </cell>
        </row>
        <row r="820">
          <cell r="A820">
            <v>31133</v>
          </cell>
          <cell r="B820">
            <v>86</v>
          </cell>
          <cell r="C820">
            <v>280</v>
          </cell>
          <cell r="D820">
            <v>280</v>
          </cell>
          <cell r="E820">
            <v>1985</v>
          </cell>
        </row>
        <row r="821">
          <cell r="A821">
            <v>31134</v>
          </cell>
          <cell r="B821">
            <v>87</v>
          </cell>
          <cell r="C821">
            <v>279</v>
          </cell>
          <cell r="D821">
            <v>279</v>
          </cell>
          <cell r="E821">
            <v>1985</v>
          </cell>
        </row>
        <row r="822">
          <cell r="A822">
            <v>31135</v>
          </cell>
          <cell r="B822">
            <v>88</v>
          </cell>
          <cell r="C822">
            <v>278</v>
          </cell>
          <cell r="D822">
            <v>278</v>
          </cell>
          <cell r="E822">
            <v>1985</v>
          </cell>
        </row>
        <row r="823">
          <cell r="A823">
            <v>31136</v>
          </cell>
          <cell r="B823">
            <v>89</v>
          </cell>
          <cell r="C823">
            <v>277</v>
          </cell>
          <cell r="D823">
            <v>277</v>
          </cell>
          <cell r="E823">
            <v>1985</v>
          </cell>
        </row>
        <row r="824">
          <cell r="A824">
            <v>31137</v>
          </cell>
          <cell r="B824">
            <v>90</v>
          </cell>
          <cell r="C824">
            <v>276</v>
          </cell>
          <cell r="D824">
            <v>276</v>
          </cell>
          <cell r="E824">
            <v>1985</v>
          </cell>
        </row>
        <row r="825">
          <cell r="A825">
            <v>31138</v>
          </cell>
          <cell r="B825">
            <v>91</v>
          </cell>
          <cell r="C825">
            <v>275</v>
          </cell>
          <cell r="D825">
            <v>275</v>
          </cell>
          <cell r="E825">
            <v>1985</v>
          </cell>
        </row>
        <row r="826">
          <cell r="A826">
            <v>31139</v>
          </cell>
          <cell r="B826">
            <v>92</v>
          </cell>
          <cell r="C826">
            <v>274</v>
          </cell>
          <cell r="D826">
            <v>274</v>
          </cell>
          <cell r="E826">
            <v>1985</v>
          </cell>
        </row>
        <row r="827">
          <cell r="A827">
            <v>31140</v>
          </cell>
          <cell r="B827">
            <v>93</v>
          </cell>
          <cell r="C827">
            <v>273</v>
          </cell>
          <cell r="D827">
            <v>273</v>
          </cell>
          <cell r="E827">
            <v>1985</v>
          </cell>
        </row>
        <row r="828">
          <cell r="A828">
            <v>31141</v>
          </cell>
          <cell r="B828">
            <v>94</v>
          </cell>
          <cell r="C828">
            <v>272</v>
          </cell>
          <cell r="D828">
            <v>272</v>
          </cell>
          <cell r="E828">
            <v>1985</v>
          </cell>
        </row>
        <row r="829">
          <cell r="A829">
            <v>31142</v>
          </cell>
          <cell r="B829">
            <v>95</v>
          </cell>
          <cell r="C829">
            <v>271</v>
          </cell>
          <cell r="D829">
            <v>271</v>
          </cell>
          <cell r="E829">
            <v>1985</v>
          </cell>
        </row>
        <row r="830">
          <cell r="A830">
            <v>31143</v>
          </cell>
          <cell r="B830">
            <v>96</v>
          </cell>
          <cell r="C830">
            <v>270</v>
          </cell>
          <cell r="D830">
            <v>270</v>
          </cell>
          <cell r="E830">
            <v>1985</v>
          </cell>
        </row>
        <row r="831">
          <cell r="A831">
            <v>31144</v>
          </cell>
          <cell r="B831">
            <v>97</v>
          </cell>
          <cell r="C831">
            <v>269</v>
          </cell>
          <cell r="D831">
            <v>269</v>
          </cell>
          <cell r="E831">
            <v>1985</v>
          </cell>
        </row>
        <row r="832">
          <cell r="A832">
            <v>31145</v>
          </cell>
          <cell r="B832">
            <v>98</v>
          </cell>
          <cell r="C832">
            <v>268</v>
          </cell>
          <cell r="D832">
            <v>268</v>
          </cell>
          <cell r="E832">
            <v>1985</v>
          </cell>
        </row>
        <row r="833">
          <cell r="A833">
            <v>31146</v>
          </cell>
          <cell r="B833">
            <v>99</v>
          </cell>
          <cell r="C833">
            <v>267</v>
          </cell>
          <cell r="D833">
            <v>267</v>
          </cell>
          <cell r="E833">
            <v>1985</v>
          </cell>
        </row>
        <row r="834">
          <cell r="A834">
            <v>31147</v>
          </cell>
          <cell r="B834">
            <v>100</v>
          </cell>
          <cell r="C834">
            <v>266</v>
          </cell>
          <cell r="D834">
            <v>266</v>
          </cell>
          <cell r="E834">
            <v>1985</v>
          </cell>
        </row>
        <row r="835">
          <cell r="A835">
            <v>31148</v>
          </cell>
          <cell r="B835">
            <v>101</v>
          </cell>
          <cell r="C835">
            <v>265</v>
          </cell>
          <cell r="D835">
            <v>265</v>
          </cell>
          <cell r="E835">
            <v>1985</v>
          </cell>
        </row>
        <row r="836">
          <cell r="A836">
            <v>31149</v>
          </cell>
          <cell r="B836">
            <v>102</v>
          </cell>
          <cell r="C836">
            <v>264</v>
          </cell>
          <cell r="D836">
            <v>264</v>
          </cell>
          <cell r="E836">
            <v>1985</v>
          </cell>
        </row>
        <row r="837">
          <cell r="A837">
            <v>31150</v>
          </cell>
          <cell r="B837">
            <v>103</v>
          </cell>
          <cell r="C837">
            <v>263</v>
          </cell>
          <cell r="D837">
            <v>263</v>
          </cell>
          <cell r="E837">
            <v>1985</v>
          </cell>
        </row>
        <row r="838">
          <cell r="A838">
            <v>31151</v>
          </cell>
          <cell r="B838">
            <v>104</v>
          </cell>
          <cell r="C838">
            <v>262</v>
          </cell>
          <cell r="D838">
            <v>262</v>
          </cell>
          <cell r="E838">
            <v>1985</v>
          </cell>
        </row>
        <row r="839">
          <cell r="A839">
            <v>31152</v>
          </cell>
          <cell r="B839">
            <v>105</v>
          </cell>
          <cell r="C839">
            <v>261</v>
          </cell>
          <cell r="D839">
            <v>261</v>
          </cell>
          <cell r="E839">
            <v>1985</v>
          </cell>
        </row>
        <row r="840">
          <cell r="A840">
            <v>31153</v>
          </cell>
          <cell r="B840">
            <v>106</v>
          </cell>
          <cell r="C840">
            <v>260</v>
          </cell>
          <cell r="D840">
            <v>260</v>
          </cell>
          <cell r="E840">
            <v>1985</v>
          </cell>
        </row>
        <row r="841">
          <cell r="A841">
            <v>31154</v>
          </cell>
          <cell r="B841">
            <v>107</v>
          </cell>
          <cell r="C841">
            <v>259</v>
          </cell>
          <cell r="D841">
            <v>259</v>
          </cell>
          <cell r="E841">
            <v>1985</v>
          </cell>
        </row>
        <row r="842">
          <cell r="A842">
            <v>31155</v>
          </cell>
          <cell r="B842">
            <v>108</v>
          </cell>
          <cell r="C842">
            <v>258</v>
          </cell>
          <cell r="D842">
            <v>258</v>
          </cell>
          <cell r="E842">
            <v>1985</v>
          </cell>
        </row>
        <row r="843">
          <cell r="A843">
            <v>31156</v>
          </cell>
          <cell r="B843">
            <v>109</v>
          </cell>
          <cell r="C843">
            <v>257</v>
          </cell>
          <cell r="D843">
            <v>257</v>
          </cell>
          <cell r="E843">
            <v>1985</v>
          </cell>
        </row>
        <row r="844">
          <cell r="A844">
            <v>31157</v>
          </cell>
          <cell r="B844">
            <v>110</v>
          </cell>
          <cell r="C844">
            <v>256</v>
          </cell>
          <cell r="D844">
            <v>256</v>
          </cell>
          <cell r="E844">
            <v>1985</v>
          </cell>
        </row>
        <row r="845">
          <cell r="A845">
            <v>31158</v>
          </cell>
          <cell r="B845">
            <v>111</v>
          </cell>
          <cell r="C845">
            <v>255</v>
          </cell>
          <cell r="D845">
            <v>255</v>
          </cell>
          <cell r="E845">
            <v>1985</v>
          </cell>
        </row>
        <row r="846">
          <cell r="A846">
            <v>31159</v>
          </cell>
          <cell r="B846">
            <v>112</v>
          </cell>
          <cell r="C846">
            <v>254</v>
          </cell>
          <cell r="D846">
            <v>254</v>
          </cell>
          <cell r="E846">
            <v>1985</v>
          </cell>
        </row>
        <row r="847">
          <cell r="A847">
            <v>31160</v>
          </cell>
          <cell r="B847">
            <v>113</v>
          </cell>
          <cell r="C847">
            <v>253</v>
          </cell>
          <cell r="D847">
            <v>253</v>
          </cell>
          <cell r="E847">
            <v>1985</v>
          </cell>
        </row>
        <row r="848">
          <cell r="A848">
            <v>31161</v>
          </cell>
          <cell r="B848">
            <v>114</v>
          </cell>
          <cell r="C848">
            <v>252</v>
          </cell>
          <cell r="D848">
            <v>252</v>
          </cell>
          <cell r="E848">
            <v>1985</v>
          </cell>
        </row>
        <row r="849">
          <cell r="A849">
            <v>31162</v>
          </cell>
          <cell r="B849">
            <v>115</v>
          </cell>
          <cell r="C849">
            <v>251</v>
          </cell>
          <cell r="D849">
            <v>251</v>
          </cell>
          <cell r="E849">
            <v>1985</v>
          </cell>
        </row>
        <row r="850">
          <cell r="A850">
            <v>31163</v>
          </cell>
          <cell r="B850">
            <v>116</v>
          </cell>
          <cell r="C850">
            <v>250</v>
          </cell>
          <cell r="D850">
            <v>250</v>
          </cell>
          <cell r="E850">
            <v>1985</v>
          </cell>
        </row>
        <row r="851">
          <cell r="A851">
            <v>31164</v>
          </cell>
          <cell r="B851">
            <v>117</v>
          </cell>
          <cell r="C851">
            <v>249</v>
          </cell>
          <cell r="D851">
            <v>249</v>
          </cell>
          <cell r="E851">
            <v>1985</v>
          </cell>
        </row>
        <row r="852">
          <cell r="A852">
            <v>31165</v>
          </cell>
          <cell r="B852">
            <v>118</v>
          </cell>
          <cell r="C852">
            <v>248</v>
          </cell>
          <cell r="D852">
            <v>248</v>
          </cell>
          <cell r="E852">
            <v>1985</v>
          </cell>
        </row>
        <row r="853">
          <cell r="A853">
            <v>31166</v>
          </cell>
          <cell r="B853">
            <v>119</v>
          </cell>
          <cell r="C853">
            <v>247</v>
          </cell>
          <cell r="D853">
            <v>247</v>
          </cell>
          <cell r="E853">
            <v>1985</v>
          </cell>
        </row>
        <row r="854">
          <cell r="A854">
            <v>31167</v>
          </cell>
          <cell r="B854">
            <v>120</v>
          </cell>
          <cell r="C854">
            <v>246</v>
          </cell>
          <cell r="D854">
            <v>246</v>
          </cell>
          <cell r="E854">
            <v>1985</v>
          </cell>
        </row>
        <row r="855">
          <cell r="A855">
            <v>31168</v>
          </cell>
          <cell r="B855">
            <v>121</v>
          </cell>
          <cell r="C855">
            <v>245</v>
          </cell>
          <cell r="D855">
            <v>245</v>
          </cell>
          <cell r="E855">
            <v>1985</v>
          </cell>
        </row>
        <row r="856">
          <cell r="A856">
            <v>31169</v>
          </cell>
          <cell r="B856">
            <v>122</v>
          </cell>
          <cell r="C856">
            <v>244</v>
          </cell>
          <cell r="D856">
            <v>244</v>
          </cell>
          <cell r="E856">
            <v>1985</v>
          </cell>
        </row>
        <row r="857">
          <cell r="A857">
            <v>31170</v>
          </cell>
          <cell r="B857">
            <v>123</v>
          </cell>
          <cell r="C857">
            <v>243</v>
          </cell>
          <cell r="D857">
            <v>243</v>
          </cell>
          <cell r="E857">
            <v>1985</v>
          </cell>
        </row>
        <row r="858">
          <cell r="A858">
            <v>31171</v>
          </cell>
          <cell r="B858">
            <v>124</v>
          </cell>
          <cell r="C858">
            <v>242</v>
          </cell>
          <cell r="D858">
            <v>242</v>
          </cell>
          <cell r="E858">
            <v>1985</v>
          </cell>
        </row>
        <row r="859">
          <cell r="A859">
            <v>31172</v>
          </cell>
          <cell r="B859">
            <v>125</v>
          </cell>
          <cell r="C859">
            <v>241</v>
          </cell>
          <cell r="D859">
            <v>241</v>
          </cell>
          <cell r="E859">
            <v>1985</v>
          </cell>
        </row>
        <row r="860">
          <cell r="A860">
            <v>31173</v>
          </cell>
          <cell r="B860">
            <v>126</v>
          </cell>
          <cell r="C860">
            <v>240</v>
          </cell>
          <cell r="D860">
            <v>240</v>
          </cell>
          <cell r="E860">
            <v>1985</v>
          </cell>
        </row>
        <row r="861">
          <cell r="A861">
            <v>31174</v>
          </cell>
          <cell r="B861">
            <v>127</v>
          </cell>
          <cell r="C861">
            <v>239</v>
          </cell>
          <cell r="D861">
            <v>239</v>
          </cell>
          <cell r="E861">
            <v>1985</v>
          </cell>
        </row>
        <row r="862">
          <cell r="A862">
            <v>31175</v>
          </cell>
          <cell r="B862">
            <v>128</v>
          </cell>
          <cell r="C862">
            <v>238</v>
          </cell>
          <cell r="D862">
            <v>238</v>
          </cell>
          <cell r="E862">
            <v>1985</v>
          </cell>
        </row>
        <row r="863">
          <cell r="A863">
            <v>31176</v>
          </cell>
          <cell r="B863">
            <v>129</v>
          </cell>
          <cell r="C863">
            <v>237</v>
          </cell>
          <cell r="D863">
            <v>237</v>
          </cell>
          <cell r="E863">
            <v>1985</v>
          </cell>
        </row>
        <row r="864">
          <cell r="A864">
            <v>31177</v>
          </cell>
          <cell r="B864">
            <v>130</v>
          </cell>
          <cell r="C864">
            <v>236</v>
          </cell>
          <cell r="D864">
            <v>236</v>
          </cell>
          <cell r="E864">
            <v>1985</v>
          </cell>
        </row>
        <row r="865">
          <cell r="A865">
            <v>31178</v>
          </cell>
          <cell r="B865">
            <v>131</v>
          </cell>
          <cell r="C865">
            <v>235</v>
          </cell>
          <cell r="D865">
            <v>235</v>
          </cell>
          <cell r="E865">
            <v>1985</v>
          </cell>
        </row>
        <row r="866">
          <cell r="A866">
            <v>31179</v>
          </cell>
          <cell r="B866">
            <v>132</v>
          </cell>
          <cell r="C866">
            <v>234</v>
          </cell>
          <cell r="D866">
            <v>234</v>
          </cell>
          <cell r="E866">
            <v>1985</v>
          </cell>
        </row>
        <row r="867">
          <cell r="A867">
            <v>31180</v>
          </cell>
          <cell r="B867">
            <v>133</v>
          </cell>
          <cell r="C867">
            <v>233</v>
          </cell>
          <cell r="D867">
            <v>233</v>
          </cell>
          <cell r="E867">
            <v>1985</v>
          </cell>
        </row>
        <row r="868">
          <cell r="A868">
            <v>31181</v>
          </cell>
          <cell r="B868">
            <v>134</v>
          </cell>
          <cell r="C868">
            <v>232</v>
          </cell>
          <cell r="D868">
            <v>232</v>
          </cell>
          <cell r="E868">
            <v>1985</v>
          </cell>
        </row>
        <row r="869">
          <cell r="A869">
            <v>31182</v>
          </cell>
          <cell r="B869">
            <v>135</v>
          </cell>
          <cell r="C869">
            <v>231</v>
          </cell>
          <cell r="D869">
            <v>231</v>
          </cell>
          <cell r="E869">
            <v>1985</v>
          </cell>
        </row>
        <row r="870">
          <cell r="A870">
            <v>31183</v>
          </cell>
          <cell r="B870">
            <v>136</v>
          </cell>
          <cell r="C870">
            <v>230</v>
          </cell>
          <cell r="D870">
            <v>230</v>
          </cell>
          <cell r="E870">
            <v>1985</v>
          </cell>
        </row>
        <row r="871">
          <cell r="A871">
            <v>31184</v>
          </cell>
          <cell r="B871">
            <v>137</v>
          </cell>
          <cell r="C871">
            <v>229</v>
          </cell>
          <cell r="D871">
            <v>229</v>
          </cell>
          <cell r="E871">
            <v>1985</v>
          </cell>
        </row>
        <row r="872">
          <cell r="A872">
            <v>31185</v>
          </cell>
          <cell r="B872">
            <v>138</v>
          </cell>
          <cell r="C872">
            <v>228</v>
          </cell>
          <cell r="D872">
            <v>228</v>
          </cell>
          <cell r="E872">
            <v>1985</v>
          </cell>
        </row>
        <row r="873">
          <cell r="A873">
            <v>31186</v>
          </cell>
          <cell r="B873">
            <v>139</v>
          </cell>
          <cell r="C873">
            <v>227</v>
          </cell>
          <cell r="D873">
            <v>227</v>
          </cell>
          <cell r="E873">
            <v>1985</v>
          </cell>
        </row>
        <row r="874">
          <cell r="A874">
            <v>31187</v>
          </cell>
          <cell r="B874">
            <v>140</v>
          </cell>
          <cell r="C874">
            <v>226</v>
          </cell>
          <cell r="D874">
            <v>226</v>
          </cell>
          <cell r="E874">
            <v>1985</v>
          </cell>
        </row>
        <row r="875">
          <cell r="A875">
            <v>31188</v>
          </cell>
          <cell r="B875">
            <v>141</v>
          </cell>
          <cell r="C875">
            <v>225</v>
          </cell>
          <cell r="D875">
            <v>225</v>
          </cell>
          <cell r="E875">
            <v>1985</v>
          </cell>
        </row>
        <row r="876">
          <cell r="A876">
            <v>31189</v>
          </cell>
          <cell r="B876">
            <v>142</v>
          </cell>
          <cell r="C876">
            <v>224</v>
          </cell>
          <cell r="D876">
            <v>224</v>
          </cell>
          <cell r="E876">
            <v>1985</v>
          </cell>
        </row>
        <row r="877">
          <cell r="A877">
            <v>31190</v>
          </cell>
          <cell r="B877">
            <v>143</v>
          </cell>
          <cell r="C877">
            <v>223</v>
          </cell>
          <cell r="D877">
            <v>223</v>
          </cell>
          <cell r="E877">
            <v>1985</v>
          </cell>
        </row>
        <row r="878">
          <cell r="A878">
            <v>31191</v>
          </cell>
          <cell r="B878">
            <v>144</v>
          </cell>
          <cell r="C878">
            <v>222</v>
          </cell>
          <cell r="D878">
            <v>222</v>
          </cell>
          <cell r="E878">
            <v>1985</v>
          </cell>
        </row>
        <row r="879">
          <cell r="A879">
            <v>31192</v>
          </cell>
          <cell r="B879">
            <v>145</v>
          </cell>
          <cell r="C879">
            <v>221</v>
          </cell>
          <cell r="D879">
            <v>221</v>
          </cell>
          <cell r="E879">
            <v>1985</v>
          </cell>
        </row>
        <row r="880">
          <cell r="A880">
            <v>31193</v>
          </cell>
          <cell r="B880">
            <v>146</v>
          </cell>
          <cell r="C880">
            <v>220</v>
          </cell>
          <cell r="D880">
            <v>220</v>
          </cell>
          <cell r="E880">
            <v>1985</v>
          </cell>
        </row>
        <row r="881">
          <cell r="A881">
            <v>31194</v>
          </cell>
          <cell r="B881">
            <v>147</v>
          </cell>
          <cell r="C881">
            <v>219</v>
          </cell>
          <cell r="D881">
            <v>219</v>
          </cell>
          <cell r="E881">
            <v>1985</v>
          </cell>
        </row>
        <row r="882">
          <cell r="A882">
            <v>31195</v>
          </cell>
          <cell r="B882">
            <v>148</v>
          </cell>
          <cell r="C882">
            <v>218</v>
          </cell>
          <cell r="D882">
            <v>218</v>
          </cell>
          <cell r="E882">
            <v>1985</v>
          </cell>
        </row>
        <row r="883">
          <cell r="A883">
            <v>31196</v>
          </cell>
          <cell r="B883">
            <v>149</v>
          </cell>
          <cell r="C883">
            <v>217</v>
          </cell>
          <cell r="D883">
            <v>217</v>
          </cell>
          <cell r="E883">
            <v>1985</v>
          </cell>
        </row>
        <row r="884">
          <cell r="A884">
            <v>31197</v>
          </cell>
          <cell r="B884">
            <v>150</v>
          </cell>
          <cell r="C884">
            <v>216</v>
          </cell>
          <cell r="D884">
            <v>216</v>
          </cell>
          <cell r="E884">
            <v>1985</v>
          </cell>
        </row>
        <row r="885">
          <cell r="A885">
            <v>31198</v>
          </cell>
          <cell r="B885">
            <v>151</v>
          </cell>
          <cell r="C885">
            <v>215</v>
          </cell>
          <cell r="D885">
            <v>215</v>
          </cell>
          <cell r="E885">
            <v>1985</v>
          </cell>
        </row>
        <row r="886">
          <cell r="A886">
            <v>31199</v>
          </cell>
          <cell r="B886">
            <v>152</v>
          </cell>
          <cell r="C886">
            <v>214</v>
          </cell>
          <cell r="D886">
            <v>214</v>
          </cell>
          <cell r="E886">
            <v>1985</v>
          </cell>
        </row>
        <row r="887">
          <cell r="A887">
            <v>31200</v>
          </cell>
          <cell r="B887">
            <v>153</v>
          </cell>
          <cell r="C887">
            <v>213</v>
          </cell>
          <cell r="D887">
            <v>213</v>
          </cell>
          <cell r="E887">
            <v>1985</v>
          </cell>
        </row>
        <row r="888">
          <cell r="A888">
            <v>31201</v>
          </cell>
          <cell r="B888">
            <v>154</v>
          </cell>
          <cell r="C888">
            <v>212</v>
          </cell>
          <cell r="D888">
            <v>212</v>
          </cell>
          <cell r="E888">
            <v>1985</v>
          </cell>
        </row>
        <row r="889">
          <cell r="A889">
            <v>31202</v>
          </cell>
          <cell r="B889">
            <v>155</v>
          </cell>
          <cell r="C889">
            <v>211</v>
          </cell>
          <cell r="D889">
            <v>211</v>
          </cell>
          <cell r="E889">
            <v>1985</v>
          </cell>
        </row>
        <row r="890">
          <cell r="A890">
            <v>31203</v>
          </cell>
          <cell r="B890">
            <v>156</v>
          </cell>
          <cell r="C890">
            <v>210</v>
          </cell>
          <cell r="D890">
            <v>210</v>
          </cell>
          <cell r="E890">
            <v>1985</v>
          </cell>
        </row>
        <row r="891">
          <cell r="A891">
            <v>31204</v>
          </cell>
          <cell r="B891">
            <v>157</v>
          </cell>
          <cell r="C891">
            <v>209</v>
          </cell>
          <cell r="D891">
            <v>209</v>
          </cell>
          <cell r="E891">
            <v>1985</v>
          </cell>
        </row>
        <row r="892">
          <cell r="A892">
            <v>31205</v>
          </cell>
          <cell r="B892">
            <v>158</v>
          </cell>
          <cell r="C892">
            <v>208</v>
          </cell>
          <cell r="D892">
            <v>208</v>
          </cell>
          <cell r="E892">
            <v>1985</v>
          </cell>
        </row>
        <row r="893">
          <cell r="A893">
            <v>31206</v>
          </cell>
          <cell r="B893">
            <v>159</v>
          </cell>
          <cell r="C893">
            <v>207</v>
          </cell>
          <cell r="D893">
            <v>207</v>
          </cell>
          <cell r="E893">
            <v>1985</v>
          </cell>
        </row>
        <row r="894">
          <cell r="A894">
            <v>31207</v>
          </cell>
          <cell r="B894">
            <v>160</v>
          </cell>
          <cell r="C894">
            <v>206</v>
          </cell>
          <cell r="D894">
            <v>206</v>
          </cell>
          <cell r="E894">
            <v>1985</v>
          </cell>
        </row>
        <row r="895">
          <cell r="A895">
            <v>31208</v>
          </cell>
          <cell r="B895">
            <v>161</v>
          </cell>
          <cell r="C895">
            <v>205</v>
          </cell>
          <cell r="D895">
            <v>205</v>
          </cell>
          <cell r="E895">
            <v>1985</v>
          </cell>
        </row>
        <row r="896">
          <cell r="A896">
            <v>31209</v>
          </cell>
          <cell r="B896">
            <v>162</v>
          </cell>
          <cell r="C896">
            <v>204</v>
          </cell>
          <cell r="D896">
            <v>204</v>
          </cell>
          <cell r="E896">
            <v>1985</v>
          </cell>
        </row>
        <row r="897">
          <cell r="A897">
            <v>31210</v>
          </cell>
          <cell r="B897">
            <v>163</v>
          </cell>
          <cell r="C897">
            <v>203</v>
          </cell>
          <cell r="D897">
            <v>203</v>
          </cell>
          <cell r="E897">
            <v>1985</v>
          </cell>
        </row>
        <row r="898">
          <cell r="A898">
            <v>31211</v>
          </cell>
          <cell r="B898">
            <v>164</v>
          </cell>
          <cell r="C898">
            <v>202</v>
          </cell>
          <cell r="D898">
            <v>202</v>
          </cell>
          <cell r="E898">
            <v>1985</v>
          </cell>
        </row>
        <row r="899">
          <cell r="A899">
            <v>31212</v>
          </cell>
          <cell r="B899">
            <v>165</v>
          </cell>
          <cell r="C899">
            <v>201</v>
          </cell>
          <cell r="D899">
            <v>201</v>
          </cell>
          <cell r="E899">
            <v>1985</v>
          </cell>
        </row>
        <row r="900">
          <cell r="A900">
            <v>31213</v>
          </cell>
          <cell r="B900">
            <v>166</v>
          </cell>
          <cell r="C900">
            <v>200</v>
          </cell>
          <cell r="D900">
            <v>200</v>
          </cell>
          <cell r="E900">
            <v>1985</v>
          </cell>
        </row>
        <row r="901">
          <cell r="A901">
            <v>31214</v>
          </cell>
          <cell r="B901">
            <v>167</v>
          </cell>
          <cell r="C901">
            <v>199</v>
          </cell>
          <cell r="D901">
            <v>199</v>
          </cell>
          <cell r="E901">
            <v>1985</v>
          </cell>
        </row>
        <row r="902">
          <cell r="A902">
            <v>31215</v>
          </cell>
          <cell r="B902">
            <v>168</v>
          </cell>
          <cell r="C902">
            <v>198</v>
          </cell>
          <cell r="D902">
            <v>198</v>
          </cell>
          <cell r="E902">
            <v>1985</v>
          </cell>
        </row>
        <row r="903">
          <cell r="A903">
            <v>31216</v>
          </cell>
          <cell r="B903">
            <v>169</v>
          </cell>
          <cell r="C903">
            <v>197</v>
          </cell>
          <cell r="D903">
            <v>197</v>
          </cell>
          <cell r="E903">
            <v>1985</v>
          </cell>
        </row>
        <row r="904">
          <cell r="A904">
            <v>31217</v>
          </cell>
          <cell r="B904">
            <v>170</v>
          </cell>
          <cell r="C904">
            <v>196</v>
          </cell>
          <cell r="D904">
            <v>196</v>
          </cell>
          <cell r="E904">
            <v>1985</v>
          </cell>
        </row>
        <row r="905">
          <cell r="A905">
            <v>31218</v>
          </cell>
          <cell r="B905">
            <v>171</v>
          </cell>
          <cell r="C905">
            <v>195</v>
          </cell>
          <cell r="D905">
            <v>195</v>
          </cell>
          <cell r="E905">
            <v>1985</v>
          </cell>
        </row>
        <row r="906">
          <cell r="A906">
            <v>31219</v>
          </cell>
          <cell r="B906">
            <v>172</v>
          </cell>
          <cell r="C906">
            <v>194</v>
          </cell>
          <cell r="D906">
            <v>194</v>
          </cell>
          <cell r="E906">
            <v>1985</v>
          </cell>
        </row>
        <row r="907">
          <cell r="A907">
            <v>31220</v>
          </cell>
          <cell r="B907">
            <v>173</v>
          </cell>
          <cell r="C907">
            <v>193</v>
          </cell>
          <cell r="D907">
            <v>193</v>
          </cell>
          <cell r="E907">
            <v>1985</v>
          </cell>
        </row>
        <row r="908">
          <cell r="A908">
            <v>31221</v>
          </cell>
          <cell r="B908">
            <v>174</v>
          </cell>
          <cell r="C908">
            <v>192</v>
          </cell>
          <cell r="D908">
            <v>192</v>
          </cell>
          <cell r="E908">
            <v>1985</v>
          </cell>
        </row>
        <row r="909">
          <cell r="A909">
            <v>31222</v>
          </cell>
          <cell r="B909">
            <v>175</v>
          </cell>
          <cell r="C909">
            <v>191</v>
          </cell>
          <cell r="D909">
            <v>191</v>
          </cell>
          <cell r="E909">
            <v>1985</v>
          </cell>
        </row>
        <row r="910">
          <cell r="A910">
            <v>31223</v>
          </cell>
          <cell r="B910">
            <v>176</v>
          </cell>
          <cell r="C910">
            <v>190</v>
          </cell>
          <cell r="D910">
            <v>190</v>
          </cell>
          <cell r="E910">
            <v>1985</v>
          </cell>
        </row>
        <row r="911">
          <cell r="A911">
            <v>31224</v>
          </cell>
          <cell r="B911">
            <v>177</v>
          </cell>
          <cell r="C911">
            <v>189</v>
          </cell>
          <cell r="D911">
            <v>189</v>
          </cell>
          <cell r="E911">
            <v>1985</v>
          </cell>
        </row>
        <row r="912">
          <cell r="A912">
            <v>31225</v>
          </cell>
          <cell r="B912">
            <v>178</v>
          </cell>
          <cell r="C912">
            <v>188</v>
          </cell>
          <cell r="D912">
            <v>188</v>
          </cell>
          <cell r="E912">
            <v>1985</v>
          </cell>
        </row>
        <row r="913">
          <cell r="A913">
            <v>31226</v>
          </cell>
          <cell r="B913">
            <v>179</v>
          </cell>
          <cell r="C913">
            <v>187</v>
          </cell>
          <cell r="D913">
            <v>187</v>
          </cell>
          <cell r="E913">
            <v>1985</v>
          </cell>
        </row>
        <row r="914">
          <cell r="A914">
            <v>31227</v>
          </cell>
          <cell r="B914">
            <v>180</v>
          </cell>
          <cell r="C914">
            <v>186</v>
          </cell>
          <cell r="D914">
            <v>186</v>
          </cell>
          <cell r="E914">
            <v>1985</v>
          </cell>
        </row>
        <row r="915">
          <cell r="A915">
            <v>31228</v>
          </cell>
          <cell r="B915">
            <v>181</v>
          </cell>
          <cell r="C915">
            <v>185</v>
          </cell>
          <cell r="D915">
            <v>185</v>
          </cell>
          <cell r="E915">
            <v>1985</v>
          </cell>
        </row>
        <row r="916">
          <cell r="A916">
            <v>31229</v>
          </cell>
          <cell r="B916">
            <v>182</v>
          </cell>
          <cell r="C916">
            <v>184</v>
          </cell>
          <cell r="D916">
            <v>184</v>
          </cell>
          <cell r="E916">
            <v>1985</v>
          </cell>
        </row>
        <row r="917">
          <cell r="A917">
            <v>31230</v>
          </cell>
          <cell r="B917">
            <v>183</v>
          </cell>
          <cell r="C917">
            <v>183</v>
          </cell>
          <cell r="D917">
            <v>183</v>
          </cell>
          <cell r="E917">
            <v>1985</v>
          </cell>
        </row>
        <row r="918">
          <cell r="A918">
            <v>31231</v>
          </cell>
          <cell r="B918">
            <v>184</v>
          </cell>
          <cell r="C918">
            <v>182</v>
          </cell>
          <cell r="D918">
            <v>182</v>
          </cell>
          <cell r="E918">
            <v>1985</v>
          </cell>
        </row>
        <row r="919">
          <cell r="A919">
            <v>31232</v>
          </cell>
          <cell r="B919">
            <v>185</v>
          </cell>
          <cell r="C919">
            <v>181</v>
          </cell>
          <cell r="D919">
            <v>181</v>
          </cell>
          <cell r="E919">
            <v>1985</v>
          </cell>
        </row>
        <row r="920">
          <cell r="A920">
            <v>31233</v>
          </cell>
          <cell r="B920">
            <v>186</v>
          </cell>
          <cell r="C920">
            <v>180</v>
          </cell>
          <cell r="D920">
            <v>180</v>
          </cell>
          <cell r="E920">
            <v>1985</v>
          </cell>
        </row>
        <row r="921">
          <cell r="A921">
            <v>31234</v>
          </cell>
          <cell r="B921">
            <v>187</v>
          </cell>
          <cell r="C921">
            <v>179</v>
          </cell>
          <cell r="D921">
            <v>179</v>
          </cell>
          <cell r="E921">
            <v>1985</v>
          </cell>
        </row>
        <row r="922">
          <cell r="A922">
            <v>31235</v>
          </cell>
          <cell r="B922">
            <v>188</v>
          </cell>
          <cell r="C922">
            <v>178</v>
          </cell>
          <cell r="D922">
            <v>178</v>
          </cell>
          <cell r="E922">
            <v>1985</v>
          </cell>
        </row>
        <row r="923">
          <cell r="A923">
            <v>31236</v>
          </cell>
          <cell r="B923">
            <v>189</v>
          </cell>
          <cell r="C923">
            <v>177</v>
          </cell>
          <cell r="D923">
            <v>177</v>
          </cell>
          <cell r="E923">
            <v>1985</v>
          </cell>
        </row>
        <row r="924">
          <cell r="A924">
            <v>31237</v>
          </cell>
          <cell r="B924">
            <v>190</v>
          </cell>
          <cell r="C924">
            <v>176</v>
          </cell>
          <cell r="D924">
            <v>176</v>
          </cell>
          <cell r="E924">
            <v>1985</v>
          </cell>
        </row>
        <row r="925">
          <cell r="A925">
            <v>31238</v>
          </cell>
          <cell r="B925">
            <v>191</v>
          </cell>
          <cell r="C925">
            <v>175</v>
          </cell>
          <cell r="D925">
            <v>175</v>
          </cell>
          <cell r="E925">
            <v>1985</v>
          </cell>
        </row>
        <row r="926">
          <cell r="A926">
            <v>31239</v>
          </cell>
          <cell r="B926">
            <v>192</v>
          </cell>
          <cell r="C926">
            <v>174</v>
          </cell>
          <cell r="D926">
            <v>174</v>
          </cell>
          <cell r="E926">
            <v>1985</v>
          </cell>
        </row>
        <row r="927">
          <cell r="A927">
            <v>31240</v>
          </cell>
          <cell r="B927">
            <v>193</v>
          </cell>
          <cell r="C927">
            <v>173</v>
          </cell>
          <cell r="D927">
            <v>173</v>
          </cell>
          <cell r="E927">
            <v>1985</v>
          </cell>
        </row>
        <row r="928">
          <cell r="A928">
            <v>31241</v>
          </cell>
          <cell r="B928">
            <v>194</v>
          </cell>
          <cell r="C928">
            <v>172</v>
          </cell>
          <cell r="D928">
            <v>172</v>
          </cell>
          <cell r="E928">
            <v>1985</v>
          </cell>
        </row>
        <row r="929">
          <cell r="A929">
            <v>31242</v>
          </cell>
          <cell r="B929">
            <v>195</v>
          </cell>
          <cell r="C929">
            <v>171</v>
          </cell>
          <cell r="D929">
            <v>171</v>
          </cell>
          <cell r="E929">
            <v>1985</v>
          </cell>
        </row>
        <row r="930">
          <cell r="A930">
            <v>31243</v>
          </cell>
          <cell r="B930">
            <v>196</v>
          </cell>
          <cell r="C930">
            <v>170</v>
          </cell>
          <cell r="D930">
            <v>170</v>
          </cell>
          <cell r="E930">
            <v>1985</v>
          </cell>
        </row>
        <row r="931">
          <cell r="A931">
            <v>31244</v>
          </cell>
          <cell r="B931">
            <v>197</v>
          </cell>
          <cell r="C931">
            <v>169</v>
          </cell>
          <cell r="D931">
            <v>169</v>
          </cell>
          <cell r="E931">
            <v>1985</v>
          </cell>
        </row>
        <row r="932">
          <cell r="A932">
            <v>31245</v>
          </cell>
          <cell r="B932">
            <v>198</v>
          </cell>
          <cell r="C932">
            <v>168</v>
          </cell>
          <cell r="D932">
            <v>168</v>
          </cell>
          <cell r="E932">
            <v>1985</v>
          </cell>
        </row>
        <row r="933">
          <cell r="A933">
            <v>31246</v>
          </cell>
          <cell r="B933">
            <v>199</v>
          </cell>
          <cell r="C933">
            <v>167</v>
          </cell>
          <cell r="D933">
            <v>167</v>
          </cell>
          <cell r="E933">
            <v>1985</v>
          </cell>
        </row>
        <row r="934">
          <cell r="A934">
            <v>31247</v>
          </cell>
          <cell r="B934">
            <v>200</v>
          </cell>
          <cell r="C934">
            <v>166</v>
          </cell>
          <cell r="D934">
            <v>166</v>
          </cell>
          <cell r="E934">
            <v>1985</v>
          </cell>
        </row>
        <row r="935">
          <cell r="A935">
            <v>31248</v>
          </cell>
          <cell r="B935">
            <v>201</v>
          </cell>
          <cell r="C935">
            <v>165</v>
          </cell>
          <cell r="D935">
            <v>165</v>
          </cell>
          <cell r="E935">
            <v>1985</v>
          </cell>
        </row>
        <row r="936">
          <cell r="A936">
            <v>31249</v>
          </cell>
          <cell r="B936">
            <v>202</v>
          </cell>
          <cell r="C936">
            <v>164</v>
          </cell>
          <cell r="D936">
            <v>164</v>
          </cell>
          <cell r="E936">
            <v>1985</v>
          </cell>
        </row>
        <row r="937">
          <cell r="A937">
            <v>31250</v>
          </cell>
          <cell r="B937">
            <v>203</v>
          </cell>
          <cell r="C937">
            <v>163</v>
          </cell>
          <cell r="D937">
            <v>163</v>
          </cell>
          <cell r="E937">
            <v>1985</v>
          </cell>
        </row>
        <row r="938">
          <cell r="A938">
            <v>31251</v>
          </cell>
          <cell r="B938">
            <v>204</v>
          </cell>
          <cell r="C938">
            <v>162</v>
          </cell>
          <cell r="D938">
            <v>162</v>
          </cell>
          <cell r="E938">
            <v>1985</v>
          </cell>
        </row>
        <row r="939">
          <cell r="A939">
            <v>31252</v>
          </cell>
          <cell r="B939">
            <v>205</v>
          </cell>
          <cell r="C939">
            <v>161</v>
          </cell>
          <cell r="D939">
            <v>161</v>
          </cell>
          <cell r="E939">
            <v>1985</v>
          </cell>
        </row>
        <row r="940">
          <cell r="A940">
            <v>31253</v>
          </cell>
          <cell r="B940">
            <v>206</v>
          </cell>
          <cell r="C940">
            <v>160</v>
          </cell>
          <cell r="D940">
            <v>160</v>
          </cell>
          <cell r="E940">
            <v>1985</v>
          </cell>
        </row>
        <row r="941">
          <cell r="A941">
            <v>31254</v>
          </cell>
          <cell r="B941">
            <v>207</v>
          </cell>
          <cell r="C941">
            <v>159</v>
          </cell>
          <cell r="D941">
            <v>159</v>
          </cell>
          <cell r="E941">
            <v>1985</v>
          </cell>
        </row>
        <row r="942">
          <cell r="A942">
            <v>31255</v>
          </cell>
          <cell r="B942">
            <v>208</v>
          </cell>
          <cell r="C942">
            <v>158</v>
          </cell>
          <cell r="D942">
            <v>158</v>
          </cell>
          <cell r="E942">
            <v>1985</v>
          </cell>
        </row>
        <row r="943">
          <cell r="A943">
            <v>31256</v>
          </cell>
          <cell r="B943">
            <v>209</v>
          </cell>
          <cell r="C943">
            <v>157</v>
          </cell>
          <cell r="D943">
            <v>157</v>
          </cell>
          <cell r="E943">
            <v>1985</v>
          </cell>
        </row>
        <row r="944">
          <cell r="A944">
            <v>31257</v>
          </cell>
          <cell r="B944">
            <v>210</v>
          </cell>
          <cell r="C944">
            <v>156</v>
          </cell>
          <cell r="D944">
            <v>156</v>
          </cell>
          <cell r="E944">
            <v>1985</v>
          </cell>
        </row>
        <row r="945">
          <cell r="A945">
            <v>31258</v>
          </cell>
          <cell r="B945">
            <v>211</v>
          </cell>
          <cell r="C945">
            <v>155</v>
          </cell>
          <cell r="D945">
            <v>155</v>
          </cell>
          <cell r="E945">
            <v>1985</v>
          </cell>
        </row>
        <row r="946">
          <cell r="A946">
            <v>31259</v>
          </cell>
          <cell r="B946">
            <v>212</v>
          </cell>
          <cell r="C946">
            <v>154</v>
          </cell>
          <cell r="D946">
            <v>154</v>
          </cell>
          <cell r="E946">
            <v>1985</v>
          </cell>
        </row>
        <row r="947">
          <cell r="A947">
            <v>31260</v>
          </cell>
          <cell r="B947">
            <v>213</v>
          </cell>
          <cell r="C947">
            <v>153</v>
          </cell>
          <cell r="D947">
            <v>153</v>
          </cell>
          <cell r="E947">
            <v>1985</v>
          </cell>
        </row>
        <row r="948">
          <cell r="A948">
            <v>31261</v>
          </cell>
          <cell r="B948">
            <v>214</v>
          </cell>
          <cell r="C948">
            <v>152</v>
          </cell>
          <cell r="D948">
            <v>152</v>
          </cell>
          <cell r="E948">
            <v>1985</v>
          </cell>
        </row>
        <row r="949">
          <cell r="A949">
            <v>31262</v>
          </cell>
          <cell r="B949">
            <v>215</v>
          </cell>
          <cell r="C949">
            <v>151</v>
          </cell>
          <cell r="D949">
            <v>151</v>
          </cell>
          <cell r="E949">
            <v>1985</v>
          </cell>
        </row>
        <row r="950">
          <cell r="A950">
            <v>31263</v>
          </cell>
          <cell r="B950">
            <v>216</v>
          </cell>
          <cell r="C950">
            <v>150</v>
          </cell>
          <cell r="D950">
            <v>150</v>
          </cell>
          <cell r="E950">
            <v>1985</v>
          </cell>
        </row>
        <row r="951">
          <cell r="A951">
            <v>31264</v>
          </cell>
          <cell r="B951">
            <v>217</v>
          </cell>
          <cell r="C951">
            <v>149</v>
          </cell>
          <cell r="D951">
            <v>149</v>
          </cell>
          <cell r="E951">
            <v>1985</v>
          </cell>
        </row>
        <row r="952">
          <cell r="A952">
            <v>31265</v>
          </cell>
          <cell r="B952">
            <v>218</v>
          </cell>
          <cell r="C952">
            <v>148</v>
          </cell>
          <cell r="D952">
            <v>148</v>
          </cell>
          <cell r="E952">
            <v>1985</v>
          </cell>
        </row>
        <row r="953">
          <cell r="A953">
            <v>31266</v>
          </cell>
          <cell r="B953">
            <v>219</v>
          </cell>
          <cell r="C953">
            <v>147</v>
          </cell>
          <cell r="D953">
            <v>147</v>
          </cell>
          <cell r="E953">
            <v>1985</v>
          </cell>
        </row>
        <row r="954">
          <cell r="A954">
            <v>31267</v>
          </cell>
          <cell r="B954">
            <v>220</v>
          </cell>
          <cell r="C954">
            <v>146</v>
          </cell>
          <cell r="D954">
            <v>146</v>
          </cell>
          <cell r="E954">
            <v>1985</v>
          </cell>
        </row>
        <row r="955">
          <cell r="A955">
            <v>31268</v>
          </cell>
          <cell r="B955">
            <v>221</v>
          </cell>
          <cell r="C955">
            <v>145</v>
          </cell>
          <cell r="D955">
            <v>145</v>
          </cell>
          <cell r="E955">
            <v>1985</v>
          </cell>
        </row>
        <row r="956">
          <cell r="A956">
            <v>31269</v>
          </cell>
          <cell r="B956">
            <v>222</v>
          </cell>
          <cell r="C956">
            <v>144</v>
          </cell>
          <cell r="D956">
            <v>144</v>
          </cell>
          <cell r="E956">
            <v>1985</v>
          </cell>
        </row>
        <row r="957">
          <cell r="A957">
            <v>31270</v>
          </cell>
          <cell r="B957">
            <v>223</v>
          </cell>
          <cell r="C957">
            <v>143</v>
          </cell>
          <cell r="D957">
            <v>143</v>
          </cell>
          <cell r="E957">
            <v>1985</v>
          </cell>
        </row>
        <row r="958">
          <cell r="A958">
            <v>31271</v>
          </cell>
          <cell r="B958">
            <v>224</v>
          </cell>
          <cell r="C958">
            <v>142</v>
          </cell>
          <cell r="D958">
            <v>142</v>
          </cell>
          <cell r="E958">
            <v>1985</v>
          </cell>
        </row>
        <row r="959">
          <cell r="A959">
            <v>31272</v>
          </cell>
          <cell r="B959">
            <v>225</v>
          </cell>
          <cell r="C959">
            <v>141</v>
          </cell>
          <cell r="D959">
            <v>141</v>
          </cell>
          <cell r="E959">
            <v>1985</v>
          </cell>
        </row>
        <row r="960">
          <cell r="A960">
            <v>31273</v>
          </cell>
          <cell r="B960">
            <v>226</v>
          </cell>
          <cell r="C960">
            <v>140</v>
          </cell>
          <cell r="D960">
            <v>140</v>
          </cell>
          <cell r="E960">
            <v>1985</v>
          </cell>
        </row>
        <row r="961">
          <cell r="A961">
            <v>31274</v>
          </cell>
          <cell r="B961">
            <v>227</v>
          </cell>
          <cell r="C961">
            <v>139</v>
          </cell>
          <cell r="D961">
            <v>139</v>
          </cell>
          <cell r="E961">
            <v>1985</v>
          </cell>
        </row>
        <row r="962">
          <cell r="A962">
            <v>31275</v>
          </cell>
          <cell r="B962">
            <v>228</v>
          </cell>
          <cell r="C962">
            <v>138</v>
          </cell>
          <cell r="D962">
            <v>138</v>
          </cell>
          <cell r="E962">
            <v>1985</v>
          </cell>
        </row>
        <row r="963">
          <cell r="A963">
            <v>31276</v>
          </cell>
          <cell r="B963">
            <v>229</v>
          </cell>
          <cell r="C963">
            <v>137</v>
          </cell>
          <cell r="D963">
            <v>137</v>
          </cell>
          <cell r="E963">
            <v>1985</v>
          </cell>
        </row>
        <row r="964">
          <cell r="A964">
            <v>31277</v>
          </cell>
          <cell r="B964">
            <v>230</v>
          </cell>
          <cell r="C964">
            <v>136</v>
          </cell>
          <cell r="D964">
            <v>136</v>
          </cell>
          <cell r="E964">
            <v>1985</v>
          </cell>
        </row>
        <row r="965">
          <cell r="A965">
            <v>31278</v>
          </cell>
          <cell r="B965">
            <v>231</v>
          </cell>
          <cell r="C965">
            <v>135</v>
          </cell>
          <cell r="D965">
            <v>135</v>
          </cell>
          <cell r="E965">
            <v>1985</v>
          </cell>
        </row>
        <row r="966">
          <cell r="A966">
            <v>31279</v>
          </cell>
          <cell r="B966">
            <v>232</v>
          </cell>
          <cell r="C966">
            <v>134</v>
          </cell>
          <cell r="D966">
            <v>134</v>
          </cell>
          <cell r="E966">
            <v>1985</v>
          </cell>
        </row>
        <row r="967">
          <cell r="A967">
            <v>31280</v>
          </cell>
          <cell r="B967">
            <v>233</v>
          </cell>
          <cell r="C967">
            <v>133</v>
          </cell>
          <cell r="D967">
            <v>133</v>
          </cell>
          <cell r="E967">
            <v>1985</v>
          </cell>
        </row>
        <row r="968">
          <cell r="A968">
            <v>31281</v>
          </cell>
          <cell r="B968">
            <v>234</v>
          </cell>
          <cell r="C968">
            <v>132</v>
          </cell>
          <cell r="D968">
            <v>132</v>
          </cell>
          <cell r="E968">
            <v>1985</v>
          </cell>
        </row>
        <row r="969">
          <cell r="A969">
            <v>31282</v>
          </cell>
          <cell r="B969">
            <v>235</v>
          </cell>
          <cell r="C969">
            <v>131</v>
          </cell>
          <cell r="D969">
            <v>131</v>
          </cell>
          <cell r="E969">
            <v>1985</v>
          </cell>
        </row>
        <row r="970">
          <cell r="A970">
            <v>31283</v>
          </cell>
          <cell r="B970">
            <v>236</v>
          </cell>
          <cell r="C970">
            <v>130</v>
          </cell>
          <cell r="D970">
            <v>130</v>
          </cell>
          <cell r="E970">
            <v>1985</v>
          </cell>
        </row>
        <row r="971">
          <cell r="A971">
            <v>31284</v>
          </cell>
          <cell r="B971">
            <v>237</v>
          </cell>
          <cell r="C971">
            <v>129</v>
          </cell>
          <cell r="D971">
            <v>129</v>
          </cell>
          <cell r="E971">
            <v>1985</v>
          </cell>
        </row>
        <row r="972">
          <cell r="A972">
            <v>31285</v>
          </cell>
          <cell r="B972">
            <v>238</v>
          </cell>
          <cell r="C972">
            <v>128</v>
          </cell>
          <cell r="D972">
            <v>128</v>
          </cell>
          <cell r="E972">
            <v>1985</v>
          </cell>
        </row>
        <row r="973">
          <cell r="A973">
            <v>31286</v>
          </cell>
          <cell r="B973">
            <v>239</v>
          </cell>
          <cell r="C973">
            <v>127</v>
          </cell>
          <cell r="D973">
            <v>127</v>
          </cell>
          <cell r="E973">
            <v>1985</v>
          </cell>
        </row>
        <row r="974">
          <cell r="A974">
            <v>31287</v>
          </cell>
          <cell r="B974">
            <v>240</v>
          </cell>
          <cell r="C974">
            <v>126</v>
          </cell>
          <cell r="D974">
            <v>126</v>
          </cell>
          <cell r="E974">
            <v>1985</v>
          </cell>
        </row>
        <row r="975">
          <cell r="A975">
            <v>31288</v>
          </cell>
          <cell r="B975">
            <v>241</v>
          </cell>
          <cell r="C975">
            <v>125</v>
          </cell>
          <cell r="D975">
            <v>125</v>
          </cell>
          <cell r="E975">
            <v>1985</v>
          </cell>
        </row>
        <row r="976">
          <cell r="A976">
            <v>31289</v>
          </cell>
          <cell r="B976">
            <v>242</v>
          </cell>
          <cell r="C976">
            <v>124</v>
          </cell>
          <cell r="D976">
            <v>124</v>
          </cell>
          <cell r="E976">
            <v>1985</v>
          </cell>
        </row>
        <row r="977">
          <cell r="A977">
            <v>31290</v>
          </cell>
          <cell r="B977">
            <v>243</v>
          </cell>
          <cell r="C977">
            <v>123</v>
          </cell>
          <cell r="D977">
            <v>123</v>
          </cell>
          <cell r="E977">
            <v>1985</v>
          </cell>
        </row>
        <row r="978">
          <cell r="A978">
            <v>31291</v>
          </cell>
          <cell r="B978">
            <v>244</v>
          </cell>
          <cell r="C978">
            <v>122</v>
          </cell>
          <cell r="D978">
            <v>122</v>
          </cell>
          <cell r="E978">
            <v>1985</v>
          </cell>
        </row>
        <row r="979">
          <cell r="A979">
            <v>31292</v>
          </cell>
          <cell r="B979">
            <v>245</v>
          </cell>
          <cell r="C979">
            <v>121</v>
          </cell>
          <cell r="D979">
            <v>121</v>
          </cell>
          <cell r="E979">
            <v>1985</v>
          </cell>
        </row>
        <row r="980">
          <cell r="A980">
            <v>31293</v>
          </cell>
          <cell r="B980">
            <v>246</v>
          </cell>
          <cell r="C980">
            <v>120</v>
          </cell>
          <cell r="D980">
            <v>120</v>
          </cell>
          <cell r="E980">
            <v>1985</v>
          </cell>
        </row>
        <row r="981">
          <cell r="A981">
            <v>31294</v>
          </cell>
          <cell r="B981">
            <v>247</v>
          </cell>
          <cell r="C981">
            <v>119</v>
          </cell>
          <cell r="D981">
            <v>119</v>
          </cell>
          <cell r="E981">
            <v>1985</v>
          </cell>
        </row>
        <row r="982">
          <cell r="A982">
            <v>31295</v>
          </cell>
          <cell r="B982">
            <v>248</v>
          </cell>
          <cell r="C982">
            <v>118</v>
          </cell>
          <cell r="D982">
            <v>118</v>
          </cell>
          <cell r="E982">
            <v>1985</v>
          </cell>
        </row>
        <row r="983">
          <cell r="A983">
            <v>31296</v>
          </cell>
          <cell r="B983">
            <v>249</v>
          </cell>
          <cell r="C983">
            <v>117</v>
          </cell>
          <cell r="D983">
            <v>117</v>
          </cell>
          <cell r="E983">
            <v>1985</v>
          </cell>
        </row>
        <row r="984">
          <cell r="A984">
            <v>31297</v>
          </cell>
          <cell r="B984">
            <v>250</v>
          </cell>
          <cell r="C984">
            <v>116</v>
          </cell>
          <cell r="D984">
            <v>116</v>
          </cell>
          <cell r="E984">
            <v>1985</v>
          </cell>
        </row>
        <row r="985">
          <cell r="A985">
            <v>31298</v>
          </cell>
          <cell r="B985">
            <v>251</v>
          </cell>
          <cell r="C985">
            <v>115</v>
          </cell>
          <cell r="D985">
            <v>115</v>
          </cell>
          <cell r="E985">
            <v>1985</v>
          </cell>
        </row>
        <row r="986">
          <cell r="A986">
            <v>31299</v>
          </cell>
          <cell r="B986">
            <v>252</v>
          </cell>
          <cell r="C986">
            <v>114</v>
          </cell>
          <cell r="D986">
            <v>114</v>
          </cell>
          <cell r="E986">
            <v>1985</v>
          </cell>
        </row>
        <row r="987">
          <cell r="A987">
            <v>31300</v>
          </cell>
          <cell r="B987">
            <v>253</v>
          </cell>
          <cell r="C987">
            <v>113</v>
          </cell>
          <cell r="D987">
            <v>113</v>
          </cell>
          <cell r="E987">
            <v>1985</v>
          </cell>
        </row>
        <row r="988">
          <cell r="A988">
            <v>31301</v>
          </cell>
          <cell r="B988">
            <v>254</v>
          </cell>
          <cell r="C988">
            <v>112</v>
          </cell>
          <cell r="D988">
            <v>112</v>
          </cell>
          <cell r="E988">
            <v>1985</v>
          </cell>
        </row>
        <row r="989">
          <cell r="A989">
            <v>31302</v>
          </cell>
          <cell r="B989">
            <v>255</v>
          </cell>
          <cell r="C989">
            <v>111</v>
          </cell>
          <cell r="D989">
            <v>111</v>
          </cell>
          <cell r="E989">
            <v>1985</v>
          </cell>
        </row>
        <row r="990">
          <cell r="A990">
            <v>31303</v>
          </cell>
          <cell r="B990">
            <v>256</v>
          </cell>
          <cell r="C990">
            <v>110</v>
          </cell>
          <cell r="D990">
            <v>110</v>
          </cell>
          <cell r="E990">
            <v>1985</v>
          </cell>
        </row>
        <row r="991">
          <cell r="A991">
            <v>31304</v>
          </cell>
          <cell r="B991">
            <v>257</v>
          </cell>
          <cell r="C991">
            <v>109</v>
          </cell>
          <cell r="D991">
            <v>109</v>
          </cell>
          <cell r="E991">
            <v>1985</v>
          </cell>
        </row>
        <row r="992">
          <cell r="A992">
            <v>31305</v>
          </cell>
          <cell r="B992">
            <v>258</v>
          </cell>
          <cell r="C992">
            <v>108</v>
          </cell>
          <cell r="D992">
            <v>108</v>
          </cell>
          <cell r="E992">
            <v>1985</v>
          </cell>
        </row>
        <row r="993">
          <cell r="A993">
            <v>31306</v>
          </cell>
          <cell r="B993">
            <v>259</v>
          </cell>
          <cell r="C993">
            <v>107</v>
          </cell>
          <cell r="D993">
            <v>107</v>
          </cell>
          <cell r="E993">
            <v>1985</v>
          </cell>
        </row>
        <row r="994">
          <cell r="A994">
            <v>31307</v>
          </cell>
          <cell r="B994">
            <v>260</v>
          </cell>
          <cell r="C994">
            <v>106</v>
          </cell>
          <cell r="D994">
            <v>106</v>
          </cell>
          <cell r="E994">
            <v>1985</v>
          </cell>
        </row>
        <row r="995">
          <cell r="A995">
            <v>31308</v>
          </cell>
          <cell r="B995">
            <v>261</v>
          </cell>
          <cell r="C995">
            <v>105</v>
          </cell>
          <cell r="D995">
            <v>105</v>
          </cell>
          <cell r="E995">
            <v>1985</v>
          </cell>
        </row>
        <row r="996">
          <cell r="A996">
            <v>31309</v>
          </cell>
          <cell r="B996">
            <v>262</v>
          </cell>
          <cell r="C996">
            <v>104</v>
          </cell>
          <cell r="D996">
            <v>104</v>
          </cell>
          <cell r="E996">
            <v>1985</v>
          </cell>
        </row>
        <row r="997">
          <cell r="A997">
            <v>31310</v>
          </cell>
          <cell r="B997">
            <v>263</v>
          </cell>
          <cell r="C997">
            <v>103</v>
          </cell>
          <cell r="D997">
            <v>103</v>
          </cell>
          <cell r="E997">
            <v>1985</v>
          </cell>
        </row>
        <row r="998">
          <cell r="A998">
            <v>31311</v>
          </cell>
          <cell r="B998">
            <v>264</v>
          </cell>
          <cell r="C998">
            <v>102</v>
          </cell>
          <cell r="D998">
            <v>102</v>
          </cell>
          <cell r="E998">
            <v>1985</v>
          </cell>
        </row>
        <row r="999">
          <cell r="A999">
            <v>31312</v>
          </cell>
          <cell r="B999">
            <v>265</v>
          </cell>
          <cell r="C999">
            <v>101</v>
          </cell>
          <cell r="D999">
            <v>101</v>
          </cell>
          <cell r="E999">
            <v>1985</v>
          </cell>
        </row>
        <row r="1000">
          <cell r="A1000">
            <v>31313</v>
          </cell>
          <cell r="B1000">
            <v>266</v>
          </cell>
          <cell r="C1000">
            <v>100</v>
          </cell>
          <cell r="D1000">
            <v>100</v>
          </cell>
          <cell r="E1000">
            <v>1985</v>
          </cell>
        </row>
        <row r="1001">
          <cell r="A1001">
            <v>31314</v>
          </cell>
          <cell r="B1001">
            <v>267</v>
          </cell>
          <cell r="C1001">
            <v>99</v>
          </cell>
          <cell r="D1001">
            <v>99</v>
          </cell>
          <cell r="E1001">
            <v>1985</v>
          </cell>
        </row>
        <row r="1002">
          <cell r="A1002">
            <v>31315</v>
          </cell>
          <cell r="B1002">
            <v>268</v>
          </cell>
          <cell r="C1002">
            <v>98</v>
          </cell>
          <cell r="D1002">
            <v>98</v>
          </cell>
          <cell r="E1002">
            <v>1985</v>
          </cell>
        </row>
        <row r="1003">
          <cell r="A1003">
            <v>31316</v>
          </cell>
          <cell r="B1003">
            <v>269</v>
          </cell>
          <cell r="C1003">
            <v>97</v>
          </cell>
          <cell r="D1003">
            <v>97</v>
          </cell>
          <cell r="E1003">
            <v>1985</v>
          </cell>
        </row>
        <row r="1004">
          <cell r="A1004">
            <v>31317</v>
          </cell>
          <cell r="B1004">
            <v>270</v>
          </cell>
          <cell r="C1004">
            <v>96</v>
          </cell>
          <cell r="D1004">
            <v>96</v>
          </cell>
          <cell r="E1004">
            <v>1985</v>
          </cell>
        </row>
        <row r="1005">
          <cell r="A1005">
            <v>31318</v>
          </cell>
          <cell r="B1005">
            <v>271</v>
          </cell>
          <cell r="C1005">
            <v>95</v>
          </cell>
          <cell r="D1005">
            <v>95</v>
          </cell>
          <cell r="E1005">
            <v>1985</v>
          </cell>
        </row>
        <row r="1006">
          <cell r="A1006">
            <v>31319</v>
          </cell>
          <cell r="B1006">
            <v>272</v>
          </cell>
          <cell r="C1006">
            <v>94</v>
          </cell>
          <cell r="D1006">
            <v>94</v>
          </cell>
          <cell r="E1006">
            <v>1985</v>
          </cell>
        </row>
        <row r="1007">
          <cell r="A1007">
            <v>31320</v>
          </cell>
          <cell r="B1007">
            <v>273</v>
          </cell>
          <cell r="C1007">
            <v>93</v>
          </cell>
          <cell r="D1007">
            <v>93</v>
          </cell>
          <cell r="E1007">
            <v>1985</v>
          </cell>
        </row>
        <row r="1008">
          <cell r="A1008">
            <v>31321</v>
          </cell>
          <cell r="B1008">
            <v>274</v>
          </cell>
          <cell r="C1008">
            <v>92</v>
          </cell>
          <cell r="D1008">
            <v>92</v>
          </cell>
          <cell r="E1008">
            <v>1985</v>
          </cell>
        </row>
        <row r="1009">
          <cell r="A1009">
            <v>31322</v>
          </cell>
          <cell r="B1009">
            <v>275</v>
          </cell>
          <cell r="C1009">
            <v>91</v>
          </cell>
          <cell r="D1009">
            <v>91</v>
          </cell>
          <cell r="E1009">
            <v>1985</v>
          </cell>
        </row>
        <row r="1010">
          <cell r="A1010">
            <v>31323</v>
          </cell>
          <cell r="B1010">
            <v>276</v>
          </cell>
          <cell r="C1010">
            <v>90</v>
          </cell>
          <cell r="D1010">
            <v>90</v>
          </cell>
          <cell r="E1010">
            <v>1985</v>
          </cell>
        </row>
        <row r="1011">
          <cell r="A1011">
            <v>31324</v>
          </cell>
          <cell r="B1011">
            <v>277</v>
          </cell>
          <cell r="C1011">
            <v>89</v>
          </cell>
          <cell r="D1011">
            <v>89</v>
          </cell>
          <cell r="E1011">
            <v>1985</v>
          </cell>
        </row>
        <row r="1012">
          <cell r="A1012">
            <v>31325</v>
          </cell>
          <cell r="B1012">
            <v>278</v>
          </cell>
          <cell r="C1012">
            <v>88</v>
          </cell>
          <cell r="D1012">
            <v>88</v>
          </cell>
          <cell r="E1012">
            <v>1985</v>
          </cell>
        </row>
        <row r="1013">
          <cell r="A1013">
            <v>31326</v>
          </cell>
          <cell r="B1013">
            <v>279</v>
          </cell>
          <cell r="C1013">
            <v>87</v>
          </cell>
          <cell r="D1013">
            <v>87</v>
          </cell>
          <cell r="E1013">
            <v>1985</v>
          </cell>
        </row>
        <row r="1014">
          <cell r="A1014">
            <v>31327</v>
          </cell>
          <cell r="B1014">
            <v>280</v>
          </cell>
          <cell r="C1014">
            <v>86</v>
          </cell>
          <cell r="D1014">
            <v>86</v>
          </cell>
          <cell r="E1014">
            <v>1985</v>
          </cell>
        </row>
        <row r="1015">
          <cell r="A1015">
            <v>31328</v>
          </cell>
          <cell r="B1015">
            <v>281</v>
          </cell>
          <cell r="C1015">
            <v>85</v>
          </cell>
          <cell r="D1015">
            <v>85</v>
          </cell>
          <cell r="E1015">
            <v>1985</v>
          </cell>
        </row>
        <row r="1016">
          <cell r="A1016">
            <v>31329</v>
          </cell>
          <cell r="B1016">
            <v>282</v>
          </cell>
          <cell r="C1016">
            <v>84</v>
          </cell>
          <cell r="D1016">
            <v>84</v>
          </cell>
          <cell r="E1016">
            <v>1985</v>
          </cell>
        </row>
        <row r="1017">
          <cell r="A1017">
            <v>31330</v>
          </cell>
          <cell r="B1017">
            <v>283</v>
          </cell>
          <cell r="C1017">
            <v>83</v>
          </cell>
          <cell r="D1017">
            <v>83</v>
          </cell>
          <cell r="E1017">
            <v>1985</v>
          </cell>
        </row>
        <row r="1018">
          <cell r="A1018">
            <v>31331</v>
          </cell>
          <cell r="B1018">
            <v>284</v>
          </cell>
          <cell r="C1018">
            <v>82</v>
          </cell>
          <cell r="D1018">
            <v>82</v>
          </cell>
          <cell r="E1018">
            <v>1985</v>
          </cell>
        </row>
        <row r="1019">
          <cell r="A1019">
            <v>31332</v>
          </cell>
          <cell r="B1019">
            <v>285</v>
          </cell>
          <cell r="C1019">
            <v>81</v>
          </cell>
          <cell r="D1019">
            <v>81</v>
          </cell>
          <cell r="E1019">
            <v>1985</v>
          </cell>
        </row>
        <row r="1020">
          <cell r="A1020">
            <v>31333</v>
          </cell>
          <cell r="B1020">
            <v>286</v>
          </cell>
          <cell r="C1020">
            <v>80</v>
          </cell>
          <cell r="D1020">
            <v>80</v>
          </cell>
          <cell r="E1020">
            <v>1985</v>
          </cell>
        </row>
        <row r="1021">
          <cell r="A1021">
            <v>31334</v>
          </cell>
          <cell r="B1021">
            <v>287</v>
          </cell>
          <cell r="C1021">
            <v>79</v>
          </cell>
          <cell r="D1021">
            <v>79</v>
          </cell>
          <cell r="E1021">
            <v>1985</v>
          </cell>
        </row>
        <row r="1022">
          <cell r="A1022">
            <v>31335</v>
          </cell>
          <cell r="B1022">
            <v>288</v>
          </cell>
          <cell r="C1022">
            <v>78</v>
          </cell>
          <cell r="D1022">
            <v>78</v>
          </cell>
          <cell r="E1022">
            <v>1985</v>
          </cell>
        </row>
        <row r="1023">
          <cell r="A1023">
            <v>31336</v>
          </cell>
          <cell r="B1023">
            <v>289</v>
          </cell>
          <cell r="C1023">
            <v>77</v>
          </cell>
          <cell r="D1023">
            <v>77</v>
          </cell>
          <cell r="E1023">
            <v>1985</v>
          </cell>
        </row>
        <row r="1024">
          <cell r="A1024">
            <v>31337</v>
          </cell>
          <cell r="B1024">
            <v>290</v>
          </cell>
          <cell r="C1024">
            <v>76</v>
          </cell>
          <cell r="D1024">
            <v>76</v>
          </cell>
          <cell r="E1024">
            <v>1985</v>
          </cell>
        </row>
        <row r="1025">
          <cell r="A1025">
            <v>31338</v>
          </cell>
          <cell r="B1025">
            <v>291</v>
          </cell>
          <cell r="C1025">
            <v>75</v>
          </cell>
          <cell r="D1025">
            <v>75</v>
          </cell>
          <cell r="E1025">
            <v>1985</v>
          </cell>
        </row>
        <row r="1026">
          <cell r="A1026">
            <v>31339</v>
          </cell>
          <cell r="B1026">
            <v>292</v>
          </cell>
          <cell r="C1026">
            <v>74</v>
          </cell>
          <cell r="D1026">
            <v>74</v>
          </cell>
          <cell r="E1026">
            <v>1985</v>
          </cell>
        </row>
        <row r="1027">
          <cell r="A1027">
            <v>31340</v>
          </cell>
          <cell r="B1027">
            <v>293</v>
          </cell>
          <cell r="C1027">
            <v>73</v>
          </cell>
          <cell r="D1027">
            <v>73</v>
          </cell>
          <cell r="E1027">
            <v>1985</v>
          </cell>
        </row>
        <row r="1028">
          <cell r="A1028">
            <v>31341</v>
          </cell>
          <cell r="B1028">
            <v>294</v>
          </cell>
          <cell r="C1028">
            <v>72</v>
          </cell>
          <cell r="D1028">
            <v>72</v>
          </cell>
          <cell r="E1028">
            <v>1985</v>
          </cell>
        </row>
        <row r="1029">
          <cell r="A1029">
            <v>31342</v>
          </cell>
          <cell r="B1029">
            <v>295</v>
          </cell>
          <cell r="C1029">
            <v>71</v>
          </cell>
          <cell r="D1029">
            <v>71</v>
          </cell>
          <cell r="E1029">
            <v>1985</v>
          </cell>
        </row>
        <row r="1030">
          <cell r="A1030">
            <v>31343</v>
          </cell>
          <cell r="B1030">
            <v>296</v>
          </cell>
          <cell r="C1030">
            <v>70</v>
          </cell>
          <cell r="D1030">
            <v>70</v>
          </cell>
          <cell r="E1030">
            <v>1985</v>
          </cell>
        </row>
        <row r="1031">
          <cell r="A1031">
            <v>31344</v>
          </cell>
          <cell r="B1031">
            <v>297</v>
          </cell>
          <cell r="C1031">
            <v>69</v>
          </cell>
          <cell r="D1031">
            <v>69</v>
          </cell>
          <cell r="E1031">
            <v>1985</v>
          </cell>
        </row>
        <row r="1032">
          <cell r="A1032">
            <v>31345</v>
          </cell>
          <cell r="B1032">
            <v>298</v>
          </cell>
          <cell r="C1032">
            <v>68</v>
          </cell>
          <cell r="D1032">
            <v>68</v>
          </cell>
          <cell r="E1032">
            <v>1985</v>
          </cell>
        </row>
        <row r="1033">
          <cell r="A1033">
            <v>31346</v>
          </cell>
          <cell r="B1033">
            <v>299</v>
          </cell>
          <cell r="C1033">
            <v>67</v>
          </cell>
          <cell r="D1033">
            <v>67</v>
          </cell>
          <cell r="E1033">
            <v>1985</v>
          </cell>
        </row>
        <row r="1034">
          <cell r="A1034">
            <v>31347</v>
          </cell>
          <cell r="B1034">
            <v>300</v>
          </cell>
          <cell r="C1034">
            <v>66</v>
          </cell>
          <cell r="D1034">
            <v>66</v>
          </cell>
          <cell r="E1034">
            <v>1985</v>
          </cell>
        </row>
        <row r="1035">
          <cell r="A1035">
            <v>31348</v>
          </cell>
          <cell r="B1035">
            <v>301</v>
          </cell>
          <cell r="C1035">
            <v>65</v>
          </cell>
          <cell r="D1035">
            <v>65</v>
          </cell>
          <cell r="E1035">
            <v>1985</v>
          </cell>
        </row>
        <row r="1036">
          <cell r="A1036">
            <v>31349</v>
          </cell>
          <cell r="B1036">
            <v>302</v>
          </cell>
          <cell r="C1036">
            <v>64</v>
          </cell>
          <cell r="D1036">
            <v>64</v>
          </cell>
          <cell r="E1036">
            <v>1985</v>
          </cell>
        </row>
        <row r="1037">
          <cell r="A1037">
            <v>31350</v>
          </cell>
          <cell r="B1037">
            <v>303</v>
          </cell>
          <cell r="C1037">
            <v>63</v>
          </cell>
          <cell r="D1037">
            <v>63</v>
          </cell>
          <cell r="E1037">
            <v>1985</v>
          </cell>
        </row>
        <row r="1038">
          <cell r="A1038">
            <v>31351</v>
          </cell>
          <cell r="B1038">
            <v>304</v>
          </cell>
          <cell r="C1038">
            <v>62</v>
          </cell>
          <cell r="D1038">
            <v>62</v>
          </cell>
          <cell r="E1038">
            <v>1985</v>
          </cell>
        </row>
        <row r="1039">
          <cell r="A1039">
            <v>31352</v>
          </cell>
          <cell r="B1039">
            <v>305</v>
          </cell>
          <cell r="C1039">
            <v>61</v>
          </cell>
          <cell r="D1039">
            <v>61</v>
          </cell>
          <cell r="E1039">
            <v>1985</v>
          </cell>
        </row>
        <row r="1040">
          <cell r="A1040">
            <v>31353</v>
          </cell>
          <cell r="B1040">
            <v>306</v>
          </cell>
          <cell r="C1040">
            <v>60</v>
          </cell>
          <cell r="D1040">
            <v>60</v>
          </cell>
          <cell r="E1040">
            <v>1985</v>
          </cell>
        </row>
        <row r="1041">
          <cell r="A1041">
            <v>31354</v>
          </cell>
          <cell r="B1041">
            <v>307</v>
          </cell>
          <cell r="C1041">
            <v>59</v>
          </cell>
          <cell r="D1041">
            <v>59</v>
          </cell>
          <cell r="E1041">
            <v>1985</v>
          </cell>
        </row>
        <row r="1042">
          <cell r="A1042">
            <v>31355</v>
          </cell>
          <cell r="B1042">
            <v>308</v>
          </cell>
          <cell r="C1042">
            <v>58</v>
          </cell>
          <cell r="D1042">
            <v>58</v>
          </cell>
          <cell r="E1042">
            <v>1985</v>
          </cell>
        </row>
        <row r="1043">
          <cell r="A1043">
            <v>31356</v>
          </cell>
          <cell r="B1043">
            <v>309</v>
          </cell>
          <cell r="C1043">
            <v>57</v>
          </cell>
          <cell r="D1043">
            <v>57</v>
          </cell>
          <cell r="E1043">
            <v>1985</v>
          </cell>
        </row>
        <row r="1044">
          <cell r="A1044">
            <v>31357</v>
          </cell>
          <cell r="B1044">
            <v>310</v>
          </cell>
          <cell r="C1044">
            <v>56</v>
          </cell>
          <cell r="D1044">
            <v>56</v>
          </cell>
          <cell r="E1044">
            <v>1985</v>
          </cell>
        </row>
        <row r="1045">
          <cell r="A1045">
            <v>31358</v>
          </cell>
          <cell r="B1045">
            <v>311</v>
          </cell>
          <cell r="C1045">
            <v>55</v>
          </cell>
          <cell r="D1045">
            <v>55</v>
          </cell>
          <cell r="E1045">
            <v>1985</v>
          </cell>
        </row>
        <row r="1046">
          <cell r="A1046">
            <v>31359</v>
          </cell>
          <cell r="B1046">
            <v>312</v>
          </cell>
          <cell r="C1046">
            <v>54</v>
          </cell>
          <cell r="D1046">
            <v>54</v>
          </cell>
          <cell r="E1046">
            <v>1985</v>
          </cell>
        </row>
        <row r="1047">
          <cell r="A1047">
            <v>31360</v>
          </cell>
          <cell r="B1047">
            <v>313</v>
          </cell>
          <cell r="C1047">
            <v>53</v>
          </cell>
          <cell r="D1047">
            <v>53</v>
          </cell>
          <cell r="E1047">
            <v>1985</v>
          </cell>
        </row>
        <row r="1048">
          <cell r="A1048">
            <v>31361</v>
          </cell>
          <cell r="B1048">
            <v>314</v>
          </cell>
          <cell r="C1048">
            <v>52</v>
          </cell>
          <cell r="D1048">
            <v>52</v>
          </cell>
          <cell r="E1048">
            <v>1985</v>
          </cell>
        </row>
        <row r="1049">
          <cell r="A1049">
            <v>31362</v>
          </cell>
          <cell r="B1049">
            <v>315</v>
          </cell>
          <cell r="C1049">
            <v>51</v>
          </cell>
          <cell r="D1049">
            <v>51</v>
          </cell>
          <cell r="E1049">
            <v>1985</v>
          </cell>
        </row>
        <row r="1050">
          <cell r="A1050">
            <v>31363</v>
          </cell>
          <cell r="B1050">
            <v>316</v>
          </cell>
          <cell r="C1050">
            <v>50</v>
          </cell>
          <cell r="D1050">
            <v>50</v>
          </cell>
          <cell r="E1050">
            <v>1985</v>
          </cell>
        </row>
        <row r="1051">
          <cell r="A1051">
            <v>31364</v>
          </cell>
          <cell r="B1051">
            <v>317</v>
          </cell>
          <cell r="C1051">
            <v>49</v>
          </cell>
          <cell r="D1051">
            <v>49</v>
          </cell>
          <cell r="E1051">
            <v>1985</v>
          </cell>
        </row>
        <row r="1052">
          <cell r="A1052">
            <v>31365</v>
          </cell>
          <cell r="B1052">
            <v>318</v>
          </cell>
          <cell r="C1052">
            <v>48</v>
          </cell>
          <cell r="D1052">
            <v>48</v>
          </cell>
          <cell r="E1052">
            <v>1985</v>
          </cell>
        </row>
        <row r="1053">
          <cell r="A1053">
            <v>31366</v>
          </cell>
          <cell r="B1053">
            <v>319</v>
          </cell>
          <cell r="C1053">
            <v>47</v>
          </cell>
          <cell r="D1053">
            <v>47</v>
          </cell>
          <cell r="E1053">
            <v>1985</v>
          </cell>
        </row>
        <row r="1054">
          <cell r="A1054">
            <v>31367</v>
          </cell>
          <cell r="B1054">
            <v>320</v>
          </cell>
          <cell r="C1054">
            <v>46</v>
          </cell>
          <cell r="D1054">
            <v>46</v>
          </cell>
          <cell r="E1054">
            <v>1985</v>
          </cell>
        </row>
        <row r="1055">
          <cell r="A1055">
            <v>31368</v>
          </cell>
          <cell r="B1055">
            <v>321</v>
          </cell>
          <cell r="C1055">
            <v>45</v>
          </cell>
          <cell r="D1055">
            <v>45</v>
          </cell>
          <cell r="E1055">
            <v>1985</v>
          </cell>
        </row>
        <row r="1056">
          <cell r="A1056">
            <v>31369</v>
          </cell>
          <cell r="B1056">
            <v>322</v>
          </cell>
          <cell r="C1056">
            <v>44</v>
          </cell>
          <cell r="D1056">
            <v>44</v>
          </cell>
          <cell r="E1056">
            <v>1985</v>
          </cell>
        </row>
        <row r="1057">
          <cell r="A1057">
            <v>31370</v>
          </cell>
          <cell r="B1057">
            <v>323</v>
          </cell>
          <cell r="C1057">
            <v>43</v>
          </cell>
          <cell r="D1057">
            <v>43</v>
          </cell>
          <cell r="E1057">
            <v>1985</v>
          </cell>
        </row>
        <row r="1058">
          <cell r="A1058">
            <v>31371</v>
          </cell>
          <cell r="B1058">
            <v>324</v>
          </cell>
          <cell r="C1058">
            <v>42</v>
          </cell>
          <cell r="D1058">
            <v>42</v>
          </cell>
          <cell r="E1058">
            <v>1985</v>
          </cell>
        </row>
        <row r="1059">
          <cell r="A1059">
            <v>31372</v>
          </cell>
          <cell r="B1059">
            <v>325</v>
          </cell>
          <cell r="C1059">
            <v>41</v>
          </cell>
          <cell r="D1059">
            <v>41</v>
          </cell>
          <cell r="E1059">
            <v>1985</v>
          </cell>
        </row>
        <row r="1060">
          <cell r="A1060">
            <v>31373</v>
          </cell>
          <cell r="B1060">
            <v>326</v>
          </cell>
          <cell r="C1060">
            <v>40</v>
          </cell>
          <cell r="D1060">
            <v>40</v>
          </cell>
          <cell r="E1060">
            <v>1985</v>
          </cell>
        </row>
        <row r="1061">
          <cell r="A1061">
            <v>31374</v>
          </cell>
          <cell r="B1061">
            <v>327</v>
          </cell>
          <cell r="C1061">
            <v>39</v>
          </cell>
          <cell r="D1061">
            <v>39</v>
          </cell>
          <cell r="E1061">
            <v>1985</v>
          </cell>
        </row>
        <row r="1062">
          <cell r="A1062">
            <v>31375</v>
          </cell>
          <cell r="B1062">
            <v>328</v>
          </cell>
          <cell r="C1062">
            <v>38</v>
          </cell>
          <cell r="D1062">
            <v>38</v>
          </cell>
          <cell r="E1062">
            <v>1985</v>
          </cell>
        </row>
        <row r="1063">
          <cell r="A1063">
            <v>31376</v>
          </cell>
          <cell r="B1063">
            <v>329</v>
          </cell>
          <cell r="C1063">
            <v>37</v>
          </cell>
          <cell r="D1063">
            <v>37</v>
          </cell>
          <cell r="E1063">
            <v>1985</v>
          </cell>
        </row>
        <row r="1064">
          <cell r="A1064">
            <v>31377</v>
          </cell>
          <cell r="B1064">
            <v>330</v>
          </cell>
          <cell r="C1064">
            <v>36</v>
          </cell>
          <cell r="D1064">
            <v>36</v>
          </cell>
          <cell r="E1064">
            <v>1985</v>
          </cell>
        </row>
        <row r="1065">
          <cell r="A1065">
            <v>31378</v>
          </cell>
          <cell r="B1065">
            <v>331</v>
          </cell>
          <cell r="C1065">
            <v>35</v>
          </cell>
          <cell r="D1065">
            <v>35</v>
          </cell>
          <cell r="E1065">
            <v>1985</v>
          </cell>
        </row>
        <row r="1066">
          <cell r="A1066">
            <v>31379</v>
          </cell>
          <cell r="B1066">
            <v>332</v>
          </cell>
          <cell r="C1066">
            <v>34</v>
          </cell>
          <cell r="D1066">
            <v>34</v>
          </cell>
          <cell r="E1066">
            <v>1985</v>
          </cell>
        </row>
        <row r="1067">
          <cell r="A1067">
            <v>31380</v>
          </cell>
          <cell r="B1067">
            <v>333</v>
          </cell>
          <cell r="C1067">
            <v>33</v>
          </cell>
          <cell r="D1067">
            <v>33</v>
          </cell>
          <cell r="E1067">
            <v>1985</v>
          </cell>
        </row>
        <row r="1068">
          <cell r="A1068">
            <v>31381</v>
          </cell>
          <cell r="B1068">
            <v>334</v>
          </cell>
          <cell r="C1068">
            <v>32</v>
          </cell>
          <cell r="D1068">
            <v>32</v>
          </cell>
          <cell r="E1068">
            <v>1985</v>
          </cell>
        </row>
        <row r="1069">
          <cell r="A1069">
            <v>31382</v>
          </cell>
          <cell r="B1069">
            <v>335</v>
          </cell>
          <cell r="C1069">
            <v>31</v>
          </cell>
          <cell r="D1069">
            <v>31</v>
          </cell>
          <cell r="E1069">
            <v>1985</v>
          </cell>
        </row>
        <row r="1070">
          <cell r="A1070">
            <v>31383</v>
          </cell>
          <cell r="B1070">
            <v>336</v>
          </cell>
          <cell r="C1070">
            <v>30</v>
          </cell>
          <cell r="D1070">
            <v>30</v>
          </cell>
          <cell r="E1070">
            <v>1985</v>
          </cell>
        </row>
        <row r="1071">
          <cell r="A1071">
            <v>31384</v>
          </cell>
          <cell r="B1071">
            <v>337</v>
          </cell>
          <cell r="C1071">
            <v>29</v>
          </cell>
          <cell r="D1071">
            <v>29</v>
          </cell>
          <cell r="E1071">
            <v>1985</v>
          </cell>
        </row>
        <row r="1072">
          <cell r="A1072">
            <v>31385</v>
          </cell>
          <cell r="B1072">
            <v>338</v>
          </cell>
          <cell r="C1072">
            <v>28</v>
          </cell>
          <cell r="D1072">
            <v>28</v>
          </cell>
          <cell r="E1072">
            <v>1985</v>
          </cell>
        </row>
        <row r="1073">
          <cell r="A1073">
            <v>31386</v>
          </cell>
          <cell r="B1073">
            <v>339</v>
          </cell>
          <cell r="C1073">
            <v>27</v>
          </cell>
          <cell r="D1073">
            <v>27</v>
          </cell>
          <cell r="E1073">
            <v>1985</v>
          </cell>
        </row>
        <row r="1074">
          <cell r="A1074">
            <v>31387</v>
          </cell>
          <cell r="B1074">
            <v>340</v>
          </cell>
          <cell r="C1074">
            <v>26</v>
          </cell>
          <cell r="D1074">
            <v>26</v>
          </cell>
          <cell r="E1074">
            <v>1985</v>
          </cell>
        </row>
        <row r="1075">
          <cell r="A1075">
            <v>31388</v>
          </cell>
          <cell r="B1075">
            <v>341</v>
          </cell>
          <cell r="C1075">
            <v>25</v>
          </cell>
          <cell r="D1075">
            <v>25</v>
          </cell>
          <cell r="E1075">
            <v>1985</v>
          </cell>
        </row>
        <row r="1076">
          <cell r="A1076">
            <v>31389</v>
          </cell>
          <cell r="B1076">
            <v>342</v>
          </cell>
          <cell r="C1076">
            <v>24</v>
          </cell>
          <cell r="D1076">
            <v>24</v>
          </cell>
          <cell r="E1076">
            <v>1985</v>
          </cell>
        </row>
        <row r="1077">
          <cell r="A1077">
            <v>31390</v>
          </cell>
          <cell r="B1077">
            <v>343</v>
          </cell>
          <cell r="C1077">
            <v>23</v>
          </cell>
          <cell r="D1077">
            <v>23</v>
          </cell>
          <cell r="E1077">
            <v>1985</v>
          </cell>
        </row>
        <row r="1078">
          <cell r="A1078">
            <v>31391</v>
          </cell>
          <cell r="B1078">
            <v>344</v>
          </cell>
          <cell r="C1078">
            <v>22</v>
          </cell>
          <cell r="D1078">
            <v>22</v>
          </cell>
          <cell r="E1078">
            <v>1985</v>
          </cell>
        </row>
        <row r="1079">
          <cell r="A1079">
            <v>31392</v>
          </cell>
          <cell r="B1079">
            <v>345</v>
          </cell>
          <cell r="C1079">
            <v>21</v>
          </cell>
          <cell r="D1079">
            <v>21</v>
          </cell>
          <cell r="E1079">
            <v>1985</v>
          </cell>
        </row>
        <row r="1080">
          <cell r="A1080">
            <v>31393</v>
          </cell>
          <cell r="B1080">
            <v>346</v>
          </cell>
          <cell r="C1080">
            <v>20</v>
          </cell>
          <cell r="D1080">
            <v>20</v>
          </cell>
          <cell r="E1080">
            <v>1985</v>
          </cell>
        </row>
        <row r="1081">
          <cell r="A1081">
            <v>31394</v>
          </cell>
          <cell r="B1081">
            <v>347</v>
          </cell>
          <cell r="C1081">
            <v>19</v>
          </cell>
          <cell r="D1081">
            <v>19</v>
          </cell>
          <cell r="E1081">
            <v>1985</v>
          </cell>
        </row>
        <row r="1082">
          <cell r="A1082">
            <v>31395</v>
          </cell>
          <cell r="B1082">
            <v>348</v>
          </cell>
          <cell r="C1082">
            <v>18</v>
          </cell>
          <cell r="D1082">
            <v>18</v>
          </cell>
          <cell r="E1082">
            <v>1985</v>
          </cell>
        </row>
        <row r="1083">
          <cell r="A1083">
            <v>31396</v>
          </cell>
          <cell r="B1083">
            <v>349</v>
          </cell>
          <cell r="C1083">
            <v>17</v>
          </cell>
          <cell r="D1083">
            <v>17</v>
          </cell>
          <cell r="E1083">
            <v>1985</v>
          </cell>
        </row>
        <row r="1084">
          <cell r="A1084">
            <v>31397</v>
          </cell>
          <cell r="B1084">
            <v>350</v>
          </cell>
          <cell r="C1084">
            <v>16</v>
          </cell>
          <cell r="D1084">
            <v>16</v>
          </cell>
          <cell r="E1084">
            <v>1985</v>
          </cell>
        </row>
        <row r="1085">
          <cell r="A1085">
            <v>31398</v>
          </cell>
          <cell r="B1085">
            <v>351</v>
          </cell>
          <cell r="C1085">
            <v>15</v>
          </cell>
          <cell r="D1085">
            <v>15</v>
          </cell>
          <cell r="E1085">
            <v>1985</v>
          </cell>
        </row>
        <row r="1086">
          <cell r="A1086">
            <v>31399</v>
          </cell>
          <cell r="B1086">
            <v>352</v>
          </cell>
          <cell r="C1086">
            <v>14</v>
          </cell>
          <cell r="D1086">
            <v>14</v>
          </cell>
          <cell r="E1086">
            <v>1985</v>
          </cell>
        </row>
        <row r="1087">
          <cell r="A1087">
            <v>31400</v>
          </cell>
          <cell r="B1087">
            <v>353</v>
          </cell>
          <cell r="C1087">
            <v>13</v>
          </cell>
          <cell r="D1087">
            <v>13</v>
          </cell>
          <cell r="E1087">
            <v>1985</v>
          </cell>
        </row>
        <row r="1088">
          <cell r="A1088">
            <v>31401</v>
          </cell>
          <cell r="B1088">
            <v>354</v>
          </cell>
          <cell r="C1088">
            <v>12</v>
          </cell>
          <cell r="D1088">
            <v>12</v>
          </cell>
          <cell r="E1088">
            <v>1985</v>
          </cell>
        </row>
        <row r="1089">
          <cell r="A1089">
            <v>31402</v>
          </cell>
          <cell r="B1089">
            <v>355</v>
          </cell>
          <cell r="C1089">
            <v>11</v>
          </cell>
          <cell r="D1089">
            <v>11</v>
          </cell>
          <cell r="E1089">
            <v>1985</v>
          </cell>
        </row>
        <row r="1090">
          <cell r="A1090">
            <v>31403</v>
          </cell>
          <cell r="B1090">
            <v>356</v>
          </cell>
          <cell r="C1090">
            <v>10</v>
          </cell>
          <cell r="D1090">
            <v>10</v>
          </cell>
          <cell r="E1090">
            <v>1985</v>
          </cell>
        </row>
        <row r="1091">
          <cell r="A1091">
            <v>31404</v>
          </cell>
          <cell r="B1091">
            <v>357</v>
          </cell>
          <cell r="C1091">
            <v>9</v>
          </cell>
          <cell r="D1091">
            <v>9</v>
          </cell>
          <cell r="E1091">
            <v>1985</v>
          </cell>
        </row>
        <row r="1092">
          <cell r="A1092">
            <v>31405</v>
          </cell>
          <cell r="B1092">
            <v>358</v>
          </cell>
          <cell r="C1092">
            <v>8</v>
          </cell>
          <cell r="D1092">
            <v>8</v>
          </cell>
          <cell r="E1092">
            <v>1985</v>
          </cell>
        </row>
        <row r="1093">
          <cell r="A1093">
            <v>31406</v>
          </cell>
          <cell r="B1093">
            <v>359</v>
          </cell>
          <cell r="C1093">
            <v>7</v>
          </cell>
          <cell r="D1093">
            <v>7</v>
          </cell>
          <cell r="E1093">
            <v>1985</v>
          </cell>
        </row>
        <row r="1094">
          <cell r="A1094">
            <v>31407</v>
          </cell>
          <cell r="B1094">
            <v>360</v>
          </cell>
          <cell r="C1094">
            <v>6</v>
          </cell>
          <cell r="D1094">
            <v>6</v>
          </cell>
          <cell r="E1094">
            <v>1985</v>
          </cell>
        </row>
        <row r="1095">
          <cell r="A1095">
            <v>31408</v>
          </cell>
          <cell r="B1095">
            <v>361</v>
          </cell>
          <cell r="C1095">
            <v>5</v>
          </cell>
          <cell r="D1095">
            <v>5</v>
          </cell>
          <cell r="E1095">
            <v>1985</v>
          </cell>
        </row>
        <row r="1096">
          <cell r="A1096">
            <v>31409</v>
          </cell>
          <cell r="B1096">
            <v>362</v>
          </cell>
          <cell r="C1096">
            <v>4</v>
          </cell>
          <cell r="D1096">
            <v>4</v>
          </cell>
          <cell r="E1096">
            <v>1985</v>
          </cell>
        </row>
        <row r="1097">
          <cell r="A1097">
            <v>31410</v>
          </cell>
          <cell r="B1097">
            <v>363</v>
          </cell>
          <cell r="C1097">
            <v>3</v>
          </cell>
          <cell r="D1097">
            <v>3</v>
          </cell>
          <cell r="E1097">
            <v>1985</v>
          </cell>
        </row>
        <row r="1098">
          <cell r="A1098">
            <v>31411</v>
          </cell>
          <cell r="B1098">
            <v>364</v>
          </cell>
          <cell r="C1098">
            <v>2</v>
          </cell>
          <cell r="D1098">
            <v>2</v>
          </cell>
          <cell r="E1098">
            <v>1985</v>
          </cell>
        </row>
        <row r="1099">
          <cell r="A1099">
            <v>31412</v>
          </cell>
          <cell r="B1099">
            <v>365</v>
          </cell>
          <cell r="C1099">
            <v>1</v>
          </cell>
          <cell r="D1099">
            <v>1</v>
          </cell>
          <cell r="E1099">
            <v>1985</v>
          </cell>
        </row>
        <row r="1100">
          <cell r="A1100">
            <v>31413</v>
          </cell>
          <cell r="B1100">
            <v>1</v>
          </cell>
          <cell r="C1100">
            <v>365</v>
          </cell>
          <cell r="D1100">
            <v>365</v>
          </cell>
          <cell r="E1100">
            <v>1986</v>
          </cell>
        </row>
        <row r="1101">
          <cell r="A1101">
            <v>31414</v>
          </cell>
          <cell r="B1101">
            <v>2</v>
          </cell>
          <cell r="C1101">
            <v>364</v>
          </cell>
          <cell r="D1101">
            <v>364</v>
          </cell>
          <cell r="E1101">
            <v>1986</v>
          </cell>
        </row>
        <row r="1102">
          <cell r="A1102">
            <v>31415</v>
          </cell>
          <cell r="B1102">
            <v>3</v>
          </cell>
          <cell r="C1102">
            <v>363</v>
          </cell>
          <cell r="D1102">
            <v>363</v>
          </cell>
          <cell r="E1102">
            <v>1986</v>
          </cell>
        </row>
        <row r="1103">
          <cell r="A1103">
            <v>31416</v>
          </cell>
          <cell r="B1103">
            <v>4</v>
          </cell>
          <cell r="C1103">
            <v>362</v>
          </cell>
          <cell r="D1103">
            <v>362</v>
          </cell>
          <cell r="E1103">
            <v>1986</v>
          </cell>
        </row>
        <row r="1104">
          <cell r="A1104">
            <v>31417</v>
          </cell>
          <cell r="B1104">
            <v>5</v>
          </cell>
          <cell r="C1104">
            <v>361</v>
          </cell>
          <cell r="D1104">
            <v>361</v>
          </cell>
          <cell r="E1104">
            <v>1986</v>
          </cell>
        </row>
        <row r="1105">
          <cell r="A1105">
            <v>31418</v>
          </cell>
          <cell r="B1105">
            <v>6</v>
          </cell>
          <cell r="C1105">
            <v>360</v>
          </cell>
          <cell r="D1105">
            <v>360</v>
          </cell>
          <cell r="E1105">
            <v>1986</v>
          </cell>
        </row>
        <row r="1106">
          <cell r="A1106">
            <v>31419</v>
          </cell>
          <cell r="B1106">
            <v>7</v>
          </cell>
          <cell r="C1106">
            <v>359</v>
          </cell>
          <cell r="D1106">
            <v>359</v>
          </cell>
          <cell r="E1106">
            <v>1986</v>
          </cell>
        </row>
        <row r="1107">
          <cell r="A1107">
            <v>31420</v>
          </cell>
          <cell r="B1107">
            <v>8</v>
          </cell>
          <cell r="C1107">
            <v>358</v>
          </cell>
          <cell r="D1107">
            <v>358</v>
          </cell>
          <cell r="E1107">
            <v>1986</v>
          </cell>
        </row>
        <row r="1108">
          <cell r="A1108">
            <v>31421</v>
          </cell>
          <cell r="B1108">
            <v>9</v>
          </cell>
          <cell r="C1108">
            <v>357</v>
          </cell>
          <cell r="D1108">
            <v>357</v>
          </cell>
          <cell r="E1108">
            <v>1986</v>
          </cell>
        </row>
        <row r="1109">
          <cell r="A1109">
            <v>31422</v>
          </cell>
          <cell r="B1109">
            <v>10</v>
          </cell>
          <cell r="C1109">
            <v>356</v>
          </cell>
          <cell r="D1109">
            <v>356</v>
          </cell>
          <cell r="E1109">
            <v>1986</v>
          </cell>
        </row>
        <row r="1110">
          <cell r="A1110">
            <v>31423</v>
          </cell>
          <cell r="B1110">
            <v>11</v>
          </cell>
          <cell r="C1110">
            <v>355</v>
          </cell>
          <cell r="D1110">
            <v>355</v>
          </cell>
          <cell r="E1110">
            <v>1986</v>
          </cell>
        </row>
        <row r="1111">
          <cell r="A1111">
            <v>31424</v>
          </cell>
          <cell r="B1111">
            <v>12</v>
          </cell>
          <cell r="C1111">
            <v>354</v>
          </cell>
          <cell r="D1111">
            <v>354</v>
          </cell>
          <cell r="E1111">
            <v>1986</v>
          </cell>
        </row>
        <row r="1112">
          <cell r="A1112">
            <v>31425</v>
          </cell>
          <cell r="B1112">
            <v>13</v>
          </cell>
          <cell r="C1112">
            <v>353</v>
          </cell>
          <cell r="D1112">
            <v>353</v>
          </cell>
          <cell r="E1112">
            <v>1986</v>
          </cell>
        </row>
        <row r="1113">
          <cell r="A1113">
            <v>31426</v>
          </cell>
          <cell r="B1113">
            <v>14</v>
          </cell>
          <cell r="C1113">
            <v>352</v>
          </cell>
          <cell r="D1113">
            <v>352</v>
          </cell>
          <cell r="E1113">
            <v>1986</v>
          </cell>
        </row>
        <row r="1114">
          <cell r="A1114">
            <v>31427</v>
          </cell>
          <cell r="B1114">
            <v>15</v>
          </cell>
          <cell r="C1114">
            <v>351</v>
          </cell>
          <cell r="D1114">
            <v>351</v>
          </cell>
          <cell r="E1114">
            <v>1986</v>
          </cell>
        </row>
        <row r="1115">
          <cell r="A1115">
            <v>31428</v>
          </cell>
          <cell r="B1115">
            <v>16</v>
          </cell>
          <cell r="C1115">
            <v>350</v>
          </cell>
          <cell r="D1115">
            <v>350</v>
          </cell>
          <cell r="E1115">
            <v>1986</v>
          </cell>
        </row>
        <row r="1116">
          <cell r="A1116">
            <v>31429</v>
          </cell>
          <cell r="B1116">
            <v>17</v>
          </cell>
          <cell r="C1116">
            <v>349</v>
          </cell>
          <cell r="D1116">
            <v>349</v>
          </cell>
          <cell r="E1116">
            <v>1986</v>
          </cell>
        </row>
        <row r="1117">
          <cell r="A1117">
            <v>31430</v>
          </cell>
          <cell r="B1117">
            <v>18</v>
          </cell>
          <cell r="C1117">
            <v>348</v>
          </cell>
          <cell r="D1117">
            <v>348</v>
          </cell>
          <cell r="E1117">
            <v>1986</v>
          </cell>
        </row>
        <row r="1118">
          <cell r="A1118">
            <v>31431</v>
          </cell>
          <cell r="B1118">
            <v>19</v>
          </cell>
          <cell r="C1118">
            <v>347</v>
          </cell>
          <cell r="D1118">
            <v>347</v>
          </cell>
          <cell r="E1118">
            <v>1986</v>
          </cell>
        </row>
        <row r="1119">
          <cell r="A1119">
            <v>31432</v>
          </cell>
          <cell r="B1119">
            <v>20</v>
          </cell>
          <cell r="C1119">
            <v>346</v>
          </cell>
          <cell r="D1119">
            <v>346</v>
          </cell>
          <cell r="E1119">
            <v>1986</v>
          </cell>
        </row>
        <row r="1120">
          <cell r="A1120">
            <v>31433</v>
          </cell>
          <cell r="B1120">
            <v>21</v>
          </cell>
          <cell r="C1120">
            <v>345</v>
          </cell>
          <cell r="D1120">
            <v>345</v>
          </cell>
          <cell r="E1120">
            <v>1986</v>
          </cell>
        </row>
        <row r="1121">
          <cell r="A1121">
            <v>31434</v>
          </cell>
          <cell r="B1121">
            <v>22</v>
          </cell>
          <cell r="C1121">
            <v>344</v>
          </cell>
          <cell r="D1121">
            <v>344</v>
          </cell>
          <cell r="E1121">
            <v>1986</v>
          </cell>
        </row>
        <row r="1122">
          <cell r="A1122">
            <v>31435</v>
          </cell>
          <cell r="B1122">
            <v>23</v>
          </cell>
          <cell r="C1122">
            <v>343</v>
          </cell>
          <cell r="D1122">
            <v>343</v>
          </cell>
          <cell r="E1122">
            <v>1986</v>
          </cell>
        </row>
        <row r="1123">
          <cell r="A1123">
            <v>31436</v>
          </cell>
          <cell r="B1123">
            <v>24</v>
          </cell>
          <cell r="C1123">
            <v>342</v>
          </cell>
          <cell r="D1123">
            <v>342</v>
          </cell>
          <cell r="E1123">
            <v>1986</v>
          </cell>
        </row>
        <row r="1124">
          <cell r="A1124">
            <v>31437</v>
          </cell>
          <cell r="B1124">
            <v>25</v>
          </cell>
          <cell r="C1124">
            <v>341</v>
          </cell>
          <cell r="D1124">
            <v>341</v>
          </cell>
          <cell r="E1124">
            <v>1986</v>
          </cell>
        </row>
        <row r="1125">
          <cell r="A1125">
            <v>31438</v>
          </cell>
          <cell r="B1125">
            <v>26</v>
          </cell>
          <cell r="C1125">
            <v>340</v>
          </cell>
          <cell r="D1125">
            <v>340</v>
          </cell>
          <cell r="E1125">
            <v>1986</v>
          </cell>
        </row>
        <row r="1126">
          <cell r="A1126">
            <v>31439</v>
          </cell>
          <cell r="B1126">
            <v>27</v>
          </cell>
          <cell r="C1126">
            <v>339</v>
          </cell>
          <cell r="D1126">
            <v>339</v>
          </cell>
          <cell r="E1126">
            <v>1986</v>
          </cell>
        </row>
        <row r="1127">
          <cell r="A1127">
            <v>31440</v>
          </cell>
          <cell r="B1127">
            <v>28</v>
          </cell>
          <cell r="C1127">
            <v>338</v>
          </cell>
          <cell r="D1127">
            <v>338</v>
          </cell>
          <cell r="E1127">
            <v>1986</v>
          </cell>
        </row>
        <row r="1128">
          <cell r="A1128">
            <v>31441</v>
          </cell>
          <cell r="B1128">
            <v>29</v>
          </cell>
          <cell r="C1128">
            <v>337</v>
          </cell>
          <cell r="D1128">
            <v>337</v>
          </cell>
          <cell r="E1128">
            <v>1986</v>
          </cell>
        </row>
        <row r="1129">
          <cell r="A1129">
            <v>31442</v>
          </cell>
          <cell r="B1129">
            <v>30</v>
          </cell>
          <cell r="C1129">
            <v>336</v>
          </cell>
          <cell r="D1129">
            <v>336</v>
          </cell>
          <cell r="E1129">
            <v>1986</v>
          </cell>
        </row>
        <row r="1130">
          <cell r="A1130">
            <v>31443</v>
          </cell>
          <cell r="B1130">
            <v>31</v>
          </cell>
          <cell r="C1130">
            <v>335</v>
          </cell>
          <cell r="D1130">
            <v>335</v>
          </cell>
          <cell r="E1130">
            <v>1986</v>
          </cell>
        </row>
        <row r="1131">
          <cell r="A1131">
            <v>31444</v>
          </cell>
          <cell r="B1131">
            <v>32</v>
          </cell>
          <cell r="C1131">
            <v>334</v>
          </cell>
          <cell r="D1131">
            <v>334</v>
          </cell>
          <cell r="E1131">
            <v>1986</v>
          </cell>
        </row>
        <row r="1132">
          <cell r="A1132">
            <v>31445</v>
          </cell>
          <cell r="B1132">
            <v>33</v>
          </cell>
          <cell r="C1132">
            <v>333</v>
          </cell>
          <cell r="D1132">
            <v>333</v>
          </cell>
          <cell r="E1132">
            <v>1986</v>
          </cell>
        </row>
        <row r="1133">
          <cell r="A1133">
            <v>31446</v>
          </cell>
          <cell r="B1133">
            <v>34</v>
          </cell>
          <cell r="C1133">
            <v>332</v>
          </cell>
          <cell r="D1133">
            <v>332</v>
          </cell>
          <cell r="E1133">
            <v>1986</v>
          </cell>
        </row>
        <row r="1134">
          <cell r="A1134">
            <v>31447</v>
          </cell>
          <cell r="B1134">
            <v>35</v>
          </cell>
          <cell r="C1134">
            <v>331</v>
          </cell>
          <cell r="D1134">
            <v>331</v>
          </cell>
          <cell r="E1134">
            <v>1986</v>
          </cell>
        </row>
        <row r="1135">
          <cell r="A1135">
            <v>31448</v>
          </cell>
          <cell r="B1135">
            <v>36</v>
          </cell>
          <cell r="C1135">
            <v>330</v>
          </cell>
          <cell r="D1135">
            <v>330</v>
          </cell>
          <cell r="E1135">
            <v>1986</v>
          </cell>
        </row>
        <row r="1136">
          <cell r="A1136">
            <v>31449</v>
          </cell>
          <cell r="B1136">
            <v>37</v>
          </cell>
          <cell r="C1136">
            <v>329</v>
          </cell>
          <cell r="D1136">
            <v>329</v>
          </cell>
          <cell r="E1136">
            <v>1986</v>
          </cell>
        </row>
        <row r="1137">
          <cell r="A1137">
            <v>31450</v>
          </cell>
          <cell r="B1137">
            <v>38</v>
          </cell>
          <cell r="C1137">
            <v>328</v>
          </cell>
          <cell r="D1137">
            <v>328</v>
          </cell>
          <cell r="E1137">
            <v>1986</v>
          </cell>
        </row>
        <row r="1138">
          <cell r="A1138">
            <v>31451</v>
          </cell>
          <cell r="B1138">
            <v>39</v>
          </cell>
          <cell r="C1138">
            <v>327</v>
          </cell>
          <cell r="D1138">
            <v>327</v>
          </cell>
          <cell r="E1138">
            <v>1986</v>
          </cell>
        </row>
        <row r="1139">
          <cell r="A1139">
            <v>31452</v>
          </cell>
          <cell r="B1139">
            <v>40</v>
          </cell>
          <cell r="C1139">
            <v>326</v>
          </cell>
          <cell r="D1139">
            <v>326</v>
          </cell>
          <cell r="E1139">
            <v>1986</v>
          </cell>
        </row>
        <row r="1140">
          <cell r="A1140">
            <v>31453</v>
          </cell>
          <cell r="B1140">
            <v>41</v>
          </cell>
          <cell r="C1140">
            <v>325</v>
          </cell>
          <cell r="D1140">
            <v>325</v>
          </cell>
          <cell r="E1140">
            <v>1986</v>
          </cell>
        </row>
        <row r="1141">
          <cell r="A1141">
            <v>31454</v>
          </cell>
          <cell r="B1141">
            <v>42</v>
          </cell>
          <cell r="C1141">
            <v>324</v>
          </cell>
          <cell r="D1141">
            <v>324</v>
          </cell>
          <cell r="E1141">
            <v>1986</v>
          </cell>
        </row>
        <row r="1142">
          <cell r="A1142">
            <v>31455</v>
          </cell>
          <cell r="B1142">
            <v>43</v>
          </cell>
          <cell r="C1142">
            <v>323</v>
          </cell>
          <cell r="D1142">
            <v>323</v>
          </cell>
          <cell r="E1142">
            <v>1986</v>
          </cell>
        </row>
        <row r="1143">
          <cell r="A1143">
            <v>31456</v>
          </cell>
          <cell r="B1143">
            <v>44</v>
          </cell>
          <cell r="C1143">
            <v>322</v>
          </cell>
          <cell r="D1143">
            <v>322</v>
          </cell>
          <cell r="E1143">
            <v>1986</v>
          </cell>
        </row>
        <row r="1144">
          <cell r="A1144">
            <v>31457</v>
          </cell>
          <cell r="B1144">
            <v>45</v>
          </cell>
          <cell r="C1144">
            <v>321</v>
          </cell>
          <cell r="D1144">
            <v>321</v>
          </cell>
          <cell r="E1144">
            <v>1986</v>
          </cell>
        </row>
        <row r="1145">
          <cell r="A1145">
            <v>31458</v>
          </cell>
          <cell r="B1145">
            <v>46</v>
          </cell>
          <cell r="C1145">
            <v>320</v>
          </cell>
          <cell r="D1145">
            <v>320</v>
          </cell>
          <cell r="E1145">
            <v>1986</v>
          </cell>
        </row>
        <row r="1146">
          <cell r="A1146">
            <v>31459</v>
          </cell>
          <cell r="B1146">
            <v>47</v>
          </cell>
          <cell r="C1146">
            <v>319</v>
          </cell>
          <cell r="D1146">
            <v>319</v>
          </cell>
          <cell r="E1146">
            <v>1986</v>
          </cell>
        </row>
        <row r="1147">
          <cell r="A1147">
            <v>31460</v>
          </cell>
          <cell r="B1147">
            <v>48</v>
          </cell>
          <cell r="C1147">
            <v>318</v>
          </cell>
          <cell r="D1147">
            <v>318</v>
          </cell>
          <cell r="E1147">
            <v>1986</v>
          </cell>
        </row>
        <row r="1148">
          <cell r="A1148">
            <v>31461</v>
          </cell>
          <cell r="B1148">
            <v>49</v>
          </cell>
          <cell r="C1148">
            <v>317</v>
          </cell>
          <cell r="D1148">
            <v>317</v>
          </cell>
          <cell r="E1148">
            <v>1986</v>
          </cell>
        </row>
        <row r="1149">
          <cell r="A1149">
            <v>31462</v>
          </cell>
          <cell r="B1149">
            <v>50</v>
          </cell>
          <cell r="C1149">
            <v>316</v>
          </cell>
          <cell r="D1149">
            <v>316</v>
          </cell>
          <cell r="E1149">
            <v>1986</v>
          </cell>
        </row>
        <row r="1150">
          <cell r="A1150">
            <v>31463</v>
          </cell>
          <cell r="B1150">
            <v>51</v>
          </cell>
          <cell r="C1150">
            <v>315</v>
          </cell>
          <cell r="D1150">
            <v>315</v>
          </cell>
          <cell r="E1150">
            <v>1986</v>
          </cell>
        </row>
        <row r="1151">
          <cell r="A1151">
            <v>31464</v>
          </cell>
          <cell r="B1151">
            <v>52</v>
          </cell>
          <cell r="C1151">
            <v>314</v>
          </cell>
          <cell r="D1151">
            <v>314</v>
          </cell>
          <cell r="E1151">
            <v>1986</v>
          </cell>
        </row>
        <row r="1152">
          <cell r="A1152">
            <v>31465</v>
          </cell>
          <cell r="B1152">
            <v>53</v>
          </cell>
          <cell r="C1152">
            <v>313</v>
          </cell>
          <cell r="D1152">
            <v>313</v>
          </cell>
          <cell r="E1152">
            <v>1986</v>
          </cell>
        </row>
        <row r="1153">
          <cell r="A1153">
            <v>31466</v>
          </cell>
          <cell r="B1153">
            <v>54</v>
          </cell>
          <cell r="C1153">
            <v>312</v>
          </cell>
          <cell r="D1153">
            <v>312</v>
          </cell>
          <cell r="E1153">
            <v>1986</v>
          </cell>
        </row>
        <row r="1154">
          <cell r="A1154">
            <v>31467</v>
          </cell>
          <cell r="B1154">
            <v>55</v>
          </cell>
          <cell r="C1154">
            <v>311</v>
          </cell>
          <cell r="D1154">
            <v>311</v>
          </cell>
          <cell r="E1154">
            <v>1986</v>
          </cell>
        </row>
        <row r="1155">
          <cell r="A1155">
            <v>31468</v>
          </cell>
          <cell r="B1155">
            <v>56</v>
          </cell>
          <cell r="C1155">
            <v>310</v>
          </cell>
          <cell r="D1155">
            <v>310</v>
          </cell>
          <cell r="E1155">
            <v>1986</v>
          </cell>
        </row>
        <row r="1156">
          <cell r="A1156">
            <v>31469</v>
          </cell>
          <cell r="B1156">
            <v>57</v>
          </cell>
          <cell r="C1156">
            <v>309</v>
          </cell>
          <cell r="D1156">
            <v>309</v>
          </cell>
          <cell r="E1156">
            <v>1986</v>
          </cell>
        </row>
        <row r="1157">
          <cell r="A1157">
            <v>31470</v>
          </cell>
          <cell r="B1157">
            <v>58</v>
          </cell>
          <cell r="C1157">
            <v>308</v>
          </cell>
          <cell r="D1157">
            <v>308</v>
          </cell>
          <cell r="E1157">
            <v>1986</v>
          </cell>
        </row>
        <row r="1158">
          <cell r="A1158">
            <v>31471</v>
          </cell>
          <cell r="B1158">
            <v>59</v>
          </cell>
          <cell r="C1158">
            <v>307</v>
          </cell>
          <cell r="D1158">
            <v>307</v>
          </cell>
          <cell r="E1158">
            <v>1986</v>
          </cell>
        </row>
        <row r="1159">
          <cell r="A1159">
            <v>31472</v>
          </cell>
          <cell r="B1159">
            <v>60</v>
          </cell>
          <cell r="C1159">
            <v>306</v>
          </cell>
          <cell r="D1159">
            <v>306</v>
          </cell>
          <cell r="E1159">
            <v>1986</v>
          </cell>
        </row>
        <row r="1160">
          <cell r="A1160">
            <v>31473</v>
          </cell>
          <cell r="B1160">
            <v>61</v>
          </cell>
          <cell r="C1160">
            <v>305</v>
          </cell>
          <cell r="D1160">
            <v>305</v>
          </cell>
          <cell r="E1160">
            <v>1986</v>
          </cell>
        </row>
        <row r="1161">
          <cell r="A1161">
            <v>31474</v>
          </cell>
          <cell r="B1161">
            <v>62</v>
          </cell>
          <cell r="C1161">
            <v>304</v>
          </cell>
          <cell r="D1161">
            <v>304</v>
          </cell>
          <cell r="E1161">
            <v>1986</v>
          </cell>
        </row>
        <row r="1162">
          <cell r="A1162">
            <v>31475</v>
          </cell>
          <cell r="B1162">
            <v>63</v>
          </cell>
          <cell r="C1162">
            <v>303</v>
          </cell>
          <cell r="D1162">
            <v>303</v>
          </cell>
          <cell r="E1162">
            <v>1986</v>
          </cell>
        </row>
        <row r="1163">
          <cell r="A1163">
            <v>31476</v>
          </cell>
          <cell r="B1163">
            <v>64</v>
          </cell>
          <cell r="C1163">
            <v>302</v>
          </cell>
          <cell r="D1163">
            <v>302</v>
          </cell>
          <cell r="E1163">
            <v>1986</v>
          </cell>
        </row>
        <row r="1164">
          <cell r="A1164">
            <v>31477</v>
          </cell>
          <cell r="B1164">
            <v>65</v>
          </cell>
          <cell r="C1164">
            <v>301</v>
          </cell>
          <cell r="D1164">
            <v>301</v>
          </cell>
          <cell r="E1164">
            <v>1986</v>
          </cell>
        </row>
        <row r="1165">
          <cell r="A1165">
            <v>31478</v>
          </cell>
          <cell r="B1165">
            <v>66</v>
          </cell>
          <cell r="C1165">
            <v>300</v>
          </cell>
          <cell r="D1165">
            <v>300</v>
          </cell>
          <cell r="E1165">
            <v>1986</v>
          </cell>
        </row>
        <row r="1166">
          <cell r="A1166">
            <v>31479</v>
          </cell>
          <cell r="B1166">
            <v>67</v>
          </cell>
          <cell r="C1166">
            <v>299</v>
          </cell>
          <cell r="D1166">
            <v>299</v>
          </cell>
          <cell r="E1166">
            <v>1986</v>
          </cell>
        </row>
        <row r="1167">
          <cell r="A1167">
            <v>31480</v>
          </cell>
          <cell r="B1167">
            <v>68</v>
          </cell>
          <cell r="C1167">
            <v>298</v>
          </cell>
          <cell r="D1167">
            <v>298</v>
          </cell>
          <cell r="E1167">
            <v>1986</v>
          </cell>
        </row>
        <row r="1168">
          <cell r="A1168">
            <v>31481</v>
          </cell>
          <cell r="B1168">
            <v>69</v>
          </cell>
          <cell r="C1168">
            <v>297</v>
          </cell>
          <cell r="D1168">
            <v>297</v>
          </cell>
          <cell r="E1168">
            <v>1986</v>
          </cell>
        </row>
        <row r="1169">
          <cell r="A1169">
            <v>31482</v>
          </cell>
          <cell r="B1169">
            <v>70</v>
          </cell>
          <cell r="C1169">
            <v>296</v>
          </cell>
          <cell r="D1169">
            <v>296</v>
          </cell>
          <cell r="E1169">
            <v>1986</v>
          </cell>
        </row>
        <row r="1170">
          <cell r="A1170">
            <v>31483</v>
          </cell>
          <cell r="B1170">
            <v>71</v>
          </cell>
          <cell r="C1170">
            <v>295</v>
          </cell>
          <cell r="D1170">
            <v>295</v>
          </cell>
          <cell r="E1170">
            <v>1986</v>
          </cell>
        </row>
        <row r="1171">
          <cell r="A1171">
            <v>31484</v>
          </cell>
          <cell r="B1171">
            <v>72</v>
          </cell>
          <cell r="C1171">
            <v>294</v>
          </cell>
          <cell r="D1171">
            <v>294</v>
          </cell>
          <cell r="E1171">
            <v>1986</v>
          </cell>
        </row>
        <row r="1172">
          <cell r="A1172">
            <v>31485</v>
          </cell>
          <cell r="B1172">
            <v>73</v>
          </cell>
          <cell r="C1172">
            <v>293</v>
          </cell>
          <cell r="D1172">
            <v>293</v>
          </cell>
          <cell r="E1172">
            <v>1986</v>
          </cell>
        </row>
        <row r="1173">
          <cell r="A1173">
            <v>31486</v>
          </cell>
          <cell r="B1173">
            <v>74</v>
          </cell>
          <cell r="C1173">
            <v>292</v>
          </cell>
          <cell r="D1173">
            <v>292</v>
          </cell>
          <cell r="E1173">
            <v>1986</v>
          </cell>
        </row>
        <row r="1174">
          <cell r="A1174">
            <v>31487</v>
          </cell>
          <cell r="B1174">
            <v>75</v>
          </cell>
          <cell r="C1174">
            <v>291</v>
          </cell>
          <cell r="D1174">
            <v>291</v>
          </cell>
          <cell r="E1174">
            <v>1986</v>
          </cell>
        </row>
        <row r="1175">
          <cell r="A1175">
            <v>31488</v>
          </cell>
          <cell r="B1175">
            <v>76</v>
          </cell>
          <cell r="C1175">
            <v>290</v>
          </cell>
          <cell r="D1175">
            <v>290</v>
          </cell>
          <cell r="E1175">
            <v>1986</v>
          </cell>
        </row>
        <row r="1176">
          <cell r="A1176">
            <v>31489</v>
          </cell>
          <cell r="B1176">
            <v>77</v>
          </cell>
          <cell r="C1176">
            <v>289</v>
          </cell>
          <cell r="D1176">
            <v>289</v>
          </cell>
          <cell r="E1176">
            <v>1986</v>
          </cell>
        </row>
        <row r="1177">
          <cell r="A1177">
            <v>31490</v>
          </cell>
          <cell r="B1177">
            <v>78</v>
          </cell>
          <cell r="C1177">
            <v>288</v>
          </cell>
          <cell r="D1177">
            <v>288</v>
          </cell>
          <cell r="E1177">
            <v>1986</v>
          </cell>
        </row>
        <row r="1178">
          <cell r="A1178">
            <v>31491</v>
          </cell>
          <cell r="B1178">
            <v>79</v>
          </cell>
          <cell r="C1178">
            <v>287</v>
          </cell>
          <cell r="D1178">
            <v>287</v>
          </cell>
          <cell r="E1178">
            <v>1986</v>
          </cell>
        </row>
        <row r="1179">
          <cell r="A1179">
            <v>31492</v>
          </cell>
          <cell r="B1179">
            <v>80</v>
          </cell>
          <cell r="C1179">
            <v>286</v>
          </cell>
          <cell r="D1179">
            <v>286</v>
          </cell>
          <cell r="E1179">
            <v>1986</v>
          </cell>
        </row>
        <row r="1180">
          <cell r="A1180">
            <v>31493</v>
          </cell>
          <cell r="B1180">
            <v>81</v>
          </cell>
          <cell r="C1180">
            <v>285</v>
          </cell>
          <cell r="D1180">
            <v>285</v>
          </cell>
          <cell r="E1180">
            <v>1986</v>
          </cell>
        </row>
        <row r="1181">
          <cell r="A1181">
            <v>31494</v>
          </cell>
          <cell r="B1181">
            <v>82</v>
          </cell>
          <cell r="C1181">
            <v>284</v>
          </cell>
          <cell r="D1181">
            <v>284</v>
          </cell>
          <cell r="E1181">
            <v>1986</v>
          </cell>
        </row>
        <row r="1182">
          <cell r="A1182">
            <v>31495</v>
          </cell>
          <cell r="B1182">
            <v>83</v>
          </cell>
          <cell r="C1182">
            <v>283</v>
          </cell>
          <cell r="D1182">
            <v>283</v>
          </cell>
          <cell r="E1182">
            <v>1986</v>
          </cell>
        </row>
        <row r="1183">
          <cell r="A1183">
            <v>31496</v>
          </cell>
          <cell r="B1183">
            <v>84</v>
          </cell>
          <cell r="C1183">
            <v>282</v>
          </cell>
          <cell r="D1183">
            <v>282</v>
          </cell>
          <cell r="E1183">
            <v>1986</v>
          </cell>
        </row>
        <row r="1184">
          <cell r="A1184">
            <v>31497</v>
          </cell>
          <cell r="B1184">
            <v>85</v>
          </cell>
          <cell r="C1184">
            <v>281</v>
          </cell>
          <cell r="D1184">
            <v>281</v>
          </cell>
          <cell r="E1184">
            <v>1986</v>
          </cell>
        </row>
        <row r="1185">
          <cell r="A1185">
            <v>31498</v>
          </cell>
          <cell r="B1185">
            <v>86</v>
          </cell>
          <cell r="C1185">
            <v>280</v>
          </cell>
          <cell r="D1185">
            <v>280</v>
          </cell>
          <cell r="E1185">
            <v>1986</v>
          </cell>
        </row>
        <row r="1186">
          <cell r="A1186">
            <v>31499</v>
          </cell>
          <cell r="B1186">
            <v>87</v>
          </cell>
          <cell r="C1186">
            <v>279</v>
          </cell>
          <cell r="D1186">
            <v>279</v>
          </cell>
          <cell r="E1186">
            <v>1986</v>
          </cell>
        </row>
        <row r="1187">
          <cell r="A1187">
            <v>31500</v>
          </cell>
          <cell r="B1187">
            <v>88</v>
          </cell>
          <cell r="C1187">
            <v>278</v>
          </cell>
          <cell r="D1187">
            <v>278</v>
          </cell>
          <cell r="E1187">
            <v>1986</v>
          </cell>
        </row>
        <row r="1188">
          <cell r="A1188">
            <v>31501</v>
          </cell>
          <cell r="B1188">
            <v>89</v>
          </cell>
          <cell r="C1188">
            <v>277</v>
          </cell>
          <cell r="D1188">
            <v>277</v>
          </cell>
          <cell r="E1188">
            <v>1986</v>
          </cell>
        </row>
        <row r="1189">
          <cell r="A1189">
            <v>31502</v>
          </cell>
          <cell r="B1189">
            <v>90</v>
          </cell>
          <cell r="C1189">
            <v>276</v>
          </cell>
          <cell r="D1189">
            <v>276</v>
          </cell>
          <cell r="E1189">
            <v>1986</v>
          </cell>
        </row>
        <row r="1190">
          <cell r="A1190">
            <v>31503</v>
          </cell>
          <cell r="B1190">
            <v>91</v>
          </cell>
          <cell r="C1190">
            <v>275</v>
          </cell>
          <cell r="D1190">
            <v>275</v>
          </cell>
          <cell r="E1190">
            <v>1986</v>
          </cell>
        </row>
        <row r="1191">
          <cell r="A1191">
            <v>31504</v>
          </cell>
          <cell r="B1191">
            <v>92</v>
          </cell>
          <cell r="C1191">
            <v>274</v>
          </cell>
          <cell r="D1191">
            <v>274</v>
          </cell>
          <cell r="E1191">
            <v>1986</v>
          </cell>
        </row>
        <row r="1192">
          <cell r="A1192">
            <v>31505</v>
          </cell>
          <cell r="B1192">
            <v>93</v>
          </cell>
          <cell r="C1192">
            <v>273</v>
          </cell>
          <cell r="D1192">
            <v>273</v>
          </cell>
          <cell r="E1192">
            <v>1986</v>
          </cell>
        </row>
        <row r="1193">
          <cell r="A1193">
            <v>31506</v>
          </cell>
          <cell r="B1193">
            <v>94</v>
          </cell>
          <cell r="C1193">
            <v>272</v>
          </cell>
          <cell r="D1193">
            <v>272</v>
          </cell>
          <cell r="E1193">
            <v>1986</v>
          </cell>
        </row>
        <row r="1194">
          <cell r="A1194">
            <v>31507</v>
          </cell>
          <cell r="B1194">
            <v>95</v>
          </cell>
          <cell r="C1194">
            <v>271</v>
          </cell>
          <cell r="D1194">
            <v>271</v>
          </cell>
          <cell r="E1194">
            <v>1986</v>
          </cell>
        </row>
        <row r="1195">
          <cell r="A1195">
            <v>31508</v>
          </cell>
          <cell r="B1195">
            <v>96</v>
          </cell>
          <cell r="C1195">
            <v>270</v>
          </cell>
          <cell r="D1195">
            <v>270</v>
          </cell>
          <cell r="E1195">
            <v>1986</v>
          </cell>
        </row>
        <row r="1196">
          <cell r="A1196">
            <v>31509</v>
          </cell>
          <cell r="B1196">
            <v>97</v>
          </cell>
          <cell r="C1196">
            <v>269</v>
          </cell>
          <cell r="D1196">
            <v>269</v>
          </cell>
          <cell r="E1196">
            <v>1986</v>
          </cell>
        </row>
        <row r="1197">
          <cell r="A1197">
            <v>31510</v>
          </cell>
          <cell r="B1197">
            <v>98</v>
          </cell>
          <cell r="C1197">
            <v>268</v>
          </cell>
          <cell r="D1197">
            <v>268</v>
          </cell>
          <cell r="E1197">
            <v>1986</v>
          </cell>
        </row>
        <row r="1198">
          <cell r="A1198">
            <v>31511</v>
          </cell>
          <cell r="B1198">
            <v>99</v>
          </cell>
          <cell r="C1198">
            <v>267</v>
          </cell>
          <cell r="D1198">
            <v>267</v>
          </cell>
          <cell r="E1198">
            <v>1986</v>
          </cell>
        </row>
        <row r="1199">
          <cell r="A1199">
            <v>31512</v>
          </cell>
          <cell r="B1199">
            <v>100</v>
          </cell>
          <cell r="C1199">
            <v>266</v>
          </cell>
          <cell r="D1199">
            <v>266</v>
          </cell>
          <cell r="E1199">
            <v>1986</v>
          </cell>
        </row>
        <row r="1200">
          <cell r="A1200">
            <v>31513</v>
          </cell>
          <cell r="B1200">
            <v>101</v>
          </cell>
          <cell r="C1200">
            <v>265</v>
          </cell>
          <cell r="D1200">
            <v>265</v>
          </cell>
          <cell r="E1200">
            <v>1986</v>
          </cell>
        </row>
        <row r="1201">
          <cell r="A1201">
            <v>31514</v>
          </cell>
          <cell r="B1201">
            <v>102</v>
          </cell>
          <cell r="C1201">
            <v>264</v>
          </cell>
          <cell r="D1201">
            <v>264</v>
          </cell>
          <cell r="E1201">
            <v>1986</v>
          </cell>
        </row>
        <row r="1202">
          <cell r="A1202">
            <v>31515</v>
          </cell>
          <cell r="B1202">
            <v>103</v>
          </cell>
          <cell r="C1202">
            <v>263</v>
          </cell>
          <cell r="D1202">
            <v>263</v>
          </cell>
          <cell r="E1202">
            <v>1986</v>
          </cell>
        </row>
        <row r="1203">
          <cell r="A1203">
            <v>31516</v>
          </cell>
          <cell r="B1203">
            <v>104</v>
          </cell>
          <cell r="C1203">
            <v>262</v>
          </cell>
          <cell r="D1203">
            <v>262</v>
          </cell>
          <cell r="E1203">
            <v>1986</v>
          </cell>
        </row>
        <row r="1204">
          <cell r="A1204">
            <v>31517</v>
          </cell>
          <cell r="B1204">
            <v>105</v>
          </cell>
          <cell r="C1204">
            <v>261</v>
          </cell>
          <cell r="D1204">
            <v>261</v>
          </cell>
          <cell r="E1204">
            <v>1986</v>
          </cell>
        </row>
        <row r="1205">
          <cell r="A1205">
            <v>31518</v>
          </cell>
          <cell r="B1205">
            <v>106</v>
          </cell>
          <cell r="C1205">
            <v>260</v>
          </cell>
          <cell r="D1205">
            <v>260</v>
          </cell>
          <cell r="E1205">
            <v>1986</v>
          </cell>
        </row>
        <row r="1206">
          <cell r="A1206">
            <v>31519</v>
          </cell>
          <cell r="B1206">
            <v>107</v>
          </cell>
          <cell r="C1206">
            <v>259</v>
          </cell>
          <cell r="D1206">
            <v>259</v>
          </cell>
          <cell r="E1206">
            <v>1986</v>
          </cell>
        </row>
        <row r="1207">
          <cell r="A1207">
            <v>31520</v>
          </cell>
          <cell r="B1207">
            <v>108</v>
          </cell>
          <cell r="C1207">
            <v>258</v>
          </cell>
          <cell r="D1207">
            <v>258</v>
          </cell>
          <cell r="E1207">
            <v>1986</v>
          </cell>
        </row>
        <row r="1208">
          <cell r="A1208">
            <v>31521</v>
          </cell>
          <cell r="B1208">
            <v>109</v>
          </cell>
          <cell r="C1208">
            <v>257</v>
          </cell>
          <cell r="D1208">
            <v>257</v>
          </cell>
          <cell r="E1208">
            <v>1986</v>
          </cell>
        </row>
        <row r="1209">
          <cell r="A1209">
            <v>31522</v>
          </cell>
          <cell r="B1209">
            <v>110</v>
          </cell>
          <cell r="C1209">
            <v>256</v>
          </cell>
          <cell r="D1209">
            <v>256</v>
          </cell>
          <cell r="E1209">
            <v>1986</v>
          </cell>
        </row>
        <row r="1210">
          <cell r="A1210">
            <v>31523</v>
          </cell>
          <cell r="B1210">
            <v>111</v>
          </cell>
          <cell r="C1210">
            <v>255</v>
          </cell>
          <cell r="D1210">
            <v>255</v>
          </cell>
          <cell r="E1210">
            <v>1986</v>
          </cell>
        </row>
        <row r="1211">
          <cell r="A1211">
            <v>31524</v>
          </cell>
          <cell r="B1211">
            <v>112</v>
          </cell>
          <cell r="C1211">
            <v>254</v>
          </cell>
          <cell r="D1211">
            <v>254</v>
          </cell>
          <cell r="E1211">
            <v>1986</v>
          </cell>
        </row>
        <row r="1212">
          <cell r="A1212">
            <v>31525</v>
          </cell>
          <cell r="B1212">
            <v>113</v>
          </cell>
          <cell r="C1212">
            <v>253</v>
          </cell>
          <cell r="D1212">
            <v>253</v>
          </cell>
          <cell r="E1212">
            <v>1986</v>
          </cell>
        </row>
        <row r="1213">
          <cell r="A1213">
            <v>31526</v>
          </cell>
          <cell r="B1213">
            <v>114</v>
          </cell>
          <cell r="C1213">
            <v>252</v>
          </cell>
          <cell r="D1213">
            <v>252</v>
          </cell>
          <cell r="E1213">
            <v>1986</v>
          </cell>
        </row>
        <row r="1214">
          <cell r="A1214">
            <v>31527</v>
          </cell>
          <cell r="B1214">
            <v>115</v>
          </cell>
          <cell r="C1214">
            <v>251</v>
          </cell>
          <cell r="D1214">
            <v>251</v>
          </cell>
          <cell r="E1214">
            <v>1986</v>
          </cell>
        </row>
        <row r="1215">
          <cell r="A1215">
            <v>31528</v>
          </cell>
          <cell r="B1215">
            <v>116</v>
          </cell>
          <cell r="C1215">
            <v>250</v>
          </cell>
          <cell r="D1215">
            <v>250</v>
          </cell>
          <cell r="E1215">
            <v>1986</v>
          </cell>
        </row>
        <row r="1216">
          <cell r="A1216">
            <v>31529</v>
          </cell>
          <cell r="B1216">
            <v>117</v>
          </cell>
          <cell r="C1216">
            <v>249</v>
          </cell>
          <cell r="D1216">
            <v>249</v>
          </cell>
          <cell r="E1216">
            <v>1986</v>
          </cell>
        </row>
        <row r="1217">
          <cell r="A1217">
            <v>31530</v>
          </cell>
          <cell r="B1217">
            <v>118</v>
          </cell>
          <cell r="C1217">
            <v>248</v>
          </cell>
          <cell r="D1217">
            <v>248</v>
          </cell>
          <cell r="E1217">
            <v>1986</v>
          </cell>
        </row>
        <row r="1218">
          <cell r="A1218">
            <v>31531</v>
          </cell>
          <cell r="B1218">
            <v>119</v>
          </cell>
          <cell r="C1218">
            <v>247</v>
          </cell>
          <cell r="D1218">
            <v>247</v>
          </cell>
          <cell r="E1218">
            <v>1986</v>
          </cell>
        </row>
        <row r="1219">
          <cell r="A1219">
            <v>31532</v>
          </cell>
          <cell r="B1219">
            <v>120</v>
          </cell>
          <cell r="C1219">
            <v>246</v>
          </cell>
          <cell r="D1219">
            <v>246</v>
          </cell>
          <cell r="E1219">
            <v>1986</v>
          </cell>
        </row>
        <row r="1220">
          <cell r="A1220">
            <v>31533</v>
          </cell>
          <cell r="B1220">
            <v>121</v>
          </cell>
          <cell r="C1220">
            <v>245</v>
          </cell>
          <cell r="D1220">
            <v>245</v>
          </cell>
          <cell r="E1220">
            <v>1986</v>
          </cell>
        </row>
        <row r="1221">
          <cell r="A1221">
            <v>31534</v>
          </cell>
          <cell r="B1221">
            <v>122</v>
          </cell>
          <cell r="C1221">
            <v>244</v>
          </cell>
          <cell r="D1221">
            <v>244</v>
          </cell>
          <cell r="E1221">
            <v>1986</v>
          </cell>
        </row>
        <row r="1222">
          <cell r="A1222">
            <v>31535</v>
          </cell>
          <cell r="B1222">
            <v>123</v>
          </cell>
          <cell r="C1222">
            <v>243</v>
          </cell>
          <cell r="D1222">
            <v>243</v>
          </cell>
          <cell r="E1222">
            <v>1986</v>
          </cell>
        </row>
        <row r="1223">
          <cell r="A1223">
            <v>31536</v>
          </cell>
          <cell r="B1223">
            <v>124</v>
          </cell>
          <cell r="C1223">
            <v>242</v>
          </cell>
          <cell r="D1223">
            <v>242</v>
          </cell>
          <cell r="E1223">
            <v>1986</v>
          </cell>
        </row>
        <row r="1224">
          <cell r="A1224">
            <v>31537</v>
          </cell>
          <cell r="B1224">
            <v>125</v>
          </cell>
          <cell r="C1224">
            <v>241</v>
          </cell>
          <cell r="D1224">
            <v>241</v>
          </cell>
          <cell r="E1224">
            <v>1986</v>
          </cell>
        </row>
        <row r="1225">
          <cell r="A1225">
            <v>31538</v>
          </cell>
          <cell r="B1225">
            <v>126</v>
          </cell>
          <cell r="C1225">
            <v>240</v>
          </cell>
          <cell r="D1225">
            <v>240</v>
          </cell>
          <cell r="E1225">
            <v>1986</v>
          </cell>
        </row>
        <row r="1226">
          <cell r="A1226">
            <v>31539</v>
          </cell>
          <cell r="B1226">
            <v>127</v>
          </cell>
          <cell r="C1226">
            <v>239</v>
          </cell>
          <cell r="D1226">
            <v>239</v>
          </cell>
          <cell r="E1226">
            <v>1986</v>
          </cell>
        </row>
        <row r="1227">
          <cell r="A1227">
            <v>31540</v>
          </cell>
          <cell r="B1227">
            <v>128</v>
          </cell>
          <cell r="C1227">
            <v>238</v>
          </cell>
          <cell r="D1227">
            <v>238</v>
          </cell>
          <cell r="E1227">
            <v>1986</v>
          </cell>
        </row>
        <row r="1228">
          <cell r="A1228">
            <v>31541</v>
          </cell>
          <cell r="B1228">
            <v>129</v>
          </cell>
          <cell r="C1228">
            <v>237</v>
          </cell>
          <cell r="D1228">
            <v>237</v>
          </cell>
          <cell r="E1228">
            <v>1986</v>
          </cell>
        </row>
        <row r="1229">
          <cell r="A1229">
            <v>31542</v>
          </cell>
          <cell r="B1229">
            <v>130</v>
          </cell>
          <cell r="C1229">
            <v>236</v>
          </cell>
          <cell r="D1229">
            <v>236</v>
          </cell>
          <cell r="E1229">
            <v>1986</v>
          </cell>
        </row>
        <row r="1230">
          <cell r="A1230">
            <v>31543</v>
          </cell>
          <cell r="B1230">
            <v>131</v>
          </cell>
          <cell r="C1230">
            <v>235</v>
          </cell>
          <cell r="D1230">
            <v>235</v>
          </cell>
          <cell r="E1230">
            <v>1986</v>
          </cell>
        </row>
        <row r="1231">
          <cell r="A1231">
            <v>31544</v>
          </cell>
          <cell r="B1231">
            <v>132</v>
          </cell>
          <cell r="C1231">
            <v>234</v>
          </cell>
          <cell r="D1231">
            <v>234</v>
          </cell>
          <cell r="E1231">
            <v>1986</v>
          </cell>
        </row>
        <row r="1232">
          <cell r="A1232">
            <v>31545</v>
          </cell>
          <cell r="B1232">
            <v>133</v>
          </cell>
          <cell r="C1232">
            <v>233</v>
          </cell>
          <cell r="D1232">
            <v>233</v>
          </cell>
          <cell r="E1232">
            <v>1986</v>
          </cell>
        </row>
        <row r="1233">
          <cell r="A1233">
            <v>31546</v>
          </cell>
          <cell r="B1233">
            <v>134</v>
          </cell>
          <cell r="C1233">
            <v>232</v>
          </cell>
          <cell r="D1233">
            <v>232</v>
          </cell>
          <cell r="E1233">
            <v>1986</v>
          </cell>
        </row>
        <row r="1234">
          <cell r="A1234">
            <v>31547</v>
          </cell>
          <cell r="B1234">
            <v>135</v>
          </cell>
          <cell r="C1234">
            <v>231</v>
          </cell>
          <cell r="D1234">
            <v>231</v>
          </cell>
          <cell r="E1234">
            <v>1986</v>
          </cell>
        </row>
        <row r="1235">
          <cell r="A1235">
            <v>31548</v>
          </cell>
          <cell r="B1235">
            <v>136</v>
          </cell>
          <cell r="C1235">
            <v>230</v>
          </cell>
          <cell r="D1235">
            <v>230</v>
          </cell>
          <cell r="E1235">
            <v>1986</v>
          </cell>
        </row>
        <row r="1236">
          <cell r="A1236">
            <v>31549</v>
          </cell>
          <cell r="B1236">
            <v>137</v>
          </cell>
          <cell r="C1236">
            <v>229</v>
          </cell>
          <cell r="D1236">
            <v>229</v>
          </cell>
          <cell r="E1236">
            <v>1986</v>
          </cell>
        </row>
        <row r="1237">
          <cell r="A1237">
            <v>31550</v>
          </cell>
          <cell r="B1237">
            <v>138</v>
          </cell>
          <cell r="C1237">
            <v>228</v>
          </cell>
          <cell r="D1237">
            <v>228</v>
          </cell>
          <cell r="E1237">
            <v>1986</v>
          </cell>
        </row>
        <row r="1238">
          <cell r="A1238">
            <v>31551</v>
          </cell>
          <cell r="B1238">
            <v>139</v>
          </cell>
          <cell r="C1238">
            <v>227</v>
          </cell>
          <cell r="D1238">
            <v>227</v>
          </cell>
          <cell r="E1238">
            <v>1986</v>
          </cell>
        </row>
        <row r="1239">
          <cell r="A1239">
            <v>31552</v>
          </cell>
          <cell r="B1239">
            <v>140</v>
          </cell>
          <cell r="C1239">
            <v>226</v>
          </cell>
          <cell r="D1239">
            <v>226</v>
          </cell>
          <cell r="E1239">
            <v>1986</v>
          </cell>
        </row>
        <row r="1240">
          <cell r="A1240">
            <v>31553</v>
          </cell>
          <cell r="B1240">
            <v>141</v>
          </cell>
          <cell r="C1240">
            <v>225</v>
          </cell>
          <cell r="D1240">
            <v>225</v>
          </cell>
          <cell r="E1240">
            <v>1986</v>
          </cell>
        </row>
        <row r="1241">
          <cell r="A1241">
            <v>31554</v>
          </cell>
          <cell r="B1241">
            <v>142</v>
          </cell>
          <cell r="C1241">
            <v>224</v>
          </cell>
          <cell r="D1241">
            <v>224</v>
          </cell>
          <cell r="E1241">
            <v>1986</v>
          </cell>
        </row>
        <row r="1242">
          <cell r="A1242">
            <v>31555</v>
          </cell>
          <cell r="B1242">
            <v>143</v>
          </cell>
          <cell r="C1242">
            <v>223</v>
          </cell>
          <cell r="D1242">
            <v>223</v>
          </cell>
          <cell r="E1242">
            <v>1986</v>
          </cell>
        </row>
        <row r="1243">
          <cell r="A1243">
            <v>31556</v>
          </cell>
          <cell r="B1243">
            <v>144</v>
          </cell>
          <cell r="C1243">
            <v>222</v>
          </cell>
          <cell r="D1243">
            <v>222</v>
          </cell>
          <cell r="E1243">
            <v>1986</v>
          </cell>
        </row>
        <row r="1244">
          <cell r="A1244">
            <v>31557</v>
          </cell>
          <cell r="B1244">
            <v>145</v>
          </cell>
          <cell r="C1244">
            <v>221</v>
          </cell>
          <cell r="D1244">
            <v>221</v>
          </cell>
          <cell r="E1244">
            <v>1986</v>
          </cell>
        </row>
        <row r="1245">
          <cell r="A1245">
            <v>31558</v>
          </cell>
          <cell r="B1245">
            <v>146</v>
          </cell>
          <cell r="C1245">
            <v>220</v>
          </cell>
          <cell r="D1245">
            <v>220</v>
          </cell>
          <cell r="E1245">
            <v>1986</v>
          </cell>
        </row>
        <row r="1246">
          <cell r="A1246">
            <v>31559</v>
          </cell>
          <cell r="B1246">
            <v>147</v>
          </cell>
          <cell r="C1246">
            <v>219</v>
          </cell>
          <cell r="D1246">
            <v>219</v>
          </cell>
          <cell r="E1246">
            <v>1986</v>
          </cell>
        </row>
        <row r="1247">
          <cell r="A1247">
            <v>31560</v>
          </cell>
          <cell r="B1247">
            <v>148</v>
          </cell>
          <cell r="C1247">
            <v>218</v>
          </cell>
          <cell r="D1247">
            <v>218</v>
          </cell>
          <cell r="E1247">
            <v>1986</v>
          </cell>
        </row>
        <row r="1248">
          <cell r="A1248">
            <v>31561</v>
          </cell>
          <cell r="B1248">
            <v>149</v>
          </cell>
          <cell r="C1248">
            <v>217</v>
          </cell>
          <cell r="D1248">
            <v>217</v>
          </cell>
          <cell r="E1248">
            <v>1986</v>
          </cell>
        </row>
        <row r="1249">
          <cell r="A1249">
            <v>31562</v>
          </cell>
          <cell r="B1249">
            <v>150</v>
          </cell>
          <cell r="C1249">
            <v>216</v>
          </cell>
          <cell r="D1249">
            <v>216</v>
          </cell>
          <cell r="E1249">
            <v>1986</v>
          </cell>
        </row>
        <row r="1250">
          <cell r="A1250">
            <v>31563</v>
          </cell>
          <cell r="B1250">
            <v>151</v>
          </cell>
          <cell r="C1250">
            <v>215</v>
          </cell>
          <cell r="D1250">
            <v>215</v>
          </cell>
          <cell r="E1250">
            <v>1986</v>
          </cell>
        </row>
        <row r="1251">
          <cell r="A1251">
            <v>31564</v>
          </cell>
          <cell r="B1251">
            <v>152</v>
          </cell>
          <cell r="C1251">
            <v>214</v>
          </cell>
          <cell r="D1251">
            <v>214</v>
          </cell>
          <cell r="E1251">
            <v>1986</v>
          </cell>
        </row>
        <row r="1252">
          <cell r="A1252">
            <v>31565</v>
          </cell>
          <cell r="B1252">
            <v>153</v>
          </cell>
          <cell r="C1252">
            <v>213</v>
          </cell>
          <cell r="D1252">
            <v>213</v>
          </cell>
          <cell r="E1252">
            <v>1986</v>
          </cell>
        </row>
        <row r="1253">
          <cell r="A1253">
            <v>31566</v>
          </cell>
          <cell r="B1253">
            <v>154</v>
          </cell>
          <cell r="C1253">
            <v>212</v>
          </cell>
          <cell r="D1253">
            <v>212</v>
          </cell>
          <cell r="E1253">
            <v>1986</v>
          </cell>
        </row>
        <row r="1254">
          <cell r="A1254">
            <v>31567</v>
          </cell>
          <cell r="B1254">
            <v>155</v>
          </cell>
          <cell r="C1254">
            <v>211</v>
          </cell>
          <cell r="D1254">
            <v>211</v>
          </cell>
          <cell r="E1254">
            <v>1986</v>
          </cell>
        </row>
        <row r="1255">
          <cell r="A1255">
            <v>31568</v>
          </cell>
          <cell r="B1255">
            <v>156</v>
          </cell>
          <cell r="C1255">
            <v>210</v>
          </cell>
          <cell r="D1255">
            <v>210</v>
          </cell>
          <cell r="E1255">
            <v>1986</v>
          </cell>
        </row>
        <row r="1256">
          <cell r="A1256">
            <v>31569</v>
          </cell>
          <cell r="B1256">
            <v>157</v>
          </cell>
          <cell r="C1256">
            <v>209</v>
          </cell>
          <cell r="D1256">
            <v>209</v>
          </cell>
          <cell r="E1256">
            <v>1986</v>
          </cell>
        </row>
        <row r="1257">
          <cell r="A1257">
            <v>31570</v>
          </cell>
          <cell r="B1257">
            <v>158</v>
          </cell>
          <cell r="C1257">
            <v>208</v>
          </cell>
          <cell r="D1257">
            <v>208</v>
          </cell>
          <cell r="E1257">
            <v>1986</v>
          </cell>
        </row>
        <row r="1258">
          <cell r="A1258">
            <v>31571</v>
          </cell>
          <cell r="B1258">
            <v>159</v>
          </cell>
          <cell r="C1258">
            <v>207</v>
          </cell>
          <cell r="D1258">
            <v>207</v>
          </cell>
          <cell r="E1258">
            <v>1986</v>
          </cell>
        </row>
        <row r="1259">
          <cell r="A1259">
            <v>31572</v>
          </cell>
          <cell r="B1259">
            <v>160</v>
          </cell>
          <cell r="C1259">
            <v>206</v>
          </cell>
          <cell r="D1259">
            <v>206</v>
          </cell>
          <cell r="E1259">
            <v>1986</v>
          </cell>
        </row>
        <row r="1260">
          <cell r="A1260">
            <v>31573</v>
          </cell>
          <cell r="B1260">
            <v>161</v>
          </cell>
          <cell r="C1260">
            <v>205</v>
          </cell>
          <cell r="D1260">
            <v>205</v>
          </cell>
          <cell r="E1260">
            <v>1986</v>
          </cell>
        </row>
        <row r="1261">
          <cell r="A1261">
            <v>31574</v>
          </cell>
          <cell r="B1261">
            <v>162</v>
          </cell>
          <cell r="C1261">
            <v>204</v>
          </cell>
          <cell r="D1261">
            <v>204</v>
          </cell>
          <cell r="E1261">
            <v>1986</v>
          </cell>
        </row>
        <row r="1262">
          <cell r="A1262">
            <v>31575</v>
          </cell>
          <cell r="B1262">
            <v>163</v>
          </cell>
          <cell r="C1262">
            <v>203</v>
          </cell>
          <cell r="D1262">
            <v>203</v>
          </cell>
          <cell r="E1262">
            <v>1986</v>
          </cell>
        </row>
        <row r="1263">
          <cell r="A1263">
            <v>31576</v>
          </cell>
          <cell r="B1263">
            <v>164</v>
          </cell>
          <cell r="C1263">
            <v>202</v>
          </cell>
          <cell r="D1263">
            <v>202</v>
          </cell>
          <cell r="E1263">
            <v>1986</v>
          </cell>
        </row>
        <row r="1264">
          <cell r="A1264">
            <v>31577</v>
          </cell>
          <cell r="B1264">
            <v>165</v>
          </cell>
          <cell r="C1264">
            <v>201</v>
          </cell>
          <cell r="D1264">
            <v>201</v>
          </cell>
          <cell r="E1264">
            <v>1986</v>
          </cell>
        </row>
        <row r="1265">
          <cell r="A1265">
            <v>31578</v>
          </cell>
          <cell r="B1265">
            <v>166</v>
          </cell>
          <cell r="C1265">
            <v>200</v>
          </cell>
          <cell r="D1265">
            <v>200</v>
          </cell>
          <cell r="E1265">
            <v>1986</v>
          </cell>
        </row>
        <row r="1266">
          <cell r="A1266">
            <v>31579</v>
          </cell>
          <cell r="B1266">
            <v>167</v>
          </cell>
          <cell r="C1266">
            <v>199</v>
          </cell>
          <cell r="D1266">
            <v>199</v>
          </cell>
          <cell r="E1266">
            <v>1986</v>
          </cell>
        </row>
        <row r="1267">
          <cell r="A1267">
            <v>31580</v>
          </cell>
          <cell r="B1267">
            <v>168</v>
          </cell>
          <cell r="C1267">
            <v>198</v>
          </cell>
          <cell r="D1267">
            <v>198</v>
          </cell>
          <cell r="E1267">
            <v>1986</v>
          </cell>
        </row>
        <row r="1268">
          <cell r="A1268">
            <v>31581</v>
          </cell>
          <cell r="B1268">
            <v>169</v>
          </cell>
          <cell r="C1268">
            <v>197</v>
          </cell>
          <cell r="D1268">
            <v>197</v>
          </cell>
          <cell r="E1268">
            <v>1986</v>
          </cell>
        </row>
        <row r="1269">
          <cell r="A1269">
            <v>31582</v>
          </cell>
          <cell r="B1269">
            <v>170</v>
          </cell>
          <cell r="C1269">
            <v>196</v>
          </cell>
          <cell r="D1269">
            <v>196</v>
          </cell>
          <cell r="E1269">
            <v>1986</v>
          </cell>
        </row>
        <row r="1270">
          <cell r="A1270">
            <v>31583</v>
          </cell>
          <cell r="B1270">
            <v>171</v>
          </cell>
          <cell r="C1270">
            <v>195</v>
          </cell>
          <cell r="D1270">
            <v>195</v>
          </cell>
          <cell r="E1270">
            <v>1986</v>
          </cell>
        </row>
        <row r="1271">
          <cell r="A1271">
            <v>31584</v>
          </cell>
          <cell r="B1271">
            <v>172</v>
          </cell>
          <cell r="C1271">
            <v>194</v>
          </cell>
          <cell r="D1271">
            <v>194</v>
          </cell>
          <cell r="E1271">
            <v>1986</v>
          </cell>
        </row>
        <row r="1272">
          <cell r="A1272">
            <v>31585</v>
          </cell>
          <cell r="B1272">
            <v>173</v>
          </cell>
          <cell r="C1272">
            <v>193</v>
          </cell>
          <cell r="D1272">
            <v>193</v>
          </cell>
          <cell r="E1272">
            <v>1986</v>
          </cell>
        </row>
        <row r="1273">
          <cell r="A1273">
            <v>31586</v>
          </cell>
          <cell r="B1273">
            <v>174</v>
          </cell>
          <cell r="C1273">
            <v>192</v>
          </cell>
          <cell r="D1273">
            <v>192</v>
          </cell>
          <cell r="E1273">
            <v>1986</v>
          </cell>
        </row>
        <row r="1274">
          <cell r="A1274">
            <v>31587</v>
          </cell>
          <cell r="B1274">
            <v>175</v>
          </cell>
          <cell r="C1274">
            <v>191</v>
          </cell>
          <cell r="D1274">
            <v>191</v>
          </cell>
          <cell r="E1274">
            <v>1986</v>
          </cell>
        </row>
        <row r="1275">
          <cell r="A1275">
            <v>31588</v>
          </cell>
          <cell r="B1275">
            <v>176</v>
          </cell>
          <cell r="C1275">
            <v>190</v>
          </cell>
          <cell r="D1275">
            <v>190</v>
          </cell>
          <cell r="E1275">
            <v>1986</v>
          </cell>
        </row>
        <row r="1276">
          <cell r="A1276">
            <v>31589</v>
          </cell>
          <cell r="B1276">
            <v>177</v>
          </cell>
          <cell r="C1276">
            <v>189</v>
          </cell>
          <cell r="D1276">
            <v>189</v>
          </cell>
          <cell r="E1276">
            <v>1986</v>
          </cell>
        </row>
        <row r="1277">
          <cell r="A1277">
            <v>31590</v>
          </cell>
          <cell r="B1277">
            <v>178</v>
          </cell>
          <cell r="C1277">
            <v>188</v>
          </cell>
          <cell r="D1277">
            <v>188</v>
          </cell>
          <cell r="E1277">
            <v>1986</v>
          </cell>
        </row>
        <row r="1278">
          <cell r="A1278">
            <v>31591</v>
          </cell>
          <cell r="B1278">
            <v>179</v>
          </cell>
          <cell r="C1278">
            <v>187</v>
          </cell>
          <cell r="D1278">
            <v>187</v>
          </cell>
          <cell r="E1278">
            <v>1986</v>
          </cell>
        </row>
        <row r="1279">
          <cell r="A1279">
            <v>31592</v>
          </cell>
          <cell r="B1279">
            <v>180</v>
          </cell>
          <cell r="C1279">
            <v>186</v>
          </cell>
          <cell r="D1279">
            <v>186</v>
          </cell>
          <cell r="E1279">
            <v>1986</v>
          </cell>
        </row>
        <row r="1280">
          <cell r="A1280">
            <v>31593</v>
          </cell>
          <cell r="B1280">
            <v>181</v>
          </cell>
          <cell r="C1280">
            <v>185</v>
          </cell>
          <cell r="D1280">
            <v>185</v>
          </cell>
          <cell r="E1280">
            <v>1986</v>
          </cell>
        </row>
        <row r="1281">
          <cell r="A1281">
            <v>31594</v>
          </cell>
          <cell r="B1281">
            <v>182</v>
          </cell>
          <cell r="C1281">
            <v>184</v>
          </cell>
          <cell r="D1281">
            <v>184</v>
          </cell>
          <cell r="E1281">
            <v>1986</v>
          </cell>
        </row>
        <row r="1282">
          <cell r="A1282">
            <v>31595</v>
          </cell>
          <cell r="B1282">
            <v>183</v>
          </cell>
          <cell r="C1282">
            <v>183</v>
          </cell>
          <cell r="D1282">
            <v>183</v>
          </cell>
          <cell r="E1282">
            <v>1986</v>
          </cell>
        </row>
        <row r="1283">
          <cell r="A1283">
            <v>31596</v>
          </cell>
          <cell r="B1283">
            <v>184</v>
          </cell>
          <cell r="C1283">
            <v>182</v>
          </cell>
          <cell r="D1283">
            <v>182</v>
          </cell>
          <cell r="E1283">
            <v>1986</v>
          </cell>
        </row>
        <row r="1284">
          <cell r="A1284">
            <v>31597</v>
          </cell>
          <cell r="B1284">
            <v>185</v>
          </cell>
          <cell r="C1284">
            <v>181</v>
          </cell>
          <cell r="D1284">
            <v>181</v>
          </cell>
          <cell r="E1284">
            <v>1986</v>
          </cell>
        </row>
        <row r="1285">
          <cell r="A1285">
            <v>31598</v>
          </cell>
          <cell r="B1285">
            <v>186</v>
          </cell>
          <cell r="C1285">
            <v>180</v>
          </cell>
          <cell r="D1285">
            <v>180</v>
          </cell>
          <cell r="E1285">
            <v>1986</v>
          </cell>
        </row>
        <row r="1286">
          <cell r="A1286">
            <v>31599</v>
          </cell>
          <cell r="B1286">
            <v>187</v>
          </cell>
          <cell r="C1286">
            <v>179</v>
          </cell>
          <cell r="D1286">
            <v>179</v>
          </cell>
          <cell r="E1286">
            <v>1986</v>
          </cell>
        </row>
        <row r="1287">
          <cell r="A1287">
            <v>31600</v>
          </cell>
          <cell r="B1287">
            <v>188</v>
          </cell>
          <cell r="C1287">
            <v>178</v>
          </cell>
          <cell r="D1287">
            <v>178</v>
          </cell>
          <cell r="E1287">
            <v>1986</v>
          </cell>
        </row>
        <row r="1288">
          <cell r="A1288">
            <v>31601</v>
          </cell>
          <cell r="B1288">
            <v>189</v>
          </cell>
          <cell r="C1288">
            <v>177</v>
          </cell>
          <cell r="D1288">
            <v>177</v>
          </cell>
          <cell r="E1288">
            <v>1986</v>
          </cell>
        </row>
        <row r="1289">
          <cell r="A1289">
            <v>31602</v>
          </cell>
          <cell r="B1289">
            <v>190</v>
          </cell>
          <cell r="C1289">
            <v>176</v>
          </cell>
          <cell r="D1289">
            <v>176</v>
          </cell>
          <cell r="E1289">
            <v>1986</v>
          </cell>
        </row>
        <row r="1290">
          <cell r="A1290">
            <v>31603</v>
          </cell>
          <cell r="B1290">
            <v>191</v>
          </cell>
          <cell r="C1290">
            <v>175</v>
          </cell>
          <cell r="D1290">
            <v>175</v>
          </cell>
          <cell r="E1290">
            <v>1986</v>
          </cell>
        </row>
        <row r="1291">
          <cell r="A1291">
            <v>31604</v>
          </cell>
          <cell r="B1291">
            <v>192</v>
          </cell>
          <cell r="C1291">
            <v>174</v>
          </cell>
          <cell r="D1291">
            <v>174</v>
          </cell>
          <cell r="E1291">
            <v>1986</v>
          </cell>
        </row>
        <row r="1292">
          <cell r="A1292">
            <v>31605</v>
          </cell>
          <cell r="B1292">
            <v>193</v>
          </cell>
          <cell r="C1292">
            <v>173</v>
          </cell>
          <cell r="D1292">
            <v>173</v>
          </cell>
          <cell r="E1292">
            <v>1986</v>
          </cell>
        </row>
        <row r="1293">
          <cell r="A1293">
            <v>31606</v>
          </cell>
          <cell r="B1293">
            <v>194</v>
          </cell>
          <cell r="C1293">
            <v>172</v>
          </cell>
          <cell r="D1293">
            <v>172</v>
          </cell>
          <cell r="E1293">
            <v>1986</v>
          </cell>
        </row>
        <row r="1294">
          <cell r="A1294">
            <v>31607</v>
          </cell>
          <cell r="B1294">
            <v>195</v>
          </cell>
          <cell r="C1294">
            <v>171</v>
          </cell>
          <cell r="D1294">
            <v>171</v>
          </cell>
          <cell r="E1294">
            <v>1986</v>
          </cell>
        </row>
        <row r="1295">
          <cell r="A1295">
            <v>31608</v>
          </cell>
          <cell r="B1295">
            <v>196</v>
          </cell>
          <cell r="C1295">
            <v>170</v>
          </cell>
          <cell r="D1295">
            <v>170</v>
          </cell>
          <cell r="E1295">
            <v>1986</v>
          </cell>
        </row>
        <row r="1296">
          <cell r="A1296">
            <v>31609</v>
          </cell>
          <cell r="B1296">
            <v>197</v>
          </cell>
          <cell r="C1296">
            <v>169</v>
          </cell>
          <cell r="D1296">
            <v>169</v>
          </cell>
          <cell r="E1296">
            <v>1986</v>
          </cell>
        </row>
        <row r="1297">
          <cell r="A1297">
            <v>31610</v>
          </cell>
          <cell r="B1297">
            <v>198</v>
          </cell>
          <cell r="C1297">
            <v>168</v>
          </cell>
          <cell r="D1297">
            <v>168</v>
          </cell>
          <cell r="E1297">
            <v>1986</v>
          </cell>
        </row>
        <row r="1298">
          <cell r="A1298">
            <v>31611</v>
          </cell>
          <cell r="B1298">
            <v>199</v>
          </cell>
          <cell r="C1298">
            <v>167</v>
          </cell>
          <cell r="D1298">
            <v>167</v>
          </cell>
          <cell r="E1298">
            <v>1986</v>
          </cell>
        </row>
        <row r="1299">
          <cell r="A1299">
            <v>31612</v>
          </cell>
          <cell r="B1299">
            <v>200</v>
          </cell>
          <cell r="C1299">
            <v>166</v>
          </cell>
          <cell r="D1299">
            <v>166</v>
          </cell>
          <cell r="E1299">
            <v>1986</v>
          </cell>
        </row>
        <row r="1300">
          <cell r="A1300">
            <v>31613</v>
          </cell>
          <cell r="B1300">
            <v>201</v>
          </cell>
          <cell r="C1300">
            <v>165</v>
          </cell>
          <cell r="D1300">
            <v>165</v>
          </cell>
          <cell r="E1300">
            <v>1986</v>
          </cell>
        </row>
        <row r="1301">
          <cell r="A1301">
            <v>31614</v>
          </cell>
          <cell r="B1301">
            <v>202</v>
          </cell>
          <cell r="C1301">
            <v>164</v>
          </cell>
          <cell r="D1301">
            <v>164</v>
          </cell>
          <cell r="E1301">
            <v>1986</v>
          </cell>
        </row>
        <row r="1302">
          <cell r="A1302">
            <v>31615</v>
          </cell>
          <cell r="B1302">
            <v>203</v>
          </cell>
          <cell r="C1302">
            <v>163</v>
          </cell>
          <cell r="D1302">
            <v>163</v>
          </cell>
          <cell r="E1302">
            <v>1986</v>
          </cell>
        </row>
        <row r="1303">
          <cell r="A1303">
            <v>31616</v>
          </cell>
          <cell r="B1303">
            <v>204</v>
          </cell>
          <cell r="C1303">
            <v>162</v>
          </cell>
          <cell r="D1303">
            <v>162</v>
          </cell>
          <cell r="E1303">
            <v>1986</v>
          </cell>
        </row>
        <row r="1304">
          <cell r="A1304">
            <v>31617</v>
          </cell>
          <cell r="B1304">
            <v>205</v>
          </cell>
          <cell r="C1304">
            <v>161</v>
          </cell>
          <cell r="D1304">
            <v>161</v>
          </cell>
          <cell r="E1304">
            <v>1986</v>
          </cell>
        </row>
        <row r="1305">
          <cell r="A1305">
            <v>31618</v>
          </cell>
          <cell r="B1305">
            <v>206</v>
          </cell>
          <cell r="C1305">
            <v>160</v>
          </cell>
          <cell r="D1305">
            <v>160</v>
          </cell>
          <cell r="E1305">
            <v>1986</v>
          </cell>
        </row>
        <row r="1306">
          <cell r="A1306">
            <v>31619</v>
          </cell>
          <cell r="B1306">
            <v>207</v>
          </cell>
          <cell r="C1306">
            <v>159</v>
          </cell>
          <cell r="D1306">
            <v>159</v>
          </cell>
          <cell r="E1306">
            <v>1986</v>
          </cell>
        </row>
        <row r="1307">
          <cell r="A1307">
            <v>31620</v>
          </cell>
          <cell r="B1307">
            <v>208</v>
          </cell>
          <cell r="C1307">
            <v>158</v>
          </cell>
          <cell r="D1307">
            <v>158</v>
          </cell>
          <cell r="E1307">
            <v>1986</v>
          </cell>
        </row>
        <row r="1308">
          <cell r="A1308">
            <v>31621</v>
          </cell>
          <cell r="B1308">
            <v>209</v>
          </cell>
          <cell r="C1308">
            <v>157</v>
          </cell>
          <cell r="D1308">
            <v>157</v>
          </cell>
          <cell r="E1308">
            <v>1986</v>
          </cell>
        </row>
        <row r="1309">
          <cell r="A1309">
            <v>31622</v>
          </cell>
          <cell r="B1309">
            <v>210</v>
          </cell>
          <cell r="C1309">
            <v>156</v>
          </cell>
          <cell r="D1309">
            <v>156</v>
          </cell>
          <cell r="E1309">
            <v>1986</v>
          </cell>
        </row>
        <row r="1310">
          <cell r="A1310">
            <v>31623</v>
          </cell>
          <cell r="B1310">
            <v>211</v>
          </cell>
          <cell r="C1310">
            <v>155</v>
          </cell>
          <cell r="D1310">
            <v>155</v>
          </cell>
          <cell r="E1310">
            <v>1986</v>
          </cell>
        </row>
        <row r="1311">
          <cell r="A1311">
            <v>31624</v>
          </cell>
          <cell r="B1311">
            <v>212</v>
          </cell>
          <cell r="C1311">
            <v>154</v>
          </cell>
          <cell r="D1311">
            <v>154</v>
          </cell>
          <cell r="E1311">
            <v>1986</v>
          </cell>
        </row>
        <row r="1312">
          <cell r="A1312">
            <v>31625</v>
          </cell>
          <cell r="B1312">
            <v>213</v>
          </cell>
          <cell r="C1312">
            <v>153</v>
          </cell>
          <cell r="D1312">
            <v>153</v>
          </cell>
          <cell r="E1312">
            <v>1986</v>
          </cell>
        </row>
        <row r="1313">
          <cell r="A1313">
            <v>31626</v>
          </cell>
          <cell r="B1313">
            <v>214</v>
          </cell>
          <cell r="C1313">
            <v>152</v>
          </cell>
          <cell r="D1313">
            <v>152</v>
          </cell>
          <cell r="E1313">
            <v>1986</v>
          </cell>
        </row>
        <row r="1314">
          <cell r="A1314">
            <v>31627</v>
          </cell>
          <cell r="B1314">
            <v>215</v>
          </cell>
          <cell r="C1314">
            <v>151</v>
          </cell>
          <cell r="D1314">
            <v>151</v>
          </cell>
          <cell r="E1314">
            <v>1986</v>
          </cell>
        </row>
        <row r="1315">
          <cell r="A1315">
            <v>31628</v>
          </cell>
          <cell r="B1315">
            <v>216</v>
          </cell>
          <cell r="C1315">
            <v>150</v>
          </cell>
          <cell r="D1315">
            <v>150</v>
          </cell>
          <cell r="E1315">
            <v>1986</v>
          </cell>
        </row>
        <row r="1316">
          <cell r="A1316">
            <v>31629</v>
          </cell>
          <cell r="B1316">
            <v>217</v>
          </cell>
          <cell r="C1316">
            <v>149</v>
          </cell>
          <cell r="D1316">
            <v>149</v>
          </cell>
          <cell r="E1316">
            <v>1986</v>
          </cell>
        </row>
        <row r="1317">
          <cell r="A1317">
            <v>31630</v>
          </cell>
          <cell r="B1317">
            <v>218</v>
          </cell>
          <cell r="C1317">
            <v>148</v>
          </cell>
          <cell r="D1317">
            <v>148</v>
          </cell>
          <cell r="E1317">
            <v>1986</v>
          </cell>
        </row>
        <row r="1318">
          <cell r="A1318">
            <v>31631</v>
          </cell>
          <cell r="B1318">
            <v>219</v>
          </cell>
          <cell r="C1318">
            <v>147</v>
          </cell>
          <cell r="D1318">
            <v>147</v>
          </cell>
          <cell r="E1318">
            <v>1986</v>
          </cell>
        </row>
        <row r="1319">
          <cell r="A1319">
            <v>31632</v>
          </cell>
          <cell r="B1319">
            <v>220</v>
          </cell>
          <cell r="C1319">
            <v>146</v>
          </cell>
          <cell r="D1319">
            <v>146</v>
          </cell>
          <cell r="E1319">
            <v>1986</v>
          </cell>
        </row>
        <row r="1320">
          <cell r="A1320">
            <v>31633</v>
          </cell>
          <cell r="B1320">
            <v>221</v>
          </cell>
          <cell r="C1320">
            <v>145</v>
          </cell>
          <cell r="D1320">
            <v>145</v>
          </cell>
          <cell r="E1320">
            <v>1986</v>
          </cell>
        </row>
        <row r="1321">
          <cell r="A1321">
            <v>31634</v>
          </cell>
          <cell r="B1321">
            <v>222</v>
          </cell>
          <cell r="C1321">
            <v>144</v>
          </cell>
          <cell r="D1321">
            <v>144</v>
          </cell>
          <cell r="E1321">
            <v>1986</v>
          </cell>
        </row>
        <row r="1322">
          <cell r="A1322">
            <v>31635</v>
          </cell>
          <cell r="B1322">
            <v>223</v>
          </cell>
          <cell r="C1322">
            <v>143</v>
          </cell>
          <cell r="D1322">
            <v>143</v>
          </cell>
          <cell r="E1322">
            <v>1986</v>
          </cell>
        </row>
        <row r="1323">
          <cell r="A1323">
            <v>31636</v>
          </cell>
          <cell r="B1323">
            <v>224</v>
          </cell>
          <cell r="C1323">
            <v>142</v>
          </cell>
          <cell r="D1323">
            <v>142</v>
          </cell>
          <cell r="E1323">
            <v>1986</v>
          </cell>
        </row>
        <row r="1324">
          <cell r="A1324">
            <v>31637</v>
          </cell>
          <cell r="B1324">
            <v>225</v>
          </cell>
          <cell r="C1324">
            <v>141</v>
          </cell>
          <cell r="D1324">
            <v>141</v>
          </cell>
          <cell r="E1324">
            <v>1986</v>
          </cell>
        </row>
        <row r="1325">
          <cell r="A1325">
            <v>31638</v>
          </cell>
          <cell r="B1325">
            <v>226</v>
          </cell>
          <cell r="C1325">
            <v>140</v>
          </cell>
          <cell r="D1325">
            <v>140</v>
          </cell>
          <cell r="E1325">
            <v>1986</v>
          </cell>
        </row>
        <row r="1326">
          <cell r="A1326">
            <v>31639</v>
          </cell>
          <cell r="B1326">
            <v>227</v>
          </cell>
          <cell r="C1326">
            <v>139</v>
          </cell>
          <cell r="D1326">
            <v>139</v>
          </cell>
          <cell r="E1326">
            <v>1986</v>
          </cell>
        </row>
        <row r="1327">
          <cell r="A1327">
            <v>31640</v>
          </cell>
          <cell r="B1327">
            <v>228</v>
          </cell>
          <cell r="C1327">
            <v>138</v>
          </cell>
          <cell r="D1327">
            <v>138</v>
          </cell>
          <cell r="E1327">
            <v>1986</v>
          </cell>
        </row>
        <row r="1328">
          <cell r="A1328">
            <v>31641</v>
          </cell>
          <cell r="B1328">
            <v>229</v>
          </cell>
          <cell r="C1328">
            <v>137</v>
          </cell>
          <cell r="D1328">
            <v>137</v>
          </cell>
          <cell r="E1328">
            <v>1986</v>
          </cell>
        </row>
        <row r="1329">
          <cell r="A1329">
            <v>31642</v>
          </cell>
          <cell r="B1329">
            <v>230</v>
          </cell>
          <cell r="C1329">
            <v>136</v>
          </cell>
          <cell r="D1329">
            <v>136</v>
          </cell>
          <cell r="E1329">
            <v>1986</v>
          </cell>
        </row>
        <row r="1330">
          <cell r="A1330">
            <v>31643</v>
          </cell>
          <cell r="B1330">
            <v>231</v>
          </cell>
          <cell r="C1330">
            <v>135</v>
          </cell>
          <cell r="D1330">
            <v>135</v>
          </cell>
          <cell r="E1330">
            <v>1986</v>
          </cell>
        </row>
        <row r="1331">
          <cell r="A1331">
            <v>31644</v>
          </cell>
          <cell r="B1331">
            <v>232</v>
          </cell>
          <cell r="C1331">
            <v>134</v>
          </cell>
          <cell r="D1331">
            <v>134</v>
          </cell>
          <cell r="E1331">
            <v>1986</v>
          </cell>
        </row>
        <row r="1332">
          <cell r="A1332">
            <v>31645</v>
          </cell>
          <cell r="B1332">
            <v>233</v>
          </cell>
          <cell r="C1332">
            <v>133</v>
          </cell>
          <cell r="D1332">
            <v>133</v>
          </cell>
          <cell r="E1332">
            <v>1986</v>
          </cell>
        </row>
        <row r="1333">
          <cell r="A1333">
            <v>31646</v>
          </cell>
          <cell r="B1333">
            <v>234</v>
          </cell>
          <cell r="C1333">
            <v>132</v>
          </cell>
          <cell r="D1333">
            <v>132</v>
          </cell>
          <cell r="E1333">
            <v>1986</v>
          </cell>
        </row>
        <row r="1334">
          <cell r="A1334">
            <v>31647</v>
          </cell>
          <cell r="B1334">
            <v>235</v>
          </cell>
          <cell r="C1334">
            <v>131</v>
          </cell>
          <cell r="D1334">
            <v>131</v>
          </cell>
          <cell r="E1334">
            <v>1986</v>
          </cell>
        </row>
        <row r="1335">
          <cell r="A1335">
            <v>31648</v>
          </cell>
          <cell r="B1335">
            <v>236</v>
          </cell>
          <cell r="C1335">
            <v>130</v>
          </cell>
          <cell r="D1335">
            <v>130</v>
          </cell>
          <cell r="E1335">
            <v>1986</v>
          </cell>
        </row>
        <row r="1336">
          <cell r="A1336">
            <v>31649</v>
          </cell>
          <cell r="B1336">
            <v>237</v>
          </cell>
          <cell r="C1336">
            <v>129</v>
          </cell>
          <cell r="D1336">
            <v>129</v>
          </cell>
          <cell r="E1336">
            <v>1986</v>
          </cell>
        </row>
        <row r="1337">
          <cell r="A1337">
            <v>31650</v>
          </cell>
          <cell r="B1337">
            <v>238</v>
          </cell>
          <cell r="C1337">
            <v>128</v>
          </cell>
          <cell r="D1337">
            <v>128</v>
          </cell>
          <cell r="E1337">
            <v>1986</v>
          </cell>
        </row>
        <row r="1338">
          <cell r="A1338">
            <v>31651</v>
          </cell>
          <cell r="B1338">
            <v>239</v>
          </cell>
          <cell r="C1338">
            <v>127</v>
          </cell>
          <cell r="D1338">
            <v>127</v>
          </cell>
          <cell r="E1338">
            <v>1986</v>
          </cell>
        </row>
        <row r="1339">
          <cell r="A1339">
            <v>31652</v>
          </cell>
          <cell r="B1339">
            <v>240</v>
          </cell>
          <cell r="C1339">
            <v>126</v>
          </cell>
          <cell r="D1339">
            <v>126</v>
          </cell>
          <cell r="E1339">
            <v>1986</v>
          </cell>
        </row>
        <row r="1340">
          <cell r="A1340">
            <v>31653</v>
          </cell>
          <cell r="B1340">
            <v>241</v>
          </cell>
          <cell r="C1340">
            <v>125</v>
          </cell>
          <cell r="D1340">
            <v>125</v>
          </cell>
          <cell r="E1340">
            <v>1986</v>
          </cell>
        </row>
        <row r="1341">
          <cell r="A1341">
            <v>31654</v>
          </cell>
          <cell r="B1341">
            <v>242</v>
          </cell>
          <cell r="C1341">
            <v>124</v>
          </cell>
          <cell r="D1341">
            <v>124</v>
          </cell>
          <cell r="E1341">
            <v>1986</v>
          </cell>
        </row>
        <row r="1342">
          <cell r="A1342">
            <v>31655</v>
          </cell>
          <cell r="B1342">
            <v>243</v>
          </cell>
          <cell r="C1342">
            <v>123</v>
          </cell>
          <cell r="D1342">
            <v>123</v>
          </cell>
          <cell r="E1342">
            <v>1986</v>
          </cell>
        </row>
        <row r="1343">
          <cell r="A1343">
            <v>31656</v>
          </cell>
          <cell r="B1343">
            <v>244</v>
          </cell>
          <cell r="C1343">
            <v>122</v>
          </cell>
          <cell r="D1343">
            <v>122</v>
          </cell>
          <cell r="E1343">
            <v>1986</v>
          </cell>
        </row>
        <row r="1344">
          <cell r="A1344">
            <v>31657</v>
          </cell>
          <cell r="B1344">
            <v>245</v>
          </cell>
          <cell r="C1344">
            <v>121</v>
          </cell>
          <cell r="D1344">
            <v>121</v>
          </cell>
          <cell r="E1344">
            <v>1986</v>
          </cell>
        </row>
        <row r="1345">
          <cell r="A1345">
            <v>31658</v>
          </cell>
          <cell r="B1345">
            <v>246</v>
          </cell>
          <cell r="C1345">
            <v>120</v>
          </cell>
          <cell r="D1345">
            <v>120</v>
          </cell>
          <cell r="E1345">
            <v>1986</v>
          </cell>
        </row>
        <row r="1346">
          <cell r="A1346">
            <v>31659</v>
          </cell>
          <cell r="B1346">
            <v>247</v>
          </cell>
          <cell r="C1346">
            <v>119</v>
          </cell>
          <cell r="D1346">
            <v>119</v>
          </cell>
          <cell r="E1346">
            <v>1986</v>
          </cell>
        </row>
        <row r="1347">
          <cell r="A1347">
            <v>31660</v>
          </cell>
          <cell r="B1347">
            <v>248</v>
          </cell>
          <cell r="C1347">
            <v>118</v>
          </cell>
          <cell r="D1347">
            <v>118</v>
          </cell>
          <cell r="E1347">
            <v>1986</v>
          </cell>
        </row>
        <row r="1348">
          <cell r="A1348">
            <v>31661</v>
          </cell>
          <cell r="B1348">
            <v>249</v>
          </cell>
          <cell r="C1348">
            <v>117</v>
          </cell>
          <cell r="D1348">
            <v>117</v>
          </cell>
          <cell r="E1348">
            <v>1986</v>
          </cell>
        </row>
        <row r="1349">
          <cell r="A1349">
            <v>31662</v>
          </cell>
          <cell r="B1349">
            <v>250</v>
          </cell>
          <cell r="C1349">
            <v>116</v>
          </cell>
          <cell r="D1349">
            <v>116</v>
          </cell>
          <cell r="E1349">
            <v>1986</v>
          </cell>
        </row>
        <row r="1350">
          <cell r="A1350">
            <v>31663</v>
          </cell>
          <cell r="B1350">
            <v>251</v>
          </cell>
          <cell r="C1350">
            <v>115</v>
          </cell>
          <cell r="D1350">
            <v>115</v>
          </cell>
          <cell r="E1350">
            <v>1986</v>
          </cell>
        </row>
        <row r="1351">
          <cell r="A1351">
            <v>31664</v>
          </cell>
          <cell r="B1351">
            <v>252</v>
          </cell>
          <cell r="C1351">
            <v>114</v>
          </cell>
          <cell r="D1351">
            <v>114</v>
          </cell>
          <cell r="E1351">
            <v>1986</v>
          </cell>
        </row>
        <row r="1352">
          <cell r="A1352">
            <v>31665</v>
          </cell>
          <cell r="B1352">
            <v>253</v>
          </cell>
          <cell r="C1352">
            <v>113</v>
          </cell>
          <cell r="D1352">
            <v>113</v>
          </cell>
          <cell r="E1352">
            <v>1986</v>
          </cell>
        </row>
        <row r="1353">
          <cell r="A1353">
            <v>31666</v>
          </cell>
          <cell r="B1353">
            <v>254</v>
          </cell>
          <cell r="C1353">
            <v>112</v>
          </cell>
          <cell r="D1353">
            <v>112</v>
          </cell>
          <cell r="E1353">
            <v>1986</v>
          </cell>
        </row>
        <row r="1354">
          <cell r="A1354">
            <v>31667</v>
          </cell>
          <cell r="B1354">
            <v>255</v>
          </cell>
          <cell r="C1354">
            <v>111</v>
          </cell>
          <cell r="D1354">
            <v>111</v>
          </cell>
          <cell r="E1354">
            <v>1986</v>
          </cell>
        </row>
        <row r="1355">
          <cell r="A1355">
            <v>31668</v>
          </cell>
          <cell r="B1355">
            <v>256</v>
          </cell>
          <cell r="C1355">
            <v>110</v>
          </cell>
          <cell r="D1355">
            <v>110</v>
          </cell>
          <cell r="E1355">
            <v>1986</v>
          </cell>
        </row>
        <row r="1356">
          <cell r="A1356">
            <v>31669</v>
          </cell>
          <cell r="B1356">
            <v>257</v>
          </cell>
          <cell r="C1356">
            <v>109</v>
          </cell>
          <cell r="D1356">
            <v>109</v>
          </cell>
          <cell r="E1356">
            <v>1986</v>
          </cell>
        </row>
        <row r="1357">
          <cell r="A1357">
            <v>31670</v>
          </cell>
          <cell r="B1357">
            <v>258</v>
          </cell>
          <cell r="C1357">
            <v>108</v>
          </cell>
          <cell r="D1357">
            <v>108</v>
          </cell>
          <cell r="E1357">
            <v>1986</v>
          </cell>
        </row>
        <row r="1358">
          <cell r="A1358">
            <v>31671</v>
          </cell>
          <cell r="B1358">
            <v>259</v>
          </cell>
          <cell r="C1358">
            <v>107</v>
          </cell>
          <cell r="D1358">
            <v>107</v>
          </cell>
          <cell r="E1358">
            <v>1986</v>
          </cell>
        </row>
        <row r="1359">
          <cell r="A1359">
            <v>31672</v>
          </cell>
          <cell r="B1359">
            <v>260</v>
          </cell>
          <cell r="C1359">
            <v>106</v>
          </cell>
          <cell r="D1359">
            <v>106</v>
          </cell>
          <cell r="E1359">
            <v>1986</v>
          </cell>
        </row>
        <row r="1360">
          <cell r="A1360">
            <v>31673</v>
          </cell>
          <cell r="B1360">
            <v>261</v>
          </cell>
          <cell r="C1360">
            <v>105</v>
          </cell>
          <cell r="D1360">
            <v>105</v>
          </cell>
          <cell r="E1360">
            <v>1986</v>
          </cell>
        </row>
        <row r="1361">
          <cell r="A1361">
            <v>31674</v>
          </cell>
          <cell r="B1361">
            <v>262</v>
          </cell>
          <cell r="C1361">
            <v>104</v>
          </cell>
          <cell r="D1361">
            <v>104</v>
          </cell>
          <cell r="E1361">
            <v>1986</v>
          </cell>
        </row>
        <row r="1362">
          <cell r="A1362">
            <v>31675</v>
          </cell>
          <cell r="B1362">
            <v>263</v>
          </cell>
          <cell r="C1362">
            <v>103</v>
          </cell>
          <cell r="D1362">
            <v>103</v>
          </cell>
          <cell r="E1362">
            <v>1986</v>
          </cell>
        </row>
        <row r="1363">
          <cell r="A1363">
            <v>31676</v>
          </cell>
          <cell r="B1363">
            <v>264</v>
          </cell>
          <cell r="C1363">
            <v>102</v>
          </cell>
          <cell r="D1363">
            <v>102</v>
          </cell>
          <cell r="E1363">
            <v>1986</v>
          </cell>
        </row>
        <row r="1364">
          <cell r="A1364">
            <v>31677</v>
          </cell>
          <cell r="B1364">
            <v>265</v>
          </cell>
          <cell r="C1364">
            <v>101</v>
          </cell>
          <cell r="D1364">
            <v>101</v>
          </cell>
          <cell r="E1364">
            <v>1986</v>
          </cell>
        </row>
        <row r="1365">
          <cell r="A1365">
            <v>31678</v>
          </cell>
          <cell r="B1365">
            <v>266</v>
          </cell>
          <cell r="C1365">
            <v>100</v>
          </cell>
          <cell r="D1365">
            <v>100</v>
          </cell>
          <cell r="E1365">
            <v>1986</v>
          </cell>
        </row>
        <row r="1366">
          <cell r="A1366">
            <v>31679</v>
          </cell>
          <cell r="B1366">
            <v>267</v>
          </cell>
          <cell r="C1366">
            <v>99</v>
          </cell>
          <cell r="D1366">
            <v>99</v>
          </cell>
          <cell r="E1366">
            <v>1986</v>
          </cell>
        </row>
        <row r="1367">
          <cell r="A1367">
            <v>31680</v>
          </cell>
          <cell r="B1367">
            <v>268</v>
          </cell>
          <cell r="C1367">
            <v>98</v>
          </cell>
          <cell r="D1367">
            <v>98</v>
          </cell>
          <cell r="E1367">
            <v>1986</v>
          </cell>
        </row>
        <row r="1368">
          <cell r="A1368">
            <v>31681</v>
          </cell>
          <cell r="B1368">
            <v>269</v>
          </cell>
          <cell r="C1368">
            <v>97</v>
          </cell>
          <cell r="D1368">
            <v>97</v>
          </cell>
          <cell r="E1368">
            <v>1986</v>
          </cell>
        </row>
        <row r="1369">
          <cell r="A1369">
            <v>31682</v>
          </cell>
          <cell r="B1369">
            <v>270</v>
          </cell>
          <cell r="C1369">
            <v>96</v>
          </cell>
          <cell r="D1369">
            <v>96</v>
          </cell>
          <cell r="E1369">
            <v>1986</v>
          </cell>
        </row>
        <row r="1370">
          <cell r="A1370">
            <v>31683</v>
          </cell>
          <cell r="B1370">
            <v>271</v>
          </cell>
          <cell r="C1370">
            <v>95</v>
          </cell>
          <cell r="D1370">
            <v>95</v>
          </cell>
          <cell r="E1370">
            <v>1986</v>
          </cell>
        </row>
        <row r="1371">
          <cell r="A1371">
            <v>31684</v>
          </cell>
          <cell r="B1371">
            <v>272</v>
          </cell>
          <cell r="C1371">
            <v>94</v>
          </cell>
          <cell r="D1371">
            <v>94</v>
          </cell>
          <cell r="E1371">
            <v>1986</v>
          </cell>
        </row>
        <row r="1372">
          <cell r="A1372">
            <v>31685</v>
          </cell>
          <cell r="B1372">
            <v>273</v>
          </cell>
          <cell r="C1372">
            <v>93</v>
          </cell>
          <cell r="D1372">
            <v>93</v>
          </cell>
          <cell r="E1372">
            <v>1986</v>
          </cell>
        </row>
        <row r="1373">
          <cell r="A1373">
            <v>31686</v>
          </cell>
          <cell r="B1373">
            <v>274</v>
          </cell>
          <cell r="C1373">
            <v>92</v>
          </cell>
          <cell r="D1373">
            <v>92</v>
          </cell>
          <cell r="E1373">
            <v>1986</v>
          </cell>
        </row>
        <row r="1374">
          <cell r="A1374">
            <v>31687</v>
          </cell>
          <cell r="B1374">
            <v>275</v>
          </cell>
          <cell r="C1374">
            <v>91</v>
          </cell>
          <cell r="D1374">
            <v>91</v>
          </cell>
          <cell r="E1374">
            <v>1986</v>
          </cell>
        </row>
        <row r="1375">
          <cell r="A1375">
            <v>31688</v>
          </cell>
          <cell r="B1375">
            <v>276</v>
          </cell>
          <cell r="C1375">
            <v>90</v>
          </cell>
          <cell r="D1375">
            <v>90</v>
          </cell>
          <cell r="E1375">
            <v>1986</v>
          </cell>
        </row>
        <row r="1376">
          <cell r="A1376">
            <v>31689</v>
          </cell>
          <cell r="B1376">
            <v>277</v>
          </cell>
          <cell r="C1376">
            <v>89</v>
          </cell>
          <cell r="D1376">
            <v>89</v>
          </cell>
          <cell r="E1376">
            <v>1986</v>
          </cell>
        </row>
        <row r="1377">
          <cell r="A1377">
            <v>31690</v>
          </cell>
          <cell r="B1377">
            <v>278</v>
          </cell>
          <cell r="C1377">
            <v>88</v>
          </cell>
          <cell r="D1377">
            <v>88</v>
          </cell>
          <cell r="E1377">
            <v>1986</v>
          </cell>
        </row>
        <row r="1378">
          <cell r="A1378">
            <v>31691</v>
          </cell>
          <cell r="B1378">
            <v>279</v>
          </cell>
          <cell r="C1378">
            <v>87</v>
          </cell>
          <cell r="D1378">
            <v>87</v>
          </cell>
          <cell r="E1378">
            <v>1986</v>
          </cell>
        </row>
        <row r="1379">
          <cell r="A1379">
            <v>31692</v>
          </cell>
          <cell r="B1379">
            <v>280</v>
          </cell>
          <cell r="C1379">
            <v>86</v>
          </cell>
          <cell r="D1379">
            <v>86</v>
          </cell>
          <cell r="E1379">
            <v>1986</v>
          </cell>
        </row>
        <row r="1380">
          <cell r="A1380">
            <v>31693</v>
          </cell>
          <cell r="B1380">
            <v>281</v>
          </cell>
          <cell r="C1380">
            <v>85</v>
          </cell>
          <cell r="D1380">
            <v>85</v>
          </cell>
          <cell r="E1380">
            <v>1986</v>
          </cell>
        </row>
        <row r="1381">
          <cell r="A1381">
            <v>31694</v>
          </cell>
          <cell r="B1381">
            <v>282</v>
          </cell>
          <cell r="C1381">
            <v>84</v>
          </cell>
          <cell r="D1381">
            <v>84</v>
          </cell>
          <cell r="E1381">
            <v>1986</v>
          </cell>
        </row>
        <row r="1382">
          <cell r="A1382">
            <v>31695</v>
          </cell>
          <cell r="B1382">
            <v>283</v>
          </cell>
          <cell r="C1382">
            <v>83</v>
          </cell>
          <cell r="D1382">
            <v>83</v>
          </cell>
          <cell r="E1382">
            <v>1986</v>
          </cell>
        </row>
        <row r="1383">
          <cell r="A1383">
            <v>31696</v>
          </cell>
          <cell r="B1383">
            <v>284</v>
          </cell>
          <cell r="C1383">
            <v>82</v>
          </cell>
          <cell r="D1383">
            <v>82</v>
          </cell>
          <cell r="E1383">
            <v>1986</v>
          </cell>
        </row>
        <row r="1384">
          <cell r="A1384">
            <v>31697</v>
          </cell>
          <cell r="B1384">
            <v>285</v>
          </cell>
          <cell r="C1384">
            <v>81</v>
          </cell>
          <cell r="D1384">
            <v>81</v>
          </cell>
          <cell r="E1384">
            <v>1986</v>
          </cell>
        </row>
        <row r="1385">
          <cell r="A1385">
            <v>31698</v>
          </cell>
          <cell r="B1385">
            <v>286</v>
          </cell>
          <cell r="C1385">
            <v>80</v>
          </cell>
          <cell r="D1385">
            <v>80</v>
          </cell>
          <cell r="E1385">
            <v>1986</v>
          </cell>
        </row>
        <row r="1386">
          <cell r="A1386">
            <v>31699</v>
          </cell>
          <cell r="B1386">
            <v>287</v>
          </cell>
          <cell r="C1386">
            <v>79</v>
          </cell>
          <cell r="D1386">
            <v>79</v>
          </cell>
          <cell r="E1386">
            <v>1986</v>
          </cell>
        </row>
        <row r="1387">
          <cell r="A1387">
            <v>31700</v>
          </cell>
          <cell r="B1387">
            <v>288</v>
          </cell>
          <cell r="C1387">
            <v>78</v>
          </cell>
          <cell r="D1387">
            <v>78</v>
          </cell>
          <cell r="E1387">
            <v>1986</v>
          </cell>
        </row>
        <row r="1388">
          <cell r="A1388">
            <v>31701</v>
          </cell>
          <cell r="B1388">
            <v>289</v>
          </cell>
          <cell r="C1388">
            <v>77</v>
          </cell>
          <cell r="D1388">
            <v>77</v>
          </cell>
          <cell r="E1388">
            <v>1986</v>
          </cell>
        </row>
        <row r="1389">
          <cell r="A1389">
            <v>31702</v>
          </cell>
          <cell r="B1389">
            <v>290</v>
          </cell>
          <cell r="C1389">
            <v>76</v>
          </cell>
          <cell r="D1389">
            <v>76</v>
          </cell>
          <cell r="E1389">
            <v>1986</v>
          </cell>
        </row>
        <row r="1390">
          <cell r="A1390">
            <v>31703</v>
          </cell>
          <cell r="B1390">
            <v>291</v>
          </cell>
          <cell r="C1390">
            <v>75</v>
          </cell>
          <cell r="D1390">
            <v>75</v>
          </cell>
          <cell r="E1390">
            <v>1986</v>
          </cell>
        </row>
        <row r="1391">
          <cell r="A1391">
            <v>31704</v>
          </cell>
          <cell r="B1391">
            <v>292</v>
          </cell>
          <cell r="C1391">
            <v>74</v>
          </cell>
          <cell r="D1391">
            <v>74</v>
          </cell>
          <cell r="E1391">
            <v>1986</v>
          </cell>
        </row>
        <row r="1392">
          <cell r="A1392">
            <v>31705</v>
          </cell>
          <cell r="B1392">
            <v>293</v>
          </cell>
          <cell r="C1392">
            <v>73</v>
          </cell>
          <cell r="D1392">
            <v>73</v>
          </cell>
          <cell r="E1392">
            <v>1986</v>
          </cell>
        </row>
        <row r="1393">
          <cell r="A1393">
            <v>31706</v>
          </cell>
          <cell r="B1393">
            <v>294</v>
          </cell>
          <cell r="C1393">
            <v>72</v>
          </cell>
          <cell r="D1393">
            <v>72</v>
          </cell>
          <cell r="E1393">
            <v>1986</v>
          </cell>
        </row>
        <row r="1394">
          <cell r="A1394">
            <v>31707</v>
          </cell>
          <cell r="B1394">
            <v>295</v>
          </cell>
          <cell r="C1394">
            <v>71</v>
          </cell>
          <cell r="D1394">
            <v>71</v>
          </cell>
          <cell r="E1394">
            <v>1986</v>
          </cell>
        </row>
        <row r="1395">
          <cell r="A1395">
            <v>31708</v>
          </cell>
          <cell r="B1395">
            <v>296</v>
          </cell>
          <cell r="C1395">
            <v>70</v>
          </cell>
          <cell r="D1395">
            <v>70</v>
          </cell>
          <cell r="E1395">
            <v>1986</v>
          </cell>
        </row>
        <row r="1396">
          <cell r="A1396">
            <v>31709</v>
          </cell>
          <cell r="B1396">
            <v>297</v>
          </cell>
          <cell r="C1396">
            <v>69</v>
          </cell>
          <cell r="D1396">
            <v>69</v>
          </cell>
          <cell r="E1396">
            <v>1986</v>
          </cell>
        </row>
        <row r="1397">
          <cell r="A1397">
            <v>31710</v>
          </cell>
          <cell r="B1397">
            <v>298</v>
          </cell>
          <cell r="C1397">
            <v>68</v>
          </cell>
          <cell r="D1397">
            <v>68</v>
          </cell>
          <cell r="E1397">
            <v>1986</v>
          </cell>
        </row>
        <row r="1398">
          <cell r="A1398">
            <v>31711</v>
          </cell>
          <cell r="B1398">
            <v>299</v>
          </cell>
          <cell r="C1398">
            <v>67</v>
          </cell>
          <cell r="D1398">
            <v>67</v>
          </cell>
          <cell r="E1398">
            <v>1986</v>
          </cell>
        </row>
        <row r="1399">
          <cell r="A1399">
            <v>31712</v>
          </cell>
          <cell r="B1399">
            <v>300</v>
          </cell>
          <cell r="C1399">
            <v>66</v>
          </cell>
          <cell r="D1399">
            <v>66</v>
          </cell>
          <cell r="E1399">
            <v>1986</v>
          </cell>
        </row>
        <row r="1400">
          <cell r="A1400">
            <v>31713</v>
          </cell>
          <cell r="B1400">
            <v>301</v>
          </cell>
          <cell r="C1400">
            <v>65</v>
          </cell>
          <cell r="D1400">
            <v>65</v>
          </cell>
          <cell r="E1400">
            <v>1986</v>
          </cell>
        </row>
        <row r="1401">
          <cell r="A1401">
            <v>31714</v>
          </cell>
          <cell r="B1401">
            <v>302</v>
          </cell>
          <cell r="C1401">
            <v>64</v>
          </cell>
          <cell r="D1401">
            <v>64</v>
          </cell>
          <cell r="E1401">
            <v>1986</v>
          </cell>
        </row>
        <row r="1402">
          <cell r="A1402">
            <v>31715</v>
          </cell>
          <cell r="B1402">
            <v>303</v>
          </cell>
          <cell r="C1402">
            <v>63</v>
          </cell>
          <cell r="D1402">
            <v>63</v>
          </cell>
          <cell r="E1402">
            <v>1986</v>
          </cell>
        </row>
        <row r="1403">
          <cell r="A1403">
            <v>31716</v>
          </cell>
          <cell r="B1403">
            <v>304</v>
          </cell>
          <cell r="C1403">
            <v>62</v>
          </cell>
          <cell r="D1403">
            <v>62</v>
          </cell>
          <cell r="E1403">
            <v>1986</v>
          </cell>
        </row>
        <row r="1404">
          <cell r="A1404">
            <v>31717</v>
          </cell>
          <cell r="B1404">
            <v>305</v>
          </cell>
          <cell r="C1404">
            <v>61</v>
          </cell>
          <cell r="D1404">
            <v>61</v>
          </cell>
          <cell r="E1404">
            <v>1986</v>
          </cell>
        </row>
        <row r="1405">
          <cell r="A1405">
            <v>31718</v>
          </cell>
          <cell r="B1405">
            <v>306</v>
          </cell>
          <cell r="C1405">
            <v>60</v>
          </cell>
          <cell r="D1405">
            <v>60</v>
          </cell>
          <cell r="E1405">
            <v>1986</v>
          </cell>
        </row>
        <row r="1406">
          <cell r="A1406">
            <v>31719</v>
          </cell>
          <cell r="B1406">
            <v>307</v>
          </cell>
          <cell r="C1406">
            <v>59</v>
          </cell>
          <cell r="D1406">
            <v>59</v>
          </cell>
          <cell r="E1406">
            <v>1986</v>
          </cell>
        </row>
        <row r="1407">
          <cell r="A1407">
            <v>31720</v>
          </cell>
          <cell r="B1407">
            <v>308</v>
          </cell>
          <cell r="C1407">
            <v>58</v>
          </cell>
          <cell r="D1407">
            <v>58</v>
          </cell>
          <cell r="E1407">
            <v>1986</v>
          </cell>
        </row>
        <row r="1408">
          <cell r="A1408">
            <v>31721</v>
          </cell>
          <cell r="B1408">
            <v>309</v>
          </cell>
          <cell r="C1408">
            <v>57</v>
          </cell>
          <cell r="D1408">
            <v>57</v>
          </cell>
          <cell r="E1408">
            <v>1986</v>
          </cell>
        </row>
        <row r="1409">
          <cell r="A1409">
            <v>31722</v>
          </cell>
          <cell r="B1409">
            <v>310</v>
          </cell>
          <cell r="C1409">
            <v>56</v>
          </cell>
          <cell r="D1409">
            <v>56</v>
          </cell>
          <cell r="E1409">
            <v>1986</v>
          </cell>
        </row>
        <row r="1410">
          <cell r="A1410">
            <v>31723</v>
          </cell>
          <cell r="B1410">
            <v>311</v>
          </cell>
          <cell r="C1410">
            <v>55</v>
          </cell>
          <cell r="D1410">
            <v>55</v>
          </cell>
          <cell r="E1410">
            <v>1986</v>
          </cell>
        </row>
        <row r="1411">
          <cell r="A1411">
            <v>31724</v>
          </cell>
          <cell r="B1411">
            <v>312</v>
          </cell>
          <cell r="C1411">
            <v>54</v>
          </cell>
          <cell r="D1411">
            <v>54</v>
          </cell>
          <cell r="E1411">
            <v>1986</v>
          </cell>
        </row>
        <row r="1412">
          <cell r="A1412">
            <v>31725</v>
          </cell>
          <cell r="B1412">
            <v>313</v>
          </cell>
          <cell r="C1412">
            <v>53</v>
          </cell>
          <cell r="D1412">
            <v>53</v>
          </cell>
          <cell r="E1412">
            <v>1986</v>
          </cell>
        </row>
        <row r="1413">
          <cell r="A1413">
            <v>31726</v>
          </cell>
          <cell r="B1413">
            <v>314</v>
          </cell>
          <cell r="C1413">
            <v>52</v>
          </cell>
          <cell r="D1413">
            <v>52</v>
          </cell>
          <cell r="E1413">
            <v>1986</v>
          </cell>
        </row>
        <row r="1414">
          <cell r="A1414">
            <v>31727</v>
          </cell>
          <cell r="B1414">
            <v>315</v>
          </cell>
          <cell r="C1414">
            <v>51</v>
          </cell>
          <cell r="D1414">
            <v>51</v>
          </cell>
          <cell r="E1414">
            <v>1986</v>
          </cell>
        </row>
        <row r="1415">
          <cell r="A1415">
            <v>31728</v>
          </cell>
          <cell r="B1415">
            <v>316</v>
          </cell>
          <cell r="C1415">
            <v>50</v>
          </cell>
          <cell r="D1415">
            <v>50</v>
          </cell>
          <cell r="E1415">
            <v>1986</v>
          </cell>
        </row>
        <row r="1416">
          <cell r="A1416">
            <v>31729</v>
          </cell>
          <cell r="B1416">
            <v>317</v>
          </cell>
          <cell r="C1416">
            <v>49</v>
          </cell>
          <cell r="D1416">
            <v>49</v>
          </cell>
          <cell r="E1416">
            <v>1986</v>
          </cell>
        </row>
        <row r="1417">
          <cell r="A1417">
            <v>31730</v>
          </cell>
          <cell r="B1417">
            <v>318</v>
          </cell>
          <cell r="C1417">
            <v>48</v>
          </cell>
          <cell r="D1417">
            <v>48</v>
          </cell>
          <cell r="E1417">
            <v>1986</v>
          </cell>
        </row>
        <row r="1418">
          <cell r="A1418">
            <v>31731</v>
          </cell>
          <cell r="B1418">
            <v>319</v>
          </cell>
          <cell r="C1418">
            <v>47</v>
          </cell>
          <cell r="D1418">
            <v>47</v>
          </cell>
          <cell r="E1418">
            <v>1986</v>
          </cell>
        </row>
        <row r="1419">
          <cell r="A1419">
            <v>31732</v>
          </cell>
          <cell r="B1419">
            <v>320</v>
          </cell>
          <cell r="C1419">
            <v>46</v>
          </cell>
          <cell r="D1419">
            <v>46</v>
          </cell>
          <cell r="E1419">
            <v>1986</v>
          </cell>
        </row>
        <row r="1420">
          <cell r="A1420">
            <v>31733</v>
          </cell>
          <cell r="B1420">
            <v>321</v>
          </cell>
          <cell r="C1420">
            <v>45</v>
          </cell>
          <cell r="D1420">
            <v>45</v>
          </cell>
          <cell r="E1420">
            <v>1986</v>
          </cell>
        </row>
        <row r="1421">
          <cell r="A1421">
            <v>31734</v>
          </cell>
          <cell r="B1421">
            <v>322</v>
          </cell>
          <cell r="C1421">
            <v>44</v>
          </cell>
          <cell r="D1421">
            <v>44</v>
          </cell>
          <cell r="E1421">
            <v>1986</v>
          </cell>
        </row>
        <row r="1422">
          <cell r="A1422">
            <v>31735</v>
          </cell>
          <cell r="B1422">
            <v>323</v>
          </cell>
          <cell r="C1422">
            <v>43</v>
          </cell>
          <cell r="D1422">
            <v>43</v>
          </cell>
          <cell r="E1422">
            <v>1986</v>
          </cell>
        </row>
        <row r="1423">
          <cell r="A1423">
            <v>31736</v>
          </cell>
          <cell r="B1423">
            <v>324</v>
          </cell>
          <cell r="C1423">
            <v>42</v>
          </cell>
          <cell r="D1423">
            <v>42</v>
          </cell>
          <cell r="E1423">
            <v>1986</v>
          </cell>
        </row>
        <row r="1424">
          <cell r="A1424">
            <v>31737</v>
          </cell>
          <cell r="B1424">
            <v>325</v>
          </cell>
          <cell r="C1424">
            <v>41</v>
          </cell>
          <cell r="D1424">
            <v>41</v>
          </cell>
          <cell r="E1424">
            <v>1986</v>
          </cell>
        </row>
        <row r="1425">
          <cell r="A1425">
            <v>31738</v>
          </cell>
          <cell r="B1425">
            <v>326</v>
          </cell>
          <cell r="C1425">
            <v>40</v>
          </cell>
          <cell r="D1425">
            <v>40</v>
          </cell>
          <cell r="E1425">
            <v>1986</v>
          </cell>
        </row>
        <row r="1426">
          <cell r="A1426">
            <v>31739</v>
          </cell>
          <cell r="B1426">
            <v>327</v>
          </cell>
          <cell r="C1426">
            <v>39</v>
          </cell>
          <cell r="D1426">
            <v>39</v>
          </cell>
          <cell r="E1426">
            <v>1986</v>
          </cell>
        </row>
        <row r="1427">
          <cell r="A1427">
            <v>31740</v>
          </cell>
          <cell r="B1427">
            <v>328</v>
          </cell>
          <cell r="C1427">
            <v>38</v>
          </cell>
          <cell r="D1427">
            <v>38</v>
          </cell>
          <cell r="E1427">
            <v>1986</v>
          </cell>
        </row>
        <row r="1428">
          <cell r="A1428">
            <v>31741</v>
          </cell>
          <cell r="B1428">
            <v>329</v>
          </cell>
          <cell r="C1428">
            <v>37</v>
          </cell>
          <cell r="D1428">
            <v>37</v>
          </cell>
          <cell r="E1428">
            <v>1986</v>
          </cell>
        </row>
        <row r="1429">
          <cell r="A1429">
            <v>31742</v>
          </cell>
          <cell r="B1429">
            <v>330</v>
          </cell>
          <cell r="C1429">
            <v>36</v>
          </cell>
          <cell r="D1429">
            <v>36</v>
          </cell>
          <cell r="E1429">
            <v>1986</v>
          </cell>
        </row>
        <row r="1430">
          <cell r="A1430">
            <v>31743</v>
          </cell>
          <cell r="B1430">
            <v>331</v>
          </cell>
          <cell r="C1430">
            <v>35</v>
          </cell>
          <cell r="D1430">
            <v>35</v>
          </cell>
          <cell r="E1430">
            <v>1986</v>
          </cell>
        </row>
        <row r="1431">
          <cell r="A1431">
            <v>31744</v>
          </cell>
          <cell r="B1431">
            <v>332</v>
          </cell>
          <cell r="C1431">
            <v>34</v>
          </cell>
          <cell r="D1431">
            <v>34</v>
          </cell>
          <cell r="E1431">
            <v>1986</v>
          </cell>
        </row>
        <row r="1432">
          <cell r="A1432">
            <v>31745</v>
          </cell>
          <cell r="B1432">
            <v>333</v>
          </cell>
          <cell r="C1432">
            <v>33</v>
          </cell>
          <cell r="D1432">
            <v>33</v>
          </cell>
          <cell r="E1432">
            <v>1986</v>
          </cell>
        </row>
        <row r="1433">
          <cell r="A1433">
            <v>31746</v>
          </cell>
          <cell r="B1433">
            <v>334</v>
          </cell>
          <cell r="C1433">
            <v>32</v>
          </cell>
          <cell r="D1433">
            <v>32</v>
          </cell>
          <cell r="E1433">
            <v>1986</v>
          </cell>
        </row>
        <row r="1434">
          <cell r="A1434">
            <v>31747</v>
          </cell>
          <cell r="B1434">
            <v>335</v>
          </cell>
          <cell r="C1434">
            <v>31</v>
          </cell>
          <cell r="D1434">
            <v>31</v>
          </cell>
          <cell r="E1434">
            <v>1986</v>
          </cell>
        </row>
        <row r="1435">
          <cell r="A1435">
            <v>31748</v>
          </cell>
          <cell r="B1435">
            <v>336</v>
          </cell>
          <cell r="C1435">
            <v>30</v>
          </cell>
          <cell r="D1435">
            <v>30</v>
          </cell>
          <cell r="E1435">
            <v>1986</v>
          </cell>
        </row>
        <row r="1436">
          <cell r="A1436">
            <v>31749</v>
          </cell>
          <cell r="B1436">
            <v>337</v>
          </cell>
          <cell r="C1436">
            <v>29</v>
          </cell>
          <cell r="D1436">
            <v>29</v>
          </cell>
          <cell r="E1436">
            <v>1986</v>
          </cell>
        </row>
        <row r="1437">
          <cell r="A1437">
            <v>31750</v>
          </cell>
          <cell r="B1437">
            <v>338</v>
          </cell>
          <cell r="C1437">
            <v>28</v>
          </cell>
          <cell r="D1437">
            <v>28</v>
          </cell>
          <cell r="E1437">
            <v>1986</v>
          </cell>
        </row>
        <row r="1438">
          <cell r="A1438">
            <v>31751</v>
          </cell>
          <cell r="B1438">
            <v>339</v>
          </cell>
          <cell r="C1438">
            <v>27</v>
          </cell>
          <cell r="D1438">
            <v>27</v>
          </cell>
          <cell r="E1438">
            <v>1986</v>
          </cell>
        </row>
        <row r="1439">
          <cell r="A1439">
            <v>31752</v>
          </cell>
          <cell r="B1439">
            <v>340</v>
          </cell>
          <cell r="C1439">
            <v>26</v>
          </cell>
          <cell r="D1439">
            <v>26</v>
          </cell>
          <cell r="E1439">
            <v>1986</v>
          </cell>
        </row>
        <row r="1440">
          <cell r="A1440">
            <v>31753</v>
          </cell>
          <cell r="B1440">
            <v>341</v>
          </cell>
          <cell r="C1440">
            <v>25</v>
          </cell>
          <cell r="D1440">
            <v>25</v>
          </cell>
          <cell r="E1440">
            <v>1986</v>
          </cell>
        </row>
        <row r="1441">
          <cell r="A1441">
            <v>31754</v>
          </cell>
          <cell r="B1441">
            <v>342</v>
          </cell>
          <cell r="C1441">
            <v>24</v>
          </cell>
          <cell r="D1441">
            <v>24</v>
          </cell>
          <cell r="E1441">
            <v>1986</v>
          </cell>
        </row>
        <row r="1442">
          <cell r="A1442">
            <v>31755</v>
          </cell>
          <cell r="B1442">
            <v>343</v>
          </cell>
          <cell r="C1442">
            <v>23</v>
          </cell>
          <cell r="D1442">
            <v>23</v>
          </cell>
          <cell r="E1442">
            <v>1986</v>
          </cell>
        </row>
        <row r="1443">
          <cell r="A1443">
            <v>31756</v>
          </cell>
          <cell r="B1443">
            <v>344</v>
          </cell>
          <cell r="C1443">
            <v>22</v>
          </cell>
          <cell r="D1443">
            <v>22</v>
          </cell>
          <cell r="E1443">
            <v>1986</v>
          </cell>
        </row>
        <row r="1444">
          <cell r="A1444">
            <v>31757</v>
          </cell>
          <cell r="B1444">
            <v>345</v>
          </cell>
          <cell r="C1444">
            <v>21</v>
          </cell>
          <cell r="D1444">
            <v>21</v>
          </cell>
          <cell r="E1444">
            <v>1986</v>
          </cell>
        </row>
        <row r="1445">
          <cell r="A1445">
            <v>31758</v>
          </cell>
          <cell r="B1445">
            <v>346</v>
          </cell>
          <cell r="C1445">
            <v>20</v>
          </cell>
          <cell r="D1445">
            <v>20</v>
          </cell>
          <cell r="E1445">
            <v>1986</v>
          </cell>
        </row>
        <row r="1446">
          <cell r="A1446">
            <v>31759</v>
          </cell>
          <cell r="B1446">
            <v>347</v>
          </cell>
          <cell r="C1446">
            <v>19</v>
          </cell>
          <cell r="D1446">
            <v>19</v>
          </cell>
          <cell r="E1446">
            <v>1986</v>
          </cell>
        </row>
        <row r="1447">
          <cell r="A1447">
            <v>31760</v>
          </cell>
          <cell r="B1447">
            <v>348</v>
          </cell>
          <cell r="C1447">
            <v>18</v>
          </cell>
          <cell r="D1447">
            <v>18</v>
          </cell>
          <cell r="E1447">
            <v>1986</v>
          </cell>
        </row>
        <row r="1448">
          <cell r="A1448">
            <v>31761</v>
          </cell>
          <cell r="B1448">
            <v>349</v>
          </cell>
          <cell r="C1448">
            <v>17</v>
          </cell>
          <cell r="D1448">
            <v>17</v>
          </cell>
          <cell r="E1448">
            <v>1986</v>
          </cell>
        </row>
        <row r="1449">
          <cell r="A1449">
            <v>31762</v>
          </cell>
          <cell r="B1449">
            <v>350</v>
          </cell>
          <cell r="C1449">
            <v>16</v>
          </cell>
          <cell r="D1449">
            <v>16</v>
          </cell>
          <cell r="E1449">
            <v>1986</v>
          </cell>
        </row>
        <row r="1450">
          <cell r="A1450">
            <v>31763</v>
          </cell>
          <cell r="B1450">
            <v>351</v>
          </cell>
          <cell r="C1450">
            <v>15</v>
          </cell>
          <cell r="D1450">
            <v>15</v>
          </cell>
          <cell r="E1450">
            <v>1986</v>
          </cell>
        </row>
        <row r="1451">
          <cell r="A1451">
            <v>31764</v>
          </cell>
          <cell r="B1451">
            <v>352</v>
          </cell>
          <cell r="C1451">
            <v>14</v>
          </cell>
          <cell r="D1451">
            <v>14</v>
          </cell>
          <cell r="E1451">
            <v>1986</v>
          </cell>
        </row>
        <row r="1452">
          <cell r="A1452">
            <v>31765</v>
          </cell>
          <cell r="B1452">
            <v>353</v>
          </cell>
          <cell r="C1452">
            <v>13</v>
          </cell>
          <cell r="D1452">
            <v>13</v>
          </cell>
          <cell r="E1452">
            <v>1986</v>
          </cell>
        </row>
        <row r="1453">
          <cell r="A1453">
            <v>31766</v>
          </cell>
          <cell r="B1453">
            <v>354</v>
          </cell>
          <cell r="C1453">
            <v>12</v>
          </cell>
          <cell r="D1453">
            <v>12</v>
          </cell>
          <cell r="E1453">
            <v>1986</v>
          </cell>
        </row>
        <row r="1454">
          <cell r="A1454">
            <v>31767</v>
          </cell>
          <cell r="B1454">
            <v>355</v>
          </cell>
          <cell r="C1454">
            <v>11</v>
          </cell>
          <cell r="D1454">
            <v>11</v>
          </cell>
          <cell r="E1454">
            <v>1986</v>
          </cell>
        </row>
        <row r="1455">
          <cell r="A1455">
            <v>31768</v>
          </cell>
          <cell r="B1455">
            <v>356</v>
          </cell>
          <cell r="C1455">
            <v>10</v>
          </cell>
          <cell r="D1455">
            <v>10</v>
          </cell>
          <cell r="E1455">
            <v>1986</v>
          </cell>
        </row>
        <row r="1456">
          <cell r="A1456">
            <v>31769</v>
          </cell>
          <cell r="B1456">
            <v>357</v>
          </cell>
          <cell r="C1456">
            <v>9</v>
          </cell>
          <cell r="D1456">
            <v>9</v>
          </cell>
          <cell r="E1456">
            <v>1986</v>
          </cell>
        </row>
        <row r="1457">
          <cell r="A1457">
            <v>31770</v>
          </cell>
          <cell r="B1457">
            <v>358</v>
          </cell>
          <cell r="C1457">
            <v>8</v>
          </cell>
          <cell r="D1457">
            <v>8</v>
          </cell>
          <cell r="E1457">
            <v>1986</v>
          </cell>
        </row>
        <row r="1458">
          <cell r="A1458">
            <v>31771</v>
          </cell>
          <cell r="B1458">
            <v>359</v>
          </cell>
          <cell r="C1458">
            <v>7</v>
          </cell>
          <cell r="D1458">
            <v>7</v>
          </cell>
          <cell r="E1458">
            <v>1986</v>
          </cell>
        </row>
        <row r="1459">
          <cell r="A1459">
            <v>31772</v>
          </cell>
          <cell r="B1459">
            <v>360</v>
          </cell>
          <cell r="C1459">
            <v>6</v>
          </cell>
          <cell r="D1459">
            <v>6</v>
          </cell>
          <cell r="E1459">
            <v>1986</v>
          </cell>
        </row>
        <row r="1460">
          <cell r="A1460">
            <v>31773</v>
          </cell>
          <cell r="B1460">
            <v>361</v>
          </cell>
          <cell r="C1460">
            <v>5</v>
          </cell>
          <cell r="D1460">
            <v>5</v>
          </cell>
          <cell r="E1460">
            <v>1986</v>
          </cell>
        </row>
        <row r="1461">
          <cell r="A1461">
            <v>31774</v>
          </cell>
          <cell r="B1461">
            <v>362</v>
          </cell>
          <cell r="C1461">
            <v>4</v>
          </cell>
          <cell r="D1461">
            <v>4</v>
          </cell>
          <cell r="E1461">
            <v>1986</v>
          </cell>
        </row>
        <row r="1462">
          <cell r="A1462">
            <v>31775</v>
          </cell>
          <cell r="B1462">
            <v>363</v>
          </cell>
          <cell r="C1462">
            <v>3</v>
          </cell>
          <cell r="D1462">
            <v>3</v>
          </cell>
          <cell r="E1462">
            <v>1986</v>
          </cell>
        </row>
        <row r="1463">
          <cell r="A1463">
            <v>31776</v>
          </cell>
          <cell r="B1463">
            <v>364</v>
          </cell>
          <cell r="C1463">
            <v>2</v>
          </cell>
          <cell r="D1463">
            <v>2</v>
          </cell>
          <cell r="E1463">
            <v>1986</v>
          </cell>
        </row>
        <row r="1464">
          <cell r="A1464">
            <v>31777</v>
          </cell>
          <cell r="B1464">
            <v>365</v>
          </cell>
          <cell r="C1464">
            <v>1</v>
          </cell>
          <cell r="D1464">
            <v>1</v>
          </cell>
          <cell r="E1464">
            <v>1986</v>
          </cell>
        </row>
        <row r="1465">
          <cell r="A1465">
            <v>31778</v>
          </cell>
          <cell r="B1465">
            <v>1</v>
          </cell>
          <cell r="C1465">
            <v>365</v>
          </cell>
          <cell r="D1465">
            <v>365</v>
          </cell>
          <cell r="E1465">
            <v>1987</v>
          </cell>
        </row>
        <row r="1466">
          <cell r="A1466">
            <v>31779</v>
          </cell>
          <cell r="B1466">
            <v>2</v>
          </cell>
          <cell r="C1466">
            <v>364</v>
          </cell>
          <cell r="D1466">
            <v>364</v>
          </cell>
          <cell r="E1466">
            <v>1987</v>
          </cell>
        </row>
        <row r="1467">
          <cell r="A1467">
            <v>31780</v>
          </cell>
          <cell r="B1467">
            <v>3</v>
          </cell>
          <cell r="C1467">
            <v>363</v>
          </cell>
          <cell r="D1467">
            <v>363</v>
          </cell>
          <cell r="E1467">
            <v>1987</v>
          </cell>
        </row>
        <row r="1468">
          <cell r="A1468">
            <v>31781</v>
          </cell>
          <cell r="B1468">
            <v>4</v>
          </cell>
          <cell r="C1468">
            <v>362</v>
          </cell>
          <cell r="D1468">
            <v>362</v>
          </cell>
          <cell r="E1468">
            <v>1987</v>
          </cell>
        </row>
        <row r="1469">
          <cell r="A1469">
            <v>31782</v>
          </cell>
          <cell r="B1469">
            <v>5</v>
          </cell>
          <cell r="C1469">
            <v>361</v>
          </cell>
          <cell r="D1469">
            <v>361</v>
          </cell>
          <cell r="E1469">
            <v>1987</v>
          </cell>
        </row>
        <row r="1470">
          <cell r="A1470">
            <v>31783</v>
          </cell>
          <cell r="B1470">
            <v>6</v>
          </cell>
          <cell r="C1470">
            <v>360</v>
          </cell>
          <cell r="D1470">
            <v>360</v>
          </cell>
          <cell r="E1470">
            <v>1987</v>
          </cell>
        </row>
        <row r="1471">
          <cell r="A1471">
            <v>31784</v>
          </cell>
          <cell r="B1471">
            <v>7</v>
          </cell>
          <cell r="C1471">
            <v>359</v>
          </cell>
          <cell r="D1471">
            <v>359</v>
          </cell>
          <cell r="E1471">
            <v>1987</v>
          </cell>
        </row>
        <row r="1472">
          <cell r="A1472">
            <v>31785</v>
          </cell>
          <cell r="B1472">
            <v>8</v>
          </cell>
          <cell r="C1472">
            <v>358</v>
          </cell>
          <cell r="D1472">
            <v>358</v>
          </cell>
          <cell r="E1472">
            <v>1987</v>
          </cell>
        </row>
        <row r="1473">
          <cell r="A1473">
            <v>31786</v>
          </cell>
          <cell r="B1473">
            <v>9</v>
          </cell>
          <cell r="C1473">
            <v>357</v>
          </cell>
          <cell r="D1473">
            <v>357</v>
          </cell>
          <cell r="E1473">
            <v>1987</v>
          </cell>
        </row>
        <row r="1474">
          <cell r="A1474">
            <v>31787</v>
          </cell>
          <cell r="B1474">
            <v>10</v>
          </cell>
          <cell r="C1474">
            <v>356</v>
          </cell>
          <cell r="D1474">
            <v>356</v>
          </cell>
          <cell r="E1474">
            <v>1987</v>
          </cell>
        </row>
        <row r="1475">
          <cell r="A1475">
            <v>31788</v>
          </cell>
          <cell r="B1475">
            <v>11</v>
          </cell>
          <cell r="C1475">
            <v>355</v>
          </cell>
          <cell r="D1475">
            <v>355</v>
          </cell>
          <cell r="E1475">
            <v>1987</v>
          </cell>
        </row>
        <row r="1476">
          <cell r="A1476">
            <v>31789</v>
          </cell>
          <cell r="B1476">
            <v>12</v>
          </cell>
          <cell r="C1476">
            <v>354</v>
          </cell>
          <cell r="D1476">
            <v>354</v>
          </cell>
          <cell r="E1476">
            <v>1987</v>
          </cell>
        </row>
        <row r="1477">
          <cell r="A1477">
            <v>31790</v>
          </cell>
          <cell r="B1477">
            <v>13</v>
          </cell>
          <cell r="C1477">
            <v>353</v>
          </cell>
          <cell r="D1477">
            <v>353</v>
          </cell>
          <cell r="E1477">
            <v>1987</v>
          </cell>
        </row>
        <row r="1478">
          <cell r="A1478">
            <v>31791</v>
          </cell>
          <cell r="B1478">
            <v>14</v>
          </cell>
          <cell r="C1478">
            <v>352</v>
          </cell>
          <cell r="D1478">
            <v>352</v>
          </cell>
          <cell r="E1478">
            <v>1987</v>
          </cell>
        </row>
        <row r="1479">
          <cell r="A1479">
            <v>31792</v>
          </cell>
          <cell r="B1479">
            <v>15</v>
          </cell>
          <cell r="C1479">
            <v>351</v>
          </cell>
          <cell r="D1479">
            <v>351</v>
          </cell>
          <cell r="E1479">
            <v>1987</v>
          </cell>
        </row>
        <row r="1480">
          <cell r="A1480">
            <v>31793</v>
          </cell>
          <cell r="B1480">
            <v>16</v>
          </cell>
          <cell r="C1480">
            <v>350</v>
          </cell>
          <cell r="D1480">
            <v>350</v>
          </cell>
          <cell r="E1480">
            <v>1987</v>
          </cell>
        </row>
        <row r="1481">
          <cell r="A1481">
            <v>31794</v>
          </cell>
          <cell r="B1481">
            <v>17</v>
          </cell>
          <cell r="C1481">
            <v>349</v>
          </cell>
          <cell r="D1481">
            <v>349</v>
          </cell>
          <cell r="E1481">
            <v>1987</v>
          </cell>
        </row>
        <row r="1482">
          <cell r="A1482">
            <v>31795</v>
          </cell>
          <cell r="B1482">
            <v>18</v>
          </cell>
          <cell r="C1482">
            <v>348</v>
          </cell>
          <cell r="D1482">
            <v>348</v>
          </cell>
          <cell r="E1482">
            <v>1987</v>
          </cell>
        </row>
        <row r="1483">
          <cell r="A1483">
            <v>31796</v>
          </cell>
          <cell r="B1483">
            <v>19</v>
          </cell>
          <cell r="C1483">
            <v>347</v>
          </cell>
          <cell r="D1483">
            <v>347</v>
          </cell>
          <cell r="E1483">
            <v>1987</v>
          </cell>
        </row>
        <row r="1484">
          <cell r="A1484">
            <v>31797</v>
          </cell>
          <cell r="B1484">
            <v>20</v>
          </cell>
          <cell r="C1484">
            <v>346</v>
          </cell>
          <cell r="D1484">
            <v>346</v>
          </cell>
          <cell r="E1484">
            <v>1987</v>
          </cell>
        </row>
        <row r="1485">
          <cell r="A1485">
            <v>31798</v>
          </cell>
          <cell r="B1485">
            <v>21</v>
          </cell>
          <cell r="C1485">
            <v>345</v>
          </cell>
          <cell r="D1485">
            <v>345</v>
          </cell>
          <cell r="E1485">
            <v>1987</v>
          </cell>
        </row>
        <row r="1486">
          <cell r="A1486">
            <v>31799</v>
          </cell>
          <cell r="B1486">
            <v>22</v>
          </cell>
          <cell r="C1486">
            <v>344</v>
          </cell>
          <cell r="D1486">
            <v>344</v>
          </cell>
          <cell r="E1486">
            <v>1987</v>
          </cell>
        </row>
        <row r="1487">
          <cell r="A1487">
            <v>31800</v>
          </cell>
          <cell r="B1487">
            <v>23</v>
          </cell>
          <cell r="C1487">
            <v>343</v>
          </cell>
          <cell r="D1487">
            <v>343</v>
          </cell>
          <cell r="E1487">
            <v>1987</v>
          </cell>
        </row>
        <row r="1488">
          <cell r="A1488">
            <v>31801</v>
          </cell>
          <cell r="B1488">
            <v>24</v>
          </cell>
          <cell r="C1488">
            <v>342</v>
          </cell>
          <cell r="D1488">
            <v>342</v>
          </cell>
          <cell r="E1488">
            <v>1987</v>
          </cell>
        </row>
        <row r="1489">
          <cell r="A1489">
            <v>31802</v>
          </cell>
          <cell r="B1489">
            <v>25</v>
          </cell>
          <cell r="C1489">
            <v>341</v>
          </cell>
          <cell r="D1489">
            <v>341</v>
          </cell>
          <cell r="E1489">
            <v>1987</v>
          </cell>
        </row>
        <row r="1490">
          <cell r="A1490">
            <v>31803</v>
          </cell>
          <cell r="B1490">
            <v>26</v>
          </cell>
          <cell r="C1490">
            <v>340</v>
          </cell>
          <cell r="D1490">
            <v>340</v>
          </cell>
          <cell r="E1490">
            <v>1987</v>
          </cell>
        </row>
        <row r="1491">
          <cell r="A1491">
            <v>31804</v>
          </cell>
          <cell r="B1491">
            <v>27</v>
          </cell>
          <cell r="C1491">
            <v>339</v>
          </cell>
          <cell r="D1491">
            <v>339</v>
          </cell>
          <cell r="E1491">
            <v>1987</v>
          </cell>
        </row>
        <row r="1492">
          <cell r="A1492">
            <v>31805</v>
          </cell>
          <cell r="B1492">
            <v>28</v>
          </cell>
          <cell r="C1492">
            <v>338</v>
          </cell>
          <cell r="D1492">
            <v>338</v>
          </cell>
          <cell r="E1492">
            <v>1987</v>
          </cell>
        </row>
        <row r="1493">
          <cell r="A1493">
            <v>31806</v>
          </cell>
          <cell r="B1493">
            <v>29</v>
          </cell>
          <cell r="C1493">
            <v>337</v>
          </cell>
          <cell r="D1493">
            <v>337</v>
          </cell>
          <cell r="E1493">
            <v>1987</v>
          </cell>
        </row>
        <row r="1494">
          <cell r="A1494">
            <v>31807</v>
          </cell>
          <cell r="B1494">
            <v>30</v>
          </cell>
          <cell r="C1494">
            <v>336</v>
          </cell>
          <cell r="D1494">
            <v>336</v>
          </cell>
          <cell r="E1494">
            <v>1987</v>
          </cell>
        </row>
        <row r="1495">
          <cell r="A1495">
            <v>31808</v>
          </cell>
          <cell r="B1495">
            <v>31</v>
          </cell>
          <cell r="C1495">
            <v>335</v>
          </cell>
          <cell r="D1495">
            <v>335</v>
          </cell>
          <cell r="E1495">
            <v>1987</v>
          </cell>
        </row>
        <row r="1496">
          <cell r="A1496">
            <v>31809</v>
          </cell>
          <cell r="B1496">
            <v>32</v>
          </cell>
          <cell r="C1496">
            <v>334</v>
          </cell>
          <cell r="D1496">
            <v>334</v>
          </cell>
          <cell r="E1496">
            <v>1987</v>
          </cell>
        </row>
        <row r="1497">
          <cell r="A1497">
            <v>31810</v>
          </cell>
          <cell r="B1497">
            <v>33</v>
          </cell>
          <cell r="C1497">
            <v>333</v>
          </cell>
          <cell r="D1497">
            <v>333</v>
          </cell>
          <cell r="E1497">
            <v>1987</v>
          </cell>
        </row>
        <row r="1498">
          <cell r="A1498">
            <v>31811</v>
          </cell>
          <cell r="B1498">
            <v>34</v>
          </cell>
          <cell r="C1498">
            <v>332</v>
          </cell>
          <cell r="D1498">
            <v>332</v>
          </cell>
          <cell r="E1498">
            <v>1987</v>
          </cell>
        </row>
        <row r="1499">
          <cell r="A1499">
            <v>31812</v>
          </cell>
          <cell r="B1499">
            <v>35</v>
          </cell>
          <cell r="C1499">
            <v>331</v>
          </cell>
          <cell r="D1499">
            <v>331</v>
          </cell>
          <cell r="E1499">
            <v>1987</v>
          </cell>
        </row>
        <row r="1500">
          <cell r="A1500">
            <v>31813</v>
          </cell>
          <cell r="B1500">
            <v>36</v>
          </cell>
          <cell r="C1500">
            <v>330</v>
          </cell>
          <cell r="D1500">
            <v>330</v>
          </cell>
          <cell r="E1500">
            <v>1987</v>
          </cell>
        </row>
        <row r="1501">
          <cell r="A1501">
            <v>31814</v>
          </cell>
          <cell r="B1501">
            <v>37</v>
          </cell>
          <cell r="C1501">
            <v>329</v>
          </cell>
          <cell r="D1501">
            <v>329</v>
          </cell>
          <cell r="E1501">
            <v>1987</v>
          </cell>
        </row>
        <row r="1502">
          <cell r="A1502">
            <v>31815</v>
          </cell>
          <cell r="B1502">
            <v>38</v>
          </cell>
          <cell r="C1502">
            <v>328</v>
          </cell>
          <cell r="D1502">
            <v>328</v>
          </cell>
          <cell r="E1502">
            <v>1987</v>
          </cell>
        </row>
        <row r="1503">
          <cell r="A1503">
            <v>31816</v>
          </cell>
          <cell r="B1503">
            <v>39</v>
          </cell>
          <cell r="C1503">
            <v>327</v>
          </cell>
          <cell r="D1503">
            <v>327</v>
          </cell>
          <cell r="E1503">
            <v>1987</v>
          </cell>
        </row>
        <row r="1504">
          <cell r="A1504">
            <v>31817</v>
          </cell>
          <cell r="B1504">
            <v>40</v>
          </cell>
          <cell r="C1504">
            <v>326</v>
          </cell>
          <cell r="D1504">
            <v>326</v>
          </cell>
          <cell r="E1504">
            <v>1987</v>
          </cell>
        </row>
        <row r="1505">
          <cell r="A1505">
            <v>31818</v>
          </cell>
          <cell r="B1505">
            <v>41</v>
          </cell>
          <cell r="C1505">
            <v>325</v>
          </cell>
          <cell r="D1505">
            <v>325</v>
          </cell>
          <cell r="E1505">
            <v>1987</v>
          </cell>
        </row>
        <row r="1506">
          <cell r="A1506">
            <v>31819</v>
          </cell>
          <cell r="B1506">
            <v>42</v>
          </cell>
          <cell r="C1506">
            <v>324</v>
          </cell>
          <cell r="D1506">
            <v>324</v>
          </cell>
          <cell r="E1506">
            <v>1987</v>
          </cell>
        </row>
        <row r="1507">
          <cell r="A1507">
            <v>31820</v>
          </cell>
          <cell r="B1507">
            <v>43</v>
          </cell>
          <cell r="C1507">
            <v>323</v>
          </cell>
          <cell r="D1507">
            <v>323</v>
          </cell>
          <cell r="E1507">
            <v>1987</v>
          </cell>
        </row>
        <row r="1508">
          <cell r="A1508">
            <v>31821</v>
          </cell>
          <cell r="B1508">
            <v>44</v>
          </cell>
          <cell r="C1508">
            <v>322</v>
          </cell>
          <cell r="D1508">
            <v>322</v>
          </cell>
          <cell r="E1508">
            <v>1987</v>
          </cell>
        </row>
        <row r="1509">
          <cell r="A1509">
            <v>31822</v>
          </cell>
          <cell r="B1509">
            <v>45</v>
          </cell>
          <cell r="C1509">
            <v>321</v>
          </cell>
          <cell r="D1509">
            <v>321</v>
          </cell>
          <cell r="E1509">
            <v>1987</v>
          </cell>
        </row>
        <row r="1510">
          <cell r="A1510">
            <v>31823</v>
          </cell>
          <cell r="B1510">
            <v>46</v>
          </cell>
          <cell r="C1510">
            <v>320</v>
          </cell>
          <cell r="D1510">
            <v>320</v>
          </cell>
          <cell r="E1510">
            <v>1987</v>
          </cell>
        </row>
        <row r="1511">
          <cell r="A1511">
            <v>31824</v>
          </cell>
          <cell r="B1511">
            <v>47</v>
          </cell>
          <cell r="C1511">
            <v>319</v>
          </cell>
          <cell r="D1511">
            <v>319</v>
          </cell>
          <cell r="E1511">
            <v>1987</v>
          </cell>
        </row>
        <row r="1512">
          <cell r="A1512">
            <v>31825</v>
          </cell>
          <cell r="B1512">
            <v>48</v>
          </cell>
          <cell r="C1512">
            <v>318</v>
          </cell>
          <cell r="D1512">
            <v>318</v>
          </cell>
          <cell r="E1512">
            <v>1987</v>
          </cell>
        </row>
        <row r="1513">
          <cell r="A1513">
            <v>31826</v>
          </cell>
          <cell r="B1513">
            <v>49</v>
          </cell>
          <cell r="C1513">
            <v>317</v>
          </cell>
          <cell r="D1513">
            <v>317</v>
          </cell>
          <cell r="E1513">
            <v>1987</v>
          </cell>
        </row>
        <row r="1514">
          <cell r="A1514">
            <v>31827</v>
          </cell>
          <cell r="B1514">
            <v>50</v>
          </cell>
          <cell r="C1514">
            <v>316</v>
          </cell>
          <cell r="D1514">
            <v>316</v>
          </cell>
          <cell r="E1514">
            <v>1987</v>
          </cell>
        </row>
        <row r="1515">
          <cell r="A1515">
            <v>31828</v>
          </cell>
          <cell r="B1515">
            <v>51</v>
          </cell>
          <cell r="C1515">
            <v>315</v>
          </cell>
          <cell r="D1515">
            <v>315</v>
          </cell>
          <cell r="E1515">
            <v>1987</v>
          </cell>
        </row>
        <row r="1516">
          <cell r="A1516">
            <v>31829</v>
          </cell>
          <cell r="B1516">
            <v>52</v>
          </cell>
          <cell r="C1516">
            <v>314</v>
          </cell>
          <cell r="D1516">
            <v>314</v>
          </cell>
          <cell r="E1516">
            <v>1987</v>
          </cell>
        </row>
        <row r="1517">
          <cell r="A1517">
            <v>31830</v>
          </cell>
          <cell r="B1517">
            <v>53</v>
          </cell>
          <cell r="C1517">
            <v>313</v>
          </cell>
          <cell r="D1517">
            <v>313</v>
          </cell>
          <cell r="E1517">
            <v>1987</v>
          </cell>
        </row>
        <row r="1518">
          <cell r="A1518">
            <v>31831</v>
          </cell>
          <cell r="B1518">
            <v>54</v>
          </cell>
          <cell r="C1518">
            <v>312</v>
          </cell>
          <cell r="D1518">
            <v>312</v>
          </cell>
          <cell r="E1518">
            <v>1987</v>
          </cell>
        </row>
        <row r="1519">
          <cell r="A1519">
            <v>31832</v>
          </cell>
          <cell r="B1519">
            <v>55</v>
          </cell>
          <cell r="C1519">
            <v>311</v>
          </cell>
          <cell r="D1519">
            <v>311</v>
          </cell>
          <cell r="E1519">
            <v>1987</v>
          </cell>
        </row>
        <row r="1520">
          <cell r="A1520">
            <v>31833</v>
          </cell>
          <cell r="B1520">
            <v>56</v>
          </cell>
          <cell r="C1520">
            <v>310</v>
          </cell>
          <cell r="D1520">
            <v>310</v>
          </cell>
          <cell r="E1520">
            <v>1987</v>
          </cell>
        </row>
        <row r="1521">
          <cell r="A1521">
            <v>31834</v>
          </cell>
          <cell r="B1521">
            <v>57</v>
          </cell>
          <cell r="C1521">
            <v>309</v>
          </cell>
          <cell r="D1521">
            <v>309</v>
          </cell>
          <cell r="E1521">
            <v>1987</v>
          </cell>
        </row>
        <row r="1522">
          <cell r="A1522">
            <v>31835</v>
          </cell>
          <cell r="B1522">
            <v>58</v>
          </cell>
          <cell r="C1522">
            <v>308</v>
          </cell>
          <cell r="D1522">
            <v>308</v>
          </cell>
          <cell r="E1522">
            <v>1987</v>
          </cell>
        </row>
        <row r="1523">
          <cell r="A1523">
            <v>31836</v>
          </cell>
          <cell r="B1523">
            <v>59</v>
          </cell>
          <cell r="C1523">
            <v>307</v>
          </cell>
          <cell r="D1523">
            <v>307</v>
          </cell>
          <cell r="E1523">
            <v>1987</v>
          </cell>
        </row>
        <row r="1524">
          <cell r="A1524">
            <v>31837</v>
          </cell>
          <cell r="B1524">
            <v>60</v>
          </cell>
          <cell r="C1524">
            <v>306</v>
          </cell>
          <cell r="D1524">
            <v>306</v>
          </cell>
          <cell r="E1524">
            <v>1987</v>
          </cell>
        </row>
        <row r="1525">
          <cell r="A1525">
            <v>31838</v>
          </cell>
          <cell r="B1525">
            <v>61</v>
          </cell>
          <cell r="C1525">
            <v>305</v>
          </cell>
          <cell r="D1525">
            <v>305</v>
          </cell>
          <cell r="E1525">
            <v>1987</v>
          </cell>
        </row>
        <row r="1526">
          <cell r="A1526">
            <v>31839</v>
          </cell>
          <cell r="B1526">
            <v>62</v>
          </cell>
          <cell r="C1526">
            <v>304</v>
          </cell>
          <cell r="D1526">
            <v>304</v>
          </cell>
          <cell r="E1526">
            <v>1987</v>
          </cell>
        </row>
        <row r="1527">
          <cell r="A1527">
            <v>31840</v>
          </cell>
          <cell r="B1527">
            <v>63</v>
          </cell>
          <cell r="C1527">
            <v>303</v>
          </cell>
          <cell r="D1527">
            <v>303</v>
          </cell>
          <cell r="E1527">
            <v>1987</v>
          </cell>
        </row>
        <row r="1528">
          <cell r="A1528">
            <v>31841</v>
          </cell>
          <cell r="B1528">
            <v>64</v>
          </cell>
          <cell r="C1528">
            <v>302</v>
          </cell>
          <cell r="D1528">
            <v>302</v>
          </cell>
          <cell r="E1528">
            <v>1987</v>
          </cell>
        </row>
        <row r="1529">
          <cell r="A1529">
            <v>31842</v>
          </cell>
          <cell r="B1529">
            <v>65</v>
          </cell>
          <cell r="C1529">
            <v>301</v>
          </cell>
          <cell r="D1529">
            <v>301</v>
          </cell>
          <cell r="E1529">
            <v>1987</v>
          </cell>
        </row>
        <row r="1530">
          <cell r="A1530">
            <v>31843</v>
          </cell>
          <cell r="B1530">
            <v>66</v>
          </cell>
          <cell r="C1530">
            <v>300</v>
          </cell>
          <cell r="D1530">
            <v>300</v>
          </cell>
          <cell r="E1530">
            <v>1987</v>
          </cell>
        </row>
        <row r="1531">
          <cell r="A1531">
            <v>31844</v>
          </cell>
          <cell r="B1531">
            <v>67</v>
          </cell>
          <cell r="C1531">
            <v>299</v>
          </cell>
          <cell r="D1531">
            <v>299</v>
          </cell>
          <cell r="E1531">
            <v>1987</v>
          </cell>
        </row>
        <row r="1532">
          <cell r="A1532">
            <v>31845</v>
          </cell>
          <cell r="B1532">
            <v>68</v>
          </cell>
          <cell r="C1532">
            <v>298</v>
          </cell>
          <cell r="D1532">
            <v>298</v>
          </cell>
          <cell r="E1532">
            <v>1987</v>
          </cell>
        </row>
        <row r="1533">
          <cell r="A1533">
            <v>31846</v>
          </cell>
          <cell r="B1533">
            <v>69</v>
          </cell>
          <cell r="C1533">
            <v>297</v>
          </cell>
          <cell r="D1533">
            <v>297</v>
          </cell>
          <cell r="E1533">
            <v>1987</v>
          </cell>
        </row>
        <row r="1534">
          <cell r="A1534">
            <v>31847</v>
          </cell>
          <cell r="B1534">
            <v>70</v>
          </cell>
          <cell r="C1534">
            <v>296</v>
          </cell>
          <cell r="D1534">
            <v>296</v>
          </cell>
          <cell r="E1534">
            <v>1987</v>
          </cell>
        </row>
        <row r="1535">
          <cell r="A1535">
            <v>31848</v>
          </cell>
          <cell r="B1535">
            <v>71</v>
          </cell>
          <cell r="C1535">
            <v>295</v>
          </cell>
          <cell r="D1535">
            <v>295</v>
          </cell>
          <cell r="E1535">
            <v>1987</v>
          </cell>
        </row>
        <row r="1536">
          <cell r="A1536">
            <v>31849</v>
          </cell>
          <cell r="B1536">
            <v>72</v>
          </cell>
          <cell r="C1536">
            <v>294</v>
          </cell>
          <cell r="D1536">
            <v>294</v>
          </cell>
          <cell r="E1536">
            <v>1987</v>
          </cell>
        </row>
        <row r="1537">
          <cell r="A1537">
            <v>31850</v>
          </cell>
          <cell r="B1537">
            <v>73</v>
          </cell>
          <cell r="C1537">
            <v>293</v>
          </cell>
          <cell r="D1537">
            <v>293</v>
          </cell>
          <cell r="E1537">
            <v>1987</v>
          </cell>
        </row>
        <row r="1538">
          <cell r="A1538">
            <v>31851</v>
          </cell>
          <cell r="B1538">
            <v>74</v>
          </cell>
          <cell r="C1538">
            <v>292</v>
          </cell>
          <cell r="D1538">
            <v>292</v>
          </cell>
          <cell r="E1538">
            <v>1987</v>
          </cell>
        </row>
        <row r="1539">
          <cell r="A1539">
            <v>31852</v>
          </cell>
          <cell r="B1539">
            <v>75</v>
          </cell>
          <cell r="C1539">
            <v>291</v>
          </cell>
          <cell r="D1539">
            <v>291</v>
          </cell>
          <cell r="E1539">
            <v>1987</v>
          </cell>
        </row>
        <row r="1540">
          <cell r="A1540">
            <v>31853</v>
          </cell>
          <cell r="B1540">
            <v>76</v>
          </cell>
          <cell r="C1540">
            <v>290</v>
          </cell>
          <cell r="D1540">
            <v>290</v>
          </cell>
          <cell r="E1540">
            <v>1987</v>
          </cell>
        </row>
        <row r="1541">
          <cell r="A1541">
            <v>31854</v>
          </cell>
          <cell r="B1541">
            <v>77</v>
          </cell>
          <cell r="C1541">
            <v>289</v>
          </cell>
          <cell r="D1541">
            <v>289</v>
          </cell>
          <cell r="E1541">
            <v>1987</v>
          </cell>
        </row>
        <row r="1542">
          <cell r="A1542">
            <v>31855</v>
          </cell>
          <cell r="B1542">
            <v>78</v>
          </cell>
          <cell r="C1542">
            <v>288</v>
          </cell>
          <cell r="D1542">
            <v>288</v>
          </cell>
          <cell r="E1542">
            <v>1987</v>
          </cell>
        </row>
        <row r="1543">
          <cell r="A1543">
            <v>31856</v>
          </cell>
          <cell r="B1543">
            <v>79</v>
          </cell>
          <cell r="C1543">
            <v>287</v>
          </cell>
          <cell r="D1543">
            <v>287</v>
          </cell>
          <cell r="E1543">
            <v>1987</v>
          </cell>
        </row>
        <row r="1544">
          <cell r="A1544">
            <v>31857</v>
          </cell>
          <cell r="B1544">
            <v>80</v>
          </cell>
          <cell r="C1544">
            <v>286</v>
          </cell>
          <cell r="D1544">
            <v>286</v>
          </cell>
          <cell r="E1544">
            <v>1987</v>
          </cell>
        </row>
        <row r="1545">
          <cell r="A1545">
            <v>31858</v>
          </cell>
          <cell r="B1545">
            <v>81</v>
          </cell>
          <cell r="C1545">
            <v>285</v>
          </cell>
          <cell r="D1545">
            <v>285</v>
          </cell>
          <cell r="E1545">
            <v>1987</v>
          </cell>
        </row>
        <row r="1546">
          <cell r="A1546">
            <v>31859</v>
          </cell>
          <cell r="B1546">
            <v>82</v>
          </cell>
          <cell r="C1546">
            <v>284</v>
          </cell>
          <cell r="D1546">
            <v>284</v>
          </cell>
          <cell r="E1546">
            <v>1987</v>
          </cell>
        </row>
        <row r="1547">
          <cell r="A1547">
            <v>31860</v>
          </cell>
          <cell r="B1547">
            <v>83</v>
          </cell>
          <cell r="C1547">
            <v>283</v>
          </cell>
          <cell r="D1547">
            <v>283</v>
          </cell>
          <cell r="E1547">
            <v>1987</v>
          </cell>
        </row>
        <row r="1548">
          <cell r="A1548">
            <v>31861</v>
          </cell>
          <cell r="B1548">
            <v>84</v>
          </cell>
          <cell r="C1548">
            <v>282</v>
          </cell>
          <cell r="D1548">
            <v>282</v>
          </cell>
          <cell r="E1548">
            <v>1987</v>
          </cell>
        </row>
        <row r="1549">
          <cell r="A1549">
            <v>31862</v>
          </cell>
          <cell r="B1549">
            <v>85</v>
          </cell>
          <cell r="C1549">
            <v>281</v>
          </cell>
          <cell r="D1549">
            <v>281</v>
          </cell>
          <cell r="E1549">
            <v>1987</v>
          </cell>
        </row>
        <row r="1550">
          <cell r="A1550">
            <v>31863</v>
          </cell>
          <cell r="B1550">
            <v>86</v>
          </cell>
          <cell r="C1550">
            <v>280</v>
          </cell>
          <cell r="D1550">
            <v>280</v>
          </cell>
          <cell r="E1550">
            <v>1987</v>
          </cell>
        </row>
        <row r="1551">
          <cell r="A1551">
            <v>31864</v>
          </cell>
          <cell r="B1551">
            <v>87</v>
          </cell>
          <cell r="C1551">
            <v>279</v>
          </cell>
          <cell r="D1551">
            <v>279</v>
          </cell>
          <cell r="E1551">
            <v>1987</v>
          </cell>
        </row>
        <row r="1552">
          <cell r="A1552">
            <v>31865</v>
          </cell>
          <cell r="B1552">
            <v>88</v>
          </cell>
          <cell r="C1552">
            <v>278</v>
          </cell>
          <cell r="D1552">
            <v>278</v>
          </cell>
          <cell r="E1552">
            <v>1987</v>
          </cell>
        </row>
        <row r="1553">
          <cell r="A1553">
            <v>31866</v>
          </cell>
          <cell r="B1553">
            <v>89</v>
          </cell>
          <cell r="C1553">
            <v>277</v>
          </cell>
          <cell r="D1553">
            <v>277</v>
          </cell>
          <cell r="E1553">
            <v>1987</v>
          </cell>
        </row>
        <row r="1554">
          <cell r="A1554">
            <v>31867</v>
          </cell>
          <cell r="B1554">
            <v>90</v>
          </cell>
          <cell r="C1554">
            <v>276</v>
          </cell>
          <cell r="D1554">
            <v>276</v>
          </cell>
          <cell r="E1554">
            <v>1987</v>
          </cell>
        </row>
        <row r="1555">
          <cell r="A1555">
            <v>31868</v>
          </cell>
          <cell r="B1555">
            <v>91</v>
          </cell>
          <cell r="C1555">
            <v>275</v>
          </cell>
          <cell r="D1555">
            <v>275</v>
          </cell>
          <cell r="E1555">
            <v>1987</v>
          </cell>
        </row>
        <row r="1556">
          <cell r="A1556">
            <v>31869</v>
          </cell>
          <cell r="B1556">
            <v>92</v>
          </cell>
          <cell r="C1556">
            <v>274</v>
          </cell>
          <cell r="D1556">
            <v>274</v>
          </cell>
          <cell r="E1556">
            <v>1987</v>
          </cell>
        </row>
        <row r="1557">
          <cell r="A1557">
            <v>31870</v>
          </cell>
          <cell r="B1557">
            <v>93</v>
          </cell>
          <cell r="C1557">
            <v>273</v>
          </cell>
          <cell r="D1557">
            <v>273</v>
          </cell>
          <cell r="E1557">
            <v>1987</v>
          </cell>
        </row>
        <row r="1558">
          <cell r="A1558">
            <v>31871</v>
          </cell>
          <cell r="B1558">
            <v>94</v>
          </cell>
          <cell r="C1558">
            <v>272</v>
          </cell>
          <cell r="D1558">
            <v>272</v>
          </cell>
          <cell r="E1558">
            <v>1987</v>
          </cell>
        </row>
        <row r="1559">
          <cell r="A1559">
            <v>31872</v>
          </cell>
          <cell r="B1559">
            <v>95</v>
          </cell>
          <cell r="C1559">
            <v>271</v>
          </cell>
          <cell r="D1559">
            <v>271</v>
          </cell>
          <cell r="E1559">
            <v>1987</v>
          </cell>
        </row>
        <row r="1560">
          <cell r="A1560">
            <v>31873</v>
          </cell>
          <cell r="B1560">
            <v>96</v>
          </cell>
          <cell r="C1560">
            <v>270</v>
          </cell>
          <cell r="D1560">
            <v>270</v>
          </cell>
          <cell r="E1560">
            <v>1987</v>
          </cell>
        </row>
        <row r="1561">
          <cell r="A1561">
            <v>31874</v>
          </cell>
          <cell r="B1561">
            <v>97</v>
          </cell>
          <cell r="C1561">
            <v>269</v>
          </cell>
          <cell r="D1561">
            <v>269</v>
          </cell>
          <cell r="E1561">
            <v>1987</v>
          </cell>
        </row>
        <row r="1562">
          <cell r="A1562">
            <v>31875</v>
          </cell>
          <cell r="B1562">
            <v>98</v>
          </cell>
          <cell r="C1562">
            <v>268</v>
          </cell>
          <cell r="D1562">
            <v>268</v>
          </cell>
          <cell r="E1562">
            <v>1987</v>
          </cell>
        </row>
        <row r="1563">
          <cell r="A1563">
            <v>31876</v>
          </cell>
          <cell r="B1563">
            <v>99</v>
          </cell>
          <cell r="C1563">
            <v>267</v>
          </cell>
          <cell r="D1563">
            <v>267</v>
          </cell>
          <cell r="E1563">
            <v>1987</v>
          </cell>
        </row>
        <row r="1564">
          <cell r="A1564">
            <v>31877</v>
          </cell>
          <cell r="B1564">
            <v>100</v>
          </cell>
          <cell r="C1564">
            <v>266</v>
          </cell>
          <cell r="D1564">
            <v>266</v>
          </cell>
          <cell r="E1564">
            <v>1987</v>
          </cell>
        </row>
        <row r="1565">
          <cell r="A1565">
            <v>31878</v>
          </cell>
          <cell r="B1565">
            <v>101</v>
          </cell>
          <cell r="C1565">
            <v>265</v>
          </cell>
          <cell r="D1565">
            <v>265</v>
          </cell>
          <cell r="E1565">
            <v>1987</v>
          </cell>
        </row>
        <row r="1566">
          <cell r="A1566">
            <v>31879</v>
          </cell>
          <cell r="B1566">
            <v>102</v>
          </cell>
          <cell r="C1566">
            <v>264</v>
          </cell>
          <cell r="D1566">
            <v>264</v>
          </cell>
          <cell r="E1566">
            <v>1987</v>
          </cell>
        </row>
        <row r="1567">
          <cell r="A1567">
            <v>31880</v>
          </cell>
          <cell r="B1567">
            <v>103</v>
          </cell>
          <cell r="C1567">
            <v>263</v>
          </cell>
          <cell r="D1567">
            <v>263</v>
          </cell>
          <cell r="E1567">
            <v>1987</v>
          </cell>
        </row>
        <row r="1568">
          <cell r="A1568">
            <v>31881</v>
          </cell>
          <cell r="B1568">
            <v>104</v>
          </cell>
          <cell r="C1568">
            <v>262</v>
          </cell>
          <cell r="D1568">
            <v>262</v>
          </cell>
          <cell r="E1568">
            <v>1987</v>
          </cell>
        </row>
        <row r="1569">
          <cell r="A1569">
            <v>31882</v>
          </cell>
          <cell r="B1569">
            <v>105</v>
          </cell>
          <cell r="C1569">
            <v>261</v>
          </cell>
          <cell r="D1569">
            <v>261</v>
          </cell>
          <cell r="E1569">
            <v>1987</v>
          </cell>
        </row>
        <row r="1570">
          <cell r="A1570">
            <v>31883</v>
          </cell>
          <cell r="B1570">
            <v>106</v>
          </cell>
          <cell r="C1570">
            <v>260</v>
          </cell>
          <cell r="D1570">
            <v>260</v>
          </cell>
          <cell r="E1570">
            <v>1987</v>
          </cell>
        </row>
        <row r="1571">
          <cell r="A1571">
            <v>31884</v>
          </cell>
          <cell r="B1571">
            <v>107</v>
          </cell>
          <cell r="C1571">
            <v>259</v>
          </cell>
          <cell r="D1571">
            <v>259</v>
          </cell>
          <cell r="E1571">
            <v>1987</v>
          </cell>
        </row>
        <row r="1572">
          <cell r="A1572">
            <v>31885</v>
          </cell>
          <cell r="B1572">
            <v>108</v>
          </cell>
          <cell r="C1572">
            <v>258</v>
          </cell>
          <cell r="D1572">
            <v>258</v>
          </cell>
          <cell r="E1572">
            <v>1987</v>
          </cell>
        </row>
        <row r="1573">
          <cell r="A1573">
            <v>31886</v>
          </cell>
          <cell r="B1573">
            <v>109</v>
          </cell>
          <cell r="C1573">
            <v>257</v>
          </cell>
          <cell r="D1573">
            <v>257</v>
          </cell>
          <cell r="E1573">
            <v>1987</v>
          </cell>
        </row>
        <row r="1574">
          <cell r="A1574">
            <v>31887</v>
          </cell>
          <cell r="B1574">
            <v>110</v>
          </cell>
          <cell r="C1574">
            <v>256</v>
          </cell>
          <cell r="D1574">
            <v>256</v>
          </cell>
          <cell r="E1574">
            <v>1987</v>
          </cell>
        </row>
        <row r="1575">
          <cell r="A1575">
            <v>31888</v>
          </cell>
          <cell r="B1575">
            <v>111</v>
          </cell>
          <cell r="C1575">
            <v>255</v>
          </cell>
          <cell r="D1575">
            <v>255</v>
          </cell>
          <cell r="E1575">
            <v>1987</v>
          </cell>
        </row>
        <row r="1576">
          <cell r="A1576">
            <v>31889</v>
          </cell>
          <cell r="B1576">
            <v>112</v>
          </cell>
          <cell r="C1576">
            <v>254</v>
          </cell>
          <cell r="D1576">
            <v>254</v>
          </cell>
          <cell r="E1576">
            <v>1987</v>
          </cell>
        </row>
        <row r="1577">
          <cell r="A1577">
            <v>31890</v>
          </cell>
          <cell r="B1577">
            <v>113</v>
          </cell>
          <cell r="C1577">
            <v>253</v>
          </cell>
          <cell r="D1577">
            <v>253</v>
          </cell>
          <cell r="E1577">
            <v>1987</v>
          </cell>
        </row>
        <row r="1578">
          <cell r="A1578">
            <v>31891</v>
          </cell>
          <cell r="B1578">
            <v>114</v>
          </cell>
          <cell r="C1578">
            <v>252</v>
          </cell>
          <cell r="D1578">
            <v>252</v>
          </cell>
          <cell r="E1578">
            <v>1987</v>
          </cell>
        </row>
        <row r="1579">
          <cell r="A1579">
            <v>31892</v>
          </cell>
          <cell r="B1579">
            <v>115</v>
          </cell>
          <cell r="C1579">
            <v>251</v>
          </cell>
          <cell r="D1579">
            <v>251</v>
          </cell>
          <cell r="E1579">
            <v>1987</v>
          </cell>
        </row>
        <row r="1580">
          <cell r="A1580">
            <v>31893</v>
          </cell>
          <cell r="B1580">
            <v>116</v>
          </cell>
          <cell r="C1580">
            <v>250</v>
          </cell>
          <cell r="D1580">
            <v>250</v>
          </cell>
          <cell r="E1580">
            <v>1987</v>
          </cell>
        </row>
        <row r="1581">
          <cell r="A1581">
            <v>31894</v>
          </cell>
          <cell r="B1581">
            <v>117</v>
          </cell>
          <cell r="C1581">
            <v>249</v>
          </cell>
          <cell r="D1581">
            <v>249</v>
          </cell>
          <cell r="E1581">
            <v>1987</v>
          </cell>
        </row>
        <row r="1582">
          <cell r="A1582">
            <v>31895</v>
          </cell>
          <cell r="B1582">
            <v>118</v>
          </cell>
          <cell r="C1582">
            <v>248</v>
          </cell>
          <cell r="D1582">
            <v>248</v>
          </cell>
          <cell r="E1582">
            <v>1987</v>
          </cell>
        </row>
        <row r="1583">
          <cell r="A1583">
            <v>31896</v>
          </cell>
          <cell r="B1583">
            <v>119</v>
          </cell>
          <cell r="C1583">
            <v>247</v>
          </cell>
          <cell r="D1583">
            <v>247</v>
          </cell>
          <cell r="E1583">
            <v>1987</v>
          </cell>
        </row>
        <row r="1584">
          <cell r="A1584">
            <v>31897</v>
          </cell>
          <cell r="B1584">
            <v>120</v>
          </cell>
          <cell r="C1584">
            <v>246</v>
          </cell>
          <cell r="D1584">
            <v>246</v>
          </cell>
          <cell r="E1584">
            <v>1987</v>
          </cell>
        </row>
        <row r="1585">
          <cell r="A1585">
            <v>31898</v>
          </cell>
          <cell r="B1585">
            <v>121</v>
          </cell>
          <cell r="C1585">
            <v>245</v>
          </cell>
          <cell r="D1585">
            <v>245</v>
          </cell>
          <cell r="E1585">
            <v>1987</v>
          </cell>
        </row>
        <row r="1586">
          <cell r="A1586">
            <v>31899</v>
          </cell>
          <cell r="B1586">
            <v>122</v>
          </cell>
          <cell r="C1586">
            <v>244</v>
          </cell>
          <cell r="D1586">
            <v>244</v>
          </cell>
          <cell r="E1586">
            <v>1987</v>
          </cell>
        </row>
        <row r="1587">
          <cell r="A1587">
            <v>31900</v>
          </cell>
          <cell r="B1587">
            <v>123</v>
          </cell>
          <cell r="C1587">
            <v>243</v>
          </cell>
          <cell r="D1587">
            <v>243</v>
          </cell>
          <cell r="E1587">
            <v>1987</v>
          </cell>
        </row>
        <row r="1588">
          <cell r="A1588">
            <v>31901</v>
          </cell>
          <cell r="B1588">
            <v>124</v>
          </cell>
          <cell r="C1588">
            <v>242</v>
          </cell>
          <cell r="D1588">
            <v>242</v>
          </cell>
          <cell r="E1588">
            <v>1987</v>
          </cell>
        </row>
        <row r="1589">
          <cell r="A1589">
            <v>31902</v>
          </cell>
          <cell r="B1589">
            <v>125</v>
          </cell>
          <cell r="C1589">
            <v>241</v>
          </cell>
          <cell r="D1589">
            <v>241</v>
          </cell>
          <cell r="E1589">
            <v>1987</v>
          </cell>
        </row>
        <row r="1590">
          <cell r="A1590">
            <v>31903</v>
          </cell>
          <cell r="B1590">
            <v>126</v>
          </cell>
          <cell r="C1590">
            <v>240</v>
          </cell>
          <cell r="D1590">
            <v>240</v>
          </cell>
          <cell r="E1590">
            <v>1987</v>
          </cell>
        </row>
        <row r="1591">
          <cell r="A1591">
            <v>31904</v>
          </cell>
          <cell r="B1591">
            <v>127</v>
          </cell>
          <cell r="C1591">
            <v>239</v>
          </cell>
          <cell r="D1591">
            <v>239</v>
          </cell>
          <cell r="E1591">
            <v>1987</v>
          </cell>
        </row>
        <row r="1592">
          <cell r="A1592">
            <v>31905</v>
          </cell>
          <cell r="B1592">
            <v>128</v>
          </cell>
          <cell r="C1592">
            <v>238</v>
          </cell>
          <cell r="D1592">
            <v>238</v>
          </cell>
          <cell r="E1592">
            <v>1987</v>
          </cell>
        </row>
        <row r="1593">
          <cell r="A1593">
            <v>31906</v>
          </cell>
          <cell r="B1593">
            <v>129</v>
          </cell>
          <cell r="C1593">
            <v>237</v>
          </cell>
          <cell r="D1593">
            <v>237</v>
          </cell>
          <cell r="E1593">
            <v>1987</v>
          </cell>
        </row>
        <row r="1594">
          <cell r="A1594">
            <v>31907</v>
          </cell>
          <cell r="B1594">
            <v>130</v>
          </cell>
          <cell r="C1594">
            <v>236</v>
          </cell>
          <cell r="D1594">
            <v>236</v>
          </cell>
          <cell r="E1594">
            <v>1987</v>
          </cell>
        </row>
        <row r="1595">
          <cell r="A1595">
            <v>31908</v>
          </cell>
          <cell r="B1595">
            <v>131</v>
          </cell>
          <cell r="C1595">
            <v>235</v>
          </cell>
          <cell r="D1595">
            <v>235</v>
          </cell>
          <cell r="E1595">
            <v>1987</v>
          </cell>
        </row>
        <row r="1596">
          <cell r="A1596">
            <v>31909</v>
          </cell>
          <cell r="B1596">
            <v>132</v>
          </cell>
          <cell r="C1596">
            <v>234</v>
          </cell>
          <cell r="D1596">
            <v>234</v>
          </cell>
          <cell r="E1596">
            <v>1987</v>
          </cell>
        </row>
        <row r="1597">
          <cell r="A1597">
            <v>31910</v>
          </cell>
          <cell r="B1597">
            <v>133</v>
          </cell>
          <cell r="C1597">
            <v>233</v>
          </cell>
          <cell r="D1597">
            <v>233</v>
          </cell>
          <cell r="E1597">
            <v>1987</v>
          </cell>
        </row>
        <row r="1598">
          <cell r="A1598">
            <v>31911</v>
          </cell>
          <cell r="B1598">
            <v>134</v>
          </cell>
          <cell r="C1598">
            <v>232</v>
          </cell>
          <cell r="D1598">
            <v>232</v>
          </cell>
          <cell r="E1598">
            <v>1987</v>
          </cell>
        </row>
        <row r="1599">
          <cell r="A1599">
            <v>31912</v>
          </cell>
          <cell r="B1599">
            <v>135</v>
          </cell>
          <cell r="C1599">
            <v>231</v>
          </cell>
          <cell r="D1599">
            <v>231</v>
          </cell>
          <cell r="E1599">
            <v>1987</v>
          </cell>
        </row>
        <row r="1600">
          <cell r="A1600">
            <v>31913</v>
          </cell>
          <cell r="B1600">
            <v>136</v>
          </cell>
          <cell r="C1600">
            <v>230</v>
          </cell>
          <cell r="D1600">
            <v>230</v>
          </cell>
          <cell r="E1600">
            <v>1987</v>
          </cell>
        </row>
        <row r="1601">
          <cell r="A1601">
            <v>31914</v>
          </cell>
          <cell r="B1601">
            <v>137</v>
          </cell>
          <cell r="C1601">
            <v>229</v>
          </cell>
          <cell r="D1601">
            <v>229</v>
          </cell>
          <cell r="E1601">
            <v>1987</v>
          </cell>
        </row>
        <row r="1602">
          <cell r="A1602">
            <v>31915</v>
          </cell>
          <cell r="B1602">
            <v>138</v>
          </cell>
          <cell r="C1602">
            <v>228</v>
          </cell>
          <cell r="D1602">
            <v>228</v>
          </cell>
          <cell r="E1602">
            <v>1987</v>
          </cell>
        </row>
        <row r="1603">
          <cell r="A1603">
            <v>31916</v>
          </cell>
          <cell r="B1603">
            <v>139</v>
          </cell>
          <cell r="C1603">
            <v>227</v>
          </cell>
          <cell r="D1603">
            <v>227</v>
          </cell>
          <cell r="E1603">
            <v>1987</v>
          </cell>
        </row>
        <row r="1604">
          <cell r="A1604">
            <v>31917</v>
          </cell>
          <cell r="B1604">
            <v>140</v>
          </cell>
          <cell r="C1604">
            <v>226</v>
          </cell>
          <cell r="D1604">
            <v>226</v>
          </cell>
          <cell r="E1604">
            <v>1987</v>
          </cell>
        </row>
        <row r="1605">
          <cell r="A1605">
            <v>31918</v>
          </cell>
          <cell r="B1605">
            <v>141</v>
          </cell>
          <cell r="C1605">
            <v>225</v>
          </cell>
          <cell r="D1605">
            <v>225</v>
          </cell>
          <cell r="E1605">
            <v>1987</v>
          </cell>
        </row>
        <row r="1606">
          <cell r="A1606">
            <v>31919</v>
          </cell>
          <cell r="B1606">
            <v>142</v>
          </cell>
          <cell r="C1606">
            <v>224</v>
          </cell>
          <cell r="D1606">
            <v>224</v>
          </cell>
          <cell r="E1606">
            <v>1987</v>
          </cell>
        </row>
        <row r="1607">
          <cell r="A1607">
            <v>31920</v>
          </cell>
          <cell r="B1607">
            <v>143</v>
          </cell>
          <cell r="C1607">
            <v>223</v>
          </cell>
          <cell r="D1607">
            <v>223</v>
          </cell>
          <cell r="E1607">
            <v>1987</v>
          </cell>
        </row>
        <row r="1608">
          <cell r="A1608">
            <v>31921</v>
          </cell>
          <cell r="B1608">
            <v>144</v>
          </cell>
          <cell r="C1608">
            <v>222</v>
          </cell>
          <cell r="D1608">
            <v>222</v>
          </cell>
          <cell r="E1608">
            <v>1987</v>
          </cell>
        </row>
        <row r="1609">
          <cell r="A1609">
            <v>31922</v>
          </cell>
          <cell r="B1609">
            <v>145</v>
          </cell>
          <cell r="C1609">
            <v>221</v>
          </cell>
          <cell r="D1609">
            <v>221</v>
          </cell>
          <cell r="E1609">
            <v>1987</v>
          </cell>
        </row>
        <row r="1610">
          <cell r="A1610">
            <v>31923</v>
          </cell>
          <cell r="B1610">
            <v>146</v>
          </cell>
          <cell r="C1610">
            <v>220</v>
          </cell>
          <cell r="D1610">
            <v>220</v>
          </cell>
          <cell r="E1610">
            <v>1987</v>
          </cell>
        </row>
        <row r="1611">
          <cell r="A1611">
            <v>31924</v>
          </cell>
          <cell r="B1611">
            <v>147</v>
          </cell>
          <cell r="C1611">
            <v>219</v>
          </cell>
          <cell r="D1611">
            <v>219</v>
          </cell>
          <cell r="E1611">
            <v>1987</v>
          </cell>
        </row>
        <row r="1612">
          <cell r="A1612">
            <v>31925</v>
          </cell>
          <cell r="B1612">
            <v>148</v>
          </cell>
          <cell r="C1612">
            <v>218</v>
          </cell>
          <cell r="D1612">
            <v>218</v>
          </cell>
          <cell r="E1612">
            <v>1987</v>
          </cell>
        </row>
        <row r="1613">
          <cell r="A1613">
            <v>31926</v>
          </cell>
          <cell r="B1613">
            <v>149</v>
          </cell>
          <cell r="C1613">
            <v>217</v>
          </cell>
          <cell r="D1613">
            <v>217</v>
          </cell>
          <cell r="E1613">
            <v>1987</v>
          </cell>
        </row>
        <row r="1614">
          <cell r="A1614">
            <v>31927</v>
          </cell>
          <cell r="B1614">
            <v>150</v>
          </cell>
          <cell r="C1614">
            <v>216</v>
          </cell>
          <cell r="D1614">
            <v>216</v>
          </cell>
          <cell r="E1614">
            <v>1987</v>
          </cell>
        </row>
        <row r="1615">
          <cell r="A1615">
            <v>31928</v>
          </cell>
          <cell r="B1615">
            <v>151</v>
          </cell>
          <cell r="C1615">
            <v>215</v>
          </cell>
          <cell r="D1615">
            <v>215</v>
          </cell>
          <cell r="E1615">
            <v>1987</v>
          </cell>
        </row>
        <row r="1616">
          <cell r="A1616">
            <v>31929</v>
          </cell>
          <cell r="B1616">
            <v>152</v>
          </cell>
          <cell r="C1616">
            <v>214</v>
          </cell>
          <cell r="D1616">
            <v>214</v>
          </cell>
          <cell r="E1616">
            <v>1987</v>
          </cell>
        </row>
        <row r="1617">
          <cell r="A1617">
            <v>31930</v>
          </cell>
          <cell r="B1617">
            <v>153</v>
          </cell>
          <cell r="C1617">
            <v>213</v>
          </cell>
          <cell r="D1617">
            <v>213</v>
          </cell>
          <cell r="E1617">
            <v>1987</v>
          </cell>
        </row>
        <row r="1618">
          <cell r="A1618">
            <v>31931</v>
          </cell>
          <cell r="B1618">
            <v>154</v>
          </cell>
          <cell r="C1618">
            <v>212</v>
          </cell>
          <cell r="D1618">
            <v>212</v>
          </cell>
          <cell r="E1618">
            <v>1987</v>
          </cell>
        </row>
        <row r="1619">
          <cell r="A1619">
            <v>31932</v>
          </cell>
          <cell r="B1619">
            <v>155</v>
          </cell>
          <cell r="C1619">
            <v>211</v>
          </cell>
          <cell r="D1619">
            <v>211</v>
          </cell>
          <cell r="E1619">
            <v>1987</v>
          </cell>
        </row>
        <row r="1620">
          <cell r="A1620">
            <v>31933</v>
          </cell>
          <cell r="B1620">
            <v>156</v>
          </cell>
          <cell r="C1620">
            <v>210</v>
          </cell>
          <cell r="D1620">
            <v>210</v>
          </cell>
          <cell r="E1620">
            <v>1987</v>
          </cell>
        </row>
        <row r="1621">
          <cell r="A1621">
            <v>31934</v>
          </cell>
          <cell r="B1621">
            <v>157</v>
          </cell>
          <cell r="C1621">
            <v>209</v>
          </cell>
          <cell r="D1621">
            <v>209</v>
          </cell>
          <cell r="E1621">
            <v>1987</v>
          </cell>
        </row>
        <row r="1622">
          <cell r="A1622">
            <v>31935</v>
          </cell>
          <cell r="B1622">
            <v>158</v>
          </cell>
          <cell r="C1622">
            <v>208</v>
          </cell>
          <cell r="D1622">
            <v>208</v>
          </cell>
          <cell r="E1622">
            <v>1987</v>
          </cell>
        </row>
        <row r="1623">
          <cell r="A1623">
            <v>31936</v>
          </cell>
          <cell r="B1623">
            <v>159</v>
          </cell>
          <cell r="C1623">
            <v>207</v>
          </cell>
          <cell r="D1623">
            <v>207</v>
          </cell>
          <cell r="E1623">
            <v>1987</v>
          </cell>
        </row>
        <row r="1624">
          <cell r="A1624">
            <v>31937</v>
          </cell>
          <cell r="B1624">
            <v>160</v>
          </cell>
          <cell r="C1624">
            <v>206</v>
          </cell>
          <cell r="D1624">
            <v>206</v>
          </cell>
          <cell r="E1624">
            <v>1987</v>
          </cell>
        </row>
        <row r="1625">
          <cell r="A1625">
            <v>31938</v>
          </cell>
          <cell r="B1625">
            <v>161</v>
          </cell>
          <cell r="C1625">
            <v>205</v>
          </cell>
          <cell r="D1625">
            <v>205</v>
          </cell>
          <cell r="E1625">
            <v>1987</v>
          </cell>
        </row>
        <row r="1626">
          <cell r="A1626">
            <v>31939</v>
          </cell>
          <cell r="B1626">
            <v>162</v>
          </cell>
          <cell r="C1626">
            <v>204</v>
          </cell>
          <cell r="D1626">
            <v>204</v>
          </cell>
          <cell r="E1626">
            <v>1987</v>
          </cell>
        </row>
        <row r="1627">
          <cell r="A1627">
            <v>31940</v>
          </cell>
          <cell r="B1627">
            <v>163</v>
          </cell>
          <cell r="C1627">
            <v>203</v>
          </cell>
          <cell r="D1627">
            <v>203</v>
          </cell>
          <cell r="E1627">
            <v>1987</v>
          </cell>
        </row>
        <row r="1628">
          <cell r="A1628">
            <v>31941</v>
          </cell>
          <cell r="B1628">
            <v>164</v>
          </cell>
          <cell r="C1628">
            <v>202</v>
          </cell>
          <cell r="D1628">
            <v>202</v>
          </cell>
          <cell r="E1628">
            <v>1987</v>
          </cell>
        </row>
        <row r="1629">
          <cell r="A1629">
            <v>31942</v>
          </cell>
          <cell r="B1629">
            <v>165</v>
          </cell>
          <cell r="C1629">
            <v>201</v>
          </cell>
          <cell r="D1629">
            <v>201</v>
          </cell>
          <cell r="E1629">
            <v>1987</v>
          </cell>
        </row>
        <row r="1630">
          <cell r="A1630">
            <v>31943</v>
          </cell>
          <cell r="B1630">
            <v>166</v>
          </cell>
          <cell r="C1630">
            <v>200</v>
          </cell>
          <cell r="D1630">
            <v>200</v>
          </cell>
          <cell r="E1630">
            <v>1987</v>
          </cell>
        </row>
        <row r="1631">
          <cell r="A1631">
            <v>31944</v>
          </cell>
          <cell r="B1631">
            <v>167</v>
          </cell>
          <cell r="C1631">
            <v>199</v>
          </cell>
          <cell r="D1631">
            <v>199</v>
          </cell>
          <cell r="E1631">
            <v>1987</v>
          </cell>
        </row>
        <row r="1632">
          <cell r="A1632">
            <v>31945</v>
          </cell>
          <cell r="B1632">
            <v>168</v>
          </cell>
          <cell r="C1632">
            <v>198</v>
          </cell>
          <cell r="D1632">
            <v>198</v>
          </cell>
          <cell r="E1632">
            <v>1987</v>
          </cell>
        </row>
        <row r="1633">
          <cell r="A1633">
            <v>31946</v>
          </cell>
          <cell r="B1633">
            <v>169</v>
          </cell>
          <cell r="C1633">
            <v>197</v>
          </cell>
          <cell r="D1633">
            <v>197</v>
          </cell>
          <cell r="E1633">
            <v>1987</v>
          </cell>
        </row>
        <row r="1634">
          <cell r="A1634">
            <v>31947</v>
          </cell>
          <cell r="B1634">
            <v>170</v>
          </cell>
          <cell r="C1634">
            <v>196</v>
          </cell>
          <cell r="D1634">
            <v>196</v>
          </cell>
          <cell r="E1634">
            <v>1987</v>
          </cell>
        </row>
        <row r="1635">
          <cell r="A1635">
            <v>31948</v>
          </cell>
          <cell r="B1635">
            <v>171</v>
          </cell>
          <cell r="C1635">
            <v>195</v>
          </cell>
          <cell r="D1635">
            <v>195</v>
          </cell>
          <cell r="E1635">
            <v>1987</v>
          </cell>
        </row>
        <row r="1636">
          <cell r="A1636">
            <v>31949</v>
          </cell>
          <cell r="B1636">
            <v>172</v>
          </cell>
          <cell r="C1636">
            <v>194</v>
          </cell>
          <cell r="D1636">
            <v>194</v>
          </cell>
          <cell r="E1636">
            <v>1987</v>
          </cell>
        </row>
        <row r="1637">
          <cell r="A1637">
            <v>31950</v>
          </cell>
          <cell r="B1637">
            <v>173</v>
          </cell>
          <cell r="C1637">
            <v>193</v>
          </cell>
          <cell r="D1637">
            <v>193</v>
          </cell>
          <cell r="E1637">
            <v>1987</v>
          </cell>
        </row>
        <row r="1638">
          <cell r="A1638">
            <v>31951</v>
          </cell>
          <cell r="B1638">
            <v>174</v>
          </cell>
          <cell r="C1638">
            <v>192</v>
          </cell>
          <cell r="D1638">
            <v>192</v>
          </cell>
          <cell r="E1638">
            <v>1987</v>
          </cell>
        </row>
        <row r="1639">
          <cell r="A1639">
            <v>31952</v>
          </cell>
          <cell r="B1639">
            <v>175</v>
          </cell>
          <cell r="C1639">
            <v>191</v>
          </cell>
          <cell r="D1639">
            <v>191</v>
          </cell>
          <cell r="E1639">
            <v>1987</v>
          </cell>
        </row>
        <row r="1640">
          <cell r="A1640">
            <v>31953</v>
          </cell>
          <cell r="B1640">
            <v>176</v>
          </cell>
          <cell r="C1640">
            <v>190</v>
          </cell>
          <cell r="D1640">
            <v>190</v>
          </cell>
          <cell r="E1640">
            <v>1987</v>
          </cell>
        </row>
        <row r="1641">
          <cell r="A1641">
            <v>31954</v>
          </cell>
          <cell r="B1641">
            <v>177</v>
          </cell>
          <cell r="C1641">
            <v>189</v>
          </cell>
          <cell r="D1641">
            <v>189</v>
          </cell>
          <cell r="E1641">
            <v>1987</v>
          </cell>
        </row>
        <row r="1642">
          <cell r="A1642">
            <v>31955</v>
          </cell>
          <cell r="B1642">
            <v>178</v>
          </cell>
          <cell r="C1642">
            <v>188</v>
          </cell>
          <cell r="D1642">
            <v>188</v>
          </cell>
          <cell r="E1642">
            <v>1987</v>
          </cell>
        </row>
        <row r="1643">
          <cell r="A1643">
            <v>31956</v>
          </cell>
          <cell r="B1643">
            <v>179</v>
          </cell>
          <cell r="C1643">
            <v>187</v>
          </cell>
          <cell r="D1643">
            <v>187</v>
          </cell>
          <cell r="E1643">
            <v>1987</v>
          </cell>
        </row>
        <row r="1644">
          <cell r="A1644">
            <v>31957</v>
          </cell>
          <cell r="B1644">
            <v>180</v>
          </cell>
          <cell r="C1644">
            <v>186</v>
          </cell>
          <cell r="D1644">
            <v>186</v>
          </cell>
          <cell r="E1644">
            <v>1987</v>
          </cell>
        </row>
        <row r="1645">
          <cell r="A1645">
            <v>31958</v>
          </cell>
          <cell r="B1645">
            <v>181</v>
          </cell>
          <cell r="C1645">
            <v>185</v>
          </cell>
          <cell r="D1645">
            <v>185</v>
          </cell>
          <cell r="E1645">
            <v>1987</v>
          </cell>
        </row>
        <row r="1646">
          <cell r="A1646">
            <v>31959</v>
          </cell>
          <cell r="B1646">
            <v>182</v>
          </cell>
          <cell r="C1646">
            <v>184</v>
          </cell>
          <cell r="D1646">
            <v>184</v>
          </cell>
          <cell r="E1646">
            <v>1987</v>
          </cell>
        </row>
        <row r="1647">
          <cell r="A1647">
            <v>31960</v>
          </cell>
          <cell r="B1647">
            <v>183</v>
          </cell>
          <cell r="C1647">
            <v>183</v>
          </cell>
          <cell r="D1647">
            <v>183</v>
          </cell>
          <cell r="E1647">
            <v>1987</v>
          </cell>
        </row>
        <row r="1648">
          <cell r="A1648">
            <v>31961</v>
          </cell>
          <cell r="B1648">
            <v>184</v>
          </cell>
          <cell r="C1648">
            <v>182</v>
          </cell>
          <cell r="D1648">
            <v>182</v>
          </cell>
          <cell r="E1648">
            <v>1987</v>
          </cell>
        </row>
        <row r="1649">
          <cell r="A1649">
            <v>31962</v>
          </cell>
          <cell r="B1649">
            <v>185</v>
          </cell>
          <cell r="C1649">
            <v>181</v>
          </cell>
          <cell r="D1649">
            <v>181</v>
          </cell>
          <cell r="E1649">
            <v>1987</v>
          </cell>
        </row>
        <row r="1650">
          <cell r="A1650">
            <v>31963</v>
          </cell>
          <cell r="B1650">
            <v>186</v>
          </cell>
          <cell r="C1650">
            <v>180</v>
          </cell>
          <cell r="D1650">
            <v>180</v>
          </cell>
          <cell r="E1650">
            <v>1987</v>
          </cell>
        </row>
        <row r="1651">
          <cell r="A1651">
            <v>31964</v>
          </cell>
          <cell r="B1651">
            <v>187</v>
          </cell>
          <cell r="C1651">
            <v>179</v>
          </cell>
          <cell r="D1651">
            <v>179</v>
          </cell>
          <cell r="E1651">
            <v>1987</v>
          </cell>
        </row>
        <row r="1652">
          <cell r="A1652">
            <v>31965</v>
          </cell>
          <cell r="B1652">
            <v>188</v>
          </cell>
          <cell r="C1652">
            <v>178</v>
          </cell>
          <cell r="D1652">
            <v>178</v>
          </cell>
          <cell r="E1652">
            <v>1987</v>
          </cell>
        </row>
        <row r="1653">
          <cell r="A1653">
            <v>31966</v>
          </cell>
          <cell r="B1653">
            <v>189</v>
          </cell>
          <cell r="C1653">
            <v>177</v>
          </cell>
          <cell r="D1653">
            <v>177</v>
          </cell>
          <cell r="E1653">
            <v>1987</v>
          </cell>
        </row>
        <row r="1654">
          <cell r="A1654">
            <v>31967</v>
          </cell>
          <cell r="B1654">
            <v>190</v>
          </cell>
          <cell r="C1654">
            <v>176</v>
          </cell>
          <cell r="D1654">
            <v>176</v>
          </cell>
          <cell r="E1654">
            <v>1987</v>
          </cell>
        </row>
        <row r="1655">
          <cell r="A1655">
            <v>31968</v>
          </cell>
          <cell r="B1655">
            <v>191</v>
          </cell>
          <cell r="C1655">
            <v>175</v>
          </cell>
          <cell r="D1655">
            <v>175</v>
          </cell>
          <cell r="E1655">
            <v>1987</v>
          </cell>
        </row>
        <row r="1656">
          <cell r="A1656">
            <v>31969</v>
          </cell>
          <cell r="B1656">
            <v>192</v>
          </cell>
          <cell r="C1656">
            <v>174</v>
          </cell>
          <cell r="D1656">
            <v>174</v>
          </cell>
          <cell r="E1656">
            <v>1987</v>
          </cell>
        </row>
        <row r="1657">
          <cell r="A1657">
            <v>31970</v>
          </cell>
          <cell r="B1657">
            <v>193</v>
          </cell>
          <cell r="C1657">
            <v>173</v>
          </cell>
          <cell r="D1657">
            <v>173</v>
          </cell>
          <cell r="E1657">
            <v>1987</v>
          </cell>
        </row>
        <row r="1658">
          <cell r="A1658">
            <v>31971</v>
          </cell>
          <cell r="B1658">
            <v>194</v>
          </cell>
          <cell r="C1658">
            <v>172</v>
          </cell>
          <cell r="D1658">
            <v>172</v>
          </cell>
          <cell r="E1658">
            <v>1987</v>
          </cell>
        </row>
        <row r="1659">
          <cell r="A1659">
            <v>31972</v>
          </cell>
          <cell r="B1659">
            <v>195</v>
          </cell>
          <cell r="C1659">
            <v>171</v>
          </cell>
          <cell r="D1659">
            <v>171</v>
          </cell>
          <cell r="E1659">
            <v>1987</v>
          </cell>
        </row>
        <row r="1660">
          <cell r="A1660">
            <v>31973</v>
          </cell>
          <cell r="B1660">
            <v>196</v>
          </cell>
          <cell r="C1660">
            <v>170</v>
          </cell>
          <cell r="D1660">
            <v>170</v>
          </cell>
          <cell r="E1660">
            <v>1987</v>
          </cell>
        </row>
        <row r="1661">
          <cell r="A1661">
            <v>31974</v>
          </cell>
          <cell r="B1661">
            <v>197</v>
          </cell>
          <cell r="C1661">
            <v>169</v>
          </cell>
          <cell r="D1661">
            <v>169</v>
          </cell>
          <cell r="E1661">
            <v>1987</v>
          </cell>
        </row>
        <row r="1662">
          <cell r="A1662">
            <v>31975</v>
          </cell>
          <cell r="B1662">
            <v>198</v>
          </cell>
          <cell r="C1662">
            <v>168</v>
          </cell>
          <cell r="D1662">
            <v>168</v>
          </cell>
          <cell r="E1662">
            <v>1987</v>
          </cell>
        </row>
        <row r="1663">
          <cell r="A1663">
            <v>31976</v>
          </cell>
          <cell r="B1663">
            <v>199</v>
          </cell>
          <cell r="C1663">
            <v>167</v>
          </cell>
          <cell r="D1663">
            <v>167</v>
          </cell>
          <cell r="E1663">
            <v>1987</v>
          </cell>
        </row>
        <row r="1664">
          <cell r="A1664">
            <v>31977</v>
          </cell>
          <cell r="B1664">
            <v>200</v>
          </cell>
          <cell r="C1664">
            <v>166</v>
          </cell>
          <cell r="D1664">
            <v>166</v>
          </cell>
          <cell r="E1664">
            <v>1987</v>
          </cell>
        </row>
        <row r="1665">
          <cell r="A1665">
            <v>31978</v>
          </cell>
          <cell r="B1665">
            <v>201</v>
          </cell>
          <cell r="C1665">
            <v>165</v>
          </cell>
          <cell r="D1665">
            <v>165</v>
          </cell>
          <cell r="E1665">
            <v>1987</v>
          </cell>
        </row>
        <row r="1666">
          <cell r="A1666">
            <v>31979</v>
          </cell>
          <cell r="B1666">
            <v>202</v>
          </cell>
          <cell r="C1666">
            <v>164</v>
          </cell>
          <cell r="D1666">
            <v>164</v>
          </cell>
          <cell r="E1666">
            <v>1987</v>
          </cell>
        </row>
        <row r="1667">
          <cell r="A1667">
            <v>31980</v>
          </cell>
          <cell r="B1667">
            <v>203</v>
          </cell>
          <cell r="C1667">
            <v>163</v>
          </cell>
          <cell r="D1667">
            <v>163</v>
          </cell>
          <cell r="E1667">
            <v>1987</v>
          </cell>
        </row>
        <row r="1668">
          <cell r="A1668">
            <v>31981</v>
          </cell>
          <cell r="B1668">
            <v>204</v>
          </cell>
          <cell r="C1668">
            <v>162</v>
          </cell>
          <cell r="D1668">
            <v>162</v>
          </cell>
          <cell r="E1668">
            <v>1987</v>
          </cell>
        </row>
        <row r="1669">
          <cell r="A1669">
            <v>31982</v>
          </cell>
          <cell r="B1669">
            <v>205</v>
          </cell>
          <cell r="C1669">
            <v>161</v>
          </cell>
          <cell r="D1669">
            <v>161</v>
          </cell>
          <cell r="E1669">
            <v>1987</v>
          </cell>
        </row>
        <row r="1670">
          <cell r="A1670">
            <v>31983</v>
          </cell>
          <cell r="B1670">
            <v>206</v>
          </cell>
          <cell r="C1670">
            <v>160</v>
          </cell>
          <cell r="D1670">
            <v>160</v>
          </cell>
          <cell r="E1670">
            <v>1987</v>
          </cell>
        </row>
        <row r="1671">
          <cell r="A1671">
            <v>31984</v>
          </cell>
          <cell r="B1671">
            <v>207</v>
          </cell>
          <cell r="C1671">
            <v>159</v>
          </cell>
          <cell r="D1671">
            <v>159</v>
          </cell>
          <cell r="E1671">
            <v>1987</v>
          </cell>
        </row>
        <row r="1672">
          <cell r="A1672">
            <v>31985</v>
          </cell>
          <cell r="B1672">
            <v>208</v>
          </cell>
          <cell r="C1672">
            <v>158</v>
          </cell>
          <cell r="D1672">
            <v>158</v>
          </cell>
          <cell r="E1672">
            <v>1987</v>
          </cell>
        </row>
        <row r="1673">
          <cell r="A1673">
            <v>31986</v>
          </cell>
          <cell r="B1673">
            <v>209</v>
          </cell>
          <cell r="C1673">
            <v>157</v>
          </cell>
          <cell r="D1673">
            <v>157</v>
          </cell>
          <cell r="E1673">
            <v>1987</v>
          </cell>
        </row>
        <row r="1674">
          <cell r="A1674">
            <v>31987</v>
          </cell>
          <cell r="B1674">
            <v>210</v>
          </cell>
          <cell r="C1674">
            <v>156</v>
          </cell>
          <cell r="D1674">
            <v>156</v>
          </cell>
          <cell r="E1674">
            <v>1987</v>
          </cell>
        </row>
        <row r="1675">
          <cell r="A1675">
            <v>31988</v>
          </cell>
          <cell r="B1675">
            <v>211</v>
          </cell>
          <cell r="C1675">
            <v>155</v>
          </cell>
          <cell r="D1675">
            <v>155</v>
          </cell>
          <cell r="E1675">
            <v>1987</v>
          </cell>
        </row>
        <row r="1676">
          <cell r="A1676">
            <v>31989</v>
          </cell>
          <cell r="B1676">
            <v>212</v>
          </cell>
          <cell r="C1676">
            <v>154</v>
          </cell>
          <cell r="D1676">
            <v>154</v>
          </cell>
          <cell r="E1676">
            <v>1987</v>
          </cell>
        </row>
        <row r="1677">
          <cell r="A1677">
            <v>31990</v>
          </cell>
          <cell r="B1677">
            <v>213</v>
          </cell>
          <cell r="C1677">
            <v>153</v>
          </cell>
          <cell r="D1677">
            <v>153</v>
          </cell>
          <cell r="E1677">
            <v>1987</v>
          </cell>
        </row>
        <row r="1678">
          <cell r="A1678">
            <v>31991</v>
          </cell>
          <cell r="B1678">
            <v>214</v>
          </cell>
          <cell r="C1678">
            <v>152</v>
          </cell>
          <cell r="D1678">
            <v>152</v>
          </cell>
          <cell r="E1678">
            <v>1987</v>
          </cell>
        </row>
        <row r="1679">
          <cell r="A1679">
            <v>31992</v>
          </cell>
          <cell r="B1679">
            <v>215</v>
          </cell>
          <cell r="C1679">
            <v>151</v>
          </cell>
          <cell r="D1679">
            <v>151</v>
          </cell>
          <cell r="E1679">
            <v>1987</v>
          </cell>
        </row>
        <row r="1680">
          <cell r="A1680">
            <v>31993</v>
          </cell>
          <cell r="B1680">
            <v>216</v>
          </cell>
          <cell r="C1680">
            <v>150</v>
          </cell>
          <cell r="D1680">
            <v>150</v>
          </cell>
          <cell r="E1680">
            <v>1987</v>
          </cell>
        </row>
        <row r="1681">
          <cell r="A1681">
            <v>31994</v>
          </cell>
          <cell r="B1681">
            <v>217</v>
          </cell>
          <cell r="C1681">
            <v>149</v>
          </cell>
          <cell r="D1681">
            <v>149</v>
          </cell>
          <cell r="E1681">
            <v>1987</v>
          </cell>
        </row>
        <row r="1682">
          <cell r="A1682">
            <v>31995</v>
          </cell>
          <cell r="B1682">
            <v>218</v>
          </cell>
          <cell r="C1682">
            <v>148</v>
          </cell>
          <cell r="D1682">
            <v>148</v>
          </cell>
          <cell r="E1682">
            <v>1987</v>
          </cell>
        </row>
        <row r="1683">
          <cell r="A1683">
            <v>31996</v>
          </cell>
          <cell r="B1683">
            <v>219</v>
          </cell>
          <cell r="C1683">
            <v>147</v>
          </cell>
          <cell r="D1683">
            <v>147</v>
          </cell>
          <cell r="E1683">
            <v>1987</v>
          </cell>
        </row>
        <row r="1684">
          <cell r="A1684">
            <v>31997</v>
          </cell>
          <cell r="B1684">
            <v>220</v>
          </cell>
          <cell r="C1684">
            <v>146</v>
          </cell>
          <cell r="D1684">
            <v>146</v>
          </cell>
          <cell r="E1684">
            <v>1987</v>
          </cell>
        </row>
        <row r="1685">
          <cell r="A1685">
            <v>31998</v>
          </cell>
          <cell r="B1685">
            <v>221</v>
          </cell>
          <cell r="C1685">
            <v>145</v>
          </cell>
          <cell r="D1685">
            <v>145</v>
          </cell>
          <cell r="E1685">
            <v>1987</v>
          </cell>
        </row>
        <row r="1686">
          <cell r="A1686">
            <v>31999</v>
          </cell>
          <cell r="B1686">
            <v>222</v>
          </cell>
          <cell r="C1686">
            <v>144</v>
          </cell>
          <cell r="D1686">
            <v>144</v>
          </cell>
          <cell r="E1686">
            <v>1987</v>
          </cell>
        </row>
        <row r="1687">
          <cell r="A1687">
            <v>32000</v>
          </cell>
          <cell r="B1687">
            <v>223</v>
          </cell>
          <cell r="C1687">
            <v>143</v>
          </cell>
          <cell r="D1687">
            <v>143</v>
          </cell>
          <cell r="E1687">
            <v>1987</v>
          </cell>
        </row>
        <row r="1688">
          <cell r="A1688">
            <v>32001</v>
          </cell>
          <cell r="B1688">
            <v>224</v>
          </cell>
          <cell r="C1688">
            <v>142</v>
          </cell>
          <cell r="D1688">
            <v>142</v>
          </cell>
          <cell r="E1688">
            <v>1987</v>
          </cell>
        </row>
        <row r="1689">
          <cell r="A1689">
            <v>32002</v>
          </cell>
          <cell r="B1689">
            <v>225</v>
          </cell>
          <cell r="C1689">
            <v>141</v>
          </cell>
          <cell r="D1689">
            <v>141</v>
          </cell>
          <cell r="E1689">
            <v>1987</v>
          </cell>
        </row>
        <row r="1690">
          <cell r="A1690">
            <v>32003</v>
          </cell>
          <cell r="B1690">
            <v>226</v>
          </cell>
          <cell r="C1690">
            <v>140</v>
          </cell>
          <cell r="D1690">
            <v>140</v>
          </cell>
          <cell r="E1690">
            <v>1987</v>
          </cell>
        </row>
        <row r="1691">
          <cell r="A1691">
            <v>32004</v>
          </cell>
          <cell r="B1691">
            <v>227</v>
          </cell>
          <cell r="C1691">
            <v>139</v>
          </cell>
          <cell r="D1691">
            <v>139</v>
          </cell>
          <cell r="E1691">
            <v>1987</v>
          </cell>
        </row>
        <row r="1692">
          <cell r="A1692">
            <v>32005</v>
          </cell>
          <cell r="B1692">
            <v>228</v>
          </cell>
          <cell r="C1692">
            <v>138</v>
          </cell>
          <cell r="D1692">
            <v>138</v>
          </cell>
          <cell r="E1692">
            <v>1987</v>
          </cell>
        </row>
        <row r="1693">
          <cell r="A1693">
            <v>32006</v>
          </cell>
          <cell r="B1693">
            <v>229</v>
          </cell>
          <cell r="C1693">
            <v>137</v>
          </cell>
          <cell r="D1693">
            <v>137</v>
          </cell>
          <cell r="E1693">
            <v>1987</v>
          </cell>
        </row>
        <row r="1694">
          <cell r="A1694">
            <v>32007</v>
          </cell>
          <cell r="B1694">
            <v>230</v>
          </cell>
          <cell r="C1694">
            <v>136</v>
          </cell>
          <cell r="D1694">
            <v>136</v>
          </cell>
          <cell r="E1694">
            <v>1987</v>
          </cell>
        </row>
        <row r="1695">
          <cell r="A1695">
            <v>32008</v>
          </cell>
          <cell r="B1695">
            <v>231</v>
          </cell>
          <cell r="C1695">
            <v>135</v>
          </cell>
          <cell r="D1695">
            <v>135</v>
          </cell>
          <cell r="E1695">
            <v>1987</v>
          </cell>
        </row>
        <row r="1696">
          <cell r="A1696">
            <v>32009</v>
          </cell>
          <cell r="B1696">
            <v>232</v>
          </cell>
          <cell r="C1696">
            <v>134</v>
          </cell>
          <cell r="D1696">
            <v>134</v>
          </cell>
          <cell r="E1696">
            <v>1987</v>
          </cell>
        </row>
        <row r="1697">
          <cell r="A1697">
            <v>32010</v>
          </cell>
          <cell r="B1697">
            <v>233</v>
          </cell>
          <cell r="C1697">
            <v>133</v>
          </cell>
          <cell r="D1697">
            <v>133</v>
          </cell>
          <cell r="E1697">
            <v>1987</v>
          </cell>
        </row>
        <row r="1698">
          <cell r="A1698">
            <v>32011</v>
          </cell>
          <cell r="B1698">
            <v>234</v>
          </cell>
          <cell r="C1698">
            <v>132</v>
          </cell>
          <cell r="D1698">
            <v>132</v>
          </cell>
          <cell r="E1698">
            <v>1987</v>
          </cell>
        </row>
        <row r="1699">
          <cell r="A1699">
            <v>32012</v>
          </cell>
          <cell r="B1699">
            <v>235</v>
          </cell>
          <cell r="C1699">
            <v>131</v>
          </cell>
          <cell r="D1699">
            <v>131</v>
          </cell>
          <cell r="E1699">
            <v>1987</v>
          </cell>
        </row>
        <row r="1700">
          <cell r="A1700">
            <v>32013</v>
          </cell>
          <cell r="B1700">
            <v>236</v>
          </cell>
          <cell r="C1700">
            <v>130</v>
          </cell>
          <cell r="D1700">
            <v>130</v>
          </cell>
          <cell r="E1700">
            <v>1987</v>
          </cell>
        </row>
        <row r="1701">
          <cell r="A1701">
            <v>32014</v>
          </cell>
          <cell r="B1701">
            <v>237</v>
          </cell>
          <cell r="C1701">
            <v>129</v>
          </cell>
          <cell r="D1701">
            <v>129</v>
          </cell>
          <cell r="E1701">
            <v>1987</v>
          </cell>
        </row>
        <row r="1702">
          <cell r="A1702">
            <v>32015</v>
          </cell>
          <cell r="B1702">
            <v>238</v>
          </cell>
          <cell r="C1702">
            <v>128</v>
          </cell>
          <cell r="D1702">
            <v>128</v>
          </cell>
          <cell r="E1702">
            <v>1987</v>
          </cell>
        </row>
        <row r="1703">
          <cell r="A1703">
            <v>32016</v>
          </cell>
          <cell r="B1703">
            <v>239</v>
          </cell>
          <cell r="C1703">
            <v>127</v>
          </cell>
          <cell r="D1703">
            <v>127</v>
          </cell>
          <cell r="E1703">
            <v>1987</v>
          </cell>
        </row>
        <row r="1704">
          <cell r="A1704">
            <v>32017</v>
          </cell>
          <cell r="B1704">
            <v>240</v>
          </cell>
          <cell r="C1704">
            <v>126</v>
          </cell>
          <cell r="D1704">
            <v>126</v>
          </cell>
          <cell r="E1704">
            <v>1987</v>
          </cell>
        </row>
        <row r="1705">
          <cell r="A1705">
            <v>32018</v>
          </cell>
          <cell r="B1705">
            <v>241</v>
          </cell>
          <cell r="C1705">
            <v>125</v>
          </cell>
          <cell r="D1705">
            <v>125</v>
          </cell>
          <cell r="E1705">
            <v>1987</v>
          </cell>
        </row>
        <row r="1706">
          <cell r="A1706">
            <v>32019</v>
          </cell>
          <cell r="B1706">
            <v>242</v>
          </cell>
          <cell r="C1706">
            <v>124</v>
          </cell>
          <cell r="D1706">
            <v>124</v>
          </cell>
          <cell r="E1706">
            <v>1987</v>
          </cell>
        </row>
        <row r="1707">
          <cell r="A1707">
            <v>32020</v>
          </cell>
          <cell r="B1707">
            <v>243</v>
          </cell>
          <cell r="C1707">
            <v>123</v>
          </cell>
          <cell r="D1707">
            <v>123</v>
          </cell>
          <cell r="E1707">
            <v>1987</v>
          </cell>
        </row>
        <row r="1708">
          <cell r="A1708">
            <v>32021</v>
          </cell>
          <cell r="B1708">
            <v>244</v>
          </cell>
          <cell r="C1708">
            <v>122</v>
          </cell>
          <cell r="D1708">
            <v>122</v>
          </cell>
          <cell r="E1708">
            <v>1987</v>
          </cell>
        </row>
        <row r="1709">
          <cell r="A1709">
            <v>32022</v>
          </cell>
          <cell r="B1709">
            <v>245</v>
          </cell>
          <cell r="C1709">
            <v>121</v>
          </cell>
          <cell r="D1709">
            <v>121</v>
          </cell>
          <cell r="E1709">
            <v>1987</v>
          </cell>
        </row>
        <row r="1710">
          <cell r="A1710">
            <v>32023</v>
          </cell>
          <cell r="B1710">
            <v>246</v>
          </cell>
          <cell r="C1710">
            <v>120</v>
          </cell>
          <cell r="D1710">
            <v>120</v>
          </cell>
          <cell r="E1710">
            <v>1987</v>
          </cell>
        </row>
        <row r="1711">
          <cell r="A1711">
            <v>32024</v>
          </cell>
          <cell r="B1711">
            <v>247</v>
          </cell>
          <cell r="C1711">
            <v>119</v>
          </cell>
          <cell r="D1711">
            <v>119</v>
          </cell>
          <cell r="E1711">
            <v>1987</v>
          </cell>
        </row>
        <row r="1712">
          <cell r="A1712">
            <v>32025</v>
          </cell>
          <cell r="B1712">
            <v>248</v>
          </cell>
          <cell r="C1712">
            <v>118</v>
          </cell>
          <cell r="D1712">
            <v>118</v>
          </cell>
          <cell r="E1712">
            <v>1987</v>
          </cell>
        </row>
        <row r="1713">
          <cell r="A1713">
            <v>32026</v>
          </cell>
          <cell r="B1713">
            <v>249</v>
          </cell>
          <cell r="C1713">
            <v>117</v>
          </cell>
          <cell r="D1713">
            <v>117</v>
          </cell>
          <cell r="E1713">
            <v>1987</v>
          </cell>
        </row>
        <row r="1714">
          <cell r="A1714">
            <v>32027</v>
          </cell>
          <cell r="B1714">
            <v>250</v>
          </cell>
          <cell r="C1714">
            <v>116</v>
          </cell>
          <cell r="D1714">
            <v>116</v>
          </cell>
          <cell r="E1714">
            <v>1987</v>
          </cell>
        </row>
        <row r="1715">
          <cell r="A1715">
            <v>32028</v>
          </cell>
          <cell r="B1715">
            <v>251</v>
          </cell>
          <cell r="C1715">
            <v>115</v>
          </cell>
          <cell r="D1715">
            <v>115</v>
          </cell>
          <cell r="E1715">
            <v>1987</v>
          </cell>
        </row>
        <row r="1716">
          <cell r="A1716">
            <v>32029</v>
          </cell>
          <cell r="B1716">
            <v>252</v>
          </cell>
          <cell r="C1716">
            <v>114</v>
          </cell>
          <cell r="D1716">
            <v>114</v>
          </cell>
          <cell r="E1716">
            <v>1987</v>
          </cell>
        </row>
        <row r="1717">
          <cell r="A1717">
            <v>32030</v>
          </cell>
          <cell r="B1717">
            <v>253</v>
          </cell>
          <cell r="C1717">
            <v>113</v>
          </cell>
          <cell r="D1717">
            <v>113</v>
          </cell>
          <cell r="E1717">
            <v>1987</v>
          </cell>
        </row>
        <row r="1718">
          <cell r="A1718">
            <v>32031</v>
          </cell>
          <cell r="B1718">
            <v>254</v>
          </cell>
          <cell r="C1718">
            <v>112</v>
          </cell>
          <cell r="D1718">
            <v>112</v>
          </cell>
          <cell r="E1718">
            <v>1987</v>
          </cell>
        </row>
        <row r="1719">
          <cell r="A1719">
            <v>32032</v>
          </cell>
          <cell r="B1719">
            <v>255</v>
          </cell>
          <cell r="C1719">
            <v>111</v>
          </cell>
          <cell r="D1719">
            <v>111</v>
          </cell>
          <cell r="E1719">
            <v>1987</v>
          </cell>
        </row>
        <row r="1720">
          <cell r="A1720">
            <v>32033</v>
          </cell>
          <cell r="B1720">
            <v>256</v>
          </cell>
          <cell r="C1720">
            <v>110</v>
          </cell>
          <cell r="D1720">
            <v>110</v>
          </cell>
          <cell r="E1720">
            <v>1987</v>
          </cell>
        </row>
        <row r="1721">
          <cell r="A1721">
            <v>32034</v>
          </cell>
          <cell r="B1721">
            <v>257</v>
          </cell>
          <cell r="C1721">
            <v>109</v>
          </cell>
          <cell r="D1721">
            <v>109</v>
          </cell>
          <cell r="E1721">
            <v>1987</v>
          </cell>
        </row>
        <row r="1722">
          <cell r="A1722">
            <v>32035</v>
          </cell>
          <cell r="B1722">
            <v>258</v>
          </cell>
          <cell r="C1722">
            <v>108</v>
          </cell>
          <cell r="D1722">
            <v>108</v>
          </cell>
          <cell r="E1722">
            <v>1987</v>
          </cell>
        </row>
        <row r="1723">
          <cell r="A1723">
            <v>32036</v>
          </cell>
          <cell r="B1723">
            <v>259</v>
          </cell>
          <cell r="C1723">
            <v>107</v>
          </cell>
          <cell r="D1723">
            <v>107</v>
          </cell>
          <cell r="E1723">
            <v>1987</v>
          </cell>
        </row>
        <row r="1724">
          <cell r="A1724">
            <v>32037</v>
          </cell>
          <cell r="B1724">
            <v>260</v>
          </cell>
          <cell r="C1724">
            <v>106</v>
          </cell>
          <cell r="D1724">
            <v>106</v>
          </cell>
          <cell r="E1724">
            <v>1987</v>
          </cell>
        </row>
        <row r="1725">
          <cell r="A1725">
            <v>32038</v>
          </cell>
          <cell r="B1725">
            <v>261</v>
          </cell>
          <cell r="C1725">
            <v>105</v>
          </cell>
          <cell r="D1725">
            <v>105</v>
          </cell>
          <cell r="E1725">
            <v>1987</v>
          </cell>
        </row>
        <row r="1726">
          <cell r="A1726">
            <v>32039</v>
          </cell>
          <cell r="B1726">
            <v>262</v>
          </cell>
          <cell r="C1726">
            <v>104</v>
          </cell>
          <cell r="D1726">
            <v>104</v>
          </cell>
          <cell r="E1726">
            <v>1987</v>
          </cell>
        </row>
        <row r="1727">
          <cell r="A1727">
            <v>32040</v>
          </cell>
          <cell r="B1727">
            <v>263</v>
          </cell>
          <cell r="C1727">
            <v>103</v>
          </cell>
          <cell r="D1727">
            <v>103</v>
          </cell>
          <cell r="E1727">
            <v>1987</v>
          </cell>
        </row>
        <row r="1728">
          <cell r="A1728">
            <v>32041</v>
          </cell>
          <cell r="B1728">
            <v>264</v>
          </cell>
          <cell r="C1728">
            <v>102</v>
          </cell>
          <cell r="D1728">
            <v>102</v>
          </cell>
          <cell r="E1728">
            <v>1987</v>
          </cell>
        </row>
        <row r="1729">
          <cell r="A1729">
            <v>32042</v>
          </cell>
          <cell r="B1729">
            <v>265</v>
          </cell>
          <cell r="C1729">
            <v>101</v>
          </cell>
          <cell r="D1729">
            <v>101</v>
          </cell>
          <cell r="E1729">
            <v>1987</v>
          </cell>
        </row>
        <row r="1730">
          <cell r="A1730">
            <v>32043</v>
          </cell>
          <cell r="B1730">
            <v>266</v>
          </cell>
          <cell r="C1730">
            <v>100</v>
          </cell>
          <cell r="D1730">
            <v>100</v>
          </cell>
          <cell r="E1730">
            <v>1987</v>
          </cell>
        </row>
        <row r="1731">
          <cell r="A1731">
            <v>32044</v>
          </cell>
          <cell r="B1731">
            <v>267</v>
          </cell>
          <cell r="C1731">
            <v>99</v>
          </cell>
          <cell r="D1731">
            <v>99</v>
          </cell>
          <cell r="E1731">
            <v>1987</v>
          </cell>
        </row>
        <row r="1732">
          <cell r="A1732">
            <v>32045</v>
          </cell>
          <cell r="B1732">
            <v>268</v>
          </cell>
          <cell r="C1732">
            <v>98</v>
          </cell>
          <cell r="D1732">
            <v>98</v>
          </cell>
          <cell r="E1732">
            <v>1987</v>
          </cell>
        </row>
        <row r="1733">
          <cell r="A1733">
            <v>32046</v>
          </cell>
          <cell r="B1733">
            <v>269</v>
          </cell>
          <cell r="C1733">
            <v>97</v>
          </cell>
          <cell r="D1733">
            <v>97</v>
          </cell>
          <cell r="E1733">
            <v>1987</v>
          </cell>
        </row>
        <row r="1734">
          <cell r="A1734">
            <v>32047</v>
          </cell>
          <cell r="B1734">
            <v>270</v>
          </cell>
          <cell r="C1734">
            <v>96</v>
          </cell>
          <cell r="D1734">
            <v>96</v>
          </cell>
          <cell r="E1734">
            <v>1987</v>
          </cell>
        </row>
        <row r="1735">
          <cell r="A1735">
            <v>32048</v>
          </cell>
          <cell r="B1735">
            <v>271</v>
          </cell>
          <cell r="C1735">
            <v>95</v>
          </cell>
          <cell r="D1735">
            <v>95</v>
          </cell>
          <cell r="E1735">
            <v>1987</v>
          </cell>
        </row>
        <row r="1736">
          <cell r="A1736">
            <v>32049</v>
          </cell>
          <cell r="B1736">
            <v>272</v>
          </cell>
          <cell r="C1736">
            <v>94</v>
          </cell>
          <cell r="D1736">
            <v>94</v>
          </cell>
          <cell r="E1736">
            <v>1987</v>
          </cell>
        </row>
        <row r="1737">
          <cell r="A1737">
            <v>32050</v>
          </cell>
          <cell r="B1737">
            <v>273</v>
          </cell>
          <cell r="C1737">
            <v>93</v>
          </cell>
          <cell r="D1737">
            <v>93</v>
          </cell>
          <cell r="E1737">
            <v>1987</v>
          </cell>
        </row>
        <row r="1738">
          <cell r="A1738">
            <v>32051</v>
          </cell>
          <cell r="B1738">
            <v>274</v>
          </cell>
          <cell r="C1738">
            <v>92</v>
          </cell>
          <cell r="D1738">
            <v>92</v>
          </cell>
          <cell r="E1738">
            <v>1987</v>
          </cell>
        </row>
        <row r="1739">
          <cell r="A1739">
            <v>32052</v>
          </cell>
          <cell r="B1739">
            <v>275</v>
          </cell>
          <cell r="C1739">
            <v>91</v>
          </cell>
          <cell r="D1739">
            <v>91</v>
          </cell>
          <cell r="E1739">
            <v>1987</v>
          </cell>
        </row>
        <row r="1740">
          <cell r="A1740">
            <v>32053</v>
          </cell>
          <cell r="B1740">
            <v>276</v>
          </cell>
          <cell r="C1740">
            <v>90</v>
          </cell>
          <cell r="D1740">
            <v>90</v>
          </cell>
          <cell r="E1740">
            <v>1987</v>
          </cell>
        </row>
        <row r="1741">
          <cell r="A1741">
            <v>32054</v>
          </cell>
          <cell r="B1741">
            <v>277</v>
          </cell>
          <cell r="C1741">
            <v>89</v>
          </cell>
          <cell r="D1741">
            <v>89</v>
          </cell>
          <cell r="E1741">
            <v>1987</v>
          </cell>
        </row>
        <row r="1742">
          <cell r="A1742">
            <v>32055</v>
          </cell>
          <cell r="B1742">
            <v>278</v>
          </cell>
          <cell r="C1742">
            <v>88</v>
          </cell>
          <cell r="D1742">
            <v>88</v>
          </cell>
          <cell r="E1742">
            <v>1987</v>
          </cell>
        </row>
        <row r="1743">
          <cell r="A1743">
            <v>32056</v>
          </cell>
          <cell r="B1743">
            <v>279</v>
          </cell>
          <cell r="C1743">
            <v>87</v>
          </cell>
          <cell r="D1743">
            <v>87</v>
          </cell>
          <cell r="E1743">
            <v>1987</v>
          </cell>
        </row>
        <row r="1744">
          <cell r="A1744">
            <v>32057</v>
          </cell>
          <cell r="B1744">
            <v>280</v>
          </cell>
          <cell r="C1744">
            <v>86</v>
          </cell>
          <cell r="D1744">
            <v>86</v>
          </cell>
          <cell r="E1744">
            <v>1987</v>
          </cell>
        </row>
        <row r="1745">
          <cell r="A1745">
            <v>32058</v>
          </cell>
          <cell r="B1745">
            <v>281</v>
          </cell>
          <cell r="C1745">
            <v>85</v>
          </cell>
          <cell r="D1745">
            <v>85</v>
          </cell>
          <cell r="E1745">
            <v>1987</v>
          </cell>
        </row>
        <row r="1746">
          <cell r="A1746">
            <v>32059</v>
          </cell>
          <cell r="B1746">
            <v>282</v>
          </cell>
          <cell r="C1746">
            <v>84</v>
          </cell>
          <cell r="D1746">
            <v>84</v>
          </cell>
          <cell r="E1746">
            <v>1987</v>
          </cell>
        </row>
        <row r="1747">
          <cell r="A1747">
            <v>32060</v>
          </cell>
          <cell r="B1747">
            <v>283</v>
          </cell>
          <cell r="C1747">
            <v>83</v>
          </cell>
          <cell r="D1747">
            <v>83</v>
          </cell>
          <cell r="E1747">
            <v>1987</v>
          </cell>
        </row>
        <row r="1748">
          <cell r="A1748">
            <v>32061</v>
          </cell>
          <cell r="B1748">
            <v>284</v>
          </cell>
          <cell r="C1748">
            <v>82</v>
          </cell>
          <cell r="D1748">
            <v>82</v>
          </cell>
          <cell r="E1748">
            <v>1987</v>
          </cell>
        </row>
        <row r="1749">
          <cell r="A1749">
            <v>32062</v>
          </cell>
          <cell r="B1749">
            <v>285</v>
          </cell>
          <cell r="C1749">
            <v>81</v>
          </cell>
          <cell r="D1749">
            <v>81</v>
          </cell>
          <cell r="E1749">
            <v>1987</v>
          </cell>
        </row>
        <row r="1750">
          <cell r="A1750">
            <v>32063</v>
          </cell>
          <cell r="B1750">
            <v>286</v>
          </cell>
          <cell r="C1750">
            <v>80</v>
          </cell>
          <cell r="D1750">
            <v>80</v>
          </cell>
          <cell r="E1750">
            <v>1987</v>
          </cell>
        </row>
        <row r="1751">
          <cell r="A1751">
            <v>32064</v>
          </cell>
          <cell r="B1751">
            <v>287</v>
          </cell>
          <cell r="C1751">
            <v>79</v>
          </cell>
          <cell r="D1751">
            <v>79</v>
          </cell>
          <cell r="E1751">
            <v>1987</v>
          </cell>
        </row>
        <row r="1752">
          <cell r="A1752">
            <v>32065</v>
          </cell>
          <cell r="B1752">
            <v>288</v>
          </cell>
          <cell r="C1752">
            <v>78</v>
          </cell>
          <cell r="D1752">
            <v>78</v>
          </cell>
          <cell r="E1752">
            <v>1987</v>
          </cell>
        </row>
        <row r="1753">
          <cell r="A1753">
            <v>32066</v>
          </cell>
          <cell r="B1753">
            <v>289</v>
          </cell>
          <cell r="C1753">
            <v>77</v>
          </cell>
          <cell r="D1753">
            <v>77</v>
          </cell>
          <cell r="E1753">
            <v>1987</v>
          </cell>
        </row>
        <row r="1754">
          <cell r="A1754">
            <v>32067</v>
          </cell>
          <cell r="B1754">
            <v>290</v>
          </cell>
          <cell r="C1754">
            <v>76</v>
          </cell>
          <cell r="D1754">
            <v>76</v>
          </cell>
          <cell r="E1754">
            <v>1987</v>
          </cell>
        </row>
        <row r="1755">
          <cell r="A1755">
            <v>32068</v>
          </cell>
          <cell r="B1755">
            <v>291</v>
          </cell>
          <cell r="C1755">
            <v>75</v>
          </cell>
          <cell r="D1755">
            <v>75</v>
          </cell>
          <cell r="E1755">
            <v>1987</v>
          </cell>
        </row>
        <row r="1756">
          <cell r="A1756">
            <v>32069</v>
          </cell>
          <cell r="B1756">
            <v>292</v>
          </cell>
          <cell r="C1756">
            <v>74</v>
          </cell>
          <cell r="D1756">
            <v>74</v>
          </cell>
          <cell r="E1756">
            <v>1987</v>
          </cell>
        </row>
        <row r="1757">
          <cell r="A1757">
            <v>32070</v>
          </cell>
          <cell r="B1757">
            <v>293</v>
          </cell>
          <cell r="C1757">
            <v>73</v>
          </cell>
          <cell r="D1757">
            <v>73</v>
          </cell>
          <cell r="E1757">
            <v>1987</v>
          </cell>
        </row>
        <row r="1758">
          <cell r="A1758">
            <v>32071</v>
          </cell>
          <cell r="B1758">
            <v>294</v>
          </cell>
          <cell r="C1758">
            <v>72</v>
          </cell>
          <cell r="D1758">
            <v>72</v>
          </cell>
          <cell r="E1758">
            <v>1987</v>
          </cell>
        </row>
        <row r="1759">
          <cell r="A1759">
            <v>32072</v>
          </cell>
          <cell r="B1759">
            <v>295</v>
          </cell>
          <cell r="C1759">
            <v>71</v>
          </cell>
          <cell r="D1759">
            <v>71</v>
          </cell>
          <cell r="E1759">
            <v>1987</v>
          </cell>
        </row>
        <row r="1760">
          <cell r="A1760">
            <v>32073</v>
          </cell>
          <cell r="B1760">
            <v>296</v>
          </cell>
          <cell r="C1760">
            <v>70</v>
          </cell>
          <cell r="D1760">
            <v>70</v>
          </cell>
          <cell r="E1760">
            <v>1987</v>
          </cell>
        </row>
        <row r="1761">
          <cell r="A1761">
            <v>32074</v>
          </cell>
          <cell r="B1761">
            <v>297</v>
          </cell>
          <cell r="C1761">
            <v>69</v>
          </cell>
          <cell r="D1761">
            <v>69</v>
          </cell>
          <cell r="E1761">
            <v>1987</v>
          </cell>
        </row>
        <row r="1762">
          <cell r="A1762">
            <v>32075</v>
          </cell>
          <cell r="B1762">
            <v>298</v>
          </cell>
          <cell r="C1762">
            <v>68</v>
          </cell>
          <cell r="D1762">
            <v>68</v>
          </cell>
          <cell r="E1762">
            <v>1987</v>
          </cell>
        </row>
        <row r="1763">
          <cell r="A1763">
            <v>32076</v>
          </cell>
          <cell r="B1763">
            <v>299</v>
          </cell>
          <cell r="C1763">
            <v>67</v>
          </cell>
          <cell r="D1763">
            <v>67</v>
          </cell>
          <cell r="E1763">
            <v>1987</v>
          </cell>
        </row>
        <row r="1764">
          <cell r="A1764">
            <v>32077</v>
          </cell>
          <cell r="B1764">
            <v>300</v>
          </cell>
          <cell r="C1764">
            <v>66</v>
          </cell>
          <cell r="D1764">
            <v>66</v>
          </cell>
          <cell r="E1764">
            <v>1987</v>
          </cell>
        </row>
        <row r="1765">
          <cell r="A1765">
            <v>32078</v>
          </cell>
          <cell r="B1765">
            <v>301</v>
          </cell>
          <cell r="C1765">
            <v>65</v>
          </cell>
          <cell r="D1765">
            <v>65</v>
          </cell>
          <cell r="E1765">
            <v>1987</v>
          </cell>
        </row>
        <row r="1766">
          <cell r="A1766">
            <v>32079</v>
          </cell>
          <cell r="B1766">
            <v>302</v>
          </cell>
          <cell r="C1766">
            <v>64</v>
          </cell>
          <cell r="D1766">
            <v>64</v>
          </cell>
          <cell r="E1766">
            <v>1987</v>
          </cell>
        </row>
        <row r="1767">
          <cell r="A1767">
            <v>32080</v>
          </cell>
          <cell r="B1767">
            <v>303</v>
          </cell>
          <cell r="C1767">
            <v>63</v>
          </cell>
          <cell r="D1767">
            <v>63</v>
          </cell>
          <cell r="E1767">
            <v>1987</v>
          </cell>
        </row>
        <row r="1768">
          <cell r="A1768">
            <v>32081</v>
          </cell>
          <cell r="B1768">
            <v>304</v>
          </cell>
          <cell r="C1768">
            <v>62</v>
          </cell>
          <cell r="D1768">
            <v>62</v>
          </cell>
          <cell r="E1768">
            <v>1987</v>
          </cell>
        </row>
        <row r="1769">
          <cell r="A1769">
            <v>32082</v>
          </cell>
          <cell r="B1769">
            <v>305</v>
          </cell>
          <cell r="C1769">
            <v>61</v>
          </cell>
          <cell r="D1769">
            <v>61</v>
          </cell>
          <cell r="E1769">
            <v>1987</v>
          </cell>
        </row>
        <row r="1770">
          <cell r="A1770">
            <v>32083</v>
          </cell>
          <cell r="B1770">
            <v>306</v>
          </cell>
          <cell r="C1770">
            <v>60</v>
          </cell>
          <cell r="D1770">
            <v>60</v>
          </cell>
          <cell r="E1770">
            <v>1987</v>
          </cell>
        </row>
        <row r="1771">
          <cell r="A1771">
            <v>32084</v>
          </cell>
          <cell r="B1771">
            <v>307</v>
          </cell>
          <cell r="C1771">
            <v>59</v>
          </cell>
          <cell r="D1771">
            <v>59</v>
          </cell>
          <cell r="E1771">
            <v>1987</v>
          </cell>
        </row>
        <row r="1772">
          <cell r="A1772">
            <v>32085</v>
          </cell>
          <cell r="B1772">
            <v>308</v>
          </cell>
          <cell r="C1772">
            <v>58</v>
          </cell>
          <cell r="D1772">
            <v>58</v>
          </cell>
          <cell r="E1772">
            <v>1987</v>
          </cell>
        </row>
        <row r="1773">
          <cell r="A1773">
            <v>32086</v>
          </cell>
          <cell r="B1773">
            <v>309</v>
          </cell>
          <cell r="C1773">
            <v>57</v>
          </cell>
          <cell r="D1773">
            <v>57</v>
          </cell>
          <cell r="E1773">
            <v>1987</v>
          </cell>
        </row>
        <row r="1774">
          <cell r="A1774">
            <v>32087</v>
          </cell>
          <cell r="B1774">
            <v>310</v>
          </cell>
          <cell r="C1774">
            <v>56</v>
          </cell>
          <cell r="D1774">
            <v>56</v>
          </cell>
          <cell r="E1774">
            <v>1987</v>
          </cell>
        </row>
        <row r="1775">
          <cell r="A1775">
            <v>32088</v>
          </cell>
          <cell r="B1775">
            <v>311</v>
          </cell>
          <cell r="C1775">
            <v>55</v>
          </cell>
          <cell r="D1775">
            <v>55</v>
          </cell>
          <cell r="E1775">
            <v>1987</v>
          </cell>
        </row>
        <row r="1776">
          <cell r="A1776">
            <v>32089</v>
          </cell>
          <cell r="B1776">
            <v>312</v>
          </cell>
          <cell r="C1776">
            <v>54</v>
          </cell>
          <cell r="D1776">
            <v>54</v>
          </cell>
          <cell r="E1776">
            <v>1987</v>
          </cell>
        </row>
        <row r="1777">
          <cell r="A1777">
            <v>32090</v>
          </cell>
          <cell r="B1777">
            <v>313</v>
          </cell>
          <cell r="C1777">
            <v>53</v>
          </cell>
          <cell r="D1777">
            <v>53</v>
          </cell>
          <cell r="E1777">
            <v>1987</v>
          </cell>
        </row>
        <row r="1778">
          <cell r="A1778">
            <v>32091</v>
          </cell>
          <cell r="B1778">
            <v>314</v>
          </cell>
          <cell r="C1778">
            <v>52</v>
          </cell>
          <cell r="D1778">
            <v>52</v>
          </cell>
          <cell r="E1778">
            <v>1987</v>
          </cell>
        </row>
        <row r="1779">
          <cell r="A1779">
            <v>32092</v>
          </cell>
          <cell r="B1779">
            <v>315</v>
          </cell>
          <cell r="C1779">
            <v>51</v>
          </cell>
          <cell r="D1779">
            <v>51</v>
          </cell>
          <cell r="E1779">
            <v>1987</v>
          </cell>
        </row>
        <row r="1780">
          <cell r="A1780">
            <v>32093</v>
          </cell>
          <cell r="B1780">
            <v>316</v>
          </cell>
          <cell r="C1780">
            <v>50</v>
          </cell>
          <cell r="D1780">
            <v>50</v>
          </cell>
          <cell r="E1780">
            <v>1987</v>
          </cell>
        </row>
        <row r="1781">
          <cell r="A1781">
            <v>32094</v>
          </cell>
          <cell r="B1781">
            <v>317</v>
          </cell>
          <cell r="C1781">
            <v>49</v>
          </cell>
          <cell r="D1781">
            <v>49</v>
          </cell>
          <cell r="E1781">
            <v>1987</v>
          </cell>
        </row>
        <row r="1782">
          <cell r="A1782">
            <v>32095</v>
          </cell>
          <cell r="B1782">
            <v>318</v>
          </cell>
          <cell r="C1782">
            <v>48</v>
          </cell>
          <cell r="D1782">
            <v>48</v>
          </cell>
          <cell r="E1782">
            <v>1987</v>
          </cell>
        </row>
        <row r="1783">
          <cell r="A1783">
            <v>32096</v>
          </cell>
          <cell r="B1783">
            <v>319</v>
          </cell>
          <cell r="C1783">
            <v>47</v>
          </cell>
          <cell r="D1783">
            <v>47</v>
          </cell>
          <cell r="E1783">
            <v>1987</v>
          </cell>
        </row>
        <row r="1784">
          <cell r="A1784">
            <v>32097</v>
          </cell>
          <cell r="B1784">
            <v>320</v>
          </cell>
          <cell r="C1784">
            <v>46</v>
          </cell>
          <cell r="D1784">
            <v>46</v>
          </cell>
          <cell r="E1784">
            <v>1987</v>
          </cell>
        </row>
        <row r="1785">
          <cell r="A1785">
            <v>32098</v>
          </cell>
          <cell r="B1785">
            <v>321</v>
          </cell>
          <cell r="C1785">
            <v>45</v>
          </cell>
          <cell r="D1785">
            <v>45</v>
          </cell>
          <cell r="E1785">
            <v>1987</v>
          </cell>
        </row>
        <row r="1786">
          <cell r="A1786">
            <v>32099</v>
          </cell>
          <cell r="B1786">
            <v>322</v>
          </cell>
          <cell r="C1786">
            <v>44</v>
          </cell>
          <cell r="D1786">
            <v>44</v>
          </cell>
          <cell r="E1786">
            <v>1987</v>
          </cell>
        </row>
        <row r="1787">
          <cell r="A1787">
            <v>32100</v>
          </cell>
          <cell r="B1787">
            <v>323</v>
          </cell>
          <cell r="C1787">
            <v>43</v>
          </cell>
          <cell r="D1787">
            <v>43</v>
          </cell>
          <cell r="E1787">
            <v>1987</v>
          </cell>
        </row>
        <row r="1788">
          <cell r="A1788">
            <v>32101</v>
          </cell>
          <cell r="B1788">
            <v>324</v>
          </cell>
          <cell r="C1788">
            <v>42</v>
          </cell>
          <cell r="D1788">
            <v>42</v>
          </cell>
          <cell r="E1788">
            <v>1987</v>
          </cell>
        </row>
        <row r="1789">
          <cell r="A1789">
            <v>32102</v>
          </cell>
          <cell r="B1789">
            <v>325</v>
          </cell>
          <cell r="C1789">
            <v>41</v>
          </cell>
          <cell r="D1789">
            <v>41</v>
          </cell>
          <cell r="E1789">
            <v>1987</v>
          </cell>
        </row>
        <row r="1790">
          <cell r="A1790">
            <v>32103</v>
          </cell>
          <cell r="B1790">
            <v>326</v>
          </cell>
          <cell r="C1790">
            <v>40</v>
          </cell>
          <cell r="D1790">
            <v>40</v>
          </cell>
          <cell r="E1790">
            <v>1987</v>
          </cell>
        </row>
        <row r="1791">
          <cell r="A1791">
            <v>32104</v>
          </cell>
          <cell r="B1791">
            <v>327</v>
          </cell>
          <cell r="C1791">
            <v>39</v>
          </cell>
          <cell r="D1791">
            <v>39</v>
          </cell>
          <cell r="E1791">
            <v>1987</v>
          </cell>
        </row>
        <row r="1792">
          <cell r="A1792">
            <v>32105</v>
          </cell>
          <cell r="B1792">
            <v>328</v>
          </cell>
          <cell r="C1792">
            <v>38</v>
          </cell>
          <cell r="D1792">
            <v>38</v>
          </cell>
          <cell r="E1792">
            <v>1987</v>
          </cell>
        </row>
        <row r="1793">
          <cell r="A1793">
            <v>32106</v>
          </cell>
          <cell r="B1793">
            <v>329</v>
          </cell>
          <cell r="C1793">
            <v>37</v>
          </cell>
          <cell r="D1793">
            <v>37</v>
          </cell>
          <cell r="E1793">
            <v>1987</v>
          </cell>
        </row>
        <row r="1794">
          <cell r="A1794">
            <v>32107</v>
          </cell>
          <cell r="B1794">
            <v>330</v>
          </cell>
          <cell r="C1794">
            <v>36</v>
          </cell>
          <cell r="D1794">
            <v>36</v>
          </cell>
          <cell r="E1794">
            <v>1987</v>
          </cell>
        </row>
        <row r="1795">
          <cell r="A1795">
            <v>32108</v>
          </cell>
          <cell r="B1795">
            <v>331</v>
          </cell>
          <cell r="C1795">
            <v>35</v>
          </cell>
          <cell r="D1795">
            <v>35</v>
          </cell>
          <cell r="E1795">
            <v>1987</v>
          </cell>
        </row>
        <row r="1796">
          <cell r="A1796">
            <v>32109</v>
          </cell>
          <cell r="B1796">
            <v>332</v>
          </cell>
          <cell r="C1796">
            <v>34</v>
          </cell>
          <cell r="D1796">
            <v>34</v>
          </cell>
          <cell r="E1796">
            <v>1987</v>
          </cell>
        </row>
        <row r="1797">
          <cell r="A1797">
            <v>32110</v>
          </cell>
          <cell r="B1797">
            <v>333</v>
          </cell>
          <cell r="C1797">
            <v>33</v>
          </cell>
          <cell r="D1797">
            <v>33</v>
          </cell>
          <cell r="E1797">
            <v>1987</v>
          </cell>
        </row>
        <row r="1798">
          <cell r="A1798">
            <v>32111</v>
          </cell>
          <cell r="B1798">
            <v>334</v>
          </cell>
          <cell r="C1798">
            <v>32</v>
          </cell>
          <cell r="D1798">
            <v>32</v>
          </cell>
          <cell r="E1798">
            <v>1987</v>
          </cell>
        </row>
        <row r="1799">
          <cell r="A1799">
            <v>32112</v>
          </cell>
          <cell r="B1799">
            <v>335</v>
          </cell>
          <cell r="C1799">
            <v>31</v>
          </cell>
          <cell r="D1799">
            <v>31</v>
          </cell>
          <cell r="E1799">
            <v>1987</v>
          </cell>
        </row>
        <row r="1800">
          <cell r="A1800">
            <v>32113</v>
          </cell>
          <cell r="B1800">
            <v>336</v>
          </cell>
          <cell r="C1800">
            <v>30</v>
          </cell>
          <cell r="D1800">
            <v>30</v>
          </cell>
          <cell r="E1800">
            <v>1987</v>
          </cell>
        </row>
        <row r="1801">
          <cell r="A1801">
            <v>32114</v>
          </cell>
          <cell r="B1801">
            <v>337</v>
          </cell>
          <cell r="C1801">
            <v>29</v>
          </cell>
          <cell r="D1801">
            <v>29</v>
          </cell>
          <cell r="E1801">
            <v>1987</v>
          </cell>
        </row>
        <row r="1802">
          <cell r="A1802">
            <v>32115</v>
          </cell>
          <cell r="B1802">
            <v>338</v>
          </cell>
          <cell r="C1802">
            <v>28</v>
          </cell>
          <cell r="D1802">
            <v>28</v>
          </cell>
          <cell r="E1802">
            <v>1987</v>
          </cell>
        </row>
        <row r="1803">
          <cell r="A1803">
            <v>32116</v>
          </cell>
          <cell r="B1803">
            <v>339</v>
          </cell>
          <cell r="C1803">
            <v>27</v>
          </cell>
          <cell r="D1803">
            <v>27</v>
          </cell>
          <cell r="E1803">
            <v>1987</v>
          </cell>
        </row>
        <row r="1804">
          <cell r="A1804">
            <v>32117</v>
          </cell>
          <cell r="B1804">
            <v>340</v>
          </cell>
          <cell r="C1804">
            <v>26</v>
          </cell>
          <cell r="D1804">
            <v>26</v>
          </cell>
          <cell r="E1804">
            <v>1987</v>
          </cell>
        </row>
        <row r="1805">
          <cell r="A1805">
            <v>32118</v>
          </cell>
          <cell r="B1805">
            <v>341</v>
          </cell>
          <cell r="C1805">
            <v>25</v>
          </cell>
          <cell r="D1805">
            <v>25</v>
          </cell>
          <cell r="E1805">
            <v>1987</v>
          </cell>
        </row>
        <row r="1806">
          <cell r="A1806">
            <v>32119</v>
          </cell>
          <cell r="B1806">
            <v>342</v>
          </cell>
          <cell r="C1806">
            <v>24</v>
          </cell>
          <cell r="D1806">
            <v>24</v>
          </cell>
          <cell r="E1806">
            <v>1987</v>
          </cell>
        </row>
        <row r="1807">
          <cell r="A1807">
            <v>32120</v>
          </cell>
          <cell r="B1807">
            <v>343</v>
          </cell>
          <cell r="C1807">
            <v>23</v>
          </cell>
          <cell r="D1807">
            <v>23</v>
          </cell>
          <cell r="E1807">
            <v>1987</v>
          </cell>
        </row>
        <row r="1808">
          <cell r="A1808">
            <v>32121</v>
          </cell>
          <cell r="B1808">
            <v>344</v>
          </cell>
          <cell r="C1808">
            <v>22</v>
          </cell>
          <cell r="D1808">
            <v>22</v>
          </cell>
          <cell r="E1808">
            <v>1987</v>
          </cell>
        </row>
        <row r="1809">
          <cell r="A1809">
            <v>32122</v>
          </cell>
          <cell r="B1809">
            <v>345</v>
          </cell>
          <cell r="C1809">
            <v>21</v>
          </cell>
          <cell r="D1809">
            <v>21</v>
          </cell>
          <cell r="E1809">
            <v>1987</v>
          </cell>
        </row>
        <row r="1810">
          <cell r="A1810">
            <v>32123</v>
          </cell>
          <cell r="B1810">
            <v>346</v>
          </cell>
          <cell r="C1810">
            <v>20</v>
          </cell>
          <cell r="D1810">
            <v>20</v>
          </cell>
          <cell r="E1810">
            <v>1987</v>
          </cell>
        </row>
        <row r="1811">
          <cell r="A1811">
            <v>32124</v>
          </cell>
          <cell r="B1811">
            <v>347</v>
          </cell>
          <cell r="C1811">
            <v>19</v>
          </cell>
          <cell r="D1811">
            <v>19</v>
          </cell>
          <cell r="E1811">
            <v>1987</v>
          </cell>
        </row>
        <row r="1812">
          <cell r="A1812">
            <v>32125</v>
          </cell>
          <cell r="B1812">
            <v>348</v>
          </cell>
          <cell r="C1812">
            <v>18</v>
          </cell>
          <cell r="D1812">
            <v>18</v>
          </cell>
          <cell r="E1812">
            <v>1987</v>
          </cell>
        </row>
        <row r="1813">
          <cell r="A1813">
            <v>32126</v>
          </cell>
          <cell r="B1813">
            <v>349</v>
          </cell>
          <cell r="C1813">
            <v>17</v>
          </cell>
          <cell r="D1813">
            <v>17</v>
          </cell>
          <cell r="E1813">
            <v>1987</v>
          </cell>
        </row>
        <row r="1814">
          <cell r="A1814">
            <v>32127</v>
          </cell>
          <cell r="B1814">
            <v>350</v>
          </cell>
          <cell r="C1814">
            <v>16</v>
          </cell>
          <cell r="D1814">
            <v>16</v>
          </cell>
          <cell r="E1814">
            <v>1987</v>
          </cell>
        </row>
        <row r="1815">
          <cell r="A1815">
            <v>32128</v>
          </cell>
          <cell r="B1815">
            <v>351</v>
          </cell>
          <cell r="C1815">
            <v>15</v>
          </cell>
          <cell r="D1815">
            <v>15</v>
          </cell>
          <cell r="E1815">
            <v>1987</v>
          </cell>
        </row>
        <row r="1816">
          <cell r="A1816">
            <v>32129</v>
          </cell>
          <cell r="B1816">
            <v>352</v>
          </cell>
          <cell r="C1816">
            <v>14</v>
          </cell>
          <cell r="D1816">
            <v>14</v>
          </cell>
          <cell r="E1816">
            <v>1987</v>
          </cell>
        </row>
        <row r="1817">
          <cell r="A1817">
            <v>32130</v>
          </cell>
          <cell r="B1817">
            <v>353</v>
          </cell>
          <cell r="C1817">
            <v>13</v>
          </cell>
          <cell r="D1817">
            <v>13</v>
          </cell>
          <cell r="E1817">
            <v>1987</v>
          </cell>
        </row>
        <row r="1818">
          <cell r="A1818">
            <v>32131</v>
          </cell>
          <cell r="B1818">
            <v>354</v>
          </cell>
          <cell r="C1818">
            <v>12</v>
          </cell>
          <cell r="D1818">
            <v>12</v>
          </cell>
          <cell r="E1818">
            <v>1987</v>
          </cell>
        </row>
        <row r="1819">
          <cell r="A1819">
            <v>32132</v>
          </cell>
          <cell r="B1819">
            <v>355</v>
          </cell>
          <cell r="C1819">
            <v>11</v>
          </cell>
          <cell r="D1819">
            <v>11</v>
          </cell>
          <cell r="E1819">
            <v>1987</v>
          </cell>
        </row>
        <row r="1820">
          <cell r="A1820">
            <v>32133</v>
          </cell>
          <cell r="B1820">
            <v>356</v>
          </cell>
          <cell r="C1820">
            <v>10</v>
          </cell>
          <cell r="D1820">
            <v>10</v>
          </cell>
          <cell r="E1820">
            <v>1987</v>
          </cell>
        </row>
        <row r="1821">
          <cell r="A1821">
            <v>32134</v>
          </cell>
          <cell r="B1821">
            <v>357</v>
          </cell>
          <cell r="C1821">
            <v>9</v>
          </cell>
          <cell r="D1821">
            <v>9</v>
          </cell>
          <cell r="E1821">
            <v>1987</v>
          </cell>
        </row>
        <row r="1822">
          <cell r="A1822">
            <v>32135</v>
          </cell>
          <cell r="B1822">
            <v>358</v>
          </cell>
          <cell r="C1822">
            <v>8</v>
          </cell>
          <cell r="D1822">
            <v>8</v>
          </cell>
          <cell r="E1822">
            <v>1987</v>
          </cell>
        </row>
        <row r="1823">
          <cell r="A1823">
            <v>32136</v>
          </cell>
          <cell r="B1823">
            <v>359</v>
          </cell>
          <cell r="C1823">
            <v>7</v>
          </cell>
          <cell r="D1823">
            <v>7</v>
          </cell>
          <cell r="E1823">
            <v>1987</v>
          </cell>
        </row>
        <row r="1824">
          <cell r="A1824">
            <v>32137</v>
          </cell>
          <cell r="B1824">
            <v>360</v>
          </cell>
          <cell r="C1824">
            <v>6</v>
          </cell>
          <cell r="D1824">
            <v>6</v>
          </cell>
          <cell r="E1824">
            <v>1987</v>
          </cell>
        </row>
        <row r="1825">
          <cell r="A1825">
            <v>32138</v>
          </cell>
          <cell r="B1825">
            <v>361</v>
          </cell>
          <cell r="C1825">
            <v>5</v>
          </cell>
          <cell r="D1825">
            <v>5</v>
          </cell>
          <cell r="E1825">
            <v>1987</v>
          </cell>
        </row>
        <row r="1826">
          <cell r="A1826">
            <v>32139</v>
          </cell>
          <cell r="B1826">
            <v>362</v>
          </cell>
          <cell r="C1826">
            <v>4</v>
          </cell>
          <cell r="D1826">
            <v>4</v>
          </cell>
          <cell r="E1826">
            <v>1987</v>
          </cell>
        </row>
        <row r="1827">
          <cell r="A1827">
            <v>32140</v>
          </cell>
          <cell r="B1827">
            <v>363</v>
          </cell>
          <cell r="C1827">
            <v>3</v>
          </cell>
          <cell r="D1827">
            <v>3</v>
          </cell>
          <cell r="E1827">
            <v>1987</v>
          </cell>
        </row>
        <row r="1828">
          <cell r="A1828">
            <v>32141</v>
          </cell>
          <cell r="B1828">
            <v>364</v>
          </cell>
          <cell r="C1828">
            <v>2</v>
          </cell>
          <cell r="D1828">
            <v>2</v>
          </cell>
          <cell r="E1828">
            <v>1987</v>
          </cell>
        </row>
        <row r="1829">
          <cell r="A1829">
            <v>32142</v>
          </cell>
          <cell r="B1829">
            <v>365</v>
          </cell>
          <cell r="C1829">
            <v>1</v>
          </cell>
          <cell r="D1829">
            <v>1</v>
          </cell>
          <cell r="E1829">
            <v>1987</v>
          </cell>
        </row>
        <row r="1830">
          <cell r="A1830">
            <v>32143</v>
          </cell>
          <cell r="B1830">
            <v>1</v>
          </cell>
          <cell r="C1830">
            <v>366</v>
          </cell>
          <cell r="D1830">
            <v>366</v>
          </cell>
          <cell r="E1830">
            <v>1988</v>
          </cell>
        </row>
        <row r="1831">
          <cell r="A1831">
            <v>32144</v>
          </cell>
          <cell r="B1831">
            <v>2</v>
          </cell>
          <cell r="C1831">
            <v>365</v>
          </cell>
          <cell r="D1831">
            <v>365</v>
          </cell>
          <cell r="E1831">
            <v>1988</v>
          </cell>
        </row>
        <row r="1832">
          <cell r="A1832">
            <v>32145</v>
          </cell>
          <cell r="B1832">
            <v>3</v>
          </cell>
          <cell r="C1832">
            <v>364</v>
          </cell>
          <cell r="D1832">
            <v>364</v>
          </cell>
          <cell r="E1832">
            <v>1988</v>
          </cell>
        </row>
        <row r="1833">
          <cell r="A1833">
            <v>32146</v>
          </cell>
          <cell r="B1833">
            <v>4</v>
          </cell>
          <cell r="C1833">
            <v>363</v>
          </cell>
          <cell r="D1833">
            <v>363</v>
          </cell>
          <cell r="E1833">
            <v>1988</v>
          </cell>
        </row>
        <row r="1834">
          <cell r="A1834">
            <v>32147</v>
          </cell>
          <cell r="B1834">
            <v>5</v>
          </cell>
          <cell r="C1834">
            <v>362</v>
          </cell>
          <cell r="D1834">
            <v>362</v>
          </cell>
          <cell r="E1834">
            <v>1988</v>
          </cell>
        </row>
        <row r="1835">
          <cell r="A1835">
            <v>32148</v>
          </cell>
          <cell r="B1835">
            <v>6</v>
          </cell>
          <cell r="C1835">
            <v>361</v>
          </cell>
          <cell r="D1835">
            <v>361</v>
          </cell>
          <cell r="E1835">
            <v>1988</v>
          </cell>
        </row>
        <row r="1836">
          <cell r="A1836">
            <v>32149</v>
          </cell>
          <cell r="B1836">
            <v>7</v>
          </cell>
          <cell r="C1836">
            <v>360</v>
          </cell>
          <cell r="D1836">
            <v>360</v>
          </cell>
          <cell r="E1836">
            <v>1988</v>
          </cell>
        </row>
        <row r="1837">
          <cell r="A1837">
            <v>32150</v>
          </cell>
          <cell r="B1837">
            <v>8</v>
          </cell>
          <cell r="C1837">
            <v>359</v>
          </cell>
          <cell r="D1837">
            <v>359</v>
          </cell>
          <cell r="E1837">
            <v>1988</v>
          </cell>
        </row>
        <row r="1838">
          <cell r="A1838">
            <v>32151</v>
          </cell>
          <cell r="B1838">
            <v>9</v>
          </cell>
          <cell r="C1838">
            <v>358</v>
          </cell>
          <cell r="D1838">
            <v>358</v>
          </cell>
          <cell r="E1838">
            <v>1988</v>
          </cell>
        </row>
        <row r="1839">
          <cell r="A1839">
            <v>32152</v>
          </cell>
          <cell r="B1839">
            <v>10</v>
          </cell>
          <cell r="C1839">
            <v>357</v>
          </cell>
          <cell r="D1839">
            <v>357</v>
          </cell>
          <cell r="E1839">
            <v>1988</v>
          </cell>
        </row>
        <row r="1840">
          <cell r="A1840">
            <v>32153</v>
          </cell>
          <cell r="B1840">
            <v>11</v>
          </cell>
          <cell r="C1840">
            <v>356</v>
          </cell>
          <cell r="D1840">
            <v>356</v>
          </cell>
          <cell r="E1840">
            <v>1988</v>
          </cell>
        </row>
        <row r="1841">
          <cell r="A1841">
            <v>32154</v>
          </cell>
          <cell r="B1841">
            <v>12</v>
          </cell>
          <cell r="C1841">
            <v>355</v>
          </cell>
          <cell r="D1841">
            <v>355</v>
          </cell>
          <cell r="E1841">
            <v>1988</v>
          </cell>
        </row>
        <row r="1842">
          <cell r="A1842">
            <v>32155</v>
          </cell>
          <cell r="B1842">
            <v>13</v>
          </cell>
          <cell r="C1842">
            <v>354</v>
          </cell>
          <cell r="D1842">
            <v>354</v>
          </cell>
          <cell r="E1842">
            <v>1988</v>
          </cell>
        </row>
        <row r="1843">
          <cell r="A1843">
            <v>32156</v>
          </cell>
          <cell r="B1843">
            <v>14</v>
          </cell>
          <cell r="C1843">
            <v>353</v>
          </cell>
          <cell r="D1843">
            <v>353</v>
          </cell>
          <cell r="E1843">
            <v>1988</v>
          </cell>
        </row>
        <row r="1844">
          <cell r="A1844">
            <v>32157</v>
          </cell>
          <cell r="B1844">
            <v>15</v>
          </cell>
          <cell r="C1844">
            <v>352</v>
          </cell>
          <cell r="D1844">
            <v>352</v>
          </cell>
          <cell r="E1844">
            <v>1988</v>
          </cell>
        </row>
        <row r="1845">
          <cell r="A1845">
            <v>32158</v>
          </cell>
          <cell r="B1845">
            <v>16</v>
          </cell>
          <cell r="C1845">
            <v>351</v>
          </cell>
          <cell r="D1845">
            <v>351</v>
          </cell>
          <cell r="E1845">
            <v>1988</v>
          </cell>
        </row>
        <row r="1846">
          <cell r="A1846">
            <v>32159</v>
          </cell>
          <cell r="B1846">
            <v>17</v>
          </cell>
          <cell r="C1846">
            <v>350</v>
          </cell>
          <cell r="D1846">
            <v>350</v>
          </cell>
          <cell r="E1846">
            <v>1988</v>
          </cell>
        </row>
        <row r="1847">
          <cell r="A1847">
            <v>32160</v>
          </cell>
          <cell r="B1847">
            <v>18</v>
          </cell>
          <cell r="C1847">
            <v>349</v>
          </cell>
          <cell r="D1847">
            <v>349</v>
          </cell>
          <cell r="E1847">
            <v>1988</v>
          </cell>
        </row>
        <row r="1848">
          <cell r="A1848">
            <v>32161</v>
          </cell>
          <cell r="B1848">
            <v>19</v>
          </cell>
          <cell r="C1848">
            <v>348</v>
          </cell>
          <cell r="D1848">
            <v>348</v>
          </cell>
          <cell r="E1848">
            <v>1988</v>
          </cell>
        </row>
        <row r="1849">
          <cell r="A1849">
            <v>32162</v>
          </cell>
          <cell r="B1849">
            <v>20</v>
          </cell>
          <cell r="C1849">
            <v>347</v>
          </cell>
          <cell r="D1849">
            <v>347</v>
          </cell>
          <cell r="E1849">
            <v>1988</v>
          </cell>
        </row>
        <row r="1850">
          <cell r="A1850">
            <v>32163</v>
          </cell>
          <cell r="B1850">
            <v>21</v>
          </cell>
          <cell r="C1850">
            <v>346</v>
          </cell>
          <cell r="D1850">
            <v>346</v>
          </cell>
          <cell r="E1850">
            <v>1988</v>
          </cell>
        </row>
        <row r="1851">
          <cell r="A1851">
            <v>32164</v>
          </cell>
          <cell r="B1851">
            <v>22</v>
          </cell>
          <cell r="C1851">
            <v>345</v>
          </cell>
          <cell r="D1851">
            <v>345</v>
          </cell>
          <cell r="E1851">
            <v>1988</v>
          </cell>
        </row>
        <row r="1852">
          <cell r="A1852">
            <v>32165</v>
          </cell>
          <cell r="B1852">
            <v>23</v>
          </cell>
          <cell r="C1852">
            <v>344</v>
          </cell>
          <cell r="D1852">
            <v>344</v>
          </cell>
          <cell r="E1852">
            <v>1988</v>
          </cell>
        </row>
        <row r="1853">
          <cell r="A1853">
            <v>32166</v>
          </cell>
          <cell r="B1853">
            <v>24</v>
          </cell>
          <cell r="C1853">
            <v>343</v>
          </cell>
          <cell r="D1853">
            <v>343</v>
          </cell>
          <cell r="E1853">
            <v>1988</v>
          </cell>
        </row>
        <row r="1854">
          <cell r="A1854">
            <v>32167</v>
          </cell>
          <cell r="B1854">
            <v>25</v>
          </cell>
          <cell r="C1854">
            <v>342</v>
          </cell>
          <cell r="D1854">
            <v>342</v>
          </cell>
          <cell r="E1854">
            <v>1988</v>
          </cell>
        </row>
        <row r="1855">
          <cell r="A1855">
            <v>32168</v>
          </cell>
          <cell r="B1855">
            <v>26</v>
          </cell>
          <cell r="C1855">
            <v>341</v>
          </cell>
          <cell r="D1855">
            <v>341</v>
          </cell>
          <cell r="E1855">
            <v>1988</v>
          </cell>
        </row>
        <row r="1856">
          <cell r="A1856">
            <v>32169</v>
          </cell>
          <cell r="B1856">
            <v>27</v>
          </cell>
          <cell r="C1856">
            <v>340</v>
          </cell>
          <cell r="D1856">
            <v>340</v>
          </cell>
          <cell r="E1856">
            <v>1988</v>
          </cell>
        </row>
        <row r="1857">
          <cell r="A1857">
            <v>32170</v>
          </cell>
          <cell r="B1857">
            <v>28</v>
          </cell>
          <cell r="C1857">
            <v>339</v>
          </cell>
          <cell r="D1857">
            <v>339</v>
          </cell>
          <cell r="E1857">
            <v>1988</v>
          </cell>
        </row>
        <row r="1858">
          <cell r="A1858">
            <v>32171</v>
          </cell>
          <cell r="B1858">
            <v>29</v>
          </cell>
          <cell r="C1858">
            <v>338</v>
          </cell>
          <cell r="D1858">
            <v>338</v>
          </cell>
          <cell r="E1858">
            <v>1988</v>
          </cell>
        </row>
        <row r="1859">
          <cell r="A1859">
            <v>32172</v>
          </cell>
          <cell r="B1859">
            <v>30</v>
          </cell>
          <cell r="C1859">
            <v>337</v>
          </cell>
          <cell r="D1859">
            <v>337</v>
          </cell>
          <cell r="E1859">
            <v>1988</v>
          </cell>
        </row>
        <row r="1860">
          <cell r="A1860">
            <v>32173</v>
          </cell>
          <cell r="B1860">
            <v>31</v>
          </cell>
          <cell r="C1860">
            <v>336</v>
          </cell>
          <cell r="D1860">
            <v>336</v>
          </cell>
          <cell r="E1860">
            <v>1988</v>
          </cell>
        </row>
        <row r="1861">
          <cell r="A1861">
            <v>32174</v>
          </cell>
          <cell r="B1861">
            <v>32</v>
          </cell>
          <cell r="C1861">
            <v>335</v>
          </cell>
          <cell r="D1861">
            <v>335</v>
          </cell>
          <cell r="E1861">
            <v>1988</v>
          </cell>
        </row>
        <row r="1862">
          <cell r="A1862">
            <v>32175</v>
          </cell>
          <cell r="B1862">
            <v>33</v>
          </cell>
          <cell r="C1862">
            <v>334</v>
          </cell>
          <cell r="D1862">
            <v>334</v>
          </cell>
          <cell r="E1862">
            <v>1988</v>
          </cell>
        </row>
        <row r="1863">
          <cell r="A1863">
            <v>32176</v>
          </cell>
          <cell r="B1863">
            <v>34</v>
          </cell>
          <cell r="C1863">
            <v>333</v>
          </cell>
          <cell r="D1863">
            <v>333</v>
          </cell>
          <cell r="E1863">
            <v>1988</v>
          </cell>
        </row>
        <row r="1864">
          <cell r="A1864">
            <v>32177</v>
          </cell>
          <cell r="B1864">
            <v>35</v>
          </cell>
          <cell r="C1864">
            <v>332</v>
          </cell>
          <cell r="D1864">
            <v>332</v>
          </cell>
          <cell r="E1864">
            <v>1988</v>
          </cell>
        </row>
        <row r="1865">
          <cell r="A1865">
            <v>32178</v>
          </cell>
          <cell r="B1865">
            <v>36</v>
          </cell>
          <cell r="C1865">
            <v>331</v>
          </cell>
          <cell r="D1865">
            <v>331</v>
          </cell>
          <cell r="E1865">
            <v>1988</v>
          </cell>
        </row>
        <row r="1866">
          <cell r="A1866">
            <v>32179</v>
          </cell>
          <cell r="B1866">
            <v>37</v>
          </cell>
          <cell r="C1866">
            <v>330</v>
          </cell>
          <cell r="D1866">
            <v>330</v>
          </cell>
          <cell r="E1866">
            <v>1988</v>
          </cell>
        </row>
        <row r="1867">
          <cell r="A1867">
            <v>32180</v>
          </cell>
          <cell r="B1867">
            <v>38</v>
          </cell>
          <cell r="C1867">
            <v>329</v>
          </cell>
          <cell r="D1867">
            <v>329</v>
          </cell>
          <cell r="E1867">
            <v>1988</v>
          </cell>
        </row>
        <row r="1868">
          <cell r="A1868">
            <v>32181</v>
          </cell>
          <cell r="B1868">
            <v>39</v>
          </cell>
          <cell r="C1868">
            <v>328</v>
          </cell>
          <cell r="D1868">
            <v>328</v>
          </cell>
          <cell r="E1868">
            <v>1988</v>
          </cell>
        </row>
        <row r="1869">
          <cell r="A1869">
            <v>32182</v>
          </cell>
          <cell r="B1869">
            <v>40</v>
          </cell>
          <cell r="C1869">
            <v>327</v>
          </cell>
          <cell r="D1869">
            <v>327</v>
          </cell>
          <cell r="E1869">
            <v>1988</v>
          </cell>
        </row>
        <row r="1870">
          <cell r="A1870">
            <v>32183</v>
          </cell>
          <cell r="B1870">
            <v>41</v>
          </cell>
          <cell r="C1870">
            <v>326</v>
          </cell>
          <cell r="D1870">
            <v>326</v>
          </cell>
          <cell r="E1870">
            <v>1988</v>
          </cell>
        </row>
        <row r="1871">
          <cell r="A1871">
            <v>32184</v>
          </cell>
          <cell r="B1871">
            <v>42</v>
          </cell>
          <cell r="C1871">
            <v>325</v>
          </cell>
          <cell r="D1871">
            <v>325</v>
          </cell>
          <cell r="E1871">
            <v>1988</v>
          </cell>
        </row>
        <row r="1872">
          <cell r="A1872">
            <v>32185</v>
          </cell>
          <cell r="B1872">
            <v>43</v>
          </cell>
          <cell r="C1872">
            <v>324</v>
          </cell>
          <cell r="D1872">
            <v>324</v>
          </cell>
          <cell r="E1872">
            <v>1988</v>
          </cell>
        </row>
        <row r="1873">
          <cell r="A1873">
            <v>32186</v>
          </cell>
          <cell r="B1873">
            <v>44</v>
          </cell>
          <cell r="C1873">
            <v>323</v>
          </cell>
          <cell r="D1873">
            <v>323</v>
          </cell>
          <cell r="E1873">
            <v>1988</v>
          </cell>
        </row>
        <row r="1874">
          <cell r="A1874">
            <v>32187</v>
          </cell>
          <cell r="B1874">
            <v>45</v>
          </cell>
          <cell r="C1874">
            <v>322</v>
          </cell>
          <cell r="D1874">
            <v>322</v>
          </cell>
          <cell r="E1874">
            <v>1988</v>
          </cell>
        </row>
        <row r="1875">
          <cell r="A1875">
            <v>32188</v>
          </cell>
          <cell r="B1875">
            <v>46</v>
          </cell>
          <cell r="C1875">
            <v>321</v>
          </cell>
          <cell r="D1875">
            <v>321</v>
          </cell>
          <cell r="E1875">
            <v>1988</v>
          </cell>
        </row>
        <row r="1876">
          <cell r="A1876">
            <v>32189</v>
          </cell>
          <cell r="B1876">
            <v>47</v>
          </cell>
          <cell r="C1876">
            <v>320</v>
          </cell>
          <cell r="D1876">
            <v>320</v>
          </cell>
          <cell r="E1876">
            <v>1988</v>
          </cell>
        </row>
        <row r="1877">
          <cell r="A1877">
            <v>32190</v>
          </cell>
          <cell r="B1877">
            <v>48</v>
          </cell>
          <cell r="C1877">
            <v>319</v>
          </cell>
          <cell r="D1877">
            <v>319</v>
          </cell>
          <cell r="E1877">
            <v>1988</v>
          </cell>
        </row>
        <row r="1878">
          <cell r="A1878">
            <v>32191</v>
          </cell>
          <cell r="B1878">
            <v>49</v>
          </cell>
          <cell r="C1878">
            <v>318</v>
          </cell>
          <cell r="D1878">
            <v>318</v>
          </cell>
          <cell r="E1878">
            <v>1988</v>
          </cell>
        </row>
        <row r="1879">
          <cell r="A1879">
            <v>32192</v>
          </cell>
          <cell r="B1879">
            <v>50</v>
          </cell>
          <cell r="C1879">
            <v>317</v>
          </cell>
          <cell r="D1879">
            <v>317</v>
          </cell>
          <cell r="E1879">
            <v>1988</v>
          </cell>
        </row>
        <row r="1880">
          <cell r="A1880">
            <v>32193</v>
          </cell>
          <cell r="B1880">
            <v>51</v>
          </cell>
          <cell r="C1880">
            <v>316</v>
          </cell>
          <cell r="D1880">
            <v>316</v>
          </cell>
          <cell r="E1880">
            <v>1988</v>
          </cell>
        </row>
        <row r="1881">
          <cell r="A1881">
            <v>32194</v>
          </cell>
          <cell r="B1881">
            <v>52</v>
          </cell>
          <cell r="C1881">
            <v>315</v>
          </cell>
          <cell r="D1881">
            <v>315</v>
          </cell>
          <cell r="E1881">
            <v>1988</v>
          </cell>
        </row>
        <row r="1882">
          <cell r="A1882">
            <v>32195</v>
          </cell>
          <cell r="B1882">
            <v>53</v>
          </cell>
          <cell r="C1882">
            <v>314</v>
          </cell>
          <cell r="D1882">
            <v>314</v>
          </cell>
          <cell r="E1882">
            <v>1988</v>
          </cell>
        </row>
        <row r="1883">
          <cell r="A1883">
            <v>32196</v>
          </cell>
          <cell r="B1883">
            <v>54</v>
          </cell>
          <cell r="C1883">
            <v>313</v>
          </cell>
          <cell r="D1883">
            <v>313</v>
          </cell>
          <cell r="E1883">
            <v>1988</v>
          </cell>
        </row>
        <row r="1884">
          <cell r="A1884">
            <v>32197</v>
          </cell>
          <cell r="B1884">
            <v>55</v>
          </cell>
          <cell r="C1884">
            <v>312</v>
          </cell>
          <cell r="D1884">
            <v>312</v>
          </cell>
          <cell r="E1884">
            <v>1988</v>
          </cell>
        </row>
        <row r="1885">
          <cell r="A1885">
            <v>32198</v>
          </cell>
          <cell r="B1885">
            <v>56</v>
          </cell>
          <cell r="C1885">
            <v>311</v>
          </cell>
          <cell r="D1885">
            <v>311</v>
          </cell>
          <cell r="E1885">
            <v>1988</v>
          </cell>
        </row>
        <row r="1886">
          <cell r="A1886">
            <v>32199</v>
          </cell>
          <cell r="B1886">
            <v>57</v>
          </cell>
          <cell r="C1886">
            <v>310</v>
          </cell>
          <cell r="D1886">
            <v>310</v>
          </cell>
          <cell r="E1886">
            <v>1988</v>
          </cell>
        </row>
        <row r="1887">
          <cell r="A1887">
            <v>32200</v>
          </cell>
          <cell r="B1887">
            <v>58</v>
          </cell>
          <cell r="C1887">
            <v>309</v>
          </cell>
          <cell r="D1887">
            <v>309</v>
          </cell>
          <cell r="E1887">
            <v>1988</v>
          </cell>
        </row>
        <row r="1888">
          <cell r="A1888">
            <v>32201</v>
          </cell>
          <cell r="B1888">
            <v>59</v>
          </cell>
          <cell r="C1888">
            <v>308</v>
          </cell>
          <cell r="D1888">
            <v>308</v>
          </cell>
          <cell r="E1888">
            <v>1988</v>
          </cell>
        </row>
        <row r="1889">
          <cell r="A1889">
            <v>32202</v>
          </cell>
          <cell r="B1889">
            <v>60</v>
          </cell>
          <cell r="C1889">
            <v>307</v>
          </cell>
          <cell r="D1889">
            <v>307</v>
          </cell>
          <cell r="E1889">
            <v>1988</v>
          </cell>
        </row>
        <row r="1890">
          <cell r="A1890">
            <v>32203</v>
          </cell>
          <cell r="B1890">
            <v>61</v>
          </cell>
          <cell r="C1890">
            <v>306</v>
          </cell>
          <cell r="D1890">
            <v>306</v>
          </cell>
          <cell r="E1890">
            <v>1988</v>
          </cell>
        </row>
        <row r="1891">
          <cell r="A1891">
            <v>32204</v>
          </cell>
          <cell r="B1891">
            <v>62</v>
          </cell>
          <cell r="C1891">
            <v>305</v>
          </cell>
          <cell r="D1891">
            <v>305</v>
          </cell>
          <cell r="E1891">
            <v>1988</v>
          </cell>
        </row>
        <row r="1892">
          <cell r="A1892">
            <v>32205</v>
          </cell>
          <cell r="B1892">
            <v>63</v>
          </cell>
          <cell r="C1892">
            <v>304</v>
          </cell>
          <cell r="D1892">
            <v>304</v>
          </cell>
          <cell r="E1892">
            <v>1988</v>
          </cell>
        </row>
        <row r="1893">
          <cell r="A1893">
            <v>32206</v>
          </cell>
          <cell r="B1893">
            <v>64</v>
          </cell>
          <cell r="C1893">
            <v>303</v>
          </cell>
          <cell r="D1893">
            <v>303</v>
          </cell>
          <cell r="E1893">
            <v>1988</v>
          </cell>
        </row>
        <row r="1894">
          <cell r="A1894">
            <v>32207</v>
          </cell>
          <cell r="B1894">
            <v>65</v>
          </cell>
          <cell r="C1894">
            <v>302</v>
          </cell>
          <cell r="D1894">
            <v>302</v>
          </cell>
          <cell r="E1894">
            <v>1988</v>
          </cell>
        </row>
        <row r="1895">
          <cell r="A1895">
            <v>32208</v>
          </cell>
          <cell r="B1895">
            <v>66</v>
          </cell>
          <cell r="C1895">
            <v>301</v>
          </cell>
          <cell r="D1895">
            <v>301</v>
          </cell>
          <cell r="E1895">
            <v>1988</v>
          </cell>
        </row>
        <row r="1896">
          <cell r="A1896">
            <v>32209</v>
          </cell>
          <cell r="B1896">
            <v>67</v>
          </cell>
          <cell r="C1896">
            <v>300</v>
          </cell>
          <cell r="D1896">
            <v>300</v>
          </cell>
          <cell r="E1896">
            <v>1988</v>
          </cell>
        </row>
        <row r="1897">
          <cell r="A1897">
            <v>32210</v>
          </cell>
          <cell r="B1897">
            <v>68</v>
          </cell>
          <cell r="C1897">
            <v>299</v>
          </cell>
          <cell r="D1897">
            <v>299</v>
          </cell>
          <cell r="E1897">
            <v>1988</v>
          </cell>
        </row>
        <row r="1898">
          <cell r="A1898">
            <v>32211</v>
          </cell>
          <cell r="B1898">
            <v>69</v>
          </cell>
          <cell r="C1898">
            <v>298</v>
          </cell>
          <cell r="D1898">
            <v>298</v>
          </cell>
          <cell r="E1898">
            <v>1988</v>
          </cell>
        </row>
        <row r="1899">
          <cell r="A1899">
            <v>32212</v>
          </cell>
          <cell r="B1899">
            <v>70</v>
          </cell>
          <cell r="C1899">
            <v>297</v>
          </cell>
          <cell r="D1899">
            <v>297</v>
          </cell>
          <cell r="E1899">
            <v>1988</v>
          </cell>
        </row>
        <row r="1900">
          <cell r="A1900">
            <v>32213</v>
          </cell>
          <cell r="B1900">
            <v>71</v>
          </cell>
          <cell r="C1900">
            <v>296</v>
          </cell>
          <cell r="D1900">
            <v>296</v>
          </cell>
          <cell r="E1900">
            <v>1988</v>
          </cell>
        </row>
        <row r="1901">
          <cell r="A1901">
            <v>32214</v>
          </cell>
          <cell r="B1901">
            <v>72</v>
          </cell>
          <cell r="C1901">
            <v>295</v>
          </cell>
          <cell r="D1901">
            <v>295</v>
          </cell>
          <cell r="E1901">
            <v>1988</v>
          </cell>
        </row>
        <row r="1902">
          <cell r="A1902">
            <v>32215</v>
          </cell>
          <cell r="B1902">
            <v>73</v>
          </cell>
          <cell r="C1902">
            <v>294</v>
          </cell>
          <cell r="D1902">
            <v>294</v>
          </cell>
          <cell r="E1902">
            <v>1988</v>
          </cell>
        </row>
        <row r="1903">
          <cell r="A1903">
            <v>32216</v>
          </cell>
          <cell r="B1903">
            <v>74</v>
          </cell>
          <cell r="C1903">
            <v>293</v>
          </cell>
          <cell r="D1903">
            <v>293</v>
          </cell>
          <cell r="E1903">
            <v>1988</v>
          </cell>
        </row>
        <row r="1904">
          <cell r="A1904">
            <v>32217</v>
          </cell>
          <cell r="B1904">
            <v>75</v>
          </cell>
          <cell r="C1904">
            <v>292</v>
          </cell>
          <cell r="D1904">
            <v>292</v>
          </cell>
          <cell r="E1904">
            <v>1988</v>
          </cell>
        </row>
        <row r="1905">
          <cell r="A1905">
            <v>32218</v>
          </cell>
          <cell r="B1905">
            <v>76</v>
          </cell>
          <cell r="C1905">
            <v>291</v>
          </cell>
          <cell r="D1905">
            <v>291</v>
          </cell>
          <cell r="E1905">
            <v>1988</v>
          </cell>
        </row>
        <row r="1906">
          <cell r="A1906">
            <v>32219</v>
          </cell>
          <cell r="B1906">
            <v>77</v>
          </cell>
          <cell r="C1906">
            <v>290</v>
          </cell>
          <cell r="D1906">
            <v>290</v>
          </cell>
          <cell r="E1906">
            <v>1988</v>
          </cell>
        </row>
        <row r="1907">
          <cell r="A1907">
            <v>32220</v>
          </cell>
          <cell r="B1907">
            <v>78</v>
          </cell>
          <cell r="C1907">
            <v>289</v>
          </cell>
          <cell r="D1907">
            <v>289</v>
          </cell>
          <cell r="E1907">
            <v>1988</v>
          </cell>
        </row>
        <row r="1908">
          <cell r="A1908">
            <v>32221</v>
          </cell>
          <cell r="B1908">
            <v>79</v>
          </cell>
          <cell r="C1908">
            <v>288</v>
          </cell>
          <cell r="D1908">
            <v>288</v>
          </cell>
          <cell r="E1908">
            <v>1988</v>
          </cell>
        </row>
        <row r="1909">
          <cell r="A1909">
            <v>32222</v>
          </cell>
          <cell r="B1909">
            <v>80</v>
          </cell>
          <cell r="C1909">
            <v>287</v>
          </cell>
          <cell r="D1909">
            <v>287</v>
          </cell>
          <cell r="E1909">
            <v>1988</v>
          </cell>
        </row>
        <row r="1910">
          <cell r="A1910">
            <v>32223</v>
          </cell>
          <cell r="B1910">
            <v>81</v>
          </cell>
          <cell r="C1910">
            <v>286</v>
          </cell>
          <cell r="D1910">
            <v>286</v>
          </cell>
          <cell r="E1910">
            <v>1988</v>
          </cell>
        </row>
        <row r="1911">
          <cell r="A1911">
            <v>32224</v>
          </cell>
          <cell r="B1911">
            <v>82</v>
          </cell>
          <cell r="C1911">
            <v>285</v>
          </cell>
          <cell r="D1911">
            <v>285</v>
          </cell>
          <cell r="E1911">
            <v>1988</v>
          </cell>
        </row>
        <row r="1912">
          <cell r="A1912">
            <v>32225</v>
          </cell>
          <cell r="B1912">
            <v>83</v>
          </cell>
          <cell r="C1912">
            <v>284</v>
          </cell>
          <cell r="D1912">
            <v>284</v>
          </cell>
          <cell r="E1912">
            <v>1988</v>
          </cell>
        </row>
        <row r="1913">
          <cell r="A1913">
            <v>32226</v>
          </cell>
          <cell r="B1913">
            <v>84</v>
          </cell>
          <cell r="C1913">
            <v>283</v>
          </cell>
          <cell r="D1913">
            <v>283</v>
          </cell>
          <cell r="E1913">
            <v>1988</v>
          </cell>
        </row>
        <row r="1914">
          <cell r="A1914">
            <v>32227</v>
          </cell>
          <cell r="B1914">
            <v>85</v>
          </cell>
          <cell r="C1914">
            <v>282</v>
          </cell>
          <cell r="D1914">
            <v>282</v>
          </cell>
          <cell r="E1914">
            <v>1988</v>
          </cell>
        </row>
        <row r="1915">
          <cell r="A1915">
            <v>32228</v>
          </cell>
          <cell r="B1915">
            <v>86</v>
          </cell>
          <cell r="C1915">
            <v>281</v>
          </cell>
          <cell r="D1915">
            <v>281</v>
          </cell>
          <cell r="E1915">
            <v>1988</v>
          </cell>
        </row>
        <row r="1916">
          <cell r="A1916">
            <v>32229</v>
          </cell>
          <cell r="B1916">
            <v>87</v>
          </cell>
          <cell r="C1916">
            <v>280</v>
          </cell>
          <cell r="D1916">
            <v>280</v>
          </cell>
          <cell r="E1916">
            <v>1988</v>
          </cell>
        </row>
        <row r="1917">
          <cell r="A1917">
            <v>32230</v>
          </cell>
          <cell r="B1917">
            <v>88</v>
          </cell>
          <cell r="C1917">
            <v>279</v>
          </cell>
          <cell r="D1917">
            <v>279</v>
          </cell>
          <cell r="E1917">
            <v>1988</v>
          </cell>
        </row>
        <row r="1918">
          <cell r="A1918">
            <v>32231</v>
          </cell>
          <cell r="B1918">
            <v>89</v>
          </cell>
          <cell r="C1918">
            <v>278</v>
          </cell>
          <cell r="D1918">
            <v>278</v>
          </cell>
          <cell r="E1918">
            <v>1988</v>
          </cell>
        </row>
        <row r="1919">
          <cell r="A1919">
            <v>32232</v>
          </cell>
          <cell r="B1919">
            <v>90</v>
          </cell>
          <cell r="C1919">
            <v>277</v>
          </cell>
          <cell r="D1919">
            <v>277</v>
          </cell>
          <cell r="E1919">
            <v>1988</v>
          </cell>
        </row>
        <row r="1920">
          <cell r="A1920">
            <v>32233</v>
          </cell>
          <cell r="B1920">
            <v>91</v>
          </cell>
          <cell r="C1920">
            <v>276</v>
          </cell>
          <cell r="D1920">
            <v>276</v>
          </cell>
          <cell r="E1920">
            <v>1988</v>
          </cell>
        </row>
        <row r="1921">
          <cell r="A1921">
            <v>32234</v>
          </cell>
          <cell r="B1921">
            <v>92</v>
          </cell>
          <cell r="C1921">
            <v>275</v>
          </cell>
          <cell r="D1921">
            <v>275</v>
          </cell>
          <cell r="E1921">
            <v>1988</v>
          </cell>
        </row>
        <row r="1922">
          <cell r="A1922">
            <v>32235</v>
          </cell>
          <cell r="B1922">
            <v>93</v>
          </cell>
          <cell r="C1922">
            <v>274</v>
          </cell>
          <cell r="D1922">
            <v>274</v>
          </cell>
          <cell r="E1922">
            <v>1988</v>
          </cell>
        </row>
        <row r="1923">
          <cell r="A1923">
            <v>32236</v>
          </cell>
          <cell r="B1923">
            <v>94</v>
          </cell>
          <cell r="C1923">
            <v>273</v>
          </cell>
          <cell r="D1923">
            <v>273</v>
          </cell>
          <cell r="E1923">
            <v>1988</v>
          </cell>
        </row>
        <row r="1924">
          <cell r="A1924">
            <v>32237</v>
          </cell>
          <cell r="B1924">
            <v>95</v>
          </cell>
          <cell r="C1924">
            <v>272</v>
          </cell>
          <cell r="D1924">
            <v>272</v>
          </cell>
          <cell r="E1924">
            <v>1988</v>
          </cell>
        </row>
        <row r="1925">
          <cell r="A1925">
            <v>32238</v>
          </cell>
          <cell r="B1925">
            <v>96</v>
          </cell>
          <cell r="C1925">
            <v>271</v>
          </cell>
          <cell r="D1925">
            <v>271</v>
          </cell>
          <cell r="E1925">
            <v>1988</v>
          </cell>
        </row>
        <row r="1926">
          <cell r="A1926">
            <v>32239</v>
          </cell>
          <cell r="B1926">
            <v>97</v>
          </cell>
          <cell r="C1926">
            <v>270</v>
          </cell>
          <cell r="D1926">
            <v>270</v>
          </cell>
          <cell r="E1926">
            <v>1988</v>
          </cell>
        </row>
        <row r="1927">
          <cell r="A1927">
            <v>32240</v>
          </cell>
          <cell r="B1927">
            <v>98</v>
          </cell>
          <cell r="C1927">
            <v>269</v>
          </cell>
          <cell r="D1927">
            <v>269</v>
          </cell>
          <cell r="E1927">
            <v>1988</v>
          </cell>
        </row>
        <row r="1928">
          <cell r="A1928">
            <v>32241</v>
          </cell>
          <cell r="B1928">
            <v>99</v>
          </cell>
          <cell r="C1928">
            <v>268</v>
          </cell>
          <cell r="D1928">
            <v>268</v>
          </cell>
          <cell r="E1928">
            <v>1988</v>
          </cell>
        </row>
        <row r="1929">
          <cell r="A1929">
            <v>32242</v>
          </cell>
          <cell r="B1929">
            <v>100</v>
          </cell>
          <cell r="C1929">
            <v>267</v>
          </cell>
          <cell r="D1929">
            <v>267</v>
          </cell>
          <cell r="E1929">
            <v>1988</v>
          </cell>
        </row>
        <row r="1930">
          <cell r="A1930">
            <v>32243</v>
          </cell>
          <cell r="B1930">
            <v>101</v>
          </cell>
          <cell r="C1930">
            <v>266</v>
          </cell>
          <cell r="D1930">
            <v>266</v>
          </cell>
          <cell r="E1930">
            <v>1988</v>
          </cell>
        </row>
        <row r="1931">
          <cell r="A1931">
            <v>32244</v>
          </cell>
          <cell r="B1931">
            <v>102</v>
          </cell>
          <cell r="C1931">
            <v>265</v>
          </cell>
          <cell r="D1931">
            <v>265</v>
          </cell>
          <cell r="E1931">
            <v>1988</v>
          </cell>
        </row>
        <row r="1932">
          <cell r="A1932">
            <v>32245</v>
          </cell>
          <cell r="B1932">
            <v>103</v>
          </cell>
          <cell r="C1932">
            <v>264</v>
          </cell>
          <cell r="D1932">
            <v>264</v>
          </cell>
          <cell r="E1932">
            <v>1988</v>
          </cell>
        </row>
        <row r="1933">
          <cell r="A1933">
            <v>32246</v>
          </cell>
          <cell r="B1933">
            <v>104</v>
          </cell>
          <cell r="C1933">
            <v>263</v>
          </cell>
          <cell r="D1933">
            <v>263</v>
          </cell>
          <cell r="E1933">
            <v>1988</v>
          </cell>
        </row>
        <row r="1934">
          <cell r="A1934">
            <v>32247</v>
          </cell>
          <cell r="B1934">
            <v>105</v>
          </cell>
          <cell r="C1934">
            <v>262</v>
          </cell>
          <cell r="D1934">
            <v>262</v>
          </cell>
          <cell r="E1934">
            <v>1988</v>
          </cell>
        </row>
        <row r="1935">
          <cell r="A1935">
            <v>32248</v>
          </cell>
          <cell r="B1935">
            <v>106</v>
          </cell>
          <cell r="C1935">
            <v>261</v>
          </cell>
          <cell r="D1935">
            <v>261</v>
          </cell>
          <cell r="E1935">
            <v>1988</v>
          </cell>
        </row>
        <row r="1936">
          <cell r="A1936">
            <v>32249</v>
          </cell>
          <cell r="B1936">
            <v>107</v>
          </cell>
          <cell r="C1936">
            <v>260</v>
          </cell>
          <cell r="D1936">
            <v>260</v>
          </cell>
          <cell r="E1936">
            <v>1988</v>
          </cell>
        </row>
        <row r="1937">
          <cell r="A1937">
            <v>32250</v>
          </cell>
          <cell r="B1937">
            <v>108</v>
          </cell>
          <cell r="C1937">
            <v>259</v>
          </cell>
          <cell r="D1937">
            <v>259</v>
          </cell>
          <cell r="E1937">
            <v>1988</v>
          </cell>
        </row>
        <row r="1938">
          <cell r="A1938">
            <v>32251</v>
          </cell>
          <cell r="B1938">
            <v>109</v>
          </cell>
          <cell r="C1938">
            <v>258</v>
          </cell>
          <cell r="D1938">
            <v>258</v>
          </cell>
          <cell r="E1938">
            <v>1988</v>
          </cell>
        </row>
        <row r="1939">
          <cell r="A1939">
            <v>32252</v>
          </cell>
          <cell r="B1939">
            <v>110</v>
          </cell>
          <cell r="C1939">
            <v>257</v>
          </cell>
          <cell r="D1939">
            <v>257</v>
          </cell>
          <cell r="E1939">
            <v>1988</v>
          </cell>
        </row>
        <row r="1940">
          <cell r="A1940">
            <v>32253</v>
          </cell>
          <cell r="B1940">
            <v>111</v>
          </cell>
          <cell r="C1940">
            <v>256</v>
          </cell>
          <cell r="D1940">
            <v>256</v>
          </cell>
          <cell r="E1940">
            <v>1988</v>
          </cell>
        </row>
        <row r="1941">
          <cell r="A1941">
            <v>32254</v>
          </cell>
          <cell r="B1941">
            <v>112</v>
          </cell>
          <cell r="C1941">
            <v>255</v>
          </cell>
          <cell r="D1941">
            <v>255</v>
          </cell>
          <cell r="E1941">
            <v>1988</v>
          </cell>
        </row>
        <row r="1942">
          <cell r="A1942">
            <v>32255</v>
          </cell>
          <cell r="B1942">
            <v>113</v>
          </cell>
          <cell r="C1942">
            <v>254</v>
          </cell>
          <cell r="D1942">
            <v>254</v>
          </cell>
          <cell r="E1942">
            <v>1988</v>
          </cell>
        </row>
        <row r="1943">
          <cell r="A1943">
            <v>32256</v>
          </cell>
          <cell r="B1943">
            <v>114</v>
          </cell>
          <cell r="C1943">
            <v>253</v>
          </cell>
          <cell r="D1943">
            <v>253</v>
          </cell>
          <cell r="E1943">
            <v>1988</v>
          </cell>
        </row>
        <row r="1944">
          <cell r="A1944">
            <v>32257</v>
          </cell>
          <cell r="B1944">
            <v>115</v>
          </cell>
          <cell r="C1944">
            <v>252</v>
          </cell>
          <cell r="D1944">
            <v>252</v>
          </cell>
          <cell r="E1944">
            <v>1988</v>
          </cell>
        </row>
        <row r="1945">
          <cell r="A1945">
            <v>32258</v>
          </cell>
          <cell r="B1945">
            <v>116</v>
          </cell>
          <cell r="C1945">
            <v>251</v>
          </cell>
          <cell r="D1945">
            <v>251</v>
          </cell>
          <cell r="E1945">
            <v>1988</v>
          </cell>
        </row>
        <row r="1946">
          <cell r="A1946">
            <v>32259</v>
          </cell>
          <cell r="B1946">
            <v>117</v>
          </cell>
          <cell r="C1946">
            <v>250</v>
          </cell>
          <cell r="D1946">
            <v>250</v>
          </cell>
          <cell r="E1946">
            <v>1988</v>
          </cell>
        </row>
        <row r="1947">
          <cell r="A1947">
            <v>32260</v>
          </cell>
          <cell r="B1947">
            <v>118</v>
          </cell>
          <cell r="C1947">
            <v>249</v>
          </cell>
          <cell r="D1947">
            <v>249</v>
          </cell>
          <cell r="E1947">
            <v>1988</v>
          </cell>
        </row>
        <row r="1948">
          <cell r="A1948">
            <v>32261</v>
          </cell>
          <cell r="B1948">
            <v>119</v>
          </cell>
          <cell r="C1948">
            <v>248</v>
          </cell>
          <cell r="D1948">
            <v>248</v>
          </cell>
          <cell r="E1948">
            <v>1988</v>
          </cell>
        </row>
        <row r="1949">
          <cell r="A1949">
            <v>32262</v>
          </cell>
          <cell r="B1949">
            <v>120</v>
          </cell>
          <cell r="C1949">
            <v>247</v>
          </cell>
          <cell r="D1949">
            <v>247</v>
          </cell>
          <cell r="E1949">
            <v>1988</v>
          </cell>
        </row>
        <row r="1950">
          <cell r="A1950">
            <v>32263</v>
          </cell>
          <cell r="B1950">
            <v>121</v>
          </cell>
          <cell r="C1950">
            <v>246</v>
          </cell>
          <cell r="D1950">
            <v>246</v>
          </cell>
          <cell r="E1950">
            <v>1988</v>
          </cell>
        </row>
        <row r="1951">
          <cell r="A1951">
            <v>32264</v>
          </cell>
          <cell r="B1951">
            <v>122</v>
          </cell>
          <cell r="C1951">
            <v>245</v>
          </cell>
          <cell r="D1951">
            <v>245</v>
          </cell>
          <cell r="E1951">
            <v>1988</v>
          </cell>
        </row>
        <row r="1952">
          <cell r="A1952">
            <v>32265</v>
          </cell>
          <cell r="B1952">
            <v>123</v>
          </cell>
          <cell r="C1952">
            <v>244</v>
          </cell>
          <cell r="D1952">
            <v>244</v>
          </cell>
          <cell r="E1952">
            <v>1988</v>
          </cell>
        </row>
        <row r="1953">
          <cell r="A1953">
            <v>32266</v>
          </cell>
          <cell r="B1953">
            <v>124</v>
          </cell>
          <cell r="C1953">
            <v>243</v>
          </cell>
          <cell r="D1953">
            <v>243</v>
          </cell>
          <cell r="E1953">
            <v>1988</v>
          </cell>
        </row>
        <row r="1954">
          <cell r="A1954">
            <v>32267</v>
          </cell>
          <cell r="B1954">
            <v>125</v>
          </cell>
          <cell r="C1954">
            <v>242</v>
          </cell>
          <cell r="D1954">
            <v>242</v>
          </cell>
          <cell r="E1954">
            <v>1988</v>
          </cell>
        </row>
        <row r="1955">
          <cell r="A1955">
            <v>32268</v>
          </cell>
          <cell r="B1955">
            <v>126</v>
          </cell>
          <cell r="C1955">
            <v>241</v>
          </cell>
          <cell r="D1955">
            <v>241</v>
          </cell>
          <cell r="E1955">
            <v>1988</v>
          </cell>
        </row>
        <row r="1956">
          <cell r="A1956">
            <v>32269</v>
          </cell>
          <cell r="B1956">
            <v>127</v>
          </cell>
          <cell r="C1956">
            <v>240</v>
          </cell>
          <cell r="D1956">
            <v>240</v>
          </cell>
          <cell r="E1956">
            <v>1988</v>
          </cell>
        </row>
        <row r="1957">
          <cell r="A1957">
            <v>32270</v>
          </cell>
          <cell r="B1957">
            <v>128</v>
          </cell>
          <cell r="C1957">
            <v>239</v>
          </cell>
          <cell r="D1957">
            <v>239</v>
          </cell>
          <cell r="E1957">
            <v>1988</v>
          </cell>
        </row>
        <row r="1958">
          <cell r="A1958">
            <v>32271</v>
          </cell>
          <cell r="B1958">
            <v>129</v>
          </cell>
          <cell r="C1958">
            <v>238</v>
          </cell>
          <cell r="D1958">
            <v>238</v>
          </cell>
          <cell r="E1958">
            <v>1988</v>
          </cell>
        </row>
        <row r="1959">
          <cell r="A1959">
            <v>32272</v>
          </cell>
          <cell r="B1959">
            <v>130</v>
          </cell>
          <cell r="C1959">
            <v>237</v>
          </cell>
          <cell r="D1959">
            <v>237</v>
          </cell>
          <cell r="E1959">
            <v>1988</v>
          </cell>
        </row>
        <row r="1960">
          <cell r="A1960">
            <v>32273</v>
          </cell>
          <cell r="B1960">
            <v>131</v>
          </cell>
          <cell r="C1960">
            <v>236</v>
          </cell>
          <cell r="D1960">
            <v>236</v>
          </cell>
          <cell r="E1960">
            <v>1988</v>
          </cell>
        </row>
        <row r="1961">
          <cell r="A1961">
            <v>32274</v>
          </cell>
          <cell r="B1961">
            <v>132</v>
          </cell>
          <cell r="C1961">
            <v>235</v>
          </cell>
          <cell r="D1961">
            <v>235</v>
          </cell>
          <cell r="E1961">
            <v>1988</v>
          </cell>
        </row>
        <row r="1962">
          <cell r="A1962">
            <v>32275</v>
          </cell>
          <cell r="B1962">
            <v>133</v>
          </cell>
          <cell r="C1962">
            <v>234</v>
          </cell>
          <cell r="D1962">
            <v>234</v>
          </cell>
          <cell r="E1962">
            <v>1988</v>
          </cell>
        </row>
        <row r="1963">
          <cell r="A1963">
            <v>32276</v>
          </cell>
          <cell r="B1963">
            <v>134</v>
          </cell>
          <cell r="C1963">
            <v>233</v>
          </cell>
          <cell r="D1963">
            <v>233</v>
          </cell>
          <cell r="E1963">
            <v>1988</v>
          </cell>
        </row>
        <row r="1964">
          <cell r="A1964">
            <v>32277</v>
          </cell>
          <cell r="B1964">
            <v>135</v>
          </cell>
          <cell r="C1964">
            <v>232</v>
          </cell>
          <cell r="D1964">
            <v>232</v>
          </cell>
          <cell r="E1964">
            <v>1988</v>
          </cell>
        </row>
        <row r="1965">
          <cell r="A1965">
            <v>32278</v>
          </cell>
          <cell r="B1965">
            <v>136</v>
          </cell>
          <cell r="C1965">
            <v>231</v>
          </cell>
          <cell r="D1965">
            <v>231</v>
          </cell>
          <cell r="E1965">
            <v>1988</v>
          </cell>
        </row>
        <row r="1966">
          <cell r="A1966">
            <v>32279</v>
          </cell>
          <cell r="B1966">
            <v>137</v>
          </cell>
          <cell r="C1966">
            <v>230</v>
          </cell>
          <cell r="D1966">
            <v>230</v>
          </cell>
          <cell r="E1966">
            <v>1988</v>
          </cell>
        </row>
        <row r="1967">
          <cell r="A1967">
            <v>32280</v>
          </cell>
          <cell r="B1967">
            <v>138</v>
          </cell>
          <cell r="C1967">
            <v>229</v>
          </cell>
          <cell r="D1967">
            <v>229</v>
          </cell>
          <cell r="E1967">
            <v>1988</v>
          </cell>
        </row>
        <row r="1968">
          <cell r="A1968">
            <v>32281</v>
          </cell>
          <cell r="B1968">
            <v>139</v>
          </cell>
          <cell r="C1968">
            <v>228</v>
          </cell>
          <cell r="D1968">
            <v>228</v>
          </cell>
          <cell r="E1968">
            <v>1988</v>
          </cell>
        </row>
        <row r="1969">
          <cell r="A1969">
            <v>32282</v>
          </cell>
          <cell r="B1969">
            <v>140</v>
          </cell>
          <cell r="C1969">
            <v>227</v>
          </cell>
          <cell r="D1969">
            <v>227</v>
          </cell>
          <cell r="E1969">
            <v>1988</v>
          </cell>
        </row>
        <row r="1970">
          <cell r="A1970">
            <v>32283</v>
          </cell>
          <cell r="B1970">
            <v>141</v>
          </cell>
          <cell r="C1970">
            <v>226</v>
          </cell>
          <cell r="D1970">
            <v>226</v>
          </cell>
          <cell r="E1970">
            <v>1988</v>
          </cell>
        </row>
        <row r="1971">
          <cell r="A1971">
            <v>32284</v>
          </cell>
          <cell r="B1971">
            <v>142</v>
          </cell>
          <cell r="C1971">
            <v>225</v>
          </cell>
          <cell r="D1971">
            <v>225</v>
          </cell>
          <cell r="E1971">
            <v>1988</v>
          </cell>
        </row>
        <row r="1972">
          <cell r="A1972">
            <v>32285</v>
          </cell>
          <cell r="B1972">
            <v>143</v>
          </cell>
          <cell r="C1972">
            <v>224</v>
          </cell>
          <cell r="D1972">
            <v>224</v>
          </cell>
          <cell r="E1972">
            <v>1988</v>
          </cell>
        </row>
        <row r="1973">
          <cell r="A1973">
            <v>32286</v>
          </cell>
          <cell r="B1973">
            <v>144</v>
          </cell>
          <cell r="C1973">
            <v>223</v>
          </cell>
          <cell r="D1973">
            <v>223</v>
          </cell>
          <cell r="E1973">
            <v>1988</v>
          </cell>
        </row>
        <row r="1974">
          <cell r="A1974">
            <v>32287</v>
          </cell>
          <cell r="B1974">
            <v>145</v>
          </cell>
          <cell r="C1974">
            <v>222</v>
          </cell>
          <cell r="D1974">
            <v>222</v>
          </cell>
          <cell r="E1974">
            <v>1988</v>
          </cell>
        </row>
        <row r="1975">
          <cell r="A1975">
            <v>32288</v>
          </cell>
          <cell r="B1975">
            <v>146</v>
          </cell>
          <cell r="C1975">
            <v>221</v>
          </cell>
          <cell r="D1975">
            <v>221</v>
          </cell>
          <cell r="E1975">
            <v>1988</v>
          </cell>
        </row>
        <row r="1976">
          <cell r="A1976">
            <v>32289</v>
          </cell>
          <cell r="B1976">
            <v>147</v>
          </cell>
          <cell r="C1976">
            <v>220</v>
          </cell>
          <cell r="D1976">
            <v>220</v>
          </cell>
          <cell r="E1976">
            <v>1988</v>
          </cell>
        </row>
        <row r="1977">
          <cell r="A1977">
            <v>32290</v>
          </cell>
          <cell r="B1977">
            <v>148</v>
          </cell>
          <cell r="C1977">
            <v>219</v>
          </cell>
          <cell r="D1977">
            <v>219</v>
          </cell>
          <cell r="E1977">
            <v>1988</v>
          </cell>
        </row>
        <row r="1978">
          <cell r="A1978">
            <v>32291</v>
          </cell>
          <cell r="B1978">
            <v>149</v>
          </cell>
          <cell r="C1978">
            <v>218</v>
          </cell>
          <cell r="D1978">
            <v>218</v>
          </cell>
          <cell r="E1978">
            <v>1988</v>
          </cell>
        </row>
        <row r="1979">
          <cell r="A1979">
            <v>32292</v>
          </cell>
          <cell r="B1979">
            <v>150</v>
          </cell>
          <cell r="C1979">
            <v>217</v>
          </cell>
          <cell r="D1979">
            <v>217</v>
          </cell>
          <cell r="E1979">
            <v>1988</v>
          </cell>
        </row>
        <row r="1980">
          <cell r="A1980">
            <v>32293</v>
          </cell>
          <cell r="B1980">
            <v>151</v>
          </cell>
          <cell r="C1980">
            <v>216</v>
          </cell>
          <cell r="D1980">
            <v>216</v>
          </cell>
          <cell r="E1980">
            <v>1988</v>
          </cell>
        </row>
        <row r="1981">
          <cell r="A1981">
            <v>32294</v>
          </cell>
          <cell r="B1981">
            <v>152</v>
          </cell>
          <cell r="C1981">
            <v>215</v>
          </cell>
          <cell r="D1981">
            <v>215</v>
          </cell>
          <cell r="E1981">
            <v>1988</v>
          </cell>
        </row>
        <row r="1982">
          <cell r="A1982">
            <v>32295</v>
          </cell>
          <cell r="B1982">
            <v>153</v>
          </cell>
          <cell r="C1982">
            <v>214</v>
          </cell>
          <cell r="D1982">
            <v>214</v>
          </cell>
          <cell r="E1982">
            <v>1988</v>
          </cell>
        </row>
        <row r="1983">
          <cell r="A1983">
            <v>32296</v>
          </cell>
          <cell r="B1983">
            <v>154</v>
          </cell>
          <cell r="C1983">
            <v>213</v>
          </cell>
          <cell r="D1983">
            <v>213</v>
          </cell>
          <cell r="E1983">
            <v>1988</v>
          </cell>
        </row>
        <row r="1984">
          <cell r="A1984">
            <v>32297</v>
          </cell>
          <cell r="B1984">
            <v>155</v>
          </cell>
          <cell r="C1984">
            <v>212</v>
          </cell>
          <cell r="D1984">
            <v>212</v>
          </cell>
          <cell r="E1984">
            <v>1988</v>
          </cell>
        </row>
        <row r="1985">
          <cell r="A1985">
            <v>32298</v>
          </cell>
          <cell r="B1985">
            <v>156</v>
          </cell>
          <cell r="C1985">
            <v>211</v>
          </cell>
          <cell r="D1985">
            <v>211</v>
          </cell>
          <cell r="E1985">
            <v>1988</v>
          </cell>
        </row>
        <row r="1986">
          <cell r="A1986">
            <v>32299</v>
          </cell>
          <cell r="B1986">
            <v>157</v>
          </cell>
          <cell r="C1986">
            <v>210</v>
          </cell>
          <cell r="D1986">
            <v>210</v>
          </cell>
          <cell r="E1986">
            <v>1988</v>
          </cell>
        </row>
        <row r="1987">
          <cell r="A1987">
            <v>32300</v>
          </cell>
          <cell r="B1987">
            <v>158</v>
          </cell>
          <cell r="C1987">
            <v>209</v>
          </cell>
          <cell r="D1987">
            <v>209</v>
          </cell>
          <cell r="E1987">
            <v>1988</v>
          </cell>
        </row>
        <row r="1988">
          <cell r="A1988">
            <v>32301</v>
          </cell>
          <cell r="B1988">
            <v>159</v>
          </cell>
          <cell r="C1988">
            <v>208</v>
          </cell>
          <cell r="D1988">
            <v>208</v>
          </cell>
          <cell r="E1988">
            <v>1988</v>
          </cell>
        </row>
        <row r="1989">
          <cell r="A1989">
            <v>32302</v>
          </cell>
          <cell r="B1989">
            <v>160</v>
          </cell>
          <cell r="C1989">
            <v>207</v>
          </cell>
          <cell r="D1989">
            <v>207</v>
          </cell>
          <cell r="E1989">
            <v>1988</v>
          </cell>
        </row>
        <row r="1990">
          <cell r="A1990">
            <v>32303</v>
          </cell>
          <cell r="B1990">
            <v>161</v>
          </cell>
          <cell r="C1990">
            <v>206</v>
          </cell>
          <cell r="D1990">
            <v>206</v>
          </cell>
          <cell r="E1990">
            <v>1988</v>
          </cell>
        </row>
        <row r="1991">
          <cell r="A1991">
            <v>32304</v>
          </cell>
          <cell r="B1991">
            <v>162</v>
          </cell>
          <cell r="C1991">
            <v>205</v>
          </cell>
          <cell r="D1991">
            <v>205</v>
          </cell>
          <cell r="E1991">
            <v>1988</v>
          </cell>
        </row>
        <row r="1992">
          <cell r="A1992">
            <v>32305</v>
          </cell>
          <cell r="B1992">
            <v>163</v>
          </cell>
          <cell r="C1992">
            <v>204</v>
          </cell>
          <cell r="D1992">
            <v>204</v>
          </cell>
          <cell r="E1992">
            <v>1988</v>
          </cell>
        </row>
        <row r="1993">
          <cell r="A1993">
            <v>32306</v>
          </cell>
          <cell r="B1993">
            <v>164</v>
          </cell>
          <cell r="C1993">
            <v>203</v>
          </cell>
          <cell r="D1993">
            <v>203</v>
          </cell>
          <cell r="E1993">
            <v>1988</v>
          </cell>
        </row>
        <row r="1994">
          <cell r="A1994">
            <v>32307</v>
          </cell>
          <cell r="B1994">
            <v>165</v>
          </cell>
          <cell r="C1994">
            <v>202</v>
          </cell>
          <cell r="D1994">
            <v>202</v>
          </cell>
          <cell r="E1994">
            <v>1988</v>
          </cell>
        </row>
        <row r="1995">
          <cell r="A1995">
            <v>32308</v>
          </cell>
          <cell r="B1995">
            <v>166</v>
          </cell>
          <cell r="C1995">
            <v>201</v>
          </cell>
          <cell r="D1995">
            <v>201</v>
          </cell>
          <cell r="E1995">
            <v>1988</v>
          </cell>
        </row>
        <row r="1996">
          <cell r="A1996">
            <v>32309</v>
          </cell>
          <cell r="B1996">
            <v>167</v>
          </cell>
          <cell r="C1996">
            <v>200</v>
          </cell>
          <cell r="D1996">
            <v>200</v>
          </cell>
          <cell r="E1996">
            <v>1988</v>
          </cell>
        </row>
        <row r="1997">
          <cell r="A1997">
            <v>32310</v>
          </cell>
          <cell r="B1997">
            <v>168</v>
          </cell>
          <cell r="C1997">
            <v>199</v>
          </cell>
          <cell r="D1997">
            <v>199</v>
          </cell>
          <cell r="E1997">
            <v>1988</v>
          </cell>
        </row>
        <row r="1998">
          <cell r="A1998">
            <v>32311</v>
          </cell>
          <cell r="B1998">
            <v>169</v>
          </cell>
          <cell r="C1998">
            <v>198</v>
          </cell>
          <cell r="D1998">
            <v>198</v>
          </cell>
          <cell r="E1998">
            <v>1988</v>
          </cell>
        </row>
        <row r="1999">
          <cell r="A1999">
            <v>32312</v>
          </cell>
          <cell r="B1999">
            <v>170</v>
          </cell>
          <cell r="C1999">
            <v>197</v>
          </cell>
          <cell r="D1999">
            <v>197</v>
          </cell>
          <cell r="E1999">
            <v>1988</v>
          </cell>
        </row>
        <row r="2000">
          <cell r="A2000">
            <v>32313</v>
          </cell>
          <cell r="B2000">
            <v>171</v>
          </cell>
          <cell r="C2000">
            <v>196</v>
          </cell>
          <cell r="D2000">
            <v>196</v>
          </cell>
          <cell r="E2000">
            <v>1988</v>
          </cell>
        </row>
        <row r="2001">
          <cell r="A2001">
            <v>32314</v>
          </cell>
          <cell r="B2001">
            <v>172</v>
          </cell>
          <cell r="C2001">
            <v>195</v>
          </cell>
          <cell r="D2001">
            <v>195</v>
          </cell>
          <cell r="E2001">
            <v>1988</v>
          </cell>
        </row>
        <row r="2002">
          <cell r="A2002">
            <v>32315</v>
          </cell>
          <cell r="B2002">
            <v>173</v>
          </cell>
          <cell r="C2002">
            <v>194</v>
          </cell>
          <cell r="D2002">
            <v>194</v>
          </cell>
          <cell r="E2002">
            <v>1988</v>
          </cell>
        </row>
        <row r="2003">
          <cell r="A2003">
            <v>32316</v>
          </cell>
          <cell r="B2003">
            <v>174</v>
          </cell>
          <cell r="C2003">
            <v>193</v>
          </cell>
          <cell r="D2003">
            <v>193</v>
          </cell>
          <cell r="E2003">
            <v>1988</v>
          </cell>
        </row>
        <row r="2004">
          <cell r="A2004">
            <v>32317</v>
          </cell>
          <cell r="B2004">
            <v>175</v>
          </cell>
          <cell r="C2004">
            <v>192</v>
          </cell>
          <cell r="D2004">
            <v>192</v>
          </cell>
          <cell r="E2004">
            <v>1988</v>
          </cell>
        </row>
        <row r="2005">
          <cell r="A2005">
            <v>32318</v>
          </cell>
          <cell r="B2005">
            <v>176</v>
          </cell>
          <cell r="C2005">
            <v>191</v>
          </cell>
          <cell r="D2005">
            <v>191</v>
          </cell>
          <cell r="E2005">
            <v>1988</v>
          </cell>
        </row>
        <row r="2006">
          <cell r="A2006">
            <v>32319</v>
          </cell>
          <cell r="B2006">
            <v>177</v>
          </cell>
          <cell r="C2006">
            <v>190</v>
          </cell>
          <cell r="D2006">
            <v>190</v>
          </cell>
          <cell r="E2006">
            <v>1988</v>
          </cell>
        </row>
        <row r="2007">
          <cell r="A2007">
            <v>32320</v>
          </cell>
          <cell r="B2007">
            <v>178</v>
          </cell>
          <cell r="C2007">
            <v>189</v>
          </cell>
          <cell r="D2007">
            <v>189</v>
          </cell>
          <cell r="E2007">
            <v>1988</v>
          </cell>
        </row>
        <row r="2008">
          <cell r="A2008">
            <v>32321</v>
          </cell>
          <cell r="B2008">
            <v>179</v>
          </cell>
          <cell r="C2008">
            <v>188</v>
          </cell>
          <cell r="D2008">
            <v>188</v>
          </cell>
          <cell r="E2008">
            <v>1988</v>
          </cell>
        </row>
        <row r="2009">
          <cell r="A2009">
            <v>32322</v>
          </cell>
          <cell r="B2009">
            <v>180</v>
          </cell>
          <cell r="C2009">
            <v>187</v>
          </cell>
          <cell r="D2009">
            <v>187</v>
          </cell>
          <cell r="E2009">
            <v>1988</v>
          </cell>
        </row>
        <row r="2010">
          <cell r="A2010">
            <v>32323</v>
          </cell>
          <cell r="B2010">
            <v>181</v>
          </cell>
          <cell r="C2010">
            <v>186</v>
          </cell>
          <cell r="D2010">
            <v>186</v>
          </cell>
          <cell r="E2010">
            <v>1988</v>
          </cell>
        </row>
        <row r="2011">
          <cell r="A2011">
            <v>32324</v>
          </cell>
          <cell r="B2011">
            <v>182</v>
          </cell>
          <cell r="C2011">
            <v>185</v>
          </cell>
          <cell r="D2011">
            <v>185</v>
          </cell>
          <cell r="E2011">
            <v>1988</v>
          </cell>
        </row>
        <row r="2012">
          <cell r="A2012">
            <v>32325</v>
          </cell>
          <cell r="B2012">
            <v>183</v>
          </cell>
          <cell r="C2012">
            <v>184</v>
          </cell>
          <cell r="D2012">
            <v>184</v>
          </cell>
          <cell r="E2012">
            <v>1988</v>
          </cell>
        </row>
        <row r="2013">
          <cell r="A2013">
            <v>32326</v>
          </cell>
          <cell r="B2013">
            <v>184</v>
          </cell>
          <cell r="C2013">
            <v>183</v>
          </cell>
          <cell r="D2013">
            <v>183</v>
          </cell>
          <cell r="E2013">
            <v>1988</v>
          </cell>
        </row>
        <row r="2014">
          <cell r="A2014">
            <v>32327</v>
          </cell>
          <cell r="B2014">
            <v>185</v>
          </cell>
          <cell r="C2014">
            <v>182</v>
          </cell>
          <cell r="D2014">
            <v>182</v>
          </cell>
          <cell r="E2014">
            <v>1988</v>
          </cell>
        </row>
        <row r="2015">
          <cell r="A2015">
            <v>32328</v>
          </cell>
          <cell r="B2015">
            <v>186</v>
          </cell>
          <cell r="C2015">
            <v>181</v>
          </cell>
          <cell r="D2015">
            <v>181</v>
          </cell>
          <cell r="E2015">
            <v>1988</v>
          </cell>
        </row>
        <row r="2016">
          <cell r="A2016">
            <v>32329</v>
          </cell>
          <cell r="B2016">
            <v>187</v>
          </cell>
          <cell r="C2016">
            <v>180</v>
          </cell>
          <cell r="D2016">
            <v>180</v>
          </cell>
          <cell r="E2016">
            <v>1988</v>
          </cell>
        </row>
        <row r="2017">
          <cell r="A2017">
            <v>32330</v>
          </cell>
          <cell r="B2017">
            <v>188</v>
          </cell>
          <cell r="C2017">
            <v>179</v>
          </cell>
          <cell r="D2017">
            <v>179</v>
          </cell>
          <cell r="E2017">
            <v>1988</v>
          </cell>
        </row>
        <row r="2018">
          <cell r="A2018">
            <v>32331</v>
          </cell>
          <cell r="B2018">
            <v>189</v>
          </cell>
          <cell r="C2018">
            <v>178</v>
          </cell>
          <cell r="D2018">
            <v>178</v>
          </cell>
          <cell r="E2018">
            <v>1988</v>
          </cell>
        </row>
        <row r="2019">
          <cell r="A2019">
            <v>32332</v>
          </cell>
          <cell r="B2019">
            <v>190</v>
          </cell>
          <cell r="C2019">
            <v>177</v>
          </cell>
          <cell r="D2019">
            <v>177</v>
          </cell>
          <cell r="E2019">
            <v>1988</v>
          </cell>
        </row>
        <row r="2020">
          <cell r="A2020">
            <v>32333</v>
          </cell>
          <cell r="B2020">
            <v>191</v>
          </cell>
          <cell r="C2020">
            <v>176</v>
          </cell>
          <cell r="D2020">
            <v>176</v>
          </cell>
          <cell r="E2020">
            <v>1988</v>
          </cell>
        </row>
        <row r="2021">
          <cell r="A2021">
            <v>32334</v>
          </cell>
          <cell r="B2021">
            <v>192</v>
          </cell>
          <cell r="C2021">
            <v>175</v>
          </cell>
          <cell r="D2021">
            <v>175</v>
          </cell>
          <cell r="E2021">
            <v>1988</v>
          </cell>
        </row>
        <row r="2022">
          <cell r="A2022">
            <v>32335</v>
          </cell>
          <cell r="B2022">
            <v>193</v>
          </cell>
          <cell r="C2022">
            <v>174</v>
          </cell>
          <cell r="D2022">
            <v>174</v>
          </cell>
          <cell r="E2022">
            <v>1988</v>
          </cell>
        </row>
        <row r="2023">
          <cell r="A2023">
            <v>32336</v>
          </cell>
          <cell r="B2023">
            <v>194</v>
          </cell>
          <cell r="C2023">
            <v>173</v>
          </cell>
          <cell r="D2023">
            <v>173</v>
          </cell>
          <cell r="E2023">
            <v>1988</v>
          </cell>
        </row>
        <row r="2024">
          <cell r="A2024">
            <v>32337</v>
          </cell>
          <cell r="B2024">
            <v>195</v>
          </cell>
          <cell r="C2024">
            <v>172</v>
          </cell>
          <cell r="D2024">
            <v>172</v>
          </cell>
          <cell r="E2024">
            <v>1988</v>
          </cell>
        </row>
        <row r="2025">
          <cell r="A2025">
            <v>32338</v>
          </cell>
          <cell r="B2025">
            <v>196</v>
          </cell>
          <cell r="C2025">
            <v>171</v>
          </cell>
          <cell r="D2025">
            <v>171</v>
          </cell>
          <cell r="E2025">
            <v>1988</v>
          </cell>
        </row>
        <row r="2026">
          <cell r="A2026">
            <v>32339</v>
          </cell>
          <cell r="B2026">
            <v>197</v>
          </cell>
          <cell r="C2026">
            <v>170</v>
          </cell>
          <cell r="D2026">
            <v>170</v>
          </cell>
          <cell r="E2026">
            <v>1988</v>
          </cell>
        </row>
        <row r="2027">
          <cell r="A2027">
            <v>32340</v>
          </cell>
          <cell r="B2027">
            <v>198</v>
          </cell>
          <cell r="C2027">
            <v>169</v>
          </cell>
          <cell r="D2027">
            <v>169</v>
          </cell>
          <cell r="E2027">
            <v>1988</v>
          </cell>
        </row>
        <row r="2028">
          <cell r="A2028">
            <v>32341</v>
          </cell>
          <cell r="B2028">
            <v>199</v>
          </cell>
          <cell r="C2028">
            <v>168</v>
          </cell>
          <cell r="D2028">
            <v>168</v>
          </cell>
          <cell r="E2028">
            <v>1988</v>
          </cell>
        </row>
        <row r="2029">
          <cell r="A2029">
            <v>32342</v>
          </cell>
          <cell r="B2029">
            <v>200</v>
          </cell>
          <cell r="C2029">
            <v>167</v>
          </cell>
          <cell r="D2029">
            <v>167</v>
          </cell>
          <cell r="E2029">
            <v>1988</v>
          </cell>
        </row>
        <row r="2030">
          <cell r="A2030">
            <v>32343</v>
          </cell>
          <cell r="B2030">
            <v>201</v>
          </cell>
          <cell r="C2030">
            <v>166</v>
          </cell>
          <cell r="D2030">
            <v>166</v>
          </cell>
          <cell r="E2030">
            <v>1988</v>
          </cell>
        </row>
        <row r="2031">
          <cell r="A2031">
            <v>32344</v>
          </cell>
          <cell r="B2031">
            <v>202</v>
          </cell>
          <cell r="C2031">
            <v>165</v>
          </cell>
          <cell r="D2031">
            <v>165</v>
          </cell>
          <cell r="E2031">
            <v>1988</v>
          </cell>
        </row>
        <row r="2032">
          <cell r="A2032">
            <v>32345</v>
          </cell>
          <cell r="B2032">
            <v>203</v>
          </cell>
          <cell r="C2032">
            <v>164</v>
          </cell>
          <cell r="D2032">
            <v>164</v>
          </cell>
          <cell r="E2032">
            <v>1988</v>
          </cell>
        </row>
        <row r="2033">
          <cell r="A2033">
            <v>32346</v>
          </cell>
          <cell r="B2033">
            <v>204</v>
          </cell>
          <cell r="C2033">
            <v>163</v>
          </cell>
          <cell r="D2033">
            <v>163</v>
          </cell>
          <cell r="E2033">
            <v>1988</v>
          </cell>
        </row>
        <row r="2034">
          <cell r="A2034">
            <v>32347</v>
          </cell>
          <cell r="B2034">
            <v>205</v>
          </cell>
          <cell r="C2034">
            <v>162</v>
          </cell>
          <cell r="D2034">
            <v>162</v>
          </cell>
          <cell r="E2034">
            <v>1988</v>
          </cell>
        </row>
        <row r="2035">
          <cell r="A2035">
            <v>32348</v>
          </cell>
          <cell r="B2035">
            <v>206</v>
          </cell>
          <cell r="C2035">
            <v>161</v>
          </cell>
          <cell r="D2035">
            <v>161</v>
          </cell>
          <cell r="E2035">
            <v>1988</v>
          </cell>
        </row>
        <row r="2036">
          <cell r="A2036">
            <v>32349</v>
          </cell>
          <cell r="B2036">
            <v>207</v>
          </cell>
          <cell r="C2036">
            <v>160</v>
          </cell>
          <cell r="D2036">
            <v>160</v>
          </cell>
          <cell r="E2036">
            <v>1988</v>
          </cell>
        </row>
        <row r="2037">
          <cell r="A2037">
            <v>32350</v>
          </cell>
          <cell r="B2037">
            <v>208</v>
          </cell>
          <cell r="C2037">
            <v>159</v>
          </cell>
          <cell r="D2037">
            <v>159</v>
          </cell>
          <cell r="E2037">
            <v>1988</v>
          </cell>
        </row>
        <row r="2038">
          <cell r="A2038">
            <v>32351</v>
          </cell>
          <cell r="B2038">
            <v>209</v>
          </cell>
          <cell r="C2038">
            <v>158</v>
          </cell>
          <cell r="D2038">
            <v>158</v>
          </cell>
          <cell r="E2038">
            <v>1988</v>
          </cell>
        </row>
        <row r="2039">
          <cell r="A2039">
            <v>32352</v>
          </cell>
          <cell r="B2039">
            <v>210</v>
          </cell>
          <cell r="C2039">
            <v>157</v>
          </cell>
          <cell r="D2039">
            <v>157</v>
          </cell>
          <cell r="E2039">
            <v>1988</v>
          </cell>
        </row>
        <row r="2040">
          <cell r="A2040">
            <v>32353</v>
          </cell>
          <cell r="B2040">
            <v>211</v>
          </cell>
          <cell r="C2040">
            <v>156</v>
          </cell>
          <cell r="D2040">
            <v>156</v>
          </cell>
          <cell r="E2040">
            <v>1988</v>
          </cell>
        </row>
        <row r="2041">
          <cell r="A2041">
            <v>32354</v>
          </cell>
          <cell r="B2041">
            <v>212</v>
          </cell>
          <cell r="C2041">
            <v>155</v>
          </cell>
          <cell r="D2041">
            <v>155</v>
          </cell>
          <cell r="E2041">
            <v>1988</v>
          </cell>
        </row>
        <row r="2042">
          <cell r="A2042">
            <v>32355</v>
          </cell>
          <cell r="B2042">
            <v>213</v>
          </cell>
          <cell r="C2042">
            <v>154</v>
          </cell>
          <cell r="D2042">
            <v>154</v>
          </cell>
          <cell r="E2042">
            <v>1988</v>
          </cell>
        </row>
        <row r="2043">
          <cell r="A2043">
            <v>32356</v>
          </cell>
          <cell r="B2043">
            <v>214</v>
          </cell>
          <cell r="C2043">
            <v>153</v>
          </cell>
          <cell r="D2043">
            <v>153</v>
          </cell>
          <cell r="E2043">
            <v>1988</v>
          </cell>
        </row>
        <row r="2044">
          <cell r="A2044">
            <v>32357</v>
          </cell>
          <cell r="B2044">
            <v>215</v>
          </cell>
          <cell r="C2044">
            <v>152</v>
          </cell>
          <cell r="D2044">
            <v>152</v>
          </cell>
          <cell r="E2044">
            <v>1988</v>
          </cell>
        </row>
        <row r="2045">
          <cell r="A2045">
            <v>32358</v>
          </cell>
          <cell r="B2045">
            <v>216</v>
          </cell>
          <cell r="C2045">
            <v>151</v>
          </cell>
          <cell r="D2045">
            <v>151</v>
          </cell>
          <cell r="E2045">
            <v>1988</v>
          </cell>
        </row>
        <row r="2046">
          <cell r="A2046">
            <v>32359</v>
          </cell>
          <cell r="B2046">
            <v>217</v>
          </cell>
          <cell r="C2046">
            <v>150</v>
          </cell>
          <cell r="D2046">
            <v>150</v>
          </cell>
          <cell r="E2046">
            <v>1988</v>
          </cell>
        </row>
        <row r="2047">
          <cell r="A2047">
            <v>32360</v>
          </cell>
          <cell r="B2047">
            <v>218</v>
          </cell>
          <cell r="C2047">
            <v>149</v>
          </cell>
          <cell r="D2047">
            <v>149</v>
          </cell>
          <cell r="E2047">
            <v>1988</v>
          </cell>
        </row>
        <row r="2048">
          <cell r="A2048">
            <v>32361</v>
          </cell>
          <cell r="B2048">
            <v>219</v>
          </cell>
          <cell r="C2048">
            <v>148</v>
          </cell>
          <cell r="D2048">
            <v>148</v>
          </cell>
          <cell r="E2048">
            <v>1988</v>
          </cell>
        </row>
        <row r="2049">
          <cell r="A2049">
            <v>32362</v>
          </cell>
          <cell r="B2049">
            <v>220</v>
          </cell>
          <cell r="C2049">
            <v>147</v>
          </cell>
          <cell r="D2049">
            <v>147</v>
          </cell>
          <cell r="E2049">
            <v>1988</v>
          </cell>
        </row>
        <row r="2050">
          <cell r="A2050">
            <v>32363</v>
          </cell>
          <cell r="B2050">
            <v>221</v>
          </cell>
          <cell r="C2050">
            <v>146</v>
          </cell>
          <cell r="D2050">
            <v>146</v>
          </cell>
          <cell r="E2050">
            <v>1988</v>
          </cell>
        </row>
        <row r="2051">
          <cell r="A2051">
            <v>32364</v>
          </cell>
          <cell r="B2051">
            <v>222</v>
          </cell>
          <cell r="C2051">
            <v>145</v>
          </cell>
          <cell r="D2051">
            <v>145</v>
          </cell>
          <cell r="E2051">
            <v>1988</v>
          </cell>
        </row>
        <row r="2052">
          <cell r="A2052">
            <v>32365</v>
          </cell>
          <cell r="B2052">
            <v>223</v>
          </cell>
          <cell r="C2052">
            <v>144</v>
          </cell>
          <cell r="D2052">
            <v>144</v>
          </cell>
          <cell r="E2052">
            <v>1988</v>
          </cell>
        </row>
        <row r="2053">
          <cell r="A2053">
            <v>32366</v>
          </cell>
          <cell r="B2053">
            <v>224</v>
          </cell>
          <cell r="C2053">
            <v>143</v>
          </cell>
          <cell r="D2053">
            <v>143</v>
          </cell>
          <cell r="E2053">
            <v>1988</v>
          </cell>
        </row>
        <row r="2054">
          <cell r="A2054">
            <v>32367</v>
          </cell>
          <cell r="B2054">
            <v>225</v>
          </cell>
          <cell r="C2054">
            <v>142</v>
          </cell>
          <cell r="D2054">
            <v>142</v>
          </cell>
          <cell r="E2054">
            <v>1988</v>
          </cell>
        </row>
        <row r="2055">
          <cell r="A2055">
            <v>32368</v>
          </cell>
          <cell r="B2055">
            <v>226</v>
          </cell>
          <cell r="C2055">
            <v>141</v>
          </cell>
          <cell r="D2055">
            <v>141</v>
          </cell>
          <cell r="E2055">
            <v>1988</v>
          </cell>
        </row>
        <row r="2056">
          <cell r="A2056">
            <v>32369</v>
          </cell>
          <cell r="B2056">
            <v>227</v>
          </cell>
          <cell r="C2056">
            <v>140</v>
          </cell>
          <cell r="D2056">
            <v>140</v>
          </cell>
          <cell r="E2056">
            <v>1988</v>
          </cell>
        </row>
        <row r="2057">
          <cell r="A2057">
            <v>32370</v>
          </cell>
          <cell r="B2057">
            <v>228</v>
          </cell>
          <cell r="C2057">
            <v>139</v>
          </cell>
          <cell r="D2057">
            <v>139</v>
          </cell>
          <cell r="E2057">
            <v>1988</v>
          </cell>
        </row>
        <row r="2058">
          <cell r="A2058">
            <v>32371</v>
          </cell>
          <cell r="B2058">
            <v>229</v>
          </cell>
          <cell r="C2058">
            <v>138</v>
          </cell>
          <cell r="D2058">
            <v>138</v>
          </cell>
          <cell r="E2058">
            <v>1988</v>
          </cell>
        </row>
        <row r="2059">
          <cell r="A2059">
            <v>32372</v>
          </cell>
          <cell r="B2059">
            <v>230</v>
          </cell>
          <cell r="C2059">
            <v>137</v>
          </cell>
          <cell r="D2059">
            <v>137</v>
          </cell>
          <cell r="E2059">
            <v>1988</v>
          </cell>
        </row>
        <row r="2060">
          <cell r="A2060">
            <v>32373</v>
          </cell>
          <cell r="B2060">
            <v>231</v>
          </cell>
          <cell r="C2060">
            <v>136</v>
          </cell>
          <cell r="D2060">
            <v>136</v>
          </cell>
          <cell r="E2060">
            <v>1988</v>
          </cell>
        </row>
        <row r="2061">
          <cell r="A2061">
            <v>32374</v>
          </cell>
          <cell r="B2061">
            <v>232</v>
          </cell>
          <cell r="C2061">
            <v>135</v>
          </cell>
          <cell r="D2061">
            <v>135</v>
          </cell>
          <cell r="E2061">
            <v>1988</v>
          </cell>
        </row>
        <row r="2062">
          <cell r="A2062">
            <v>32375</v>
          </cell>
          <cell r="B2062">
            <v>233</v>
          </cell>
          <cell r="C2062">
            <v>134</v>
          </cell>
          <cell r="D2062">
            <v>134</v>
          </cell>
          <cell r="E2062">
            <v>1988</v>
          </cell>
        </row>
        <row r="2063">
          <cell r="A2063">
            <v>32376</v>
          </cell>
          <cell r="B2063">
            <v>234</v>
          </cell>
          <cell r="C2063">
            <v>133</v>
          </cell>
          <cell r="D2063">
            <v>133</v>
          </cell>
          <cell r="E2063">
            <v>1988</v>
          </cell>
        </row>
        <row r="2064">
          <cell r="A2064">
            <v>32377</v>
          </cell>
          <cell r="B2064">
            <v>235</v>
          </cell>
          <cell r="C2064">
            <v>132</v>
          </cell>
          <cell r="D2064">
            <v>132</v>
          </cell>
          <cell r="E2064">
            <v>1988</v>
          </cell>
        </row>
        <row r="2065">
          <cell r="A2065">
            <v>32378</v>
          </cell>
          <cell r="B2065">
            <v>236</v>
          </cell>
          <cell r="C2065">
            <v>131</v>
          </cell>
          <cell r="D2065">
            <v>131</v>
          </cell>
          <cell r="E2065">
            <v>1988</v>
          </cell>
        </row>
        <row r="2066">
          <cell r="A2066">
            <v>32379</v>
          </cell>
          <cell r="B2066">
            <v>237</v>
          </cell>
          <cell r="C2066">
            <v>130</v>
          </cell>
          <cell r="D2066">
            <v>130</v>
          </cell>
          <cell r="E2066">
            <v>1988</v>
          </cell>
        </row>
        <row r="2067">
          <cell r="A2067">
            <v>32380</v>
          </cell>
          <cell r="B2067">
            <v>238</v>
          </cell>
          <cell r="C2067">
            <v>129</v>
          </cell>
          <cell r="D2067">
            <v>129</v>
          </cell>
          <cell r="E2067">
            <v>1988</v>
          </cell>
        </row>
        <row r="2068">
          <cell r="A2068">
            <v>32381</v>
          </cell>
          <cell r="B2068">
            <v>239</v>
          </cell>
          <cell r="C2068">
            <v>128</v>
          </cell>
          <cell r="D2068">
            <v>128</v>
          </cell>
          <cell r="E2068">
            <v>1988</v>
          </cell>
        </row>
        <row r="2069">
          <cell r="A2069">
            <v>32382</v>
          </cell>
          <cell r="B2069">
            <v>240</v>
          </cell>
          <cell r="C2069">
            <v>127</v>
          </cell>
          <cell r="D2069">
            <v>127</v>
          </cell>
          <cell r="E2069">
            <v>1988</v>
          </cell>
        </row>
        <row r="2070">
          <cell r="A2070">
            <v>32383</v>
          </cell>
          <cell r="B2070">
            <v>241</v>
          </cell>
          <cell r="C2070">
            <v>126</v>
          </cell>
          <cell r="D2070">
            <v>126</v>
          </cell>
          <cell r="E2070">
            <v>1988</v>
          </cell>
        </row>
        <row r="2071">
          <cell r="A2071">
            <v>32384</v>
          </cell>
          <cell r="B2071">
            <v>242</v>
          </cell>
          <cell r="C2071">
            <v>125</v>
          </cell>
          <cell r="D2071">
            <v>125</v>
          </cell>
          <cell r="E2071">
            <v>1988</v>
          </cell>
        </row>
        <row r="2072">
          <cell r="A2072">
            <v>32385</v>
          </cell>
          <cell r="B2072">
            <v>243</v>
          </cell>
          <cell r="C2072">
            <v>124</v>
          </cell>
          <cell r="D2072">
            <v>124</v>
          </cell>
          <cell r="E2072">
            <v>1988</v>
          </cell>
        </row>
        <row r="2073">
          <cell r="A2073">
            <v>32386</v>
          </cell>
          <cell r="B2073">
            <v>244</v>
          </cell>
          <cell r="C2073">
            <v>123</v>
          </cell>
          <cell r="D2073">
            <v>123</v>
          </cell>
          <cell r="E2073">
            <v>1988</v>
          </cell>
        </row>
        <row r="2074">
          <cell r="A2074">
            <v>32387</v>
          </cell>
          <cell r="B2074">
            <v>245</v>
          </cell>
          <cell r="C2074">
            <v>122</v>
          </cell>
          <cell r="D2074">
            <v>122</v>
          </cell>
          <cell r="E2074">
            <v>1988</v>
          </cell>
        </row>
        <row r="2075">
          <cell r="A2075">
            <v>32388</v>
          </cell>
          <cell r="B2075">
            <v>246</v>
          </cell>
          <cell r="C2075">
            <v>121</v>
          </cell>
          <cell r="D2075">
            <v>121</v>
          </cell>
          <cell r="E2075">
            <v>1988</v>
          </cell>
        </row>
        <row r="2076">
          <cell r="A2076">
            <v>32389</v>
          </cell>
          <cell r="B2076">
            <v>247</v>
          </cell>
          <cell r="C2076">
            <v>120</v>
          </cell>
          <cell r="D2076">
            <v>120</v>
          </cell>
          <cell r="E2076">
            <v>1988</v>
          </cell>
        </row>
        <row r="2077">
          <cell r="A2077">
            <v>32390</v>
          </cell>
          <cell r="B2077">
            <v>248</v>
          </cell>
          <cell r="C2077">
            <v>119</v>
          </cell>
          <cell r="D2077">
            <v>119</v>
          </cell>
          <cell r="E2077">
            <v>1988</v>
          </cell>
        </row>
        <row r="2078">
          <cell r="A2078">
            <v>32391</v>
          </cell>
          <cell r="B2078">
            <v>249</v>
          </cell>
          <cell r="C2078">
            <v>118</v>
          </cell>
          <cell r="D2078">
            <v>118</v>
          </cell>
          <cell r="E2078">
            <v>1988</v>
          </cell>
        </row>
        <row r="2079">
          <cell r="A2079">
            <v>32392</v>
          </cell>
          <cell r="B2079">
            <v>250</v>
          </cell>
          <cell r="C2079">
            <v>117</v>
          </cell>
          <cell r="D2079">
            <v>117</v>
          </cell>
          <cell r="E2079">
            <v>1988</v>
          </cell>
        </row>
        <row r="2080">
          <cell r="A2080">
            <v>32393</v>
          </cell>
          <cell r="B2080">
            <v>251</v>
          </cell>
          <cell r="C2080">
            <v>116</v>
          </cell>
          <cell r="D2080">
            <v>116</v>
          </cell>
          <cell r="E2080">
            <v>1988</v>
          </cell>
        </row>
        <row r="2081">
          <cell r="A2081">
            <v>32394</v>
          </cell>
          <cell r="B2081">
            <v>252</v>
          </cell>
          <cell r="C2081">
            <v>115</v>
          </cell>
          <cell r="D2081">
            <v>115</v>
          </cell>
          <cell r="E2081">
            <v>1988</v>
          </cell>
        </row>
        <row r="2082">
          <cell r="A2082">
            <v>32395</v>
          </cell>
          <cell r="B2082">
            <v>253</v>
          </cell>
          <cell r="C2082">
            <v>114</v>
          </cell>
          <cell r="D2082">
            <v>114</v>
          </cell>
          <cell r="E2082">
            <v>1988</v>
          </cell>
        </row>
        <row r="2083">
          <cell r="A2083">
            <v>32396</v>
          </cell>
          <cell r="B2083">
            <v>254</v>
          </cell>
          <cell r="C2083">
            <v>113</v>
          </cell>
          <cell r="D2083">
            <v>113</v>
          </cell>
          <cell r="E2083">
            <v>1988</v>
          </cell>
        </row>
        <row r="2084">
          <cell r="A2084">
            <v>32397</v>
          </cell>
          <cell r="B2084">
            <v>255</v>
          </cell>
          <cell r="C2084">
            <v>112</v>
          </cell>
          <cell r="D2084">
            <v>112</v>
          </cell>
          <cell r="E2084">
            <v>1988</v>
          </cell>
        </row>
        <row r="2085">
          <cell r="A2085">
            <v>32398</v>
          </cell>
          <cell r="B2085">
            <v>256</v>
          </cell>
          <cell r="C2085">
            <v>111</v>
          </cell>
          <cell r="D2085">
            <v>111</v>
          </cell>
          <cell r="E2085">
            <v>1988</v>
          </cell>
        </row>
        <row r="2086">
          <cell r="A2086">
            <v>32399</v>
          </cell>
          <cell r="B2086">
            <v>257</v>
          </cell>
          <cell r="C2086">
            <v>110</v>
          </cell>
          <cell r="D2086">
            <v>110</v>
          </cell>
          <cell r="E2086">
            <v>1988</v>
          </cell>
        </row>
        <row r="2087">
          <cell r="A2087">
            <v>32400</v>
          </cell>
          <cell r="B2087">
            <v>258</v>
          </cell>
          <cell r="C2087">
            <v>109</v>
          </cell>
          <cell r="D2087">
            <v>109</v>
          </cell>
          <cell r="E2087">
            <v>1988</v>
          </cell>
        </row>
        <row r="2088">
          <cell r="A2088">
            <v>32401</v>
          </cell>
          <cell r="B2088">
            <v>259</v>
          </cell>
          <cell r="C2088">
            <v>108</v>
          </cell>
          <cell r="D2088">
            <v>108</v>
          </cell>
          <cell r="E2088">
            <v>1988</v>
          </cell>
        </row>
        <row r="2089">
          <cell r="A2089">
            <v>32402</v>
          </cell>
          <cell r="B2089">
            <v>260</v>
          </cell>
          <cell r="C2089">
            <v>107</v>
          </cell>
          <cell r="D2089">
            <v>107</v>
          </cell>
          <cell r="E2089">
            <v>1988</v>
          </cell>
        </row>
        <row r="2090">
          <cell r="A2090">
            <v>32403</v>
          </cell>
          <cell r="B2090">
            <v>261</v>
          </cell>
          <cell r="C2090">
            <v>106</v>
          </cell>
          <cell r="D2090">
            <v>106</v>
          </cell>
          <cell r="E2090">
            <v>1988</v>
          </cell>
        </row>
        <row r="2091">
          <cell r="A2091">
            <v>32404</v>
          </cell>
          <cell r="B2091">
            <v>262</v>
          </cell>
          <cell r="C2091">
            <v>105</v>
          </cell>
          <cell r="D2091">
            <v>105</v>
          </cell>
          <cell r="E2091">
            <v>1988</v>
          </cell>
        </row>
        <row r="2092">
          <cell r="A2092">
            <v>32405</v>
          </cell>
          <cell r="B2092">
            <v>263</v>
          </cell>
          <cell r="C2092">
            <v>104</v>
          </cell>
          <cell r="D2092">
            <v>104</v>
          </cell>
          <cell r="E2092">
            <v>1988</v>
          </cell>
        </row>
        <row r="2093">
          <cell r="A2093">
            <v>32406</v>
          </cell>
          <cell r="B2093">
            <v>264</v>
          </cell>
          <cell r="C2093">
            <v>103</v>
          </cell>
          <cell r="D2093">
            <v>103</v>
          </cell>
          <cell r="E2093">
            <v>1988</v>
          </cell>
        </row>
        <row r="2094">
          <cell r="A2094">
            <v>32407</v>
          </cell>
          <cell r="B2094">
            <v>265</v>
          </cell>
          <cell r="C2094">
            <v>102</v>
          </cell>
          <cell r="D2094">
            <v>102</v>
          </cell>
          <cell r="E2094">
            <v>1988</v>
          </cell>
        </row>
        <row r="2095">
          <cell r="A2095">
            <v>32408</v>
          </cell>
          <cell r="B2095">
            <v>266</v>
          </cell>
          <cell r="C2095">
            <v>101</v>
          </cell>
          <cell r="D2095">
            <v>101</v>
          </cell>
          <cell r="E2095">
            <v>1988</v>
          </cell>
        </row>
        <row r="2096">
          <cell r="A2096">
            <v>32409</v>
          </cell>
          <cell r="B2096">
            <v>267</v>
          </cell>
          <cell r="C2096">
            <v>100</v>
          </cell>
          <cell r="D2096">
            <v>100</v>
          </cell>
          <cell r="E2096">
            <v>1988</v>
          </cell>
        </row>
        <row r="2097">
          <cell r="A2097">
            <v>32410</v>
          </cell>
          <cell r="B2097">
            <v>268</v>
          </cell>
          <cell r="C2097">
            <v>99</v>
          </cell>
          <cell r="D2097">
            <v>99</v>
          </cell>
          <cell r="E2097">
            <v>1988</v>
          </cell>
        </row>
        <row r="2098">
          <cell r="A2098">
            <v>32411</v>
          </cell>
          <cell r="B2098">
            <v>269</v>
          </cell>
          <cell r="C2098">
            <v>98</v>
          </cell>
          <cell r="D2098">
            <v>98</v>
          </cell>
          <cell r="E2098">
            <v>1988</v>
          </cell>
        </row>
        <row r="2099">
          <cell r="A2099">
            <v>32412</v>
          </cell>
          <cell r="B2099">
            <v>270</v>
          </cell>
          <cell r="C2099">
            <v>97</v>
          </cell>
          <cell r="D2099">
            <v>97</v>
          </cell>
          <cell r="E2099">
            <v>1988</v>
          </cell>
        </row>
        <row r="2100">
          <cell r="A2100">
            <v>32413</v>
          </cell>
          <cell r="B2100">
            <v>271</v>
          </cell>
          <cell r="C2100">
            <v>96</v>
          </cell>
          <cell r="D2100">
            <v>96</v>
          </cell>
          <cell r="E2100">
            <v>1988</v>
          </cell>
        </row>
        <row r="2101">
          <cell r="A2101">
            <v>32414</v>
          </cell>
          <cell r="B2101">
            <v>272</v>
          </cell>
          <cell r="C2101">
            <v>95</v>
          </cell>
          <cell r="D2101">
            <v>95</v>
          </cell>
          <cell r="E2101">
            <v>1988</v>
          </cell>
        </row>
        <row r="2102">
          <cell r="A2102">
            <v>32415</v>
          </cell>
          <cell r="B2102">
            <v>273</v>
          </cell>
          <cell r="C2102">
            <v>94</v>
          </cell>
          <cell r="D2102">
            <v>94</v>
          </cell>
          <cell r="E2102">
            <v>1988</v>
          </cell>
        </row>
        <row r="2103">
          <cell r="A2103">
            <v>32416</v>
          </cell>
          <cell r="B2103">
            <v>274</v>
          </cell>
          <cell r="C2103">
            <v>93</v>
          </cell>
          <cell r="D2103">
            <v>93</v>
          </cell>
          <cell r="E2103">
            <v>1988</v>
          </cell>
        </row>
        <row r="2104">
          <cell r="A2104">
            <v>32417</v>
          </cell>
          <cell r="B2104">
            <v>275</v>
          </cell>
          <cell r="C2104">
            <v>92</v>
          </cell>
          <cell r="D2104">
            <v>92</v>
          </cell>
          <cell r="E2104">
            <v>1988</v>
          </cell>
        </row>
        <row r="2105">
          <cell r="A2105">
            <v>32418</v>
          </cell>
          <cell r="B2105">
            <v>276</v>
          </cell>
          <cell r="C2105">
            <v>91</v>
          </cell>
          <cell r="D2105">
            <v>91</v>
          </cell>
          <cell r="E2105">
            <v>1988</v>
          </cell>
        </row>
        <row r="2106">
          <cell r="A2106">
            <v>32419</v>
          </cell>
          <cell r="B2106">
            <v>277</v>
          </cell>
          <cell r="C2106">
            <v>90</v>
          </cell>
          <cell r="D2106">
            <v>90</v>
          </cell>
          <cell r="E2106">
            <v>1988</v>
          </cell>
        </row>
        <row r="2107">
          <cell r="A2107">
            <v>32420</v>
          </cell>
          <cell r="B2107">
            <v>278</v>
          </cell>
          <cell r="C2107">
            <v>89</v>
          </cell>
          <cell r="D2107">
            <v>89</v>
          </cell>
          <cell r="E2107">
            <v>1988</v>
          </cell>
        </row>
        <row r="2108">
          <cell r="A2108">
            <v>32421</v>
          </cell>
          <cell r="B2108">
            <v>279</v>
          </cell>
          <cell r="C2108">
            <v>88</v>
          </cell>
          <cell r="D2108">
            <v>88</v>
          </cell>
          <cell r="E2108">
            <v>1988</v>
          </cell>
        </row>
        <row r="2109">
          <cell r="A2109">
            <v>32422</v>
          </cell>
          <cell r="B2109">
            <v>280</v>
          </cell>
          <cell r="C2109">
            <v>87</v>
          </cell>
          <cell r="D2109">
            <v>87</v>
          </cell>
          <cell r="E2109">
            <v>1988</v>
          </cell>
        </row>
        <row r="2110">
          <cell r="A2110">
            <v>32423</v>
          </cell>
          <cell r="B2110">
            <v>281</v>
          </cell>
          <cell r="C2110">
            <v>86</v>
          </cell>
          <cell r="D2110">
            <v>86</v>
          </cell>
          <cell r="E2110">
            <v>1988</v>
          </cell>
        </row>
        <row r="2111">
          <cell r="A2111">
            <v>32424</v>
          </cell>
          <cell r="B2111">
            <v>282</v>
          </cell>
          <cell r="C2111">
            <v>85</v>
          </cell>
          <cell r="D2111">
            <v>85</v>
          </cell>
          <cell r="E2111">
            <v>1988</v>
          </cell>
        </row>
        <row r="2112">
          <cell r="A2112">
            <v>32425</v>
          </cell>
          <cell r="B2112">
            <v>283</v>
          </cell>
          <cell r="C2112">
            <v>84</v>
          </cell>
          <cell r="D2112">
            <v>84</v>
          </cell>
          <cell r="E2112">
            <v>1988</v>
          </cell>
        </row>
        <row r="2113">
          <cell r="A2113">
            <v>32426</v>
          </cell>
          <cell r="B2113">
            <v>284</v>
          </cell>
          <cell r="C2113">
            <v>83</v>
          </cell>
          <cell r="D2113">
            <v>83</v>
          </cell>
          <cell r="E2113">
            <v>1988</v>
          </cell>
        </row>
        <row r="2114">
          <cell r="A2114">
            <v>32427</v>
          </cell>
          <cell r="B2114">
            <v>285</v>
          </cell>
          <cell r="C2114">
            <v>82</v>
          </cell>
          <cell r="D2114">
            <v>82</v>
          </cell>
          <cell r="E2114">
            <v>1988</v>
          </cell>
        </row>
        <row r="2115">
          <cell r="A2115">
            <v>32428</v>
          </cell>
          <cell r="B2115">
            <v>286</v>
          </cell>
          <cell r="C2115">
            <v>81</v>
          </cell>
          <cell r="D2115">
            <v>81</v>
          </cell>
          <cell r="E2115">
            <v>1988</v>
          </cell>
        </row>
        <row r="2116">
          <cell r="A2116">
            <v>32429</v>
          </cell>
          <cell r="B2116">
            <v>287</v>
          </cell>
          <cell r="C2116">
            <v>80</v>
          </cell>
          <cell r="D2116">
            <v>80</v>
          </cell>
          <cell r="E2116">
            <v>1988</v>
          </cell>
        </row>
        <row r="2117">
          <cell r="A2117">
            <v>32430</v>
          </cell>
          <cell r="B2117">
            <v>288</v>
          </cell>
          <cell r="C2117">
            <v>79</v>
          </cell>
          <cell r="D2117">
            <v>79</v>
          </cell>
          <cell r="E2117">
            <v>1988</v>
          </cell>
        </row>
        <row r="2118">
          <cell r="A2118">
            <v>32431</v>
          </cell>
          <cell r="B2118">
            <v>289</v>
          </cell>
          <cell r="C2118">
            <v>78</v>
          </cell>
          <cell r="D2118">
            <v>78</v>
          </cell>
          <cell r="E2118">
            <v>1988</v>
          </cell>
        </row>
        <row r="2119">
          <cell r="A2119">
            <v>32432</v>
          </cell>
          <cell r="B2119">
            <v>290</v>
          </cell>
          <cell r="C2119">
            <v>77</v>
          </cell>
          <cell r="D2119">
            <v>77</v>
          </cell>
          <cell r="E2119">
            <v>1988</v>
          </cell>
        </row>
        <row r="2120">
          <cell r="A2120">
            <v>32433</v>
          </cell>
          <cell r="B2120">
            <v>291</v>
          </cell>
          <cell r="C2120">
            <v>76</v>
          </cell>
          <cell r="D2120">
            <v>76</v>
          </cell>
          <cell r="E2120">
            <v>1988</v>
          </cell>
        </row>
        <row r="2121">
          <cell r="A2121">
            <v>32434</v>
          </cell>
          <cell r="B2121">
            <v>292</v>
          </cell>
          <cell r="C2121">
            <v>75</v>
          </cell>
          <cell r="D2121">
            <v>75</v>
          </cell>
          <cell r="E2121">
            <v>1988</v>
          </cell>
        </row>
        <row r="2122">
          <cell r="A2122">
            <v>32435</v>
          </cell>
          <cell r="B2122">
            <v>293</v>
          </cell>
          <cell r="C2122">
            <v>74</v>
          </cell>
          <cell r="D2122">
            <v>74</v>
          </cell>
          <cell r="E2122">
            <v>1988</v>
          </cell>
        </row>
        <row r="2123">
          <cell r="A2123">
            <v>32436</v>
          </cell>
          <cell r="B2123">
            <v>294</v>
          </cell>
          <cell r="C2123">
            <v>73</v>
          </cell>
          <cell r="D2123">
            <v>73</v>
          </cell>
          <cell r="E2123">
            <v>1988</v>
          </cell>
        </row>
        <row r="2124">
          <cell r="A2124">
            <v>32437</v>
          </cell>
          <cell r="B2124">
            <v>295</v>
          </cell>
          <cell r="C2124">
            <v>72</v>
          </cell>
          <cell r="D2124">
            <v>72</v>
          </cell>
          <cell r="E2124">
            <v>1988</v>
          </cell>
        </row>
        <row r="2125">
          <cell r="A2125">
            <v>32438</v>
          </cell>
          <cell r="B2125">
            <v>296</v>
          </cell>
          <cell r="C2125">
            <v>71</v>
          </cell>
          <cell r="D2125">
            <v>71</v>
          </cell>
          <cell r="E2125">
            <v>1988</v>
          </cell>
        </row>
        <row r="2126">
          <cell r="A2126">
            <v>32439</v>
          </cell>
          <cell r="B2126">
            <v>297</v>
          </cell>
          <cell r="C2126">
            <v>70</v>
          </cell>
          <cell r="D2126">
            <v>70</v>
          </cell>
          <cell r="E2126">
            <v>1988</v>
          </cell>
        </row>
        <row r="2127">
          <cell r="A2127">
            <v>32440</v>
          </cell>
          <cell r="B2127">
            <v>298</v>
          </cell>
          <cell r="C2127">
            <v>69</v>
          </cell>
          <cell r="D2127">
            <v>69</v>
          </cell>
          <cell r="E2127">
            <v>1988</v>
          </cell>
        </row>
        <row r="2128">
          <cell r="A2128">
            <v>32441</v>
          </cell>
          <cell r="B2128">
            <v>299</v>
          </cell>
          <cell r="C2128">
            <v>68</v>
          </cell>
          <cell r="D2128">
            <v>68</v>
          </cell>
          <cell r="E2128">
            <v>1988</v>
          </cell>
        </row>
        <row r="2129">
          <cell r="A2129">
            <v>32442</v>
          </cell>
          <cell r="B2129">
            <v>300</v>
          </cell>
          <cell r="C2129">
            <v>67</v>
          </cell>
          <cell r="D2129">
            <v>67</v>
          </cell>
          <cell r="E2129">
            <v>1988</v>
          </cell>
        </row>
        <row r="2130">
          <cell r="A2130">
            <v>32443</v>
          </cell>
          <cell r="B2130">
            <v>301</v>
          </cell>
          <cell r="C2130">
            <v>66</v>
          </cell>
          <cell r="D2130">
            <v>66</v>
          </cell>
          <cell r="E2130">
            <v>1988</v>
          </cell>
        </row>
        <row r="2131">
          <cell r="A2131">
            <v>32444</v>
          </cell>
          <cell r="B2131">
            <v>302</v>
          </cell>
          <cell r="C2131">
            <v>65</v>
          </cell>
          <cell r="D2131">
            <v>65</v>
          </cell>
          <cell r="E2131">
            <v>1988</v>
          </cell>
        </row>
        <row r="2132">
          <cell r="A2132">
            <v>32445</v>
          </cell>
          <cell r="B2132">
            <v>303</v>
          </cell>
          <cell r="C2132">
            <v>64</v>
          </cell>
          <cell r="D2132">
            <v>64</v>
          </cell>
          <cell r="E2132">
            <v>1988</v>
          </cell>
        </row>
        <row r="2133">
          <cell r="A2133">
            <v>32446</v>
          </cell>
          <cell r="B2133">
            <v>304</v>
          </cell>
          <cell r="C2133">
            <v>63</v>
          </cell>
          <cell r="D2133">
            <v>63</v>
          </cell>
          <cell r="E2133">
            <v>1988</v>
          </cell>
        </row>
        <row r="2134">
          <cell r="A2134">
            <v>32447</v>
          </cell>
          <cell r="B2134">
            <v>305</v>
          </cell>
          <cell r="C2134">
            <v>62</v>
          </cell>
          <cell r="D2134">
            <v>62</v>
          </cell>
          <cell r="E2134">
            <v>1988</v>
          </cell>
        </row>
        <row r="2135">
          <cell r="A2135">
            <v>32448</v>
          </cell>
          <cell r="B2135">
            <v>306</v>
          </cell>
          <cell r="C2135">
            <v>61</v>
          </cell>
          <cell r="D2135">
            <v>61</v>
          </cell>
          <cell r="E2135">
            <v>1988</v>
          </cell>
        </row>
        <row r="2136">
          <cell r="A2136">
            <v>32449</v>
          </cell>
          <cell r="B2136">
            <v>307</v>
          </cell>
          <cell r="C2136">
            <v>60</v>
          </cell>
          <cell r="D2136">
            <v>60</v>
          </cell>
          <cell r="E2136">
            <v>1988</v>
          </cell>
        </row>
        <row r="2137">
          <cell r="A2137">
            <v>32450</v>
          </cell>
          <cell r="B2137">
            <v>308</v>
          </cell>
          <cell r="C2137">
            <v>59</v>
          </cell>
          <cell r="D2137">
            <v>59</v>
          </cell>
          <cell r="E2137">
            <v>1988</v>
          </cell>
        </row>
        <row r="2138">
          <cell r="A2138">
            <v>32451</v>
          </cell>
          <cell r="B2138">
            <v>309</v>
          </cell>
          <cell r="C2138">
            <v>58</v>
          </cell>
          <cell r="D2138">
            <v>58</v>
          </cell>
          <cell r="E2138">
            <v>1988</v>
          </cell>
        </row>
        <row r="2139">
          <cell r="A2139">
            <v>32452</v>
          </cell>
          <cell r="B2139">
            <v>310</v>
          </cell>
          <cell r="C2139">
            <v>57</v>
          </cell>
          <cell r="D2139">
            <v>57</v>
          </cell>
          <cell r="E2139">
            <v>1988</v>
          </cell>
        </row>
        <row r="2140">
          <cell r="A2140">
            <v>32453</v>
          </cell>
          <cell r="B2140">
            <v>311</v>
          </cell>
          <cell r="C2140">
            <v>56</v>
          </cell>
          <cell r="D2140">
            <v>56</v>
          </cell>
          <cell r="E2140">
            <v>1988</v>
          </cell>
        </row>
        <row r="2141">
          <cell r="A2141">
            <v>32454</v>
          </cell>
          <cell r="B2141">
            <v>312</v>
          </cell>
          <cell r="C2141">
            <v>55</v>
          </cell>
          <cell r="D2141">
            <v>55</v>
          </cell>
          <cell r="E2141">
            <v>1988</v>
          </cell>
        </row>
        <row r="2142">
          <cell r="A2142">
            <v>32455</v>
          </cell>
          <cell r="B2142">
            <v>313</v>
          </cell>
          <cell r="C2142">
            <v>54</v>
          </cell>
          <cell r="D2142">
            <v>54</v>
          </cell>
          <cell r="E2142">
            <v>1988</v>
          </cell>
        </row>
        <row r="2143">
          <cell r="A2143">
            <v>32456</v>
          </cell>
          <cell r="B2143">
            <v>314</v>
          </cell>
          <cell r="C2143">
            <v>53</v>
          </cell>
          <cell r="D2143">
            <v>53</v>
          </cell>
          <cell r="E2143">
            <v>1988</v>
          </cell>
        </row>
        <row r="2144">
          <cell r="A2144">
            <v>32457</v>
          </cell>
          <cell r="B2144">
            <v>315</v>
          </cell>
          <cell r="C2144">
            <v>52</v>
          </cell>
          <cell r="D2144">
            <v>52</v>
          </cell>
          <cell r="E2144">
            <v>1988</v>
          </cell>
        </row>
        <row r="2145">
          <cell r="A2145">
            <v>32458</v>
          </cell>
          <cell r="B2145">
            <v>316</v>
          </cell>
          <cell r="C2145">
            <v>51</v>
          </cell>
          <cell r="D2145">
            <v>51</v>
          </cell>
          <cell r="E2145">
            <v>1988</v>
          </cell>
        </row>
        <row r="2146">
          <cell r="A2146">
            <v>32459</v>
          </cell>
          <cell r="B2146">
            <v>317</v>
          </cell>
          <cell r="C2146">
            <v>50</v>
          </cell>
          <cell r="D2146">
            <v>50</v>
          </cell>
          <cell r="E2146">
            <v>1988</v>
          </cell>
        </row>
        <row r="2147">
          <cell r="A2147">
            <v>32460</v>
          </cell>
          <cell r="B2147">
            <v>318</v>
          </cell>
          <cell r="C2147">
            <v>49</v>
          </cell>
          <cell r="D2147">
            <v>49</v>
          </cell>
          <cell r="E2147">
            <v>1988</v>
          </cell>
        </row>
        <row r="2148">
          <cell r="A2148">
            <v>32461</v>
          </cell>
          <cell r="B2148">
            <v>319</v>
          </cell>
          <cell r="C2148">
            <v>48</v>
          </cell>
          <cell r="D2148">
            <v>48</v>
          </cell>
          <cell r="E2148">
            <v>1988</v>
          </cell>
        </row>
        <row r="2149">
          <cell r="A2149">
            <v>32462</v>
          </cell>
          <cell r="B2149">
            <v>320</v>
          </cell>
          <cell r="C2149">
            <v>47</v>
          </cell>
          <cell r="D2149">
            <v>47</v>
          </cell>
          <cell r="E2149">
            <v>1988</v>
          </cell>
        </row>
        <row r="2150">
          <cell r="A2150">
            <v>32463</v>
          </cell>
          <cell r="B2150">
            <v>321</v>
          </cell>
          <cell r="C2150">
            <v>46</v>
          </cell>
          <cell r="D2150">
            <v>46</v>
          </cell>
          <cell r="E2150">
            <v>1988</v>
          </cell>
        </row>
        <row r="2151">
          <cell r="A2151">
            <v>32464</v>
          </cell>
          <cell r="B2151">
            <v>322</v>
          </cell>
          <cell r="C2151">
            <v>45</v>
          </cell>
          <cell r="D2151">
            <v>45</v>
          </cell>
          <cell r="E2151">
            <v>1988</v>
          </cell>
        </row>
        <row r="2152">
          <cell r="A2152">
            <v>32465</v>
          </cell>
          <cell r="B2152">
            <v>323</v>
          </cell>
          <cell r="C2152">
            <v>44</v>
          </cell>
          <cell r="D2152">
            <v>44</v>
          </cell>
          <cell r="E2152">
            <v>1988</v>
          </cell>
        </row>
        <row r="2153">
          <cell r="A2153">
            <v>32466</v>
          </cell>
          <cell r="B2153">
            <v>324</v>
          </cell>
          <cell r="C2153">
            <v>43</v>
          </cell>
          <cell r="D2153">
            <v>43</v>
          </cell>
          <cell r="E2153">
            <v>1988</v>
          </cell>
        </row>
        <row r="2154">
          <cell r="A2154">
            <v>32467</v>
          </cell>
          <cell r="B2154">
            <v>325</v>
          </cell>
          <cell r="C2154">
            <v>42</v>
          </cell>
          <cell r="D2154">
            <v>42</v>
          </cell>
          <cell r="E2154">
            <v>1988</v>
          </cell>
        </row>
        <row r="2155">
          <cell r="A2155">
            <v>32468</v>
          </cell>
          <cell r="B2155">
            <v>326</v>
          </cell>
          <cell r="C2155">
            <v>41</v>
          </cell>
          <cell r="D2155">
            <v>41</v>
          </cell>
          <cell r="E2155">
            <v>1988</v>
          </cell>
        </row>
        <row r="2156">
          <cell r="A2156">
            <v>32469</v>
          </cell>
          <cell r="B2156">
            <v>327</v>
          </cell>
          <cell r="C2156">
            <v>40</v>
          </cell>
          <cell r="D2156">
            <v>40</v>
          </cell>
          <cell r="E2156">
            <v>1988</v>
          </cell>
        </row>
        <row r="2157">
          <cell r="A2157">
            <v>32470</v>
          </cell>
          <cell r="B2157">
            <v>328</v>
          </cell>
          <cell r="C2157">
            <v>39</v>
          </cell>
          <cell r="D2157">
            <v>39</v>
          </cell>
          <cell r="E2157">
            <v>1988</v>
          </cell>
        </row>
        <row r="2158">
          <cell r="A2158">
            <v>32471</v>
          </cell>
          <cell r="B2158">
            <v>329</v>
          </cell>
          <cell r="C2158">
            <v>38</v>
          </cell>
          <cell r="D2158">
            <v>38</v>
          </cell>
          <cell r="E2158">
            <v>1988</v>
          </cell>
        </row>
        <row r="2159">
          <cell r="A2159">
            <v>32472</v>
          </cell>
          <cell r="B2159">
            <v>330</v>
          </cell>
          <cell r="C2159">
            <v>37</v>
          </cell>
          <cell r="D2159">
            <v>37</v>
          </cell>
          <cell r="E2159">
            <v>1988</v>
          </cell>
        </row>
        <row r="2160">
          <cell r="A2160">
            <v>32473</v>
          </cell>
          <cell r="B2160">
            <v>331</v>
          </cell>
          <cell r="C2160">
            <v>36</v>
          </cell>
          <cell r="D2160">
            <v>36</v>
          </cell>
          <cell r="E2160">
            <v>1988</v>
          </cell>
        </row>
        <row r="2161">
          <cell r="A2161">
            <v>32474</v>
          </cell>
          <cell r="B2161">
            <v>332</v>
          </cell>
          <cell r="C2161">
            <v>35</v>
          </cell>
          <cell r="D2161">
            <v>35</v>
          </cell>
          <cell r="E2161">
            <v>1988</v>
          </cell>
        </row>
        <row r="2162">
          <cell r="A2162">
            <v>32475</v>
          </cell>
          <cell r="B2162">
            <v>333</v>
          </cell>
          <cell r="C2162">
            <v>34</v>
          </cell>
          <cell r="D2162">
            <v>34</v>
          </cell>
          <cell r="E2162">
            <v>1988</v>
          </cell>
        </row>
        <row r="2163">
          <cell r="A2163">
            <v>32476</v>
          </cell>
          <cell r="B2163">
            <v>334</v>
          </cell>
          <cell r="C2163">
            <v>33</v>
          </cell>
          <cell r="D2163">
            <v>33</v>
          </cell>
          <cell r="E2163">
            <v>1988</v>
          </cell>
        </row>
        <row r="2164">
          <cell r="A2164">
            <v>32477</v>
          </cell>
          <cell r="B2164">
            <v>335</v>
          </cell>
          <cell r="C2164">
            <v>32</v>
          </cell>
          <cell r="D2164">
            <v>32</v>
          </cell>
          <cell r="E2164">
            <v>1988</v>
          </cell>
        </row>
        <row r="2165">
          <cell r="A2165">
            <v>32478</v>
          </cell>
          <cell r="B2165">
            <v>336</v>
          </cell>
          <cell r="C2165">
            <v>31</v>
          </cell>
          <cell r="D2165">
            <v>31</v>
          </cell>
          <cell r="E2165">
            <v>1988</v>
          </cell>
        </row>
        <row r="2166">
          <cell r="A2166">
            <v>32479</v>
          </cell>
          <cell r="B2166">
            <v>337</v>
          </cell>
          <cell r="C2166">
            <v>30</v>
          </cell>
          <cell r="D2166">
            <v>30</v>
          </cell>
          <cell r="E2166">
            <v>1988</v>
          </cell>
        </row>
        <row r="2167">
          <cell r="A2167">
            <v>32480</v>
          </cell>
          <cell r="B2167">
            <v>338</v>
          </cell>
          <cell r="C2167">
            <v>29</v>
          </cell>
          <cell r="D2167">
            <v>29</v>
          </cell>
          <cell r="E2167">
            <v>1988</v>
          </cell>
        </row>
        <row r="2168">
          <cell r="A2168">
            <v>32481</v>
          </cell>
          <cell r="B2168">
            <v>339</v>
          </cell>
          <cell r="C2168">
            <v>28</v>
          </cell>
          <cell r="D2168">
            <v>28</v>
          </cell>
          <cell r="E2168">
            <v>1988</v>
          </cell>
        </row>
        <row r="2169">
          <cell r="A2169">
            <v>32482</v>
          </cell>
          <cell r="B2169">
            <v>340</v>
          </cell>
          <cell r="C2169">
            <v>27</v>
          </cell>
          <cell r="D2169">
            <v>27</v>
          </cell>
          <cell r="E2169">
            <v>1988</v>
          </cell>
        </row>
        <row r="2170">
          <cell r="A2170">
            <v>32483</v>
          </cell>
          <cell r="B2170">
            <v>341</v>
          </cell>
          <cell r="C2170">
            <v>26</v>
          </cell>
          <cell r="D2170">
            <v>26</v>
          </cell>
          <cell r="E2170">
            <v>1988</v>
          </cell>
        </row>
        <row r="2171">
          <cell r="A2171">
            <v>32484</v>
          </cell>
          <cell r="B2171">
            <v>342</v>
          </cell>
          <cell r="C2171">
            <v>25</v>
          </cell>
          <cell r="D2171">
            <v>25</v>
          </cell>
          <cell r="E2171">
            <v>1988</v>
          </cell>
        </row>
        <row r="2172">
          <cell r="A2172">
            <v>32485</v>
          </cell>
          <cell r="B2172">
            <v>343</v>
          </cell>
          <cell r="C2172">
            <v>24</v>
          </cell>
          <cell r="D2172">
            <v>24</v>
          </cell>
          <cell r="E2172">
            <v>1988</v>
          </cell>
        </row>
        <row r="2173">
          <cell r="A2173">
            <v>32486</v>
          </cell>
          <cell r="B2173">
            <v>344</v>
          </cell>
          <cell r="C2173">
            <v>23</v>
          </cell>
          <cell r="D2173">
            <v>23</v>
          </cell>
          <cell r="E2173">
            <v>1988</v>
          </cell>
        </row>
        <row r="2174">
          <cell r="A2174">
            <v>32487</v>
          </cell>
          <cell r="B2174">
            <v>345</v>
          </cell>
          <cell r="C2174">
            <v>22</v>
          </cell>
          <cell r="D2174">
            <v>22</v>
          </cell>
          <cell r="E2174">
            <v>1988</v>
          </cell>
        </row>
        <row r="2175">
          <cell r="A2175">
            <v>32488</v>
          </cell>
          <cell r="B2175">
            <v>346</v>
          </cell>
          <cell r="C2175">
            <v>21</v>
          </cell>
          <cell r="D2175">
            <v>21</v>
          </cell>
          <cell r="E2175">
            <v>1988</v>
          </cell>
        </row>
        <row r="2176">
          <cell r="A2176">
            <v>32489</v>
          </cell>
          <cell r="B2176">
            <v>347</v>
          </cell>
          <cell r="C2176">
            <v>20</v>
          </cell>
          <cell r="D2176">
            <v>20</v>
          </cell>
          <cell r="E2176">
            <v>1988</v>
          </cell>
        </row>
        <row r="2177">
          <cell r="A2177">
            <v>32490</v>
          </cell>
          <cell r="B2177">
            <v>348</v>
          </cell>
          <cell r="C2177">
            <v>19</v>
          </cell>
          <cell r="D2177">
            <v>19</v>
          </cell>
          <cell r="E2177">
            <v>1988</v>
          </cell>
        </row>
        <row r="2178">
          <cell r="A2178">
            <v>32491</v>
          </cell>
          <cell r="B2178">
            <v>349</v>
          </cell>
          <cell r="C2178">
            <v>18</v>
          </cell>
          <cell r="D2178">
            <v>18</v>
          </cell>
          <cell r="E2178">
            <v>1988</v>
          </cell>
        </row>
        <row r="2179">
          <cell r="A2179">
            <v>32492</v>
          </cell>
          <cell r="B2179">
            <v>350</v>
          </cell>
          <cell r="C2179">
            <v>17</v>
          </cell>
          <cell r="D2179">
            <v>17</v>
          </cell>
          <cell r="E2179">
            <v>1988</v>
          </cell>
        </row>
        <row r="2180">
          <cell r="A2180">
            <v>32493</v>
          </cell>
          <cell r="B2180">
            <v>351</v>
          </cell>
          <cell r="C2180">
            <v>16</v>
          </cell>
          <cell r="D2180">
            <v>16</v>
          </cell>
          <cell r="E2180">
            <v>1988</v>
          </cell>
        </row>
        <row r="2181">
          <cell r="A2181">
            <v>32494</v>
          </cell>
          <cell r="B2181">
            <v>352</v>
          </cell>
          <cell r="C2181">
            <v>15</v>
          </cell>
          <cell r="D2181">
            <v>15</v>
          </cell>
          <cell r="E2181">
            <v>1988</v>
          </cell>
        </row>
        <row r="2182">
          <cell r="A2182">
            <v>32495</v>
          </cell>
          <cell r="B2182">
            <v>353</v>
          </cell>
          <cell r="C2182">
            <v>14</v>
          </cell>
          <cell r="D2182">
            <v>14</v>
          </cell>
          <cell r="E2182">
            <v>1988</v>
          </cell>
        </row>
        <row r="2183">
          <cell r="A2183">
            <v>32496</v>
          </cell>
          <cell r="B2183">
            <v>354</v>
          </cell>
          <cell r="C2183">
            <v>13</v>
          </cell>
          <cell r="D2183">
            <v>13</v>
          </cell>
          <cell r="E2183">
            <v>1988</v>
          </cell>
        </row>
        <row r="2184">
          <cell r="A2184">
            <v>32497</v>
          </cell>
          <cell r="B2184">
            <v>355</v>
          </cell>
          <cell r="C2184">
            <v>12</v>
          </cell>
          <cell r="D2184">
            <v>12</v>
          </cell>
          <cell r="E2184">
            <v>1988</v>
          </cell>
        </row>
        <row r="2185">
          <cell r="A2185">
            <v>32498</v>
          </cell>
          <cell r="B2185">
            <v>356</v>
          </cell>
          <cell r="C2185">
            <v>11</v>
          </cell>
          <cell r="D2185">
            <v>11</v>
          </cell>
          <cell r="E2185">
            <v>1988</v>
          </cell>
        </row>
        <row r="2186">
          <cell r="A2186">
            <v>32499</v>
          </cell>
          <cell r="B2186">
            <v>357</v>
          </cell>
          <cell r="C2186">
            <v>10</v>
          </cell>
          <cell r="D2186">
            <v>10</v>
          </cell>
          <cell r="E2186">
            <v>1988</v>
          </cell>
        </row>
        <row r="2187">
          <cell r="A2187">
            <v>32500</v>
          </cell>
          <cell r="B2187">
            <v>358</v>
          </cell>
          <cell r="C2187">
            <v>9</v>
          </cell>
          <cell r="D2187">
            <v>9</v>
          </cell>
          <cell r="E2187">
            <v>1988</v>
          </cell>
        </row>
        <row r="2188">
          <cell r="A2188">
            <v>32501</v>
          </cell>
          <cell r="B2188">
            <v>359</v>
          </cell>
          <cell r="C2188">
            <v>8</v>
          </cell>
          <cell r="D2188">
            <v>8</v>
          </cell>
          <cell r="E2188">
            <v>1988</v>
          </cell>
        </row>
        <row r="2189">
          <cell r="A2189">
            <v>32502</v>
          </cell>
          <cell r="B2189">
            <v>360</v>
          </cell>
          <cell r="C2189">
            <v>7</v>
          </cell>
          <cell r="D2189">
            <v>7</v>
          </cell>
          <cell r="E2189">
            <v>1988</v>
          </cell>
        </row>
        <row r="2190">
          <cell r="A2190">
            <v>32503</v>
          </cell>
          <cell r="B2190">
            <v>361</v>
          </cell>
          <cell r="C2190">
            <v>6</v>
          </cell>
          <cell r="D2190">
            <v>6</v>
          </cell>
          <cell r="E2190">
            <v>1988</v>
          </cell>
        </row>
        <row r="2191">
          <cell r="A2191">
            <v>32504</v>
          </cell>
          <cell r="B2191">
            <v>362</v>
          </cell>
          <cell r="C2191">
            <v>5</v>
          </cell>
          <cell r="D2191">
            <v>5</v>
          </cell>
          <cell r="E2191">
            <v>1988</v>
          </cell>
        </row>
        <row r="2192">
          <cell r="A2192">
            <v>32505</v>
          </cell>
          <cell r="B2192">
            <v>363</v>
          </cell>
          <cell r="C2192">
            <v>4</v>
          </cell>
          <cell r="D2192">
            <v>4</v>
          </cell>
          <cell r="E2192">
            <v>1988</v>
          </cell>
        </row>
        <row r="2193">
          <cell r="A2193">
            <v>32506</v>
          </cell>
          <cell r="B2193">
            <v>364</v>
          </cell>
          <cell r="C2193">
            <v>3</v>
          </cell>
          <cell r="D2193">
            <v>3</v>
          </cell>
          <cell r="E2193">
            <v>1988</v>
          </cell>
        </row>
        <row r="2194">
          <cell r="A2194">
            <v>32507</v>
          </cell>
          <cell r="B2194">
            <v>365</v>
          </cell>
          <cell r="C2194">
            <v>2</v>
          </cell>
          <cell r="D2194">
            <v>2</v>
          </cell>
          <cell r="E2194">
            <v>1988</v>
          </cell>
        </row>
        <row r="2195">
          <cell r="A2195">
            <v>32508</v>
          </cell>
          <cell r="B2195">
            <v>366</v>
          </cell>
          <cell r="C2195">
            <v>1</v>
          </cell>
          <cell r="D2195">
            <v>1</v>
          </cell>
          <cell r="E2195">
            <v>1988</v>
          </cell>
        </row>
        <row r="2196">
          <cell r="A2196">
            <v>32509</v>
          </cell>
          <cell r="B2196">
            <v>1</v>
          </cell>
          <cell r="C2196">
            <v>365</v>
          </cell>
          <cell r="D2196">
            <v>365</v>
          </cell>
          <cell r="E2196">
            <v>1989</v>
          </cell>
        </row>
        <row r="2197">
          <cell r="A2197">
            <v>32510</v>
          </cell>
          <cell r="B2197">
            <v>2</v>
          </cell>
          <cell r="C2197">
            <v>364</v>
          </cell>
          <cell r="D2197">
            <v>364</v>
          </cell>
          <cell r="E2197">
            <v>1989</v>
          </cell>
        </row>
        <row r="2198">
          <cell r="A2198">
            <v>32511</v>
          </cell>
          <cell r="B2198">
            <v>3</v>
          </cell>
          <cell r="C2198">
            <v>363</v>
          </cell>
          <cell r="D2198">
            <v>363</v>
          </cell>
          <cell r="E2198">
            <v>1989</v>
          </cell>
        </row>
        <row r="2199">
          <cell r="A2199">
            <v>32512</v>
          </cell>
          <cell r="B2199">
            <v>4</v>
          </cell>
          <cell r="C2199">
            <v>362</v>
          </cell>
          <cell r="D2199">
            <v>362</v>
          </cell>
          <cell r="E2199">
            <v>1989</v>
          </cell>
        </row>
        <row r="2200">
          <cell r="A2200">
            <v>32513</v>
          </cell>
          <cell r="B2200">
            <v>5</v>
          </cell>
          <cell r="C2200">
            <v>361</v>
          </cell>
          <cell r="D2200">
            <v>361</v>
          </cell>
          <cell r="E2200">
            <v>1989</v>
          </cell>
        </row>
        <row r="2201">
          <cell r="A2201">
            <v>32514</v>
          </cell>
          <cell r="B2201">
            <v>6</v>
          </cell>
          <cell r="C2201">
            <v>360</v>
          </cell>
          <cell r="D2201">
            <v>360</v>
          </cell>
          <cell r="E2201">
            <v>1989</v>
          </cell>
        </row>
        <row r="2202">
          <cell r="A2202">
            <v>32515</v>
          </cell>
          <cell r="B2202">
            <v>7</v>
          </cell>
          <cell r="C2202">
            <v>359</v>
          </cell>
          <cell r="D2202">
            <v>359</v>
          </cell>
          <cell r="E2202">
            <v>1989</v>
          </cell>
        </row>
        <row r="2203">
          <cell r="A2203">
            <v>32516</v>
          </cell>
          <cell r="B2203">
            <v>8</v>
          </cell>
          <cell r="C2203">
            <v>358</v>
          </cell>
          <cell r="D2203">
            <v>358</v>
          </cell>
          <cell r="E2203">
            <v>1989</v>
          </cell>
        </row>
        <row r="2204">
          <cell r="A2204">
            <v>32517</v>
          </cell>
          <cell r="B2204">
            <v>9</v>
          </cell>
          <cell r="C2204">
            <v>357</v>
          </cell>
          <cell r="D2204">
            <v>357</v>
          </cell>
          <cell r="E2204">
            <v>1989</v>
          </cell>
        </row>
        <row r="2205">
          <cell r="A2205">
            <v>32518</v>
          </cell>
          <cell r="B2205">
            <v>10</v>
          </cell>
          <cell r="C2205">
            <v>356</v>
          </cell>
          <cell r="D2205">
            <v>356</v>
          </cell>
          <cell r="E2205">
            <v>1989</v>
          </cell>
        </row>
        <row r="2206">
          <cell r="A2206">
            <v>32519</v>
          </cell>
          <cell r="B2206">
            <v>11</v>
          </cell>
          <cell r="C2206">
            <v>355</v>
          </cell>
          <cell r="D2206">
            <v>355</v>
          </cell>
          <cell r="E2206">
            <v>1989</v>
          </cell>
        </row>
        <row r="2207">
          <cell r="A2207">
            <v>32520</v>
          </cell>
          <cell r="B2207">
            <v>12</v>
          </cell>
          <cell r="C2207">
            <v>354</v>
          </cell>
          <cell r="D2207">
            <v>354</v>
          </cell>
          <cell r="E2207">
            <v>1989</v>
          </cell>
        </row>
        <row r="2208">
          <cell r="A2208">
            <v>32521</v>
          </cell>
          <cell r="B2208">
            <v>13</v>
          </cell>
          <cell r="C2208">
            <v>353</v>
          </cell>
          <cell r="D2208">
            <v>353</v>
          </cell>
          <cell r="E2208">
            <v>1989</v>
          </cell>
        </row>
        <row r="2209">
          <cell r="A2209">
            <v>32522</v>
          </cell>
          <cell r="B2209">
            <v>14</v>
          </cell>
          <cell r="C2209">
            <v>352</v>
          </cell>
          <cell r="D2209">
            <v>352</v>
          </cell>
          <cell r="E2209">
            <v>1989</v>
          </cell>
        </row>
        <row r="2210">
          <cell r="A2210">
            <v>32523</v>
          </cell>
          <cell r="B2210">
            <v>15</v>
          </cell>
          <cell r="C2210">
            <v>351</v>
          </cell>
          <cell r="D2210">
            <v>351</v>
          </cell>
          <cell r="E2210">
            <v>1989</v>
          </cell>
        </row>
        <row r="2211">
          <cell r="A2211">
            <v>32524</v>
          </cell>
          <cell r="B2211">
            <v>16</v>
          </cell>
          <cell r="C2211">
            <v>350</v>
          </cell>
          <cell r="D2211">
            <v>350</v>
          </cell>
          <cell r="E2211">
            <v>1989</v>
          </cell>
        </row>
        <row r="2212">
          <cell r="A2212">
            <v>32525</v>
          </cell>
          <cell r="B2212">
            <v>17</v>
          </cell>
          <cell r="C2212">
            <v>349</v>
          </cell>
          <cell r="D2212">
            <v>349</v>
          </cell>
          <cell r="E2212">
            <v>1989</v>
          </cell>
        </row>
        <row r="2213">
          <cell r="A2213">
            <v>32526</v>
          </cell>
          <cell r="B2213">
            <v>18</v>
          </cell>
          <cell r="C2213">
            <v>348</v>
          </cell>
          <cell r="D2213">
            <v>348</v>
          </cell>
          <cell r="E2213">
            <v>1989</v>
          </cell>
        </row>
        <row r="2214">
          <cell r="A2214">
            <v>32527</v>
          </cell>
          <cell r="B2214">
            <v>19</v>
          </cell>
          <cell r="C2214">
            <v>347</v>
          </cell>
          <cell r="D2214">
            <v>347</v>
          </cell>
          <cell r="E2214">
            <v>1989</v>
          </cell>
        </row>
        <row r="2215">
          <cell r="A2215">
            <v>32528</v>
          </cell>
          <cell r="B2215">
            <v>20</v>
          </cell>
          <cell r="C2215">
            <v>346</v>
          </cell>
          <cell r="D2215">
            <v>346</v>
          </cell>
          <cell r="E2215">
            <v>1989</v>
          </cell>
        </row>
        <row r="2216">
          <cell r="A2216">
            <v>32529</v>
          </cell>
          <cell r="B2216">
            <v>21</v>
          </cell>
          <cell r="C2216">
            <v>345</v>
          </cell>
          <cell r="D2216">
            <v>345</v>
          </cell>
          <cell r="E2216">
            <v>1989</v>
          </cell>
        </row>
        <row r="2217">
          <cell r="A2217">
            <v>32530</v>
          </cell>
          <cell r="B2217">
            <v>22</v>
          </cell>
          <cell r="C2217">
            <v>344</v>
          </cell>
          <cell r="D2217">
            <v>344</v>
          </cell>
          <cell r="E2217">
            <v>1989</v>
          </cell>
        </row>
        <row r="2218">
          <cell r="A2218">
            <v>32531</v>
          </cell>
          <cell r="B2218">
            <v>23</v>
          </cell>
          <cell r="C2218">
            <v>343</v>
          </cell>
          <cell r="D2218">
            <v>343</v>
          </cell>
          <cell r="E2218">
            <v>1989</v>
          </cell>
        </row>
        <row r="2219">
          <cell r="A2219">
            <v>32532</v>
          </cell>
          <cell r="B2219">
            <v>24</v>
          </cell>
          <cell r="C2219">
            <v>342</v>
          </cell>
          <cell r="D2219">
            <v>342</v>
          </cell>
          <cell r="E2219">
            <v>1989</v>
          </cell>
        </row>
        <row r="2220">
          <cell r="A2220">
            <v>32533</v>
          </cell>
          <cell r="B2220">
            <v>25</v>
          </cell>
          <cell r="C2220">
            <v>341</v>
          </cell>
          <cell r="D2220">
            <v>341</v>
          </cell>
          <cell r="E2220">
            <v>1989</v>
          </cell>
        </row>
        <row r="2221">
          <cell r="A2221">
            <v>32534</v>
          </cell>
          <cell r="B2221">
            <v>26</v>
          </cell>
          <cell r="C2221">
            <v>340</v>
          </cell>
          <cell r="D2221">
            <v>340</v>
          </cell>
          <cell r="E2221">
            <v>1989</v>
          </cell>
        </row>
        <row r="2222">
          <cell r="A2222">
            <v>32535</v>
          </cell>
          <cell r="B2222">
            <v>27</v>
          </cell>
          <cell r="C2222">
            <v>339</v>
          </cell>
          <cell r="D2222">
            <v>339</v>
          </cell>
          <cell r="E2222">
            <v>1989</v>
          </cell>
        </row>
        <row r="2223">
          <cell r="A2223">
            <v>32536</v>
          </cell>
          <cell r="B2223">
            <v>28</v>
          </cell>
          <cell r="C2223">
            <v>338</v>
          </cell>
          <cell r="D2223">
            <v>338</v>
          </cell>
          <cell r="E2223">
            <v>1989</v>
          </cell>
        </row>
        <row r="2224">
          <cell r="A2224">
            <v>32537</v>
          </cell>
          <cell r="B2224">
            <v>29</v>
          </cell>
          <cell r="C2224">
            <v>337</v>
          </cell>
          <cell r="D2224">
            <v>337</v>
          </cell>
          <cell r="E2224">
            <v>1989</v>
          </cell>
        </row>
        <row r="2225">
          <cell r="A2225">
            <v>32538</v>
          </cell>
          <cell r="B2225">
            <v>30</v>
          </cell>
          <cell r="C2225">
            <v>336</v>
          </cell>
          <cell r="D2225">
            <v>336</v>
          </cell>
          <cell r="E2225">
            <v>1989</v>
          </cell>
        </row>
        <row r="2226">
          <cell r="A2226">
            <v>32539</v>
          </cell>
          <cell r="B2226">
            <v>31</v>
          </cell>
          <cell r="C2226">
            <v>335</v>
          </cell>
          <cell r="D2226">
            <v>335</v>
          </cell>
          <cell r="E2226">
            <v>1989</v>
          </cell>
        </row>
        <row r="2227">
          <cell r="A2227">
            <v>32540</v>
          </cell>
          <cell r="B2227">
            <v>32</v>
          </cell>
          <cell r="C2227">
            <v>334</v>
          </cell>
          <cell r="D2227">
            <v>334</v>
          </cell>
          <cell r="E2227">
            <v>1989</v>
          </cell>
        </row>
        <row r="2228">
          <cell r="A2228">
            <v>32541</v>
          </cell>
          <cell r="B2228">
            <v>33</v>
          </cell>
          <cell r="C2228">
            <v>333</v>
          </cell>
          <cell r="D2228">
            <v>333</v>
          </cell>
          <cell r="E2228">
            <v>1989</v>
          </cell>
        </row>
        <row r="2229">
          <cell r="A2229">
            <v>32542</v>
          </cell>
          <cell r="B2229">
            <v>34</v>
          </cell>
          <cell r="C2229">
            <v>332</v>
          </cell>
          <cell r="D2229">
            <v>332</v>
          </cell>
          <cell r="E2229">
            <v>1989</v>
          </cell>
        </row>
        <row r="2230">
          <cell r="A2230">
            <v>32543</v>
          </cell>
          <cell r="B2230">
            <v>35</v>
          </cell>
          <cell r="C2230">
            <v>331</v>
          </cell>
          <cell r="D2230">
            <v>331</v>
          </cell>
          <cell r="E2230">
            <v>1989</v>
          </cell>
        </row>
        <row r="2231">
          <cell r="A2231">
            <v>32544</v>
          </cell>
          <cell r="B2231">
            <v>36</v>
          </cell>
          <cell r="C2231">
            <v>330</v>
          </cell>
          <cell r="D2231">
            <v>330</v>
          </cell>
          <cell r="E2231">
            <v>1989</v>
          </cell>
        </row>
        <row r="2232">
          <cell r="A2232">
            <v>32545</v>
          </cell>
          <cell r="B2232">
            <v>37</v>
          </cell>
          <cell r="C2232">
            <v>329</v>
          </cell>
          <cell r="D2232">
            <v>329</v>
          </cell>
          <cell r="E2232">
            <v>1989</v>
          </cell>
        </row>
        <row r="2233">
          <cell r="A2233">
            <v>32546</v>
          </cell>
          <cell r="B2233">
            <v>38</v>
          </cell>
          <cell r="C2233">
            <v>328</v>
          </cell>
          <cell r="D2233">
            <v>328</v>
          </cell>
          <cell r="E2233">
            <v>1989</v>
          </cell>
        </row>
        <row r="2234">
          <cell r="A2234">
            <v>32547</v>
          </cell>
          <cell r="B2234">
            <v>39</v>
          </cell>
          <cell r="C2234">
            <v>327</v>
          </cell>
          <cell r="D2234">
            <v>327</v>
          </cell>
          <cell r="E2234">
            <v>1989</v>
          </cell>
        </row>
        <row r="2235">
          <cell r="A2235">
            <v>32548</v>
          </cell>
          <cell r="B2235">
            <v>40</v>
          </cell>
          <cell r="C2235">
            <v>326</v>
          </cell>
          <cell r="D2235">
            <v>326</v>
          </cell>
          <cell r="E2235">
            <v>1989</v>
          </cell>
        </row>
        <row r="2236">
          <cell r="A2236">
            <v>32549</v>
          </cell>
          <cell r="B2236">
            <v>41</v>
          </cell>
          <cell r="C2236">
            <v>325</v>
          </cell>
          <cell r="D2236">
            <v>325</v>
          </cell>
          <cell r="E2236">
            <v>1989</v>
          </cell>
        </row>
        <row r="2237">
          <cell r="A2237">
            <v>32550</v>
          </cell>
          <cell r="B2237">
            <v>42</v>
          </cell>
          <cell r="C2237">
            <v>324</v>
          </cell>
          <cell r="D2237">
            <v>324</v>
          </cell>
          <cell r="E2237">
            <v>1989</v>
          </cell>
        </row>
        <row r="2238">
          <cell r="A2238">
            <v>32551</v>
          </cell>
          <cell r="B2238">
            <v>43</v>
          </cell>
          <cell r="C2238">
            <v>323</v>
          </cell>
          <cell r="D2238">
            <v>323</v>
          </cell>
          <cell r="E2238">
            <v>1989</v>
          </cell>
        </row>
        <row r="2239">
          <cell r="A2239">
            <v>32552</v>
          </cell>
          <cell r="B2239">
            <v>44</v>
          </cell>
          <cell r="C2239">
            <v>322</v>
          </cell>
          <cell r="D2239">
            <v>322</v>
          </cell>
          <cell r="E2239">
            <v>1989</v>
          </cell>
        </row>
        <row r="2240">
          <cell r="A2240">
            <v>32553</v>
          </cell>
          <cell r="B2240">
            <v>45</v>
          </cell>
          <cell r="C2240">
            <v>321</v>
          </cell>
          <cell r="D2240">
            <v>321</v>
          </cell>
          <cell r="E2240">
            <v>1989</v>
          </cell>
        </row>
        <row r="2241">
          <cell r="A2241">
            <v>32554</v>
          </cell>
          <cell r="B2241">
            <v>46</v>
          </cell>
          <cell r="C2241">
            <v>320</v>
          </cell>
          <cell r="D2241">
            <v>320</v>
          </cell>
          <cell r="E2241">
            <v>1989</v>
          </cell>
        </row>
        <row r="2242">
          <cell r="A2242">
            <v>32555</v>
          </cell>
          <cell r="B2242">
            <v>47</v>
          </cell>
          <cell r="C2242">
            <v>319</v>
          </cell>
          <cell r="D2242">
            <v>319</v>
          </cell>
          <cell r="E2242">
            <v>1989</v>
          </cell>
        </row>
        <row r="2243">
          <cell r="A2243">
            <v>32556</v>
          </cell>
          <cell r="B2243">
            <v>48</v>
          </cell>
          <cell r="C2243">
            <v>318</v>
          </cell>
          <cell r="D2243">
            <v>318</v>
          </cell>
          <cell r="E2243">
            <v>1989</v>
          </cell>
        </row>
        <row r="2244">
          <cell r="A2244">
            <v>32557</v>
          </cell>
          <cell r="B2244">
            <v>49</v>
          </cell>
          <cell r="C2244">
            <v>317</v>
          </cell>
          <cell r="D2244">
            <v>317</v>
          </cell>
          <cell r="E2244">
            <v>1989</v>
          </cell>
        </row>
        <row r="2245">
          <cell r="A2245">
            <v>32558</v>
          </cell>
          <cell r="B2245">
            <v>50</v>
          </cell>
          <cell r="C2245">
            <v>316</v>
          </cell>
          <cell r="D2245">
            <v>316</v>
          </cell>
          <cell r="E2245">
            <v>1989</v>
          </cell>
        </row>
        <row r="2246">
          <cell r="A2246">
            <v>32559</v>
          </cell>
          <cell r="B2246">
            <v>51</v>
          </cell>
          <cell r="C2246">
            <v>315</v>
          </cell>
          <cell r="D2246">
            <v>315</v>
          </cell>
          <cell r="E2246">
            <v>1989</v>
          </cell>
        </row>
        <row r="2247">
          <cell r="A2247">
            <v>32560</v>
          </cell>
          <cell r="B2247">
            <v>52</v>
          </cell>
          <cell r="C2247">
            <v>314</v>
          </cell>
          <cell r="D2247">
            <v>314</v>
          </cell>
          <cell r="E2247">
            <v>1989</v>
          </cell>
        </row>
        <row r="2248">
          <cell r="A2248">
            <v>32561</v>
          </cell>
          <cell r="B2248">
            <v>53</v>
          </cell>
          <cell r="C2248">
            <v>313</v>
          </cell>
          <cell r="D2248">
            <v>313</v>
          </cell>
          <cell r="E2248">
            <v>1989</v>
          </cell>
        </row>
        <row r="2249">
          <cell r="A2249">
            <v>32562</v>
          </cell>
          <cell r="B2249">
            <v>54</v>
          </cell>
          <cell r="C2249">
            <v>312</v>
          </cell>
          <cell r="D2249">
            <v>312</v>
          </cell>
          <cell r="E2249">
            <v>1989</v>
          </cell>
        </row>
        <row r="2250">
          <cell r="A2250">
            <v>32563</v>
          </cell>
          <cell r="B2250">
            <v>55</v>
          </cell>
          <cell r="C2250">
            <v>311</v>
          </cell>
          <cell r="D2250">
            <v>311</v>
          </cell>
          <cell r="E2250">
            <v>1989</v>
          </cell>
        </row>
        <row r="2251">
          <cell r="A2251">
            <v>32564</v>
          </cell>
          <cell r="B2251">
            <v>56</v>
          </cell>
          <cell r="C2251">
            <v>310</v>
          </cell>
          <cell r="D2251">
            <v>310</v>
          </cell>
          <cell r="E2251">
            <v>1989</v>
          </cell>
        </row>
        <row r="2252">
          <cell r="A2252">
            <v>32565</v>
          </cell>
          <cell r="B2252">
            <v>57</v>
          </cell>
          <cell r="C2252">
            <v>309</v>
          </cell>
          <cell r="D2252">
            <v>309</v>
          </cell>
          <cell r="E2252">
            <v>1989</v>
          </cell>
        </row>
        <row r="2253">
          <cell r="A2253">
            <v>32566</v>
          </cell>
          <cell r="B2253">
            <v>58</v>
          </cell>
          <cell r="C2253">
            <v>308</v>
          </cell>
          <cell r="D2253">
            <v>308</v>
          </cell>
          <cell r="E2253">
            <v>1989</v>
          </cell>
        </row>
        <row r="2254">
          <cell r="A2254">
            <v>32567</v>
          </cell>
          <cell r="B2254">
            <v>59</v>
          </cell>
          <cell r="C2254">
            <v>307</v>
          </cell>
          <cell r="D2254">
            <v>307</v>
          </cell>
          <cell r="E2254">
            <v>1989</v>
          </cell>
        </row>
        <row r="2255">
          <cell r="A2255">
            <v>32568</v>
          </cell>
          <cell r="B2255">
            <v>60</v>
          </cell>
          <cell r="C2255">
            <v>306</v>
          </cell>
          <cell r="D2255">
            <v>306</v>
          </cell>
          <cell r="E2255">
            <v>1989</v>
          </cell>
        </row>
        <row r="2256">
          <cell r="A2256">
            <v>32569</v>
          </cell>
          <cell r="B2256">
            <v>61</v>
          </cell>
          <cell r="C2256">
            <v>305</v>
          </cell>
          <cell r="D2256">
            <v>305</v>
          </cell>
          <cell r="E2256">
            <v>1989</v>
          </cell>
        </row>
        <row r="2257">
          <cell r="A2257">
            <v>32570</v>
          </cell>
          <cell r="B2257">
            <v>62</v>
          </cell>
          <cell r="C2257">
            <v>304</v>
          </cell>
          <cell r="D2257">
            <v>304</v>
          </cell>
          <cell r="E2257">
            <v>1989</v>
          </cell>
        </row>
        <row r="2258">
          <cell r="A2258">
            <v>32571</v>
          </cell>
          <cell r="B2258">
            <v>63</v>
          </cell>
          <cell r="C2258">
            <v>303</v>
          </cell>
          <cell r="D2258">
            <v>303</v>
          </cell>
          <cell r="E2258">
            <v>1989</v>
          </cell>
        </row>
        <row r="2259">
          <cell r="A2259">
            <v>32572</v>
          </cell>
          <cell r="B2259">
            <v>64</v>
          </cell>
          <cell r="C2259">
            <v>302</v>
          </cell>
          <cell r="D2259">
            <v>302</v>
          </cell>
          <cell r="E2259">
            <v>1989</v>
          </cell>
        </row>
        <row r="2260">
          <cell r="A2260">
            <v>32573</v>
          </cell>
          <cell r="B2260">
            <v>65</v>
          </cell>
          <cell r="C2260">
            <v>301</v>
          </cell>
          <cell r="D2260">
            <v>301</v>
          </cell>
          <cell r="E2260">
            <v>1989</v>
          </cell>
        </row>
        <row r="2261">
          <cell r="A2261">
            <v>32574</v>
          </cell>
          <cell r="B2261">
            <v>66</v>
          </cell>
          <cell r="C2261">
            <v>300</v>
          </cell>
          <cell r="D2261">
            <v>300</v>
          </cell>
          <cell r="E2261">
            <v>1989</v>
          </cell>
        </row>
        <row r="2262">
          <cell r="A2262">
            <v>32575</v>
          </cell>
          <cell r="B2262">
            <v>67</v>
          </cell>
          <cell r="C2262">
            <v>299</v>
          </cell>
          <cell r="D2262">
            <v>299</v>
          </cell>
          <cell r="E2262">
            <v>1989</v>
          </cell>
        </row>
        <row r="2263">
          <cell r="A2263">
            <v>32576</v>
          </cell>
          <cell r="B2263">
            <v>68</v>
          </cell>
          <cell r="C2263">
            <v>298</v>
          </cell>
          <cell r="D2263">
            <v>298</v>
          </cell>
          <cell r="E2263">
            <v>1989</v>
          </cell>
        </row>
        <row r="2264">
          <cell r="A2264">
            <v>32577</v>
          </cell>
          <cell r="B2264">
            <v>69</v>
          </cell>
          <cell r="C2264">
            <v>297</v>
          </cell>
          <cell r="D2264">
            <v>297</v>
          </cell>
          <cell r="E2264">
            <v>1989</v>
          </cell>
        </row>
        <row r="2265">
          <cell r="A2265">
            <v>32578</v>
          </cell>
          <cell r="B2265">
            <v>70</v>
          </cell>
          <cell r="C2265">
            <v>296</v>
          </cell>
          <cell r="D2265">
            <v>296</v>
          </cell>
          <cell r="E2265">
            <v>1989</v>
          </cell>
        </row>
        <row r="2266">
          <cell r="A2266">
            <v>32579</v>
          </cell>
          <cell r="B2266">
            <v>71</v>
          </cell>
          <cell r="C2266">
            <v>295</v>
          </cell>
          <cell r="D2266">
            <v>295</v>
          </cell>
          <cell r="E2266">
            <v>1989</v>
          </cell>
        </row>
        <row r="2267">
          <cell r="A2267">
            <v>32580</v>
          </cell>
          <cell r="B2267">
            <v>72</v>
          </cell>
          <cell r="C2267">
            <v>294</v>
          </cell>
          <cell r="D2267">
            <v>294</v>
          </cell>
          <cell r="E2267">
            <v>1989</v>
          </cell>
        </row>
        <row r="2268">
          <cell r="A2268">
            <v>32581</v>
          </cell>
          <cell r="B2268">
            <v>73</v>
          </cell>
          <cell r="C2268">
            <v>293</v>
          </cell>
          <cell r="D2268">
            <v>293</v>
          </cell>
          <cell r="E2268">
            <v>1989</v>
          </cell>
        </row>
        <row r="2269">
          <cell r="A2269">
            <v>32582</v>
          </cell>
          <cell r="B2269">
            <v>74</v>
          </cell>
          <cell r="C2269">
            <v>292</v>
          </cell>
          <cell r="D2269">
            <v>292</v>
          </cell>
          <cell r="E2269">
            <v>1989</v>
          </cell>
        </row>
        <row r="2270">
          <cell r="A2270">
            <v>32583</v>
          </cell>
          <cell r="B2270">
            <v>75</v>
          </cell>
          <cell r="C2270">
            <v>291</v>
          </cell>
          <cell r="D2270">
            <v>291</v>
          </cell>
          <cell r="E2270">
            <v>1989</v>
          </cell>
        </row>
        <row r="2271">
          <cell r="A2271">
            <v>32584</v>
          </cell>
          <cell r="B2271">
            <v>76</v>
          </cell>
          <cell r="C2271">
            <v>290</v>
          </cell>
          <cell r="D2271">
            <v>290</v>
          </cell>
          <cell r="E2271">
            <v>1989</v>
          </cell>
        </row>
        <row r="2272">
          <cell r="A2272">
            <v>32585</v>
          </cell>
          <cell r="B2272">
            <v>77</v>
          </cell>
          <cell r="C2272">
            <v>289</v>
          </cell>
          <cell r="D2272">
            <v>289</v>
          </cell>
          <cell r="E2272">
            <v>1989</v>
          </cell>
        </row>
        <row r="2273">
          <cell r="A2273">
            <v>32586</v>
          </cell>
          <cell r="B2273">
            <v>78</v>
          </cell>
          <cell r="C2273">
            <v>288</v>
          </cell>
          <cell r="D2273">
            <v>288</v>
          </cell>
          <cell r="E2273">
            <v>1989</v>
          </cell>
        </row>
        <row r="2274">
          <cell r="A2274">
            <v>32587</v>
          </cell>
          <cell r="B2274">
            <v>79</v>
          </cell>
          <cell r="C2274">
            <v>287</v>
          </cell>
          <cell r="D2274">
            <v>287</v>
          </cell>
          <cell r="E2274">
            <v>1989</v>
          </cell>
        </row>
        <row r="2275">
          <cell r="A2275">
            <v>32588</v>
          </cell>
          <cell r="B2275">
            <v>80</v>
          </cell>
          <cell r="C2275">
            <v>286</v>
          </cell>
          <cell r="D2275">
            <v>286</v>
          </cell>
          <cell r="E2275">
            <v>1989</v>
          </cell>
        </row>
        <row r="2276">
          <cell r="A2276">
            <v>32589</v>
          </cell>
          <cell r="B2276">
            <v>81</v>
          </cell>
          <cell r="C2276">
            <v>285</v>
          </cell>
          <cell r="D2276">
            <v>285</v>
          </cell>
          <cell r="E2276">
            <v>1989</v>
          </cell>
        </row>
        <row r="2277">
          <cell r="A2277">
            <v>32590</v>
          </cell>
          <cell r="B2277">
            <v>82</v>
          </cell>
          <cell r="C2277">
            <v>284</v>
          </cell>
          <cell r="D2277">
            <v>284</v>
          </cell>
          <cell r="E2277">
            <v>1989</v>
          </cell>
        </row>
        <row r="2278">
          <cell r="A2278">
            <v>32591</v>
          </cell>
          <cell r="B2278">
            <v>83</v>
          </cell>
          <cell r="C2278">
            <v>283</v>
          </cell>
          <cell r="D2278">
            <v>283</v>
          </cell>
          <cell r="E2278">
            <v>1989</v>
          </cell>
        </row>
        <row r="2279">
          <cell r="A2279">
            <v>32592</v>
          </cell>
          <cell r="B2279">
            <v>84</v>
          </cell>
          <cell r="C2279">
            <v>282</v>
          </cell>
          <cell r="D2279">
            <v>282</v>
          </cell>
          <cell r="E2279">
            <v>1989</v>
          </cell>
        </row>
        <row r="2280">
          <cell r="A2280">
            <v>32593</v>
          </cell>
          <cell r="B2280">
            <v>85</v>
          </cell>
          <cell r="C2280">
            <v>281</v>
          </cell>
          <cell r="D2280">
            <v>281</v>
          </cell>
          <cell r="E2280">
            <v>1989</v>
          </cell>
        </row>
        <row r="2281">
          <cell r="A2281">
            <v>32594</v>
          </cell>
          <cell r="B2281">
            <v>86</v>
          </cell>
          <cell r="C2281">
            <v>280</v>
          </cell>
          <cell r="D2281">
            <v>280</v>
          </cell>
          <cell r="E2281">
            <v>1989</v>
          </cell>
        </row>
        <row r="2282">
          <cell r="A2282">
            <v>32595</v>
          </cell>
          <cell r="B2282">
            <v>87</v>
          </cell>
          <cell r="C2282">
            <v>279</v>
          </cell>
          <cell r="D2282">
            <v>279</v>
          </cell>
          <cell r="E2282">
            <v>1989</v>
          </cell>
        </row>
        <row r="2283">
          <cell r="A2283">
            <v>32596</v>
          </cell>
          <cell r="B2283">
            <v>88</v>
          </cell>
          <cell r="C2283">
            <v>278</v>
          </cell>
          <cell r="D2283">
            <v>278</v>
          </cell>
          <cell r="E2283">
            <v>1989</v>
          </cell>
        </row>
        <row r="2284">
          <cell r="A2284">
            <v>32597</v>
          </cell>
          <cell r="B2284">
            <v>89</v>
          </cell>
          <cell r="C2284">
            <v>277</v>
          </cell>
          <cell r="D2284">
            <v>277</v>
          </cell>
          <cell r="E2284">
            <v>1989</v>
          </cell>
        </row>
        <row r="2285">
          <cell r="A2285">
            <v>32598</v>
          </cell>
          <cell r="B2285">
            <v>90</v>
          </cell>
          <cell r="C2285">
            <v>276</v>
          </cell>
          <cell r="D2285">
            <v>276</v>
          </cell>
          <cell r="E2285">
            <v>1989</v>
          </cell>
        </row>
        <row r="2286">
          <cell r="A2286">
            <v>32599</v>
          </cell>
          <cell r="B2286">
            <v>91</v>
          </cell>
          <cell r="C2286">
            <v>275</v>
          </cell>
          <cell r="D2286">
            <v>275</v>
          </cell>
          <cell r="E2286">
            <v>1989</v>
          </cell>
        </row>
        <row r="2287">
          <cell r="A2287">
            <v>32600</v>
          </cell>
          <cell r="B2287">
            <v>92</v>
          </cell>
          <cell r="C2287">
            <v>274</v>
          </cell>
          <cell r="D2287">
            <v>274</v>
          </cell>
          <cell r="E2287">
            <v>1989</v>
          </cell>
        </row>
        <row r="2288">
          <cell r="A2288">
            <v>32601</v>
          </cell>
          <cell r="B2288">
            <v>93</v>
          </cell>
          <cell r="C2288">
            <v>273</v>
          </cell>
          <cell r="D2288">
            <v>273</v>
          </cell>
          <cell r="E2288">
            <v>1989</v>
          </cell>
        </row>
        <row r="2289">
          <cell r="A2289">
            <v>32602</v>
          </cell>
          <cell r="B2289">
            <v>94</v>
          </cell>
          <cell r="C2289">
            <v>272</v>
          </cell>
          <cell r="D2289">
            <v>272</v>
          </cell>
          <cell r="E2289">
            <v>1989</v>
          </cell>
        </row>
        <row r="2290">
          <cell r="A2290">
            <v>32603</v>
          </cell>
          <cell r="B2290">
            <v>95</v>
          </cell>
          <cell r="C2290">
            <v>271</v>
          </cell>
          <cell r="D2290">
            <v>271</v>
          </cell>
          <cell r="E2290">
            <v>1989</v>
          </cell>
        </row>
        <row r="2291">
          <cell r="A2291">
            <v>32604</v>
          </cell>
          <cell r="B2291">
            <v>96</v>
          </cell>
          <cell r="C2291">
            <v>270</v>
          </cell>
          <cell r="D2291">
            <v>270</v>
          </cell>
          <cell r="E2291">
            <v>1989</v>
          </cell>
        </row>
        <row r="2292">
          <cell r="A2292">
            <v>32605</v>
          </cell>
          <cell r="B2292">
            <v>97</v>
          </cell>
          <cell r="C2292">
            <v>269</v>
          </cell>
          <cell r="D2292">
            <v>269</v>
          </cell>
          <cell r="E2292">
            <v>1989</v>
          </cell>
        </row>
        <row r="2293">
          <cell r="A2293">
            <v>32606</v>
          </cell>
          <cell r="B2293">
            <v>98</v>
          </cell>
          <cell r="C2293">
            <v>268</v>
          </cell>
          <cell r="D2293">
            <v>268</v>
          </cell>
          <cell r="E2293">
            <v>1989</v>
          </cell>
        </row>
        <row r="2294">
          <cell r="A2294">
            <v>32607</v>
          </cell>
          <cell r="B2294">
            <v>99</v>
          </cell>
          <cell r="C2294">
            <v>267</v>
          </cell>
          <cell r="D2294">
            <v>267</v>
          </cell>
          <cell r="E2294">
            <v>1989</v>
          </cell>
        </row>
        <row r="2295">
          <cell r="A2295">
            <v>32608</v>
          </cell>
          <cell r="B2295">
            <v>100</v>
          </cell>
          <cell r="C2295">
            <v>266</v>
          </cell>
          <cell r="D2295">
            <v>266</v>
          </cell>
          <cell r="E2295">
            <v>1989</v>
          </cell>
        </row>
        <row r="2296">
          <cell r="A2296">
            <v>32609</v>
          </cell>
          <cell r="B2296">
            <v>101</v>
          </cell>
          <cell r="C2296">
            <v>265</v>
          </cell>
          <cell r="D2296">
            <v>265</v>
          </cell>
          <cell r="E2296">
            <v>1989</v>
          </cell>
        </row>
        <row r="2297">
          <cell r="A2297">
            <v>32610</v>
          </cell>
          <cell r="B2297">
            <v>102</v>
          </cell>
          <cell r="C2297">
            <v>264</v>
          </cell>
          <cell r="D2297">
            <v>264</v>
          </cell>
          <cell r="E2297">
            <v>1989</v>
          </cell>
        </row>
        <row r="2298">
          <cell r="A2298">
            <v>32611</v>
          </cell>
          <cell r="B2298">
            <v>103</v>
          </cell>
          <cell r="C2298">
            <v>263</v>
          </cell>
          <cell r="D2298">
            <v>263</v>
          </cell>
          <cell r="E2298">
            <v>1989</v>
          </cell>
        </row>
        <row r="2299">
          <cell r="A2299">
            <v>32612</v>
          </cell>
          <cell r="B2299">
            <v>104</v>
          </cell>
          <cell r="C2299">
            <v>262</v>
          </cell>
          <cell r="D2299">
            <v>262</v>
          </cell>
          <cell r="E2299">
            <v>1989</v>
          </cell>
        </row>
        <row r="2300">
          <cell r="A2300">
            <v>32613</v>
          </cell>
          <cell r="B2300">
            <v>105</v>
          </cell>
          <cell r="C2300">
            <v>261</v>
          </cell>
          <cell r="D2300">
            <v>261</v>
          </cell>
          <cell r="E2300">
            <v>1989</v>
          </cell>
        </row>
        <row r="2301">
          <cell r="A2301">
            <v>32614</v>
          </cell>
          <cell r="B2301">
            <v>106</v>
          </cell>
          <cell r="C2301">
            <v>260</v>
          </cell>
          <cell r="D2301">
            <v>260</v>
          </cell>
          <cell r="E2301">
            <v>1989</v>
          </cell>
        </row>
        <row r="2302">
          <cell r="A2302">
            <v>32615</v>
          </cell>
          <cell r="B2302">
            <v>107</v>
          </cell>
          <cell r="C2302">
            <v>259</v>
          </cell>
          <cell r="D2302">
            <v>259</v>
          </cell>
          <cell r="E2302">
            <v>1989</v>
          </cell>
        </row>
        <row r="2303">
          <cell r="A2303">
            <v>32616</v>
          </cell>
          <cell r="B2303">
            <v>108</v>
          </cell>
          <cell r="C2303">
            <v>258</v>
          </cell>
          <cell r="D2303">
            <v>258</v>
          </cell>
          <cell r="E2303">
            <v>1989</v>
          </cell>
        </row>
        <row r="2304">
          <cell r="A2304">
            <v>32617</v>
          </cell>
          <cell r="B2304">
            <v>109</v>
          </cell>
          <cell r="C2304">
            <v>257</v>
          </cell>
          <cell r="D2304">
            <v>257</v>
          </cell>
          <cell r="E2304">
            <v>1989</v>
          </cell>
        </row>
        <row r="2305">
          <cell r="A2305">
            <v>32618</v>
          </cell>
          <cell r="B2305">
            <v>110</v>
          </cell>
          <cell r="C2305">
            <v>256</v>
          </cell>
          <cell r="D2305">
            <v>256</v>
          </cell>
          <cell r="E2305">
            <v>1989</v>
          </cell>
        </row>
        <row r="2306">
          <cell r="A2306">
            <v>32619</v>
          </cell>
          <cell r="B2306">
            <v>111</v>
          </cell>
          <cell r="C2306">
            <v>255</v>
          </cell>
          <cell r="D2306">
            <v>255</v>
          </cell>
          <cell r="E2306">
            <v>1989</v>
          </cell>
        </row>
        <row r="2307">
          <cell r="A2307">
            <v>32620</v>
          </cell>
          <cell r="B2307">
            <v>112</v>
          </cell>
          <cell r="C2307">
            <v>254</v>
          </cell>
          <cell r="D2307">
            <v>254</v>
          </cell>
          <cell r="E2307">
            <v>1989</v>
          </cell>
        </row>
        <row r="2308">
          <cell r="A2308">
            <v>32621</v>
          </cell>
          <cell r="B2308">
            <v>113</v>
          </cell>
          <cell r="C2308">
            <v>253</v>
          </cell>
          <cell r="D2308">
            <v>253</v>
          </cell>
          <cell r="E2308">
            <v>1989</v>
          </cell>
        </row>
        <row r="2309">
          <cell r="A2309">
            <v>32622</v>
          </cell>
          <cell r="B2309">
            <v>114</v>
          </cell>
          <cell r="C2309">
            <v>252</v>
          </cell>
          <cell r="D2309">
            <v>252</v>
          </cell>
          <cell r="E2309">
            <v>1989</v>
          </cell>
        </row>
        <row r="2310">
          <cell r="A2310">
            <v>32623</v>
          </cell>
          <cell r="B2310">
            <v>115</v>
          </cell>
          <cell r="C2310">
            <v>251</v>
          </cell>
          <cell r="D2310">
            <v>251</v>
          </cell>
          <cell r="E2310">
            <v>1989</v>
          </cell>
        </row>
        <row r="2311">
          <cell r="A2311">
            <v>32624</v>
          </cell>
          <cell r="B2311">
            <v>116</v>
          </cell>
          <cell r="C2311">
            <v>250</v>
          </cell>
          <cell r="D2311">
            <v>250</v>
          </cell>
          <cell r="E2311">
            <v>1989</v>
          </cell>
        </row>
        <row r="2312">
          <cell r="A2312">
            <v>32625</v>
          </cell>
          <cell r="B2312">
            <v>117</v>
          </cell>
          <cell r="C2312">
            <v>249</v>
          </cell>
          <cell r="D2312">
            <v>249</v>
          </cell>
          <cell r="E2312">
            <v>1989</v>
          </cell>
        </row>
        <row r="2313">
          <cell r="A2313">
            <v>32626</v>
          </cell>
          <cell r="B2313">
            <v>118</v>
          </cell>
          <cell r="C2313">
            <v>248</v>
          </cell>
          <cell r="D2313">
            <v>248</v>
          </cell>
          <cell r="E2313">
            <v>1989</v>
          </cell>
        </row>
        <row r="2314">
          <cell r="A2314">
            <v>32627</v>
          </cell>
          <cell r="B2314">
            <v>119</v>
          </cell>
          <cell r="C2314">
            <v>247</v>
          </cell>
          <cell r="D2314">
            <v>247</v>
          </cell>
          <cell r="E2314">
            <v>1989</v>
          </cell>
        </row>
        <row r="2315">
          <cell r="A2315">
            <v>32628</v>
          </cell>
          <cell r="B2315">
            <v>120</v>
          </cell>
          <cell r="C2315">
            <v>246</v>
          </cell>
          <cell r="D2315">
            <v>246</v>
          </cell>
          <cell r="E2315">
            <v>1989</v>
          </cell>
        </row>
        <row r="2316">
          <cell r="A2316">
            <v>32629</v>
          </cell>
          <cell r="B2316">
            <v>121</v>
          </cell>
          <cell r="C2316">
            <v>245</v>
          </cell>
          <cell r="D2316">
            <v>245</v>
          </cell>
          <cell r="E2316">
            <v>1989</v>
          </cell>
        </row>
        <row r="2317">
          <cell r="A2317">
            <v>32630</v>
          </cell>
          <cell r="B2317">
            <v>122</v>
          </cell>
          <cell r="C2317">
            <v>244</v>
          </cell>
          <cell r="D2317">
            <v>244</v>
          </cell>
          <cell r="E2317">
            <v>1989</v>
          </cell>
        </row>
        <row r="2318">
          <cell r="A2318">
            <v>32631</v>
          </cell>
          <cell r="B2318">
            <v>123</v>
          </cell>
          <cell r="C2318">
            <v>243</v>
          </cell>
          <cell r="D2318">
            <v>243</v>
          </cell>
          <cell r="E2318">
            <v>1989</v>
          </cell>
        </row>
        <row r="2319">
          <cell r="A2319">
            <v>32632</v>
          </cell>
          <cell r="B2319">
            <v>124</v>
          </cell>
          <cell r="C2319">
            <v>242</v>
          </cell>
          <cell r="D2319">
            <v>242</v>
          </cell>
          <cell r="E2319">
            <v>1989</v>
          </cell>
        </row>
        <row r="2320">
          <cell r="A2320">
            <v>32633</v>
          </cell>
          <cell r="B2320">
            <v>125</v>
          </cell>
          <cell r="C2320">
            <v>241</v>
          </cell>
          <cell r="D2320">
            <v>241</v>
          </cell>
          <cell r="E2320">
            <v>1989</v>
          </cell>
        </row>
        <row r="2321">
          <cell r="A2321">
            <v>32634</v>
          </cell>
          <cell r="B2321">
            <v>126</v>
          </cell>
          <cell r="C2321">
            <v>240</v>
          </cell>
          <cell r="D2321">
            <v>240</v>
          </cell>
          <cell r="E2321">
            <v>1989</v>
          </cell>
        </row>
        <row r="2322">
          <cell r="A2322">
            <v>32635</v>
          </cell>
          <cell r="B2322">
            <v>127</v>
          </cell>
          <cell r="C2322">
            <v>239</v>
          </cell>
          <cell r="D2322">
            <v>239</v>
          </cell>
          <cell r="E2322">
            <v>1989</v>
          </cell>
        </row>
        <row r="2323">
          <cell r="A2323">
            <v>32636</v>
          </cell>
          <cell r="B2323">
            <v>128</v>
          </cell>
          <cell r="C2323">
            <v>238</v>
          </cell>
          <cell r="D2323">
            <v>238</v>
          </cell>
          <cell r="E2323">
            <v>1989</v>
          </cell>
        </row>
        <row r="2324">
          <cell r="A2324">
            <v>32637</v>
          </cell>
          <cell r="B2324">
            <v>129</v>
          </cell>
          <cell r="C2324">
            <v>237</v>
          </cell>
          <cell r="D2324">
            <v>237</v>
          </cell>
          <cell r="E2324">
            <v>1989</v>
          </cell>
        </row>
        <row r="2325">
          <cell r="A2325">
            <v>32638</v>
          </cell>
          <cell r="B2325">
            <v>130</v>
          </cell>
          <cell r="C2325">
            <v>236</v>
          </cell>
          <cell r="D2325">
            <v>236</v>
          </cell>
          <cell r="E2325">
            <v>1989</v>
          </cell>
        </row>
        <row r="2326">
          <cell r="A2326">
            <v>32639</v>
          </cell>
          <cell r="B2326">
            <v>131</v>
          </cell>
          <cell r="C2326">
            <v>235</v>
          </cell>
          <cell r="D2326">
            <v>235</v>
          </cell>
          <cell r="E2326">
            <v>1989</v>
          </cell>
        </row>
        <row r="2327">
          <cell r="A2327">
            <v>32640</v>
          </cell>
          <cell r="B2327">
            <v>132</v>
          </cell>
          <cell r="C2327">
            <v>234</v>
          </cell>
          <cell r="D2327">
            <v>234</v>
          </cell>
          <cell r="E2327">
            <v>1989</v>
          </cell>
        </row>
        <row r="2328">
          <cell r="A2328">
            <v>32641</v>
          </cell>
          <cell r="B2328">
            <v>133</v>
          </cell>
          <cell r="C2328">
            <v>233</v>
          </cell>
          <cell r="D2328">
            <v>233</v>
          </cell>
          <cell r="E2328">
            <v>1989</v>
          </cell>
        </row>
        <row r="2329">
          <cell r="A2329">
            <v>32642</v>
          </cell>
          <cell r="B2329">
            <v>134</v>
          </cell>
          <cell r="C2329">
            <v>232</v>
          </cell>
          <cell r="D2329">
            <v>232</v>
          </cell>
          <cell r="E2329">
            <v>1989</v>
          </cell>
        </row>
        <row r="2330">
          <cell r="A2330">
            <v>32643</v>
          </cell>
          <cell r="B2330">
            <v>135</v>
          </cell>
          <cell r="C2330">
            <v>231</v>
          </cell>
          <cell r="D2330">
            <v>231</v>
          </cell>
          <cell r="E2330">
            <v>1989</v>
          </cell>
        </row>
        <row r="2331">
          <cell r="A2331">
            <v>32644</v>
          </cell>
          <cell r="B2331">
            <v>136</v>
          </cell>
          <cell r="C2331">
            <v>230</v>
          </cell>
          <cell r="D2331">
            <v>230</v>
          </cell>
          <cell r="E2331">
            <v>1989</v>
          </cell>
        </row>
        <row r="2332">
          <cell r="A2332">
            <v>32645</v>
          </cell>
          <cell r="B2332">
            <v>137</v>
          </cell>
          <cell r="C2332">
            <v>229</v>
          </cell>
          <cell r="D2332">
            <v>229</v>
          </cell>
          <cell r="E2332">
            <v>1989</v>
          </cell>
        </row>
        <row r="2333">
          <cell r="A2333">
            <v>32646</v>
          </cell>
          <cell r="B2333">
            <v>138</v>
          </cell>
          <cell r="C2333">
            <v>228</v>
          </cell>
          <cell r="D2333">
            <v>228</v>
          </cell>
          <cell r="E2333">
            <v>1989</v>
          </cell>
        </row>
        <row r="2334">
          <cell r="A2334">
            <v>32647</v>
          </cell>
          <cell r="B2334">
            <v>139</v>
          </cell>
          <cell r="C2334">
            <v>227</v>
          </cell>
          <cell r="D2334">
            <v>227</v>
          </cell>
          <cell r="E2334">
            <v>1989</v>
          </cell>
        </row>
        <row r="2335">
          <cell r="A2335">
            <v>32648</v>
          </cell>
          <cell r="B2335">
            <v>140</v>
          </cell>
          <cell r="C2335">
            <v>226</v>
          </cell>
          <cell r="D2335">
            <v>226</v>
          </cell>
          <cell r="E2335">
            <v>1989</v>
          </cell>
        </row>
        <row r="2336">
          <cell r="A2336">
            <v>32649</v>
          </cell>
          <cell r="B2336">
            <v>141</v>
          </cell>
          <cell r="C2336">
            <v>225</v>
          </cell>
          <cell r="D2336">
            <v>225</v>
          </cell>
          <cell r="E2336">
            <v>1989</v>
          </cell>
        </row>
        <row r="2337">
          <cell r="A2337">
            <v>32650</v>
          </cell>
          <cell r="B2337">
            <v>142</v>
          </cell>
          <cell r="C2337">
            <v>224</v>
          </cell>
          <cell r="D2337">
            <v>224</v>
          </cell>
          <cell r="E2337">
            <v>1989</v>
          </cell>
        </row>
        <row r="2338">
          <cell r="A2338">
            <v>32651</v>
          </cell>
          <cell r="B2338">
            <v>143</v>
          </cell>
          <cell r="C2338">
            <v>223</v>
          </cell>
          <cell r="D2338">
            <v>223</v>
          </cell>
          <cell r="E2338">
            <v>1989</v>
          </cell>
        </row>
        <row r="2339">
          <cell r="A2339">
            <v>32652</v>
          </cell>
          <cell r="B2339">
            <v>144</v>
          </cell>
          <cell r="C2339">
            <v>222</v>
          </cell>
          <cell r="D2339">
            <v>222</v>
          </cell>
          <cell r="E2339">
            <v>1989</v>
          </cell>
        </row>
        <row r="2340">
          <cell r="A2340">
            <v>32653</v>
          </cell>
          <cell r="B2340">
            <v>145</v>
          </cell>
          <cell r="C2340">
            <v>221</v>
          </cell>
          <cell r="D2340">
            <v>221</v>
          </cell>
          <cell r="E2340">
            <v>1989</v>
          </cell>
        </row>
        <row r="2341">
          <cell r="A2341">
            <v>32654</v>
          </cell>
          <cell r="B2341">
            <v>146</v>
          </cell>
          <cell r="C2341">
            <v>220</v>
          </cell>
          <cell r="D2341">
            <v>220</v>
          </cell>
          <cell r="E2341">
            <v>1989</v>
          </cell>
        </row>
        <row r="2342">
          <cell r="A2342">
            <v>32655</v>
          </cell>
          <cell r="B2342">
            <v>147</v>
          </cell>
          <cell r="C2342">
            <v>219</v>
          </cell>
          <cell r="D2342">
            <v>219</v>
          </cell>
          <cell r="E2342">
            <v>1989</v>
          </cell>
        </row>
        <row r="2343">
          <cell r="A2343">
            <v>32656</v>
          </cell>
          <cell r="B2343">
            <v>148</v>
          </cell>
          <cell r="C2343">
            <v>218</v>
          </cell>
          <cell r="D2343">
            <v>218</v>
          </cell>
          <cell r="E2343">
            <v>1989</v>
          </cell>
        </row>
        <row r="2344">
          <cell r="A2344">
            <v>32657</v>
          </cell>
          <cell r="B2344">
            <v>149</v>
          </cell>
          <cell r="C2344">
            <v>217</v>
          </cell>
          <cell r="D2344">
            <v>217</v>
          </cell>
          <cell r="E2344">
            <v>1989</v>
          </cell>
        </row>
        <row r="2345">
          <cell r="A2345">
            <v>32658</v>
          </cell>
          <cell r="B2345">
            <v>150</v>
          </cell>
          <cell r="C2345">
            <v>216</v>
          </cell>
          <cell r="D2345">
            <v>216</v>
          </cell>
          <cell r="E2345">
            <v>1989</v>
          </cell>
        </row>
        <row r="2346">
          <cell r="A2346">
            <v>32659</v>
          </cell>
          <cell r="B2346">
            <v>151</v>
          </cell>
          <cell r="C2346">
            <v>215</v>
          </cell>
          <cell r="D2346">
            <v>215</v>
          </cell>
          <cell r="E2346">
            <v>1989</v>
          </cell>
        </row>
        <row r="2347">
          <cell r="A2347">
            <v>32660</v>
          </cell>
          <cell r="B2347">
            <v>152</v>
          </cell>
          <cell r="C2347">
            <v>214</v>
          </cell>
          <cell r="D2347">
            <v>214</v>
          </cell>
          <cell r="E2347">
            <v>1989</v>
          </cell>
        </row>
        <row r="2348">
          <cell r="A2348">
            <v>32661</v>
          </cell>
          <cell r="B2348">
            <v>153</v>
          </cell>
          <cell r="C2348">
            <v>213</v>
          </cell>
          <cell r="D2348">
            <v>213</v>
          </cell>
          <cell r="E2348">
            <v>1989</v>
          </cell>
        </row>
        <row r="2349">
          <cell r="A2349">
            <v>32662</v>
          </cell>
          <cell r="B2349">
            <v>154</v>
          </cell>
          <cell r="C2349">
            <v>212</v>
          </cell>
          <cell r="D2349">
            <v>212</v>
          </cell>
          <cell r="E2349">
            <v>1989</v>
          </cell>
        </row>
        <row r="2350">
          <cell r="A2350">
            <v>32663</v>
          </cell>
          <cell r="B2350">
            <v>155</v>
          </cell>
          <cell r="C2350">
            <v>211</v>
          </cell>
          <cell r="D2350">
            <v>211</v>
          </cell>
          <cell r="E2350">
            <v>1989</v>
          </cell>
        </row>
        <row r="2351">
          <cell r="A2351">
            <v>32664</v>
          </cell>
          <cell r="B2351">
            <v>156</v>
          </cell>
          <cell r="C2351">
            <v>210</v>
          </cell>
          <cell r="D2351">
            <v>210</v>
          </cell>
          <cell r="E2351">
            <v>1989</v>
          </cell>
        </row>
        <row r="2352">
          <cell r="A2352">
            <v>32665</v>
          </cell>
          <cell r="B2352">
            <v>157</v>
          </cell>
          <cell r="C2352">
            <v>209</v>
          </cell>
          <cell r="D2352">
            <v>209</v>
          </cell>
          <cell r="E2352">
            <v>1989</v>
          </cell>
        </row>
        <row r="2353">
          <cell r="A2353">
            <v>32666</v>
          </cell>
          <cell r="B2353">
            <v>158</v>
          </cell>
          <cell r="C2353">
            <v>208</v>
          </cell>
          <cell r="D2353">
            <v>208</v>
          </cell>
          <cell r="E2353">
            <v>1989</v>
          </cell>
        </row>
        <row r="2354">
          <cell r="A2354">
            <v>32667</v>
          </cell>
          <cell r="B2354">
            <v>159</v>
          </cell>
          <cell r="C2354">
            <v>207</v>
          </cell>
          <cell r="D2354">
            <v>207</v>
          </cell>
          <cell r="E2354">
            <v>1989</v>
          </cell>
        </row>
        <row r="2355">
          <cell r="A2355">
            <v>32668</v>
          </cell>
          <cell r="B2355">
            <v>160</v>
          </cell>
          <cell r="C2355">
            <v>206</v>
          </cell>
          <cell r="D2355">
            <v>206</v>
          </cell>
          <cell r="E2355">
            <v>1989</v>
          </cell>
        </row>
        <row r="2356">
          <cell r="A2356">
            <v>32669</v>
          </cell>
          <cell r="B2356">
            <v>161</v>
          </cell>
          <cell r="C2356">
            <v>205</v>
          </cell>
          <cell r="D2356">
            <v>205</v>
          </cell>
          <cell r="E2356">
            <v>1989</v>
          </cell>
        </row>
        <row r="2357">
          <cell r="A2357">
            <v>32670</v>
          </cell>
          <cell r="B2357">
            <v>162</v>
          </cell>
          <cell r="C2357">
            <v>204</v>
          </cell>
          <cell r="D2357">
            <v>204</v>
          </cell>
          <cell r="E2357">
            <v>1989</v>
          </cell>
        </row>
        <row r="2358">
          <cell r="A2358">
            <v>32671</v>
          </cell>
          <cell r="B2358">
            <v>163</v>
          </cell>
          <cell r="C2358">
            <v>203</v>
          </cell>
          <cell r="D2358">
            <v>203</v>
          </cell>
          <cell r="E2358">
            <v>1989</v>
          </cell>
        </row>
        <row r="2359">
          <cell r="A2359">
            <v>32672</v>
          </cell>
          <cell r="B2359">
            <v>164</v>
          </cell>
          <cell r="C2359">
            <v>202</v>
          </cell>
          <cell r="D2359">
            <v>202</v>
          </cell>
          <cell r="E2359">
            <v>1989</v>
          </cell>
        </row>
        <row r="2360">
          <cell r="A2360">
            <v>32673</v>
          </cell>
          <cell r="B2360">
            <v>165</v>
          </cell>
          <cell r="C2360">
            <v>201</v>
          </cell>
          <cell r="D2360">
            <v>201</v>
          </cell>
          <cell r="E2360">
            <v>1989</v>
          </cell>
        </row>
        <row r="2361">
          <cell r="A2361">
            <v>32674</v>
          </cell>
          <cell r="B2361">
            <v>166</v>
          </cell>
          <cell r="C2361">
            <v>200</v>
          </cell>
          <cell r="D2361">
            <v>200</v>
          </cell>
          <cell r="E2361">
            <v>1989</v>
          </cell>
        </row>
        <row r="2362">
          <cell r="A2362">
            <v>32675</v>
          </cell>
          <cell r="B2362">
            <v>167</v>
          </cell>
          <cell r="C2362">
            <v>199</v>
          </cell>
          <cell r="D2362">
            <v>199</v>
          </cell>
          <cell r="E2362">
            <v>1989</v>
          </cell>
        </row>
        <row r="2363">
          <cell r="A2363">
            <v>32676</v>
          </cell>
          <cell r="B2363">
            <v>168</v>
          </cell>
          <cell r="C2363">
            <v>198</v>
          </cell>
          <cell r="D2363">
            <v>198</v>
          </cell>
          <cell r="E2363">
            <v>1989</v>
          </cell>
        </row>
        <row r="2364">
          <cell r="A2364">
            <v>32677</v>
          </cell>
          <cell r="B2364">
            <v>169</v>
          </cell>
          <cell r="C2364">
            <v>197</v>
          </cell>
          <cell r="D2364">
            <v>197</v>
          </cell>
          <cell r="E2364">
            <v>1989</v>
          </cell>
        </row>
        <row r="2365">
          <cell r="A2365">
            <v>32678</v>
          </cell>
          <cell r="B2365">
            <v>170</v>
          </cell>
          <cell r="C2365">
            <v>196</v>
          </cell>
          <cell r="D2365">
            <v>196</v>
          </cell>
          <cell r="E2365">
            <v>1989</v>
          </cell>
        </row>
        <row r="2366">
          <cell r="A2366">
            <v>32679</v>
          </cell>
          <cell r="B2366">
            <v>171</v>
          </cell>
          <cell r="C2366">
            <v>195</v>
          </cell>
          <cell r="D2366">
            <v>195</v>
          </cell>
          <cell r="E2366">
            <v>1989</v>
          </cell>
        </row>
        <row r="2367">
          <cell r="A2367">
            <v>32680</v>
          </cell>
          <cell r="B2367">
            <v>172</v>
          </cell>
          <cell r="C2367">
            <v>194</v>
          </cell>
          <cell r="D2367">
            <v>194</v>
          </cell>
          <cell r="E2367">
            <v>1989</v>
          </cell>
        </row>
        <row r="2368">
          <cell r="A2368">
            <v>32681</v>
          </cell>
          <cell r="B2368">
            <v>173</v>
          </cell>
          <cell r="C2368">
            <v>193</v>
          </cell>
          <cell r="D2368">
            <v>193</v>
          </cell>
          <cell r="E2368">
            <v>1989</v>
          </cell>
        </row>
        <row r="2369">
          <cell r="A2369">
            <v>32682</v>
          </cell>
          <cell r="B2369">
            <v>174</v>
          </cell>
          <cell r="C2369">
            <v>192</v>
          </cell>
          <cell r="D2369">
            <v>192</v>
          </cell>
          <cell r="E2369">
            <v>1989</v>
          </cell>
        </row>
        <row r="2370">
          <cell r="A2370">
            <v>32683</v>
          </cell>
          <cell r="B2370">
            <v>175</v>
          </cell>
          <cell r="C2370">
            <v>191</v>
          </cell>
          <cell r="D2370">
            <v>191</v>
          </cell>
          <cell r="E2370">
            <v>1989</v>
          </cell>
        </row>
        <row r="2371">
          <cell r="A2371">
            <v>32684</v>
          </cell>
          <cell r="B2371">
            <v>176</v>
          </cell>
          <cell r="C2371">
            <v>190</v>
          </cell>
          <cell r="D2371">
            <v>190</v>
          </cell>
          <cell r="E2371">
            <v>1989</v>
          </cell>
        </row>
        <row r="2372">
          <cell r="A2372">
            <v>32685</v>
          </cell>
          <cell r="B2372">
            <v>177</v>
          </cell>
          <cell r="C2372">
            <v>189</v>
          </cell>
          <cell r="D2372">
            <v>189</v>
          </cell>
          <cell r="E2372">
            <v>1989</v>
          </cell>
        </row>
        <row r="2373">
          <cell r="A2373">
            <v>32686</v>
          </cell>
          <cell r="B2373">
            <v>178</v>
          </cell>
          <cell r="C2373">
            <v>188</v>
          </cell>
          <cell r="D2373">
            <v>188</v>
          </cell>
          <cell r="E2373">
            <v>1989</v>
          </cell>
        </row>
        <row r="2374">
          <cell r="A2374">
            <v>32687</v>
          </cell>
          <cell r="B2374">
            <v>179</v>
          </cell>
          <cell r="C2374">
            <v>187</v>
          </cell>
          <cell r="D2374">
            <v>187</v>
          </cell>
          <cell r="E2374">
            <v>1989</v>
          </cell>
        </row>
        <row r="2375">
          <cell r="A2375">
            <v>32688</v>
          </cell>
          <cell r="B2375">
            <v>180</v>
          </cell>
          <cell r="C2375">
            <v>186</v>
          </cell>
          <cell r="D2375">
            <v>186</v>
          </cell>
          <cell r="E2375">
            <v>1989</v>
          </cell>
        </row>
        <row r="2376">
          <cell r="A2376">
            <v>32689</v>
          </cell>
          <cell r="B2376">
            <v>181</v>
          </cell>
          <cell r="C2376">
            <v>185</v>
          </cell>
          <cell r="D2376">
            <v>185</v>
          </cell>
          <cell r="E2376">
            <v>1989</v>
          </cell>
        </row>
        <row r="2377">
          <cell r="A2377">
            <v>32690</v>
          </cell>
          <cell r="B2377">
            <v>182</v>
          </cell>
          <cell r="C2377">
            <v>184</v>
          </cell>
          <cell r="D2377">
            <v>184</v>
          </cell>
          <cell r="E2377">
            <v>1989</v>
          </cell>
        </row>
        <row r="2378">
          <cell r="A2378">
            <v>32691</v>
          </cell>
          <cell r="B2378">
            <v>183</v>
          </cell>
          <cell r="C2378">
            <v>183</v>
          </cell>
          <cell r="D2378">
            <v>183</v>
          </cell>
          <cell r="E2378">
            <v>1989</v>
          </cell>
        </row>
        <row r="2379">
          <cell r="A2379">
            <v>32692</v>
          </cell>
          <cell r="B2379">
            <v>184</v>
          </cell>
          <cell r="C2379">
            <v>182</v>
          </cell>
          <cell r="D2379">
            <v>182</v>
          </cell>
          <cell r="E2379">
            <v>1989</v>
          </cell>
        </row>
        <row r="2380">
          <cell r="A2380">
            <v>32693</v>
          </cell>
          <cell r="B2380">
            <v>185</v>
          </cell>
          <cell r="C2380">
            <v>181</v>
          </cell>
          <cell r="D2380">
            <v>181</v>
          </cell>
          <cell r="E2380">
            <v>1989</v>
          </cell>
        </row>
        <row r="2381">
          <cell r="A2381">
            <v>32694</v>
          </cell>
          <cell r="B2381">
            <v>186</v>
          </cell>
          <cell r="C2381">
            <v>180</v>
          </cell>
          <cell r="D2381">
            <v>180</v>
          </cell>
          <cell r="E2381">
            <v>1989</v>
          </cell>
        </row>
        <row r="2382">
          <cell r="A2382">
            <v>32695</v>
          </cell>
          <cell r="B2382">
            <v>187</v>
          </cell>
          <cell r="C2382">
            <v>179</v>
          </cell>
          <cell r="D2382">
            <v>179</v>
          </cell>
          <cell r="E2382">
            <v>1989</v>
          </cell>
        </row>
        <row r="2383">
          <cell r="A2383">
            <v>32696</v>
          </cell>
          <cell r="B2383">
            <v>188</v>
          </cell>
          <cell r="C2383">
            <v>178</v>
          </cell>
          <cell r="D2383">
            <v>178</v>
          </cell>
          <cell r="E2383">
            <v>1989</v>
          </cell>
        </row>
        <row r="2384">
          <cell r="A2384">
            <v>32697</v>
          </cell>
          <cell r="B2384">
            <v>189</v>
          </cell>
          <cell r="C2384">
            <v>177</v>
          </cell>
          <cell r="D2384">
            <v>177</v>
          </cell>
          <cell r="E2384">
            <v>1989</v>
          </cell>
        </row>
        <row r="2385">
          <cell r="A2385">
            <v>32698</v>
          </cell>
          <cell r="B2385">
            <v>190</v>
          </cell>
          <cell r="C2385">
            <v>176</v>
          </cell>
          <cell r="D2385">
            <v>176</v>
          </cell>
          <cell r="E2385">
            <v>1989</v>
          </cell>
        </row>
        <row r="2386">
          <cell r="A2386">
            <v>32699</v>
          </cell>
          <cell r="B2386">
            <v>191</v>
          </cell>
          <cell r="C2386">
            <v>175</v>
          </cell>
          <cell r="D2386">
            <v>175</v>
          </cell>
          <cell r="E2386">
            <v>1989</v>
          </cell>
        </row>
        <row r="2387">
          <cell r="A2387">
            <v>32700</v>
          </cell>
          <cell r="B2387">
            <v>192</v>
          </cell>
          <cell r="C2387">
            <v>174</v>
          </cell>
          <cell r="D2387">
            <v>174</v>
          </cell>
          <cell r="E2387">
            <v>1989</v>
          </cell>
        </row>
        <row r="2388">
          <cell r="A2388">
            <v>32701</v>
          </cell>
          <cell r="B2388">
            <v>193</v>
          </cell>
          <cell r="C2388">
            <v>173</v>
          </cell>
          <cell r="D2388">
            <v>173</v>
          </cell>
          <cell r="E2388">
            <v>1989</v>
          </cell>
        </row>
        <row r="2389">
          <cell r="A2389">
            <v>32702</v>
          </cell>
          <cell r="B2389">
            <v>194</v>
          </cell>
          <cell r="C2389">
            <v>172</v>
          </cell>
          <cell r="D2389">
            <v>172</v>
          </cell>
          <cell r="E2389">
            <v>1989</v>
          </cell>
        </row>
        <row r="2390">
          <cell r="A2390">
            <v>32703</v>
          </cell>
          <cell r="B2390">
            <v>195</v>
          </cell>
          <cell r="C2390">
            <v>171</v>
          </cell>
          <cell r="D2390">
            <v>171</v>
          </cell>
          <cell r="E2390">
            <v>1989</v>
          </cell>
        </row>
        <row r="2391">
          <cell r="A2391">
            <v>32704</v>
          </cell>
          <cell r="B2391">
            <v>196</v>
          </cell>
          <cell r="C2391">
            <v>170</v>
          </cell>
          <cell r="D2391">
            <v>170</v>
          </cell>
          <cell r="E2391">
            <v>1989</v>
          </cell>
        </row>
        <row r="2392">
          <cell r="A2392">
            <v>32705</v>
          </cell>
          <cell r="B2392">
            <v>197</v>
          </cell>
          <cell r="C2392">
            <v>169</v>
          </cell>
          <cell r="D2392">
            <v>169</v>
          </cell>
          <cell r="E2392">
            <v>1989</v>
          </cell>
        </row>
        <row r="2393">
          <cell r="A2393">
            <v>32706</v>
          </cell>
          <cell r="B2393">
            <v>198</v>
          </cell>
          <cell r="C2393">
            <v>168</v>
          </cell>
          <cell r="D2393">
            <v>168</v>
          </cell>
          <cell r="E2393">
            <v>1989</v>
          </cell>
        </row>
        <row r="2394">
          <cell r="A2394">
            <v>32707</v>
          </cell>
          <cell r="B2394">
            <v>199</v>
          </cell>
          <cell r="C2394">
            <v>167</v>
          </cell>
          <cell r="D2394">
            <v>167</v>
          </cell>
          <cell r="E2394">
            <v>1989</v>
          </cell>
        </row>
        <row r="2395">
          <cell r="A2395">
            <v>32708</v>
          </cell>
          <cell r="B2395">
            <v>200</v>
          </cell>
          <cell r="C2395">
            <v>166</v>
          </cell>
          <cell r="D2395">
            <v>166</v>
          </cell>
          <cell r="E2395">
            <v>1989</v>
          </cell>
        </row>
        <row r="2396">
          <cell r="A2396">
            <v>32709</v>
          </cell>
          <cell r="B2396">
            <v>201</v>
          </cell>
          <cell r="C2396">
            <v>165</v>
          </cell>
          <cell r="D2396">
            <v>165</v>
          </cell>
          <cell r="E2396">
            <v>1989</v>
          </cell>
        </row>
        <row r="2397">
          <cell r="A2397">
            <v>32710</v>
          </cell>
          <cell r="B2397">
            <v>202</v>
          </cell>
          <cell r="C2397">
            <v>164</v>
          </cell>
          <cell r="D2397">
            <v>164</v>
          </cell>
          <cell r="E2397">
            <v>1989</v>
          </cell>
        </row>
        <row r="2398">
          <cell r="A2398">
            <v>32711</v>
          </cell>
          <cell r="B2398">
            <v>203</v>
          </cell>
          <cell r="C2398">
            <v>163</v>
          </cell>
          <cell r="D2398">
            <v>163</v>
          </cell>
          <cell r="E2398">
            <v>1989</v>
          </cell>
        </row>
        <row r="2399">
          <cell r="A2399">
            <v>32712</v>
          </cell>
          <cell r="B2399">
            <v>204</v>
          </cell>
          <cell r="C2399">
            <v>162</v>
          </cell>
          <cell r="D2399">
            <v>162</v>
          </cell>
          <cell r="E2399">
            <v>1989</v>
          </cell>
        </row>
        <row r="2400">
          <cell r="A2400">
            <v>32713</v>
          </cell>
          <cell r="B2400">
            <v>205</v>
          </cell>
          <cell r="C2400">
            <v>161</v>
          </cell>
          <cell r="D2400">
            <v>161</v>
          </cell>
          <cell r="E2400">
            <v>1989</v>
          </cell>
        </row>
        <row r="2401">
          <cell r="A2401">
            <v>32714</v>
          </cell>
          <cell r="B2401">
            <v>206</v>
          </cell>
          <cell r="C2401">
            <v>160</v>
          </cell>
          <cell r="D2401">
            <v>160</v>
          </cell>
          <cell r="E2401">
            <v>1989</v>
          </cell>
        </row>
        <row r="2402">
          <cell r="A2402">
            <v>32715</v>
          </cell>
          <cell r="B2402">
            <v>207</v>
          </cell>
          <cell r="C2402">
            <v>159</v>
          </cell>
          <cell r="D2402">
            <v>159</v>
          </cell>
          <cell r="E2402">
            <v>1989</v>
          </cell>
        </row>
        <row r="2403">
          <cell r="A2403">
            <v>32716</v>
          </cell>
          <cell r="B2403">
            <v>208</v>
          </cell>
          <cell r="C2403">
            <v>158</v>
          </cell>
          <cell r="D2403">
            <v>158</v>
          </cell>
          <cell r="E2403">
            <v>1989</v>
          </cell>
        </row>
        <row r="2404">
          <cell r="A2404">
            <v>32717</v>
          </cell>
          <cell r="B2404">
            <v>209</v>
          </cell>
          <cell r="C2404">
            <v>157</v>
          </cell>
          <cell r="D2404">
            <v>157</v>
          </cell>
          <cell r="E2404">
            <v>1989</v>
          </cell>
        </row>
        <row r="2405">
          <cell r="A2405">
            <v>32718</v>
          </cell>
          <cell r="B2405">
            <v>210</v>
          </cell>
          <cell r="C2405">
            <v>156</v>
          </cell>
          <cell r="D2405">
            <v>156</v>
          </cell>
          <cell r="E2405">
            <v>1989</v>
          </cell>
        </row>
        <row r="2406">
          <cell r="A2406">
            <v>32719</v>
          </cell>
          <cell r="B2406">
            <v>211</v>
          </cell>
          <cell r="C2406">
            <v>155</v>
          </cell>
          <cell r="D2406">
            <v>155</v>
          </cell>
          <cell r="E2406">
            <v>1989</v>
          </cell>
        </row>
        <row r="2407">
          <cell r="A2407">
            <v>32720</v>
          </cell>
          <cell r="B2407">
            <v>212</v>
          </cell>
          <cell r="C2407">
            <v>154</v>
          </cell>
          <cell r="D2407">
            <v>154</v>
          </cell>
          <cell r="E2407">
            <v>1989</v>
          </cell>
        </row>
        <row r="2408">
          <cell r="A2408">
            <v>32721</v>
          </cell>
          <cell r="B2408">
            <v>213</v>
          </cell>
          <cell r="C2408">
            <v>153</v>
          </cell>
          <cell r="D2408">
            <v>153</v>
          </cell>
          <cell r="E2408">
            <v>1989</v>
          </cell>
        </row>
        <row r="2409">
          <cell r="A2409">
            <v>32722</v>
          </cell>
          <cell r="B2409">
            <v>214</v>
          </cell>
          <cell r="C2409">
            <v>152</v>
          </cell>
          <cell r="D2409">
            <v>152</v>
          </cell>
          <cell r="E2409">
            <v>1989</v>
          </cell>
        </row>
        <row r="2410">
          <cell r="A2410">
            <v>32723</v>
          </cell>
          <cell r="B2410">
            <v>215</v>
          </cell>
          <cell r="C2410">
            <v>151</v>
          </cell>
          <cell r="D2410">
            <v>151</v>
          </cell>
          <cell r="E2410">
            <v>1989</v>
          </cell>
        </row>
        <row r="2411">
          <cell r="A2411">
            <v>32724</v>
          </cell>
          <cell r="B2411">
            <v>216</v>
          </cell>
          <cell r="C2411">
            <v>150</v>
          </cell>
          <cell r="D2411">
            <v>150</v>
          </cell>
          <cell r="E2411">
            <v>1989</v>
          </cell>
        </row>
        <row r="2412">
          <cell r="A2412">
            <v>32725</v>
          </cell>
          <cell r="B2412">
            <v>217</v>
          </cell>
          <cell r="C2412">
            <v>149</v>
          </cell>
          <cell r="D2412">
            <v>149</v>
          </cell>
          <cell r="E2412">
            <v>1989</v>
          </cell>
        </row>
        <row r="2413">
          <cell r="A2413">
            <v>32726</v>
          </cell>
          <cell r="B2413">
            <v>218</v>
          </cell>
          <cell r="C2413">
            <v>148</v>
          </cell>
          <cell r="D2413">
            <v>148</v>
          </cell>
          <cell r="E2413">
            <v>1989</v>
          </cell>
        </row>
        <row r="2414">
          <cell r="A2414">
            <v>32727</v>
          </cell>
          <cell r="B2414">
            <v>219</v>
          </cell>
          <cell r="C2414">
            <v>147</v>
          </cell>
          <cell r="D2414">
            <v>147</v>
          </cell>
          <cell r="E2414">
            <v>1989</v>
          </cell>
        </row>
        <row r="2415">
          <cell r="A2415">
            <v>32728</v>
          </cell>
          <cell r="B2415">
            <v>220</v>
          </cell>
          <cell r="C2415">
            <v>146</v>
          </cell>
          <cell r="D2415">
            <v>146</v>
          </cell>
          <cell r="E2415">
            <v>1989</v>
          </cell>
        </row>
        <row r="2416">
          <cell r="A2416">
            <v>32729</v>
          </cell>
          <cell r="B2416">
            <v>221</v>
          </cell>
          <cell r="C2416">
            <v>145</v>
          </cell>
          <cell r="D2416">
            <v>145</v>
          </cell>
          <cell r="E2416">
            <v>1989</v>
          </cell>
        </row>
        <row r="2417">
          <cell r="A2417">
            <v>32730</v>
          </cell>
          <cell r="B2417">
            <v>222</v>
          </cell>
          <cell r="C2417">
            <v>144</v>
          </cell>
          <cell r="D2417">
            <v>144</v>
          </cell>
          <cell r="E2417">
            <v>1989</v>
          </cell>
        </row>
        <row r="2418">
          <cell r="A2418">
            <v>32731</v>
          </cell>
          <cell r="B2418">
            <v>223</v>
          </cell>
          <cell r="C2418">
            <v>143</v>
          </cell>
          <cell r="D2418">
            <v>143</v>
          </cell>
          <cell r="E2418">
            <v>1989</v>
          </cell>
        </row>
        <row r="2419">
          <cell r="A2419">
            <v>32732</v>
          </cell>
          <cell r="B2419">
            <v>224</v>
          </cell>
          <cell r="C2419">
            <v>142</v>
          </cell>
          <cell r="D2419">
            <v>142</v>
          </cell>
          <cell r="E2419">
            <v>1989</v>
          </cell>
        </row>
        <row r="2420">
          <cell r="A2420">
            <v>32733</v>
          </cell>
          <cell r="B2420">
            <v>225</v>
          </cell>
          <cell r="C2420">
            <v>141</v>
          </cell>
          <cell r="D2420">
            <v>141</v>
          </cell>
          <cell r="E2420">
            <v>1989</v>
          </cell>
        </row>
        <row r="2421">
          <cell r="A2421">
            <v>32734</v>
          </cell>
          <cell r="B2421">
            <v>226</v>
          </cell>
          <cell r="C2421">
            <v>140</v>
          </cell>
          <cell r="D2421">
            <v>140</v>
          </cell>
          <cell r="E2421">
            <v>1989</v>
          </cell>
        </row>
        <row r="2422">
          <cell r="A2422">
            <v>32735</v>
          </cell>
          <cell r="B2422">
            <v>227</v>
          </cell>
          <cell r="C2422">
            <v>139</v>
          </cell>
          <cell r="D2422">
            <v>139</v>
          </cell>
          <cell r="E2422">
            <v>1989</v>
          </cell>
        </row>
        <row r="2423">
          <cell r="A2423">
            <v>32736</v>
          </cell>
          <cell r="B2423">
            <v>228</v>
          </cell>
          <cell r="C2423">
            <v>138</v>
          </cell>
          <cell r="D2423">
            <v>138</v>
          </cell>
          <cell r="E2423">
            <v>1989</v>
          </cell>
        </row>
        <row r="2424">
          <cell r="A2424">
            <v>32737</v>
          </cell>
          <cell r="B2424">
            <v>229</v>
          </cell>
          <cell r="C2424">
            <v>137</v>
          </cell>
          <cell r="D2424">
            <v>137</v>
          </cell>
          <cell r="E2424">
            <v>1989</v>
          </cell>
        </row>
        <row r="2425">
          <cell r="A2425">
            <v>32738</v>
          </cell>
          <cell r="B2425">
            <v>230</v>
          </cell>
          <cell r="C2425">
            <v>136</v>
          </cell>
          <cell r="D2425">
            <v>136</v>
          </cell>
          <cell r="E2425">
            <v>1989</v>
          </cell>
        </row>
        <row r="2426">
          <cell r="A2426">
            <v>32739</v>
          </cell>
          <cell r="B2426">
            <v>231</v>
          </cell>
          <cell r="C2426">
            <v>135</v>
          </cell>
          <cell r="D2426">
            <v>135</v>
          </cell>
          <cell r="E2426">
            <v>1989</v>
          </cell>
        </row>
        <row r="2427">
          <cell r="A2427">
            <v>32740</v>
          </cell>
          <cell r="B2427">
            <v>232</v>
          </cell>
          <cell r="C2427">
            <v>134</v>
          </cell>
          <cell r="D2427">
            <v>134</v>
          </cell>
          <cell r="E2427">
            <v>1989</v>
          </cell>
        </row>
        <row r="2428">
          <cell r="A2428">
            <v>32741</v>
          </cell>
          <cell r="B2428">
            <v>233</v>
          </cell>
          <cell r="C2428">
            <v>133</v>
          </cell>
          <cell r="D2428">
            <v>133</v>
          </cell>
          <cell r="E2428">
            <v>1989</v>
          </cell>
        </row>
        <row r="2429">
          <cell r="A2429">
            <v>32742</v>
          </cell>
          <cell r="B2429">
            <v>234</v>
          </cell>
          <cell r="C2429">
            <v>132</v>
          </cell>
          <cell r="D2429">
            <v>132</v>
          </cell>
          <cell r="E2429">
            <v>1989</v>
          </cell>
        </row>
        <row r="2430">
          <cell r="A2430">
            <v>32743</v>
          </cell>
          <cell r="B2430">
            <v>235</v>
          </cell>
          <cell r="C2430">
            <v>131</v>
          </cell>
          <cell r="D2430">
            <v>131</v>
          </cell>
          <cell r="E2430">
            <v>1989</v>
          </cell>
        </row>
        <row r="2431">
          <cell r="A2431">
            <v>32744</v>
          </cell>
          <cell r="B2431">
            <v>236</v>
          </cell>
          <cell r="C2431">
            <v>130</v>
          </cell>
          <cell r="D2431">
            <v>130</v>
          </cell>
          <cell r="E2431">
            <v>1989</v>
          </cell>
        </row>
        <row r="2432">
          <cell r="A2432">
            <v>32745</v>
          </cell>
          <cell r="B2432">
            <v>237</v>
          </cell>
          <cell r="C2432">
            <v>129</v>
          </cell>
          <cell r="D2432">
            <v>129</v>
          </cell>
          <cell r="E2432">
            <v>1989</v>
          </cell>
        </row>
        <row r="2433">
          <cell r="A2433">
            <v>32746</v>
          </cell>
          <cell r="B2433">
            <v>238</v>
          </cell>
          <cell r="C2433">
            <v>128</v>
          </cell>
          <cell r="D2433">
            <v>128</v>
          </cell>
          <cell r="E2433">
            <v>1989</v>
          </cell>
        </row>
        <row r="2434">
          <cell r="A2434">
            <v>32747</v>
          </cell>
          <cell r="B2434">
            <v>239</v>
          </cell>
          <cell r="C2434">
            <v>127</v>
          </cell>
          <cell r="D2434">
            <v>127</v>
          </cell>
          <cell r="E2434">
            <v>1989</v>
          </cell>
        </row>
        <row r="2435">
          <cell r="A2435">
            <v>32748</v>
          </cell>
          <cell r="B2435">
            <v>240</v>
          </cell>
          <cell r="C2435">
            <v>126</v>
          </cell>
          <cell r="D2435">
            <v>126</v>
          </cell>
          <cell r="E2435">
            <v>1989</v>
          </cell>
        </row>
        <row r="2436">
          <cell r="A2436">
            <v>32749</v>
          </cell>
          <cell r="B2436">
            <v>241</v>
          </cell>
          <cell r="C2436">
            <v>125</v>
          </cell>
          <cell r="D2436">
            <v>125</v>
          </cell>
          <cell r="E2436">
            <v>1989</v>
          </cell>
        </row>
        <row r="2437">
          <cell r="A2437">
            <v>32750</v>
          </cell>
          <cell r="B2437">
            <v>242</v>
          </cell>
          <cell r="C2437">
            <v>124</v>
          </cell>
          <cell r="D2437">
            <v>124</v>
          </cell>
          <cell r="E2437">
            <v>1989</v>
          </cell>
        </row>
        <row r="2438">
          <cell r="A2438">
            <v>32751</v>
          </cell>
          <cell r="B2438">
            <v>243</v>
          </cell>
          <cell r="C2438">
            <v>123</v>
          </cell>
          <cell r="D2438">
            <v>123</v>
          </cell>
          <cell r="E2438">
            <v>1989</v>
          </cell>
        </row>
        <row r="2439">
          <cell r="A2439">
            <v>32752</v>
          </cell>
          <cell r="B2439">
            <v>244</v>
          </cell>
          <cell r="C2439">
            <v>122</v>
          </cell>
          <cell r="D2439">
            <v>122</v>
          </cell>
          <cell r="E2439">
            <v>1989</v>
          </cell>
        </row>
        <row r="2440">
          <cell r="A2440">
            <v>32753</v>
          </cell>
          <cell r="B2440">
            <v>245</v>
          </cell>
          <cell r="C2440">
            <v>121</v>
          </cell>
          <cell r="D2440">
            <v>121</v>
          </cell>
          <cell r="E2440">
            <v>1989</v>
          </cell>
        </row>
        <row r="2441">
          <cell r="A2441">
            <v>32754</v>
          </cell>
          <cell r="B2441">
            <v>246</v>
          </cell>
          <cell r="C2441">
            <v>120</v>
          </cell>
          <cell r="D2441">
            <v>120</v>
          </cell>
          <cell r="E2441">
            <v>1989</v>
          </cell>
        </row>
        <row r="2442">
          <cell r="A2442">
            <v>32755</v>
          </cell>
          <cell r="B2442">
            <v>247</v>
          </cell>
          <cell r="C2442">
            <v>119</v>
          </cell>
          <cell r="D2442">
            <v>119</v>
          </cell>
          <cell r="E2442">
            <v>1989</v>
          </cell>
        </row>
        <row r="2443">
          <cell r="A2443">
            <v>32756</v>
          </cell>
          <cell r="B2443">
            <v>248</v>
          </cell>
          <cell r="C2443">
            <v>118</v>
          </cell>
          <cell r="D2443">
            <v>118</v>
          </cell>
          <cell r="E2443">
            <v>1989</v>
          </cell>
        </row>
        <row r="2444">
          <cell r="A2444">
            <v>32757</v>
          </cell>
          <cell r="B2444">
            <v>249</v>
          </cell>
          <cell r="C2444">
            <v>117</v>
          </cell>
          <cell r="D2444">
            <v>117</v>
          </cell>
          <cell r="E2444">
            <v>1989</v>
          </cell>
        </row>
        <row r="2445">
          <cell r="A2445">
            <v>32758</v>
          </cell>
          <cell r="B2445">
            <v>250</v>
          </cell>
          <cell r="C2445">
            <v>116</v>
          </cell>
          <cell r="D2445">
            <v>116</v>
          </cell>
          <cell r="E2445">
            <v>1989</v>
          </cell>
        </row>
        <row r="2446">
          <cell r="A2446">
            <v>32759</v>
          </cell>
          <cell r="B2446">
            <v>251</v>
          </cell>
          <cell r="C2446">
            <v>115</v>
          </cell>
          <cell r="D2446">
            <v>115</v>
          </cell>
          <cell r="E2446">
            <v>1989</v>
          </cell>
        </row>
        <row r="2447">
          <cell r="A2447">
            <v>32760</v>
          </cell>
          <cell r="B2447">
            <v>252</v>
          </cell>
          <cell r="C2447">
            <v>114</v>
          </cell>
          <cell r="D2447">
            <v>114</v>
          </cell>
          <cell r="E2447">
            <v>1989</v>
          </cell>
        </row>
        <row r="2448">
          <cell r="A2448">
            <v>32761</v>
          </cell>
          <cell r="B2448">
            <v>253</v>
          </cell>
          <cell r="C2448">
            <v>113</v>
          </cell>
          <cell r="D2448">
            <v>113</v>
          </cell>
          <cell r="E2448">
            <v>1989</v>
          </cell>
        </row>
        <row r="2449">
          <cell r="A2449">
            <v>32762</v>
          </cell>
          <cell r="B2449">
            <v>254</v>
          </cell>
          <cell r="C2449">
            <v>112</v>
          </cell>
          <cell r="D2449">
            <v>112</v>
          </cell>
          <cell r="E2449">
            <v>1989</v>
          </cell>
        </row>
        <row r="2450">
          <cell r="A2450">
            <v>32763</v>
          </cell>
          <cell r="B2450">
            <v>255</v>
          </cell>
          <cell r="C2450">
            <v>111</v>
          </cell>
          <cell r="D2450">
            <v>111</v>
          </cell>
          <cell r="E2450">
            <v>1989</v>
          </cell>
        </row>
        <row r="2451">
          <cell r="A2451">
            <v>32764</v>
          </cell>
          <cell r="B2451">
            <v>256</v>
          </cell>
          <cell r="C2451">
            <v>110</v>
          </cell>
          <cell r="D2451">
            <v>110</v>
          </cell>
          <cell r="E2451">
            <v>1989</v>
          </cell>
        </row>
        <row r="2452">
          <cell r="A2452">
            <v>32765</v>
          </cell>
          <cell r="B2452">
            <v>257</v>
          </cell>
          <cell r="C2452">
            <v>109</v>
          </cell>
          <cell r="D2452">
            <v>109</v>
          </cell>
          <cell r="E2452">
            <v>1989</v>
          </cell>
        </row>
        <row r="2453">
          <cell r="A2453">
            <v>32766</v>
          </cell>
          <cell r="B2453">
            <v>258</v>
          </cell>
          <cell r="C2453">
            <v>108</v>
          </cell>
          <cell r="D2453">
            <v>108</v>
          </cell>
          <cell r="E2453">
            <v>1989</v>
          </cell>
        </row>
        <row r="2454">
          <cell r="A2454">
            <v>32767</v>
          </cell>
          <cell r="B2454">
            <v>259</v>
          </cell>
          <cell r="C2454">
            <v>107</v>
          </cell>
          <cell r="D2454">
            <v>107</v>
          </cell>
          <cell r="E2454">
            <v>1989</v>
          </cell>
        </row>
        <row r="2455">
          <cell r="A2455">
            <v>32768</v>
          </cell>
          <cell r="B2455">
            <v>260</v>
          </cell>
          <cell r="C2455">
            <v>106</v>
          </cell>
          <cell r="D2455">
            <v>106</v>
          </cell>
          <cell r="E2455">
            <v>1989</v>
          </cell>
        </row>
        <row r="2456">
          <cell r="A2456">
            <v>32769</v>
          </cell>
          <cell r="B2456">
            <v>261</v>
          </cell>
          <cell r="C2456">
            <v>105</v>
          </cell>
          <cell r="D2456">
            <v>105</v>
          </cell>
          <cell r="E2456">
            <v>1989</v>
          </cell>
        </row>
        <row r="2457">
          <cell r="A2457">
            <v>32770</v>
          </cell>
          <cell r="B2457">
            <v>262</v>
          </cell>
          <cell r="C2457">
            <v>104</v>
          </cell>
          <cell r="D2457">
            <v>104</v>
          </cell>
          <cell r="E2457">
            <v>1989</v>
          </cell>
        </row>
        <row r="2458">
          <cell r="A2458">
            <v>32771</v>
          </cell>
          <cell r="B2458">
            <v>263</v>
          </cell>
          <cell r="C2458">
            <v>103</v>
          </cell>
          <cell r="D2458">
            <v>103</v>
          </cell>
          <cell r="E2458">
            <v>1989</v>
          </cell>
        </row>
        <row r="2459">
          <cell r="A2459">
            <v>32772</v>
          </cell>
          <cell r="B2459">
            <v>264</v>
          </cell>
          <cell r="C2459">
            <v>102</v>
          </cell>
          <cell r="D2459">
            <v>102</v>
          </cell>
          <cell r="E2459">
            <v>1989</v>
          </cell>
        </row>
        <row r="2460">
          <cell r="A2460">
            <v>32773</v>
          </cell>
          <cell r="B2460">
            <v>265</v>
          </cell>
          <cell r="C2460">
            <v>101</v>
          </cell>
          <cell r="D2460">
            <v>101</v>
          </cell>
          <cell r="E2460">
            <v>1989</v>
          </cell>
        </row>
        <row r="2461">
          <cell r="A2461">
            <v>32774</v>
          </cell>
          <cell r="B2461">
            <v>266</v>
          </cell>
          <cell r="C2461">
            <v>100</v>
          </cell>
          <cell r="D2461">
            <v>100</v>
          </cell>
          <cell r="E2461">
            <v>1989</v>
          </cell>
        </row>
        <row r="2462">
          <cell r="A2462">
            <v>32775</v>
          </cell>
          <cell r="B2462">
            <v>267</v>
          </cell>
          <cell r="C2462">
            <v>99</v>
          </cell>
          <cell r="D2462">
            <v>99</v>
          </cell>
          <cell r="E2462">
            <v>1989</v>
          </cell>
        </row>
        <row r="2463">
          <cell r="A2463">
            <v>32776</v>
          </cell>
          <cell r="B2463">
            <v>268</v>
          </cell>
          <cell r="C2463">
            <v>98</v>
          </cell>
          <cell r="D2463">
            <v>98</v>
          </cell>
          <cell r="E2463">
            <v>1989</v>
          </cell>
        </row>
        <row r="2464">
          <cell r="A2464">
            <v>32777</v>
          </cell>
          <cell r="B2464">
            <v>269</v>
          </cell>
          <cell r="C2464">
            <v>97</v>
          </cell>
          <cell r="D2464">
            <v>97</v>
          </cell>
          <cell r="E2464">
            <v>1989</v>
          </cell>
        </row>
        <row r="2465">
          <cell r="A2465">
            <v>32778</v>
          </cell>
          <cell r="B2465">
            <v>270</v>
          </cell>
          <cell r="C2465">
            <v>96</v>
          </cell>
          <cell r="D2465">
            <v>96</v>
          </cell>
          <cell r="E2465">
            <v>1989</v>
          </cell>
        </row>
        <row r="2466">
          <cell r="A2466">
            <v>32779</v>
          </cell>
          <cell r="B2466">
            <v>271</v>
          </cell>
          <cell r="C2466">
            <v>95</v>
          </cell>
          <cell r="D2466">
            <v>95</v>
          </cell>
          <cell r="E2466">
            <v>1989</v>
          </cell>
        </row>
        <row r="2467">
          <cell r="A2467">
            <v>32780</v>
          </cell>
          <cell r="B2467">
            <v>272</v>
          </cell>
          <cell r="C2467">
            <v>94</v>
          </cell>
          <cell r="D2467">
            <v>94</v>
          </cell>
          <cell r="E2467">
            <v>1989</v>
          </cell>
        </row>
        <row r="2468">
          <cell r="A2468">
            <v>32781</v>
          </cell>
          <cell r="B2468">
            <v>273</v>
          </cell>
          <cell r="C2468">
            <v>93</v>
          </cell>
          <cell r="D2468">
            <v>93</v>
          </cell>
          <cell r="E2468">
            <v>1989</v>
          </cell>
        </row>
        <row r="2469">
          <cell r="A2469">
            <v>32782</v>
          </cell>
          <cell r="B2469">
            <v>274</v>
          </cell>
          <cell r="C2469">
            <v>92</v>
          </cell>
          <cell r="D2469">
            <v>92</v>
          </cell>
          <cell r="E2469">
            <v>1989</v>
          </cell>
        </row>
        <row r="2470">
          <cell r="A2470">
            <v>32783</v>
          </cell>
          <cell r="B2470">
            <v>275</v>
          </cell>
          <cell r="C2470">
            <v>91</v>
          </cell>
          <cell r="D2470">
            <v>91</v>
          </cell>
          <cell r="E2470">
            <v>1989</v>
          </cell>
        </row>
        <row r="2471">
          <cell r="A2471">
            <v>32784</v>
          </cell>
          <cell r="B2471">
            <v>276</v>
          </cell>
          <cell r="C2471">
            <v>90</v>
          </cell>
          <cell r="D2471">
            <v>90</v>
          </cell>
          <cell r="E2471">
            <v>1989</v>
          </cell>
        </row>
        <row r="2472">
          <cell r="A2472">
            <v>32785</v>
          </cell>
          <cell r="B2472">
            <v>277</v>
          </cell>
          <cell r="C2472">
            <v>89</v>
          </cell>
          <cell r="D2472">
            <v>89</v>
          </cell>
          <cell r="E2472">
            <v>1989</v>
          </cell>
        </row>
        <row r="2473">
          <cell r="A2473">
            <v>32786</v>
          </cell>
          <cell r="B2473">
            <v>278</v>
          </cell>
          <cell r="C2473">
            <v>88</v>
          </cell>
          <cell r="D2473">
            <v>88</v>
          </cell>
          <cell r="E2473">
            <v>1989</v>
          </cell>
        </row>
        <row r="2474">
          <cell r="A2474">
            <v>32787</v>
          </cell>
          <cell r="B2474">
            <v>279</v>
          </cell>
          <cell r="C2474">
            <v>87</v>
          </cell>
          <cell r="D2474">
            <v>87</v>
          </cell>
          <cell r="E2474">
            <v>1989</v>
          </cell>
        </row>
        <row r="2475">
          <cell r="A2475">
            <v>32788</v>
          </cell>
          <cell r="B2475">
            <v>280</v>
          </cell>
          <cell r="C2475">
            <v>86</v>
          </cell>
          <cell r="D2475">
            <v>86</v>
          </cell>
          <cell r="E2475">
            <v>1989</v>
          </cell>
        </row>
        <row r="2476">
          <cell r="A2476">
            <v>32789</v>
          </cell>
          <cell r="B2476">
            <v>281</v>
          </cell>
          <cell r="C2476">
            <v>85</v>
          </cell>
          <cell r="D2476">
            <v>85</v>
          </cell>
          <cell r="E2476">
            <v>1989</v>
          </cell>
        </row>
        <row r="2477">
          <cell r="A2477">
            <v>32790</v>
          </cell>
          <cell r="B2477">
            <v>282</v>
          </cell>
          <cell r="C2477">
            <v>84</v>
          </cell>
          <cell r="D2477">
            <v>84</v>
          </cell>
          <cell r="E2477">
            <v>1989</v>
          </cell>
        </row>
        <row r="2478">
          <cell r="A2478">
            <v>32791</v>
          </cell>
          <cell r="B2478">
            <v>283</v>
          </cell>
          <cell r="C2478">
            <v>83</v>
          </cell>
          <cell r="D2478">
            <v>83</v>
          </cell>
          <cell r="E2478">
            <v>1989</v>
          </cell>
        </row>
        <row r="2479">
          <cell r="A2479">
            <v>32792</v>
          </cell>
          <cell r="B2479">
            <v>284</v>
          </cell>
          <cell r="C2479">
            <v>82</v>
          </cell>
          <cell r="D2479">
            <v>82</v>
          </cell>
          <cell r="E2479">
            <v>1989</v>
          </cell>
        </row>
        <row r="2480">
          <cell r="A2480">
            <v>32793</v>
          </cell>
          <cell r="B2480">
            <v>285</v>
          </cell>
          <cell r="C2480">
            <v>81</v>
          </cell>
          <cell r="D2480">
            <v>81</v>
          </cell>
          <cell r="E2480">
            <v>1989</v>
          </cell>
        </row>
        <row r="2481">
          <cell r="A2481">
            <v>32794</v>
          </cell>
          <cell r="B2481">
            <v>286</v>
          </cell>
          <cell r="C2481">
            <v>80</v>
          </cell>
          <cell r="D2481">
            <v>80</v>
          </cell>
          <cell r="E2481">
            <v>1989</v>
          </cell>
        </row>
        <row r="2482">
          <cell r="A2482">
            <v>32795</v>
          </cell>
          <cell r="B2482">
            <v>287</v>
          </cell>
          <cell r="C2482">
            <v>79</v>
          </cell>
          <cell r="D2482">
            <v>79</v>
          </cell>
          <cell r="E2482">
            <v>1989</v>
          </cell>
        </row>
        <row r="2483">
          <cell r="A2483">
            <v>32796</v>
          </cell>
          <cell r="B2483">
            <v>288</v>
          </cell>
          <cell r="C2483">
            <v>78</v>
          </cell>
          <cell r="D2483">
            <v>78</v>
          </cell>
          <cell r="E2483">
            <v>1989</v>
          </cell>
        </row>
        <row r="2484">
          <cell r="A2484">
            <v>32797</v>
          </cell>
          <cell r="B2484">
            <v>289</v>
          </cell>
          <cell r="C2484">
            <v>77</v>
          </cell>
          <cell r="D2484">
            <v>77</v>
          </cell>
          <cell r="E2484">
            <v>1989</v>
          </cell>
        </row>
        <row r="2485">
          <cell r="A2485">
            <v>32798</v>
          </cell>
          <cell r="B2485">
            <v>290</v>
          </cell>
          <cell r="C2485">
            <v>76</v>
          </cell>
          <cell r="D2485">
            <v>76</v>
          </cell>
          <cell r="E2485">
            <v>1989</v>
          </cell>
        </row>
        <row r="2486">
          <cell r="A2486">
            <v>32799</v>
          </cell>
          <cell r="B2486">
            <v>291</v>
          </cell>
          <cell r="C2486">
            <v>75</v>
          </cell>
          <cell r="D2486">
            <v>75</v>
          </cell>
          <cell r="E2486">
            <v>1989</v>
          </cell>
        </row>
        <row r="2487">
          <cell r="A2487">
            <v>32800</v>
          </cell>
          <cell r="B2487">
            <v>292</v>
          </cell>
          <cell r="C2487">
            <v>74</v>
          </cell>
          <cell r="D2487">
            <v>74</v>
          </cell>
          <cell r="E2487">
            <v>1989</v>
          </cell>
        </row>
        <row r="2488">
          <cell r="A2488">
            <v>32801</v>
          </cell>
          <cell r="B2488">
            <v>293</v>
          </cell>
          <cell r="C2488">
            <v>73</v>
          </cell>
          <cell r="D2488">
            <v>73</v>
          </cell>
          <cell r="E2488">
            <v>1989</v>
          </cell>
        </row>
        <row r="2489">
          <cell r="A2489">
            <v>32802</v>
          </cell>
          <cell r="B2489">
            <v>294</v>
          </cell>
          <cell r="C2489">
            <v>72</v>
          </cell>
          <cell r="D2489">
            <v>72</v>
          </cell>
          <cell r="E2489">
            <v>1989</v>
          </cell>
        </row>
        <row r="2490">
          <cell r="A2490">
            <v>32803</v>
          </cell>
          <cell r="B2490">
            <v>295</v>
          </cell>
          <cell r="C2490">
            <v>71</v>
          </cell>
          <cell r="D2490">
            <v>71</v>
          </cell>
          <cell r="E2490">
            <v>1989</v>
          </cell>
        </row>
        <row r="2491">
          <cell r="A2491">
            <v>32804</v>
          </cell>
          <cell r="B2491">
            <v>296</v>
          </cell>
          <cell r="C2491">
            <v>70</v>
          </cell>
          <cell r="D2491">
            <v>70</v>
          </cell>
          <cell r="E2491">
            <v>1989</v>
          </cell>
        </row>
        <row r="2492">
          <cell r="A2492">
            <v>32805</v>
          </cell>
          <cell r="B2492">
            <v>297</v>
          </cell>
          <cell r="C2492">
            <v>69</v>
          </cell>
          <cell r="D2492">
            <v>69</v>
          </cell>
          <cell r="E2492">
            <v>1989</v>
          </cell>
        </row>
        <row r="2493">
          <cell r="A2493">
            <v>32806</v>
          </cell>
          <cell r="B2493">
            <v>298</v>
          </cell>
          <cell r="C2493">
            <v>68</v>
          </cell>
          <cell r="D2493">
            <v>68</v>
          </cell>
          <cell r="E2493">
            <v>1989</v>
          </cell>
        </row>
        <row r="2494">
          <cell r="A2494">
            <v>32807</v>
          </cell>
          <cell r="B2494">
            <v>299</v>
          </cell>
          <cell r="C2494">
            <v>67</v>
          </cell>
          <cell r="D2494">
            <v>67</v>
          </cell>
          <cell r="E2494">
            <v>1989</v>
          </cell>
        </row>
        <row r="2495">
          <cell r="A2495">
            <v>32808</v>
          </cell>
          <cell r="B2495">
            <v>300</v>
          </cell>
          <cell r="C2495">
            <v>66</v>
          </cell>
          <cell r="D2495">
            <v>66</v>
          </cell>
          <cell r="E2495">
            <v>1989</v>
          </cell>
        </row>
        <row r="2496">
          <cell r="A2496">
            <v>32809</v>
          </cell>
          <cell r="B2496">
            <v>301</v>
          </cell>
          <cell r="C2496">
            <v>65</v>
          </cell>
          <cell r="D2496">
            <v>65</v>
          </cell>
          <cell r="E2496">
            <v>1989</v>
          </cell>
        </row>
        <row r="2497">
          <cell r="A2497">
            <v>32810</v>
          </cell>
          <cell r="B2497">
            <v>302</v>
          </cell>
          <cell r="C2497">
            <v>64</v>
          </cell>
          <cell r="D2497">
            <v>64</v>
          </cell>
          <cell r="E2497">
            <v>1989</v>
          </cell>
        </row>
        <row r="2498">
          <cell r="A2498">
            <v>32811</v>
          </cell>
          <cell r="B2498">
            <v>303</v>
          </cell>
          <cell r="C2498">
            <v>63</v>
          </cell>
          <cell r="D2498">
            <v>63</v>
          </cell>
          <cell r="E2498">
            <v>1989</v>
          </cell>
        </row>
        <row r="2499">
          <cell r="A2499">
            <v>32812</v>
          </cell>
          <cell r="B2499">
            <v>304</v>
          </cell>
          <cell r="C2499">
            <v>62</v>
          </cell>
          <cell r="D2499">
            <v>62</v>
          </cell>
          <cell r="E2499">
            <v>1989</v>
          </cell>
        </row>
        <row r="2500">
          <cell r="A2500">
            <v>32813</v>
          </cell>
          <cell r="B2500">
            <v>305</v>
          </cell>
          <cell r="C2500">
            <v>61</v>
          </cell>
          <cell r="D2500">
            <v>61</v>
          </cell>
          <cell r="E2500">
            <v>1989</v>
          </cell>
        </row>
        <row r="2501">
          <cell r="A2501">
            <v>32814</v>
          </cell>
          <cell r="B2501">
            <v>306</v>
          </cell>
          <cell r="C2501">
            <v>60</v>
          </cell>
          <cell r="D2501">
            <v>60</v>
          </cell>
          <cell r="E2501">
            <v>1989</v>
          </cell>
        </row>
        <row r="2502">
          <cell r="A2502">
            <v>32815</v>
          </cell>
          <cell r="B2502">
            <v>307</v>
          </cell>
          <cell r="C2502">
            <v>59</v>
          </cell>
          <cell r="D2502">
            <v>59</v>
          </cell>
          <cell r="E2502">
            <v>1989</v>
          </cell>
        </row>
        <row r="2503">
          <cell r="A2503">
            <v>32816</v>
          </cell>
          <cell r="B2503">
            <v>308</v>
          </cell>
          <cell r="C2503">
            <v>58</v>
          </cell>
          <cell r="D2503">
            <v>58</v>
          </cell>
          <cell r="E2503">
            <v>1989</v>
          </cell>
        </row>
        <row r="2504">
          <cell r="A2504">
            <v>32817</v>
          </cell>
          <cell r="B2504">
            <v>309</v>
          </cell>
          <cell r="C2504">
            <v>57</v>
          </cell>
          <cell r="D2504">
            <v>57</v>
          </cell>
          <cell r="E2504">
            <v>1989</v>
          </cell>
        </row>
        <row r="2505">
          <cell r="A2505">
            <v>32818</v>
          </cell>
          <cell r="B2505">
            <v>310</v>
          </cell>
          <cell r="C2505">
            <v>56</v>
          </cell>
          <cell r="D2505">
            <v>56</v>
          </cell>
          <cell r="E2505">
            <v>1989</v>
          </cell>
        </row>
        <row r="2506">
          <cell r="A2506">
            <v>32819</v>
          </cell>
          <cell r="B2506">
            <v>311</v>
          </cell>
          <cell r="C2506">
            <v>55</v>
          </cell>
          <cell r="D2506">
            <v>55</v>
          </cell>
          <cell r="E2506">
            <v>1989</v>
          </cell>
        </row>
        <row r="2507">
          <cell r="A2507">
            <v>32820</v>
          </cell>
          <cell r="B2507">
            <v>312</v>
          </cell>
          <cell r="C2507">
            <v>54</v>
          </cell>
          <cell r="D2507">
            <v>54</v>
          </cell>
          <cell r="E2507">
            <v>1989</v>
          </cell>
        </row>
        <row r="2508">
          <cell r="A2508">
            <v>32821</v>
          </cell>
          <cell r="B2508">
            <v>313</v>
          </cell>
          <cell r="C2508">
            <v>53</v>
          </cell>
          <cell r="D2508">
            <v>53</v>
          </cell>
          <cell r="E2508">
            <v>1989</v>
          </cell>
        </row>
        <row r="2509">
          <cell r="A2509">
            <v>32822</v>
          </cell>
          <cell r="B2509">
            <v>314</v>
          </cell>
          <cell r="C2509">
            <v>52</v>
          </cell>
          <cell r="D2509">
            <v>52</v>
          </cell>
          <cell r="E2509">
            <v>1989</v>
          </cell>
        </row>
        <row r="2510">
          <cell r="A2510">
            <v>32823</v>
          </cell>
          <cell r="B2510">
            <v>315</v>
          </cell>
          <cell r="C2510">
            <v>51</v>
          </cell>
          <cell r="D2510">
            <v>51</v>
          </cell>
          <cell r="E2510">
            <v>1989</v>
          </cell>
        </row>
        <row r="2511">
          <cell r="A2511">
            <v>32824</v>
          </cell>
          <cell r="B2511">
            <v>316</v>
          </cell>
          <cell r="C2511">
            <v>50</v>
          </cell>
          <cell r="D2511">
            <v>50</v>
          </cell>
          <cell r="E2511">
            <v>1989</v>
          </cell>
        </row>
        <row r="2512">
          <cell r="A2512">
            <v>32825</v>
          </cell>
          <cell r="B2512">
            <v>317</v>
          </cell>
          <cell r="C2512">
            <v>49</v>
          </cell>
          <cell r="D2512">
            <v>49</v>
          </cell>
          <cell r="E2512">
            <v>1989</v>
          </cell>
        </row>
        <row r="2513">
          <cell r="A2513">
            <v>32826</v>
          </cell>
          <cell r="B2513">
            <v>318</v>
          </cell>
          <cell r="C2513">
            <v>48</v>
          </cell>
          <cell r="D2513">
            <v>48</v>
          </cell>
          <cell r="E2513">
            <v>1989</v>
          </cell>
        </row>
        <row r="2514">
          <cell r="A2514">
            <v>32827</v>
          </cell>
          <cell r="B2514">
            <v>319</v>
          </cell>
          <cell r="C2514">
            <v>47</v>
          </cell>
          <cell r="D2514">
            <v>47</v>
          </cell>
          <cell r="E2514">
            <v>1989</v>
          </cell>
        </row>
        <row r="2515">
          <cell r="A2515">
            <v>32828</v>
          </cell>
          <cell r="B2515">
            <v>320</v>
          </cell>
          <cell r="C2515">
            <v>46</v>
          </cell>
          <cell r="D2515">
            <v>46</v>
          </cell>
          <cell r="E2515">
            <v>1989</v>
          </cell>
        </row>
        <row r="2516">
          <cell r="A2516">
            <v>32829</v>
          </cell>
          <cell r="B2516">
            <v>321</v>
          </cell>
          <cell r="C2516">
            <v>45</v>
          </cell>
          <cell r="D2516">
            <v>45</v>
          </cell>
          <cell r="E2516">
            <v>1989</v>
          </cell>
        </row>
        <row r="2517">
          <cell r="A2517">
            <v>32830</v>
          </cell>
          <cell r="B2517">
            <v>322</v>
          </cell>
          <cell r="C2517">
            <v>44</v>
          </cell>
          <cell r="D2517">
            <v>44</v>
          </cell>
          <cell r="E2517">
            <v>1989</v>
          </cell>
        </row>
        <row r="2518">
          <cell r="A2518">
            <v>32831</v>
          </cell>
          <cell r="B2518">
            <v>323</v>
          </cell>
          <cell r="C2518">
            <v>43</v>
          </cell>
          <cell r="D2518">
            <v>43</v>
          </cell>
          <cell r="E2518">
            <v>1989</v>
          </cell>
        </row>
        <row r="2519">
          <cell r="A2519">
            <v>32832</v>
          </cell>
          <cell r="B2519">
            <v>324</v>
          </cell>
          <cell r="C2519">
            <v>42</v>
          </cell>
          <cell r="D2519">
            <v>42</v>
          </cell>
          <cell r="E2519">
            <v>1989</v>
          </cell>
        </row>
        <row r="2520">
          <cell r="A2520">
            <v>32833</v>
          </cell>
          <cell r="B2520">
            <v>325</v>
          </cell>
          <cell r="C2520">
            <v>41</v>
          </cell>
          <cell r="D2520">
            <v>41</v>
          </cell>
          <cell r="E2520">
            <v>1989</v>
          </cell>
        </row>
        <row r="2521">
          <cell r="A2521">
            <v>32834</v>
          </cell>
          <cell r="B2521">
            <v>326</v>
          </cell>
          <cell r="C2521">
            <v>40</v>
          </cell>
          <cell r="D2521">
            <v>40</v>
          </cell>
          <cell r="E2521">
            <v>1989</v>
          </cell>
        </row>
        <row r="2522">
          <cell r="A2522">
            <v>32835</v>
          </cell>
          <cell r="B2522">
            <v>327</v>
          </cell>
          <cell r="C2522">
            <v>39</v>
          </cell>
          <cell r="D2522">
            <v>39</v>
          </cell>
          <cell r="E2522">
            <v>1989</v>
          </cell>
        </row>
        <row r="2523">
          <cell r="A2523">
            <v>32836</v>
          </cell>
          <cell r="B2523">
            <v>328</v>
          </cell>
          <cell r="C2523">
            <v>38</v>
          </cell>
          <cell r="D2523">
            <v>38</v>
          </cell>
          <cell r="E2523">
            <v>1989</v>
          </cell>
        </row>
        <row r="2524">
          <cell r="A2524">
            <v>32837</v>
          </cell>
          <cell r="B2524">
            <v>329</v>
          </cell>
          <cell r="C2524">
            <v>37</v>
          </cell>
          <cell r="D2524">
            <v>37</v>
          </cell>
          <cell r="E2524">
            <v>1989</v>
          </cell>
        </row>
        <row r="2525">
          <cell r="A2525">
            <v>32838</v>
          </cell>
          <cell r="B2525">
            <v>330</v>
          </cell>
          <cell r="C2525">
            <v>36</v>
          </cell>
          <cell r="D2525">
            <v>36</v>
          </cell>
          <cell r="E2525">
            <v>1989</v>
          </cell>
        </row>
        <row r="2526">
          <cell r="A2526">
            <v>32839</v>
          </cell>
          <cell r="B2526">
            <v>331</v>
          </cell>
          <cell r="C2526">
            <v>35</v>
          </cell>
          <cell r="D2526">
            <v>35</v>
          </cell>
          <cell r="E2526">
            <v>1989</v>
          </cell>
        </row>
        <row r="2527">
          <cell r="A2527">
            <v>32840</v>
          </cell>
          <cell r="B2527">
            <v>332</v>
          </cell>
          <cell r="C2527">
            <v>34</v>
          </cell>
          <cell r="D2527">
            <v>34</v>
          </cell>
          <cell r="E2527">
            <v>1989</v>
          </cell>
        </row>
        <row r="2528">
          <cell r="A2528">
            <v>32841</v>
          </cell>
          <cell r="B2528">
            <v>333</v>
          </cell>
          <cell r="C2528">
            <v>33</v>
          </cell>
          <cell r="D2528">
            <v>33</v>
          </cell>
          <cell r="E2528">
            <v>1989</v>
          </cell>
        </row>
        <row r="2529">
          <cell r="A2529">
            <v>32842</v>
          </cell>
          <cell r="B2529">
            <v>334</v>
          </cell>
          <cell r="C2529">
            <v>32</v>
          </cell>
          <cell r="D2529">
            <v>32</v>
          </cell>
          <cell r="E2529">
            <v>1989</v>
          </cell>
        </row>
        <row r="2530">
          <cell r="A2530">
            <v>32843</v>
          </cell>
          <cell r="B2530">
            <v>335</v>
          </cell>
          <cell r="C2530">
            <v>31</v>
          </cell>
          <cell r="D2530">
            <v>31</v>
          </cell>
          <cell r="E2530">
            <v>1989</v>
          </cell>
        </row>
        <row r="2531">
          <cell r="A2531">
            <v>32844</v>
          </cell>
          <cell r="B2531">
            <v>336</v>
          </cell>
          <cell r="C2531">
            <v>30</v>
          </cell>
          <cell r="D2531">
            <v>30</v>
          </cell>
          <cell r="E2531">
            <v>1989</v>
          </cell>
        </row>
        <row r="2532">
          <cell r="A2532">
            <v>32845</v>
          </cell>
          <cell r="B2532">
            <v>337</v>
          </cell>
          <cell r="C2532">
            <v>29</v>
          </cell>
          <cell r="D2532">
            <v>29</v>
          </cell>
          <cell r="E2532">
            <v>1989</v>
          </cell>
        </row>
        <row r="2533">
          <cell r="A2533">
            <v>32846</v>
          </cell>
          <cell r="B2533">
            <v>338</v>
          </cell>
          <cell r="C2533">
            <v>28</v>
          </cell>
          <cell r="D2533">
            <v>28</v>
          </cell>
          <cell r="E2533">
            <v>1989</v>
          </cell>
        </row>
        <row r="2534">
          <cell r="A2534">
            <v>32847</v>
          </cell>
          <cell r="B2534">
            <v>339</v>
          </cell>
          <cell r="C2534">
            <v>27</v>
          </cell>
          <cell r="D2534">
            <v>27</v>
          </cell>
          <cell r="E2534">
            <v>1989</v>
          </cell>
        </row>
        <row r="2535">
          <cell r="A2535">
            <v>32848</v>
          </cell>
          <cell r="B2535">
            <v>340</v>
          </cell>
          <cell r="C2535">
            <v>26</v>
          </cell>
          <cell r="D2535">
            <v>26</v>
          </cell>
          <cell r="E2535">
            <v>1989</v>
          </cell>
        </row>
        <row r="2536">
          <cell r="A2536">
            <v>32849</v>
          </cell>
          <cell r="B2536">
            <v>341</v>
          </cell>
          <cell r="C2536">
            <v>25</v>
          </cell>
          <cell r="D2536">
            <v>25</v>
          </cell>
          <cell r="E2536">
            <v>1989</v>
          </cell>
        </row>
        <row r="2537">
          <cell r="A2537">
            <v>32850</v>
          </cell>
          <cell r="B2537">
            <v>342</v>
          </cell>
          <cell r="C2537">
            <v>24</v>
          </cell>
          <cell r="D2537">
            <v>24</v>
          </cell>
          <cell r="E2537">
            <v>1989</v>
          </cell>
        </row>
        <row r="2538">
          <cell r="A2538">
            <v>32851</v>
          </cell>
          <cell r="B2538">
            <v>343</v>
          </cell>
          <cell r="C2538">
            <v>23</v>
          </cell>
          <cell r="D2538">
            <v>23</v>
          </cell>
          <cell r="E2538">
            <v>1989</v>
          </cell>
        </row>
        <row r="2539">
          <cell r="A2539">
            <v>32852</v>
          </cell>
          <cell r="B2539">
            <v>344</v>
          </cell>
          <cell r="C2539">
            <v>22</v>
          </cell>
          <cell r="D2539">
            <v>22</v>
          </cell>
          <cell r="E2539">
            <v>1989</v>
          </cell>
        </row>
        <row r="2540">
          <cell r="A2540">
            <v>32853</v>
          </cell>
          <cell r="B2540">
            <v>345</v>
          </cell>
          <cell r="C2540">
            <v>21</v>
          </cell>
          <cell r="D2540">
            <v>21</v>
          </cell>
          <cell r="E2540">
            <v>1989</v>
          </cell>
        </row>
        <row r="2541">
          <cell r="A2541">
            <v>32854</v>
          </cell>
          <cell r="B2541">
            <v>346</v>
          </cell>
          <cell r="C2541">
            <v>20</v>
          </cell>
          <cell r="D2541">
            <v>20</v>
          </cell>
          <cell r="E2541">
            <v>1989</v>
          </cell>
        </row>
        <row r="2542">
          <cell r="A2542">
            <v>32855</v>
          </cell>
          <cell r="B2542">
            <v>347</v>
          </cell>
          <cell r="C2542">
            <v>19</v>
          </cell>
          <cell r="D2542">
            <v>19</v>
          </cell>
          <cell r="E2542">
            <v>1989</v>
          </cell>
        </row>
        <row r="2543">
          <cell r="A2543">
            <v>32856</v>
          </cell>
          <cell r="B2543">
            <v>348</v>
          </cell>
          <cell r="C2543">
            <v>18</v>
          </cell>
          <cell r="D2543">
            <v>18</v>
          </cell>
          <cell r="E2543">
            <v>1989</v>
          </cell>
        </row>
        <row r="2544">
          <cell r="A2544">
            <v>32857</v>
          </cell>
          <cell r="B2544">
            <v>349</v>
          </cell>
          <cell r="C2544">
            <v>17</v>
          </cell>
          <cell r="D2544">
            <v>17</v>
          </cell>
          <cell r="E2544">
            <v>1989</v>
          </cell>
        </row>
        <row r="2545">
          <cell r="A2545">
            <v>32858</v>
          </cell>
          <cell r="B2545">
            <v>350</v>
          </cell>
          <cell r="C2545">
            <v>16</v>
          </cell>
          <cell r="D2545">
            <v>16</v>
          </cell>
          <cell r="E2545">
            <v>1989</v>
          </cell>
        </row>
        <row r="2546">
          <cell r="A2546">
            <v>32859</v>
          </cell>
          <cell r="B2546">
            <v>351</v>
          </cell>
          <cell r="C2546">
            <v>15</v>
          </cell>
          <cell r="D2546">
            <v>15</v>
          </cell>
          <cell r="E2546">
            <v>1989</v>
          </cell>
        </row>
        <row r="2547">
          <cell r="A2547">
            <v>32860</v>
          </cell>
          <cell r="B2547">
            <v>352</v>
          </cell>
          <cell r="C2547">
            <v>14</v>
          </cell>
          <cell r="D2547">
            <v>14</v>
          </cell>
          <cell r="E2547">
            <v>1989</v>
          </cell>
        </row>
        <row r="2548">
          <cell r="A2548">
            <v>32861</v>
          </cell>
          <cell r="B2548">
            <v>353</v>
          </cell>
          <cell r="C2548">
            <v>13</v>
          </cell>
          <cell r="D2548">
            <v>13</v>
          </cell>
          <cell r="E2548">
            <v>1989</v>
          </cell>
        </row>
        <row r="2549">
          <cell r="A2549">
            <v>32862</v>
          </cell>
          <cell r="B2549">
            <v>354</v>
          </cell>
          <cell r="C2549">
            <v>12</v>
          </cell>
          <cell r="D2549">
            <v>12</v>
          </cell>
          <cell r="E2549">
            <v>1989</v>
          </cell>
        </row>
        <row r="2550">
          <cell r="A2550">
            <v>32863</v>
          </cell>
          <cell r="B2550">
            <v>355</v>
          </cell>
          <cell r="C2550">
            <v>11</v>
          </cell>
          <cell r="D2550">
            <v>11</v>
          </cell>
          <cell r="E2550">
            <v>1989</v>
          </cell>
        </row>
        <row r="2551">
          <cell r="A2551">
            <v>32864</v>
          </cell>
          <cell r="B2551">
            <v>356</v>
          </cell>
          <cell r="C2551">
            <v>10</v>
          </cell>
          <cell r="D2551">
            <v>10</v>
          </cell>
          <cell r="E2551">
            <v>1989</v>
          </cell>
        </row>
        <row r="2552">
          <cell r="A2552">
            <v>32865</v>
          </cell>
          <cell r="B2552">
            <v>357</v>
          </cell>
          <cell r="C2552">
            <v>9</v>
          </cell>
          <cell r="D2552">
            <v>9</v>
          </cell>
          <cell r="E2552">
            <v>1989</v>
          </cell>
        </row>
        <row r="2553">
          <cell r="A2553">
            <v>32866</v>
          </cell>
          <cell r="B2553">
            <v>358</v>
          </cell>
          <cell r="C2553">
            <v>8</v>
          </cell>
          <cell r="D2553">
            <v>8</v>
          </cell>
          <cell r="E2553">
            <v>1989</v>
          </cell>
        </row>
        <row r="2554">
          <cell r="A2554">
            <v>32867</v>
          </cell>
          <cell r="B2554">
            <v>359</v>
          </cell>
          <cell r="C2554">
            <v>7</v>
          </cell>
          <cell r="D2554">
            <v>7</v>
          </cell>
          <cell r="E2554">
            <v>1989</v>
          </cell>
        </row>
        <row r="2555">
          <cell r="A2555">
            <v>32868</v>
          </cell>
          <cell r="B2555">
            <v>360</v>
          </cell>
          <cell r="C2555">
            <v>6</v>
          </cell>
          <cell r="D2555">
            <v>6</v>
          </cell>
          <cell r="E2555">
            <v>1989</v>
          </cell>
        </row>
        <row r="2556">
          <cell r="A2556">
            <v>32869</v>
          </cell>
          <cell r="B2556">
            <v>361</v>
          </cell>
          <cell r="C2556">
            <v>5</v>
          </cell>
          <cell r="D2556">
            <v>5</v>
          </cell>
          <cell r="E2556">
            <v>1989</v>
          </cell>
        </row>
        <row r="2557">
          <cell r="A2557">
            <v>32870</v>
          </cell>
          <cell r="B2557">
            <v>362</v>
          </cell>
          <cell r="C2557">
            <v>4</v>
          </cell>
          <cell r="D2557">
            <v>4</v>
          </cell>
          <cell r="E2557">
            <v>1989</v>
          </cell>
        </row>
        <row r="2558">
          <cell r="A2558">
            <v>32871</v>
          </cell>
          <cell r="B2558">
            <v>363</v>
          </cell>
          <cell r="C2558">
            <v>3</v>
          </cell>
          <cell r="D2558">
            <v>3</v>
          </cell>
          <cell r="E2558">
            <v>1989</v>
          </cell>
        </row>
        <row r="2559">
          <cell r="A2559">
            <v>32872</v>
          </cell>
          <cell r="B2559">
            <v>364</v>
          </cell>
          <cell r="C2559">
            <v>2</v>
          </cell>
          <cell r="D2559">
            <v>2</v>
          </cell>
          <cell r="E2559">
            <v>1989</v>
          </cell>
        </row>
        <row r="2560">
          <cell r="A2560">
            <v>32873</v>
          </cell>
          <cell r="B2560">
            <v>365</v>
          </cell>
          <cell r="C2560">
            <v>1</v>
          </cell>
          <cell r="D2560">
            <v>1</v>
          </cell>
          <cell r="E2560">
            <v>1989</v>
          </cell>
        </row>
        <row r="2561">
          <cell r="A2561">
            <v>32874</v>
          </cell>
          <cell r="B2561">
            <v>1</v>
          </cell>
          <cell r="C2561">
            <v>365</v>
          </cell>
          <cell r="D2561">
            <v>365</v>
          </cell>
          <cell r="E2561">
            <v>1990</v>
          </cell>
        </row>
        <row r="2562">
          <cell r="A2562">
            <v>32875</v>
          </cell>
          <cell r="B2562">
            <v>2</v>
          </cell>
          <cell r="C2562">
            <v>364</v>
          </cell>
          <cell r="D2562">
            <v>364</v>
          </cell>
          <cell r="E2562">
            <v>1990</v>
          </cell>
        </row>
        <row r="2563">
          <cell r="A2563">
            <v>32876</v>
          </cell>
          <cell r="B2563">
            <v>3</v>
          </cell>
          <cell r="C2563">
            <v>363</v>
          </cell>
          <cell r="D2563">
            <v>363</v>
          </cell>
          <cell r="E2563">
            <v>1990</v>
          </cell>
        </row>
        <row r="2564">
          <cell r="A2564">
            <v>32877</v>
          </cell>
          <cell r="B2564">
            <v>4</v>
          </cell>
          <cell r="C2564">
            <v>362</v>
          </cell>
          <cell r="D2564">
            <v>362</v>
          </cell>
          <cell r="E2564">
            <v>1990</v>
          </cell>
        </row>
        <row r="2565">
          <cell r="A2565">
            <v>32878</v>
          </cell>
          <cell r="B2565">
            <v>5</v>
          </cell>
          <cell r="C2565">
            <v>361</v>
          </cell>
          <cell r="D2565">
            <v>361</v>
          </cell>
          <cell r="E2565">
            <v>1990</v>
          </cell>
        </row>
        <row r="2566">
          <cell r="A2566">
            <v>32879</v>
          </cell>
          <cell r="B2566">
            <v>6</v>
          </cell>
          <cell r="C2566">
            <v>360</v>
          </cell>
          <cell r="D2566">
            <v>360</v>
          </cell>
          <cell r="E2566">
            <v>1990</v>
          </cell>
        </row>
        <row r="2567">
          <cell r="A2567">
            <v>32880</v>
          </cell>
          <cell r="B2567">
            <v>7</v>
          </cell>
          <cell r="C2567">
            <v>359</v>
          </cell>
          <cell r="D2567">
            <v>359</v>
          </cell>
          <cell r="E2567">
            <v>1990</v>
          </cell>
        </row>
        <row r="2568">
          <cell r="A2568">
            <v>32881</v>
          </cell>
          <cell r="B2568">
            <v>8</v>
          </cell>
          <cell r="C2568">
            <v>358</v>
          </cell>
          <cell r="D2568">
            <v>358</v>
          </cell>
          <cell r="E2568">
            <v>1990</v>
          </cell>
        </row>
        <row r="2569">
          <cell r="A2569">
            <v>32882</v>
          </cell>
          <cell r="B2569">
            <v>9</v>
          </cell>
          <cell r="C2569">
            <v>357</v>
          </cell>
          <cell r="D2569">
            <v>357</v>
          </cell>
          <cell r="E2569">
            <v>1990</v>
          </cell>
        </row>
        <row r="2570">
          <cell r="A2570">
            <v>32883</v>
          </cell>
          <cell r="B2570">
            <v>10</v>
          </cell>
          <cell r="C2570">
            <v>356</v>
          </cell>
          <cell r="D2570">
            <v>356</v>
          </cell>
          <cell r="E2570">
            <v>1990</v>
          </cell>
        </row>
        <row r="2571">
          <cell r="A2571">
            <v>32884</v>
          </cell>
          <cell r="B2571">
            <v>11</v>
          </cell>
          <cell r="C2571">
            <v>355</v>
          </cell>
          <cell r="D2571">
            <v>355</v>
          </cell>
          <cell r="E2571">
            <v>1990</v>
          </cell>
        </row>
        <row r="2572">
          <cell r="A2572">
            <v>32885</v>
          </cell>
          <cell r="B2572">
            <v>12</v>
          </cell>
          <cell r="C2572">
            <v>354</v>
          </cell>
          <cell r="D2572">
            <v>354</v>
          </cell>
          <cell r="E2572">
            <v>1990</v>
          </cell>
        </row>
        <row r="2573">
          <cell r="A2573">
            <v>32886</v>
          </cell>
          <cell r="B2573">
            <v>13</v>
          </cell>
          <cell r="C2573">
            <v>353</v>
          </cell>
          <cell r="D2573">
            <v>353</v>
          </cell>
          <cell r="E2573">
            <v>1990</v>
          </cell>
        </row>
        <row r="2574">
          <cell r="A2574">
            <v>32887</v>
          </cell>
          <cell r="B2574">
            <v>14</v>
          </cell>
          <cell r="C2574">
            <v>352</v>
          </cell>
          <cell r="D2574">
            <v>352</v>
          </cell>
          <cell r="E2574">
            <v>1990</v>
          </cell>
        </row>
        <row r="2575">
          <cell r="A2575">
            <v>32888</v>
          </cell>
          <cell r="B2575">
            <v>15</v>
          </cell>
          <cell r="C2575">
            <v>351</v>
          </cell>
          <cell r="D2575">
            <v>351</v>
          </cell>
          <cell r="E2575">
            <v>1990</v>
          </cell>
        </row>
        <row r="2576">
          <cell r="A2576">
            <v>32889</v>
          </cell>
          <cell r="B2576">
            <v>16</v>
          </cell>
          <cell r="C2576">
            <v>350</v>
          </cell>
          <cell r="D2576">
            <v>350</v>
          </cell>
          <cell r="E2576">
            <v>1990</v>
          </cell>
        </row>
        <row r="2577">
          <cell r="A2577">
            <v>32890</v>
          </cell>
          <cell r="B2577">
            <v>17</v>
          </cell>
          <cell r="C2577">
            <v>349</v>
          </cell>
          <cell r="D2577">
            <v>349</v>
          </cell>
          <cell r="E2577">
            <v>1990</v>
          </cell>
        </row>
        <row r="2578">
          <cell r="A2578">
            <v>32891</v>
          </cell>
          <cell r="B2578">
            <v>18</v>
          </cell>
          <cell r="C2578">
            <v>348</v>
          </cell>
          <cell r="D2578">
            <v>348</v>
          </cell>
          <cell r="E2578">
            <v>1990</v>
          </cell>
        </row>
        <row r="2579">
          <cell r="A2579">
            <v>32892</v>
          </cell>
          <cell r="B2579">
            <v>19</v>
          </cell>
          <cell r="C2579">
            <v>347</v>
          </cell>
          <cell r="D2579">
            <v>347</v>
          </cell>
          <cell r="E2579">
            <v>1990</v>
          </cell>
        </row>
        <row r="2580">
          <cell r="A2580">
            <v>32893</v>
          </cell>
          <cell r="B2580">
            <v>20</v>
          </cell>
          <cell r="C2580">
            <v>346</v>
          </cell>
          <cell r="D2580">
            <v>346</v>
          </cell>
          <cell r="E2580">
            <v>1990</v>
          </cell>
        </row>
        <row r="2581">
          <cell r="A2581">
            <v>32894</v>
          </cell>
          <cell r="B2581">
            <v>21</v>
          </cell>
          <cell r="C2581">
            <v>345</v>
          </cell>
          <cell r="D2581">
            <v>345</v>
          </cell>
          <cell r="E2581">
            <v>1990</v>
          </cell>
        </row>
        <row r="2582">
          <cell r="A2582">
            <v>32895</v>
          </cell>
          <cell r="B2582">
            <v>22</v>
          </cell>
          <cell r="C2582">
            <v>344</v>
          </cell>
          <cell r="D2582">
            <v>344</v>
          </cell>
          <cell r="E2582">
            <v>1990</v>
          </cell>
        </row>
        <row r="2583">
          <cell r="A2583">
            <v>32896</v>
          </cell>
          <cell r="B2583">
            <v>23</v>
          </cell>
          <cell r="C2583">
            <v>343</v>
          </cell>
          <cell r="D2583">
            <v>343</v>
          </cell>
          <cell r="E2583">
            <v>1990</v>
          </cell>
        </row>
        <row r="2584">
          <cell r="A2584">
            <v>32897</v>
          </cell>
          <cell r="B2584">
            <v>24</v>
          </cell>
          <cell r="C2584">
            <v>342</v>
          </cell>
          <cell r="D2584">
            <v>342</v>
          </cell>
          <cell r="E2584">
            <v>1990</v>
          </cell>
        </row>
        <row r="2585">
          <cell r="A2585">
            <v>32898</v>
          </cell>
          <cell r="B2585">
            <v>25</v>
          </cell>
          <cell r="C2585">
            <v>341</v>
          </cell>
          <cell r="D2585">
            <v>341</v>
          </cell>
          <cell r="E2585">
            <v>1990</v>
          </cell>
        </row>
        <row r="2586">
          <cell r="A2586">
            <v>32899</v>
          </cell>
          <cell r="B2586">
            <v>26</v>
          </cell>
          <cell r="C2586">
            <v>340</v>
          </cell>
          <cell r="D2586">
            <v>340</v>
          </cell>
          <cell r="E2586">
            <v>1990</v>
          </cell>
        </row>
        <row r="2587">
          <cell r="A2587">
            <v>32900</v>
          </cell>
          <cell r="B2587">
            <v>27</v>
          </cell>
          <cell r="C2587">
            <v>339</v>
          </cell>
          <cell r="D2587">
            <v>339</v>
          </cell>
          <cell r="E2587">
            <v>1990</v>
          </cell>
        </row>
        <row r="2588">
          <cell r="A2588">
            <v>32901</v>
          </cell>
          <cell r="B2588">
            <v>28</v>
          </cell>
          <cell r="C2588">
            <v>338</v>
          </cell>
          <cell r="D2588">
            <v>338</v>
          </cell>
          <cell r="E2588">
            <v>1990</v>
          </cell>
        </row>
        <row r="2589">
          <cell r="A2589">
            <v>32902</v>
          </cell>
          <cell r="B2589">
            <v>29</v>
          </cell>
          <cell r="C2589">
            <v>337</v>
          </cell>
          <cell r="D2589">
            <v>337</v>
          </cell>
          <cell r="E2589">
            <v>1990</v>
          </cell>
        </row>
        <row r="2590">
          <cell r="A2590">
            <v>32903</v>
          </cell>
          <cell r="B2590">
            <v>30</v>
          </cell>
          <cell r="C2590">
            <v>336</v>
          </cell>
          <cell r="D2590">
            <v>336</v>
          </cell>
          <cell r="E2590">
            <v>1990</v>
          </cell>
        </row>
        <row r="2591">
          <cell r="A2591">
            <v>32904</v>
          </cell>
          <cell r="B2591">
            <v>31</v>
          </cell>
          <cell r="C2591">
            <v>335</v>
          </cell>
          <cell r="D2591">
            <v>335</v>
          </cell>
          <cell r="E2591">
            <v>1990</v>
          </cell>
        </row>
        <row r="2592">
          <cell r="A2592">
            <v>32905</v>
          </cell>
          <cell r="B2592">
            <v>32</v>
          </cell>
          <cell r="C2592">
            <v>334</v>
          </cell>
          <cell r="D2592">
            <v>334</v>
          </cell>
          <cell r="E2592">
            <v>1990</v>
          </cell>
        </row>
        <row r="2593">
          <cell r="A2593">
            <v>32906</v>
          </cell>
          <cell r="B2593">
            <v>33</v>
          </cell>
          <cell r="C2593">
            <v>333</v>
          </cell>
          <cell r="D2593">
            <v>333</v>
          </cell>
          <cell r="E2593">
            <v>1990</v>
          </cell>
        </row>
        <row r="2594">
          <cell r="A2594">
            <v>32907</v>
          </cell>
          <cell r="B2594">
            <v>34</v>
          </cell>
          <cell r="C2594">
            <v>332</v>
          </cell>
          <cell r="D2594">
            <v>332</v>
          </cell>
          <cell r="E2594">
            <v>1990</v>
          </cell>
        </row>
        <row r="2595">
          <cell r="A2595">
            <v>32908</v>
          </cell>
          <cell r="B2595">
            <v>35</v>
          </cell>
          <cell r="C2595">
            <v>331</v>
          </cell>
          <cell r="D2595">
            <v>331</v>
          </cell>
          <cell r="E2595">
            <v>1990</v>
          </cell>
        </row>
        <row r="2596">
          <cell r="A2596">
            <v>32909</v>
          </cell>
          <cell r="B2596">
            <v>36</v>
          </cell>
          <cell r="C2596">
            <v>330</v>
          </cell>
          <cell r="D2596">
            <v>330</v>
          </cell>
          <cell r="E2596">
            <v>1990</v>
          </cell>
        </row>
        <row r="2597">
          <cell r="A2597">
            <v>32910</v>
          </cell>
          <cell r="B2597">
            <v>37</v>
          </cell>
          <cell r="C2597">
            <v>329</v>
          </cell>
          <cell r="D2597">
            <v>329</v>
          </cell>
          <cell r="E2597">
            <v>1990</v>
          </cell>
        </row>
        <row r="2598">
          <cell r="A2598">
            <v>32911</v>
          </cell>
          <cell r="B2598">
            <v>38</v>
          </cell>
          <cell r="C2598">
            <v>328</v>
          </cell>
          <cell r="D2598">
            <v>328</v>
          </cell>
          <cell r="E2598">
            <v>1990</v>
          </cell>
        </row>
        <row r="2599">
          <cell r="A2599">
            <v>32912</v>
          </cell>
          <cell r="B2599">
            <v>39</v>
          </cell>
          <cell r="C2599">
            <v>327</v>
          </cell>
          <cell r="D2599">
            <v>327</v>
          </cell>
          <cell r="E2599">
            <v>1990</v>
          </cell>
        </row>
        <row r="2600">
          <cell r="A2600">
            <v>32913</v>
          </cell>
          <cell r="B2600">
            <v>40</v>
          </cell>
          <cell r="C2600">
            <v>326</v>
          </cell>
          <cell r="D2600">
            <v>326</v>
          </cell>
          <cell r="E2600">
            <v>1990</v>
          </cell>
        </row>
        <row r="2601">
          <cell r="A2601">
            <v>32914</v>
          </cell>
          <cell r="B2601">
            <v>41</v>
          </cell>
          <cell r="C2601">
            <v>325</v>
          </cell>
          <cell r="D2601">
            <v>325</v>
          </cell>
          <cell r="E2601">
            <v>1990</v>
          </cell>
        </row>
        <row r="2602">
          <cell r="A2602">
            <v>32915</v>
          </cell>
          <cell r="B2602">
            <v>42</v>
          </cell>
          <cell r="C2602">
            <v>324</v>
          </cell>
          <cell r="D2602">
            <v>324</v>
          </cell>
          <cell r="E2602">
            <v>1990</v>
          </cell>
        </row>
        <row r="2603">
          <cell r="A2603">
            <v>32916</v>
          </cell>
          <cell r="B2603">
            <v>43</v>
          </cell>
          <cell r="C2603">
            <v>323</v>
          </cell>
          <cell r="D2603">
            <v>323</v>
          </cell>
          <cell r="E2603">
            <v>1990</v>
          </cell>
        </row>
        <row r="2604">
          <cell r="A2604">
            <v>32917</v>
          </cell>
          <cell r="B2604">
            <v>44</v>
          </cell>
          <cell r="C2604">
            <v>322</v>
          </cell>
          <cell r="D2604">
            <v>322</v>
          </cell>
          <cell r="E2604">
            <v>1990</v>
          </cell>
        </row>
        <row r="2605">
          <cell r="A2605">
            <v>32918</v>
          </cell>
          <cell r="B2605">
            <v>45</v>
          </cell>
          <cell r="C2605">
            <v>321</v>
          </cell>
          <cell r="D2605">
            <v>321</v>
          </cell>
          <cell r="E2605">
            <v>1990</v>
          </cell>
        </row>
        <row r="2606">
          <cell r="A2606">
            <v>32919</v>
          </cell>
          <cell r="B2606">
            <v>46</v>
          </cell>
          <cell r="C2606">
            <v>320</v>
          </cell>
          <cell r="D2606">
            <v>320</v>
          </cell>
          <cell r="E2606">
            <v>1990</v>
          </cell>
        </row>
        <row r="2607">
          <cell r="A2607">
            <v>32920</v>
          </cell>
          <cell r="B2607">
            <v>47</v>
          </cell>
          <cell r="C2607">
            <v>319</v>
          </cell>
          <cell r="D2607">
            <v>319</v>
          </cell>
          <cell r="E2607">
            <v>1990</v>
          </cell>
        </row>
        <row r="2608">
          <cell r="A2608">
            <v>32921</v>
          </cell>
          <cell r="B2608">
            <v>48</v>
          </cell>
          <cell r="C2608">
            <v>318</v>
          </cell>
          <cell r="D2608">
            <v>318</v>
          </cell>
          <cell r="E2608">
            <v>1990</v>
          </cell>
        </row>
        <row r="2609">
          <cell r="A2609">
            <v>32922</v>
          </cell>
          <cell r="B2609">
            <v>49</v>
          </cell>
          <cell r="C2609">
            <v>317</v>
          </cell>
          <cell r="D2609">
            <v>317</v>
          </cell>
          <cell r="E2609">
            <v>1990</v>
          </cell>
        </row>
        <row r="2610">
          <cell r="A2610">
            <v>32923</v>
          </cell>
          <cell r="B2610">
            <v>50</v>
          </cell>
          <cell r="C2610">
            <v>316</v>
          </cell>
          <cell r="D2610">
            <v>316</v>
          </cell>
          <cell r="E2610">
            <v>1990</v>
          </cell>
        </row>
        <row r="2611">
          <cell r="A2611">
            <v>32924</v>
          </cell>
          <cell r="B2611">
            <v>51</v>
          </cell>
          <cell r="C2611">
            <v>315</v>
          </cell>
          <cell r="D2611">
            <v>315</v>
          </cell>
          <cell r="E2611">
            <v>1990</v>
          </cell>
        </row>
        <row r="2612">
          <cell r="A2612">
            <v>32925</v>
          </cell>
          <cell r="B2612">
            <v>52</v>
          </cell>
          <cell r="C2612">
            <v>314</v>
          </cell>
          <cell r="D2612">
            <v>314</v>
          </cell>
          <cell r="E2612">
            <v>1990</v>
          </cell>
        </row>
        <row r="2613">
          <cell r="A2613">
            <v>32926</v>
          </cell>
          <cell r="B2613">
            <v>53</v>
          </cell>
          <cell r="C2613">
            <v>313</v>
          </cell>
          <cell r="D2613">
            <v>313</v>
          </cell>
          <cell r="E2613">
            <v>1990</v>
          </cell>
        </row>
        <row r="2614">
          <cell r="A2614">
            <v>32927</v>
          </cell>
          <cell r="B2614">
            <v>54</v>
          </cell>
          <cell r="C2614">
            <v>312</v>
          </cell>
          <cell r="D2614">
            <v>312</v>
          </cell>
          <cell r="E2614">
            <v>1990</v>
          </cell>
        </row>
        <row r="2615">
          <cell r="A2615">
            <v>32928</v>
          </cell>
          <cell r="B2615">
            <v>55</v>
          </cell>
          <cell r="C2615">
            <v>311</v>
          </cell>
          <cell r="D2615">
            <v>311</v>
          </cell>
          <cell r="E2615">
            <v>1990</v>
          </cell>
        </row>
        <row r="2616">
          <cell r="A2616">
            <v>32929</v>
          </cell>
          <cell r="B2616">
            <v>56</v>
          </cell>
          <cell r="C2616">
            <v>310</v>
          </cell>
          <cell r="D2616">
            <v>310</v>
          </cell>
          <cell r="E2616">
            <v>1990</v>
          </cell>
        </row>
        <row r="2617">
          <cell r="A2617">
            <v>32930</v>
          </cell>
          <cell r="B2617">
            <v>57</v>
          </cell>
          <cell r="C2617">
            <v>309</v>
          </cell>
          <cell r="D2617">
            <v>309</v>
          </cell>
          <cell r="E2617">
            <v>1990</v>
          </cell>
        </row>
        <row r="2618">
          <cell r="A2618">
            <v>32931</v>
          </cell>
          <cell r="B2618">
            <v>58</v>
          </cell>
          <cell r="C2618">
            <v>308</v>
          </cell>
          <cell r="D2618">
            <v>308</v>
          </cell>
          <cell r="E2618">
            <v>1990</v>
          </cell>
        </row>
        <row r="2619">
          <cell r="A2619">
            <v>32932</v>
          </cell>
          <cell r="B2619">
            <v>59</v>
          </cell>
          <cell r="C2619">
            <v>307</v>
          </cell>
          <cell r="D2619">
            <v>307</v>
          </cell>
          <cell r="E2619">
            <v>1990</v>
          </cell>
        </row>
        <row r="2620">
          <cell r="A2620">
            <v>32933</v>
          </cell>
          <cell r="B2620">
            <v>60</v>
          </cell>
          <cell r="C2620">
            <v>306</v>
          </cell>
          <cell r="D2620">
            <v>306</v>
          </cell>
          <cell r="E2620">
            <v>1990</v>
          </cell>
        </row>
        <row r="2621">
          <cell r="A2621">
            <v>32934</v>
          </cell>
          <cell r="B2621">
            <v>61</v>
          </cell>
          <cell r="C2621">
            <v>305</v>
          </cell>
          <cell r="D2621">
            <v>305</v>
          </cell>
          <cell r="E2621">
            <v>1990</v>
          </cell>
        </row>
        <row r="2622">
          <cell r="A2622">
            <v>32935</v>
          </cell>
          <cell r="B2622">
            <v>62</v>
          </cell>
          <cell r="C2622">
            <v>304</v>
          </cell>
          <cell r="D2622">
            <v>304</v>
          </cell>
          <cell r="E2622">
            <v>1990</v>
          </cell>
        </row>
        <row r="2623">
          <cell r="A2623">
            <v>32936</v>
          </cell>
          <cell r="B2623">
            <v>63</v>
          </cell>
          <cell r="C2623">
            <v>303</v>
          </cell>
          <cell r="D2623">
            <v>303</v>
          </cell>
          <cell r="E2623">
            <v>1990</v>
          </cell>
        </row>
        <row r="2624">
          <cell r="A2624">
            <v>32937</v>
          </cell>
          <cell r="B2624">
            <v>64</v>
          </cell>
          <cell r="C2624">
            <v>302</v>
          </cell>
          <cell r="D2624">
            <v>302</v>
          </cell>
          <cell r="E2624">
            <v>1990</v>
          </cell>
        </row>
        <row r="2625">
          <cell r="A2625">
            <v>32938</v>
          </cell>
          <cell r="B2625">
            <v>65</v>
          </cell>
          <cell r="C2625">
            <v>301</v>
          </cell>
          <cell r="D2625">
            <v>301</v>
          </cell>
          <cell r="E2625">
            <v>1990</v>
          </cell>
        </row>
        <row r="2626">
          <cell r="A2626">
            <v>32939</v>
          </cell>
          <cell r="B2626">
            <v>66</v>
          </cell>
          <cell r="C2626">
            <v>300</v>
          </cell>
          <cell r="D2626">
            <v>300</v>
          </cell>
          <cell r="E2626">
            <v>1990</v>
          </cell>
        </row>
        <row r="2627">
          <cell r="A2627">
            <v>32940</v>
          </cell>
          <cell r="B2627">
            <v>67</v>
          </cell>
          <cell r="C2627">
            <v>299</v>
          </cell>
          <cell r="D2627">
            <v>299</v>
          </cell>
          <cell r="E2627">
            <v>1990</v>
          </cell>
        </row>
        <row r="2628">
          <cell r="A2628">
            <v>32941</v>
          </cell>
          <cell r="B2628">
            <v>68</v>
          </cell>
          <cell r="C2628">
            <v>298</v>
          </cell>
          <cell r="D2628">
            <v>298</v>
          </cell>
          <cell r="E2628">
            <v>1990</v>
          </cell>
        </row>
        <row r="2629">
          <cell r="A2629">
            <v>32942</v>
          </cell>
          <cell r="B2629">
            <v>69</v>
          </cell>
          <cell r="C2629">
            <v>297</v>
          </cell>
          <cell r="D2629">
            <v>297</v>
          </cell>
          <cell r="E2629">
            <v>1990</v>
          </cell>
        </row>
        <row r="2630">
          <cell r="A2630">
            <v>32943</v>
          </cell>
          <cell r="B2630">
            <v>70</v>
          </cell>
          <cell r="C2630">
            <v>296</v>
          </cell>
          <cell r="D2630">
            <v>296</v>
          </cell>
          <cell r="E2630">
            <v>1990</v>
          </cell>
        </row>
        <row r="2631">
          <cell r="A2631">
            <v>32944</v>
          </cell>
          <cell r="B2631">
            <v>71</v>
          </cell>
          <cell r="C2631">
            <v>295</v>
          </cell>
          <cell r="D2631">
            <v>295</v>
          </cell>
          <cell r="E2631">
            <v>1990</v>
          </cell>
        </row>
        <row r="2632">
          <cell r="A2632">
            <v>32945</v>
          </cell>
          <cell r="B2632">
            <v>72</v>
          </cell>
          <cell r="C2632">
            <v>294</v>
          </cell>
          <cell r="D2632">
            <v>294</v>
          </cell>
          <cell r="E2632">
            <v>1990</v>
          </cell>
        </row>
        <row r="2633">
          <cell r="A2633">
            <v>32946</v>
          </cell>
          <cell r="B2633">
            <v>73</v>
          </cell>
          <cell r="C2633">
            <v>293</v>
          </cell>
          <cell r="D2633">
            <v>293</v>
          </cell>
          <cell r="E2633">
            <v>1990</v>
          </cell>
        </row>
        <row r="2634">
          <cell r="A2634">
            <v>32947</v>
          </cell>
          <cell r="B2634">
            <v>74</v>
          </cell>
          <cell r="C2634">
            <v>292</v>
          </cell>
          <cell r="D2634">
            <v>292</v>
          </cell>
          <cell r="E2634">
            <v>1990</v>
          </cell>
        </row>
        <row r="2635">
          <cell r="A2635">
            <v>32948</v>
          </cell>
          <cell r="B2635">
            <v>75</v>
          </cell>
          <cell r="C2635">
            <v>291</v>
          </cell>
          <cell r="D2635">
            <v>291</v>
          </cell>
          <cell r="E2635">
            <v>1990</v>
          </cell>
        </row>
        <row r="2636">
          <cell r="A2636">
            <v>32949</v>
          </cell>
          <cell r="B2636">
            <v>76</v>
          </cell>
          <cell r="C2636">
            <v>290</v>
          </cell>
          <cell r="D2636">
            <v>290</v>
          </cell>
          <cell r="E2636">
            <v>1990</v>
          </cell>
        </row>
        <row r="2637">
          <cell r="A2637">
            <v>32950</v>
          </cell>
          <cell r="B2637">
            <v>77</v>
          </cell>
          <cell r="C2637">
            <v>289</v>
          </cell>
          <cell r="D2637">
            <v>289</v>
          </cell>
          <cell r="E2637">
            <v>1990</v>
          </cell>
        </row>
        <row r="2638">
          <cell r="A2638">
            <v>32951</v>
          </cell>
          <cell r="B2638">
            <v>78</v>
          </cell>
          <cell r="C2638">
            <v>288</v>
          </cell>
          <cell r="D2638">
            <v>288</v>
          </cell>
          <cell r="E2638">
            <v>1990</v>
          </cell>
        </row>
        <row r="2639">
          <cell r="A2639">
            <v>32952</v>
          </cell>
          <cell r="B2639">
            <v>79</v>
          </cell>
          <cell r="C2639">
            <v>287</v>
          </cell>
          <cell r="D2639">
            <v>287</v>
          </cell>
          <cell r="E2639">
            <v>1990</v>
          </cell>
        </row>
        <row r="2640">
          <cell r="A2640">
            <v>32953</v>
          </cell>
          <cell r="B2640">
            <v>80</v>
          </cell>
          <cell r="C2640">
            <v>286</v>
          </cell>
          <cell r="D2640">
            <v>286</v>
          </cell>
          <cell r="E2640">
            <v>1990</v>
          </cell>
        </row>
        <row r="2641">
          <cell r="A2641">
            <v>32954</v>
          </cell>
          <cell r="B2641">
            <v>81</v>
          </cell>
          <cell r="C2641">
            <v>285</v>
          </cell>
          <cell r="D2641">
            <v>285</v>
          </cell>
          <cell r="E2641">
            <v>1990</v>
          </cell>
        </row>
        <row r="2642">
          <cell r="A2642">
            <v>32955</v>
          </cell>
          <cell r="B2642">
            <v>82</v>
          </cell>
          <cell r="C2642">
            <v>284</v>
          </cell>
          <cell r="D2642">
            <v>284</v>
          </cell>
          <cell r="E2642">
            <v>1990</v>
          </cell>
        </row>
        <row r="2643">
          <cell r="A2643">
            <v>32956</v>
          </cell>
          <cell r="B2643">
            <v>83</v>
          </cell>
          <cell r="C2643">
            <v>283</v>
          </cell>
          <cell r="D2643">
            <v>283</v>
          </cell>
          <cell r="E2643">
            <v>1990</v>
          </cell>
        </row>
        <row r="2644">
          <cell r="A2644">
            <v>32957</v>
          </cell>
          <cell r="B2644">
            <v>84</v>
          </cell>
          <cell r="C2644">
            <v>282</v>
          </cell>
          <cell r="D2644">
            <v>282</v>
          </cell>
          <cell r="E2644">
            <v>1990</v>
          </cell>
        </row>
        <row r="2645">
          <cell r="A2645">
            <v>32958</v>
          </cell>
          <cell r="B2645">
            <v>85</v>
          </cell>
          <cell r="C2645">
            <v>281</v>
          </cell>
          <cell r="D2645">
            <v>281</v>
          </cell>
          <cell r="E2645">
            <v>1990</v>
          </cell>
        </row>
        <row r="2646">
          <cell r="A2646">
            <v>32959</v>
          </cell>
          <cell r="B2646">
            <v>86</v>
          </cell>
          <cell r="C2646">
            <v>280</v>
          </cell>
          <cell r="D2646">
            <v>280</v>
          </cell>
          <cell r="E2646">
            <v>1990</v>
          </cell>
        </row>
        <row r="2647">
          <cell r="A2647">
            <v>32960</v>
          </cell>
          <cell r="B2647">
            <v>87</v>
          </cell>
          <cell r="C2647">
            <v>279</v>
          </cell>
          <cell r="D2647">
            <v>279</v>
          </cell>
          <cell r="E2647">
            <v>1990</v>
          </cell>
        </row>
        <row r="2648">
          <cell r="A2648">
            <v>32961</v>
          </cell>
          <cell r="B2648">
            <v>88</v>
          </cell>
          <cell r="C2648">
            <v>278</v>
          </cell>
          <cell r="D2648">
            <v>278</v>
          </cell>
          <cell r="E2648">
            <v>1990</v>
          </cell>
        </row>
        <row r="2649">
          <cell r="A2649">
            <v>32962</v>
          </cell>
          <cell r="B2649">
            <v>89</v>
          </cell>
          <cell r="C2649">
            <v>277</v>
          </cell>
          <cell r="D2649">
            <v>277</v>
          </cell>
          <cell r="E2649">
            <v>1990</v>
          </cell>
        </row>
        <row r="2650">
          <cell r="A2650">
            <v>32963</v>
          </cell>
          <cell r="B2650">
            <v>90</v>
          </cell>
          <cell r="C2650">
            <v>276</v>
          </cell>
          <cell r="D2650">
            <v>276</v>
          </cell>
          <cell r="E2650">
            <v>1990</v>
          </cell>
        </row>
        <row r="2651">
          <cell r="A2651">
            <v>32964</v>
          </cell>
          <cell r="B2651">
            <v>91</v>
          </cell>
          <cell r="C2651">
            <v>275</v>
          </cell>
          <cell r="D2651">
            <v>275</v>
          </cell>
          <cell r="E2651">
            <v>1990</v>
          </cell>
        </row>
        <row r="2652">
          <cell r="A2652">
            <v>32965</v>
          </cell>
          <cell r="B2652">
            <v>92</v>
          </cell>
          <cell r="C2652">
            <v>274</v>
          </cell>
          <cell r="D2652">
            <v>274</v>
          </cell>
          <cell r="E2652">
            <v>1990</v>
          </cell>
        </row>
        <row r="2653">
          <cell r="A2653">
            <v>32966</v>
          </cell>
          <cell r="B2653">
            <v>93</v>
          </cell>
          <cell r="C2653">
            <v>273</v>
          </cell>
          <cell r="D2653">
            <v>273</v>
          </cell>
          <cell r="E2653">
            <v>1990</v>
          </cell>
        </row>
        <row r="2654">
          <cell r="A2654">
            <v>32967</v>
          </cell>
          <cell r="B2654">
            <v>94</v>
          </cell>
          <cell r="C2654">
            <v>272</v>
          </cell>
          <cell r="D2654">
            <v>272</v>
          </cell>
          <cell r="E2654">
            <v>1990</v>
          </cell>
        </row>
        <row r="2655">
          <cell r="A2655">
            <v>32968</v>
          </cell>
          <cell r="B2655">
            <v>95</v>
          </cell>
          <cell r="C2655">
            <v>271</v>
          </cell>
          <cell r="D2655">
            <v>271</v>
          </cell>
          <cell r="E2655">
            <v>1990</v>
          </cell>
        </row>
        <row r="2656">
          <cell r="A2656">
            <v>32969</v>
          </cell>
          <cell r="B2656">
            <v>96</v>
          </cell>
          <cell r="C2656">
            <v>270</v>
          </cell>
          <cell r="D2656">
            <v>270</v>
          </cell>
          <cell r="E2656">
            <v>1990</v>
          </cell>
        </row>
        <row r="2657">
          <cell r="A2657">
            <v>32970</v>
          </cell>
          <cell r="B2657">
            <v>97</v>
          </cell>
          <cell r="C2657">
            <v>269</v>
          </cell>
          <cell r="D2657">
            <v>269</v>
          </cell>
          <cell r="E2657">
            <v>1990</v>
          </cell>
        </row>
        <row r="2658">
          <cell r="A2658">
            <v>32971</v>
          </cell>
          <cell r="B2658">
            <v>98</v>
          </cell>
          <cell r="C2658">
            <v>268</v>
          </cell>
          <cell r="D2658">
            <v>268</v>
          </cell>
          <cell r="E2658">
            <v>1990</v>
          </cell>
        </row>
        <row r="2659">
          <cell r="A2659">
            <v>32972</v>
          </cell>
          <cell r="B2659">
            <v>99</v>
          </cell>
          <cell r="C2659">
            <v>267</v>
          </cell>
          <cell r="D2659">
            <v>267</v>
          </cell>
          <cell r="E2659">
            <v>1990</v>
          </cell>
        </row>
        <row r="2660">
          <cell r="A2660">
            <v>32973</v>
          </cell>
          <cell r="B2660">
            <v>100</v>
          </cell>
          <cell r="C2660">
            <v>266</v>
          </cell>
          <cell r="D2660">
            <v>266</v>
          </cell>
          <cell r="E2660">
            <v>1990</v>
          </cell>
        </row>
        <row r="2661">
          <cell r="A2661">
            <v>32974</v>
          </cell>
          <cell r="B2661">
            <v>101</v>
          </cell>
          <cell r="C2661">
            <v>265</v>
          </cell>
          <cell r="D2661">
            <v>265</v>
          </cell>
          <cell r="E2661">
            <v>1990</v>
          </cell>
        </row>
        <row r="2662">
          <cell r="A2662">
            <v>32975</v>
          </cell>
          <cell r="B2662">
            <v>102</v>
          </cell>
          <cell r="C2662">
            <v>264</v>
          </cell>
          <cell r="D2662">
            <v>264</v>
          </cell>
          <cell r="E2662">
            <v>1990</v>
          </cell>
        </row>
        <row r="2663">
          <cell r="A2663">
            <v>32976</v>
          </cell>
          <cell r="B2663">
            <v>103</v>
          </cell>
          <cell r="C2663">
            <v>263</v>
          </cell>
          <cell r="D2663">
            <v>263</v>
          </cell>
          <cell r="E2663">
            <v>1990</v>
          </cell>
        </row>
        <row r="2664">
          <cell r="A2664">
            <v>32977</v>
          </cell>
          <cell r="B2664">
            <v>104</v>
          </cell>
          <cell r="C2664">
            <v>262</v>
          </cell>
          <cell r="D2664">
            <v>262</v>
          </cell>
          <cell r="E2664">
            <v>1990</v>
          </cell>
        </row>
        <row r="2665">
          <cell r="A2665">
            <v>32978</v>
          </cell>
          <cell r="B2665">
            <v>105</v>
          </cell>
          <cell r="C2665">
            <v>261</v>
          </cell>
          <cell r="D2665">
            <v>261</v>
          </cell>
          <cell r="E2665">
            <v>1990</v>
          </cell>
        </row>
        <row r="2666">
          <cell r="A2666">
            <v>32979</v>
          </cell>
          <cell r="B2666">
            <v>106</v>
          </cell>
          <cell r="C2666">
            <v>260</v>
          </cell>
          <cell r="D2666">
            <v>260</v>
          </cell>
          <cell r="E2666">
            <v>1990</v>
          </cell>
        </row>
        <row r="2667">
          <cell r="A2667">
            <v>32980</v>
          </cell>
          <cell r="B2667">
            <v>107</v>
          </cell>
          <cell r="C2667">
            <v>259</v>
          </cell>
          <cell r="D2667">
            <v>259</v>
          </cell>
          <cell r="E2667">
            <v>1990</v>
          </cell>
        </row>
        <row r="2668">
          <cell r="A2668">
            <v>32981</v>
          </cell>
          <cell r="B2668">
            <v>108</v>
          </cell>
          <cell r="C2668">
            <v>258</v>
          </cell>
          <cell r="D2668">
            <v>258</v>
          </cell>
          <cell r="E2668">
            <v>1990</v>
          </cell>
        </row>
        <row r="2669">
          <cell r="A2669">
            <v>32982</v>
          </cell>
          <cell r="B2669">
            <v>109</v>
          </cell>
          <cell r="C2669">
            <v>257</v>
          </cell>
          <cell r="D2669">
            <v>257</v>
          </cell>
          <cell r="E2669">
            <v>1990</v>
          </cell>
        </row>
        <row r="2670">
          <cell r="A2670">
            <v>32983</v>
          </cell>
          <cell r="B2670">
            <v>110</v>
          </cell>
          <cell r="C2670">
            <v>256</v>
          </cell>
          <cell r="D2670">
            <v>256</v>
          </cell>
          <cell r="E2670">
            <v>1990</v>
          </cell>
        </row>
        <row r="2671">
          <cell r="A2671">
            <v>32984</v>
          </cell>
          <cell r="B2671">
            <v>111</v>
          </cell>
          <cell r="C2671">
            <v>255</v>
          </cell>
          <cell r="D2671">
            <v>255</v>
          </cell>
          <cell r="E2671">
            <v>1990</v>
          </cell>
        </row>
        <row r="2672">
          <cell r="A2672">
            <v>32985</v>
          </cell>
          <cell r="B2672">
            <v>112</v>
          </cell>
          <cell r="C2672">
            <v>254</v>
          </cell>
          <cell r="D2672">
            <v>254</v>
          </cell>
          <cell r="E2672">
            <v>1990</v>
          </cell>
        </row>
        <row r="2673">
          <cell r="A2673">
            <v>32986</v>
          </cell>
          <cell r="B2673">
            <v>113</v>
          </cell>
          <cell r="C2673">
            <v>253</v>
          </cell>
          <cell r="D2673">
            <v>253</v>
          </cell>
          <cell r="E2673">
            <v>1990</v>
          </cell>
        </row>
        <row r="2674">
          <cell r="A2674">
            <v>32987</v>
          </cell>
          <cell r="B2674">
            <v>114</v>
          </cell>
          <cell r="C2674">
            <v>252</v>
          </cell>
          <cell r="D2674">
            <v>252</v>
          </cell>
          <cell r="E2674">
            <v>1990</v>
          </cell>
        </row>
        <row r="2675">
          <cell r="A2675">
            <v>32988</v>
          </cell>
          <cell r="B2675">
            <v>115</v>
          </cell>
          <cell r="C2675">
            <v>251</v>
          </cell>
          <cell r="D2675">
            <v>251</v>
          </cell>
          <cell r="E2675">
            <v>1990</v>
          </cell>
        </row>
        <row r="2676">
          <cell r="A2676">
            <v>32989</v>
          </cell>
          <cell r="B2676">
            <v>116</v>
          </cell>
          <cell r="C2676">
            <v>250</v>
          </cell>
          <cell r="D2676">
            <v>250</v>
          </cell>
          <cell r="E2676">
            <v>1990</v>
          </cell>
        </row>
        <row r="2677">
          <cell r="A2677">
            <v>32990</v>
          </cell>
          <cell r="B2677">
            <v>117</v>
          </cell>
          <cell r="C2677">
            <v>249</v>
          </cell>
          <cell r="D2677">
            <v>249</v>
          </cell>
          <cell r="E2677">
            <v>1990</v>
          </cell>
        </row>
        <row r="2678">
          <cell r="A2678">
            <v>32991</v>
          </cell>
          <cell r="B2678">
            <v>118</v>
          </cell>
          <cell r="C2678">
            <v>248</v>
          </cell>
          <cell r="D2678">
            <v>248</v>
          </cell>
          <cell r="E2678">
            <v>1990</v>
          </cell>
        </row>
        <row r="2679">
          <cell r="A2679">
            <v>32992</v>
          </cell>
          <cell r="B2679">
            <v>119</v>
          </cell>
          <cell r="C2679">
            <v>247</v>
          </cell>
          <cell r="D2679">
            <v>247</v>
          </cell>
          <cell r="E2679">
            <v>1990</v>
          </cell>
        </row>
        <row r="2680">
          <cell r="A2680">
            <v>32993</v>
          </cell>
          <cell r="B2680">
            <v>120</v>
          </cell>
          <cell r="C2680">
            <v>246</v>
          </cell>
          <cell r="D2680">
            <v>246</v>
          </cell>
          <cell r="E2680">
            <v>1990</v>
          </cell>
        </row>
        <row r="2681">
          <cell r="A2681">
            <v>32994</v>
          </cell>
          <cell r="B2681">
            <v>121</v>
          </cell>
          <cell r="C2681">
            <v>245</v>
          </cell>
          <cell r="D2681">
            <v>245</v>
          </cell>
          <cell r="E2681">
            <v>1990</v>
          </cell>
        </row>
        <row r="2682">
          <cell r="A2682">
            <v>32995</v>
          </cell>
          <cell r="B2682">
            <v>122</v>
          </cell>
          <cell r="C2682">
            <v>244</v>
          </cell>
          <cell r="D2682">
            <v>244</v>
          </cell>
          <cell r="E2682">
            <v>1990</v>
          </cell>
        </row>
        <row r="2683">
          <cell r="A2683">
            <v>32996</v>
          </cell>
          <cell r="B2683">
            <v>123</v>
          </cell>
          <cell r="C2683">
            <v>243</v>
          </cell>
          <cell r="D2683">
            <v>243</v>
          </cell>
          <cell r="E2683">
            <v>1990</v>
          </cell>
        </row>
        <row r="2684">
          <cell r="A2684">
            <v>32997</v>
          </cell>
          <cell r="B2684">
            <v>124</v>
          </cell>
          <cell r="C2684">
            <v>242</v>
          </cell>
          <cell r="D2684">
            <v>242</v>
          </cell>
          <cell r="E2684">
            <v>1990</v>
          </cell>
        </row>
        <row r="2685">
          <cell r="A2685">
            <v>32998</v>
          </cell>
          <cell r="B2685">
            <v>125</v>
          </cell>
          <cell r="C2685">
            <v>241</v>
          </cell>
          <cell r="D2685">
            <v>241</v>
          </cell>
          <cell r="E2685">
            <v>1990</v>
          </cell>
        </row>
        <row r="2686">
          <cell r="A2686">
            <v>32999</v>
          </cell>
          <cell r="B2686">
            <v>126</v>
          </cell>
          <cell r="C2686">
            <v>240</v>
          </cell>
          <cell r="D2686">
            <v>240</v>
          </cell>
          <cell r="E2686">
            <v>1990</v>
          </cell>
        </row>
        <row r="2687">
          <cell r="A2687">
            <v>33000</v>
          </cell>
          <cell r="B2687">
            <v>127</v>
          </cell>
          <cell r="C2687">
            <v>239</v>
          </cell>
          <cell r="D2687">
            <v>239</v>
          </cell>
          <cell r="E2687">
            <v>1990</v>
          </cell>
        </row>
        <row r="2688">
          <cell r="A2688">
            <v>33001</v>
          </cell>
          <cell r="B2688">
            <v>128</v>
          </cell>
          <cell r="C2688">
            <v>238</v>
          </cell>
          <cell r="D2688">
            <v>238</v>
          </cell>
          <cell r="E2688">
            <v>1990</v>
          </cell>
        </row>
        <row r="2689">
          <cell r="A2689">
            <v>33002</v>
          </cell>
          <cell r="B2689">
            <v>129</v>
          </cell>
          <cell r="C2689">
            <v>237</v>
          </cell>
          <cell r="D2689">
            <v>237</v>
          </cell>
          <cell r="E2689">
            <v>1990</v>
          </cell>
        </row>
        <row r="2690">
          <cell r="A2690">
            <v>33003</v>
          </cell>
          <cell r="B2690">
            <v>130</v>
          </cell>
          <cell r="C2690">
            <v>236</v>
          </cell>
          <cell r="D2690">
            <v>236</v>
          </cell>
          <cell r="E2690">
            <v>1990</v>
          </cell>
        </row>
        <row r="2691">
          <cell r="A2691">
            <v>33004</v>
          </cell>
          <cell r="B2691">
            <v>131</v>
          </cell>
          <cell r="C2691">
            <v>235</v>
          </cell>
          <cell r="D2691">
            <v>235</v>
          </cell>
          <cell r="E2691">
            <v>1990</v>
          </cell>
        </row>
        <row r="2692">
          <cell r="A2692">
            <v>33005</v>
          </cell>
          <cell r="B2692">
            <v>132</v>
          </cell>
          <cell r="C2692">
            <v>234</v>
          </cell>
          <cell r="D2692">
            <v>234</v>
          </cell>
          <cell r="E2692">
            <v>1990</v>
          </cell>
        </row>
        <row r="2693">
          <cell r="A2693">
            <v>33006</v>
          </cell>
          <cell r="B2693">
            <v>133</v>
          </cell>
          <cell r="C2693">
            <v>233</v>
          </cell>
          <cell r="D2693">
            <v>233</v>
          </cell>
          <cell r="E2693">
            <v>1990</v>
          </cell>
        </row>
        <row r="2694">
          <cell r="A2694">
            <v>33007</v>
          </cell>
          <cell r="B2694">
            <v>134</v>
          </cell>
          <cell r="C2694">
            <v>232</v>
          </cell>
          <cell r="D2694">
            <v>232</v>
          </cell>
          <cell r="E2694">
            <v>1990</v>
          </cell>
        </row>
        <row r="2695">
          <cell r="A2695">
            <v>33008</v>
          </cell>
          <cell r="B2695">
            <v>135</v>
          </cell>
          <cell r="C2695">
            <v>231</v>
          </cell>
          <cell r="D2695">
            <v>231</v>
          </cell>
          <cell r="E2695">
            <v>1990</v>
          </cell>
        </row>
        <row r="2696">
          <cell r="A2696">
            <v>33009</v>
          </cell>
          <cell r="B2696">
            <v>136</v>
          </cell>
          <cell r="C2696">
            <v>230</v>
          </cell>
          <cell r="D2696">
            <v>230</v>
          </cell>
          <cell r="E2696">
            <v>1990</v>
          </cell>
        </row>
        <row r="2697">
          <cell r="A2697">
            <v>33010</v>
          </cell>
          <cell r="B2697">
            <v>137</v>
          </cell>
          <cell r="C2697">
            <v>229</v>
          </cell>
          <cell r="D2697">
            <v>229</v>
          </cell>
          <cell r="E2697">
            <v>1990</v>
          </cell>
        </row>
        <row r="2698">
          <cell r="A2698">
            <v>33011</v>
          </cell>
          <cell r="B2698">
            <v>138</v>
          </cell>
          <cell r="C2698">
            <v>228</v>
          </cell>
          <cell r="D2698">
            <v>228</v>
          </cell>
          <cell r="E2698">
            <v>1990</v>
          </cell>
        </row>
        <row r="2699">
          <cell r="A2699">
            <v>33012</v>
          </cell>
          <cell r="B2699">
            <v>139</v>
          </cell>
          <cell r="C2699">
            <v>227</v>
          </cell>
          <cell r="D2699">
            <v>227</v>
          </cell>
          <cell r="E2699">
            <v>1990</v>
          </cell>
        </row>
        <row r="2700">
          <cell r="A2700">
            <v>33013</v>
          </cell>
          <cell r="B2700">
            <v>140</v>
          </cell>
          <cell r="C2700">
            <v>226</v>
          </cell>
          <cell r="D2700">
            <v>226</v>
          </cell>
          <cell r="E2700">
            <v>1990</v>
          </cell>
        </row>
        <row r="2701">
          <cell r="A2701">
            <v>33014</v>
          </cell>
          <cell r="B2701">
            <v>141</v>
          </cell>
          <cell r="C2701">
            <v>225</v>
          </cell>
          <cell r="D2701">
            <v>225</v>
          </cell>
          <cell r="E2701">
            <v>1990</v>
          </cell>
        </row>
        <row r="2702">
          <cell r="A2702">
            <v>33015</v>
          </cell>
          <cell r="B2702">
            <v>142</v>
          </cell>
          <cell r="C2702">
            <v>224</v>
          </cell>
          <cell r="D2702">
            <v>224</v>
          </cell>
          <cell r="E2702">
            <v>1990</v>
          </cell>
        </row>
        <row r="2703">
          <cell r="A2703">
            <v>33016</v>
          </cell>
          <cell r="B2703">
            <v>143</v>
          </cell>
          <cell r="C2703">
            <v>223</v>
          </cell>
          <cell r="D2703">
            <v>223</v>
          </cell>
          <cell r="E2703">
            <v>1990</v>
          </cell>
        </row>
        <row r="2704">
          <cell r="A2704">
            <v>33017</v>
          </cell>
          <cell r="B2704">
            <v>144</v>
          </cell>
          <cell r="C2704">
            <v>222</v>
          </cell>
          <cell r="D2704">
            <v>222</v>
          </cell>
          <cell r="E2704">
            <v>1990</v>
          </cell>
        </row>
        <row r="2705">
          <cell r="A2705">
            <v>33018</v>
          </cell>
          <cell r="B2705">
            <v>145</v>
          </cell>
          <cell r="C2705">
            <v>221</v>
          </cell>
          <cell r="D2705">
            <v>221</v>
          </cell>
          <cell r="E2705">
            <v>1990</v>
          </cell>
        </row>
        <row r="2706">
          <cell r="A2706">
            <v>33019</v>
          </cell>
          <cell r="B2706">
            <v>146</v>
          </cell>
          <cell r="C2706">
            <v>220</v>
          </cell>
          <cell r="D2706">
            <v>220</v>
          </cell>
          <cell r="E2706">
            <v>1990</v>
          </cell>
        </row>
        <row r="2707">
          <cell r="A2707">
            <v>33020</v>
          </cell>
          <cell r="B2707">
            <v>147</v>
          </cell>
          <cell r="C2707">
            <v>219</v>
          </cell>
          <cell r="D2707">
            <v>219</v>
          </cell>
          <cell r="E2707">
            <v>1990</v>
          </cell>
        </row>
        <row r="2708">
          <cell r="A2708">
            <v>33021</v>
          </cell>
          <cell r="B2708">
            <v>148</v>
          </cell>
          <cell r="C2708">
            <v>218</v>
          </cell>
          <cell r="D2708">
            <v>218</v>
          </cell>
          <cell r="E2708">
            <v>1990</v>
          </cell>
        </row>
        <row r="2709">
          <cell r="A2709">
            <v>33022</v>
          </cell>
          <cell r="B2709">
            <v>149</v>
          </cell>
          <cell r="C2709">
            <v>217</v>
          </cell>
          <cell r="D2709">
            <v>217</v>
          </cell>
          <cell r="E2709">
            <v>1990</v>
          </cell>
        </row>
        <row r="2710">
          <cell r="A2710">
            <v>33023</v>
          </cell>
          <cell r="B2710">
            <v>150</v>
          </cell>
          <cell r="C2710">
            <v>216</v>
          </cell>
          <cell r="D2710">
            <v>216</v>
          </cell>
          <cell r="E2710">
            <v>1990</v>
          </cell>
        </row>
        <row r="2711">
          <cell r="A2711">
            <v>33024</v>
          </cell>
          <cell r="B2711">
            <v>151</v>
          </cell>
          <cell r="C2711">
            <v>215</v>
          </cell>
          <cell r="D2711">
            <v>215</v>
          </cell>
          <cell r="E2711">
            <v>1990</v>
          </cell>
        </row>
        <row r="2712">
          <cell r="A2712">
            <v>33025</v>
          </cell>
          <cell r="B2712">
            <v>152</v>
          </cell>
          <cell r="C2712">
            <v>214</v>
          </cell>
          <cell r="D2712">
            <v>214</v>
          </cell>
          <cell r="E2712">
            <v>1990</v>
          </cell>
        </row>
        <row r="2713">
          <cell r="A2713">
            <v>33026</v>
          </cell>
          <cell r="B2713">
            <v>153</v>
          </cell>
          <cell r="C2713">
            <v>213</v>
          </cell>
          <cell r="D2713">
            <v>213</v>
          </cell>
          <cell r="E2713">
            <v>1990</v>
          </cell>
        </row>
        <row r="2714">
          <cell r="A2714">
            <v>33027</v>
          </cell>
          <cell r="B2714">
            <v>154</v>
          </cell>
          <cell r="C2714">
            <v>212</v>
          </cell>
          <cell r="D2714">
            <v>212</v>
          </cell>
          <cell r="E2714">
            <v>1990</v>
          </cell>
        </row>
        <row r="2715">
          <cell r="A2715">
            <v>33028</v>
          </cell>
          <cell r="B2715">
            <v>155</v>
          </cell>
          <cell r="C2715">
            <v>211</v>
          </cell>
          <cell r="D2715">
            <v>211</v>
          </cell>
          <cell r="E2715">
            <v>1990</v>
          </cell>
        </row>
        <row r="2716">
          <cell r="A2716">
            <v>33029</v>
          </cell>
          <cell r="B2716">
            <v>156</v>
          </cell>
          <cell r="C2716">
            <v>210</v>
          </cell>
          <cell r="D2716">
            <v>210</v>
          </cell>
          <cell r="E2716">
            <v>1990</v>
          </cell>
        </row>
        <row r="2717">
          <cell r="A2717">
            <v>33030</v>
          </cell>
          <cell r="B2717">
            <v>157</v>
          </cell>
          <cell r="C2717">
            <v>209</v>
          </cell>
          <cell r="D2717">
            <v>209</v>
          </cell>
          <cell r="E2717">
            <v>1990</v>
          </cell>
        </row>
        <row r="2718">
          <cell r="A2718">
            <v>33031</v>
          </cell>
          <cell r="B2718">
            <v>158</v>
          </cell>
          <cell r="C2718">
            <v>208</v>
          </cell>
          <cell r="D2718">
            <v>208</v>
          </cell>
          <cell r="E2718">
            <v>1990</v>
          </cell>
        </row>
        <row r="2719">
          <cell r="A2719">
            <v>33032</v>
          </cell>
          <cell r="B2719">
            <v>159</v>
          </cell>
          <cell r="C2719">
            <v>207</v>
          </cell>
          <cell r="D2719">
            <v>207</v>
          </cell>
          <cell r="E2719">
            <v>1990</v>
          </cell>
        </row>
        <row r="2720">
          <cell r="A2720">
            <v>33033</v>
          </cell>
          <cell r="B2720">
            <v>160</v>
          </cell>
          <cell r="C2720">
            <v>206</v>
          </cell>
          <cell r="D2720">
            <v>206</v>
          </cell>
          <cell r="E2720">
            <v>1990</v>
          </cell>
        </row>
        <row r="2721">
          <cell r="A2721">
            <v>33034</v>
          </cell>
          <cell r="B2721">
            <v>161</v>
          </cell>
          <cell r="C2721">
            <v>205</v>
          </cell>
          <cell r="D2721">
            <v>205</v>
          </cell>
          <cell r="E2721">
            <v>1990</v>
          </cell>
        </row>
        <row r="2722">
          <cell r="A2722">
            <v>33035</v>
          </cell>
          <cell r="B2722">
            <v>162</v>
          </cell>
          <cell r="C2722">
            <v>204</v>
          </cell>
          <cell r="D2722">
            <v>204</v>
          </cell>
          <cell r="E2722">
            <v>1990</v>
          </cell>
        </row>
        <row r="2723">
          <cell r="A2723">
            <v>33036</v>
          </cell>
          <cell r="B2723">
            <v>163</v>
          </cell>
          <cell r="C2723">
            <v>203</v>
          </cell>
          <cell r="D2723">
            <v>203</v>
          </cell>
          <cell r="E2723">
            <v>1990</v>
          </cell>
        </row>
        <row r="2724">
          <cell r="A2724">
            <v>33037</v>
          </cell>
          <cell r="B2724">
            <v>164</v>
          </cell>
          <cell r="C2724">
            <v>202</v>
          </cell>
          <cell r="D2724">
            <v>202</v>
          </cell>
          <cell r="E2724">
            <v>1990</v>
          </cell>
        </row>
        <row r="2725">
          <cell r="A2725">
            <v>33038</v>
          </cell>
          <cell r="B2725">
            <v>165</v>
          </cell>
          <cell r="C2725">
            <v>201</v>
          </cell>
          <cell r="D2725">
            <v>201</v>
          </cell>
          <cell r="E2725">
            <v>1990</v>
          </cell>
        </row>
        <row r="2726">
          <cell r="A2726">
            <v>33039</v>
          </cell>
          <cell r="B2726">
            <v>166</v>
          </cell>
          <cell r="C2726">
            <v>200</v>
          </cell>
          <cell r="D2726">
            <v>200</v>
          </cell>
          <cell r="E2726">
            <v>1990</v>
          </cell>
        </row>
        <row r="2727">
          <cell r="A2727">
            <v>33040</v>
          </cell>
          <cell r="B2727">
            <v>167</v>
          </cell>
          <cell r="C2727">
            <v>199</v>
          </cell>
          <cell r="D2727">
            <v>199</v>
          </cell>
          <cell r="E2727">
            <v>1990</v>
          </cell>
        </row>
        <row r="2728">
          <cell r="A2728">
            <v>33041</v>
          </cell>
          <cell r="B2728">
            <v>168</v>
          </cell>
          <cell r="C2728">
            <v>198</v>
          </cell>
          <cell r="D2728">
            <v>198</v>
          </cell>
          <cell r="E2728">
            <v>1990</v>
          </cell>
        </row>
        <row r="2729">
          <cell r="A2729">
            <v>33042</v>
          </cell>
          <cell r="B2729">
            <v>169</v>
          </cell>
          <cell r="C2729">
            <v>197</v>
          </cell>
          <cell r="D2729">
            <v>197</v>
          </cell>
          <cell r="E2729">
            <v>1990</v>
          </cell>
        </row>
        <row r="2730">
          <cell r="A2730">
            <v>33043</v>
          </cell>
          <cell r="B2730">
            <v>170</v>
          </cell>
          <cell r="C2730">
            <v>196</v>
          </cell>
          <cell r="D2730">
            <v>196</v>
          </cell>
          <cell r="E2730">
            <v>1990</v>
          </cell>
        </row>
        <row r="2731">
          <cell r="A2731">
            <v>33044</v>
          </cell>
          <cell r="B2731">
            <v>171</v>
          </cell>
          <cell r="C2731">
            <v>195</v>
          </cell>
          <cell r="D2731">
            <v>195</v>
          </cell>
          <cell r="E2731">
            <v>1990</v>
          </cell>
        </row>
        <row r="2732">
          <cell r="A2732">
            <v>33045</v>
          </cell>
          <cell r="B2732">
            <v>172</v>
          </cell>
          <cell r="C2732">
            <v>194</v>
          </cell>
          <cell r="D2732">
            <v>194</v>
          </cell>
          <cell r="E2732">
            <v>1990</v>
          </cell>
        </row>
        <row r="2733">
          <cell r="A2733">
            <v>33046</v>
          </cell>
          <cell r="B2733">
            <v>173</v>
          </cell>
          <cell r="C2733">
            <v>193</v>
          </cell>
          <cell r="D2733">
            <v>193</v>
          </cell>
          <cell r="E2733">
            <v>1990</v>
          </cell>
        </row>
        <row r="2734">
          <cell r="A2734">
            <v>33047</v>
          </cell>
          <cell r="B2734">
            <v>174</v>
          </cell>
          <cell r="C2734">
            <v>192</v>
          </cell>
          <cell r="D2734">
            <v>192</v>
          </cell>
          <cell r="E2734">
            <v>1990</v>
          </cell>
        </row>
        <row r="2735">
          <cell r="A2735">
            <v>33048</v>
          </cell>
          <cell r="B2735">
            <v>175</v>
          </cell>
          <cell r="C2735">
            <v>191</v>
          </cell>
          <cell r="D2735">
            <v>191</v>
          </cell>
          <cell r="E2735">
            <v>1990</v>
          </cell>
        </row>
        <row r="2736">
          <cell r="A2736">
            <v>33049</v>
          </cell>
          <cell r="B2736">
            <v>176</v>
          </cell>
          <cell r="C2736">
            <v>190</v>
          </cell>
          <cell r="D2736">
            <v>190</v>
          </cell>
          <cell r="E2736">
            <v>1990</v>
          </cell>
        </row>
        <row r="2737">
          <cell r="A2737">
            <v>33050</v>
          </cell>
          <cell r="B2737">
            <v>177</v>
          </cell>
          <cell r="C2737">
            <v>189</v>
          </cell>
          <cell r="D2737">
            <v>189</v>
          </cell>
          <cell r="E2737">
            <v>1990</v>
          </cell>
        </row>
        <row r="2738">
          <cell r="A2738">
            <v>33051</v>
          </cell>
          <cell r="B2738">
            <v>178</v>
          </cell>
          <cell r="C2738">
            <v>188</v>
          </cell>
          <cell r="D2738">
            <v>188</v>
          </cell>
          <cell r="E2738">
            <v>1990</v>
          </cell>
        </row>
        <row r="2739">
          <cell r="A2739">
            <v>33052</v>
          </cell>
          <cell r="B2739">
            <v>179</v>
          </cell>
          <cell r="C2739">
            <v>187</v>
          </cell>
          <cell r="D2739">
            <v>187</v>
          </cell>
          <cell r="E2739">
            <v>1990</v>
          </cell>
        </row>
        <row r="2740">
          <cell r="A2740">
            <v>33053</v>
          </cell>
          <cell r="B2740">
            <v>180</v>
          </cell>
          <cell r="C2740">
            <v>186</v>
          </cell>
          <cell r="D2740">
            <v>186</v>
          </cell>
          <cell r="E2740">
            <v>1990</v>
          </cell>
        </row>
        <row r="2741">
          <cell r="A2741">
            <v>33054</v>
          </cell>
          <cell r="B2741">
            <v>181</v>
          </cell>
          <cell r="C2741">
            <v>185</v>
          </cell>
          <cell r="D2741">
            <v>185</v>
          </cell>
          <cell r="E2741">
            <v>1990</v>
          </cell>
        </row>
        <row r="2742">
          <cell r="A2742">
            <v>33055</v>
          </cell>
          <cell r="B2742">
            <v>182</v>
          </cell>
          <cell r="C2742">
            <v>184</v>
          </cell>
          <cell r="D2742">
            <v>184</v>
          </cell>
          <cell r="E2742">
            <v>1990</v>
          </cell>
        </row>
        <row r="2743">
          <cell r="A2743">
            <v>33056</v>
          </cell>
          <cell r="B2743">
            <v>183</v>
          </cell>
          <cell r="C2743">
            <v>183</v>
          </cell>
          <cell r="D2743">
            <v>183</v>
          </cell>
          <cell r="E2743">
            <v>1990</v>
          </cell>
        </row>
        <row r="2744">
          <cell r="A2744">
            <v>33057</v>
          </cell>
          <cell r="B2744">
            <v>184</v>
          </cell>
          <cell r="C2744">
            <v>182</v>
          </cell>
          <cell r="D2744">
            <v>182</v>
          </cell>
          <cell r="E2744">
            <v>1990</v>
          </cell>
        </row>
        <row r="2745">
          <cell r="A2745">
            <v>33058</v>
          </cell>
          <cell r="B2745">
            <v>185</v>
          </cell>
          <cell r="C2745">
            <v>181</v>
          </cell>
          <cell r="D2745">
            <v>181</v>
          </cell>
          <cell r="E2745">
            <v>1990</v>
          </cell>
        </row>
        <row r="2746">
          <cell r="A2746">
            <v>33059</v>
          </cell>
          <cell r="B2746">
            <v>186</v>
          </cell>
          <cell r="C2746">
            <v>180</v>
          </cell>
          <cell r="D2746">
            <v>180</v>
          </cell>
          <cell r="E2746">
            <v>1990</v>
          </cell>
        </row>
        <row r="2747">
          <cell r="A2747">
            <v>33060</v>
          </cell>
          <cell r="B2747">
            <v>187</v>
          </cell>
          <cell r="C2747">
            <v>179</v>
          </cell>
          <cell r="D2747">
            <v>179</v>
          </cell>
          <cell r="E2747">
            <v>1990</v>
          </cell>
        </row>
        <row r="2748">
          <cell r="A2748">
            <v>33061</v>
          </cell>
          <cell r="B2748">
            <v>188</v>
          </cell>
          <cell r="C2748">
            <v>178</v>
          </cell>
          <cell r="D2748">
            <v>178</v>
          </cell>
          <cell r="E2748">
            <v>1990</v>
          </cell>
        </row>
        <row r="2749">
          <cell r="A2749">
            <v>33062</v>
          </cell>
          <cell r="B2749">
            <v>189</v>
          </cell>
          <cell r="C2749">
            <v>177</v>
          </cell>
          <cell r="D2749">
            <v>177</v>
          </cell>
          <cell r="E2749">
            <v>1990</v>
          </cell>
        </row>
        <row r="2750">
          <cell r="A2750">
            <v>33063</v>
          </cell>
          <cell r="B2750">
            <v>190</v>
          </cell>
          <cell r="C2750">
            <v>176</v>
          </cell>
          <cell r="D2750">
            <v>176</v>
          </cell>
          <cell r="E2750">
            <v>1990</v>
          </cell>
        </row>
        <row r="2751">
          <cell r="A2751">
            <v>33064</v>
          </cell>
          <cell r="B2751">
            <v>191</v>
          </cell>
          <cell r="C2751">
            <v>175</v>
          </cell>
          <cell r="D2751">
            <v>175</v>
          </cell>
          <cell r="E2751">
            <v>1990</v>
          </cell>
        </row>
        <row r="2752">
          <cell r="A2752">
            <v>33065</v>
          </cell>
          <cell r="B2752">
            <v>192</v>
          </cell>
          <cell r="C2752">
            <v>174</v>
          </cell>
          <cell r="D2752">
            <v>174</v>
          </cell>
          <cell r="E2752">
            <v>1990</v>
          </cell>
        </row>
        <row r="2753">
          <cell r="A2753">
            <v>33066</v>
          </cell>
          <cell r="B2753">
            <v>193</v>
          </cell>
          <cell r="C2753">
            <v>173</v>
          </cell>
          <cell r="D2753">
            <v>173</v>
          </cell>
          <cell r="E2753">
            <v>1990</v>
          </cell>
        </row>
        <row r="2754">
          <cell r="A2754">
            <v>33067</v>
          </cell>
          <cell r="B2754">
            <v>194</v>
          </cell>
          <cell r="C2754">
            <v>172</v>
          </cell>
          <cell r="D2754">
            <v>172</v>
          </cell>
          <cell r="E2754">
            <v>1990</v>
          </cell>
        </row>
        <row r="2755">
          <cell r="A2755">
            <v>33068</v>
          </cell>
          <cell r="B2755">
            <v>195</v>
          </cell>
          <cell r="C2755">
            <v>171</v>
          </cell>
          <cell r="D2755">
            <v>171</v>
          </cell>
          <cell r="E2755">
            <v>1990</v>
          </cell>
        </row>
        <row r="2756">
          <cell r="A2756">
            <v>33069</v>
          </cell>
          <cell r="B2756">
            <v>196</v>
          </cell>
          <cell r="C2756">
            <v>170</v>
          </cell>
          <cell r="D2756">
            <v>170</v>
          </cell>
          <cell r="E2756">
            <v>1990</v>
          </cell>
        </row>
        <row r="2757">
          <cell r="A2757">
            <v>33070</v>
          </cell>
          <cell r="B2757">
            <v>197</v>
          </cell>
          <cell r="C2757">
            <v>169</v>
          </cell>
          <cell r="D2757">
            <v>169</v>
          </cell>
          <cell r="E2757">
            <v>1990</v>
          </cell>
        </row>
        <row r="2758">
          <cell r="A2758">
            <v>33071</v>
          </cell>
          <cell r="B2758">
            <v>198</v>
          </cell>
          <cell r="C2758">
            <v>168</v>
          </cell>
          <cell r="D2758">
            <v>168</v>
          </cell>
          <cell r="E2758">
            <v>1990</v>
          </cell>
        </row>
        <row r="2759">
          <cell r="A2759">
            <v>33072</v>
          </cell>
          <cell r="B2759">
            <v>199</v>
          </cell>
          <cell r="C2759">
            <v>167</v>
          </cell>
          <cell r="D2759">
            <v>167</v>
          </cell>
          <cell r="E2759">
            <v>1990</v>
          </cell>
        </row>
        <row r="2760">
          <cell r="A2760">
            <v>33073</v>
          </cell>
          <cell r="B2760">
            <v>200</v>
          </cell>
          <cell r="C2760">
            <v>166</v>
          </cell>
          <cell r="D2760">
            <v>166</v>
          </cell>
          <cell r="E2760">
            <v>1990</v>
          </cell>
        </row>
        <row r="2761">
          <cell r="A2761">
            <v>33074</v>
          </cell>
          <cell r="B2761">
            <v>201</v>
          </cell>
          <cell r="C2761">
            <v>165</v>
          </cell>
          <cell r="D2761">
            <v>165</v>
          </cell>
          <cell r="E2761">
            <v>1990</v>
          </cell>
        </row>
        <row r="2762">
          <cell r="A2762">
            <v>33075</v>
          </cell>
          <cell r="B2762">
            <v>202</v>
          </cell>
          <cell r="C2762">
            <v>164</v>
          </cell>
          <cell r="D2762">
            <v>164</v>
          </cell>
          <cell r="E2762">
            <v>1990</v>
          </cell>
        </row>
        <row r="2763">
          <cell r="A2763">
            <v>33076</v>
          </cell>
          <cell r="B2763">
            <v>203</v>
          </cell>
          <cell r="C2763">
            <v>163</v>
          </cell>
          <cell r="D2763">
            <v>163</v>
          </cell>
          <cell r="E2763">
            <v>1990</v>
          </cell>
        </row>
        <row r="2764">
          <cell r="A2764">
            <v>33077</v>
          </cell>
          <cell r="B2764">
            <v>204</v>
          </cell>
          <cell r="C2764">
            <v>162</v>
          </cell>
          <cell r="D2764">
            <v>162</v>
          </cell>
          <cell r="E2764">
            <v>1990</v>
          </cell>
        </row>
        <row r="2765">
          <cell r="A2765">
            <v>33078</v>
          </cell>
          <cell r="B2765">
            <v>205</v>
          </cell>
          <cell r="C2765">
            <v>161</v>
          </cell>
          <cell r="D2765">
            <v>161</v>
          </cell>
          <cell r="E2765">
            <v>1990</v>
          </cell>
        </row>
        <row r="2766">
          <cell r="A2766">
            <v>33079</v>
          </cell>
          <cell r="B2766">
            <v>206</v>
          </cell>
          <cell r="C2766">
            <v>160</v>
          </cell>
          <cell r="D2766">
            <v>160</v>
          </cell>
          <cell r="E2766">
            <v>1990</v>
          </cell>
        </row>
        <row r="2767">
          <cell r="A2767">
            <v>33080</v>
          </cell>
          <cell r="B2767">
            <v>207</v>
          </cell>
          <cell r="C2767">
            <v>159</v>
          </cell>
          <cell r="D2767">
            <v>159</v>
          </cell>
          <cell r="E2767">
            <v>1990</v>
          </cell>
        </row>
        <row r="2768">
          <cell r="A2768">
            <v>33081</v>
          </cell>
          <cell r="B2768">
            <v>208</v>
          </cell>
          <cell r="C2768">
            <v>158</v>
          </cell>
          <cell r="D2768">
            <v>158</v>
          </cell>
          <cell r="E2768">
            <v>1990</v>
          </cell>
        </row>
        <row r="2769">
          <cell r="A2769">
            <v>33082</v>
          </cell>
          <cell r="B2769">
            <v>209</v>
          </cell>
          <cell r="C2769">
            <v>157</v>
          </cell>
          <cell r="D2769">
            <v>157</v>
          </cell>
          <cell r="E2769">
            <v>1990</v>
          </cell>
        </row>
        <row r="2770">
          <cell r="A2770">
            <v>33083</v>
          </cell>
          <cell r="B2770">
            <v>210</v>
          </cell>
          <cell r="C2770">
            <v>156</v>
          </cell>
          <cell r="D2770">
            <v>156</v>
          </cell>
          <cell r="E2770">
            <v>1990</v>
          </cell>
        </row>
        <row r="2771">
          <cell r="A2771">
            <v>33084</v>
          </cell>
          <cell r="B2771">
            <v>211</v>
          </cell>
          <cell r="C2771">
            <v>155</v>
          </cell>
          <cell r="D2771">
            <v>155</v>
          </cell>
          <cell r="E2771">
            <v>1990</v>
          </cell>
        </row>
        <row r="2772">
          <cell r="A2772">
            <v>33085</v>
          </cell>
          <cell r="B2772">
            <v>212</v>
          </cell>
          <cell r="C2772">
            <v>154</v>
          </cell>
          <cell r="D2772">
            <v>154</v>
          </cell>
          <cell r="E2772">
            <v>1990</v>
          </cell>
        </row>
        <row r="2773">
          <cell r="A2773">
            <v>33086</v>
          </cell>
          <cell r="B2773">
            <v>213</v>
          </cell>
          <cell r="C2773">
            <v>153</v>
          </cell>
          <cell r="D2773">
            <v>153</v>
          </cell>
          <cell r="E2773">
            <v>1990</v>
          </cell>
        </row>
        <row r="2774">
          <cell r="A2774">
            <v>33087</v>
          </cell>
          <cell r="B2774">
            <v>214</v>
          </cell>
          <cell r="C2774">
            <v>152</v>
          </cell>
          <cell r="D2774">
            <v>152</v>
          </cell>
          <cell r="E2774">
            <v>1990</v>
          </cell>
        </row>
        <row r="2775">
          <cell r="A2775">
            <v>33088</v>
          </cell>
          <cell r="B2775">
            <v>215</v>
          </cell>
          <cell r="C2775">
            <v>151</v>
          </cell>
          <cell r="D2775">
            <v>151</v>
          </cell>
          <cell r="E2775">
            <v>1990</v>
          </cell>
        </row>
        <row r="2776">
          <cell r="A2776">
            <v>33089</v>
          </cell>
          <cell r="B2776">
            <v>216</v>
          </cell>
          <cell r="C2776">
            <v>150</v>
          </cell>
          <cell r="D2776">
            <v>150</v>
          </cell>
          <cell r="E2776">
            <v>1990</v>
          </cell>
        </row>
        <row r="2777">
          <cell r="A2777">
            <v>33090</v>
          </cell>
          <cell r="B2777">
            <v>217</v>
          </cell>
          <cell r="C2777">
            <v>149</v>
          </cell>
          <cell r="D2777">
            <v>149</v>
          </cell>
          <cell r="E2777">
            <v>1990</v>
          </cell>
        </row>
        <row r="2778">
          <cell r="A2778">
            <v>33091</v>
          </cell>
          <cell r="B2778">
            <v>218</v>
          </cell>
          <cell r="C2778">
            <v>148</v>
          </cell>
          <cell r="D2778">
            <v>148</v>
          </cell>
          <cell r="E2778">
            <v>1990</v>
          </cell>
        </row>
        <row r="2779">
          <cell r="A2779">
            <v>33092</v>
          </cell>
          <cell r="B2779">
            <v>219</v>
          </cell>
          <cell r="C2779">
            <v>147</v>
          </cell>
          <cell r="D2779">
            <v>147</v>
          </cell>
          <cell r="E2779">
            <v>1990</v>
          </cell>
        </row>
        <row r="2780">
          <cell r="A2780">
            <v>33093</v>
          </cell>
          <cell r="B2780">
            <v>220</v>
          </cell>
          <cell r="C2780">
            <v>146</v>
          </cell>
          <cell r="D2780">
            <v>146</v>
          </cell>
          <cell r="E2780">
            <v>1990</v>
          </cell>
        </row>
        <row r="2781">
          <cell r="A2781">
            <v>33094</v>
          </cell>
          <cell r="B2781">
            <v>221</v>
          </cell>
          <cell r="C2781">
            <v>145</v>
          </cell>
          <cell r="D2781">
            <v>145</v>
          </cell>
          <cell r="E2781">
            <v>1990</v>
          </cell>
        </row>
        <row r="2782">
          <cell r="A2782">
            <v>33095</v>
          </cell>
          <cell r="B2782">
            <v>222</v>
          </cell>
          <cell r="C2782">
            <v>144</v>
          </cell>
          <cell r="D2782">
            <v>144</v>
          </cell>
          <cell r="E2782">
            <v>1990</v>
          </cell>
        </row>
        <row r="2783">
          <cell r="A2783">
            <v>33096</v>
          </cell>
          <cell r="B2783">
            <v>223</v>
          </cell>
          <cell r="C2783">
            <v>143</v>
          </cell>
          <cell r="D2783">
            <v>143</v>
          </cell>
          <cell r="E2783">
            <v>1990</v>
          </cell>
        </row>
        <row r="2784">
          <cell r="A2784">
            <v>33097</v>
          </cell>
          <cell r="B2784">
            <v>224</v>
          </cell>
          <cell r="C2784">
            <v>142</v>
          </cell>
          <cell r="D2784">
            <v>142</v>
          </cell>
          <cell r="E2784">
            <v>1990</v>
          </cell>
        </row>
        <row r="2785">
          <cell r="A2785">
            <v>33098</v>
          </cell>
          <cell r="B2785">
            <v>225</v>
          </cell>
          <cell r="C2785">
            <v>141</v>
          </cell>
          <cell r="D2785">
            <v>141</v>
          </cell>
          <cell r="E2785">
            <v>1990</v>
          </cell>
        </row>
        <row r="2786">
          <cell r="A2786">
            <v>33099</v>
          </cell>
          <cell r="B2786">
            <v>226</v>
          </cell>
          <cell r="C2786">
            <v>140</v>
          </cell>
          <cell r="D2786">
            <v>140</v>
          </cell>
          <cell r="E2786">
            <v>1990</v>
          </cell>
        </row>
        <row r="2787">
          <cell r="A2787">
            <v>33100</v>
          </cell>
          <cell r="B2787">
            <v>227</v>
          </cell>
          <cell r="C2787">
            <v>139</v>
          </cell>
          <cell r="D2787">
            <v>139</v>
          </cell>
          <cell r="E2787">
            <v>1990</v>
          </cell>
        </row>
        <row r="2788">
          <cell r="A2788">
            <v>33101</v>
          </cell>
          <cell r="B2788">
            <v>228</v>
          </cell>
          <cell r="C2788">
            <v>138</v>
          </cell>
          <cell r="D2788">
            <v>138</v>
          </cell>
          <cell r="E2788">
            <v>1990</v>
          </cell>
        </row>
        <row r="2789">
          <cell r="A2789">
            <v>33102</v>
          </cell>
          <cell r="B2789">
            <v>229</v>
          </cell>
          <cell r="C2789">
            <v>137</v>
          </cell>
          <cell r="D2789">
            <v>137</v>
          </cell>
          <cell r="E2789">
            <v>1990</v>
          </cell>
        </row>
        <row r="2790">
          <cell r="A2790">
            <v>33103</v>
          </cell>
          <cell r="B2790">
            <v>230</v>
          </cell>
          <cell r="C2790">
            <v>136</v>
          </cell>
          <cell r="D2790">
            <v>136</v>
          </cell>
          <cell r="E2790">
            <v>1990</v>
          </cell>
        </row>
        <row r="2791">
          <cell r="A2791">
            <v>33104</v>
          </cell>
          <cell r="B2791">
            <v>231</v>
          </cell>
          <cell r="C2791">
            <v>135</v>
          </cell>
          <cell r="D2791">
            <v>135</v>
          </cell>
          <cell r="E2791">
            <v>1990</v>
          </cell>
        </row>
        <row r="2792">
          <cell r="A2792">
            <v>33105</v>
          </cell>
          <cell r="B2792">
            <v>232</v>
          </cell>
          <cell r="C2792">
            <v>134</v>
          </cell>
          <cell r="D2792">
            <v>134</v>
          </cell>
          <cell r="E2792">
            <v>1990</v>
          </cell>
        </row>
        <row r="2793">
          <cell r="A2793">
            <v>33106</v>
          </cell>
          <cell r="B2793">
            <v>233</v>
          </cell>
          <cell r="C2793">
            <v>133</v>
          </cell>
          <cell r="D2793">
            <v>133</v>
          </cell>
          <cell r="E2793">
            <v>1990</v>
          </cell>
        </row>
        <row r="2794">
          <cell r="A2794">
            <v>33107</v>
          </cell>
          <cell r="B2794">
            <v>234</v>
          </cell>
          <cell r="C2794">
            <v>132</v>
          </cell>
          <cell r="D2794">
            <v>132</v>
          </cell>
          <cell r="E2794">
            <v>1990</v>
          </cell>
        </row>
        <row r="2795">
          <cell r="A2795">
            <v>33108</v>
          </cell>
          <cell r="B2795">
            <v>235</v>
          </cell>
          <cell r="C2795">
            <v>131</v>
          </cell>
          <cell r="D2795">
            <v>131</v>
          </cell>
          <cell r="E2795">
            <v>1990</v>
          </cell>
        </row>
        <row r="2796">
          <cell r="A2796">
            <v>33109</v>
          </cell>
          <cell r="B2796">
            <v>236</v>
          </cell>
          <cell r="C2796">
            <v>130</v>
          </cell>
          <cell r="D2796">
            <v>130</v>
          </cell>
          <cell r="E2796">
            <v>1990</v>
          </cell>
        </row>
        <row r="2797">
          <cell r="A2797">
            <v>33110</v>
          </cell>
          <cell r="B2797">
            <v>237</v>
          </cell>
          <cell r="C2797">
            <v>129</v>
          </cell>
          <cell r="D2797">
            <v>129</v>
          </cell>
          <cell r="E2797">
            <v>1990</v>
          </cell>
        </row>
        <row r="2798">
          <cell r="A2798">
            <v>33111</v>
          </cell>
          <cell r="B2798">
            <v>238</v>
          </cell>
          <cell r="C2798">
            <v>128</v>
          </cell>
          <cell r="D2798">
            <v>128</v>
          </cell>
          <cell r="E2798">
            <v>1990</v>
          </cell>
        </row>
        <row r="2799">
          <cell r="A2799">
            <v>33112</v>
          </cell>
          <cell r="B2799">
            <v>239</v>
          </cell>
          <cell r="C2799">
            <v>127</v>
          </cell>
          <cell r="D2799">
            <v>127</v>
          </cell>
          <cell r="E2799">
            <v>1990</v>
          </cell>
        </row>
        <row r="2800">
          <cell r="A2800">
            <v>33113</v>
          </cell>
          <cell r="B2800">
            <v>240</v>
          </cell>
          <cell r="C2800">
            <v>126</v>
          </cell>
          <cell r="D2800">
            <v>126</v>
          </cell>
          <cell r="E2800">
            <v>1990</v>
          </cell>
        </row>
        <row r="2801">
          <cell r="A2801">
            <v>33114</v>
          </cell>
          <cell r="B2801">
            <v>241</v>
          </cell>
          <cell r="C2801">
            <v>125</v>
          </cell>
          <cell r="D2801">
            <v>125</v>
          </cell>
          <cell r="E2801">
            <v>1990</v>
          </cell>
        </row>
        <row r="2802">
          <cell r="A2802">
            <v>33115</v>
          </cell>
          <cell r="B2802">
            <v>242</v>
          </cell>
          <cell r="C2802">
            <v>124</v>
          </cell>
          <cell r="D2802">
            <v>124</v>
          </cell>
          <cell r="E2802">
            <v>1990</v>
          </cell>
        </row>
        <row r="2803">
          <cell r="A2803">
            <v>33116</v>
          </cell>
          <cell r="B2803">
            <v>243</v>
          </cell>
          <cell r="C2803">
            <v>123</v>
          </cell>
          <cell r="D2803">
            <v>123</v>
          </cell>
          <cell r="E2803">
            <v>1990</v>
          </cell>
        </row>
        <row r="2804">
          <cell r="A2804">
            <v>33117</v>
          </cell>
          <cell r="B2804">
            <v>244</v>
          </cell>
          <cell r="C2804">
            <v>122</v>
          </cell>
          <cell r="D2804">
            <v>122</v>
          </cell>
          <cell r="E2804">
            <v>1990</v>
          </cell>
        </row>
        <row r="2805">
          <cell r="A2805">
            <v>33118</v>
          </cell>
          <cell r="B2805">
            <v>245</v>
          </cell>
          <cell r="C2805">
            <v>121</v>
          </cell>
          <cell r="D2805">
            <v>121</v>
          </cell>
          <cell r="E2805">
            <v>1990</v>
          </cell>
        </row>
        <row r="2806">
          <cell r="A2806">
            <v>33119</v>
          </cell>
          <cell r="B2806">
            <v>246</v>
          </cell>
          <cell r="C2806">
            <v>120</v>
          </cell>
          <cell r="D2806">
            <v>120</v>
          </cell>
          <cell r="E2806">
            <v>1990</v>
          </cell>
        </row>
        <row r="2807">
          <cell r="A2807">
            <v>33120</v>
          </cell>
          <cell r="B2807">
            <v>247</v>
          </cell>
          <cell r="C2807">
            <v>119</v>
          </cell>
          <cell r="D2807">
            <v>119</v>
          </cell>
          <cell r="E2807">
            <v>1990</v>
          </cell>
        </row>
        <row r="2808">
          <cell r="A2808">
            <v>33121</v>
          </cell>
          <cell r="B2808">
            <v>248</v>
          </cell>
          <cell r="C2808">
            <v>118</v>
          </cell>
          <cell r="D2808">
            <v>118</v>
          </cell>
          <cell r="E2808">
            <v>1990</v>
          </cell>
        </row>
        <row r="2809">
          <cell r="A2809">
            <v>33122</v>
          </cell>
          <cell r="B2809">
            <v>249</v>
          </cell>
          <cell r="C2809">
            <v>117</v>
          </cell>
          <cell r="D2809">
            <v>117</v>
          </cell>
          <cell r="E2809">
            <v>1990</v>
          </cell>
        </row>
        <row r="2810">
          <cell r="A2810">
            <v>33123</v>
          </cell>
          <cell r="B2810">
            <v>250</v>
          </cell>
          <cell r="C2810">
            <v>116</v>
          </cell>
          <cell r="D2810">
            <v>116</v>
          </cell>
          <cell r="E2810">
            <v>1990</v>
          </cell>
        </row>
        <row r="2811">
          <cell r="A2811">
            <v>33124</v>
          </cell>
          <cell r="B2811">
            <v>251</v>
          </cell>
          <cell r="C2811">
            <v>115</v>
          </cell>
          <cell r="D2811">
            <v>115</v>
          </cell>
          <cell r="E2811">
            <v>1990</v>
          </cell>
        </row>
        <row r="2812">
          <cell r="A2812">
            <v>33125</v>
          </cell>
          <cell r="B2812">
            <v>252</v>
          </cell>
          <cell r="C2812">
            <v>114</v>
          </cell>
          <cell r="D2812">
            <v>114</v>
          </cell>
          <cell r="E2812">
            <v>1990</v>
          </cell>
        </row>
        <row r="2813">
          <cell r="A2813">
            <v>33126</v>
          </cell>
          <cell r="B2813">
            <v>253</v>
          </cell>
          <cell r="C2813">
            <v>113</v>
          </cell>
          <cell r="D2813">
            <v>113</v>
          </cell>
          <cell r="E2813">
            <v>1990</v>
          </cell>
        </row>
        <row r="2814">
          <cell r="A2814">
            <v>33127</v>
          </cell>
          <cell r="B2814">
            <v>254</v>
          </cell>
          <cell r="C2814">
            <v>112</v>
          </cell>
          <cell r="D2814">
            <v>112</v>
          </cell>
          <cell r="E2814">
            <v>1990</v>
          </cell>
        </row>
        <row r="2815">
          <cell r="A2815">
            <v>33128</v>
          </cell>
          <cell r="B2815">
            <v>255</v>
          </cell>
          <cell r="C2815">
            <v>111</v>
          </cell>
          <cell r="D2815">
            <v>111</v>
          </cell>
          <cell r="E2815">
            <v>1990</v>
          </cell>
        </row>
        <row r="2816">
          <cell r="A2816">
            <v>33129</v>
          </cell>
          <cell r="B2816">
            <v>256</v>
          </cell>
          <cell r="C2816">
            <v>110</v>
          </cell>
          <cell r="D2816">
            <v>110</v>
          </cell>
          <cell r="E2816">
            <v>1990</v>
          </cell>
        </row>
        <row r="2817">
          <cell r="A2817">
            <v>33130</v>
          </cell>
          <cell r="B2817">
            <v>257</v>
          </cell>
          <cell r="C2817">
            <v>109</v>
          </cell>
          <cell r="D2817">
            <v>109</v>
          </cell>
          <cell r="E2817">
            <v>1990</v>
          </cell>
        </row>
        <row r="2818">
          <cell r="A2818">
            <v>33131</v>
          </cell>
          <cell r="B2818">
            <v>258</v>
          </cell>
          <cell r="C2818">
            <v>108</v>
          </cell>
          <cell r="D2818">
            <v>108</v>
          </cell>
          <cell r="E2818">
            <v>1990</v>
          </cell>
        </row>
        <row r="2819">
          <cell r="A2819">
            <v>33132</v>
          </cell>
          <cell r="B2819">
            <v>259</v>
          </cell>
          <cell r="C2819">
            <v>107</v>
          </cell>
          <cell r="D2819">
            <v>107</v>
          </cell>
          <cell r="E2819">
            <v>1990</v>
          </cell>
        </row>
        <row r="2820">
          <cell r="A2820">
            <v>33133</v>
          </cell>
          <cell r="B2820">
            <v>260</v>
          </cell>
          <cell r="C2820">
            <v>106</v>
          </cell>
          <cell r="D2820">
            <v>106</v>
          </cell>
          <cell r="E2820">
            <v>1990</v>
          </cell>
        </row>
        <row r="2821">
          <cell r="A2821">
            <v>33134</v>
          </cell>
          <cell r="B2821">
            <v>261</v>
          </cell>
          <cell r="C2821">
            <v>105</v>
          </cell>
          <cell r="D2821">
            <v>105</v>
          </cell>
          <cell r="E2821">
            <v>1990</v>
          </cell>
        </row>
        <row r="2822">
          <cell r="A2822">
            <v>33135</v>
          </cell>
          <cell r="B2822">
            <v>262</v>
          </cell>
          <cell r="C2822">
            <v>104</v>
          </cell>
          <cell r="D2822">
            <v>104</v>
          </cell>
          <cell r="E2822">
            <v>1990</v>
          </cell>
        </row>
        <row r="2823">
          <cell r="A2823">
            <v>33136</v>
          </cell>
          <cell r="B2823">
            <v>263</v>
          </cell>
          <cell r="C2823">
            <v>103</v>
          </cell>
          <cell r="D2823">
            <v>103</v>
          </cell>
          <cell r="E2823">
            <v>1990</v>
          </cell>
        </row>
        <row r="2824">
          <cell r="A2824">
            <v>33137</v>
          </cell>
          <cell r="B2824">
            <v>264</v>
          </cell>
          <cell r="C2824">
            <v>102</v>
          </cell>
          <cell r="D2824">
            <v>102</v>
          </cell>
          <cell r="E2824">
            <v>1990</v>
          </cell>
        </row>
        <row r="2825">
          <cell r="A2825">
            <v>33138</v>
          </cell>
          <cell r="B2825">
            <v>265</v>
          </cell>
          <cell r="C2825">
            <v>101</v>
          </cell>
          <cell r="D2825">
            <v>101</v>
          </cell>
          <cell r="E2825">
            <v>1990</v>
          </cell>
        </row>
        <row r="2826">
          <cell r="A2826">
            <v>33139</v>
          </cell>
          <cell r="B2826">
            <v>266</v>
          </cell>
          <cell r="C2826">
            <v>100</v>
          </cell>
          <cell r="D2826">
            <v>100</v>
          </cell>
          <cell r="E2826">
            <v>1990</v>
          </cell>
        </row>
        <row r="2827">
          <cell r="A2827">
            <v>33140</v>
          </cell>
          <cell r="B2827">
            <v>267</v>
          </cell>
          <cell r="C2827">
            <v>99</v>
          </cell>
          <cell r="D2827">
            <v>99</v>
          </cell>
          <cell r="E2827">
            <v>1990</v>
          </cell>
        </row>
        <row r="2828">
          <cell r="A2828">
            <v>33141</v>
          </cell>
          <cell r="B2828">
            <v>268</v>
          </cell>
          <cell r="C2828">
            <v>98</v>
          </cell>
          <cell r="D2828">
            <v>98</v>
          </cell>
          <cell r="E2828">
            <v>1990</v>
          </cell>
        </row>
        <row r="2829">
          <cell r="A2829">
            <v>33142</v>
          </cell>
          <cell r="B2829">
            <v>269</v>
          </cell>
          <cell r="C2829">
            <v>97</v>
          </cell>
          <cell r="D2829">
            <v>97</v>
          </cell>
          <cell r="E2829">
            <v>1990</v>
          </cell>
        </row>
        <row r="2830">
          <cell r="A2830">
            <v>33143</v>
          </cell>
          <cell r="B2830">
            <v>270</v>
          </cell>
          <cell r="C2830">
            <v>96</v>
          </cell>
          <cell r="D2830">
            <v>96</v>
          </cell>
          <cell r="E2830">
            <v>1990</v>
          </cell>
        </row>
        <row r="2831">
          <cell r="A2831">
            <v>33144</v>
          </cell>
          <cell r="B2831">
            <v>271</v>
          </cell>
          <cell r="C2831">
            <v>95</v>
          </cell>
          <cell r="D2831">
            <v>95</v>
          </cell>
          <cell r="E2831">
            <v>1990</v>
          </cell>
        </row>
        <row r="2832">
          <cell r="A2832">
            <v>33145</v>
          </cell>
          <cell r="B2832">
            <v>272</v>
          </cell>
          <cell r="C2832">
            <v>94</v>
          </cell>
          <cell r="D2832">
            <v>94</v>
          </cell>
          <cell r="E2832">
            <v>1990</v>
          </cell>
        </row>
        <row r="2833">
          <cell r="A2833">
            <v>33146</v>
          </cell>
          <cell r="B2833">
            <v>273</v>
          </cell>
          <cell r="C2833">
            <v>93</v>
          </cell>
          <cell r="D2833">
            <v>93</v>
          </cell>
          <cell r="E2833">
            <v>1990</v>
          </cell>
        </row>
        <row r="2834">
          <cell r="A2834">
            <v>33147</v>
          </cell>
          <cell r="B2834">
            <v>274</v>
          </cell>
          <cell r="C2834">
            <v>92</v>
          </cell>
          <cell r="D2834">
            <v>92</v>
          </cell>
          <cell r="E2834">
            <v>1990</v>
          </cell>
        </row>
        <row r="2835">
          <cell r="A2835">
            <v>33148</v>
          </cell>
          <cell r="B2835">
            <v>275</v>
          </cell>
          <cell r="C2835">
            <v>91</v>
          </cell>
          <cell r="D2835">
            <v>91</v>
          </cell>
          <cell r="E2835">
            <v>1990</v>
          </cell>
        </row>
        <row r="2836">
          <cell r="A2836">
            <v>33149</v>
          </cell>
          <cell r="B2836">
            <v>276</v>
          </cell>
          <cell r="C2836">
            <v>90</v>
          </cell>
          <cell r="D2836">
            <v>90</v>
          </cell>
          <cell r="E2836">
            <v>1990</v>
          </cell>
        </row>
        <row r="2837">
          <cell r="A2837">
            <v>33150</v>
          </cell>
          <cell r="B2837">
            <v>277</v>
          </cell>
          <cell r="C2837">
            <v>89</v>
          </cell>
          <cell r="D2837">
            <v>89</v>
          </cell>
          <cell r="E2837">
            <v>1990</v>
          </cell>
        </row>
        <row r="2838">
          <cell r="A2838">
            <v>33151</v>
          </cell>
          <cell r="B2838">
            <v>278</v>
          </cell>
          <cell r="C2838">
            <v>88</v>
          </cell>
          <cell r="D2838">
            <v>88</v>
          </cell>
          <cell r="E2838">
            <v>1990</v>
          </cell>
        </row>
        <row r="2839">
          <cell r="A2839">
            <v>33152</v>
          </cell>
          <cell r="B2839">
            <v>279</v>
          </cell>
          <cell r="C2839">
            <v>87</v>
          </cell>
          <cell r="D2839">
            <v>87</v>
          </cell>
          <cell r="E2839">
            <v>1990</v>
          </cell>
        </row>
        <row r="2840">
          <cell r="A2840">
            <v>33153</v>
          </cell>
          <cell r="B2840">
            <v>280</v>
          </cell>
          <cell r="C2840">
            <v>86</v>
          </cell>
          <cell r="D2840">
            <v>86</v>
          </cell>
          <cell r="E2840">
            <v>1990</v>
          </cell>
        </row>
        <row r="2841">
          <cell r="A2841">
            <v>33154</v>
          </cell>
          <cell r="B2841">
            <v>281</v>
          </cell>
          <cell r="C2841">
            <v>85</v>
          </cell>
          <cell r="D2841">
            <v>85</v>
          </cell>
          <cell r="E2841">
            <v>1990</v>
          </cell>
        </row>
        <row r="2842">
          <cell r="A2842">
            <v>33155</v>
          </cell>
          <cell r="B2842">
            <v>282</v>
          </cell>
          <cell r="C2842">
            <v>84</v>
          </cell>
          <cell r="D2842">
            <v>84</v>
          </cell>
          <cell r="E2842">
            <v>1990</v>
          </cell>
        </row>
        <row r="2843">
          <cell r="A2843">
            <v>33156</v>
          </cell>
          <cell r="B2843">
            <v>283</v>
          </cell>
          <cell r="C2843">
            <v>83</v>
          </cell>
          <cell r="D2843">
            <v>83</v>
          </cell>
          <cell r="E2843">
            <v>1990</v>
          </cell>
        </row>
        <row r="2844">
          <cell r="A2844">
            <v>33157</v>
          </cell>
          <cell r="B2844">
            <v>284</v>
          </cell>
          <cell r="C2844">
            <v>82</v>
          </cell>
          <cell r="D2844">
            <v>82</v>
          </cell>
          <cell r="E2844">
            <v>1990</v>
          </cell>
        </row>
        <row r="2845">
          <cell r="A2845">
            <v>33158</v>
          </cell>
          <cell r="B2845">
            <v>285</v>
          </cell>
          <cell r="C2845">
            <v>81</v>
          </cell>
          <cell r="D2845">
            <v>81</v>
          </cell>
          <cell r="E2845">
            <v>1990</v>
          </cell>
        </row>
        <row r="2846">
          <cell r="A2846">
            <v>33159</v>
          </cell>
          <cell r="B2846">
            <v>286</v>
          </cell>
          <cell r="C2846">
            <v>80</v>
          </cell>
          <cell r="D2846">
            <v>80</v>
          </cell>
          <cell r="E2846">
            <v>1990</v>
          </cell>
        </row>
        <row r="2847">
          <cell r="A2847">
            <v>33160</v>
          </cell>
          <cell r="B2847">
            <v>287</v>
          </cell>
          <cell r="C2847">
            <v>79</v>
          </cell>
          <cell r="D2847">
            <v>79</v>
          </cell>
          <cell r="E2847">
            <v>1990</v>
          </cell>
        </row>
        <row r="2848">
          <cell r="A2848">
            <v>33161</v>
          </cell>
          <cell r="B2848">
            <v>288</v>
          </cell>
          <cell r="C2848">
            <v>78</v>
          </cell>
          <cell r="D2848">
            <v>78</v>
          </cell>
          <cell r="E2848">
            <v>1990</v>
          </cell>
        </row>
        <row r="2849">
          <cell r="A2849">
            <v>33162</v>
          </cell>
          <cell r="B2849">
            <v>289</v>
          </cell>
          <cell r="C2849">
            <v>77</v>
          </cell>
          <cell r="D2849">
            <v>77</v>
          </cell>
          <cell r="E2849">
            <v>1990</v>
          </cell>
        </row>
        <row r="2850">
          <cell r="A2850">
            <v>33163</v>
          </cell>
          <cell r="B2850">
            <v>290</v>
          </cell>
          <cell r="C2850">
            <v>76</v>
          </cell>
          <cell r="D2850">
            <v>76</v>
          </cell>
          <cell r="E2850">
            <v>1990</v>
          </cell>
        </row>
        <row r="2851">
          <cell r="A2851">
            <v>33164</v>
          </cell>
          <cell r="B2851">
            <v>291</v>
          </cell>
          <cell r="C2851">
            <v>75</v>
          </cell>
          <cell r="D2851">
            <v>75</v>
          </cell>
          <cell r="E2851">
            <v>1990</v>
          </cell>
        </row>
        <row r="2852">
          <cell r="A2852">
            <v>33165</v>
          </cell>
          <cell r="B2852">
            <v>292</v>
          </cell>
          <cell r="C2852">
            <v>74</v>
          </cell>
          <cell r="D2852">
            <v>74</v>
          </cell>
          <cell r="E2852">
            <v>1990</v>
          </cell>
        </row>
        <row r="2853">
          <cell r="A2853">
            <v>33166</v>
          </cell>
          <cell r="B2853">
            <v>293</v>
          </cell>
          <cell r="C2853">
            <v>73</v>
          </cell>
          <cell r="D2853">
            <v>73</v>
          </cell>
          <cell r="E2853">
            <v>1990</v>
          </cell>
        </row>
        <row r="2854">
          <cell r="A2854">
            <v>33167</v>
          </cell>
          <cell r="B2854">
            <v>294</v>
          </cell>
          <cell r="C2854">
            <v>72</v>
          </cell>
          <cell r="D2854">
            <v>72</v>
          </cell>
          <cell r="E2854">
            <v>1990</v>
          </cell>
        </row>
        <row r="2855">
          <cell r="A2855">
            <v>33168</v>
          </cell>
          <cell r="B2855">
            <v>295</v>
          </cell>
          <cell r="C2855">
            <v>71</v>
          </cell>
          <cell r="D2855">
            <v>71</v>
          </cell>
          <cell r="E2855">
            <v>1990</v>
          </cell>
        </row>
        <row r="2856">
          <cell r="A2856">
            <v>33169</v>
          </cell>
          <cell r="B2856">
            <v>296</v>
          </cell>
          <cell r="C2856">
            <v>70</v>
          </cell>
          <cell r="D2856">
            <v>70</v>
          </cell>
          <cell r="E2856">
            <v>1990</v>
          </cell>
        </row>
        <row r="2857">
          <cell r="A2857">
            <v>33170</v>
          </cell>
          <cell r="B2857">
            <v>297</v>
          </cell>
          <cell r="C2857">
            <v>69</v>
          </cell>
          <cell r="D2857">
            <v>69</v>
          </cell>
          <cell r="E2857">
            <v>1990</v>
          </cell>
        </row>
        <row r="2858">
          <cell r="A2858">
            <v>33171</v>
          </cell>
          <cell r="B2858">
            <v>298</v>
          </cell>
          <cell r="C2858">
            <v>68</v>
          </cell>
          <cell r="D2858">
            <v>68</v>
          </cell>
          <cell r="E2858">
            <v>1990</v>
          </cell>
        </row>
        <row r="2859">
          <cell r="A2859">
            <v>33172</v>
          </cell>
          <cell r="B2859">
            <v>299</v>
          </cell>
          <cell r="C2859">
            <v>67</v>
          </cell>
          <cell r="D2859">
            <v>67</v>
          </cell>
          <cell r="E2859">
            <v>1990</v>
          </cell>
        </row>
        <row r="2860">
          <cell r="A2860">
            <v>33173</v>
          </cell>
          <cell r="B2860">
            <v>300</v>
          </cell>
          <cell r="C2860">
            <v>66</v>
          </cell>
          <cell r="D2860">
            <v>66</v>
          </cell>
          <cell r="E2860">
            <v>1990</v>
          </cell>
        </row>
        <row r="2861">
          <cell r="A2861">
            <v>33174</v>
          </cell>
          <cell r="B2861">
            <v>301</v>
          </cell>
          <cell r="C2861">
            <v>65</v>
          </cell>
          <cell r="D2861">
            <v>65</v>
          </cell>
          <cell r="E2861">
            <v>1990</v>
          </cell>
        </row>
        <row r="2862">
          <cell r="A2862">
            <v>33175</v>
          </cell>
          <cell r="B2862">
            <v>302</v>
          </cell>
          <cell r="C2862">
            <v>64</v>
          </cell>
          <cell r="D2862">
            <v>64</v>
          </cell>
          <cell r="E2862">
            <v>1990</v>
          </cell>
        </row>
        <row r="2863">
          <cell r="A2863">
            <v>33176</v>
          </cell>
          <cell r="B2863">
            <v>303</v>
          </cell>
          <cell r="C2863">
            <v>63</v>
          </cell>
          <cell r="D2863">
            <v>63</v>
          </cell>
          <cell r="E2863">
            <v>1990</v>
          </cell>
        </row>
        <row r="2864">
          <cell r="A2864">
            <v>33177</v>
          </cell>
          <cell r="B2864">
            <v>304</v>
          </cell>
          <cell r="C2864">
            <v>62</v>
          </cell>
          <cell r="D2864">
            <v>62</v>
          </cell>
          <cell r="E2864">
            <v>1990</v>
          </cell>
        </row>
        <row r="2865">
          <cell r="A2865">
            <v>33178</v>
          </cell>
          <cell r="B2865">
            <v>305</v>
          </cell>
          <cell r="C2865">
            <v>61</v>
          </cell>
          <cell r="D2865">
            <v>61</v>
          </cell>
          <cell r="E2865">
            <v>1990</v>
          </cell>
        </row>
        <row r="2866">
          <cell r="A2866">
            <v>33179</v>
          </cell>
          <cell r="B2866">
            <v>306</v>
          </cell>
          <cell r="C2866">
            <v>60</v>
          </cell>
          <cell r="D2866">
            <v>60</v>
          </cell>
          <cell r="E2866">
            <v>1990</v>
          </cell>
        </row>
        <row r="2867">
          <cell r="A2867">
            <v>33180</v>
          </cell>
          <cell r="B2867">
            <v>307</v>
          </cell>
          <cell r="C2867">
            <v>59</v>
          </cell>
          <cell r="D2867">
            <v>59</v>
          </cell>
          <cell r="E2867">
            <v>1990</v>
          </cell>
        </row>
        <row r="2868">
          <cell r="A2868">
            <v>33181</v>
          </cell>
          <cell r="B2868">
            <v>308</v>
          </cell>
          <cell r="C2868">
            <v>58</v>
          </cell>
          <cell r="D2868">
            <v>58</v>
          </cell>
          <cell r="E2868">
            <v>1990</v>
          </cell>
        </row>
        <row r="2869">
          <cell r="A2869">
            <v>33182</v>
          </cell>
          <cell r="B2869">
            <v>309</v>
          </cell>
          <cell r="C2869">
            <v>57</v>
          </cell>
          <cell r="D2869">
            <v>57</v>
          </cell>
          <cell r="E2869">
            <v>1990</v>
          </cell>
        </row>
        <row r="2870">
          <cell r="A2870">
            <v>33183</v>
          </cell>
          <cell r="B2870">
            <v>310</v>
          </cell>
          <cell r="C2870">
            <v>56</v>
          </cell>
          <cell r="D2870">
            <v>56</v>
          </cell>
          <cell r="E2870">
            <v>1990</v>
          </cell>
        </row>
        <row r="2871">
          <cell r="A2871">
            <v>33184</v>
          </cell>
          <cell r="B2871">
            <v>311</v>
          </cell>
          <cell r="C2871">
            <v>55</v>
          </cell>
          <cell r="D2871">
            <v>55</v>
          </cell>
          <cell r="E2871">
            <v>1990</v>
          </cell>
        </row>
        <row r="2872">
          <cell r="A2872">
            <v>33185</v>
          </cell>
          <cell r="B2872">
            <v>312</v>
          </cell>
          <cell r="C2872">
            <v>54</v>
          </cell>
          <cell r="D2872">
            <v>54</v>
          </cell>
          <cell r="E2872">
            <v>1990</v>
          </cell>
        </row>
        <row r="2873">
          <cell r="A2873">
            <v>33186</v>
          </cell>
          <cell r="B2873">
            <v>313</v>
          </cell>
          <cell r="C2873">
            <v>53</v>
          </cell>
          <cell r="D2873">
            <v>53</v>
          </cell>
          <cell r="E2873">
            <v>1990</v>
          </cell>
        </row>
        <row r="2874">
          <cell r="A2874">
            <v>33187</v>
          </cell>
          <cell r="B2874">
            <v>314</v>
          </cell>
          <cell r="C2874">
            <v>52</v>
          </cell>
          <cell r="D2874">
            <v>52</v>
          </cell>
          <cell r="E2874">
            <v>1990</v>
          </cell>
        </row>
        <row r="2875">
          <cell r="A2875">
            <v>33188</v>
          </cell>
          <cell r="B2875">
            <v>315</v>
          </cell>
          <cell r="C2875">
            <v>51</v>
          </cell>
          <cell r="D2875">
            <v>51</v>
          </cell>
          <cell r="E2875">
            <v>1990</v>
          </cell>
        </row>
        <row r="2876">
          <cell r="A2876">
            <v>33189</v>
          </cell>
          <cell r="B2876">
            <v>316</v>
          </cell>
          <cell r="C2876">
            <v>50</v>
          </cell>
          <cell r="D2876">
            <v>50</v>
          </cell>
          <cell r="E2876">
            <v>1990</v>
          </cell>
        </row>
        <row r="2877">
          <cell r="A2877">
            <v>33190</v>
          </cell>
          <cell r="B2877">
            <v>317</v>
          </cell>
          <cell r="C2877">
            <v>49</v>
          </cell>
          <cell r="D2877">
            <v>49</v>
          </cell>
          <cell r="E2877">
            <v>1990</v>
          </cell>
        </row>
        <row r="2878">
          <cell r="A2878">
            <v>33191</v>
          </cell>
          <cell r="B2878">
            <v>318</v>
          </cell>
          <cell r="C2878">
            <v>48</v>
          </cell>
          <cell r="D2878">
            <v>48</v>
          </cell>
          <cell r="E2878">
            <v>1990</v>
          </cell>
        </row>
        <row r="2879">
          <cell r="A2879">
            <v>33192</v>
          </cell>
          <cell r="B2879">
            <v>319</v>
          </cell>
          <cell r="C2879">
            <v>47</v>
          </cell>
          <cell r="D2879">
            <v>47</v>
          </cell>
          <cell r="E2879">
            <v>1990</v>
          </cell>
        </row>
        <row r="2880">
          <cell r="A2880">
            <v>33193</v>
          </cell>
          <cell r="B2880">
            <v>320</v>
          </cell>
          <cell r="C2880">
            <v>46</v>
          </cell>
          <cell r="D2880">
            <v>46</v>
          </cell>
          <cell r="E2880">
            <v>1990</v>
          </cell>
        </row>
        <row r="2881">
          <cell r="A2881">
            <v>33194</v>
          </cell>
          <cell r="B2881">
            <v>321</v>
          </cell>
          <cell r="C2881">
            <v>45</v>
          </cell>
          <cell r="D2881">
            <v>45</v>
          </cell>
          <cell r="E2881">
            <v>1990</v>
          </cell>
        </row>
        <row r="2882">
          <cell r="A2882">
            <v>33195</v>
          </cell>
          <cell r="B2882">
            <v>322</v>
          </cell>
          <cell r="C2882">
            <v>44</v>
          </cell>
          <cell r="D2882">
            <v>44</v>
          </cell>
          <cell r="E2882">
            <v>1990</v>
          </cell>
        </row>
        <row r="2883">
          <cell r="A2883">
            <v>33196</v>
          </cell>
          <cell r="B2883">
            <v>323</v>
          </cell>
          <cell r="C2883">
            <v>43</v>
          </cell>
          <cell r="D2883">
            <v>43</v>
          </cell>
          <cell r="E2883">
            <v>1990</v>
          </cell>
        </row>
        <row r="2884">
          <cell r="A2884">
            <v>33197</v>
          </cell>
          <cell r="B2884">
            <v>324</v>
          </cell>
          <cell r="C2884">
            <v>42</v>
          </cell>
          <cell r="D2884">
            <v>42</v>
          </cell>
          <cell r="E2884">
            <v>1990</v>
          </cell>
        </row>
        <row r="2885">
          <cell r="A2885">
            <v>33198</v>
          </cell>
          <cell r="B2885">
            <v>325</v>
          </cell>
          <cell r="C2885">
            <v>41</v>
          </cell>
          <cell r="D2885">
            <v>41</v>
          </cell>
          <cell r="E2885">
            <v>1990</v>
          </cell>
        </row>
        <row r="2886">
          <cell r="A2886">
            <v>33199</v>
          </cell>
          <cell r="B2886">
            <v>326</v>
          </cell>
          <cell r="C2886">
            <v>40</v>
          </cell>
          <cell r="D2886">
            <v>40</v>
          </cell>
          <cell r="E2886">
            <v>1990</v>
          </cell>
        </row>
        <row r="2887">
          <cell r="A2887">
            <v>33200</v>
          </cell>
          <cell r="B2887">
            <v>327</v>
          </cell>
          <cell r="C2887">
            <v>39</v>
          </cell>
          <cell r="D2887">
            <v>39</v>
          </cell>
          <cell r="E2887">
            <v>1990</v>
          </cell>
        </row>
        <row r="2888">
          <cell r="A2888">
            <v>33201</v>
          </cell>
          <cell r="B2888">
            <v>328</v>
          </cell>
          <cell r="C2888">
            <v>38</v>
          </cell>
          <cell r="D2888">
            <v>38</v>
          </cell>
          <cell r="E2888">
            <v>1990</v>
          </cell>
        </row>
        <row r="2889">
          <cell r="A2889">
            <v>33202</v>
          </cell>
          <cell r="B2889">
            <v>329</v>
          </cell>
          <cell r="C2889">
            <v>37</v>
          </cell>
          <cell r="D2889">
            <v>37</v>
          </cell>
          <cell r="E2889">
            <v>1990</v>
          </cell>
        </row>
        <row r="2890">
          <cell r="A2890">
            <v>33203</v>
          </cell>
          <cell r="B2890">
            <v>330</v>
          </cell>
          <cell r="C2890">
            <v>36</v>
          </cell>
          <cell r="D2890">
            <v>36</v>
          </cell>
          <cell r="E2890">
            <v>1990</v>
          </cell>
        </row>
        <row r="2891">
          <cell r="A2891">
            <v>33204</v>
          </cell>
          <cell r="B2891">
            <v>331</v>
          </cell>
          <cell r="C2891">
            <v>35</v>
          </cell>
          <cell r="D2891">
            <v>35</v>
          </cell>
          <cell r="E2891">
            <v>1990</v>
          </cell>
        </row>
        <row r="2892">
          <cell r="A2892">
            <v>33205</v>
          </cell>
          <cell r="B2892">
            <v>332</v>
          </cell>
          <cell r="C2892">
            <v>34</v>
          </cell>
          <cell r="D2892">
            <v>34</v>
          </cell>
          <cell r="E2892">
            <v>1990</v>
          </cell>
        </row>
        <row r="2893">
          <cell r="A2893">
            <v>33206</v>
          </cell>
          <cell r="B2893">
            <v>333</v>
          </cell>
          <cell r="C2893">
            <v>33</v>
          </cell>
          <cell r="D2893">
            <v>33</v>
          </cell>
          <cell r="E2893">
            <v>1990</v>
          </cell>
        </row>
        <row r="2894">
          <cell r="A2894">
            <v>33207</v>
          </cell>
          <cell r="B2894">
            <v>334</v>
          </cell>
          <cell r="C2894">
            <v>32</v>
          </cell>
          <cell r="D2894">
            <v>32</v>
          </cell>
          <cell r="E2894">
            <v>1990</v>
          </cell>
        </row>
        <row r="2895">
          <cell r="A2895">
            <v>33208</v>
          </cell>
          <cell r="B2895">
            <v>335</v>
          </cell>
          <cell r="C2895">
            <v>31</v>
          </cell>
          <cell r="D2895">
            <v>31</v>
          </cell>
          <cell r="E2895">
            <v>1990</v>
          </cell>
        </row>
        <row r="2896">
          <cell r="A2896">
            <v>33209</v>
          </cell>
          <cell r="B2896">
            <v>336</v>
          </cell>
          <cell r="C2896">
            <v>30</v>
          </cell>
          <cell r="D2896">
            <v>30</v>
          </cell>
          <cell r="E2896">
            <v>1990</v>
          </cell>
        </row>
        <row r="2897">
          <cell r="A2897">
            <v>33210</v>
          </cell>
          <cell r="B2897">
            <v>337</v>
          </cell>
          <cell r="C2897">
            <v>29</v>
          </cell>
          <cell r="D2897">
            <v>29</v>
          </cell>
          <cell r="E2897">
            <v>1990</v>
          </cell>
        </row>
        <row r="2898">
          <cell r="A2898">
            <v>33211</v>
          </cell>
          <cell r="B2898">
            <v>338</v>
          </cell>
          <cell r="C2898">
            <v>28</v>
          </cell>
          <cell r="D2898">
            <v>28</v>
          </cell>
          <cell r="E2898">
            <v>1990</v>
          </cell>
        </row>
        <row r="2899">
          <cell r="A2899">
            <v>33212</v>
          </cell>
          <cell r="B2899">
            <v>339</v>
          </cell>
          <cell r="C2899">
            <v>27</v>
          </cell>
          <cell r="D2899">
            <v>27</v>
          </cell>
          <cell r="E2899">
            <v>1990</v>
          </cell>
        </row>
        <row r="2900">
          <cell r="A2900">
            <v>33213</v>
          </cell>
          <cell r="B2900">
            <v>340</v>
          </cell>
          <cell r="C2900">
            <v>26</v>
          </cell>
          <cell r="D2900">
            <v>26</v>
          </cell>
          <cell r="E2900">
            <v>1990</v>
          </cell>
        </row>
        <row r="2901">
          <cell r="A2901">
            <v>33214</v>
          </cell>
          <cell r="B2901">
            <v>341</v>
          </cell>
          <cell r="C2901">
            <v>25</v>
          </cell>
          <cell r="D2901">
            <v>25</v>
          </cell>
          <cell r="E2901">
            <v>1990</v>
          </cell>
        </row>
        <row r="2902">
          <cell r="A2902">
            <v>33215</v>
          </cell>
          <cell r="B2902">
            <v>342</v>
          </cell>
          <cell r="C2902">
            <v>24</v>
          </cell>
          <cell r="D2902">
            <v>24</v>
          </cell>
          <cell r="E2902">
            <v>1990</v>
          </cell>
        </row>
        <row r="2903">
          <cell r="A2903">
            <v>33216</v>
          </cell>
          <cell r="B2903">
            <v>343</v>
          </cell>
          <cell r="C2903">
            <v>23</v>
          </cell>
          <cell r="D2903">
            <v>23</v>
          </cell>
          <cell r="E2903">
            <v>1990</v>
          </cell>
        </row>
        <row r="2904">
          <cell r="A2904">
            <v>33217</v>
          </cell>
          <cell r="B2904">
            <v>344</v>
          </cell>
          <cell r="C2904">
            <v>22</v>
          </cell>
          <cell r="D2904">
            <v>22</v>
          </cell>
          <cell r="E2904">
            <v>1990</v>
          </cell>
        </row>
        <row r="2905">
          <cell r="A2905">
            <v>33218</v>
          </cell>
          <cell r="B2905">
            <v>345</v>
          </cell>
          <cell r="C2905">
            <v>21</v>
          </cell>
          <cell r="D2905">
            <v>21</v>
          </cell>
          <cell r="E2905">
            <v>1990</v>
          </cell>
        </row>
        <row r="2906">
          <cell r="A2906">
            <v>33219</v>
          </cell>
          <cell r="B2906">
            <v>346</v>
          </cell>
          <cell r="C2906">
            <v>20</v>
          </cell>
          <cell r="D2906">
            <v>20</v>
          </cell>
          <cell r="E2906">
            <v>1990</v>
          </cell>
        </row>
        <row r="2907">
          <cell r="A2907">
            <v>33220</v>
          </cell>
          <cell r="B2907">
            <v>347</v>
          </cell>
          <cell r="C2907">
            <v>19</v>
          </cell>
          <cell r="D2907">
            <v>19</v>
          </cell>
          <cell r="E2907">
            <v>1990</v>
          </cell>
        </row>
        <row r="2908">
          <cell r="A2908">
            <v>33221</v>
          </cell>
          <cell r="B2908">
            <v>348</v>
          </cell>
          <cell r="C2908">
            <v>18</v>
          </cell>
          <cell r="D2908">
            <v>18</v>
          </cell>
          <cell r="E2908">
            <v>1990</v>
          </cell>
        </row>
        <row r="2909">
          <cell r="A2909">
            <v>33222</v>
          </cell>
          <cell r="B2909">
            <v>349</v>
          </cell>
          <cell r="C2909">
            <v>17</v>
          </cell>
          <cell r="D2909">
            <v>17</v>
          </cell>
          <cell r="E2909">
            <v>1990</v>
          </cell>
        </row>
        <row r="2910">
          <cell r="A2910">
            <v>33223</v>
          </cell>
          <cell r="B2910">
            <v>350</v>
          </cell>
          <cell r="C2910">
            <v>16</v>
          </cell>
          <cell r="D2910">
            <v>16</v>
          </cell>
          <cell r="E2910">
            <v>1990</v>
          </cell>
        </row>
        <row r="2911">
          <cell r="A2911">
            <v>33224</v>
          </cell>
          <cell r="B2911">
            <v>351</v>
          </cell>
          <cell r="C2911">
            <v>15</v>
          </cell>
          <cell r="D2911">
            <v>15</v>
          </cell>
          <cell r="E2911">
            <v>1990</v>
          </cell>
        </row>
        <row r="2912">
          <cell r="A2912">
            <v>33225</v>
          </cell>
          <cell r="B2912">
            <v>352</v>
          </cell>
          <cell r="C2912">
            <v>14</v>
          </cell>
          <cell r="D2912">
            <v>14</v>
          </cell>
          <cell r="E2912">
            <v>1990</v>
          </cell>
        </row>
        <row r="2913">
          <cell r="A2913">
            <v>33226</v>
          </cell>
          <cell r="B2913">
            <v>353</v>
          </cell>
          <cell r="C2913">
            <v>13</v>
          </cell>
          <cell r="D2913">
            <v>13</v>
          </cell>
          <cell r="E2913">
            <v>1990</v>
          </cell>
        </row>
        <row r="2914">
          <cell r="A2914">
            <v>33227</v>
          </cell>
          <cell r="B2914">
            <v>354</v>
          </cell>
          <cell r="C2914">
            <v>12</v>
          </cell>
          <cell r="D2914">
            <v>12</v>
          </cell>
          <cell r="E2914">
            <v>1990</v>
          </cell>
        </row>
        <row r="2915">
          <cell r="A2915">
            <v>33228</v>
          </cell>
          <cell r="B2915">
            <v>355</v>
          </cell>
          <cell r="C2915">
            <v>11</v>
          </cell>
          <cell r="D2915">
            <v>11</v>
          </cell>
          <cell r="E2915">
            <v>1990</v>
          </cell>
        </row>
        <row r="2916">
          <cell r="A2916">
            <v>33229</v>
          </cell>
          <cell r="B2916">
            <v>356</v>
          </cell>
          <cell r="C2916">
            <v>10</v>
          </cell>
          <cell r="D2916">
            <v>10</v>
          </cell>
          <cell r="E2916">
            <v>1990</v>
          </cell>
        </row>
        <row r="2917">
          <cell r="A2917">
            <v>33230</v>
          </cell>
          <cell r="B2917">
            <v>357</v>
          </cell>
          <cell r="C2917">
            <v>9</v>
          </cell>
          <cell r="D2917">
            <v>9</v>
          </cell>
          <cell r="E2917">
            <v>1990</v>
          </cell>
        </row>
        <row r="2918">
          <cell r="A2918">
            <v>33231</v>
          </cell>
          <cell r="B2918">
            <v>358</v>
          </cell>
          <cell r="C2918">
            <v>8</v>
          </cell>
          <cell r="D2918">
            <v>8</v>
          </cell>
          <cell r="E2918">
            <v>1990</v>
          </cell>
        </row>
        <row r="2919">
          <cell r="A2919">
            <v>33232</v>
          </cell>
          <cell r="B2919">
            <v>359</v>
          </cell>
          <cell r="C2919">
            <v>7</v>
          </cell>
          <cell r="D2919">
            <v>7</v>
          </cell>
          <cell r="E2919">
            <v>1990</v>
          </cell>
        </row>
        <row r="2920">
          <cell r="A2920">
            <v>33233</v>
          </cell>
          <cell r="B2920">
            <v>360</v>
          </cell>
          <cell r="C2920">
            <v>6</v>
          </cell>
          <cell r="D2920">
            <v>6</v>
          </cell>
          <cell r="E2920">
            <v>1990</v>
          </cell>
        </row>
        <row r="2921">
          <cell r="A2921">
            <v>33234</v>
          </cell>
          <cell r="B2921">
            <v>361</v>
          </cell>
          <cell r="C2921">
            <v>5</v>
          </cell>
          <cell r="D2921">
            <v>5</v>
          </cell>
          <cell r="E2921">
            <v>1990</v>
          </cell>
        </row>
        <row r="2922">
          <cell r="A2922">
            <v>33235</v>
          </cell>
          <cell r="B2922">
            <v>362</v>
          </cell>
          <cell r="C2922">
            <v>4</v>
          </cell>
          <cell r="D2922">
            <v>4</v>
          </cell>
          <cell r="E2922">
            <v>1990</v>
          </cell>
        </row>
        <row r="2923">
          <cell r="A2923">
            <v>33236</v>
          </cell>
          <cell r="B2923">
            <v>363</v>
          </cell>
          <cell r="C2923">
            <v>3</v>
          </cell>
          <cell r="D2923">
            <v>3</v>
          </cell>
          <cell r="E2923">
            <v>1990</v>
          </cell>
        </row>
        <row r="2924">
          <cell r="A2924">
            <v>33237</v>
          </cell>
          <cell r="B2924">
            <v>364</v>
          </cell>
          <cell r="C2924">
            <v>2</v>
          </cell>
          <cell r="D2924">
            <v>2</v>
          </cell>
          <cell r="E2924">
            <v>1990</v>
          </cell>
        </row>
        <row r="2925">
          <cell r="A2925">
            <v>33238</v>
          </cell>
          <cell r="B2925">
            <v>365</v>
          </cell>
          <cell r="C2925">
            <v>1</v>
          </cell>
          <cell r="D2925">
            <v>1</v>
          </cell>
          <cell r="E2925">
            <v>1990</v>
          </cell>
        </row>
        <row r="2926">
          <cell r="A2926">
            <v>33239</v>
          </cell>
          <cell r="B2926">
            <v>1</v>
          </cell>
          <cell r="C2926">
            <v>365</v>
          </cell>
          <cell r="D2926">
            <v>365</v>
          </cell>
          <cell r="E2926">
            <v>1991</v>
          </cell>
        </row>
        <row r="2927">
          <cell r="A2927">
            <v>33240</v>
          </cell>
          <cell r="B2927">
            <v>2</v>
          </cell>
          <cell r="C2927">
            <v>364</v>
          </cell>
          <cell r="D2927">
            <v>364</v>
          </cell>
          <cell r="E2927">
            <v>1991</v>
          </cell>
        </row>
        <row r="2928">
          <cell r="A2928">
            <v>33241</v>
          </cell>
          <cell r="B2928">
            <v>3</v>
          </cell>
          <cell r="C2928">
            <v>363</v>
          </cell>
          <cell r="D2928">
            <v>363</v>
          </cell>
          <cell r="E2928">
            <v>1991</v>
          </cell>
        </row>
        <row r="2929">
          <cell r="A2929">
            <v>33242</v>
          </cell>
          <cell r="B2929">
            <v>4</v>
          </cell>
          <cell r="C2929">
            <v>362</v>
          </cell>
          <cell r="D2929">
            <v>362</v>
          </cell>
          <cell r="E2929">
            <v>1991</v>
          </cell>
        </row>
        <row r="2930">
          <cell r="A2930">
            <v>33243</v>
          </cell>
          <cell r="B2930">
            <v>5</v>
          </cell>
          <cell r="C2930">
            <v>361</v>
          </cell>
          <cell r="D2930">
            <v>361</v>
          </cell>
          <cell r="E2930">
            <v>1991</v>
          </cell>
        </row>
        <row r="2931">
          <cell r="A2931">
            <v>33244</v>
          </cell>
          <cell r="B2931">
            <v>6</v>
          </cell>
          <cell r="C2931">
            <v>360</v>
          </cell>
          <cell r="D2931">
            <v>360</v>
          </cell>
          <cell r="E2931">
            <v>1991</v>
          </cell>
        </row>
        <row r="2932">
          <cell r="A2932">
            <v>33245</v>
          </cell>
          <cell r="B2932">
            <v>7</v>
          </cell>
          <cell r="C2932">
            <v>359</v>
          </cell>
          <cell r="D2932">
            <v>359</v>
          </cell>
          <cell r="E2932">
            <v>1991</v>
          </cell>
        </row>
        <row r="2933">
          <cell r="A2933">
            <v>33246</v>
          </cell>
          <cell r="B2933">
            <v>8</v>
          </cell>
          <cell r="C2933">
            <v>358</v>
          </cell>
          <cell r="D2933">
            <v>358</v>
          </cell>
          <cell r="E2933">
            <v>1991</v>
          </cell>
        </row>
        <row r="2934">
          <cell r="A2934">
            <v>33247</v>
          </cell>
          <cell r="B2934">
            <v>9</v>
          </cell>
          <cell r="C2934">
            <v>357</v>
          </cell>
          <cell r="D2934">
            <v>357</v>
          </cell>
          <cell r="E2934">
            <v>1991</v>
          </cell>
        </row>
        <row r="2935">
          <cell r="A2935">
            <v>33248</v>
          </cell>
          <cell r="B2935">
            <v>10</v>
          </cell>
          <cell r="C2935">
            <v>356</v>
          </cell>
          <cell r="D2935">
            <v>356</v>
          </cell>
          <cell r="E2935">
            <v>1991</v>
          </cell>
        </row>
        <row r="2936">
          <cell r="A2936">
            <v>33249</v>
          </cell>
          <cell r="B2936">
            <v>11</v>
          </cell>
          <cell r="C2936">
            <v>355</v>
          </cell>
          <cell r="D2936">
            <v>355</v>
          </cell>
          <cell r="E2936">
            <v>1991</v>
          </cell>
        </row>
        <row r="2937">
          <cell r="A2937">
            <v>33250</v>
          </cell>
          <cell r="B2937">
            <v>12</v>
          </cell>
          <cell r="C2937">
            <v>354</v>
          </cell>
          <cell r="D2937">
            <v>354</v>
          </cell>
          <cell r="E2937">
            <v>1991</v>
          </cell>
        </row>
        <row r="2938">
          <cell r="A2938">
            <v>33251</v>
          </cell>
          <cell r="B2938">
            <v>13</v>
          </cell>
          <cell r="C2938">
            <v>353</v>
          </cell>
          <cell r="D2938">
            <v>353</v>
          </cell>
          <cell r="E2938">
            <v>1991</v>
          </cell>
        </row>
        <row r="2939">
          <cell r="A2939">
            <v>33252</v>
          </cell>
          <cell r="B2939">
            <v>14</v>
          </cell>
          <cell r="C2939">
            <v>352</v>
          </cell>
          <cell r="D2939">
            <v>352</v>
          </cell>
          <cell r="E2939">
            <v>1991</v>
          </cell>
        </row>
        <row r="2940">
          <cell r="A2940">
            <v>33253</v>
          </cell>
          <cell r="B2940">
            <v>15</v>
          </cell>
          <cell r="C2940">
            <v>351</v>
          </cell>
          <cell r="D2940">
            <v>351</v>
          </cell>
          <cell r="E2940">
            <v>1991</v>
          </cell>
        </row>
        <row r="2941">
          <cell r="A2941">
            <v>33254</v>
          </cell>
          <cell r="B2941">
            <v>16</v>
          </cell>
          <cell r="C2941">
            <v>350</v>
          </cell>
          <cell r="D2941">
            <v>350</v>
          </cell>
          <cell r="E2941">
            <v>1991</v>
          </cell>
        </row>
        <row r="2942">
          <cell r="A2942">
            <v>33255</v>
          </cell>
          <cell r="B2942">
            <v>17</v>
          </cell>
          <cell r="C2942">
            <v>349</v>
          </cell>
          <cell r="D2942">
            <v>349</v>
          </cell>
          <cell r="E2942">
            <v>1991</v>
          </cell>
        </row>
        <row r="2943">
          <cell r="A2943">
            <v>33256</v>
          </cell>
          <cell r="B2943">
            <v>18</v>
          </cell>
          <cell r="C2943">
            <v>348</v>
          </cell>
          <cell r="D2943">
            <v>348</v>
          </cell>
          <cell r="E2943">
            <v>1991</v>
          </cell>
        </row>
        <row r="2944">
          <cell r="A2944">
            <v>33257</v>
          </cell>
          <cell r="B2944">
            <v>19</v>
          </cell>
          <cell r="C2944">
            <v>347</v>
          </cell>
          <cell r="D2944">
            <v>347</v>
          </cell>
          <cell r="E2944">
            <v>1991</v>
          </cell>
        </row>
        <row r="2945">
          <cell r="A2945">
            <v>33258</v>
          </cell>
          <cell r="B2945">
            <v>20</v>
          </cell>
          <cell r="C2945">
            <v>346</v>
          </cell>
          <cell r="D2945">
            <v>346</v>
          </cell>
          <cell r="E2945">
            <v>1991</v>
          </cell>
        </row>
        <row r="2946">
          <cell r="A2946">
            <v>33259</v>
          </cell>
          <cell r="B2946">
            <v>21</v>
          </cell>
          <cell r="C2946">
            <v>345</v>
          </cell>
          <cell r="D2946">
            <v>345</v>
          </cell>
          <cell r="E2946">
            <v>1991</v>
          </cell>
        </row>
        <row r="2947">
          <cell r="A2947">
            <v>33260</v>
          </cell>
          <cell r="B2947">
            <v>22</v>
          </cell>
          <cell r="C2947">
            <v>344</v>
          </cell>
          <cell r="D2947">
            <v>344</v>
          </cell>
          <cell r="E2947">
            <v>1991</v>
          </cell>
        </row>
        <row r="2948">
          <cell r="A2948">
            <v>33261</v>
          </cell>
          <cell r="B2948">
            <v>23</v>
          </cell>
          <cell r="C2948">
            <v>343</v>
          </cell>
          <cell r="D2948">
            <v>343</v>
          </cell>
          <cell r="E2948">
            <v>1991</v>
          </cell>
        </row>
        <row r="2949">
          <cell r="A2949">
            <v>33262</v>
          </cell>
          <cell r="B2949">
            <v>24</v>
          </cell>
          <cell r="C2949">
            <v>342</v>
          </cell>
          <cell r="D2949">
            <v>342</v>
          </cell>
          <cell r="E2949">
            <v>1991</v>
          </cell>
        </row>
        <row r="2950">
          <cell r="A2950">
            <v>33263</v>
          </cell>
          <cell r="B2950">
            <v>25</v>
          </cell>
          <cell r="C2950">
            <v>341</v>
          </cell>
          <cell r="D2950">
            <v>341</v>
          </cell>
          <cell r="E2950">
            <v>1991</v>
          </cell>
        </row>
        <row r="2951">
          <cell r="A2951">
            <v>33264</v>
          </cell>
          <cell r="B2951">
            <v>26</v>
          </cell>
          <cell r="C2951">
            <v>340</v>
          </cell>
          <cell r="D2951">
            <v>340</v>
          </cell>
          <cell r="E2951">
            <v>1991</v>
          </cell>
        </row>
        <row r="2952">
          <cell r="A2952">
            <v>33265</v>
          </cell>
          <cell r="B2952">
            <v>27</v>
          </cell>
          <cell r="C2952">
            <v>339</v>
          </cell>
          <cell r="D2952">
            <v>339</v>
          </cell>
          <cell r="E2952">
            <v>1991</v>
          </cell>
        </row>
        <row r="2953">
          <cell r="A2953">
            <v>33266</v>
          </cell>
          <cell r="B2953">
            <v>28</v>
          </cell>
          <cell r="C2953">
            <v>338</v>
          </cell>
          <cell r="D2953">
            <v>338</v>
          </cell>
          <cell r="E2953">
            <v>1991</v>
          </cell>
        </row>
        <row r="2954">
          <cell r="A2954">
            <v>33267</v>
          </cell>
          <cell r="B2954">
            <v>29</v>
          </cell>
          <cell r="C2954">
            <v>337</v>
          </cell>
          <cell r="D2954">
            <v>337</v>
          </cell>
          <cell r="E2954">
            <v>1991</v>
          </cell>
        </row>
        <row r="2955">
          <cell r="A2955">
            <v>33268</v>
          </cell>
          <cell r="B2955">
            <v>30</v>
          </cell>
          <cell r="C2955">
            <v>336</v>
          </cell>
          <cell r="D2955">
            <v>336</v>
          </cell>
          <cell r="E2955">
            <v>1991</v>
          </cell>
        </row>
        <row r="2956">
          <cell r="A2956">
            <v>33269</v>
          </cell>
          <cell r="B2956">
            <v>31</v>
          </cell>
          <cell r="C2956">
            <v>335</v>
          </cell>
          <cell r="D2956">
            <v>335</v>
          </cell>
          <cell r="E2956">
            <v>1991</v>
          </cell>
        </row>
        <row r="2957">
          <cell r="A2957">
            <v>33270</v>
          </cell>
          <cell r="B2957">
            <v>32</v>
          </cell>
          <cell r="C2957">
            <v>334</v>
          </cell>
          <cell r="D2957">
            <v>334</v>
          </cell>
          <cell r="E2957">
            <v>1991</v>
          </cell>
        </row>
        <row r="2958">
          <cell r="A2958">
            <v>33271</v>
          </cell>
          <cell r="B2958">
            <v>33</v>
          </cell>
          <cell r="C2958">
            <v>333</v>
          </cell>
          <cell r="D2958">
            <v>333</v>
          </cell>
          <cell r="E2958">
            <v>1991</v>
          </cell>
        </row>
        <row r="2959">
          <cell r="A2959">
            <v>33272</v>
          </cell>
          <cell r="B2959">
            <v>34</v>
          </cell>
          <cell r="C2959">
            <v>332</v>
          </cell>
          <cell r="D2959">
            <v>332</v>
          </cell>
          <cell r="E2959">
            <v>1991</v>
          </cell>
        </row>
        <row r="2960">
          <cell r="A2960">
            <v>33273</v>
          </cell>
          <cell r="B2960">
            <v>35</v>
          </cell>
          <cell r="C2960">
            <v>331</v>
          </cell>
          <cell r="D2960">
            <v>331</v>
          </cell>
          <cell r="E2960">
            <v>1991</v>
          </cell>
        </row>
        <row r="2961">
          <cell r="A2961">
            <v>33274</v>
          </cell>
          <cell r="B2961">
            <v>36</v>
          </cell>
          <cell r="C2961">
            <v>330</v>
          </cell>
          <cell r="D2961">
            <v>330</v>
          </cell>
          <cell r="E2961">
            <v>1991</v>
          </cell>
        </row>
        <row r="2962">
          <cell r="A2962">
            <v>33275</v>
          </cell>
          <cell r="B2962">
            <v>37</v>
          </cell>
          <cell r="C2962">
            <v>329</v>
          </cell>
          <cell r="D2962">
            <v>329</v>
          </cell>
          <cell r="E2962">
            <v>1991</v>
          </cell>
        </row>
        <row r="2963">
          <cell r="A2963">
            <v>33276</v>
          </cell>
          <cell r="B2963">
            <v>38</v>
          </cell>
          <cell r="C2963">
            <v>328</v>
          </cell>
          <cell r="D2963">
            <v>328</v>
          </cell>
          <cell r="E2963">
            <v>1991</v>
          </cell>
        </row>
        <row r="2964">
          <cell r="A2964">
            <v>33277</v>
          </cell>
          <cell r="B2964">
            <v>39</v>
          </cell>
          <cell r="C2964">
            <v>327</v>
          </cell>
          <cell r="D2964">
            <v>327</v>
          </cell>
          <cell r="E2964">
            <v>1991</v>
          </cell>
        </row>
        <row r="2965">
          <cell r="A2965">
            <v>33278</v>
          </cell>
          <cell r="B2965">
            <v>40</v>
          </cell>
          <cell r="C2965">
            <v>326</v>
          </cell>
          <cell r="D2965">
            <v>326</v>
          </cell>
          <cell r="E2965">
            <v>1991</v>
          </cell>
        </row>
        <row r="2966">
          <cell r="A2966">
            <v>33279</v>
          </cell>
          <cell r="B2966">
            <v>41</v>
          </cell>
          <cell r="C2966">
            <v>325</v>
          </cell>
          <cell r="D2966">
            <v>325</v>
          </cell>
          <cell r="E2966">
            <v>1991</v>
          </cell>
        </row>
        <row r="2967">
          <cell r="A2967">
            <v>33280</v>
          </cell>
          <cell r="B2967">
            <v>42</v>
          </cell>
          <cell r="C2967">
            <v>324</v>
          </cell>
          <cell r="D2967">
            <v>324</v>
          </cell>
          <cell r="E2967">
            <v>1991</v>
          </cell>
        </row>
        <row r="2968">
          <cell r="A2968">
            <v>33281</v>
          </cell>
          <cell r="B2968">
            <v>43</v>
          </cell>
          <cell r="C2968">
            <v>323</v>
          </cell>
          <cell r="D2968">
            <v>323</v>
          </cell>
          <cell r="E2968">
            <v>1991</v>
          </cell>
        </row>
        <row r="2969">
          <cell r="A2969">
            <v>33282</v>
          </cell>
          <cell r="B2969">
            <v>44</v>
          </cell>
          <cell r="C2969">
            <v>322</v>
          </cell>
          <cell r="D2969">
            <v>322</v>
          </cell>
          <cell r="E2969">
            <v>1991</v>
          </cell>
        </row>
        <row r="2970">
          <cell r="A2970">
            <v>33283</v>
          </cell>
          <cell r="B2970">
            <v>45</v>
          </cell>
          <cell r="C2970">
            <v>321</v>
          </cell>
          <cell r="D2970">
            <v>321</v>
          </cell>
          <cell r="E2970">
            <v>1991</v>
          </cell>
        </row>
        <row r="2971">
          <cell r="A2971">
            <v>33284</v>
          </cell>
          <cell r="B2971">
            <v>46</v>
          </cell>
          <cell r="C2971">
            <v>320</v>
          </cell>
          <cell r="D2971">
            <v>320</v>
          </cell>
          <cell r="E2971">
            <v>1991</v>
          </cell>
        </row>
        <row r="2972">
          <cell r="A2972">
            <v>33285</v>
          </cell>
          <cell r="B2972">
            <v>47</v>
          </cell>
          <cell r="C2972">
            <v>319</v>
          </cell>
          <cell r="D2972">
            <v>319</v>
          </cell>
          <cell r="E2972">
            <v>1991</v>
          </cell>
        </row>
        <row r="2973">
          <cell r="A2973">
            <v>33286</v>
          </cell>
          <cell r="B2973">
            <v>48</v>
          </cell>
          <cell r="C2973">
            <v>318</v>
          </cell>
          <cell r="D2973">
            <v>318</v>
          </cell>
          <cell r="E2973">
            <v>1991</v>
          </cell>
        </row>
        <row r="2974">
          <cell r="A2974">
            <v>33287</v>
          </cell>
          <cell r="B2974">
            <v>49</v>
          </cell>
          <cell r="C2974">
            <v>317</v>
          </cell>
          <cell r="D2974">
            <v>317</v>
          </cell>
          <cell r="E2974">
            <v>1991</v>
          </cell>
        </row>
        <row r="2975">
          <cell r="A2975">
            <v>33288</v>
          </cell>
          <cell r="B2975">
            <v>50</v>
          </cell>
          <cell r="C2975">
            <v>316</v>
          </cell>
          <cell r="D2975">
            <v>316</v>
          </cell>
          <cell r="E2975">
            <v>1991</v>
          </cell>
        </row>
        <row r="2976">
          <cell r="A2976">
            <v>33289</v>
          </cell>
          <cell r="B2976">
            <v>51</v>
          </cell>
          <cell r="C2976">
            <v>315</v>
          </cell>
          <cell r="D2976">
            <v>315</v>
          </cell>
          <cell r="E2976">
            <v>1991</v>
          </cell>
        </row>
        <row r="2977">
          <cell r="A2977">
            <v>33290</v>
          </cell>
          <cell r="B2977">
            <v>52</v>
          </cell>
          <cell r="C2977">
            <v>314</v>
          </cell>
          <cell r="D2977">
            <v>314</v>
          </cell>
          <cell r="E2977">
            <v>1991</v>
          </cell>
        </row>
        <row r="2978">
          <cell r="A2978">
            <v>33291</v>
          </cell>
          <cell r="B2978">
            <v>53</v>
          </cell>
          <cell r="C2978">
            <v>313</v>
          </cell>
          <cell r="D2978">
            <v>313</v>
          </cell>
          <cell r="E2978">
            <v>1991</v>
          </cell>
        </row>
        <row r="2979">
          <cell r="A2979">
            <v>33292</v>
          </cell>
          <cell r="B2979">
            <v>54</v>
          </cell>
          <cell r="C2979">
            <v>312</v>
          </cell>
          <cell r="D2979">
            <v>312</v>
          </cell>
          <cell r="E2979">
            <v>1991</v>
          </cell>
        </row>
        <row r="2980">
          <cell r="A2980">
            <v>33293</v>
          </cell>
          <cell r="B2980">
            <v>55</v>
          </cell>
          <cell r="C2980">
            <v>311</v>
          </cell>
          <cell r="D2980">
            <v>311</v>
          </cell>
          <cell r="E2980">
            <v>1991</v>
          </cell>
        </row>
        <row r="2981">
          <cell r="A2981">
            <v>33294</v>
          </cell>
          <cell r="B2981">
            <v>56</v>
          </cell>
          <cell r="C2981">
            <v>310</v>
          </cell>
          <cell r="D2981">
            <v>310</v>
          </cell>
          <cell r="E2981">
            <v>1991</v>
          </cell>
        </row>
        <row r="2982">
          <cell r="A2982">
            <v>33295</v>
          </cell>
          <cell r="B2982">
            <v>57</v>
          </cell>
          <cell r="C2982">
            <v>309</v>
          </cell>
          <cell r="D2982">
            <v>309</v>
          </cell>
          <cell r="E2982">
            <v>1991</v>
          </cell>
        </row>
        <row r="2983">
          <cell r="A2983">
            <v>33296</v>
          </cell>
          <cell r="B2983">
            <v>58</v>
          </cell>
          <cell r="C2983">
            <v>308</v>
          </cell>
          <cell r="D2983">
            <v>308</v>
          </cell>
          <cell r="E2983">
            <v>1991</v>
          </cell>
        </row>
        <row r="2984">
          <cell r="A2984">
            <v>33297</v>
          </cell>
          <cell r="B2984">
            <v>59</v>
          </cell>
          <cell r="C2984">
            <v>307</v>
          </cell>
          <cell r="D2984">
            <v>307</v>
          </cell>
          <cell r="E2984">
            <v>1991</v>
          </cell>
        </row>
        <row r="2985">
          <cell r="A2985">
            <v>33298</v>
          </cell>
          <cell r="B2985">
            <v>60</v>
          </cell>
          <cell r="C2985">
            <v>306</v>
          </cell>
          <cell r="D2985">
            <v>306</v>
          </cell>
          <cell r="E2985">
            <v>1991</v>
          </cell>
        </row>
        <row r="2986">
          <cell r="A2986">
            <v>33299</v>
          </cell>
          <cell r="B2986">
            <v>61</v>
          </cell>
          <cell r="C2986">
            <v>305</v>
          </cell>
          <cell r="D2986">
            <v>305</v>
          </cell>
          <cell r="E2986">
            <v>1991</v>
          </cell>
        </row>
        <row r="2987">
          <cell r="A2987">
            <v>33300</v>
          </cell>
          <cell r="B2987">
            <v>62</v>
          </cell>
          <cell r="C2987">
            <v>304</v>
          </cell>
          <cell r="D2987">
            <v>304</v>
          </cell>
          <cell r="E2987">
            <v>1991</v>
          </cell>
        </row>
        <row r="2988">
          <cell r="A2988">
            <v>33301</v>
          </cell>
          <cell r="B2988">
            <v>63</v>
          </cell>
          <cell r="C2988">
            <v>303</v>
          </cell>
          <cell r="D2988">
            <v>303</v>
          </cell>
          <cell r="E2988">
            <v>1991</v>
          </cell>
        </row>
        <row r="2989">
          <cell r="A2989">
            <v>33302</v>
          </cell>
          <cell r="B2989">
            <v>64</v>
          </cell>
          <cell r="C2989">
            <v>302</v>
          </cell>
          <cell r="D2989">
            <v>302</v>
          </cell>
          <cell r="E2989">
            <v>1991</v>
          </cell>
        </row>
        <row r="2990">
          <cell r="A2990">
            <v>33303</v>
          </cell>
          <cell r="B2990">
            <v>65</v>
          </cell>
          <cell r="C2990">
            <v>301</v>
          </cell>
          <cell r="D2990">
            <v>301</v>
          </cell>
          <cell r="E2990">
            <v>1991</v>
          </cell>
        </row>
        <row r="2991">
          <cell r="A2991">
            <v>33304</v>
          </cell>
          <cell r="B2991">
            <v>66</v>
          </cell>
          <cell r="C2991">
            <v>300</v>
          </cell>
          <cell r="D2991">
            <v>300</v>
          </cell>
          <cell r="E2991">
            <v>1991</v>
          </cell>
        </row>
        <row r="2992">
          <cell r="A2992">
            <v>33305</v>
          </cell>
          <cell r="B2992">
            <v>67</v>
          </cell>
          <cell r="C2992">
            <v>299</v>
          </cell>
          <cell r="D2992">
            <v>299</v>
          </cell>
          <cell r="E2992">
            <v>1991</v>
          </cell>
        </row>
        <row r="2993">
          <cell r="A2993">
            <v>33306</v>
          </cell>
          <cell r="B2993">
            <v>68</v>
          </cell>
          <cell r="C2993">
            <v>298</v>
          </cell>
          <cell r="D2993">
            <v>298</v>
          </cell>
          <cell r="E2993">
            <v>1991</v>
          </cell>
        </row>
        <row r="2994">
          <cell r="A2994">
            <v>33307</v>
          </cell>
          <cell r="B2994">
            <v>69</v>
          </cell>
          <cell r="C2994">
            <v>297</v>
          </cell>
          <cell r="D2994">
            <v>297</v>
          </cell>
          <cell r="E2994">
            <v>1991</v>
          </cell>
        </row>
        <row r="2995">
          <cell r="A2995">
            <v>33308</v>
          </cell>
          <cell r="B2995">
            <v>70</v>
          </cell>
          <cell r="C2995">
            <v>296</v>
          </cell>
          <cell r="D2995">
            <v>296</v>
          </cell>
          <cell r="E2995">
            <v>1991</v>
          </cell>
        </row>
        <row r="2996">
          <cell r="A2996">
            <v>33309</v>
          </cell>
          <cell r="B2996">
            <v>71</v>
          </cell>
          <cell r="C2996">
            <v>295</v>
          </cell>
          <cell r="D2996">
            <v>295</v>
          </cell>
          <cell r="E2996">
            <v>1991</v>
          </cell>
        </row>
        <row r="2997">
          <cell r="A2997">
            <v>33310</v>
          </cell>
          <cell r="B2997">
            <v>72</v>
          </cell>
          <cell r="C2997">
            <v>294</v>
          </cell>
          <cell r="D2997">
            <v>294</v>
          </cell>
          <cell r="E2997">
            <v>1991</v>
          </cell>
        </row>
        <row r="2998">
          <cell r="A2998">
            <v>33311</v>
          </cell>
          <cell r="B2998">
            <v>73</v>
          </cell>
          <cell r="C2998">
            <v>293</v>
          </cell>
          <cell r="D2998">
            <v>293</v>
          </cell>
          <cell r="E2998">
            <v>1991</v>
          </cell>
        </row>
        <row r="2999">
          <cell r="A2999">
            <v>33312</v>
          </cell>
          <cell r="B2999">
            <v>74</v>
          </cell>
          <cell r="C2999">
            <v>292</v>
          </cell>
          <cell r="D2999">
            <v>292</v>
          </cell>
          <cell r="E2999">
            <v>1991</v>
          </cell>
        </row>
        <row r="3000">
          <cell r="A3000">
            <v>33313</v>
          </cell>
          <cell r="B3000">
            <v>75</v>
          </cell>
          <cell r="C3000">
            <v>291</v>
          </cell>
          <cell r="D3000">
            <v>291</v>
          </cell>
          <cell r="E3000">
            <v>1991</v>
          </cell>
        </row>
        <row r="3001">
          <cell r="A3001">
            <v>33314</v>
          </cell>
          <cell r="B3001">
            <v>76</v>
          </cell>
          <cell r="C3001">
            <v>290</v>
          </cell>
          <cell r="D3001">
            <v>290</v>
          </cell>
          <cell r="E3001">
            <v>1991</v>
          </cell>
        </row>
        <row r="3002">
          <cell r="A3002">
            <v>33315</v>
          </cell>
          <cell r="B3002">
            <v>77</v>
          </cell>
          <cell r="C3002">
            <v>289</v>
          </cell>
          <cell r="D3002">
            <v>289</v>
          </cell>
          <cell r="E3002">
            <v>1991</v>
          </cell>
        </row>
        <row r="3003">
          <cell r="A3003">
            <v>33316</v>
          </cell>
          <cell r="B3003">
            <v>78</v>
          </cell>
          <cell r="C3003">
            <v>288</v>
          </cell>
          <cell r="D3003">
            <v>288</v>
          </cell>
          <cell r="E3003">
            <v>1991</v>
          </cell>
        </row>
        <row r="3004">
          <cell r="A3004">
            <v>33317</v>
          </cell>
          <cell r="B3004">
            <v>79</v>
          </cell>
          <cell r="C3004">
            <v>287</v>
          </cell>
          <cell r="D3004">
            <v>287</v>
          </cell>
          <cell r="E3004">
            <v>1991</v>
          </cell>
        </row>
        <row r="3005">
          <cell r="A3005">
            <v>33318</v>
          </cell>
          <cell r="B3005">
            <v>80</v>
          </cell>
          <cell r="C3005">
            <v>286</v>
          </cell>
          <cell r="D3005">
            <v>286</v>
          </cell>
          <cell r="E3005">
            <v>1991</v>
          </cell>
        </row>
        <row r="3006">
          <cell r="A3006">
            <v>33319</v>
          </cell>
          <cell r="B3006">
            <v>81</v>
          </cell>
          <cell r="C3006">
            <v>285</v>
          </cell>
          <cell r="D3006">
            <v>285</v>
          </cell>
          <cell r="E3006">
            <v>1991</v>
          </cell>
        </row>
        <row r="3007">
          <cell r="A3007">
            <v>33320</v>
          </cell>
          <cell r="B3007">
            <v>82</v>
          </cell>
          <cell r="C3007">
            <v>284</v>
          </cell>
          <cell r="D3007">
            <v>284</v>
          </cell>
          <cell r="E3007">
            <v>1991</v>
          </cell>
        </row>
        <row r="3008">
          <cell r="A3008">
            <v>33321</v>
          </cell>
          <cell r="B3008">
            <v>83</v>
          </cell>
          <cell r="C3008">
            <v>283</v>
          </cell>
          <cell r="D3008">
            <v>283</v>
          </cell>
          <cell r="E3008">
            <v>1991</v>
          </cell>
        </row>
        <row r="3009">
          <cell r="A3009">
            <v>33322</v>
          </cell>
          <cell r="B3009">
            <v>84</v>
          </cell>
          <cell r="C3009">
            <v>282</v>
          </cell>
          <cell r="D3009">
            <v>282</v>
          </cell>
          <cell r="E3009">
            <v>1991</v>
          </cell>
        </row>
        <row r="3010">
          <cell r="A3010">
            <v>33323</v>
          </cell>
          <cell r="B3010">
            <v>85</v>
          </cell>
          <cell r="C3010">
            <v>281</v>
          </cell>
          <cell r="D3010">
            <v>281</v>
          </cell>
          <cell r="E3010">
            <v>1991</v>
          </cell>
        </row>
        <row r="3011">
          <cell r="A3011">
            <v>33324</v>
          </cell>
          <cell r="B3011">
            <v>86</v>
          </cell>
          <cell r="C3011">
            <v>280</v>
          </cell>
          <cell r="D3011">
            <v>280</v>
          </cell>
          <cell r="E3011">
            <v>1991</v>
          </cell>
        </row>
        <row r="3012">
          <cell r="A3012">
            <v>33325</v>
          </cell>
          <cell r="B3012">
            <v>87</v>
          </cell>
          <cell r="C3012">
            <v>279</v>
          </cell>
          <cell r="D3012">
            <v>279</v>
          </cell>
          <cell r="E3012">
            <v>1991</v>
          </cell>
        </row>
        <row r="3013">
          <cell r="A3013">
            <v>33326</v>
          </cell>
          <cell r="B3013">
            <v>88</v>
          </cell>
          <cell r="C3013">
            <v>278</v>
          </cell>
          <cell r="D3013">
            <v>278</v>
          </cell>
          <cell r="E3013">
            <v>1991</v>
          </cell>
        </row>
        <row r="3014">
          <cell r="A3014">
            <v>33327</v>
          </cell>
          <cell r="B3014">
            <v>89</v>
          </cell>
          <cell r="C3014">
            <v>277</v>
          </cell>
          <cell r="D3014">
            <v>277</v>
          </cell>
          <cell r="E3014">
            <v>1991</v>
          </cell>
        </row>
        <row r="3015">
          <cell r="A3015">
            <v>33328</v>
          </cell>
          <cell r="B3015">
            <v>90</v>
          </cell>
          <cell r="C3015">
            <v>276</v>
          </cell>
          <cell r="D3015">
            <v>276</v>
          </cell>
          <cell r="E3015">
            <v>1991</v>
          </cell>
        </row>
        <row r="3016">
          <cell r="A3016">
            <v>33329</v>
          </cell>
          <cell r="B3016">
            <v>91</v>
          </cell>
          <cell r="C3016">
            <v>275</v>
          </cell>
          <cell r="D3016">
            <v>275</v>
          </cell>
          <cell r="E3016">
            <v>1991</v>
          </cell>
        </row>
        <row r="3017">
          <cell r="A3017">
            <v>33330</v>
          </cell>
          <cell r="B3017">
            <v>92</v>
          </cell>
          <cell r="C3017">
            <v>274</v>
          </cell>
          <cell r="D3017">
            <v>274</v>
          </cell>
          <cell r="E3017">
            <v>1991</v>
          </cell>
        </row>
        <row r="3018">
          <cell r="A3018">
            <v>33331</v>
          </cell>
          <cell r="B3018">
            <v>93</v>
          </cell>
          <cell r="C3018">
            <v>273</v>
          </cell>
          <cell r="D3018">
            <v>273</v>
          </cell>
          <cell r="E3018">
            <v>1991</v>
          </cell>
        </row>
        <row r="3019">
          <cell r="A3019">
            <v>33332</v>
          </cell>
          <cell r="B3019">
            <v>94</v>
          </cell>
          <cell r="C3019">
            <v>272</v>
          </cell>
          <cell r="D3019">
            <v>272</v>
          </cell>
          <cell r="E3019">
            <v>1991</v>
          </cell>
        </row>
        <row r="3020">
          <cell r="A3020">
            <v>33333</v>
          </cell>
          <cell r="B3020">
            <v>95</v>
          </cell>
          <cell r="C3020">
            <v>271</v>
          </cell>
          <cell r="D3020">
            <v>271</v>
          </cell>
          <cell r="E3020">
            <v>1991</v>
          </cell>
        </row>
        <row r="3021">
          <cell r="A3021">
            <v>33334</v>
          </cell>
          <cell r="B3021">
            <v>96</v>
          </cell>
          <cell r="C3021">
            <v>270</v>
          </cell>
          <cell r="D3021">
            <v>270</v>
          </cell>
          <cell r="E3021">
            <v>1991</v>
          </cell>
        </row>
        <row r="3022">
          <cell r="A3022">
            <v>33335</v>
          </cell>
          <cell r="B3022">
            <v>97</v>
          </cell>
          <cell r="C3022">
            <v>269</v>
          </cell>
          <cell r="D3022">
            <v>269</v>
          </cell>
          <cell r="E3022">
            <v>1991</v>
          </cell>
        </row>
        <row r="3023">
          <cell r="A3023">
            <v>33336</v>
          </cell>
          <cell r="B3023">
            <v>98</v>
          </cell>
          <cell r="C3023">
            <v>268</v>
          </cell>
          <cell r="D3023">
            <v>268</v>
          </cell>
          <cell r="E3023">
            <v>1991</v>
          </cell>
        </row>
        <row r="3024">
          <cell r="A3024">
            <v>33337</v>
          </cell>
          <cell r="B3024">
            <v>99</v>
          </cell>
          <cell r="C3024">
            <v>267</v>
          </cell>
          <cell r="D3024">
            <v>267</v>
          </cell>
          <cell r="E3024">
            <v>1991</v>
          </cell>
        </row>
        <row r="3025">
          <cell r="A3025">
            <v>33338</v>
          </cell>
          <cell r="B3025">
            <v>100</v>
          </cell>
          <cell r="C3025">
            <v>266</v>
          </cell>
          <cell r="D3025">
            <v>266</v>
          </cell>
          <cell r="E3025">
            <v>1991</v>
          </cell>
        </row>
        <row r="3026">
          <cell r="A3026">
            <v>33339</v>
          </cell>
          <cell r="B3026">
            <v>101</v>
          </cell>
          <cell r="C3026">
            <v>265</v>
          </cell>
          <cell r="D3026">
            <v>265</v>
          </cell>
          <cell r="E3026">
            <v>1991</v>
          </cell>
        </row>
        <row r="3027">
          <cell r="A3027">
            <v>33340</v>
          </cell>
          <cell r="B3027">
            <v>102</v>
          </cell>
          <cell r="C3027">
            <v>264</v>
          </cell>
          <cell r="D3027">
            <v>264</v>
          </cell>
          <cell r="E3027">
            <v>1991</v>
          </cell>
        </row>
        <row r="3028">
          <cell r="A3028">
            <v>33341</v>
          </cell>
          <cell r="B3028">
            <v>103</v>
          </cell>
          <cell r="C3028">
            <v>263</v>
          </cell>
          <cell r="D3028">
            <v>263</v>
          </cell>
          <cell r="E3028">
            <v>1991</v>
          </cell>
        </row>
        <row r="3029">
          <cell r="A3029">
            <v>33342</v>
          </cell>
          <cell r="B3029">
            <v>104</v>
          </cell>
          <cell r="C3029">
            <v>262</v>
          </cell>
          <cell r="D3029">
            <v>262</v>
          </cell>
          <cell r="E3029">
            <v>1991</v>
          </cell>
        </row>
        <row r="3030">
          <cell r="A3030">
            <v>33343</v>
          </cell>
          <cell r="B3030">
            <v>105</v>
          </cell>
          <cell r="C3030">
            <v>261</v>
          </cell>
          <cell r="D3030">
            <v>261</v>
          </cell>
          <cell r="E3030">
            <v>1991</v>
          </cell>
        </row>
        <row r="3031">
          <cell r="A3031">
            <v>33344</v>
          </cell>
          <cell r="B3031">
            <v>106</v>
          </cell>
          <cell r="C3031">
            <v>260</v>
          </cell>
          <cell r="D3031">
            <v>260</v>
          </cell>
          <cell r="E3031">
            <v>1991</v>
          </cell>
        </row>
        <row r="3032">
          <cell r="A3032">
            <v>33345</v>
          </cell>
          <cell r="B3032">
            <v>107</v>
          </cell>
          <cell r="C3032">
            <v>259</v>
          </cell>
          <cell r="D3032">
            <v>259</v>
          </cell>
          <cell r="E3032">
            <v>1991</v>
          </cell>
        </row>
        <row r="3033">
          <cell r="A3033">
            <v>33346</v>
          </cell>
          <cell r="B3033">
            <v>108</v>
          </cell>
          <cell r="C3033">
            <v>258</v>
          </cell>
          <cell r="D3033">
            <v>258</v>
          </cell>
          <cell r="E3033">
            <v>1991</v>
          </cell>
        </row>
        <row r="3034">
          <cell r="A3034">
            <v>33347</v>
          </cell>
          <cell r="B3034">
            <v>109</v>
          </cell>
          <cell r="C3034">
            <v>257</v>
          </cell>
          <cell r="D3034">
            <v>257</v>
          </cell>
          <cell r="E3034">
            <v>1991</v>
          </cell>
        </row>
        <row r="3035">
          <cell r="A3035">
            <v>33348</v>
          </cell>
          <cell r="B3035">
            <v>110</v>
          </cell>
          <cell r="C3035">
            <v>256</v>
          </cell>
          <cell r="D3035">
            <v>256</v>
          </cell>
          <cell r="E3035">
            <v>1991</v>
          </cell>
        </row>
        <row r="3036">
          <cell r="A3036">
            <v>33349</v>
          </cell>
          <cell r="B3036">
            <v>111</v>
          </cell>
          <cell r="C3036">
            <v>255</v>
          </cell>
          <cell r="D3036">
            <v>255</v>
          </cell>
          <cell r="E3036">
            <v>1991</v>
          </cell>
        </row>
        <row r="3037">
          <cell r="A3037">
            <v>33350</v>
          </cell>
          <cell r="B3037">
            <v>112</v>
          </cell>
          <cell r="C3037">
            <v>254</v>
          </cell>
          <cell r="D3037">
            <v>254</v>
          </cell>
          <cell r="E3037">
            <v>1991</v>
          </cell>
        </row>
        <row r="3038">
          <cell r="A3038">
            <v>33351</v>
          </cell>
          <cell r="B3038">
            <v>113</v>
          </cell>
          <cell r="C3038">
            <v>253</v>
          </cell>
          <cell r="D3038">
            <v>253</v>
          </cell>
          <cell r="E3038">
            <v>1991</v>
          </cell>
        </row>
        <row r="3039">
          <cell r="A3039">
            <v>33352</v>
          </cell>
          <cell r="B3039">
            <v>114</v>
          </cell>
          <cell r="C3039">
            <v>252</v>
          </cell>
          <cell r="D3039">
            <v>252</v>
          </cell>
          <cell r="E3039">
            <v>1991</v>
          </cell>
        </row>
        <row r="3040">
          <cell r="A3040">
            <v>33353</v>
          </cell>
          <cell r="B3040">
            <v>115</v>
          </cell>
          <cell r="C3040">
            <v>251</v>
          </cell>
          <cell r="D3040">
            <v>251</v>
          </cell>
          <cell r="E3040">
            <v>1991</v>
          </cell>
        </row>
        <row r="3041">
          <cell r="A3041">
            <v>33354</v>
          </cell>
          <cell r="B3041">
            <v>116</v>
          </cell>
          <cell r="C3041">
            <v>250</v>
          </cell>
          <cell r="D3041">
            <v>250</v>
          </cell>
          <cell r="E3041">
            <v>1991</v>
          </cell>
        </row>
        <row r="3042">
          <cell r="A3042">
            <v>33355</v>
          </cell>
          <cell r="B3042">
            <v>117</v>
          </cell>
          <cell r="C3042">
            <v>249</v>
          </cell>
          <cell r="D3042">
            <v>249</v>
          </cell>
          <cell r="E3042">
            <v>1991</v>
          </cell>
        </row>
        <row r="3043">
          <cell r="A3043">
            <v>33356</v>
          </cell>
          <cell r="B3043">
            <v>118</v>
          </cell>
          <cell r="C3043">
            <v>248</v>
          </cell>
          <cell r="D3043">
            <v>248</v>
          </cell>
          <cell r="E3043">
            <v>1991</v>
          </cell>
        </row>
        <row r="3044">
          <cell r="A3044">
            <v>33357</v>
          </cell>
          <cell r="B3044">
            <v>119</v>
          </cell>
          <cell r="C3044">
            <v>247</v>
          </cell>
          <cell r="D3044">
            <v>247</v>
          </cell>
          <cell r="E3044">
            <v>1991</v>
          </cell>
        </row>
        <row r="3045">
          <cell r="A3045">
            <v>33358</v>
          </cell>
          <cell r="B3045">
            <v>120</v>
          </cell>
          <cell r="C3045">
            <v>246</v>
          </cell>
          <cell r="D3045">
            <v>246</v>
          </cell>
          <cell r="E3045">
            <v>1991</v>
          </cell>
        </row>
        <row r="3046">
          <cell r="A3046">
            <v>33359</v>
          </cell>
          <cell r="B3046">
            <v>121</v>
          </cell>
          <cell r="C3046">
            <v>245</v>
          </cell>
          <cell r="D3046">
            <v>245</v>
          </cell>
          <cell r="E3046">
            <v>1991</v>
          </cell>
        </row>
        <row r="3047">
          <cell r="A3047">
            <v>33360</v>
          </cell>
          <cell r="B3047">
            <v>122</v>
          </cell>
          <cell r="C3047">
            <v>244</v>
          </cell>
          <cell r="D3047">
            <v>244</v>
          </cell>
          <cell r="E3047">
            <v>1991</v>
          </cell>
        </row>
        <row r="3048">
          <cell r="A3048">
            <v>33361</v>
          </cell>
          <cell r="B3048">
            <v>123</v>
          </cell>
          <cell r="C3048">
            <v>243</v>
          </cell>
          <cell r="D3048">
            <v>243</v>
          </cell>
          <cell r="E3048">
            <v>1991</v>
          </cell>
        </row>
        <row r="3049">
          <cell r="A3049">
            <v>33362</v>
          </cell>
          <cell r="B3049">
            <v>124</v>
          </cell>
          <cell r="C3049">
            <v>242</v>
          </cell>
          <cell r="D3049">
            <v>242</v>
          </cell>
          <cell r="E3049">
            <v>1991</v>
          </cell>
        </row>
        <row r="3050">
          <cell r="A3050">
            <v>33363</v>
          </cell>
          <cell r="B3050">
            <v>125</v>
          </cell>
          <cell r="C3050">
            <v>241</v>
          </cell>
          <cell r="D3050">
            <v>241</v>
          </cell>
          <cell r="E3050">
            <v>1991</v>
          </cell>
        </row>
        <row r="3051">
          <cell r="A3051">
            <v>33364</v>
          </cell>
          <cell r="B3051">
            <v>126</v>
          </cell>
          <cell r="C3051">
            <v>240</v>
          </cell>
          <cell r="D3051">
            <v>240</v>
          </cell>
          <cell r="E3051">
            <v>1991</v>
          </cell>
        </row>
        <row r="3052">
          <cell r="A3052">
            <v>33365</v>
          </cell>
          <cell r="B3052">
            <v>127</v>
          </cell>
          <cell r="C3052">
            <v>239</v>
          </cell>
          <cell r="D3052">
            <v>239</v>
          </cell>
          <cell r="E3052">
            <v>1991</v>
          </cell>
        </row>
        <row r="3053">
          <cell r="A3053">
            <v>33366</v>
          </cell>
          <cell r="B3053">
            <v>128</v>
          </cell>
          <cell r="C3053">
            <v>238</v>
          </cell>
          <cell r="D3053">
            <v>238</v>
          </cell>
          <cell r="E3053">
            <v>1991</v>
          </cell>
        </row>
        <row r="3054">
          <cell r="A3054">
            <v>33367</v>
          </cell>
          <cell r="B3054">
            <v>129</v>
          </cell>
          <cell r="C3054">
            <v>237</v>
          </cell>
          <cell r="D3054">
            <v>237</v>
          </cell>
          <cell r="E3054">
            <v>1991</v>
          </cell>
        </row>
        <row r="3055">
          <cell r="A3055">
            <v>33368</v>
          </cell>
          <cell r="B3055">
            <v>130</v>
          </cell>
          <cell r="C3055">
            <v>236</v>
          </cell>
          <cell r="D3055">
            <v>236</v>
          </cell>
          <cell r="E3055">
            <v>1991</v>
          </cell>
        </row>
        <row r="3056">
          <cell r="A3056">
            <v>33369</v>
          </cell>
          <cell r="B3056">
            <v>131</v>
          </cell>
          <cell r="C3056">
            <v>235</v>
          </cell>
          <cell r="D3056">
            <v>235</v>
          </cell>
          <cell r="E3056">
            <v>1991</v>
          </cell>
        </row>
        <row r="3057">
          <cell r="A3057">
            <v>33370</v>
          </cell>
          <cell r="B3057">
            <v>132</v>
          </cell>
          <cell r="C3057">
            <v>234</v>
          </cell>
          <cell r="D3057">
            <v>234</v>
          </cell>
          <cell r="E3057">
            <v>1991</v>
          </cell>
        </row>
        <row r="3058">
          <cell r="A3058">
            <v>33371</v>
          </cell>
          <cell r="B3058">
            <v>133</v>
          </cell>
          <cell r="C3058">
            <v>233</v>
          </cell>
          <cell r="D3058">
            <v>233</v>
          </cell>
          <cell r="E3058">
            <v>1991</v>
          </cell>
        </row>
        <row r="3059">
          <cell r="A3059">
            <v>33372</v>
          </cell>
          <cell r="B3059">
            <v>134</v>
          </cell>
          <cell r="C3059">
            <v>232</v>
          </cell>
          <cell r="D3059">
            <v>232</v>
          </cell>
          <cell r="E3059">
            <v>1991</v>
          </cell>
        </row>
        <row r="3060">
          <cell r="A3060">
            <v>33373</v>
          </cell>
          <cell r="B3060">
            <v>135</v>
          </cell>
          <cell r="C3060">
            <v>231</v>
          </cell>
          <cell r="D3060">
            <v>231</v>
          </cell>
          <cell r="E3060">
            <v>1991</v>
          </cell>
        </row>
        <row r="3061">
          <cell r="A3061">
            <v>33374</v>
          </cell>
          <cell r="B3061">
            <v>136</v>
          </cell>
          <cell r="C3061">
            <v>230</v>
          </cell>
          <cell r="D3061">
            <v>230</v>
          </cell>
          <cell r="E3061">
            <v>1991</v>
          </cell>
        </row>
        <row r="3062">
          <cell r="A3062">
            <v>33375</v>
          </cell>
          <cell r="B3062">
            <v>137</v>
          </cell>
          <cell r="C3062">
            <v>229</v>
          </cell>
          <cell r="D3062">
            <v>229</v>
          </cell>
          <cell r="E3062">
            <v>1991</v>
          </cell>
        </row>
        <row r="3063">
          <cell r="A3063">
            <v>33376</v>
          </cell>
          <cell r="B3063">
            <v>138</v>
          </cell>
          <cell r="C3063">
            <v>228</v>
          </cell>
          <cell r="D3063">
            <v>228</v>
          </cell>
          <cell r="E3063">
            <v>1991</v>
          </cell>
        </row>
        <row r="3064">
          <cell r="A3064">
            <v>33377</v>
          </cell>
          <cell r="B3064">
            <v>139</v>
          </cell>
          <cell r="C3064">
            <v>227</v>
          </cell>
          <cell r="D3064">
            <v>227</v>
          </cell>
          <cell r="E3064">
            <v>1991</v>
          </cell>
        </row>
        <row r="3065">
          <cell r="A3065">
            <v>33378</v>
          </cell>
          <cell r="B3065">
            <v>140</v>
          </cell>
          <cell r="C3065">
            <v>226</v>
          </cell>
          <cell r="D3065">
            <v>226</v>
          </cell>
          <cell r="E3065">
            <v>1991</v>
          </cell>
        </row>
        <row r="3066">
          <cell r="A3066">
            <v>33379</v>
          </cell>
          <cell r="B3066">
            <v>141</v>
          </cell>
          <cell r="C3066">
            <v>225</v>
          </cell>
          <cell r="D3066">
            <v>225</v>
          </cell>
          <cell r="E3066">
            <v>1991</v>
          </cell>
        </row>
        <row r="3067">
          <cell r="A3067">
            <v>33380</v>
          </cell>
          <cell r="B3067">
            <v>142</v>
          </cell>
          <cell r="C3067">
            <v>224</v>
          </cell>
          <cell r="D3067">
            <v>224</v>
          </cell>
          <cell r="E3067">
            <v>1991</v>
          </cell>
        </row>
        <row r="3068">
          <cell r="A3068">
            <v>33381</v>
          </cell>
          <cell r="B3068">
            <v>143</v>
          </cell>
          <cell r="C3068">
            <v>223</v>
          </cell>
          <cell r="D3068">
            <v>223</v>
          </cell>
          <cell r="E3068">
            <v>1991</v>
          </cell>
        </row>
        <row r="3069">
          <cell r="A3069">
            <v>33382</v>
          </cell>
          <cell r="B3069">
            <v>144</v>
          </cell>
          <cell r="C3069">
            <v>222</v>
          </cell>
          <cell r="D3069">
            <v>222</v>
          </cell>
          <cell r="E3069">
            <v>1991</v>
          </cell>
        </row>
        <row r="3070">
          <cell r="A3070">
            <v>33383</v>
          </cell>
          <cell r="B3070">
            <v>145</v>
          </cell>
          <cell r="C3070">
            <v>221</v>
          </cell>
          <cell r="D3070">
            <v>221</v>
          </cell>
          <cell r="E3070">
            <v>1991</v>
          </cell>
        </row>
        <row r="3071">
          <cell r="A3071">
            <v>33384</v>
          </cell>
          <cell r="B3071">
            <v>146</v>
          </cell>
          <cell r="C3071">
            <v>220</v>
          </cell>
          <cell r="D3071">
            <v>220</v>
          </cell>
          <cell r="E3071">
            <v>1991</v>
          </cell>
        </row>
        <row r="3072">
          <cell r="A3072">
            <v>33385</v>
          </cell>
          <cell r="B3072">
            <v>147</v>
          </cell>
          <cell r="C3072">
            <v>219</v>
          </cell>
          <cell r="D3072">
            <v>219</v>
          </cell>
          <cell r="E3072">
            <v>1991</v>
          </cell>
        </row>
        <row r="3073">
          <cell r="A3073">
            <v>33386</v>
          </cell>
          <cell r="B3073">
            <v>148</v>
          </cell>
          <cell r="C3073">
            <v>218</v>
          </cell>
          <cell r="D3073">
            <v>218</v>
          </cell>
          <cell r="E3073">
            <v>1991</v>
          </cell>
        </row>
        <row r="3074">
          <cell r="A3074">
            <v>33387</v>
          </cell>
          <cell r="B3074">
            <v>149</v>
          </cell>
          <cell r="C3074">
            <v>217</v>
          </cell>
          <cell r="D3074">
            <v>217</v>
          </cell>
          <cell r="E3074">
            <v>1991</v>
          </cell>
        </row>
        <row r="3075">
          <cell r="A3075">
            <v>33388</v>
          </cell>
          <cell r="B3075">
            <v>150</v>
          </cell>
          <cell r="C3075">
            <v>216</v>
          </cell>
          <cell r="D3075">
            <v>216</v>
          </cell>
          <cell r="E3075">
            <v>1991</v>
          </cell>
        </row>
        <row r="3076">
          <cell r="A3076">
            <v>33389</v>
          </cell>
          <cell r="B3076">
            <v>151</v>
          </cell>
          <cell r="C3076">
            <v>215</v>
          </cell>
          <cell r="D3076">
            <v>215</v>
          </cell>
          <cell r="E3076">
            <v>1991</v>
          </cell>
        </row>
        <row r="3077">
          <cell r="A3077">
            <v>33390</v>
          </cell>
          <cell r="B3077">
            <v>152</v>
          </cell>
          <cell r="C3077">
            <v>214</v>
          </cell>
          <cell r="D3077">
            <v>214</v>
          </cell>
          <cell r="E3077">
            <v>1991</v>
          </cell>
        </row>
        <row r="3078">
          <cell r="A3078">
            <v>33391</v>
          </cell>
          <cell r="B3078">
            <v>153</v>
          </cell>
          <cell r="C3078">
            <v>213</v>
          </cell>
          <cell r="D3078">
            <v>213</v>
          </cell>
          <cell r="E3078">
            <v>1991</v>
          </cell>
        </row>
        <row r="3079">
          <cell r="A3079">
            <v>33392</v>
          </cell>
          <cell r="B3079">
            <v>154</v>
          </cell>
          <cell r="C3079">
            <v>212</v>
          </cell>
          <cell r="D3079">
            <v>212</v>
          </cell>
          <cell r="E3079">
            <v>1991</v>
          </cell>
        </row>
        <row r="3080">
          <cell r="A3080">
            <v>33393</v>
          </cell>
          <cell r="B3080">
            <v>155</v>
          </cell>
          <cell r="C3080">
            <v>211</v>
          </cell>
          <cell r="D3080">
            <v>211</v>
          </cell>
          <cell r="E3080">
            <v>1991</v>
          </cell>
        </row>
        <row r="3081">
          <cell r="A3081">
            <v>33394</v>
          </cell>
          <cell r="B3081">
            <v>156</v>
          </cell>
          <cell r="C3081">
            <v>210</v>
          </cell>
          <cell r="D3081">
            <v>210</v>
          </cell>
          <cell r="E3081">
            <v>1991</v>
          </cell>
        </row>
        <row r="3082">
          <cell r="A3082">
            <v>33395</v>
          </cell>
          <cell r="B3082">
            <v>157</v>
          </cell>
          <cell r="C3082">
            <v>209</v>
          </cell>
          <cell r="D3082">
            <v>209</v>
          </cell>
          <cell r="E3082">
            <v>1991</v>
          </cell>
        </row>
        <row r="3083">
          <cell r="A3083">
            <v>33396</v>
          </cell>
          <cell r="B3083">
            <v>158</v>
          </cell>
          <cell r="C3083">
            <v>208</v>
          </cell>
          <cell r="D3083">
            <v>208</v>
          </cell>
          <cell r="E3083">
            <v>1991</v>
          </cell>
        </row>
        <row r="3084">
          <cell r="A3084">
            <v>33397</v>
          </cell>
          <cell r="B3084">
            <v>159</v>
          </cell>
          <cell r="C3084">
            <v>207</v>
          </cell>
          <cell r="D3084">
            <v>207</v>
          </cell>
          <cell r="E3084">
            <v>1991</v>
          </cell>
        </row>
        <row r="3085">
          <cell r="A3085">
            <v>33398</v>
          </cell>
          <cell r="B3085">
            <v>160</v>
          </cell>
          <cell r="C3085">
            <v>206</v>
          </cell>
          <cell r="D3085">
            <v>206</v>
          </cell>
          <cell r="E3085">
            <v>1991</v>
          </cell>
        </row>
        <row r="3086">
          <cell r="A3086">
            <v>33399</v>
          </cell>
          <cell r="B3086">
            <v>161</v>
          </cell>
          <cell r="C3086">
            <v>205</v>
          </cell>
          <cell r="D3086">
            <v>205</v>
          </cell>
          <cell r="E3086">
            <v>1991</v>
          </cell>
        </row>
        <row r="3087">
          <cell r="A3087">
            <v>33400</v>
          </cell>
          <cell r="B3087">
            <v>162</v>
          </cell>
          <cell r="C3087">
            <v>204</v>
          </cell>
          <cell r="D3087">
            <v>204</v>
          </cell>
          <cell r="E3087">
            <v>1991</v>
          </cell>
        </row>
        <row r="3088">
          <cell r="A3088">
            <v>33401</v>
          </cell>
          <cell r="B3088">
            <v>163</v>
          </cell>
          <cell r="C3088">
            <v>203</v>
          </cell>
          <cell r="D3088">
            <v>203</v>
          </cell>
          <cell r="E3088">
            <v>1991</v>
          </cell>
        </row>
        <row r="3089">
          <cell r="A3089">
            <v>33402</v>
          </cell>
          <cell r="B3089">
            <v>164</v>
          </cell>
          <cell r="C3089">
            <v>202</v>
          </cell>
          <cell r="D3089">
            <v>202</v>
          </cell>
          <cell r="E3089">
            <v>1991</v>
          </cell>
        </row>
        <row r="3090">
          <cell r="A3090">
            <v>33403</v>
          </cell>
          <cell r="B3090">
            <v>165</v>
          </cell>
          <cell r="C3090">
            <v>201</v>
          </cell>
          <cell r="D3090">
            <v>201</v>
          </cell>
          <cell r="E3090">
            <v>1991</v>
          </cell>
        </row>
        <row r="3091">
          <cell r="A3091">
            <v>33404</v>
          </cell>
          <cell r="B3091">
            <v>166</v>
          </cell>
          <cell r="C3091">
            <v>200</v>
          </cell>
          <cell r="D3091">
            <v>200</v>
          </cell>
          <cell r="E3091">
            <v>1991</v>
          </cell>
        </row>
        <row r="3092">
          <cell r="A3092">
            <v>33405</v>
          </cell>
          <cell r="B3092">
            <v>167</v>
          </cell>
          <cell r="C3092">
            <v>199</v>
          </cell>
          <cell r="D3092">
            <v>199</v>
          </cell>
          <cell r="E3092">
            <v>1991</v>
          </cell>
        </row>
        <row r="3093">
          <cell r="A3093">
            <v>33406</v>
          </cell>
          <cell r="B3093">
            <v>168</v>
          </cell>
          <cell r="C3093">
            <v>198</v>
          </cell>
          <cell r="D3093">
            <v>198</v>
          </cell>
          <cell r="E3093">
            <v>1991</v>
          </cell>
        </row>
        <row r="3094">
          <cell r="A3094">
            <v>33407</v>
          </cell>
          <cell r="B3094">
            <v>169</v>
          </cell>
          <cell r="C3094">
            <v>197</v>
          </cell>
          <cell r="D3094">
            <v>197</v>
          </cell>
          <cell r="E3094">
            <v>1991</v>
          </cell>
        </row>
        <row r="3095">
          <cell r="A3095">
            <v>33408</v>
          </cell>
          <cell r="B3095">
            <v>170</v>
          </cell>
          <cell r="C3095">
            <v>196</v>
          </cell>
          <cell r="D3095">
            <v>196</v>
          </cell>
          <cell r="E3095">
            <v>1991</v>
          </cell>
        </row>
        <row r="3096">
          <cell r="A3096">
            <v>33409</v>
          </cell>
          <cell r="B3096">
            <v>171</v>
          </cell>
          <cell r="C3096">
            <v>195</v>
          </cell>
          <cell r="D3096">
            <v>195</v>
          </cell>
          <cell r="E3096">
            <v>1991</v>
          </cell>
        </row>
        <row r="3097">
          <cell r="A3097">
            <v>33410</v>
          </cell>
          <cell r="B3097">
            <v>172</v>
          </cell>
          <cell r="C3097">
            <v>194</v>
          </cell>
          <cell r="D3097">
            <v>194</v>
          </cell>
          <cell r="E3097">
            <v>1991</v>
          </cell>
        </row>
        <row r="3098">
          <cell r="A3098">
            <v>33411</v>
          </cell>
          <cell r="B3098">
            <v>173</v>
          </cell>
          <cell r="C3098">
            <v>193</v>
          </cell>
          <cell r="D3098">
            <v>193</v>
          </cell>
          <cell r="E3098">
            <v>1991</v>
          </cell>
        </row>
        <row r="3099">
          <cell r="A3099">
            <v>33412</v>
          </cell>
          <cell r="B3099">
            <v>174</v>
          </cell>
          <cell r="C3099">
            <v>192</v>
          </cell>
          <cell r="D3099">
            <v>192</v>
          </cell>
          <cell r="E3099">
            <v>1991</v>
          </cell>
        </row>
        <row r="3100">
          <cell r="A3100">
            <v>33413</v>
          </cell>
          <cell r="B3100">
            <v>175</v>
          </cell>
          <cell r="C3100">
            <v>191</v>
          </cell>
          <cell r="D3100">
            <v>191</v>
          </cell>
          <cell r="E3100">
            <v>1991</v>
          </cell>
        </row>
        <row r="3101">
          <cell r="A3101">
            <v>33414</v>
          </cell>
          <cell r="B3101">
            <v>176</v>
          </cell>
          <cell r="C3101">
            <v>190</v>
          </cell>
          <cell r="D3101">
            <v>190</v>
          </cell>
          <cell r="E3101">
            <v>1991</v>
          </cell>
        </row>
        <row r="3102">
          <cell r="A3102">
            <v>33415</v>
          </cell>
          <cell r="B3102">
            <v>177</v>
          </cell>
          <cell r="C3102">
            <v>189</v>
          </cell>
          <cell r="D3102">
            <v>189</v>
          </cell>
          <cell r="E3102">
            <v>1991</v>
          </cell>
        </row>
        <row r="3103">
          <cell r="A3103">
            <v>33416</v>
          </cell>
          <cell r="B3103">
            <v>178</v>
          </cell>
          <cell r="C3103">
            <v>188</v>
          </cell>
          <cell r="D3103">
            <v>188</v>
          </cell>
          <cell r="E3103">
            <v>1991</v>
          </cell>
        </row>
        <row r="3104">
          <cell r="A3104">
            <v>33417</v>
          </cell>
          <cell r="B3104">
            <v>179</v>
          </cell>
          <cell r="C3104">
            <v>187</v>
          </cell>
          <cell r="D3104">
            <v>187</v>
          </cell>
          <cell r="E3104">
            <v>1991</v>
          </cell>
        </row>
        <row r="3105">
          <cell r="A3105">
            <v>33418</v>
          </cell>
          <cell r="B3105">
            <v>180</v>
          </cell>
          <cell r="C3105">
            <v>186</v>
          </cell>
          <cell r="D3105">
            <v>186</v>
          </cell>
          <cell r="E3105">
            <v>1991</v>
          </cell>
        </row>
        <row r="3106">
          <cell r="A3106">
            <v>33419</v>
          </cell>
          <cell r="B3106">
            <v>181</v>
          </cell>
          <cell r="C3106">
            <v>185</v>
          </cell>
          <cell r="D3106">
            <v>185</v>
          </cell>
          <cell r="E3106">
            <v>1991</v>
          </cell>
        </row>
        <row r="3107">
          <cell r="A3107">
            <v>33420</v>
          </cell>
          <cell r="B3107">
            <v>182</v>
          </cell>
          <cell r="C3107">
            <v>184</v>
          </cell>
          <cell r="D3107">
            <v>184</v>
          </cell>
          <cell r="E3107">
            <v>1991</v>
          </cell>
        </row>
        <row r="3108">
          <cell r="A3108">
            <v>33421</v>
          </cell>
          <cell r="B3108">
            <v>183</v>
          </cell>
          <cell r="C3108">
            <v>183</v>
          </cell>
          <cell r="D3108">
            <v>183</v>
          </cell>
          <cell r="E3108">
            <v>1991</v>
          </cell>
        </row>
        <row r="3109">
          <cell r="A3109">
            <v>33422</v>
          </cell>
          <cell r="B3109">
            <v>184</v>
          </cell>
          <cell r="C3109">
            <v>182</v>
          </cell>
          <cell r="D3109">
            <v>182</v>
          </cell>
          <cell r="E3109">
            <v>1991</v>
          </cell>
        </row>
        <row r="3110">
          <cell r="A3110">
            <v>33423</v>
          </cell>
          <cell r="B3110">
            <v>185</v>
          </cell>
          <cell r="C3110">
            <v>181</v>
          </cell>
          <cell r="D3110">
            <v>181</v>
          </cell>
          <cell r="E3110">
            <v>1991</v>
          </cell>
        </row>
        <row r="3111">
          <cell r="A3111">
            <v>33424</v>
          </cell>
          <cell r="B3111">
            <v>186</v>
          </cell>
          <cell r="C3111">
            <v>180</v>
          </cell>
          <cell r="D3111">
            <v>180</v>
          </cell>
          <cell r="E3111">
            <v>1991</v>
          </cell>
        </row>
        <row r="3112">
          <cell r="A3112">
            <v>33425</v>
          </cell>
          <cell r="B3112">
            <v>187</v>
          </cell>
          <cell r="C3112">
            <v>179</v>
          </cell>
          <cell r="D3112">
            <v>179</v>
          </cell>
          <cell r="E3112">
            <v>1991</v>
          </cell>
        </row>
        <row r="3113">
          <cell r="A3113">
            <v>33426</v>
          </cell>
          <cell r="B3113">
            <v>188</v>
          </cell>
          <cell r="C3113">
            <v>178</v>
          </cell>
          <cell r="D3113">
            <v>178</v>
          </cell>
          <cell r="E3113">
            <v>1991</v>
          </cell>
        </row>
        <row r="3114">
          <cell r="A3114">
            <v>33427</v>
          </cell>
          <cell r="B3114">
            <v>189</v>
          </cell>
          <cell r="C3114">
            <v>177</v>
          </cell>
          <cell r="D3114">
            <v>177</v>
          </cell>
          <cell r="E3114">
            <v>1991</v>
          </cell>
        </row>
        <row r="3115">
          <cell r="A3115">
            <v>33428</v>
          </cell>
          <cell r="B3115">
            <v>190</v>
          </cell>
          <cell r="C3115">
            <v>176</v>
          </cell>
          <cell r="D3115">
            <v>176</v>
          </cell>
          <cell r="E3115">
            <v>1991</v>
          </cell>
        </row>
        <row r="3116">
          <cell r="A3116">
            <v>33429</v>
          </cell>
          <cell r="B3116">
            <v>191</v>
          </cell>
          <cell r="C3116">
            <v>175</v>
          </cell>
          <cell r="D3116">
            <v>175</v>
          </cell>
          <cell r="E3116">
            <v>1991</v>
          </cell>
        </row>
        <row r="3117">
          <cell r="A3117">
            <v>33430</v>
          </cell>
          <cell r="B3117">
            <v>192</v>
          </cell>
          <cell r="C3117">
            <v>174</v>
          </cell>
          <cell r="D3117">
            <v>174</v>
          </cell>
          <cell r="E3117">
            <v>1991</v>
          </cell>
        </row>
        <row r="3118">
          <cell r="A3118">
            <v>33431</v>
          </cell>
          <cell r="B3118">
            <v>193</v>
          </cell>
          <cell r="C3118">
            <v>173</v>
          </cell>
          <cell r="D3118">
            <v>173</v>
          </cell>
          <cell r="E3118">
            <v>1991</v>
          </cell>
        </row>
        <row r="3119">
          <cell r="A3119">
            <v>33432</v>
          </cell>
          <cell r="B3119">
            <v>194</v>
          </cell>
          <cell r="C3119">
            <v>172</v>
          </cell>
          <cell r="D3119">
            <v>172</v>
          </cell>
          <cell r="E3119">
            <v>1991</v>
          </cell>
        </row>
        <row r="3120">
          <cell r="A3120">
            <v>33433</v>
          </cell>
          <cell r="B3120">
            <v>195</v>
          </cell>
          <cell r="C3120">
            <v>171</v>
          </cell>
          <cell r="D3120">
            <v>171</v>
          </cell>
          <cell r="E3120">
            <v>1991</v>
          </cell>
        </row>
        <row r="3121">
          <cell r="A3121">
            <v>33434</v>
          </cell>
          <cell r="B3121">
            <v>196</v>
          </cell>
          <cell r="C3121">
            <v>170</v>
          </cell>
          <cell r="D3121">
            <v>170</v>
          </cell>
          <cell r="E3121">
            <v>1991</v>
          </cell>
        </row>
        <row r="3122">
          <cell r="A3122">
            <v>33435</v>
          </cell>
          <cell r="B3122">
            <v>197</v>
          </cell>
          <cell r="C3122">
            <v>169</v>
          </cell>
          <cell r="D3122">
            <v>169</v>
          </cell>
          <cell r="E3122">
            <v>1991</v>
          </cell>
        </row>
        <row r="3123">
          <cell r="A3123">
            <v>33436</v>
          </cell>
          <cell r="B3123">
            <v>198</v>
          </cell>
          <cell r="C3123">
            <v>168</v>
          </cell>
          <cell r="D3123">
            <v>168</v>
          </cell>
          <cell r="E3123">
            <v>1991</v>
          </cell>
        </row>
        <row r="3124">
          <cell r="A3124">
            <v>33437</v>
          </cell>
          <cell r="B3124">
            <v>199</v>
          </cell>
          <cell r="C3124">
            <v>167</v>
          </cell>
          <cell r="D3124">
            <v>167</v>
          </cell>
          <cell r="E3124">
            <v>1991</v>
          </cell>
        </row>
        <row r="3125">
          <cell r="A3125">
            <v>33438</v>
          </cell>
          <cell r="B3125">
            <v>200</v>
          </cell>
          <cell r="C3125">
            <v>166</v>
          </cell>
          <cell r="D3125">
            <v>166</v>
          </cell>
          <cell r="E3125">
            <v>1991</v>
          </cell>
        </row>
        <row r="3126">
          <cell r="A3126">
            <v>33439</v>
          </cell>
          <cell r="B3126">
            <v>201</v>
          </cell>
          <cell r="C3126">
            <v>165</v>
          </cell>
          <cell r="D3126">
            <v>165</v>
          </cell>
          <cell r="E3126">
            <v>1991</v>
          </cell>
        </row>
        <row r="3127">
          <cell r="A3127">
            <v>33440</v>
          </cell>
          <cell r="B3127">
            <v>202</v>
          </cell>
          <cell r="C3127">
            <v>164</v>
          </cell>
          <cell r="D3127">
            <v>164</v>
          </cell>
          <cell r="E3127">
            <v>1991</v>
          </cell>
        </row>
        <row r="3128">
          <cell r="A3128">
            <v>33441</v>
          </cell>
          <cell r="B3128">
            <v>203</v>
          </cell>
          <cell r="C3128">
            <v>163</v>
          </cell>
          <cell r="D3128">
            <v>163</v>
          </cell>
          <cell r="E3128">
            <v>1991</v>
          </cell>
        </row>
        <row r="3129">
          <cell r="A3129">
            <v>33442</v>
          </cell>
          <cell r="B3129">
            <v>204</v>
          </cell>
          <cell r="C3129">
            <v>162</v>
          </cell>
          <cell r="D3129">
            <v>162</v>
          </cell>
          <cell r="E3129">
            <v>1991</v>
          </cell>
        </row>
        <row r="3130">
          <cell r="A3130">
            <v>33443</v>
          </cell>
          <cell r="B3130">
            <v>205</v>
          </cell>
          <cell r="C3130">
            <v>161</v>
          </cell>
          <cell r="D3130">
            <v>161</v>
          </cell>
          <cell r="E3130">
            <v>1991</v>
          </cell>
        </row>
        <row r="3131">
          <cell r="A3131">
            <v>33444</v>
          </cell>
          <cell r="B3131">
            <v>206</v>
          </cell>
          <cell r="C3131">
            <v>160</v>
          </cell>
          <cell r="D3131">
            <v>160</v>
          </cell>
          <cell r="E3131">
            <v>1991</v>
          </cell>
        </row>
        <row r="3132">
          <cell r="A3132">
            <v>33445</v>
          </cell>
          <cell r="B3132">
            <v>207</v>
          </cell>
          <cell r="C3132">
            <v>159</v>
          </cell>
          <cell r="D3132">
            <v>159</v>
          </cell>
          <cell r="E3132">
            <v>1991</v>
          </cell>
        </row>
        <row r="3133">
          <cell r="A3133">
            <v>33446</v>
          </cell>
          <cell r="B3133">
            <v>208</v>
          </cell>
          <cell r="C3133">
            <v>158</v>
          </cell>
          <cell r="D3133">
            <v>158</v>
          </cell>
          <cell r="E3133">
            <v>1991</v>
          </cell>
        </row>
        <row r="3134">
          <cell r="A3134">
            <v>33447</v>
          </cell>
          <cell r="B3134">
            <v>209</v>
          </cell>
          <cell r="C3134">
            <v>157</v>
          </cell>
          <cell r="D3134">
            <v>157</v>
          </cell>
          <cell r="E3134">
            <v>1991</v>
          </cell>
        </row>
        <row r="3135">
          <cell r="A3135">
            <v>33448</v>
          </cell>
          <cell r="B3135">
            <v>210</v>
          </cell>
          <cell r="C3135">
            <v>156</v>
          </cell>
          <cell r="D3135">
            <v>156</v>
          </cell>
          <cell r="E3135">
            <v>1991</v>
          </cell>
        </row>
        <row r="3136">
          <cell r="A3136">
            <v>33449</v>
          </cell>
          <cell r="B3136">
            <v>211</v>
          </cell>
          <cell r="C3136">
            <v>155</v>
          </cell>
          <cell r="D3136">
            <v>155</v>
          </cell>
          <cell r="E3136">
            <v>1991</v>
          </cell>
        </row>
        <row r="3137">
          <cell r="A3137">
            <v>33450</v>
          </cell>
          <cell r="B3137">
            <v>212</v>
          </cell>
          <cell r="C3137">
            <v>154</v>
          </cell>
          <cell r="D3137">
            <v>154</v>
          </cell>
          <cell r="E3137">
            <v>1991</v>
          </cell>
        </row>
        <row r="3138">
          <cell r="A3138">
            <v>33451</v>
          </cell>
          <cell r="B3138">
            <v>213</v>
          </cell>
          <cell r="C3138">
            <v>153</v>
          </cell>
          <cell r="D3138">
            <v>153</v>
          </cell>
          <cell r="E3138">
            <v>1991</v>
          </cell>
        </row>
        <row r="3139">
          <cell r="A3139">
            <v>33452</v>
          </cell>
          <cell r="B3139">
            <v>214</v>
          </cell>
          <cell r="C3139">
            <v>152</v>
          </cell>
          <cell r="D3139">
            <v>152</v>
          </cell>
          <cell r="E3139">
            <v>1991</v>
          </cell>
        </row>
        <row r="3140">
          <cell r="A3140">
            <v>33453</v>
          </cell>
          <cell r="B3140">
            <v>215</v>
          </cell>
          <cell r="C3140">
            <v>151</v>
          </cell>
          <cell r="D3140">
            <v>151</v>
          </cell>
          <cell r="E3140">
            <v>1991</v>
          </cell>
        </row>
        <row r="3141">
          <cell r="A3141">
            <v>33454</v>
          </cell>
          <cell r="B3141">
            <v>216</v>
          </cell>
          <cell r="C3141">
            <v>150</v>
          </cell>
          <cell r="D3141">
            <v>150</v>
          </cell>
          <cell r="E3141">
            <v>1991</v>
          </cell>
        </row>
        <row r="3142">
          <cell r="A3142">
            <v>33455</v>
          </cell>
          <cell r="B3142">
            <v>217</v>
          </cell>
          <cell r="C3142">
            <v>149</v>
          </cell>
          <cell r="D3142">
            <v>149</v>
          </cell>
          <cell r="E3142">
            <v>1991</v>
          </cell>
        </row>
        <row r="3143">
          <cell r="A3143">
            <v>33456</v>
          </cell>
          <cell r="B3143">
            <v>218</v>
          </cell>
          <cell r="C3143">
            <v>148</v>
          </cell>
          <cell r="D3143">
            <v>148</v>
          </cell>
          <cell r="E3143">
            <v>1991</v>
          </cell>
        </row>
        <row r="3144">
          <cell r="A3144">
            <v>33457</v>
          </cell>
          <cell r="B3144">
            <v>219</v>
          </cell>
          <cell r="C3144">
            <v>147</v>
          </cell>
          <cell r="D3144">
            <v>147</v>
          </cell>
          <cell r="E3144">
            <v>1991</v>
          </cell>
        </row>
        <row r="3145">
          <cell r="A3145">
            <v>33458</v>
          </cell>
          <cell r="B3145">
            <v>220</v>
          </cell>
          <cell r="C3145">
            <v>146</v>
          </cell>
          <cell r="D3145">
            <v>146</v>
          </cell>
          <cell r="E3145">
            <v>1991</v>
          </cell>
        </row>
        <row r="3146">
          <cell r="A3146">
            <v>33459</v>
          </cell>
          <cell r="B3146">
            <v>221</v>
          </cell>
          <cell r="C3146">
            <v>145</v>
          </cell>
          <cell r="D3146">
            <v>145</v>
          </cell>
          <cell r="E3146">
            <v>1991</v>
          </cell>
        </row>
        <row r="3147">
          <cell r="A3147">
            <v>33460</v>
          </cell>
          <cell r="B3147">
            <v>222</v>
          </cell>
          <cell r="C3147">
            <v>144</v>
          </cell>
          <cell r="D3147">
            <v>144</v>
          </cell>
          <cell r="E3147">
            <v>1991</v>
          </cell>
        </row>
        <row r="3148">
          <cell r="A3148">
            <v>33461</v>
          </cell>
          <cell r="B3148">
            <v>223</v>
          </cell>
          <cell r="C3148">
            <v>143</v>
          </cell>
          <cell r="D3148">
            <v>143</v>
          </cell>
          <cell r="E3148">
            <v>1991</v>
          </cell>
        </row>
        <row r="3149">
          <cell r="A3149">
            <v>33462</v>
          </cell>
          <cell r="B3149">
            <v>224</v>
          </cell>
          <cell r="C3149">
            <v>142</v>
          </cell>
          <cell r="D3149">
            <v>142</v>
          </cell>
          <cell r="E3149">
            <v>1991</v>
          </cell>
        </row>
        <row r="3150">
          <cell r="A3150">
            <v>33463</v>
          </cell>
          <cell r="B3150">
            <v>225</v>
          </cell>
          <cell r="C3150">
            <v>141</v>
          </cell>
          <cell r="D3150">
            <v>141</v>
          </cell>
          <cell r="E3150">
            <v>1991</v>
          </cell>
        </row>
        <row r="3151">
          <cell r="A3151">
            <v>33464</v>
          </cell>
          <cell r="B3151">
            <v>226</v>
          </cell>
          <cell r="C3151">
            <v>140</v>
          </cell>
          <cell r="D3151">
            <v>140</v>
          </cell>
          <cell r="E3151">
            <v>1991</v>
          </cell>
        </row>
        <row r="3152">
          <cell r="A3152">
            <v>33465</v>
          </cell>
          <cell r="B3152">
            <v>227</v>
          </cell>
          <cell r="C3152">
            <v>139</v>
          </cell>
          <cell r="D3152">
            <v>139</v>
          </cell>
          <cell r="E3152">
            <v>1991</v>
          </cell>
        </row>
        <row r="3153">
          <cell r="A3153">
            <v>33466</v>
          </cell>
          <cell r="B3153">
            <v>228</v>
          </cell>
          <cell r="C3153">
            <v>138</v>
          </cell>
          <cell r="D3153">
            <v>138</v>
          </cell>
          <cell r="E3153">
            <v>1991</v>
          </cell>
        </row>
        <row r="3154">
          <cell r="A3154">
            <v>33467</v>
          </cell>
          <cell r="B3154">
            <v>229</v>
          </cell>
          <cell r="C3154">
            <v>137</v>
          </cell>
          <cell r="D3154">
            <v>137</v>
          </cell>
          <cell r="E3154">
            <v>1991</v>
          </cell>
        </row>
        <row r="3155">
          <cell r="A3155">
            <v>33468</v>
          </cell>
          <cell r="B3155">
            <v>230</v>
          </cell>
          <cell r="C3155">
            <v>136</v>
          </cell>
          <cell r="D3155">
            <v>136</v>
          </cell>
          <cell r="E3155">
            <v>1991</v>
          </cell>
        </row>
        <row r="3156">
          <cell r="A3156">
            <v>33469</v>
          </cell>
          <cell r="B3156">
            <v>231</v>
          </cell>
          <cell r="C3156">
            <v>135</v>
          </cell>
          <cell r="D3156">
            <v>135</v>
          </cell>
          <cell r="E3156">
            <v>1991</v>
          </cell>
        </row>
        <row r="3157">
          <cell r="A3157">
            <v>33470</v>
          </cell>
          <cell r="B3157">
            <v>232</v>
          </cell>
          <cell r="C3157">
            <v>134</v>
          </cell>
          <cell r="D3157">
            <v>134</v>
          </cell>
          <cell r="E3157">
            <v>1991</v>
          </cell>
        </row>
        <row r="3158">
          <cell r="A3158">
            <v>33471</v>
          </cell>
          <cell r="B3158">
            <v>233</v>
          </cell>
          <cell r="C3158">
            <v>133</v>
          </cell>
          <cell r="D3158">
            <v>133</v>
          </cell>
          <cell r="E3158">
            <v>1991</v>
          </cell>
        </row>
        <row r="3159">
          <cell r="A3159">
            <v>33472</v>
          </cell>
          <cell r="B3159">
            <v>234</v>
          </cell>
          <cell r="C3159">
            <v>132</v>
          </cell>
          <cell r="D3159">
            <v>132</v>
          </cell>
          <cell r="E3159">
            <v>1991</v>
          </cell>
        </row>
        <row r="3160">
          <cell r="A3160">
            <v>33473</v>
          </cell>
          <cell r="B3160">
            <v>235</v>
          </cell>
          <cell r="C3160">
            <v>131</v>
          </cell>
          <cell r="D3160">
            <v>131</v>
          </cell>
          <cell r="E3160">
            <v>1991</v>
          </cell>
        </row>
        <row r="3161">
          <cell r="A3161">
            <v>33474</v>
          </cell>
          <cell r="B3161">
            <v>236</v>
          </cell>
          <cell r="C3161">
            <v>130</v>
          </cell>
          <cell r="D3161">
            <v>130</v>
          </cell>
          <cell r="E3161">
            <v>1991</v>
          </cell>
        </row>
        <row r="3162">
          <cell r="A3162">
            <v>33475</v>
          </cell>
          <cell r="B3162">
            <v>237</v>
          </cell>
          <cell r="C3162">
            <v>129</v>
          </cell>
          <cell r="D3162">
            <v>129</v>
          </cell>
          <cell r="E3162">
            <v>1991</v>
          </cell>
        </row>
        <row r="3163">
          <cell r="A3163">
            <v>33476</v>
          </cell>
          <cell r="B3163">
            <v>238</v>
          </cell>
          <cell r="C3163">
            <v>128</v>
          </cell>
          <cell r="D3163">
            <v>128</v>
          </cell>
          <cell r="E3163">
            <v>1991</v>
          </cell>
        </row>
        <row r="3164">
          <cell r="A3164">
            <v>33477</v>
          </cell>
          <cell r="B3164">
            <v>239</v>
          </cell>
          <cell r="C3164">
            <v>127</v>
          </cell>
          <cell r="D3164">
            <v>127</v>
          </cell>
          <cell r="E3164">
            <v>1991</v>
          </cell>
        </row>
        <row r="3165">
          <cell r="A3165">
            <v>33478</v>
          </cell>
          <cell r="B3165">
            <v>240</v>
          </cell>
          <cell r="C3165">
            <v>126</v>
          </cell>
          <cell r="D3165">
            <v>126</v>
          </cell>
          <cell r="E3165">
            <v>1991</v>
          </cell>
        </row>
        <row r="3166">
          <cell r="A3166">
            <v>33479</v>
          </cell>
          <cell r="B3166">
            <v>241</v>
          </cell>
          <cell r="C3166">
            <v>125</v>
          </cell>
          <cell r="D3166">
            <v>125</v>
          </cell>
          <cell r="E3166">
            <v>1991</v>
          </cell>
        </row>
        <row r="3167">
          <cell r="A3167">
            <v>33480</v>
          </cell>
          <cell r="B3167">
            <v>242</v>
          </cell>
          <cell r="C3167">
            <v>124</v>
          </cell>
          <cell r="D3167">
            <v>124</v>
          </cell>
          <cell r="E3167">
            <v>1991</v>
          </cell>
        </row>
        <row r="3168">
          <cell r="A3168">
            <v>33481</v>
          </cell>
          <cell r="B3168">
            <v>243</v>
          </cell>
          <cell r="C3168">
            <v>123</v>
          </cell>
          <cell r="D3168">
            <v>123</v>
          </cell>
          <cell r="E3168">
            <v>1991</v>
          </cell>
        </row>
        <row r="3169">
          <cell r="A3169">
            <v>33482</v>
          </cell>
          <cell r="B3169">
            <v>244</v>
          </cell>
          <cell r="C3169">
            <v>122</v>
          </cell>
          <cell r="D3169">
            <v>122</v>
          </cell>
          <cell r="E3169">
            <v>1991</v>
          </cell>
        </row>
        <row r="3170">
          <cell r="A3170">
            <v>33483</v>
          </cell>
          <cell r="B3170">
            <v>245</v>
          </cell>
          <cell r="C3170">
            <v>121</v>
          </cell>
          <cell r="D3170">
            <v>121</v>
          </cell>
          <cell r="E3170">
            <v>1991</v>
          </cell>
        </row>
        <row r="3171">
          <cell r="A3171">
            <v>33484</v>
          </cell>
          <cell r="B3171">
            <v>246</v>
          </cell>
          <cell r="C3171">
            <v>120</v>
          </cell>
          <cell r="D3171">
            <v>120</v>
          </cell>
          <cell r="E3171">
            <v>1991</v>
          </cell>
        </row>
        <row r="3172">
          <cell r="A3172">
            <v>33485</v>
          </cell>
          <cell r="B3172">
            <v>247</v>
          </cell>
          <cell r="C3172">
            <v>119</v>
          </cell>
          <cell r="D3172">
            <v>119</v>
          </cell>
          <cell r="E3172">
            <v>1991</v>
          </cell>
        </row>
        <row r="3173">
          <cell r="A3173">
            <v>33486</v>
          </cell>
          <cell r="B3173">
            <v>248</v>
          </cell>
          <cell r="C3173">
            <v>118</v>
          </cell>
          <cell r="D3173">
            <v>118</v>
          </cell>
          <cell r="E3173">
            <v>1991</v>
          </cell>
        </row>
        <row r="3174">
          <cell r="A3174">
            <v>33487</v>
          </cell>
          <cell r="B3174">
            <v>249</v>
          </cell>
          <cell r="C3174">
            <v>117</v>
          </cell>
          <cell r="D3174">
            <v>117</v>
          </cell>
          <cell r="E3174">
            <v>1991</v>
          </cell>
        </row>
        <row r="3175">
          <cell r="A3175">
            <v>33488</v>
          </cell>
          <cell r="B3175">
            <v>250</v>
          </cell>
          <cell r="C3175">
            <v>116</v>
          </cell>
          <cell r="D3175">
            <v>116</v>
          </cell>
          <cell r="E3175">
            <v>1991</v>
          </cell>
        </row>
        <row r="3176">
          <cell r="A3176">
            <v>33489</v>
          </cell>
          <cell r="B3176">
            <v>251</v>
          </cell>
          <cell r="C3176">
            <v>115</v>
          </cell>
          <cell r="D3176">
            <v>115</v>
          </cell>
          <cell r="E3176">
            <v>1991</v>
          </cell>
        </row>
        <row r="3177">
          <cell r="A3177">
            <v>33490</v>
          </cell>
          <cell r="B3177">
            <v>252</v>
          </cell>
          <cell r="C3177">
            <v>114</v>
          </cell>
          <cell r="D3177">
            <v>114</v>
          </cell>
          <cell r="E3177">
            <v>1991</v>
          </cell>
        </row>
        <row r="3178">
          <cell r="A3178">
            <v>33491</v>
          </cell>
          <cell r="B3178">
            <v>253</v>
          </cell>
          <cell r="C3178">
            <v>113</v>
          </cell>
          <cell r="D3178">
            <v>113</v>
          </cell>
          <cell r="E3178">
            <v>1991</v>
          </cell>
        </row>
        <row r="3179">
          <cell r="A3179">
            <v>33492</v>
          </cell>
          <cell r="B3179">
            <v>254</v>
          </cell>
          <cell r="C3179">
            <v>112</v>
          </cell>
          <cell r="D3179">
            <v>112</v>
          </cell>
          <cell r="E3179">
            <v>1991</v>
          </cell>
        </row>
        <row r="3180">
          <cell r="A3180">
            <v>33493</v>
          </cell>
          <cell r="B3180">
            <v>255</v>
          </cell>
          <cell r="C3180">
            <v>111</v>
          </cell>
          <cell r="D3180">
            <v>111</v>
          </cell>
          <cell r="E3180">
            <v>1991</v>
          </cell>
        </row>
        <row r="3181">
          <cell r="A3181">
            <v>33494</v>
          </cell>
          <cell r="B3181">
            <v>256</v>
          </cell>
          <cell r="C3181">
            <v>110</v>
          </cell>
          <cell r="D3181">
            <v>110</v>
          </cell>
          <cell r="E3181">
            <v>1991</v>
          </cell>
        </row>
        <row r="3182">
          <cell r="A3182">
            <v>33495</v>
          </cell>
          <cell r="B3182">
            <v>257</v>
          </cell>
          <cell r="C3182">
            <v>109</v>
          </cell>
          <cell r="D3182">
            <v>109</v>
          </cell>
          <cell r="E3182">
            <v>1991</v>
          </cell>
        </row>
        <row r="3183">
          <cell r="A3183">
            <v>33496</v>
          </cell>
          <cell r="B3183">
            <v>258</v>
          </cell>
          <cell r="C3183">
            <v>108</v>
          </cell>
          <cell r="D3183">
            <v>108</v>
          </cell>
          <cell r="E3183">
            <v>1991</v>
          </cell>
        </row>
        <row r="3184">
          <cell r="A3184">
            <v>33497</v>
          </cell>
          <cell r="B3184">
            <v>259</v>
          </cell>
          <cell r="C3184">
            <v>107</v>
          </cell>
          <cell r="D3184">
            <v>107</v>
          </cell>
          <cell r="E3184">
            <v>1991</v>
          </cell>
        </row>
        <row r="3185">
          <cell r="A3185">
            <v>33498</v>
          </cell>
          <cell r="B3185">
            <v>260</v>
          </cell>
          <cell r="C3185">
            <v>106</v>
          </cell>
          <cell r="D3185">
            <v>106</v>
          </cell>
          <cell r="E3185">
            <v>1991</v>
          </cell>
        </row>
        <row r="3186">
          <cell r="A3186">
            <v>33499</v>
          </cell>
          <cell r="B3186">
            <v>261</v>
          </cell>
          <cell r="C3186">
            <v>105</v>
          </cell>
          <cell r="D3186">
            <v>105</v>
          </cell>
          <cell r="E3186">
            <v>1991</v>
          </cell>
        </row>
        <row r="3187">
          <cell r="A3187">
            <v>33500</v>
          </cell>
          <cell r="B3187">
            <v>262</v>
          </cell>
          <cell r="C3187">
            <v>104</v>
          </cell>
          <cell r="D3187">
            <v>104</v>
          </cell>
          <cell r="E3187">
            <v>1991</v>
          </cell>
        </row>
        <row r="3188">
          <cell r="A3188">
            <v>33501</v>
          </cell>
          <cell r="B3188">
            <v>263</v>
          </cell>
          <cell r="C3188">
            <v>103</v>
          </cell>
          <cell r="D3188">
            <v>103</v>
          </cell>
          <cell r="E3188">
            <v>1991</v>
          </cell>
        </row>
        <row r="3189">
          <cell r="A3189">
            <v>33502</v>
          </cell>
          <cell r="B3189">
            <v>264</v>
          </cell>
          <cell r="C3189">
            <v>102</v>
          </cell>
          <cell r="D3189">
            <v>102</v>
          </cell>
          <cell r="E3189">
            <v>1991</v>
          </cell>
        </row>
        <row r="3190">
          <cell r="A3190">
            <v>33503</v>
          </cell>
          <cell r="B3190">
            <v>265</v>
          </cell>
          <cell r="C3190">
            <v>101</v>
          </cell>
          <cell r="D3190">
            <v>101</v>
          </cell>
          <cell r="E3190">
            <v>1991</v>
          </cell>
        </row>
        <row r="3191">
          <cell r="A3191">
            <v>33504</v>
          </cell>
          <cell r="B3191">
            <v>266</v>
          </cell>
          <cell r="C3191">
            <v>100</v>
          </cell>
          <cell r="D3191">
            <v>100</v>
          </cell>
          <cell r="E3191">
            <v>1991</v>
          </cell>
        </row>
        <row r="3192">
          <cell r="A3192">
            <v>33505</v>
          </cell>
          <cell r="B3192">
            <v>267</v>
          </cell>
          <cell r="C3192">
            <v>99</v>
          </cell>
          <cell r="D3192">
            <v>99</v>
          </cell>
          <cell r="E3192">
            <v>1991</v>
          </cell>
        </row>
        <row r="3193">
          <cell r="A3193">
            <v>33506</v>
          </cell>
          <cell r="B3193">
            <v>268</v>
          </cell>
          <cell r="C3193">
            <v>98</v>
          </cell>
          <cell r="D3193">
            <v>98</v>
          </cell>
          <cell r="E3193">
            <v>1991</v>
          </cell>
        </row>
        <row r="3194">
          <cell r="A3194">
            <v>33507</v>
          </cell>
          <cell r="B3194">
            <v>269</v>
          </cell>
          <cell r="C3194">
            <v>97</v>
          </cell>
          <cell r="D3194">
            <v>97</v>
          </cell>
          <cell r="E3194">
            <v>1991</v>
          </cell>
        </row>
        <row r="3195">
          <cell r="A3195">
            <v>33508</v>
          </cell>
          <cell r="B3195">
            <v>270</v>
          </cell>
          <cell r="C3195">
            <v>96</v>
          </cell>
          <cell r="D3195">
            <v>96</v>
          </cell>
          <cell r="E3195">
            <v>1991</v>
          </cell>
        </row>
        <row r="3196">
          <cell r="A3196">
            <v>33509</v>
          </cell>
          <cell r="B3196">
            <v>271</v>
          </cell>
          <cell r="C3196">
            <v>95</v>
          </cell>
          <cell r="D3196">
            <v>95</v>
          </cell>
          <cell r="E3196">
            <v>1991</v>
          </cell>
        </row>
        <row r="3197">
          <cell r="A3197">
            <v>33510</v>
          </cell>
          <cell r="B3197">
            <v>272</v>
          </cell>
          <cell r="C3197">
            <v>94</v>
          </cell>
          <cell r="D3197">
            <v>94</v>
          </cell>
          <cell r="E3197">
            <v>1991</v>
          </cell>
        </row>
        <row r="3198">
          <cell r="A3198">
            <v>33511</v>
          </cell>
          <cell r="B3198">
            <v>273</v>
          </cell>
          <cell r="C3198">
            <v>93</v>
          </cell>
          <cell r="D3198">
            <v>93</v>
          </cell>
          <cell r="E3198">
            <v>1991</v>
          </cell>
        </row>
        <row r="3199">
          <cell r="A3199">
            <v>33512</v>
          </cell>
          <cell r="B3199">
            <v>274</v>
          </cell>
          <cell r="C3199">
            <v>92</v>
          </cell>
          <cell r="D3199">
            <v>92</v>
          </cell>
          <cell r="E3199">
            <v>1991</v>
          </cell>
        </row>
        <row r="3200">
          <cell r="A3200">
            <v>33513</v>
          </cell>
          <cell r="B3200">
            <v>275</v>
          </cell>
          <cell r="C3200">
            <v>91</v>
          </cell>
          <cell r="D3200">
            <v>91</v>
          </cell>
          <cell r="E3200">
            <v>1991</v>
          </cell>
        </row>
        <row r="3201">
          <cell r="A3201">
            <v>33514</v>
          </cell>
          <cell r="B3201">
            <v>276</v>
          </cell>
          <cell r="C3201">
            <v>90</v>
          </cell>
          <cell r="D3201">
            <v>90</v>
          </cell>
          <cell r="E3201">
            <v>1991</v>
          </cell>
        </row>
        <row r="3202">
          <cell r="A3202">
            <v>33515</v>
          </cell>
          <cell r="B3202">
            <v>277</v>
          </cell>
          <cell r="C3202">
            <v>89</v>
          </cell>
          <cell r="D3202">
            <v>89</v>
          </cell>
          <cell r="E3202">
            <v>1991</v>
          </cell>
        </row>
        <row r="3203">
          <cell r="A3203">
            <v>33516</v>
          </cell>
          <cell r="B3203">
            <v>278</v>
          </cell>
          <cell r="C3203">
            <v>88</v>
          </cell>
          <cell r="D3203">
            <v>88</v>
          </cell>
          <cell r="E3203">
            <v>1991</v>
          </cell>
        </row>
        <row r="3204">
          <cell r="A3204">
            <v>33517</v>
          </cell>
          <cell r="B3204">
            <v>279</v>
          </cell>
          <cell r="C3204">
            <v>87</v>
          </cell>
          <cell r="D3204">
            <v>87</v>
          </cell>
          <cell r="E3204">
            <v>1991</v>
          </cell>
        </row>
        <row r="3205">
          <cell r="A3205">
            <v>33518</v>
          </cell>
          <cell r="B3205">
            <v>280</v>
          </cell>
          <cell r="C3205">
            <v>86</v>
          </cell>
          <cell r="D3205">
            <v>86</v>
          </cell>
          <cell r="E3205">
            <v>1991</v>
          </cell>
        </row>
        <row r="3206">
          <cell r="A3206">
            <v>33519</v>
          </cell>
          <cell r="B3206">
            <v>281</v>
          </cell>
          <cell r="C3206">
            <v>85</v>
          </cell>
          <cell r="D3206">
            <v>85</v>
          </cell>
          <cell r="E3206">
            <v>1991</v>
          </cell>
        </row>
        <row r="3207">
          <cell r="A3207">
            <v>33520</v>
          </cell>
          <cell r="B3207">
            <v>282</v>
          </cell>
          <cell r="C3207">
            <v>84</v>
          </cell>
          <cell r="D3207">
            <v>84</v>
          </cell>
          <cell r="E3207">
            <v>1991</v>
          </cell>
        </row>
        <row r="3208">
          <cell r="A3208">
            <v>33521</v>
          </cell>
          <cell r="B3208">
            <v>283</v>
          </cell>
          <cell r="C3208">
            <v>83</v>
          </cell>
          <cell r="D3208">
            <v>83</v>
          </cell>
          <cell r="E3208">
            <v>1991</v>
          </cell>
        </row>
        <row r="3209">
          <cell r="A3209">
            <v>33522</v>
          </cell>
          <cell r="B3209">
            <v>284</v>
          </cell>
          <cell r="C3209">
            <v>82</v>
          </cell>
          <cell r="D3209">
            <v>82</v>
          </cell>
          <cell r="E3209">
            <v>1991</v>
          </cell>
        </row>
        <row r="3210">
          <cell r="A3210">
            <v>33523</v>
          </cell>
          <cell r="B3210">
            <v>285</v>
          </cell>
          <cell r="C3210">
            <v>81</v>
          </cell>
          <cell r="D3210">
            <v>81</v>
          </cell>
          <cell r="E3210">
            <v>1991</v>
          </cell>
        </row>
        <row r="3211">
          <cell r="A3211">
            <v>33524</v>
          </cell>
          <cell r="B3211">
            <v>286</v>
          </cell>
          <cell r="C3211">
            <v>80</v>
          </cell>
          <cell r="D3211">
            <v>80</v>
          </cell>
          <cell r="E3211">
            <v>1991</v>
          </cell>
        </row>
        <row r="3212">
          <cell r="A3212">
            <v>33525</v>
          </cell>
          <cell r="B3212">
            <v>287</v>
          </cell>
          <cell r="C3212">
            <v>79</v>
          </cell>
          <cell r="D3212">
            <v>79</v>
          </cell>
          <cell r="E3212">
            <v>1991</v>
          </cell>
        </row>
        <row r="3213">
          <cell r="A3213">
            <v>33526</v>
          </cell>
          <cell r="B3213">
            <v>288</v>
          </cell>
          <cell r="C3213">
            <v>78</v>
          </cell>
          <cell r="D3213">
            <v>78</v>
          </cell>
          <cell r="E3213">
            <v>1991</v>
          </cell>
        </row>
        <row r="3214">
          <cell r="A3214">
            <v>33527</v>
          </cell>
          <cell r="B3214">
            <v>289</v>
          </cell>
          <cell r="C3214">
            <v>77</v>
          </cell>
          <cell r="D3214">
            <v>77</v>
          </cell>
          <cell r="E3214">
            <v>1991</v>
          </cell>
        </row>
        <row r="3215">
          <cell r="A3215">
            <v>33528</v>
          </cell>
          <cell r="B3215">
            <v>290</v>
          </cell>
          <cell r="C3215">
            <v>76</v>
          </cell>
          <cell r="D3215">
            <v>76</v>
          </cell>
          <cell r="E3215">
            <v>1991</v>
          </cell>
        </row>
        <row r="3216">
          <cell r="A3216">
            <v>33529</v>
          </cell>
          <cell r="B3216">
            <v>291</v>
          </cell>
          <cell r="C3216">
            <v>75</v>
          </cell>
          <cell r="D3216">
            <v>75</v>
          </cell>
          <cell r="E3216">
            <v>1991</v>
          </cell>
        </row>
        <row r="3217">
          <cell r="A3217">
            <v>33530</v>
          </cell>
          <cell r="B3217">
            <v>292</v>
          </cell>
          <cell r="C3217">
            <v>74</v>
          </cell>
          <cell r="D3217">
            <v>74</v>
          </cell>
          <cell r="E3217">
            <v>1991</v>
          </cell>
        </row>
        <row r="3218">
          <cell r="A3218">
            <v>33531</v>
          </cell>
          <cell r="B3218">
            <v>293</v>
          </cell>
          <cell r="C3218">
            <v>73</v>
          </cell>
          <cell r="D3218">
            <v>73</v>
          </cell>
          <cell r="E3218">
            <v>1991</v>
          </cell>
        </row>
        <row r="3219">
          <cell r="A3219">
            <v>33532</v>
          </cell>
          <cell r="B3219">
            <v>294</v>
          </cell>
          <cell r="C3219">
            <v>72</v>
          </cell>
          <cell r="D3219">
            <v>72</v>
          </cell>
          <cell r="E3219">
            <v>1991</v>
          </cell>
        </row>
        <row r="3220">
          <cell r="A3220">
            <v>33533</v>
          </cell>
          <cell r="B3220">
            <v>295</v>
          </cell>
          <cell r="C3220">
            <v>71</v>
          </cell>
          <cell r="D3220">
            <v>71</v>
          </cell>
          <cell r="E3220">
            <v>1991</v>
          </cell>
        </row>
        <row r="3221">
          <cell r="A3221">
            <v>33534</v>
          </cell>
          <cell r="B3221">
            <v>296</v>
          </cell>
          <cell r="C3221">
            <v>70</v>
          </cell>
          <cell r="D3221">
            <v>70</v>
          </cell>
          <cell r="E3221">
            <v>1991</v>
          </cell>
        </row>
        <row r="3222">
          <cell r="A3222">
            <v>33535</v>
          </cell>
          <cell r="B3222">
            <v>297</v>
          </cell>
          <cell r="C3222">
            <v>69</v>
          </cell>
          <cell r="D3222">
            <v>69</v>
          </cell>
          <cell r="E3222">
            <v>1991</v>
          </cell>
        </row>
        <row r="3223">
          <cell r="A3223">
            <v>33536</v>
          </cell>
          <cell r="B3223">
            <v>298</v>
          </cell>
          <cell r="C3223">
            <v>68</v>
          </cell>
          <cell r="D3223">
            <v>68</v>
          </cell>
          <cell r="E3223">
            <v>1991</v>
          </cell>
        </row>
        <row r="3224">
          <cell r="A3224">
            <v>33537</v>
          </cell>
          <cell r="B3224">
            <v>299</v>
          </cell>
          <cell r="C3224">
            <v>67</v>
          </cell>
          <cell r="D3224">
            <v>67</v>
          </cell>
          <cell r="E3224">
            <v>1991</v>
          </cell>
        </row>
        <row r="3225">
          <cell r="A3225">
            <v>33538</v>
          </cell>
          <cell r="B3225">
            <v>300</v>
          </cell>
          <cell r="C3225">
            <v>66</v>
          </cell>
          <cell r="D3225">
            <v>66</v>
          </cell>
          <cell r="E3225">
            <v>1991</v>
          </cell>
        </row>
        <row r="3226">
          <cell r="A3226">
            <v>33539</v>
          </cell>
          <cell r="B3226">
            <v>301</v>
          </cell>
          <cell r="C3226">
            <v>65</v>
          </cell>
          <cell r="D3226">
            <v>65</v>
          </cell>
          <cell r="E3226">
            <v>1991</v>
          </cell>
        </row>
        <row r="3227">
          <cell r="A3227">
            <v>33540</v>
          </cell>
          <cell r="B3227">
            <v>302</v>
          </cell>
          <cell r="C3227">
            <v>64</v>
          </cell>
          <cell r="D3227">
            <v>64</v>
          </cell>
          <cell r="E3227">
            <v>1991</v>
          </cell>
        </row>
        <row r="3228">
          <cell r="A3228">
            <v>33541</v>
          </cell>
          <cell r="B3228">
            <v>303</v>
          </cell>
          <cell r="C3228">
            <v>63</v>
          </cell>
          <cell r="D3228">
            <v>63</v>
          </cell>
          <cell r="E3228">
            <v>1991</v>
          </cell>
        </row>
        <row r="3229">
          <cell r="A3229">
            <v>33542</v>
          </cell>
          <cell r="B3229">
            <v>304</v>
          </cell>
          <cell r="C3229">
            <v>62</v>
          </cell>
          <cell r="D3229">
            <v>62</v>
          </cell>
          <cell r="E3229">
            <v>1991</v>
          </cell>
        </row>
        <row r="3230">
          <cell r="A3230">
            <v>33543</v>
          </cell>
          <cell r="B3230">
            <v>305</v>
          </cell>
          <cell r="C3230">
            <v>61</v>
          </cell>
          <cell r="D3230">
            <v>61</v>
          </cell>
          <cell r="E3230">
            <v>1991</v>
          </cell>
        </row>
        <row r="3231">
          <cell r="A3231">
            <v>33544</v>
          </cell>
          <cell r="B3231">
            <v>306</v>
          </cell>
          <cell r="C3231">
            <v>60</v>
          </cell>
          <cell r="D3231">
            <v>60</v>
          </cell>
          <cell r="E3231">
            <v>1991</v>
          </cell>
        </row>
        <row r="3232">
          <cell r="A3232">
            <v>33545</v>
          </cell>
          <cell r="B3232">
            <v>307</v>
          </cell>
          <cell r="C3232">
            <v>59</v>
          </cell>
          <cell r="D3232">
            <v>59</v>
          </cell>
          <cell r="E3232">
            <v>1991</v>
          </cell>
        </row>
        <row r="3233">
          <cell r="A3233">
            <v>33546</v>
          </cell>
          <cell r="B3233">
            <v>308</v>
          </cell>
          <cell r="C3233">
            <v>58</v>
          </cell>
          <cell r="D3233">
            <v>58</v>
          </cell>
          <cell r="E3233">
            <v>1991</v>
          </cell>
        </row>
        <row r="3234">
          <cell r="A3234">
            <v>33547</v>
          </cell>
          <cell r="B3234">
            <v>309</v>
          </cell>
          <cell r="C3234">
            <v>57</v>
          </cell>
          <cell r="D3234">
            <v>57</v>
          </cell>
          <cell r="E3234">
            <v>1991</v>
          </cell>
        </row>
        <row r="3235">
          <cell r="A3235">
            <v>33548</v>
          </cell>
          <cell r="B3235">
            <v>310</v>
          </cell>
          <cell r="C3235">
            <v>56</v>
          </cell>
          <cell r="D3235">
            <v>56</v>
          </cell>
          <cell r="E3235">
            <v>1991</v>
          </cell>
        </row>
        <row r="3236">
          <cell r="A3236">
            <v>33549</v>
          </cell>
          <cell r="B3236">
            <v>311</v>
          </cell>
          <cell r="C3236">
            <v>55</v>
          </cell>
          <cell r="D3236">
            <v>55</v>
          </cell>
          <cell r="E3236">
            <v>1991</v>
          </cell>
        </row>
        <row r="3237">
          <cell r="A3237">
            <v>33550</v>
          </cell>
          <cell r="B3237">
            <v>312</v>
          </cell>
          <cell r="C3237">
            <v>54</v>
          </cell>
          <cell r="D3237">
            <v>54</v>
          </cell>
          <cell r="E3237">
            <v>1991</v>
          </cell>
        </row>
        <row r="3238">
          <cell r="A3238">
            <v>33551</v>
          </cell>
          <cell r="B3238">
            <v>313</v>
          </cell>
          <cell r="C3238">
            <v>53</v>
          </cell>
          <cell r="D3238">
            <v>53</v>
          </cell>
          <cell r="E3238">
            <v>1991</v>
          </cell>
        </row>
        <row r="3239">
          <cell r="A3239">
            <v>33552</v>
          </cell>
          <cell r="B3239">
            <v>314</v>
          </cell>
          <cell r="C3239">
            <v>52</v>
          </cell>
          <cell r="D3239">
            <v>52</v>
          </cell>
          <cell r="E3239">
            <v>1991</v>
          </cell>
        </row>
        <row r="3240">
          <cell r="A3240">
            <v>33553</v>
          </cell>
          <cell r="B3240">
            <v>315</v>
          </cell>
          <cell r="C3240">
            <v>51</v>
          </cell>
          <cell r="D3240">
            <v>51</v>
          </cell>
          <cell r="E3240">
            <v>1991</v>
          </cell>
        </row>
        <row r="3241">
          <cell r="A3241">
            <v>33554</v>
          </cell>
          <cell r="B3241">
            <v>316</v>
          </cell>
          <cell r="C3241">
            <v>50</v>
          </cell>
          <cell r="D3241">
            <v>50</v>
          </cell>
          <cell r="E3241">
            <v>1991</v>
          </cell>
        </row>
        <row r="3242">
          <cell r="A3242">
            <v>33555</v>
          </cell>
          <cell r="B3242">
            <v>317</v>
          </cell>
          <cell r="C3242">
            <v>49</v>
          </cell>
          <cell r="D3242">
            <v>49</v>
          </cell>
          <cell r="E3242">
            <v>1991</v>
          </cell>
        </row>
        <row r="3243">
          <cell r="A3243">
            <v>33556</v>
          </cell>
          <cell r="B3243">
            <v>318</v>
          </cell>
          <cell r="C3243">
            <v>48</v>
          </cell>
          <cell r="D3243">
            <v>48</v>
          </cell>
          <cell r="E3243">
            <v>1991</v>
          </cell>
        </row>
        <row r="3244">
          <cell r="A3244">
            <v>33557</v>
          </cell>
          <cell r="B3244">
            <v>319</v>
          </cell>
          <cell r="C3244">
            <v>47</v>
          </cell>
          <cell r="D3244">
            <v>47</v>
          </cell>
          <cell r="E3244">
            <v>1991</v>
          </cell>
        </row>
        <row r="3245">
          <cell r="A3245">
            <v>33558</v>
          </cell>
          <cell r="B3245">
            <v>320</v>
          </cell>
          <cell r="C3245">
            <v>46</v>
          </cell>
          <cell r="D3245">
            <v>46</v>
          </cell>
          <cell r="E3245">
            <v>1991</v>
          </cell>
        </row>
        <row r="3246">
          <cell r="A3246">
            <v>33559</v>
          </cell>
          <cell r="B3246">
            <v>321</v>
          </cell>
          <cell r="C3246">
            <v>45</v>
          </cell>
          <cell r="D3246">
            <v>45</v>
          </cell>
          <cell r="E3246">
            <v>1991</v>
          </cell>
        </row>
        <row r="3247">
          <cell r="A3247">
            <v>33560</v>
          </cell>
          <cell r="B3247">
            <v>322</v>
          </cell>
          <cell r="C3247">
            <v>44</v>
          </cell>
          <cell r="D3247">
            <v>44</v>
          </cell>
          <cell r="E3247">
            <v>1991</v>
          </cell>
        </row>
        <row r="3248">
          <cell r="A3248">
            <v>33561</v>
          </cell>
          <cell r="B3248">
            <v>323</v>
          </cell>
          <cell r="C3248">
            <v>43</v>
          </cell>
          <cell r="D3248">
            <v>43</v>
          </cell>
          <cell r="E3248">
            <v>1991</v>
          </cell>
        </row>
        <row r="3249">
          <cell r="A3249">
            <v>33562</v>
          </cell>
          <cell r="B3249">
            <v>324</v>
          </cell>
          <cell r="C3249">
            <v>42</v>
          </cell>
          <cell r="D3249">
            <v>42</v>
          </cell>
          <cell r="E3249">
            <v>1991</v>
          </cell>
        </row>
        <row r="3250">
          <cell r="A3250">
            <v>33563</v>
          </cell>
          <cell r="B3250">
            <v>325</v>
          </cell>
          <cell r="C3250">
            <v>41</v>
          </cell>
          <cell r="D3250">
            <v>41</v>
          </cell>
          <cell r="E3250">
            <v>1991</v>
          </cell>
        </row>
        <row r="3251">
          <cell r="A3251">
            <v>33564</v>
          </cell>
          <cell r="B3251">
            <v>326</v>
          </cell>
          <cell r="C3251">
            <v>40</v>
          </cell>
          <cell r="D3251">
            <v>40</v>
          </cell>
          <cell r="E3251">
            <v>1991</v>
          </cell>
        </row>
        <row r="3252">
          <cell r="A3252">
            <v>33565</v>
          </cell>
          <cell r="B3252">
            <v>327</v>
          </cell>
          <cell r="C3252">
            <v>39</v>
          </cell>
          <cell r="D3252">
            <v>39</v>
          </cell>
          <cell r="E3252">
            <v>1991</v>
          </cell>
        </row>
        <row r="3253">
          <cell r="A3253">
            <v>33566</v>
          </cell>
          <cell r="B3253">
            <v>328</v>
          </cell>
          <cell r="C3253">
            <v>38</v>
          </cell>
          <cell r="D3253">
            <v>38</v>
          </cell>
          <cell r="E3253">
            <v>1991</v>
          </cell>
        </row>
        <row r="3254">
          <cell r="A3254">
            <v>33567</v>
          </cell>
          <cell r="B3254">
            <v>329</v>
          </cell>
          <cell r="C3254">
            <v>37</v>
          </cell>
          <cell r="D3254">
            <v>37</v>
          </cell>
          <cell r="E3254">
            <v>1991</v>
          </cell>
        </row>
        <row r="3255">
          <cell r="A3255">
            <v>33568</v>
          </cell>
          <cell r="B3255">
            <v>330</v>
          </cell>
          <cell r="C3255">
            <v>36</v>
          </cell>
          <cell r="D3255">
            <v>36</v>
          </cell>
          <cell r="E3255">
            <v>1991</v>
          </cell>
        </row>
        <row r="3256">
          <cell r="A3256">
            <v>33569</v>
          </cell>
          <cell r="B3256">
            <v>331</v>
          </cell>
          <cell r="C3256">
            <v>35</v>
          </cell>
          <cell r="D3256">
            <v>35</v>
          </cell>
          <cell r="E3256">
            <v>1991</v>
          </cell>
        </row>
        <row r="3257">
          <cell r="A3257">
            <v>33570</v>
          </cell>
          <cell r="B3257">
            <v>332</v>
          </cell>
          <cell r="C3257">
            <v>34</v>
          </cell>
          <cell r="D3257">
            <v>34</v>
          </cell>
          <cell r="E3257">
            <v>1991</v>
          </cell>
        </row>
        <row r="3258">
          <cell r="A3258">
            <v>33571</v>
          </cell>
          <cell r="B3258">
            <v>333</v>
          </cell>
          <cell r="C3258">
            <v>33</v>
          </cell>
          <cell r="D3258">
            <v>33</v>
          </cell>
          <cell r="E3258">
            <v>1991</v>
          </cell>
        </row>
        <row r="3259">
          <cell r="A3259">
            <v>33572</v>
          </cell>
          <cell r="B3259">
            <v>334</v>
          </cell>
          <cell r="C3259">
            <v>32</v>
          </cell>
          <cell r="D3259">
            <v>32</v>
          </cell>
          <cell r="E3259">
            <v>1991</v>
          </cell>
        </row>
        <row r="3260">
          <cell r="A3260">
            <v>33573</v>
          </cell>
          <cell r="B3260">
            <v>335</v>
          </cell>
          <cell r="C3260">
            <v>31</v>
          </cell>
          <cell r="D3260">
            <v>31</v>
          </cell>
          <cell r="E3260">
            <v>1991</v>
          </cell>
        </row>
        <row r="3261">
          <cell r="A3261">
            <v>33574</v>
          </cell>
          <cell r="B3261">
            <v>336</v>
          </cell>
          <cell r="C3261">
            <v>30</v>
          </cell>
          <cell r="D3261">
            <v>30</v>
          </cell>
          <cell r="E3261">
            <v>1991</v>
          </cell>
        </row>
        <row r="3262">
          <cell r="A3262">
            <v>33575</v>
          </cell>
          <cell r="B3262">
            <v>337</v>
          </cell>
          <cell r="C3262">
            <v>29</v>
          </cell>
          <cell r="D3262">
            <v>29</v>
          </cell>
          <cell r="E3262">
            <v>1991</v>
          </cell>
        </row>
        <row r="3263">
          <cell r="A3263">
            <v>33576</v>
          </cell>
          <cell r="B3263">
            <v>338</v>
          </cell>
          <cell r="C3263">
            <v>28</v>
          </cell>
          <cell r="D3263">
            <v>28</v>
          </cell>
          <cell r="E3263">
            <v>1991</v>
          </cell>
        </row>
        <row r="3264">
          <cell r="A3264">
            <v>33577</v>
          </cell>
          <cell r="B3264">
            <v>339</v>
          </cell>
          <cell r="C3264">
            <v>27</v>
          </cell>
          <cell r="D3264">
            <v>27</v>
          </cell>
          <cell r="E3264">
            <v>1991</v>
          </cell>
        </row>
        <row r="3265">
          <cell r="A3265">
            <v>33578</v>
          </cell>
          <cell r="B3265">
            <v>340</v>
          </cell>
          <cell r="C3265">
            <v>26</v>
          </cell>
          <cell r="D3265">
            <v>26</v>
          </cell>
          <cell r="E3265">
            <v>1991</v>
          </cell>
        </row>
        <row r="3266">
          <cell r="A3266">
            <v>33579</v>
          </cell>
          <cell r="B3266">
            <v>341</v>
          </cell>
          <cell r="C3266">
            <v>25</v>
          </cell>
          <cell r="D3266">
            <v>25</v>
          </cell>
          <cell r="E3266">
            <v>1991</v>
          </cell>
        </row>
        <row r="3267">
          <cell r="A3267">
            <v>33580</v>
          </cell>
          <cell r="B3267">
            <v>342</v>
          </cell>
          <cell r="C3267">
            <v>24</v>
          </cell>
          <cell r="D3267">
            <v>24</v>
          </cell>
          <cell r="E3267">
            <v>1991</v>
          </cell>
        </row>
        <row r="3268">
          <cell r="A3268">
            <v>33581</v>
          </cell>
          <cell r="B3268">
            <v>343</v>
          </cell>
          <cell r="C3268">
            <v>23</v>
          </cell>
          <cell r="D3268">
            <v>23</v>
          </cell>
          <cell r="E3268">
            <v>1991</v>
          </cell>
        </row>
        <row r="3269">
          <cell r="A3269">
            <v>33582</v>
          </cell>
          <cell r="B3269">
            <v>344</v>
          </cell>
          <cell r="C3269">
            <v>22</v>
          </cell>
          <cell r="D3269">
            <v>22</v>
          </cell>
          <cell r="E3269">
            <v>1991</v>
          </cell>
        </row>
        <row r="3270">
          <cell r="A3270">
            <v>33583</v>
          </cell>
          <cell r="B3270">
            <v>345</v>
          </cell>
          <cell r="C3270">
            <v>21</v>
          </cell>
          <cell r="D3270">
            <v>21</v>
          </cell>
          <cell r="E3270">
            <v>1991</v>
          </cell>
        </row>
        <row r="3271">
          <cell r="A3271">
            <v>33584</v>
          </cell>
          <cell r="B3271">
            <v>346</v>
          </cell>
          <cell r="C3271">
            <v>20</v>
          </cell>
          <cell r="D3271">
            <v>20</v>
          </cell>
          <cell r="E3271">
            <v>1991</v>
          </cell>
        </row>
        <row r="3272">
          <cell r="A3272">
            <v>33585</v>
          </cell>
          <cell r="B3272">
            <v>347</v>
          </cell>
          <cell r="C3272">
            <v>19</v>
          </cell>
          <cell r="D3272">
            <v>19</v>
          </cell>
          <cell r="E3272">
            <v>1991</v>
          </cell>
        </row>
        <row r="3273">
          <cell r="A3273">
            <v>33586</v>
          </cell>
          <cell r="B3273">
            <v>348</v>
          </cell>
          <cell r="C3273">
            <v>18</v>
          </cell>
          <cell r="D3273">
            <v>18</v>
          </cell>
          <cell r="E3273">
            <v>1991</v>
          </cell>
        </row>
        <row r="3274">
          <cell r="A3274">
            <v>33587</v>
          </cell>
          <cell r="B3274">
            <v>349</v>
          </cell>
          <cell r="C3274">
            <v>17</v>
          </cell>
          <cell r="D3274">
            <v>17</v>
          </cell>
          <cell r="E3274">
            <v>1991</v>
          </cell>
        </row>
        <row r="3275">
          <cell r="A3275">
            <v>33588</v>
          </cell>
          <cell r="B3275">
            <v>350</v>
          </cell>
          <cell r="C3275">
            <v>16</v>
          </cell>
          <cell r="D3275">
            <v>16</v>
          </cell>
          <cell r="E3275">
            <v>1991</v>
          </cell>
        </row>
        <row r="3276">
          <cell r="A3276">
            <v>33589</v>
          </cell>
          <cell r="B3276">
            <v>351</v>
          </cell>
          <cell r="C3276">
            <v>15</v>
          </cell>
          <cell r="D3276">
            <v>15</v>
          </cell>
          <cell r="E3276">
            <v>1991</v>
          </cell>
        </row>
        <row r="3277">
          <cell r="A3277">
            <v>33590</v>
          </cell>
          <cell r="B3277">
            <v>352</v>
          </cell>
          <cell r="C3277">
            <v>14</v>
          </cell>
          <cell r="D3277">
            <v>14</v>
          </cell>
          <cell r="E3277">
            <v>1991</v>
          </cell>
        </row>
        <row r="3278">
          <cell r="A3278">
            <v>33591</v>
          </cell>
          <cell r="B3278">
            <v>353</v>
          </cell>
          <cell r="C3278">
            <v>13</v>
          </cell>
          <cell r="D3278">
            <v>13</v>
          </cell>
          <cell r="E3278">
            <v>1991</v>
          </cell>
        </row>
        <row r="3279">
          <cell r="A3279">
            <v>33592</v>
          </cell>
          <cell r="B3279">
            <v>354</v>
          </cell>
          <cell r="C3279">
            <v>12</v>
          </cell>
          <cell r="D3279">
            <v>12</v>
          </cell>
          <cell r="E3279">
            <v>1991</v>
          </cell>
        </row>
        <row r="3280">
          <cell r="A3280">
            <v>33593</v>
          </cell>
          <cell r="B3280">
            <v>355</v>
          </cell>
          <cell r="C3280">
            <v>11</v>
          </cell>
          <cell r="D3280">
            <v>11</v>
          </cell>
          <cell r="E3280">
            <v>1991</v>
          </cell>
        </row>
        <row r="3281">
          <cell r="A3281">
            <v>33594</v>
          </cell>
          <cell r="B3281">
            <v>356</v>
          </cell>
          <cell r="C3281">
            <v>10</v>
          </cell>
          <cell r="D3281">
            <v>10</v>
          </cell>
          <cell r="E3281">
            <v>1991</v>
          </cell>
        </row>
        <row r="3282">
          <cell r="A3282">
            <v>33595</v>
          </cell>
          <cell r="B3282">
            <v>357</v>
          </cell>
          <cell r="C3282">
            <v>9</v>
          </cell>
          <cell r="D3282">
            <v>9</v>
          </cell>
          <cell r="E3282">
            <v>1991</v>
          </cell>
        </row>
        <row r="3283">
          <cell r="A3283">
            <v>33596</v>
          </cell>
          <cell r="B3283">
            <v>358</v>
          </cell>
          <cell r="C3283">
            <v>8</v>
          </cell>
          <cell r="D3283">
            <v>8</v>
          </cell>
          <cell r="E3283">
            <v>1991</v>
          </cell>
        </row>
        <row r="3284">
          <cell r="A3284">
            <v>33597</v>
          </cell>
          <cell r="B3284">
            <v>359</v>
          </cell>
          <cell r="C3284">
            <v>7</v>
          </cell>
          <cell r="D3284">
            <v>7</v>
          </cell>
          <cell r="E3284">
            <v>1991</v>
          </cell>
        </row>
        <row r="3285">
          <cell r="A3285">
            <v>33598</v>
          </cell>
          <cell r="B3285">
            <v>360</v>
          </cell>
          <cell r="C3285">
            <v>6</v>
          </cell>
          <cell r="D3285">
            <v>6</v>
          </cell>
          <cell r="E3285">
            <v>1991</v>
          </cell>
        </row>
        <row r="3286">
          <cell r="A3286">
            <v>33599</v>
          </cell>
          <cell r="B3286">
            <v>361</v>
          </cell>
          <cell r="C3286">
            <v>5</v>
          </cell>
          <cell r="D3286">
            <v>5</v>
          </cell>
          <cell r="E3286">
            <v>1991</v>
          </cell>
        </row>
        <row r="3287">
          <cell r="A3287">
            <v>33600</v>
          </cell>
          <cell r="B3287">
            <v>362</v>
          </cell>
          <cell r="C3287">
            <v>4</v>
          </cell>
          <cell r="D3287">
            <v>4</v>
          </cell>
          <cell r="E3287">
            <v>1991</v>
          </cell>
        </row>
        <row r="3288">
          <cell r="A3288">
            <v>33601</v>
          </cell>
          <cell r="B3288">
            <v>363</v>
          </cell>
          <cell r="C3288">
            <v>3</v>
          </cell>
          <cell r="D3288">
            <v>3</v>
          </cell>
          <cell r="E3288">
            <v>1991</v>
          </cell>
        </row>
        <row r="3289">
          <cell r="A3289">
            <v>33602</v>
          </cell>
          <cell r="B3289">
            <v>364</v>
          </cell>
          <cell r="C3289">
            <v>2</v>
          </cell>
          <cell r="D3289">
            <v>2</v>
          </cell>
          <cell r="E3289">
            <v>1991</v>
          </cell>
        </row>
        <row r="3290">
          <cell r="A3290">
            <v>33603</v>
          </cell>
          <cell r="B3290">
            <v>365</v>
          </cell>
          <cell r="C3290">
            <v>1</v>
          </cell>
          <cell r="D3290">
            <v>1</v>
          </cell>
          <cell r="E3290">
            <v>1991</v>
          </cell>
        </row>
        <row r="3291">
          <cell r="A3291">
            <v>33604</v>
          </cell>
          <cell r="B3291">
            <v>1</v>
          </cell>
          <cell r="C3291">
            <v>366</v>
          </cell>
          <cell r="D3291">
            <v>366</v>
          </cell>
          <cell r="E3291">
            <v>1992</v>
          </cell>
        </row>
        <row r="3292">
          <cell r="A3292">
            <v>33605</v>
          </cell>
          <cell r="B3292">
            <v>2</v>
          </cell>
          <cell r="C3292">
            <v>365</v>
          </cell>
          <cell r="D3292">
            <v>365</v>
          </cell>
          <cell r="E3292">
            <v>1992</v>
          </cell>
        </row>
        <row r="3293">
          <cell r="A3293">
            <v>33606</v>
          </cell>
          <cell r="B3293">
            <v>3</v>
          </cell>
          <cell r="C3293">
            <v>364</v>
          </cell>
          <cell r="D3293">
            <v>364</v>
          </cell>
          <cell r="E3293">
            <v>1992</v>
          </cell>
        </row>
        <row r="3294">
          <cell r="A3294">
            <v>33607</v>
          </cell>
          <cell r="B3294">
            <v>4</v>
          </cell>
          <cell r="C3294">
            <v>363</v>
          </cell>
          <cell r="D3294">
            <v>363</v>
          </cell>
          <cell r="E3294">
            <v>1992</v>
          </cell>
        </row>
        <row r="3295">
          <cell r="A3295">
            <v>33608</v>
          </cell>
          <cell r="B3295">
            <v>5</v>
          </cell>
          <cell r="C3295">
            <v>362</v>
          </cell>
          <cell r="D3295">
            <v>362</v>
          </cell>
          <cell r="E3295">
            <v>1992</v>
          </cell>
        </row>
        <row r="3296">
          <cell r="A3296">
            <v>33609</v>
          </cell>
          <cell r="B3296">
            <v>6</v>
          </cell>
          <cell r="C3296">
            <v>361</v>
          </cell>
          <cell r="D3296">
            <v>361</v>
          </cell>
          <cell r="E3296">
            <v>1992</v>
          </cell>
        </row>
        <row r="3297">
          <cell r="A3297">
            <v>33610</v>
          </cell>
          <cell r="B3297">
            <v>7</v>
          </cell>
          <cell r="C3297">
            <v>360</v>
          </cell>
          <cell r="D3297">
            <v>360</v>
          </cell>
          <cell r="E3297">
            <v>1992</v>
          </cell>
        </row>
        <row r="3298">
          <cell r="A3298">
            <v>33611</v>
          </cell>
          <cell r="B3298">
            <v>8</v>
          </cell>
          <cell r="C3298">
            <v>359</v>
          </cell>
          <cell r="D3298">
            <v>359</v>
          </cell>
          <cell r="E3298">
            <v>1992</v>
          </cell>
        </row>
        <row r="3299">
          <cell r="A3299">
            <v>33612</v>
          </cell>
          <cell r="B3299">
            <v>9</v>
          </cell>
          <cell r="C3299">
            <v>358</v>
          </cell>
          <cell r="D3299">
            <v>358</v>
          </cell>
          <cell r="E3299">
            <v>1992</v>
          </cell>
        </row>
        <row r="3300">
          <cell r="A3300">
            <v>33613</v>
          </cell>
          <cell r="B3300">
            <v>10</v>
          </cell>
          <cell r="C3300">
            <v>357</v>
          </cell>
          <cell r="D3300">
            <v>357</v>
          </cell>
          <cell r="E3300">
            <v>1992</v>
          </cell>
        </row>
        <row r="3301">
          <cell r="A3301">
            <v>33614</v>
          </cell>
          <cell r="B3301">
            <v>11</v>
          </cell>
          <cell r="C3301">
            <v>356</v>
          </cell>
          <cell r="D3301">
            <v>356</v>
          </cell>
          <cell r="E3301">
            <v>1992</v>
          </cell>
        </row>
        <row r="3302">
          <cell r="A3302">
            <v>33615</v>
          </cell>
          <cell r="B3302">
            <v>12</v>
          </cell>
          <cell r="C3302">
            <v>355</v>
          </cell>
          <cell r="D3302">
            <v>355</v>
          </cell>
          <cell r="E3302">
            <v>1992</v>
          </cell>
        </row>
        <row r="3303">
          <cell r="A3303">
            <v>33616</v>
          </cell>
          <cell r="B3303">
            <v>13</v>
          </cell>
          <cell r="C3303">
            <v>354</v>
          </cell>
          <cell r="D3303">
            <v>354</v>
          </cell>
          <cell r="E3303">
            <v>1992</v>
          </cell>
        </row>
        <row r="3304">
          <cell r="A3304">
            <v>33617</v>
          </cell>
          <cell r="B3304">
            <v>14</v>
          </cell>
          <cell r="C3304">
            <v>353</v>
          </cell>
          <cell r="D3304">
            <v>353</v>
          </cell>
          <cell r="E3304">
            <v>1992</v>
          </cell>
        </row>
        <row r="3305">
          <cell r="A3305">
            <v>33618</v>
          </cell>
          <cell r="B3305">
            <v>15</v>
          </cell>
          <cell r="C3305">
            <v>352</v>
          </cell>
          <cell r="D3305">
            <v>352</v>
          </cell>
          <cell r="E3305">
            <v>1992</v>
          </cell>
        </row>
        <row r="3306">
          <cell r="A3306">
            <v>33619</v>
          </cell>
          <cell r="B3306">
            <v>16</v>
          </cell>
          <cell r="C3306">
            <v>351</v>
          </cell>
          <cell r="D3306">
            <v>351</v>
          </cell>
          <cell r="E3306">
            <v>1992</v>
          </cell>
        </row>
        <row r="3307">
          <cell r="A3307">
            <v>33620</v>
          </cell>
          <cell r="B3307">
            <v>17</v>
          </cell>
          <cell r="C3307">
            <v>350</v>
          </cell>
          <cell r="D3307">
            <v>350</v>
          </cell>
          <cell r="E3307">
            <v>1992</v>
          </cell>
        </row>
        <row r="3308">
          <cell r="A3308">
            <v>33621</v>
          </cell>
          <cell r="B3308">
            <v>18</v>
          </cell>
          <cell r="C3308">
            <v>349</v>
          </cell>
          <cell r="D3308">
            <v>349</v>
          </cell>
          <cell r="E3308">
            <v>1992</v>
          </cell>
        </row>
        <row r="3309">
          <cell r="A3309">
            <v>33622</v>
          </cell>
          <cell r="B3309">
            <v>19</v>
          </cell>
          <cell r="C3309">
            <v>348</v>
          </cell>
          <cell r="D3309">
            <v>348</v>
          </cell>
          <cell r="E3309">
            <v>1992</v>
          </cell>
        </row>
        <row r="3310">
          <cell r="A3310">
            <v>33623</v>
          </cell>
          <cell r="B3310">
            <v>20</v>
          </cell>
          <cell r="C3310">
            <v>347</v>
          </cell>
          <cell r="D3310">
            <v>347</v>
          </cell>
          <cell r="E3310">
            <v>1992</v>
          </cell>
        </row>
        <row r="3311">
          <cell r="A3311">
            <v>33624</v>
          </cell>
          <cell r="B3311">
            <v>21</v>
          </cell>
          <cell r="C3311">
            <v>346</v>
          </cell>
          <cell r="D3311">
            <v>346</v>
          </cell>
          <cell r="E3311">
            <v>1992</v>
          </cell>
        </row>
        <row r="3312">
          <cell r="A3312">
            <v>33625</v>
          </cell>
          <cell r="B3312">
            <v>22</v>
          </cell>
          <cell r="C3312">
            <v>345</v>
          </cell>
          <cell r="D3312">
            <v>345</v>
          </cell>
          <cell r="E3312">
            <v>1992</v>
          </cell>
        </row>
        <row r="3313">
          <cell r="A3313">
            <v>33626</v>
          </cell>
          <cell r="B3313">
            <v>23</v>
          </cell>
          <cell r="C3313">
            <v>344</v>
          </cell>
          <cell r="D3313">
            <v>344</v>
          </cell>
          <cell r="E3313">
            <v>1992</v>
          </cell>
        </row>
        <row r="3314">
          <cell r="A3314">
            <v>33627</v>
          </cell>
          <cell r="B3314">
            <v>24</v>
          </cell>
          <cell r="C3314">
            <v>343</v>
          </cell>
          <cell r="D3314">
            <v>343</v>
          </cell>
          <cell r="E3314">
            <v>1992</v>
          </cell>
        </row>
        <row r="3315">
          <cell r="A3315">
            <v>33628</v>
          </cell>
          <cell r="B3315">
            <v>25</v>
          </cell>
          <cell r="C3315">
            <v>342</v>
          </cell>
          <cell r="D3315">
            <v>342</v>
          </cell>
          <cell r="E3315">
            <v>1992</v>
          </cell>
        </row>
        <row r="3316">
          <cell r="A3316">
            <v>33629</v>
          </cell>
          <cell r="B3316">
            <v>26</v>
          </cell>
          <cell r="C3316">
            <v>341</v>
          </cell>
          <cell r="D3316">
            <v>341</v>
          </cell>
          <cell r="E3316">
            <v>1992</v>
          </cell>
        </row>
        <row r="3317">
          <cell r="A3317">
            <v>33630</v>
          </cell>
          <cell r="B3317">
            <v>27</v>
          </cell>
          <cell r="C3317">
            <v>340</v>
          </cell>
          <cell r="D3317">
            <v>340</v>
          </cell>
          <cell r="E3317">
            <v>1992</v>
          </cell>
        </row>
        <row r="3318">
          <cell r="A3318">
            <v>33631</v>
          </cell>
          <cell r="B3318">
            <v>28</v>
          </cell>
          <cell r="C3318">
            <v>339</v>
          </cell>
          <cell r="D3318">
            <v>339</v>
          </cell>
          <cell r="E3318">
            <v>1992</v>
          </cell>
        </row>
        <row r="3319">
          <cell r="A3319">
            <v>33632</v>
          </cell>
          <cell r="B3319">
            <v>29</v>
          </cell>
          <cell r="C3319">
            <v>338</v>
          </cell>
          <cell r="D3319">
            <v>338</v>
          </cell>
          <cell r="E3319">
            <v>1992</v>
          </cell>
        </row>
        <row r="3320">
          <cell r="A3320">
            <v>33633</v>
          </cell>
          <cell r="B3320">
            <v>30</v>
          </cell>
          <cell r="C3320">
            <v>337</v>
          </cell>
          <cell r="D3320">
            <v>337</v>
          </cell>
          <cell r="E3320">
            <v>1992</v>
          </cell>
        </row>
        <row r="3321">
          <cell r="A3321">
            <v>33634</v>
          </cell>
          <cell r="B3321">
            <v>31</v>
          </cell>
          <cell r="C3321">
            <v>336</v>
          </cell>
          <cell r="D3321">
            <v>336</v>
          </cell>
          <cell r="E3321">
            <v>1992</v>
          </cell>
        </row>
        <row r="3322">
          <cell r="A3322">
            <v>33635</v>
          </cell>
          <cell r="B3322">
            <v>32</v>
          </cell>
          <cell r="C3322">
            <v>335</v>
          </cell>
          <cell r="D3322">
            <v>335</v>
          </cell>
          <cell r="E3322">
            <v>1992</v>
          </cell>
        </row>
        <row r="3323">
          <cell r="A3323">
            <v>33636</v>
          </cell>
          <cell r="B3323">
            <v>33</v>
          </cell>
          <cell r="C3323">
            <v>334</v>
          </cell>
          <cell r="D3323">
            <v>334</v>
          </cell>
          <cell r="E3323">
            <v>1992</v>
          </cell>
        </row>
        <row r="3324">
          <cell r="A3324">
            <v>33637</v>
          </cell>
          <cell r="B3324">
            <v>34</v>
          </cell>
          <cell r="C3324">
            <v>333</v>
          </cell>
          <cell r="D3324">
            <v>333</v>
          </cell>
          <cell r="E3324">
            <v>1992</v>
          </cell>
        </row>
        <row r="3325">
          <cell r="A3325">
            <v>33638</v>
          </cell>
          <cell r="B3325">
            <v>35</v>
          </cell>
          <cell r="C3325">
            <v>332</v>
          </cell>
          <cell r="D3325">
            <v>332</v>
          </cell>
          <cell r="E3325">
            <v>1992</v>
          </cell>
        </row>
        <row r="3326">
          <cell r="A3326">
            <v>33639</v>
          </cell>
          <cell r="B3326">
            <v>36</v>
          </cell>
          <cell r="C3326">
            <v>331</v>
          </cell>
          <cell r="D3326">
            <v>331</v>
          </cell>
          <cell r="E3326">
            <v>1992</v>
          </cell>
        </row>
        <row r="3327">
          <cell r="A3327">
            <v>33640</v>
          </cell>
          <cell r="B3327">
            <v>37</v>
          </cell>
          <cell r="C3327">
            <v>330</v>
          </cell>
          <cell r="D3327">
            <v>330</v>
          </cell>
          <cell r="E3327">
            <v>1992</v>
          </cell>
        </row>
        <row r="3328">
          <cell r="A3328">
            <v>33641</v>
          </cell>
          <cell r="B3328">
            <v>38</v>
          </cell>
          <cell r="C3328">
            <v>329</v>
          </cell>
          <cell r="D3328">
            <v>329</v>
          </cell>
          <cell r="E3328">
            <v>1992</v>
          </cell>
        </row>
        <row r="3329">
          <cell r="A3329">
            <v>33642</v>
          </cell>
          <cell r="B3329">
            <v>39</v>
          </cell>
          <cell r="C3329">
            <v>328</v>
          </cell>
          <cell r="D3329">
            <v>328</v>
          </cell>
          <cell r="E3329">
            <v>1992</v>
          </cell>
        </row>
        <row r="3330">
          <cell r="A3330">
            <v>33643</v>
          </cell>
          <cell r="B3330">
            <v>40</v>
          </cell>
          <cell r="C3330">
            <v>327</v>
          </cell>
          <cell r="D3330">
            <v>327</v>
          </cell>
          <cell r="E3330">
            <v>1992</v>
          </cell>
        </row>
        <row r="3331">
          <cell r="A3331">
            <v>33644</v>
          </cell>
          <cell r="B3331">
            <v>41</v>
          </cell>
          <cell r="C3331">
            <v>326</v>
          </cell>
          <cell r="D3331">
            <v>326</v>
          </cell>
          <cell r="E3331">
            <v>1992</v>
          </cell>
        </row>
        <row r="3332">
          <cell r="A3332">
            <v>33645</v>
          </cell>
          <cell r="B3332">
            <v>42</v>
          </cell>
          <cell r="C3332">
            <v>325</v>
          </cell>
          <cell r="D3332">
            <v>325</v>
          </cell>
          <cell r="E3332">
            <v>1992</v>
          </cell>
        </row>
        <row r="3333">
          <cell r="A3333">
            <v>33646</v>
          </cell>
          <cell r="B3333">
            <v>43</v>
          </cell>
          <cell r="C3333">
            <v>324</v>
          </cell>
          <cell r="D3333">
            <v>324</v>
          </cell>
          <cell r="E3333">
            <v>1992</v>
          </cell>
        </row>
        <row r="3334">
          <cell r="A3334">
            <v>33647</v>
          </cell>
          <cell r="B3334">
            <v>44</v>
          </cell>
          <cell r="C3334">
            <v>323</v>
          </cell>
          <cell r="D3334">
            <v>323</v>
          </cell>
          <cell r="E3334">
            <v>1992</v>
          </cell>
        </row>
        <row r="3335">
          <cell r="A3335">
            <v>33648</v>
          </cell>
          <cell r="B3335">
            <v>45</v>
          </cell>
          <cell r="C3335">
            <v>322</v>
          </cell>
          <cell r="D3335">
            <v>322</v>
          </cell>
          <cell r="E3335">
            <v>1992</v>
          </cell>
        </row>
        <row r="3336">
          <cell r="A3336">
            <v>33649</v>
          </cell>
          <cell r="B3336">
            <v>46</v>
          </cell>
          <cell r="C3336">
            <v>321</v>
          </cell>
          <cell r="D3336">
            <v>321</v>
          </cell>
          <cell r="E3336">
            <v>1992</v>
          </cell>
        </row>
        <row r="3337">
          <cell r="A3337">
            <v>33650</v>
          </cell>
          <cell r="B3337">
            <v>47</v>
          </cell>
          <cell r="C3337">
            <v>320</v>
          </cell>
          <cell r="D3337">
            <v>320</v>
          </cell>
          <cell r="E3337">
            <v>1992</v>
          </cell>
        </row>
        <row r="3338">
          <cell r="A3338">
            <v>33651</v>
          </cell>
          <cell r="B3338">
            <v>48</v>
          </cell>
          <cell r="C3338">
            <v>319</v>
          </cell>
          <cell r="D3338">
            <v>319</v>
          </cell>
          <cell r="E3338">
            <v>1992</v>
          </cell>
        </row>
        <row r="3339">
          <cell r="A3339">
            <v>33652</v>
          </cell>
          <cell r="B3339">
            <v>49</v>
          </cell>
          <cell r="C3339">
            <v>318</v>
          </cell>
          <cell r="D3339">
            <v>318</v>
          </cell>
          <cell r="E3339">
            <v>1992</v>
          </cell>
        </row>
        <row r="3340">
          <cell r="A3340">
            <v>33653</v>
          </cell>
          <cell r="B3340">
            <v>50</v>
          </cell>
          <cell r="C3340">
            <v>317</v>
          </cell>
          <cell r="D3340">
            <v>317</v>
          </cell>
          <cell r="E3340">
            <v>1992</v>
          </cell>
        </row>
        <row r="3341">
          <cell r="A3341">
            <v>33654</v>
          </cell>
          <cell r="B3341">
            <v>51</v>
          </cell>
          <cell r="C3341">
            <v>316</v>
          </cell>
          <cell r="D3341">
            <v>316</v>
          </cell>
          <cell r="E3341">
            <v>1992</v>
          </cell>
        </row>
        <row r="3342">
          <cell r="A3342">
            <v>33655</v>
          </cell>
          <cell r="B3342">
            <v>52</v>
          </cell>
          <cell r="C3342">
            <v>315</v>
          </cell>
          <cell r="D3342">
            <v>315</v>
          </cell>
          <cell r="E3342">
            <v>1992</v>
          </cell>
        </row>
        <row r="3343">
          <cell r="A3343">
            <v>33656</v>
          </cell>
          <cell r="B3343">
            <v>53</v>
          </cell>
          <cell r="C3343">
            <v>314</v>
          </cell>
          <cell r="D3343">
            <v>314</v>
          </cell>
          <cell r="E3343">
            <v>1992</v>
          </cell>
        </row>
        <row r="3344">
          <cell r="A3344">
            <v>33657</v>
          </cell>
          <cell r="B3344">
            <v>54</v>
          </cell>
          <cell r="C3344">
            <v>313</v>
          </cell>
          <cell r="D3344">
            <v>313</v>
          </cell>
          <cell r="E3344">
            <v>1992</v>
          </cell>
        </row>
        <row r="3345">
          <cell r="A3345">
            <v>33658</v>
          </cell>
          <cell r="B3345">
            <v>55</v>
          </cell>
          <cell r="C3345">
            <v>312</v>
          </cell>
          <cell r="D3345">
            <v>312</v>
          </cell>
          <cell r="E3345">
            <v>1992</v>
          </cell>
        </row>
        <row r="3346">
          <cell r="A3346">
            <v>33659</v>
          </cell>
          <cell r="B3346">
            <v>56</v>
          </cell>
          <cell r="C3346">
            <v>311</v>
          </cell>
          <cell r="D3346">
            <v>311</v>
          </cell>
          <cell r="E3346">
            <v>1992</v>
          </cell>
        </row>
        <row r="3347">
          <cell r="A3347">
            <v>33660</v>
          </cell>
          <cell r="B3347">
            <v>57</v>
          </cell>
          <cell r="C3347">
            <v>310</v>
          </cell>
          <cell r="D3347">
            <v>310</v>
          </cell>
          <cell r="E3347">
            <v>1992</v>
          </cell>
        </row>
        <row r="3348">
          <cell r="A3348">
            <v>33661</v>
          </cell>
          <cell r="B3348">
            <v>58</v>
          </cell>
          <cell r="C3348">
            <v>309</v>
          </cell>
          <cell r="D3348">
            <v>309</v>
          </cell>
          <cell r="E3348">
            <v>1992</v>
          </cell>
        </row>
        <row r="3349">
          <cell r="A3349">
            <v>33662</v>
          </cell>
          <cell r="B3349">
            <v>59</v>
          </cell>
          <cell r="C3349">
            <v>308</v>
          </cell>
          <cell r="D3349">
            <v>308</v>
          </cell>
          <cell r="E3349">
            <v>1992</v>
          </cell>
        </row>
        <row r="3350">
          <cell r="A3350">
            <v>33663</v>
          </cell>
          <cell r="B3350">
            <v>60</v>
          </cell>
          <cell r="C3350">
            <v>307</v>
          </cell>
          <cell r="D3350">
            <v>307</v>
          </cell>
          <cell r="E3350">
            <v>1992</v>
          </cell>
        </row>
        <row r="3351">
          <cell r="A3351">
            <v>33664</v>
          </cell>
          <cell r="B3351">
            <v>61</v>
          </cell>
          <cell r="C3351">
            <v>306</v>
          </cell>
          <cell r="D3351">
            <v>306</v>
          </cell>
          <cell r="E3351">
            <v>1992</v>
          </cell>
        </row>
        <row r="3352">
          <cell r="A3352">
            <v>33665</v>
          </cell>
          <cell r="B3352">
            <v>62</v>
          </cell>
          <cell r="C3352">
            <v>305</v>
          </cell>
          <cell r="D3352">
            <v>305</v>
          </cell>
          <cell r="E3352">
            <v>1992</v>
          </cell>
        </row>
        <row r="3353">
          <cell r="A3353">
            <v>33666</v>
          </cell>
          <cell r="B3353">
            <v>63</v>
          </cell>
          <cell r="C3353">
            <v>304</v>
          </cell>
          <cell r="D3353">
            <v>304</v>
          </cell>
          <cell r="E3353">
            <v>1992</v>
          </cell>
        </row>
        <row r="3354">
          <cell r="A3354">
            <v>33667</v>
          </cell>
          <cell r="B3354">
            <v>64</v>
          </cell>
          <cell r="C3354">
            <v>303</v>
          </cell>
          <cell r="D3354">
            <v>303</v>
          </cell>
          <cell r="E3354">
            <v>1992</v>
          </cell>
        </row>
        <row r="3355">
          <cell r="A3355">
            <v>33668</v>
          </cell>
          <cell r="B3355">
            <v>65</v>
          </cell>
          <cell r="C3355">
            <v>302</v>
          </cell>
          <cell r="D3355">
            <v>302</v>
          </cell>
          <cell r="E3355">
            <v>1992</v>
          </cell>
        </row>
        <row r="3356">
          <cell r="A3356">
            <v>33669</v>
          </cell>
          <cell r="B3356">
            <v>66</v>
          </cell>
          <cell r="C3356">
            <v>301</v>
          </cell>
          <cell r="D3356">
            <v>301</v>
          </cell>
          <cell r="E3356">
            <v>1992</v>
          </cell>
        </row>
        <row r="3357">
          <cell r="A3357">
            <v>33670</v>
          </cell>
          <cell r="B3357">
            <v>67</v>
          </cell>
          <cell r="C3357">
            <v>300</v>
          </cell>
          <cell r="D3357">
            <v>300</v>
          </cell>
          <cell r="E3357">
            <v>1992</v>
          </cell>
        </row>
        <row r="3358">
          <cell r="A3358">
            <v>33671</v>
          </cell>
          <cell r="B3358">
            <v>68</v>
          </cell>
          <cell r="C3358">
            <v>299</v>
          </cell>
          <cell r="D3358">
            <v>299</v>
          </cell>
          <cell r="E3358">
            <v>1992</v>
          </cell>
        </row>
        <row r="3359">
          <cell r="A3359">
            <v>33672</v>
          </cell>
          <cell r="B3359">
            <v>69</v>
          </cell>
          <cell r="C3359">
            <v>298</v>
          </cell>
          <cell r="D3359">
            <v>298</v>
          </cell>
          <cell r="E3359">
            <v>1992</v>
          </cell>
        </row>
        <row r="3360">
          <cell r="A3360">
            <v>33673</v>
          </cell>
          <cell r="B3360">
            <v>70</v>
          </cell>
          <cell r="C3360">
            <v>297</v>
          </cell>
          <cell r="D3360">
            <v>297</v>
          </cell>
          <cell r="E3360">
            <v>1992</v>
          </cell>
        </row>
        <row r="3361">
          <cell r="A3361">
            <v>33674</v>
          </cell>
          <cell r="B3361">
            <v>71</v>
          </cell>
          <cell r="C3361">
            <v>296</v>
          </cell>
          <cell r="D3361">
            <v>296</v>
          </cell>
          <cell r="E3361">
            <v>1992</v>
          </cell>
        </row>
        <row r="3362">
          <cell r="A3362">
            <v>33675</v>
          </cell>
          <cell r="B3362">
            <v>72</v>
          </cell>
          <cell r="C3362">
            <v>295</v>
          </cell>
          <cell r="D3362">
            <v>295</v>
          </cell>
          <cell r="E3362">
            <v>1992</v>
          </cell>
        </row>
        <row r="3363">
          <cell r="A3363">
            <v>33676</v>
          </cell>
          <cell r="B3363">
            <v>73</v>
          </cell>
          <cell r="C3363">
            <v>294</v>
          </cell>
          <cell r="D3363">
            <v>294</v>
          </cell>
          <cell r="E3363">
            <v>1992</v>
          </cell>
        </row>
        <row r="3364">
          <cell r="A3364">
            <v>33677</v>
          </cell>
          <cell r="B3364">
            <v>74</v>
          </cell>
          <cell r="C3364">
            <v>293</v>
          </cell>
          <cell r="D3364">
            <v>293</v>
          </cell>
          <cell r="E3364">
            <v>1992</v>
          </cell>
        </row>
        <row r="3365">
          <cell r="A3365">
            <v>33678</v>
          </cell>
          <cell r="B3365">
            <v>75</v>
          </cell>
          <cell r="C3365">
            <v>292</v>
          </cell>
          <cell r="D3365">
            <v>292</v>
          </cell>
          <cell r="E3365">
            <v>1992</v>
          </cell>
        </row>
        <row r="3366">
          <cell r="A3366">
            <v>33679</v>
          </cell>
          <cell r="B3366">
            <v>76</v>
          </cell>
          <cell r="C3366">
            <v>291</v>
          </cell>
          <cell r="D3366">
            <v>291</v>
          </cell>
          <cell r="E3366">
            <v>1992</v>
          </cell>
        </row>
        <row r="3367">
          <cell r="A3367">
            <v>33680</v>
          </cell>
          <cell r="B3367">
            <v>77</v>
          </cell>
          <cell r="C3367">
            <v>290</v>
          </cell>
          <cell r="D3367">
            <v>290</v>
          </cell>
          <cell r="E3367">
            <v>1992</v>
          </cell>
        </row>
        <row r="3368">
          <cell r="A3368">
            <v>33681</v>
          </cell>
          <cell r="B3368">
            <v>78</v>
          </cell>
          <cell r="C3368">
            <v>289</v>
          </cell>
          <cell r="D3368">
            <v>289</v>
          </cell>
          <cell r="E3368">
            <v>1992</v>
          </cell>
        </row>
        <row r="3369">
          <cell r="A3369">
            <v>33682</v>
          </cell>
          <cell r="B3369">
            <v>79</v>
          </cell>
          <cell r="C3369">
            <v>288</v>
          </cell>
          <cell r="D3369">
            <v>288</v>
          </cell>
          <cell r="E3369">
            <v>1992</v>
          </cell>
        </row>
        <row r="3370">
          <cell r="A3370">
            <v>33683</v>
          </cell>
          <cell r="B3370">
            <v>80</v>
          </cell>
          <cell r="C3370">
            <v>287</v>
          </cell>
          <cell r="D3370">
            <v>287</v>
          </cell>
          <cell r="E3370">
            <v>1992</v>
          </cell>
        </row>
        <row r="3371">
          <cell r="A3371">
            <v>33684</v>
          </cell>
          <cell r="B3371">
            <v>81</v>
          </cell>
          <cell r="C3371">
            <v>286</v>
          </cell>
          <cell r="D3371">
            <v>286</v>
          </cell>
          <cell r="E3371">
            <v>1992</v>
          </cell>
        </row>
        <row r="3372">
          <cell r="A3372">
            <v>33685</v>
          </cell>
          <cell r="B3372">
            <v>82</v>
          </cell>
          <cell r="C3372">
            <v>285</v>
          </cell>
          <cell r="D3372">
            <v>285</v>
          </cell>
          <cell r="E3372">
            <v>1992</v>
          </cell>
        </row>
        <row r="3373">
          <cell r="A3373">
            <v>33686</v>
          </cell>
          <cell r="B3373">
            <v>83</v>
          </cell>
          <cell r="C3373">
            <v>284</v>
          </cell>
          <cell r="D3373">
            <v>284</v>
          </cell>
          <cell r="E3373">
            <v>1992</v>
          </cell>
        </row>
        <row r="3374">
          <cell r="A3374">
            <v>33687</v>
          </cell>
          <cell r="B3374">
            <v>84</v>
          </cell>
          <cell r="C3374">
            <v>283</v>
          </cell>
          <cell r="D3374">
            <v>283</v>
          </cell>
          <cell r="E3374">
            <v>1992</v>
          </cell>
        </row>
        <row r="3375">
          <cell r="A3375">
            <v>33688</v>
          </cell>
          <cell r="B3375">
            <v>85</v>
          </cell>
          <cell r="C3375">
            <v>282</v>
          </cell>
          <cell r="D3375">
            <v>282</v>
          </cell>
          <cell r="E3375">
            <v>1992</v>
          </cell>
        </row>
        <row r="3376">
          <cell r="A3376">
            <v>33689</v>
          </cell>
          <cell r="B3376">
            <v>86</v>
          </cell>
          <cell r="C3376">
            <v>281</v>
          </cell>
          <cell r="D3376">
            <v>281</v>
          </cell>
          <cell r="E3376">
            <v>1992</v>
          </cell>
        </row>
        <row r="3377">
          <cell r="A3377">
            <v>33690</v>
          </cell>
          <cell r="B3377">
            <v>87</v>
          </cell>
          <cell r="C3377">
            <v>280</v>
          </cell>
          <cell r="D3377">
            <v>280</v>
          </cell>
          <cell r="E3377">
            <v>1992</v>
          </cell>
        </row>
        <row r="3378">
          <cell r="A3378">
            <v>33691</v>
          </cell>
          <cell r="B3378">
            <v>88</v>
          </cell>
          <cell r="C3378">
            <v>279</v>
          </cell>
          <cell r="D3378">
            <v>279</v>
          </cell>
          <cell r="E3378">
            <v>1992</v>
          </cell>
        </row>
        <row r="3379">
          <cell r="A3379">
            <v>33692</v>
          </cell>
          <cell r="B3379">
            <v>89</v>
          </cell>
          <cell r="C3379">
            <v>278</v>
          </cell>
          <cell r="D3379">
            <v>278</v>
          </cell>
          <cell r="E3379">
            <v>1992</v>
          </cell>
        </row>
        <row r="3380">
          <cell r="A3380">
            <v>33693</v>
          </cell>
          <cell r="B3380">
            <v>90</v>
          </cell>
          <cell r="C3380">
            <v>277</v>
          </cell>
          <cell r="D3380">
            <v>277</v>
          </cell>
          <cell r="E3380">
            <v>1992</v>
          </cell>
        </row>
        <row r="3381">
          <cell r="A3381">
            <v>33694</v>
          </cell>
          <cell r="B3381">
            <v>91</v>
          </cell>
          <cell r="C3381">
            <v>276</v>
          </cell>
          <cell r="D3381">
            <v>276</v>
          </cell>
          <cell r="E3381">
            <v>1992</v>
          </cell>
        </row>
        <row r="3382">
          <cell r="A3382">
            <v>33695</v>
          </cell>
          <cell r="B3382">
            <v>92</v>
          </cell>
          <cell r="C3382">
            <v>275</v>
          </cell>
          <cell r="D3382">
            <v>275</v>
          </cell>
          <cell r="E3382">
            <v>1992</v>
          </cell>
        </row>
        <row r="3383">
          <cell r="A3383">
            <v>33696</v>
          </cell>
          <cell r="B3383">
            <v>93</v>
          </cell>
          <cell r="C3383">
            <v>274</v>
          </cell>
          <cell r="D3383">
            <v>274</v>
          </cell>
          <cell r="E3383">
            <v>1992</v>
          </cell>
        </row>
        <row r="3384">
          <cell r="A3384">
            <v>33697</v>
          </cell>
          <cell r="B3384">
            <v>94</v>
          </cell>
          <cell r="C3384">
            <v>273</v>
          </cell>
          <cell r="D3384">
            <v>273</v>
          </cell>
          <cell r="E3384">
            <v>1992</v>
          </cell>
        </row>
        <row r="3385">
          <cell r="A3385">
            <v>33698</v>
          </cell>
          <cell r="B3385">
            <v>95</v>
          </cell>
          <cell r="C3385">
            <v>272</v>
          </cell>
          <cell r="D3385">
            <v>272</v>
          </cell>
          <cell r="E3385">
            <v>1992</v>
          </cell>
        </row>
        <row r="3386">
          <cell r="A3386">
            <v>33699</v>
          </cell>
          <cell r="B3386">
            <v>96</v>
          </cell>
          <cell r="C3386">
            <v>271</v>
          </cell>
          <cell r="D3386">
            <v>271</v>
          </cell>
          <cell r="E3386">
            <v>1992</v>
          </cell>
        </row>
        <row r="3387">
          <cell r="A3387">
            <v>33700</v>
          </cell>
          <cell r="B3387">
            <v>97</v>
          </cell>
          <cell r="C3387">
            <v>270</v>
          </cell>
          <cell r="D3387">
            <v>270</v>
          </cell>
          <cell r="E3387">
            <v>1992</v>
          </cell>
        </row>
        <row r="3388">
          <cell r="A3388">
            <v>33701</v>
          </cell>
          <cell r="B3388">
            <v>98</v>
          </cell>
          <cell r="C3388">
            <v>269</v>
          </cell>
          <cell r="D3388">
            <v>269</v>
          </cell>
          <cell r="E3388">
            <v>1992</v>
          </cell>
        </row>
        <row r="3389">
          <cell r="A3389">
            <v>33702</v>
          </cell>
          <cell r="B3389">
            <v>99</v>
          </cell>
          <cell r="C3389">
            <v>268</v>
          </cell>
          <cell r="D3389">
            <v>268</v>
          </cell>
          <cell r="E3389">
            <v>1992</v>
          </cell>
        </row>
        <row r="3390">
          <cell r="A3390">
            <v>33703</v>
          </cell>
          <cell r="B3390">
            <v>100</v>
          </cell>
          <cell r="C3390">
            <v>267</v>
          </cell>
          <cell r="D3390">
            <v>267</v>
          </cell>
          <cell r="E3390">
            <v>1992</v>
          </cell>
        </row>
        <row r="3391">
          <cell r="A3391">
            <v>33704</v>
          </cell>
          <cell r="B3391">
            <v>101</v>
          </cell>
          <cell r="C3391">
            <v>266</v>
          </cell>
          <cell r="D3391">
            <v>266</v>
          </cell>
          <cell r="E3391">
            <v>1992</v>
          </cell>
        </row>
        <row r="3392">
          <cell r="A3392">
            <v>33705</v>
          </cell>
          <cell r="B3392">
            <v>102</v>
          </cell>
          <cell r="C3392">
            <v>265</v>
          </cell>
          <cell r="D3392">
            <v>265</v>
          </cell>
          <cell r="E3392">
            <v>1992</v>
          </cell>
        </row>
        <row r="3393">
          <cell r="A3393">
            <v>33706</v>
          </cell>
          <cell r="B3393">
            <v>103</v>
          </cell>
          <cell r="C3393">
            <v>264</v>
          </cell>
          <cell r="D3393">
            <v>264</v>
          </cell>
          <cell r="E3393">
            <v>1992</v>
          </cell>
        </row>
        <row r="3394">
          <cell r="A3394">
            <v>33707</v>
          </cell>
          <cell r="B3394">
            <v>104</v>
          </cell>
          <cell r="C3394">
            <v>263</v>
          </cell>
          <cell r="D3394">
            <v>263</v>
          </cell>
          <cell r="E3394">
            <v>1992</v>
          </cell>
        </row>
        <row r="3395">
          <cell r="A3395">
            <v>33708</v>
          </cell>
          <cell r="B3395">
            <v>105</v>
          </cell>
          <cell r="C3395">
            <v>262</v>
          </cell>
          <cell r="D3395">
            <v>262</v>
          </cell>
          <cell r="E3395">
            <v>1992</v>
          </cell>
        </row>
        <row r="3396">
          <cell r="A3396">
            <v>33709</v>
          </cell>
          <cell r="B3396">
            <v>106</v>
          </cell>
          <cell r="C3396">
            <v>261</v>
          </cell>
          <cell r="D3396">
            <v>261</v>
          </cell>
          <cell r="E3396">
            <v>1992</v>
          </cell>
        </row>
        <row r="3397">
          <cell r="A3397">
            <v>33710</v>
          </cell>
          <cell r="B3397">
            <v>107</v>
          </cell>
          <cell r="C3397">
            <v>260</v>
          </cell>
          <cell r="D3397">
            <v>260</v>
          </cell>
          <cell r="E3397">
            <v>1992</v>
          </cell>
        </row>
        <row r="3398">
          <cell r="A3398">
            <v>33711</v>
          </cell>
          <cell r="B3398">
            <v>108</v>
          </cell>
          <cell r="C3398">
            <v>259</v>
          </cell>
          <cell r="D3398">
            <v>259</v>
          </cell>
          <cell r="E3398">
            <v>1992</v>
          </cell>
        </row>
        <row r="3399">
          <cell r="A3399">
            <v>33712</v>
          </cell>
          <cell r="B3399">
            <v>109</v>
          </cell>
          <cell r="C3399">
            <v>258</v>
          </cell>
          <cell r="D3399">
            <v>258</v>
          </cell>
          <cell r="E3399">
            <v>1992</v>
          </cell>
        </row>
        <row r="3400">
          <cell r="A3400">
            <v>33713</v>
          </cell>
          <cell r="B3400">
            <v>110</v>
          </cell>
          <cell r="C3400">
            <v>257</v>
          </cell>
          <cell r="D3400">
            <v>257</v>
          </cell>
          <cell r="E3400">
            <v>1992</v>
          </cell>
        </row>
        <row r="3401">
          <cell r="A3401">
            <v>33714</v>
          </cell>
          <cell r="B3401">
            <v>111</v>
          </cell>
          <cell r="C3401">
            <v>256</v>
          </cell>
          <cell r="D3401">
            <v>256</v>
          </cell>
          <cell r="E3401">
            <v>1992</v>
          </cell>
        </row>
        <row r="3402">
          <cell r="A3402">
            <v>33715</v>
          </cell>
          <cell r="B3402">
            <v>112</v>
          </cell>
          <cell r="C3402">
            <v>255</v>
          </cell>
          <cell r="D3402">
            <v>255</v>
          </cell>
          <cell r="E3402">
            <v>1992</v>
          </cell>
        </row>
        <row r="3403">
          <cell r="A3403">
            <v>33716</v>
          </cell>
          <cell r="B3403">
            <v>113</v>
          </cell>
          <cell r="C3403">
            <v>254</v>
          </cell>
          <cell r="D3403">
            <v>254</v>
          </cell>
          <cell r="E3403">
            <v>1992</v>
          </cell>
        </row>
        <row r="3404">
          <cell r="A3404">
            <v>33717</v>
          </cell>
          <cell r="B3404">
            <v>114</v>
          </cell>
          <cell r="C3404">
            <v>253</v>
          </cell>
          <cell r="D3404">
            <v>253</v>
          </cell>
          <cell r="E3404">
            <v>1992</v>
          </cell>
        </row>
        <row r="3405">
          <cell r="A3405">
            <v>33718</v>
          </cell>
          <cell r="B3405">
            <v>115</v>
          </cell>
          <cell r="C3405">
            <v>252</v>
          </cell>
          <cell r="D3405">
            <v>252</v>
          </cell>
          <cell r="E3405">
            <v>1992</v>
          </cell>
        </row>
        <row r="3406">
          <cell r="A3406">
            <v>33719</v>
          </cell>
          <cell r="B3406">
            <v>116</v>
          </cell>
          <cell r="C3406">
            <v>251</v>
          </cell>
          <cell r="D3406">
            <v>251</v>
          </cell>
          <cell r="E3406">
            <v>1992</v>
          </cell>
        </row>
        <row r="3407">
          <cell r="A3407">
            <v>33720</v>
          </cell>
          <cell r="B3407">
            <v>117</v>
          </cell>
          <cell r="C3407">
            <v>250</v>
          </cell>
          <cell r="D3407">
            <v>250</v>
          </cell>
          <cell r="E3407">
            <v>1992</v>
          </cell>
        </row>
        <row r="3408">
          <cell r="A3408">
            <v>33721</v>
          </cell>
          <cell r="B3408">
            <v>118</v>
          </cell>
          <cell r="C3408">
            <v>249</v>
          </cell>
          <cell r="D3408">
            <v>249</v>
          </cell>
          <cell r="E3408">
            <v>1992</v>
          </cell>
        </row>
        <row r="3409">
          <cell r="A3409">
            <v>33722</v>
          </cell>
          <cell r="B3409">
            <v>119</v>
          </cell>
          <cell r="C3409">
            <v>248</v>
          </cell>
          <cell r="D3409">
            <v>248</v>
          </cell>
          <cell r="E3409">
            <v>1992</v>
          </cell>
        </row>
        <row r="3410">
          <cell r="A3410">
            <v>33723</v>
          </cell>
          <cell r="B3410">
            <v>120</v>
          </cell>
          <cell r="C3410">
            <v>247</v>
          </cell>
          <cell r="D3410">
            <v>247</v>
          </cell>
          <cell r="E3410">
            <v>1992</v>
          </cell>
        </row>
        <row r="3411">
          <cell r="A3411">
            <v>33724</v>
          </cell>
          <cell r="B3411">
            <v>121</v>
          </cell>
          <cell r="C3411">
            <v>246</v>
          </cell>
          <cell r="D3411">
            <v>246</v>
          </cell>
          <cell r="E3411">
            <v>1992</v>
          </cell>
        </row>
        <row r="3412">
          <cell r="A3412">
            <v>33725</v>
          </cell>
          <cell r="B3412">
            <v>122</v>
          </cell>
          <cell r="C3412">
            <v>245</v>
          </cell>
          <cell r="D3412">
            <v>245</v>
          </cell>
          <cell r="E3412">
            <v>1992</v>
          </cell>
        </row>
        <row r="3413">
          <cell r="A3413">
            <v>33726</v>
          </cell>
          <cell r="B3413">
            <v>123</v>
          </cell>
          <cell r="C3413">
            <v>244</v>
          </cell>
          <cell r="D3413">
            <v>244</v>
          </cell>
          <cell r="E3413">
            <v>1992</v>
          </cell>
        </row>
        <row r="3414">
          <cell r="A3414">
            <v>33727</v>
          </cell>
          <cell r="B3414">
            <v>124</v>
          </cell>
          <cell r="C3414">
            <v>243</v>
          </cell>
          <cell r="D3414">
            <v>243</v>
          </cell>
          <cell r="E3414">
            <v>1992</v>
          </cell>
        </row>
        <row r="3415">
          <cell r="A3415">
            <v>33728</v>
          </cell>
          <cell r="B3415">
            <v>125</v>
          </cell>
          <cell r="C3415">
            <v>242</v>
          </cell>
          <cell r="D3415">
            <v>242</v>
          </cell>
          <cell r="E3415">
            <v>1992</v>
          </cell>
        </row>
        <row r="3416">
          <cell r="A3416">
            <v>33729</v>
          </cell>
          <cell r="B3416">
            <v>126</v>
          </cell>
          <cell r="C3416">
            <v>241</v>
          </cell>
          <cell r="D3416">
            <v>241</v>
          </cell>
          <cell r="E3416">
            <v>1992</v>
          </cell>
        </row>
        <row r="3417">
          <cell r="A3417">
            <v>33730</v>
          </cell>
          <cell r="B3417">
            <v>127</v>
          </cell>
          <cell r="C3417">
            <v>240</v>
          </cell>
          <cell r="D3417">
            <v>240</v>
          </cell>
          <cell r="E3417">
            <v>1992</v>
          </cell>
        </row>
        <row r="3418">
          <cell r="A3418">
            <v>33731</v>
          </cell>
          <cell r="B3418">
            <v>128</v>
          </cell>
          <cell r="C3418">
            <v>239</v>
          </cell>
          <cell r="D3418">
            <v>239</v>
          </cell>
          <cell r="E3418">
            <v>1992</v>
          </cell>
        </row>
        <row r="3419">
          <cell r="A3419">
            <v>33732</v>
          </cell>
          <cell r="B3419">
            <v>129</v>
          </cell>
          <cell r="C3419">
            <v>238</v>
          </cell>
          <cell r="D3419">
            <v>238</v>
          </cell>
          <cell r="E3419">
            <v>1992</v>
          </cell>
        </row>
        <row r="3420">
          <cell r="A3420">
            <v>33733</v>
          </cell>
          <cell r="B3420">
            <v>130</v>
          </cell>
          <cell r="C3420">
            <v>237</v>
          </cell>
          <cell r="D3420">
            <v>237</v>
          </cell>
          <cell r="E3420">
            <v>1992</v>
          </cell>
        </row>
        <row r="3421">
          <cell r="A3421">
            <v>33734</v>
          </cell>
          <cell r="B3421">
            <v>131</v>
          </cell>
          <cell r="C3421">
            <v>236</v>
          </cell>
          <cell r="D3421">
            <v>236</v>
          </cell>
          <cell r="E3421">
            <v>1992</v>
          </cell>
        </row>
        <row r="3422">
          <cell r="A3422">
            <v>33735</v>
          </cell>
          <cell r="B3422">
            <v>132</v>
          </cell>
          <cell r="C3422">
            <v>235</v>
          </cell>
          <cell r="D3422">
            <v>235</v>
          </cell>
          <cell r="E3422">
            <v>1992</v>
          </cell>
        </row>
        <row r="3423">
          <cell r="A3423">
            <v>33736</v>
          </cell>
          <cell r="B3423">
            <v>133</v>
          </cell>
          <cell r="C3423">
            <v>234</v>
          </cell>
          <cell r="D3423">
            <v>234</v>
          </cell>
          <cell r="E3423">
            <v>1992</v>
          </cell>
        </row>
        <row r="3424">
          <cell r="A3424">
            <v>33737</v>
          </cell>
          <cell r="B3424">
            <v>134</v>
          </cell>
          <cell r="C3424">
            <v>233</v>
          </cell>
          <cell r="D3424">
            <v>233</v>
          </cell>
          <cell r="E3424">
            <v>1992</v>
          </cell>
        </row>
        <row r="3425">
          <cell r="A3425">
            <v>33738</v>
          </cell>
          <cell r="B3425">
            <v>135</v>
          </cell>
          <cell r="C3425">
            <v>232</v>
          </cell>
          <cell r="D3425">
            <v>232</v>
          </cell>
          <cell r="E3425">
            <v>1992</v>
          </cell>
        </row>
        <row r="3426">
          <cell r="A3426">
            <v>33739</v>
          </cell>
          <cell r="B3426">
            <v>136</v>
          </cell>
          <cell r="C3426">
            <v>231</v>
          </cell>
          <cell r="D3426">
            <v>231</v>
          </cell>
          <cell r="E3426">
            <v>1992</v>
          </cell>
        </row>
        <row r="3427">
          <cell r="A3427">
            <v>33740</v>
          </cell>
          <cell r="B3427">
            <v>137</v>
          </cell>
          <cell r="C3427">
            <v>230</v>
          </cell>
          <cell r="D3427">
            <v>230</v>
          </cell>
          <cell r="E3427">
            <v>1992</v>
          </cell>
        </row>
        <row r="3428">
          <cell r="A3428">
            <v>33741</v>
          </cell>
          <cell r="B3428">
            <v>138</v>
          </cell>
          <cell r="C3428">
            <v>229</v>
          </cell>
          <cell r="D3428">
            <v>229</v>
          </cell>
          <cell r="E3428">
            <v>1992</v>
          </cell>
        </row>
        <row r="3429">
          <cell r="A3429">
            <v>33742</v>
          </cell>
          <cell r="B3429">
            <v>139</v>
          </cell>
          <cell r="C3429">
            <v>228</v>
          </cell>
          <cell r="D3429">
            <v>228</v>
          </cell>
          <cell r="E3429">
            <v>1992</v>
          </cell>
        </row>
        <row r="3430">
          <cell r="A3430">
            <v>33743</v>
          </cell>
          <cell r="B3430">
            <v>140</v>
          </cell>
          <cell r="C3430">
            <v>227</v>
          </cell>
          <cell r="D3430">
            <v>227</v>
          </cell>
          <cell r="E3430">
            <v>1992</v>
          </cell>
        </row>
        <row r="3431">
          <cell r="A3431">
            <v>33744</v>
          </cell>
          <cell r="B3431">
            <v>141</v>
          </cell>
          <cell r="C3431">
            <v>226</v>
          </cell>
          <cell r="D3431">
            <v>226</v>
          </cell>
          <cell r="E3431">
            <v>1992</v>
          </cell>
        </row>
        <row r="3432">
          <cell r="A3432">
            <v>33745</v>
          </cell>
          <cell r="B3432">
            <v>142</v>
          </cell>
          <cell r="C3432">
            <v>225</v>
          </cell>
          <cell r="D3432">
            <v>225</v>
          </cell>
          <cell r="E3432">
            <v>1992</v>
          </cell>
        </row>
        <row r="3433">
          <cell r="A3433">
            <v>33746</v>
          </cell>
          <cell r="B3433">
            <v>143</v>
          </cell>
          <cell r="C3433">
            <v>224</v>
          </cell>
          <cell r="D3433">
            <v>224</v>
          </cell>
          <cell r="E3433">
            <v>1992</v>
          </cell>
        </row>
        <row r="3434">
          <cell r="A3434">
            <v>33747</v>
          </cell>
          <cell r="B3434">
            <v>144</v>
          </cell>
          <cell r="C3434">
            <v>223</v>
          </cell>
          <cell r="D3434">
            <v>223</v>
          </cell>
          <cell r="E3434">
            <v>1992</v>
          </cell>
        </row>
        <row r="3435">
          <cell r="A3435">
            <v>33748</v>
          </cell>
          <cell r="B3435">
            <v>145</v>
          </cell>
          <cell r="C3435">
            <v>222</v>
          </cell>
          <cell r="D3435">
            <v>222</v>
          </cell>
          <cell r="E3435">
            <v>1992</v>
          </cell>
        </row>
        <row r="3436">
          <cell r="A3436">
            <v>33749</v>
          </cell>
          <cell r="B3436">
            <v>146</v>
          </cell>
          <cell r="C3436">
            <v>221</v>
          </cell>
          <cell r="D3436">
            <v>221</v>
          </cell>
          <cell r="E3436">
            <v>1992</v>
          </cell>
        </row>
        <row r="3437">
          <cell r="A3437">
            <v>33750</v>
          </cell>
          <cell r="B3437">
            <v>147</v>
          </cell>
          <cell r="C3437">
            <v>220</v>
          </cell>
          <cell r="D3437">
            <v>220</v>
          </cell>
          <cell r="E3437">
            <v>1992</v>
          </cell>
        </row>
        <row r="3438">
          <cell r="A3438">
            <v>33751</v>
          </cell>
          <cell r="B3438">
            <v>148</v>
          </cell>
          <cell r="C3438">
            <v>219</v>
          </cell>
          <cell r="D3438">
            <v>219</v>
          </cell>
          <cell r="E3438">
            <v>1992</v>
          </cell>
        </row>
        <row r="3439">
          <cell r="A3439">
            <v>33752</v>
          </cell>
          <cell r="B3439">
            <v>149</v>
          </cell>
          <cell r="C3439">
            <v>218</v>
          </cell>
          <cell r="D3439">
            <v>218</v>
          </cell>
          <cell r="E3439">
            <v>1992</v>
          </cell>
        </row>
        <row r="3440">
          <cell r="A3440">
            <v>33753</v>
          </cell>
          <cell r="B3440">
            <v>150</v>
          </cell>
          <cell r="C3440">
            <v>217</v>
          </cell>
          <cell r="D3440">
            <v>217</v>
          </cell>
          <cell r="E3440">
            <v>1992</v>
          </cell>
        </row>
        <row r="3441">
          <cell r="A3441">
            <v>33754</v>
          </cell>
          <cell r="B3441">
            <v>151</v>
          </cell>
          <cell r="C3441">
            <v>216</v>
          </cell>
          <cell r="D3441">
            <v>216</v>
          </cell>
          <cell r="E3441">
            <v>1992</v>
          </cell>
        </row>
        <row r="3442">
          <cell r="A3442">
            <v>33755</v>
          </cell>
          <cell r="B3442">
            <v>152</v>
          </cell>
          <cell r="C3442">
            <v>215</v>
          </cell>
          <cell r="D3442">
            <v>215</v>
          </cell>
          <cell r="E3442">
            <v>1992</v>
          </cell>
        </row>
        <row r="3443">
          <cell r="A3443">
            <v>33756</v>
          </cell>
          <cell r="B3443">
            <v>153</v>
          </cell>
          <cell r="C3443">
            <v>214</v>
          </cell>
          <cell r="D3443">
            <v>214</v>
          </cell>
          <cell r="E3443">
            <v>1992</v>
          </cell>
        </row>
        <row r="3444">
          <cell r="A3444">
            <v>33757</v>
          </cell>
          <cell r="B3444">
            <v>154</v>
          </cell>
          <cell r="C3444">
            <v>213</v>
          </cell>
          <cell r="D3444">
            <v>213</v>
          </cell>
          <cell r="E3444">
            <v>1992</v>
          </cell>
        </row>
        <row r="3445">
          <cell r="A3445">
            <v>33758</v>
          </cell>
          <cell r="B3445">
            <v>155</v>
          </cell>
          <cell r="C3445">
            <v>212</v>
          </cell>
          <cell r="D3445">
            <v>212</v>
          </cell>
          <cell r="E3445">
            <v>1992</v>
          </cell>
        </row>
        <row r="3446">
          <cell r="A3446">
            <v>33759</v>
          </cell>
          <cell r="B3446">
            <v>156</v>
          </cell>
          <cell r="C3446">
            <v>211</v>
          </cell>
          <cell r="D3446">
            <v>211</v>
          </cell>
          <cell r="E3446">
            <v>1992</v>
          </cell>
        </row>
        <row r="3447">
          <cell r="A3447">
            <v>33760</v>
          </cell>
          <cell r="B3447">
            <v>157</v>
          </cell>
          <cell r="C3447">
            <v>210</v>
          </cell>
          <cell r="D3447">
            <v>210</v>
          </cell>
          <cell r="E3447">
            <v>1992</v>
          </cell>
        </row>
        <row r="3448">
          <cell r="A3448">
            <v>33761</v>
          </cell>
          <cell r="B3448">
            <v>158</v>
          </cell>
          <cell r="C3448">
            <v>209</v>
          </cell>
          <cell r="D3448">
            <v>209</v>
          </cell>
          <cell r="E3448">
            <v>1992</v>
          </cell>
        </row>
        <row r="3449">
          <cell r="A3449">
            <v>33762</v>
          </cell>
          <cell r="B3449">
            <v>159</v>
          </cell>
          <cell r="C3449">
            <v>208</v>
          </cell>
          <cell r="D3449">
            <v>208</v>
          </cell>
          <cell r="E3449">
            <v>1992</v>
          </cell>
        </row>
        <row r="3450">
          <cell r="A3450">
            <v>33763</v>
          </cell>
          <cell r="B3450">
            <v>160</v>
          </cell>
          <cell r="C3450">
            <v>207</v>
          </cell>
          <cell r="D3450">
            <v>207</v>
          </cell>
          <cell r="E3450">
            <v>1992</v>
          </cell>
        </row>
        <row r="3451">
          <cell r="A3451">
            <v>33764</v>
          </cell>
          <cell r="B3451">
            <v>161</v>
          </cell>
          <cell r="C3451">
            <v>206</v>
          </cell>
          <cell r="D3451">
            <v>206</v>
          </cell>
          <cell r="E3451">
            <v>1992</v>
          </cell>
        </row>
        <row r="3452">
          <cell r="A3452">
            <v>33765</v>
          </cell>
          <cell r="B3452">
            <v>162</v>
          </cell>
          <cell r="C3452">
            <v>205</v>
          </cell>
          <cell r="D3452">
            <v>205</v>
          </cell>
          <cell r="E3452">
            <v>1992</v>
          </cell>
        </row>
        <row r="3453">
          <cell r="A3453">
            <v>33766</v>
          </cell>
          <cell r="B3453">
            <v>163</v>
          </cell>
          <cell r="C3453">
            <v>204</v>
          </cell>
          <cell r="D3453">
            <v>204</v>
          </cell>
          <cell r="E3453">
            <v>1992</v>
          </cell>
        </row>
        <row r="3454">
          <cell r="A3454">
            <v>33767</v>
          </cell>
          <cell r="B3454">
            <v>164</v>
          </cell>
          <cell r="C3454">
            <v>203</v>
          </cell>
          <cell r="D3454">
            <v>203</v>
          </cell>
          <cell r="E3454">
            <v>1992</v>
          </cell>
        </row>
        <row r="3455">
          <cell r="A3455">
            <v>33768</v>
          </cell>
          <cell r="B3455">
            <v>165</v>
          </cell>
          <cell r="C3455">
            <v>202</v>
          </cell>
          <cell r="D3455">
            <v>202</v>
          </cell>
          <cell r="E3455">
            <v>1992</v>
          </cell>
        </row>
        <row r="3456">
          <cell r="A3456">
            <v>33769</v>
          </cell>
          <cell r="B3456">
            <v>166</v>
          </cell>
          <cell r="C3456">
            <v>201</v>
          </cell>
          <cell r="D3456">
            <v>201</v>
          </cell>
          <cell r="E3456">
            <v>1992</v>
          </cell>
        </row>
        <row r="3457">
          <cell r="A3457">
            <v>33770</v>
          </cell>
          <cell r="B3457">
            <v>167</v>
          </cell>
          <cell r="C3457">
            <v>200</v>
          </cell>
          <cell r="D3457">
            <v>200</v>
          </cell>
          <cell r="E3457">
            <v>1992</v>
          </cell>
        </row>
        <row r="3458">
          <cell r="A3458">
            <v>33771</v>
          </cell>
          <cell r="B3458">
            <v>168</v>
          </cell>
          <cell r="C3458">
            <v>199</v>
          </cell>
          <cell r="D3458">
            <v>199</v>
          </cell>
          <cell r="E3458">
            <v>1992</v>
          </cell>
        </row>
        <row r="3459">
          <cell r="A3459">
            <v>33772</v>
          </cell>
          <cell r="B3459">
            <v>169</v>
          </cell>
          <cell r="C3459">
            <v>198</v>
          </cell>
          <cell r="D3459">
            <v>198</v>
          </cell>
          <cell r="E3459">
            <v>1992</v>
          </cell>
        </row>
        <row r="3460">
          <cell r="A3460">
            <v>33773</v>
          </cell>
          <cell r="B3460">
            <v>170</v>
          </cell>
          <cell r="C3460">
            <v>197</v>
          </cell>
          <cell r="D3460">
            <v>197</v>
          </cell>
          <cell r="E3460">
            <v>1992</v>
          </cell>
        </row>
        <row r="3461">
          <cell r="A3461">
            <v>33774</v>
          </cell>
          <cell r="B3461">
            <v>171</v>
          </cell>
          <cell r="C3461">
            <v>196</v>
          </cell>
          <cell r="D3461">
            <v>196</v>
          </cell>
          <cell r="E3461">
            <v>1992</v>
          </cell>
        </row>
        <row r="3462">
          <cell r="A3462">
            <v>33775</v>
          </cell>
          <cell r="B3462">
            <v>172</v>
          </cell>
          <cell r="C3462">
            <v>195</v>
          </cell>
          <cell r="D3462">
            <v>195</v>
          </cell>
          <cell r="E3462">
            <v>1992</v>
          </cell>
        </row>
        <row r="3463">
          <cell r="A3463">
            <v>33776</v>
          </cell>
          <cell r="B3463">
            <v>173</v>
          </cell>
          <cell r="C3463">
            <v>194</v>
          </cell>
          <cell r="D3463">
            <v>194</v>
          </cell>
          <cell r="E3463">
            <v>1992</v>
          </cell>
        </row>
        <row r="3464">
          <cell r="A3464">
            <v>33777</v>
          </cell>
          <cell r="B3464">
            <v>174</v>
          </cell>
          <cell r="C3464">
            <v>193</v>
          </cell>
          <cell r="D3464">
            <v>193</v>
          </cell>
          <cell r="E3464">
            <v>1992</v>
          </cell>
        </row>
        <row r="3465">
          <cell r="A3465">
            <v>33778</v>
          </cell>
          <cell r="B3465">
            <v>175</v>
          </cell>
          <cell r="C3465">
            <v>192</v>
          </cell>
          <cell r="D3465">
            <v>192</v>
          </cell>
          <cell r="E3465">
            <v>1992</v>
          </cell>
        </row>
        <row r="3466">
          <cell r="A3466">
            <v>33779</v>
          </cell>
          <cell r="B3466">
            <v>176</v>
          </cell>
          <cell r="C3466">
            <v>191</v>
          </cell>
          <cell r="D3466">
            <v>191</v>
          </cell>
          <cell r="E3466">
            <v>1992</v>
          </cell>
        </row>
        <row r="3467">
          <cell r="A3467">
            <v>33780</v>
          </cell>
          <cell r="B3467">
            <v>177</v>
          </cell>
          <cell r="C3467">
            <v>190</v>
          </cell>
          <cell r="D3467">
            <v>190</v>
          </cell>
          <cell r="E3467">
            <v>1992</v>
          </cell>
        </row>
        <row r="3468">
          <cell r="A3468">
            <v>33781</v>
          </cell>
          <cell r="B3468">
            <v>178</v>
          </cell>
          <cell r="C3468">
            <v>189</v>
          </cell>
          <cell r="D3468">
            <v>189</v>
          </cell>
          <cell r="E3468">
            <v>1992</v>
          </cell>
        </row>
        <row r="3469">
          <cell r="A3469">
            <v>33782</v>
          </cell>
          <cell r="B3469">
            <v>179</v>
          </cell>
          <cell r="C3469">
            <v>188</v>
          </cell>
          <cell r="D3469">
            <v>188</v>
          </cell>
          <cell r="E3469">
            <v>1992</v>
          </cell>
        </row>
        <row r="3470">
          <cell r="A3470">
            <v>33783</v>
          </cell>
          <cell r="B3470">
            <v>180</v>
          </cell>
          <cell r="C3470">
            <v>187</v>
          </cell>
          <cell r="D3470">
            <v>187</v>
          </cell>
          <cell r="E3470">
            <v>1992</v>
          </cell>
        </row>
        <row r="3471">
          <cell r="A3471">
            <v>33784</v>
          </cell>
          <cell r="B3471">
            <v>181</v>
          </cell>
          <cell r="C3471">
            <v>186</v>
          </cell>
          <cell r="D3471">
            <v>186</v>
          </cell>
          <cell r="E3471">
            <v>1992</v>
          </cell>
        </row>
        <row r="3472">
          <cell r="A3472">
            <v>33785</v>
          </cell>
          <cell r="B3472">
            <v>182</v>
          </cell>
          <cell r="C3472">
            <v>185</v>
          </cell>
          <cell r="D3472">
            <v>185</v>
          </cell>
          <cell r="E3472">
            <v>1992</v>
          </cell>
        </row>
        <row r="3473">
          <cell r="A3473">
            <v>33786</v>
          </cell>
          <cell r="B3473">
            <v>183</v>
          </cell>
          <cell r="C3473">
            <v>184</v>
          </cell>
          <cell r="D3473">
            <v>184</v>
          </cell>
          <cell r="E3473">
            <v>1992</v>
          </cell>
        </row>
        <row r="3474">
          <cell r="A3474">
            <v>33787</v>
          </cell>
          <cell r="B3474">
            <v>184</v>
          </cell>
          <cell r="C3474">
            <v>183</v>
          </cell>
          <cell r="D3474">
            <v>183</v>
          </cell>
          <cell r="E3474">
            <v>1992</v>
          </cell>
        </row>
        <row r="3475">
          <cell r="A3475">
            <v>33788</v>
          </cell>
          <cell r="B3475">
            <v>185</v>
          </cell>
          <cell r="C3475">
            <v>182</v>
          </cell>
          <cell r="D3475">
            <v>182</v>
          </cell>
          <cell r="E3475">
            <v>1992</v>
          </cell>
        </row>
        <row r="3476">
          <cell r="A3476">
            <v>33789</v>
          </cell>
          <cell r="B3476">
            <v>186</v>
          </cell>
          <cell r="C3476">
            <v>181</v>
          </cell>
          <cell r="D3476">
            <v>181</v>
          </cell>
          <cell r="E3476">
            <v>1992</v>
          </cell>
        </row>
        <row r="3477">
          <cell r="A3477">
            <v>33790</v>
          </cell>
          <cell r="B3477">
            <v>187</v>
          </cell>
          <cell r="C3477">
            <v>180</v>
          </cell>
          <cell r="D3477">
            <v>180</v>
          </cell>
          <cell r="E3477">
            <v>1992</v>
          </cell>
        </row>
        <row r="3478">
          <cell r="A3478">
            <v>33791</v>
          </cell>
          <cell r="B3478">
            <v>188</v>
          </cell>
          <cell r="C3478">
            <v>179</v>
          </cell>
          <cell r="D3478">
            <v>179</v>
          </cell>
          <cell r="E3478">
            <v>1992</v>
          </cell>
        </row>
        <row r="3479">
          <cell r="A3479">
            <v>33792</v>
          </cell>
          <cell r="B3479">
            <v>189</v>
          </cell>
          <cell r="C3479">
            <v>178</v>
          </cell>
          <cell r="D3479">
            <v>178</v>
          </cell>
          <cell r="E3479">
            <v>1992</v>
          </cell>
        </row>
        <row r="3480">
          <cell r="A3480">
            <v>33793</v>
          </cell>
          <cell r="B3480">
            <v>190</v>
          </cell>
          <cell r="C3480">
            <v>177</v>
          </cell>
          <cell r="D3480">
            <v>177</v>
          </cell>
          <cell r="E3480">
            <v>1992</v>
          </cell>
        </row>
        <row r="3481">
          <cell r="A3481">
            <v>33794</v>
          </cell>
          <cell r="B3481">
            <v>191</v>
          </cell>
          <cell r="C3481">
            <v>176</v>
          </cell>
          <cell r="D3481">
            <v>176</v>
          </cell>
          <cell r="E3481">
            <v>1992</v>
          </cell>
        </row>
        <row r="3482">
          <cell r="A3482">
            <v>33795</v>
          </cell>
          <cell r="B3482">
            <v>192</v>
          </cell>
          <cell r="C3482">
            <v>175</v>
          </cell>
          <cell r="D3482">
            <v>175</v>
          </cell>
          <cell r="E3482">
            <v>1992</v>
          </cell>
        </row>
        <row r="3483">
          <cell r="A3483">
            <v>33796</v>
          </cell>
          <cell r="B3483">
            <v>193</v>
          </cell>
          <cell r="C3483">
            <v>174</v>
          </cell>
          <cell r="D3483">
            <v>174</v>
          </cell>
          <cell r="E3483">
            <v>1992</v>
          </cell>
        </row>
        <row r="3484">
          <cell r="A3484">
            <v>33797</v>
          </cell>
          <cell r="B3484">
            <v>194</v>
          </cell>
          <cell r="C3484">
            <v>173</v>
          </cell>
          <cell r="D3484">
            <v>173</v>
          </cell>
          <cell r="E3484">
            <v>1992</v>
          </cell>
        </row>
        <row r="3485">
          <cell r="A3485">
            <v>33798</v>
          </cell>
          <cell r="B3485">
            <v>195</v>
          </cell>
          <cell r="C3485">
            <v>172</v>
          </cell>
          <cell r="D3485">
            <v>172</v>
          </cell>
          <cell r="E3485">
            <v>1992</v>
          </cell>
        </row>
        <row r="3486">
          <cell r="A3486">
            <v>33799</v>
          </cell>
          <cell r="B3486">
            <v>196</v>
          </cell>
          <cell r="C3486">
            <v>171</v>
          </cell>
          <cell r="D3486">
            <v>171</v>
          </cell>
          <cell r="E3486">
            <v>1992</v>
          </cell>
        </row>
        <row r="3487">
          <cell r="A3487">
            <v>33800</v>
          </cell>
          <cell r="B3487">
            <v>197</v>
          </cell>
          <cell r="C3487">
            <v>170</v>
          </cell>
          <cell r="D3487">
            <v>170</v>
          </cell>
          <cell r="E3487">
            <v>1992</v>
          </cell>
        </row>
        <row r="3488">
          <cell r="A3488">
            <v>33801</v>
          </cell>
          <cell r="B3488">
            <v>198</v>
          </cell>
          <cell r="C3488">
            <v>169</v>
          </cell>
          <cell r="D3488">
            <v>169</v>
          </cell>
          <cell r="E3488">
            <v>1992</v>
          </cell>
        </row>
        <row r="3489">
          <cell r="A3489">
            <v>33802</v>
          </cell>
          <cell r="B3489">
            <v>199</v>
          </cell>
          <cell r="C3489">
            <v>168</v>
          </cell>
          <cell r="D3489">
            <v>168</v>
          </cell>
          <cell r="E3489">
            <v>1992</v>
          </cell>
        </row>
        <row r="3490">
          <cell r="A3490">
            <v>33803</v>
          </cell>
          <cell r="B3490">
            <v>200</v>
          </cell>
          <cell r="C3490">
            <v>167</v>
          </cell>
          <cell r="D3490">
            <v>167</v>
          </cell>
          <cell r="E3490">
            <v>1992</v>
          </cell>
        </row>
        <row r="3491">
          <cell r="A3491">
            <v>33804</v>
          </cell>
          <cell r="B3491">
            <v>201</v>
          </cell>
          <cell r="C3491">
            <v>166</v>
          </cell>
          <cell r="D3491">
            <v>166</v>
          </cell>
          <cell r="E3491">
            <v>1992</v>
          </cell>
        </row>
        <row r="3492">
          <cell r="A3492">
            <v>33805</v>
          </cell>
          <cell r="B3492">
            <v>202</v>
          </cell>
          <cell r="C3492">
            <v>165</v>
          </cell>
          <cell r="D3492">
            <v>165</v>
          </cell>
          <cell r="E3492">
            <v>1992</v>
          </cell>
        </row>
        <row r="3493">
          <cell r="A3493">
            <v>33806</v>
          </cell>
          <cell r="B3493">
            <v>203</v>
          </cell>
          <cell r="C3493">
            <v>164</v>
          </cell>
          <cell r="D3493">
            <v>164</v>
          </cell>
          <cell r="E3493">
            <v>1992</v>
          </cell>
        </row>
        <row r="3494">
          <cell r="A3494">
            <v>33807</v>
          </cell>
          <cell r="B3494">
            <v>204</v>
          </cell>
          <cell r="C3494">
            <v>163</v>
          </cell>
          <cell r="D3494">
            <v>163</v>
          </cell>
          <cell r="E3494">
            <v>1992</v>
          </cell>
        </row>
        <row r="3495">
          <cell r="A3495">
            <v>33808</v>
          </cell>
          <cell r="B3495">
            <v>205</v>
          </cell>
          <cell r="C3495">
            <v>162</v>
          </cell>
          <cell r="D3495">
            <v>162</v>
          </cell>
          <cell r="E3495">
            <v>1992</v>
          </cell>
        </row>
        <row r="3496">
          <cell r="A3496">
            <v>33809</v>
          </cell>
          <cell r="B3496">
            <v>206</v>
          </cell>
          <cell r="C3496">
            <v>161</v>
          </cell>
          <cell r="D3496">
            <v>161</v>
          </cell>
          <cell r="E3496">
            <v>1992</v>
          </cell>
        </row>
        <row r="3497">
          <cell r="A3497">
            <v>33810</v>
          </cell>
          <cell r="B3497">
            <v>207</v>
          </cell>
          <cell r="C3497">
            <v>160</v>
          </cell>
          <cell r="D3497">
            <v>160</v>
          </cell>
          <cell r="E3497">
            <v>1992</v>
          </cell>
        </row>
        <row r="3498">
          <cell r="A3498">
            <v>33811</v>
          </cell>
          <cell r="B3498">
            <v>208</v>
          </cell>
          <cell r="C3498">
            <v>159</v>
          </cell>
          <cell r="D3498">
            <v>159</v>
          </cell>
          <cell r="E3498">
            <v>1992</v>
          </cell>
        </row>
        <row r="3499">
          <cell r="A3499">
            <v>33812</v>
          </cell>
          <cell r="B3499">
            <v>209</v>
          </cell>
          <cell r="C3499">
            <v>158</v>
          </cell>
          <cell r="D3499">
            <v>158</v>
          </cell>
          <cell r="E3499">
            <v>1992</v>
          </cell>
        </row>
        <row r="3500">
          <cell r="A3500">
            <v>33813</v>
          </cell>
          <cell r="B3500">
            <v>210</v>
          </cell>
          <cell r="C3500">
            <v>157</v>
          </cell>
          <cell r="D3500">
            <v>157</v>
          </cell>
          <cell r="E3500">
            <v>1992</v>
          </cell>
        </row>
        <row r="3501">
          <cell r="A3501">
            <v>33814</v>
          </cell>
          <cell r="B3501">
            <v>211</v>
          </cell>
          <cell r="C3501">
            <v>156</v>
          </cell>
          <cell r="D3501">
            <v>156</v>
          </cell>
          <cell r="E3501">
            <v>1992</v>
          </cell>
        </row>
        <row r="3502">
          <cell r="A3502">
            <v>33815</v>
          </cell>
          <cell r="B3502">
            <v>212</v>
          </cell>
          <cell r="C3502">
            <v>155</v>
          </cell>
          <cell r="D3502">
            <v>155</v>
          </cell>
          <cell r="E3502">
            <v>1992</v>
          </cell>
        </row>
        <row r="3503">
          <cell r="A3503">
            <v>33816</v>
          </cell>
          <cell r="B3503">
            <v>213</v>
          </cell>
          <cell r="C3503">
            <v>154</v>
          </cell>
          <cell r="D3503">
            <v>154</v>
          </cell>
          <cell r="E3503">
            <v>1992</v>
          </cell>
        </row>
        <row r="3504">
          <cell r="A3504">
            <v>33817</v>
          </cell>
          <cell r="B3504">
            <v>214</v>
          </cell>
          <cell r="C3504">
            <v>153</v>
          </cell>
          <cell r="D3504">
            <v>153</v>
          </cell>
          <cell r="E3504">
            <v>1992</v>
          </cell>
        </row>
        <row r="3505">
          <cell r="A3505">
            <v>33818</v>
          </cell>
          <cell r="B3505">
            <v>215</v>
          </cell>
          <cell r="C3505">
            <v>152</v>
          </cell>
          <cell r="D3505">
            <v>152</v>
          </cell>
          <cell r="E3505">
            <v>1992</v>
          </cell>
        </row>
        <row r="3506">
          <cell r="A3506">
            <v>33819</v>
          </cell>
          <cell r="B3506">
            <v>216</v>
          </cell>
          <cell r="C3506">
            <v>151</v>
          </cell>
          <cell r="D3506">
            <v>151</v>
          </cell>
          <cell r="E3506">
            <v>1992</v>
          </cell>
        </row>
        <row r="3507">
          <cell r="A3507">
            <v>33820</v>
          </cell>
          <cell r="B3507">
            <v>217</v>
          </cell>
          <cell r="C3507">
            <v>150</v>
          </cell>
          <cell r="D3507">
            <v>150</v>
          </cell>
          <cell r="E3507">
            <v>1992</v>
          </cell>
        </row>
        <row r="3508">
          <cell r="A3508">
            <v>33821</v>
          </cell>
          <cell r="B3508">
            <v>218</v>
          </cell>
          <cell r="C3508">
            <v>149</v>
          </cell>
          <cell r="D3508">
            <v>149</v>
          </cell>
          <cell r="E3508">
            <v>1992</v>
          </cell>
        </row>
        <row r="3509">
          <cell r="A3509">
            <v>33822</v>
          </cell>
          <cell r="B3509">
            <v>219</v>
          </cell>
          <cell r="C3509">
            <v>148</v>
          </cell>
          <cell r="D3509">
            <v>148</v>
          </cell>
          <cell r="E3509">
            <v>1992</v>
          </cell>
        </row>
        <row r="3510">
          <cell r="A3510">
            <v>33823</v>
          </cell>
          <cell r="B3510">
            <v>220</v>
          </cell>
          <cell r="C3510">
            <v>147</v>
          </cell>
          <cell r="D3510">
            <v>147</v>
          </cell>
          <cell r="E3510">
            <v>1992</v>
          </cell>
        </row>
        <row r="3511">
          <cell r="A3511">
            <v>33824</v>
          </cell>
          <cell r="B3511">
            <v>221</v>
          </cell>
          <cell r="C3511">
            <v>146</v>
          </cell>
          <cell r="D3511">
            <v>146</v>
          </cell>
          <cell r="E3511">
            <v>1992</v>
          </cell>
        </row>
        <row r="3512">
          <cell r="A3512">
            <v>33825</v>
          </cell>
          <cell r="B3512">
            <v>222</v>
          </cell>
          <cell r="C3512">
            <v>145</v>
          </cell>
          <cell r="D3512">
            <v>145</v>
          </cell>
          <cell r="E3512">
            <v>1992</v>
          </cell>
        </row>
        <row r="3513">
          <cell r="A3513">
            <v>33826</v>
          </cell>
          <cell r="B3513">
            <v>223</v>
          </cell>
          <cell r="C3513">
            <v>144</v>
          </cell>
          <cell r="D3513">
            <v>144</v>
          </cell>
          <cell r="E3513">
            <v>1992</v>
          </cell>
        </row>
        <row r="3514">
          <cell r="A3514">
            <v>33827</v>
          </cell>
          <cell r="B3514">
            <v>224</v>
          </cell>
          <cell r="C3514">
            <v>143</v>
          </cell>
          <cell r="D3514">
            <v>143</v>
          </cell>
          <cell r="E3514">
            <v>1992</v>
          </cell>
        </row>
        <row r="3515">
          <cell r="A3515">
            <v>33828</v>
          </cell>
          <cell r="B3515">
            <v>225</v>
          </cell>
          <cell r="C3515">
            <v>142</v>
          </cell>
          <cell r="D3515">
            <v>142</v>
          </cell>
          <cell r="E3515">
            <v>1992</v>
          </cell>
        </row>
        <row r="3516">
          <cell r="A3516">
            <v>33829</v>
          </cell>
          <cell r="B3516">
            <v>226</v>
          </cell>
          <cell r="C3516">
            <v>141</v>
          </cell>
          <cell r="D3516">
            <v>141</v>
          </cell>
          <cell r="E3516">
            <v>1992</v>
          </cell>
        </row>
        <row r="3517">
          <cell r="A3517">
            <v>33830</v>
          </cell>
          <cell r="B3517">
            <v>227</v>
          </cell>
          <cell r="C3517">
            <v>140</v>
          </cell>
          <cell r="D3517">
            <v>140</v>
          </cell>
          <cell r="E3517">
            <v>1992</v>
          </cell>
        </row>
        <row r="3518">
          <cell r="A3518">
            <v>33831</v>
          </cell>
          <cell r="B3518">
            <v>228</v>
          </cell>
          <cell r="C3518">
            <v>139</v>
          </cell>
          <cell r="D3518">
            <v>139</v>
          </cell>
          <cell r="E3518">
            <v>1992</v>
          </cell>
        </row>
        <row r="3519">
          <cell r="A3519">
            <v>33832</v>
          </cell>
          <cell r="B3519">
            <v>229</v>
          </cell>
          <cell r="C3519">
            <v>138</v>
          </cell>
          <cell r="D3519">
            <v>138</v>
          </cell>
          <cell r="E3519">
            <v>1992</v>
          </cell>
        </row>
        <row r="3520">
          <cell r="A3520">
            <v>33833</v>
          </cell>
          <cell r="B3520">
            <v>230</v>
          </cell>
          <cell r="C3520">
            <v>137</v>
          </cell>
          <cell r="D3520">
            <v>137</v>
          </cell>
          <cell r="E3520">
            <v>1992</v>
          </cell>
        </row>
        <row r="3521">
          <cell r="A3521">
            <v>33834</v>
          </cell>
          <cell r="B3521">
            <v>231</v>
          </cell>
          <cell r="C3521">
            <v>136</v>
          </cell>
          <cell r="D3521">
            <v>136</v>
          </cell>
          <cell r="E3521">
            <v>1992</v>
          </cell>
        </row>
        <row r="3522">
          <cell r="A3522">
            <v>33835</v>
          </cell>
          <cell r="B3522">
            <v>232</v>
          </cell>
          <cell r="C3522">
            <v>135</v>
          </cell>
          <cell r="D3522">
            <v>135</v>
          </cell>
          <cell r="E3522">
            <v>1992</v>
          </cell>
        </row>
        <row r="3523">
          <cell r="A3523">
            <v>33836</v>
          </cell>
          <cell r="B3523">
            <v>233</v>
          </cell>
          <cell r="C3523">
            <v>134</v>
          </cell>
          <cell r="D3523">
            <v>134</v>
          </cell>
          <cell r="E3523">
            <v>1992</v>
          </cell>
        </row>
        <row r="3524">
          <cell r="A3524">
            <v>33837</v>
          </cell>
          <cell r="B3524">
            <v>234</v>
          </cell>
          <cell r="C3524">
            <v>133</v>
          </cell>
          <cell r="D3524">
            <v>133</v>
          </cell>
          <cell r="E3524">
            <v>1992</v>
          </cell>
        </row>
        <row r="3525">
          <cell r="A3525">
            <v>33838</v>
          </cell>
          <cell r="B3525">
            <v>235</v>
          </cell>
          <cell r="C3525">
            <v>132</v>
          </cell>
          <cell r="D3525">
            <v>132</v>
          </cell>
          <cell r="E3525">
            <v>1992</v>
          </cell>
        </row>
        <row r="3526">
          <cell r="A3526">
            <v>33839</v>
          </cell>
          <cell r="B3526">
            <v>236</v>
          </cell>
          <cell r="C3526">
            <v>131</v>
          </cell>
          <cell r="D3526">
            <v>131</v>
          </cell>
          <cell r="E3526">
            <v>1992</v>
          </cell>
        </row>
        <row r="3527">
          <cell r="A3527">
            <v>33840</v>
          </cell>
          <cell r="B3527">
            <v>237</v>
          </cell>
          <cell r="C3527">
            <v>130</v>
          </cell>
          <cell r="D3527">
            <v>130</v>
          </cell>
          <cell r="E3527">
            <v>1992</v>
          </cell>
        </row>
        <row r="3528">
          <cell r="A3528">
            <v>33841</v>
          </cell>
          <cell r="B3528">
            <v>238</v>
          </cell>
          <cell r="C3528">
            <v>129</v>
          </cell>
          <cell r="D3528">
            <v>129</v>
          </cell>
          <cell r="E3528">
            <v>1992</v>
          </cell>
        </row>
        <row r="3529">
          <cell r="A3529">
            <v>33842</v>
          </cell>
          <cell r="B3529">
            <v>239</v>
          </cell>
          <cell r="C3529">
            <v>128</v>
          </cell>
          <cell r="D3529">
            <v>128</v>
          </cell>
          <cell r="E3529">
            <v>1992</v>
          </cell>
        </row>
        <row r="3530">
          <cell r="A3530">
            <v>33843</v>
          </cell>
          <cell r="B3530">
            <v>240</v>
          </cell>
          <cell r="C3530">
            <v>127</v>
          </cell>
          <cell r="D3530">
            <v>127</v>
          </cell>
          <cell r="E3530">
            <v>1992</v>
          </cell>
        </row>
        <row r="3531">
          <cell r="A3531">
            <v>33844</v>
          </cell>
          <cell r="B3531">
            <v>241</v>
          </cell>
          <cell r="C3531">
            <v>126</v>
          </cell>
          <cell r="D3531">
            <v>126</v>
          </cell>
          <cell r="E3531">
            <v>1992</v>
          </cell>
        </row>
        <row r="3532">
          <cell r="A3532">
            <v>33845</v>
          </cell>
          <cell r="B3532">
            <v>242</v>
          </cell>
          <cell r="C3532">
            <v>125</v>
          </cell>
          <cell r="D3532">
            <v>125</v>
          </cell>
          <cell r="E3532">
            <v>1992</v>
          </cell>
        </row>
        <row r="3533">
          <cell r="A3533">
            <v>33846</v>
          </cell>
          <cell r="B3533">
            <v>243</v>
          </cell>
          <cell r="C3533">
            <v>124</v>
          </cell>
          <cell r="D3533">
            <v>124</v>
          </cell>
          <cell r="E3533">
            <v>1992</v>
          </cell>
        </row>
        <row r="3534">
          <cell r="A3534">
            <v>33847</v>
          </cell>
          <cell r="B3534">
            <v>244</v>
          </cell>
          <cell r="C3534">
            <v>123</v>
          </cell>
          <cell r="D3534">
            <v>123</v>
          </cell>
          <cell r="E3534">
            <v>1992</v>
          </cell>
        </row>
        <row r="3535">
          <cell r="A3535">
            <v>33848</v>
          </cell>
          <cell r="B3535">
            <v>245</v>
          </cell>
          <cell r="C3535">
            <v>122</v>
          </cell>
          <cell r="D3535">
            <v>122</v>
          </cell>
          <cell r="E3535">
            <v>1992</v>
          </cell>
        </row>
        <row r="3536">
          <cell r="A3536">
            <v>33849</v>
          </cell>
          <cell r="B3536">
            <v>246</v>
          </cell>
          <cell r="C3536">
            <v>121</v>
          </cell>
          <cell r="D3536">
            <v>121</v>
          </cell>
          <cell r="E3536">
            <v>1992</v>
          </cell>
        </row>
        <row r="3537">
          <cell r="A3537">
            <v>33850</v>
          </cell>
          <cell r="B3537">
            <v>247</v>
          </cell>
          <cell r="C3537">
            <v>120</v>
          </cell>
          <cell r="D3537">
            <v>120</v>
          </cell>
          <cell r="E3537">
            <v>1992</v>
          </cell>
        </row>
        <row r="3538">
          <cell r="A3538">
            <v>33851</v>
          </cell>
          <cell r="B3538">
            <v>248</v>
          </cell>
          <cell r="C3538">
            <v>119</v>
          </cell>
          <cell r="D3538">
            <v>119</v>
          </cell>
          <cell r="E3538">
            <v>1992</v>
          </cell>
        </row>
        <row r="3539">
          <cell r="A3539">
            <v>33852</v>
          </cell>
          <cell r="B3539">
            <v>249</v>
          </cell>
          <cell r="C3539">
            <v>118</v>
          </cell>
          <cell r="D3539">
            <v>118</v>
          </cell>
          <cell r="E3539">
            <v>1992</v>
          </cell>
        </row>
        <row r="3540">
          <cell r="A3540">
            <v>33853</v>
          </cell>
          <cell r="B3540">
            <v>250</v>
          </cell>
          <cell r="C3540">
            <v>117</v>
          </cell>
          <cell r="D3540">
            <v>117</v>
          </cell>
          <cell r="E3540">
            <v>1992</v>
          </cell>
        </row>
        <row r="3541">
          <cell r="A3541">
            <v>33854</v>
          </cell>
          <cell r="B3541">
            <v>251</v>
          </cell>
          <cell r="C3541">
            <v>116</v>
          </cell>
          <cell r="D3541">
            <v>116</v>
          </cell>
          <cell r="E3541">
            <v>1992</v>
          </cell>
        </row>
        <row r="3542">
          <cell r="A3542">
            <v>33855</v>
          </cell>
          <cell r="B3542">
            <v>252</v>
          </cell>
          <cell r="C3542">
            <v>115</v>
          </cell>
          <cell r="D3542">
            <v>115</v>
          </cell>
          <cell r="E3542">
            <v>1992</v>
          </cell>
        </row>
        <row r="3543">
          <cell r="A3543">
            <v>33856</v>
          </cell>
          <cell r="B3543">
            <v>253</v>
          </cell>
          <cell r="C3543">
            <v>114</v>
          </cell>
          <cell r="D3543">
            <v>114</v>
          </cell>
          <cell r="E3543">
            <v>1992</v>
          </cell>
        </row>
        <row r="3544">
          <cell r="A3544">
            <v>33857</v>
          </cell>
          <cell r="B3544">
            <v>254</v>
          </cell>
          <cell r="C3544">
            <v>113</v>
          </cell>
          <cell r="D3544">
            <v>113</v>
          </cell>
          <cell r="E3544">
            <v>1992</v>
          </cell>
        </row>
        <row r="3545">
          <cell r="A3545">
            <v>33858</v>
          </cell>
          <cell r="B3545">
            <v>255</v>
          </cell>
          <cell r="C3545">
            <v>112</v>
          </cell>
          <cell r="D3545">
            <v>112</v>
          </cell>
          <cell r="E3545">
            <v>1992</v>
          </cell>
        </row>
        <row r="3546">
          <cell r="A3546">
            <v>33859</v>
          </cell>
          <cell r="B3546">
            <v>256</v>
          </cell>
          <cell r="C3546">
            <v>111</v>
          </cell>
          <cell r="D3546">
            <v>111</v>
          </cell>
          <cell r="E3546">
            <v>1992</v>
          </cell>
        </row>
        <row r="3547">
          <cell r="A3547">
            <v>33860</v>
          </cell>
          <cell r="B3547">
            <v>257</v>
          </cell>
          <cell r="C3547">
            <v>110</v>
          </cell>
          <cell r="D3547">
            <v>110</v>
          </cell>
          <cell r="E3547">
            <v>1992</v>
          </cell>
        </row>
        <row r="3548">
          <cell r="A3548">
            <v>33861</v>
          </cell>
          <cell r="B3548">
            <v>258</v>
          </cell>
          <cell r="C3548">
            <v>109</v>
          </cell>
          <cell r="D3548">
            <v>109</v>
          </cell>
          <cell r="E3548">
            <v>1992</v>
          </cell>
        </row>
        <row r="3549">
          <cell r="A3549">
            <v>33862</v>
          </cell>
          <cell r="B3549">
            <v>259</v>
          </cell>
          <cell r="C3549">
            <v>108</v>
          </cell>
          <cell r="D3549">
            <v>108</v>
          </cell>
          <cell r="E3549">
            <v>1992</v>
          </cell>
        </row>
        <row r="3550">
          <cell r="A3550">
            <v>33863</v>
          </cell>
          <cell r="B3550">
            <v>260</v>
          </cell>
          <cell r="C3550">
            <v>107</v>
          </cell>
          <cell r="D3550">
            <v>107</v>
          </cell>
          <cell r="E3550">
            <v>1992</v>
          </cell>
        </row>
        <row r="3551">
          <cell r="A3551">
            <v>33864</v>
          </cell>
          <cell r="B3551">
            <v>261</v>
          </cell>
          <cell r="C3551">
            <v>106</v>
          </cell>
          <cell r="D3551">
            <v>106</v>
          </cell>
          <cell r="E3551">
            <v>1992</v>
          </cell>
        </row>
        <row r="3552">
          <cell r="A3552">
            <v>33865</v>
          </cell>
          <cell r="B3552">
            <v>262</v>
          </cell>
          <cell r="C3552">
            <v>105</v>
          </cell>
          <cell r="D3552">
            <v>105</v>
          </cell>
          <cell r="E3552">
            <v>1992</v>
          </cell>
        </row>
        <row r="3553">
          <cell r="A3553">
            <v>33866</v>
          </cell>
          <cell r="B3553">
            <v>263</v>
          </cell>
          <cell r="C3553">
            <v>104</v>
          </cell>
          <cell r="D3553">
            <v>104</v>
          </cell>
          <cell r="E3553">
            <v>1992</v>
          </cell>
        </row>
        <row r="3554">
          <cell r="A3554">
            <v>33867</v>
          </cell>
          <cell r="B3554">
            <v>264</v>
          </cell>
          <cell r="C3554">
            <v>103</v>
          </cell>
          <cell r="D3554">
            <v>103</v>
          </cell>
          <cell r="E3554">
            <v>1992</v>
          </cell>
        </row>
        <row r="3555">
          <cell r="A3555">
            <v>33868</v>
          </cell>
          <cell r="B3555">
            <v>265</v>
          </cell>
          <cell r="C3555">
            <v>102</v>
          </cell>
          <cell r="D3555">
            <v>102</v>
          </cell>
          <cell r="E3555">
            <v>1992</v>
          </cell>
        </row>
        <row r="3556">
          <cell r="A3556">
            <v>33869</v>
          </cell>
          <cell r="B3556">
            <v>266</v>
          </cell>
          <cell r="C3556">
            <v>101</v>
          </cell>
          <cell r="D3556">
            <v>101</v>
          </cell>
          <cell r="E3556">
            <v>1992</v>
          </cell>
        </row>
        <row r="3557">
          <cell r="A3557">
            <v>33870</v>
          </cell>
          <cell r="B3557">
            <v>267</v>
          </cell>
          <cell r="C3557">
            <v>100</v>
          </cell>
          <cell r="D3557">
            <v>100</v>
          </cell>
          <cell r="E3557">
            <v>1992</v>
          </cell>
        </row>
        <row r="3558">
          <cell r="A3558">
            <v>33871</v>
          </cell>
          <cell r="B3558">
            <v>268</v>
          </cell>
          <cell r="C3558">
            <v>99</v>
          </cell>
          <cell r="D3558">
            <v>99</v>
          </cell>
          <cell r="E3558">
            <v>1992</v>
          </cell>
        </row>
        <row r="3559">
          <cell r="A3559">
            <v>33872</v>
          </cell>
          <cell r="B3559">
            <v>269</v>
          </cell>
          <cell r="C3559">
            <v>98</v>
          </cell>
          <cell r="D3559">
            <v>98</v>
          </cell>
          <cell r="E3559">
            <v>1992</v>
          </cell>
        </row>
        <row r="3560">
          <cell r="A3560">
            <v>33873</v>
          </cell>
          <cell r="B3560">
            <v>270</v>
          </cell>
          <cell r="C3560">
            <v>97</v>
          </cell>
          <cell r="D3560">
            <v>97</v>
          </cell>
          <cell r="E3560">
            <v>1992</v>
          </cell>
        </row>
        <row r="3561">
          <cell r="A3561">
            <v>33874</v>
          </cell>
          <cell r="B3561">
            <v>271</v>
          </cell>
          <cell r="C3561">
            <v>96</v>
          </cell>
          <cell r="D3561">
            <v>96</v>
          </cell>
          <cell r="E3561">
            <v>1992</v>
          </cell>
        </row>
        <row r="3562">
          <cell r="A3562">
            <v>33875</v>
          </cell>
          <cell r="B3562">
            <v>272</v>
          </cell>
          <cell r="C3562">
            <v>95</v>
          </cell>
          <cell r="D3562">
            <v>95</v>
          </cell>
          <cell r="E3562">
            <v>1992</v>
          </cell>
        </row>
        <row r="3563">
          <cell r="A3563">
            <v>33876</v>
          </cell>
          <cell r="B3563">
            <v>273</v>
          </cell>
          <cell r="C3563">
            <v>94</v>
          </cell>
          <cell r="D3563">
            <v>94</v>
          </cell>
          <cell r="E3563">
            <v>1992</v>
          </cell>
        </row>
        <row r="3564">
          <cell r="A3564">
            <v>33877</v>
          </cell>
          <cell r="B3564">
            <v>274</v>
          </cell>
          <cell r="C3564">
            <v>93</v>
          </cell>
          <cell r="D3564">
            <v>93</v>
          </cell>
          <cell r="E3564">
            <v>1992</v>
          </cell>
        </row>
        <row r="3565">
          <cell r="A3565">
            <v>33878</v>
          </cell>
          <cell r="B3565">
            <v>275</v>
          </cell>
          <cell r="C3565">
            <v>92</v>
          </cell>
          <cell r="D3565">
            <v>92</v>
          </cell>
          <cell r="E3565">
            <v>1992</v>
          </cell>
        </row>
        <row r="3566">
          <cell r="A3566">
            <v>33879</v>
          </cell>
          <cell r="B3566">
            <v>276</v>
          </cell>
          <cell r="C3566">
            <v>91</v>
          </cell>
          <cell r="D3566">
            <v>91</v>
          </cell>
          <cell r="E3566">
            <v>1992</v>
          </cell>
        </row>
        <row r="3567">
          <cell r="A3567">
            <v>33880</v>
          </cell>
          <cell r="B3567">
            <v>277</v>
          </cell>
          <cell r="C3567">
            <v>90</v>
          </cell>
          <cell r="D3567">
            <v>90</v>
          </cell>
          <cell r="E3567">
            <v>1992</v>
          </cell>
        </row>
        <row r="3568">
          <cell r="A3568">
            <v>33881</v>
          </cell>
          <cell r="B3568">
            <v>278</v>
          </cell>
          <cell r="C3568">
            <v>89</v>
          </cell>
          <cell r="D3568">
            <v>89</v>
          </cell>
          <cell r="E3568">
            <v>1992</v>
          </cell>
        </row>
        <row r="3569">
          <cell r="A3569">
            <v>33882</v>
          </cell>
          <cell r="B3569">
            <v>279</v>
          </cell>
          <cell r="C3569">
            <v>88</v>
          </cell>
          <cell r="D3569">
            <v>88</v>
          </cell>
          <cell r="E3569">
            <v>1992</v>
          </cell>
        </row>
        <row r="3570">
          <cell r="A3570">
            <v>33883</v>
          </cell>
          <cell r="B3570">
            <v>280</v>
          </cell>
          <cell r="C3570">
            <v>87</v>
          </cell>
          <cell r="D3570">
            <v>87</v>
          </cell>
          <cell r="E3570">
            <v>1992</v>
          </cell>
        </row>
        <row r="3571">
          <cell r="A3571">
            <v>33884</v>
          </cell>
          <cell r="B3571">
            <v>281</v>
          </cell>
          <cell r="C3571">
            <v>86</v>
          </cell>
          <cell r="D3571">
            <v>86</v>
          </cell>
          <cell r="E3571">
            <v>1992</v>
          </cell>
        </row>
        <row r="3572">
          <cell r="A3572">
            <v>33885</v>
          </cell>
          <cell r="B3572">
            <v>282</v>
          </cell>
          <cell r="C3572">
            <v>85</v>
          </cell>
          <cell r="D3572">
            <v>85</v>
          </cell>
          <cell r="E3572">
            <v>1992</v>
          </cell>
        </row>
        <row r="3573">
          <cell r="A3573">
            <v>33886</v>
          </cell>
          <cell r="B3573">
            <v>283</v>
          </cell>
          <cell r="C3573">
            <v>84</v>
          </cell>
          <cell r="D3573">
            <v>84</v>
          </cell>
          <cell r="E3573">
            <v>1992</v>
          </cell>
        </row>
        <row r="3574">
          <cell r="A3574">
            <v>33887</v>
          </cell>
          <cell r="B3574">
            <v>284</v>
          </cell>
          <cell r="C3574">
            <v>83</v>
          </cell>
          <cell r="D3574">
            <v>83</v>
          </cell>
          <cell r="E3574">
            <v>1992</v>
          </cell>
        </row>
        <row r="3575">
          <cell r="A3575">
            <v>33888</v>
          </cell>
          <cell r="B3575">
            <v>285</v>
          </cell>
          <cell r="C3575">
            <v>82</v>
          </cell>
          <cell r="D3575">
            <v>82</v>
          </cell>
          <cell r="E3575">
            <v>1992</v>
          </cell>
        </row>
        <row r="3576">
          <cell r="A3576">
            <v>33889</v>
          </cell>
          <cell r="B3576">
            <v>286</v>
          </cell>
          <cell r="C3576">
            <v>81</v>
          </cell>
          <cell r="D3576">
            <v>81</v>
          </cell>
          <cell r="E3576">
            <v>1992</v>
          </cell>
        </row>
        <row r="3577">
          <cell r="A3577">
            <v>33890</v>
          </cell>
          <cell r="B3577">
            <v>287</v>
          </cell>
          <cell r="C3577">
            <v>80</v>
          </cell>
          <cell r="D3577">
            <v>80</v>
          </cell>
          <cell r="E3577">
            <v>1992</v>
          </cell>
        </row>
        <row r="3578">
          <cell r="A3578">
            <v>33891</v>
          </cell>
          <cell r="B3578">
            <v>288</v>
          </cell>
          <cell r="C3578">
            <v>79</v>
          </cell>
          <cell r="D3578">
            <v>79</v>
          </cell>
          <cell r="E3578">
            <v>1992</v>
          </cell>
        </row>
        <row r="3579">
          <cell r="A3579">
            <v>33892</v>
          </cell>
          <cell r="B3579">
            <v>289</v>
          </cell>
          <cell r="C3579">
            <v>78</v>
          </cell>
          <cell r="D3579">
            <v>78</v>
          </cell>
          <cell r="E3579">
            <v>1992</v>
          </cell>
        </row>
        <row r="3580">
          <cell r="A3580">
            <v>33893</v>
          </cell>
          <cell r="B3580">
            <v>290</v>
          </cell>
          <cell r="C3580">
            <v>77</v>
          </cell>
          <cell r="D3580">
            <v>77</v>
          </cell>
          <cell r="E3580">
            <v>1992</v>
          </cell>
        </row>
        <row r="3581">
          <cell r="A3581">
            <v>33894</v>
          </cell>
          <cell r="B3581">
            <v>291</v>
          </cell>
          <cell r="C3581">
            <v>76</v>
          </cell>
          <cell r="D3581">
            <v>76</v>
          </cell>
          <cell r="E3581">
            <v>1992</v>
          </cell>
        </row>
        <row r="3582">
          <cell r="A3582">
            <v>33895</v>
          </cell>
          <cell r="B3582">
            <v>292</v>
          </cell>
          <cell r="C3582">
            <v>75</v>
          </cell>
          <cell r="D3582">
            <v>75</v>
          </cell>
          <cell r="E3582">
            <v>1992</v>
          </cell>
        </row>
        <row r="3583">
          <cell r="A3583">
            <v>33896</v>
          </cell>
          <cell r="B3583">
            <v>293</v>
          </cell>
          <cell r="C3583">
            <v>74</v>
          </cell>
          <cell r="D3583">
            <v>74</v>
          </cell>
          <cell r="E3583">
            <v>1992</v>
          </cell>
        </row>
        <row r="3584">
          <cell r="A3584">
            <v>33897</v>
          </cell>
          <cell r="B3584">
            <v>294</v>
          </cell>
          <cell r="C3584">
            <v>73</v>
          </cell>
          <cell r="D3584">
            <v>73</v>
          </cell>
          <cell r="E3584">
            <v>1992</v>
          </cell>
        </row>
        <row r="3585">
          <cell r="A3585">
            <v>33898</v>
          </cell>
          <cell r="B3585">
            <v>295</v>
          </cell>
          <cell r="C3585">
            <v>72</v>
          </cell>
          <cell r="D3585">
            <v>72</v>
          </cell>
          <cell r="E3585">
            <v>1992</v>
          </cell>
        </row>
        <row r="3586">
          <cell r="A3586">
            <v>33899</v>
          </cell>
          <cell r="B3586">
            <v>296</v>
          </cell>
          <cell r="C3586">
            <v>71</v>
          </cell>
          <cell r="D3586">
            <v>71</v>
          </cell>
          <cell r="E3586">
            <v>1992</v>
          </cell>
        </row>
        <row r="3587">
          <cell r="A3587">
            <v>33900</v>
          </cell>
          <cell r="B3587">
            <v>297</v>
          </cell>
          <cell r="C3587">
            <v>70</v>
          </cell>
          <cell r="D3587">
            <v>70</v>
          </cell>
          <cell r="E3587">
            <v>1992</v>
          </cell>
        </row>
        <row r="3588">
          <cell r="A3588">
            <v>33901</v>
          </cell>
          <cell r="B3588">
            <v>298</v>
          </cell>
          <cell r="C3588">
            <v>69</v>
          </cell>
          <cell r="D3588">
            <v>69</v>
          </cell>
          <cell r="E3588">
            <v>1992</v>
          </cell>
        </row>
        <row r="3589">
          <cell r="A3589">
            <v>33902</v>
          </cell>
          <cell r="B3589">
            <v>299</v>
          </cell>
          <cell r="C3589">
            <v>68</v>
          </cell>
          <cell r="D3589">
            <v>68</v>
          </cell>
          <cell r="E3589">
            <v>1992</v>
          </cell>
        </row>
        <row r="3590">
          <cell r="A3590">
            <v>33903</v>
          </cell>
          <cell r="B3590">
            <v>300</v>
          </cell>
          <cell r="C3590">
            <v>67</v>
          </cell>
          <cell r="D3590">
            <v>67</v>
          </cell>
          <cell r="E3590">
            <v>1992</v>
          </cell>
        </row>
        <row r="3591">
          <cell r="A3591">
            <v>33904</v>
          </cell>
          <cell r="B3591">
            <v>301</v>
          </cell>
          <cell r="C3591">
            <v>66</v>
          </cell>
          <cell r="D3591">
            <v>66</v>
          </cell>
          <cell r="E3591">
            <v>1992</v>
          </cell>
        </row>
        <row r="3592">
          <cell r="A3592">
            <v>33905</v>
          </cell>
          <cell r="B3592">
            <v>302</v>
          </cell>
          <cell r="C3592">
            <v>65</v>
          </cell>
          <cell r="D3592">
            <v>65</v>
          </cell>
          <cell r="E3592">
            <v>1992</v>
          </cell>
        </row>
        <row r="3593">
          <cell r="A3593">
            <v>33906</v>
          </cell>
          <cell r="B3593">
            <v>303</v>
          </cell>
          <cell r="C3593">
            <v>64</v>
          </cell>
          <cell r="D3593">
            <v>64</v>
          </cell>
          <cell r="E3593">
            <v>1992</v>
          </cell>
        </row>
        <row r="3594">
          <cell r="A3594">
            <v>33907</v>
          </cell>
          <cell r="B3594">
            <v>304</v>
          </cell>
          <cell r="C3594">
            <v>63</v>
          </cell>
          <cell r="D3594">
            <v>63</v>
          </cell>
          <cell r="E3594">
            <v>1992</v>
          </cell>
        </row>
        <row r="3595">
          <cell r="A3595">
            <v>33908</v>
          </cell>
          <cell r="B3595">
            <v>305</v>
          </cell>
          <cell r="C3595">
            <v>62</v>
          </cell>
          <cell r="D3595">
            <v>62</v>
          </cell>
          <cell r="E3595">
            <v>1992</v>
          </cell>
        </row>
        <row r="3596">
          <cell r="A3596">
            <v>33909</v>
          </cell>
          <cell r="B3596">
            <v>306</v>
          </cell>
          <cell r="C3596">
            <v>61</v>
          </cell>
          <cell r="D3596">
            <v>61</v>
          </cell>
          <cell r="E3596">
            <v>1992</v>
          </cell>
        </row>
        <row r="3597">
          <cell r="A3597">
            <v>33910</v>
          </cell>
          <cell r="B3597">
            <v>307</v>
          </cell>
          <cell r="C3597">
            <v>60</v>
          </cell>
          <cell r="D3597">
            <v>60</v>
          </cell>
          <cell r="E3597">
            <v>1992</v>
          </cell>
        </row>
        <row r="3598">
          <cell r="A3598">
            <v>33911</v>
          </cell>
          <cell r="B3598">
            <v>308</v>
          </cell>
          <cell r="C3598">
            <v>59</v>
          </cell>
          <cell r="D3598">
            <v>59</v>
          </cell>
          <cell r="E3598">
            <v>1992</v>
          </cell>
        </row>
        <row r="3599">
          <cell r="A3599">
            <v>33912</v>
          </cell>
          <cell r="B3599">
            <v>309</v>
          </cell>
          <cell r="C3599">
            <v>58</v>
          </cell>
          <cell r="D3599">
            <v>58</v>
          </cell>
          <cell r="E3599">
            <v>1992</v>
          </cell>
        </row>
        <row r="3600">
          <cell r="A3600">
            <v>33913</v>
          </cell>
          <cell r="B3600">
            <v>310</v>
          </cell>
          <cell r="C3600">
            <v>57</v>
          </cell>
          <cell r="D3600">
            <v>57</v>
          </cell>
          <cell r="E3600">
            <v>1992</v>
          </cell>
        </row>
        <row r="3601">
          <cell r="A3601">
            <v>33914</v>
          </cell>
          <cell r="B3601">
            <v>311</v>
          </cell>
          <cell r="C3601">
            <v>56</v>
          </cell>
          <cell r="D3601">
            <v>56</v>
          </cell>
          <cell r="E3601">
            <v>1992</v>
          </cell>
        </row>
        <row r="3602">
          <cell r="A3602">
            <v>33915</v>
          </cell>
          <cell r="B3602">
            <v>312</v>
          </cell>
          <cell r="C3602">
            <v>55</v>
          </cell>
          <cell r="D3602">
            <v>55</v>
          </cell>
          <cell r="E3602">
            <v>1992</v>
          </cell>
        </row>
        <row r="3603">
          <cell r="A3603">
            <v>33916</v>
          </cell>
          <cell r="B3603">
            <v>313</v>
          </cell>
          <cell r="C3603">
            <v>54</v>
          </cell>
          <cell r="D3603">
            <v>54</v>
          </cell>
          <cell r="E3603">
            <v>1992</v>
          </cell>
        </row>
        <row r="3604">
          <cell r="A3604">
            <v>33917</v>
          </cell>
          <cell r="B3604">
            <v>314</v>
          </cell>
          <cell r="C3604">
            <v>53</v>
          </cell>
          <cell r="D3604">
            <v>53</v>
          </cell>
          <cell r="E3604">
            <v>1992</v>
          </cell>
        </row>
        <row r="3605">
          <cell r="A3605">
            <v>33918</v>
          </cell>
          <cell r="B3605">
            <v>315</v>
          </cell>
          <cell r="C3605">
            <v>52</v>
          </cell>
          <cell r="D3605">
            <v>52</v>
          </cell>
          <cell r="E3605">
            <v>1992</v>
          </cell>
        </row>
        <row r="3606">
          <cell r="A3606">
            <v>33919</v>
          </cell>
          <cell r="B3606">
            <v>316</v>
          </cell>
          <cell r="C3606">
            <v>51</v>
          </cell>
          <cell r="D3606">
            <v>51</v>
          </cell>
          <cell r="E3606">
            <v>1992</v>
          </cell>
        </row>
        <row r="3607">
          <cell r="A3607">
            <v>33920</v>
          </cell>
          <cell r="B3607">
            <v>317</v>
          </cell>
          <cell r="C3607">
            <v>50</v>
          </cell>
          <cell r="D3607">
            <v>50</v>
          </cell>
          <cell r="E3607">
            <v>1992</v>
          </cell>
        </row>
        <row r="3608">
          <cell r="A3608">
            <v>33921</v>
          </cell>
          <cell r="B3608">
            <v>318</v>
          </cell>
          <cell r="C3608">
            <v>49</v>
          </cell>
          <cell r="D3608">
            <v>49</v>
          </cell>
          <cell r="E3608">
            <v>1992</v>
          </cell>
        </row>
        <row r="3609">
          <cell r="A3609">
            <v>33922</v>
          </cell>
          <cell r="B3609">
            <v>319</v>
          </cell>
          <cell r="C3609">
            <v>48</v>
          </cell>
          <cell r="D3609">
            <v>48</v>
          </cell>
          <cell r="E3609">
            <v>1992</v>
          </cell>
        </row>
        <row r="3610">
          <cell r="A3610">
            <v>33923</v>
          </cell>
          <cell r="B3610">
            <v>320</v>
          </cell>
          <cell r="C3610">
            <v>47</v>
          </cell>
          <cell r="D3610">
            <v>47</v>
          </cell>
          <cell r="E3610">
            <v>1992</v>
          </cell>
        </row>
        <row r="3611">
          <cell r="A3611">
            <v>33924</v>
          </cell>
          <cell r="B3611">
            <v>321</v>
          </cell>
          <cell r="C3611">
            <v>46</v>
          </cell>
          <cell r="D3611">
            <v>46</v>
          </cell>
          <cell r="E3611">
            <v>1992</v>
          </cell>
        </row>
        <row r="3612">
          <cell r="A3612">
            <v>33925</v>
          </cell>
          <cell r="B3612">
            <v>322</v>
          </cell>
          <cell r="C3612">
            <v>45</v>
          </cell>
          <cell r="D3612">
            <v>45</v>
          </cell>
          <cell r="E3612">
            <v>1992</v>
          </cell>
        </row>
        <row r="3613">
          <cell r="A3613">
            <v>33926</v>
          </cell>
          <cell r="B3613">
            <v>323</v>
          </cell>
          <cell r="C3613">
            <v>44</v>
          </cell>
          <cell r="D3613">
            <v>44</v>
          </cell>
          <cell r="E3613">
            <v>1992</v>
          </cell>
        </row>
        <row r="3614">
          <cell r="A3614">
            <v>33927</v>
          </cell>
          <cell r="B3614">
            <v>324</v>
          </cell>
          <cell r="C3614">
            <v>43</v>
          </cell>
          <cell r="D3614">
            <v>43</v>
          </cell>
          <cell r="E3614">
            <v>1992</v>
          </cell>
        </row>
        <row r="3615">
          <cell r="A3615">
            <v>33928</v>
          </cell>
          <cell r="B3615">
            <v>325</v>
          </cell>
          <cell r="C3615">
            <v>42</v>
          </cell>
          <cell r="D3615">
            <v>42</v>
          </cell>
          <cell r="E3615">
            <v>1992</v>
          </cell>
        </row>
        <row r="3616">
          <cell r="A3616">
            <v>33929</v>
          </cell>
          <cell r="B3616">
            <v>326</v>
          </cell>
          <cell r="C3616">
            <v>41</v>
          </cell>
          <cell r="D3616">
            <v>41</v>
          </cell>
          <cell r="E3616">
            <v>1992</v>
          </cell>
        </row>
        <row r="3617">
          <cell r="A3617">
            <v>33930</v>
          </cell>
          <cell r="B3617">
            <v>327</v>
          </cell>
          <cell r="C3617">
            <v>40</v>
          </cell>
          <cell r="D3617">
            <v>40</v>
          </cell>
          <cell r="E3617">
            <v>1992</v>
          </cell>
        </row>
        <row r="3618">
          <cell r="A3618">
            <v>33931</v>
          </cell>
          <cell r="B3618">
            <v>328</v>
          </cell>
          <cell r="C3618">
            <v>39</v>
          </cell>
          <cell r="D3618">
            <v>39</v>
          </cell>
          <cell r="E3618">
            <v>1992</v>
          </cell>
        </row>
        <row r="3619">
          <cell r="A3619">
            <v>33932</v>
          </cell>
          <cell r="B3619">
            <v>329</v>
          </cell>
          <cell r="C3619">
            <v>38</v>
          </cell>
          <cell r="D3619">
            <v>38</v>
          </cell>
          <cell r="E3619">
            <v>1992</v>
          </cell>
        </row>
        <row r="3620">
          <cell r="A3620">
            <v>33933</v>
          </cell>
          <cell r="B3620">
            <v>330</v>
          </cell>
          <cell r="C3620">
            <v>37</v>
          </cell>
          <cell r="D3620">
            <v>37</v>
          </cell>
          <cell r="E3620">
            <v>1992</v>
          </cell>
        </row>
        <row r="3621">
          <cell r="A3621">
            <v>33934</v>
          </cell>
          <cell r="B3621">
            <v>331</v>
          </cell>
          <cell r="C3621">
            <v>36</v>
          </cell>
          <cell r="D3621">
            <v>36</v>
          </cell>
          <cell r="E3621">
            <v>1992</v>
          </cell>
        </row>
        <row r="3622">
          <cell r="A3622">
            <v>33935</v>
          </cell>
          <cell r="B3622">
            <v>332</v>
          </cell>
          <cell r="C3622">
            <v>35</v>
          </cell>
          <cell r="D3622">
            <v>35</v>
          </cell>
          <cell r="E3622">
            <v>1992</v>
          </cell>
        </row>
        <row r="3623">
          <cell r="A3623">
            <v>33936</v>
          </cell>
          <cell r="B3623">
            <v>333</v>
          </cell>
          <cell r="C3623">
            <v>34</v>
          </cell>
          <cell r="D3623">
            <v>34</v>
          </cell>
          <cell r="E3623">
            <v>1992</v>
          </cell>
        </row>
        <row r="3624">
          <cell r="A3624">
            <v>33937</v>
          </cell>
          <cell r="B3624">
            <v>334</v>
          </cell>
          <cell r="C3624">
            <v>33</v>
          </cell>
          <cell r="D3624">
            <v>33</v>
          </cell>
          <cell r="E3624">
            <v>1992</v>
          </cell>
        </row>
        <row r="3625">
          <cell r="A3625">
            <v>33938</v>
          </cell>
          <cell r="B3625">
            <v>335</v>
          </cell>
          <cell r="C3625">
            <v>32</v>
          </cell>
          <cell r="D3625">
            <v>32</v>
          </cell>
          <cell r="E3625">
            <v>1992</v>
          </cell>
        </row>
        <row r="3626">
          <cell r="A3626">
            <v>33939</v>
          </cell>
          <cell r="B3626">
            <v>336</v>
          </cell>
          <cell r="C3626">
            <v>31</v>
          </cell>
          <cell r="D3626">
            <v>31</v>
          </cell>
          <cell r="E3626">
            <v>1992</v>
          </cell>
        </row>
        <row r="3627">
          <cell r="A3627">
            <v>33940</v>
          </cell>
          <cell r="B3627">
            <v>337</v>
          </cell>
          <cell r="C3627">
            <v>30</v>
          </cell>
          <cell r="D3627">
            <v>30</v>
          </cell>
          <cell r="E3627">
            <v>1992</v>
          </cell>
        </row>
        <row r="3628">
          <cell r="A3628">
            <v>33941</v>
          </cell>
          <cell r="B3628">
            <v>338</v>
          </cell>
          <cell r="C3628">
            <v>29</v>
          </cell>
          <cell r="D3628">
            <v>29</v>
          </cell>
          <cell r="E3628">
            <v>1992</v>
          </cell>
        </row>
        <row r="3629">
          <cell r="A3629">
            <v>33942</v>
          </cell>
          <cell r="B3629">
            <v>339</v>
          </cell>
          <cell r="C3629">
            <v>28</v>
          </cell>
          <cell r="D3629">
            <v>28</v>
          </cell>
          <cell r="E3629">
            <v>1992</v>
          </cell>
        </row>
        <row r="3630">
          <cell r="A3630">
            <v>33943</v>
          </cell>
          <cell r="B3630">
            <v>340</v>
          </cell>
          <cell r="C3630">
            <v>27</v>
          </cell>
          <cell r="D3630">
            <v>27</v>
          </cell>
          <cell r="E3630">
            <v>1992</v>
          </cell>
        </row>
        <row r="3631">
          <cell r="A3631">
            <v>33944</v>
          </cell>
          <cell r="B3631">
            <v>341</v>
          </cell>
          <cell r="C3631">
            <v>26</v>
          </cell>
          <cell r="D3631">
            <v>26</v>
          </cell>
          <cell r="E3631">
            <v>1992</v>
          </cell>
        </row>
        <row r="3632">
          <cell r="A3632">
            <v>33945</v>
          </cell>
          <cell r="B3632">
            <v>342</v>
          </cell>
          <cell r="C3632">
            <v>25</v>
          </cell>
          <cell r="D3632">
            <v>25</v>
          </cell>
          <cell r="E3632">
            <v>1992</v>
          </cell>
        </row>
        <row r="3633">
          <cell r="A3633">
            <v>33946</v>
          </cell>
          <cell r="B3633">
            <v>343</v>
          </cell>
          <cell r="C3633">
            <v>24</v>
          </cell>
          <cell r="D3633">
            <v>24</v>
          </cell>
          <cell r="E3633">
            <v>1992</v>
          </cell>
        </row>
        <row r="3634">
          <cell r="A3634">
            <v>33947</v>
          </cell>
          <cell r="B3634">
            <v>344</v>
          </cell>
          <cell r="C3634">
            <v>23</v>
          </cell>
          <cell r="D3634">
            <v>23</v>
          </cell>
          <cell r="E3634">
            <v>1992</v>
          </cell>
        </row>
        <row r="3635">
          <cell r="A3635">
            <v>33948</v>
          </cell>
          <cell r="B3635">
            <v>345</v>
          </cell>
          <cell r="C3635">
            <v>22</v>
          </cell>
          <cell r="D3635">
            <v>22</v>
          </cell>
          <cell r="E3635">
            <v>1992</v>
          </cell>
        </row>
        <row r="3636">
          <cell r="A3636">
            <v>33949</v>
          </cell>
          <cell r="B3636">
            <v>346</v>
          </cell>
          <cell r="C3636">
            <v>21</v>
          </cell>
          <cell r="D3636">
            <v>21</v>
          </cell>
          <cell r="E3636">
            <v>1992</v>
          </cell>
        </row>
        <row r="3637">
          <cell r="A3637">
            <v>33950</v>
          </cell>
          <cell r="B3637">
            <v>347</v>
          </cell>
          <cell r="C3637">
            <v>20</v>
          </cell>
          <cell r="D3637">
            <v>20</v>
          </cell>
          <cell r="E3637">
            <v>1992</v>
          </cell>
        </row>
        <row r="3638">
          <cell r="A3638">
            <v>33951</v>
          </cell>
          <cell r="B3638">
            <v>348</v>
          </cell>
          <cell r="C3638">
            <v>19</v>
          </cell>
          <cell r="D3638">
            <v>19</v>
          </cell>
          <cell r="E3638">
            <v>1992</v>
          </cell>
        </row>
        <row r="3639">
          <cell r="A3639">
            <v>33952</v>
          </cell>
          <cell r="B3639">
            <v>349</v>
          </cell>
          <cell r="C3639">
            <v>18</v>
          </cell>
          <cell r="D3639">
            <v>18</v>
          </cell>
          <cell r="E3639">
            <v>1992</v>
          </cell>
        </row>
        <row r="3640">
          <cell r="A3640">
            <v>33953</v>
          </cell>
          <cell r="B3640">
            <v>350</v>
          </cell>
          <cell r="C3640">
            <v>17</v>
          </cell>
          <cell r="D3640">
            <v>17</v>
          </cell>
          <cell r="E3640">
            <v>1992</v>
          </cell>
        </row>
        <row r="3641">
          <cell r="A3641">
            <v>33954</v>
          </cell>
          <cell r="B3641">
            <v>351</v>
          </cell>
          <cell r="C3641">
            <v>16</v>
          </cell>
          <cell r="D3641">
            <v>16</v>
          </cell>
          <cell r="E3641">
            <v>1992</v>
          </cell>
        </row>
        <row r="3642">
          <cell r="A3642">
            <v>33955</v>
          </cell>
          <cell r="B3642">
            <v>352</v>
          </cell>
          <cell r="C3642">
            <v>15</v>
          </cell>
          <cell r="D3642">
            <v>15</v>
          </cell>
          <cell r="E3642">
            <v>1992</v>
          </cell>
        </row>
        <row r="3643">
          <cell r="A3643">
            <v>33956</v>
          </cell>
          <cell r="B3643">
            <v>353</v>
          </cell>
          <cell r="C3643">
            <v>14</v>
          </cell>
          <cell r="D3643">
            <v>14</v>
          </cell>
          <cell r="E3643">
            <v>1992</v>
          </cell>
        </row>
        <row r="3644">
          <cell r="A3644">
            <v>33957</v>
          </cell>
          <cell r="B3644">
            <v>354</v>
          </cell>
          <cell r="C3644">
            <v>13</v>
          </cell>
          <cell r="D3644">
            <v>13</v>
          </cell>
          <cell r="E3644">
            <v>1992</v>
          </cell>
        </row>
        <row r="3645">
          <cell r="A3645">
            <v>33958</v>
          </cell>
          <cell r="B3645">
            <v>355</v>
          </cell>
          <cell r="C3645">
            <v>12</v>
          </cell>
          <cell r="D3645">
            <v>12</v>
          </cell>
          <cell r="E3645">
            <v>1992</v>
          </cell>
        </row>
        <row r="3646">
          <cell r="A3646">
            <v>33959</v>
          </cell>
          <cell r="B3646">
            <v>356</v>
          </cell>
          <cell r="C3646">
            <v>11</v>
          </cell>
          <cell r="D3646">
            <v>11</v>
          </cell>
          <cell r="E3646">
            <v>1992</v>
          </cell>
        </row>
        <row r="3647">
          <cell r="A3647">
            <v>33960</v>
          </cell>
          <cell r="B3647">
            <v>357</v>
          </cell>
          <cell r="C3647">
            <v>10</v>
          </cell>
          <cell r="D3647">
            <v>10</v>
          </cell>
          <cell r="E3647">
            <v>1992</v>
          </cell>
        </row>
        <row r="3648">
          <cell r="A3648">
            <v>33961</v>
          </cell>
          <cell r="B3648">
            <v>358</v>
          </cell>
          <cell r="C3648">
            <v>9</v>
          </cell>
          <cell r="D3648">
            <v>9</v>
          </cell>
          <cell r="E3648">
            <v>1992</v>
          </cell>
        </row>
        <row r="3649">
          <cell r="A3649">
            <v>33962</v>
          </cell>
          <cell r="B3649">
            <v>359</v>
          </cell>
          <cell r="C3649">
            <v>8</v>
          </cell>
          <cell r="D3649">
            <v>8</v>
          </cell>
          <cell r="E3649">
            <v>1992</v>
          </cell>
        </row>
        <row r="3650">
          <cell r="A3650">
            <v>33963</v>
          </cell>
          <cell r="B3650">
            <v>360</v>
          </cell>
          <cell r="C3650">
            <v>7</v>
          </cell>
          <cell r="D3650">
            <v>7</v>
          </cell>
          <cell r="E3650">
            <v>1992</v>
          </cell>
        </row>
        <row r="3651">
          <cell r="A3651">
            <v>33964</v>
          </cell>
          <cell r="B3651">
            <v>361</v>
          </cell>
          <cell r="C3651">
            <v>6</v>
          </cell>
          <cell r="D3651">
            <v>6</v>
          </cell>
          <cell r="E3651">
            <v>1992</v>
          </cell>
        </row>
        <row r="3652">
          <cell r="A3652">
            <v>33965</v>
          </cell>
          <cell r="B3652">
            <v>362</v>
          </cell>
          <cell r="C3652">
            <v>5</v>
          </cell>
          <cell r="D3652">
            <v>5</v>
          </cell>
          <cell r="E3652">
            <v>1992</v>
          </cell>
        </row>
        <row r="3653">
          <cell r="A3653">
            <v>33966</v>
          </cell>
          <cell r="B3653">
            <v>363</v>
          </cell>
          <cell r="C3653">
            <v>4</v>
          </cell>
          <cell r="D3653">
            <v>4</v>
          </cell>
          <cell r="E3653">
            <v>1992</v>
          </cell>
        </row>
        <row r="3654">
          <cell r="A3654">
            <v>33967</v>
          </cell>
          <cell r="B3654">
            <v>364</v>
          </cell>
          <cell r="C3654">
            <v>3</v>
          </cell>
          <cell r="D3654">
            <v>3</v>
          </cell>
          <cell r="E3654">
            <v>1992</v>
          </cell>
        </row>
        <row r="3655">
          <cell r="A3655">
            <v>33968</v>
          </cell>
          <cell r="B3655">
            <v>365</v>
          </cell>
          <cell r="C3655">
            <v>2</v>
          </cell>
          <cell r="D3655">
            <v>2</v>
          </cell>
          <cell r="E3655">
            <v>1992</v>
          </cell>
        </row>
        <row r="3656">
          <cell r="A3656">
            <v>33969</v>
          </cell>
          <cell r="B3656">
            <v>366</v>
          </cell>
          <cell r="C3656">
            <v>1</v>
          </cell>
          <cell r="D3656">
            <v>1</v>
          </cell>
          <cell r="E3656">
            <v>1992</v>
          </cell>
        </row>
        <row r="3657">
          <cell r="A3657">
            <v>33970</v>
          </cell>
          <cell r="B3657">
            <v>1</v>
          </cell>
          <cell r="C3657">
            <v>365</v>
          </cell>
          <cell r="D3657">
            <v>365</v>
          </cell>
          <cell r="E3657">
            <v>1993</v>
          </cell>
        </row>
        <row r="3658">
          <cell r="A3658">
            <v>33971</v>
          </cell>
          <cell r="B3658">
            <v>2</v>
          </cell>
          <cell r="C3658">
            <v>364</v>
          </cell>
          <cell r="D3658">
            <v>364</v>
          </cell>
          <cell r="E3658">
            <v>1993</v>
          </cell>
        </row>
        <row r="3659">
          <cell r="A3659">
            <v>33972</v>
          </cell>
          <cell r="B3659">
            <v>3</v>
          </cell>
          <cell r="C3659">
            <v>363</v>
          </cell>
          <cell r="D3659">
            <v>363</v>
          </cell>
          <cell r="E3659">
            <v>1993</v>
          </cell>
        </row>
        <row r="3660">
          <cell r="A3660">
            <v>33973</v>
          </cell>
          <cell r="B3660">
            <v>4</v>
          </cell>
          <cell r="C3660">
            <v>362</v>
          </cell>
          <cell r="D3660">
            <v>362</v>
          </cell>
          <cell r="E3660">
            <v>1993</v>
          </cell>
        </row>
        <row r="3661">
          <cell r="A3661">
            <v>33974</v>
          </cell>
          <cell r="B3661">
            <v>5</v>
          </cell>
          <cell r="C3661">
            <v>361</v>
          </cell>
          <cell r="D3661">
            <v>361</v>
          </cell>
          <cell r="E3661">
            <v>1993</v>
          </cell>
        </row>
        <row r="3662">
          <cell r="A3662">
            <v>33975</v>
          </cell>
          <cell r="B3662">
            <v>6</v>
          </cell>
          <cell r="C3662">
            <v>360</v>
          </cell>
          <cell r="D3662">
            <v>360</v>
          </cell>
          <cell r="E3662">
            <v>1993</v>
          </cell>
        </row>
        <row r="3663">
          <cell r="A3663">
            <v>33976</v>
          </cell>
          <cell r="B3663">
            <v>7</v>
          </cell>
          <cell r="C3663">
            <v>359</v>
          </cell>
          <cell r="D3663">
            <v>359</v>
          </cell>
          <cell r="E3663">
            <v>1993</v>
          </cell>
        </row>
        <row r="3664">
          <cell r="A3664">
            <v>33977</v>
          </cell>
          <cell r="B3664">
            <v>8</v>
          </cell>
          <cell r="C3664">
            <v>358</v>
          </cell>
          <cell r="D3664">
            <v>358</v>
          </cell>
          <cell r="E3664">
            <v>1993</v>
          </cell>
        </row>
        <row r="3665">
          <cell r="A3665">
            <v>33978</v>
          </cell>
          <cell r="B3665">
            <v>9</v>
          </cell>
          <cell r="C3665">
            <v>357</v>
          </cell>
          <cell r="D3665">
            <v>357</v>
          </cell>
          <cell r="E3665">
            <v>1993</v>
          </cell>
        </row>
        <row r="3666">
          <cell r="A3666">
            <v>33979</v>
          </cell>
          <cell r="B3666">
            <v>10</v>
          </cell>
          <cell r="C3666">
            <v>356</v>
          </cell>
          <cell r="D3666">
            <v>356</v>
          </cell>
          <cell r="E3666">
            <v>1993</v>
          </cell>
        </row>
        <row r="3667">
          <cell r="A3667">
            <v>33980</v>
          </cell>
          <cell r="B3667">
            <v>11</v>
          </cell>
          <cell r="C3667">
            <v>355</v>
          </cell>
          <cell r="D3667">
            <v>355</v>
          </cell>
          <cell r="E3667">
            <v>1993</v>
          </cell>
        </row>
        <row r="3668">
          <cell r="A3668">
            <v>33981</v>
          </cell>
          <cell r="B3668">
            <v>12</v>
          </cell>
          <cell r="C3668">
            <v>354</v>
          </cell>
          <cell r="D3668">
            <v>354</v>
          </cell>
          <cell r="E3668">
            <v>1993</v>
          </cell>
        </row>
        <row r="3669">
          <cell r="A3669">
            <v>33982</v>
          </cell>
          <cell r="B3669">
            <v>13</v>
          </cell>
          <cell r="C3669">
            <v>353</v>
          </cell>
          <cell r="D3669">
            <v>353</v>
          </cell>
          <cell r="E3669">
            <v>1993</v>
          </cell>
        </row>
        <row r="3670">
          <cell r="A3670">
            <v>33983</v>
          </cell>
          <cell r="B3670">
            <v>14</v>
          </cell>
          <cell r="C3670">
            <v>352</v>
          </cell>
          <cell r="D3670">
            <v>352</v>
          </cell>
          <cell r="E3670">
            <v>1993</v>
          </cell>
        </row>
        <row r="3671">
          <cell r="A3671">
            <v>33984</v>
          </cell>
          <cell r="B3671">
            <v>15</v>
          </cell>
          <cell r="C3671">
            <v>351</v>
          </cell>
          <cell r="D3671">
            <v>351</v>
          </cell>
          <cell r="E3671">
            <v>1993</v>
          </cell>
        </row>
        <row r="3672">
          <cell r="A3672">
            <v>33985</v>
          </cell>
          <cell r="B3672">
            <v>16</v>
          </cell>
          <cell r="C3672">
            <v>350</v>
          </cell>
          <cell r="D3672">
            <v>350</v>
          </cell>
          <cell r="E3672">
            <v>1993</v>
          </cell>
        </row>
        <row r="3673">
          <cell r="A3673">
            <v>33986</v>
          </cell>
          <cell r="B3673">
            <v>17</v>
          </cell>
          <cell r="C3673">
            <v>349</v>
          </cell>
          <cell r="D3673">
            <v>349</v>
          </cell>
          <cell r="E3673">
            <v>1993</v>
          </cell>
        </row>
        <row r="3674">
          <cell r="A3674">
            <v>33987</v>
          </cell>
          <cell r="B3674">
            <v>18</v>
          </cell>
          <cell r="C3674">
            <v>348</v>
          </cell>
          <cell r="D3674">
            <v>348</v>
          </cell>
          <cell r="E3674">
            <v>1993</v>
          </cell>
        </row>
        <row r="3675">
          <cell r="A3675">
            <v>33988</v>
          </cell>
          <cell r="B3675">
            <v>19</v>
          </cell>
          <cell r="C3675">
            <v>347</v>
          </cell>
          <cell r="D3675">
            <v>347</v>
          </cell>
          <cell r="E3675">
            <v>1993</v>
          </cell>
        </row>
        <row r="3676">
          <cell r="A3676">
            <v>33989</v>
          </cell>
          <cell r="B3676">
            <v>20</v>
          </cell>
          <cell r="C3676">
            <v>346</v>
          </cell>
          <cell r="D3676">
            <v>346</v>
          </cell>
          <cell r="E3676">
            <v>1993</v>
          </cell>
        </row>
        <row r="3677">
          <cell r="A3677">
            <v>33990</v>
          </cell>
          <cell r="B3677">
            <v>21</v>
          </cell>
          <cell r="C3677">
            <v>345</v>
          </cell>
          <cell r="D3677">
            <v>345</v>
          </cell>
          <cell r="E3677">
            <v>1993</v>
          </cell>
        </row>
        <row r="3678">
          <cell r="A3678">
            <v>33991</v>
          </cell>
          <cell r="B3678">
            <v>22</v>
          </cell>
          <cell r="C3678">
            <v>344</v>
          </cell>
          <cell r="D3678">
            <v>344</v>
          </cell>
          <cell r="E3678">
            <v>1993</v>
          </cell>
        </row>
        <row r="3679">
          <cell r="A3679">
            <v>33992</v>
          </cell>
          <cell r="B3679">
            <v>23</v>
          </cell>
          <cell r="C3679">
            <v>343</v>
          </cell>
          <cell r="D3679">
            <v>343</v>
          </cell>
          <cell r="E3679">
            <v>1993</v>
          </cell>
        </row>
        <row r="3680">
          <cell r="A3680">
            <v>33993</v>
          </cell>
          <cell r="B3680">
            <v>24</v>
          </cell>
          <cell r="C3680">
            <v>342</v>
          </cell>
          <cell r="D3680">
            <v>342</v>
          </cell>
          <cell r="E3680">
            <v>1993</v>
          </cell>
        </row>
        <row r="3681">
          <cell r="A3681">
            <v>33994</v>
          </cell>
          <cell r="B3681">
            <v>25</v>
          </cell>
          <cell r="C3681">
            <v>341</v>
          </cell>
          <cell r="D3681">
            <v>341</v>
          </cell>
          <cell r="E3681">
            <v>1993</v>
          </cell>
        </row>
        <row r="3682">
          <cell r="A3682">
            <v>33995</v>
          </cell>
          <cell r="B3682">
            <v>26</v>
          </cell>
          <cell r="C3682">
            <v>340</v>
          </cell>
          <cell r="D3682">
            <v>340</v>
          </cell>
          <cell r="E3682">
            <v>1993</v>
          </cell>
        </row>
        <row r="3683">
          <cell r="A3683">
            <v>33996</v>
          </cell>
          <cell r="B3683">
            <v>27</v>
          </cell>
          <cell r="C3683">
            <v>339</v>
          </cell>
          <cell r="D3683">
            <v>339</v>
          </cell>
          <cell r="E3683">
            <v>1993</v>
          </cell>
        </row>
        <row r="3684">
          <cell r="A3684">
            <v>33997</v>
          </cell>
          <cell r="B3684">
            <v>28</v>
          </cell>
          <cell r="C3684">
            <v>338</v>
          </cell>
          <cell r="D3684">
            <v>338</v>
          </cell>
          <cell r="E3684">
            <v>1993</v>
          </cell>
        </row>
        <row r="3685">
          <cell r="A3685">
            <v>33998</v>
          </cell>
          <cell r="B3685">
            <v>29</v>
          </cell>
          <cell r="C3685">
            <v>337</v>
          </cell>
          <cell r="D3685">
            <v>337</v>
          </cell>
          <cell r="E3685">
            <v>1993</v>
          </cell>
        </row>
        <row r="3686">
          <cell r="A3686">
            <v>33999</v>
          </cell>
          <cell r="B3686">
            <v>30</v>
          </cell>
          <cell r="C3686">
            <v>336</v>
          </cell>
          <cell r="D3686">
            <v>336</v>
          </cell>
          <cell r="E3686">
            <v>1993</v>
          </cell>
        </row>
        <row r="3687">
          <cell r="A3687">
            <v>34000</v>
          </cell>
          <cell r="B3687">
            <v>31</v>
          </cell>
          <cell r="C3687">
            <v>335</v>
          </cell>
          <cell r="D3687">
            <v>335</v>
          </cell>
          <cell r="E3687">
            <v>1993</v>
          </cell>
        </row>
        <row r="3688">
          <cell r="A3688">
            <v>34001</v>
          </cell>
          <cell r="B3688">
            <v>32</v>
          </cell>
          <cell r="C3688">
            <v>334</v>
          </cell>
          <cell r="D3688">
            <v>334</v>
          </cell>
          <cell r="E3688">
            <v>1993</v>
          </cell>
        </row>
        <row r="3689">
          <cell r="A3689">
            <v>34002</v>
          </cell>
          <cell r="B3689">
            <v>33</v>
          </cell>
          <cell r="C3689">
            <v>333</v>
          </cell>
          <cell r="D3689">
            <v>333</v>
          </cell>
          <cell r="E3689">
            <v>1993</v>
          </cell>
        </row>
        <row r="3690">
          <cell r="A3690">
            <v>34003</v>
          </cell>
          <cell r="B3690">
            <v>34</v>
          </cell>
          <cell r="C3690">
            <v>332</v>
          </cell>
          <cell r="D3690">
            <v>332</v>
          </cell>
          <cell r="E3690">
            <v>1993</v>
          </cell>
        </row>
        <row r="3691">
          <cell r="A3691">
            <v>34004</v>
          </cell>
          <cell r="B3691">
            <v>35</v>
          </cell>
          <cell r="C3691">
            <v>331</v>
          </cell>
          <cell r="D3691">
            <v>331</v>
          </cell>
          <cell r="E3691">
            <v>1993</v>
          </cell>
        </row>
        <row r="3692">
          <cell r="A3692">
            <v>34005</v>
          </cell>
          <cell r="B3692">
            <v>36</v>
          </cell>
          <cell r="C3692">
            <v>330</v>
          </cell>
          <cell r="D3692">
            <v>330</v>
          </cell>
          <cell r="E3692">
            <v>1993</v>
          </cell>
        </row>
        <row r="3693">
          <cell r="A3693">
            <v>34006</v>
          </cell>
          <cell r="B3693">
            <v>37</v>
          </cell>
          <cell r="C3693">
            <v>329</v>
          </cell>
          <cell r="D3693">
            <v>329</v>
          </cell>
          <cell r="E3693">
            <v>1993</v>
          </cell>
        </row>
        <row r="3694">
          <cell r="A3694">
            <v>34007</v>
          </cell>
          <cell r="B3694">
            <v>38</v>
          </cell>
          <cell r="C3694">
            <v>328</v>
          </cell>
          <cell r="D3694">
            <v>328</v>
          </cell>
          <cell r="E3694">
            <v>1993</v>
          </cell>
        </row>
        <row r="3695">
          <cell r="A3695">
            <v>34008</v>
          </cell>
          <cell r="B3695">
            <v>39</v>
          </cell>
          <cell r="C3695">
            <v>327</v>
          </cell>
          <cell r="D3695">
            <v>327</v>
          </cell>
          <cell r="E3695">
            <v>1993</v>
          </cell>
        </row>
        <row r="3696">
          <cell r="A3696">
            <v>34009</v>
          </cell>
          <cell r="B3696">
            <v>40</v>
          </cell>
          <cell r="C3696">
            <v>326</v>
          </cell>
          <cell r="D3696">
            <v>326</v>
          </cell>
          <cell r="E3696">
            <v>1993</v>
          </cell>
        </row>
        <row r="3697">
          <cell r="A3697">
            <v>34010</v>
          </cell>
          <cell r="B3697">
            <v>41</v>
          </cell>
          <cell r="C3697">
            <v>325</v>
          </cell>
          <cell r="D3697">
            <v>325</v>
          </cell>
          <cell r="E3697">
            <v>1993</v>
          </cell>
        </row>
        <row r="3698">
          <cell r="A3698">
            <v>34011</v>
          </cell>
          <cell r="B3698">
            <v>42</v>
          </cell>
          <cell r="C3698">
            <v>324</v>
          </cell>
          <cell r="D3698">
            <v>324</v>
          </cell>
          <cell r="E3698">
            <v>1993</v>
          </cell>
        </row>
        <row r="3699">
          <cell r="A3699">
            <v>34012</v>
          </cell>
          <cell r="B3699">
            <v>43</v>
          </cell>
          <cell r="C3699">
            <v>323</v>
          </cell>
          <cell r="D3699">
            <v>323</v>
          </cell>
          <cell r="E3699">
            <v>1993</v>
          </cell>
        </row>
        <row r="3700">
          <cell r="A3700">
            <v>34013</v>
          </cell>
          <cell r="B3700">
            <v>44</v>
          </cell>
          <cell r="C3700">
            <v>322</v>
          </cell>
          <cell r="D3700">
            <v>322</v>
          </cell>
          <cell r="E3700">
            <v>1993</v>
          </cell>
        </row>
        <row r="3701">
          <cell r="A3701">
            <v>34014</v>
          </cell>
          <cell r="B3701">
            <v>45</v>
          </cell>
          <cell r="C3701">
            <v>321</v>
          </cell>
          <cell r="D3701">
            <v>321</v>
          </cell>
          <cell r="E3701">
            <v>1993</v>
          </cell>
        </row>
        <row r="3702">
          <cell r="A3702">
            <v>34015</v>
          </cell>
          <cell r="B3702">
            <v>46</v>
          </cell>
          <cell r="C3702">
            <v>320</v>
          </cell>
          <cell r="D3702">
            <v>320</v>
          </cell>
          <cell r="E3702">
            <v>1993</v>
          </cell>
        </row>
        <row r="3703">
          <cell r="A3703">
            <v>34016</v>
          </cell>
          <cell r="B3703">
            <v>47</v>
          </cell>
          <cell r="C3703">
            <v>319</v>
          </cell>
          <cell r="D3703">
            <v>319</v>
          </cell>
          <cell r="E3703">
            <v>1993</v>
          </cell>
        </row>
        <row r="3704">
          <cell r="A3704">
            <v>34017</v>
          </cell>
          <cell r="B3704">
            <v>48</v>
          </cell>
          <cell r="C3704">
            <v>318</v>
          </cell>
          <cell r="D3704">
            <v>318</v>
          </cell>
          <cell r="E3704">
            <v>1993</v>
          </cell>
        </row>
        <row r="3705">
          <cell r="A3705">
            <v>34018</v>
          </cell>
          <cell r="B3705">
            <v>49</v>
          </cell>
          <cell r="C3705">
            <v>317</v>
          </cell>
          <cell r="D3705">
            <v>317</v>
          </cell>
          <cell r="E3705">
            <v>1993</v>
          </cell>
        </row>
        <row r="3706">
          <cell r="A3706">
            <v>34019</v>
          </cell>
          <cell r="B3706">
            <v>50</v>
          </cell>
          <cell r="C3706">
            <v>316</v>
          </cell>
          <cell r="D3706">
            <v>316</v>
          </cell>
          <cell r="E3706">
            <v>1993</v>
          </cell>
        </row>
        <row r="3707">
          <cell r="A3707">
            <v>34020</v>
          </cell>
          <cell r="B3707">
            <v>51</v>
          </cell>
          <cell r="C3707">
            <v>315</v>
          </cell>
          <cell r="D3707">
            <v>315</v>
          </cell>
          <cell r="E3707">
            <v>1993</v>
          </cell>
        </row>
        <row r="3708">
          <cell r="A3708">
            <v>34021</v>
          </cell>
          <cell r="B3708">
            <v>52</v>
          </cell>
          <cell r="C3708">
            <v>314</v>
          </cell>
          <cell r="D3708">
            <v>314</v>
          </cell>
          <cell r="E3708">
            <v>1993</v>
          </cell>
        </row>
        <row r="3709">
          <cell r="A3709">
            <v>34022</v>
          </cell>
          <cell r="B3709">
            <v>53</v>
          </cell>
          <cell r="C3709">
            <v>313</v>
          </cell>
          <cell r="D3709">
            <v>313</v>
          </cell>
          <cell r="E3709">
            <v>1993</v>
          </cell>
        </row>
        <row r="3710">
          <cell r="A3710">
            <v>34023</v>
          </cell>
          <cell r="B3710">
            <v>54</v>
          </cell>
          <cell r="C3710">
            <v>312</v>
          </cell>
          <cell r="D3710">
            <v>312</v>
          </cell>
          <cell r="E3710">
            <v>1993</v>
          </cell>
        </row>
        <row r="3711">
          <cell r="A3711">
            <v>34024</v>
          </cell>
          <cell r="B3711">
            <v>55</v>
          </cell>
          <cell r="C3711">
            <v>311</v>
          </cell>
          <cell r="D3711">
            <v>311</v>
          </cell>
          <cell r="E3711">
            <v>1993</v>
          </cell>
        </row>
        <row r="3712">
          <cell r="A3712">
            <v>34025</v>
          </cell>
          <cell r="B3712">
            <v>56</v>
          </cell>
          <cell r="C3712">
            <v>310</v>
          </cell>
          <cell r="D3712">
            <v>310</v>
          </cell>
          <cell r="E3712">
            <v>1993</v>
          </cell>
        </row>
        <row r="3713">
          <cell r="A3713">
            <v>34026</v>
          </cell>
          <cell r="B3713">
            <v>57</v>
          </cell>
          <cell r="C3713">
            <v>309</v>
          </cell>
          <cell r="D3713">
            <v>309</v>
          </cell>
          <cell r="E3713">
            <v>1993</v>
          </cell>
        </row>
        <row r="3714">
          <cell r="A3714">
            <v>34027</v>
          </cell>
          <cell r="B3714">
            <v>58</v>
          </cell>
          <cell r="C3714">
            <v>308</v>
          </cell>
          <cell r="D3714">
            <v>308</v>
          </cell>
          <cell r="E3714">
            <v>1993</v>
          </cell>
        </row>
        <row r="3715">
          <cell r="A3715">
            <v>34028</v>
          </cell>
          <cell r="B3715">
            <v>59</v>
          </cell>
          <cell r="C3715">
            <v>307</v>
          </cell>
          <cell r="D3715">
            <v>307</v>
          </cell>
          <cell r="E3715">
            <v>1993</v>
          </cell>
        </row>
        <row r="3716">
          <cell r="A3716">
            <v>34029</v>
          </cell>
          <cell r="B3716">
            <v>60</v>
          </cell>
          <cell r="C3716">
            <v>306</v>
          </cell>
          <cell r="D3716">
            <v>306</v>
          </cell>
          <cell r="E3716">
            <v>1993</v>
          </cell>
        </row>
        <row r="3717">
          <cell r="A3717">
            <v>34030</v>
          </cell>
          <cell r="B3717">
            <v>61</v>
          </cell>
          <cell r="C3717">
            <v>305</v>
          </cell>
          <cell r="D3717">
            <v>305</v>
          </cell>
          <cell r="E3717">
            <v>1993</v>
          </cell>
        </row>
        <row r="3718">
          <cell r="A3718">
            <v>34031</v>
          </cell>
          <cell r="B3718">
            <v>62</v>
          </cell>
          <cell r="C3718">
            <v>304</v>
          </cell>
          <cell r="D3718">
            <v>304</v>
          </cell>
          <cell r="E3718">
            <v>1993</v>
          </cell>
        </row>
        <row r="3719">
          <cell r="A3719">
            <v>34032</v>
          </cell>
          <cell r="B3719">
            <v>63</v>
          </cell>
          <cell r="C3719">
            <v>303</v>
          </cell>
          <cell r="D3719">
            <v>303</v>
          </cell>
          <cell r="E3719">
            <v>1993</v>
          </cell>
        </row>
        <row r="3720">
          <cell r="A3720">
            <v>34033</v>
          </cell>
          <cell r="B3720">
            <v>64</v>
          </cell>
          <cell r="C3720">
            <v>302</v>
          </cell>
          <cell r="D3720">
            <v>302</v>
          </cell>
          <cell r="E3720">
            <v>1993</v>
          </cell>
        </row>
        <row r="3721">
          <cell r="A3721">
            <v>34034</v>
          </cell>
          <cell r="B3721">
            <v>65</v>
          </cell>
          <cell r="C3721">
            <v>301</v>
          </cell>
          <cell r="D3721">
            <v>301</v>
          </cell>
          <cell r="E3721">
            <v>1993</v>
          </cell>
        </row>
        <row r="3722">
          <cell r="A3722">
            <v>34035</v>
          </cell>
          <cell r="B3722">
            <v>66</v>
          </cell>
          <cell r="C3722">
            <v>300</v>
          </cell>
          <cell r="D3722">
            <v>300</v>
          </cell>
          <cell r="E3722">
            <v>1993</v>
          </cell>
        </row>
        <row r="3723">
          <cell r="A3723">
            <v>34036</v>
          </cell>
          <cell r="B3723">
            <v>67</v>
          </cell>
          <cell r="C3723">
            <v>299</v>
          </cell>
          <cell r="D3723">
            <v>299</v>
          </cell>
          <cell r="E3723">
            <v>1993</v>
          </cell>
        </row>
        <row r="3724">
          <cell r="A3724">
            <v>34037</v>
          </cell>
          <cell r="B3724">
            <v>68</v>
          </cell>
          <cell r="C3724">
            <v>298</v>
          </cell>
          <cell r="D3724">
            <v>298</v>
          </cell>
          <cell r="E3724">
            <v>1993</v>
          </cell>
        </row>
        <row r="3725">
          <cell r="A3725">
            <v>34038</v>
          </cell>
          <cell r="B3725">
            <v>69</v>
          </cell>
          <cell r="C3725">
            <v>297</v>
          </cell>
          <cell r="D3725">
            <v>297</v>
          </cell>
          <cell r="E3725">
            <v>1993</v>
          </cell>
        </row>
        <row r="3726">
          <cell r="A3726">
            <v>34039</v>
          </cell>
          <cell r="B3726">
            <v>70</v>
          </cell>
          <cell r="C3726">
            <v>296</v>
          </cell>
          <cell r="D3726">
            <v>296</v>
          </cell>
          <cell r="E3726">
            <v>1993</v>
          </cell>
        </row>
        <row r="3727">
          <cell r="A3727">
            <v>34040</v>
          </cell>
          <cell r="B3727">
            <v>71</v>
          </cell>
          <cell r="C3727">
            <v>295</v>
          </cell>
          <cell r="D3727">
            <v>295</v>
          </cell>
          <cell r="E3727">
            <v>1993</v>
          </cell>
        </row>
        <row r="3728">
          <cell r="A3728">
            <v>34041</v>
          </cell>
          <cell r="B3728">
            <v>72</v>
          </cell>
          <cell r="C3728">
            <v>294</v>
          </cell>
          <cell r="D3728">
            <v>294</v>
          </cell>
          <cell r="E3728">
            <v>1993</v>
          </cell>
        </row>
        <row r="3729">
          <cell r="A3729">
            <v>34042</v>
          </cell>
          <cell r="B3729">
            <v>73</v>
          </cell>
          <cell r="C3729">
            <v>293</v>
          </cell>
          <cell r="D3729">
            <v>293</v>
          </cell>
          <cell r="E3729">
            <v>1993</v>
          </cell>
        </row>
        <row r="3730">
          <cell r="A3730">
            <v>34043</v>
          </cell>
          <cell r="B3730">
            <v>74</v>
          </cell>
          <cell r="C3730">
            <v>292</v>
          </cell>
          <cell r="D3730">
            <v>292</v>
          </cell>
          <cell r="E3730">
            <v>1993</v>
          </cell>
        </row>
        <row r="3731">
          <cell r="A3731">
            <v>34044</v>
          </cell>
          <cell r="B3731">
            <v>75</v>
          </cell>
          <cell r="C3731">
            <v>291</v>
          </cell>
          <cell r="D3731">
            <v>291</v>
          </cell>
          <cell r="E3731">
            <v>1993</v>
          </cell>
        </row>
        <row r="3732">
          <cell r="A3732">
            <v>34045</v>
          </cell>
          <cell r="B3732">
            <v>76</v>
          </cell>
          <cell r="C3732">
            <v>290</v>
          </cell>
          <cell r="D3732">
            <v>290</v>
          </cell>
          <cell r="E3732">
            <v>1993</v>
          </cell>
        </row>
        <row r="3733">
          <cell r="A3733">
            <v>34046</v>
          </cell>
          <cell r="B3733">
            <v>77</v>
          </cell>
          <cell r="C3733">
            <v>289</v>
          </cell>
          <cell r="D3733">
            <v>289</v>
          </cell>
          <cell r="E3733">
            <v>1993</v>
          </cell>
        </row>
        <row r="3734">
          <cell r="A3734">
            <v>34047</v>
          </cell>
          <cell r="B3734">
            <v>78</v>
          </cell>
          <cell r="C3734">
            <v>288</v>
          </cell>
          <cell r="D3734">
            <v>288</v>
          </cell>
          <cell r="E3734">
            <v>1993</v>
          </cell>
        </row>
        <row r="3735">
          <cell r="A3735">
            <v>34048</v>
          </cell>
          <cell r="B3735">
            <v>79</v>
          </cell>
          <cell r="C3735">
            <v>287</v>
          </cell>
          <cell r="D3735">
            <v>287</v>
          </cell>
          <cell r="E3735">
            <v>1993</v>
          </cell>
        </row>
        <row r="3736">
          <cell r="A3736">
            <v>34049</v>
          </cell>
          <cell r="B3736">
            <v>80</v>
          </cell>
          <cell r="C3736">
            <v>286</v>
          </cell>
          <cell r="D3736">
            <v>286</v>
          </cell>
          <cell r="E3736">
            <v>1993</v>
          </cell>
        </row>
        <row r="3737">
          <cell r="A3737">
            <v>34050</v>
          </cell>
          <cell r="B3737">
            <v>81</v>
          </cell>
          <cell r="C3737">
            <v>285</v>
          </cell>
          <cell r="D3737">
            <v>285</v>
          </cell>
          <cell r="E3737">
            <v>1993</v>
          </cell>
        </row>
        <row r="3738">
          <cell r="A3738">
            <v>34051</v>
          </cell>
          <cell r="B3738">
            <v>82</v>
          </cell>
          <cell r="C3738">
            <v>284</v>
          </cell>
          <cell r="D3738">
            <v>284</v>
          </cell>
          <cell r="E3738">
            <v>1993</v>
          </cell>
        </row>
        <row r="3739">
          <cell r="A3739">
            <v>34052</v>
          </cell>
          <cell r="B3739">
            <v>83</v>
          </cell>
          <cell r="C3739">
            <v>283</v>
          </cell>
          <cell r="D3739">
            <v>283</v>
          </cell>
          <cell r="E3739">
            <v>1993</v>
          </cell>
        </row>
        <row r="3740">
          <cell r="A3740">
            <v>34053</v>
          </cell>
          <cell r="B3740">
            <v>84</v>
          </cell>
          <cell r="C3740">
            <v>282</v>
          </cell>
          <cell r="D3740">
            <v>282</v>
          </cell>
          <cell r="E3740">
            <v>1993</v>
          </cell>
        </row>
        <row r="3741">
          <cell r="A3741">
            <v>34054</v>
          </cell>
          <cell r="B3741">
            <v>85</v>
          </cell>
          <cell r="C3741">
            <v>281</v>
          </cell>
          <cell r="D3741">
            <v>281</v>
          </cell>
          <cell r="E3741">
            <v>1993</v>
          </cell>
        </row>
        <row r="3742">
          <cell r="A3742">
            <v>34055</v>
          </cell>
          <cell r="B3742">
            <v>86</v>
          </cell>
          <cell r="C3742">
            <v>280</v>
          </cell>
          <cell r="D3742">
            <v>280</v>
          </cell>
          <cell r="E3742">
            <v>1993</v>
          </cell>
        </row>
        <row r="3743">
          <cell r="A3743">
            <v>34056</v>
          </cell>
          <cell r="B3743">
            <v>87</v>
          </cell>
          <cell r="C3743">
            <v>279</v>
          </cell>
          <cell r="D3743">
            <v>279</v>
          </cell>
          <cell r="E3743">
            <v>1993</v>
          </cell>
        </row>
        <row r="3744">
          <cell r="A3744">
            <v>34057</v>
          </cell>
          <cell r="B3744">
            <v>88</v>
          </cell>
          <cell r="C3744">
            <v>278</v>
          </cell>
          <cell r="D3744">
            <v>278</v>
          </cell>
          <cell r="E3744">
            <v>1993</v>
          </cell>
        </row>
        <row r="3745">
          <cell r="A3745">
            <v>34058</v>
          </cell>
          <cell r="B3745">
            <v>89</v>
          </cell>
          <cell r="C3745">
            <v>277</v>
          </cell>
          <cell r="D3745">
            <v>277</v>
          </cell>
          <cell r="E3745">
            <v>1993</v>
          </cell>
        </row>
        <row r="3746">
          <cell r="A3746">
            <v>34059</v>
          </cell>
          <cell r="B3746">
            <v>90</v>
          </cell>
          <cell r="C3746">
            <v>276</v>
          </cell>
          <cell r="D3746">
            <v>276</v>
          </cell>
          <cell r="E3746">
            <v>1993</v>
          </cell>
        </row>
        <row r="3747">
          <cell r="A3747">
            <v>34060</v>
          </cell>
          <cell r="B3747">
            <v>91</v>
          </cell>
          <cell r="C3747">
            <v>275</v>
          </cell>
          <cell r="D3747">
            <v>275</v>
          </cell>
          <cell r="E3747">
            <v>1993</v>
          </cell>
        </row>
        <row r="3748">
          <cell r="A3748">
            <v>34061</v>
          </cell>
          <cell r="B3748">
            <v>92</v>
          </cell>
          <cell r="C3748">
            <v>274</v>
          </cell>
          <cell r="D3748">
            <v>274</v>
          </cell>
          <cell r="E3748">
            <v>1993</v>
          </cell>
        </row>
        <row r="3749">
          <cell r="A3749">
            <v>34062</v>
          </cell>
          <cell r="B3749">
            <v>93</v>
          </cell>
          <cell r="C3749">
            <v>273</v>
          </cell>
          <cell r="D3749">
            <v>273</v>
          </cell>
          <cell r="E3749">
            <v>1993</v>
          </cell>
        </row>
        <row r="3750">
          <cell r="A3750">
            <v>34063</v>
          </cell>
          <cell r="B3750">
            <v>94</v>
          </cell>
          <cell r="C3750">
            <v>272</v>
          </cell>
          <cell r="D3750">
            <v>272</v>
          </cell>
          <cell r="E3750">
            <v>1993</v>
          </cell>
        </row>
        <row r="3751">
          <cell r="A3751">
            <v>34064</v>
          </cell>
          <cell r="B3751">
            <v>95</v>
          </cell>
          <cell r="C3751">
            <v>271</v>
          </cell>
          <cell r="D3751">
            <v>271</v>
          </cell>
          <cell r="E3751">
            <v>1993</v>
          </cell>
        </row>
        <row r="3752">
          <cell r="A3752">
            <v>34065</v>
          </cell>
          <cell r="B3752">
            <v>96</v>
          </cell>
          <cell r="C3752">
            <v>270</v>
          </cell>
          <cell r="D3752">
            <v>270</v>
          </cell>
          <cell r="E3752">
            <v>1993</v>
          </cell>
        </row>
        <row r="3753">
          <cell r="A3753">
            <v>34066</v>
          </cell>
          <cell r="B3753">
            <v>97</v>
          </cell>
          <cell r="C3753">
            <v>269</v>
          </cell>
          <cell r="D3753">
            <v>269</v>
          </cell>
          <cell r="E3753">
            <v>1993</v>
          </cell>
        </row>
        <row r="3754">
          <cell r="A3754">
            <v>34067</v>
          </cell>
          <cell r="B3754">
            <v>98</v>
          </cell>
          <cell r="C3754">
            <v>268</v>
          </cell>
          <cell r="D3754">
            <v>268</v>
          </cell>
          <cell r="E3754">
            <v>1993</v>
          </cell>
        </row>
        <row r="3755">
          <cell r="A3755">
            <v>34068</v>
          </cell>
          <cell r="B3755">
            <v>99</v>
          </cell>
          <cell r="C3755">
            <v>267</v>
          </cell>
          <cell r="D3755">
            <v>267</v>
          </cell>
          <cell r="E3755">
            <v>1993</v>
          </cell>
        </row>
        <row r="3756">
          <cell r="A3756">
            <v>34069</v>
          </cell>
          <cell r="B3756">
            <v>100</v>
          </cell>
          <cell r="C3756">
            <v>266</v>
          </cell>
          <cell r="D3756">
            <v>266</v>
          </cell>
          <cell r="E3756">
            <v>1993</v>
          </cell>
        </row>
        <row r="3757">
          <cell r="A3757">
            <v>34070</v>
          </cell>
          <cell r="B3757">
            <v>101</v>
          </cell>
          <cell r="C3757">
            <v>265</v>
          </cell>
          <cell r="D3757">
            <v>265</v>
          </cell>
          <cell r="E3757">
            <v>1993</v>
          </cell>
        </row>
        <row r="3758">
          <cell r="A3758">
            <v>34071</v>
          </cell>
          <cell r="B3758">
            <v>102</v>
          </cell>
          <cell r="C3758">
            <v>264</v>
          </cell>
          <cell r="D3758">
            <v>264</v>
          </cell>
          <cell r="E3758">
            <v>1993</v>
          </cell>
        </row>
        <row r="3759">
          <cell r="A3759">
            <v>34072</v>
          </cell>
          <cell r="B3759">
            <v>103</v>
          </cell>
          <cell r="C3759">
            <v>263</v>
          </cell>
          <cell r="D3759">
            <v>263</v>
          </cell>
          <cell r="E3759">
            <v>1993</v>
          </cell>
        </row>
        <row r="3760">
          <cell r="A3760">
            <v>34073</v>
          </cell>
          <cell r="B3760">
            <v>104</v>
          </cell>
          <cell r="C3760">
            <v>262</v>
          </cell>
          <cell r="D3760">
            <v>262</v>
          </cell>
          <cell r="E3760">
            <v>1993</v>
          </cell>
        </row>
        <row r="3761">
          <cell r="A3761">
            <v>34074</v>
          </cell>
          <cell r="B3761">
            <v>105</v>
          </cell>
          <cell r="C3761">
            <v>261</v>
          </cell>
          <cell r="D3761">
            <v>261</v>
          </cell>
          <cell r="E3761">
            <v>1993</v>
          </cell>
        </row>
        <row r="3762">
          <cell r="A3762">
            <v>34075</v>
          </cell>
          <cell r="B3762">
            <v>106</v>
          </cell>
          <cell r="C3762">
            <v>260</v>
          </cell>
          <cell r="D3762">
            <v>260</v>
          </cell>
          <cell r="E3762">
            <v>1993</v>
          </cell>
        </row>
        <row r="3763">
          <cell r="A3763">
            <v>34076</v>
          </cell>
          <cell r="B3763">
            <v>107</v>
          </cell>
          <cell r="C3763">
            <v>259</v>
          </cell>
          <cell r="D3763">
            <v>259</v>
          </cell>
          <cell r="E3763">
            <v>1993</v>
          </cell>
        </row>
        <row r="3764">
          <cell r="A3764">
            <v>34077</v>
          </cell>
          <cell r="B3764">
            <v>108</v>
          </cell>
          <cell r="C3764">
            <v>258</v>
          </cell>
          <cell r="D3764">
            <v>258</v>
          </cell>
          <cell r="E3764">
            <v>1993</v>
          </cell>
        </row>
        <row r="3765">
          <cell r="A3765">
            <v>34078</v>
          </cell>
          <cell r="B3765">
            <v>109</v>
          </cell>
          <cell r="C3765">
            <v>257</v>
          </cell>
          <cell r="D3765">
            <v>257</v>
          </cell>
          <cell r="E3765">
            <v>1993</v>
          </cell>
        </row>
        <row r="3766">
          <cell r="A3766">
            <v>34079</v>
          </cell>
          <cell r="B3766">
            <v>110</v>
          </cell>
          <cell r="C3766">
            <v>256</v>
          </cell>
          <cell r="D3766">
            <v>256</v>
          </cell>
          <cell r="E3766">
            <v>1993</v>
          </cell>
        </row>
        <row r="3767">
          <cell r="A3767">
            <v>34080</v>
          </cell>
          <cell r="B3767">
            <v>111</v>
          </cell>
          <cell r="C3767">
            <v>255</v>
          </cell>
          <cell r="D3767">
            <v>255</v>
          </cell>
          <cell r="E3767">
            <v>1993</v>
          </cell>
        </row>
        <row r="3768">
          <cell r="A3768">
            <v>34081</v>
          </cell>
          <cell r="B3768">
            <v>112</v>
          </cell>
          <cell r="C3768">
            <v>254</v>
          </cell>
          <cell r="D3768">
            <v>254</v>
          </cell>
          <cell r="E3768">
            <v>1993</v>
          </cell>
        </row>
        <row r="3769">
          <cell r="A3769">
            <v>34082</v>
          </cell>
          <cell r="B3769">
            <v>113</v>
          </cell>
          <cell r="C3769">
            <v>253</v>
          </cell>
          <cell r="D3769">
            <v>253</v>
          </cell>
          <cell r="E3769">
            <v>1993</v>
          </cell>
        </row>
        <row r="3770">
          <cell r="A3770">
            <v>34083</v>
          </cell>
          <cell r="B3770">
            <v>114</v>
          </cell>
          <cell r="C3770">
            <v>252</v>
          </cell>
          <cell r="D3770">
            <v>252</v>
          </cell>
          <cell r="E3770">
            <v>1993</v>
          </cell>
        </row>
        <row r="3771">
          <cell r="A3771">
            <v>34084</v>
          </cell>
          <cell r="B3771">
            <v>115</v>
          </cell>
          <cell r="C3771">
            <v>251</v>
          </cell>
          <cell r="D3771">
            <v>251</v>
          </cell>
          <cell r="E3771">
            <v>1993</v>
          </cell>
        </row>
        <row r="3772">
          <cell r="A3772">
            <v>34085</v>
          </cell>
          <cell r="B3772">
            <v>116</v>
          </cell>
          <cell r="C3772">
            <v>250</v>
          </cell>
          <cell r="D3772">
            <v>250</v>
          </cell>
          <cell r="E3772">
            <v>1993</v>
          </cell>
        </row>
        <row r="3773">
          <cell r="A3773">
            <v>34086</v>
          </cell>
          <cell r="B3773">
            <v>117</v>
          </cell>
          <cell r="C3773">
            <v>249</v>
          </cell>
          <cell r="D3773">
            <v>249</v>
          </cell>
          <cell r="E3773">
            <v>1993</v>
          </cell>
        </row>
        <row r="3774">
          <cell r="A3774">
            <v>34087</v>
          </cell>
          <cell r="B3774">
            <v>118</v>
          </cell>
          <cell r="C3774">
            <v>248</v>
          </cell>
          <cell r="D3774">
            <v>248</v>
          </cell>
          <cell r="E3774">
            <v>1993</v>
          </cell>
        </row>
        <row r="3775">
          <cell r="A3775">
            <v>34088</v>
          </cell>
          <cell r="B3775">
            <v>119</v>
          </cell>
          <cell r="C3775">
            <v>247</v>
          </cell>
          <cell r="D3775">
            <v>247</v>
          </cell>
          <cell r="E3775">
            <v>1993</v>
          </cell>
        </row>
        <row r="3776">
          <cell r="A3776">
            <v>34089</v>
          </cell>
          <cell r="B3776">
            <v>120</v>
          </cell>
          <cell r="C3776">
            <v>246</v>
          </cell>
          <cell r="D3776">
            <v>246</v>
          </cell>
          <cell r="E3776">
            <v>1993</v>
          </cell>
        </row>
        <row r="3777">
          <cell r="A3777">
            <v>34090</v>
          </cell>
          <cell r="B3777">
            <v>121</v>
          </cell>
          <cell r="C3777">
            <v>245</v>
          </cell>
          <cell r="D3777">
            <v>245</v>
          </cell>
          <cell r="E3777">
            <v>1993</v>
          </cell>
        </row>
        <row r="3778">
          <cell r="A3778">
            <v>34091</v>
          </cell>
          <cell r="B3778">
            <v>122</v>
          </cell>
          <cell r="C3778">
            <v>244</v>
          </cell>
          <cell r="D3778">
            <v>244</v>
          </cell>
          <cell r="E3778">
            <v>1993</v>
          </cell>
        </row>
        <row r="3779">
          <cell r="A3779">
            <v>34092</v>
          </cell>
          <cell r="B3779">
            <v>123</v>
          </cell>
          <cell r="C3779">
            <v>243</v>
          </cell>
          <cell r="D3779">
            <v>243</v>
          </cell>
          <cell r="E3779">
            <v>1993</v>
          </cell>
        </row>
        <row r="3780">
          <cell r="A3780">
            <v>34093</v>
          </cell>
          <cell r="B3780">
            <v>124</v>
          </cell>
          <cell r="C3780">
            <v>242</v>
          </cell>
          <cell r="D3780">
            <v>242</v>
          </cell>
          <cell r="E3780">
            <v>1993</v>
          </cell>
        </row>
        <row r="3781">
          <cell r="A3781">
            <v>34094</v>
          </cell>
          <cell r="B3781">
            <v>125</v>
          </cell>
          <cell r="C3781">
            <v>241</v>
          </cell>
          <cell r="D3781">
            <v>241</v>
          </cell>
          <cell r="E3781">
            <v>1993</v>
          </cell>
        </row>
        <row r="3782">
          <cell r="A3782">
            <v>34095</v>
          </cell>
          <cell r="B3782">
            <v>126</v>
          </cell>
          <cell r="C3782">
            <v>240</v>
          </cell>
          <cell r="D3782">
            <v>240</v>
          </cell>
          <cell r="E3782">
            <v>1993</v>
          </cell>
        </row>
        <row r="3783">
          <cell r="A3783">
            <v>34096</v>
          </cell>
          <cell r="B3783">
            <v>127</v>
          </cell>
          <cell r="C3783">
            <v>239</v>
          </cell>
          <cell r="D3783">
            <v>239</v>
          </cell>
          <cell r="E3783">
            <v>1993</v>
          </cell>
        </row>
        <row r="3784">
          <cell r="A3784">
            <v>34097</v>
          </cell>
          <cell r="B3784">
            <v>128</v>
          </cell>
          <cell r="C3784">
            <v>238</v>
          </cell>
          <cell r="D3784">
            <v>238</v>
          </cell>
          <cell r="E3784">
            <v>1993</v>
          </cell>
        </row>
        <row r="3785">
          <cell r="A3785">
            <v>34098</v>
          </cell>
          <cell r="B3785">
            <v>129</v>
          </cell>
          <cell r="C3785">
            <v>237</v>
          </cell>
          <cell r="D3785">
            <v>237</v>
          </cell>
          <cell r="E3785">
            <v>1993</v>
          </cell>
        </row>
        <row r="3786">
          <cell r="A3786">
            <v>34099</v>
          </cell>
          <cell r="B3786">
            <v>130</v>
          </cell>
          <cell r="C3786">
            <v>236</v>
          </cell>
          <cell r="D3786">
            <v>236</v>
          </cell>
          <cell r="E3786">
            <v>1993</v>
          </cell>
        </row>
        <row r="3787">
          <cell r="A3787">
            <v>34100</v>
          </cell>
          <cell r="B3787">
            <v>131</v>
          </cell>
          <cell r="C3787">
            <v>235</v>
          </cell>
          <cell r="D3787">
            <v>235</v>
          </cell>
          <cell r="E3787">
            <v>1993</v>
          </cell>
        </row>
        <row r="3788">
          <cell r="A3788">
            <v>34101</v>
          </cell>
          <cell r="B3788">
            <v>132</v>
          </cell>
          <cell r="C3788">
            <v>234</v>
          </cell>
          <cell r="D3788">
            <v>234</v>
          </cell>
          <cell r="E3788">
            <v>1993</v>
          </cell>
        </row>
        <row r="3789">
          <cell r="A3789">
            <v>34102</v>
          </cell>
          <cell r="B3789">
            <v>133</v>
          </cell>
          <cell r="C3789">
            <v>233</v>
          </cell>
          <cell r="D3789">
            <v>233</v>
          </cell>
          <cell r="E3789">
            <v>1993</v>
          </cell>
        </row>
        <row r="3790">
          <cell r="A3790">
            <v>34103</v>
          </cell>
          <cell r="B3790">
            <v>134</v>
          </cell>
          <cell r="C3790">
            <v>232</v>
          </cell>
          <cell r="D3790">
            <v>232</v>
          </cell>
          <cell r="E3790">
            <v>1993</v>
          </cell>
        </row>
        <row r="3791">
          <cell r="A3791">
            <v>34104</v>
          </cell>
          <cell r="B3791">
            <v>135</v>
          </cell>
          <cell r="C3791">
            <v>231</v>
          </cell>
          <cell r="D3791">
            <v>231</v>
          </cell>
          <cell r="E3791">
            <v>1993</v>
          </cell>
        </row>
        <row r="3792">
          <cell r="A3792">
            <v>34105</v>
          </cell>
          <cell r="B3792">
            <v>136</v>
          </cell>
          <cell r="C3792">
            <v>230</v>
          </cell>
          <cell r="D3792">
            <v>230</v>
          </cell>
          <cell r="E3792">
            <v>1993</v>
          </cell>
        </row>
        <row r="3793">
          <cell r="A3793">
            <v>34106</v>
          </cell>
          <cell r="B3793">
            <v>137</v>
          </cell>
          <cell r="C3793">
            <v>229</v>
          </cell>
          <cell r="D3793">
            <v>229</v>
          </cell>
          <cell r="E3793">
            <v>1993</v>
          </cell>
        </row>
        <row r="3794">
          <cell r="A3794">
            <v>34107</v>
          </cell>
          <cell r="B3794">
            <v>138</v>
          </cell>
          <cell r="C3794">
            <v>228</v>
          </cell>
          <cell r="D3794">
            <v>228</v>
          </cell>
          <cell r="E3794">
            <v>1993</v>
          </cell>
        </row>
        <row r="3795">
          <cell r="A3795">
            <v>34108</v>
          </cell>
          <cell r="B3795">
            <v>139</v>
          </cell>
          <cell r="C3795">
            <v>227</v>
          </cell>
          <cell r="D3795">
            <v>227</v>
          </cell>
          <cell r="E3795">
            <v>1993</v>
          </cell>
        </row>
        <row r="3796">
          <cell r="A3796">
            <v>34109</v>
          </cell>
          <cell r="B3796">
            <v>140</v>
          </cell>
          <cell r="C3796">
            <v>226</v>
          </cell>
          <cell r="D3796">
            <v>226</v>
          </cell>
          <cell r="E3796">
            <v>1993</v>
          </cell>
        </row>
        <row r="3797">
          <cell r="A3797">
            <v>34110</v>
          </cell>
          <cell r="B3797">
            <v>141</v>
          </cell>
          <cell r="C3797">
            <v>225</v>
          </cell>
          <cell r="D3797">
            <v>225</v>
          </cell>
          <cell r="E3797">
            <v>1993</v>
          </cell>
        </row>
        <row r="3798">
          <cell r="A3798">
            <v>34111</v>
          </cell>
          <cell r="B3798">
            <v>142</v>
          </cell>
          <cell r="C3798">
            <v>224</v>
          </cell>
          <cell r="D3798">
            <v>224</v>
          </cell>
          <cell r="E3798">
            <v>1993</v>
          </cell>
        </row>
        <row r="3799">
          <cell r="A3799">
            <v>34112</v>
          </cell>
          <cell r="B3799">
            <v>143</v>
          </cell>
          <cell r="C3799">
            <v>223</v>
          </cell>
          <cell r="D3799">
            <v>223</v>
          </cell>
          <cell r="E3799">
            <v>1993</v>
          </cell>
        </row>
        <row r="3800">
          <cell r="A3800">
            <v>34113</v>
          </cell>
          <cell r="B3800">
            <v>144</v>
          </cell>
          <cell r="C3800">
            <v>222</v>
          </cell>
          <cell r="D3800">
            <v>222</v>
          </cell>
          <cell r="E3800">
            <v>1993</v>
          </cell>
        </row>
        <row r="3801">
          <cell r="A3801">
            <v>34114</v>
          </cell>
          <cell r="B3801">
            <v>145</v>
          </cell>
          <cell r="C3801">
            <v>221</v>
          </cell>
          <cell r="D3801">
            <v>221</v>
          </cell>
          <cell r="E3801">
            <v>1993</v>
          </cell>
        </row>
        <row r="3802">
          <cell r="A3802">
            <v>34115</v>
          </cell>
          <cell r="B3802">
            <v>146</v>
          </cell>
          <cell r="C3802">
            <v>220</v>
          </cell>
          <cell r="D3802">
            <v>220</v>
          </cell>
          <cell r="E3802">
            <v>1993</v>
          </cell>
        </row>
        <row r="3803">
          <cell r="A3803">
            <v>34116</v>
          </cell>
          <cell r="B3803">
            <v>147</v>
          </cell>
          <cell r="C3803">
            <v>219</v>
          </cell>
          <cell r="D3803">
            <v>219</v>
          </cell>
          <cell r="E3803">
            <v>1993</v>
          </cell>
        </row>
        <row r="3804">
          <cell r="A3804">
            <v>34117</v>
          </cell>
          <cell r="B3804">
            <v>148</v>
          </cell>
          <cell r="C3804">
            <v>218</v>
          </cell>
          <cell r="D3804">
            <v>218</v>
          </cell>
          <cell r="E3804">
            <v>1993</v>
          </cell>
        </row>
        <row r="3805">
          <cell r="A3805">
            <v>34118</v>
          </cell>
          <cell r="B3805">
            <v>149</v>
          </cell>
          <cell r="C3805">
            <v>217</v>
          </cell>
          <cell r="D3805">
            <v>217</v>
          </cell>
          <cell r="E3805">
            <v>1993</v>
          </cell>
        </row>
        <row r="3806">
          <cell r="A3806">
            <v>34119</v>
          </cell>
          <cell r="B3806">
            <v>150</v>
          </cell>
          <cell r="C3806">
            <v>216</v>
          </cell>
          <cell r="D3806">
            <v>216</v>
          </cell>
          <cell r="E3806">
            <v>1993</v>
          </cell>
        </row>
        <row r="3807">
          <cell r="A3807">
            <v>34120</v>
          </cell>
          <cell r="B3807">
            <v>151</v>
          </cell>
          <cell r="C3807">
            <v>215</v>
          </cell>
          <cell r="D3807">
            <v>215</v>
          </cell>
          <cell r="E3807">
            <v>1993</v>
          </cell>
        </row>
        <row r="3808">
          <cell r="A3808">
            <v>34121</v>
          </cell>
          <cell r="B3808">
            <v>152</v>
          </cell>
          <cell r="C3808">
            <v>214</v>
          </cell>
          <cell r="D3808">
            <v>214</v>
          </cell>
          <cell r="E3808">
            <v>1993</v>
          </cell>
        </row>
        <row r="3809">
          <cell r="A3809">
            <v>34122</v>
          </cell>
          <cell r="B3809">
            <v>153</v>
          </cell>
          <cell r="C3809">
            <v>213</v>
          </cell>
          <cell r="D3809">
            <v>213</v>
          </cell>
          <cell r="E3809">
            <v>1993</v>
          </cell>
        </row>
        <row r="3810">
          <cell r="A3810">
            <v>34123</v>
          </cell>
          <cell r="B3810">
            <v>154</v>
          </cell>
          <cell r="C3810">
            <v>212</v>
          </cell>
          <cell r="D3810">
            <v>212</v>
          </cell>
          <cell r="E3810">
            <v>1993</v>
          </cell>
        </row>
        <row r="3811">
          <cell r="A3811">
            <v>34124</v>
          </cell>
          <cell r="B3811">
            <v>155</v>
          </cell>
          <cell r="C3811">
            <v>211</v>
          </cell>
          <cell r="D3811">
            <v>211</v>
          </cell>
          <cell r="E3811">
            <v>1993</v>
          </cell>
        </row>
        <row r="3812">
          <cell r="A3812">
            <v>34125</v>
          </cell>
          <cell r="B3812">
            <v>156</v>
          </cell>
          <cell r="C3812">
            <v>210</v>
          </cell>
          <cell r="D3812">
            <v>210</v>
          </cell>
          <cell r="E3812">
            <v>1993</v>
          </cell>
        </row>
        <row r="3813">
          <cell r="A3813">
            <v>34126</v>
          </cell>
          <cell r="B3813">
            <v>157</v>
          </cell>
          <cell r="C3813">
            <v>209</v>
          </cell>
          <cell r="D3813">
            <v>209</v>
          </cell>
          <cell r="E3813">
            <v>1993</v>
          </cell>
        </row>
        <row r="3814">
          <cell r="A3814">
            <v>34127</v>
          </cell>
          <cell r="B3814">
            <v>158</v>
          </cell>
          <cell r="C3814">
            <v>208</v>
          </cell>
          <cell r="D3814">
            <v>208</v>
          </cell>
          <cell r="E3814">
            <v>1993</v>
          </cell>
        </row>
        <row r="3815">
          <cell r="A3815">
            <v>34128</v>
          </cell>
          <cell r="B3815">
            <v>159</v>
          </cell>
          <cell r="C3815">
            <v>207</v>
          </cell>
          <cell r="D3815">
            <v>207</v>
          </cell>
          <cell r="E3815">
            <v>1993</v>
          </cell>
        </row>
        <row r="3816">
          <cell r="A3816">
            <v>34129</v>
          </cell>
          <cell r="B3816">
            <v>160</v>
          </cell>
          <cell r="C3816">
            <v>206</v>
          </cell>
          <cell r="D3816">
            <v>206</v>
          </cell>
          <cell r="E3816">
            <v>1993</v>
          </cell>
        </row>
        <row r="3817">
          <cell r="A3817">
            <v>34130</v>
          </cell>
          <cell r="B3817">
            <v>161</v>
          </cell>
          <cell r="C3817">
            <v>205</v>
          </cell>
          <cell r="D3817">
            <v>205</v>
          </cell>
          <cell r="E3817">
            <v>1993</v>
          </cell>
        </row>
        <row r="3818">
          <cell r="A3818">
            <v>34131</v>
          </cell>
          <cell r="B3818">
            <v>162</v>
          </cell>
          <cell r="C3818">
            <v>204</v>
          </cell>
          <cell r="D3818">
            <v>204</v>
          </cell>
          <cell r="E3818">
            <v>1993</v>
          </cell>
        </row>
        <row r="3819">
          <cell r="A3819">
            <v>34132</v>
          </cell>
          <cell r="B3819">
            <v>163</v>
          </cell>
          <cell r="C3819">
            <v>203</v>
          </cell>
          <cell r="D3819">
            <v>203</v>
          </cell>
          <cell r="E3819">
            <v>1993</v>
          </cell>
        </row>
        <row r="3820">
          <cell r="A3820">
            <v>34133</v>
          </cell>
          <cell r="B3820">
            <v>164</v>
          </cell>
          <cell r="C3820">
            <v>202</v>
          </cell>
          <cell r="D3820">
            <v>202</v>
          </cell>
          <cell r="E3820">
            <v>1993</v>
          </cell>
        </row>
        <row r="3821">
          <cell r="A3821">
            <v>34134</v>
          </cell>
          <cell r="B3821">
            <v>165</v>
          </cell>
          <cell r="C3821">
            <v>201</v>
          </cell>
          <cell r="D3821">
            <v>201</v>
          </cell>
          <cell r="E3821">
            <v>1993</v>
          </cell>
        </row>
        <row r="3822">
          <cell r="A3822">
            <v>34135</v>
          </cell>
          <cell r="B3822">
            <v>166</v>
          </cell>
          <cell r="C3822">
            <v>200</v>
          </cell>
          <cell r="D3822">
            <v>200</v>
          </cell>
          <cell r="E3822">
            <v>1993</v>
          </cell>
        </row>
        <row r="3823">
          <cell r="A3823">
            <v>34136</v>
          </cell>
          <cell r="B3823">
            <v>167</v>
          </cell>
          <cell r="C3823">
            <v>199</v>
          </cell>
          <cell r="D3823">
            <v>199</v>
          </cell>
          <cell r="E3823">
            <v>1993</v>
          </cell>
        </row>
        <row r="3824">
          <cell r="A3824">
            <v>34137</v>
          </cell>
          <cell r="B3824">
            <v>168</v>
          </cell>
          <cell r="C3824">
            <v>198</v>
          </cell>
          <cell r="D3824">
            <v>198</v>
          </cell>
          <cell r="E3824">
            <v>1993</v>
          </cell>
        </row>
        <row r="3825">
          <cell r="A3825">
            <v>34138</v>
          </cell>
          <cell r="B3825">
            <v>169</v>
          </cell>
          <cell r="C3825">
            <v>197</v>
          </cell>
          <cell r="D3825">
            <v>197</v>
          </cell>
          <cell r="E3825">
            <v>1993</v>
          </cell>
        </row>
        <row r="3826">
          <cell r="A3826">
            <v>34139</v>
          </cell>
          <cell r="B3826">
            <v>170</v>
          </cell>
          <cell r="C3826">
            <v>196</v>
          </cell>
          <cell r="D3826">
            <v>196</v>
          </cell>
          <cell r="E3826">
            <v>1993</v>
          </cell>
        </row>
        <row r="3827">
          <cell r="A3827">
            <v>34140</v>
          </cell>
          <cell r="B3827">
            <v>171</v>
          </cell>
          <cell r="C3827">
            <v>195</v>
          </cell>
          <cell r="D3827">
            <v>195</v>
          </cell>
          <cell r="E3827">
            <v>1993</v>
          </cell>
        </row>
        <row r="3828">
          <cell r="A3828">
            <v>34141</v>
          </cell>
          <cell r="B3828">
            <v>172</v>
          </cell>
          <cell r="C3828">
            <v>194</v>
          </cell>
          <cell r="D3828">
            <v>194</v>
          </cell>
          <cell r="E3828">
            <v>1993</v>
          </cell>
        </row>
        <row r="3829">
          <cell r="A3829">
            <v>34142</v>
          </cell>
          <cell r="B3829">
            <v>173</v>
          </cell>
          <cell r="C3829">
            <v>193</v>
          </cell>
          <cell r="D3829">
            <v>193</v>
          </cell>
          <cell r="E3829">
            <v>1993</v>
          </cell>
        </row>
        <row r="3830">
          <cell r="A3830">
            <v>34143</v>
          </cell>
          <cell r="B3830">
            <v>174</v>
          </cell>
          <cell r="C3830">
            <v>192</v>
          </cell>
          <cell r="D3830">
            <v>192</v>
          </cell>
          <cell r="E3830">
            <v>1993</v>
          </cell>
        </row>
        <row r="3831">
          <cell r="A3831">
            <v>34144</v>
          </cell>
          <cell r="B3831">
            <v>175</v>
          </cell>
          <cell r="C3831">
            <v>191</v>
          </cell>
          <cell r="D3831">
            <v>191</v>
          </cell>
          <cell r="E3831">
            <v>1993</v>
          </cell>
        </row>
        <row r="3832">
          <cell r="A3832">
            <v>34145</v>
          </cell>
          <cell r="B3832">
            <v>176</v>
          </cell>
          <cell r="C3832">
            <v>190</v>
          </cell>
          <cell r="D3832">
            <v>190</v>
          </cell>
          <cell r="E3832">
            <v>1993</v>
          </cell>
        </row>
        <row r="3833">
          <cell r="A3833">
            <v>34146</v>
          </cell>
          <cell r="B3833">
            <v>177</v>
          </cell>
          <cell r="C3833">
            <v>189</v>
          </cell>
          <cell r="D3833">
            <v>189</v>
          </cell>
          <cell r="E3833">
            <v>1993</v>
          </cell>
        </row>
        <row r="3834">
          <cell r="A3834">
            <v>34147</v>
          </cell>
          <cell r="B3834">
            <v>178</v>
          </cell>
          <cell r="C3834">
            <v>188</v>
          </cell>
          <cell r="D3834">
            <v>188</v>
          </cell>
          <cell r="E3834">
            <v>1993</v>
          </cell>
        </row>
        <row r="3835">
          <cell r="A3835">
            <v>34148</v>
          </cell>
          <cell r="B3835">
            <v>179</v>
          </cell>
          <cell r="C3835">
            <v>187</v>
          </cell>
          <cell r="D3835">
            <v>187</v>
          </cell>
          <cell r="E3835">
            <v>1993</v>
          </cell>
        </row>
        <row r="3836">
          <cell r="A3836">
            <v>34149</v>
          </cell>
          <cell r="B3836">
            <v>180</v>
          </cell>
          <cell r="C3836">
            <v>186</v>
          </cell>
          <cell r="D3836">
            <v>186</v>
          </cell>
          <cell r="E3836">
            <v>1993</v>
          </cell>
        </row>
        <row r="3837">
          <cell r="A3837">
            <v>34150</v>
          </cell>
          <cell r="B3837">
            <v>181</v>
          </cell>
          <cell r="C3837">
            <v>185</v>
          </cell>
          <cell r="D3837">
            <v>185</v>
          </cell>
          <cell r="E3837">
            <v>1993</v>
          </cell>
        </row>
        <row r="3838">
          <cell r="A3838">
            <v>34151</v>
          </cell>
          <cell r="B3838">
            <v>182</v>
          </cell>
          <cell r="C3838">
            <v>184</v>
          </cell>
          <cell r="D3838">
            <v>184</v>
          </cell>
          <cell r="E3838">
            <v>1993</v>
          </cell>
        </row>
        <row r="3839">
          <cell r="A3839">
            <v>34152</v>
          </cell>
          <cell r="B3839">
            <v>183</v>
          </cell>
          <cell r="C3839">
            <v>183</v>
          </cell>
          <cell r="D3839">
            <v>183</v>
          </cell>
          <cell r="E3839">
            <v>1993</v>
          </cell>
        </row>
        <row r="3840">
          <cell r="A3840">
            <v>34153</v>
          </cell>
          <cell r="B3840">
            <v>184</v>
          </cell>
          <cell r="C3840">
            <v>182</v>
          </cell>
          <cell r="D3840">
            <v>182</v>
          </cell>
          <cell r="E3840">
            <v>1993</v>
          </cell>
        </row>
        <row r="3841">
          <cell r="A3841">
            <v>34154</v>
          </cell>
          <cell r="B3841">
            <v>185</v>
          </cell>
          <cell r="C3841">
            <v>181</v>
          </cell>
          <cell r="D3841">
            <v>181</v>
          </cell>
          <cell r="E3841">
            <v>1993</v>
          </cell>
        </row>
        <row r="3842">
          <cell r="A3842">
            <v>34155</v>
          </cell>
          <cell r="B3842">
            <v>186</v>
          </cell>
          <cell r="C3842">
            <v>180</v>
          </cell>
          <cell r="D3842">
            <v>180</v>
          </cell>
          <cell r="E3842">
            <v>1993</v>
          </cell>
        </row>
        <row r="3843">
          <cell r="A3843">
            <v>34156</v>
          </cell>
          <cell r="B3843">
            <v>187</v>
          </cell>
          <cell r="C3843">
            <v>179</v>
          </cell>
          <cell r="D3843">
            <v>179</v>
          </cell>
          <cell r="E3843">
            <v>1993</v>
          </cell>
        </row>
        <row r="3844">
          <cell r="A3844">
            <v>34157</v>
          </cell>
          <cell r="B3844">
            <v>188</v>
          </cell>
          <cell r="C3844">
            <v>178</v>
          </cell>
          <cell r="D3844">
            <v>178</v>
          </cell>
          <cell r="E3844">
            <v>1993</v>
          </cell>
        </row>
        <row r="3845">
          <cell r="A3845">
            <v>34158</v>
          </cell>
          <cell r="B3845">
            <v>189</v>
          </cell>
          <cell r="C3845">
            <v>177</v>
          </cell>
          <cell r="D3845">
            <v>177</v>
          </cell>
          <cell r="E3845">
            <v>1993</v>
          </cell>
        </row>
        <row r="3846">
          <cell r="A3846">
            <v>34159</v>
          </cell>
          <cell r="B3846">
            <v>190</v>
          </cell>
          <cell r="C3846">
            <v>176</v>
          </cell>
          <cell r="D3846">
            <v>176</v>
          </cell>
          <cell r="E3846">
            <v>1993</v>
          </cell>
        </row>
        <row r="3847">
          <cell r="A3847">
            <v>34160</v>
          </cell>
          <cell r="B3847">
            <v>191</v>
          </cell>
          <cell r="C3847">
            <v>175</v>
          </cell>
          <cell r="D3847">
            <v>175</v>
          </cell>
          <cell r="E3847">
            <v>1993</v>
          </cell>
        </row>
        <row r="3848">
          <cell r="A3848">
            <v>34161</v>
          </cell>
          <cell r="B3848">
            <v>192</v>
          </cell>
          <cell r="C3848">
            <v>174</v>
          </cell>
          <cell r="D3848">
            <v>174</v>
          </cell>
          <cell r="E3848">
            <v>1993</v>
          </cell>
        </row>
        <row r="3849">
          <cell r="A3849">
            <v>34162</v>
          </cell>
          <cell r="B3849">
            <v>193</v>
          </cell>
          <cell r="C3849">
            <v>173</v>
          </cell>
          <cell r="D3849">
            <v>173</v>
          </cell>
          <cell r="E3849">
            <v>1993</v>
          </cell>
        </row>
        <row r="3850">
          <cell r="A3850">
            <v>34163</v>
          </cell>
          <cell r="B3850">
            <v>194</v>
          </cell>
          <cell r="C3850">
            <v>172</v>
          </cell>
          <cell r="D3850">
            <v>172</v>
          </cell>
          <cell r="E3850">
            <v>1993</v>
          </cell>
        </row>
        <row r="3851">
          <cell r="A3851">
            <v>34164</v>
          </cell>
          <cell r="B3851">
            <v>195</v>
          </cell>
          <cell r="C3851">
            <v>171</v>
          </cell>
          <cell r="D3851">
            <v>171</v>
          </cell>
          <cell r="E3851">
            <v>1993</v>
          </cell>
        </row>
        <row r="3852">
          <cell r="A3852">
            <v>34165</v>
          </cell>
          <cell r="B3852">
            <v>196</v>
          </cell>
          <cell r="C3852">
            <v>170</v>
          </cell>
          <cell r="D3852">
            <v>170</v>
          </cell>
          <cell r="E3852">
            <v>1993</v>
          </cell>
        </row>
        <row r="3853">
          <cell r="A3853">
            <v>34166</v>
          </cell>
          <cell r="B3853">
            <v>197</v>
          </cell>
          <cell r="C3853">
            <v>169</v>
          </cell>
          <cell r="D3853">
            <v>169</v>
          </cell>
          <cell r="E3853">
            <v>1993</v>
          </cell>
        </row>
        <row r="3854">
          <cell r="A3854">
            <v>34167</v>
          </cell>
          <cell r="B3854">
            <v>198</v>
          </cell>
          <cell r="C3854">
            <v>168</v>
          </cell>
          <cell r="D3854">
            <v>168</v>
          </cell>
          <cell r="E3854">
            <v>1993</v>
          </cell>
        </row>
        <row r="3855">
          <cell r="A3855">
            <v>34168</v>
          </cell>
          <cell r="B3855">
            <v>199</v>
          </cell>
          <cell r="C3855">
            <v>167</v>
          </cell>
          <cell r="D3855">
            <v>167</v>
          </cell>
          <cell r="E3855">
            <v>1993</v>
          </cell>
        </row>
        <row r="3856">
          <cell r="A3856">
            <v>34169</v>
          </cell>
          <cell r="B3856">
            <v>200</v>
          </cell>
          <cell r="C3856">
            <v>166</v>
          </cell>
          <cell r="D3856">
            <v>166</v>
          </cell>
          <cell r="E3856">
            <v>1993</v>
          </cell>
        </row>
        <row r="3857">
          <cell r="A3857">
            <v>34170</v>
          </cell>
          <cell r="B3857">
            <v>201</v>
          </cell>
          <cell r="C3857">
            <v>165</v>
          </cell>
          <cell r="D3857">
            <v>165</v>
          </cell>
          <cell r="E3857">
            <v>1993</v>
          </cell>
        </row>
        <row r="3858">
          <cell r="A3858">
            <v>34171</v>
          </cell>
          <cell r="B3858">
            <v>202</v>
          </cell>
          <cell r="C3858">
            <v>164</v>
          </cell>
          <cell r="D3858">
            <v>164</v>
          </cell>
          <cell r="E3858">
            <v>1993</v>
          </cell>
        </row>
        <row r="3859">
          <cell r="A3859">
            <v>34172</v>
          </cell>
          <cell r="B3859">
            <v>203</v>
          </cell>
          <cell r="C3859">
            <v>163</v>
          </cell>
          <cell r="D3859">
            <v>163</v>
          </cell>
          <cell r="E3859">
            <v>1993</v>
          </cell>
        </row>
        <row r="3860">
          <cell r="A3860">
            <v>34173</v>
          </cell>
          <cell r="B3860">
            <v>204</v>
          </cell>
          <cell r="C3860">
            <v>162</v>
          </cell>
          <cell r="D3860">
            <v>162</v>
          </cell>
          <cell r="E3860">
            <v>1993</v>
          </cell>
        </row>
        <row r="3861">
          <cell r="A3861">
            <v>34174</v>
          </cell>
          <cell r="B3861">
            <v>205</v>
          </cell>
          <cell r="C3861">
            <v>161</v>
          </cell>
          <cell r="D3861">
            <v>161</v>
          </cell>
          <cell r="E3861">
            <v>1993</v>
          </cell>
        </row>
        <row r="3862">
          <cell r="A3862">
            <v>34175</v>
          </cell>
          <cell r="B3862">
            <v>206</v>
          </cell>
          <cell r="C3862">
            <v>160</v>
          </cell>
          <cell r="D3862">
            <v>160</v>
          </cell>
          <cell r="E3862">
            <v>1993</v>
          </cell>
        </row>
        <row r="3863">
          <cell r="A3863">
            <v>34176</v>
          </cell>
          <cell r="B3863">
            <v>207</v>
          </cell>
          <cell r="C3863">
            <v>159</v>
          </cell>
          <cell r="D3863">
            <v>159</v>
          </cell>
          <cell r="E3863">
            <v>1993</v>
          </cell>
        </row>
        <row r="3864">
          <cell r="A3864">
            <v>34177</v>
          </cell>
          <cell r="B3864">
            <v>208</v>
          </cell>
          <cell r="C3864">
            <v>158</v>
          </cell>
          <cell r="D3864">
            <v>158</v>
          </cell>
          <cell r="E3864">
            <v>1993</v>
          </cell>
        </row>
        <row r="3865">
          <cell r="A3865">
            <v>34178</v>
          </cell>
          <cell r="B3865">
            <v>209</v>
          </cell>
          <cell r="C3865">
            <v>157</v>
          </cell>
          <cell r="D3865">
            <v>157</v>
          </cell>
          <cell r="E3865">
            <v>1993</v>
          </cell>
        </row>
        <row r="3866">
          <cell r="A3866">
            <v>34179</v>
          </cell>
          <cell r="B3866">
            <v>210</v>
          </cell>
          <cell r="C3866">
            <v>156</v>
          </cell>
          <cell r="D3866">
            <v>156</v>
          </cell>
          <cell r="E3866">
            <v>1993</v>
          </cell>
        </row>
        <row r="3867">
          <cell r="A3867">
            <v>34180</v>
          </cell>
          <cell r="B3867">
            <v>211</v>
          </cell>
          <cell r="C3867">
            <v>155</v>
          </cell>
          <cell r="D3867">
            <v>155</v>
          </cell>
          <cell r="E3867">
            <v>1993</v>
          </cell>
        </row>
        <row r="3868">
          <cell r="A3868">
            <v>34181</v>
          </cell>
          <cell r="B3868">
            <v>212</v>
          </cell>
          <cell r="C3868">
            <v>154</v>
          </cell>
          <cell r="D3868">
            <v>154</v>
          </cell>
          <cell r="E3868">
            <v>1993</v>
          </cell>
        </row>
        <row r="3869">
          <cell r="A3869">
            <v>34182</v>
          </cell>
          <cell r="B3869">
            <v>213</v>
          </cell>
          <cell r="C3869">
            <v>153</v>
          </cell>
          <cell r="D3869">
            <v>153</v>
          </cell>
          <cell r="E3869">
            <v>1993</v>
          </cell>
        </row>
        <row r="3870">
          <cell r="A3870">
            <v>34183</v>
          </cell>
          <cell r="B3870">
            <v>214</v>
          </cell>
          <cell r="C3870">
            <v>152</v>
          </cell>
          <cell r="D3870">
            <v>152</v>
          </cell>
          <cell r="E3870">
            <v>1993</v>
          </cell>
        </row>
        <row r="3871">
          <cell r="A3871">
            <v>34184</v>
          </cell>
          <cell r="B3871">
            <v>215</v>
          </cell>
          <cell r="C3871">
            <v>151</v>
          </cell>
          <cell r="D3871">
            <v>151</v>
          </cell>
          <cell r="E3871">
            <v>1993</v>
          </cell>
        </row>
        <row r="3872">
          <cell r="A3872">
            <v>34185</v>
          </cell>
          <cell r="B3872">
            <v>216</v>
          </cell>
          <cell r="C3872">
            <v>150</v>
          </cell>
          <cell r="D3872">
            <v>150</v>
          </cell>
          <cell r="E3872">
            <v>1993</v>
          </cell>
        </row>
        <row r="3873">
          <cell r="A3873">
            <v>34186</v>
          </cell>
          <cell r="B3873">
            <v>217</v>
          </cell>
          <cell r="C3873">
            <v>149</v>
          </cell>
          <cell r="D3873">
            <v>149</v>
          </cell>
          <cell r="E3873">
            <v>1993</v>
          </cell>
        </row>
        <row r="3874">
          <cell r="A3874">
            <v>34187</v>
          </cell>
          <cell r="B3874">
            <v>218</v>
          </cell>
          <cell r="C3874">
            <v>148</v>
          </cell>
          <cell r="D3874">
            <v>148</v>
          </cell>
          <cell r="E3874">
            <v>1993</v>
          </cell>
        </row>
        <row r="3875">
          <cell r="A3875">
            <v>34188</v>
          </cell>
          <cell r="B3875">
            <v>219</v>
          </cell>
          <cell r="C3875">
            <v>147</v>
          </cell>
          <cell r="D3875">
            <v>147</v>
          </cell>
          <cell r="E3875">
            <v>1993</v>
          </cell>
        </row>
        <row r="3876">
          <cell r="A3876">
            <v>34189</v>
          </cell>
          <cell r="B3876">
            <v>220</v>
          </cell>
          <cell r="C3876">
            <v>146</v>
          </cell>
          <cell r="D3876">
            <v>146</v>
          </cell>
          <cell r="E3876">
            <v>1993</v>
          </cell>
        </row>
        <row r="3877">
          <cell r="A3877">
            <v>34190</v>
          </cell>
          <cell r="B3877">
            <v>221</v>
          </cell>
          <cell r="C3877">
            <v>145</v>
          </cell>
          <cell r="D3877">
            <v>145</v>
          </cell>
          <cell r="E3877">
            <v>1993</v>
          </cell>
        </row>
        <row r="3878">
          <cell r="A3878">
            <v>34191</v>
          </cell>
          <cell r="B3878">
            <v>222</v>
          </cell>
          <cell r="C3878">
            <v>144</v>
          </cell>
          <cell r="D3878">
            <v>144</v>
          </cell>
          <cell r="E3878">
            <v>1993</v>
          </cell>
        </row>
        <row r="3879">
          <cell r="A3879">
            <v>34192</v>
          </cell>
          <cell r="B3879">
            <v>223</v>
          </cell>
          <cell r="C3879">
            <v>143</v>
          </cell>
          <cell r="D3879">
            <v>143</v>
          </cell>
          <cell r="E3879">
            <v>1993</v>
          </cell>
        </row>
        <row r="3880">
          <cell r="A3880">
            <v>34193</v>
          </cell>
          <cell r="B3880">
            <v>224</v>
          </cell>
          <cell r="C3880">
            <v>142</v>
          </cell>
          <cell r="D3880">
            <v>142</v>
          </cell>
          <cell r="E3880">
            <v>1993</v>
          </cell>
        </row>
        <row r="3881">
          <cell r="A3881">
            <v>34194</v>
          </cell>
          <cell r="B3881">
            <v>225</v>
          </cell>
          <cell r="C3881">
            <v>141</v>
          </cell>
          <cell r="D3881">
            <v>141</v>
          </cell>
          <cell r="E3881">
            <v>1993</v>
          </cell>
        </row>
        <row r="3882">
          <cell r="A3882">
            <v>34195</v>
          </cell>
          <cell r="B3882">
            <v>226</v>
          </cell>
          <cell r="C3882">
            <v>140</v>
          </cell>
          <cell r="D3882">
            <v>140</v>
          </cell>
          <cell r="E3882">
            <v>1993</v>
          </cell>
        </row>
        <row r="3883">
          <cell r="A3883">
            <v>34196</v>
          </cell>
          <cell r="B3883">
            <v>227</v>
          </cell>
          <cell r="C3883">
            <v>139</v>
          </cell>
          <cell r="D3883">
            <v>139</v>
          </cell>
          <cell r="E3883">
            <v>1993</v>
          </cell>
        </row>
        <row r="3884">
          <cell r="A3884">
            <v>34197</v>
          </cell>
          <cell r="B3884">
            <v>228</v>
          </cell>
          <cell r="C3884">
            <v>138</v>
          </cell>
          <cell r="D3884">
            <v>138</v>
          </cell>
          <cell r="E3884">
            <v>1993</v>
          </cell>
        </row>
        <row r="3885">
          <cell r="A3885">
            <v>34198</v>
          </cell>
          <cell r="B3885">
            <v>229</v>
          </cell>
          <cell r="C3885">
            <v>137</v>
          </cell>
          <cell r="D3885">
            <v>137</v>
          </cell>
          <cell r="E3885">
            <v>1993</v>
          </cell>
        </row>
        <row r="3886">
          <cell r="A3886">
            <v>34199</v>
          </cell>
          <cell r="B3886">
            <v>230</v>
          </cell>
          <cell r="C3886">
            <v>136</v>
          </cell>
          <cell r="D3886">
            <v>136</v>
          </cell>
          <cell r="E3886">
            <v>1993</v>
          </cell>
        </row>
        <row r="3887">
          <cell r="A3887">
            <v>34200</v>
          </cell>
          <cell r="B3887">
            <v>231</v>
          </cell>
          <cell r="C3887">
            <v>135</v>
          </cell>
          <cell r="D3887">
            <v>135</v>
          </cell>
          <cell r="E3887">
            <v>1993</v>
          </cell>
        </row>
        <row r="3888">
          <cell r="A3888">
            <v>34201</v>
          </cell>
          <cell r="B3888">
            <v>232</v>
          </cell>
          <cell r="C3888">
            <v>134</v>
          </cell>
          <cell r="D3888">
            <v>134</v>
          </cell>
          <cell r="E3888">
            <v>1993</v>
          </cell>
        </row>
        <row r="3889">
          <cell r="A3889">
            <v>34202</v>
          </cell>
          <cell r="B3889">
            <v>233</v>
          </cell>
          <cell r="C3889">
            <v>133</v>
          </cell>
          <cell r="D3889">
            <v>133</v>
          </cell>
          <cell r="E3889">
            <v>1993</v>
          </cell>
        </row>
        <row r="3890">
          <cell r="A3890">
            <v>34203</v>
          </cell>
          <cell r="B3890">
            <v>234</v>
          </cell>
          <cell r="C3890">
            <v>132</v>
          </cell>
          <cell r="D3890">
            <v>132</v>
          </cell>
          <cell r="E3890">
            <v>1993</v>
          </cell>
        </row>
        <row r="3891">
          <cell r="A3891">
            <v>34204</v>
          </cell>
          <cell r="B3891">
            <v>235</v>
          </cell>
          <cell r="C3891">
            <v>131</v>
          </cell>
          <cell r="D3891">
            <v>131</v>
          </cell>
          <cell r="E3891">
            <v>1993</v>
          </cell>
        </row>
        <row r="3892">
          <cell r="A3892">
            <v>34205</v>
          </cell>
          <cell r="B3892">
            <v>236</v>
          </cell>
          <cell r="C3892">
            <v>130</v>
          </cell>
          <cell r="D3892">
            <v>130</v>
          </cell>
          <cell r="E3892">
            <v>1993</v>
          </cell>
        </row>
        <row r="3893">
          <cell r="A3893">
            <v>34206</v>
          </cell>
          <cell r="B3893">
            <v>237</v>
          </cell>
          <cell r="C3893">
            <v>129</v>
          </cell>
          <cell r="D3893">
            <v>129</v>
          </cell>
          <cell r="E3893">
            <v>1993</v>
          </cell>
        </row>
        <row r="3894">
          <cell r="A3894">
            <v>34207</v>
          </cell>
          <cell r="B3894">
            <v>238</v>
          </cell>
          <cell r="C3894">
            <v>128</v>
          </cell>
          <cell r="D3894">
            <v>128</v>
          </cell>
          <cell r="E3894">
            <v>1993</v>
          </cell>
        </row>
        <row r="3895">
          <cell r="A3895">
            <v>34208</v>
          </cell>
          <cell r="B3895">
            <v>239</v>
          </cell>
          <cell r="C3895">
            <v>127</v>
          </cell>
          <cell r="D3895">
            <v>127</v>
          </cell>
          <cell r="E3895">
            <v>1993</v>
          </cell>
        </row>
        <row r="3896">
          <cell r="A3896">
            <v>34209</v>
          </cell>
          <cell r="B3896">
            <v>240</v>
          </cell>
          <cell r="C3896">
            <v>126</v>
          </cell>
          <cell r="D3896">
            <v>126</v>
          </cell>
          <cell r="E3896">
            <v>1993</v>
          </cell>
        </row>
        <row r="3897">
          <cell r="A3897">
            <v>34210</v>
          </cell>
          <cell r="B3897">
            <v>241</v>
          </cell>
          <cell r="C3897">
            <v>125</v>
          </cell>
          <cell r="D3897">
            <v>125</v>
          </cell>
          <cell r="E3897">
            <v>1993</v>
          </cell>
        </row>
        <row r="3898">
          <cell r="A3898">
            <v>34211</v>
          </cell>
          <cell r="B3898">
            <v>242</v>
          </cell>
          <cell r="C3898">
            <v>124</v>
          </cell>
          <cell r="D3898">
            <v>124</v>
          </cell>
          <cell r="E3898">
            <v>1993</v>
          </cell>
        </row>
        <row r="3899">
          <cell r="A3899">
            <v>34212</v>
          </cell>
          <cell r="B3899">
            <v>243</v>
          </cell>
          <cell r="C3899">
            <v>123</v>
          </cell>
          <cell r="D3899">
            <v>123</v>
          </cell>
          <cell r="E3899">
            <v>1993</v>
          </cell>
        </row>
        <row r="3900">
          <cell r="A3900">
            <v>34213</v>
          </cell>
          <cell r="B3900">
            <v>244</v>
          </cell>
          <cell r="C3900">
            <v>122</v>
          </cell>
          <cell r="D3900">
            <v>122</v>
          </cell>
          <cell r="E3900">
            <v>1993</v>
          </cell>
        </row>
        <row r="3901">
          <cell r="A3901">
            <v>34214</v>
          </cell>
          <cell r="B3901">
            <v>245</v>
          </cell>
          <cell r="C3901">
            <v>121</v>
          </cell>
          <cell r="D3901">
            <v>121</v>
          </cell>
          <cell r="E3901">
            <v>1993</v>
          </cell>
        </row>
        <row r="3902">
          <cell r="A3902">
            <v>34215</v>
          </cell>
          <cell r="B3902">
            <v>246</v>
          </cell>
          <cell r="C3902">
            <v>120</v>
          </cell>
          <cell r="D3902">
            <v>120</v>
          </cell>
          <cell r="E3902">
            <v>1993</v>
          </cell>
        </row>
        <row r="3903">
          <cell r="A3903">
            <v>34216</v>
          </cell>
          <cell r="B3903">
            <v>247</v>
          </cell>
          <cell r="C3903">
            <v>119</v>
          </cell>
          <cell r="D3903">
            <v>119</v>
          </cell>
          <cell r="E3903">
            <v>1993</v>
          </cell>
        </row>
        <row r="3904">
          <cell r="A3904">
            <v>34217</v>
          </cell>
          <cell r="B3904">
            <v>248</v>
          </cell>
          <cell r="C3904">
            <v>118</v>
          </cell>
          <cell r="D3904">
            <v>118</v>
          </cell>
          <cell r="E3904">
            <v>1993</v>
          </cell>
        </row>
        <row r="3905">
          <cell r="A3905">
            <v>34218</v>
          </cell>
          <cell r="B3905">
            <v>249</v>
          </cell>
          <cell r="C3905">
            <v>117</v>
          </cell>
          <cell r="D3905">
            <v>117</v>
          </cell>
          <cell r="E3905">
            <v>1993</v>
          </cell>
        </row>
        <row r="3906">
          <cell r="A3906">
            <v>34219</v>
          </cell>
          <cell r="B3906">
            <v>250</v>
          </cell>
          <cell r="C3906">
            <v>116</v>
          </cell>
          <cell r="D3906">
            <v>116</v>
          </cell>
          <cell r="E3906">
            <v>1993</v>
          </cell>
        </row>
        <row r="3907">
          <cell r="A3907">
            <v>34220</v>
          </cell>
          <cell r="B3907">
            <v>251</v>
          </cell>
          <cell r="C3907">
            <v>115</v>
          </cell>
          <cell r="D3907">
            <v>115</v>
          </cell>
          <cell r="E3907">
            <v>1993</v>
          </cell>
        </row>
        <row r="3908">
          <cell r="A3908">
            <v>34221</v>
          </cell>
          <cell r="B3908">
            <v>252</v>
          </cell>
          <cell r="C3908">
            <v>114</v>
          </cell>
          <cell r="D3908">
            <v>114</v>
          </cell>
          <cell r="E3908">
            <v>1993</v>
          </cell>
        </row>
        <row r="3909">
          <cell r="A3909">
            <v>34222</v>
          </cell>
          <cell r="B3909">
            <v>253</v>
          </cell>
          <cell r="C3909">
            <v>113</v>
          </cell>
          <cell r="D3909">
            <v>113</v>
          </cell>
          <cell r="E3909">
            <v>1993</v>
          </cell>
        </row>
        <row r="3910">
          <cell r="A3910">
            <v>34223</v>
          </cell>
          <cell r="B3910">
            <v>254</v>
          </cell>
          <cell r="C3910">
            <v>112</v>
          </cell>
          <cell r="D3910">
            <v>112</v>
          </cell>
          <cell r="E3910">
            <v>1993</v>
          </cell>
        </row>
        <row r="3911">
          <cell r="A3911">
            <v>34224</v>
          </cell>
          <cell r="B3911">
            <v>255</v>
          </cell>
          <cell r="C3911">
            <v>111</v>
          </cell>
          <cell r="D3911">
            <v>111</v>
          </cell>
          <cell r="E3911">
            <v>1993</v>
          </cell>
        </row>
        <row r="3912">
          <cell r="A3912">
            <v>34225</v>
          </cell>
          <cell r="B3912">
            <v>256</v>
          </cell>
          <cell r="C3912">
            <v>110</v>
          </cell>
          <cell r="D3912">
            <v>110</v>
          </cell>
          <cell r="E3912">
            <v>1993</v>
          </cell>
        </row>
        <row r="3913">
          <cell r="A3913">
            <v>34226</v>
          </cell>
          <cell r="B3913">
            <v>257</v>
          </cell>
          <cell r="C3913">
            <v>109</v>
          </cell>
          <cell r="D3913">
            <v>109</v>
          </cell>
          <cell r="E3913">
            <v>1993</v>
          </cell>
        </row>
        <row r="3914">
          <cell r="A3914">
            <v>34227</v>
          </cell>
          <cell r="B3914">
            <v>258</v>
          </cell>
          <cell r="C3914">
            <v>108</v>
          </cell>
          <cell r="D3914">
            <v>108</v>
          </cell>
          <cell r="E3914">
            <v>1993</v>
          </cell>
        </row>
        <row r="3915">
          <cell r="A3915">
            <v>34228</v>
          </cell>
          <cell r="B3915">
            <v>259</v>
          </cell>
          <cell r="C3915">
            <v>107</v>
          </cell>
          <cell r="D3915">
            <v>107</v>
          </cell>
          <cell r="E3915">
            <v>1993</v>
          </cell>
        </row>
        <row r="3916">
          <cell r="A3916">
            <v>34229</v>
          </cell>
          <cell r="B3916">
            <v>260</v>
          </cell>
          <cell r="C3916">
            <v>106</v>
          </cell>
          <cell r="D3916">
            <v>106</v>
          </cell>
          <cell r="E3916">
            <v>1993</v>
          </cell>
        </row>
        <row r="3917">
          <cell r="A3917">
            <v>34230</v>
          </cell>
          <cell r="B3917">
            <v>261</v>
          </cell>
          <cell r="C3917">
            <v>105</v>
          </cell>
          <cell r="D3917">
            <v>105</v>
          </cell>
          <cell r="E3917">
            <v>1993</v>
          </cell>
        </row>
        <row r="3918">
          <cell r="A3918">
            <v>34231</v>
          </cell>
          <cell r="B3918">
            <v>262</v>
          </cell>
          <cell r="C3918">
            <v>104</v>
          </cell>
          <cell r="D3918">
            <v>104</v>
          </cell>
          <cell r="E3918">
            <v>1993</v>
          </cell>
        </row>
        <row r="3919">
          <cell r="A3919">
            <v>34232</v>
          </cell>
          <cell r="B3919">
            <v>263</v>
          </cell>
          <cell r="C3919">
            <v>103</v>
          </cell>
          <cell r="D3919">
            <v>103</v>
          </cell>
          <cell r="E3919">
            <v>1993</v>
          </cell>
        </row>
        <row r="3920">
          <cell r="A3920">
            <v>34233</v>
          </cell>
          <cell r="B3920">
            <v>264</v>
          </cell>
          <cell r="C3920">
            <v>102</v>
          </cell>
          <cell r="D3920">
            <v>102</v>
          </cell>
          <cell r="E3920">
            <v>1993</v>
          </cell>
        </row>
        <row r="3921">
          <cell r="A3921">
            <v>34234</v>
          </cell>
          <cell r="B3921">
            <v>265</v>
          </cell>
          <cell r="C3921">
            <v>101</v>
          </cell>
          <cell r="D3921">
            <v>101</v>
          </cell>
          <cell r="E3921">
            <v>1993</v>
          </cell>
        </row>
        <row r="3922">
          <cell r="A3922">
            <v>34235</v>
          </cell>
          <cell r="B3922">
            <v>266</v>
          </cell>
          <cell r="C3922">
            <v>100</v>
          </cell>
          <cell r="D3922">
            <v>100</v>
          </cell>
          <cell r="E3922">
            <v>1993</v>
          </cell>
        </row>
        <row r="3923">
          <cell r="A3923">
            <v>34236</v>
          </cell>
          <cell r="B3923">
            <v>267</v>
          </cell>
          <cell r="C3923">
            <v>99</v>
          </cell>
          <cell r="D3923">
            <v>99</v>
          </cell>
          <cell r="E3923">
            <v>1993</v>
          </cell>
        </row>
        <row r="3924">
          <cell r="A3924">
            <v>34237</v>
          </cell>
          <cell r="B3924">
            <v>268</v>
          </cell>
          <cell r="C3924">
            <v>98</v>
          </cell>
          <cell r="D3924">
            <v>98</v>
          </cell>
          <cell r="E3924">
            <v>1993</v>
          </cell>
        </row>
        <row r="3925">
          <cell r="A3925">
            <v>34238</v>
          </cell>
          <cell r="B3925">
            <v>269</v>
          </cell>
          <cell r="C3925">
            <v>97</v>
          </cell>
          <cell r="D3925">
            <v>97</v>
          </cell>
          <cell r="E3925">
            <v>1993</v>
          </cell>
        </row>
        <row r="3926">
          <cell r="A3926">
            <v>34239</v>
          </cell>
          <cell r="B3926">
            <v>270</v>
          </cell>
          <cell r="C3926">
            <v>96</v>
          </cell>
          <cell r="D3926">
            <v>96</v>
          </cell>
          <cell r="E3926">
            <v>1993</v>
          </cell>
        </row>
        <row r="3927">
          <cell r="A3927">
            <v>34240</v>
          </cell>
          <cell r="B3927">
            <v>271</v>
          </cell>
          <cell r="C3927">
            <v>95</v>
          </cell>
          <cell r="D3927">
            <v>95</v>
          </cell>
          <cell r="E3927">
            <v>1993</v>
          </cell>
        </row>
        <row r="3928">
          <cell r="A3928">
            <v>34241</v>
          </cell>
          <cell r="B3928">
            <v>272</v>
          </cell>
          <cell r="C3928">
            <v>94</v>
          </cell>
          <cell r="D3928">
            <v>94</v>
          </cell>
          <cell r="E3928">
            <v>1993</v>
          </cell>
        </row>
        <row r="3929">
          <cell r="A3929">
            <v>34242</v>
          </cell>
          <cell r="B3929">
            <v>273</v>
          </cell>
          <cell r="C3929">
            <v>93</v>
          </cell>
          <cell r="D3929">
            <v>93</v>
          </cell>
          <cell r="E3929">
            <v>1993</v>
          </cell>
        </row>
        <row r="3930">
          <cell r="A3930">
            <v>34243</v>
          </cell>
          <cell r="B3930">
            <v>274</v>
          </cell>
          <cell r="C3930">
            <v>92</v>
          </cell>
          <cell r="D3930">
            <v>92</v>
          </cell>
          <cell r="E3930">
            <v>1993</v>
          </cell>
        </row>
        <row r="3931">
          <cell r="A3931">
            <v>34244</v>
          </cell>
          <cell r="B3931">
            <v>275</v>
          </cell>
          <cell r="C3931">
            <v>91</v>
          </cell>
          <cell r="D3931">
            <v>91</v>
          </cell>
          <cell r="E3931">
            <v>1993</v>
          </cell>
        </row>
        <row r="3932">
          <cell r="A3932">
            <v>34245</v>
          </cell>
          <cell r="B3932">
            <v>276</v>
          </cell>
          <cell r="C3932">
            <v>90</v>
          </cell>
          <cell r="D3932">
            <v>90</v>
          </cell>
          <cell r="E3932">
            <v>1993</v>
          </cell>
        </row>
        <row r="3933">
          <cell r="A3933">
            <v>34246</v>
          </cell>
          <cell r="B3933">
            <v>277</v>
          </cell>
          <cell r="C3933">
            <v>89</v>
          </cell>
          <cell r="D3933">
            <v>89</v>
          </cell>
          <cell r="E3933">
            <v>1993</v>
          </cell>
        </row>
        <row r="3934">
          <cell r="A3934">
            <v>34247</v>
          </cell>
          <cell r="B3934">
            <v>278</v>
          </cell>
          <cell r="C3934">
            <v>88</v>
          </cell>
          <cell r="D3934">
            <v>88</v>
          </cell>
          <cell r="E3934">
            <v>1993</v>
          </cell>
        </row>
        <row r="3935">
          <cell r="A3935">
            <v>34248</v>
          </cell>
          <cell r="B3935">
            <v>279</v>
          </cell>
          <cell r="C3935">
            <v>87</v>
          </cell>
          <cell r="D3935">
            <v>87</v>
          </cell>
          <cell r="E3935">
            <v>1993</v>
          </cell>
        </row>
        <row r="3936">
          <cell r="A3936">
            <v>34249</v>
          </cell>
          <cell r="B3936">
            <v>280</v>
          </cell>
          <cell r="C3936">
            <v>86</v>
          </cell>
          <cell r="D3936">
            <v>86</v>
          </cell>
          <cell r="E3936">
            <v>1993</v>
          </cell>
        </row>
        <row r="3937">
          <cell r="A3937">
            <v>34250</v>
          </cell>
          <cell r="B3937">
            <v>281</v>
          </cell>
          <cell r="C3937">
            <v>85</v>
          </cell>
          <cell r="D3937">
            <v>85</v>
          </cell>
          <cell r="E3937">
            <v>1993</v>
          </cell>
        </row>
        <row r="3938">
          <cell r="A3938">
            <v>34251</v>
          </cell>
          <cell r="B3938">
            <v>282</v>
          </cell>
          <cell r="C3938">
            <v>84</v>
          </cell>
          <cell r="D3938">
            <v>84</v>
          </cell>
          <cell r="E3938">
            <v>1993</v>
          </cell>
        </row>
        <row r="3939">
          <cell r="A3939">
            <v>34252</v>
          </cell>
          <cell r="B3939">
            <v>283</v>
          </cell>
          <cell r="C3939">
            <v>83</v>
          </cell>
          <cell r="D3939">
            <v>83</v>
          </cell>
          <cell r="E3939">
            <v>1993</v>
          </cell>
        </row>
        <row r="3940">
          <cell r="A3940">
            <v>34253</v>
          </cell>
          <cell r="B3940">
            <v>284</v>
          </cell>
          <cell r="C3940">
            <v>82</v>
          </cell>
          <cell r="D3940">
            <v>82</v>
          </cell>
          <cell r="E3940">
            <v>1993</v>
          </cell>
        </row>
        <row r="3941">
          <cell r="A3941">
            <v>34254</v>
          </cell>
          <cell r="B3941">
            <v>285</v>
          </cell>
          <cell r="C3941">
            <v>81</v>
          </cell>
          <cell r="D3941">
            <v>81</v>
          </cell>
          <cell r="E3941">
            <v>1993</v>
          </cell>
        </row>
        <row r="3942">
          <cell r="A3942">
            <v>34255</v>
          </cell>
          <cell r="B3942">
            <v>286</v>
          </cell>
          <cell r="C3942">
            <v>80</v>
          </cell>
          <cell r="D3942">
            <v>80</v>
          </cell>
          <cell r="E3942">
            <v>1993</v>
          </cell>
        </row>
        <row r="3943">
          <cell r="A3943">
            <v>34256</v>
          </cell>
          <cell r="B3943">
            <v>287</v>
          </cell>
          <cell r="C3943">
            <v>79</v>
          </cell>
          <cell r="D3943">
            <v>79</v>
          </cell>
          <cell r="E3943">
            <v>1993</v>
          </cell>
        </row>
        <row r="3944">
          <cell r="A3944">
            <v>34257</v>
          </cell>
          <cell r="B3944">
            <v>288</v>
          </cell>
          <cell r="C3944">
            <v>78</v>
          </cell>
          <cell r="D3944">
            <v>78</v>
          </cell>
          <cell r="E3944">
            <v>1993</v>
          </cell>
        </row>
        <row r="3945">
          <cell r="A3945">
            <v>34258</v>
          </cell>
          <cell r="B3945">
            <v>289</v>
          </cell>
          <cell r="C3945">
            <v>77</v>
          </cell>
          <cell r="D3945">
            <v>77</v>
          </cell>
          <cell r="E3945">
            <v>1993</v>
          </cell>
        </row>
        <row r="3946">
          <cell r="A3946">
            <v>34259</v>
          </cell>
          <cell r="B3946">
            <v>290</v>
          </cell>
          <cell r="C3946">
            <v>76</v>
          </cell>
          <cell r="D3946">
            <v>76</v>
          </cell>
          <cell r="E3946">
            <v>1993</v>
          </cell>
        </row>
        <row r="3947">
          <cell r="A3947">
            <v>34260</v>
          </cell>
          <cell r="B3947">
            <v>291</v>
          </cell>
          <cell r="C3947">
            <v>75</v>
          </cell>
          <cell r="D3947">
            <v>75</v>
          </cell>
          <cell r="E3947">
            <v>1993</v>
          </cell>
        </row>
        <row r="3948">
          <cell r="A3948">
            <v>34261</v>
          </cell>
          <cell r="B3948">
            <v>292</v>
          </cell>
          <cell r="C3948">
            <v>74</v>
          </cell>
          <cell r="D3948">
            <v>74</v>
          </cell>
          <cell r="E3948">
            <v>1993</v>
          </cell>
        </row>
        <row r="3949">
          <cell r="A3949">
            <v>34262</v>
          </cell>
          <cell r="B3949">
            <v>293</v>
          </cell>
          <cell r="C3949">
            <v>73</v>
          </cell>
          <cell r="D3949">
            <v>73</v>
          </cell>
          <cell r="E3949">
            <v>1993</v>
          </cell>
        </row>
        <row r="3950">
          <cell r="A3950">
            <v>34263</v>
          </cell>
          <cell r="B3950">
            <v>294</v>
          </cell>
          <cell r="C3950">
            <v>72</v>
          </cell>
          <cell r="D3950">
            <v>72</v>
          </cell>
          <cell r="E3950">
            <v>1993</v>
          </cell>
        </row>
        <row r="3951">
          <cell r="A3951">
            <v>34264</v>
          </cell>
          <cell r="B3951">
            <v>295</v>
          </cell>
          <cell r="C3951">
            <v>71</v>
          </cell>
          <cell r="D3951">
            <v>71</v>
          </cell>
          <cell r="E3951">
            <v>1993</v>
          </cell>
        </row>
        <row r="3952">
          <cell r="A3952">
            <v>34265</v>
          </cell>
          <cell r="B3952">
            <v>296</v>
          </cell>
          <cell r="C3952">
            <v>70</v>
          </cell>
          <cell r="D3952">
            <v>70</v>
          </cell>
          <cell r="E3952">
            <v>1993</v>
          </cell>
        </row>
        <row r="3953">
          <cell r="A3953">
            <v>34266</v>
          </cell>
          <cell r="B3953">
            <v>297</v>
          </cell>
          <cell r="C3953">
            <v>69</v>
          </cell>
          <cell r="D3953">
            <v>69</v>
          </cell>
          <cell r="E3953">
            <v>1993</v>
          </cell>
        </row>
        <row r="3954">
          <cell r="A3954">
            <v>34267</v>
          </cell>
          <cell r="B3954">
            <v>298</v>
          </cell>
          <cell r="C3954">
            <v>68</v>
          </cell>
          <cell r="D3954">
            <v>68</v>
          </cell>
          <cell r="E3954">
            <v>1993</v>
          </cell>
        </row>
        <row r="3955">
          <cell r="A3955">
            <v>34268</v>
          </cell>
          <cell r="B3955">
            <v>299</v>
          </cell>
          <cell r="C3955">
            <v>67</v>
          </cell>
          <cell r="D3955">
            <v>67</v>
          </cell>
          <cell r="E3955">
            <v>1993</v>
          </cell>
        </row>
        <row r="3956">
          <cell r="A3956">
            <v>34269</v>
          </cell>
          <cell r="B3956">
            <v>300</v>
          </cell>
          <cell r="C3956">
            <v>66</v>
          </cell>
          <cell r="D3956">
            <v>66</v>
          </cell>
          <cell r="E3956">
            <v>1993</v>
          </cell>
        </row>
        <row r="3957">
          <cell r="A3957">
            <v>34270</v>
          </cell>
          <cell r="B3957">
            <v>301</v>
          </cell>
          <cell r="C3957">
            <v>65</v>
          </cell>
          <cell r="D3957">
            <v>65</v>
          </cell>
          <cell r="E3957">
            <v>1993</v>
          </cell>
        </row>
        <row r="3958">
          <cell r="A3958">
            <v>34271</v>
          </cell>
          <cell r="B3958">
            <v>302</v>
          </cell>
          <cell r="C3958">
            <v>64</v>
          </cell>
          <cell r="D3958">
            <v>64</v>
          </cell>
          <cell r="E3958">
            <v>1993</v>
          </cell>
        </row>
        <row r="3959">
          <cell r="A3959">
            <v>34272</v>
          </cell>
          <cell r="B3959">
            <v>303</v>
          </cell>
          <cell r="C3959">
            <v>63</v>
          </cell>
          <cell r="D3959">
            <v>63</v>
          </cell>
          <cell r="E3959">
            <v>1993</v>
          </cell>
        </row>
        <row r="3960">
          <cell r="A3960">
            <v>34273</v>
          </cell>
          <cell r="B3960">
            <v>304</v>
          </cell>
          <cell r="C3960">
            <v>62</v>
          </cell>
          <cell r="D3960">
            <v>62</v>
          </cell>
          <cell r="E3960">
            <v>1993</v>
          </cell>
        </row>
        <row r="3961">
          <cell r="A3961">
            <v>34274</v>
          </cell>
          <cell r="B3961">
            <v>305</v>
          </cell>
          <cell r="C3961">
            <v>61</v>
          </cell>
          <cell r="D3961">
            <v>61</v>
          </cell>
          <cell r="E3961">
            <v>1993</v>
          </cell>
        </row>
        <row r="3962">
          <cell r="A3962">
            <v>34275</v>
          </cell>
          <cell r="B3962">
            <v>306</v>
          </cell>
          <cell r="C3962">
            <v>60</v>
          </cell>
          <cell r="D3962">
            <v>60</v>
          </cell>
          <cell r="E3962">
            <v>1993</v>
          </cell>
        </row>
        <row r="3963">
          <cell r="A3963">
            <v>34276</v>
          </cell>
          <cell r="B3963">
            <v>307</v>
          </cell>
          <cell r="C3963">
            <v>59</v>
          </cell>
          <cell r="D3963">
            <v>59</v>
          </cell>
          <cell r="E3963">
            <v>1993</v>
          </cell>
        </row>
        <row r="3964">
          <cell r="A3964">
            <v>34277</v>
          </cell>
          <cell r="B3964">
            <v>308</v>
          </cell>
          <cell r="C3964">
            <v>58</v>
          </cell>
          <cell r="D3964">
            <v>58</v>
          </cell>
          <cell r="E3964">
            <v>1993</v>
          </cell>
        </row>
        <row r="3965">
          <cell r="A3965">
            <v>34278</v>
          </cell>
          <cell r="B3965">
            <v>309</v>
          </cell>
          <cell r="C3965">
            <v>57</v>
          </cell>
          <cell r="D3965">
            <v>57</v>
          </cell>
          <cell r="E3965">
            <v>1993</v>
          </cell>
        </row>
        <row r="3966">
          <cell r="A3966">
            <v>34279</v>
          </cell>
          <cell r="B3966">
            <v>310</v>
          </cell>
          <cell r="C3966">
            <v>56</v>
          </cell>
          <cell r="D3966">
            <v>56</v>
          </cell>
          <cell r="E3966">
            <v>1993</v>
          </cell>
        </row>
        <row r="3967">
          <cell r="A3967">
            <v>34280</v>
          </cell>
          <cell r="B3967">
            <v>311</v>
          </cell>
          <cell r="C3967">
            <v>55</v>
          </cell>
          <cell r="D3967">
            <v>55</v>
          </cell>
          <cell r="E3967">
            <v>1993</v>
          </cell>
        </row>
        <row r="3968">
          <cell r="A3968">
            <v>34281</v>
          </cell>
          <cell r="B3968">
            <v>312</v>
          </cell>
          <cell r="C3968">
            <v>54</v>
          </cell>
          <cell r="D3968">
            <v>54</v>
          </cell>
          <cell r="E3968">
            <v>1993</v>
          </cell>
        </row>
        <row r="3969">
          <cell r="A3969">
            <v>34282</v>
          </cell>
          <cell r="B3969">
            <v>313</v>
          </cell>
          <cell r="C3969">
            <v>53</v>
          </cell>
          <cell r="D3969">
            <v>53</v>
          </cell>
          <cell r="E3969">
            <v>1993</v>
          </cell>
        </row>
        <row r="3970">
          <cell r="A3970">
            <v>34283</v>
          </cell>
          <cell r="B3970">
            <v>314</v>
          </cell>
          <cell r="C3970">
            <v>52</v>
          </cell>
          <cell r="D3970">
            <v>52</v>
          </cell>
          <cell r="E3970">
            <v>1993</v>
          </cell>
        </row>
        <row r="3971">
          <cell r="A3971">
            <v>34284</v>
          </cell>
          <cell r="B3971">
            <v>315</v>
          </cell>
          <cell r="C3971">
            <v>51</v>
          </cell>
          <cell r="D3971">
            <v>51</v>
          </cell>
          <cell r="E3971">
            <v>1993</v>
          </cell>
        </row>
        <row r="3972">
          <cell r="A3972">
            <v>34285</v>
          </cell>
          <cell r="B3972">
            <v>316</v>
          </cell>
          <cell r="C3972">
            <v>50</v>
          </cell>
          <cell r="D3972">
            <v>50</v>
          </cell>
          <cell r="E3972">
            <v>1993</v>
          </cell>
        </row>
        <row r="3973">
          <cell r="A3973">
            <v>34286</v>
          </cell>
          <cell r="B3973">
            <v>317</v>
          </cell>
          <cell r="C3973">
            <v>49</v>
          </cell>
          <cell r="D3973">
            <v>49</v>
          </cell>
          <cell r="E3973">
            <v>1993</v>
          </cell>
        </row>
        <row r="3974">
          <cell r="A3974">
            <v>34287</v>
          </cell>
          <cell r="B3974">
            <v>318</v>
          </cell>
          <cell r="C3974">
            <v>48</v>
          </cell>
          <cell r="D3974">
            <v>48</v>
          </cell>
          <cell r="E3974">
            <v>1993</v>
          </cell>
        </row>
        <row r="3975">
          <cell r="A3975">
            <v>34288</v>
          </cell>
          <cell r="B3975">
            <v>319</v>
          </cell>
          <cell r="C3975">
            <v>47</v>
          </cell>
          <cell r="D3975">
            <v>47</v>
          </cell>
          <cell r="E3975">
            <v>1993</v>
          </cell>
        </row>
        <row r="3976">
          <cell r="A3976">
            <v>34289</v>
          </cell>
          <cell r="B3976">
            <v>320</v>
          </cell>
          <cell r="C3976">
            <v>46</v>
          </cell>
          <cell r="D3976">
            <v>46</v>
          </cell>
          <cell r="E3976">
            <v>1993</v>
          </cell>
        </row>
        <row r="3977">
          <cell r="A3977">
            <v>34290</v>
          </cell>
          <cell r="B3977">
            <v>321</v>
          </cell>
          <cell r="C3977">
            <v>45</v>
          </cell>
          <cell r="D3977">
            <v>45</v>
          </cell>
          <cell r="E3977">
            <v>1993</v>
          </cell>
        </row>
        <row r="3978">
          <cell r="A3978">
            <v>34291</v>
          </cell>
          <cell r="B3978">
            <v>322</v>
          </cell>
          <cell r="C3978">
            <v>44</v>
          </cell>
          <cell r="D3978">
            <v>44</v>
          </cell>
          <cell r="E3978">
            <v>1993</v>
          </cell>
        </row>
        <row r="3979">
          <cell r="A3979">
            <v>34292</v>
          </cell>
          <cell r="B3979">
            <v>323</v>
          </cell>
          <cell r="C3979">
            <v>43</v>
          </cell>
          <cell r="D3979">
            <v>43</v>
          </cell>
          <cell r="E3979">
            <v>1993</v>
          </cell>
        </row>
        <row r="3980">
          <cell r="A3980">
            <v>34293</v>
          </cell>
          <cell r="B3980">
            <v>324</v>
          </cell>
          <cell r="C3980">
            <v>42</v>
          </cell>
          <cell r="D3980">
            <v>42</v>
          </cell>
          <cell r="E3980">
            <v>1993</v>
          </cell>
        </row>
        <row r="3981">
          <cell r="A3981">
            <v>34294</v>
          </cell>
          <cell r="B3981">
            <v>325</v>
          </cell>
          <cell r="C3981">
            <v>41</v>
          </cell>
          <cell r="D3981">
            <v>41</v>
          </cell>
          <cell r="E3981">
            <v>1993</v>
          </cell>
        </row>
        <row r="3982">
          <cell r="A3982">
            <v>34295</v>
          </cell>
          <cell r="B3982">
            <v>326</v>
          </cell>
          <cell r="C3982">
            <v>40</v>
          </cell>
          <cell r="D3982">
            <v>40</v>
          </cell>
          <cell r="E3982">
            <v>1993</v>
          </cell>
        </row>
        <row r="3983">
          <cell r="A3983">
            <v>34296</v>
          </cell>
          <cell r="B3983">
            <v>327</v>
          </cell>
          <cell r="C3983">
            <v>39</v>
          </cell>
          <cell r="D3983">
            <v>39</v>
          </cell>
          <cell r="E3983">
            <v>1993</v>
          </cell>
        </row>
        <row r="3984">
          <cell r="A3984">
            <v>34297</v>
          </cell>
          <cell r="B3984">
            <v>328</v>
          </cell>
          <cell r="C3984">
            <v>38</v>
          </cell>
          <cell r="D3984">
            <v>38</v>
          </cell>
          <cell r="E3984">
            <v>1993</v>
          </cell>
        </row>
        <row r="3985">
          <cell r="A3985">
            <v>34298</v>
          </cell>
          <cell r="B3985">
            <v>329</v>
          </cell>
          <cell r="C3985">
            <v>37</v>
          </cell>
          <cell r="D3985">
            <v>37</v>
          </cell>
          <cell r="E3985">
            <v>1993</v>
          </cell>
        </row>
        <row r="3986">
          <cell r="A3986">
            <v>34299</v>
          </cell>
          <cell r="B3986">
            <v>330</v>
          </cell>
          <cell r="C3986">
            <v>36</v>
          </cell>
          <cell r="D3986">
            <v>36</v>
          </cell>
          <cell r="E3986">
            <v>1993</v>
          </cell>
        </row>
        <row r="3987">
          <cell r="A3987">
            <v>34300</v>
          </cell>
          <cell r="B3987">
            <v>331</v>
          </cell>
          <cell r="C3987">
            <v>35</v>
          </cell>
          <cell r="D3987">
            <v>35</v>
          </cell>
          <cell r="E3987">
            <v>1993</v>
          </cell>
        </row>
        <row r="3988">
          <cell r="A3988">
            <v>34301</v>
          </cell>
          <cell r="B3988">
            <v>332</v>
          </cell>
          <cell r="C3988">
            <v>34</v>
          </cell>
          <cell r="D3988">
            <v>34</v>
          </cell>
          <cell r="E3988">
            <v>1993</v>
          </cell>
        </row>
        <row r="3989">
          <cell r="A3989">
            <v>34302</v>
          </cell>
          <cell r="B3989">
            <v>333</v>
          </cell>
          <cell r="C3989">
            <v>33</v>
          </cell>
          <cell r="D3989">
            <v>33</v>
          </cell>
          <cell r="E3989">
            <v>1993</v>
          </cell>
        </row>
        <row r="3990">
          <cell r="A3990">
            <v>34303</v>
          </cell>
          <cell r="B3990">
            <v>334</v>
          </cell>
          <cell r="C3990">
            <v>32</v>
          </cell>
          <cell r="D3990">
            <v>32</v>
          </cell>
          <cell r="E3990">
            <v>1993</v>
          </cell>
        </row>
        <row r="3991">
          <cell r="A3991">
            <v>34304</v>
          </cell>
          <cell r="B3991">
            <v>335</v>
          </cell>
          <cell r="C3991">
            <v>31</v>
          </cell>
          <cell r="D3991">
            <v>31</v>
          </cell>
          <cell r="E3991">
            <v>1993</v>
          </cell>
        </row>
        <row r="3992">
          <cell r="A3992">
            <v>34305</v>
          </cell>
          <cell r="B3992">
            <v>336</v>
          </cell>
          <cell r="C3992">
            <v>30</v>
          </cell>
          <cell r="D3992">
            <v>30</v>
          </cell>
          <cell r="E3992">
            <v>1993</v>
          </cell>
        </row>
        <row r="3993">
          <cell r="A3993">
            <v>34306</v>
          </cell>
          <cell r="B3993">
            <v>337</v>
          </cell>
          <cell r="C3993">
            <v>29</v>
          </cell>
          <cell r="D3993">
            <v>29</v>
          </cell>
          <cell r="E3993">
            <v>1993</v>
          </cell>
        </row>
        <row r="3994">
          <cell r="A3994">
            <v>34307</v>
          </cell>
          <cell r="B3994">
            <v>338</v>
          </cell>
          <cell r="C3994">
            <v>28</v>
          </cell>
          <cell r="D3994">
            <v>28</v>
          </cell>
          <cell r="E3994">
            <v>1993</v>
          </cell>
        </row>
        <row r="3995">
          <cell r="A3995">
            <v>34308</v>
          </cell>
          <cell r="B3995">
            <v>339</v>
          </cell>
          <cell r="C3995">
            <v>27</v>
          </cell>
          <cell r="D3995">
            <v>27</v>
          </cell>
          <cell r="E3995">
            <v>1993</v>
          </cell>
        </row>
        <row r="3996">
          <cell r="A3996">
            <v>34309</v>
          </cell>
          <cell r="B3996">
            <v>340</v>
          </cell>
          <cell r="C3996">
            <v>26</v>
          </cell>
          <cell r="D3996">
            <v>26</v>
          </cell>
          <cell r="E3996">
            <v>1993</v>
          </cell>
        </row>
        <row r="3997">
          <cell r="A3997">
            <v>34310</v>
          </cell>
          <cell r="B3997">
            <v>341</v>
          </cell>
          <cell r="C3997">
            <v>25</v>
          </cell>
          <cell r="D3997">
            <v>25</v>
          </cell>
          <cell r="E3997">
            <v>1993</v>
          </cell>
        </row>
        <row r="3998">
          <cell r="A3998">
            <v>34311</v>
          </cell>
          <cell r="B3998">
            <v>342</v>
          </cell>
          <cell r="C3998">
            <v>24</v>
          </cell>
          <cell r="D3998">
            <v>24</v>
          </cell>
          <cell r="E3998">
            <v>1993</v>
          </cell>
        </row>
        <row r="3999">
          <cell r="A3999">
            <v>34312</v>
          </cell>
          <cell r="B3999">
            <v>343</v>
          </cell>
          <cell r="C3999">
            <v>23</v>
          </cell>
          <cell r="D3999">
            <v>23</v>
          </cell>
          <cell r="E3999">
            <v>1993</v>
          </cell>
        </row>
        <row r="4000">
          <cell r="A4000">
            <v>34313</v>
          </cell>
          <cell r="B4000">
            <v>344</v>
          </cell>
          <cell r="C4000">
            <v>22</v>
          </cell>
          <cell r="D4000">
            <v>22</v>
          </cell>
          <cell r="E4000">
            <v>1993</v>
          </cell>
        </row>
        <row r="4001">
          <cell r="A4001">
            <v>34314</v>
          </cell>
          <cell r="B4001">
            <v>345</v>
          </cell>
          <cell r="C4001">
            <v>21</v>
          </cell>
          <cell r="D4001">
            <v>21</v>
          </cell>
          <cell r="E4001">
            <v>1993</v>
          </cell>
        </row>
        <row r="4002">
          <cell r="A4002">
            <v>34315</v>
          </cell>
          <cell r="B4002">
            <v>346</v>
          </cell>
          <cell r="C4002">
            <v>20</v>
          </cell>
          <cell r="D4002">
            <v>20</v>
          </cell>
          <cell r="E4002">
            <v>1993</v>
          </cell>
        </row>
        <row r="4003">
          <cell r="A4003">
            <v>34316</v>
          </cell>
          <cell r="B4003">
            <v>347</v>
          </cell>
          <cell r="C4003">
            <v>19</v>
          </cell>
          <cell r="D4003">
            <v>19</v>
          </cell>
          <cell r="E4003">
            <v>1993</v>
          </cell>
        </row>
        <row r="4004">
          <cell r="A4004">
            <v>34317</v>
          </cell>
          <cell r="B4004">
            <v>348</v>
          </cell>
          <cell r="C4004">
            <v>18</v>
          </cell>
          <cell r="D4004">
            <v>18</v>
          </cell>
          <cell r="E4004">
            <v>1993</v>
          </cell>
        </row>
        <row r="4005">
          <cell r="A4005">
            <v>34318</v>
          </cell>
          <cell r="B4005">
            <v>349</v>
          </cell>
          <cell r="C4005">
            <v>17</v>
          </cell>
          <cell r="D4005">
            <v>17</v>
          </cell>
          <cell r="E4005">
            <v>1993</v>
          </cell>
        </row>
        <row r="4006">
          <cell r="A4006">
            <v>34319</v>
          </cell>
          <cell r="B4006">
            <v>350</v>
          </cell>
          <cell r="C4006">
            <v>16</v>
          </cell>
          <cell r="D4006">
            <v>16</v>
          </cell>
          <cell r="E4006">
            <v>1993</v>
          </cell>
        </row>
        <row r="4007">
          <cell r="A4007">
            <v>34320</v>
          </cell>
          <cell r="B4007">
            <v>351</v>
          </cell>
          <cell r="C4007">
            <v>15</v>
          </cell>
          <cell r="D4007">
            <v>15</v>
          </cell>
          <cell r="E4007">
            <v>1993</v>
          </cell>
        </row>
        <row r="4008">
          <cell r="A4008">
            <v>34321</v>
          </cell>
          <cell r="B4008">
            <v>352</v>
          </cell>
          <cell r="C4008">
            <v>14</v>
          </cell>
          <cell r="D4008">
            <v>14</v>
          </cell>
          <cell r="E4008">
            <v>1993</v>
          </cell>
        </row>
        <row r="4009">
          <cell r="A4009">
            <v>34322</v>
          </cell>
          <cell r="B4009">
            <v>353</v>
          </cell>
          <cell r="C4009">
            <v>13</v>
          </cell>
          <cell r="D4009">
            <v>13</v>
          </cell>
          <cell r="E4009">
            <v>1993</v>
          </cell>
        </row>
        <row r="4010">
          <cell r="A4010">
            <v>34323</v>
          </cell>
          <cell r="B4010">
            <v>354</v>
          </cell>
          <cell r="C4010">
            <v>12</v>
          </cell>
          <cell r="D4010">
            <v>12</v>
          </cell>
          <cell r="E4010">
            <v>1993</v>
          </cell>
        </row>
        <row r="4011">
          <cell r="A4011">
            <v>34324</v>
          </cell>
          <cell r="B4011">
            <v>355</v>
          </cell>
          <cell r="C4011">
            <v>11</v>
          </cell>
          <cell r="D4011">
            <v>11</v>
          </cell>
          <cell r="E4011">
            <v>1993</v>
          </cell>
        </row>
        <row r="4012">
          <cell r="A4012">
            <v>34325</v>
          </cell>
          <cell r="B4012">
            <v>356</v>
          </cell>
          <cell r="C4012">
            <v>10</v>
          </cell>
          <cell r="D4012">
            <v>10</v>
          </cell>
          <cell r="E4012">
            <v>1993</v>
          </cell>
        </row>
        <row r="4013">
          <cell r="A4013">
            <v>34326</v>
          </cell>
          <cell r="B4013">
            <v>357</v>
          </cell>
          <cell r="C4013">
            <v>9</v>
          </cell>
          <cell r="D4013">
            <v>9</v>
          </cell>
          <cell r="E4013">
            <v>1993</v>
          </cell>
        </row>
        <row r="4014">
          <cell r="A4014">
            <v>34327</v>
          </cell>
          <cell r="B4014">
            <v>358</v>
          </cell>
          <cell r="C4014">
            <v>8</v>
          </cell>
          <cell r="D4014">
            <v>8</v>
          </cell>
          <cell r="E4014">
            <v>1993</v>
          </cell>
        </row>
        <row r="4015">
          <cell r="A4015">
            <v>34328</v>
          </cell>
          <cell r="B4015">
            <v>359</v>
          </cell>
          <cell r="C4015">
            <v>7</v>
          </cell>
          <cell r="D4015">
            <v>7</v>
          </cell>
          <cell r="E4015">
            <v>1993</v>
          </cell>
        </row>
        <row r="4016">
          <cell r="A4016">
            <v>34329</v>
          </cell>
          <cell r="B4016">
            <v>360</v>
          </cell>
          <cell r="C4016">
            <v>6</v>
          </cell>
          <cell r="D4016">
            <v>6</v>
          </cell>
          <cell r="E4016">
            <v>1993</v>
          </cell>
        </row>
        <row r="4017">
          <cell r="A4017">
            <v>34330</v>
          </cell>
          <cell r="B4017">
            <v>361</v>
          </cell>
          <cell r="C4017">
            <v>5</v>
          </cell>
          <cell r="D4017">
            <v>5</v>
          </cell>
          <cell r="E4017">
            <v>1993</v>
          </cell>
        </row>
        <row r="4018">
          <cell r="A4018">
            <v>34331</v>
          </cell>
          <cell r="B4018">
            <v>362</v>
          </cell>
          <cell r="C4018">
            <v>4</v>
          </cell>
          <cell r="D4018">
            <v>4</v>
          </cell>
          <cell r="E4018">
            <v>1993</v>
          </cell>
        </row>
        <row r="4019">
          <cell r="A4019">
            <v>34332</v>
          </cell>
          <cell r="B4019">
            <v>363</v>
          </cell>
          <cell r="C4019">
            <v>3</v>
          </cell>
          <cell r="D4019">
            <v>3</v>
          </cell>
          <cell r="E4019">
            <v>1993</v>
          </cell>
        </row>
        <row r="4020">
          <cell r="A4020">
            <v>34333</v>
          </cell>
          <cell r="B4020">
            <v>364</v>
          </cell>
          <cell r="C4020">
            <v>2</v>
          </cell>
          <cell r="D4020">
            <v>2</v>
          </cell>
          <cell r="E4020">
            <v>1993</v>
          </cell>
        </row>
        <row r="4021">
          <cell r="A4021">
            <v>34334</v>
          </cell>
          <cell r="B4021">
            <v>365</v>
          </cell>
          <cell r="C4021">
            <v>1</v>
          </cell>
          <cell r="D4021">
            <v>1</v>
          </cell>
          <cell r="E4021">
            <v>1993</v>
          </cell>
        </row>
        <row r="4022">
          <cell r="A4022">
            <v>34335</v>
          </cell>
          <cell r="B4022">
            <v>1</v>
          </cell>
          <cell r="C4022">
            <v>365</v>
          </cell>
          <cell r="D4022">
            <v>365</v>
          </cell>
          <cell r="E4022">
            <v>1994</v>
          </cell>
        </row>
        <row r="4023">
          <cell r="A4023">
            <v>34336</v>
          </cell>
          <cell r="B4023">
            <v>2</v>
          </cell>
          <cell r="C4023">
            <v>364</v>
          </cell>
          <cell r="D4023">
            <v>364</v>
          </cell>
          <cell r="E4023">
            <v>1994</v>
          </cell>
        </row>
        <row r="4024">
          <cell r="A4024">
            <v>34337</v>
          </cell>
          <cell r="B4024">
            <v>3</v>
          </cell>
          <cell r="C4024">
            <v>363</v>
          </cell>
          <cell r="D4024">
            <v>363</v>
          </cell>
          <cell r="E4024">
            <v>1994</v>
          </cell>
        </row>
        <row r="4025">
          <cell r="A4025">
            <v>34338</v>
          </cell>
          <cell r="B4025">
            <v>4</v>
          </cell>
          <cell r="C4025">
            <v>362</v>
          </cell>
          <cell r="D4025">
            <v>362</v>
          </cell>
          <cell r="E4025">
            <v>1994</v>
          </cell>
        </row>
        <row r="4026">
          <cell r="A4026">
            <v>34339</v>
          </cell>
          <cell r="B4026">
            <v>5</v>
          </cell>
          <cell r="C4026">
            <v>361</v>
          </cell>
          <cell r="D4026">
            <v>361</v>
          </cell>
          <cell r="E4026">
            <v>1994</v>
          </cell>
        </row>
        <row r="4027">
          <cell r="A4027">
            <v>34340</v>
          </cell>
          <cell r="B4027">
            <v>6</v>
          </cell>
          <cell r="C4027">
            <v>360</v>
          </cell>
          <cell r="D4027">
            <v>360</v>
          </cell>
          <cell r="E4027">
            <v>1994</v>
          </cell>
        </row>
        <row r="4028">
          <cell r="A4028">
            <v>34341</v>
          </cell>
          <cell r="B4028">
            <v>7</v>
          </cell>
          <cell r="C4028">
            <v>359</v>
          </cell>
          <cell r="D4028">
            <v>359</v>
          </cell>
          <cell r="E4028">
            <v>1994</v>
          </cell>
        </row>
        <row r="4029">
          <cell r="A4029">
            <v>34342</v>
          </cell>
          <cell r="B4029">
            <v>8</v>
          </cell>
          <cell r="C4029">
            <v>358</v>
          </cell>
          <cell r="D4029">
            <v>358</v>
          </cell>
          <cell r="E4029">
            <v>1994</v>
          </cell>
        </row>
        <row r="4030">
          <cell r="A4030">
            <v>34343</v>
          </cell>
          <cell r="B4030">
            <v>9</v>
          </cell>
          <cell r="C4030">
            <v>357</v>
          </cell>
          <cell r="D4030">
            <v>357</v>
          </cell>
          <cell r="E4030">
            <v>1994</v>
          </cell>
        </row>
        <row r="4031">
          <cell r="A4031">
            <v>34344</v>
          </cell>
          <cell r="B4031">
            <v>10</v>
          </cell>
          <cell r="C4031">
            <v>356</v>
          </cell>
          <cell r="D4031">
            <v>356</v>
          </cell>
          <cell r="E4031">
            <v>1994</v>
          </cell>
        </row>
        <row r="4032">
          <cell r="A4032">
            <v>34345</v>
          </cell>
          <cell r="B4032">
            <v>11</v>
          </cell>
          <cell r="C4032">
            <v>355</v>
          </cell>
          <cell r="D4032">
            <v>355</v>
          </cell>
          <cell r="E4032">
            <v>1994</v>
          </cell>
        </row>
        <row r="4033">
          <cell r="A4033">
            <v>34346</v>
          </cell>
          <cell r="B4033">
            <v>12</v>
          </cell>
          <cell r="C4033">
            <v>354</v>
          </cell>
          <cell r="D4033">
            <v>354</v>
          </cell>
          <cell r="E4033">
            <v>1994</v>
          </cell>
        </row>
        <row r="4034">
          <cell r="A4034">
            <v>34347</v>
          </cell>
          <cell r="B4034">
            <v>13</v>
          </cell>
          <cell r="C4034">
            <v>353</v>
          </cell>
          <cell r="D4034">
            <v>353</v>
          </cell>
          <cell r="E4034">
            <v>1994</v>
          </cell>
        </row>
        <row r="4035">
          <cell r="A4035">
            <v>34348</v>
          </cell>
          <cell r="B4035">
            <v>14</v>
          </cell>
          <cell r="C4035">
            <v>352</v>
          </cell>
          <cell r="D4035">
            <v>352</v>
          </cell>
          <cell r="E4035">
            <v>1994</v>
          </cell>
        </row>
        <row r="4036">
          <cell r="A4036">
            <v>34349</v>
          </cell>
          <cell r="B4036">
            <v>15</v>
          </cell>
          <cell r="C4036">
            <v>351</v>
          </cell>
          <cell r="D4036">
            <v>351</v>
          </cell>
          <cell r="E4036">
            <v>1994</v>
          </cell>
        </row>
        <row r="4037">
          <cell r="A4037">
            <v>34350</v>
          </cell>
          <cell r="B4037">
            <v>16</v>
          </cell>
          <cell r="C4037">
            <v>350</v>
          </cell>
          <cell r="D4037">
            <v>350</v>
          </cell>
          <cell r="E4037">
            <v>1994</v>
          </cell>
        </row>
        <row r="4038">
          <cell r="A4038">
            <v>34351</v>
          </cell>
          <cell r="B4038">
            <v>17</v>
          </cell>
          <cell r="C4038">
            <v>349</v>
          </cell>
          <cell r="D4038">
            <v>349</v>
          </cell>
          <cell r="E4038">
            <v>1994</v>
          </cell>
        </row>
        <row r="4039">
          <cell r="A4039">
            <v>34352</v>
          </cell>
          <cell r="B4039">
            <v>18</v>
          </cell>
          <cell r="C4039">
            <v>348</v>
          </cell>
          <cell r="D4039">
            <v>348</v>
          </cell>
          <cell r="E4039">
            <v>1994</v>
          </cell>
        </row>
        <row r="4040">
          <cell r="A4040">
            <v>34353</v>
          </cell>
          <cell r="B4040">
            <v>19</v>
          </cell>
          <cell r="C4040">
            <v>347</v>
          </cell>
          <cell r="D4040">
            <v>347</v>
          </cell>
          <cell r="E4040">
            <v>1994</v>
          </cell>
        </row>
        <row r="4041">
          <cell r="A4041">
            <v>34354</v>
          </cell>
          <cell r="B4041">
            <v>20</v>
          </cell>
          <cell r="C4041">
            <v>346</v>
          </cell>
          <cell r="D4041">
            <v>346</v>
          </cell>
          <cell r="E4041">
            <v>1994</v>
          </cell>
        </row>
        <row r="4042">
          <cell r="A4042">
            <v>34355</v>
          </cell>
          <cell r="B4042">
            <v>21</v>
          </cell>
          <cell r="C4042">
            <v>345</v>
          </cell>
          <cell r="D4042">
            <v>345</v>
          </cell>
          <cell r="E4042">
            <v>1994</v>
          </cell>
        </row>
        <row r="4043">
          <cell r="A4043">
            <v>34356</v>
          </cell>
          <cell r="B4043">
            <v>22</v>
          </cell>
          <cell r="C4043">
            <v>344</v>
          </cell>
          <cell r="D4043">
            <v>344</v>
          </cell>
          <cell r="E4043">
            <v>1994</v>
          </cell>
        </row>
        <row r="4044">
          <cell r="A4044">
            <v>34357</v>
          </cell>
          <cell r="B4044">
            <v>23</v>
          </cell>
          <cell r="C4044">
            <v>343</v>
          </cell>
          <cell r="D4044">
            <v>343</v>
          </cell>
          <cell r="E4044">
            <v>1994</v>
          </cell>
        </row>
        <row r="4045">
          <cell r="A4045">
            <v>34358</v>
          </cell>
          <cell r="B4045">
            <v>24</v>
          </cell>
          <cell r="C4045">
            <v>342</v>
          </cell>
          <cell r="D4045">
            <v>342</v>
          </cell>
          <cell r="E4045">
            <v>1994</v>
          </cell>
        </row>
        <row r="4046">
          <cell r="A4046">
            <v>34359</v>
          </cell>
          <cell r="B4046">
            <v>25</v>
          </cell>
          <cell r="C4046">
            <v>341</v>
          </cell>
          <cell r="D4046">
            <v>341</v>
          </cell>
          <cell r="E4046">
            <v>1994</v>
          </cell>
        </row>
        <row r="4047">
          <cell r="A4047">
            <v>34360</v>
          </cell>
          <cell r="B4047">
            <v>26</v>
          </cell>
          <cell r="C4047">
            <v>340</v>
          </cell>
          <cell r="D4047">
            <v>340</v>
          </cell>
          <cell r="E4047">
            <v>1994</v>
          </cell>
        </row>
        <row r="4048">
          <cell r="A4048">
            <v>34361</v>
          </cell>
          <cell r="B4048">
            <v>27</v>
          </cell>
          <cell r="C4048">
            <v>339</v>
          </cell>
          <cell r="D4048">
            <v>339</v>
          </cell>
          <cell r="E4048">
            <v>1994</v>
          </cell>
        </row>
        <row r="4049">
          <cell r="A4049">
            <v>34362</v>
          </cell>
          <cell r="B4049">
            <v>28</v>
          </cell>
          <cell r="C4049">
            <v>338</v>
          </cell>
          <cell r="D4049">
            <v>338</v>
          </cell>
          <cell r="E4049">
            <v>1994</v>
          </cell>
        </row>
        <row r="4050">
          <cell r="A4050">
            <v>34363</v>
          </cell>
          <cell r="B4050">
            <v>29</v>
          </cell>
          <cell r="C4050">
            <v>337</v>
          </cell>
          <cell r="D4050">
            <v>337</v>
          </cell>
          <cell r="E4050">
            <v>1994</v>
          </cell>
        </row>
        <row r="4051">
          <cell r="A4051">
            <v>34364</v>
          </cell>
          <cell r="B4051">
            <v>30</v>
          </cell>
          <cell r="C4051">
            <v>336</v>
          </cell>
          <cell r="D4051">
            <v>336</v>
          </cell>
          <cell r="E4051">
            <v>1994</v>
          </cell>
        </row>
        <row r="4052">
          <cell r="A4052">
            <v>34365</v>
          </cell>
          <cell r="B4052">
            <v>31</v>
          </cell>
          <cell r="C4052">
            <v>335</v>
          </cell>
          <cell r="D4052">
            <v>335</v>
          </cell>
          <cell r="E4052">
            <v>1994</v>
          </cell>
        </row>
        <row r="4053">
          <cell r="A4053">
            <v>34366</v>
          </cell>
          <cell r="B4053">
            <v>32</v>
          </cell>
          <cell r="C4053">
            <v>334</v>
          </cell>
          <cell r="D4053">
            <v>334</v>
          </cell>
          <cell r="E4053">
            <v>1994</v>
          </cell>
        </row>
        <row r="4054">
          <cell r="A4054">
            <v>34367</v>
          </cell>
          <cell r="B4054">
            <v>33</v>
          </cell>
          <cell r="C4054">
            <v>333</v>
          </cell>
          <cell r="D4054">
            <v>333</v>
          </cell>
          <cell r="E4054">
            <v>1994</v>
          </cell>
        </row>
        <row r="4055">
          <cell r="A4055">
            <v>34368</v>
          </cell>
          <cell r="B4055">
            <v>34</v>
          </cell>
          <cell r="C4055">
            <v>332</v>
          </cell>
          <cell r="D4055">
            <v>332</v>
          </cell>
          <cell r="E4055">
            <v>1994</v>
          </cell>
        </row>
        <row r="4056">
          <cell r="A4056">
            <v>34369</v>
          </cell>
          <cell r="B4056">
            <v>35</v>
          </cell>
          <cell r="C4056">
            <v>331</v>
          </cell>
          <cell r="D4056">
            <v>331</v>
          </cell>
          <cell r="E4056">
            <v>1994</v>
          </cell>
        </row>
        <row r="4057">
          <cell r="A4057">
            <v>34370</v>
          </cell>
          <cell r="B4057">
            <v>36</v>
          </cell>
          <cell r="C4057">
            <v>330</v>
          </cell>
          <cell r="D4057">
            <v>330</v>
          </cell>
          <cell r="E4057">
            <v>1994</v>
          </cell>
        </row>
        <row r="4058">
          <cell r="A4058">
            <v>34371</v>
          </cell>
          <cell r="B4058">
            <v>37</v>
          </cell>
          <cell r="C4058">
            <v>329</v>
          </cell>
          <cell r="D4058">
            <v>329</v>
          </cell>
          <cell r="E4058">
            <v>1994</v>
          </cell>
        </row>
        <row r="4059">
          <cell r="A4059">
            <v>34372</v>
          </cell>
          <cell r="B4059">
            <v>38</v>
          </cell>
          <cell r="C4059">
            <v>328</v>
          </cell>
          <cell r="D4059">
            <v>328</v>
          </cell>
          <cell r="E4059">
            <v>1994</v>
          </cell>
        </row>
        <row r="4060">
          <cell r="A4060">
            <v>34373</v>
          </cell>
          <cell r="B4060">
            <v>39</v>
          </cell>
          <cell r="C4060">
            <v>327</v>
          </cell>
          <cell r="D4060">
            <v>327</v>
          </cell>
          <cell r="E4060">
            <v>1994</v>
          </cell>
        </row>
        <row r="4061">
          <cell r="A4061">
            <v>34374</v>
          </cell>
          <cell r="B4061">
            <v>40</v>
          </cell>
          <cell r="C4061">
            <v>326</v>
          </cell>
          <cell r="D4061">
            <v>326</v>
          </cell>
          <cell r="E4061">
            <v>1994</v>
          </cell>
        </row>
        <row r="4062">
          <cell r="A4062">
            <v>34375</v>
          </cell>
          <cell r="B4062">
            <v>41</v>
          </cell>
          <cell r="C4062">
            <v>325</v>
          </cell>
          <cell r="D4062">
            <v>325</v>
          </cell>
          <cell r="E4062">
            <v>1994</v>
          </cell>
        </row>
        <row r="4063">
          <cell r="A4063">
            <v>34376</v>
          </cell>
          <cell r="B4063">
            <v>42</v>
          </cell>
          <cell r="C4063">
            <v>324</v>
          </cell>
          <cell r="D4063">
            <v>324</v>
          </cell>
          <cell r="E4063">
            <v>1994</v>
          </cell>
        </row>
        <row r="4064">
          <cell r="A4064">
            <v>34377</v>
          </cell>
          <cell r="B4064">
            <v>43</v>
          </cell>
          <cell r="C4064">
            <v>323</v>
          </cell>
          <cell r="D4064">
            <v>323</v>
          </cell>
          <cell r="E4064">
            <v>1994</v>
          </cell>
        </row>
        <row r="4065">
          <cell r="A4065">
            <v>34378</v>
          </cell>
          <cell r="B4065">
            <v>44</v>
          </cell>
          <cell r="C4065">
            <v>322</v>
          </cell>
          <cell r="D4065">
            <v>322</v>
          </cell>
          <cell r="E4065">
            <v>1994</v>
          </cell>
        </row>
        <row r="4066">
          <cell r="A4066">
            <v>34379</v>
          </cell>
          <cell r="B4066">
            <v>45</v>
          </cell>
          <cell r="C4066">
            <v>321</v>
          </cell>
          <cell r="D4066">
            <v>321</v>
          </cell>
          <cell r="E4066">
            <v>1994</v>
          </cell>
        </row>
        <row r="4067">
          <cell r="A4067">
            <v>34380</v>
          </cell>
          <cell r="B4067">
            <v>46</v>
          </cell>
          <cell r="C4067">
            <v>320</v>
          </cell>
          <cell r="D4067">
            <v>320</v>
          </cell>
          <cell r="E4067">
            <v>1994</v>
          </cell>
        </row>
        <row r="4068">
          <cell r="A4068">
            <v>34381</v>
          </cell>
          <cell r="B4068">
            <v>47</v>
          </cell>
          <cell r="C4068">
            <v>319</v>
          </cell>
          <cell r="D4068">
            <v>319</v>
          </cell>
          <cell r="E4068">
            <v>1994</v>
          </cell>
        </row>
        <row r="4069">
          <cell r="A4069">
            <v>34382</v>
          </cell>
          <cell r="B4069">
            <v>48</v>
          </cell>
          <cell r="C4069">
            <v>318</v>
          </cell>
          <cell r="D4069">
            <v>318</v>
          </cell>
          <cell r="E4069">
            <v>1994</v>
          </cell>
        </row>
        <row r="4070">
          <cell r="A4070">
            <v>34383</v>
          </cell>
          <cell r="B4070">
            <v>49</v>
          </cell>
          <cell r="C4070">
            <v>317</v>
          </cell>
          <cell r="D4070">
            <v>317</v>
          </cell>
          <cell r="E4070">
            <v>1994</v>
          </cell>
        </row>
        <row r="4071">
          <cell r="A4071">
            <v>34384</v>
          </cell>
          <cell r="B4071">
            <v>50</v>
          </cell>
          <cell r="C4071">
            <v>316</v>
          </cell>
          <cell r="D4071">
            <v>316</v>
          </cell>
          <cell r="E4071">
            <v>1994</v>
          </cell>
        </row>
        <row r="4072">
          <cell r="A4072">
            <v>34385</v>
          </cell>
          <cell r="B4072">
            <v>51</v>
          </cell>
          <cell r="C4072">
            <v>315</v>
          </cell>
          <cell r="D4072">
            <v>315</v>
          </cell>
          <cell r="E4072">
            <v>1994</v>
          </cell>
        </row>
        <row r="4073">
          <cell r="A4073">
            <v>34386</v>
          </cell>
          <cell r="B4073">
            <v>52</v>
          </cell>
          <cell r="C4073">
            <v>314</v>
          </cell>
          <cell r="D4073">
            <v>314</v>
          </cell>
          <cell r="E4073">
            <v>1994</v>
          </cell>
        </row>
        <row r="4074">
          <cell r="A4074">
            <v>34387</v>
          </cell>
          <cell r="B4074">
            <v>53</v>
          </cell>
          <cell r="C4074">
            <v>313</v>
          </cell>
          <cell r="D4074">
            <v>313</v>
          </cell>
          <cell r="E4074">
            <v>1994</v>
          </cell>
        </row>
        <row r="4075">
          <cell r="A4075">
            <v>34388</v>
          </cell>
          <cell r="B4075">
            <v>54</v>
          </cell>
          <cell r="C4075">
            <v>312</v>
          </cell>
          <cell r="D4075">
            <v>312</v>
          </cell>
          <cell r="E4075">
            <v>1994</v>
          </cell>
        </row>
        <row r="4076">
          <cell r="A4076">
            <v>34389</v>
          </cell>
          <cell r="B4076">
            <v>55</v>
          </cell>
          <cell r="C4076">
            <v>311</v>
          </cell>
          <cell r="D4076">
            <v>311</v>
          </cell>
          <cell r="E4076">
            <v>1994</v>
          </cell>
        </row>
        <row r="4077">
          <cell r="A4077">
            <v>34390</v>
          </cell>
          <cell r="B4077">
            <v>56</v>
          </cell>
          <cell r="C4077">
            <v>310</v>
          </cell>
          <cell r="D4077">
            <v>310</v>
          </cell>
          <cell r="E4077">
            <v>1994</v>
          </cell>
        </row>
        <row r="4078">
          <cell r="A4078">
            <v>34391</v>
          </cell>
          <cell r="B4078">
            <v>57</v>
          </cell>
          <cell r="C4078">
            <v>309</v>
          </cell>
          <cell r="D4078">
            <v>309</v>
          </cell>
          <cell r="E4078">
            <v>1994</v>
          </cell>
        </row>
        <row r="4079">
          <cell r="A4079">
            <v>34392</v>
          </cell>
          <cell r="B4079">
            <v>58</v>
          </cell>
          <cell r="C4079">
            <v>308</v>
          </cell>
          <cell r="D4079">
            <v>308</v>
          </cell>
          <cell r="E4079">
            <v>1994</v>
          </cell>
        </row>
        <row r="4080">
          <cell r="A4080">
            <v>34393</v>
          </cell>
          <cell r="B4080">
            <v>59</v>
          </cell>
          <cell r="C4080">
            <v>307</v>
          </cell>
          <cell r="D4080">
            <v>307</v>
          </cell>
          <cell r="E4080">
            <v>1994</v>
          </cell>
        </row>
        <row r="4081">
          <cell r="A4081">
            <v>34394</v>
          </cell>
          <cell r="B4081">
            <v>60</v>
          </cell>
          <cell r="C4081">
            <v>306</v>
          </cell>
          <cell r="D4081">
            <v>306</v>
          </cell>
          <cell r="E4081">
            <v>1994</v>
          </cell>
        </row>
        <row r="4082">
          <cell r="A4082">
            <v>34395</v>
          </cell>
          <cell r="B4082">
            <v>61</v>
          </cell>
          <cell r="C4082">
            <v>305</v>
          </cell>
          <cell r="D4082">
            <v>305</v>
          </cell>
          <cell r="E4082">
            <v>1994</v>
          </cell>
        </row>
        <row r="4083">
          <cell r="A4083">
            <v>34396</v>
          </cell>
          <cell r="B4083">
            <v>62</v>
          </cell>
          <cell r="C4083">
            <v>304</v>
          </cell>
          <cell r="D4083">
            <v>304</v>
          </cell>
          <cell r="E4083">
            <v>1994</v>
          </cell>
        </row>
        <row r="4084">
          <cell r="A4084">
            <v>34397</v>
          </cell>
          <cell r="B4084">
            <v>63</v>
          </cell>
          <cell r="C4084">
            <v>303</v>
          </cell>
          <cell r="D4084">
            <v>303</v>
          </cell>
          <cell r="E4084">
            <v>1994</v>
          </cell>
        </row>
        <row r="4085">
          <cell r="A4085">
            <v>34398</v>
          </cell>
          <cell r="B4085">
            <v>64</v>
          </cell>
          <cell r="C4085">
            <v>302</v>
          </cell>
          <cell r="D4085">
            <v>302</v>
          </cell>
          <cell r="E4085">
            <v>1994</v>
          </cell>
        </row>
        <row r="4086">
          <cell r="A4086">
            <v>34399</v>
          </cell>
          <cell r="B4086">
            <v>65</v>
          </cell>
          <cell r="C4086">
            <v>301</v>
          </cell>
          <cell r="D4086">
            <v>301</v>
          </cell>
          <cell r="E4086">
            <v>1994</v>
          </cell>
        </row>
        <row r="4087">
          <cell r="A4087">
            <v>34400</v>
          </cell>
          <cell r="B4087">
            <v>66</v>
          </cell>
          <cell r="C4087">
            <v>300</v>
          </cell>
          <cell r="D4087">
            <v>300</v>
          </cell>
          <cell r="E4087">
            <v>1994</v>
          </cell>
        </row>
        <row r="4088">
          <cell r="A4088">
            <v>34401</v>
          </cell>
          <cell r="B4088">
            <v>67</v>
          </cell>
          <cell r="C4088">
            <v>299</v>
          </cell>
          <cell r="D4088">
            <v>299</v>
          </cell>
          <cell r="E4088">
            <v>1994</v>
          </cell>
        </row>
        <row r="4089">
          <cell r="A4089">
            <v>34402</v>
          </cell>
          <cell r="B4089">
            <v>68</v>
          </cell>
          <cell r="C4089">
            <v>298</v>
          </cell>
          <cell r="D4089">
            <v>298</v>
          </cell>
          <cell r="E4089">
            <v>1994</v>
          </cell>
        </row>
        <row r="4090">
          <cell r="A4090">
            <v>34403</v>
          </cell>
          <cell r="B4090">
            <v>69</v>
          </cell>
          <cell r="C4090">
            <v>297</v>
          </cell>
          <cell r="D4090">
            <v>297</v>
          </cell>
          <cell r="E4090">
            <v>1994</v>
          </cell>
        </row>
        <row r="4091">
          <cell r="A4091">
            <v>34404</v>
          </cell>
          <cell r="B4091">
            <v>70</v>
          </cell>
          <cell r="C4091">
            <v>296</v>
          </cell>
          <cell r="D4091">
            <v>296</v>
          </cell>
          <cell r="E4091">
            <v>1994</v>
          </cell>
        </row>
        <row r="4092">
          <cell r="A4092">
            <v>34405</v>
          </cell>
          <cell r="B4092">
            <v>71</v>
          </cell>
          <cell r="C4092">
            <v>295</v>
          </cell>
          <cell r="D4092">
            <v>295</v>
          </cell>
          <cell r="E4092">
            <v>1994</v>
          </cell>
        </row>
        <row r="4093">
          <cell r="A4093">
            <v>34406</v>
          </cell>
          <cell r="B4093">
            <v>72</v>
          </cell>
          <cell r="C4093">
            <v>294</v>
          </cell>
          <cell r="D4093">
            <v>294</v>
          </cell>
          <cell r="E4093">
            <v>1994</v>
          </cell>
        </row>
        <row r="4094">
          <cell r="A4094">
            <v>34407</v>
          </cell>
          <cell r="B4094">
            <v>73</v>
          </cell>
          <cell r="C4094">
            <v>293</v>
          </cell>
          <cell r="D4094">
            <v>293</v>
          </cell>
          <cell r="E4094">
            <v>1994</v>
          </cell>
        </row>
        <row r="4095">
          <cell r="A4095">
            <v>34408</v>
          </cell>
          <cell r="B4095">
            <v>74</v>
          </cell>
          <cell r="C4095">
            <v>292</v>
          </cell>
          <cell r="D4095">
            <v>292</v>
          </cell>
          <cell r="E4095">
            <v>1994</v>
          </cell>
        </row>
        <row r="4096">
          <cell r="A4096">
            <v>34409</v>
          </cell>
          <cell r="B4096">
            <v>75</v>
          </cell>
          <cell r="C4096">
            <v>291</v>
          </cell>
          <cell r="D4096">
            <v>291</v>
          </cell>
          <cell r="E4096">
            <v>1994</v>
          </cell>
        </row>
        <row r="4097">
          <cell r="A4097">
            <v>34410</v>
          </cell>
          <cell r="B4097">
            <v>76</v>
          </cell>
          <cell r="C4097">
            <v>290</v>
          </cell>
          <cell r="D4097">
            <v>290</v>
          </cell>
          <cell r="E4097">
            <v>1994</v>
          </cell>
        </row>
        <row r="4098">
          <cell r="A4098">
            <v>34411</v>
          </cell>
          <cell r="B4098">
            <v>77</v>
          </cell>
          <cell r="C4098">
            <v>289</v>
          </cell>
          <cell r="D4098">
            <v>289</v>
          </cell>
          <cell r="E4098">
            <v>1994</v>
          </cell>
        </row>
        <row r="4099">
          <cell r="A4099">
            <v>34412</v>
          </cell>
          <cell r="B4099">
            <v>78</v>
          </cell>
          <cell r="C4099">
            <v>288</v>
          </cell>
          <cell r="D4099">
            <v>288</v>
          </cell>
          <cell r="E4099">
            <v>1994</v>
          </cell>
        </row>
        <row r="4100">
          <cell r="A4100">
            <v>34413</v>
          </cell>
          <cell r="B4100">
            <v>79</v>
          </cell>
          <cell r="C4100">
            <v>287</v>
          </cell>
          <cell r="D4100">
            <v>287</v>
          </cell>
          <cell r="E4100">
            <v>1994</v>
          </cell>
        </row>
        <row r="4101">
          <cell r="A4101">
            <v>34414</v>
          </cell>
          <cell r="B4101">
            <v>80</v>
          </cell>
          <cell r="C4101">
            <v>286</v>
          </cell>
          <cell r="D4101">
            <v>286</v>
          </cell>
          <cell r="E4101">
            <v>1994</v>
          </cell>
        </row>
        <row r="4102">
          <cell r="A4102">
            <v>34415</v>
          </cell>
          <cell r="B4102">
            <v>81</v>
          </cell>
          <cell r="C4102">
            <v>285</v>
          </cell>
          <cell r="D4102">
            <v>285</v>
          </cell>
          <cell r="E4102">
            <v>1994</v>
          </cell>
        </row>
        <row r="4103">
          <cell r="A4103">
            <v>34416</v>
          </cell>
          <cell r="B4103">
            <v>82</v>
          </cell>
          <cell r="C4103">
            <v>284</v>
          </cell>
          <cell r="D4103">
            <v>284</v>
          </cell>
          <cell r="E4103">
            <v>1994</v>
          </cell>
        </row>
        <row r="4104">
          <cell r="A4104">
            <v>34417</v>
          </cell>
          <cell r="B4104">
            <v>83</v>
          </cell>
          <cell r="C4104">
            <v>283</v>
          </cell>
          <cell r="D4104">
            <v>283</v>
          </cell>
          <cell r="E4104">
            <v>1994</v>
          </cell>
        </row>
        <row r="4105">
          <cell r="A4105">
            <v>34418</v>
          </cell>
          <cell r="B4105">
            <v>84</v>
          </cell>
          <cell r="C4105">
            <v>282</v>
          </cell>
          <cell r="D4105">
            <v>282</v>
          </cell>
          <cell r="E4105">
            <v>1994</v>
          </cell>
        </row>
        <row r="4106">
          <cell r="A4106">
            <v>34419</v>
          </cell>
          <cell r="B4106">
            <v>85</v>
          </cell>
          <cell r="C4106">
            <v>281</v>
          </cell>
          <cell r="D4106">
            <v>281</v>
          </cell>
          <cell r="E4106">
            <v>1994</v>
          </cell>
        </row>
        <row r="4107">
          <cell r="A4107">
            <v>34420</v>
          </cell>
          <cell r="B4107">
            <v>86</v>
          </cell>
          <cell r="C4107">
            <v>280</v>
          </cell>
          <cell r="D4107">
            <v>280</v>
          </cell>
          <cell r="E4107">
            <v>1994</v>
          </cell>
        </row>
        <row r="4108">
          <cell r="A4108">
            <v>34421</v>
          </cell>
          <cell r="B4108">
            <v>87</v>
          </cell>
          <cell r="C4108">
            <v>279</v>
          </cell>
          <cell r="D4108">
            <v>279</v>
          </cell>
          <cell r="E4108">
            <v>1994</v>
          </cell>
        </row>
        <row r="4109">
          <cell r="A4109">
            <v>34422</v>
          </cell>
          <cell r="B4109">
            <v>88</v>
          </cell>
          <cell r="C4109">
            <v>278</v>
          </cell>
          <cell r="D4109">
            <v>278</v>
          </cell>
          <cell r="E4109">
            <v>1994</v>
          </cell>
        </row>
        <row r="4110">
          <cell r="A4110">
            <v>34423</v>
          </cell>
          <cell r="B4110">
            <v>89</v>
          </cell>
          <cell r="C4110">
            <v>277</v>
          </cell>
          <cell r="D4110">
            <v>277</v>
          </cell>
          <cell r="E4110">
            <v>1994</v>
          </cell>
        </row>
        <row r="4111">
          <cell r="A4111">
            <v>34424</v>
          </cell>
          <cell r="B4111">
            <v>90</v>
          </cell>
          <cell r="C4111">
            <v>276</v>
          </cell>
          <cell r="D4111">
            <v>276</v>
          </cell>
          <cell r="E4111">
            <v>1994</v>
          </cell>
        </row>
        <row r="4112">
          <cell r="A4112">
            <v>34425</v>
          </cell>
          <cell r="B4112">
            <v>91</v>
          </cell>
          <cell r="C4112">
            <v>275</v>
          </cell>
          <cell r="D4112">
            <v>275</v>
          </cell>
          <cell r="E4112">
            <v>1994</v>
          </cell>
        </row>
        <row r="4113">
          <cell r="A4113">
            <v>34426</v>
          </cell>
          <cell r="B4113">
            <v>92</v>
          </cell>
          <cell r="C4113">
            <v>274</v>
          </cell>
          <cell r="D4113">
            <v>274</v>
          </cell>
          <cell r="E4113">
            <v>1994</v>
          </cell>
        </row>
        <row r="4114">
          <cell r="A4114">
            <v>34427</v>
          </cell>
          <cell r="B4114">
            <v>93</v>
          </cell>
          <cell r="C4114">
            <v>273</v>
          </cell>
          <cell r="D4114">
            <v>273</v>
          </cell>
          <cell r="E4114">
            <v>1994</v>
          </cell>
        </row>
        <row r="4115">
          <cell r="A4115">
            <v>34428</v>
          </cell>
          <cell r="B4115">
            <v>94</v>
          </cell>
          <cell r="C4115">
            <v>272</v>
          </cell>
          <cell r="D4115">
            <v>272</v>
          </cell>
          <cell r="E4115">
            <v>1994</v>
          </cell>
        </row>
        <row r="4116">
          <cell r="A4116">
            <v>34429</v>
          </cell>
          <cell r="B4116">
            <v>95</v>
          </cell>
          <cell r="C4116">
            <v>271</v>
          </cell>
          <cell r="D4116">
            <v>271</v>
          </cell>
          <cell r="E4116">
            <v>1994</v>
          </cell>
        </row>
        <row r="4117">
          <cell r="A4117">
            <v>34430</v>
          </cell>
          <cell r="B4117">
            <v>96</v>
          </cell>
          <cell r="C4117">
            <v>270</v>
          </cell>
          <cell r="D4117">
            <v>270</v>
          </cell>
          <cell r="E4117">
            <v>1994</v>
          </cell>
        </row>
        <row r="4118">
          <cell r="A4118">
            <v>34431</v>
          </cell>
          <cell r="B4118">
            <v>97</v>
          </cell>
          <cell r="C4118">
            <v>269</v>
          </cell>
          <cell r="D4118">
            <v>269</v>
          </cell>
          <cell r="E4118">
            <v>1994</v>
          </cell>
        </row>
        <row r="4119">
          <cell r="A4119">
            <v>34432</v>
          </cell>
          <cell r="B4119">
            <v>98</v>
          </cell>
          <cell r="C4119">
            <v>268</v>
          </cell>
          <cell r="D4119">
            <v>268</v>
          </cell>
          <cell r="E4119">
            <v>1994</v>
          </cell>
        </row>
        <row r="4120">
          <cell r="A4120">
            <v>34433</v>
          </cell>
          <cell r="B4120">
            <v>99</v>
          </cell>
          <cell r="C4120">
            <v>267</v>
          </cell>
          <cell r="D4120">
            <v>267</v>
          </cell>
          <cell r="E4120">
            <v>1994</v>
          </cell>
        </row>
        <row r="4121">
          <cell r="A4121">
            <v>34434</v>
          </cell>
          <cell r="B4121">
            <v>100</v>
          </cell>
          <cell r="C4121">
            <v>266</v>
          </cell>
          <cell r="D4121">
            <v>266</v>
          </cell>
          <cell r="E4121">
            <v>1994</v>
          </cell>
        </row>
        <row r="4122">
          <cell r="A4122">
            <v>34435</v>
          </cell>
          <cell r="B4122">
            <v>101</v>
          </cell>
          <cell r="C4122">
            <v>265</v>
          </cell>
          <cell r="D4122">
            <v>265</v>
          </cell>
          <cell r="E4122">
            <v>1994</v>
          </cell>
        </row>
        <row r="4123">
          <cell r="A4123">
            <v>34436</v>
          </cell>
          <cell r="B4123">
            <v>102</v>
          </cell>
          <cell r="C4123">
            <v>264</v>
          </cell>
          <cell r="D4123">
            <v>264</v>
          </cell>
          <cell r="E4123">
            <v>1994</v>
          </cell>
        </row>
        <row r="4124">
          <cell r="A4124">
            <v>34437</v>
          </cell>
          <cell r="B4124">
            <v>103</v>
          </cell>
          <cell r="C4124">
            <v>263</v>
          </cell>
          <cell r="D4124">
            <v>263</v>
          </cell>
          <cell r="E4124">
            <v>1994</v>
          </cell>
        </row>
        <row r="4125">
          <cell r="A4125">
            <v>34438</v>
          </cell>
          <cell r="B4125">
            <v>104</v>
          </cell>
          <cell r="C4125">
            <v>262</v>
          </cell>
          <cell r="D4125">
            <v>262</v>
          </cell>
          <cell r="E4125">
            <v>1994</v>
          </cell>
        </row>
        <row r="4126">
          <cell r="A4126">
            <v>34439</v>
          </cell>
          <cell r="B4126">
            <v>105</v>
          </cell>
          <cell r="C4126">
            <v>261</v>
          </cell>
          <cell r="D4126">
            <v>261</v>
          </cell>
          <cell r="E4126">
            <v>1994</v>
          </cell>
        </row>
        <row r="4127">
          <cell r="A4127">
            <v>34440</v>
          </cell>
          <cell r="B4127">
            <v>106</v>
          </cell>
          <cell r="C4127">
            <v>260</v>
          </cell>
          <cell r="D4127">
            <v>260</v>
          </cell>
          <cell r="E4127">
            <v>1994</v>
          </cell>
        </row>
        <row r="4128">
          <cell r="A4128">
            <v>34441</v>
          </cell>
          <cell r="B4128">
            <v>107</v>
          </cell>
          <cell r="C4128">
            <v>259</v>
          </cell>
          <cell r="D4128">
            <v>259</v>
          </cell>
          <cell r="E4128">
            <v>1994</v>
          </cell>
        </row>
        <row r="4129">
          <cell r="A4129">
            <v>34442</v>
          </cell>
          <cell r="B4129">
            <v>108</v>
          </cell>
          <cell r="C4129">
            <v>258</v>
          </cell>
          <cell r="D4129">
            <v>258</v>
          </cell>
          <cell r="E4129">
            <v>1994</v>
          </cell>
        </row>
        <row r="4130">
          <cell r="A4130">
            <v>34443</v>
          </cell>
          <cell r="B4130">
            <v>109</v>
          </cell>
          <cell r="C4130">
            <v>257</v>
          </cell>
          <cell r="D4130">
            <v>257</v>
          </cell>
          <cell r="E4130">
            <v>1994</v>
          </cell>
        </row>
        <row r="4131">
          <cell r="A4131">
            <v>34444</v>
          </cell>
          <cell r="B4131">
            <v>110</v>
          </cell>
          <cell r="C4131">
            <v>256</v>
          </cell>
          <cell r="D4131">
            <v>256</v>
          </cell>
          <cell r="E4131">
            <v>1994</v>
          </cell>
        </row>
        <row r="4132">
          <cell r="A4132">
            <v>34445</v>
          </cell>
          <cell r="B4132">
            <v>111</v>
          </cell>
          <cell r="C4132">
            <v>255</v>
          </cell>
          <cell r="D4132">
            <v>255</v>
          </cell>
          <cell r="E4132">
            <v>1994</v>
          </cell>
        </row>
        <row r="4133">
          <cell r="A4133">
            <v>34446</v>
          </cell>
          <cell r="B4133">
            <v>112</v>
          </cell>
          <cell r="C4133">
            <v>254</v>
          </cell>
          <cell r="D4133">
            <v>254</v>
          </cell>
          <cell r="E4133">
            <v>1994</v>
          </cell>
        </row>
        <row r="4134">
          <cell r="A4134">
            <v>34447</v>
          </cell>
          <cell r="B4134">
            <v>113</v>
          </cell>
          <cell r="C4134">
            <v>253</v>
          </cell>
          <cell r="D4134">
            <v>253</v>
          </cell>
          <cell r="E4134">
            <v>1994</v>
          </cell>
        </row>
        <row r="4135">
          <cell r="A4135">
            <v>34448</v>
          </cell>
          <cell r="B4135">
            <v>114</v>
          </cell>
          <cell r="C4135">
            <v>252</v>
          </cell>
          <cell r="D4135">
            <v>252</v>
          </cell>
          <cell r="E4135">
            <v>1994</v>
          </cell>
        </row>
        <row r="4136">
          <cell r="A4136">
            <v>34449</v>
          </cell>
          <cell r="B4136">
            <v>115</v>
          </cell>
          <cell r="C4136">
            <v>251</v>
          </cell>
          <cell r="D4136">
            <v>251</v>
          </cell>
          <cell r="E4136">
            <v>1994</v>
          </cell>
        </row>
        <row r="4137">
          <cell r="A4137">
            <v>34450</v>
          </cell>
          <cell r="B4137">
            <v>116</v>
          </cell>
          <cell r="C4137">
            <v>250</v>
          </cell>
          <cell r="D4137">
            <v>250</v>
          </cell>
          <cell r="E4137">
            <v>1994</v>
          </cell>
        </row>
        <row r="4138">
          <cell r="A4138">
            <v>34451</v>
          </cell>
          <cell r="B4138">
            <v>117</v>
          </cell>
          <cell r="C4138">
            <v>249</v>
          </cell>
          <cell r="D4138">
            <v>249</v>
          </cell>
          <cell r="E4138">
            <v>1994</v>
          </cell>
        </row>
        <row r="4139">
          <cell r="A4139">
            <v>34452</v>
          </cell>
          <cell r="B4139">
            <v>118</v>
          </cell>
          <cell r="C4139">
            <v>248</v>
          </cell>
          <cell r="D4139">
            <v>248</v>
          </cell>
          <cell r="E4139">
            <v>1994</v>
          </cell>
        </row>
        <row r="4140">
          <cell r="A4140">
            <v>34453</v>
          </cell>
          <cell r="B4140">
            <v>119</v>
          </cell>
          <cell r="C4140">
            <v>247</v>
          </cell>
          <cell r="D4140">
            <v>247</v>
          </cell>
          <cell r="E4140">
            <v>1994</v>
          </cell>
        </row>
        <row r="4141">
          <cell r="A4141">
            <v>34454</v>
          </cell>
          <cell r="B4141">
            <v>120</v>
          </cell>
          <cell r="C4141">
            <v>246</v>
          </cell>
          <cell r="D4141">
            <v>246</v>
          </cell>
          <cell r="E4141">
            <v>1994</v>
          </cell>
        </row>
        <row r="4142">
          <cell r="A4142">
            <v>34455</v>
          </cell>
          <cell r="B4142">
            <v>121</v>
          </cell>
          <cell r="C4142">
            <v>245</v>
          </cell>
          <cell r="D4142">
            <v>245</v>
          </cell>
          <cell r="E4142">
            <v>1994</v>
          </cell>
        </row>
        <row r="4143">
          <cell r="A4143">
            <v>34456</v>
          </cell>
          <cell r="B4143">
            <v>122</v>
          </cell>
          <cell r="C4143">
            <v>244</v>
          </cell>
          <cell r="D4143">
            <v>244</v>
          </cell>
          <cell r="E4143">
            <v>1994</v>
          </cell>
        </row>
        <row r="4144">
          <cell r="A4144">
            <v>34457</v>
          </cell>
          <cell r="B4144">
            <v>123</v>
          </cell>
          <cell r="C4144">
            <v>243</v>
          </cell>
          <cell r="D4144">
            <v>243</v>
          </cell>
          <cell r="E4144">
            <v>1994</v>
          </cell>
        </row>
        <row r="4145">
          <cell r="A4145">
            <v>34458</v>
          </cell>
          <cell r="B4145">
            <v>124</v>
          </cell>
          <cell r="C4145">
            <v>242</v>
          </cell>
          <cell r="D4145">
            <v>242</v>
          </cell>
          <cell r="E4145">
            <v>1994</v>
          </cell>
        </row>
        <row r="4146">
          <cell r="A4146">
            <v>34459</v>
          </cell>
          <cell r="B4146">
            <v>125</v>
          </cell>
          <cell r="C4146">
            <v>241</v>
          </cell>
          <cell r="D4146">
            <v>241</v>
          </cell>
          <cell r="E4146">
            <v>1994</v>
          </cell>
        </row>
        <row r="4147">
          <cell r="A4147">
            <v>34460</v>
          </cell>
          <cell r="B4147">
            <v>126</v>
          </cell>
          <cell r="C4147">
            <v>240</v>
          </cell>
          <cell r="D4147">
            <v>240</v>
          </cell>
          <cell r="E4147">
            <v>1994</v>
          </cell>
        </row>
        <row r="4148">
          <cell r="A4148">
            <v>34461</v>
          </cell>
          <cell r="B4148">
            <v>127</v>
          </cell>
          <cell r="C4148">
            <v>239</v>
          </cell>
          <cell r="D4148">
            <v>239</v>
          </cell>
          <cell r="E4148">
            <v>1994</v>
          </cell>
        </row>
        <row r="4149">
          <cell r="A4149">
            <v>34462</v>
          </cell>
          <cell r="B4149">
            <v>128</v>
          </cell>
          <cell r="C4149">
            <v>238</v>
          </cell>
          <cell r="D4149">
            <v>238</v>
          </cell>
          <cell r="E4149">
            <v>1994</v>
          </cell>
        </row>
        <row r="4150">
          <cell r="A4150">
            <v>34463</v>
          </cell>
          <cell r="B4150">
            <v>129</v>
          </cell>
          <cell r="C4150">
            <v>237</v>
          </cell>
          <cell r="D4150">
            <v>237</v>
          </cell>
          <cell r="E4150">
            <v>1994</v>
          </cell>
        </row>
        <row r="4151">
          <cell r="A4151">
            <v>34464</v>
          </cell>
          <cell r="B4151">
            <v>130</v>
          </cell>
          <cell r="C4151">
            <v>236</v>
          </cell>
          <cell r="D4151">
            <v>236</v>
          </cell>
          <cell r="E4151">
            <v>1994</v>
          </cell>
        </row>
        <row r="4152">
          <cell r="A4152">
            <v>34465</v>
          </cell>
          <cell r="B4152">
            <v>131</v>
          </cell>
          <cell r="C4152">
            <v>235</v>
          </cell>
          <cell r="D4152">
            <v>235</v>
          </cell>
          <cell r="E4152">
            <v>1994</v>
          </cell>
        </row>
        <row r="4153">
          <cell r="A4153">
            <v>34466</v>
          </cell>
          <cell r="B4153">
            <v>132</v>
          </cell>
          <cell r="C4153">
            <v>234</v>
          </cell>
          <cell r="D4153">
            <v>234</v>
          </cell>
          <cell r="E4153">
            <v>1994</v>
          </cell>
        </row>
        <row r="4154">
          <cell r="A4154">
            <v>34467</v>
          </cell>
          <cell r="B4154">
            <v>133</v>
          </cell>
          <cell r="C4154">
            <v>233</v>
          </cell>
          <cell r="D4154">
            <v>233</v>
          </cell>
          <cell r="E4154">
            <v>1994</v>
          </cell>
        </row>
        <row r="4155">
          <cell r="A4155">
            <v>34468</v>
          </cell>
          <cell r="B4155">
            <v>134</v>
          </cell>
          <cell r="C4155">
            <v>232</v>
          </cell>
          <cell r="D4155">
            <v>232</v>
          </cell>
          <cell r="E4155">
            <v>1994</v>
          </cell>
        </row>
        <row r="4156">
          <cell r="A4156">
            <v>34469</v>
          </cell>
          <cell r="B4156">
            <v>135</v>
          </cell>
          <cell r="C4156">
            <v>231</v>
          </cell>
          <cell r="D4156">
            <v>231</v>
          </cell>
          <cell r="E4156">
            <v>1994</v>
          </cell>
        </row>
        <row r="4157">
          <cell r="A4157">
            <v>34470</v>
          </cell>
          <cell r="B4157">
            <v>136</v>
          </cell>
          <cell r="C4157">
            <v>230</v>
          </cell>
          <cell r="D4157">
            <v>230</v>
          </cell>
          <cell r="E4157">
            <v>1994</v>
          </cell>
        </row>
        <row r="4158">
          <cell r="A4158">
            <v>34471</v>
          </cell>
          <cell r="B4158">
            <v>137</v>
          </cell>
          <cell r="C4158">
            <v>229</v>
          </cell>
          <cell r="D4158">
            <v>229</v>
          </cell>
          <cell r="E4158">
            <v>1994</v>
          </cell>
        </row>
        <row r="4159">
          <cell r="A4159">
            <v>34472</v>
          </cell>
          <cell r="B4159">
            <v>138</v>
          </cell>
          <cell r="C4159">
            <v>228</v>
          </cell>
          <cell r="D4159">
            <v>228</v>
          </cell>
          <cell r="E4159">
            <v>1994</v>
          </cell>
        </row>
        <row r="4160">
          <cell r="A4160">
            <v>34473</v>
          </cell>
          <cell r="B4160">
            <v>139</v>
          </cell>
          <cell r="C4160">
            <v>227</v>
          </cell>
          <cell r="D4160">
            <v>227</v>
          </cell>
          <cell r="E4160">
            <v>1994</v>
          </cell>
        </row>
        <row r="4161">
          <cell r="A4161">
            <v>34474</v>
          </cell>
          <cell r="B4161">
            <v>140</v>
          </cell>
          <cell r="C4161">
            <v>226</v>
          </cell>
          <cell r="D4161">
            <v>226</v>
          </cell>
          <cell r="E4161">
            <v>1994</v>
          </cell>
        </row>
        <row r="4162">
          <cell r="A4162">
            <v>34475</v>
          </cell>
          <cell r="B4162">
            <v>141</v>
          </cell>
          <cell r="C4162">
            <v>225</v>
          </cell>
          <cell r="D4162">
            <v>225</v>
          </cell>
          <cell r="E4162">
            <v>1994</v>
          </cell>
        </row>
        <row r="4163">
          <cell r="A4163">
            <v>34476</v>
          </cell>
          <cell r="B4163">
            <v>142</v>
          </cell>
          <cell r="C4163">
            <v>224</v>
          </cell>
          <cell r="D4163">
            <v>224</v>
          </cell>
          <cell r="E4163">
            <v>1994</v>
          </cell>
        </row>
        <row r="4164">
          <cell r="A4164">
            <v>34477</v>
          </cell>
          <cell r="B4164">
            <v>143</v>
          </cell>
          <cell r="C4164">
            <v>223</v>
          </cell>
          <cell r="D4164">
            <v>223</v>
          </cell>
          <cell r="E4164">
            <v>1994</v>
          </cell>
        </row>
        <row r="4165">
          <cell r="A4165">
            <v>34478</v>
          </cell>
          <cell r="B4165">
            <v>144</v>
          </cell>
          <cell r="C4165">
            <v>222</v>
          </cell>
          <cell r="D4165">
            <v>222</v>
          </cell>
          <cell r="E4165">
            <v>1994</v>
          </cell>
        </row>
        <row r="4166">
          <cell r="A4166">
            <v>34479</v>
          </cell>
          <cell r="B4166">
            <v>145</v>
          </cell>
          <cell r="C4166">
            <v>221</v>
          </cell>
          <cell r="D4166">
            <v>221</v>
          </cell>
          <cell r="E4166">
            <v>1994</v>
          </cell>
        </row>
        <row r="4167">
          <cell r="A4167">
            <v>34480</v>
          </cell>
          <cell r="B4167">
            <v>146</v>
          </cell>
          <cell r="C4167">
            <v>220</v>
          </cell>
          <cell r="D4167">
            <v>220</v>
          </cell>
          <cell r="E4167">
            <v>1994</v>
          </cell>
        </row>
        <row r="4168">
          <cell r="A4168">
            <v>34481</v>
          </cell>
          <cell r="B4168">
            <v>147</v>
          </cell>
          <cell r="C4168">
            <v>219</v>
          </cell>
          <cell r="D4168">
            <v>219</v>
          </cell>
          <cell r="E4168">
            <v>1994</v>
          </cell>
        </row>
        <row r="4169">
          <cell r="A4169">
            <v>34482</v>
          </cell>
          <cell r="B4169">
            <v>148</v>
          </cell>
          <cell r="C4169">
            <v>218</v>
          </cell>
          <cell r="D4169">
            <v>218</v>
          </cell>
          <cell r="E4169">
            <v>1994</v>
          </cell>
        </row>
        <row r="4170">
          <cell r="A4170">
            <v>34483</v>
          </cell>
          <cell r="B4170">
            <v>149</v>
          </cell>
          <cell r="C4170">
            <v>217</v>
          </cell>
          <cell r="D4170">
            <v>217</v>
          </cell>
          <cell r="E4170">
            <v>1994</v>
          </cell>
        </row>
        <row r="4171">
          <cell r="A4171">
            <v>34484</v>
          </cell>
          <cell r="B4171">
            <v>150</v>
          </cell>
          <cell r="C4171">
            <v>216</v>
          </cell>
          <cell r="D4171">
            <v>216</v>
          </cell>
          <cell r="E4171">
            <v>1994</v>
          </cell>
        </row>
        <row r="4172">
          <cell r="A4172">
            <v>34485</v>
          </cell>
          <cell r="B4172">
            <v>151</v>
          </cell>
          <cell r="C4172">
            <v>215</v>
          </cell>
          <cell r="D4172">
            <v>215</v>
          </cell>
          <cell r="E4172">
            <v>1994</v>
          </cell>
        </row>
        <row r="4173">
          <cell r="A4173">
            <v>34486</v>
          </cell>
          <cell r="B4173">
            <v>152</v>
          </cell>
          <cell r="C4173">
            <v>214</v>
          </cell>
          <cell r="D4173">
            <v>214</v>
          </cell>
          <cell r="E4173">
            <v>1994</v>
          </cell>
        </row>
        <row r="4174">
          <cell r="A4174">
            <v>34487</v>
          </cell>
          <cell r="B4174">
            <v>153</v>
          </cell>
          <cell r="C4174">
            <v>213</v>
          </cell>
          <cell r="D4174">
            <v>213</v>
          </cell>
          <cell r="E4174">
            <v>1994</v>
          </cell>
        </row>
        <row r="4175">
          <cell r="A4175">
            <v>34488</v>
          </cell>
          <cell r="B4175">
            <v>154</v>
          </cell>
          <cell r="C4175">
            <v>212</v>
          </cell>
          <cell r="D4175">
            <v>212</v>
          </cell>
          <cell r="E4175">
            <v>1994</v>
          </cell>
        </row>
        <row r="4176">
          <cell r="A4176">
            <v>34489</v>
          </cell>
          <cell r="B4176">
            <v>155</v>
          </cell>
          <cell r="C4176">
            <v>211</v>
          </cell>
          <cell r="D4176">
            <v>211</v>
          </cell>
          <cell r="E4176">
            <v>1994</v>
          </cell>
        </row>
        <row r="4177">
          <cell r="A4177">
            <v>34490</v>
          </cell>
          <cell r="B4177">
            <v>156</v>
          </cell>
          <cell r="C4177">
            <v>210</v>
          </cell>
          <cell r="D4177">
            <v>210</v>
          </cell>
          <cell r="E4177">
            <v>1994</v>
          </cell>
        </row>
        <row r="4178">
          <cell r="A4178">
            <v>34491</v>
          </cell>
          <cell r="B4178">
            <v>157</v>
          </cell>
          <cell r="C4178">
            <v>209</v>
          </cell>
          <cell r="D4178">
            <v>209</v>
          </cell>
          <cell r="E4178">
            <v>1994</v>
          </cell>
        </row>
        <row r="4179">
          <cell r="A4179">
            <v>34492</v>
          </cell>
          <cell r="B4179">
            <v>158</v>
          </cell>
          <cell r="C4179">
            <v>208</v>
          </cell>
          <cell r="D4179">
            <v>208</v>
          </cell>
          <cell r="E4179">
            <v>1994</v>
          </cell>
        </row>
        <row r="4180">
          <cell r="A4180">
            <v>34493</v>
          </cell>
          <cell r="B4180">
            <v>159</v>
          </cell>
          <cell r="C4180">
            <v>207</v>
          </cell>
          <cell r="D4180">
            <v>207</v>
          </cell>
          <cell r="E4180">
            <v>1994</v>
          </cell>
        </row>
        <row r="4181">
          <cell r="A4181">
            <v>34494</v>
          </cell>
          <cell r="B4181">
            <v>160</v>
          </cell>
          <cell r="C4181">
            <v>206</v>
          </cell>
          <cell r="D4181">
            <v>206</v>
          </cell>
          <cell r="E4181">
            <v>1994</v>
          </cell>
        </row>
        <row r="4182">
          <cell r="A4182">
            <v>34495</v>
          </cell>
          <cell r="B4182">
            <v>161</v>
          </cell>
          <cell r="C4182">
            <v>205</v>
          </cell>
          <cell r="D4182">
            <v>205</v>
          </cell>
          <cell r="E4182">
            <v>1994</v>
          </cell>
        </row>
        <row r="4183">
          <cell r="A4183">
            <v>34496</v>
          </cell>
          <cell r="B4183">
            <v>162</v>
          </cell>
          <cell r="C4183">
            <v>204</v>
          </cell>
          <cell r="D4183">
            <v>204</v>
          </cell>
          <cell r="E4183">
            <v>1994</v>
          </cell>
        </row>
        <row r="4184">
          <cell r="A4184">
            <v>34497</v>
          </cell>
          <cell r="B4184">
            <v>163</v>
          </cell>
          <cell r="C4184">
            <v>203</v>
          </cell>
          <cell r="D4184">
            <v>203</v>
          </cell>
          <cell r="E4184">
            <v>1994</v>
          </cell>
        </row>
        <row r="4185">
          <cell r="A4185">
            <v>34498</v>
          </cell>
          <cell r="B4185">
            <v>164</v>
          </cell>
          <cell r="C4185">
            <v>202</v>
          </cell>
          <cell r="D4185">
            <v>202</v>
          </cell>
          <cell r="E4185">
            <v>1994</v>
          </cell>
        </row>
        <row r="4186">
          <cell r="A4186">
            <v>34499</v>
          </cell>
          <cell r="B4186">
            <v>165</v>
          </cell>
          <cell r="C4186">
            <v>201</v>
          </cell>
          <cell r="D4186">
            <v>201</v>
          </cell>
          <cell r="E4186">
            <v>1994</v>
          </cell>
        </row>
        <row r="4187">
          <cell r="A4187">
            <v>34500</v>
          </cell>
          <cell r="B4187">
            <v>166</v>
          </cell>
          <cell r="C4187">
            <v>200</v>
          </cell>
          <cell r="D4187">
            <v>200</v>
          </cell>
          <cell r="E4187">
            <v>1994</v>
          </cell>
        </row>
        <row r="4188">
          <cell r="A4188">
            <v>34501</v>
          </cell>
          <cell r="B4188">
            <v>167</v>
          </cell>
          <cell r="C4188">
            <v>199</v>
          </cell>
          <cell r="D4188">
            <v>199</v>
          </cell>
          <cell r="E4188">
            <v>1994</v>
          </cell>
        </row>
        <row r="4189">
          <cell r="A4189">
            <v>34502</v>
          </cell>
          <cell r="B4189">
            <v>168</v>
          </cell>
          <cell r="C4189">
            <v>198</v>
          </cell>
          <cell r="D4189">
            <v>198</v>
          </cell>
          <cell r="E4189">
            <v>1994</v>
          </cell>
        </row>
        <row r="4190">
          <cell r="A4190">
            <v>34503</v>
          </cell>
          <cell r="B4190">
            <v>169</v>
          </cell>
          <cell r="C4190">
            <v>197</v>
          </cell>
          <cell r="D4190">
            <v>197</v>
          </cell>
          <cell r="E4190">
            <v>1994</v>
          </cell>
        </row>
        <row r="4191">
          <cell r="A4191">
            <v>34504</v>
          </cell>
          <cell r="B4191">
            <v>170</v>
          </cell>
          <cell r="C4191">
            <v>196</v>
          </cell>
          <cell r="D4191">
            <v>196</v>
          </cell>
          <cell r="E4191">
            <v>1994</v>
          </cell>
        </row>
        <row r="4192">
          <cell r="A4192">
            <v>34505</v>
          </cell>
          <cell r="B4192">
            <v>171</v>
          </cell>
          <cell r="C4192">
            <v>195</v>
          </cell>
          <cell r="D4192">
            <v>195</v>
          </cell>
          <cell r="E4192">
            <v>1994</v>
          </cell>
        </row>
        <row r="4193">
          <cell r="A4193">
            <v>34506</v>
          </cell>
          <cell r="B4193">
            <v>172</v>
          </cell>
          <cell r="C4193">
            <v>194</v>
          </cell>
          <cell r="D4193">
            <v>194</v>
          </cell>
          <cell r="E4193">
            <v>1994</v>
          </cell>
        </row>
        <row r="4194">
          <cell r="A4194">
            <v>34507</v>
          </cell>
          <cell r="B4194">
            <v>173</v>
          </cell>
          <cell r="C4194">
            <v>193</v>
          </cell>
          <cell r="D4194">
            <v>193</v>
          </cell>
          <cell r="E4194">
            <v>1994</v>
          </cell>
        </row>
        <row r="4195">
          <cell r="A4195">
            <v>34508</v>
          </cell>
          <cell r="B4195">
            <v>174</v>
          </cell>
          <cell r="C4195">
            <v>192</v>
          </cell>
          <cell r="D4195">
            <v>192</v>
          </cell>
          <cell r="E4195">
            <v>1994</v>
          </cell>
        </row>
        <row r="4196">
          <cell r="A4196">
            <v>34509</v>
          </cell>
          <cell r="B4196">
            <v>175</v>
          </cell>
          <cell r="C4196">
            <v>191</v>
          </cell>
          <cell r="D4196">
            <v>191</v>
          </cell>
          <cell r="E4196">
            <v>1994</v>
          </cell>
        </row>
        <row r="4197">
          <cell r="A4197">
            <v>34510</v>
          </cell>
          <cell r="B4197">
            <v>176</v>
          </cell>
          <cell r="C4197">
            <v>190</v>
          </cell>
          <cell r="D4197">
            <v>190</v>
          </cell>
          <cell r="E4197">
            <v>1994</v>
          </cell>
        </row>
        <row r="4198">
          <cell r="A4198">
            <v>34511</v>
          </cell>
          <cell r="B4198">
            <v>177</v>
          </cell>
          <cell r="C4198">
            <v>189</v>
          </cell>
          <cell r="D4198">
            <v>189</v>
          </cell>
          <cell r="E4198">
            <v>1994</v>
          </cell>
        </row>
        <row r="4199">
          <cell r="A4199">
            <v>34512</v>
          </cell>
          <cell r="B4199">
            <v>178</v>
          </cell>
          <cell r="C4199">
            <v>188</v>
          </cell>
          <cell r="D4199">
            <v>188</v>
          </cell>
          <cell r="E4199">
            <v>1994</v>
          </cell>
        </row>
        <row r="4200">
          <cell r="A4200">
            <v>34513</v>
          </cell>
          <cell r="B4200">
            <v>179</v>
          </cell>
          <cell r="C4200">
            <v>187</v>
          </cell>
          <cell r="D4200">
            <v>187</v>
          </cell>
          <cell r="E4200">
            <v>1994</v>
          </cell>
        </row>
        <row r="4201">
          <cell r="A4201">
            <v>34514</v>
          </cell>
          <cell r="B4201">
            <v>180</v>
          </cell>
          <cell r="C4201">
            <v>186</v>
          </cell>
          <cell r="D4201">
            <v>186</v>
          </cell>
          <cell r="E4201">
            <v>1994</v>
          </cell>
        </row>
        <row r="4202">
          <cell r="A4202">
            <v>34515</v>
          </cell>
          <cell r="B4202">
            <v>181</v>
          </cell>
          <cell r="C4202">
            <v>185</v>
          </cell>
          <cell r="D4202">
            <v>185</v>
          </cell>
          <cell r="E4202">
            <v>1994</v>
          </cell>
        </row>
        <row r="4203">
          <cell r="A4203">
            <v>34516</v>
          </cell>
          <cell r="B4203">
            <v>182</v>
          </cell>
          <cell r="C4203">
            <v>184</v>
          </cell>
          <cell r="D4203">
            <v>184</v>
          </cell>
          <cell r="E4203">
            <v>1994</v>
          </cell>
        </row>
        <row r="4204">
          <cell r="A4204">
            <v>34517</v>
          </cell>
          <cell r="B4204">
            <v>183</v>
          </cell>
          <cell r="C4204">
            <v>183</v>
          </cell>
          <cell r="D4204">
            <v>183</v>
          </cell>
          <cell r="E4204">
            <v>1994</v>
          </cell>
        </row>
        <row r="4205">
          <cell r="A4205">
            <v>34518</v>
          </cell>
          <cell r="B4205">
            <v>184</v>
          </cell>
          <cell r="C4205">
            <v>182</v>
          </cell>
          <cell r="D4205">
            <v>182</v>
          </cell>
          <cell r="E4205">
            <v>1994</v>
          </cell>
        </row>
        <row r="4206">
          <cell r="A4206">
            <v>34519</v>
          </cell>
          <cell r="B4206">
            <v>185</v>
          </cell>
          <cell r="C4206">
            <v>181</v>
          </cell>
          <cell r="D4206">
            <v>181</v>
          </cell>
          <cell r="E4206">
            <v>1994</v>
          </cell>
        </row>
        <row r="4207">
          <cell r="A4207">
            <v>34520</v>
          </cell>
          <cell r="B4207">
            <v>186</v>
          </cell>
          <cell r="C4207">
            <v>180</v>
          </cell>
          <cell r="D4207">
            <v>180</v>
          </cell>
          <cell r="E4207">
            <v>1994</v>
          </cell>
        </row>
        <row r="4208">
          <cell r="A4208">
            <v>34521</v>
          </cell>
          <cell r="B4208">
            <v>187</v>
          </cell>
          <cell r="C4208">
            <v>179</v>
          </cell>
          <cell r="D4208">
            <v>179</v>
          </cell>
          <cell r="E4208">
            <v>1994</v>
          </cell>
        </row>
        <row r="4209">
          <cell r="A4209">
            <v>34522</v>
          </cell>
          <cell r="B4209">
            <v>188</v>
          </cell>
          <cell r="C4209">
            <v>178</v>
          </cell>
          <cell r="D4209">
            <v>178</v>
          </cell>
          <cell r="E4209">
            <v>1994</v>
          </cell>
        </row>
        <row r="4210">
          <cell r="A4210">
            <v>34523</v>
          </cell>
          <cell r="B4210">
            <v>189</v>
          </cell>
          <cell r="C4210">
            <v>177</v>
          </cell>
          <cell r="D4210">
            <v>177</v>
          </cell>
          <cell r="E4210">
            <v>1994</v>
          </cell>
        </row>
        <row r="4211">
          <cell r="A4211">
            <v>34524</v>
          </cell>
          <cell r="B4211">
            <v>190</v>
          </cell>
          <cell r="C4211">
            <v>176</v>
          </cell>
          <cell r="D4211">
            <v>176</v>
          </cell>
          <cell r="E4211">
            <v>1994</v>
          </cell>
        </row>
        <row r="4212">
          <cell r="A4212">
            <v>34525</v>
          </cell>
          <cell r="B4212">
            <v>191</v>
          </cell>
          <cell r="C4212">
            <v>175</v>
          </cell>
          <cell r="D4212">
            <v>175</v>
          </cell>
          <cell r="E4212">
            <v>1994</v>
          </cell>
        </row>
        <row r="4213">
          <cell r="A4213">
            <v>34526</v>
          </cell>
          <cell r="B4213">
            <v>192</v>
          </cell>
          <cell r="C4213">
            <v>174</v>
          </cell>
          <cell r="D4213">
            <v>174</v>
          </cell>
          <cell r="E4213">
            <v>1994</v>
          </cell>
        </row>
        <row r="4214">
          <cell r="A4214">
            <v>34527</v>
          </cell>
          <cell r="B4214">
            <v>193</v>
          </cell>
          <cell r="C4214">
            <v>173</v>
          </cell>
          <cell r="D4214">
            <v>173</v>
          </cell>
          <cell r="E4214">
            <v>1994</v>
          </cell>
        </row>
        <row r="4215">
          <cell r="A4215">
            <v>34528</v>
          </cell>
          <cell r="B4215">
            <v>194</v>
          </cell>
          <cell r="C4215">
            <v>172</v>
          </cell>
          <cell r="D4215">
            <v>172</v>
          </cell>
          <cell r="E4215">
            <v>1994</v>
          </cell>
        </row>
        <row r="4216">
          <cell r="A4216">
            <v>34529</v>
          </cell>
          <cell r="B4216">
            <v>195</v>
          </cell>
          <cell r="C4216">
            <v>171</v>
          </cell>
          <cell r="D4216">
            <v>171</v>
          </cell>
          <cell r="E4216">
            <v>1994</v>
          </cell>
        </row>
        <row r="4217">
          <cell r="A4217">
            <v>34530</v>
          </cell>
          <cell r="B4217">
            <v>196</v>
          </cell>
          <cell r="C4217">
            <v>170</v>
          </cell>
          <cell r="D4217">
            <v>170</v>
          </cell>
          <cell r="E4217">
            <v>1994</v>
          </cell>
        </row>
        <row r="4218">
          <cell r="A4218">
            <v>34531</v>
          </cell>
          <cell r="B4218">
            <v>197</v>
          </cell>
          <cell r="C4218">
            <v>169</v>
          </cell>
          <cell r="D4218">
            <v>169</v>
          </cell>
          <cell r="E4218">
            <v>1994</v>
          </cell>
        </row>
        <row r="4219">
          <cell r="A4219">
            <v>34532</v>
          </cell>
          <cell r="B4219">
            <v>198</v>
          </cell>
          <cell r="C4219">
            <v>168</v>
          </cell>
          <cell r="D4219">
            <v>168</v>
          </cell>
          <cell r="E4219">
            <v>1994</v>
          </cell>
        </row>
        <row r="4220">
          <cell r="A4220">
            <v>34533</v>
          </cell>
          <cell r="B4220">
            <v>199</v>
          </cell>
          <cell r="C4220">
            <v>167</v>
          </cell>
          <cell r="D4220">
            <v>167</v>
          </cell>
          <cell r="E4220">
            <v>1994</v>
          </cell>
        </row>
        <row r="4221">
          <cell r="A4221">
            <v>34534</v>
          </cell>
          <cell r="B4221">
            <v>200</v>
          </cell>
          <cell r="C4221">
            <v>166</v>
          </cell>
          <cell r="D4221">
            <v>166</v>
          </cell>
          <cell r="E4221">
            <v>1994</v>
          </cell>
        </row>
        <row r="4222">
          <cell r="A4222">
            <v>34535</v>
          </cell>
          <cell r="B4222">
            <v>201</v>
          </cell>
          <cell r="C4222">
            <v>165</v>
          </cell>
          <cell r="D4222">
            <v>165</v>
          </cell>
          <cell r="E4222">
            <v>1994</v>
          </cell>
        </row>
        <row r="4223">
          <cell r="A4223">
            <v>34536</v>
          </cell>
          <cell r="B4223">
            <v>202</v>
          </cell>
          <cell r="C4223">
            <v>164</v>
          </cell>
          <cell r="D4223">
            <v>164</v>
          </cell>
          <cell r="E4223">
            <v>1994</v>
          </cell>
        </row>
        <row r="4224">
          <cell r="A4224">
            <v>34537</v>
          </cell>
          <cell r="B4224">
            <v>203</v>
          </cell>
          <cell r="C4224">
            <v>163</v>
          </cell>
          <cell r="D4224">
            <v>163</v>
          </cell>
          <cell r="E4224">
            <v>1994</v>
          </cell>
        </row>
        <row r="4225">
          <cell r="A4225">
            <v>34538</v>
          </cell>
          <cell r="B4225">
            <v>204</v>
          </cell>
          <cell r="C4225">
            <v>162</v>
          </cell>
          <cell r="D4225">
            <v>162</v>
          </cell>
          <cell r="E4225">
            <v>1994</v>
          </cell>
        </row>
        <row r="4226">
          <cell r="A4226">
            <v>34539</v>
          </cell>
          <cell r="B4226">
            <v>205</v>
          </cell>
          <cell r="C4226">
            <v>161</v>
          </cell>
          <cell r="D4226">
            <v>161</v>
          </cell>
          <cell r="E4226">
            <v>1994</v>
          </cell>
        </row>
        <row r="4227">
          <cell r="A4227">
            <v>34540</v>
          </cell>
          <cell r="B4227">
            <v>206</v>
          </cell>
          <cell r="C4227">
            <v>160</v>
          </cell>
          <cell r="D4227">
            <v>160</v>
          </cell>
          <cell r="E4227">
            <v>1994</v>
          </cell>
        </row>
        <row r="4228">
          <cell r="A4228">
            <v>34541</v>
          </cell>
          <cell r="B4228">
            <v>207</v>
          </cell>
          <cell r="C4228">
            <v>159</v>
          </cell>
          <cell r="D4228">
            <v>159</v>
          </cell>
          <cell r="E4228">
            <v>1994</v>
          </cell>
        </row>
        <row r="4229">
          <cell r="A4229">
            <v>34542</v>
          </cell>
          <cell r="B4229">
            <v>208</v>
          </cell>
          <cell r="C4229">
            <v>158</v>
          </cell>
          <cell r="D4229">
            <v>158</v>
          </cell>
          <cell r="E4229">
            <v>1994</v>
          </cell>
        </row>
        <row r="4230">
          <cell r="A4230">
            <v>34543</v>
          </cell>
          <cell r="B4230">
            <v>209</v>
          </cell>
          <cell r="C4230">
            <v>157</v>
          </cell>
          <cell r="D4230">
            <v>157</v>
          </cell>
          <cell r="E4230">
            <v>1994</v>
          </cell>
        </row>
        <row r="4231">
          <cell r="A4231">
            <v>34544</v>
          </cell>
          <cell r="B4231">
            <v>210</v>
          </cell>
          <cell r="C4231">
            <v>156</v>
          </cell>
          <cell r="D4231">
            <v>156</v>
          </cell>
          <cell r="E4231">
            <v>1994</v>
          </cell>
        </row>
        <row r="4232">
          <cell r="A4232">
            <v>34545</v>
          </cell>
          <cell r="B4232">
            <v>211</v>
          </cell>
          <cell r="C4232">
            <v>155</v>
          </cell>
          <cell r="D4232">
            <v>155</v>
          </cell>
          <cell r="E4232">
            <v>1994</v>
          </cell>
        </row>
        <row r="4233">
          <cell r="A4233">
            <v>34546</v>
          </cell>
          <cell r="B4233">
            <v>212</v>
          </cell>
          <cell r="C4233">
            <v>154</v>
          </cell>
          <cell r="D4233">
            <v>154</v>
          </cell>
          <cell r="E4233">
            <v>1994</v>
          </cell>
        </row>
        <row r="4234">
          <cell r="A4234">
            <v>34547</v>
          </cell>
          <cell r="B4234">
            <v>213</v>
          </cell>
          <cell r="C4234">
            <v>153</v>
          </cell>
          <cell r="D4234">
            <v>153</v>
          </cell>
          <cell r="E4234">
            <v>1994</v>
          </cell>
        </row>
        <row r="4235">
          <cell r="A4235">
            <v>34548</v>
          </cell>
          <cell r="B4235">
            <v>214</v>
          </cell>
          <cell r="C4235">
            <v>152</v>
          </cell>
          <cell r="D4235">
            <v>152</v>
          </cell>
          <cell r="E4235">
            <v>1994</v>
          </cell>
        </row>
        <row r="4236">
          <cell r="A4236">
            <v>34549</v>
          </cell>
          <cell r="B4236">
            <v>215</v>
          </cell>
          <cell r="C4236">
            <v>151</v>
          </cell>
          <cell r="D4236">
            <v>151</v>
          </cell>
          <cell r="E4236">
            <v>1994</v>
          </cell>
        </row>
        <row r="4237">
          <cell r="A4237">
            <v>34550</v>
          </cell>
          <cell r="B4237">
            <v>216</v>
          </cell>
          <cell r="C4237">
            <v>150</v>
          </cell>
          <cell r="D4237">
            <v>150</v>
          </cell>
          <cell r="E4237">
            <v>1994</v>
          </cell>
        </row>
        <row r="4238">
          <cell r="A4238">
            <v>34551</v>
          </cell>
          <cell r="B4238">
            <v>217</v>
          </cell>
          <cell r="C4238">
            <v>149</v>
          </cell>
          <cell r="D4238">
            <v>149</v>
          </cell>
          <cell r="E4238">
            <v>1994</v>
          </cell>
        </row>
        <row r="4239">
          <cell r="A4239">
            <v>34552</v>
          </cell>
          <cell r="B4239">
            <v>218</v>
          </cell>
          <cell r="C4239">
            <v>148</v>
          </cell>
          <cell r="D4239">
            <v>148</v>
          </cell>
          <cell r="E4239">
            <v>1994</v>
          </cell>
        </row>
        <row r="4240">
          <cell r="A4240">
            <v>34553</v>
          </cell>
          <cell r="B4240">
            <v>219</v>
          </cell>
          <cell r="C4240">
            <v>147</v>
          </cell>
          <cell r="D4240">
            <v>147</v>
          </cell>
          <cell r="E4240">
            <v>1994</v>
          </cell>
        </row>
        <row r="4241">
          <cell r="A4241">
            <v>34554</v>
          </cell>
          <cell r="B4241">
            <v>220</v>
          </cell>
          <cell r="C4241">
            <v>146</v>
          </cell>
          <cell r="D4241">
            <v>146</v>
          </cell>
          <cell r="E4241">
            <v>1994</v>
          </cell>
        </row>
        <row r="4242">
          <cell r="A4242">
            <v>34555</v>
          </cell>
          <cell r="B4242">
            <v>221</v>
          </cell>
          <cell r="C4242">
            <v>145</v>
          </cell>
          <cell r="D4242">
            <v>145</v>
          </cell>
          <cell r="E4242">
            <v>1994</v>
          </cell>
        </row>
        <row r="4243">
          <cell r="A4243">
            <v>34556</v>
          </cell>
          <cell r="B4243">
            <v>222</v>
          </cell>
          <cell r="C4243">
            <v>144</v>
          </cell>
          <cell r="D4243">
            <v>144</v>
          </cell>
          <cell r="E4243">
            <v>1994</v>
          </cell>
        </row>
        <row r="4244">
          <cell r="A4244">
            <v>34557</v>
          </cell>
          <cell r="B4244">
            <v>223</v>
          </cell>
          <cell r="C4244">
            <v>143</v>
          </cell>
          <cell r="D4244">
            <v>143</v>
          </cell>
          <cell r="E4244">
            <v>1994</v>
          </cell>
        </row>
        <row r="4245">
          <cell r="A4245">
            <v>34558</v>
          </cell>
          <cell r="B4245">
            <v>224</v>
          </cell>
          <cell r="C4245">
            <v>142</v>
          </cell>
          <cell r="D4245">
            <v>142</v>
          </cell>
          <cell r="E4245">
            <v>1994</v>
          </cell>
        </row>
        <row r="4246">
          <cell r="A4246">
            <v>34559</v>
          </cell>
          <cell r="B4246">
            <v>225</v>
          </cell>
          <cell r="C4246">
            <v>141</v>
          </cell>
          <cell r="D4246">
            <v>141</v>
          </cell>
          <cell r="E4246">
            <v>1994</v>
          </cell>
        </row>
        <row r="4247">
          <cell r="A4247">
            <v>34560</v>
          </cell>
          <cell r="B4247">
            <v>226</v>
          </cell>
          <cell r="C4247">
            <v>140</v>
          </cell>
          <cell r="D4247">
            <v>140</v>
          </cell>
          <cell r="E4247">
            <v>1994</v>
          </cell>
        </row>
        <row r="4248">
          <cell r="A4248">
            <v>34561</v>
          </cell>
          <cell r="B4248">
            <v>227</v>
          </cell>
          <cell r="C4248">
            <v>139</v>
          </cell>
          <cell r="D4248">
            <v>139</v>
          </cell>
          <cell r="E4248">
            <v>1994</v>
          </cell>
        </row>
        <row r="4249">
          <cell r="A4249">
            <v>34562</v>
          </cell>
          <cell r="B4249">
            <v>228</v>
          </cell>
          <cell r="C4249">
            <v>138</v>
          </cell>
          <cell r="D4249">
            <v>138</v>
          </cell>
          <cell r="E4249">
            <v>1994</v>
          </cell>
        </row>
        <row r="4250">
          <cell r="A4250">
            <v>34563</v>
          </cell>
          <cell r="B4250">
            <v>229</v>
          </cell>
          <cell r="C4250">
            <v>137</v>
          </cell>
          <cell r="D4250">
            <v>137</v>
          </cell>
          <cell r="E4250">
            <v>1994</v>
          </cell>
        </row>
        <row r="4251">
          <cell r="A4251">
            <v>34564</v>
          </cell>
          <cell r="B4251">
            <v>230</v>
          </cell>
          <cell r="C4251">
            <v>136</v>
          </cell>
          <cell r="D4251">
            <v>136</v>
          </cell>
          <cell r="E4251">
            <v>1994</v>
          </cell>
        </row>
        <row r="4252">
          <cell r="A4252">
            <v>34565</v>
          </cell>
          <cell r="B4252">
            <v>231</v>
          </cell>
          <cell r="C4252">
            <v>135</v>
          </cell>
          <cell r="D4252">
            <v>135</v>
          </cell>
          <cell r="E4252">
            <v>1994</v>
          </cell>
        </row>
        <row r="4253">
          <cell r="A4253">
            <v>34566</v>
          </cell>
          <cell r="B4253">
            <v>232</v>
          </cell>
          <cell r="C4253">
            <v>134</v>
          </cell>
          <cell r="D4253">
            <v>134</v>
          </cell>
          <cell r="E4253">
            <v>1994</v>
          </cell>
        </row>
        <row r="4254">
          <cell r="A4254">
            <v>34567</v>
          </cell>
          <cell r="B4254">
            <v>233</v>
          </cell>
          <cell r="C4254">
            <v>133</v>
          </cell>
          <cell r="D4254">
            <v>133</v>
          </cell>
          <cell r="E4254">
            <v>1994</v>
          </cell>
        </row>
        <row r="4255">
          <cell r="A4255">
            <v>34568</v>
          </cell>
          <cell r="B4255">
            <v>234</v>
          </cell>
          <cell r="C4255">
            <v>132</v>
          </cell>
          <cell r="D4255">
            <v>132</v>
          </cell>
          <cell r="E4255">
            <v>1994</v>
          </cell>
        </row>
        <row r="4256">
          <cell r="A4256">
            <v>34569</v>
          </cell>
          <cell r="B4256">
            <v>235</v>
          </cell>
          <cell r="C4256">
            <v>131</v>
          </cell>
          <cell r="D4256">
            <v>131</v>
          </cell>
          <cell r="E4256">
            <v>1994</v>
          </cell>
        </row>
        <row r="4257">
          <cell r="A4257">
            <v>34570</v>
          </cell>
          <cell r="B4257">
            <v>236</v>
          </cell>
          <cell r="C4257">
            <v>130</v>
          </cell>
          <cell r="D4257">
            <v>130</v>
          </cell>
          <cell r="E4257">
            <v>1994</v>
          </cell>
        </row>
        <row r="4258">
          <cell r="A4258">
            <v>34571</v>
          </cell>
          <cell r="B4258">
            <v>237</v>
          </cell>
          <cell r="C4258">
            <v>129</v>
          </cell>
          <cell r="D4258">
            <v>129</v>
          </cell>
          <cell r="E4258">
            <v>1994</v>
          </cell>
        </row>
        <row r="4259">
          <cell r="A4259">
            <v>34572</v>
          </cell>
          <cell r="B4259">
            <v>238</v>
          </cell>
          <cell r="C4259">
            <v>128</v>
          </cell>
          <cell r="D4259">
            <v>128</v>
          </cell>
          <cell r="E4259">
            <v>1994</v>
          </cell>
        </row>
        <row r="4260">
          <cell r="A4260">
            <v>34573</v>
          </cell>
          <cell r="B4260">
            <v>239</v>
          </cell>
          <cell r="C4260">
            <v>127</v>
          </cell>
          <cell r="D4260">
            <v>127</v>
          </cell>
          <cell r="E4260">
            <v>1994</v>
          </cell>
        </row>
        <row r="4261">
          <cell r="A4261">
            <v>34574</v>
          </cell>
          <cell r="B4261">
            <v>240</v>
          </cell>
          <cell r="C4261">
            <v>126</v>
          </cell>
          <cell r="D4261">
            <v>126</v>
          </cell>
          <cell r="E4261">
            <v>1994</v>
          </cell>
        </row>
        <row r="4262">
          <cell r="A4262">
            <v>34575</v>
          </cell>
          <cell r="B4262">
            <v>241</v>
          </cell>
          <cell r="C4262">
            <v>125</v>
          </cell>
          <cell r="D4262">
            <v>125</v>
          </cell>
          <cell r="E4262">
            <v>1994</v>
          </cell>
        </row>
        <row r="4263">
          <cell r="A4263">
            <v>34576</v>
          </cell>
          <cell r="B4263">
            <v>242</v>
          </cell>
          <cell r="C4263">
            <v>124</v>
          </cell>
          <cell r="D4263">
            <v>124</v>
          </cell>
          <cell r="E4263">
            <v>1994</v>
          </cell>
        </row>
        <row r="4264">
          <cell r="A4264">
            <v>34577</v>
          </cell>
          <cell r="B4264">
            <v>243</v>
          </cell>
          <cell r="C4264">
            <v>123</v>
          </cell>
          <cell r="D4264">
            <v>123</v>
          </cell>
          <cell r="E4264">
            <v>1994</v>
          </cell>
        </row>
        <row r="4265">
          <cell r="A4265">
            <v>34578</v>
          </cell>
          <cell r="B4265">
            <v>244</v>
          </cell>
          <cell r="C4265">
            <v>122</v>
          </cell>
          <cell r="D4265">
            <v>122</v>
          </cell>
          <cell r="E4265">
            <v>1994</v>
          </cell>
        </row>
        <row r="4266">
          <cell r="A4266">
            <v>34579</v>
          </cell>
          <cell r="B4266">
            <v>245</v>
          </cell>
          <cell r="C4266">
            <v>121</v>
          </cell>
          <cell r="D4266">
            <v>121</v>
          </cell>
          <cell r="E4266">
            <v>1994</v>
          </cell>
        </row>
        <row r="4267">
          <cell r="A4267">
            <v>34580</v>
          </cell>
          <cell r="B4267">
            <v>246</v>
          </cell>
          <cell r="C4267">
            <v>120</v>
          </cell>
          <cell r="D4267">
            <v>120</v>
          </cell>
          <cell r="E4267">
            <v>1994</v>
          </cell>
        </row>
        <row r="4268">
          <cell r="A4268">
            <v>34581</v>
          </cell>
          <cell r="B4268">
            <v>247</v>
          </cell>
          <cell r="C4268">
            <v>119</v>
          </cell>
          <cell r="D4268">
            <v>119</v>
          </cell>
          <cell r="E4268">
            <v>1994</v>
          </cell>
        </row>
        <row r="4269">
          <cell r="A4269">
            <v>34582</v>
          </cell>
          <cell r="B4269">
            <v>248</v>
          </cell>
          <cell r="C4269">
            <v>118</v>
          </cell>
          <cell r="D4269">
            <v>118</v>
          </cell>
          <cell r="E4269">
            <v>1994</v>
          </cell>
        </row>
        <row r="4270">
          <cell r="A4270">
            <v>34583</v>
          </cell>
          <cell r="B4270">
            <v>249</v>
          </cell>
          <cell r="C4270">
            <v>117</v>
          </cell>
          <cell r="D4270">
            <v>117</v>
          </cell>
          <cell r="E4270">
            <v>1994</v>
          </cell>
        </row>
        <row r="4271">
          <cell r="A4271">
            <v>34584</v>
          </cell>
          <cell r="B4271">
            <v>250</v>
          </cell>
          <cell r="C4271">
            <v>116</v>
          </cell>
          <cell r="D4271">
            <v>116</v>
          </cell>
          <cell r="E4271">
            <v>1994</v>
          </cell>
        </row>
        <row r="4272">
          <cell r="A4272">
            <v>34585</v>
          </cell>
          <cell r="B4272">
            <v>251</v>
          </cell>
          <cell r="C4272">
            <v>115</v>
          </cell>
          <cell r="D4272">
            <v>115</v>
          </cell>
          <cell r="E4272">
            <v>1994</v>
          </cell>
        </row>
        <row r="4273">
          <cell r="A4273">
            <v>34586</v>
          </cell>
          <cell r="B4273">
            <v>252</v>
          </cell>
          <cell r="C4273">
            <v>114</v>
          </cell>
          <cell r="D4273">
            <v>114</v>
          </cell>
          <cell r="E4273">
            <v>1994</v>
          </cell>
        </row>
        <row r="4274">
          <cell r="A4274">
            <v>34587</v>
          </cell>
          <cell r="B4274">
            <v>253</v>
          </cell>
          <cell r="C4274">
            <v>113</v>
          </cell>
          <cell r="D4274">
            <v>113</v>
          </cell>
          <cell r="E4274">
            <v>1994</v>
          </cell>
        </row>
        <row r="4275">
          <cell r="A4275">
            <v>34588</v>
          </cell>
          <cell r="B4275">
            <v>254</v>
          </cell>
          <cell r="C4275">
            <v>112</v>
          </cell>
          <cell r="D4275">
            <v>112</v>
          </cell>
          <cell r="E4275">
            <v>1994</v>
          </cell>
        </row>
        <row r="4276">
          <cell r="A4276">
            <v>34589</v>
          </cell>
          <cell r="B4276">
            <v>255</v>
          </cell>
          <cell r="C4276">
            <v>111</v>
          </cell>
          <cell r="D4276">
            <v>111</v>
          </cell>
          <cell r="E4276">
            <v>1994</v>
          </cell>
        </row>
        <row r="4277">
          <cell r="A4277">
            <v>34590</v>
          </cell>
          <cell r="B4277">
            <v>256</v>
          </cell>
          <cell r="C4277">
            <v>110</v>
          </cell>
          <cell r="D4277">
            <v>110</v>
          </cell>
          <cell r="E4277">
            <v>1994</v>
          </cell>
        </row>
        <row r="4278">
          <cell r="A4278">
            <v>34591</v>
          </cell>
          <cell r="B4278">
            <v>257</v>
          </cell>
          <cell r="C4278">
            <v>109</v>
          </cell>
          <cell r="D4278">
            <v>109</v>
          </cell>
          <cell r="E4278">
            <v>1994</v>
          </cell>
        </row>
        <row r="4279">
          <cell r="A4279">
            <v>34592</v>
          </cell>
          <cell r="B4279">
            <v>258</v>
          </cell>
          <cell r="C4279">
            <v>108</v>
          </cell>
          <cell r="D4279">
            <v>108</v>
          </cell>
          <cell r="E4279">
            <v>1994</v>
          </cell>
        </row>
        <row r="4280">
          <cell r="A4280">
            <v>34593</v>
          </cell>
          <cell r="B4280">
            <v>259</v>
          </cell>
          <cell r="C4280">
            <v>107</v>
          </cell>
          <cell r="D4280">
            <v>107</v>
          </cell>
          <cell r="E4280">
            <v>1994</v>
          </cell>
        </row>
        <row r="4281">
          <cell r="A4281">
            <v>34594</v>
          </cell>
          <cell r="B4281">
            <v>260</v>
          </cell>
          <cell r="C4281">
            <v>106</v>
          </cell>
          <cell r="D4281">
            <v>106</v>
          </cell>
          <cell r="E4281">
            <v>1994</v>
          </cell>
        </row>
        <row r="4282">
          <cell r="A4282">
            <v>34595</v>
          </cell>
          <cell r="B4282">
            <v>261</v>
          </cell>
          <cell r="C4282">
            <v>105</v>
          </cell>
          <cell r="D4282">
            <v>105</v>
          </cell>
          <cell r="E4282">
            <v>1994</v>
          </cell>
        </row>
        <row r="4283">
          <cell r="A4283">
            <v>34596</v>
          </cell>
          <cell r="B4283">
            <v>262</v>
          </cell>
          <cell r="C4283">
            <v>104</v>
          </cell>
          <cell r="D4283">
            <v>104</v>
          </cell>
          <cell r="E4283">
            <v>1994</v>
          </cell>
        </row>
        <row r="4284">
          <cell r="A4284">
            <v>34597</v>
          </cell>
          <cell r="B4284">
            <v>263</v>
          </cell>
          <cell r="C4284">
            <v>103</v>
          </cell>
          <cell r="D4284">
            <v>103</v>
          </cell>
          <cell r="E4284">
            <v>1994</v>
          </cell>
        </row>
        <row r="4285">
          <cell r="A4285">
            <v>34598</v>
          </cell>
          <cell r="B4285">
            <v>264</v>
          </cell>
          <cell r="C4285">
            <v>102</v>
          </cell>
          <cell r="D4285">
            <v>102</v>
          </cell>
          <cell r="E4285">
            <v>1994</v>
          </cell>
        </row>
        <row r="4286">
          <cell r="A4286">
            <v>34599</v>
          </cell>
          <cell r="B4286">
            <v>265</v>
          </cell>
          <cell r="C4286">
            <v>101</v>
          </cell>
          <cell r="D4286">
            <v>101</v>
          </cell>
          <cell r="E4286">
            <v>1994</v>
          </cell>
        </row>
        <row r="4287">
          <cell r="A4287">
            <v>34600</v>
          </cell>
          <cell r="B4287">
            <v>266</v>
          </cell>
          <cell r="C4287">
            <v>100</v>
          </cell>
          <cell r="D4287">
            <v>100</v>
          </cell>
          <cell r="E4287">
            <v>1994</v>
          </cell>
        </row>
        <row r="4288">
          <cell r="A4288">
            <v>34601</v>
          </cell>
          <cell r="B4288">
            <v>267</v>
          </cell>
          <cell r="C4288">
            <v>99</v>
          </cell>
          <cell r="D4288">
            <v>99</v>
          </cell>
          <cell r="E4288">
            <v>1994</v>
          </cell>
        </row>
        <row r="4289">
          <cell r="A4289">
            <v>34602</v>
          </cell>
          <cell r="B4289">
            <v>268</v>
          </cell>
          <cell r="C4289">
            <v>98</v>
          </cell>
          <cell r="D4289">
            <v>98</v>
          </cell>
          <cell r="E4289">
            <v>1994</v>
          </cell>
        </row>
        <row r="4290">
          <cell r="A4290">
            <v>34603</v>
          </cell>
          <cell r="B4290">
            <v>269</v>
          </cell>
          <cell r="C4290">
            <v>97</v>
          </cell>
          <cell r="D4290">
            <v>97</v>
          </cell>
          <cell r="E4290">
            <v>1994</v>
          </cell>
        </row>
        <row r="4291">
          <cell r="A4291">
            <v>34604</v>
          </cell>
          <cell r="B4291">
            <v>270</v>
          </cell>
          <cell r="C4291">
            <v>96</v>
          </cell>
          <cell r="D4291">
            <v>96</v>
          </cell>
          <cell r="E4291">
            <v>1994</v>
          </cell>
        </row>
        <row r="4292">
          <cell r="A4292">
            <v>34605</v>
          </cell>
          <cell r="B4292">
            <v>271</v>
          </cell>
          <cell r="C4292">
            <v>95</v>
          </cell>
          <cell r="D4292">
            <v>95</v>
          </cell>
          <cell r="E4292">
            <v>1994</v>
          </cell>
        </row>
        <row r="4293">
          <cell r="A4293">
            <v>34606</v>
          </cell>
          <cell r="B4293">
            <v>272</v>
          </cell>
          <cell r="C4293">
            <v>94</v>
          </cell>
          <cell r="D4293">
            <v>94</v>
          </cell>
          <cell r="E4293">
            <v>1994</v>
          </cell>
        </row>
        <row r="4294">
          <cell r="A4294">
            <v>34607</v>
          </cell>
          <cell r="B4294">
            <v>273</v>
          </cell>
          <cell r="C4294">
            <v>93</v>
          </cell>
          <cell r="D4294">
            <v>93</v>
          </cell>
          <cell r="E4294">
            <v>1994</v>
          </cell>
        </row>
        <row r="4295">
          <cell r="A4295">
            <v>34608</v>
          </cell>
          <cell r="B4295">
            <v>274</v>
          </cell>
          <cell r="C4295">
            <v>92</v>
          </cell>
          <cell r="D4295">
            <v>92</v>
          </cell>
          <cell r="E4295">
            <v>1994</v>
          </cell>
        </row>
        <row r="4296">
          <cell r="A4296">
            <v>34609</v>
          </cell>
          <cell r="B4296">
            <v>275</v>
          </cell>
          <cell r="C4296">
            <v>91</v>
          </cell>
          <cell r="D4296">
            <v>91</v>
          </cell>
          <cell r="E4296">
            <v>1994</v>
          </cell>
        </row>
        <row r="4297">
          <cell r="A4297">
            <v>34610</v>
          </cell>
          <cell r="B4297">
            <v>276</v>
          </cell>
          <cell r="C4297">
            <v>90</v>
          </cell>
          <cell r="D4297">
            <v>90</v>
          </cell>
          <cell r="E4297">
            <v>1994</v>
          </cell>
        </row>
        <row r="4298">
          <cell r="A4298">
            <v>34611</v>
          </cell>
          <cell r="B4298">
            <v>277</v>
          </cell>
          <cell r="C4298">
            <v>89</v>
          </cell>
          <cell r="D4298">
            <v>89</v>
          </cell>
          <cell r="E4298">
            <v>1994</v>
          </cell>
        </row>
        <row r="4299">
          <cell r="A4299">
            <v>34612</v>
          </cell>
          <cell r="B4299">
            <v>278</v>
          </cell>
          <cell r="C4299">
            <v>88</v>
          </cell>
          <cell r="D4299">
            <v>88</v>
          </cell>
          <cell r="E4299">
            <v>1994</v>
          </cell>
        </row>
        <row r="4300">
          <cell r="A4300">
            <v>34613</v>
          </cell>
          <cell r="B4300">
            <v>279</v>
          </cell>
          <cell r="C4300">
            <v>87</v>
          </cell>
          <cell r="D4300">
            <v>87</v>
          </cell>
          <cell r="E4300">
            <v>1994</v>
          </cell>
        </row>
        <row r="4301">
          <cell r="A4301">
            <v>34614</v>
          </cell>
          <cell r="B4301">
            <v>280</v>
          </cell>
          <cell r="C4301">
            <v>86</v>
          </cell>
          <cell r="D4301">
            <v>86</v>
          </cell>
          <cell r="E4301">
            <v>1994</v>
          </cell>
        </row>
        <row r="4302">
          <cell r="A4302">
            <v>34615</v>
          </cell>
          <cell r="B4302">
            <v>281</v>
          </cell>
          <cell r="C4302">
            <v>85</v>
          </cell>
          <cell r="D4302">
            <v>85</v>
          </cell>
          <cell r="E4302">
            <v>1994</v>
          </cell>
        </row>
        <row r="4303">
          <cell r="A4303">
            <v>34616</v>
          </cell>
          <cell r="B4303">
            <v>282</v>
          </cell>
          <cell r="C4303">
            <v>84</v>
          </cell>
          <cell r="D4303">
            <v>84</v>
          </cell>
          <cell r="E4303">
            <v>1994</v>
          </cell>
        </row>
        <row r="4304">
          <cell r="A4304">
            <v>34617</v>
          </cell>
          <cell r="B4304">
            <v>283</v>
          </cell>
          <cell r="C4304">
            <v>83</v>
          </cell>
          <cell r="D4304">
            <v>83</v>
          </cell>
          <cell r="E4304">
            <v>1994</v>
          </cell>
        </row>
        <row r="4305">
          <cell r="A4305">
            <v>34618</v>
          </cell>
          <cell r="B4305">
            <v>284</v>
          </cell>
          <cell r="C4305">
            <v>82</v>
          </cell>
          <cell r="D4305">
            <v>82</v>
          </cell>
          <cell r="E4305">
            <v>1994</v>
          </cell>
        </row>
        <row r="4306">
          <cell r="A4306">
            <v>34619</v>
          </cell>
          <cell r="B4306">
            <v>285</v>
          </cell>
          <cell r="C4306">
            <v>81</v>
          </cell>
          <cell r="D4306">
            <v>81</v>
          </cell>
          <cell r="E4306">
            <v>1994</v>
          </cell>
        </row>
        <row r="4307">
          <cell r="A4307">
            <v>34620</v>
          </cell>
          <cell r="B4307">
            <v>286</v>
          </cell>
          <cell r="C4307">
            <v>80</v>
          </cell>
          <cell r="D4307">
            <v>80</v>
          </cell>
          <cell r="E4307">
            <v>1994</v>
          </cell>
        </row>
        <row r="4308">
          <cell r="A4308">
            <v>34621</v>
          </cell>
          <cell r="B4308">
            <v>287</v>
          </cell>
          <cell r="C4308">
            <v>79</v>
          </cell>
          <cell r="D4308">
            <v>79</v>
          </cell>
          <cell r="E4308">
            <v>1994</v>
          </cell>
        </row>
        <row r="4309">
          <cell r="A4309">
            <v>34622</v>
          </cell>
          <cell r="B4309">
            <v>288</v>
          </cell>
          <cell r="C4309">
            <v>78</v>
          </cell>
          <cell r="D4309">
            <v>78</v>
          </cell>
          <cell r="E4309">
            <v>1994</v>
          </cell>
        </row>
        <row r="4310">
          <cell r="A4310">
            <v>34623</v>
          </cell>
          <cell r="B4310">
            <v>289</v>
          </cell>
          <cell r="C4310">
            <v>77</v>
          </cell>
          <cell r="D4310">
            <v>77</v>
          </cell>
          <cell r="E4310">
            <v>1994</v>
          </cell>
        </row>
        <row r="4311">
          <cell r="A4311">
            <v>34624</v>
          </cell>
          <cell r="B4311">
            <v>290</v>
          </cell>
          <cell r="C4311">
            <v>76</v>
          </cell>
          <cell r="D4311">
            <v>76</v>
          </cell>
          <cell r="E4311">
            <v>1994</v>
          </cell>
        </row>
        <row r="4312">
          <cell r="A4312">
            <v>34625</v>
          </cell>
          <cell r="B4312">
            <v>291</v>
          </cell>
          <cell r="C4312">
            <v>75</v>
          </cell>
          <cell r="D4312">
            <v>75</v>
          </cell>
          <cell r="E4312">
            <v>1994</v>
          </cell>
        </row>
        <row r="4313">
          <cell r="A4313">
            <v>34626</v>
          </cell>
          <cell r="B4313">
            <v>292</v>
          </cell>
          <cell r="C4313">
            <v>74</v>
          </cell>
          <cell r="D4313">
            <v>74</v>
          </cell>
          <cell r="E4313">
            <v>1994</v>
          </cell>
        </row>
        <row r="4314">
          <cell r="A4314">
            <v>34627</v>
          </cell>
          <cell r="B4314">
            <v>293</v>
          </cell>
          <cell r="C4314">
            <v>73</v>
          </cell>
          <cell r="D4314">
            <v>73</v>
          </cell>
          <cell r="E4314">
            <v>1994</v>
          </cell>
        </row>
        <row r="4315">
          <cell r="A4315">
            <v>34628</v>
          </cell>
          <cell r="B4315">
            <v>294</v>
          </cell>
          <cell r="C4315">
            <v>72</v>
          </cell>
          <cell r="D4315">
            <v>72</v>
          </cell>
          <cell r="E4315">
            <v>1994</v>
          </cell>
        </row>
        <row r="4316">
          <cell r="A4316">
            <v>34629</v>
          </cell>
          <cell r="B4316">
            <v>295</v>
          </cell>
          <cell r="C4316">
            <v>71</v>
          </cell>
          <cell r="D4316">
            <v>71</v>
          </cell>
          <cell r="E4316">
            <v>1994</v>
          </cell>
        </row>
        <row r="4317">
          <cell r="A4317">
            <v>34630</v>
          </cell>
          <cell r="B4317">
            <v>296</v>
          </cell>
          <cell r="C4317">
            <v>70</v>
          </cell>
          <cell r="D4317">
            <v>70</v>
          </cell>
          <cell r="E4317">
            <v>1994</v>
          </cell>
        </row>
        <row r="4318">
          <cell r="A4318">
            <v>34631</v>
          </cell>
          <cell r="B4318">
            <v>297</v>
          </cell>
          <cell r="C4318">
            <v>69</v>
          </cell>
          <cell r="D4318">
            <v>69</v>
          </cell>
          <cell r="E4318">
            <v>1994</v>
          </cell>
        </row>
        <row r="4319">
          <cell r="A4319">
            <v>34632</v>
          </cell>
          <cell r="B4319">
            <v>298</v>
          </cell>
          <cell r="C4319">
            <v>68</v>
          </cell>
          <cell r="D4319">
            <v>68</v>
          </cell>
          <cell r="E4319">
            <v>1994</v>
          </cell>
        </row>
        <row r="4320">
          <cell r="A4320">
            <v>34633</v>
          </cell>
          <cell r="B4320">
            <v>299</v>
          </cell>
          <cell r="C4320">
            <v>67</v>
          </cell>
          <cell r="D4320">
            <v>67</v>
          </cell>
          <cell r="E4320">
            <v>1994</v>
          </cell>
        </row>
        <row r="4321">
          <cell r="A4321">
            <v>34634</v>
          </cell>
          <cell r="B4321">
            <v>300</v>
          </cell>
          <cell r="C4321">
            <v>66</v>
          </cell>
          <cell r="D4321">
            <v>66</v>
          </cell>
          <cell r="E4321">
            <v>1994</v>
          </cell>
        </row>
        <row r="4322">
          <cell r="A4322">
            <v>34635</v>
          </cell>
          <cell r="B4322">
            <v>301</v>
          </cell>
          <cell r="C4322">
            <v>65</v>
          </cell>
          <cell r="D4322">
            <v>65</v>
          </cell>
          <cell r="E4322">
            <v>1994</v>
          </cell>
        </row>
        <row r="4323">
          <cell r="A4323">
            <v>34636</v>
          </cell>
          <cell r="B4323">
            <v>302</v>
          </cell>
          <cell r="C4323">
            <v>64</v>
          </cell>
          <cell r="D4323">
            <v>64</v>
          </cell>
          <cell r="E4323">
            <v>1994</v>
          </cell>
        </row>
        <row r="4324">
          <cell r="A4324">
            <v>34637</v>
          </cell>
          <cell r="B4324">
            <v>303</v>
          </cell>
          <cell r="C4324">
            <v>63</v>
          </cell>
          <cell r="D4324">
            <v>63</v>
          </cell>
          <cell r="E4324">
            <v>1994</v>
          </cell>
        </row>
        <row r="4325">
          <cell r="A4325">
            <v>34638</v>
          </cell>
          <cell r="B4325">
            <v>304</v>
          </cell>
          <cell r="C4325">
            <v>62</v>
          </cell>
          <cell r="D4325">
            <v>62</v>
          </cell>
          <cell r="E4325">
            <v>1994</v>
          </cell>
        </row>
        <row r="4326">
          <cell r="A4326">
            <v>34639</v>
          </cell>
          <cell r="B4326">
            <v>305</v>
          </cell>
          <cell r="C4326">
            <v>61</v>
          </cell>
          <cell r="D4326">
            <v>61</v>
          </cell>
          <cell r="E4326">
            <v>1994</v>
          </cell>
        </row>
        <row r="4327">
          <cell r="A4327">
            <v>34640</v>
          </cell>
          <cell r="B4327">
            <v>306</v>
          </cell>
          <cell r="C4327">
            <v>60</v>
          </cell>
          <cell r="D4327">
            <v>60</v>
          </cell>
          <cell r="E4327">
            <v>1994</v>
          </cell>
        </row>
        <row r="4328">
          <cell r="A4328">
            <v>34641</v>
          </cell>
          <cell r="B4328">
            <v>307</v>
          </cell>
          <cell r="C4328">
            <v>59</v>
          </cell>
          <cell r="D4328">
            <v>59</v>
          </cell>
          <cell r="E4328">
            <v>1994</v>
          </cell>
        </row>
        <row r="4329">
          <cell r="A4329">
            <v>34642</v>
          </cell>
          <cell r="B4329">
            <v>308</v>
          </cell>
          <cell r="C4329">
            <v>58</v>
          </cell>
          <cell r="D4329">
            <v>58</v>
          </cell>
          <cell r="E4329">
            <v>1994</v>
          </cell>
        </row>
        <row r="4330">
          <cell r="A4330">
            <v>34643</v>
          </cell>
          <cell r="B4330">
            <v>309</v>
          </cell>
          <cell r="C4330">
            <v>57</v>
          </cell>
          <cell r="D4330">
            <v>57</v>
          </cell>
          <cell r="E4330">
            <v>1994</v>
          </cell>
        </row>
        <row r="4331">
          <cell r="A4331">
            <v>34644</v>
          </cell>
          <cell r="B4331">
            <v>310</v>
          </cell>
          <cell r="C4331">
            <v>56</v>
          </cell>
          <cell r="D4331">
            <v>56</v>
          </cell>
          <cell r="E4331">
            <v>1994</v>
          </cell>
        </row>
        <row r="4332">
          <cell r="A4332">
            <v>34645</v>
          </cell>
          <cell r="B4332">
            <v>311</v>
          </cell>
          <cell r="C4332">
            <v>55</v>
          </cell>
          <cell r="D4332">
            <v>55</v>
          </cell>
          <cell r="E4332">
            <v>1994</v>
          </cell>
        </row>
        <row r="4333">
          <cell r="A4333">
            <v>34646</v>
          </cell>
          <cell r="B4333">
            <v>312</v>
          </cell>
          <cell r="C4333">
            <v>54</v>
          </cell>
          <cell r="D4333">
            <v>54</v>
          </cell>
          <cell r="E4333">
            <v>1994</v>
          </cell>
        </row>
        <row r="4334">
          <cell r="A4334">
            <v>34647</v>
          </cell>
          <cell r="B4334">
            <v>313</v>
          </cell>
          <cell r="C4334">
            <v>53</v>
          </cell>
          <cell r="D4334">
            <v>53</v>
          </cell>
          <cell r="E4334">
            <v>1994</v>
          </cell>
        </row>
        <row r="4335">
          <cell r="A4335">
            <v>34648</v>
          </cell>
          <cell r="B4335">
            <v>314</v>
          </cell>
          <cell r="C4335">
            <v>52</v>
          </cell>
          <cell r="D4335">
            <v>52</v>
          </cell>
          <cell r="E4335">
            <v>1994</v>
          </cell>
        </row>
        <row r="4336">
          <cell r="A4336">
            <v>34649</v>
          </cell>
          <cell r="B4336">
            <v>315</v>
          </cell>
          <cell r="C4336">
            <v>51</v>
          </cell>
          <cell r="D4336">
            <v>51</v>
          </cell>
          <cell r="E4336">
            <v>1994</v>
          </cell>
        </row>
        <row r="4337">
          <cell r="A4337">
            <v>34650</v>
          </cell>
          <cell r="B4337">
            <v>316</v>
          </cell>
          <cell r="C4337">
            <v>50</v>
          </cell>
          <cell r="D4337">
            <v>50</v>
          </cell>
          <cell r="E4337">
            <v>1994</v>
          </cell>
        </row>
        <row r="4338">
          <cell r="A4338">
            <v>34651</v>
          </cell>
          <cell r="B4338">
            <v>317</v>
          </cell>
          <cell r="C4338">
            <v>49</v>
          </cell>
          <cell r="D4338">
            <v>49</v>
          </cell>
          <cell r="E4338">
            <v>1994</v>
          </cell>
        </row>
        <row r="4339">
          <cell r="A4339">
            <v>34652</v>
          </cell>
          <cell r="B4339">
            <v>318</v>
          </cell>
          <cell r="C4339">
            <v>48</v>
          </cell>
          <cell r="D4339">
            <v>48</v>
          </cell>
          <cell r="E4339">
            <v>1994</v>
          </cell>
        </row>
        <row r="4340">
          <cell r="A4340">
            <v>34653</v>
          </cell>
          <cell r="B4340">
            <v>319</v>
          </cell>
          <cell r="C4340">
            <v>47</v>
          </cell>
          <cell r="D4340">
            <v>47</v>
          </cell>
          <cell r="E4340">
            <v>1994</v>
          </cell>
        </row>
        <row r="4341">
          <cell r="A4341">
            <v>34654</v>
          </cell>
          <cell r="B4341">
            <v>320</v>
          </cell>
          <cell r="C4341">
            <v>46</v>
          </cell>
          <cell r="D4341">
            <v>46</v>
          </cell>
          <cell r="E4341">
            <v>1994</v>
          </cell>
        </row>
        <row r="4342">
          <cell r="A4342">
            <v>34655</v>
          </cell>
          <cell r="B4342">
            <v>321</v>
          </cell>
          <cell r="C4342">
            <v>45</v>
          </cell>
          <cell r="D4342">
            <v>45</v>
          </cell>
          <cell r="E4342">
            <v>1994</v>
          </cell>
        </row>
        <row r="4343">
          <cell r="A4343">
            <v>34656</v>
          </cell>
          <cell r="B4343">
            <v>322</v>
          </cell>
          <cell r="C4343">
            <v>44</v>
          </cell>
          <cell r="D4343">
            <v>44</v>
          </cell>
          <cell r="E4343">
            <v>1994</v>
          </cell>
        </row>
        <row r="4344">
          <cell r="A4344">
            <v>34657</v>
          </cell>
          <cell r="B4344">
            <v>323</v>
          </cell>
          <cell r="C4344">
            <v>43</v>
          </cell>
          <cell r="D4344">
            <v>43</v>
          </cell>
          <cell r="E4344">
            <v>1994</v>
          </cell>
        </row>
        <row r="4345">
          <cell r="A4345">
            <v>34658</v>
          </cell>
          <cell r="B4345">
            <v>324</v>
          </cell>
          <cell r="C4345">
            <v>42</v>
          </cell>
          <cell r="D4345">
            <v>42</v>
          </cell>
          <cell r="E4345">
            <v>1994</v>
          </cell>
        </row>
        <row r="4346">
          <cell r="A4346">
            <v>34659</v>
          </cell>
          <cell r="B4346">
            <v>325</v>
          </cell>
          <cell r="C4346">
            <v>41</v>
          </cell>
          <cell r="D4346">
            <v>41</v>
          </cell>
          <cell r="E4346">
            <v>1994</v>
          </cell>
        </row>
        <row r="4347">
          <cell r="A4347">
            <v>34660</v>
          </cell>
          <cell r="B4347">
            <v>326</v>
          </cell>
          <cell r="C4347">
            <v>40</v>
          </cell>
          <cell r="D4347">
            <v>40</v>
          </cell>
          <cell r="E4347">
            <v>1994</v>
          </cell>
        </row>
        <row r="4348">
          <cell r="A4348">
            <v>34661</v>
          </cell>
          <cell r="B4348">
            <v>327</v>
          </cell>
          <cell r="C4348">
            <v>39</v>
          </cell>
          <cell r="D4348">
            <v>39</v>
          </cell>
          <cell r="E4348">
            <v>1994</v>
          </cell>
        </row>
        <row r="4349">
          <cell r="A4349">
            <v>34662</v>
          </cell>
          <cell r="B4349">
            <v>328</v>
          </cell>
          <cell r="C4349">
            <v>38</v>
          </cell>
          <cell r="D4349">
            <v>38</v>
          </cell>
          <cell r="E4349">
            <v>1994</v>
          </cell>
        </row>
        <row r="4350">
          <cell r="A4350">
            <v>34663</v>
          </cell>
          <cell r="B4350">
            <v>329</v>
          </cell>
          <cell r="C4350">
            <v>37</v>
          </cell>
          <cell r="D4350">
            <v>37</v>
          </cell>
          <cell r="E4350">
            <v>1994</v>
          </cell>
        </row>
        <row r="4351">
          <cell r="A4351">
            <v>34664</v>
          </cell>
          <cell r="B4351">
            <v>330</v>
          </cell>
          <cell r="C4351">
            <v>36</v>
          </cell>
          <cell r="D4351">
            <v>36</v>
          </cell>
          <cell r="E4351">
            <v>1994</v>
          </cell>
        </row>
        <row r="4352">
          <cell r="A4352">
            <v>34665</v>
          </cell>
          <cell r="B4352">
            <v>331</v>
          </cell>
          <cell r="C4352">
            <v>35</v>
          </cell>
          <cell r="D4352">
            <v>35</v>
          </cell>
          <cell r="E4352">
            <v>1994</v>
          </cell>
        </row>
        <row r="4353">
          <cell r="A4353">
            <v>34666</v>
          </cell>
          <cell r="B4353">
            <v>332</v>
          </cell>
          <cell r="C4353">
            <v>34</v>
          </cell>
          <cell r="D4353">
            <v>34</v>
          </cell>
          <cell r="E4353">
            <v>1994</v>
          </cell>
        </row>
        <row r="4354">
          <cell r="A4354">
            <v>34667</v>
          </cell>
          <cell r="B4354">
            <v>333</v>
          </cell>
          <cell r="C4354">
            <v>33</v>
          </cell>
          <cell r="D4354">
            <v>33</v>
          </cell>
          <cell r="E4354">
            <v>1994</v>
          </cell>
        </row>
        <row r="4355">
          <cell r="A4355">
            <v>34668</v>
          </cell>
          <cell r="B4355">
            <v>334</v>
          </cell>
          <cell r="C4355">
            <v>32</v>
          </cell>
          <cell r="D4355">
            <v>32</v>
          </cell>
          <cell r="E4355">
            <v>1994</v>
          </cell>
        </row>
        <row r="4356">
          <cell r="A4356">
            <v>34669</v>
          </cell>
          <cell r="B4356">
            <v>335</v>
          </cell>
          <cell r="C4356">
            <v>31</v>
          </cell>
          <cell r="D4356">
            <v>31</v>
          </cell>
          <cell r="E4356">
            <v>1994</v>
          </cell>
        </row>
        <row r="4357">
          <cell r="A4357">
            <v>34670</v>
          </cell>
          <cell r="B4357">
            <v>336</v>
          </cell>
          <cell r="C4357">
            <v>30</v>
          </cell>
          <cell r="D4357">
            <v>30</v>
          </cell>
          <cell r="E4357">
            <v>1994</v>
          </cell>
        </row>
        <row r="4358">
          <cell r="A4358">
            <v>34671</v>
          </cell>
          <cell r="B4358">
            <v>337</v>
          </cell>
          <cell r="C4358">
            <v>29</v>
          </cell>
          <cell r="D4358">
            <v>29</v>
          </cell>
          <cell r="E4358">
            <v>1994</v>
          </cell>
        </row>
        <row r="4359">
          <cell r="A4359">
            <v>34672</v>
          </cell>
          <cell r="B4359">
            <v>338</v>
          </cell>
          <cell r="C4359">
            <v>28</v>
          </cell>
          <cell r="D4359">
            <v>28</v>
          </cell>
          <cell r="E4359">
            <v>1994</v>
          </cell>
        </row>
        <row r="4360">
          <cell r="A4360">
            <v>34673</v>
          </cell>
          <cell r="B4360">
            <v>339</v>
          </cell>
          <cell r="C4360">
            <v>27</v>
          </cell>
          <cell r="D4360">
            <v>27</v>
          </cell>
          <cell r="E4360">
            <v>1994</v>
          </cell>
        </row>
        <row r="4361">
          <cell r="A4361">
            <v>34674</v>
          </cell>
          <cell r="B4361">
            <v>340</v>
          </cell>
          <cell r="C4361">
            <v>26</v>
          </cell>
          <cell r="D4361">
            <v>26</v>
          </cell>
          <cell r="E4361">
            <v>1994</v>
          </cell>
        </row>
        <row r="4362">
          <cell r="A4362">
            <v>34675</v>
          </cell>
          <cell r="B4362">
            <v>341</v>
          </cell>
          <cell r="C4362">
            <v>25</v>
          </cell>
          <cell r="D4362">
            <v>25</v>
          </cell>
          <cell r="E4362">
            <v>1994</v>
          </cell>
        </row>
        <row r="4363">
          <cell r="A4363">
            <v>34676</v>
          </cell>
          <cell r="B4363">
            <v>342</v>
          </cell>
          <cell r="C4363">
            <v>24</v>
          </cell>
          <cell r="D4363">
            <v>24</v>
          </cell>
          <cell r="E4363">
            <v>1994</v>
          </cell>
        </row>
        <row r="4364">
          <cell r="A4364">
            <v>34677</v>
          </cell>
          <cell r="B4364">
            <v>343</v>
          </cell>
          <cell r="C4364">
            <v>23</v>
          </cell>
          <cell r="D4364">
            <v>23</v>
          </cell>
          <cell r="E4364">
            <v>1994</v>
          </cell>
        </row>
        <row r="4365">
          <cell r="A4365">
            <v>34678</v>
          </cell>
          <cell r="B4365">
            <v>344</v>
          </cell>
          <cell r="C4365">
            <v>22</v>
          </cell>
          <cell r="D4365">
            <v>22</v>
          </cell>
          <cell r="E4365">
            <v>1994</v>
          </cell>
        </row>
        <row r="4366">
          <cell r="A4366">
            <v>34679</v>
          </cell>
          <cell r="B4366">
            <v>345</v>
          </cell>
          <cell r="C4366">
            <v>21</v>
          </cell>
          <cell r="D4366">
            <v>21</v>
          </cell>
          <cell r="E4366">
            <v>1994</v>
          </cell>
        </row>
        <row r="4367">
          <cell r="A4367">
            <v>34680</v>
          </cell>
          <cell r="B4367">
            <v>346</v>
          </cell>
          <cell r="C4367">
            <v>20</v>
          </cell>
          <cell r="D4367">
            <v>20</v>
          </cell>
          <cell r="E4367">
            <v>1994</v>
          </cell>
        </row>
        <row r="4368">
          <cell r="A4368">
            <v>34681</v>
          </cell>
          <cell r="B4368">
            <v>347</v>
          </cell>
          <cell r="C4368">
            <v>19</v>
          </cell>
          <cell r="D4368">
            <v>19</v>
          </cell>
          <cell r="E4368">
            <v>1994</v>
          </cell>
        </row>
        <row r="4369">
          <cell r="A4369">
            <v>34682</v>
          </cell>
          <cell r="B4369">
            <v>348</v>
          </cell>
          <cell r="C4369">
            <v>18</v>
          </cell>
          <cell r="D4369">
            <v>18</v>
          </cell>
          <cell r="E4369">
            <v>1994</v>
          </cell>
        </row>
        <row r="4370">
          <cell r="A4370">
            <v>34683</v>
          </cell>
          <cell r="B4370">
            <v>349</v>
          </cell>
          <cell r="C4370">
            <v>17</v>
          </cell>
          <cell r="D4370">
            <v>17</v>
          </cell>
          <cell r="E4370">
            <v>1994</v>
          </cell>
        </row>
        <row r="4371">
          <cell r="A4371">
            <v>34684</v>
          </cell>
          <cell r="B4371">
            <v>350</v>
          </cell>
          <cell r="C4371">
            <v>16</v>
          </cell>
          <cell r="D4371">
            <v>16</v>
          </cell>
          <cell r="E4371">
            <v>1994</v>
          </cell>
        </row>
        <row r="4372">
          <cell r="A4372">
            <v>34685</v>
          </cell>
          <cell r="B4372">
            <v>351</v>
          </cell>
          <cell r="C4372">
            <v>15</v>
          </cell>
          <cell r="D4372">
            <v>15</v>
          </cell>
          <cell r="E4372">
            <v>1994</v>
          </cell>
        </row>
        <row r="4373">
          <cell r="A4373">
            <v>34686</v>
          </cell>
          <cell r="B4373">
            <v>352</v>
          </cell>
          <cell r="C4373">
            <v>14</v>
          </cell>
          <cell r="D4373">
            <v>14</v>
          </cell>
          <cell r="E4373">
            <v>1994</v>
          </cell>
        </row>
        <row r="4374">
          <cell r="A4374">
            <v>34687</v>
          </cell>
          <cell r="B4374">
            <v>353</v>
          </cell>
          <cell r="C4374">
            <v>13</v>
          </cell>
          <cell r="D4374">
            <v>13</v>
          </cell>
          <cell r="E4374">
            <v>1994</v>
          </cell>
        </row>
        <row r="4375">
          <cell r="A4375">
            <v>34688</v>
          </cell>
          <cell r="B4375">
            <v>354</v>
          </cell>
          <cell r="C4375">
            <v>12</v>
          </cell>
          <cell r="D4375">
            <v>12</v>
          </cell>
          <cell r="E4375">
            <v>1994</v>
          </cell>
        </row>
        <row r="4376">
          <cell r="A4376">
            <v>34689</v>
          </cell>
          <cell r="B4376">
            <v>355</v>
          </cell>
          <cell r="C4376">
            <v>11</v>
          </cell>
          <cell r="D4376">
            <v>11</v>
          </cell>
          <cell r="E4376">
            <v>1994</v>
          </cell>
        </row>
        <row r="4377">
          <cell r="A4377">
            <v>34690</v>
          </cell>
          <cell r="B4377">
            <v>356</v>
          </cell>
          <cell r="C4377">
            <v>10</v>
          </cell>
          <cell r="D4377">
            <v>10</v>
          </cell>
          <cell r="E4377">
            <v>1994</v>
          </cell>
        </row>
        <row r="4378">
          <cell r="A4378">
            <v>34691</v>
          </cell>
          <cell r="B4378">
            <v>357</v>
          </cell>
          <cell r="C4378">
            <v>9</v>
          </cell>
          <cell r="D4378">
            <v>9</v>
          </cell>
          <cell r="E4378">
            <v>1994</v>
          </cell>
        </row>
        <row r="4379">
          <cell r="A4379">
            <v>34692</v>
          </cell>
          <cell r="B4379">
            <v>358</v>
          </cell>
          <cell r="C4379">
            <v>8</v>
          </cell>
          <cell r="D4379">
            <v>8</v>
          </cell>
          <cell r="E4379">
            <v>1994</v>
          </cell>
        </row>
        <row r="4380">
          <cell r="A4380">
            <v>34693</v>
          </cell>
          <cell r="B4380">
            <v>359</v>
          </cell>
          <cell r="C4380">
            <v>7</v>
          </cell>
          <cell r="D4380">
            <v>7</v>
          </cell>
          <cell r="E4380">
            <v>1994</v>
          </cell>
        </row>
        <row r="4381">
          <cell r="A4381">
            <v>34694</v>
          </cell>
          <cell r="B4381">
            <v>360</v>
          </cell>
          <cell r="C4381">
            <v>6</v>
          </cell>
          <cell r="D4381">
            <v>6</v>
          </cell>
          <cell r="E4381">
            <v>1994</v>
          </cell>
        </row>
        <row r="4382">
          <cell r="A4382">
            <v>34695</v>
          </cell>
          <cell r="B4382">
            <v>361</v>
          </cell>
          <cell r="C4382">
            <v>5</v>
          </cell>
          <cell r="D4382">
            <v>5</v>
          </cell>
          <cell r="E4382">
            <v>1994</v>
          </cell>
        </row>
        <row r="4383">
          <cell r="A4383">
            <v>34696</v>
          </cell>
          <cell r="B4383">
            <v>362</v>
          </cell>
          <cell r="C4383">
            <v>4</v>
          </cell>
          <cell r="D4383">
            <v>4</v>
          </cell>
          <cell r="E4383">
            <v>1994</v>
          </cell>
        </row>
        <row r="4384">
          <cell r="A4384">
            <v>34697</v>
          </cell>
          <cell r="B4384">
            <v>363</v>
          </cell>
          <cell r="C4384">
            <v>3</v>
          </cell>
          <cell r="D4384">
            <v>3</v>
          </cell>
          <cell r="E4384">
            <v>1994</v>
          </cell>
        </row>
        <row r="4385">
          <cell r="A4385">
            <v>34698</v>
          </cell>
          <cell r="B4385">
            <v>364</v>
          </cell>
          <cell r="C4385">
            <v>2</v>
          </cell>
          <cell r="D4385">
            <v>2</v>
          </cell>
          <cell r="E4385">
            <v>1994</v>
          </cell>
        </row>
        <row r="4386">
          <cell r="A4386">
            <v>34699</v>
          </cell>
          <cell r="B4386">
            <v>365</v>
          </cell>
          <cell r="C4386">
            <v>1</v>
          </cell>
          <cell r="D4386">
            <v>1</v>
          </cell>
          <cell r="E4386">
            <v>1994</v>
          </cell>
        </row>
        <row r="4387">
          <cell r="A4387">
            <v>34700</v>
          </cell>
          <cell r="B4387">
            <v>1</v>
          </cell>
          <cell r="C4387">
            <v>365</v>
          </cell>
          <cell r="D4387">
            <v>365</v>
          </cell>
          <cell r="E4387">
            <v>1995</v>
          </cell>
        </row>
        <row r="4388">
          <cell r="A4388">
            <v>34701</v>
          </cell>
          <cell r="B4388">
            <v>2</v>
          </cell>
          <cell r="C4388">
            <v>364</v>
          </cell>
          <cell r="D4388">
            <v>364</v>
          </cell>
          <cell r="E4388">
            <v>1995</v>
          </cell>
        </row>
        <row r="4389">
          <cell r="A4389">
            <v>34702</v>
          </cell>
          <cell r="B4389">
            <v>3</v>
          </cell>
          <cell r="C4389">
            <v>363</v>
          </cell>
          <cell r="D4389">
            <v>363</v>
          </cell>
          <cell r="E4389">
            <v>1995</v>
          </cell>
        </row>
        <row r="4390">
          <cell r="A4390">
            <v>34703</v>
          </cell>
          <cell r="B4390">
            <v>4</v>
          </cell>
          <cell r="C4390">
            <v>362</v>
          </cell>
          <cell r="D4390">
            <v>362</v>
          </cell>
          <cell r="E4390">
            <v>1995</v>
          </cell>
        </row>
        <row r="4391">
          <cell r="A4391">
            <v>34704</v>
          </cell>
          <cell r="B4391">
            <v>5</v>
          </cell>
          <cell r="C4391">
            <v>361</v>
          </cell>
          <cell r="D4391">
            <v>361</v>
          </cell>
          <cell r="E4391">
            <v>1995</v>
          </cell>
        </row>
        <row r="4392">
          <cell r="A4392">
            <v>34705</v>
          </cell>
          <cell r="B4392">
            <v>6</v>
          </cell>
          <cell r="C4392">
            <v>360</v>
          </cell>
          <cell r="D4392">
            <v>360</v>
          </cell>
          <cell r="E4392">
            <v>1995</v>
          </cell>
        </row>
        <row r="4393">
          <cell r="A4393">
            <v>34706</v>
          </cell>
          <cell r="B4393">
            <v>7</v>
          </cell>
          <cell r="C4393">
            <v>359</v>
          </cell>
          <cell r="D4393">
            <v>359</v>
          </cell>
          <cell r="E4393">
            <v>1995</v>
          </cell>
        </row>
        <row r="4394">
          <cell r="A4394">
            <v>34707</v>
          </cell>
          <cell r="B4394">
            <v>8</v>
          </cell>
          <cell r="C4394">
            <v>358</v>
          </cell>
          <cell r="D4394">
            <v>358</v>
          </cell>
          <cell r="E4394">
            <v>1995</v>
          </cell>
        </row>
        <row r="4395">
          <cell r="A4395">
            <v>34708</v>
          </cell>
          <cell r="B4395">
            <v>9</v>
          </cell>
          <cell r="C4395">
            <v>357</v>
          </cell>
          <cell r="D4395">
            <v>357</v>
          </cell>
          <cell r="E4395">
            <v>1995</v>
          </cell>
        </row>
        <row r="4396">
          <cell r="A4396">
            <v>34709</v>
          </cell>
          <cell r="B4396">
            <v>10</v>
          </cell>
          <cell r="C4396">
            <v>356</v>
          </cell>
          <cell r="D4396">
            <v>356</v>
          </cell>
          <cell r="E4396">
            <v>1995</v>
          </cell>
        </row>
        <row r="4397">
          <cell r="A4397">
            <v>34710</v>
          </cell>
          <cell r="B4397">
            <v>11</v>
          </cell>
          <cell r="C4397">
            <v>355</v>
          </cell>
          <cell r="D4397">
            <v>355</v>
          </cell>
          <cell r="E4397">
            <v>1995</v>
          </cell>
        </row>
        <row r="4398">
          <cell r="A4398">
            <v>34711</v>
          </cell>
          <cell r="B4398">
            <v>12</v>
          </cell>
          <cell r="C4398">
            <v>354</v>
          </cell>
          <cell r="D4398">
            <v>354</v>
          </cell>
          <cell r="E4398">
            <v>1995</v>
          </cell>
        </row>
        <row r="4399">
          <cell r="A4399">
            <v>34712</v>
          </cell>
          <cell r="B4399">
            <v>13</v>
          </cell>
          <cell r="C4399">
            <v>353</v>
          </cell>
          <cell r="D4399">
            <v>353</v>
          </cell>
          <cell r="E4399">
            <v>1995</v>
          </cell>
        </row>
        <row r="4400">
          <cell r="A4400">
            <v>34713</v>
          </cell>
          <cell r="B4400">
            <v>14</v>
          </cell>
          <cell r="C4400">
            <v>352</v>
          </cell>
          <cell r="D4400">
            <v>352</v>
          </cell>
          <cell r="E4400">
            <v>1995</v>
          </cell>
        </row>
        <row r="4401">
          <cell r="A4401">
            <v>34714</v>
          </cell>
          <cell r="B4401">
            <v>15</v>
          </cell>
          <cell r="C4401">
            <v>351</v>
          </cell>
          <cell r="D4401">
            <v>351</v>
          </cell>
          <cell r="E4401">
            <v>1995</v>
          </cell>
        </row>
        <row r="4402">
          <cell r="A4402">
            <v>34715</v>
          </cell>
          <cell r="B4402">
            <v>16</v>
          </cell>
          <cell r="C4402">
            <v>350</v>
          </cell>
          <cell r="D4402">
            <v>350</v>
          </cell>
          <cell r="E4402">
            <v>1995</v>
          </cell>
        </row>
        <row r="4403">
          <cell r="A4403">
            <v>34716</v>
          </cell>
          <cell r="B4403">
            <v>17</v>
          </cell>
          <cell r="C4403">
            <v>349</v>
          </cell>
          <cell r="D4403">
            <v>349</v>
          </cell>
          <cell r="E4403">
            <v>1995</v>
          </cell>
        </row>
        <row r="4404">
          <cell r="A4404">
            <v>34717</v>
          </cell>
          <cell r="B4404">
            <v>18</v>
          </cell>
          <cell r="C4404">
            <v>348</v>
          </cell>
          <cell r="D4404">
            <v>348</v>
          </cell>
          <cell r="E4404">
            <v>1995</v>
          </cell>
        </row>
        <row r="4405">
          <cell r="A4405">
            <v>34718</v>
          </cell>
          <cell r="B4405">
            <v>19</v>
          </cell>
          <cell r="C4405">
            <v>347</v>
          </cell>
          <cell r="D4405">
            <v>347</v>
          </cell>
          <cell r="E4405">
            <v>1995</v>
          </cell>
        </row>
        <row r="4406">
          <cell r="A4406">
            <v>34719</v>
          </cell>
          <cell r="B4406">
            <v>20</v>
          </cell>
          <cell r="C4406">
            <v>346</v>
          </cell>
          <cell r="D4406">
            <v>346</v>
          </cell>
          <cell r="E4406">
            <v>1995</v>
          </cell>
        </row>
        <row r="4407">
          <cell r="A4407">
            <v>34720</v>
          </cell>
          <cell r="B4407">
            <v>21</v>
          </cell>
          <cell r="C4407">
            <v>345</v>
          </cell>
          <cell r="D4407">
            <v>345</v>
          </cell>
          <cell r="E4407">
            <v>1995</v>
          </cell>
        </row>
        <row r="4408">
          <cell r="A4408">
            <v>34721</v>
          </cell>
          <cell r="B4408">
            <v>22</v>
          </cell>
          <cell r="C4408">
            <v>344</v>
          </cell>
          <cell r="D4408">
            <v>344</v>
          </cell>
          <cell r="E4408">
            <v>1995</v>
          </cell>
        </row>
        <row r="4409">
          <cell r="A4409">
            <v>34722</v>
          </cell>
          <cell r="B4409">
            <v>23</v>
          </cell>
          <cell r="C4409">
            <v>343</v>
          </cell>
          <cell r="D4409">
            <v>343</v>
          </cell>
          <cell r="E4409">
            <v>1995</v>
          </cell>
        </row>
        <row r="4410">
          <cell r="A4410">
            <v>34723</v>
          </cell>
          <cell r="B4410">
            <v>24</v>
          </cell>
          <cell r="C4410">
            <v>342</v>
          </cell>
          <cell r="D4410">
            <v>342</v>
          </cell>
          <cell r="E4410">
            <v>1995</v>
          </cell>
        </row>
        <row r="4411">
          <cell r="A4411">
            <v>34724</v>
          </cell>
          <cell r="B4411">
            <v>25</v>
          </cell>
          <cell r="C4411">
            <v>341</v>
          </cell>
          <cell r="D4411">
            <v>341</v>
          </cell>
          <cell r="E4411">
            <v>1995</v>
          </cell>
        </row>
        <row r="4412">
          <cell r="A4412">
            <v>34725</v>
          </cell>
          <cell r="B4412">
            <v>26</v>
          </cell>
          <cell r="C4412">
            <v>340</v>
          </cell>
          <cell r="D4412">
            <v>340</v>
          </cell>
          <cell r="E4412">
            <v>1995</v>
          </cell>
        </row>
        <row r="4413">
          <cell r="A4413">
            <v>34726</v>
          </cell>
          <cell r="B4413">
            <v>27</v>
          </cell>
          <cell r="C4413">
            <v>339</v>
          </cell>
          <cell r="D4413">
            <v>339</v>
          </cell>
          <cell r="E4413">
            <v>1995</v>
          </cell>
        </row>
        <row r="4414">
          <cell r="A4414">
            <v>34727</v>
          </cell>
          <cell r="B4414">
            <v>28</v>
          </cell>
          <cell r="C4414">
            <v>338</v>
          </cell>
          <cell r="D4414">
            <v>338</v>
          </cell>
          <cell r="E4414">
            <v>1995</v>
          </cell>
        </row>
        <row r="4415">
          <cell r="A4415">
            <v>34728</v>
          </cell>
          <cell r="B4415">
            <v>29</v>
          </cell>
          <cell r="C4415">
            <v>337</v>
          </cell>
          <cell r="D4415">
            <v>337</v>
          </cell>
          <cell r="E4415">
            <v>1995</v>
          </cell>
        </row>
        <row r="4416">
          <cell r="A4416">
            <v>34729</v>
          </cell>
          <cell r="B4416">
            <v>30</v>
          </cell>
          <cell r="C4416">
            <v>336</v>
          </cell>
          <cell r="D4416">
            <v>336</v>
          </cell>
          <cell r="E4416">
            <v>1995</v>
          </cell>
        </row>
        <row r="4417">
          <cell r="A4417">
            <v>34730</v>
          </cell>
          <cell r="B4417">
            <v>31</v>
          </cell>
          <cell r="C4417">
            <v>335</v>
          </cell>
          <cell r="D4417">
            <v>335</v>
          </cell>
          <cell r="E4417">
            <v>1995</v>
          </cell>
        </row>
        <row r="4418">
          <cell r="A4418">
            <v>34731</v>
          </cell>
          <cell r="B4418">
            <v>32</v>
          </cell>
          <cell r="C4418">
            <v>334</v>
          </cell>
          <cell r="D4418">
            <v>334</v>
          </cell>
          <cell r="E4418">
            <v>1995</v>
          </cell>
        </row>
        <row r="4419">
          <cell r="A4419">
            <v>34732</v>
          </cell>
          <cell r="B4419">
            <v>33</v>
          </cell>
          <cell r="C4419">
            <v>333</v>
          </cell>
          <cell r="D4419">
            <v>333</v>
          </cell>
          <cell r="E4419">
            <v>1995</v>
          </cell>
        </row>
        <row r="4420">
          <cell r="A4420">
            <v>34733</v>
          </cell>
          <cell r="B4420">
            <v>34</v>
          </cell>
          <cell r="C4420">
            <v>332</v>
          </cell>
          <cell r="D4420">
            <v>332</v>
          </cell>
          <cell r="E4420">
            <v>1995</v>
          </cell>
        </row>
        <row r="4421">
          <cell r="A4421">
            <v>34734</v>
          </cell>
          <cell r="B4421">
            <v>35</v>
          </cell>
          <cell r="C4421">
            <v>331</v>
          </cell>
          <cell r="D4421">
            <v>331</v>
          </cell>
          <cell r="E4421">
            <v>1995</v>
          </cell>
        </row>
        <row r="4422">
          <cell r="A4422">
            <v>34735</v>
          </cell>
          <cell r="B4422">
            <v>36</v>
          </cell>
          <cell r="C4422">
            <v>330</v>
          </cell>
          <cell r="D4422">
            <v>330</v>
          </cell>
          <cell r="E4422">
            <v>1995</v>
          </cell>
        </row>
        <row r="4423">
          <cell r="A4423">
            <v>34736</v>
          </cell>
          <cell r="B4423">
            <v>37</v>
          </cell>
          <cell r="C4423">
            <v>329</v>
          </cell>
          <cell r="D4423">
            <v>329</v>
          </cell>
          <cell r="E4423">
            <v>1995</v>
          </cell>
        </row>
        <row r="4424">
          <cell r="A4424">
            <v>34737</v>
          </cell>
          <cell r="B4424">
            <v>38</v>
          </cell>
          <cell r="C4424">
            <v>328</v>
          </cell>
          <cell r="D4424">
            <v>328</v>
          </cell>
          <cell r="E4424">
            <v>1995</v>
          </cell>
        </row>
        <row r="4425">
          <cell r="A4425">
            <v>34738</v>
          </cell>
          <cell r="B4425">
            <v>39</v>
          </cell>
          <cell r="C4425">
            <v>327</v>
          </cell>
          <cell r="D4425">
            <v>327</v>
          </cell>
          <cell r="E4425">
            <v>1995</v>
          </cell>
        </row>
        <row r="4426">
          <cell r="A4426">
            <v>34739</v>
          </cell>
          <cell r="B4426">
            <v>40</v>
          </cell>
          <cell r="C4426">
            <v>326</v>
          </cell>
          <cell r="D4426">
            <v>326</v>
          </cell>
          <cell r="E4426">
            <v>1995</v>
          </cell>
        </row>
        <row r="4427">
          <cell r="A4427">
            <v>34740</v>
          </cell>
          <cell r="B4427">
            <v>41</v>
          </cell>
          <cell r="C4427">
            <v>325</v>
          </cell>
          <cell r="D4427">
            <v>325</v>
          </cell>
          <cell r="E4427">
            <v>1995</v>
          </cell>
        </row>
        <row r="4428">
          <cell r="A4428">
            <v>34741</v>
          </cell>
          <cell r="B4428">
            <v>42</v>
          </cell>
          <cell r="C4428">
            <v>324</v>
          </cell>
          <cell r="D4428">
            <v>324</v>
          </cell>
          <cell r="E4428">
            <v>1995</v>
          </cell>
        </row>
        <row r="4429">
          <cell r="A4429">
            <v>34742</v>
          </cell>
          <cell r="B4429">
            <v>43</v>
          </cell>
          <cell r="C4429">
            <v>323</v>
          </cell>
          <cell r="D4429">
            <v>323</v>
          </cell>
          <cell r="E4429">
            <v>1995</v>
          </cell>
        </row>
        <row r="4430">
          <cell r="A4430">
            <v>34743</v>
          </cell>
          <cell r="B4430">
            <v>44</v>
          </cell>
          <cell r="C4430">
            <v>322</v>
          </cell>
          <cell r="D4430">
            <v>322</v>
          </cell>
          <cell r="E4430">
            <v>1995</v>
          </cell>
        </row>
        <row r="4431">
          <cell r="A4431">
            <v>34744</v>
          </cell>
          <cell r="B4431">
            <v>45</v>
          </cell>
          <cell r="C4431">
            <v>321</v>
          </cell>
          <cell r="D4431">
            <v>321</v>
          </cell>
          <cell r="E4431">
            <v>1995</v>
          </cell>
        </row>
        <row r="4432">
          <cell r="A4432">
            <v>34745</v>
          </cell>
          <cell r="B4432">
            <v>46</v>
          </cell>
          <cell r="C4432">
            <v>320</v>
          </cell>
          <cell r="D4432">
            <v>320</v>
          </cell>
          <cell r="E4432">
            <v>1995</v>
          </cell>
        </row>
        <row r="4433">
          <cell r="A4433">
            <v>34746</v>
          </cell>
          <cell r="B4433">
            <v>47</v>
          </cell>
          <cell r="C4433">
            <v>319</v>
          </cell>
          <cell r="D4433">
            <v>319</v>
          </cell>
          <cell r="E4433">
            <v>1995</v>
          </cell>
        </row>
        <row r="4434">
          <cell r="A4434">
            <v>34747</v>
          </cell>
          <cell r="B4434">
            <v>48</v>
          </cell>
          <cell r="C4434">
            <v>318</v>
          </cell>
          <cell r="D4434">
            <v>318</v>
          </cell>
          <cell r="E4434">
            <v>1995</v>
          </cell>
        </row>
        <row r="4435">
          <cell r="A4435">
            <v>34748</v>
          </cell>
          <cell r="B4435">
            <v>49</v>
          </cell>
          <cell r="C4435">
            <v>317</v>
          </cell>
          <cell r="D4435">
            <v>317</v>
          </cell>
          <cell r="E4435">
            <v>1995</v>
          </cell>
        </row>
        <row r="4436">
          <cell r="A4436">
            <v>34749</v>
          </cell>
          <cell r="B4436">
            <v>50</v>
          </cell>
          <cell r="C4436">
            <v>316</v>
          </cell>
          <cell r="D4436">
            <v>316</v>
          </cell>
          <cell r="E4436">
            <v>1995</v>
          </cell>
        </row>
        <row r="4437">
          <cell r="A4437">
            <v>34750</v>
          </cell>
          <cell r="B4437">
            <v>51</v>
          </cell>
          <cell r="C4437">
            <v>315</v>
          </cell>
          <cell r="D4437">
            <v>315</v>
          </cell>
          <cell r="E4437">
            <v>1995</v>
          </cell>
        </row>
        <row r="4438">
          <cell r="A4438">
            <v>34751</v>
          </cell>
          <cell r="B4438">
            <v>52</v>
          </cell>
          <cell r="C4438">
            <v>314</v>
          </cell>
          <cell r="D4438">
            <v>314</v>
          </cell>
          <cell r="E4438">
            <v>1995</v>
          </cell>
        </row>
        <row r="4439">
          <cell r="A4439">
            <v>34752</v>
          </cell>
          <cell r="B4439">
            <v>53</v>
          </cell>
          <cell r="C4439">
            <v>313</v>
          </cell>
          <cell r="D4439">
            <v>313</v>
          </cell>
          <cell r="E4439">
            <v>1995</v>
          </cell>
        </row>
        <row r="4440">
          <cell r="A4440">
            <v>34753</v>
          </cell>
          <cell r="B4440">
            <v>54</v>
          </cell>
          <cell r="C4440">
            <v>312</v>
          </cell>
          <cell r="D4440">
            <v>312</v>
          </cell>
          <cell r="E4440">
            <v>1995</v>
          </cell>
        </row>
        <row r="4441">
          <cell r="A4441">
            <v>34754</v>
          </cell>
          <cell r="B4441">
            <v>55</v>
          </cell>
          <cell r="C4441">
            <v>311</v>
          </cell>
          <cell r="D4441">
            <v>311</v>
          </cell>
          <cell r="E4441">
            <v>1995</v>
          </cell>
        </row>
        <row r="4442">
          <cell r="A4442">
            <v>34755</v>
          </cell>
          <cell r="B4442">
            <v>56</v>
          </cell>
          <cell r="C4442">
            <v>310</v>
          </cell>
          <cell r="D4442">
            <v>310</v>
          </cell>
          <cell r="E4442">
            <v>1995</v>
          </cell>
        </row>
        <row r="4443">
          <cell r="A4443">
            <v>34756</v>
          </cell>
          <cell r="B4443">
            <v>57</v>
          </cell>
          <cell r="C4443">
            <v>309</v>
          </cell>
          <cell r="D4443">
            <v>309</v>
          </cell>
          <cell r="E4443">
            <v>1995</v>
          </cell>
        </row>
        <row r="4444">
          <cell r="A4444">
            <v>34757</v>
          </cell>
          <cell r="B4444">
            <v>58</v>
          </cell>
          <cell r="C4444">
            <v>308</v>
          </cell>
          <cell r="D4444">
            <v>308</v>
          </cell>
          <cell r="E4444">
            <v>1995</v>
          </cell>
        </row>
        <row r="4445">
          <cell r="A4445">
            <v>34758</v>
          </cell>
          <cell r="B4445">
            <v>59</v>
          </cell>
          <cell r="C4445">
            <v>307</v>
          </cell>
          <cell r="D4445">
            <v>307</v>
          </cell>
          <cell r="E4445">
            <v>1995</v>
          </cell>
        </row>
        <row r="4446">
          <cell r="A4446">
            <v>34759</v>
          </cell>
          <cell r="B4446">
            <v>60</v>
          </cell>
          <cell r="C4446">
            <v>306</v>
          </cell>
          <cell r="D4446">
            <v>306</v>
          </cell>
          <cell r="E4446">
            <v>1995</v>
          </cell>
        </row>
        <row r="4447">
          <cell r="A4447">
            <v>34760</v>
          </cell>
          <cell r="B4447">
            <v>61</v>
          </cell>
          <cell r="C4447">
            <v>305</v>
          </cell>
          <cell r="D4447">
            <v>305</v>
          </cell>
          <cell r="E4447">
            <v>1995</v>
          </cell>
        </row>
        <row r="4448">
          <cell r="A4448">
            <v>34761</v>
          </cell>
          <cell r="B4448">
            <v>62</v>
          </cell>
          <cell r="C4448">
            <v>304</v>
          </cell>
          <cell r="D4448">
            <v>304</v>
          </cell>
          <cell r="E4448">
            <v>1995</v>
          </cell>
        </row>
        <row r="4449">
          <cell r="A4449">
            <v>34762</v>
          </cell>
          <cell r="B4449">
            <v>63</v>
          </cell>
          <cell r="C4449">
            <v>303</v>
          </cell>
          <cell r="D4449">
            <v>303</v>
          </cell>
          <cell r="E4449">
            <v>1995</v>
          </cell>
        </row>
        <row r="4450">
          <cell r="A4450">
            <v>34763</v>
          </cell>
          <cell r="B4450">
            <v>64</v>
          </cell>
          <cell r="C4450">
            <v>302</v>
          </cell>
          <cell r="D4450">
            <v>302</v>
          </cell>
          <cell r="E4450">
            <v>1995</v>
          </cell>
        </row>
        <row r="4451">
          <cell r="A4451">
            <v>34764</v>
          </cell>
          <cell r="B4451">
            <v>65</v>
          </cell>
          <cell r="C4451">
            <v>301</v>
          </cell>
          <cell r="D4451">
            <v>301</v>
          </cell>
          <cell r="E4451">
            <v>1995</v>
          </cell>
        </row>
        <row r="4452">
          <cell r="A4452">
            <v>34765</v>
          </cell>
          <cell r="B4452">
            <v>66</v>
          </cell>
          <cell r="C4452">
            <v>300</v>
          </cell>
          <cell r="D4452">
            <v>300</v>
          </cell>
          <cell r="E4452">
            <v>1995</v>
          </cell>
        </row>
        <row r="4453">
          <cell r="A4453">
            <v>34766</v>
          </cell>
          <cell r="B4453">
            <v>67</v>
          </cell>
          <cell r="C4453">
            <v>299</v>
          </cell>
          <cell r="D4453">
            <v>299</v>
          </cell>
          <cell r="E4453">
            <v>1995</v>
          </cell>
        </row>
        <row r="4454">
          <cell r="A4454">
            <v>34767</v>
          </cell>
          <cell r="B4454">
            <v>68</v>
          </cell>
          <cell r="C4454">
            <v>298</v>
          </cell>
          <cell r="D4454">
            <v>298</v>
          </cell>
          <cell r="E4454">
            <v>1995</v>
          </cell>
        </row>
        <row r="4455">
          <cell r="A4455">
            <v>34768</v>
          </cell>
          <cell r="B4455">
            <v>69</v>
          </cell>
          <cell r="C4455">
            <v>297</v>
          </cell>
          <cell r="D4455">
            <v>297</v>
          </cell>
          <cell r="E4455">
            <v>1995</v>
          </cell>
        </row>
        <row r="4456">
          <cell r="A4456">
            <v>34769</v>
          </cell>
          <cell r="B4456">
            <v>70</v>
          </cell>
          <cell r="C4456">
            <v>296</v>
          </cell>
          <cell r="D4456">
            <v>296</v>
          </cell>
          <cell r="E4456">
            <v>1995</v>
          </cell>
        </row>
        <row r="4457">
          <cell r="A4457">
            <v>34770</v>
          </cell>
          <cell r="B4457">
            <v>71</v>
          </cell>
          <cell r="C4457">
            <v>295</v>
          </cell>
          <cell r="D4457">
            <v>295</v>
          </cell>
          <cell r="E4457">
            <v>1995</v>
          </cell>
        </row>
        <row r="4458">
          <cell r="A4458">
            <v>34771</v>
          </cell>
          <cell r="B4458">
            <v>72</v>
          </cell>
          <cell r="C4458">
            <v>294</v>
          </cell>
          <cell r="D4458">
            <v>294</v>
          </cell>
          <cell r="E4458">
            <v>1995</v>
          </cell>
        </row>
        <row r="4459">
          <cell r="A4459">
            <v>34772</v>
          </cell>
          <cell r="B4459">
            <v>73</v>
          </cell>
          <cell r="C4459">
            <v>293</v>
          </cell>
          <cell r="D4459">
            <v>293</v>
          </cell>
          <cell r="E4459">
            <v>1995</v>
          </cell>
        </row>
        <row r="4460">
          <cell r="A4460">
            <v>34773</v>
          </cell>
          <cell r="B4460">
            <v>74</v>
          </cell>
          <cell r="C4460">
            <v>292</v>
          </cell>
          <cell r="D4460">
            <v>292</v>
          </cell>
          <cell r="E4460">
            <v>1995</v>
          </cell>
        </row>
        <row r="4461">
          <cell r="A4461">
            <v>34774</v>
          </cell>
          <cell r="B4461">
            <v>75</v>
          </cell>
          <cell r="C4461">
            <v>291</v>
          </cell>
          <cell r="D4461">
            <v>291</v>
          </cell>
          <cell r="E4461">
            <v>1995</v>
          </cell>
        </row>
        <row r="4462">
          <cell r="A4462">
            <v>34775</v>
          </cell>
          <cell r="B4462">
            <v>76</v>
          </cell>
          <cell r="C4462">
            <v>290</v>
          </cell>
          <cell r="D4462">
            <v>290</v>
          </cell>
          <cell r="E4462">
            <v>1995</v>
          </cell>
        </row>
        <row r="4463">
          <cell r="A4463">
            <v>34776</v>
          </cell>
          <cell r="B4463">
            <v>77</v>
          </cell>
          <cell r="C4463">
            <v>289</v>
          </cell>
          <cell r="D4463">
            <v>289</v>
          </cell>
          <cell r="E4463">
            <v>1995</v>
          </cell>
        </row>
        <row r="4464">
          <cell r="A4464">
            <v>34777</v>
          </cell>
          <cell r="B4464">
            <v>78</v>
          </cell>
          <cell r="C4464">
            <v>288</v>
          </cell>
          <cell r="D4464">
            <v>288</v>
          </cell>
          <cell r="E4464">
            <v>1995</v>
          </cell>
        </row>
        <row r="4465">
          <cell r="A4465">
            <v>34778</v>
          </cell>
          <cell r="B4465">
            <v>79</v>
          </cell>
          <cell r="C4465">
            <v>287</v>
          </cell>
          <cell r="D4465">
            <v>287</v>
          </cell>
          <cell r="E4465">
            <v>1995</v>
          </cell>
        </row>
        <row r="4466">
          <cell r="A4466">
            <v>34779</v>
          </cell>
          <cell r="B4466">
            <v>80</v>
          </cell>
          <cell r="C4466">
            <v>286</v>
          </cell>
          <cell r="D4466">
            <v>286</v>
          </cell>
          <cell r="E4466">
            <v>1995</v>
          </cell>
        </row>
        <row r="4467">
          <cell r="A4467">
            <v>34780</v>
          </cell>
          <cell r="B4467">
            <v>81</v>
          </cell>
          <cell r="C4467">
            <v>285</v>
          </cell>
          <cell r="D4467">
            <v>285</v>
          </cell>
          <cell r="E4467">
            <v>1995</v>
          </cell>
        </row>
        <row r="4468">
          <cell r="A4468">
            <v>34781</v>
          </cell>
          <cell r="B4468">
            <v>82</v>
          </cell>
          <cell r="C4468">
            <v>284</v>
          </cell>
          <cell r="D4468">
            <v>284</v>
          </cell>
          <cell r="E4468">
            <v>1995</v>
          </cell>
        </row>
        <row r="4469">
          <cell r="A4469">
            <v>34782</v>
          </cell>
          <cell r="B4469">
            <v>83</v>
          </cell>
          <cell r="C4469">
            <v>283</v>
          </cell>
          <cell r="D4469">
            <v>283</v>
          </cell>
          <cell r="E4469">
            <v>1995</v>
          </cell>
        </row>
        <row r="4470">
          <cell r="A4470">
            <v>34783</v>
          </cell>
          <cell r="B4470">
            <v>84</v>
          </cell>
          <cell r="C4470">
            <v>282</v>
          </cell>
          <cell r="D4470">
            <v>282</v>
          </cell>
          <cell r="E4470">
            <v>1995</v>
          </cell>
        </row>
        <row r="4471">
          <cell r="A4471">
            <v>34784</v>
          </cell>
          <cell r="B4471">
            <v>85</v>
          </cell>
          <cell r="C4471">
            <v>281</v>
          </cell>
          <cell r="D4471">
            <v>281</v>
          </cell>
          <cell r="E4471">
            <v>1995</v>
          </cell>
        </row>
        <row r="4472">
          <cell r="A4472">
            <v>34785</v>
          </cell>
          <cell r="B4472">
            <v>86</v>
          </cell>
          <cell r="C4472">
            <v>280</v>
          </cell>
          <cell r="D4472">
            <v>280</v>
          </cell>
          <cell r="E4472">
            <v>1995</v>
          </cell>
        </row>
        <row r="4473">
          <cell r="A4473">
            <v>34786</v>
          </cell>
          <cell r="B4473">
            <v>87</v>
          </cell>
          <cell r="C4473">
            <v>279</v>
          </cell>
          <cell r="D4473">
            <v>279</v>
          </cell>
          <cell r="E4473">
            <v>1995</v>
          </cell>
        </row>
        <row r="4474">
          <cell r="A4474">
            <v>34787</v>
          </cell>
          <cell r="B4474">
            <v>88</v>
          </cell>
          <cell r="C4474">
            <v>278</v>
          </cell>
          <cell r="D4474">
            <v>278</v>
          </cell>
          <cell r="E4474">
            <v>1995</v>
          </cell>
        </row>
        <row r="4475">
          <cell r="A4475">
            <v>34788</v>
          </cell>
          <cell r="B4475">
            <v>89</v>
          </cell>
          <cell r="C4475">
            <v>277</v>
          </cell>
          <cell r="D4475">
            <v>277</v>
          </cell>
          <cell r="E4475">
            <v>1995</v>
          </cell>
        </row>
        <row r="4476">
          <cell r="A4476">
            <v>34789</v>
          </cell>
          <cell r="B4476">
            <v>90</v>
          </cell>
          <cell r="C4476">
            <v>276</v>
          </cell>
          <cell r="D4476">
            <v>276</v>
          </cell>
          <cell r="E4476">
            <v>1995</v>
          </cell>
        </row>
        <row r="4477">
          <cell r="A4477">
            <v>34790</v>
          </cell>
          <cell r="B4477">
            <v>91</v>
          </cell>
          <cell r="C4477">
            <v>275</v>
          </cell>
          <cell r="D4477">
            <v>275</v>
          </cell>
          <cell r="E4477">
            <v>1995</v>
          </cell>
        </row>
        <row r="4478">
          <cell r="A4478">
            <v>34791</v>
          </cell>
          <cell r="B4478">
            <v>92</v>
          </cell>
          <cell r="C4478">
            <v>274</v>
          </cell>
          <cell r="D4478">
            <v>274</v>
          </cell>
          <cell r="E4478">
            <v>1995</v>
          </cell>
        </row>
        <row r="4479">
          <cell r="A4479">
            <v>34792</v>
          </cell>
          <cell r="B4479">
            <v>93</v>
          </cell>
          <cell r="C4479">
            <v>273</v>
          </cell>
          <cell r="D4479">
            <v>273</v>
          </cell>
          <cell r="E4479">
            <v>1995</v>
          </cell>
        </row>
        <row r="4480">
          <cell r="A4480">
            <v>34793</v>
          </cell>
          <cell r="B4480">
            <v>94</v>
          </cell>
          <cell r="C4480">
            <v>272</v>
          </cell>
          <cell r="D4480">
            <v>272</v>
          </cell>
          <cell r="E4480">
            <v>1995</v>
          </cell>
        </row>
        <row r="4481">
          <cell r="A4481">
            <v>34794</v>
          </cell>
          <cell r="B4481">
            <v>95</v>
          </cell>
          <cell r="C4481">
            <v>271</v>
          </cell>
          <cell r="D4481">
            <v>271</v>
          </cell>
          <cell r="E4481">
            <v>1995</v>
          </cell>
        </row>
        <row r="4482">
          <cell r="A4482">
            <v>34795</v>
          </cell>
          <cell r="B4482">
            <v>96</v>
          </cell>
          <cell r="C4482">
            <v>270</v>
          </cell>
          <cell r="D4482">
            <v>270</v>
          </cell>
          <cell r="E4482">
            <v>1995</v>
          </cell>
        </row>
        <row r="4483">
          <cell r="A4483">
            <v>34796</v>
          </cell>
          <cell r="B4483">
            <v>97</v>
          </cell>
          <cell r="C4483">
            <v>269</v>
          </cell>
          <cell r="D4483">
            <v>269</v>
          </cell>
          <cell r="E4483">
            <v>1995</v>
          </cell>
        </row>
        <row r="4484">
          <cell r="A4484">
            <v>34797</v>
          </cell>
          <cell r="B4484">
            <v>98</v>
          </cell>
          <cell r="C4484">
            <v>268</v>
          </cell>
          <cell r="D4484">
            <v>268</v>
          </cell>
          <cell r="E4484">
            <v>1995</v>
          </cell>
        </row>
        <row r="4485">
          <cell r="A4485">
            <v>34798</v>
          </cell>
          <cell r="B4485">
            <v>99</v>
          </cell>
          <cell r="C4485">
            <v>267</v>
          </cell>
          <cell r="D4485">
            <v>267</v>
          </cell>
          <cell r="E4485">
            <v>1995</v>
          </cell>
        </row>
        <row r="4486">
          <cell r="A4486">
            <v>34799</v>
          </cell>
          <cell r="B4486">
            <v>100</v>
          </cell>
          <cell r="C4486">
            <v>266</v>
          </cell>
          <cell r="D4486">
            <v>266</v>
          </cell>
          <cell r="E4486">
            <v>1995</v>
          </cell>
        </row>
        <row r="4487">
          <cell r="A4487">
            <v>34800</v>
          </cell>
          <cell r="B4487">
            <v>101</v>
          </cell>
          <cell r="C4487">
            <v>265</v>
          </cell>
          <cell r="D4487">
            <v>265</v>
          </cell>
          <cell r="E4487">
            <v>1995</v>
          </cell>
        </row>
        <row r="4488">
          <cell r="A4488">
            <v>34801</v>
          </cell>
          <cell r="B4488">
            <v>102</v>
          </cell>
          <cell r="C4488">
            <v>264</v>
          </cell>
          <cell r="D4488">
            <v>264</v>
          </cell>
          <cell r="E4488">
            <v>1995</v>
          </cell>
        </row>
        <row r="4489">
          <cell r="A4489">
            <v>34802</v>
          </cell>
          <cell r="B4489">
            <v>103</v>
          </cell>
          <cell r="C4489">
            <v>263</v>
          </cell>
          <cell r="D4489">
            <v>263</v>
          </cell>
          <cell r="E4489">
            <v>1995</v>
          </cell>
        </row>
        <row r="4490">
          <cell r="A4490">
            <v>34803</v>
          </cell>
          <cell r="B4490">
            <v>104</v>
          </cell>
          <cell r="C4490">
            <v>262</v>
          </cell>
          <cell r="D4490">
            <v>262</v>
          </cell>
          <cell r="E4490">
            <v>1995</v>
          </cell>
        </row>
        <row r="4491">
          <cell r="A4491">
            <v>34804</v>
          </cell>
          <cell r="B4491">
            <v>105</v>
          </cell>
          <cell r="C4491">
            <v>261</v>
          </cell>
          <cell r="D4491">
            <v>261</v>
          </cell>
          <cell r="E4491">
            <v>1995</v>
          </cell>
        </row>
        <row r="4492">
          <cell r="A4492">
            <v>34805</v>
          </cell>
          <cell r="B4492">
            <v>106</v>
          </cell>
          <cell r="C4492">
            <v>260</v>
          </cell>
          <cell r="D4492">
            <v>260</v>
          </cell>
          <cell r="E4492">
            <v>1995</v>
          </cell>
        </row>
        <row r="4493">
          <cell r="A4493">
            <v>34806</v>
          </cell>
          <cell r="B4493">
            <v>107</v>
          </cell>
          <cell r="C4493">
            <v>259</v>
          </cell>
          <cell r="D4493">
            <v>259</v>
          </cell>
          <cell r="E4493">
            <v>1995</v>
          </cell>
        </row>
        <row r="4494">
          <cell r="A4494">
            <v>34807</v>
          </cell>
          <cell r="B4494">
            <v>108</v>
          </cell>
          <cell r="C4494">
            <v>258</v>
          </cell>
          <cell r="D4494">
            <v>258</v>
          </cell>
          <cell r="E4494">
            <v>1995</v>
          </cell>
        </row>
        <row r="4495">
          <cell r="A4495">
            <v>34808</v>
          </cell>
          <cell r="B4495">
            <v>109</v>
          </cell>
          <cell r="C4495">
            <v>257</v>
          </cell>
          <cell r="D4495">
            <v>257</v>
          </cell>
          <cell r="E4495">
            <v>1995</v>
          </cell>
        </row>
        <row r="4496">
          <cell r="A4496">
            <v>34809</v>
          </cell>
          <cell r="B4496">
            <v>110</v>
          </cell>
          <cell r="C4496">
            <v>256</v>
          </cell>
          <cell r="D4496">
            <v>256</v>
          </cell>
          <cell r="E4496">
            <v>1995</v>
          </cell>
        </row>
        <row r="4497">
          <cell r="A4497">
            <v>34810</v>
          </cell>
          <cell r="B4497">
            <v>111</v>
          </cell>
          <cell r="C4497">
            <v>255</v>
          </cell>
          <cell r="D4497">
            <v>255</v>
          </cell>
          <cell r="E4497">
            <v>1995</v>
          </cell>
        </row>
        <row r="4498">
          <cell r="A4498">
            <v>34811</v>
          </cell>
          <cell r="B4498">
            <v>112</v>
          </cell>
          <cell r="C4498">
            <v>254</v>
          </cell>
          <cell r="D4498">
            <v>254</v>
          </cell>
          <cell r="E4498">
            <v>1995</v>
          </cell>
        </row>
        <row r="4499">
          <cell r="A4499">
            <v>34812</v>
          </cell>
          <cell r="B4499">
            <v>113</v>
          </cell>
          <cell r="C4499">
            <v>253</v>
          </cell>
          <cell r="D4499">
            <v>253</v>
          </cell>
          <cell r="E4499">
            <v>1995</v>
          </cell>
        </row>
        <row r="4500">
          <cell r="A4500">
            <v>34813</v>
          </cell>
          <cell r="B4500">
            <v>114</v>
          </cell>
          <cell r="C4500">
            <v>252</v>
          </cell>
          <cell r="D4500">
            <v>252</v>
          </cell>
          <cell r="E4500">
            <v>1995</v>
          </cell>
        </row>
        <row r="4501">
          <cell r="A4501">
            <v>34814</v>
          </cell>
          <cell r="B4501">
            <v>115</v>
          </cell>
          <cell r="C4501">
            <v>251</v>
          </cell>
          <cell r="D4501">
            <v>251</v>
          </cell>
          <cell r="E4501">
            <v>1995</v>
          </cell>
        </row>
        <row r="4502">
          <cell r="A4502">
            <v>34815</v>
          </cell>
          <cell r="B4502">
            <v>116</v>
          </cell>
          <cell r="C4502">
            <v>250</v>
          </cell>
          <cell r="D4502">
            <v>250</v>
          </cell>
          <cell r="E4502">
            <v>1995</v>
          </cell>
        </row>
        <row r="4503">
          <cell r="A4503">
            <v>34816</v>
          </cell>
          <cell r="B4503">
            <v>117</v>
          </cell>
          <cell r="C4503">
            <v>249</v>
          </cell>
          <cell r="D4503">
            <v>249</v>
          </cell>
          <cell r="E4503">
            <v>1995</v>
          </cell>
        </row>
        <row r="4504">
          <cell r="A4504">
            <v>34817</v>
          </cell>
          <cell r="B4504">
            <v>118</v>
          </cell>
          <cell r="C4504">
            <v>248</v>
          </cell>
          <cell r="D4504">
            <v>248</v>
          </cell>
          <cell r="E4504">
            <v>1995</v>
          </cell>
        </row>
        <row r="4505">
          <cell r="A4505">
            <v>34818</v>
          </cell>
          <cell r="B4505">
            <v>119</v>
          </cell>
          <cell r="C4505">
            <v>247</v>
          </cell>
          <cell r="D4505">
            <v>247</v>
          </cell>
          <cell r="E4505">
            <v>1995</v>
          </cell>
        </row>
        <row r="4506">
          <cell r="A4506">
            <v>34819</v>
          </cell>
          <cell r="B4506">
            <v>120</v>
          </cell>
          <cell r="C4506">
            <v>246</v>
          </cell>
          <cell r="D4506">
            <v>246</v>
          </cell>
          <cell r="E4506">
            <v>1995</v>
          </cell>
        </row>
        <row r="4507">
          <cell r="A4507">
            <v>34820</v>
          </cell>
          <cell r="B4507">
            <v>121</v>
          </cell>
          <cell r="C4507">
            <v>245</v>
          </cell>
          <cell r="D4507">
            <v>245</v>
          </cell>
          <cell r="E4507">
            <v>1995</v>
          </cell>
        </row>
        <row r="4508">
          <cell r="A4508">
            <v>34821</v>
          </cell>
          <cell r="B4508">
            <v>122</v>
          </cell>
          <cell r="C4508">
            <v>244</v>
          </cell>
          <cell r="D4508">
            <v>244</v>
          </cell>
          <cell r="E4508">
            <v>1995</v>
          </cell>
        </row>
        <row r="4509">
          <cell r="A4509">
            <v>34822</v>
          </cell>
          <cell r="B4509">
            <v>123</v>
          </cell>
          <cell r="C4509">
            <v>243</v>
          </cell>
          <cell r="D4509">
            <v>243</v>
          </cell>
          <cell r="E4509">
            <v>1995</v>
          </cell>
        </row>
        <row r="4510">
          <cell r="A4510">
            <v>34823</v>
          </cell>
          <cell r="B4510">
            <v>124</v>
          </cell>
          <cell r="C4510">
            <v>242</v>
          </cell>
          <cell r="D4510">
            <v>242</v>
          </cell>
          <cell r="E4510">
            <v>1995</v>
          </cell>
        </row>
        <row r="4511">
          <cell r="A4511">
            <v>34824</v>
          </cell>
          <cell r="B4511">
            <v>125</v>
          </cell>
          <cell r="C4511">
            <v>241</v>
          </cell>
          <cell r="D4511">
            <v>241</v>
          </cell>
          <cell r="E4511">
            <v>1995</v>
          </cell>
        </row>
        <row r="4512">
          <cell r="A4512">
            <v>34825</v>
          </cell>
          <cell r="B4512">
            <v>126</v>
          </cell>
          <cell r="C4512">
            <v>240</v>
          </cell>
          <cell r="D4512">
            <v>240</v>
          </cell>
          <cell r="E4512">
            <v>1995</v>
          </cell>
        </row>
        <row r="4513">
          <cell r="A4513">
            <v>34826</v>
          </cell>
          <cell r="B4513">
            <v>127</v>
          </cell>
          <cell r="C4513">
            <v>239</v>
          </cell>
          <cell r="D4513">
            <v>239</v>
          </cell>
          <cell r="E4513">
            <v>1995</v>
          </cell>
        </row>
        <row r="4514">
          <cell r="A4514">
            <v>34827</v>
          </cell>
          <cell r="B4514">
            <v>128</v>
          </cell>
          <cell r="C4514">
            <v>238</v>
          </cell>
          <cell r="D4514">
            <v>238</v>
          </cell>
          <cell r="E4514">
            <v>1995</v>
          </cell>
        </row>
        <row r="4515">
          <cell r="A4515">
            <v>34828</v>
          </cell>
          <cell r="B4515">
            <v>129</v>
          </cell>
          <cell r="C4515">
            <v>237</v>
          </cell>
          <cell r="D4515">
            <v>237</v>
          </cell>
          <cell r="E4515">
            <v>1995</v>
          </cell>
        </row>
        <row r="4516">
          <cell r="A4516">
            <v>34829</v>
          </cell>
          <cell r="B4516">
            <v>130</v>
          </cell>
          <cell r="C4516">
            <v>236</v>
          </cell>
          <cell r="D4516">
            <v>236</v>
          </cell>
          <cell r="E4516">
            <v>1995</v>
          </cell>
        </row>
        <row r="4517">
          <cell r="A4517">
            <v>34830</v>
          </cell>
          <cell r="B4517">
            <v>131</v>
          </cell>
          <cell r="C4517">
            <v>235</v>
          </cell>
          <cell r="D4517">
            <v>235</v>
          </cell>
          <cell r="E4517">
            <v>1995</v>
          </cell>
        </row>
        <row r="4518">
          <cell r="A4518">
            <v>34831</v>
          </cell>
          <cell r="B4518">
            <v>132</v>
          </cell>
          <cell r="C4518">
            <v>234</v>
          </cell>
          <cell r="D4518">
            <v>234</v>
          </cell>
          <cell r="E4518">
            <v>1995</v>
          </cell>
        </row>
        <row r="4519">
          <cell r="A4519">
            <v>34832</v>
          </cell>
          <cell r="B4519">
            <v>133</v>
          </cell>
          <cell r="C4519">
            <v>233</v>
          </cell>
          <cell r="D4519">
            <v>233</v>
          </cell>
          <cell r="E4519">
            <v>1995</v>
          </cell>
        </row>
        <row r="4520">
          <cell r="A4520">
            <v>34833</v>
          </cell>
          <cell r="B4520">
            <v>134</v>
          </cell>
          <cell r="C4520">
            <v>232</v>
          </cell>
          <cell r="D4520">
            <v>232</v>
          </cell>
          <cell r="E4520">
            <v>1995</v>
          </cell>
        </row>
        <row r="4521">
          <cell r="A4521">
            <v>34834</v>
          </cell>
          <cell r="B4521">
            <v>135</v>
          </cell>
          <cell r="C4521">
            <v>231</v>
          </cell>
          <cell r="D4521">
            <v>231</v>
          </cell>
          <cell r="E4521">
            <v>1995</v>
          </cell>
        </row>
        <row r="4522">
          <cell r="A4522">
            <v>34835</v>
          </cell>
          <cell r="B4522">
            <v>136</v>
          </cell>
          <cell r="C4522">
            <v>230</v>
          </cell>
          <cell r="D4522">
            <v>230</v>
          </cell>
          <cell r="E4522">
            <v>1995</v>
          </cell>
        </row>
        <row r="4523">
          <cell r="A4523">
            <v>34836</v>
          </cell>
          <cell r="B4523">
            <v>137</v>
          </cell>
          <cell r="C4523">
            <v>229</v>
          </cell>
          <cell r="D4523">
            <v>229</v>
          </cell>
          <cell r="E4523">
            <v>1995</v>
          </cell>
        </row>
        <row r="4524">
          <cell r="A4524">
            <v>34837</v>
          </cell>
          <cell r="B4524">
            <v>138</v>
          </cell>
          <cell r="C4524">
            <v>228</v>
          </cell>
          <cell r="D4524">
            <v>228</v>
          </cell>
          <cell r="E4524">
            <v>1995</v>
          </cell>
        </row>
        <row r="4525">
          <cell r="A4525">
            <v>34838</v>
          </cell>
          <cell r="B4525">
            <v>139</v>
          </cell>
          <cell r="C4525">
            <v>227</v>
          </cell>
          <cell r="D4525">
            <v>227</v>
          </cell>
          <cell r="E4525">
            <v>1995</v>
          </cell>
        </row>
        <row r="4526">
          <cell r="A4526">
            <v>34839</v>
          </cell>
          <cell r="B4526">
            <v>140</v>
          </cell>
          <cell r="C4526">
            <v>226</v>
          </cell>
          <cell r="D4526">
            <v>226</v>
          </cell>
          <cell r="E4526">
            <v>1995</v>
          </cell>
        </row>
        <row r="4527">
          <cell r="A4527">
            <v>34840</v>
          </cell>
          <cell r="B4527">
            <v>141</v>
          </cell>
          <cell r="C4527">
            <v>225</v>
          </cell>
          <cell r="D4527">
            <v>225</v>
          </cell>
          <cell r="E4527">
            <v>1995</v>
          </cell>
        </row>
        <row r="4528">
          <cell r="A4528">
            <v>34841</v>
          </cell>
          <cell r="B4528">
            <v>142</v>
          </cell>
          <cell r="C4528">
            <v>224</v>
          </cell>
          <cell r="D4528">
            <v>224</v>
          </cell>
          <cell r="E4528">
            <v>1995</v>
          </cell>
        </row>
        <row r="4529">
          <cell r="A4529">
            <v>34842</v>
          </cell>
          <cell r="B4529">
            <v>143</v>
          </cell>
          <cell r="C4529">
            <v>223</v>
          </cell>
          <cell r="D4529">
            <v>223</v>
          </cell>
          <cell r="E4529">
            <v>1995</v>
          </cell>
        </row>
        <row r="4530">
          <cell r="A4530">
            <v>34843</v>
          </cell>
          <cell r="B4530">
            <v>144</v>
          </cell>
          <cell r="C4530">
            <v>222</v>
          </cell>
          <cell r="D4530">
            <v>222</v>
          </cell>
          <cell r="E4530">
            <v>1995</v>
          </cell>
        </row>
        <row r="4531">
          <cell r="A4531">
            <v>34844</v>
          </cell>
          <cell r="B4531">
            <v>145</v>
          </cell>
          <cell r="C4531">
            <v>221</v>
          </cell>
          <cell r="D4531">
            <v>221</v>
          </cell>
          <cell r="E4531">
            <v>1995</v>
          </cell>
        </row>
        <row r="4532">
          <cell r="A4532">
            <v>34845</v>
          </cell>
          <cell r="B4532">
            <v>146</v>
          </cell>
          <cell r="C4532">
            <v>220</v>
          </cell>
          <cell r="D4532">
            <v>220</v>
          </cell>
          <cell r="E4532">
            <v>1995</v>
          </cell>
        </row>
        <row r="4533">
          <cell r="A4533">
            <v>34846</v>
          </cell>
          <cell r="B4533">
            <v>147</v>
          </cell>
          <cell r="C4533">
            <v>219</v>
          </cell>
          <cell r="D4533">
            <v>219</v>
          </cell>
          <cell r="E4533">
            <v>1995</v>
          </cell>
        </row>
        <row r="4534">
          <cell r="A4534">
            <v>34847</v>
          </cell>
          <cell r="B4534">
            <v>148</v>
          </cell>
          <cell r="C4534">
            <v>218</v>
          </cell>
          <cell r="D4534">
            <v>218</v>
          </cell>
          <cell r="E4534">
            <v>1995</v>
          </cell>
        </row>
        <row r="4535">
          <cell r="A4535">
            <v>34848</v>
          </cell>
          <cell r="B4535">
            <v>149</v>
          </cell>
          <cell r="C4535">
            <v>217</v>
          </cell>
          <cell r="D4535">
            <v>217</v>
          </cell>
          <cell r="E4535">
            <v>1995</v>
          </cell>
        </row>
        <row r="4536">
          <cell r="A4536">
            <v>34849</v>
          </cell>
          <cell r="B4536">
            <v>150</v>
          </cell>
          <cell r="C4536">
            <v>216</v>
          </cell>
          <cell r="D4536">
            <v>216</v>
          </cell>
          <cell r="E4536">
            <v>1995</v>
          </cell>
        </row>
        <row r="4537">
          <cell r="A4537">
            <v>34850</v>
          </cell>
          <cell r="B4537">
            <v>151</v>
          </cell>
          <cell r="C4537">
            <v>215</v>
          </cell>
          <cell r="D4537">
            <v>215</v>
          </cell>
          <cell r="E4537">
            <v>1995</v>
          </cell>
        </row>
        <row r="4538">
          <cell r="A4538">
            <v>34851</v>
          </cell>
          <cell r="B4538">
            <v>152</v>
          </cell>
          <cell r="C4538">
            <v>214</v>
          </cell>
          <cell r="D4538">
            <v>214</v>
          </cell>
          <cell r="E4538">
            <v>1995</v>
          </cell>
        </row>
        <row r="4539">
          <cell r="A4539">
            <v>34852</v>
          </cell>
          <cell r="B4539">
            <v>153</v>
          </cell>
          <cell r="C4539">
            <v>213</v>
          </cell>
          <cell r="D4539">
            <v>213</v>
          </cell>
          <cell r="E4539">
            <v>1995</v>
          </cell>
        </row>
        <row r="4540">
          <cell r="A4540">
            <v>34853</v>
          </cell>
          <cell r="B4540">
            <v>154</v>
          </cell>
          <cell r="C4540">
            <v>212</v>
          </cell>
          <cell r="D4540">
            <v>212</v>
          </cell>
          <cell r="E4540">
            <v>1995</v>
          </cell>
        </row>
        <row r="4541">
          <cell r="A4541">
            <v>34854</v>
          </cell>
          <cell r="B4541">
            <v>155</v>
          </cell>
          <cell r="C4541">
            <v>211</v>
          </cell>
          <cell r="D4541">
            <v>211</v>
          </cell>
          <cell r="E4541">
            <v>1995</v>
          </cell>
        </row>
        <row r="4542">
          <cell r="A4542">
            <v>34855</v>
          </cell>
          <cell r="B4542">
            <v>156</v>
          </cell>
          <cell r="C4542">
            <v>210</v>
          </cell>
          <cell r="D4542">
            <v>210</v>
          </cell>
          <cell r="E4542">
            <v>1995</v>
          </cell>
        </row>
        <row r="4543">
          <cell r="A4543">
            <v>34856</v>
          </cell>
          <cell r="B4543">
            <v>157</v>
          </cell>
          <cell r="C4543">
            <v>209</v>
          </cell>
          <cell r="D4543">
            <v>209</v>
          </cell>
          <cell r="E4543">
            <v>1995</v>
          </cell>
        </row>
        <row r="4544">
          <cell r="A4544">
            <v>34857</v>
          </cell>
          <cell r="B4544">
            <v>158</v>
          </cell>
          <cell r="C4544">
            <v>208</v>
          </cell>
          <cell r="D4544">
            <v>208</v>
          </cell>
          <cell r="E4544">
            <v>1995</v>
          </cell>
        </row>
        <row r="4545">
          <cell r="A4545">
            <v>34858</v>
          </cell>
          <cell r="B4545">
            <v>159</v>
          </cell>
          <cell r="C4545">
            <v>207</v>
          </cell>
          <cell r="D4545">
            <v>207</v>
          </cell>
          <cell r="E4545">
            <v>1995</v>
          </cell>
        </row>
        <row r="4546">
          <cell r="A4546">
            <v>34859</v>
          </cell>
          <cell r="B4546">
            <v>160</v>
          </cell>
          <cell r="C4546">
            <v>206</v>
          </cell>
          <cell r="D4546">
            <v>206</v>
          </cell>
          <cell r="E4546">
            <v>1995</v>
          </cell>
        </row>
        <row r="4547">
          <cell r="A4547">
            <v>34860</v>
          </cell>
          <cell r="B4547">
            <v>161</v>
          </cell>
          <cell r="C4547">
            <v>205</v>
          </cell>
          <cell r="D4547">
            <v>205</v>
          </cell>
          <cell r="E4547">
            <v>1995</v>
          </cell>
        </row>
        <row r="4548">
          <cell r="A4548">
            <v>34861</v>
          </cell>
          <cell r="B4548">
            <v>162</v>
          </cell>
          <cell r="C4548">
            <v>204</v>
          </cell>
          <cell r="D4548">
            <v>204</v>
          </cell>
          <cell r="E4548">
            <v>1995</v>
          </cell>
        </row>
        <row r="4549">
          <cell r="A4549">
            <v>34862</v>
          </cell>
          <cell r="B4549">
            <v>163</v>
          </cell>
          <cell r="C4549">
            <v>203</v>
          </cell>
          <cell r="D4549">
            <v>203</v>
          </cell>
          <cell r="E4549">
            <v>1995</v>
          </cell>
        </row>
        <row r="4550">
          <cell r="A4550">
            <v>34863</v>
          </cell>
          <cell r="B4550">
            <v>164</v>
          </cell>
          <cell r="C4550">
            <v>202</v>
          </cell>
          <cell r="D4550">
            <v>202</v>
          </cell>
          <cell r="E4550">
            <v>1995</v>
          </cell>
        </row>
        <row r="4551">
          <cell r="A4551">
            <v>34864</v>
          </cell>
          <cell r="B4551">
            <v>165</v>
          </cell>
          <cell r="C4551">
            <v>201</v>
          </cell>
          <cell r="D4551">
            <v>201</v>
          </cell>
          <cell r="E4551">
            <v>1995</v>
          </cell>
        </row>
        <row r="4552">
          <cell r="A4552">
            <v>34865</v>
          </cell>
          <cell r="B4552">
            <v>166</v>
          </cell>
          <cell r="C4552">
            <v>200</v>
          </cell>
          <cell r="D4552">
            <v>200</v>
          </cell>
          <cell r="E4552">
            <v>1995</v>
          </cell>
        </row>
        <row r="4553">
          <cell r="A4553">
            <v>34866</v>
          </cell>
          <cell r="B4553">
            <v>167</v>
          </cell>
          <cell r="C4553">
            <v>199</v>
          </cell>
          <cell r="D4553">
            <v>199</v>
          </cell>
          <cell r="E4553">
            <v>1995</v>
          </cell>
        </row>
        <row r="4554">
          <cell r="A4554">
            <v>34867</v>
          </cell>
          <cell r="B4554">
            <v>168</v>
          </cell>
          <cell r="C4554">
            <v>198</v>
          </cell>
          <cell r="D4554">
            <v>198</v>
          </cell>
          <cell r="E4554">
            <v>1995</v>
          </cell>
        </row>
        <row r="4555">
          <cell r="A4555">
            <v>34868</v>
          </cell>
          <cell r="B4555">
            <v>169</v>
          </cell>
          <cell r="C4555">
            <v>197</v>
          </cell>
          <cell r="D4555">
            <v>197</v>
          </cell>
          <cell r="E4555">
            <v>1995</v>
          </cell>
        </row>
        <row r="4556">
          <cell r="A4556">
            <v>34869</v>
          </cell>
          <cell r="B4556">
            <v>170</v>
          </cell>
          <cell r="C4556">
            <v>196</v>
          </cell>
          <cell r="D4556">
            <v>196</v>
          </cell>
          <cell r="E4556">
            <v>1995</v>
          </cell>
        </row>
        <row r="4557">
          <cell r="A4557">
            <v>34870</v>
          </cell>
          <cell r="B4557">
            <v>171</v>
          </cell>
          <cell r="C4557">
            <v>195</v>
          </cell>
          <cell r="D4557">
            <v>195</v>
          </cell>
          <cell r="E4557">
            <v>1995</v>
          </cell>
        </row>
        <row r="4558">
          <cell r="A4558">
            <v>34871</v>
          </cell>
          <cell r="B4558">
            <v>172</v>
          </cell>
          <cell r="C4558">
            <v>194</v>
          </cell>
          <cell r="D4558">
            <v>194</v>
          </cell>
          <cell r="E4558">
            <v>1995</v>
          </cell>
        </row>
        <row r="4559">
          <cell r="A4559">
            <v>34872</v>
          </cell>
          <cell r="B4559">
            <v>173</v>
          </cell>
          <cell r="C4559">
            <v>193</v>
          </cell>
          <cell r="D4559">
            <v>193</v>
          </cell>
          <cell r="E4559">
            <v>1995</v>
          </cell>
        </row>
        <row r="4560">
          <cell r="A4560">
            <v>34873</v>
          </cell>
          <cell r="B4560">
            <v>174</v>
          </cell>
          <cell r="C4560">
            <v>192</v>
          </cell>
          <cell r="D4560">
            <v>192</v>
          </cell>
          <cell r="E4560">
            <v>1995</v>
          </cell>
        </row>
        <row r="4561">
          <cell r="A4561">
            <v>34874</v>
          </cell>
          <cell r="B4561">
            <v>175</v>
          </cell>
          <cell r="C4561">
            <v>191</v>
          </cell>
          <cell r="D4561">
            <v>191</v>
          </cell>
          <cell r="E4561">
            <v>1995</v>
          </cell>
        </row>
        <row r="4562">
          <cell r="A4562">
            <v>34875</v>
          </cell>
          <cell r="B4562">
            <v>176</v>
          </cell>
          <cell r="C4562">
            <v>190</v>
          </cell>
          <cell r="D4562">
            <v>190</v>
          </cell>
          <cell r="E4562">
            <v>1995</v>
          </cell>
        </row>
        <row r="4563">
          <cell r="A4563">
            <v>34876</v>
          </cell>
          <cell r="B4563">
            <v>177</v>
          </cell>
          <cell r="C4563">
            <v>189</v>
          </cell>
          <cell r="D4563">
            <v>189</v>
          </cell>
          <cell r="E4563">
            <v>1995</v>
          </cell>
        </row>
        <row r="4564">
          <cell r="A4564">
            <v>34877</v>
          </cell>
          <cell r="B4564">
            <v>178</v>
          </cell>
          <cell r="C4564">
            <v>188</v>
          </cell>
          <cell r="D4564">
            <v>188</v>
          </cell>
          <cell r="E4564">
            <v>1995</v>
          </cell>
        </row>
        <row r="4565">
          <cell r="A4565">
            <v>34878</v>
          </cell>
          <cell r="B4565">
            <v>179</v>
          </cell>
          <cell r="C4565">
            <v>187</v>
          </cell>
          <cell r="D4565">
            <v>187</v>
          </cell>
          <cell r="E4565">
            <v>1995</v>
          </cell>
        </row>
        <row r="4566">
          <cell r="A4566">
            <v>34879</v>
          </cell>
          <cell r="B4566">
            <v>180</v>
          </cell>
          <cell r="C4566">
            <v>186</v>
          </cell>
          <cell r="D4566">
            <v>186</v>
          </cell>
          <cell r="E4566">
            <v>1995</v>
          </cell>
        </row>
        <row r="4567">
          <cell r="A4567">
            <v>34880</v>
          </cell>
          <cell r="B4567">
            <v>181</v>
          </cell>
          <cell r="C4567">
            <v>185</v>
          </cell>
          <cell r="D4567">
            <v>185</v>
          </cell>
          <cell r="E4567">
            <v>1995</v>
          </cell>
        </row>
        <row r="4568">
          <cell r="A4568">
            <v>34881</v>
          </cell>
          <cell r="B4568">
            <v>182</v>
          </cell>
          <cell r="C4568">
            <v>184</v>
          </cell>
          <cell r="D4568">
            <v>184</v>
          </cell>
          <cell r="E4568">
            <v>1995</v>
          </cell>
        </row>
        <row r="4569">
          <cell r="A4569">
            <v>34882</v>
          </cell>
          <cell r="B4569">
            <v>183</v>
          </cell>
          <cell r="C4569">
            <v>183</v>
          </cell>
          <cell r="D4569">
            <v>183</v>
          </cell>
          <cell r="E4569">
            <v>1995</v>
          </cell>
        </row>
        <row r="4570">
          <cell r="A4570">
            <v>34883</v>
          </cell>
          <cell r="B4570">
            <v>184</v>
          </cell>
          <cell r="C4570">
            <v>182</v>
          </cell>
          <cell r="D4570">
            <v>182</v>
          </cell>
          <cell r="E4570">
            <v>1995</v>
          </cell>
        </row>
        <row r="4571">
          <cell r="A4571">
            <v>34884</v>
          </cell>
          <cell r="B4571">
            <v>185</v>
          </cell>
          <cell r="C4571">
            <v>181</v>
          </cell>
          <cell r="D4571">
            <v>181</v>
          </cell>
          <cell r="E4571">
            <v>1995</v>
          </cell>
        </row>
        <row r="4572">
          <cell r="A4572">
            <v>34885</v>
          </cell>
          <cell r="B4572">
            <v>186</v>
          </cell>
          <cell r="C4572">
            <v>180</v>
          </cell>
          <cell r="D4572">
            <v>180</v>
          </cell>
          <cell r="E4572">
            <v>1995</v>
          </cell>
        </row>
        <row r="4573">
          <cell r="A4573">
            <v>34886</v>
          </cell>
          <cell r="B4573">
            <v>187</v>
          </cell>
          <cell r="C4573">
            <v>179</v>
          </cell>
          <cell r="D4573">
            <v>179</v>
          </cell>
          <cell r="E4573">
            <v>1995</v>
          </cell>
        </row>
        <row r="4574">
          <cell r="A4574">
            <v>34887</v>
          </cell>
          <cell r="B4574">
            <v>188</v>
          </cell>
          <cell r="C4574">
            <v>178</v>
          </cell>
          <cell r="D4574">
            <v>178</v>
          </cell>
          <cell r="E4574">
            <v>1995</v>
          </cell>
        </row>
        <row r="4575">
          <cell r="A4575">
            <v>34888</v>
          </cell>
          <cell r="B4575">
            <v>189</v>
          </cell>
          <cell r="C4575">
            <v>177</v>
          </cell>
          <cell r="D4575">
            <v>177</v>
          </cell>
          <cell r="E4575">
            <v>1995</v>
          </cell>
        </row>
        <row r="4576">
          <cell r="A4576">
            <v>34889</v>
          </cell>
          <cell r="B4576">
            <v>190</v>
          </cell>
          <cell r="C4576">
            <v>176</v>
          </cell>
          <cell r="D4576">
            <v>176</v>
          </cell>
          <cell r="E4576">
            <v>1995</v>
          </cell>
        </row>
        <row r="4577">
          <cell r="A4577">
            <v>34890</v>
          </cell>
          <cell r="B4577">
            <v>191</v>
          </cell>
          <cell r="C4577">
            <v>175</v>
          </cell>
          <cell r="D4577">
            <v>175</v>
          </cell>
          <cell r="E4577">
            <v>1995</v>
          </cell>
        </row>
        <row r="4578">
          <cell r="A4578">
            <v>34891</v>
          </cell>
          <cell r="B4578">
            <v>192</v>
          </cell>
          <cell r="C4578">
            <v>174</v>
          </cell>
          <cell r="D4578">
            <v>174</v>
          </cell>
          <cell r="E4578">
            <v>1995</v>
          </cell>
        </row>
        <row r="4579">
          <cell r="A4579">
            <v>34892</v>
          </cell>
          <cell r="B4579">
            <v>193</v>
          </cell>
          <cell r="C4579">
            <v>173</v>
          </cell>
          <cell r="D4579">
            <v>173</v>
          </cell>
          <cell r="E4579">
            <v>1995</v>
          </cell>
        </row>
        <row r="4580">
          <cell r="A4580">
            <v>34893</v>
          </cell>
          <cell r="B4580">
            <v>194</v>
          </cell>
          <cell r="C4580">
            <v>172</v>
          </cell>
          <cell r="D4580">
            <v>172</v>
          </cell>
          <cell r="E4580">
            <v>1995</v>
          </cell>
        </row>
        <row r="4581">
          <cell r="A4581">
            <v>34894</v>
          </cell>
          <cell r="B4581">
            <v>195</v>
          </cell>
          <cell r="C4581">
            <v>171</v>
          </cell>
          <cell r="D4581">
            <v>171</v>
          </cell>
          <cell r="E4581">
            <v>1995</v>
          </cell>
        </row>
        <row r="4582">
          <cell r="A4582">
            <v>34895</v>
          </cell>
          <cell r="B4582">
            <v>196</v>
          </cell>
          <cell r="C4582">
            <v>170</v>
          </cell>
          <cell r="D4582">
            <v>170</v>
          </cell>
          <cell r="E4582">
            <v>1995</v>
          </cell>
        </row>
        <row r="4583">
          <cell r="A4583">
            <v>34896</v>
          </cell>
          <cell r="B4583">
            <v>197</v>
          </cell>
          <cell r="C4583">
            <v>169</v>
          </cell>
          <cell r="D4583">
            <v>169</v>
          </cell>
          <cell r="E4583">
            <v>1995</v>
          </cell>
        </row>
        <row r="4584">
          <cell r="A4584">
            <v>34897</v>
          </cell>
          <cell r="B4584">
            <v>198</v>
          </cell>
          <cell r="C4584">
            <v>168</v>
          </cell>
          <cell r="D4584">
            <v>168</v>
          </cell>
          <cell r="E4584">
            <v>1995</v>
          </cell>
        </row>
        <row r="4585">
          <cell r="A4585">
            <v>34898</v>
          </cell>
          <cell r="B4585">
            <v>199</v>
          </cell>
          <cell r="C4585">
            <v>167</v>
          </cell>
          <cell r="D4585">
            <v>167</v>
          </cell>
          <cell r="E4585">
            <v>1995</v>
          </cell>
        </row>
        <row r="4586">
          <cell r="A4586">
            <v>34899</v>
          </cell>
          <cell r="B4586">
            <v>200</v>
          </cell>
          <cell r="C4586">
            <v>166</v>
          </cell>
          <cell r="D4586">
            <v>166</v>
          </cell>
          <cell r="E4586">
            <v>1995</v>
          </cell>
        </row>
        <row r="4587">
          <cell r="A4587">
            <v>34900</v>
          </cell>
          <cell r="B4587">
            <v>201</v>
          </cell>
          <cell r="C4587">
            <v>165</v>
          </cell>
          <cell r="D4587">
            <v>165</v>
          </cell>
          <cell r="E4587">
            <v>1995</v>
          </cell>
        </row>
        <row r="4588">
          <cell r="A4588">
            <v>34901</v>
          </cell>
          <cell r="B4588">
            <v>202</v>
          </cell>
          <cell r="C4588">
            <v>164</v>
          </cell>
          <cell r="D4588">
            <v>164</v>
          </cell>
          <cell r="E4588">
            <v>1995</v>
          </cell>
        </row>
        <row r="4589">
          <cell r="A4589">
            <v>34902</v>
          </cell>
          <cell r="B4589">
            <v>203</v>
          </cell>
          <cell r="C4589">
            <v>163</v>
          </cell>
          <cell r="D4589">
            <v>163</v>
          </cell>
          <cell r="E4589">
            <v>1995</v>
          </cell>
        </row>
        <row r="4590">
          <cell r="A4590">
            <v>34903</v>
          </cell>
          <cell r="B4590">
            <v>204</v>
          </cell>
          <cell r="C4590">
            <v>162</v>
          </cell>
          <cell r="D4590">
            <v>162</v>
          </cell>
          <cell r="E4590">
            <v>1995</v>
          </cell>
        </row>
        <row r="4591">
          <cell r="A4591">
            <v>34904</v>
          </cell>
          <cell r="B4591">
            <v>205</v>
          </cell>
          <cell r="C4591">
            <v>161</v>
          </cell>
          <cell r="D4591">
            <v>161</v>
          </cell>
          <cell r="E4591">
            <v>1995</v>
          </cell>
        </row>
        <row r="4592">
          <cell r="A4592">
            <v>34905</v>
          </cell>
          <cell r="B4592">
            <v>206</v>
          </cell>
          <cell r="C4592">
            <v>160</v>
          </cell>
          <cell r="D4592">
            <v>160</v>
          </cell>
          <cell r="E4592">
            <v>1995</v>
          </cell>
        </row>
        <row r="4593">
          <cell r="A4593">
            <v>34906</v>
          </cell>
          <cell r="B4593">
            <v>207</v>
          </cell>
          <cell r="C4593">
            <v>159</v>
          </cell>
          <cell r="D4593">
            <v>159</v>
          </cell>
          <cell r="E4593">
            <v>1995</v>
          </cell>
        </row>
        <row r="4594">
          <cell r="A4594">
            <v>34907</v>
          </cell>
          <cell r="B4594">
            <v>208</v>
          </cell>
          <cell r="C4594">
            <v>158</v>
          </cell>
          <cell r="D4594">
            <v>158</v>
          </cell>
          <cell r="E4594">
            <v>1995</v>
          </cell>
        </row>
        <row r="4595">
          <cell r="A4595">
            <v>34908</v>
          </cell>
          <cell r="B4595">
            <v>209</v>
          </cell>
          <cell r="C4595">
            <v>157</v>
          </cell>
          <cell r="D4595">
            <v>157</v>
          </cell>
          <cell r="E4595">
            <v>1995</v>
          </cell>
        </row>
        <row r="4596">
          <cell r="A4596">
            <v>34909</v>
          </cell>
          <cell r="B4596">
            <v>210</v>
          </cell>
          <cell r="C4596">
            <v>156</v>
          </cell>
          <cell r="D4596">
            <v>156</v>
          </cell>
          <cell r="E4596">
            <v>1995</v>
          </cell>
        </row>
        <row r="4597">
          <cell r="A4597">
            <v>34910</v>
          </cell>
          <cell r="B4597">
            <v>211</v>
          </cell>
          <cell r="C4597">
            <v>155</v>
          </cell>
          <cell r="D4597">
            <v>155</v>
          </cell>
          <cell r="E4597">
            <v>1995</v>
          </cell>
        </row>
        <row r="4598">
          <cell r="A4598">
            <v>34911</v>
          </cell>
          <cell r="B4598">
            <v>212</v>
          </cell>
          <cell r="C4598">
            <v>154</v>
          </cell>
          <cell r="D4598">
            <v>154</v>
          </cell>
          <cell r="E4598">
            <v>1995</v>
          </cell>
        </row>
        <row r="4599">
          <cell r="A4599">
            <v>34912</v>
          </cell>
          <cell r="B4599">
            <v>213</v>
          </cell>
          <cell r="C4599">
            <v>153</v>
          </cell>
          <cell r="D4599">
            <v>153</v>
          </cell>
          <cell r="E4599">
            <v>1995</v>
          </cell>
        </row>
        <row r="4600">
          <cell r="A4600">
            <v>34913</v>
          </cell>
          <cell r="B4600">
            <v>214</v>
          </cell>
          <cell r="C4600">
            <v>152</v>
          </cell>
          <cell r="D4600">
            <v>152</v>
          </cell>
          <cell r="E4600">
            <v>1995</v>
          </cell>
        </row>
        <row r="4601">
          <cell r="A4601">
            <v>34914</v>
          </cell>
          <cell r="B4601">
            <v>215</v>
          </cell>
          <cell r="C4601">
            <v>151</v>
          </cell>
          <cell r="D4601">
            <v>151</v>
          </cell>
          <cell r="E4601">
            <v>1995</v>
          </cell>
        </row>
        <row r="4602">
          <cell r="A4602">
            <v>34915</v>
          </cell>
          <cell r="B4602">
            <v>216</v>
          </cell>
          <cell r="C4602">
            <v>150</v>
          </cell>
          <cell r="D4602">
            <v>150</v>
          </cell>
          <cell r="E4602">
            <v>1995</v>
          </cell>
        </row>
        <row r="4603">
          <cell r="A4603">
            <v>34916</v>
          </cell>
          <cell r="B4603">
            <v>217</v>
          </cell>
          <cell r="C4603">
            <v>149</v>
          </cell>
          <cell r="D4603">
            <v>149</v>
          </cell>
          <cell r="E4603">
            <v>1995</v>
          </cell>
        </row>
        <row r="4604">
          <cell r="A4604">
            <v>34917</v>
          </cell>
          <cell r="B4604">
            <v>218</v>
          </cell>
          <cell r="C4604">
            <v>148</v>
          </cell>
          <cell r="D4604">
            <v>148</v>
          </cell>
          <cell r="E4604">
            <v>1995</v>
          </cell>
        </row>
        <row r="4605">
          <cell r="A4605">
            <v>34918</v>
          </cell>
          <cell r="B4605">
            <v>219</v>
          </cell>
          <cell r="C4605">
            <v>147</v>
          </cell>
          <cell r="D4605">
            <v>147</v>
          </cell>
          <cell r="E4605">
            <v>1995</v>
          </cell>
        </row>
        <row r="4606">
          <cell r="A4606">
            <v>34919</v>
          </cell>
          <cell r="B4606">
            <v>220</v>
          </cell>
          <cell r="C4606">
            <v>146</v>
          </cell>
          <cell r="D4606">
            <v>146</v>
          </cell>
          <cell r="E4606">
            <v>1995</v>
          </cell>
        </row>
        <row r="4607">
          <cell r="A4607">
            <v>34920</v>
          </cell>
          <cell r="B4607">
            <v>221</v>
          </cell>
          <cell r="C4607">
            <v>145</v>
          </cell>
          <cell r="D4607">
            <v>145</v>
          </cell>
          <cell r="E4607">
            <v>1995</v>
          </cell>
        </row>
        <row r="4608">
          <cell r="A4608">
            <v>34921</v>
          </cell>
          <cell r="B4608">
            <v>222</v>
          </cell>
          <cell r="C4608">
            <v>144</v>
          </cell>
          <cell r="D4608">
            <v>144</v>
          </cell>
          <cell r="E4608">
            <v>1995</v>
          </cell>
        </row>
        <row r="4609">
          <cell r="A4609">
            <v>34922</v>
          </cell>
          <cell r="B4609">
            <v>223</v>
          </cell>
          <cell r="C4609">
            <v>143</v>
          </cell>
          <cell r="D4609">
            <v>143</v>
          </cell>
          <cell r="E4609">
            <v>1995</v>
          </cell>
        </row>
        <row r="4610">
          <cell r="A4610">
            <v>34923</v>
          </cell>
          <cell r="B4610">
            <v>224</v>
          </cell>
          <cell r="C4610">
            <v>142</v>
          </cell>
          <cell r="D4610">
            <v>142</v>
          </cell>
          <cell r="E4610">
            <v>1995</v>
          </cell>
        </row>
        <row r="4611">
          <cell r="A4611">
            <v>34924</v>
          </cell>
          <cell r="B4611">
            <v>225</v>
          </cell>
          <cell r="C4611">
            <v>141</v>
          </cell>
          <cell r="D4611">
            <v>141</v>
          </cell>
          <cell r="E4611">
            <v>1995</v>
          </cell>
        </row>
        <row r="4612">
          <cell r="A4612">
            <v>34925</v>
          </cell>
          <cell r="B4612">
            <v>226</v>
          </cell>
          <cell r="C4612">
            <v>140</v>
          </cell>
          <cell r="D4612">
            <v>140</v>
          </cell>
          <cell r="E4612">
            <v>1995</v>
          </cell>
        </row>
        <row r="4613">
          <cell r="A4613">
            <v>34926</v>
          </cell>
          <cell r="B4613">
            <v>227</v>
          </cell>
          <cell r="C4613">
            <v>139</v>
          </cell>
          <cell r="D4613">
            <v>139</v>
          </cell>
          <cell r="E4613">
            <v>1995</v>
          </cell>
        </row>
        <row r="4614">
          <cell r="A4614">
            <v>34927</v>
          </cell>
          <cell r="B4614">
            <v>228</v>
          </cell>
          <cell r="C4614">
            <v>138</v>
          </cell>
          <cell r="D4614">
            <v>138</v>
          </cell>
          <cell r="E4614">
            <v>1995</v>
          </cell>
        </row>
        <row r="4615">
          <cell r="A4615">
            <v>34928</v>
          </cell>
          <cell r="B4615">
            <v>229</v>
          </cell>
          <cell r="C4615">
            <v>137</v>
          </cell>
          <cell r="D4615">
            <v>137</v>
          </cell>
          <cell r="E4615">
            <v>1995</v>
          </cell>
        </row>
        <row r="4616">
          <cell r="A4616">
            <v>34929</v>
          </cell>
          <cell r="B4616">
            <v>230</v>
          </cell>
          <cell r="C4616">
            <v>136</v>
          </cell>
          <cell r="D4616">
            <v>136</v>
          </cell>
          <cell r="E4616">
            <v>1995</v>
          </cell>
        </row>
        <row r="4617">
          <cell r="A4617">
            <v>34930</v>
          </cell>
          <cell r="B4617">
            <v>231</v>
          </cell>
          <cell r="C4617">
            <v>135</v>
          </cell>
          <cell r="D4617">
            <v>135</v>
          </cell>
          <cell r="E4617">
            <v>1995</v>
          </cell>
        </row>
        <row r="4618">
          <cell r="A4618">
            <v>34931</v>
          </cell>
          <cell r="B4618">
            <v>232</v>
          </cell>
          <cell r="C4618">
            <v>134</v>
          </cell>
          <cell r="D4618">
            <v>134</v>
          </cell>
          <cell r="E4618">
            <v>1995</v>
          </cell>
        </row>
        <row r="4619">
          <cell r="A4619">
            <v>34932</v>
          </cell>
          <cell r="B4619">
            <v>233</v>
          </cell>
          <cell r="C4619">
            <v>133</v>
          </cell>
          <cell r="D4619">
            <v>133</v>
          </cell>
          <cell r="E4619">
            <v>1995</v>
          </cell>
        </row>
        <row r="4620">
          <cell r="A4620">
            <v>34933</v>
          </cell>
          <cell r="B4620">
            <v>234</v>
          </cell>
          <cell r="C4620">
            <v>132</v>
          </cell>
          <cell r="D4620">
            <v>132</v>
          </cell>
          <cell r="E4620">
            <v>1995</v>
          </cell>
        </row>
        <row r="4621">
          <cell r="A4621">
            <v>34934</v>
          </cell>
          <cell r="B4621">
            <v>235</v>
          </cell>
          <cell r="C4621">
            <v>131</v>
          </cell>
          <cell r="D4621">
            <v>131</v>
          </cell>
          <cell r="E4621">
            <v>1995</v>
          </cell>
        </row>
        <row r="4622">
          <cell r="A4622">
            <v>34935</v>
          </cell>
          <cell r="B4622">
            <v>236</v>
          </cell>
          <cell r="C4622">
            <v>130</v>
          </cell>
          <cell r="D4622">
            <v>130</v>
          </cell>
          <cell r="E4622">
            <v>1995</v>
          </cell>
        </row>
        <row r="4623">
          <cell r="A4623">
            <v>34936</v>
          </cell>
          <cell r="B4623">
            <v>237</v>
          </cell>
          <cell r="C4623">
            <v>129</v>
          </cell>
          <cell r="D4623">
            <v>129</v>
          </cell>
          <cell r="E4623">
            <v>1995</v>
          </cell>
        </row>
        <row r="4624">
          <cell r="A4624">
            <v>34937</v>
          </cell>
          <cell r="B4624">
            <v>238</v>
          </cell>
          <cell r="C4624">
            <v>128</v>
          </cell>
          <cell r="D4624">
            <v>128</v>
          </cell>
          <cell r="E4624">
            <v>1995</v>
          </cell>
        </row>
        <row r="4625">
          <cell r="A4625">
            <v>34938</v>
          </cell>
          <cell r="B4625">
            <v>239</v>
          </cell>
          <cell r="C4625">
            <v>127</v>
          </cell>
          <cell r="D4625">
            <v>127</v>
          </cell>
          <cell r="E4625">
            <v>1995</v>
          </cell>
        </row>
        <row r="4626">
          <cell r="A4626">
            <v>34939</v>
          </cell>
          <cell r="B4626">
            <v>240</v>
          </cell>
          <cell r="C4626">
            <v>126</v>
          </cell>
          <cell r="D4626">
            <v>126</v>
          </cell>
          <cell r="E4626">
            <v>1995</v>
          </cell>
        </row>
        <row r="4627">
          <cell r="A4627">
            <v>34940</v>
          </cell>
          <cell r="B4627">
            <v>241</v>
          </cell>
          <cell r="C4627">
            <v>125</v>
          </cell>
          <cell r="D4627">
            <v>125</v>
          </cell>
          <cell r="E4627">
            <v>1995</v>
          </cell>
        </row>
        <row r="4628">
          <cell r="A4628">
            <v>34941</v>
          </cell>
          <cell r="B4628">
            <v>242</v>
          </cell>
          <cell r="C4628">
            <v>124</v>
          </cell>
          <cell r="D4628">
            <v>124</v>
          </cell>
          <cell r="E4628">
            <v>1995</v>
          </cell>
        </row>
        <row r="4629">
          <cell r="A4629">
            <v>34942</v>
          </cell>
          <cell r="B4629">
            <v>243</v>
          </cell>
          <cell r="C4629">
            <v>123</v>
          </cell>
          <cell r="D4629">
            <v>123</v>
          </cell>
          <cell r="E4629">
            <v>1995</v>
          </cell>
        </row>
        <row r="4630">
          <cell r="A4630">
            <v>34943</v>
          </cell>
          <cell r="B4630">
            <v>244</v>
          </cell>
          <cell r="C4630">
            <v>122</v>
          </cell>
          <cell r="D4630">
            <v>122</v>
          </cell>
          <cell r="E4630">
            <v>1995</v>
          </cell>
        </row>
        <row r="4631">
          <cell r="A4631">
            <v>34944</v>
          </cell>
          <cell r="B4631">
            <v>245</v>
          </cell>
          <cell r="C4631">
            <v>121</v>
          </cell>
          <cell r="D4631">
            <v>121</v>
          </cell>
          <cell r="E4631">
            <v>1995</v>
          </cell>
        </row>
        <row r="4632">
          <cell r="A4632">
            <v>34945</v>
          </cell>
          <cell r="B4632">
            <v>246</v>
          </cell>
          <cell r="C4632">
            <v>120</v>
          </cell>
          <cell r="D4632">
            <v>120</v>
          </cell>
          <cell r="E4632">
            <v>1995</v>
          </cell>
        </row>
        <row r="4633">
          <cell r="A4633">
            <v>34946</v>
          </cell>
          <cell r="B4633">
            <v>247</v>
          </cell>
          <cell r="C4633">
            <v>119</v>
          </cell>
          <cell r="D4633">
            <v>119</v>
          </cell>
          <cell r="E4633">
            <v>1995</v>
          </cell>
        </row>
        <row r="4634">
          <cell r="A4634">
            <v>34947</v>
          </cell>
          <cell r="B4634">
            <v>248</v>
          </cell>
          <cell r="C4634">
            <v>118</v>
          </cell>
          <cell r="D4634">
            <v>118</v>
          </cell>
          <cell r="E4634">
            <v>1995</v>
          </cell>
        </row>
        <row r="4635">
          <cell r="A4635">
            <v>34948</v>
          </cell>
          <cell r="B4635">
            <v>249</v>
          </cell>
          <cell r="C4635">
            <v>117</v>
          </cell>
          <cell r="D4635">
            <v>117</v>
          </cell>
          <cell r="E4635">
            <v>1995</v>
          </cell>
        </row>
        <row r="4636">
          <cell r="A4636">
            <v>34949</v>
          </cell>
          <cell r="B4636">
            <v>250</v>
          </cell>
          <cell r="C4636">
            <v>116</v>
          </cell>
          <cell r="D4636">
            <v>116</v>
          </cell>
          <cell r="E4636">
            <v>1995</v>
          </cell>
        </row>
        <row r="4637">
          <cell r="A4637">
            <v>34950</v>
          </cell>
          <cell r="B4637">
            <v>251</v>
          </cell>
          <cell r="C4637">
            <v>115</v>
          </cell>
          <cell r="D4637">
            <v>115</v>
          </cell>
          <cell r="E4637">
            <v>1995</v>
          </cell>
        </row>
        <row r="4638">
          <cell r="A4638">
            <v>34951</v>
          </cell>
          <cell r="B4638">
            <v>252</v>
          </cell>
          <cell r="C4638">
            <v>114</v>
          </cell>
          <cell r="D4638">
            <v>114</v>
          </cell>
          <cell r="E4638">
            <v>1995</v>
          </cell>
        </row>
        <row r="4639">
          <cell r="A4639">
            <v>34952</v>
          </cell>
          <cell r="B4639">
            <v>253</v>
          </cell>
          <cell r="C4639">
            <v>113</v>
          </cell>
          <cell r="D4639">
            <v>113</v>
          </cell>
          <cell r="E4639">
            <v>1995</v>
          </cell>
        </row>
        <row r="4640">
          <cell r="A4640">
            <v>34953</v>
          </cell>
          <cell r="B4640">
            <v>254</v>
          </cell>
          <cell r="C4640">
            <v>112</v>
          </cell>
          <cell r="D4640">
            <v>112</v>
          </cell>
          <cell r="E4640">
            <v>1995</v>
          </cell>
        </row>
        <row r="4641">
          <cell r="A4641">
            <v>34954</v>
          </cell>
          <cell r="B4641">
            <v>255</v>
          </cell>
          <cell r="C4641">
            <v>111</v>
          </cell>
          <cell r="D4641">
            <v>111</v>
          </cell>
          <cell r="E4641">
            <v>1995</v>
          </cell>
        </row>
        <row r="4642">
          <cell r="A4642">
            <v>34955</v>
          </cell>
          <cell r="B4642">
            <v>256</v>
          </cell>
          <cell r="C4642">
            <v>110</v>
          </cell>
          <cell r="D4642">
            <v>110</v>
          </cell>
          <cell r="E4642">
            <v>1995</v>
          </cell>
        </row>
        <row r="4643">
          <cell r="A4643">
            <v>34956</v>
          </cell>
          <cell r="B4643">
            <v>257</v>
          </cell>
          <cell r="C4643">
            <v>109</v>
          </cell>
          <cell r="D4643">
            <v>109</v>
          </cell>
          <cell r="E4643">
            <v>1995</v>
          </cell>
        </row>
        <row r="4644">
          <cell r="A4644">
            <v>34957</v>
          </cell>
          <cell r="B4644">
            <v>258</v>
          </cell>
          <cell r="C4644">
            <v>108</v>
          </cell>
          <cell r="D4644">
            <v>108</v>
          </cell>
          <cell r="E4644">
            <v>1995</v>
          </cell>
        </row>
        <row r="4645">
          <cell r="A4645">
            <v>34958</v>
          </cell>
          <cell r="B4645">
            <v>259</v>
          </cell>
          <cell r="C4645">
            <v>107</v>
          </cell>
          <cell r="D4645">
            <v>107</v>
          </cell>
          <cell r="E4645">
            <v>1995</v>
          </cell>
        </row>
        <row r="4646">
          <cell r="A4646">
            <v>34959</v>
          </cell>
          <cell r="B4646">
            <v>260</v>
          </cell>
          <cell r="C4646">
            <v>106</v>
          </cell>
          <cell r="D4646">
            <v>106</v>
          </cell>
          <cell r="E4646">
            <v>1995</v>
          </cell>
        </row>
        <row r="4647">
          <cell r="A4647">
            <v>34960</v>
          </cell>
          <cell r="B4647">
            <v>261</v>
          </cell>
          <cell r="C4647">
            <v>105</v>
          </cell>
          <cell r="D4647">
            <v>105</v>
          </cell>
          <cell r="E4647">
            <v>1995</v>
          </cell>
        </row>
        <row r="4648">
          <cell r="A4648">
            <v>34961</v>
          </cell>
          <cell r="B4648">
            <v>262</v>
          </cell>
          <cell r="C4648">
            <v>104</v>
          </cell>
          <cell r="D4648">
            <v>104</v>
          </cell>
          <cell r="E4648">
            <v>1995</v>
          </cell>
        </row>
        <row r="4649">
          <cell r="A4649">
            <v>34962</v>
          </cell>
          <cell r="B4649">
            <v>263</v>
          </cell>
          <cell r="C4649">
            <v>103</v>
          </cell>
          <cell r="D4649">
            <v>103</v>
          </cell>
          <cell r="E4649">
            <v>1995</v>
          </cell>
        </row>
        <row r="4650">
          <cell r="A4650">
            <v>34963</v>
          </cell>
          <cell r="B4650">
            <v>264</v>
          </cell>
          <cell r="C4650">
            <v>102</v>
          </cell>
          <cell r="D4650">
            <v>102</v>
          </cell>
          <cell r="E4650">
            <v>1995</v>
          </cell>
        </row>
        <row r="4651">
          <cell r="A4651">
            <v>34964</v>
          </cell>
          <cell r="B4651">
            <v>265</v>
          </cell>
          <cell r="C4651">
            <v>101</v>
          </cell>
          <cell r="D4651">
            <v>101</v>
          </cell>
          <cell r="E4651">
            <v>1995</v>
          </cell>
        </row>
        <row r="4652">
          <cell r="A4652">
            <v>34965</v>
          </cell>
          <cell r="B4652">
            <v>266</v>
          </cell>
          <cell r="C4652">
            <v>100</v>
          </cell>
          <cell r="D4652">
            <v>100</v>
          </cell>
          <cell r="E4652">
            <v>1995</v>
          </cell>
        </row>
        <row r="4653">
          <cell r="A4653">
            <v>34966</v>
          </cell>
          <cell r="B4653">
            <v>267</v>
          </cell>
          <cell r="C4653">
            <v>99</v>
          </cell>
          <cell r="D4653">
            <v>99</v>
          </cell>
          <cell r="E4653">
            <v>1995</v>
          </cell>
        </row>
        <row r="4654">
          <cell r="A4654">
            <v>34967</v>
          </cell>
          <cell r="B4654">
            <v>268</v>
          </cell>
          <cell r="C4654">
            <v>98</v>
          </cell>
          <cell r="D4654">
            <v>98</v>
          </cell>
          <cell r="E4654">
            <v>1995</v>
          </cell>
        </row>
        <row r="4655">
          <cell r="A4655">
            <v>34968</v>
          </cell>
          <cell r="B4655">
            <v>269</v>
          </cell>
          <cell r="C4655">
            <v>97</v>
          </cell>
          <cell r="D4655">
            <v>97</v>
          </cell>
          <cell r="E4655">
            <v>1995</v>
          </cell>
        </row>
        <row r="4656">
          <cell r="A4656">
            <v>34969</v>
          </cell>
          <cell r="B4656">
            <v>270</v>
          </cell>
          <cell r="C4656">
            <v>96</v>
          </cell>
          <cell r="D4656">
            <v>96</v>
          </cell>
          <cell r="E4656">
            <v>1995</v>
          </cell>
        </row>
        <row r="4657">
          <cell r="A4657">
            <v>34970</v>
          </cell>
          <cell r="B4657">
            <v>271</v>
          </cell>
          <cell r="C4657">
            <v>95</v>
          </cell>
          <cell r="D4657">
            <v>95</v>
          </cell>
          <cell r="E4657">
            <v>1995</v>
          </cell>
        </row>
        <row r="4658">
          <cell r="A4658">
            <v>34971</v>
          </cell>
          <cell r="B4658">
            <v>272</v>
          </cell>
          <cell r="C4658">
            <v>94</v>
          </cell>
          <cell r="D4658">
            <v>94</v>
          </cell>
          <cell r="E4658">
            <v>1995</v>
          </cell>
        </row>
        <row r="4659">
          <cell r="A4659">
            <v>34972</v>
          </cell>
          <cell r="B4659">
            <v>273</v>
          </cell>
          <cell r="C4659">
            <v>93</v>
          </cell>
          <cell r="D4659">
            <v>93</v>
          </cell>
          <cell r="E4659">
            <v>1995</v>
          </cell>
        </row>
        <row r="4660">
          <cell r="A4660">
            <v>34973</v>
          </cell>
          <cell r="B4660">
            <v>274</v>
          </cell>
          <cell r="C4660">
            <v>92</v>
          </cell>
          <cell r="D4660">
            <v>92</v>
          </cell>
          <cell r="E4660">
            <v>1995</v>
          </cell>
        </row>
        <row r="4661">
          <cell r="A4661">
            <v>34974</v>
          </cell>
          <cell r="B4661">
            <v>275</v>
          </cell>
          <cell r="C4661">
            <v>91</v>
          </cell>
          <cell r="D4661">
            <v>91</v>
          </cell>
          <cell r="E4661">
            <v>1995</v>
          </cell>
        </row>
        <row r="4662">
          <cell r="A4662">
            <v>34975</v>
          </cell>
          <cell r="B4662">
            <v>276</v>
          </cell>
          <cell r="C4662">
            <v>90</v>
          </cell>
          <cell r="D4662">
            <v>90</v>
          </cell>
          <cell r="E4662">
            <v>1995</v>
          </cell>
        </row>
        <row r="4663">
          <cell r="A4663">
            <v>34976</v>
          </cell>
          <cell r="B4663">
            <v>277</v>
          </cell>
          <cell r="C4663">
            <v>89</v>
          </cell>
          <cell r="D4663">
            <v>89</v>
          </cell>
          <cell r="E4663">
            <v>1995</v>
          </cell>
        </row>
        <row r="4664">
          <cell r="A4664">
            <v>34977</v>
          </cell>
          <cell r="B4664">
            <v>278</v>
          </cell>
          <cell r="C4664">
            <v>88</v>
          </cell>
          <cell r="D4664">
            <v>88</v>
          </cell>
          <cell r="E4664">
            <v>1995</v>
          </cell>
        </row>
        <row r="4665">
          <cell r="A4665">
            <v>34978</v>
          </cell>
          <cell r="B4665">
            <v>279</v>
          </cell>
          <cell r="C4665">
            <v>87</v>
          </cell>
          <cell r="D4665">
            <v>87</v>
          </cell>
          <cell r="E4665">
            <v>1995</v>
          </cell>
        </row>
        <row r="4666">
          <cell r="A4666">
            <v>34979</v>
          </cell>
          <cell r="B4666">
            <v>280</v>
          </cell>
          <cell r="C4666">
            <v>86</v>
          </cell>
          <cell r="D4666">
            <v>86</v>
          </cell>
          <cell r="E4666">
            <v>1995</v>
          </cell>
        </row>
        <row r="4667">
          <cell r="A4667">
            <v>34980</v>
          </cell>
          <cell r="B4667">
            <v>281</v>
          </cell>
          <cell r="C4667">
            <v>85</v>
          </cell>
          <cell r="D4667">
            <v>85</v>
          </cell>
          <cell r="E4667">
            <v>1995</v>
          </cell>
        </row>
        <row r="4668">
          <cell r="A4668">
            <v>34981</v>
          </cell>
          <cell r="B4668">
            <v>282</v>
          </cell>
          <cell r="C4668">
            <v>84</v>
          </cell>
          <cell r="D4668">
            <v>84</v>
          </cell>
          <cell r="E4668">
            <v>1995</v>
          </cell>
        </row>
        <row r="4669">
          <cell r="A4669">
            <v>34982</v>
          </cell>
          <cell r="B4669">
            <v>283</v>
          </cell>
          <cell r="C4669">
            <v>83</v>
          </cell>
          <cell r="D4669">
            <v>83</v>
          </cell>
          <cell r="E4669">
            <v>1995</v>
          </cell>
        </row>
        <row r="4670">
          <cell r="A4670">
            <v>34983</v>
          </cell>
          <cell r="B4670">
            <v>284</v>
          </cell>
          <cell r="C4670">
            <v>82</v>
          </cell>
          <cell r="D4670">
            <v>82</v>
          </cell>
          <cell r="E4670">
            <v>1995</v>
          </cell>
        </row>
        <row r="4671">
          <cell r="A4671">
            <v>34984</v>
          </cell>
          <cell r="B4671">
            <v>285</v>
          </cell>
          <cell r="C4671">
            <v>81</v>
          </cell>
          <cell r="D4671">
            <v>81</v>
          </cell>
          <cell r="E4671">
            <v>1995</v>
          </cell>
        </row>
        <row r="4672">
          <cell r="A4672">
            <v>34985</v>
          </cell>
          <cell r="B4672">
            <v>286</v>
          </cell>
          <cell r="C4672">
            <v>80</v>
          </cell>
          <cell r="D4672">
            <v>80</v>
          </cell>
          <cell r="E4672">
            <v>1995</v>
          </cell>
        </row>
        <row r="4673">
          <cell r="A4673">
            <v>34986</v>
          </cell>
          <cell r="B4673">
            <v>287</v>
          </cell>
          <cell r="C4673">
            <v>79</v>
          </cell>
          <cell r="D4673">
            <v>79</v>
          </cell>
          <cell r="E4673">
            <v>1995</v>
          </cell>
        </row>
        <row r="4674">
          <cell r="A4674">
            <v>34987</v>
          </cell>
          <cell r="B4674">
            <v>288</v>
          </cell>
          <cell r="C4674">
            <v>78</v>
          </cell>
          <cell r="D4674">
            <v>78</v>
          </cell>
          <cell r="E4674">
            <v>1995</v>
          </cell>
        </row>
        <row r="4675">
          <cell r="A4675">
            <v>34988</v>
          </cell>
          <cell r="B4675">
            <v>289</v>
          </cell>
          <cell r="C4675">
            <v>77</v>
          </cell>
          <cell r="D4675">
            <v>77</v>
          </cell>
          <cell r="E4675">
            <v>1995</v>
          </cell>
        </row>
        <row r="4676">
          <cell r="A4676">
            <v>34989</v>
          </cell>
          <cell r="B4676">
            <v>290</v>
          </cell>
          <cell r="C4676">
            <v>76</v>
          </cell>
          <cell r="D4676">
            <v>76</v>
          </cell>
          <cell r="E4676">
            <v>1995</v>
          </cell>
        </row>
        <row r="4677">
          <cell r="A4677">
            <v>34990</v>
          </cell>
          <cell r="B4677">
            <v>291</v>
          </cell>
          <cell r="C4677">
            <v>75</v>
          </cell>
          <cell r="D4677">
            <v>75</v>
          </cell>
          <cell r="E4677">
            <v>1995</v>
          </cell>
        </row>
        <row r="4678">
          <cell r="A4678">
            <v>34991</v>
          </cell>
          <cell r="B4678">
            <v>292</v>
          </cell>
          <cell r="C4678">
            <v>74</v>
          </cell>
          <cell r="D4678">
            <v>74</v>
          </cell>
          <cell r="E4678">
            <v>1995</v>
          </cell>
        </row>
        <row r="4679">
          <cell r="A4679">
            <v>34992</v>
          </cell>
          <cell r="B4679">
            <v>293</v>
          </cell>
          <cell r="C4679">
            <v>73</v>
          </cell>
          <cell r="D4679">
            <v>73</v>
          </cell>
          <cell r="E4679">
            <v>1995</v>
          </cell>
        </row>
        <row r="4680">
          <cell r="A4680">
            <v>34993</v>
          </cell>
          <cell r="B4680">
            <v>294</v>
          </cell>
          <cell r="C4680">
            <v>72</v>
          </cell>
          <cell r="D4680">
            <v>72</v>
          </cell>
          <cell r="E4680">
            <v>1995</v>
          </cell>
        </row>
        <row r="4681">
          <cell r="A4681">
            <v>34994</v>
          </cell>
          <cell r="B4681">
            <v>295</v>
          </cell>
          <cell r="C4681">
            <v>71</v>
          </cell>
          <cell r="D4681">
            <v>71</v>
          </cell>
          <cell r="E4681">
            <v>1995</v>
          </cell>
        </row>
        <row r="4682">
          <cell r="A4682">
            <v>34995</v>
          </cell>
          <cell r="B4682">
            <v>296</v>
          </cell>
          <cell r="C4682">
            <v>70</v>
          </cell>
          <cell r="D4682">
            <v>70</v>
          </cell>
          <cell r="E4682">
            <v>1995</v>
          </cell>
        </row>
        <row r="4683">
          <cell r="A4683">
            <v>34996</v>
          </cell>
          <cell r="B4683">
            <v>297</v>
          </cell>
          <cell r="C4683">
            <v>69</v>
          </cell>
          <cell r="D4683">
            <v>69</v>
          </cell>
          <cell r="E4683">
            <v>1995</v>
          </cell>
        </row>
        <row r="4684">
          <cell r="A4684">
            <v>34997</v>
          </cell>
          <cell r="B4684">
            <v>298</v>
          </cell>
          <cell r="C4684">
            <v>68</v>
          </cell>
          <cell r="D4684">
            <v>68</v>
          </cell>
          <cell r="E4684">
            <v>1995</v>
          </cell>
        </row>
        <row r="4685">
          <cell r="A4685">
            <v>34998</v>
          </cell>
          <cell r="B4685">
            <v>299</v>
          </cell>
          <cell r="C4685">
            <v>67</v>
          </cell>
          <cell r="D4685">
            <v>67</v>
          </cell>
          <cell r="E4685">
            <v>1995</v>
          </cell>
        </row>
        <row r="4686">
          <cell r="A4686">
            <v>34999</v>
          </cell>
          <cell r="B4686">
            <v>300</v>
          </cell>
          <cell r="C4686">
            <v>66</v>
          </cell>
          <cell r="D4686">
            <v>66</v>
          </cell>
          <cell r="E4686">
            <v>1995</v>
          </cell>
        </row>
        <row r="4687">
          <cell r="A4687">
            <v>35000</v>
          </cell>
          <cell r="B4687">
            <v>301</v>
          </cell>
          <cell r="C4687">
            <v>65</v>
          </cell>
          <cell r="D4687">
            <v>65</v>
          </cell>
          <cell r="E4687">
            <v>1995</v>
          </cell>
        </row>
        <row r="4688">
          <cell r="A4688">
            <v>35001</v>
          </cell>
          <cell r="B4688">
            <v>302</v>
          </cell>
          <cell r="C4688">
            <v>64</v>
          </cell>
          <cell r="D4688">
            <v>64</v>
          </cell>
          <cell r="E4688">
            <v>1995</v>
          </cell>
        </row>
        <row r="4689">
          <cell r="A4689">
            <v>35002</v>
          </cell>
          <cell r="B4689">
            <v>303</v>
          </cell>
          <cell r="C4689">
            <v>63</v>
          </cell>
          <cell r="D4689">
            <v>63</v>
          </cell>
          <cell r="E4689">
            <v>1995</v>
          </cell>
        </row>
        <row r="4690">
          <cell r="A4690">
            <v>35003</v>
          </cell>
          <cell r="B4690">
            <v>304</v>
          </cell>
          <cell r="C4690">
            <v>62</v>
          </cell>
          <cell r="D4690">
            <v>62</v>
          </cell>
          <cell r="E4690">
            <v>1995</v>
          </cell>
        </row>
        <row r="4691">
          <cell r="A4691">
            <v>35004</v>
          </cell>
          <cell r="B4691">
            <v>305</v>
          </cell>
          <cell r="C4691">
            <v>61</v>
          </cell>
          <cell r="D4691">
            <v>61</v>
          </cell>
          <cell r="E4691">
            <v>1995</v>
          </cell>
        </row>
        <row r="4692">
          <cell r="A4692">
            <v>35005</v>
          </cell>
          <cell r="B4692">
            <v>306</v>
          </cell>
          <cell r="C4692">
            <v>60</v>
          </cell>
          <cell r="D4692">
            <v>60</v>
          </cell>
          <cell r="E4692">
            <v>1995</v>
          </cell>
        </row>
        <row r="4693">
          <cell r="A4693">
            <v>35006</v>
          </cell>
          <cell r="B4693">
            <v>307</v>
          </cell>
          <cell r="C4693">
            <v>59</v>
          </cell>
          <cell r="D4693">
            <v>59</v>
          </cell>
          <cell r="E4693">
            <v>1995</v>
          </cell>
        </row>
        <row r="4694">
          <cell r="A4694">
            <v>35007</v>
          </cell>
          <cell r="B4694">
            <v>308</v>
          </cell>
          <cell r="C4694">
            <v>58</v>
          </cell>
          <cell r="D4694">
            <v>58</v>
          </cell>
          <cell r="E4694">
            <v>1995</v>
          </cell>
        </row>
        <row r="4695">
          <cell r="A4695">
            <v>35008</v>
          </cell>
          <cell r="B4695">
            <v>309</v>
          </cell>
          <cell r="C4695">
            <v>57</v>
          </cell>
          <cell r="D4695">
            <v>57</v>
          </cell>
          <cell r="E4695">
            <v>1995</v>
          </cell>
        </row>
        <row r="4696">
          <cell r="A4696">
            <v>35009</v>
          </cell>
          <cell r="B4696">
            <v>310</v>
          </cell>
          <cell r="C4696">
            <v>56</v>
          </cell>
          <cell r="D4696">
            <v>56</v>
          </cell>
          <cell r="E4696">
            <v>1995</v>
          </cell>
        </row>
        <row r="4697">
          <cell r="A4697">
            <v>35010</v>
          </cell>
          <cell r="B4697">
            <v>311</v>
          </cell>
          <cell r="C4697">
            <v>55</v>
          </cell>
          <cell r="D4697">
            <v>55</v>
          </cell>
          <cell r="E4697">
            <v>1995</v>
          </cell>
        </row>
        <row r="4698">
          <cell r="A4698">
            <v>35011</v>
          </cell>
          <cell r="B4698">
            <v>312</v>
          </cell>
          <cell r="C4698">
            <v>54</v>
          </cell>
          <cell r="D4698">
            <v>54</v>
          </cell>
          <cell r="E4698">
            <v>1995</v>
          </cell>
        </row>
        <row r="4699">
          <cell r="A4699">
            <v>35012</v>
          </cell>
          <cell r="B4699">
            <v>313</v>
          </cell>
          <cell r="C4699">
            <v>53</v>
          </cell>
          <cell r="D4699">
            <v>53</v>
          </cell>
          <cell r="E4699">
            <v>1995</v>
          </cell>
        </row>
        <row r="4700">
          <cell r="A4700">
            <v>35013</v>
          </cell>
          <cell r="B4700">
            <v>314</v>
          </cell>
          <cell r="C4700">
            <v>52</v>
          </cell>
          <cell r="D4700">
            <v>52</v>
          </cell>
          <cell r="E4700">
            <v>1995</v>
          </cell>
        </row>
        <row r="4701">
          <cell r="A4701">
            <v>35014</v>
          </cell>
          <cell r="B4701">
            <v>315</v>
          </cell>
          <cell r="C4701">
            <v>51</v>
          </cell>
          <cell r="D4701">
            <v>51</v>
          </cell>
          <cell r="E4701">
            <v>1995</v>
          </cell>
        </row>
        <row r="4702">
          <cell r="A4702">
            <v>35015</v>
          </cell>
          <cell r="B4702">
            <v>316</v>
          </cell>
          <cell r="C4702">
            <v>50</v>
          </cell>
          <cell r="D4702">
            <v>50</v>
          </cell>
          <cell r="E4702">
            <v>1995</v>
          </cell>
        </row>
        <row r="4703">
          <cell r="A4703">
            <v>35016</v>
          </cell>
          <cell r="B4703">
            <v>317</v>
          </cell>
          <cell r="C4703">
            <v>49</v>
          </cell>
          <cell r="D4703">
            <v>49</v>
          </cell>
          <cell r="E4703">
            <v>1995</v>
          </cell>
        </row>
        <row r="4704">
          <cell r="A4704">
            <v>35017</v>
          </cell>
          <cell r="B4704">
            <v>318</v>
          </cell>
          <cell r="C4704">
            <v>48</v>
          </cell>
          <cell r="D4704">
            <v>48</v>
          </cell>
          <cell r="E4704">
            <v>1995</v>
          </cell>
        </row>
        <row r="4705">
          <cell r="A4705">
            <v>35018</v>
          </cell>
          <cell r="B4705">
            <v>319</v>
          </cell>
          <cell r="C4705">
            <v>47</v>
          </cell>
          <cell r="D4705">
            <v>47</v>
          </cell>
          <cell r="E4705">
            <v>1995</v>
          </cell>
        </row>
        <row r="4706">
          <cell r="A4706">
            <v>35019</v>
          </cell>
          <cell r="B4706">
            <v>320</v>
          </cell>
          <cell r="C4706">
            <v>46</v>
          </cell>
          <cell r="D4706">
            <v>46</v>
          </cell>
          <cell r="E4706">
            <v>1995</v>
          </cell>
        </row>
        <row r="4707">
          <cell r="A4707">
            <v>35020</v>
          </cell>
          <cell r="B4707">
            <v>321</v>
          </cell>
          <cell r="C4707">
            <v>45</v>
          </cell>
          <cell r="D4707">
            <v>45</v>
          </cell>
          <cell r="E4707">
            <v>1995</v>
          </cell>
        </row>
        <row r="4708">
          <cell r="A4708">
            <v>35021</v>
          </cell>
          <cell r="B4708">
            <v>322</v>
          </cell>
          <cell r="C4708">
            <v>44</v>
          </cell>
          <cell r="D4708">
            <v>44</v>
          </cell>
          <cell r="E4708">
            <v>1995</v>
          </cell>
        </row>
        <row r="4709">
          <cell r="A4709">
            <v>35022</v>
          </cell>
          <cell r="B4709">
            <v>323</v>
          </cell>
          <cell r="C4709">
            <v>43</v>
          </cell>
          <cell r="D4709">
            <v>43</v>
          </cell>
          <cell r="E4709">
            <v>1995</v>
          </cell>
        </row>
        <row r="4710">
          <cell r="A4710">
            <v>35023</v>
          </cell>
          <cell r="B4710">
            <v>324</v>
          </cell>
          <cell r="C4710">
            <v>42</v>
          </cell>
          <cell r="D4710">
            <v>42</v>
          </cell>
          <cell r="E4710">
            <v>1995</v>
          </cell>
        </row>
        <row r="4711">
          <cell r="A4711">
            <v>35024</v>
          </cell>
          <cell r="B4711">
            <v>325</v>
          </cell>
          <cell r="C4711">
            <v>41</v>
          </cell>
          <cell r="D4711">
            <v>41</v>
          </cell>
          <cell r="E4711">
            <v>1995</v>
          </cell>
        </row>
        <row r="4712">
          <cell r="A4712">
            <v>35025</v>
          </cell>
          <cell r="B4712">
            <v>326</v>
          </cell>
          <cell r="C4712">
            <v>40</v>
          </cell>
          <cell r="D4712">
            <v>40</v>
          </cell>
          <cell r="E4712">
            <v>1995</v>
          </cell>
        </row>
        <row r="4713">
          <cell r="A4713">
            <v>35026</v>
          </cell>
          <cell r="B4713">
            <v>327</v>
          </cell>
          <cell r="C4713">
            <v>39</v>
          </cell>
          <cell r="D4713">
            <v>39</v>
          </cell>
          <cell r="E4713">
            <v>1995</v>
          </cell>
        </row>
        <row r="4714">
          <cell r="A4714">
            <v>35027</v>
          </cell>
          <cell r="B4714">
            <v>328</v>
          </cell>
          <cell r="C4714">
            <v>38</v>
          </cell>
          <cell r="D4714">
            <v>38</v>
          </cell>
          <cell r="E4714">
            <v>1995</v>
          </cell>
        </row>
        <row r="4715">
          <cell r="A4715">
            <v>35028</v>
          </cell>
          <cell r="B4715">
            <v>329</v>
          </cell>
          <cell r="C4715">
            <v>37</v>
          </cell>
          <cell r="D4715">
            <v>37</v>
          </cell>
          <cell r="E4715">
            <v>1995</v>
          </cell>
        </row>
        <row r="4716">
          <cell r="A4716">
            <v>35029</v>
          </cell>
          <cell r="B4716">
            <v>330</v>
          </cell>
          <cell r="C4716">
            <v>36</v>
          </cell>
          <cell r="D4716">
            <v>36</v>
          </cell>
          <cell r="E4716">
            <v>1995</v>
          </cell>
        </row>
        <row r="4717">
          <cell r="A4717">
            <v>35030</v>
          </cell>
          <cell r="B4717">
            <v>331</v>
          </cell>
          <cell r="C4717">
            <v>35</v>
          </cell>
          <cell r="D4717">
            <v>35</v>
          </cell>
          <cell r="E4717">
            <v>1995</v>
          </cell>
        </row>
        <row r="4718">
          <cell r="A4718">
            <v>35031</v>
          </cell>
          <cell r="B4718">
            <v>332</v>
          </cell>
          <cell r="C4718">
            <v>34</v>
          </cell>
          <cell r="D4718">
            <v>34</v>
          </cell>
          <cell r="E4718">
            <v>1995</v>
          </cell>
        </row>
        <row r="4719">
          <cell r="A4719">
            <v>35032</v>
          </cell>
          <cell r="B4719">
            <v>333</v>
          </cell>
          <cell r="C4719">
            <v>33</v>
          </cell>
          <cell r="D4719">
            <v>33</v>
          </cell>
          <cell r="E4719">
            <v>1995</v>
          </cell>
        </row>
        <row r="4720">
          <cell r="A4720">
            <v>35033</v>
          </cell>
          <cell r="B4720">
            <v>334</v>
          </cell>
          <cell r="C4720">
            <v>32</v>
          </cell>
          <cell r="D4720">
            <v>32</v>
          </cell>
          <cell r="E4720">
            <v>1995</v>
          </cell>
        </row>
        <row r="4721">
          <cell r="A4721">
            <v>35034</v>
          </cell>
          <cell r="B4721">
            <v>335</v>
          </cell>
          <cell r="C4721">
            <v>31</v>
          </cell>
          <cell r="D4721">
            <v>31</v>
          </cell>
          <cell r="E4721">
            <v>1995</v>
          </cell>
        </row>
        <row r="4722">
          <cell r="A4722">
            <v>35035</v>
          </cell>
          <cell r="B4722">
            <v>336</v>
          </cell>
          <cell r="C4722">
            <v>30</v>
          </cell>
          <cell r="D4722">
            <v>30</v>
          </cell>
          <cell r="E4722">
            <v>1995</v>
          </cell>
        </row>
        <row r="4723">
          <cell r="A4723">
            <v>35036</v>
          </cell>
          <cell r="B4723">
            <v>337</v>
          </cell>
          <cell r="C4723">
            <v>29</v>
          </cell>
          <cell r="D4723">
            <v>29</v>
          </cell>
          <cell r="E4723">
            <v>1995</v>
          </cell>
        </row>
        <row r="4724">
          <cell r="A4724">
            <v>35037</v>
          </cell>
          <cell r="B4724">
            <v>338</v>
          </cell>
          <cell r="C4724">
            <v>28</v>
          </cell>
          <cell r="D4724">
            <v>28</v>
          </cell>
          <cell r="E4724">
            <v>1995</v>
          </cell>
        </row>
        <row r="4725">
          <cell r="A4725">
            <v>35038</v>
          </cell>
          <cell r="B4725">
            <v>339</v>
          </cell>
          <cell r="C4725">
            <v>27</v>
          </cell>
          <cell r="D4725">
            <v>27</v>
          </cell>
          <cell r="E4725">
            <v>1995</v>
          </cell>
        </row>
        <row r="4726">
          <cell r="A4726">
            <v>35039</v>
          </cell>
          <cell r="B4726">
            <v>340</v>
          </cell>
          <cell r="C4726">
            <v>26</v>
          </cell>
          <cell r="D4726">
            <v>26</v>
          </cell>
          <cell r="E4726">
            <v>1995</v>
          </cell>
        </row>
        <row r="4727">
          <cell r="A4727">
            <v>35040</v>
          </cell>
          <cell r="B4727">
            <v>341</v>
          </cell>
          <cell r="C4727">
            <v>25</v>
          </cell>
          <cell r="D4727">
            <v>25</v>
          </cell>
          <cell r="E4727">
            <v>1995</v>
          </cell>
        </row>
        <row r="4728">
          <cell r="A4728">
            <v>35041</v>
          </cell>
          <cell r="B4728">
            <v>342</v>
          </cell>
          <cell r="C4728">
            <v>24</v>
          </cell>
          <cell r="D4728">
            <v>24</v>
          </cell>
          <cell r="E4728">
            <v>1995</v>
          </cell>
        </row>
        <row r="4729">
          <cell r="A4729">
            <v>35042</v>
          </cell>
          <cell r="B4729">
            <v>343</v>
          </cell>
          <cell r="C4729">
            <v>23</v>
          </cell>
          <cell r="D4729">
            <v>23</v>
          </cell>
          <cell r="E4729">
            <v>1995</v>
          </cell>
        </row>
        <row r="4730">
          <cell r="A4730">
            <v>35043</v>
          </cell>
          <cell r="B4730">
            <v>344</v>
          </cell>
          <cell r="C4730">
            <v>22</v>
          </cell>
          <cell r="D4730">
            <v>22</v>
          </cell>
          <cell r="E4730">
            <v>1995</v>
          </cell>
        </row>
        <row r="4731">
          <cell r="A4731">
            <v>35044</v>
          </cell>
          <cell r="B4731">
            <v>345</v>
          </cell>
          <cell r="C4731">
            <v>21</v>
          </cell>
          <cell r="D4731">
            <v>21</v>
          </cell>
          <cell r="E4731">
            <v>1995</v>
          </cell>
        </row>
        <row r="4732">
          <cell r="A4732">
            <v>35045</v>
          </cell>
          <cell r="B4732">
            <v>346</v>
          </cell>
          <cell r="C4732">
            <v>20</v>
          </cell>
          <cell r="D4732">
            <v>20</v>
          </cell>
          <cell r="E4732">
            <v>1995</v>
          </cell>
        </row>
        <row r="4733">
          <cell r="A4733">
            <v>35046</v>
          </cell>
          <cell r="B4733">
            <v>347</v>
          </cell>
          <cell r="C4733">
            <v>19</v>
          </cell>
          <cell r="D4733">
            <v>19</v>
          </cell>
          <cell r="E4733">
            <v>1995</v>
          </cell>
        </row>
        <row r="4734">
          <cell r="A4734">
            <v>35047</v>
          </cell>
          <cell r="B4734">
            <v>348</v>
          </cell>
          <cell r="C4734">
            <v>18</v>
          </cell>
          <cell r="D4734">
            <v>18</v>
          </cell>
          <cell r="E4734">
            <v>1995</v>
          </cell>
        </row>
        <row r="4735">
          <cell r="A4735">
            <v>35048</v>
          </cell>
          <cell r="B4735">
            <v>349</v>
          </cell>
          <cell r="C4735">
            <v>17</v>
          </cell>
          <cell r="D4735">
            <v>17</v>
          </cell>
          <cell r="E4735">
            <v>1995</v>
          </cell>
        </row>
        <row r="4736">
          <cell r="A4736">
            <v>35049</v>
          </cell>
          <cell r="B4736">
            <v>350</v>
          </cell>
          <cell r="C4736">
            <v>16</v>
          </cell>
          <cell r="D4736">
            <v>16</v>
          </cell>
          <cell r="E4736">
            <v>1995</v>
          </cell>
        </row>
        <row r="4737">
          <cell r="A4737">
            <v>35050</v>
          </cell>
          <cell r="B4737">
            <v>351</v>
          </cell>
          <cell r="C4737">
            <v>15</v>
          </cell>
          <cell r="D4737">
            <v>15</v>
          </cell>
          <cell r="E4737">
            <v>1995</v>
          </cell>
        </row>
        <row r="4738">
          <cell r="A4738">
            <v>35051</v>
          </cell>
          <cell r="B4738">
            <v>352</v>
          </cell>
          <cell r="C4738">
            <v>14</v>
          </cell>
          <cell r="D4738">
            <v>14</v>
          </cell>
          <cell r="E4738">
            <v>1995</v>
          </cell>
        </row>
        <row r="4739">
          <cell r="A4739">
            <v>35052</v>
          </cell>
          <cell r="B4739">
            <v>353</v>
          </cell>
          <cell r="C4739">
            <v>13</v>
          </cell>
          <cell r="D4739">
            <v>13</v>
          </cell>
          <cell r="E4739">
            <v>1995</v>
          </cell>
        </row>
        <row r="4740">
          <cell r="A4740">
            <v>35053</v>
          </cell>
          <cell r="B4740">
            <v>354</v>
          </cell>
          <cell r="C4740">
            <v>12</v>
          </cell>
          <cell r="D4740">
            <v>12</v>
          </cell>
          <cell r="E4740">
            <v>1995</v>
          </cell>
        </row>
        <row r="4741">
          <cell r="A4741">
            <v>35054</v>
          </cell>
          <cell r="B4741">
            <v>355</v>
          </cell>
          <cell r="C4741">
            <v>11</v>
          </cell>
          <cell r="D4741">
            <v>11</v>
          </cell>
          <cell r="E4741">
            <v>1995</v>
          </cell>
        </row>
        <row r="4742">
          <cell r="A4742">
            <v>35055</v>
          </cell>
          <cell r="B4742">
            <v>356</v>
          </cell>
          <cell r="C4742">
            <v>10</v>
          </cell>
          <cell r="D4742">
            <v>10</v>
          </cell>
          <cell r="E4742">
            <v>1995</v>
          </cell>
        </row>
        <row r="4743">
          <cell r="A4743">
            <v>35056</v>
          </cell>
          <cell r="B4743">
            <v>357</v>
          </cell>
          <cell r="C4743">
            <v>9</v>
          </cell>
          <cell r="D4743">
            <v>9</v>
          </cell>
          <cell r="E4743">
            <v>1995</v>
          </cell>
        </row>
        <row r="4744">
          <cell r="A4744">
            <v>35057</v>
          </cell>
          <cell r="B4744">
            <v>358</v>
          </cell>
          <cell r="C4744">
            <v>8</v>
          </cell>
          <cell r="D4744">
            <v>8</v>
          </cell>
          <cell r="E4744">
            <v>1995</v>
          </cell>
        </row>
        <row r="4745">
          <cell r="A4745">
            <v>35058</v>
          </cell>
          <cell r="B4745">
            <v>359</v>
          </cell>
          <cell r="C4745">
            <v>7</v>
          </cell>
          <cell r="D4745">
            <v>7</v>
          </cell>
          <cell r="E4745">
            <v>1995</v>
          </cell>
        </row>
        <row r="4746">
          <cell r="A4746">
            <v>35059</v>
          </cell>
          <cell r="B4746">
            <v>360</v>
          </cell>
          <cell r="C4746">
            <v>6</v>
          </cell>
          <cell r="D4746">
            <v>6</v>
          </cell>
          <cell r="E4746">
            <v>1995</v>
          </cell>
        </row>
        <row r="4747">
          <cell r="A4747">
            <v>35060</v>
          </cell>
          <cell r="B4747">
            <v>361</v>
          </cell>
          <cell r="C4747">
            <v>5</v>
          </cell>
          <cell r="D4747">
            <v>5</v>
          </cell>
          <cell r="E4747">
            <v>1995</v>
          </cell>
        </row>
        <row r="4748">
          <cell r="A4748">
            <v>35061</v>
          </cell>
          <cell r="B4748">
            <v>362</v>
          </cell>
          <cell r="C4748">
            <v>4</v>
          </cell>
          <cell r="D4748">
            <v>4</v>
          </cell>
          <cell r="E4748">
            <v>1995</v>
          </cell>
        </row>
        <row r="4749">
          <cell r="A4749">
            <v>35062</v>
          </cell>
          <cell r="B4749">
            <v>363</v>
          </cell>
          <cell r="C4749">
            <v>3</v>
          </cell>
          <cell r="D4749">
            <v>3</v>
          </cell>
          <cell r="E4749">
            <v>1995</v>
          </cell>
        </row>
        <row r="4750">
          <cell r="A4750">
            <v>35063</v>
          </cell>
          <cell r="B4750">
            <v>364</v>
          </cell>
          <cell r="C4750">
            <v>2</v>
          </cell>
          <cell r="D4750">
            <v>2</v>
          </cell>
          <cell r="E4750">
            <v>1995</v>
          </cell>
        </row>
        <row r="4751">
          <cell r="A4751">
            <v>35064</v>
          </cell>
          <cell r="B4751">
            <v>365</v>
          </cell>
          <cell r="C4751">
            <v>1</v>
          </cell>
          <cell r="D4751">
            <v>1</v>
          </cell>
          <cell r="E4751">
            <v>1995</v>
          </cell>
        </row>
        <row r="4752">
          <cell r="A4752">
            <v>35065</v>
          </cell>
          <cell r="B4752">
            <v>1</v>
          </cell>
          <cell r="C4752">
            <v>366</v>
          </cell>
          <cell r="D4752">
            <v>366</v>
          </cell>
          <cell r="E4752">
            <v>1996</v>
          </cell>
        </row>
        <row r="4753">
          <cell r="A4753">
            <v>35066</v>
          </cell>
          <cell r="B4753">
            <v>2</v>
          </cell>
          <cell r="C4753">
            <v>365</v>
          </cell>
          <cell r="D4753">
            <v>365</v>
          </cell>
          <cell r="E4753">
            <v>1996</v>
          </cell>
        </row>
        <row r="4754">
          <cell r="A4754">
            <v>35067</v>
          </cell>
          <cell r="B4754">
            <v>3</v>
          </cell>
          <cell r="C4754">
            <v>364</v>
          </cell>
          <cell r="D4754">
            <v>364</v>
          </cell>
          <cell r="E4754">
            <v>1996</v>
          </cell>
        </row>
        <row r="4755">
          <cell r="A4755">
            <v>35068</v>
          </cell>
          <cell r="B4755">
            <v>4</v>
          </cell>
          <cell r="C4755">
            <v>363</v>
          </cell>
          <cell r="D4755">
            <v>363</v>
          </cell>
          <cell r="E4755">
            <v>1996</v>
          </cell>
        </row>
        <row r="4756">
          <cell r="A4756">
            <v>35069</v>
          </cell>
          <cell r="B4756">
            <v>5</v>
          </cell>
          <cell r="C4756">
            <v>362</v>
          </cell>
          <cell r="D4756">
            <v>362</v>
          </cell>
          <cell r="E4756">
            <v>1996</v>
          </cell>
        </row>
        <row r="4757">
          <cell r="A4757">
            <v>35070</v>
          </cell>
          <cell r="B4757">
            <v>6</v>
          </cell>
          <cell r="C4757">
            <v>361</v>
          </cell>
          <cell r="D4757">
            <v>361</v>
          </cell>
          <cell r="E4757">
            <v>1996</v>
          </cell>
        </row>
        <row r="4758">
          <cell r="A4758">
            <v>35071</v>
          </cell>
          <cell r="B4758">
            <v>7</v>
          </cell>
          <cell r="C4758">
            <v>360</v>
          </cell>
          <cell r="D4758">
            <v>360</v>
          </cell>
          <cell r="E4758">
            <v>1996</v>
          </cell>
        </row>
        <row r="4759">
          <cell r="A4759">
            <v>35072</v>
          </cell>
          <cell r="B4759">
            <v>8</v>
          </cell>
          <cell r="C4759">
            <v>359</v>
          </cell>
          <cell r="D4759">
            <v>359</v>
          </cell>
          <cell r="E4759">
            <v>1996</v>
          </cell>
        </row>
        <row r="4760">
          <cell r="A4760">
            <v>35073</v>
          </cell>
          <cell r="B4760">
            <v>9</v>
          </cell>
          <cell r="C4760">
            <v>358</v>
          </cell>
          <cell r="D4760">
            <v>358</v>
          </cell>
          <cell r="E4760">
            <v>1996</v>
          </cell>
        </row>
        <row r="4761">
          <cell r="A4761">
            <v>35074</v>
          </cell>
          <cell r="B4761">
            <v>10</v>
          </cell>
          <cell r="C4761">
            <v>357</v>
          </cell>
          <cell r="D4761">
            <v>357</v>
          </cell>
          <cell r="E4761">
            <v>1996</v>
          </cell>
        </row>
        <row r="4762">
          <cell r="A4762">
            <v>35075</v>
          </cell>
          <cell r="B4762">
            <v>11</v>
          </cell>
          <cell r="C4762">
            <v>356</v>
          </cell>
          <cell r="D4762">
            <v>356</v>
          </cell>
          <cell r="E4762">
            <v>1996</v>
          </cell>
        </row>
        <row r="4763">
          <cell r="A4763">
            <v>35076</v>
          </cell>
          <cell r="B4763">
            <v>12</v>
          </cell>
          <cell r="C4763">
            <v>355</v>
          </cell>
          <cell r="D4763">
            <v>355</v>
          </cell>
          <cell r="E4763">
            <v>1996</v>
          </cell>
        </row>
        <row r="4764">
          <cell r="A4764">
            <v>35077</v>
          </cell>
          <cell r="B4764">
            <v>13</v>
          </cell>
          <cell r="C4764">
            <v>354</v>
          </cell>
          <cell r="D4764">
            <v>354</v>
          </cell>
          <cell r="E4764">
            <v>1996</v>
          </cell>
        </row>
        <row r="4765">
          <cell r="A4765">
            <v>35078</v>
          </cell>
          <cell r="B4765">
            <v>14</v>
          </cell>
          <cell r="C4765">
            <v>353</v>
          </cell>
          <cell r="D4765">
            <v>353</v>
          </cell>
          <cell r="E4765">
            <v>1996</v>
          </cell>
        </row>
        <row r="4766">
          <cell r="A4766">
            <v>35079</v>
          </cell>
          <cell r="B4766">
            <v>15</v>
          </cell>
          <cell r="C4766">
            <v>352</v>
          </cell>
          <cell r="D4766">
            <v>352</v>
          </cell>
          <cell r="E4766">
            <v>1996</v>
          </cell>
        </row>
        <row r="4767">
          <cell r="A4767">
            <v>35080</v>
          </cell>
          <cell r="B4767">
            <v>16</v>
          </cell>
          <cell r="C4767">
            <v>351</v>
          </cell>
          <cell r="D4767">
            <v>351</v>
          </cell>
          <cell r="E4767">
            <v>1996</v>
          </cell>
        </row>
        <row r="4768">
          <cell r="A4768">
            <v>35081</v>
          </cell>
          <cell r="B4768">
            <v>17</v>
          </cell>
          <cell r="C4768">
            <v>350</v>
          </cell>
          <cell r="D4768">
            <v>350</v>
          </cell>
          <cell r="E4768">
            <v>1996</v>
          </cell>
        </row>
        <row r="4769">
          <cell r="A4769">
            <v>35082</v>
          </cell>
          <cell r="B4769">
            <v>18</v>
          </cell>
          <cell r="C4769">
            <v>349</v>
          </cell>
          <cell r="D4769">
            <v>349</v>
          </cell>
          <cell r="E4769">
            <v>1996</v>
          </cell>
        </row>
        <row r="4770">
          <cell r="A4770">
            <v>35083</v>
          </cell>
          <cell r="B4770">
            <v>19</v>
          </cell>
          <cell r="C4770">
            <v>348</v>
          </cell>
          <cell r="D4770">
            <v>348</v>
          </cell>
          <cell r="E4770">
            <v>1996</v>
          </cell>
        </row>
        <row r="4771">
          <cell r="A4771">
            <v>35084</v>
          </cell>
          <cell r="B4771">
            <v>20</v>
          </cell>
          <cell r="C4771">
            <v>347</v>
          </cell>
          <cell r="D4771">
            <v>347</v>
          </cell>
          <cell r="E4771">
            <v>1996</v>
          </cell>
        </row>
        <row r="4772">
          <cell r="A4772">
            <v>35085</v>
          </cell>
          <cell r="B4772">
            <v>21</v>
          </cell>
          <cell r="C4772">
            <v>346</v>
          </cell>
          <cell r="D4772">
            <v>346</v>
          </cell>
          <cell r="E4772">
            <v>1996</v>
          </cell>
        </row>
        <row r="4773">
          <cell r="A4773">
            <v>35086</v>
          </cell>
          <cell r="B4773">
            <v>22</v>
          </cell>
          <cell r="C4773">
            <v>345</v>
          </cell>
          <cell r="D4773">
            <v>345</v>
          </cell>
          <cell r="E4773">
            <v>1996</v>
          </cell>
        </row>
        <row r="4774">
          <cell r="A4774">
            <v>35087</v>
          </cell>
          <cell r="B4774">
            <v>23</v>
          </cell>
          <cell r="C4774">
            <v>344</v>
          </cell>
          <cell r="D4774">
            <v>344</v>
          </cell>
          <cell r="E4774">
            <v>1996</v>
          </cell>
        </row>
        <row r="4775">
          <cell r="A4775">
            <v>35088</v>
          </cell>
          <cell r="B4775">
            <v>24</v>
          </cell>
          <cell r="C4775">
            <v>343</v>
          </cell>
          <cell r="D4775">
            <v>343</v>
          </cell>
          <cell r="E4775">
            <v>1996</v>
          </cell>
        </row>
        <row r="4776">
          <cell r="A4776">
            <v>35089</v>
          </cell>
          <cell r="B4776">
            <v>25</v>
          </cell>
          <cell r="C4776">
            <v>342</v>
          </cell>
          <cell r="D4776">
            <v>342</v>
          </cell>
          <cell r="E4776">
            <v>1996</v>
          </cell>
        </row>
        <row r="4777">
          <cell r="A4777">
            <v>35090</v>
          </cell>
          <cell r="B4777">
            <v>26</v>
          </cell>
          <cell r="C4777">
            <v>341</v>
          </cell>
          <cell r="D4777">
            <v>341</v>
          </cell>
          <cell r="E4777">
            <v>1996</v>
          </cell>
        </row>
        <row r="4778">
          <cell r="A4778">
            <v>35091</v>
          </cell>
          <cell r="B4778">
            <v>27</v>
          </cell>
          <cell r="C4778">
            <v>340</v>
          </cell>
          <cell r="D4778">
            <v>340</v>
          </cell>
          <cell r="E4778">
            <v>1996</v>
          </cell>
        </row>
        <row r="4779">
          <cell r="A4779">
            <v>35092</v>
          </cell>
          <cell r="B4779">
            <v>28</v>
          </cell>
          <cell r="C4779">
            <v>339</v>
          </cell>
          <cell r="D4779">
            <v>339</v>
          </cell>
          <cell r="E4779">
            <v>1996</v>
          </cell>
        </row>
        <row r="4780">
          <cell r="A4780">
            <v>35093</v>
          </cell>
          <cell r="B4780">
            <v>29</v>
          </cell>
          <cell r="C4780">
            <v>338</v>
          </cell>
          <cell r="D4780">
            <v>338</v>
          </cell>
          <cell r="E4780">
            <v>1996</v>
          </cell>
        </row>
        <row r="4781">
          <cell r="A4781">
            <v>35094</v>
          </cell>
          <cell r="B4781">
            <v>30</v>
          </cell>
          <cell r="C4781">
            <v>337</v>
          </cell>
          <cell r="D4781">
            <v>337</v>
          </cell>
          <cell r="E4781">
            <v>1996</v>
          </cell>
        </row>
        <row r="4782">
          <cell r="A4782">
            <v>35095</v>
          </cell>
          <cell r="B4782">
            <v>31</v>
          </cell>
          <cell r="C4782">
            <v>336</v>
          </cell>
          <cell r="D4782">
            <v>336</v>
          </cell>
          <cell r="E4782">
            <v>1996</v>
          </cell>
        </row>
        <row r="4783">
          <cell r="A4783">
            <v>35096</v>
          </cell>
          <cell r="B4783">
            <v>32</v>
          </cell>
          <cell r="C4783">
            <v>335</v>
          </cell>
          <cell r="D4783">
            <v>335</v>
          </cell>
          <cell r="E4783">
            <v>1996</v>
          </cell>
        </row>
        <row r="4784">
          <cell r="A4784">
            <v>35097</v>
          </cell>
          <cell r="B4784">
            <v>33</v>
          </cell>
          <cell r="C4784">
            <v>334</v>
          </cell>
          <cell r="D4784">
            <v>334</v>
          </cell>
          <cell r="E4784">
            <v>1996</v>
          </cell>
        </row>
        <row r="4785">
          <cell r="A4785">
            <v>35098</v>
          </cell>
          <cell r="B4785">
            <v>34</v>
          </cell>
          <cell r="C4785">
            <v>333</v>
          </cell>
          <cell r="D4785">
            <v>333</v>
          </cell>
          <cell r="E4785">
            <v>1996</v>
          </cell>
        </row>
        <row r="4786">
          <cell r="A4786">
            <v>35099</v>
          </cell>
          <cell r="B4786">
            <v>35</v>
          </cell>
          <cell r="C4786">
            <v>332</v>
          </cell>
          <cell r="D4786">
            <v>332</v>
          </cell>
          <cell r="E4786">
            <v>1996</v>
          </cell>
        </row>
        <row r="4787">
          <cell r="A4787">
            <v>35100</v>
          </cell>
          <cell r="B4787">
            <v>36</v>
          </cell>
          <cell r="C4787">
            <v>331</v>
          </cell>
          <cell r="D4787">
            <v>331</v>
          </cell>
          <cell r="E4787">
            <v>1996</v>
          </cell>
        </row>
        <row r="4788">
          <cell r="A4788">
            <v>35101</v>
          </cell>
          <cell r="B4788">
            <v>37</v>
          </cell>
          <cell r="C4788">
            <v>330</v>
          </cell>
          <cell r="D4788">
            <v>330</v>
          </cell>
          <cell r="E4788">
            <v>1996</v>
          </cell>
        </row>
        <row r="4789">
          <cell r="A4789">
            <v>35102</v>
          </cell>
          <cell r="B4789">
            <v>38</v>
          </cell>
          <cell r="C4789">
            <v>329</v>
          </cell>
          <cell r="D4789">
            <v>329</v>
          </cell>
          <cell r="E4789">
            <v>1996</v>
          </cell>
        </row>
        <row r="4790">
          <cell r="A4790">
            <v>35103</v>
          </cell>
          <cell r="B4790">
            <v>39</v>
          </cell>
          <cell r="C4790">
            <v>328</v>
          </cell>
          <cell r="D4790">
            <v>328</v>
          </cell>
          <cell r="E4790">
            <v>1996</v>
          </cell>
        </row>
        <row r="4791">
          <cell r="A4791">
            <v>35104</v>
          </cell>
          <cell r="B4791">
            <v>40</v>
          </cell>
          <cell r="C4791">
            <v>327</v>
          </cell>
          <cell r="D4791">
            <v>327</v>
          </cell>
          <cell r="E4791">
            <v>1996</v>
          </cell>
        </row>
        <row r="4792">
          <cell r="A4792">
            <v>35105</v>
          </cell>
          <cell r="B4792">
            <v>41</v>
          </cell>
          <cell r="C4792">
            <v>326</v>
          </cell>
          <cell r="D4792">
            <v>326</v>
          </cell>
          <cell r="E4792">
            <v>1996</v>
          </cell>
        </row>
        <row r="4793">
          <cell r="A4793">
            <v>35106</v>
          </cell>
          <cell r="B4793">
            <v>42</v>
          </cell>
          <cell r="C4793">
            <v>325</v>
          </cell>
          <cell r="D4793">
            <v>325</v>
          </cell>
          <cell r="E4793">
            <v>1996</v>
          </cell>
        </row>
        <row r="4794">
          <cell r="A4794">
            <v>35107</v>
          </cell>
          <cell r="B4794">
            <v>43</v>
          </cell>
          <cell r="C4794">
            <v>324</v>
          </cell>
          <cell r="D4794">
            <v>324</v>
          </cell>
          <cell r="E4794">
            <v>1996</v>
          </cell>
        </row>
        <row r="4795">
          <cell r="A4795">
            <v>35108</v>
          </cell>
          <cell r="B4795">
            <v>44</v>
          </cell>
          <cell r="C4795">
            <v>323</v>
          </cell>
          <cell r="D4795">
            <v>323</v>
          </cell>
          <cell r="E4795">
            <v>1996</v>
          </cell>
        </row>
        <row r="4796">
          <cell r="A4796">
            <v>35109</v>
          </cell>
          <cell r="B4796">
            <v>45</v>
          </cell>
          <cell r="C4796">
            <v>322</v>
          </cell>
          <cell r="D4796">
            <v>322</v>
          </cell>
          <cell r="E4796">
            <v>1996</v>
          </cell>
        </row>
        <row r="4797">
          <cell r="A4797">
            <v>35110</v>
          </cell>
          <cell r="B4797">
            <v>46</v>
          </cell>
          <cell r="C4797">
            <v>321</v>
          </cell>
          <cell r="D4797">
            <v>321</v>
          </cell>
          <cell r="E4797">
            <v>1996</v>
          </cell>
        </row>
        <row r="4798">
          <cell r="A4798">
            <v>35111</v>
          </cell>
          <cell r="B4798">
            <v>47</v>
          </cell>
          <cell r="C4798">
            <v>320</v>
          </cell>
          <cell r="D4798">
            <v>320</v>
          </cell>
          <cell r="E4798">
            <v>1996</v>
          </cell>
        </row>
        <row r="4799">
          <cell r="A4799">
            <v>35112</v>
          </cell>
          <cell r="B4799">
            <v>48</v>
          </cell>
          <cell r="C4799">
            <v>319</v>
          </cell>
          <cell r="D4799">
            <v>319</v>
          </cell>
          <cell r="E4799">
            <v>1996</v>
          </cell>
        </row>
        <row r="4800">
          <cell r="A4800">
            <v>35113</v>
          </cell>
          <cell r="B4800">
            <v>49</v>
          </cell>
          <cell r="C4800">
            <v>318</v>
          </cell>
          <cell r="D4800">
            <v>318</v>
          </cell>
          <cell r="E4800">
            <v>1996</v>
          </cell>
        </row>
        <row r="4801">
          <cell r="A4801">
            <v>35114</v>
          </cell>
          <cell r="B4801">
            <v>50</v>
          </cell>
          <cell r="C4801">
            <v>317</v>
          </cell>
          <cell r="D4801">
            <v>317</v>
          </cell>
          <cell r="E4801">
            <v>1996</v>
          </cell>
        </row>
        <row r="4802">
          <cell r="A4802">
            <v>35115</v>
          </cell>
          <cell r="B4802">
            <v>51</v>
          </cell>
          <cell r="C4802">
            <v>316</v>
          </cell>
          <cell r="D4802">
            <v>316</v>
          </cell>
          <cell r="E4802">
            <v>1996</v>
          </cell>
        </row>
        <row r="4803">
          <cell r="A4803">
            <v>35116</v>
          </cell>
          <cell r="B4803">
            <v>52</v>
          </cell>
          <cell r="C4803">
            <v>315</v>
          </cell>
          <cell r="D4803">
            <v>315</v>
          </cell>
          <cell r="E4803">
            <v>1996</v>
          </cell>
        </row>
        <row r="4804">
          <cell r="A4804">
            <v>35117</v>
          </cell>
          <cell r="B4804">
            <v>53</v>
          </cell>
          <cell r="C4804">
            <v>314</v>
          </cell>
          <cell r="D4804">
            <v>314</v>
          </cell>
          <cell r="E4804">
            <v>1996</v>
          </cell>
        </row>
        <row r="4805">
          <cell r="A4805">
            <v>35118</v>
          </cell>
          <cell r="B4805">
            <v>54</v>
          </cell>
          <cell r="C4805">
            <v>313</v>
          </cell>
          <cell r="D4805">
            <v>313</v>
          </cell>
          <cell r="E4805">
            <v>1996</v>
          </cell>
        </row>
        <row r="4806">
          <cell r="A4806">
            <v>35119</v>
          </cell>
          <cell r="B4806">
            <v>55</v>
          </cell>
          <cell r="C4806">
            <v>312</v>
          </cell>
          <cell r="D4806">
            <v>312</v>
          </cell>
          <cell r="E4806">
            <v>1996</v>
          </cell>
        </row>
        <row r="4807">
          <cell r="A4807">
            <v>35120</v>
          </cell>
          <cell r="B4807">
            <v>56</v>
          </cell>
          <cell r="C4807">
            <v>311</v>
          </cell>
          <cell r="D4807">
            <v>311</v>
          </cell>
          <cell r="E4807">
            <v>1996</v>
          </cell>
        </row>
        <row r="4808">
          <cell r="A4808">
            <v>35121</v>
          </cell>
          <cell r="B4808">
            <v>57</v>
          </cell>
          <cell r="C4808">
            <v>310</v>
          </cell>
          <cell r="D4808">
            <v>310</v>
          </cell>
          <cell r="E4808">
            <v>1996</v>
          </cell>
        </row>
        <row r="4809">
          <cell r="A4809">
            <v>35122</v>
          </cell>
          <cell r="B4809">
            <v>58</v>
          </cell>
          <cell r="C4809">
            <v>309</v>
          </cell>
          <cell r="D4809">
            <v>309</v>
          </cell>
          <cell r="E4809">
            <v>1996</v>
          </cell>
        </row>
        <row r="4810">
          <cell r="A4810">
            <v>35123</v>
          </cell>
          <cell r="B4810">
            <v>59</v>
          </cell>
          <cell r="C4810">
            <v>308</v>
          </cell>
          <cell r="D4810">
            <v>308</v>
          </cell>
          <cell r="E4810">
            <v>1996</v>
          </cell>
        </row>
        <row r="4811">
          <cell r="A4811">
            <v>35124</v>
          </cell>
          <cell r="B4811">
            <v>60</v>
          </cell>
          <cell r="C4811">
            <v>307</v>
          </cell>
          <cell r="D4811">
            <v>307</v>
          </cell>
          <cell r="E4811">
            <v>1996</v>
          </cell>
        </row>
        <row r="4812">
          <cell r="A4812">
            <v>35125</v>
          </cell>
          <cell r="B4812">
            <v>61</v>
          </cell>
          <cell r="C4812">
            <v>306</v>
          </cell>
          <cell r="D4812">
            <v>306</v>
          </cell>
          <cell r="E4812">
            <v>1996</v>
          </cell>
        </row>
        <row r="4813">
          <cell r="A4813">
            <v>35126</v>
          </cell>
          <cell r="B4813">
            <v>62</v>
          </cell>
          <cell r="C4813">
            <v>305</v>
          </cell>
          <cell r="D4813">
            <v>305</v>
          </cell>
          <cell r="E4813">
            <v>1996</v>
          </cell>
        </row>
        <row r="4814">
          <cell r="A4814">
            <v>35127</v>
          </cell>
          <cell r="B4814">
            <v>63</v>
          </cell>
          <cell r="C4814">
            <v>304</v>
          </cell>
          <cell r="D4814">
            <v>304</v>
          </cell>
          <cell r="E4814">
            <v>1996</v>
          </cell>
        </row>
        <row r="4815">
          <cell r="A4815">
            <v>35128</v>
          </cell>
          <cell r="B4815">
            <v>64</v>
          </cell>
          <cell r="C4815">
            <v>303</v>
          </cell>
          <cell r="D4815">
            <v>303</v>
          </cell>
          <cell r="E4815">
            <v>1996</v>
          </cell>
        </row>
        <row r="4816">
          <cell r="A4816">
            <v>35129</v>
          </cell>
          <cell r="B4816">
            <v>65</v>
          </cell>
          <cell r="C4816">
            <v>302</v>
          </cell>
          <cell r="D4816">
            <v>302</v>
          </cell>
          <cell r="E4816">
            <v>1996</v>
          </cell>
        </row>
        <row r="4817">
          <cell r="A4817">
            <v>35130</v>
          </cell>
          <cell r="B4817">
            <v>66</v>
          </cell>
          <cell r="C4817">
            <v>301</v>
          </cell>
          <cell r="D4817">
            <v>301</v>
          </cell>
          <cell r="E4817">
            <v>1996</v>
          </cell>
        </row>
        <row r="4818">
          <cell r="A4818">
            <v>35131</v>
          </cell>
          <cell r="B4818">
            <v>67</v>
          </cell>
          <cell r="C4818">
            <v>300</v>
          </cell>
          <cell r="D4818">
            <v>300</v>
          </cell>
          <cell r="E4818">
            <v>1996</v>
          </cell>
        </row>
        <row r="4819">
          <cell r="A4819">
            <v>35132</v>
          </cell>
          <cell r="B4819">
            <v>68</v>
          </cell>
          <cell r="C4819">
            <v>299</v>
          </cell>
          <cell r="D4819">
            <v>299</v>
          </cell>
          <cell r="E4819">
            <v>1996</v>
          </cell>
        </row>
        <row r="4820">
          <cell r="A4820">
            <v>35133</v>
          </cell>
          <cell r="B4820">
            <v>69</v>
          </cell>
          <cell r="C4820">
            <v>298</v>
          </cell>
          <cell r="D4820">
            <v>298</v>
          </cell>
          <cell r="E4820">
            <v>1996</v>
          </cell>
        </row>
        <row r="4821">
          <cell r="A4821">
            <v>35134</v>
          </cell>
          <cell r="B4821">
            <v>70</v>
          </cell>
          <cell r="C4821">
            <v>297</v>
          </cell>
          <cell r="D4821">
            <v>297</v>
          </cell>
          <cell r="E4821">
            <v>1996</v>
          </cell>
        </row>
        <row r="4822">
          <cell r="A4822">
            <v>35135</v>
          </cell>
          <cell r="B4822">
            <v>71</v>
          </cell>
          <cell r="C4822">
            <v>296</v>
          </cell>
          <cell r="D4822">
            <v>296</v>
          </cell>
          <cell r="E4822">
            <v>1996</v>
          </cell>
        </row>
        <row r="4823">
          <cell r="A4823">
            <v>35136</v>
          </cell>
          <cell r="B4823">
            <v>72</v>
          </cell>
          <cell r="C4823">
            <v>295</v>
          </cell>
          <cell r="D4823">
            <v>295</v>
          </cell>
          <cell r="E4823">
            <v>1996</v>
          </cell>
        </row>
        <row r="4824">
          <cell r="A4824">
            <v>35137</v>
          </cell>
          <cell r="B4824">
            <v>73</v>
          </cell>
          <cell r="C4824">
            <v>294</v>
          </cell>
          <cell r="D4824">
            <v>294</v>
          </cell>
          <cell r="E4824">
            <v>1996</v>
          </cell>
        </row>
        <row r="4825">
          <cell r="A4825">
            <v>35138</v>
          </cell>
          <cell r="B4825">
            <v>74</v>
          </cell>
          <cell r="C4825">
            <v>293</v>
          </cell>
          <cell r="D4825">
            <v>293</v>
          </cell>
          <cell r="E4825">
            <v>1996</v>
          </cell>
        </row>
        <row r="4826">
          <cell r="A4826">
            <v>35139</v>
          </cell>
          <cell r="B4826">
            <v>75</v>
          </cell>
          <cell r="C4826">
            <v>292</v>
          </cell>
          <cell r="D4826">
            <v>292</v>
          </cell>
          <cell r="E4826">
            <v>1996</v>
          </cell>
        </row>
        <row r="4827">
          <cell r="A4827">
            <v>35140</v>
          </cell>
          <cell r="B4827">
            <v>76</v>
          </cell>
          <cell r="C4827">
            <v>291</v>
          </cell>
          <cell r="D4827">
            <v>291</v>
          </cell>
          <cell r="E4827">
            <v>1996</v>
          </cell>
        </row>
        <row r="4828">
          <cell r="A4828">
            <v>35141</v>
          </cell>
          <cell r="B4828">
            <v>77</v>
          </cell>
          <cell r="C4828">
            <v>290</v>
          </cell>
          <cell r="D4828">
            <v>290</v>
          </cell>
          <cell r="E4828">
            <v>1996</v>
          </cell>
        </row>
        <row r="4829">
          <cell r="A4829">
            <v>35142</v>
          </cell>
          <cell r="B4829">
            <v>78</v>
          </cell>
          <cell r="C4829">
            <v>289</v>
          </cell>
          <cell r="D4829">
            <v>289</v>
          </cell>
          <cell r="E4829">
            <v>1996</v>
          </cell>
        </row>
        <row r="4830">
          <cell r="A4830">
            <v>35143</v>
          </cell>
          <cell r="B4830">
            <v>79</v>
          </cell>
          <cell r="C4830">
            <v>288</v>
          </cell>
          <cell r="D4830">
            <v>288</v>
          </cell>
          <cell r="E4830">
            <v>1996</v>
          </cell>
        </row>
        <row r="4831">
          <cell r="A4831">
            <v>35144</v>
          </cell>
          <cell r="B4831">
            <v>80</v>
          </cell>
          <cell r="C4831">
            <v>287</v>
          </cell>
          <cell r="D4831">
            <v>287</v>
          </cell>
          <cell r="E4831">
            <v>1996</v>
          </cell>
        </row>
        <row r="4832">
          <cell r="A4832">
            <v>35145</v>
          </cell>
          <cell r="B4832">
            <v>81</v>
          </cell>
          <cell r="C4832">
            <v>286</v>
          </cell>
          <cell r="D4832">
            <v>286</v>
          </cell>
          <cell r="E4832">
            <v>1996</v>
          </cell>
        </row>
        <row r="4833">
          <cell r="A4833">
            <v>35146</v>
          </cell>
          <cell r="B4833">
            <v>82</v>
          </cell>
          <cell r="C4833">
            <v>285</v>
          </cell>
          <cell r="D4833">
            <v>285</v>
          </cell>
          <cell r="E4833">
            <v>1996</v>
          </cell>
        </row>
        <row r="4834">
          <cell r="A4834">
            <v>35147</v>
          </cell>
          <cell r="B4834">
            <v>83</v>
          </cell>
          <cell r="C4834">
            <v>284</v>
          </cell>
          <cell r="D4834">
            <v>284</v>
          </cell>
          <cell r="E4834">
            <v>1996</v>
          </cell>
        </row>
        <row r="4835">
          <cell r="A4835">
            <v>35148</v>
          </cell>
          <cell r="B4835">
            <v>84</v>
          </cell>
          <cell r="C4835">
            <v>283</v>
          </cell>
          <cell r="D4835">
            <v>283</v>
          </cell>
          <cell r="E4835">
            <v>1996</v>
          </cell>
        </row>
        <row r="4836">
          <cell r="A4836">
            <v>35149</v>
          </cell>
          <cell r="B4836">
            <v>85</v>
          </cell>
          <cell r="C4836">
            <v>282</v>
          </cell>
          <cell r="D4836">
            <v>282</v>
          </cell>
          <cell r="E4836">
            <v>1996</v>
          </cell>
        </row>
        <row r="4837">
          <cell r="A4837">
            <v>35150</v>
          </cell>
          <cell r="B4837">
            <v>86</v>
          </cell>
          <cell r="C4837">
            <v>281</v>
          </cell>
          <cell r="D4837">
            <v>281</v>
          </cell>
          <cell r="E4837">
            <v>1996</v>
          </cell>
        </row>
        <row r="4838">
          <cell r="A4838">
            <v>35151</v>
          </cell>
          <cell r="B4838">
            <v>87</v>
          </cell>
          <cell r="C4838">
            <v>280</v>
          </cell>
          <cell r="D4838">
            <v>280</v>
          </cell>
          <cell r="E4838">
            <v>1996</v>
          </cell>
        </row>
        <row r="4839">
          <cell r="A4839">
            <v>35152</v>
          </cell>
          <cell r="B4839">
            <v>88</v>
          </cell>
          <cell r="C4839">
            <v>279</v>
          </cell>
          <cell r="D4839">
            <v>279</v>
          </cell>
          <cell r="E4839">
            <v>1996</v>
          </cell>
        </row>
        <row r="4840">
          <cell r="A4840">
            <v>35153</v>
          </cell>
          <cell r="B4840">
            <v>89</v>
          </cell>
          <cell r="C4840">
            <v>278</v>
          </cell>
          <cell r="D4840">
            <v>278</v>
          </cell>
          <cell r="E4840">
            <v>1996</v>
          </cell>
        </row>
        <row r="4841">
          <cell r="A4841">
            <v>35154</v>
          </cell>
          <cell r="B4841">
            <v>90</v>
          </cell>
          <cell r="C4841">
            <v>277</v>
          </cell>
          <cell r="D4841">
            <v>277</v>
          </cell>
          <cell r="E4841">
            <v>1996</v>
          </cell>
        </row>
        <row r="4842">
          <cell r="A4842">
            <v>35155</v>
          </cell>
          <cell r="B4842">
            <v>91</v>
          </cell>
          <cell r="C4842">
            <v>276</v>
          </cell>
          <cell r="D4842">
            <v>276</v>
          </cell>
          <cell r="E4842">
            <v>1996</v>
          </cell>
        </row>
        <row r="4843">
          <cell r="A4843">
            <v>35156</v>
          </cell>
          <cell r="B4843">
            <v>92</v>
          </cell>
          <cell r="C4843">
            <v>275</v>
          </cell>
          <cell r="D4843">
            <v>275</v>
          </cell>
          <cell r="E4843">
            <v>1996</v>
          </cell>
        </row>
        <row r="4844">
          <cell r="A4844">
            <v>35157</v>
          </cell>
          <cell r="B4844">
            <v>93</v>
          </cell>
          <cell r="C4844">
            <v>274</v>
          </cell>
          <cell r="D4844">
            <v>274</v>
          </cell>
          <cell r="E4844">
            <v>1996</v>
          </cell>
        </row>
        <row r="4845">
          <cell r="A4845">
            <v>35158</v>
          </cell>
          <cell r="B4845">
            <v>94</v>
          </cell>
          <cell r="C4845">
            <v>273</v>
          </cell>
          <cell r="D4845">
            <v>273</v>
          </cell>
          <cell r="E4845">
            <v>1996</v>
          </cell>
        </row>
        <row r="4846">
          <cell r="A4846">
            <v>35159</v>
          </cell>
          <cell r="B4846">
            <v>95</v>
          </cell>
          <cell r="C4846">
            <v>272</v>
          </cell>
          <cell r="D4846">
            <v>272</v>
          </cell>
          <cell r="E4846">
            <v>1996</v>
          </cell>
        </row>
        <row r="4847">
          <cell r="A4847">
            <v>35160</v>
          </cell>
          <cell r="B4847">
            <v>96</v>
          </cell>
          <cell r="C4847">
            <v>271</v>
          </cell>
          <cell r="D4847">
            <v>271</v>
          </cell>
          <cell r="E4847">
            <v>1996</v>
          </cell>
        </row>
        <row r="4848">
          <cell r="A4848">
            <v>35161</v>
          </cell>
          <cell r="B4848">
            <v>97</v>
          </cell>
          <cell r="C4848">
            <v>270</v>
          </cell>
          <cell r="D4848">
            <v>270</v>
          </cell>
          <cell r="E4848">
            <v>1996</v>
          </cell>
        </row>
        <row r="4849">
          <cell r="A4849">
            <v>35162</v>
          </cell>
          <cell r="B4849">
            <v>98</v>
          </cell>
          <cell r="C4849">
            <v>269</v>
          </cell>
          <cell r="D4849">
            <v>269</v>
          </cell>
          <cell r="E4849">
            <v>1996</v>
          </cell>
        </row>
        <row r="4850">
          <cell r="A4850">
            <v>35163</v>
          </cell>
          <cell r="B4850">
            <v>99</v>
          </cell>
          <cell r="C4850">
            <v>268</v>
          </cell>
          <cell r="D4850">
            <v>268</v>
          </cell>
          <cell r="E4850">
            <v>1996</v>
          </cell>
        </row>
        <row r="4851">
          <cell r="A4851">
            <v>35164</v>
          </cell>
          <cell r="B4851">
            <v>100</v>
          </cell>
          <cell r="C4851">
            <v>267</v>
          </cell>
          <cell r="D4851">
            <v>267</v>
          </cell>
          <cell r="E4851">
            <v>1996</v>
          </cell>
        </row>
        <row r="4852">
          <cell r="A4852">
            <v>35165</v>
          </cell>
          <cell r="B4852">
            <v>101</v>
          </cell>
          <cell r="C4852">
            <v>266</v>
          </cell>
          <cell r="D4852">
            <v>266</v>
          </cell>
          <cell r="E4852">
            <v>1996</v>
          </cell>
        </row>
        <row r="4853">
          <cell r="A4853">
            <v>35166</v>
          </cell>
          <cell r="B4853">
            <v>102</v>
          </cell>
          <cell r="C4853">
            <v>265</v>
          </cell>
          <cell r="D4853">
            <v>265</v>
          </cell>
          <cell r="E4853">
            <v>1996</v>
          </cell>
        </row>
        <row r="4854">
          <cell r="A4854">
            <v>35167</v>
          </cell>
          <cell r="B4854">
            <v>103</v>
          </cell>
          <cell r="C4854">
            <v>264</v>
          </cell>
          <cell r="D4854">
            <v>264</v>
          </cell>
          <cell r="E4854">
            <v>1996</v>
          </cell>
        </row>
        <row r="4855">
          <cell r="A4855">
            <v>35168</v>
          </cell>
          <cell r="B4855">
            <v>104</v>
          </cell>
          <cell r="C4855">
            <v>263</v>
          </cell>
          <cell r="D4855">
            <v>263</v>
          </cell>
          <cell r="E4855">
            <v>1996</v>
          </cell>
        </row>
        <row r="4856">
          <cell r="A4856">
            <v>35169</v>
          </cell>
          <cell r="B4856">
            <v>105</v>
          </cell>
          <cell r="C4856">
            <v>262</v>
          </cell>
          <cell r="D4856">
            <v>262</v>
          </cell>
          <cell r="E4856">
            <v>1996</v>
          </cell>
        </row>
        <row r="4857">
          <cell r="A4857">
            <v>35170</v>
          </cell>
          <cell r="B4857">
            <v>106</v>
          </cell>
          <cell r="C4857">
            <v>261</v>
          </cell>
          <cell r="D4857">
            <v>261</v>
          </cell>
          <cell r="E4857">
            <v>1996</v>
          </cell>
        </row>
        <row r="4858">
          <cell r="A4858">
            <v>35171</v>
          </cell>
          <cell r="B4858">
            <v>107</v>
          </cell>
          <cell r="C4858">
            <v>260</v>
          </cell>
          <cell r="D4858">
            <v>260</v>
          </cell>
          <cell r="E4858">
            <v>1996</v>
          </cell>
        </row>
        <row r="4859">
          <cell r="A4859">
            <v>35172</v>
          </cell>
          <cell r="B4859">
            <v>108</v>
          </cell>
          <cell r="C4859">
            <v>259</v>
          </cell>
          <cell r="D4859">
            <v>259</v>
          </cell>
          <cell r="E4859">
            <v>1996</v>
          </cell>
        </row>
        <row r="4860">
          <cell r="A4860">
            <v>35173</v>
          </cell>
          <cell r="B4860">
            <v>109</v>
          </cell>
          <cell r="C4860">
            <v>258</v>
          </cell>
          <cell r="D4860">
            <v>258</v>
          </cell>
          <cell r="E4860">
            <v>1996</v>
          </cell>
        </row>
        <row r="4861">
          <cell r="A4861">
            <v>35174</v>
          </cell>
          <cell r="B4861">
            <v>110</v>
          </cell>
          <cell r="C4861">
            <v>257</v>
          </cell>
          <cell r="D4861">
            <v>257</v>
          </cell>
          <cell r="E4861">
            <v>1996</v>
          </cell>
        </row>
        <row r="4862">
          <cell r="A4862">
            <v>35175</v>
          </cell>
          <cell r="B4862">
            <v>111</v>
          </cell>
          <cell r="C4862">
            <v>256</v>
          </cell>
          <cell r="D4862">
            <v>256</v>
          </cell>
          <cell r="E4862">
            <v>1996</v>
          </cell>
        </row>
        <row r="4863">
          <cell r="A4863">
            <v>35176</v>
          </cell>
          <cell r="B4863">
            <v>112</v>
          </cell>
          <cell r="C4863">
            <v>255</v>
          </cell>
          <cell r="D4863">
            <v>255</v>
          </cell>
          <cell r="E4863">
            <v>1996</v>
          </cell>
        </row>
        <row r="4864">
          <cell r="A4864">
            <v>35177</v>
          </cell>
          <cell r="B4864">
            <v>113</v>
          </cell>
          <cell r="C4864">
            <v>254</v>
          </cell>
          <cell r="D4864">
            <v>254</v>
          </cell>
          <cell r="E4864">
            <v>1996</v>
          </cell>
        </row>
        <row r="4865">
          <cell r="A4865">
            <v>35178</v>
          </cell>
          <cell r="B4865">
            <v>114</v>
          </cell>
          <cell r="C4865">
            <v>253</v>
          </cell>
          <cell r="D4865">
            <v>253</v>
          </cell>
          <cell r="E4865">
            <v>1996</v>
          </cell>
        </row>
        <row r="4866">
          <cell r="A4866">
            <v>35179</v>
          </cell>
          <cell r="B4866">
            <v>115</v>
          </cell>
          <cell r="C4866">
            <v>252</v>
          </cell>
          <cell r="D4866">
            <v>252</v>
          </cell>
          <cell r="E4866">
            <v>1996</v>
          </cell>
        </row>
        <row r="4867">
          <cell r="A4867">
            <v>35180</v>
          </cell>
          <cell r="B4867">
            <v>116</v>
          </cell>
          <cell r="C4867">
            <v>251</v>
          </cell>
          <cell r="D4867">
            <v>251</v>
          </cell>
          <cell r="E4867">
            <v>1996</v>
          </cell>
        </row>
        <row r="4868">
          <cell r="A4868">
            <v>35181</v>
          </cell>
          <cell r="B4868">
            <v>117</v>
          </cell>
          <cell r="C4868">
            <v>250</v>
          </cell>
          <cell r="D4868">
            <v>250</v>
          </cell>
          <cell r="E4868">
            <v>1996</v>
          </cell>
        </row>
        <row r="4869">
          <cell r="A4869">
            <v>35182</v>
          </cell>
          <cell r="B4869">
            <v>118</v>
          </cell>
          <cell r="C4869">
            <v>249</v>
          </cell>
          <cell r="D4869">
            <v>249</v>
          </cell>
          <cell r="E4869">
            <v>1996</v>
          </cell>
        </row>
        <row r="4870">
          <cell r="A4870">
            <v>35183</v>
          </cell>
          <cell r="B4870">
            <v>119</v>
          </cell>
          <cell r="C4870">
            <v>248</v>
          </cell>
          <cell r="D4870">
            <v>248</v>
          </cell>
          <cell r="E4870">
            <v>1996</v>
          </cell>
        </row>
        <row r="4871">
          <cell r="A4871">
            <v>35184</v>
          </cell>
          <cell r="B4871">
            <v>120</v>
          </cell>
          <cell r="C4871">
            <v>247</v>
          </cell>
          <cell r="D4871">
            <v>247</v>
          </cell>
          <cell r="E4871">
            <v>1996</v>
          </cell>
        </row>
        <row r="4872">
          <cell r="A4872">
            <v>35185</v>
          </cell>
          <cell r="B4872">
            <v>121</v>
          </cell>
          <cell r="C4872">
            <v>246</v>
          </cell>
          <cell r="D4872">
            <v>246</v>
          </cell>
          <cell r="E4872">
            <v>1996</v>
          </cell>
        </row>
        <row r="4873">
          <cell r="A4873">
            <v>35186</v>
          </cell>
          <cell r="B4873">
            <v>122</v>
          </cell>
          <cell r="C4873">
            <v>245</v>
          </cell>
          <cell r="D4873">
            <v>245</v>
          </cell>
          <cell r="E4873">
            <v>1996</v>
          </cell>
        </row>
        <row r="4874">
          <cell r="A4874">
            <v>35187</v>
          </cell>
          <cell r="B4874">
            <v>123</v>
          </cell>
          <cell r="C4874">
            <v>244</v>
          </cell>
          <cell r="D4874">
            <v>244</v>
          </cell>
          <cell r="E4874">
            <v>1996</v>
          </cell>
        </row>
        <row r="4875">
          <cell r="A4875">
            <v>35188</v>
          </cell>
          <cell r="B4875">
            <v>124</v>
          </cell>
          <cell r="C4875">
            <v>243</v>
          </cell>
          <cell r="D4875">
            <v>243</v>
          </cell>
          <cell r="E4875">
            <v>1996</v>
          </cell>
        </row>
        <row r="4876">
          <cell r="A4876">
            <v>35189</v>
          </cell>
          <cell r="B4876">
            <v>125</v>
          </cell>
          <cell r="C4876">
            <v>242</v>
          </cell>
          <cell r="D4876">
            <v>242</v>
          </cell>
          <cell r="E4876">
            <v>1996</v>
          </cell>
        </row>
        <row r="4877">
          <cell r="A4877">
            <v>35190</v>
          </cell>
          <cell r="B4877">
            <v>126</v>
          </cell>
          <cell r="C4877">
            <v>241</v>
          </cell>
          <cell r="D4877">
            <v>241</v>
          </cell>
          <cell r="E4877">
            <v>1996</v>
          </cell>
        </row>
        <row r="4878">
          <cell r="A4878">
            <v>35191</v>
          </cell>
          <cell r="B4878">
            <v>127</v>
          </cell>
          <cell r="C4878">
            <v>240</v>
          </cell>
          <cell r="D4878">
            <v>240</v>
          </cell>
          <cell r="E4878">
            <v>1996</v>
          </cell>
        </row>
        <row r="4879">
          <cell r="A4879">
            <v>35192</v>
          </cell>
          <cell r="B4879">
            <v>128</v>
          </cell>
          <cell r="C4879">
            <v>239</v>
          </cell>
          <cell r="D4879">
            <v>239</v>
          </cell>
          <cell r="E4879">
            <v>1996</v>
          </cell>
        </row>
        <row r="4880">
          <cell r="A4880">
            <v>35193</v>
          </cell>
          <cell r="B4880">
            <v>129</v>
          </cell>
          <cell r="C4880">
            <v>238</v>
          </cell>
          <cell r="D4880">
            <v>238</v>
          </cell>
          <cell r="E4880">
            <v>1996</v>
          </cell>
        </row>
        <row r="4881">
          <cell r="A4881">
            <v>35194</v>
          </cell>
          <cell r="B4881">
            <v>130</v>
          </cell>
          <cell r="C4881">
            <v>237</v>
          </cell>
          <cell r="D4881">
            <v>237</v>
          </cell>
          <cell r="E4881">
            <v>1996</v>
          </cell>
        </row>
        <row r="4882">
          <cell r="A4882">
            <v>35195</v>
          </cell>
          <cell r="B4882">
            <v>131</v>
          </cell>
          <cell r="C4882">
            <v>236</v>
          </cell>
          <cell r="D4882">
            <v>236</v>
          </cell>
          <cell r="E4882">
            <v>1996</v>
          </cell>
        </row>
        <row r="4883">
          <cell r="A4883">
            <v>35196</v>
          </cell>
          <cell r="B4883">
            <v>132</v>
          </cell>
          <cell r="C4883">
            <v>235</v>
          </cell>
          <cell r="D4883">
            <v>235</v>
          </cell>
          <cell r="E4883">
            <v>1996</v>
          </cell>
        </row>
        <row r="4884">
          <cell r="A4884">
            <v>35197</v>
          </cell>
          <cell r="B4884">
            <v>133</v>
          </cell>
          <cell r="C4884">
            <v>234</v>
          </cell>
          <cell r="D4884">
            <v>234</v>
          </cell>
          <cell r="E4884">
            <v>1996</v>
          </cell>
        </row>
        <row r="4885">
          <cell r="A4885">
            <v>35198</v>
          </cell>
          <cell r="B4885">
            <v>134</v>
          </cell>
          <cell r="C4885">
            <v>233</v>
          </cell>
          <cell r="D4885">
            <v>233</v>
          </cell>
          <cell r="E4885">
            <v>1996</v>
          </cell>
        </row>
        <row r="4886">
          <cell r="A4886">
            <v>35199</v>
          </cell>
          <cell r="B4886">
            <v>135</v>
          </cell>
          <cell r="C4886">
            <v>232</v>
          </cell>
          <cell r="D4886">
            <v>232</v>
          </cell>
          <cell r="E4886">
            <v>1996</v>
          </cell>
        </row>
        <row r="4887">
          <cell r="A4887">
            <v>35200</v>
          </cell>
          <cell r="B4887">
            <v>136</v>
          </cell>
          <cell r="C4887">
            <v>231</v>
          </cell>
          <cell r="D4887">
            <v>231</v>
          </cell>
          <cell r="E4887">
            <v>1996</v>
          </cell>
        </row>
        <row r="4888">
          <cell r="A4888">
            <v>35201</v>
          </cell>
          <cell r="B4888">
            <v>137</v>
          </cell>
          <cell r="C4888">
            <v>230</v>
          </cell>
          <cell r="D4888">
            <v>230</v>
          </cell>
          <cell r="E4888">
            <v>1996</v>
          </cell>
        </row>
        <row r="4889">
          <cell r="A4889">
            <v>35202</v>
          </cell>
          <cell r="B4889">
            <v>138</v>
          </cell>
          <cell r="C4889">
            <v>229</v>
          </cell>
          <cell r="D4889">
            <v>229</v>
          </cell>
          <cell r="E4889">
            <v>1996</v>
          </cell>
        </row>
        <row r="4890">
          <cell r="A4890">
            <v>35203</v>
          </cell>
          <cell r="B4890">
            <v>139</v>
          </cell>
          <cell r="C4890">
            <v>228</v>
          </cell>
          <cell r="D4890">
            <v>228</v>
          </cell>
          <cell r="E4890">
            <v>1996</v>
          </cell>
        </row>
        <row r="4891">
          <cell r="A4891">
            <v>35204</v>
          </cell>
          <cell r="B4891">
            <v>140</v>
          </cell>
          <cell r="C4891">
            <v>227</v>
          </cell>
          <cell r="D4891">
            <v>227</v>
          </cell>
          <cell r="E4891">
            <v>1996</v>
          </cell>
        </row>
        <row r="4892">
          <cell r="A4892">
            <v>35205</v>
          </cell>
          <cell r="B4892">
            <v>141</v>
          </cell>
          <cell r="C4892">
            <v>226</v>
          </cell>
          <cell r="D4892">
            <v>226</v>
          </cell>
          <cell r="E4892">
            <v>1996</v>
          </cell>
        </row>
        <row r="4893">
          <cell r="A4893">
            <v>35206</v>
          </cell>
          <cell r="B4893">
            <v>142</v>
          </cell>
          <cell r="C4893">
            <v>225</v>
          </cell>
          <cell r="D4893">
            <v>225</v>
          </cell>
          <cell r="E4893">
            <v>1996</v>
          </cell>
        </row>
        <row r="4894">
          <cell r="A4894">
            <v>35207</v>
          </cell>
          <cell r="B4894">
            <v>143</v>
          </cell>
          <cell r="C4894">
            <v>224</v>
          </cell>
          <cell r="D4894">
            <v>224</v>
          </cell>
          <cell r="E4894">
            <v>1996</v>
          </cell>
        </row>
        <row r="4895">
          <cell r="A4895">
            <v>35208</v>
          </cell>
          <cell r="B4895">
            <v>144</v>
          </cell>
          <cell r="C4895">
            <v>223</v>
          </cell>
          <cell r="D4895">
            <v>223</v>
          </cell>
          <cell r="E4895">
            <v>1996</v>
          </cell>
        </row>
        <row r="4896">
          <cell r="A4896">
            <v>35209</v>
          </cell>
          <cell r="B4896">
            <v>145</v>
          </cell>
          <cell r="C4896">
            <v>222</v>
          </cell>
          <cell r="D4896">
            <v>222</v>
          </cell>
          <cell r="E4896">
            <v>1996</v>
          </cell>
        </row>
        <row r="4897">
          <cell r="A4897">
            <v>35210</v>
          </cell>
          <cell r="B4897">
            <v>146</v>
          </cell>
          <cell r="C4897">
            <v>221</v>
          </cell>
          <cell r="D4897">
            <v>221</v>
          </cell>
          <cell r="E4897">
            <v>1996</v>
          </cell>
        </row>
        <row r="4898">
          <cell r="A4898">
            <v>35211</v>
          </cell>
          <cell r="B4898">
            <v>147</v>
          </cell>
          <cell r="C4898">
            <v>220</v>
          </cell>
          <cell r="D4898">
            <v>220</v>
          </cell>
          <cell r="E4898">
            <v>1996</v>
          </cell>
        </row>
        <row r="4899">
          <cell r="A4899">
            <v>35212</v>
          </cell>
          <cell r="B4899">
            <v>148</v>
          </cell>
          <cell r="C4899">
            <v>219</v>
          </cell>
          <cell r="D4899">
            <v>219</v>
          </cell>
          <cell r="E4899">
            <v>1996</v>
          </cell>
        </row>
        <row r="4900">
          <cell r="A4900">
            <v>35213</v>
          </cell>
          <cell r="B4900">
            <v>149</v>
          </cell>
          <cell r="C4900">
            <v>218</v>
          </cell>
          <cell r="D4900">
            <v>218</v>
          </cell>
          <cell r="E4900">
            <v>1996</v>
          </cell>
        </row>
        <row r="4901">
          <cell r="A4901">
            <v>35214</v>
          </cell>
          <cell r="B4901">
            <v>150</v>
          </cell>
          <cell r="C4901">
            <v>217</v>
          </cell>
          <cell r="D4901">
            <v>217</v>
          </cell>
          <cell r="E4901">
            <v>1996</v>
          </cell>
        </row>
        <row r="4902">
          <cell r="A4902">
            <v>35215</v>
          </cell>
          <cell r="B4902">
            <v>151</v>
          </cell>
          <cell r="C4902">
            <v>216</v>
          </cell>
          <cell r="D4902">
            <v>216</v>
          </cell>
          <cell r="E4902">
            <v>1996</v>
          </cell>
        </row>
        <row r="4903">
          <cell r="A4903">
            <v>35216</v>
          </cell>
          <cell r="B4903">
            <v>152</v>
          </cell>
          <cell r="C4903">
            <v>215</v>
          </cell>
          <cell r="D4903">
            <v>215</v>
          </cell>
          <cell r="E4903">
            <v>1996</v>
          </cell>
        </row>
        <row r="4904">
          <cell r="A4904">
            <v>35217</v>
          </cell>
          <cell r="B4904">
            <v>153</v>
          </cell>
          <cell r="C4904">
            <v>214</v>
          </cell>
          <cell r="D4904">
            <v>214</v>
          </cell>
          <cell r="E4904">
            <v>1996</v>
          </cell>
        </row>
        <row r="4905">
          <cell r="A4905">
            <v>35218</v>
          </cell>
          <cell r="B4905">
            <v>154</v>
          </cell>
          <cell r="C4905">
            <v>213</v>
          </cell>
          <cell r="D4905">
            <v>213</v>
          </cell>
          <cell r="E4905">
            <v>1996</v>
          </cell>
        </row>
        <row r="4906">
          <cell r="A4906">
            <v>35219</v>
          </cell>
          <cell r="B4906">
            <v>155</v>
          </cell>
          <cell r="C4906">
            <v>212</v>
          </cell>
          <cell r="D4906">
            <v>212</v>
          </cell>
          <cell r="E4906">
            <v>1996</v>
          </cell>
        </row>
        <row r="4907">
          <cell r="A4907">
            <v>35220</v>
          </cell>
          <cell r="B4907">
            <v>156</v>
          </cell>
          <cell r="C4907">
            <v>211</v>
          </cell>
          <cell r="D4907">
            <v>211</v>
          </cell>
          <cell r="E4907">
            <v>1996</v>
          </cell>
        </row>
        <row r="4908">
          <cell r="A4908">
            <v>35221</v>
          </cell>
          <cell r="B4908">
            <v>157</v>
          </cell>
          <cell r="C4908">
            <v>210</v>
          </cell>
          <cell r="D4908">
            <v>210</v>
          </cell>
          <cell r="E4908">
            <v>1996</v>
          </cell>
        </row>
        <row r="4909">
          <cell r="A4909">
            <v>35222</v>
          </cell>
          <cell r="B4909">
            <v>158</v>
          </cell>
          <cell r="C4909">
            <v>209</v>
          </cell>
          <cell r="D4909">
            <v>209</v>
          </cell>
          <cell r="E4909">
            <v>1996</v>
          </cell>
        </row>
        <row r="4910">
          <cell r="A4910">
            <v>35223</v>
          </cell>
          <cell r="B4910">
            <v>159</v>
          </cell>
          <cell r="C4910">
            <v>208</v>
          </cell>
          <cell r="D4910">
            <v>208</v>
          </cell>
          <cell r="E4910">
            <v>1996</v>
          </cell>
        </row>
        <row r="4911">
          <cell r="A4911">
            <v>35224</v>
          </cell>
          <cell r="B4911">
            <v>160</v>
          </cell>
          <cell r="C4911">
            <v>207</v>
          </cell>
          <cell r="D4911">
            <v>207</v>
          </cell>
          <cell r="E4911">
            <v>1996</v>
          </cell>
        </row>
        <row r="4912">
          <cell r="A4912">
            <v>35225</v>
          </cell>
          <cell r="B4912">
            <v>161</v>
          </cell>
          <cell r="C4912">
            <v>206</v>
          </cell>
          <cell r="D4912">
            <v>206</v>
          </cell>
          <cell r="E4912">
            <v>1996</v>
          </cell>
        </row>
        <row r="4913">
          <cell r="A4913">
            <v>35226</v>
          </cell>
          <cell r="B4913">
            <v>162</v>
          </cell>
          <cell r="C4913">
            <v>205</v>
          </cell>
          <cell r="D4913">
            <v>205</v>
          </cell>
          <cell r="E4913">
            <v>1996</v>
          </cell>
        </row>
        <row r="4914">
          <cell r="A4914">
            <v>35227</v>
          </cell>
          <cell r="B4914">
            <v>163</v>
          </cell>
          <cell r="C4914">
            <v>204</v>
          </cell>
          <cell r="D4914">
            <v>204</v>
          </cell>
          <cell r="E4914">
            <v>1996</v>
          </cell>
        </row>
        <row r="4915">
          <cell r="A4915">
            <v>35228</v>
          </cell>
          <cell r="B4915">
            <v>164</v>
          </cell>
          <cell r="C4915">
            <v>203</v>
          </cell>
          <cell r="D4915">
            <v>203</v>
          </cell>
          <cell r="E4915">
            <v>1996</v>
          </cell>
        </row>
        <row r="4916">
          <cell r="A4916">
            <v>35229</v>
          </cell>
          <cell r="B4916">
            <v>165</v>
          </cell>
          <cell r="C4916">
            <v>202</v>
          </cell>
          <cell r="D4916">
            <v>202</v>
          </cell>
          <cell r="E4916">
            <v>1996</v>
          </cell>
        </row>
        <row r="4917">
          <cell r="A4917">
            <v>35230</v>
          </cell>
          <cell r="B4917">
            <v>166</v>
          </cell>
          <cell r="C4917">
            <v>201</v>
          </cell>
          <cell r="D4917">
            <v>201</v>
          </cell>
          <cell r="E4917">
            <v>1996</v>
          </cell>
        </row>
        <row r="4918">
          <cell r="A4918">
            <v>35231</v>
          </cell>
          <cell r="B4918">
            <v>167</v>
          </cell>
          <cell r="C4918">
            <v>200</v>
          </cell>
          <cell r="D4918">
            <v>200</v>
          </cell>
          <cell r="E4918">
            <v>1996</v>
          </cell>
        </row>
        <row r="4919">
          <cell r="A4919">
            <v>35232</v>
          </cell>
          <cell r="B4919">
            <v>168</v>
          </cell>
          <cell r="C4919">
            <v>199</v>
          </cell>
          <cell r="D4919">
            <v>199</v>
          </cell>
          <cell r="E4919">
            <v>1996</v>
          </cell>
        </row>
        <row r="4920">
          <cell r="A4920">
            <v>35233</v>
          </cell>
          <cell r="B4920">
            <v>169</v>
          </cell>
          <cell r="C4920">
            <v>198</v>
          </cell>
          <cell r="D4920">
            <v>198</v>
          </cell>
          <cell r="E4920">
            <v>1996</v>
          </cell>
        </row>
        <row r="4921">
          <cell r="A4921">
            <v>35234</v>
          </cell>
          <cell r="B4921">
            <v>170</v>
          </cell>
          <cell r="C4921">
            <v>197</v>
          </cell>
          <cell r="D4921">
            <v>197</v>
          </cell>
          <cell r="E4921">
            <v>1996</v>
          </cell>
        </row>
        <row r="4922">
          <cell r="A4922">
            <v>35235</v>
          </cell>
          <cell r="B4922">
            <v>171</v>
          </cell>
          <cell r="C4922">
            <v>196</v>
          </cell>
          <cell r="D4922">
            <v>196</v>
          </cell>
          <cell r="E4922">
            <v>1996</v>
          </cell>
        </row>
        <row r="4923">
          <cell r="A4923">
            <v>35236</v>
          </cell>
          <cell r="B4923">
            <v>172</v>
          </cell>
          <cell r="C4923">
            <v>195</v>
          </cell>
          <cell r="D4923">
            <v>195</v>
          </cell>
          <cell r="E4923">
            <v>1996</v>
          </cell>
        </row>
        <row r="4924">
          <cell r="A4924">
            <v>35237</v>
          </cell>
          <cell r="B4924">
            <v>173</v>
          </cell>
          <cell r="C4924">
            <v>194</v>
          </cell>
          <cell r="D4924">
            <v>194</v>
          </cell>
          <cell r="E4924">
            <v>1996</v>
          </cell>
        </row>
        <row r="4925">
          <cell r="A4925">
            <v>35238</v>
          </cell>
          <cell r="B4925">
            <v>174</v>
          </cell>
          <cell r="C4925">
            <v>193</v>
          </cell>
          <cell r="D4925">
            <v>193</v>
          </cell>
          <cell r="E4925">
            <v>1996</v>
          </cell>
        </row>
        <row r="4926">
          <cell r="A4926">
            <v>35239</v>
          </cell>
          <cell r="B4926">
            <v>175</v>
          </cell>
          <cell r="C4926">
            <v>192</v>
          </cell>
          <cell r="D4926">
            <v>192</v>
          </cell>
          <cell r="E4926">
            <v>1996</v>
          </cell>
        </row>
        <row r="4927">
          <cell r="A4927">
            <v>35240</v>
          </cell>
          <cell r="B4927">
            <v>176</v>
          </cell>
          <cell r="C4927">
            <v>191</v>
          </cell>
          <cell r="D4927">
            <v>191</v>
          </cell>
          <cell r="E4927">
            <v>1996</v>
          </cell>
        </row>
        <row r="4928">
          <cell r="A4928">
            <v>35241</v>
          </cell>
          <cell r="B4928">
            <v>177</v>
          </cell>
          <cell r="C4928">
            <v>190</v>
          </cell>
          <cell r="D4928">
            <v>190</v>
          </cell>
          <cell r="E4928">
            <v>1996</v>
          </cell>
        </row>
        <row r="4929">
          <cell r="A4929">
            <v>35242</v>
          </cell>
          <cell r="B4929">
            <v>178</v>
          </cell>
          <cell r="C4929">
            <v>189</v>
          </cell>
          <cell r="D4929">
            <v>189</v>
          </cell>
          <cell r="E4929">
            <v>1996</v>
          </cell>
        </row>
        <row r="4930">
          <cell r="A4930">
            <v>35243</v>
          </cell>
          <cell r="B4930">
            <v>179</v>
          </cell>
          <cell r="C4930">
            <v>188</v>
          </cell>
          <cell r="D4930">
            <v>188</v>
          </cell>
          <cell r="E4930">
            <v>1996</v>
          </cell>
        </row>
        <row r="4931">
          <cell r="A4931">
            <v>35244</v>
          </cell>
          <cell r="B4931">
            <v>180</v>
          </cell>
          <cell r="C4931">
            <v>187</v>
          </cell>
          <cell r="D4931">
            <v>187</v>
          </cell>
          <cell r="E4931">
            <v>1996</v>
          </cell>
        </row>
        <row r="4932">
          <cell r="A4932">
            <v>35245</v>
          </cell>
          <cell r="B4932">
            <v>181</v>
          </cell>
          <cell r="C4932">
            <v>186</v>
          </cell>
          <cell r="D4932">
            <v>186</v>
          </cell>
          <cell r="E4932">
            <v>1996</v>
          </cell>
        </row>
        <row r="4933">
          <cell r="A4933">
            <v>35246</v>
          </cell>
          <cell r="B4933">
            <v>182</v>
          </cell>
          <cell r="C4933">
            <v>185</v>
          </cell>
          <cell r="D4933">
            <v>185</v>
          </cell>
          <cell r="E4933">
            <v>1996</v>
          </cell>
        </row>
        <row r="4934">
          <cell r="A4934">
            <v>35247</v>
          </cell>
          <cell r="B4934">
            <v>183</v>
          </cell>
          <cell r="C4934">
            <v>184</v>
          </cell>
          <cell r="D4934">
            <v>184</v>
          </cell>
          <cell r="E4934">
            <v>1996</v>
          </cell>
        </row>
        <row r="4935">
          <cell r="A4935">
            <v>35248</v>
          </cell>
          <cell r="B4935">
            <v>184</v>
          </cell>
          <cell r="C4935">
            <v>183</v>
          </cell>
          <cell r="D4935">
            <v>183</v>
          </cell>
          <cell r="E4935">
            <v>1996</v>
          </cell>
        </row>
        <row r="4936">
          <cell r="A4936">
            <v>35249</v>
          </cell>
          <cell r="B4936">
            <v>185</v>
          </cell>
          <cell r="C4936">
            <v>182</v>
          </cell>
          <cell r="D4936">
            <v>182</v>
          </cell>
          <cell r="E4936">
            <v>1996</v>
          </cell>
        </row>
        <row r="4937">
          <cell r="A4937">
            <v>35250</v>
          </cell>
          <cell r="B4937">
            <v>186</v>
          </cell>
          <cell r="C4937">
            <v>181</v>
          </cell>
          <cell r="D4937">
            <v>181</v>
          </cell>
          <cell r="E4937">
            <v>1996</v>
          </cell>
        </row>
        <row r="4938">
          <cell r="A4938">
            <v>35251</v>
          </cell>
          <cell r="B4938">
            <v>187</v>
          </cell>
          <cell r="C4938">
            <v>180</v>
          </cell>
          <cell r="D4938">
            <v>180</v>
          </cell>
          <cell r="E4938">
            <v>1996</v>
          </cell>
        </row>
        <row r="4939">
          <cell r="A4939">
            <v>35252</v>
          </cell>
          <cell r="B4939">
            <v>188</v>
          </cell>
          <cell r="C4939">
            <v>179</v>
          </cell>
          <cell r="D4939">
            <v>179</v>
          </cell>
          <cell r="E4939">
            <v>1996</v>
          </cell>
        </row>
        <row r="4940">
          <cell r="A4940">
            <v>35253</v>
          </cell>
          <cell r="B4940">
            <v>189</v>
          </cell>
          <cell r="C4940">
            <v>178</v>
          </cell>
          <cell r="D4940">
            <v>178</v>
          </cell>
          <cell r="E4940">
            <v>1996</v>
          </cell>
        </row>
        <row r="4941">
          <cell r="A4941">
            <v>35254</v>
          </cell>
          <cell r="B4941">
            <v>190</v>
          </cell>
          <cell r="C4941">
            <v>177</v>
          </cell>
          <cell r="D4941">
            <v>177</v>
          </cell>
          <cell r="E4941">
            <v>1996</v>
          </cell>
        </row>
        <row r="4942">
          <cell r="A4942">
            <v>35255</v>
          </cell>
          <cell r="B4942">
            <v>191</v>
          </cell>
          <cell r="C4942">
            <v>176</v>
          </cell>
          <cell r="D4942">
            <v>176</v>
          </cell>
          <cell r="E4942">
            <v>1996</v>
          </cell>
        </row>
        <row r="4943">
          <cell r="A4943">
            <v>35256</v>
          </cell>
          <cell r="B4943">
            <v>192</v>
          </cell>
          <cell r="C4943">
            <v>175</v>
          </cell>
          <cell r="D4943">
            <v>175</v>
          </cell>
          <cell r="E4943">
            <v>1996</v>
          </cell>
        </row>
        <row r="4944">
          <cell r="A4944">
            <v>35257</v>
          </cell>
          <cell r="B4944">
            <v>193</v>
          </cell>
          <cell r="C4944">
            <v>174</v>
          </cell>
          <cell r="D4944">
            <v>174</v>
          </cell>
          <cell r="E4944">
            <v>1996</v>
          </cell>
        </row>
        <row r="4945">
          <cell r="A4945">
            <v>35258</v>
          </cell>
          <cell r="B4945">
            <v>194</v>
          </cell>
          <cell r="C4945">
            <v>173</v>
          </cell>
          <cell r="D4945">
            <v>173</v>
          </cell>
          <cell r="E4945">
            <v>1996</v>
          </cell>
        </row>
        <row r="4946">
          <cell r="A4946">
            <v>35259</v>
          </cell>
          <cell r="B4946">
            <v>195</v>
          </cell>
          <cell r="C4946">
            <v>172</v>
          </cell>
          <cell r="D4946">
            <v>172</v>
          </cell>
          <cell r="E4946">
            <v>1996</v>
          </cell>
        </row>
        <row r="4947">
          <cell r="A4947">
            <v>35260</v>
          </cell>
          <cell r="B4947">
            <v>196</v>
          </cell>
          <cell r="C4947">
            <v>171</v>
          </cell>
          <cell r="D4947">
            <v>171</v>
          </cell>
          <cell r="E4947">
            <v>1996</v>
          </cell>
        </row>
        <row r="4948">
          <cell r="A4948">
            <v>35261</v>
          </cell>
          <cell r="B4948">
            <v>197</v>
          </cell>
          <cell r="C4948">
            <v>170</v>
          </cell>
          <cell r="D4948">
            <v>170</v>
          </cell>
          <cell r="E4948">
            <v>1996</v>
          </cell>
        </row>
        <row r="4949">
          <cell r="A4949">
            <v>35262</v>
          </cell>
          <cell r="B4949">
            <v>198</v>
          </cell>
          <cell r="C4949">
            <v>169</v>
          </cell>
          <cell r="D4949">
            <v>169</v>
          </cell>
          <cell r="E4949">
            <v>1996</v>
          </cell>
        </row>
        <row r="4950">
          <cell r="A4950">
            <v>35263</v>
          </cell>
          <cell r="B4950">
            <v>199</v>
          </cell>
          <cell r="C4950">
            <v>168</v>
          </cell>
          <cell r="D4950">
            <v>168</v>
          </cell>
          <cell r="E4950">
            <v>1996</v>
          </cell>
        </row>
        <row r="4951">
          <cell r="A4951">
            <v>35264</v>
          </cell>
          <cell r="B4951">
            <v>200</v>
          </cell>
          <cell r="C4951">
            <v>167</v>
          </cell>
          <cell r="D4951">
            <v>167</v>
          </cell>
          <cell r="E4951">
            <v>1996</v>
          </cell>
        </row>
        <row r="4952">
          <cell r="A4952">
            <v>35265</v>
          </cell>
          <cell r="B4952">
            <v>201</v>
          </cell>
          <cell r="C4952">
            <v>166</v>
          </cell>
          <cell r="D4952">
            <v>166</v>
          </cell>
          <cell r="E4952">
            <v>1996</v>
          </cell>
        </row>
        <row r="4953">
          <cell r="A4953">
            <v>35266</v>
          </cell>
          <cell r="B4953">
            <v>202</v>
          </cell>
          <cell r="C4953">
            <v>165</v>
          </cell>
          <cell r="D4953">
            <v>165</v>
          </cell>
          <cell r="E4953">
            <v>1996</v>
          </cell>
        </row>
        <row r="4954">
          <cell r="A4954">
            <v>35267</v>
          </cell>
          <cell r="B4954">
            <v>203</v>
          </cell>
          <cell r="C4954">
            <v>164</v>
          </cell>
          <cell r="D4954">
            <v>164</v>
          </cell>
          <cell r="E4954">
            <v>1996</v>
          </cell>
        </row>
        <row r="4955">
          <cell r="A4955">
            <v>35268</v>
          </cell>
          <cell r="B4955">
            <v>204</v>
          </cell>
          <cell r="C4955">
            <v>163</v>
          </cell>
          <cell r="D4955">
            <v>163</v>
          </cell>
          <cell r="E4955">
            <v>1996</v>
          </cell>
        </row>
        <row r="4956">
          <cell r="A4956">
            <v>35269</v>
          </cell>
          <cell r="B4956">
            <v>205</v>
          </cell>
          <cell r="C4956">
            <v>162</v>
          </cell>
          <cell r="D4956">
            <v>162</v>
          </cell>
          <cell r="E4956">
            <v>1996</v>
          </cell>
        </row>
        <row r="4957">
          <cell r="A4957">
            <v>35270</v>
          </cell>
          <cell r="B4957">
            <v>206</v>
          </cell>
          <cell r="C4957">
            <v>161</v>
          </cell>
          <cell r="D4957">
            <v>161</v>
          </cell>
          <cell r="E4957">
            <v>1996</v>
          </cell>
        </row>
        <row r="4958">
          <cell r="A4958">
            <v>35271</v>
          </cell>
          <cell r="B4958">
            <v>207</v>
          </cell>
          <cell r="C4958">
            <v>160</v>
          </cell>
          <cell r="D4958">
            <v>160</v>
          </cell>
          <cell r="E4958">
            <v>1996</v>
          </cell>
        </row>
        <row r="4959">
          <cell r="A4959">
            <v>35272</v>
          </cell>
          <cell r="B4959">
            <v>208</v>
          </cell>
          <cell r="C4959">
            <v>159</v>
          </cell>
          <cell r="D4959">
            <v>159</v>
          </cell>
          <cell r="E4959">
            <v>1996</v>
          </cell>
        </row>
        <row r="4960">
          <cell r="A4960">
            <v>35273</v>
          </cell>
          <cell r="B4960">
            <v>209</v>
          </cell>
          <cell r="C4960">
            <v>158</v>
          </cell>
          <cell r="D4960">
            <v>158</v>
          </cell>
          <cell r="E4960">
            <v>1996</v>
          </cell>
        </row>
        <row r="4961">
          <cell r="A4961">
            <v>35274</v>
          </cell>
          <cell r="B4961">
            <v>210</v>
          </cell>
          <cell r="C4961">
            <v>157</v>
          </cell>
          <cell r="D4961">
            <v>157</v>
          </cell>
          <cell r="E4961">
            <v>1996</v>
          </cell>
        </row>
        <row r="4962">
          <cell r="A4962">
            <v>35275</v>
          </cell>
          <cell r="B4962">
            <v>211</v>
          </cell>
          <cell r="C4962">
            <v>156</v>
          </cell>
          <cell r="D4962">
            <v>156</v>
          </cell>
          <cell r="E4962">
            <v>1996</v>
          </cell>
        </row>
        <row r="4963">
          <cell r="A4963">
            <v>35276</v>
          </cell>
          <cell r="B4963">
            <v>212</v>
          </cell>
          <cell r="C4963">
            <v>155</v>
          </cell>
          <cell r="D4963">
            <v>155</v>
          </cell>
          <cell r="E4963">
            <v>1996</v>
          </cell>
        </row>
        <row r="4964">
          <cell r="A4964">
            <v>35277</v>
          </cell>
          <cell r="B4964">
            <v>213</v>
          </cell>
          <cell r="C4964">
            <v>154</v>
          </cell>
          <cell r="D4964">
            <v>154</v>
          </cell>
          <cell r="E4964">
            <v>1996</v>
          </cell>
        </row>
        <row r="4965">
          <cell r="A4965">
            <v>35278</v>
          </cell>
          <cell r="B4965">
            <v>214</v>
          </cell>
          <cell r="C4965">
            <v>153</v>
          </cell>
          <cell r="D4965">
            <v>153</v>
          </cell>
          <cell r="E4965">
            <v>1996</v>
          </cell>
        </row>
        <row r="4966">
          <cell r="A4966">
            <v>35279</v>
          </cell>
          <cell r="B4966">
            <v>215</v>
          </cell>
          <cell r="C4966">
            <v>152</v>
          </cell>
          <cell r="D4966">
            <v>152</v>
          </cell>
          <cell r="E4966">
            <v>1996</v>
          </cell>
        </row>
        <row r="4967">
          <cell r="A4967">
            <v>35280</v>
          </cell>
          <cell r="B4967">
            <v>216</v>
          </cell>
          <cell r="C4967">
            <v>151</v>
          </cell>
          <cell r="D4967">
            <v>151</v>
          </cell>
          <cell r="E4967">
            <v>1996</v>
          </cell>
        </row>
        <row r="4968">
          <cell r="A4968">
            <v>35281</v>
          </cell>
          <cell r="B4968">
            <v>217</v>
          </cell>
          <cell r="C4968">
            <v>150</v>
          </cell>
          <cell r="D4968">
            <v>150</v>
          </cell>
          <cell r="E4968">
            <v>1996</v>
          </cell>
        </row>
        <row r="4969">
          <cell r="A4969">
            <v>35282</v>
          </cell>
          <cell r="B4969">
            <v>218</v>
          </cell>
          <cell r="C4969">
            <v>149</v>
          </cell>
          <cell r="D4969">
            <v>149</v>
          </cell>
          <cell r="E4969">
            <v>1996</v>
          </cell>
        </row>
        <row r="4970">
          <cell r="A4970">
            <v>35283</v>
          </cell>
          <cell r="B4970">
            <v>219</v>
          </cell>
          <cell r="C4970">
            <v>148</v>
          </cell>
          <cell r="D4970">
            <v>148</v>
          </cell>
          <cell r="E4970">
            <v>1996</v>
          </cell>
        </row>
        <row r="4971">
          <cell r="A4971">
            <v>35284</v>
          </cell>
          <cell r="B4971">
            <v>220</v>
          </cell>
          <cell r="C4971">
            <v>147</v>
          </cell>
          <cell r="D4971">
            <v>147</v>
          </cell>
          <cell r="E4971">
            <v>1996</v>
          </cell>
        </row>
        <row r="4972">
          <cell r="A4972">
            <v>35285</v>
          </cell>
          <cell r="B4972">
            <v>221</v>
          </cell>
          <cell r="C4972">
            <v>146</v>
          </cell>
          <cell r="D4972">
            <v>146</v>
          </cell>
          <cell r="E4972">
            <v>1996</v>
          </cell>
        </row>
        <row r="4973">
          <cell r="A4973">
            <v>35286</v>
          </cell>
          <cell r="B4973">
            <v>222</v>
          </cell>
          <cell r="C4973">
            <v>145</v>
          </cell>
          <cell r="D4973">
            <v>145</v>
          </cell>
          <cell r="E4973">
            <v>1996</v>
          </cell>
        </row>
        <row r="4974">
          <cell r="A4974">
            <v>35287</v>
          </cell>
          <cell r="B4974">
            <v>223</v>
          </cell>
          <cell r="C4974">
            <v>144</v>
          </cell>
          <cell r="D4974">
            <v>144</v>
          </cell>
          <cell r="E4974">
            <v>1996</v>
          </cell>
        </row>
        <row r="4975">
          <cell r="A4975">
            <v>35288</v>
          </cell>
          <cell r="B4975">
            <v>224</v>
          </cell>
          <cell r="C4975">
            <v>143</v>
          </cell>
          <cell r="D4975">
            <v>143</v>
          </cell>
          <cell r="E4975">
            <v>1996</v>
          </cell>
        </row>
        <row r="4976">
          <cell r="A4976">
            <v>35289</v>
          </cell>
          <cell r="B4976">
            <v>225</v>
          </cell>
          <cell r="C4976">
            <v>142</v>
          </cell>
          <cell r="D4976">
            <v>142</v>
          </cell>
          <cell r="E4976">
            <v>1996</v>
          </cell>
        </row>
        <row r="4977">
          <cell r="A4977">
            <v>35290</v>
          </cell>
          <cell r="B4977">
            <v>226</v>
          </cell>
          <cell r="C4977">
            <v>141</v>
          </cell>
          <cell r="D4977">
            <v>141</v>
          </cell>
          <cell r="E4977">
            <v>1996</v>
          </cell>
        </row>
        <row r="4978">
          <cell r="A4978">
            <v>35291</v>
          </cell>
          <cell r="B4978">
            <v>227</v>
          </cell>
          <cell r="C4978">
            <v>140</v>
          </cell>
          <cell r="D4978">
            <v>140</v>
          </cell>
          <cell r="E4978">
            <v>1996</v>
          </cell>
        </row>
        <row r="4979">
          <cell r="A4979">
            <v>35292</v>
          </cell>
          <cell r="B4979">
            <v>228</v>
          </cell>
          <cell r="C4979">
            <v>139</v>
          </cell>
          <cell r="D4979">
            <v>139</v>
          </cell>
          <cell r="E4979">
            <v>1996</v>
          </cell>
        </row>
        <row r="4980">
          <cell r="A4980">
            <v>35293</v>
          </cell>
          <cell r="B4980">
            <v>229</v>
          </cell>
          <cell r="C4980">
            <v>138</v>
          </cell>
          <cell r="D4980">
            <v>138</v>
          </cell>
          <cell r="E4980">
            <v>1996</v>
          </cell>
        </row>
        <row r="4981">
          <cell r="A4981">
            <v>35294</v>
          </cell>
          <cell r="B4981">
            <v>230</v>
          </cell>
          <cell r="C4981">
            <v>137</v>
          </cell>
          <cell r="D4981">
            <v>137</v>
          </cell>
          <cell r="E4981">
            <v>1996</v>
          </cell>
        </row>
        <row r="4982">
          <cell r="A4982">
            <v>35295</v>
          </cell>
          <cell r="B4982">
            <v>231</v>
          </cell>
          <cell r="C4982">
            <v>136</v>
          </cell>
          <cell r="D4982">
            <v>136</v>
          </cell>
          <cell r="E4982">
            <v>1996</v>
          </cell>
        </row>
        <row r="4983">
          <cell r="A4983">
            <v>35296</v>
          </cell>
          <cell r="B4983">
            <v>232</v>
          </cell>
          <cell r="C4983">
            <v>135</v>
          </cell>
          <cell r="D4983">
            <v>135</v>
          </cell>
          <cell r="E4983">
            <v>1996</v>
          </cell>
        </row>
        <row r="4984">
          <cell r="A4984">
            <v>35297</v>
          </cell>
          <cell r="B4984">
            <v>233</v>
          </cell>
          <cell r="C4984">
            <v>134</v>
          </cell>
          <cell r="D4984">
            <v>134</v>
          </cell>
          <cell r="E4984">
            <v>1996</v>
          </cell>
        </row>
        <row r="4985">
          <cell r="A4985">
            <v>35298</v>
          </cell>
          <cell r="B4985">
            <v>234</v>
          </cell>
          <cell r="C4985">
            <v>133</v>
          </cell>
          <cell r="D4985">
            <v>133</v>
          </cell>
          <cell r="E4985">
            <v>1996</v>
          </cell>
        </row>
        <row r="4986">
          <cell r="A4986">
            <v>35299</v>
          </cell>
          <cell r="B4986">
            <v>235</v>
          </cell>
          <cell r="C4986">
            <v>132</v>
          </cell>
          <cell r="D4986">
            <v>132</v>
          </cell>
          <cell r="E4986">
            <v>1996</v>
          </cell>
        </row>
        <row r="4987">
          <cell r="A4987">
            <v>35300</v>
          </cell>
          <cell r="B4987">
            <v>236</v>
          </cell>
          <cell r="C4987">
            <v>131</v>
          </cell>
          <cell r="D4987">
            <v>131</v>
          </cell>
          <cell r="E4987">
            <v>1996</v>
          </cell>
        </row>
        <row r="4988">
          <cell r="A4988">
            <v>35301</v>
          </cell>
          <cell r="B4988">
            <v>237</v>
          </cell>
          <cell r="C4988">
            <v>130</v>
          </cell>
          <cell r="D4988">
            <v>130</v>
          </cell>
          <cell r="E4988">
            <v>1996</v>
          </cell>
        </row>
        <row r="4989">
          <cell r="A4989">
            <v>35302</v>
          </cell>
          <cell r="B4989">
            <v>238</v>
          </cell>
          <cell r="C4989">
            <v>129</v>
          </cell>
          <cell r="D4989">
            <v>129</v>
          </cell>
          <cell r="E4989">
            <v>1996</v>
          </cell>
        </row>
        <row r="4990">
          <cell r="A4990">
            <v>35303</v>
          </cell>
          <cell r="B4990">
            <v>239</v>
          </cell>
          <cell r="C4990">
            <v>128</v>
          </cell>
          <cell r="D4990">
            <v>128</v>
          </cell>
          <cell r="E4990">
            <v>1996</v>
          </cell>
        </row>
        <row r="4991">
          <cell r="A4991">
            <v>35304</v>
          </cell>
          <cell r="B4991">
            <v>240</v>
          </cell>
          <cell r="C4991">
            <v>127</v>
          </cell>
          <cell r="D4991">
            <v>127</v>
          </cell>
          <cell r="E4991">
            <v>1996</v>
          </cell>
        </row>
        <row r="4992">
          <cell r="A4992">
            <v>35305</v>
          </cell>
          <cell r="B4992">
            <v>241</v>
          </cell>
          <cell r="C4992">
            <v>126</v>
          </cell>
          <cell r="D4992">
            <v>126</v>
          </cell>
          <cell r="E4992">
            <v>1996</v>
          </cell>
        </row>
        <row r="4993">
          <cell r="A4993">
            <v>35306</v>
          </cell>
          <cell r="B4993">
            <v>242</v>
          </cell>
          <cell r="C4993">
            <v>125</v>
          </cell>
          <cell r="D4993">
            <v>125</v>
          </cell>
          <cell r="E4993">
            <v>1996</v>
          </cell>
        </row>
        <row r="4994">
          <cell r="A4994">
            <v>35307</v>
          </cell>
          <cell r="B4994">
            <v>243</v>
          </cell>
          <cell r="C4994">
            <v>124</v>
          </cell>
          <cell r="D4994">
            <v>124</v>
          </cell>
          <cell r="E4994">
            <v>1996</v>
          </cell>
        </row>
        <row r="4995">
          <cell r="A4995">
            <v>35308</v>
          </cell>
          <cell r="B4995">
            <v>244</v>
          </cell>
          <cell r="C4995">
            <v>123</v>
          </cell>
          <cell r="D4995">
            <v>123</v>
          </cell>
          <cell r="E4995">
            <v>1996</v>
          </cell>
        </row>
        <row r="4996">
          <cell r="A4996">
            <v>35309</v>
          </cell>
          <cell r="B4996">
            <v>245</v>
          </cell>
          <cell r="C4996">
            <v>122</v>
          </cell>
          <cell r="D4996">
            <v>122</v>
          </cell>
          <cell r="E4996">
            <v>1996</v>
          </cell>
        </row>
        <row r="4997">
          <cell r="A4997">
            <v>35310</v>
          </cell>
          <cell r="B4997">
            <v>246</v>
          </cell>
          <cell r="C4997">
            <v>121</v>
          </cell>
          <cell r="D4997">
            <v>121</v>
          </cell>
          <cell r="E4997">
            <v>1996</v>
          </cell>
        </row>
        <row r="4998">
          <cell r="A4998">
            <v>35311</v>
          </cell>
          <cell r="B4998">
            <v>247</v>
          </cell>
          <cell r="C4998">
            <v>120</v>
          </cell>
          <cell r="D4998">
            <v>120</v>
          </cell>
          <cell r="E4998">
            <v>1996</v>
          </cell>
        </row>
        <row r="4999">
          <cell r="A4999">
            <v>35312</v>
          </cell>
          <cell r="B4999">
            <v>248</v>
          </cell>
          <cell r="C4999">
            <v>119</v>
          </cell>
          <cell r="D4999">
            <v>119</v>
          </cell>
          <cell r="E4999">
            <v>1996</v>
          </cell>
        </row>
        <row r="5000">
          <cell r="A5000">
            <v>35313</v>
          </cell>
          <cell r="B5000">
            <v>249</v>
          </cell>
          <cell r="C5000">
            <v>118</v>
          </cell>
          <cell r="D5000">
            <v>118</v>
          </cell>
          <cell r="E5000">
            <v>1996</v>
          </cell>
        </row>
        <row r="5001">
          <cell r="A5001">
            <v>35314</v>
          </cell>
          <cell r="B5001">
            <v>250</v>
          </cell>
          <cell r="C5001">
            <v>117</v>
          </cell>
          <cell r="D5001">
            <v>117</v>
          </cell>
          <cell r="E5001">
            <v>1996</v>
          </cell>
        </row>
        <row r="5002">
          <cell r="A5002">
            <v>35315</v>
          </cell>
          <cell r="B5002">
            <v>251</v>
          </cell>
          <cell r="C5002">
            <v>116</v>
          </cell>
          <cell r="D5002">
            <v>116</v>
          </cell>
          <cell r="E5002">
            <v>1996</v>
          </cell>
        </row>
        <row r="5003">
          <cell r="A5003">
            <v>35316</v>
          </cell>
          <cell r="B5003">
            <v>252</v>
          </cell>
          <cell r="C5003">
            <v>115</v>
          </cell>
          <cell r="D5003">
            <v>115</v>
          </cell>
          <cell r="E5003">
            <v>1996</v>
          </cell>
        </row>
        <row r="5004">
          <cell r="A5004">
            <v>35317</v>
          </cell>
          <cell r="B5004">
            <v>253</v>
          </cell>
          <cell r="C5004">
            <v>114</v>
          </cell>
          <cell r="D5004">
            <v>114</v>
          </cell>
          <cell r="E5004">
            <v>1996</v>
          </cell>
        </row>
        <row r="5005">
          <cell r="A5005">
            <v>35318</v>
          </cell>
          <cell r="B5005">
            <v>254</v>
          </cell>
          <cell r="C5005">
            <v>113</v>
          </cell>
          <cell r="D5005">
            <v>113</v>
          </cell>
          <cell r="E5005">
            <v>1996</v>
          </cell>
        </row>
        <row r="5006">
          <cell r="A5006">
            <v>35319</v>
          </cell>
          <cell r="B5006">
            <v>255</v>
          </cell>
          <cell r="C5006">
            <v>112</v>
          </cell>
          <cell r="D5006">
            <v>112</v>
          </cell>
          <cell r="E5006">
            <v>1996</v>
          </cell>
        </row>
        <row r="5007">
          <cell r="A5007">
            <v>35320</v>
          </cell>
          <cell r="B5007">
            <v>256</v>
          </cell>
          <cell r="C5007">
            <v>111</v>
          </cell>
          <cell r="D5007">
            <v>111</v>
          </cell>
          <cell r="E5007">
            <v>1996</v>
          </cell>
        </row>
        <row r="5008">
          <cell r="A5008">
            <v>35321</v>
          </cell>
          <cell r="B5008">
            <v>257</v>
          </cell>
          <cell r="C5008">
            <v>110</v>
          </cell>
          <cell r="D5008">
            <v>110</v>
          </cell>
          <cell r="E5008">
            <v>1996</v>
          </cell>
        </row>
        <row r="5009">
          <cell r="A5009">
            <v>35322</v>
          </cell>
          <cell r="B5009">
            <v>258</v>
          </cell>
          <cell r="C5009">
            <v>109</v>
          </cell>
          <cell r="D5009">
            <v>109</v>
          </cell>
          <cell r="E5009">
            <v>1996</v>
          </cell>
        </row>
        <row r="5010">
          <cell r="A5010">
            <v>35323</v>
          </cell>
          <cell r="B5010">
            <v>259</v>
          </cell>
          <cell r="C5010">
            <v>108</v>
          </cell>
          <cell r="D5010">
            <v>108</v>
          </cell>
          <cell r="E5010">
            <v>1996</v>
          </cell>
        </row>
        <row r="5011">
          <cell r="A5011">
            <v>35324</v>
          </cell>
          <cell r="B5011">
            <v>260</v>
          </cell>
          <cell r="C5011">
            <v>107</v>
          </cell>
          <cell r="D5011">
            <v>107</v>
          </cell>
          <cell r="E5011">
            <v>1996</v>
          </cell>
        </row>
        <row r="5012">
          <cell r="A5012">
            <v>35325</v>
          </cell>
          <cell r="B5012">
            <v>261</v>
          </cell>
          <cell r="C5012">
            <v>106</v>
          </cell>
          <cell r="D5012">
            <v>106</v>
          </cell>
          <cell r="E5012">
            <v>1996</v>
          </cell>
        </row>
        <row r="5013">
          <cell r="A5013">
            <v>35326</v>
          </cell>
          <cell r="B5013">
            <v>262</v>
          </cell>
          <cell r="C5013">
            <v>105</v>
          </cell>
          <cell r="D5013">
            <v>105</v>
          </cell>
          <cell r="E5013">
            <v>1996</v>
          </cell>
        </row>
        <row r="5014">
          <cell r="A5014">
            <v>35327</v>
          </cell>
          <cell r="B5014">
            <v>263</v>
          </cell>
          <cell r="C5014">
            <v>104</v>
          </cell>
          <cell r="D5014">
            <v>104</v>
          </cell>
          <cell r="E5014">
            <v>1996</v>
          </cell>
        </row>
        <row r="5015">
          <cell r="A5015">
            <v>35328</v>
          </cell>
          <cell r="B5015">
            <v>264</v>
          </cell>
          <cell r="C5015">
            <v>103</v>
          </cell>
          <cell r="D5015">
            <v>103</v>
          </cell>
          <cell r="E5015">
            <v>1996</v>
          </cell>
        </row>
        <row r="5016">
          <cell r="A5016">
            <v>35329</v>
          </cell>
          <cell r="B5016">
            <v>265</v>
          </cell>
          <cell r="C5016">
            <v>102</v>
          </cell>
          <cell r="D5016">
            <v>102</v>
          </cell>
          <cell r="E5016">
            <v>1996</v>
          </cell>
        </row>
        <row r="5017">
          <cell r="A5017">
            <v>35330</v>
          </cell>
          <cell r="B5017">
            <v>266</v>
          </cell>
          <cell r="C5017">
            <v>101</v>
          </cell>
          <cell r="D5017">
            <v>101</v>
          </cell>
          <cell r="E5017">
            <v>1996</v>
          </cell>
        </row>
        <row r="5018">
          <cell r="A5018">
            <v>35331</v>
          </cell>
          <cell r="B5018">
            <v>267</v>
          </cell>
          <cell r="C5018">
            <v>100</v>
          </cell>
          <cell r="D5018">
            <v>100</v>
          </cell>
          <cell r="E5018">
            <v>1996</v>
          </cell>
        </row>
        <row r="5019">
          <cell r="A5019">
            <v>35332</v>
          </cell>
          <cell r="B5019">
            <v>268</v>
          </cell>
          <cell r="C5019">
            <v>99</v>
          </cell>
          <cell r="D5019">
            <v>99</v>
          </cell>
          <cell r="E5019">
            <v>1996</v>
          </cell>
        </row>
        <row r="5020">
          <cell r="A5020">
            <v>35333</v>
          </cell>
          <cell r="B5020">
            <v>269</v>
          </cell>
          <cell r="C5020">
            <v>98</v>
          </cell>
          <cell r="D5020">
            <v>98</v>
          </cell>
          <cell r="E5020">
            <v>1996</v>
          </cell>
        </row>
        <row r="5021">
          <cell r="A5021">
            <v>35334</v>
          </cell>
          <cell r="B5021">
            <v>270</v>
          </cell>
          <cell r="C5021">
            <v>97</v>
          </cell>
          <cell r="D5021">
            <v>97</v>
          </cell>
          <cell r="E5021">
            <v>1996</v>
          </cell>
        </row>
        <row r="5022">
          <cell r="A5022">
            <v>35335</v>
          </cell>
          <cell r="B5022">
            <v>271</v>
          </cell>
          <cell r="C5022">
            <v>96</v>
          </cell>
          <cell r="D5022">
            <v>96</v>
          </cell>
          <cell r="E5022">
            <v>1996</v>
          </cell>
        </row>
        <row r="5023">
          <cell r="A5023">
            <v>35336</v>
          </cell>
          <cell r="B5023">
            <v>272</v>
          </cell>
          <cell r="C5023">
            <v>95</v>
          </cell>
          <cell r="D5023">
            <v>95</v>
          </cell>
          <cell r="E5023">
            <v>1996</v>
          </cell>
        </row>
        <row r="5024">
          <cell r="A5024">
            <v>35337</v>
          </cell>
          <cell r="B5024">
            <v>273</v>
          </cell>
          <cell r="C5024">
            <v>94</v>
          </cell>
          <cell r="D5024">
            <v>94</v>
          </cell>
          <cell r="E5024">
            <v>1996</v>
          </cell>
        </row>
        <row r="5025">
          <cell r="A5025">
            <v>35338</v>
          </cell>
          <cell r="B5025">
            <v>274</v>
          </cell>
          <cell r="C5025">
            <v>93</v>
          </cell>
          <cell r="D5025">
            <v>93</v>
          </cell>
          <cell r="E5025">
            <v>1996</v>
          </cell>
        </row>
        <row r="5026">
          <cell r="A5026">
            <v>35339</v>
          </cell>
          <cell r="B5026">
            <v>275</v>
          </cell>
          <cell r="C5026">
            <v>92</v>
          </cell>
          <cell r="D5026">
            <v>92</v>
          </cell>
          <cell r="E5026">
            <v>1996</v>
          </cell>
        </row>
        <row r="5027">
          <cell r="A5027">
            <v>35340</v>
          </cell>
          <cell r="B5027">
            <v>276</v>
          </cell>
          <cell r="C5027">
            <v>91</v>
          </cell>
          <cell r="D5027">
            <v>91</v>
          </cell>
          <cell r="E5027">
            <v>1996</v>
          </cell>
        </row>
        <row r="5028">
          <cell r="A5028">
            <v>35341</v>
          </cell>
          <cell r="B5028">
            <v>277</v>
          </cell>
          <cell r="C5028">
            <v>90</v>
          </cell>
          <cell r="D5028">
            <v>90</v>
          </cell>
          <cell r="E5028">
            <v>1996</v>
          </cell>
        </row>
        <row r="5029">
          <cell r="A5029">
            <v>35342</v>
          </cell>
          <cell r="B5029">
            <v>278</v>
          </cell>
          <cell r="C5029">
            <v>89</v>
          </cell>
          <cell r="D5029">
            <v>89</v>
          </cell>
          <cell r="E5029">
            <v>1996</v>
          </cell>
        </row>
        <row r="5030">
          <cell r="A5030">
            <v>35343</v>
          </cell>
          <cell r="B5030">
            <v>279</v>
          </cell>
          <cell r="C5030">
            <v>88</v>
          </cell>
          <cell r="D5030">
            <v>88</v>
          </cell>
          <cell r="E5030">
            <v>1996</v>
          </cell>
        </row>
        <row r="5031">
          <cell r="A5031">
            <v>35344</v>
          </cell>
          <cell r="B5031">
            <v>280</v>
          </cell>
          <cell r="C5031">
            <v>87</v>
          </cell>
          <cell r="D5031">
            <v>87</v>
          </cell>
          <cell r="E5031">
            <v>1996</v>
          </cell>
        </row>
        <row r="5032">
          <cell r="A5032">
            <v>35345</v>
          </cell>
          <cell r="B5032">
            <v>281</v>
          </cell>
          <cell r="C5032">
            <v>86</v>
          </cell>
          <cell r="D5032">
            <v>86</v>
          </cell>
          <cell r="E5032">
            <v>1996</v>
          </cell>
        </row>
        <row r="5033">
          <cell r="A5033">
            <v>35346</v>
          </cell>
          <cell r="B5033">
            <v>282</v>
          </cell>
          <cell r="C5033">
            <v>85</v>
          </cell>
          <cell r="D5033">
            <v>85</v>
          </cell>
          <cell r="E5033">
            <v>1996</v>
          </cell>
        </row>
        <row r="5034">
          <cell r="A5034">
            <v>35347</v>
          </cell>
          <cell r="B5034">
            <v>283</v>
          </cell>
          <cell r="C5034">
            <v>84</v>
          </cell>
          <cell r="D5034">
            <v>84</v>
          </cell>
          <cell r="E5034">
            <v>1996</v>
          </cell>
        </row>
        <row r="5035">
          <cell r="A5035">
            <v>35348</v>
          </cell>
          <cell r="B5035">
            <v>284</v>
          </cell>
          <cell r="C5035">
            <v>83</v>
          </cell>
          <cell r="D5035">
            <v>83</v>
          </cell>
          <cell r="E5035">
            <v>1996</v>
          </cell>
        </row>
        <row r="5036">
          <cell r="A5036">
            <v>35349</v>
          </cell>
          <cell r="B5036">
            <v>285</v>
          </cell>
          <cell r="C5036">
            <v>82</v>
          </cell>
          <cell r="D5036">
            <v>82</v>
          </cell>
          <cell r="E5036">
            <v>1996</v>
          </cell>
        </row>
        <row r="5037">
          <cell r="A5037">
            <v>35350</v>
          </cell>
          <cell r="B5037">
            <v>286</v>
          </cell>
          <cell r="C5037">
            <v>81</v>
          </cell>
          <cell r="D5037">
            <v>81</v>
          </cell>
          <cell r="E5037">
            <v>1996</v>
          </cell>
        </row>
        <row r="5038">
          <cell r="A5038">
            <v>35351</v>
          </cell>
          <cell r="B5038">
            <v>287</v>
          </cell>
          <cell r="C5038">
            <v>80</v>
          </cell>
          <cell r="D5038">
            <v>80</v>
          </cell>
          <cell r="E5038">
            <v>1996</v>
          </cell>
        </row>
        <row r="5039">
          <cell r="A5039">
            <v>35352</v>
          </cell>
          <cell r="B5039">
            <v>288</v>
          </cell>
          <cell r="C5039">
            <v>79</v>
          </cell>
          <cell r="D5039">
            <v>79</v>
          </cell>
          <cell r="E5039">
            <v>1996</v>
          </cell>
        </row>
        <row r="5040">
          <cell r="A5040">
            <v>35353</v>
          </cell>
          <cell r="B5040">
            <v>289</v>
          </cell>
          <cell r="C5040">
            <v>78</v>
          </cell>
          <cell r="D5040">
            <v>78</v>
          </cell>
          <cell r="E5040">
            <v>1996</v>
          </cell>
        </row>
        <row r="5041">
          <cell r="A5041">
            <v>35354</v>
          </cell>
          <cell r="B5041">
            <v>290</v>
          </cell>
          <cell r="C5041">
            <v>77</v>
          </cell>
          <cell r="D5041">
            <v>77</v>
          </cell>
          <cell r="E5041">
            <v>1996</v>
          </cell>
        </row>
        <row r="5042">
          <cell r="A5042">
            <v>35355</v>
          </cell>
          <cell r="B5042">
            <v>291</v>
          </cell>
          <cell r="C5042">
            <v>76</v>
          </cell>
          <cell r="D5042">
            <v>76</v>
          </cell>
          <cell r="E5042">
            <v>1996</v>
          </cell>
        </row>
        <row r="5043">
          <cell r="A5043">
            <v>35356</v>
          </cell>
          <cell r="B5043">
            <v>292</v>
          </cell>
          <cell r="C5043">
            <v>75</v>
          </cell>
          <cell r="D5043">
            <v>75</v>
          </cell>
          <cell r="E5043">
            <v>1996</v>
          </cell>
        </row>
        <row r="5044">
          <cell r="A5044">
            <v>35357</v>
          </cell>
          <cell r="B5044">
            <v>293</v>
          </cell>
          <cell r="C5044">
            <v>74</v>
          </cell>
          <cell r="D5044">
            <v>74</v>
          </cell>
          <cell r="E5044">
            <v>1996</v>
          </cell>
        </row>
        <row r="5045">
          <cell r="A5045">
            <v>35358</v>
          </cell>
          <cell r="B5045">
            <v>294</v>
          </cell>
          <cell r="C5045">
            <v>73</v>
          </cell>
          <cell r="D5045">
            <v>73</v>
          </cell>
          <cell r="E5045">
            <v>1996</v>
          </cell>
        </row>
        <row r="5046">
          <cell r="A5046">
            <v>35359</v>
          </cell>
          <cell r="B5046">
            <v>295</v>
          </cell>
          <cell r="C5046">
            <v>72</v>
          </cell>
          <cell r="D5046">
            <v>72</v>
          </cell>
          <cell r="E5046">
            <v>1996</v>
          </cell>
        </row>
        <row r="5047">
          <cell r="A5047">
            <v>35360</v>
          </cell>
          <cell r="B5047">
            <v>296</v>
          </cell>
          <cell r="C5047">
            <v>71</v>
          </cell>
          <cell r="D5047">
            <v>71</v>
          </cell>
          <cell r="E5047">
            <v>1996</v>
          </cell>
        </row>
        <row r="5048">
          <cell r="A5048">
            <v>35361</v>
          </cell>
          <cell r="B5048">
            <v>297</v>
          </cell>
          <cell r="C5048">
            <v>70</v>
          </cell>
          <cell r="D5048">
            <v>70</v>
          </cell>
          <cell r="E5048">
            <v>1996</v>
          </cell>
        </row>
        <row r="5049">
          <cell r="A5049">
            <v>35362</v>
          </cell>
          <cell r="B5049">
            <v>298</v>
          </cell>
          <cell r="C5049">
            <v>69</v>
          </cell>
          <cell r="D5049">
            <v>69</v>
          </cell>
          <cell r="E5049">
            <v>1996</v>
          </cell>
        </row>
        <row r="5050">
          <cell r="A5050">
            <v>35363</v>
          </cell>
          <cell r="B5050">
            <v>299</v>
          </cell>
          <cell r="C5050">
            <v>68</v>
          </cell>
          <cell r="D5050">
            <v>68</v>
          </cell>
          <cell r="E5050">
            <v>1996</v>
          </cell>
        </row>
        <row r="5051">
          <cell r="A5051">
            <v>35364</v>
          </cell>
          <cell r="B5051">
            <v>300</v>
          </cell>
          <cell r="C5051">
            <v>67</v>
          </cell>
          <cell r="D5051">
            <v>67</v>
          </cell>
          <cell r="E5051">
            <v>1996</v>
          </cell>
        </row>
        <row r="5052">
          <cell r="A5052">
            <v>35365</v>
          </cell>
          <cell r="B5052">
            <v>301</v>
          </cell>
          <cell r="C5052">
            <v>66</v>
          </cell>
          <cell r="D5052">
            <v>66</v>
          </cell>
          <cell r="E5052">
            <v>1996</v>
          </cell>
        </row>
        <row r="5053">
          <cell r="A5053">
            <v>35366</v>
          </cell>
          <cell r="B5053">
            <v>302</v>
          </cell>
          <cell r="C5053">
            <v>65</v>
          </cell>
          <cell r="D5053">
            <v>65</v>
          </cell>
          <cell r="E5053">
            <v>1996</v>
          </cell>
        </row>
        <row r="5054">
          <cell r="A5054">
            <v>35367</v>
          </cell>
          <cell r="B5054">
            <v>303</v>
          </cell>
          <cell r="C5054">
            <v>64</v>
          </cell>
          <cell r="D5054">
            <v>64</v>
          </cell>
          <cell r="E5054">
            <v>1996</v>
          </cell>
        </row>
        <row r="5055">
          <cell r="A5055">
            <v>35368</v>
          </cell>
          <cell r="B5055">
            <v>304</v>
          </cell>
          <cell r="C5055">
            <v>63</v>
          </cell>
          <cell r="D5055">
            <v>63</v>
          </cell>
          <cell r="E5055">
            <v>1996</v>
          </cell>
        </row>
        <row r="5056">
          <cell r="A5056">
            <v>35369</v>
          </cell>
          <cell r="B5056">
            <v>305</v>
          </cell>
          <cell r="C5056">
            <v>62</v>
          </cell>
          <cell r="D5056">
            <v>62</v>
          </cell>
          <cell r="E5056">
            <v>1996</v>
          </cell>
        </row>
        <row r="5057">
          <cell r="A5057">
            <v>35370</v>
          </cell>
          <cell r="B5057">
            <v>306</v>
          </cell>
          <cell r="C5057">
            <v>61</v>
          </cell>
          <cell r="D5057">
            <v>61</v>
          </cell>
          <cell r="E5057">
            <v>1996</v>
          </cell>
        </row>
        <row r="5058">
          <cell r="A5058">
            <v>35371</v>
          </cell>
          <cell r="B5058">
            <v>307</v>
          </cell>
          <cell r="C5058">
            <v>60</v>
          </cell>
          <cell r="D5058">
            <v>60</v>
          </cell>
          <cell r="E5058">
            <v>1996</v>
          </cell>
        </row>
        <row r="5059">
          <cell r="A5059">
            <v>35372</v>
          </cell>
          <cell r="B5059">
            <v>308</v>
          </cell>
          <cell r="C5059">
            <v>59</v>
          </cell>
          <cell r="D5059">
            <v>59</v>
          </cell>
          <cell r="E5059">
            <v>1996</v>
          </cell>
        </row>
        <row r="5060">
          <cell r="A5060">
            <v>35373</v>
          </cell>
          <cell r="B5060">
            <v>309</v>
          </cell>
          <cell r="C5060">
            <v>58</v>
          </cell>
          <cell r="D5060">
            <v>58</v>
          </cell>
          <cell r="E5060">
            <v>1996</v>
          </cell>
        </row>
        <row r="5061">
          <cell r="A5061">
            <v>35374</v>
          </cell>
          <cell r="B5061">
            <v>310</v>
          </cell>
          <cell r="C5061">
            <v>57</v>
          </cell>
          <cell r="D5061">
            <v>57</v>
          </cell>
          <cell r="E5061">
            <v>1996</v>
          </cell>
        </row>
        <row r="5062">
          <cell r="A5062">
            <v>35375</v>
          </cell>
          <cell r="B5062">
            <v>311</v>
          </cell>
          <cell r="C5062">
            <v>56</v>
          </cell>
          <cell r="D5062">
            <v>56</v>
          </cell>
          <cell r="E5062">
            <v>1996</v>
          </cell>
        </row>
        <row r="5063">
          <cell r="A5063">
            <v>35376</v>
          </cell>
          <cell r="B5063">
            <v>312</v>
          </cell>
          <cell r="C5063">
            <v>55</v>
          </cell>
          <cell r="D5063">
            <v>55</v>
          </cell>
          <cell r="E5063">
            <v>1996</v>
          </cell>
        </row>
        <row r="5064">
          <cell r="A5064">
            <v>35377</v>
          </cell>
          <cell r="B5064">
            <v>313</v>
          </cell>
          <cell r="C5064">
            <v>54</v>
          </cell>
          <cell r="D5064">
            <v>54</v>
          </cell>
          <cell r="E5064">
            <v>1996</v>
          </cell>
        </row>
        <row r="5065">
          <cell r="A5065">
            <v>35378</v>
          </cell>
          <cell r="B5065">
            <v>314</v>
          </cell>
          <cell r="C5065">
            <v>53</v>
          </cell>
          <cell r="D5065">
            <v>53</v>
          </cell>
          <cell r="E5065">
            <v>1996</v>
          </cell>
        </row>
        <row r="5066">
          <cell r="A5066">
            <v>35379</v>
          </cell>
          <cell r="B5066">
            <v>315</v>
          </cell>
          <cell r="C5066">
            <v>52</v>
          </cell>
          <cell r="D5066">
            <v>52</v>
          </cell>
          <cell r="E5066">
            <v>1996</v>
          </cell>
        </row>
        <row r="5067">
          <cell r="A5067">
            <v>35380</v>
          </cell>
          <cell r="B5067">
            <v>316</v>
          </cell>
          <cell r="C5067">
            <v>51</v>
          </cell>
          <cell r="D5067">
            <v>51</v>
          </cell>
          <cell r="E5067">
            <v>1996</v>
          </cell>
        </row>
        <row r="5068">
          <cell r="A5068">
            <v>35381</v>
          </cell>
          <cell r="B5068">
            <v>317</v>
          </cell>
          <cell r="C5068">
            <v>50</v>
          </cell>
          <cell r="D5068">
            <v>50</v>
          </cell>
          <cell r="E5068">
            <v>1996</v>
          </cell>
        </row>
        <row r="5069">
          <cell r="A5069">
            <v>35382</v>
          </cell>
          <cell r="B5069">
            <v>318</v>
          </cell>
          <cell r="C5069">
            <v>49</v>
          </cell>
          <cell r="D5069">
            <v>49</v>
          </cell>
          <cell r="E5069">
            <v>1996</v>
          </cell>
        </row>
        <row r="5070">
          <cell r="A5070">
            <v>35383</v>
          </cell>
          <cell r="B5070">
            <v>319</v>
          </cell>
          <cell r="C5070">
            <v>48</v>
          </cell>
          <cell r="D5070">
            <v>48</v>
          </cell>
          <cell r="E5070">
            <v>1996</v>
          </cell>
        </row>
        <row r="5071">
          <cell r="A5071">
            <v>35384</v>
          </cell>
          <cell r="B5071">
            <v>320</v>
          </cell>
          <cell r="C5071">
            <v>47</v>
          </cell>
          <cell r="D5071">
            <v>47</v>
          </cell>
          <cell r="E5071">
            <v>1996</v>
          </cell>
        </row>
        <row r="5072">
          <cell r="A5072">
            <v>35385</v>
          </cell>
          <cell r="B5072">
            <v>321</v>
          </cell>
          <cell r="C5072">
            <v>46</v>
          </cell>
          <cell r="D5072">
            <v>46</v>
          </cell>
          <cell r="E5072">
            <v>1996</v>
          </cell>
        </row>
        <row r="5073">
          <cell r="A5073">
            <v>35386</v>
          </cell>
          <cell r="B5073">
            <v>322</v>
          </cell>
          <cell r="C5073">
            <v>45</v>
          </cell>
          <cell r="D5073">
            <v>45</v>
          </cell>
          <cell r="E5073">
            <v>1996</v>
          </cell>
        </row>
        <row r="5074">
          <cell r="A5074">
            <v>35387</v>
          </cell>
          <cell r="B5074">
            <v>323</v>
          </cell>
          <cell r="C5074">
            <v>44</v>
          </cell>
          <cell r="D5074">
            <v>44</v>
          </cell>
          <cell r="E5074">
            <v>1996</v>
          </cell>
        </row>
        <row r="5075">
          <cell r="A5075">
            <v>35388</v>
          </cell>
          <cell r="B5075">
            <v>324</v>
          </cell>
          <cell r="C5075">
            <v>43</v>
          </cell>
          <cell r="D5075">
            <v>43</v>
          </cell>
          <cell r="E5075">
            <v>1996</v>
          </cell>
        </row>
        <row r="5076">
          <cell r="A5076">
            <v>35389</v>
          </cell>
          <cell r="B5076">
            <v>325</v>
          </cell>
          <cell r="C5076">
            <v>42</v>
          </cell>
          <cell r="D5076">
            <v>42</v>
          </cell>
          <cell r="E5076">
            <v>1996</v>
          </cell>
        </row>
        <row r="5077">
          <cell r="A5077">
            <v>35390</v>
          </cell>
          <cell r="B5077">
            <v>326</v>
          </cell>
          <cell r="C5077">
            <v>41</v>
          </cell>
          <cell r="D5077">
            <v>41</v>
          </cell>
          <cell r="E5077">
            <v>1996</v>
          </cell>
        </row>
        <row r="5078">
          <cell r="A5078">
            <v>35391</v>
          </cell>
          <cell r="B5078">
            <v>327</v>
          </cell>
          <cell r="C5078">
            <v>40</v>
          </cell>
          <cell r="D5078">
            <v>40</v>
          </cell>
          <cell r="E5078">
            <v>1996</v>
          </cell>
        </row>
        <row r="5079">
          <cell r="A5079">
            <v>35392</v>
          </cell>
          <cell r="B5079">
            <v>328</v>
          </cell>
          <cell r="C5079">
            <v>39</v>
          </cell>
          <cell r="D5079">
            <v>39</v>
          </cell>
          <cell r="E5079">
            <v>1996</v>
          </cell>
        </row>
        <row r="5080">
          <cell r="A5080">
            <v>35393</v>
          </cell>
          <cell r="B5080">
            <v>329</v>
          </cell>
          <cell r="C5080">
            <v>38</v>
          </cell>
          <cell r="D5080">
            <v>38</v>
          </cell>
          <cell r="E5080">
            <v>1996</v>
          </cell>
        </row>
        <row r="5081">
          <cell r="A5081">
            <v>35394</v>
          </cell>
          <cell r="B5081">
            <v>330</v>
          </cell>
          <cell r="C5081">
            <v>37</v>
          </cell>
          <cell r="D5081">
            <v>37</v>
          </cell>
          <cell r="E5081">
            <v>1996</v>
          </cell>
        </row>
        <row r="5082">
          <cell r="A5082">
            <v>35395</v>
          </cell>
          <cell r="B5082">
            <v>331</v>
          </cell>
          <cell r="C5082">
            <v>36</v>
          </cell>
          <cell r="D5082">
            <v>36</v>
          </cell>
          <cell r="E5082">
            <v>1996</v>
          </cell>
        </row>
        <row r="5083">
          <cell r="A5083">
            <v>35396</v>
          </cell>
          <cell r="B5083">
            <v>332</v>
          </cell>
          <cell r="C5083">
            <v>35</v>
          </cell>
          <cell r="D5083">
            <v>35</v>
          </cell>
          <cell r="E5083">
            <v>1996</v>
          </cell>
        </row>
        <row r="5084">
          <cell r="A5084">
            <v>35397</v>
          </cell>
          <cell r="B5084">
            <v>333</v>
          </cell>
          <cell r="C5084">
            <v>34</v>
          </cell>
          <cell r="D5084">
            <v>34</v>
          </cell>
          <cell r="E5084">
            <v>1996</v>
          </cell>
        </row>
        <row r="5085">
          <cell r="A5085">
            <v>35398</v>
          </cell>
          <cell r="B5085">
            <v>334</v>
          </cell>
          <cell r="C5085">
            <v>33</v>
          </cell>
          <cell r="D5085">
            <v>33</v>
          </cell>
          <cell r="E5085">
            <v>1996</v>
          </cell>
        </row>
        <row r="5086">
          <cell r="A5086">
            <v>35399</v>
          </cell>
          <cell r="B5086">
            <v>335</v>
          </cell>
          <cell r="C5086">
            <v>32</v>
          </cell>
          <cell r="D5086">
            <v>32</v>
          </cell>
          <cell r="E5086">
            <v>1996</v>
          </cell>
        </row>
        <row r="5087">
          <cell r="A5087">
            <v>35400</v>
          </cell>
          <cell r="B5087">
            <v>336</v>
          </cell>
          <cell r="C5087">
            <v>31</v>
          </cell>
          <cell r="D5087">
            <v>31</v>
          </cell>
          <cell r="E5087">
            <v>1996</v>
          </cell>
        </row>
        <row r="5088">
          <cell r="A5088">
            <v>35401</v>
          </cell>
          <cell r="B5088">
            <v>337</v>
          </cell>
          <cell r="C5088">
            <v>30</v>
          </cell>
          <cell r="D5088">
            <v>30</v>
          </cell>
          <cell r="E5088">
            <v>1996</v>
          </cell>
        </row>
        <row r="5089">
          <cell r="A5089">
            <v>35402</v>
          </cell>
          <cell r="B5089">
            <v>338</v>
          </cell>
          <cell r="C5089">
            <v>29</v>
          </cell>
          <cell r="D5089">
            <v>29</v>
          </cell>
          <cell r="E5089">
            <v>1996</v>
          </cell>
        </row>
        <row r="5090">
          <cell r="A5090">
            <v>35403</v>
          </cell>
          <cell r="B5090">
            <v>339</v>
          </cell>
          <cell r="C5090">
            <v>28</v>
          </cell>
          <cell r="D5090">
            <v>28</v>
          </cell>
          <cell r="E5090">
            <v>1996</v>
          </cell>
        </row>
        <row r="5091">
          <cell r="A5091">
            <v>35404</v>
          </cell>
          <cell r="B5091">
            <v>340</v>
          </cell>
          <cell r="C5091">
            <v>27</v>
          </cell>
          <cell r="D5091">
            <v>27</v>
          </cell>
          <cell r="E5091">
            <v>1996</v>
          </cell>
        </row>
        <row r="5092">
          <cell r="A5092">
            <v>35405</v>
          </cell>
          <cell r="B5092">
            <v>341</v>
          </cell>
          <cell r="C5092">
            <v>26</v>
          </cell>
          <cell r="D5092">
            <v>26</v>
          </cell>
          <cell r="E5092">
            <v>1996</v>
          </cell>
        </row>
        <row r="5093">
          <cell r="A5093">
            <v>35406</v>
          </cell>
          <cell r="B5093">
            <v>342</v>
          </cell>
          <cell r="C5093">
            <v>25</v>
          </cell>
          <cell r="D5093">
            <v>25</v>
          </cell>
          <cell r="E5093">
            <v>1996</v>
          </cell>
        </row>
        <row r="5094">
          <cell r="A5094">
            <v>35407</v>
          </cell>
          <cell r="B5094">
            <v>343</v>
          </cell>
          <cell r="C5094">
            <v>24</v>
          </cell>
          <cell r="D5094">
            <v>24</v>
          </cell>
          <cell r="E5094">
            <v>1996</v>
          </cell>
        </row>
        <row r="5095">
          <cell r="A5095">
            <v>35408</v>
          </cell>
          <cell r="B5095">
            <v>344</v>
          </cell>
          <cell r="C5095">
            <v>23</v>
          </cell>
          <cell r="D5095">
            <v>23</v>
          </cell>
          <cell r="E5095">
            <v>1996</v>
          </cell>
        </row>
        <row r="5096">
          <cell r="A5096">
            <v>35409</v>
          </cell>
          <cell r="B5096">
            <v>345</v>
          </cell>
          <cell r="C5096">
            <v>22</v>
          </cell>
          <cell r="D5096">
            <v>22</v>
          </cell>
          <cell r="E5096">
            <v>1996</v>
          </cell>
        </row>
        <row r="5097">
          <cell r="A5097">
            <v>35410</v>
          </cell>
          <cell r="B5097">
            <v>346</v>
          </cell>
          <cell r="C5097">
            <v>21</v>
          </cell>
          <cell r="D5097">
            <v>21</v>
          </cell>
          <cell r="E5097">
            <v>1996</v>
          </cell>
        </row>
        <row r="5098">
          <cell r="A5098">
            <v>35411</v>
          </cell>
          <cell r="B5098">
            <v>347</v>
          </cell>
          <cell r="C5098">
            <v>20</v>
          </cell>
          <cell r="D5098">
            <v>20</v>
          </cell>
          <cell r="E5098">
            <v>1996</v>
          </cell>
        </row>
        <row r="5099">
          <cell r="A5099">
            <v>35412</v>
          </cell>
          <cell r="B5099">
            <v>348</v>
          </cell>
          <cell r="C5099">
            <v>19</v>
          </cell>
          <cell r="D5099">
            <v>19</v>
          </cell>
          <cell r="E5099">
            <v>1996</v>
          </cell>
        </row>
        <row r="5100">
          <cell r="A5100">
            <v>35413</v>
          </cell>
          <cell r="B5100">
            <v>349</v>
          </cell>
          <cell r="C5100">
            <v>18</v>
          </cell>
          <cell r="D5100">
            <v>18</v>
          </cell>
          <cell r="E5100">
            <v>1996</v>
          </cell>
        </row>
        <row r="5101">
          <cell r="A5101">
            <v>35414</v>
          </cell>
          <cell r="B5101">
            <v>350</v>
          </cell>
          <cell r="C5101">
            <v>17</v>
          </cell>
          <cell r="D5101">
            <v>17</v>
          </cell>
          <cell r="E5101">
            <v>1996</v>
          </cell>
        </row>
        <row r="5102">
          <cell r="A5102">
            <v>35415</v>
          </cell>
          <cell r="B5102">
            <v>351</v>
          </cell>
          <cell r="C5102">
            <v>16</v>
          </cell>
          <cell r="D5102">
            <v>16</v>
          </cell>
          <cell r="E5102">
            <v>1996</v>
          </cell>
        </row>
        <row r="5103">
          <cell r="A5103">
            <v>35416</v>
          </cell>
          <cell r="B5103">
            <v>352</v>
          </cell>
          <cell r="C5103">
            <v>15</v>
          </cell>
          <cell r="D5103">
            <v>15</v>
          </cell>
          <cell r="E5103">
            <v>1996</v>
          </cell>
        </row>
        <row r="5104">
          <cell r="A5104">
            <v>35417</v>
          </cell>
          <cell r="B5104">
            <v>353</v>
          </cell>
          <cell r="C5104">
            <v>14</v>
          </cell>
          <cell r="D5104">
            <v>14</v>
          </cell>
          <cell r="E5104">
            <v>1996</v>
          </cell>
        </row>
        <row r="5105">
          <cell r="A5105">
            <v>35418</v>
          </cell>
          <cell r="B5105">
            <v>354</v>
          </cell>
          <cell r="C5105">
            <v>13</v>
          </cell>
          <cell r="D5105">
            <v>13</v>
          </cell>
          <cell r="E5105">
            <v>1996</v>
          </cell>
        </row>
        <row r="5106">
          <cell r="A5106">
            <v>35419</v>
          </cell>
          <cell r="B5106">
            <v>355</v>
          </cell>
          <cell r="C5106">
            <v>12</v>
          </cell>
          <cell r="D5106">
            <v>12</v>
          </cell>
          <cell r="E5106">
            <v>1996</v>
          </cell>
        </row>
        <row r="5107">
          <cell r="A5107">
            <v>35420</v>
          </cell>
          <cell r="B5107">
            <v>356</v>
          </cell>
          <cell r="C5107">
            <v>11</v>
          </cell>
          <cell r="D5107">
            <v>11</v>
          </cell>
          <cell r="E5107">
            <v>1996</v>
          </cell>
        </row>
        <row r="5108">
          <cell r="A5108">
            <v>35421</v>
          </cell>
          <cell r="B5108">
            <v>357</v>
          </cell>
          <cell r="C5108">
            <v>10</v>
          </cell>
          <cell r="D5108">
            <v>10</v>
          </cell>
          <cell r="E5108">
            <v>1996</v>
          </cell>
        </row>
        <row r="5109">
          <cell r="A5109">
            <v>35422</v>
          </cell>
          <cell r="B5109">
            <v>358</v>
          </cell>
          <cell r="C5109">
            <v>9</v>
          </cell>
          <cell r="D5109">
            <v>9</v>
          </cell>
          <cell r="E5109">
            <v>1996</v>
          </cell>
        </row>
        <row r="5110">
          <cell r="A5110">
            <v>35423</v>
          </cell>
          <cell r="B5110">
            <v>359</v>
          </cell>
          <cell r="C5110">
            <v>8</v>
          </cell>
          <cell r="D5110">
            <v>8</v>
          </cell>
          <cell r="E5110">
            <v>1996</v>
          </cell>
        </row>
        <row r="5111">
          <cell r="A5111">
            <v>35424</v>
          </cell>
          <cell r="B5111">
            <v>360</v>
          </cell>
          <cell r="C5111">
            <v>7</v>
          </cell>
          <cell r="D5111">
            <v>7</v>
          </cell>
          <cell r="E5111">
            <v>1996</v>
          </cell>
        </row>
        <row r="5112">
          <cell r="A5112">
            <v>35425</v>
          </cell>
          <cell r="B5112">
            <v>361</v>
          </cell>
          <cell r="C5112">
            <v>6</v>
          </cell>
          <cell r="D5112">
            <v>6</v>
          </cell>
          <cell r="E5112">
            <v>1996</v>
          </cell>
        </row>
        <row r="5113">
          <cell r="A5113">
            <v>35426</v>
          </cell>
          <cell r="B5113">
            <v>362</v>
          </cell>
          <cell r="C5113">
            <v>5</v>
          </cell>
          <cell r="D5113">
            <v>5</v>
          </cell>
          <cell r="E5113">
            <v>1996</v>
          </cell>
        </row>
        <row r="5114">
          <cell r="A5114">
            <v>35427</v>
          </cell>
          <cell r="B5114">
            <v>363</v>
          </cell>
          <cell r="C5114">
            <v>4</v>
          </cell>
          <cell r="D5114">
            <v>4</v>
          </cell>
          <cell r="E5114">
            <v>1996</v>
          </cell>
        </row>
        <row r="5115">
          <cell r="A5115">
            <v>35428</v>
          </cell>
          <cell r="B5115">
            <v>364</v>
          </cell>
          <cell r="C5115">
            <v>3</v>
          </cell>
          <cell r="D5115">
            <v>3</v>
          </cell>
          <cell r="E5115">
            <v>1996</v>
          </cell>
        </row>
        <row r="5116">
          <cell r="A5116">
            <v>35429</v>
          </cell>
          <cell r="B5116">
            <v>365</v>
          </cell>
          <cell r="C5116">
            <v>2</v>
          </cell>
          <cell r="D5116">
            <v>2</v>
          </cell>
          <cell r="E5116">
            <v>1996</v>
          </cell>
        </row>
        <row r="5117">
          <cell r="A5117">
            <v>35430</v>
          </cell>
          <cell r="B5117">
            <v>366</v>
          </cell>
          <cell r="C5117">
            <v>1</v>
          </cell>
          <cell r="D5117">
            <v>1</v>
          </cell>
          <cell r="E5117">
            <v>1996</v>
          </cell>
        </row>
        <row r="5118">
          <cell r="A5118">
            <v>35431</v>
          </cell>
          <cell r="B5118">
            <v>1</v>
          </cell>
          <cell r="C5118">
            <v>365</v>
          </cell>
          <cell r="D5118">
            <v>365</v>
          </cell>
          <cell r="E5118">
            <v>1997</v>
          </cell>
        </row>
        <row r="5119">
          <cell r="A5119">
            <v>35432</v>
          </cell>
          <cell r="B5119">
            <v>2</v>
          </cell>
          <cell r="C5119">
            <v>364</v>
          </cell>
          <cell r="D5119">
            <v>364</v>
          </cell>
          <cell r="E5119">
            <v>1997</v>
          </cell>
        </row>
        <row r="5120">
          <cell r="A5120">
            <v>35433</v>
          </cell>
          <cell r="B5120">
            <v>3</v>
          </cell>
          <cell r="C5120">
            <v>363</v>
          </cell>
          <cell r="D5120">
            <v>363</v>
          </cell>
          <cell r="E5120">
            <v>1997</v>
          </cell>
        </row>
        <row r="5121">
          <cell r="A5121">
            <v>35434</v>
          </cell>
          <cell r="B5121">
            <v>4</v>
          </cell>
          <cell r="C5121">
            <v>362</v>
          </cell>
          <cell r="D5121">
            <v>362</v>
          </cell>
          <cell r="E5121">
            <v>1997</v>
          </cell>
        </row>
        <row r="5122">
          <cell r="A5122">
            <v>35435</v>
          </cell>
          <cell r="B5122">
            <v>5</v>
          </cell>
          <cell r="C5122">
            <v>361</v>
          </cell>
          <cell r="D5122">
            <v>361</v>
          </cell>
          <cell r="E5122">
            <v>1997</v>
          </cell>
        </row>
        <row r="5123">
          <cell r="A5123">
            <v>35436</v>
          </cell>
          <cell r="B5123">
            <v>6</v>
          </cell>
          <cell r="C5123">
            <v>360</v>
          </cell>
          <cell r="D5123">
            <v>360</v>
          </cell>
          <cell r="E5123">
            <v>1997</v>
          </cell>
        </row>
        <row r="5124">
          <cell r="A5124">
            <v>35437</v>
          </cell>
          <cell r="B5124">
            <v>7</v>
          </cell>
          <cell r="C5124">
            <v>359</v>
          </cell>
          <cell r="D5124">
            <v>359</v>
          </cell>
          <cell r="E5124">
            <v>1997</v>
          </cell>
        </row>
        <row r="5125">
          <cell r="A5125">
            <v>35438</v>
          </cell>
          <cell r="B5125">
            <v>8</v>
          </cell>
          <cell r="C5125">
            <v>358</v>
          </cell>
          <cell r="D5125">
            <v>358</v>
          </cell>
          <cell r="E5125">
            <v>1997</v>
          </cell>
        </row>
        <row r="5126">
          <cell r="A5126">
            <v>35439</v>
          </cell>
          <cell r="B5126">
            <v>9</v>
          </cell>
          <cell r="C5126">
            <v>357</v>
          </cell>
          <cell r="D5126">
            <v>357</v>
          </cell>
          <cell r="E5126">
            <v>1997</v>
          </cell>
        </row>
        <row r="5127">
          <cell r="A5127">
            <v>35440</v>
          </cell>
          <cell r="B5127">
            <v>10</v>
          </cell>
          <cell r="C5127">
            <v>356</v>
          </cell>
          <cell r="D5127">
            <v>356</v>
          </cell>
          <cell r="E5127">
            <v>1997</v>
          </cell>
        </row>
        <row r="5128">
          <cell r="A5128">
            <v>35441</v>
          </cell>
          <cell r="B5128">
            <v>11</v>
          </cell>
          <cell r="C5128">
            <v>355</v>
          </cell>
          <cell r="D5128">
            <v>355</v>
          </cell>
          <cell r="E5128">
            <v>1997</v>
          </cell>
        </row>
        <row r="5129">
          <cell r="A5129">
            <v>35442</v>
          </cell>
          <cell r="B5129">
            <v>12</v>
          </cell>
          <cell r="C5129">
            <v>354</v>
          </cell>
          <cell r="D5129">
            <v>354</v>
          </cell>
          <cell r="E5129">
            <v>1997</v>
          </cell>
        </row>
        <row r="5130">
          <cell r="A5130">
            <v>35443</v>
          </cell>
          <cell r="B5130">
            <v>13</v>
          </cell>
          <cell r="C5130">
            <v>353</v>
          </cell>
          <cell r="D5130">
            <v>353</v>
          </cell>
          <cell r="E5130">
            <v>1997</v>
          </cell>
        </row>
        <row r="5131">
          <cell r="A5131">
            <v>35444</v>
          </cell>
          <cell r="B5131">
            <v>14</v>
          </cell>
          <cell r="C5131">
            <v>352</v>
          </cell>
          <cell r="D5131">
            <v>352</v>
          </cell>
          <cell r="E5131">
            <v>1997</v>
          </cell>
        </row>
        <row r="5132">
          <cell r="A5132">
            <v>35445</v>
          </cell>
          <cell r="B5132">
            <v>15</v>
          </cell>
          <cell r="C5132">
            <v>351</v>
          </cell>
          <cell r="D5132">
            <v>351</v>
          </cell>
          <cell r="E5132">
            <v>1997</v>
          </cell>
        </row>
        <row r="5133">
          <cell r="A5133">
            <v>35446</v>
          </cell>
          <cell r="B5133">
            <v>16</v>
          </cell>
          <cell r="C5133">
            <v>350</v>
          </cell>
          <cell r="D5133">
            <v>350</v>
          </cell>
          <cell r="E5133">
            <v>1997</v>
          </cell>
        </row>
        <row r="5134">
          <cell r="A5134">
            <v>35447</v>
          </cell>
          <cell r="B5134">
            <v>17</v>
          </cell>
          <cell r="C5134">
            <v>349</v>
          </cell>
          <cell r="D5134">
            <v>349</v>
          </cell>
          <cell r="E5134">
            <v>1997</v>
          </cell>
        </row>
        <row r="5135">
          <cell r="A5135">
            <v>35448</v>
          </cell>
          <cell r="B5135">
            <v>18</v>
          </cell>
          <cell r="C5135">
            <v>348</v>
          </cell>
          <cell r="D5135">
            <v>348</v>
          </cell>
          <cell r="E5135">
            <v>1997</v>
          </cell>
        </row>
        <row r="5136">
          <cell r="A5136">
            <v>35449</v>
          </cell>
          <cell r="B5136">
            <v>19</v>
          </cell>
          <cell r="C5136">
            <v>347</v>
          </cell>
          <cell r="D5136">
            <v>347</v>
          </cell>
          <cell r="E5136">
            <v>1997</v>
          </cell>
        </row>
        <row r="5137">
          <cell r="A5137">
            <v>35450</v>
          </cell>
          <cell r="B5137">
            <v>20</v>
          </cell>
          <cell r="C5137">
            <v>346</v>
          </cell>
          <cell r="D5137">
            <v>346</v>
          </cell>
          <cell r="E5137">
            <v>1997</v>
          </cell>
        </row>
        <row r="5138">
          <cell r="A5138">
            <v>35451</v>
          </cell>
          <cell r="B5138">
            <v>21</v>
          </cell>
          <cell r="C5138">
            <v>345</v>
          </cell>
          <cell r="D5138">
            <v>345</v>
          </cell>
          <cell r="E5138">
            <v>1997</v>
          </cell>
        </row>
        <row r="5139">
          <cell r="A5139">
            <v>35452</v>
          </cell>
          <cell r="B5139">
            <v>22</v>
          </cell>
          <cell r="C5139">
            <v>344</v>
          </cell>
          <cell r="D5139">
            <v>344</v>
          </cell>
          <cell r="E5139">
            <v>1997</v>
          </cell>
        </row>
        <row r="5140">
          <cell r="A5140">
            <v>35453</v>
          </cell>
          <cell r="B5140">
            <v>23</v>
          </cell>
          <cell r="C5140">
            <v>343</v>
          </cell>
          <cell r="D5140">
            <v>343</v>
          </cell>
          <cell r="E5140">
            <v>1997</v>
          </cell>
        </row>
        <row r="5141">
          <cell r="A5141">
            <v>35454</v>
          </cell>
          <cell r="B5141">
            <v>24</v>
          </cell>
          <cell r="C5141">
            <v>342</v>
          </cell>
          <cell r="D5141">
            <v>342</v>
          </cell>
          <cell r="E5141">
            <v>1997</v>
          </cell>
        </row>
        <row r="5142">
          <cell r="A5142">
            <v>35455</v>
          </cell>
          <cell r="B5142">
            <v>25</v>
          </cell>
          <cell r="C5142">
            <v>341</v>
          </cell>
          <cell r="D5142">
            <v>341</v>
          </cell>
          <cell r="E5142">
            <v>1997</v>
          </cell>
        </row>
        <row r="5143">
          <cell r="A5143">
            <v>35456</v>
          </cell>
          <cell r="B5143">
            <v>26</v>
          </cell>
          <cell r="C5143">
            <v>340</v>
          </cell>
          <cell r="D5143">
            <v>340</v>
          </cell>
          <cell r="E5143">
            <v>1997</v>
          </cell>
        </row>
        <row r="5144">
          <cell r="A5144">
            <v>35457</v>
          </cell>
          <cell r="B5144">
            <v>27</v>
          </cell>
          <cell r="C5144">
            <v>339</v>
          </cell>
          <cell r="D5144">
            <v>339</v>
          </cell>
          <cell r="E5144">
            <v>1997</v>
          </cell>
        </row>
        <row r="5145">
          <cell r="A5145">
            <v>35458</v>
          </cell>
          <cell r="B5145">
            <v>28</v>
          </cell>
          <cell r="C5145">
            <v>338</v>
          </cell>
          <cell r="D5145">
            <v>338</v>
          </cell>
          <cell r="E5145">
            <v>1997</v>
          </cell>
        </row>
        <row r="5146">
          <cell r="A5146">
            <v>35459</v>
          </cell>
          <cell r="B5146">
            <v>29</v>
          </cell>
          <cell r="C5146">
            <v>337</v>
          </cell>
          <cell r="D5146">
            <v>337</v>
          </cell>
          <cell r="E5146">
            <v>1997</v>
          </cell>
        </row>
        <row r="5147">
          <cell r="A5147">
            <v>35460</v>
          </cell>
          <cell r="B5147">
            <v>30</v>
          </cell>
          <cell r="C5147">
            <v>336</v>
          </cell>
          <cell r="D5147">
            <v>336</v>
          </cell>
          <cell r="E5147">
            <v>1997</v>
          </cell>
        </row>
        <row r="5148">
          <cell r="A5148">
            <v>35461</v>
          </cell>
          <cell r="B5148">
            <v>31</v>
          </cell>
          <cell r="C5148">
            <v>335</v>
          </cell>
          <cell r="D5148">
            <v>335</v>
          </cell>
          <cell r="E5148">
            <v>1997</v>
          </cell>
        </row>
        <row r="5149">
          <cell r="A5149">
            <v>35462</v>
          </cell>
          <cell r="B5149">
            <v>32</v>
          </cell>
          <cell r="C5149">
            <v>334</v>
          </cell>
          <cell r="D5149">
            <v>334</v>
          </cell>
          <cell r="E5149">
            <v>1997</v>
          </cell>
        </row>
        <row r="5150">
          <cell r="A5150">
            <v>35463</v>
          </cell>
          <cell r="B5150">
            <v>33</v>
          </cell>
          <cell r="C5150">
            <v>333</v>
          </cell>
          <cell r="D5150">
            <v>333</v>
          </cell>
          <cell r="E5150">
            <v>1997</v>
          </cell>
        </row>
        <row r="5151">
          <cell r="A5151">
            <v>35464</v>
          </cell>
          <cell r="B5151">
            <v>34</v>
          </cell>
          <cell r="C5151">
            <v>332</v>
          </cell>
          <cell r="D5151">
            <v>332</v>
          </cell>
          <cell r="E5151">
            <v>1997</v>
          </cell>
        </row>
        <row r="5152">
          <cell r="A5152">
            <v>35465</v>
          </cell>
          <cell r="B5152">
            <v>35</v>
          </cell>
          <cell r="C5152">
            <v>331</v>
          </cell>
          <cell r="D5152">
            <v>331</v>
          </cell>
          <cell r="E5152">
            <v>1997</v>
          </cell>
        </row>
        <row r="5153">
          <cell r="A5153">
            <v>35466</v>
          </cell>
          <cell r="B5153">
            <v>36</v>
          </cell>
          <cell r="C5153">
            <v>330</v>
          </cell>
          <cell r="D5153">
            <v>330</v>
          </cell>
          <cell r="E5153">
            <v>1997</v>
          </cell>
        </row>
        <row r="5154">
          <cell r="A5154">
            <v>35467</v>
          </cell>
          <cell r="B5154">
            <v>37</v>
          </cell>
          <cell r="C5154">
            <v>329</v>
          </cell>
          <cell r="D5154">
            <v>329</v>
          </cell>
          <cell r="E5154">
            <v>1997</v>
          </cell>
        </row>
        <row r="5155">
          <cell r="A5155">
            <v>35468</v>
          </cell>
          <cell r="B5155">
            <v>38</v>
          </cell>
          <cell r="C5155">
            <v>328</v>
          </cell>
          <cell r="D5155">
            <v>328</v>
          </cell>
          <cell r="E5155">
            <v>1997</v>
          </cell>
        </row>
        <row r="5156">
          <cell r="A5156">
            <v>35469</v>
          </cell>
          <cell r="B5156">
            <v>39</v>
          </cell>
          <cell r="C5156">
            <v>327</v>
          </cell>
          <cell r="D5156">
            <v>327</v>
          </cell>
          <cell r="E5156">
            <v>1997</v>
          </cell>
        </row>
        <row r="5157">
          <cell r="A5157">
            <v>35470</v>
          </cell>
          <cell r="B5157">
            <v>40</v>
          </cell>
          <cell r="C5157">
            <v>326</v>
          </cell>
          <cell r="D5157">
            <v>326</v>
          </cell>
          <cell r="E5157">
            <v>1997</v>
          </cell>
        </row>
        <row r="5158">
          <cell r="A5158">
            <v>35471</v>
          </cell>
          <cell r="B5158">
            <v>41</v>
          </cell>
          <cell r="C5158">
            <v>325</v>
          </cell>
          <cell r="D5158">
            <v>325</v>
          </cell>
          <cell r="E5158">
            <v>1997</v>
          </cell>
        </row>
        <row r="5159">
          <cell r="A5159">
            <v>35472</v>
          </cell>
          <cell r="B5159">
            <v>42</v>
          </cell>
          <cell r="C5159">
            <v>324</v>
          </cell>
          <cell r="D5159">
            <v>324</v>
          </cell>
          <cell r="E5159">
            <v>1997</v>
          </cell>
        </row>
        <row r="5160">
          <cell r="A5160">
            <v>35473</v>
          </cell>
          <cell r="B5160">
            <v>43</v>
          </cell>
          <cell r="C5160">
            <v>323</v>
          </cell>
          <cell r="D5160">
            <v>323</v>
          </cell>
          <cell r="E5160">
            <v>1997</v>
          </cell>
        </row>
        <row r="5161">
          <cell r="A5161">
            <v>35474</v>
          </cell>
          <cell r="B5161">
            <v>44</v>
          </cell>
          <cell r="C5161">
            <v>322</v>
          </cell>
          <cell r="D5161">
            <v>322</v>
          </cell>
          <cell r="E5161">
            <v>1997</v>
          </cell>
        </row>
        <row r="5162">
          <cell r="A5162">
            <v>35475</v>
          </cell>
          <cell r="B5162">
            <v>45</v>
          </cell>
          <cell r="C5162">
            <v>321</v>
          </cell>
          <cell r="D5162">
            <v>321</v>
          </cell>
          <cell r="E5162">
            <v>1997</v>
          </cell>
        </row>
        <row r="5163">
          <cell r="A5163">
            <v>35476</v>
          </cell>
          <cell r="B5163">
            <v>46</v>
          </cell>
          <cell r="C5163">
            <v>320</v>
          </cell>
          <cell r="D5163">
            <v>320</v>
          </cell>
          <cell r="E5163">
            <v>1997</v>
          </cell>
        </row>
        <row r="5164">
          <cell r="A5164">
            <v>35477</v>
          </cell>
          <cell r="B5164">
            <v>47</v>
          </cell>
          <cell r="C5164">
            <v>319</v>
          </cell>
          <cell r="D5164">
            <v>319</v>
          </cell>
          <cell r="E5164">
            <v>1997</v>
          </cell>
        </row>
        <row r="5165">
          <cell r="A5165">
            <v>35478</v>
          </cell>
          <cell r="B5165">
            <v>48</v>
          </cell>
          <cell r="C5165">
            <v>318</v>
          </cell>
          <cell r="D5165">
            <v>318</v>
          </cell>
          <cell r="E5165">
            <v>1997</v>
          </cell>
        </row>
        <row r="5166">
          <cell r="A5166">
            <v>35479</v>
          </cell>
          <cell r="B5166">
            <v>49</v>
          </cell>
          <cell r="C5166">
            <v>317</v>
          </cell>
          <cell r="D5166">
            <v>317</v>
          </cell>
          <cell r="E5166">
            <v>1997</v>
          </cell>
        </row>
        <row r="5167">
          <cell r="A5167">
            <v>35480</v>
          </cell>
          <cell r="B5167">
            <v>50</v>
          </cell>
          <cell r="C5167">
            <v>316</v>
          </cell>
          <cell r="D5167">
            <v>316</v>
          </cell>
          <cell r="E5167">
            <v>1997</v>
          </cell>
        </row>
        <row r="5168">
          <cell r="A5168">
            <v>35481</v>
          </cell>
          <cell r="B5168">
            <v>51</v>
          </cell>
          <cell r="C5168">
            <v>315</v>
          </cell>
          <cell r="D5168">
            <v>315</v>
          </cell>
          <cell r="E5168">
            <v>1997</v>
          </cell>
        </row>
        <row r="5169">
          <cell r="A5169">
            <v>35482</v>
          </cell>
          <cell r="B5169">
            <v>52</v>
          </cell>
          <cell r="C5169">
            <v>314</v>
          </cell>
          <cell r="D5169">
            <v>314</v>
          </cell>
          <cell r="E5169">
            <v>1997</v>
          </cell>
        </row>
        <row r="5170">
          <cell r="A5170">
            <v>35483</v>
          </cell>
          <cell r="B5170">
            <v>53</v>
          </cell>
          <cell r="C5170">
            <v>313</v>
          </cell>
          <cell r="D5170">
            <v>313</v>
          </cell>
          <cell r="E5170">
            <v>1997</v>
          </cell>
        </row>
        <row r="5171">
          <cell r="A5171">
            <v>35484</v>
          </cell>
          <cell r="B5171">
            <v>54</v>
          </cell>
          <cell r="C5171">
            <v>312</v>
          </cell>
          <cell r="D5171">
            <v>312</v>
          </cell>
          <cell r="E5171">
            <v>1997</v>
          </cell>
        </row>
        <row r="5172">
          <cell r="A5172">
            <v>35485</v>
          </cell>
          <cell r="B5172">
            <v>55</v>
          </cell>
          <cell r="C5172">
            <v>311</v>
          </cell>
          <cell r="D5172">
            <v>311</v>
          </cell>
          <cell r="E5172">
            <v>1997</v>
          </cell>
        </row>
        <row r="5173">
          <cell r="A5173">
            <v>35486</v>
          </cell>
          <cell r="B5173">
            <v>56</v>
          </cell>
          <cell r="C5173">
            <v>310</v>
          </cell>
          <cell r="D5173">
            <v>310</v>
          </cell>
          <cell r="E5173">
            <v>1997</v>
          </cell>
        </row>
        <row r="5174">
          <cell r="A5174">
            <v>35487</v>
          </cell>
          <cell r="B5174">
            <v>57</v>
          </cell>
          <cell r="C5174">
            <v>309</v>
          </cell>
          <cell r="D5174">
            <v>309</v>
          </cell>
          <cell r="E5174">
            <v>1997</v>
          </cell>
        </row>
        <row r="5175">
          <cell r="A5175">
            <v>35488</v>
          </cell>
          <cell r="B5175">
            <v>58</v>
          </cell>
          <cell r="C5175">
            <v>308</v>
          </cell>
          <cell r="D5175">
            <v>308</v>
          </cell>
          <cell r="E5175">
            <v>1997</v>
          </cell>
        </row>
        <row r="5176">
          <cell r="A5176">
            <v>35489</v>
          </cell>
          <cell r="B5176">
            <v>59</v>
          </cell>
          <cell r="C5176">
            <v>307</v>
          </cell>
          <cell r="D5176">
            <v>307</v>
          </cell>
          <cell r="E5176">
            <v>1997</v>
          </cell>
        </row>
        <row r="5177">
          <cell r="A5177">
            <v>35490</v>
          </cell>
          <cell r="B5177">
            <v>60</v>
          </cell>
          <cell r="C5177">
            <v>306</v>
          </cell>
          <cell r="D5177">
            <v>306</v>
          </cell>
          <cell r="E5177">
            <v>1997</v>
          </cell>
        </row>
        <row r="5178">
          <cell r="A5178">
            <v>35491</v>
          </cell>
          <cell r="B5178">
            <v>61</v>
          </cell>
          <cell r="C5178">
            <v>305</v>
          </cell>
          <cell r="D5178">
            <v>305</v>
          </cell>
          <cell r="E5178">
            <v>1997</v>
          </cell>
        </row>
        <row r="5179">
          <cell r="A5179">
            <v>35492</v>
          </cell>
          <cell r="B5179">
            <v>62</v>
          </cell>
          <cell r="C5179">
            <v>304</v>
          </cell>
          <cell r="D5179">
            <v>304</v>
          </cell>
          <cell r="E5179">
            <v>1997</v>
          </cell>
        </row>
        <row r="5180">
          <cell r="A5180">
            <v>35493</v>
          </cell>
          <cell r="B5180">
            <v>63</v>
          </cell>
          <cell r="C5180">
            <v>303</v>
          </cell>
          <cell r="D5180">
            <v>303</v>
          </cell>
          <cell r="E5180">
            <v>1997</v>
          </cell>
        </row>
        <row r="5181">
          <cell r="A5181">
            <v>35494</v>
          </cell>
          <cell r="B5181">
            <v>64</v>
          </cell>
          <cell r="C5181">
            <v>302</v>
          </cell>
          <cell r="D5181">
            <v>302</v>
          </cell>
          <cell r="E5181">
            <v>1997</v>
          </cell>
        </row>
        <row r="5182">
          <cell r="A5182">
            <v>35495</v>
          </cell>
          <cell r="B5182">
            <v>65</v>
          </cell>
          <cell r="C5182">
            <v>301</v>
          </cell>
          <cell r="D5182">
            <v>301</v>
          </cell>
          <cell r="E5182">
            <v>1997</v>
          </cell>
        </row>
        <row r="5183">
          <cell r="A5183">
            <v>35496</v>
          </cell>
          <cell r="B5183">
            <v>66</v>
          </cell>
          <cell r="C5183">
            <v>300</v>
          </cell>
          <cell r="D5183">
            <v>300</v>
          </cell>
          <cell r="E5183">
            <v>1997</v>
          </cell>
        </row>
        <row r="5184">
          <cell r="A5184">
            <v>35497</v>
          </cell>
          <cell r="B5184">
            <v>67</v>
          </cell>
          <cell r="C5184">
            <v>299</v>
          </cell>
          <cell r="D5184">
            <v>299</v>
          </cell>
          <cell r="E5184">
            <v>1997</v>
          </cell>
        </row>
        <row r="5185">
          <cell r="A5185">
            <v>35498</v>
          </cell>
          <cell r="B5185">
            <v>68</v>
          </cell>
          <cell r="C5185">
            <v>298</v>
          </cell>
          <cell r="D5185">
            <v>298</v>
          </cell>
          <cell r="E5185">
            <v>1997</v>
          </cell>
        </row>
        <row r="5186">
          <cell r="A5186">
            <v>35499</v>
          </cell>
          <cell r="B5186">
            <v>69</v>
          </cell>
          <cell r="C5186">
            <v>297</v>
          </cell>
          <cell r="D5186">
            <v>297</v>
          </cell>
          <cell r="E5186">
            <v>1997</v>
          </cell>
        </row>
        <row r="5187">
          <cell r="A5187">
            <v>35500</v>
          </cell>
          <cell r="B5187">
            <v>70</v>
          </cell>
          <cell r="C5187">
            <v>296</v>
          </cell>
          <cell r="D5187">
            <v>296</v>
          </cell>
          <cell r="E5187">
            <v>1997</v>
          </cell>
        </row>
        <row r="5188">
          <cell r="A5188">
            <v>35501</v>
          </cell>
          <cell r="B5188">
            <v>71</v>
          </cell>
          <cell r="C5188">
            <v>295</v>
          </cell>
          <cell r="D5188">
            <v>295</v>
          </cell>
          <cell r="E5188">
            <v>1997</v>
          </cell>
        </row>
        <row r="5189">
          <cell r="A5189">
            <v>35502</v>
          </cell>
          <cell r="B5189">
            <v>72</v>
          </cell>
          <cell r="C5189">
            <v>294</v>
          </cell>
          <cell r="D5189">
            <v>294</v>
          </cell>
          <cell r="E5189">
            <v>1997</v>
          </cell>
        </row>
        <row r="5190">
          <cell r="A5190">
            <v>35503</v>
          </cell>
          <cell r="B5190">
            <v>73</v>
          </cell>
          <cell r="C5190">
            <v>293</v>
          </cell>
          <cell r="D5190">
            <v>293</v>
          </cell>
          <cell r="E5190">
            <v>1997</v>
          </cell>
        </row>
        <row r="5191">
          <cell r="A5191">
            <v>35504</v>
          </cell>
          <cell r="B5191">
            <v>74</v>
          </cell>
          <cell r="C5191">
            <v>292</v>
          </cell>
          <cell r="D5191">
            <v>292</v>
          </cell>
          <cell r="E5191">
            <v>1997</v>
          </cell>
        </row>
        <row r="5192">
          <cell r="A5192">
            <v>35505</v>
          </cell>
          <cell r="B5192">
            <v>75</v>
          </cell>
          <cell r="C5192">
            <v>291</v>
          </cell>
          <cell r="D5192">
            <v>291</v>
          </cell>
          <cell r="E5192">
            <v>1997</v>
          </cell>
        </row>
        <row r="5193">
          <cell r="A5193">
            <v>35506</v>
          </cell>
          <cell r="B5193">
            <v>76</v>
          </cell>
          <cell r="C5193">
            <v>290</v>
          </cell>
          <cell r="D5193">
            <v>290</v>
          </cell>
          <cell r="E5193">
            <v>1997</v>
          </cell>
        </row>
        <row r="5194">
          <cell r="A5194">
            <v>35507</v>
          </cell>
          <cell r="B5194">
            <v>77</v>
          </cell>
          <cell r="C5194">
            <v>289</v>
          </cell>
          <cell r="D5194">
            <v>289</v>
          </cell>
          <cell r="E5194">
            <v>1997</v>
          </cell>
        </row>
        <row r="5195">
          <cell r="A5195">
            <v>35508</v>
          </cell>
          <cell r="B5195">
            <v>78</v>
          </cell>
          <cell r="C5195">
            <v>288</v>
          </cell>
          <cell r="D5195">
            <v>288</v>
          </cell>
          <cell r="E5195">
            <v>1997</v>
          </cell>
        </row>
        <row r="5196">
          <cell r="A5196">
            <v>35509</v>
          </cell>
          <cell r="B5196">
            <v>79</v>
          </cell>
          <cell r="C5196">
            <v>287</v>
          </cell>
          <cell r="D5196">
            <v>287</v>
          </cell>
          <cell r="E5196">
            <v>1997</v>
          </cell>
        </row>
        <row r="5197">
          <cell r="A5197">
            <v>35510</v>
          </cell>
          <cell r="B5197">
            <v>80</v>
          </cell>
          <cell r="C5197">
            <v>286</v>
          </cell>
          <cell r="D5197">
            <v>286</v>
          </cell>
          <cell r="E5197">
            <v>1997</v>
          </cell>
        </row>
        <row r="5198">
          <cell r="A5198">
            <v>35511</v>
          </cell>
          <cell r="B5198">
            <v>81</v>
          </cell>
          <cell r="C5198">
            <v>285</v>
          </cell>
          <cell r="D5198">
            <v>285</v>
          </cell>
          <cell r="E5198">
            <v>1997</v>
          </cell>
        </row>
        <row r="5199">
          <cell r="A5199">
            <v>35512</v>
          </cell>
          <cell r="B5199">
            <v>82</v>
          </cell>
          <cell r="C5199">
            <v>284</v>
          </cell>
          <cell r="D5199">
            <v>284</v>
          </cell>
          <cell r="E5199">
            <v>1997</v>
          </cell>
        </row>
        <row r="5200">
          <cell r="A5200">
            <v>35513</v>
          </cell>
          <cell r="B5200">
            <v>83</v>
          </cell>
          <cell r="C5200">
            <v>283</v>
          </cell>
          <cell r="D5200">
            <v>283</v>
          </cell>
          <cell r="E5200">
            <v>1997</v>
          </cell>
        </row>
        <row r="5201">
          <cell r="A5201">
            <v>35514</v>
          </cell>
          <cell r="B5201">
            <v>84</v>
          </cell>
          <cell r="C5201">
            <v>282</v>
          </cell>
          <cell r="D5201">
            <v>282</v>
          </cell>
          <cell r="E5201">
            <v>1997</v>
          </cell>
        </row>
        <row r="5202">
          <cell r="A5202">
            <v>35515</v>
          </cell>
          <cell r="B5202">
            <v>85</v>
          </cell>
          <cell r="C5202">
            <v>281</v>
          </cell>
          <cell r="D5202">
            <v>281</v>
          </cell>
          <cell r="E5202">
            <v>1997</v>
          </cell>
        </row>
        <row r="5203">
          <cell r="A5203">
            <v>35516</v>
          </cell>
          <cell r="B5203">
            <v>86</v>
          </cell>
          <cell r="C5203">
            <v>280</v>
          </cell>
          <cell r="D5203">
            <v>280</v>
          </cell>
          <cell r="E5203">
            <v>1997</v>
          </cell>
        </row>
        <row r="5204">
          <cell r="A5204">
            <v>35517</v>
          </cell>
          <cell r="B5204">
            <v>87</v>
          </cell>
          <cell r="C5204">
            <v>279</v>
          </cell>
          <cell r="D5204">
            <v>279</v>
          </cell>
          <cell r="E5204">
            <v>1997</v>
          </cell>
        </row>
        <row r="5205">
          <cell r="A5205">
            <v>35518</v>
          </cell>
          <cell r="B5205">
            <v>88</v>
          </cell>
          <cell r="C5205">
            <v>278</v>
          </cell>
          <cell r="D5205">
            <v>278</v>
          </cell>
          <cell r="E5205">
            <v>1997</v>
          </cell>
        </row>
        <row r="5206">
          <cell r="A5206">
            <v>35519</v>
          </cell>
          <cell r="B5206">
            <v>89</v>
          </cell>
          <cell r="C5206">
            <v>277</v>
          </cell>
          <cell r="D5206">
            <v>277</v>
          </cell>
          <cell r="E5206">
            <v>1997</v>
          </cell>
        </row>
        <row r="5207">
          <cell r="A5207">
            <v>35520</v>
          </cell>
          <cell r="B5207">
            <v>90</v>
          </cell>
          <cell r="C5207">
            <v>276</v>
          </cell>
          <cell r="D5207">
            <v>276</v>
          </cell>
          <cell r="E5207">
            <v>1997</v>
          </cell>
        </row>
        <row r="5208">
          <cell r="A5208">
            <v>35521</v>
          </cell>
          <cell r="B5208">
            <v>91</v>
          </cell>
          <cell r="C5208">
            <v>275</v>
          </cell>
          <cell r="D5208">
            <v>275</v>
          </cell>
          <cell r="E5208">
            <v>1997</v>
          </cell>
        </row>
        <row r="5209">
          <cell r="A5209">
            <v>35522</v>
          </cell>
          <cell r="B5209">
            <v>92</v>
          </cell>
          <cell r="C5209">
            <v>274</v>
          </cell>
          <cell r="D5209">
            <v>274</v>
          </cell>
          <cell r="E5209">
            <v>1997</v>
          </cell>
        </row>
        <row r="5210">
          <cell r="A5210">
            <v>35523</v>
          </cell>
          <cell r="B5210">
            <v>93</v>
          </cell>
          <cell r="C5210">
            <v>273</v>
          </cell>
          <cell r="D5210">
            <v>273</v>
          </cell>
          <cell r="E5210">
            <v>1997</v>
          </cell>
        </row>
        <row r="5211">
          <cell r="A5211">
            <v>35524</v>
          </cell>
          <cell r="B5211">
            <v>94</v>
          </cell>
          <cell r="C5211">
            <v>272</v>
          </cell>
          <cell r="D5211">
            <v>272</v>
          </cell>
          <cell r="E5211">
            <v>1997</v>
          </cell>
        </row>
        <row r="5212">
          <cell r="A5212">
            <v>35525</v>
          </cell>
          <cell r="B5212">
            <v>95</v>
          </cell>
          <cell r="C5212">
            <v>271</v>
          </cell>
          <cell r="D5212">
            <v>271</v>
          </cell>
          <cell r="E5212">
            <v>1997</v>
          </cell>
        </row>
        <row r="5213">
          <cell r="A5213">
            <v>35526</v>
          </cell>
          <cell r="B5213">
            <v>96</v>
          </cell>
          <cell r="C5213">
            <v>270</v>
          </cell>
          <cell r="D5213">
            <v>270</v>
          </cell>
          <cell r="E5213">
            <v>1997</v>
          </cell>
        </row>
        <row r="5214">
          <cell r="A5214">
            <v>35527</v>
          </cell>
          <cell r="B5214">
            <v>97</v>
          </cell>
          <cell r="C5214">
            <v>269</v>
          </cell>
          <cell r="D5214">
            <v>269</v>
          </cell>
          <cell r="E5214">
            <v>1997</v>
          </cell>
        </row>
        <row r="5215">
          <cell r="A5215">
            <v>35528</v>
          </cell>
          <cell r="B5215">
            <v>98</v>
          </cell>
          <cell r="C5215">
            <v>268</v>
          </cell>
          <cell r="D5215">
            <v>268</v>
          </cell>
          <cell r="E5215">
            <v>1997</v>
          </cell>
        </row>
        <row r="5216">
          <cell r="A5216">
            <v>35529</v>
          </cell>
          <cell r="B5216">
            <v>99</v>
          </cell>
          <cell r="C5216">
            <v>267</v>
          </cell>
          <cell r="D5216">
            <v>267</v>
          </cell>
          <cell r="E5216">
            <v>1997</v>
          </cell>
        </row>
        <row r="5217">
          <cell r="A5217">
            <v>35530</v>
          </cell>
          <cell r="B5217">
            <v>100</v>
          </cell>
          <cell r="C5217">
            <v>266</v>
          </cell>
          <cell r="D5217">
            <v>266</v>
          </cell>
          <cell r="E5217">
            <v>1997</v>
          </cell>
        </row>
        <row r="5218">
          <cell r="A5218">
            <v>35531</v>
          </cell>
          <cell r="B5218">
            <v>101</v>
          </cell>
          <cell r="C5218">
            <v>265</v>
          </cell>
          <cell r="D5218">
            <v>265</v>
          </cell>
          <cell r="E5218">
            <v>1997</v>
          </cell>
        </row>
        <row r="5219">
          <cell r="A5219">
            <v>35532</v>
          </cell>
          <cell r="B5219">
            <v>102</v>
          </cell>
          <cell r="C5219">
            <v>264</v>
          </cell>
          <cell r="D5219">
            <v>264</v>
          </cell>
          <cell r="E5219">
            <v>1997</v>
          </cell>
        </row>
        <row r="5220">
          <cell r="A5220">
            <v>35533</v>
          </cell>
          <cell r="B5220">
            <v>103</v>
          </cell>
          <cell r="C5220">
            <v>263</v>
          </cell>
          <cell r="D5220">
            <v>263</v>
          </cell>
          <cell r="E5220">
            <v>1997</v>
          </cell>
        </row>
        <row r="5221">
          <cell r="A5221">
            <v>35534</v>
          </cell>
          <cell r="B5221">
            <v>104</v>
          </cell>
          <cell r="C5221">
            <v>262</v>
          </cell>
          <cell r="D5221">
            <v>262</v>
          </cell>
          <cell r="E5221">
            <v>1997</v>
          </cell>
        </row>
        <row r="5222">
          <cell r="A5222">
            <v>35535</v>
          </cell>
          <cell r="B5222">
            <v>105</v>
          </cell>
          <cell r="C5222">
            <v>261</v>
          </cell>
          <cell r="D5222">
            <v>261</v>
          </cell>
          <cell r="E5222">
            <v>1997</v>
          </cell>
        </row>
        <row r="5223">
          <cell r="A5223">
            <v>35536</v>
          </cell>
          <cell r="B5223">
            <v>106</v>
          </cell>
          <cell r="C5223">
            <v>260</v>
          </cell>
          <cell r="D5223">
            <v>260</v>
          </cell>
          <cell r="E5223">
            <v>1997</v>
          </cell>
        </row>
        <row r="5224">
          <cell r="A5224">
            <v>35537</v>
          </cell>
          <cell r="B5224">
            <v>107</v>
          </cell>
          <cell r="C5224">
            <v>259</v>
          </cell>
          <cell r="D5224">
            <v>259</v>
          </cell>
          <cell r="E5224">
            <v>1997</v>
          </cell>
        </row>
        <row r="5225">
          <cell r="A5225">
            <v>35538</v>
          </cell>
          <cell r="B5225">
            <v>108</v>
          </cell>
          <cell r="C5225">
            <v>258</v>
          </cell>
          <cell r="D5225">
            <v>258</v>
          </cell>
          <cell r="E5225">
            <v>1997</v>
          </cell>
        </row>
        <row r="5226">
          <cell r="A5226">
            <v>35539</v>
          </cell>
          <cell r="B5226">
            <v>109</v>
          </cell>
          <cell r="C5226">
            <v>257</v>
          </cell>
          <cell r="D5226">
            <v>257</v>
          </cell>
          <cell r="E5226">
            <v>1997</v>
          </cell>
        </row>
        <row r="5227">
          <cell r="A5227">
            <v>35540</v>
          </cell>
          <cell r="B5227">
            <v>110</v>
          </cell>
          <cell r="C5227">
            <v>256</v>
          </cell>
          <cell r="D5227">
            <v>256</v>
          </cell>
          <cell r="E5227">
            <v>1997</v>
          </cell>
        </row>
        <row r="5228">
          <cell r="A5228">
            <v>35541</v>
          </cell>
          <cell r="B5228">
            <v>111</v>
          </cell>
          <cell r="C5228">
            <v>255</v>
          </cell>
          <cell r="D5228">
            <v>255</v>
          </cell>
          <cell r="E5228">
            <v>1997</v>
          </cell>
        </row>
        <row r="5229">
          <cell r="A5229">
            <v>35542</v>
          </cell>
          <cell r="B5229">
            <v>112</v>
          </cell>
          <cell r="C5229">
            <v>254</v>
          </cell>
          <cell r="D5229">
            <v>254</v>
          </cell>
          <cell r="E5229">
            <v>1997</v>
          </cell>
        </row>
        <row r="5230">
          <cell r="A5230">
            <v>35543</v>
          </cell>
          <cell r="B5230">
            <v>113</v>
          </cell>
          <cell r="C5230">
            <v>253</v>
          </cell>
          <cell r="D5230">
            <v>253</v>
          </cell>
          <cell r="E5230">
            <v>1997</v>
          </cell>
        </row>
        <row r="5231">
          <cell r="A5231">
            <v>35544</v>
          </cell>
          <cell r="B5231">
            <v>114</v>
          </cell>
          <cell r="C5231">
            <v>252</v>
          </cell>
          <cell r="D5231">
            <v>252</v>
          </cell>
          <cell r="E5231">
            <v>1997</v>
          </cell>
        </row>
        <row r="5232">
          <cell r="A5232">
            <v>35545</v>
          </cell>
          <cell r="B5232">
            <v>115</v>
          </cell>
          <cell r="C5232">
            <v>251</v>
          </cell>
          <cell r="D5232">
            <v>251</v>
          </cell>
          <cell r="E5232">
            <v>1997</v>
          </cell>
        </row>
        <row r="5233">
          <cell r="A5233">
            <v>35546</v>
          </cell>
          <cell r="B5233">
            <v>116</v>
          </cell>
          <cell r="C5233">
            <v>250</v>
          </cell>
          <cell r="D5233">
            <v>250</v>
          </cell>
          <cell r="E5233">
            <v>1997</v>
          </cell>
        </row>
        <row r="5234">
          <cell r="A5234">
            <v>35547</v>
          </cell>
          <cell r="B5234">
            <v>117</v>
          </cell>
          <cell r="C5234">
            <v>249</v>
          </cell>
          <cell r="D5234">
            <v>249</v>
          </cell>
          <cell r="E5234">
            <v>1997</v>
          </cell>
        </row>
        <row r="5235">
          <cell r="A5235">
            <v>35548</v>
          </cell>
          <cell r="B5235">
            <v>118</v>
          </cell>
          <cell r="C5235">
            <v>248</v>
          </cell>
          <cell r="D5235">
            <v>248</v>
          </cell>
          <cell r="E5235">
            <v>1997</v>
          </cell>
        </row>
        <row r="5236">
          <cell r="A5236">
            <v>35549</v>
          </cell>
          <cell r="B5236">
            <v>119</v>
          </cell>
          <cell r="C5236">
            <v>247</v>
          </cell>
          <cell r="D5236">
            <v>247</v>
          </cell>
          <cell r="E5236">
            <v>1997</v>
          </cell>
        </row>
        <row r="5237">
          <cell r="A5237">
            <v>35550</v>
          </cell>
          <cell r="B5237">
            <v>120</v>
          </cell>
          <cell r="C5237">
            <v>246</v>
          </cell>
          <cell r="D5237">
            <v>246</v>
          </cell>
          <cell r="E5237">
            <v>1997</v>
          </cell>
        </row>
        <row r="5238">
          <cell r="A5238">
            <v>35551</v>
          </cell>
          <cell r="B5238">
            <v>121</v>
          </cell>
          <cell r="C5238">
            <v>245</v>
          </cell>
          <cell r="D5238">
            <v>245</v>
          </cell>
          <cell r="E5238">
            <v>1997</v>
          </cell>
        </row>
        <row r="5239">
          <cell r="A5239">
            <v>35552</v>
          </cell>
          <cell r="B5239">
            <v>122</v>
          </cell>
          <cell r="C5239">
            <v>244</v>
          </cell>
          <cell r="D5239">
            <v>244</v>
          </cell>
          <cell r="E5239">
            <v>1997</v>
          </cell>
        </row>
        <row r="5240">
          <cell r="A5240">
            <v>35553</v>
          </cell>
          <cell r="B5240">
            <v>123</v>
          </cell>
          <cell r="C5240">
            <v>243</v>
          </cell>
          <cell r="D5240">
            <v>243</v>
          </cell>
          <cell r="E5240">
            <v>1997</v>
          </cell>
        </row>
        <row r="5241">
          <cell r="A5241">
            <v>35554</v>
          </cell>
          <cell r="B5241">
            <v>124</v>
          </cell>
          <cell r="C5241">
            <v>242</v>
          </cell>
          <cell r="D5241">
            <v>242</v>
          </cell>
          <cell r="E5241">
            <v>1997</v>
          </cell>
        </row>
        <row r="5242">
          <cell r="A5242">
            <v>35555</v>
          </cell>
          <cell r="B5242">
            <v>125</v>
          </cell>
          <cell r="C5242">
            <v>241</v>
          </cell>
          <cell r="D5242">
            <v>241</v>
          </cell>
          <cell r="E5242">
            <v>1997</v>
          </cell>
        </row>
        <row r="5243">
          <cell r="A5243">
            <v>35556</v>
          </cell>
          <cell r="B5243">
            <v>126</v>
          </cell>
          <cell r="C5243">
            <v>240</v>
          </cell>
          <cell r="D5243">
            <v>240</v>
          </cell>
          <cell r="E5243">
            <v>1997</v>
          </cell>
        </row>
        <row r="5244">
          <cell r="A5244">
            <v>35557</v>
          </cell>
          <cell r="B5244">
            <v>127</v>
          </cell>
          <cell r="C5244">
            <v>239</v>
          </cell>
          <cell r="D5244">
            <v>239</v>
          </cell>
          <cell r="E5244">
            <v>1997</v>
          </cell>
        </row>
        <row r="5245">
          <cell r="A5245">
            <v>35558</v>
          </cell>
          <cell r="B5245">
            <v>128</v>
          </cell>
          <cell r="C5245">
            <v>238</v>
          </cell>
          <cell r="D5245">
            <v>238</v>
          </cell>
          <cell r="E5245">
            <v>1997</v>
          </cell>
        </row>
        <row r="5246">
          <cell r="A5246">
            <v>35559</v>
          </cell>
          <cell r="B5246">
            <v>129</v>
          </cell>
          <cell r="C5246">
            <v>237</v>
          </cell>
          <cell r="D5246">
            <v>237</v>
          </cell>
          <cell r="E5246">
            <v>1997</v>
          </cell>
        </row>
        <row r="5247">
          <cell r="A5247">
            <v>35560</v>
          </cell>
          <cell r="B5247">
            <v>130</v>
          </cell>
          <cell r="C5247">
            <v>236</v>
          </cell>
          <cell r="D5247">
            <v>236</v>
          </cell>
          <cell r="E5247">
            <v>1997</v>
          </cell>
        </row>
        <row r="5248">
          <cell r="A5248">
            <v>35561</v>
          </cell>
          <cell r="B5248">
            <v>131</v>
          </cell>
          <cell r="C5248">
            <v>235</v>
          </cell>
          <cell r="D5248">
            <v>235</v>
          </cell>
          <cell r="E5248">
            <v>1997</v>
          </cell>
        </row>
        <row r="5249">
          <cell r="A5249">
            <v>35562</v>
          </cell>
          <cell r="B5249">
            <v>132</v>
          </cell>
          <cell r="C5249">
            <v>234</v>
          </cell>
          <cell r="D5249">
            <v>234</v>
          </cell>
          <cell r="E5249">
            <v>1997</v>
          </cell>
        </row>
        <row r="5250">
          <cell r="A5250">
            <v>35563</v>
          </cell>
          <cell r="B5250">
            <v>133</v>
          </cell>
          <cell r="C5250">
            <v>233</v>
          </cell>
          <cell r="D5250">
            <v>233</v>
          </cell>
          <cell r="E5250">
            <v>1997</v>
          </cell>
        </row>
        <row r="5251">
          <cell r="A5251">
            <v>35564</v>
          </cell>
          <cell r="B5251">
            <v>134</v>
          </cell>
          <cell r="C5251">
            <v>232</v>
          </cell>
          <cell r="D5251">
            <v>232</v>
          </cell>
          <cell r="E5251">
            <v>1997</v>
          </cell>
        </row>
        <row r="5252">
          <cell r="A5252">
            <v>35565</v>
          </cell>
          <cell r="B5252">
            <v>135</v>
          </cell>
          <cell r="C5252">
            <v>231</v>
          </cell>
          <cell r="D5252">
            <v>231</v>
          </cell>
          <cell r="E5252">
            <v>1997</v>
          </cell>
        </row>
        <row r="5253">
          <cell r="A5253">
            <v>35566</v>
          </cell>
          <cell r="B5253">
            <v>136</v>
          </cell>
          <cell r="C5253">
            <v>230</v>
          </cell>
          <cell r="D5253">
            <v>230</v>
          </cell>
          <cell r="E5253">
            <v>1997</v>
          </cell>
        </row>
        <row r="5254">
          <cell r="A5254">
            <v>35567</v>
          </cell>
          <cell r="B5254">
            <v>137</v>
          </cell>
          <cell r="C5254">
            <v>229</v>
          </cell>
          <cell r="D5254">
            <v>229</v>
          </cell>
          <cell r="E5254">
            <v>1997</v>
          </cell>
        </row>
        <row r="5255">
          <cell r="A5255">
            <v>35568</v>
          </cell>
          <cell r="B5255">
            <v>138</v>
          </cell>
          <cell r="C5255">
            <v>228</v>
          </cell>
          <cell r="D5255">
            <v>228</v>
          </cell>
          <cell r="E5255">
            <v>1997</v>
          </cell>
        </row>
        <row r="5256">
          <cell r="A5256">
            <v>35569</v>
          </cell>
          <cell r="B5256">
            <v>139</v>
          </cell>
          <cell r="C5256">
            <v>227</v>
          </cell>
          <cell r="D5256">
            <v>227</v>
          </cell>
          <cell r="E5256">
            <v>1997</v>
          </cell>
        </row>
        <row r="5257">
          <cell r="A5257">
            <v>35570</v>
          </cell>
          <cell r="B5257">
            <v>140</v>
          </cell>
          <cell r="C5257">
            <v>226</v>
          </cell>
          <cell r="D5257">
            <v>226</v>
          </cell>
          <cell r="E5257">
            <v>1997</v>
          </cell>
        </row>
        <row r="5258">
          <cell r="A5258">
            <v>35571</v>
          </cell>
          <cell r="B5258">
            <v>141</v>
          </cell>
          <cell r="C5258">
            <v>225</v>
          </cell>
          <cell r="D5258">
            <v>225</v>
          </cell>
          <cell r="E5258">
            <v>1997</v>
          </cell>
        </row>
        <row r="5259">
          <cell r="A5259">
            <v>35572</v>
          </cell>
          <cell r="B5259">
            <v>142</v>
          </cell>
          <cell r="C5259">
            <v>224</v>
          </cell>
          <cell r="D5259">
            <v>224</v>
          </cell>
          <cell r="E5259">
            <v>1997</v>
          </cell>
        </row>
        <row r="5260">
          <cell r="A5260">
            <v>35573</v>
          </cell>
          <cell r="B5260">
            <v>143</v>
          </cell>
          <cell r="C5260">
            <v>223</v>
          </cell>
          <cell r="D5260">
            <v>223</v>
          </cell>
          <cell r="E5260">
            <v>1997</v>
          </cell>
        </row>
        <row r="5261">
          <cell r="A5261">
            <v>35574</v>
          </cell>
          <cell r="B5261">
            <v>144</v>
          </cell>
          <cell r="C5261">
            <v>222</v>
          </cell>
          <cell r="D5261">
            <v>222</v>
          </cell>
          <cell r="E5261">
            <v>1997</v>
          </cell>
        </row>
        <row r="5262">
          <cell r="A5262">
            <v>35575</v>
          </cell>
          <cell r="B5262">
            <v>145</v>
          </cell>
          <cell r="C5262">
            <v>221</v>
          </cell>
          <cell r="D5262">
            <v>221</v>
          </cell>
          <cell r="E5262">
            <v>1997</v>
          </cell>
        </row>
        <row r="5263">
          <cell r="A5263">
            <v>35576</v>
          </cell>
          <cell r="B5263">
            <v>146</v>
          </cell>
          <cell r="C5263">
            <v>220</v>
          </cell>
          <cell r="D5263">
            <v>220</v>
          </cell>
          <cell r="E5263">
            <v>1997</v>
          </cell>
        </row>
        <row r="5264">
          <cell r="A5264">
            <v>35577</v>
          </cell>
          <cell r="B5264">
            <v>147</v>
          </cell>
          <cell r="C5264">
            <v>219</v>
          </cell>
          <cell r="D5264">
            <v>219</v>
          </cell>
          <cell r="E5264">
            <v>1997</v>
          </cell>
        </row>
        <row r="5265">
          <cell r="A5265">
            <v>35578</v>
          </cell>
          <cell r="B5265">
            <v>148</v>
          </cell>
          <cell r="C5265">
            <v>218</v>
          </cell>
          <cell r="D5265">
            <v>218</v>
          </cell>
          <cell r="E5265">
            <v>1997</v>
          </cell>
        </row>
        <row r="5266">
          <cell r="A5266">
            <v>35579</v>
          </cell>
          <cell r="B5266">
            <v>149</v>
          </cell>
          <cell r="C5266">
            <v>217</v>
          </cell>
          <cell r="D5266">
            <v>217</v>
          </cell>
          <cell r="E5266">
            <v>1997</v>
          </cell>
        </row>
        <row r="5267">
          <cell r="A5267">
            <v>35580</v>
          </cell>
          <cell r="B5267">
            <v>150</v>
          </cell>
          <cell r="C5267">
            <v>216</v>
          </cell>
          <cell r="D5267">
            <v>216</v>
          </cell>
          <cell r="E5267">
            <v>1997</v>
          </cell>
        </row>
        <row r="5268">
          <cell r="A5268">
            <v>35581</v>
          </cell>
          <cell r="B5268">
            <v>151</v>
          </cell>
          <cell r="C5268">
            <v>215</v>
          </cell>
          <cell r="D5268">
            <v>215</v>
          </cell>
          <cell r="E5268">
            <v>1997</v>
          </cell>
        </row>
        <row r="5269">
          <cell r="A5269">
            <v>35582</v>
          </cell>
          <cell r="B5269">
            <v>152</v>
          </cell>
          <cell r="C5269">
            <v>214</v>
          </cell>
          <cell r="D5269">
            <v>214</v>
          </cell>
          <cell r="E5269">
            <v>1997</v>
          </cell>
        </row>
        <row r="5270">
          <cell r="A5270">
            <v>35583</v>
          </cell>
          <cell r="B5270">
            <v>153</v>
          </cell>
          <cell r="C5270">
            <v>213</v>
          </cell>
          <cell r="D5270">
            <v>213</v>
          </cell>
          <cell r="E5270">
            <v>1997</v>
          </cell>
        </row>
        <row r="5271">
          <cell r="A5271">
            <v>35584</v>
          </cell>
          <cell r="B5271">
            <v>154</v>
          </cell>
          <cell r="C5271">
            <v>212</v>
          </cell>
          <cell r="D5271">
            <v>212</v>
          </cell>
          <cell r="E5271">
            <v>1997</v>
          </cell>
        </row>
        <row r="5272">
          <cell r="A5272">
            <v>35585</v>
          </cell>
          <cell r="B5272">
            <v>155</v>
          </cell>
          <cell r="C5272">
            <v>211</v>
          </cell>
          <cell r="D5272">
            <v>211</v>
          </cell>
          <cell r="E5272">
            <v>1997</v>
          </cell>
        </row>
        <row r="5273">
          <cell r="A5273">
            <v>35586</v>
          </cell>
          <cell r="B5273">
            <v>156</v>
          </cell>
          <cell r="C5273">
            <v>210</v>
          </cell>
          <cell r="D5273">
            <v>210</v>
          </cell>
          <cell r="E5273">
            <v>1997</v>
          </cell>
        </row>
        <row r="5274">
          <cell r="A5274">
            <v>35587</v>
          </cell>
          <cell r="B5274">
            <v>157</v>
          </cell>
          <cell r="C5274">
            <v>209</v>
          </cell>
          <cell r="D5274">
            <v>209</v>
          </cell>
          <cell r="E5274">
            <v>1997</v>
          </cell>
        </row>
        <row r="5275">
          <cell r="A5275">
            <v>35588</v>
          </cell>
          <cell r="B5275">
            <v>158</v>
          </cell>
          <cell r="C5275">
            <v>208</v>
          </cell>
          <cell r="D5275">
            <v>208</v>
          </cell>
          <cell r="E5275">
            <v>1997</v>
          </cell>
        </row>
        <row r="5276">
          <cell r="A5276">
            <v>35589</v>
          </cell>
          <cell r="B5276">
            <v>159</v>
          </cell>
          <cell r="C5276">
            <v>207</v>
          </cell>
          <cell r="D5276">
            <v>207</v>
          </cell>
          <cell r="E5276">
            <v>1997</v>
          </cell>
        </row>
        <row r="5277">
          <cell r="A5277">
            <v>35590</v>
          </cell>
          <cell r="B5277">
            <v>160</v>
          </cell>
          <cell r="C5277">
            <v>206</v>
          </cell>
          <cell r="D5277">
            <v>206</v>
          </cell>
          <cell r="E5277">
            <v>1997</v>
          </cell>
        </row>
        <row r="5278">
          <cell r="A5278">
            <v>35591</v>
          </cell>
          <cell r="B5278">
            <v>161</v>
          </cell>
          <cell r="C5278">
            <v>205</v>
          </cell>
          <cell r="D5278">
            <v>205</v>
          </cell>
          <cell r="E5278">
            <v>1997</v>
          </cell>
        </row>
        <row r="5279">
          <cell r="A5279">
            <v>35592</v>
          </cell>
          <cell r="B5279">
            <v>162</v>
          </cell>
          <cell r="C5279">
            <v>204</v>
          </cell>
          <cell r="D5279">
            <v>204</v>
          </cell>
          <cell r="E5279">
            <v>1997</v>
          </cell>
        </row>
        <row r="5280">
          <cell r="A5280">
            <v>35593</v>
          </cell>
          <cell r="B5280">
            <v>163</v>
          </cell>
          <cell r="C5280">
            <v>203</v>
          </cell>
          <cell r="D5280">
            <v>203</v>
          </cell>
          <cell r="E5280">
            <v>1997</v>
          </cell>
        </row>
        <row r="5281">
          <cell r="A5281">
            <v>35594</v>
          </cell>
          <cell r="B5281">
            <v>164</v>
          </cell>
          <cell r="C5281">
            <v>202</v>
          </cell>
          <cell r="D5281">
            <v>202</v>
          </cell>
          <cell r="E5281">
            <v>1997</v>
          </cell>
        </row>
        <row r="5282">
          <cell r="A5282">
            <v>35595</v>
          </cell>
          <cell r="B5282">
            <v>165</v>
          </cell>
          <cell r="C5282">
            <v>201</v>
          </cell>
          <cell r="D5282">
            <v>201</v>
          </cell>
          <cell r="E5282">
            <v>1997</v>
          </cell>
        </row>
        <row r="5283">
          <cell r="A5283">
            <v>35596</v>
          </cell>
          <cell r="B5283">
            <v>166</v>
          </cell>
          <cell r="C5283">
            <v>200</v>
          </cell>
          <cell r="D5283">
            <v>200</v>
          </cell>
          <cell r="E5283">
            <v>1997</v>
          </cell>
        </row>
        <row r="5284">
          <cell r="A5284">
            <v>35597</v>
          </cell>
          <cell r="B5284">
            <v>167</v>
          </cell>
          <cell r="C5284">
            <v>199</v>
          </cell>
          <cell r="D5284">
            <v>199</v>
          </cell>
          <cell r="E5284">
            <v>1997</v>
          </cell>
        </row>
        <row r="5285">
          <cell r="A5285">
            <v>35598</v>
          </cell>
          <cell r="B5285">
            <v>168</v>
          </cell>
          <cell r="C5285">
            <v>198</v>
          </cell>
          <cell r="D5285">
            <v>198</v>
          </cell>
          <cell r="E5285">
            <v>1997</v>
          </cell>
        </row>
        <row r="5286">
          <cell r="A5286">
            <v>35599</v>
          </cell>
          <cell r="B5286">
            <v>169</v>
          </cell>
          <cell r="C5286">
            <v>197</v>
          </cell>
          <cell r="D5286">
            <v>197</v>
          </cell>
          <cell r="E5286">
            <v>1997</v>
          </cell>
        </row>
        <row r="5287">
          <cell r="A5287">
            <v>35600</v>
          </cell>
          <cell r="B5287">
            <v>170</v>
          </cell>
          <cell r="C5287">
            <v>196</v>
          </cell>
          <cell r="D5287">
            <v>196</v>
          </cell>
          <cell r="E5287">
            <v>1997</v>
          </cell>
        </row>
        <row r="5288">
          <cell r="A5288">
            <v>35601</v>
          </cell>
          <cell r="B5288">
            <v>171</v>
          </cell>
          <cell r="C5288">
            <v>195</v>
          </cell>
          <cell r="D5288">
            <v>195</v>
          </cell>
          <cell r="E5288">
            <v>1997</v>
          </cell>
        </row>
        <row r="5289">
          <cell r="A5289">
            <v>35602</v>
          </cell>
          <cell r="B5289">
            <v>172</v>
          </cell>
          <cell r="C5289">
            <v>194</v>
          </cell>
          <cell r="D5289">
            <v>194</v>
          </cell>
          <cell r="E5289">
            <v>1997</v>
          </cell>
        </row>
        <row r="5290">
          <cell r="A5290">
            <v>35603</v>
          </cell>
          <cell r="B5290">
            <v>173</v>
          </cell>
          <cell r="C5290">
            <v>193</v>
          </cell>
          <cell r="D5290">
            <v>193</v>
          </cell>
          <cell r="E5290">
            <v>1997</v>
          </cell>
        </row>
        <row r="5291">
          <cell r="A5291">
            <v>35604</v>
          </cell>
          <cell r="B5291">
            <v>174</v>
          </cell>
          <cell r="C5291">
            <v>192</v>
          </cell>
          <cell r="D5291">
            <v>192</v>
          </cell>
          <cell r="E5291">
            <v>1997</v>
          </cell>
        </row>
        <row r="5292">
          <cell r="A5292">
            <v>35605</v>
          </cell>
          <cell r="B5292">
            <v>175</v>
          </cell>
          <cell r="C5292">
            <v>191</v>
          </cell>
          <cell r="D5292">
            <v>191</v>
          </cell>
          <cell r="E5292">
            <v>1997</v>
          </cell>
        </row>
        <row r="5293">
          <cell r="A5293">
            <v>35606</v>
          </cell>
          <cell r="B5293">
            <v>176</v>
          </cell>
          <cell r="C5293">
            <v>190</v>
          </cell>
          <cell r="D5293">
            <v>190</v>
          </cell>
          <cell r="E5293">
            <v>1997</v>
          </cell>
        </row>
        <row r="5294">
          <cell r="A5294">
            <v>35607</v>
          </cell>
          <cell r="B5294">
            <v>177</v>
          </cell>
          <cell r="C5294">
            <v>189</v>
          </cell>
          <cell r="D5294">
            <v>189</v>
          </cell>
          <cell r="E5294">
            <v>1997</v>
          </cell>
        </row>
        <row r="5295">
          <cell r="A5295">
            <v>35608</v>
          </cell>
          <cell r="B5295">
            <v>178</v>
          </cell>
          <cell r="C5295">
            <v>188</v>
          </cell>
          <cell r="D5295">
            <v>188</v>
          </cell>
          <cell r="E5295">
            <v>1997</v>
          </cell>
        </row>
        <row r="5296">
          <cell r="A5296">
            <v>35609</v>
          </cell>
          <cell r="B5296">
            <v>179</v>
          </cell>
          <cell r="C5296">
            <v>187</v>
          </cell>
          <cell r="D5296">
            <v>187</v>
          </cell>
          <cell r="E5296">
            <v>1997</v>
          </cell>
        </row>
        <row r="5297">
          <cell r="A5297">
            <v>35610</v>
          </cell>
          <cell r="B5297">
            <v>180</v>
          </cell>
          <cell r="C5297">
            <v>186</v>
          </cell>
          <cell r="D5297">
            <v>186</v>
          </cell>
          <cell r="E5297">
            <v>1997</v>
          </cell>
        </row>
        <row r="5298">
          <cell r="A5298">
            <v>35611</v>
          </cell>
          <cell r="B5298">
            <v>181</v>
          </cell>
          <cell r="C5298">
            <v>185</v>
          </cell>
          <cell r="D5298">
            <v>185</v>
          </cell>
          <cell r="E5298">
            <v>1997</v>
          </cell>
        </row>
        <row r="5299">
          <cell r="A5299">
            <v>35612</v>
          </cell>
          <cell r="B5299">
            <v>182</v>
          </cell>
          <cell r="C5299">
            <v>184</v>
          </cell>
          <cell r="D5299">
            <v>184</v>
          </cell>
          <cell r="E5299">
            <v>1997</v>
          </cell>
        </row>
        <row r="5300">
          <cell r="A5300">
            <v>35613</v>
          </cell>
          <cell r="B5300">
            <v>183</v>
          </cell>
          <cell r="C5300">
            <v>183</v>
          </cell>
          <cell r="D5300">
            <v>183</v>
          </cell>
          <cell r="E5300">
            <v>1997</v>
          </cell>
        </row>
        <row r="5301">
          <cell r="A5301">
            <v>35614</v>
          </cell>
          <cell r="B5301">
            <v>184</v>
          </cell>
          <cell r="C5301">
            <v>182</v>
          </cell>
          <cell r="D5301">
            <v>182</v>
          </cell>
          <cell r="E5301">
            <v>1997</v>
          </cell>
        </row>
        <row r="5302">
          <cell r="A5302">
            <v>35615</v>
          </cell>
          <cell r="B5302">
            <v>185</v>
          </cell>
          <cell r="C5302">
            <v>181</v>
          </cell>
          <cell r="D5302">
            <v>181</v>
          </cell>
          <cell r="E5302">
            <v>1997</v>
          </cell>
        </row>
        <row r="5303">
          <cell r="A5303">
            <v>35616</v>
          </cell>
          <cell r="B5303">
            <v>186</v>
          </cell>
          <cell r="C5303">
            <v>180</v>
          </cell>
          <cell r="D5303">
            <v>180</v>
          </cell>
          <cell r="E5303">
            <v>1997</v>
          </cell>
        </row>
        <row r="5304">
          <cell r="A5304">
            <v>35617</v>
          </cell>
          <cell r="B5304">
            <v>187</v>
          </cell>
          <cell r="C5304">
            <v>179</v>
          </cell>
          <cell r="D5304">
            <v>179</v>
          </cell>
          <cell r="E5304">
            <v>1997</v>
          </cell>
        </row>
        <row r="5305">
          <cell r="A5305">
            <v>35618</v>
          </cell>
          <cell r="B5305">
            <v>188</v>
          </cell>
          <cell r="C5305">
            <v>178</v>
          </cell>
          <cell r="D5305">
            <v>178</v>
          </cell>
          <cell r="E5305">
            <v>1997</v>
          </cell>
        </row>
        <row r="5306">
          <cell r="A5306">
            <v>35619</v>
          </cell>
          <cell r="B5306">
            <v>189</v>
          </cell>
          <cell r="C5306">
            <v>177</v>
          </cell>
          <cell r="D5306">
            <v>177</v>
          </cell>
          <cell r="E5306">
            <v>1997</v>
          </cell>
        </row>
        <row r="5307">
          <cell r="A5307">
            <v>35620</v>
          </cell>
          <cell r="B5307">
            <v>190</v>
          </cell>
          <cell r="C5307">
            <v>176</v>
          </cell>
          <cell r="D5307">
            <v>176</v>
          </cell>
          <cell r="E5307">
            <v>1997</v>
          </cell>
        </row>
        <row r="5308">
          <cell r="A5308">
            <v>35621</v>
          </cell>
          <cell r="B5308">
            <v>191</v>
          </cell>
          <cell r="C5308">
            <v>175</v>
          </cell>
          <cell r="D5308">
            <v>175</v>
          </cell>
          <cell r="E5308">
            <v>1997</v>
          </cell>
        </row>
        <row r="5309">
          <cell r="A5309">
            <v>35622</v>
          </cell>
          <cell r="B5309">
            <v>192</v>
          </cell>
          <cell r="C5309">
            <v>174</v>
          </cell>
          <cell r="D5309">
            <v>174</v>
          </cell>
          <cell r="E5309">
            <v>1997</v>
          </cell>
        </row>
        <row r="5310">
          <cell r="A5310">
            <v>35623</v>
          </cell>
          <cell r="B5310">
            <v>193</v>
          </cell>
          <cell r="C5310">
            <v>173</v>
          </cell>
          <cell r="D5310">
            <v>173</v>
          </cell>
          <cell r="E5310">
            <v>1997</v>
          </cell>
        </row>
        <row r="5311">
          <cell r="A5311">
            <v>35624</v>
          </cell>
          <cell r="B5311">
            <v>194</v>
          </cell>
          <cell r="C5311">
            <v>172</v>
          </cell>
          <cell r="D5311">
            <v>172</v>
          </cell>
          <cell r="E5311">
            <v>1997</v>
          </cell>
        </row>
        <row r="5312">
          <cell r="A5312">
            <v>35625</v>
          </cell>
          <cell r="B5312">
            <v>195</v>
          </cell>
          <cell r="C5312">
            <v>171</v>
          </cell>
          <cell r="D5312">
            <v>171</v>
          </cell>
          <cell r="E5312">
            <v>1997</v>
          </cell>
        </row>
        <row r="5313">
          <cell r="A5313">
            <v>35626</v>
          </cell>
          <cell r="B5313">
            <v>196</v>
          </cell>
          <cell r="C5313">
            <v>170</v>
          </cell>
          <cell r="D5313">
            <v>170</v>
          </cell>
          <cell r="E5313">
            <v>1997</v>
          </cell>
        </row>
        <row r="5314">
          <cell r="A5314">
            <v>35627</v>
          </cell>
          <cell r="B5314">
            <v>197</v>
          </cell>
          <cell r="C5314">
            <v>169</v>
          </cell>
          <cell r="D5314">
            <v>169</v>
          </cell>
          <cell r="E5314">
            <v>1997</v>
          </cell>
        </row>
        <row r="5315">
          <cell r="A5315">
            <v>35628</v>
          </cell>
          <cell r="B5315">
            <v>198</v>
          </cell>
          <cell r="C5315">
            <v>168</v>
          </cell>
          <cell r="D5315">
            <v>168</v>
          </cell>
          <cell r="E5315">
            <v>1997</v>
          </cell>
        </row>
        <row r="5316">
          <cell r="A5316">
            <v>35629</v>
          </cell>
          <cell r="B5316">
            <v>199</v>
          </cell>
          <cell r="C5316">
            <v>167</v>
          </cell>
          <cell r="D5316">
            <v>167</v>
          </cell>
          <cell r="E5316">
            <v>1997</v>
          </cell>
        </row>
        <row r="5317">
          <cell r="A5317">
            <v>35630</v>
          </cell>
          <cell r="B5317">
            <v>200</v>
          </cell>
          <cell r="C5317">
            <v>166</v>
          </cell>
          <cell r="D5317">
            <v>166</v>
          </cell>
          <cell r="E5317">
            <v>1997</v>
          </cell>
        </row>
        <row r="5318">
          <cell r="A5318">
            <v>35631</v>
          </cell>
          <cell r="B5318">
            <v>201</v>
          </cell>
          <cell r="C5318">
            <v>165</v>
          </cell>
          <cell r="D5318">
            <v>165</v>
          </cell>
          <cell r="E5318">
            <v>1997</v>
          </cell>
        </row>
        <row r="5319">
          <cell r="A5319">
            <v>35632</v>
          </cell>
          <cell r="B5319">
            <v>202</v>
          </cell>
          <cell r="C5319">
            <v>164</v>
          </cell>
          <cell r="D5319">
            <v>164</v>
          </cell>
          <cell r="E5319">
            <v>1997</v>
          </cell>
        </row>
        <row r="5320">
          <cell r="A5320">
            <v>35633</v>
          </cell>
          <cell r="B5320">
            <v>203</v>
          </cell>
          <cell r="C5320">
            <v>163</v>
          </cell>
          <cell r="D5320">
            <v>163</v>
          </cell>
          <cell r="E5320">
            <v>1997</v>
          </cell>
        </row>
        <row r="5321">
          <cell r="A5321">
            <v>35634</v>
          </cell>
          <cell r="B5321">
            <v>204</v>
          </cell>
          <cell r="C5321">
            <v>162</v>
          </cell>
          <cell r="D5321">
            <v>162</v>
          </cell>
          <cell r="E5321">
            <v>1997</v>
          </cell>
        </row>
        <row r="5322">
          <cell r="A5322">
            <v>35635</v>
          </cell>
          <cell r="B5322">
            <v>205</v>
          </cell>
          <cell r="C5322">
            <v>161</v>
          </cell>
          <cell r="D5322">
            <v>161</v>
          </cell>
          <cell r="E5322">
            <v>1997</v>
          </cell>
        </row>
        <row r="5323">
          <cell r="A5323">
            <v>35636</v>
          </cell>
          <cell r="B5323">
            <v>206</v>
          </cell>
          <cell r="C5323">
            <v>160</v>
          </cell>
          <cell r="D5323">
            <v>160</v>
          </cell>
          <cell r="E5323">
            <v>1997</v>
          </cell>
        </row>
        <row r="5324">
          <cell r="A5324">
            <v>35637</v>
          </cell>
          <cell r="B5324">
            <v>207</v>
          </cell>
          <cell r="C5324">
            <v>159</v>
          </cell>
          <cell r="D5324">
            <v>159</v>
          </cell>
          <cell r="E5324">
            <v>1997</v>
          </cell>
        </row>
        <row r="5325">
          <cell r="A5325">
            <v>35638</v>
          </cell>
          <cell r="B5325">
            <v>208</v>
          </cell>
          <cell r="C5325">
            <v>158</v>
          </cell>
          <cell r="D5325">
            <v>158</v>
          </cell>
          <cell r="E5325">
            <v>1997</v>
          </cell>
        </row>
        <row r="5326">
          <cell r="A5326">
            <v>35639</v>
          </cell>
          <cell r="B5326">
            <v>209</v>
          </cell>
          <cell r="C5326">
            <v>157</v>
          </cell>
          <cell r="D5326">
            <v>157</v>
          </cell>
          <cell r="E5326">
            <v>1997</v>
          </cell>
        </row>
        <row r="5327">
          <cell r="A5327">
            <v>35640</v>
          </cell>
          <cell r="B5327">
            <v>210</v>
          </cell>
          <cell r="C5327">
            <v>156</v>
          </cell>
          <cell r="D5327">
            <v>156</v>
          </cell>
          <cell r="E5327">
            <v>1997</v>
          </cell>
        </row>
        <row r="5328">
          <cell r="A5328">
            <v>35641</v>
          </cell>
          <cell r="B5328">
            <v>211</v>
          </cell>
          <cell r="C5328">
            <v>155</v>
          </cell>
          <cell r="D5328">
            <v>155</v>
          </cell>
          <cell r="E5328">
            <v>1997</v>
          </cell>
        </row>
        <row r="5329">
          <cell r="A5329">
            <v>35642</v>
          </cell>
          <cell r="B5329">
            <v>212</v>
          </cell>
          <cell r="C5329">
            <v>154</v>
          </cell>
          <cell r="D5329">
            <v>154</v>
          </cell>
          <cell r="E5329">
            <v>1997</v>
          </cell>
        </row>
        <row r="5330">
          <cell r="A5330">
            <v>35643</v>
          </cell>
          <cell r="B5330">
            <v>213</v>
          </cell>
          <cell r="C5330">
            <v>153</v>
          </cell>
          <cell r="D5330">
            <v>153</v>
          </cell>
          <cell r="E5330">
            <v>1997</v>
          </cell>
        </row>
        <row r="5331">
          <cell r="A5331">
            <v>35644</v>
          </cell>
          <cell r="B5331">
            <v>214</v>
          </cell>
          <cell r="C5331">
            <v>152</v>
          </cell>
          <cell r="D5331">
            <v>152</v>
          </cell>
          <cell r="E5331">
            <v>1997</v>
          </cell>
        </row>
        <row r="5332">
          <cell r="A5332">
            <v>35645</v>
          </cell>
          <cell r="B5332">
            <v>215</v>
          </cell>
          <cell r="C5332">
            <v>151</v>
          </cell>
          <cell r="D5332">
            <v>151</v>
          </cell>
          <cell r="E5332">
            <v>1997</v>
          </cell>
        </row>
        <row r="5333">
          <cell r="A5333">
            <v>35646</v>
          </cell>
          <cell r="B5333">
            <v>216</v>
          </cell>
          <cell r="C5333">
            <v>150</v>
          </cell>
          <cell r="D5333">
            <v>150</v>
          </cell>
          <cell r="E5333">
            <v>1997</v>
          </cell>
        </row>
        <row r="5334">
          <cell r="A5334">
            <v>35647</v>
          </cell>
          <cell r="B5334">
            <v>217</v>
          </cell>
          <cell r="C5334">
            <v>149</v>
          </cell>
          <cell r="D5334">
            <v>149</v>
          </cell>
          <cell r="E5334">
            <v>1997</v>
          </cell>
        </row>
        <row r="5335">
          <cell r="A5335">
            <v>35648</v>
          </cell>
          <cell r="B5335">
            <v>218</v>
          </cell>
          <cell r="C5335">
            <v>148</v>
          </cell>
          <cell r="D5335">
            <v>148</v>
          </cell>
          <cell r="E5335">
            <v>1997</v>
          </cell>
        </row>
        <row r="5336">
          <cell r="A5336">
            <v>35649</v>
          </cell>
          <cell r="B5336">
            <v>219</v>
          </cell>
          <cell r="C5336">
            <v>147</v>
          </cell>
          <cell r="D5336">
            <v>147</v>
          </cell>
          <cell r="E5336">
            <v>1997</v>
          </cell>
        </row>
        <row r="5337">
          <cell r="A5337">
            <v>35650</v>
          </cell>
          <cell r="B5337">
            <v>220</v>
          </cell>
          <cell r="C5337">
            <v>146</v>
          </cell>
          <cell r="D5337">
            <v>146</v>
          </cell>
          <cell r="E5337">
            <v>1997</v>
          </cell>
        </row>
        <row r="5338">
          <cell r="A5338">
            <v>35651</v>
          </cell>
          <cell r="B5338">
            <v>221</v>
          </cell>
          <cell r="C5338">
            <v>145</v>
          </cell>
          <cell r="D5338">
            <v>145</v>
          </cell>
          <cell r="E5338">
            <v>1997</v>
          </cell>
        </row>
        <row r="5339">
          <cell r="A5339">
            <v>35652</v>
          </cell>
          <cell r="B5339">
            <v>222</v>
          </cell>
          <cell r="C5339">
            <v>144</v>
          </cell>
          <cell r="D5339">
            <v>144</v>
          </cell>
          <cell r="E5339">
            <v>1997</v>
          </cell>
        </row>
        <row r="5340">
          <cell r="A5340">
            <v>35653</v>
          </cell>
          <cell r="B5340">
            <v>223</v>
          </cell>
          <cell r="C5340">
            <v>143</v>
          </cell>
          <cell r="D5340">
            <v>143</v>
          </cell>
          <cell r="E5340">
            <v>1997</v>
          </cell>
        </row>
        <row r="5341">
          <cell r="A5341">
            <v>35654</v>
          </cell>
          <cell r="B5341">
            <v>224</v>
          </cell>
          <cell r="C5341">
            <v>142</v>
          </cell>
          <cell r="D5341">
            <v>142</v>
          </cell>
          <cell r="E5341">
            <v>1997</v>
          </cell>
        </row>
        <row r="5342">
          <cell r="A5342">
            <v>35655</v>
          </cell>
          <cell r="B5342">
            <v>225</v>
          </cell>
          <cell r="C5342">
            <v>141</v>
          </cell>
          <cell r="D5342">
            <v>141</v>
          </cell>
          <cell r="E5342">
            <v>1997</v>
          </cell>
        </row>
        <row r="5343">
          <cell r="A5343">
            <v>35656</v>
          </cell>
          <cell r="B5343">
            <v>226</v>
          </cell>
          <cell r="C5343">
            <v>140</v>
          </cell>
          <cell r="D5343">
            <v>140</v>
          </cell>
          <cell r="E5343">
            <v>1997</v>
          </cell>
        </row>
        <row r="5344">
          <cell r="A5344">
            <v>35657</v>
          </cell>
          <cell r="B5344">
            <v>227</v>
          </cell>
          <cell r="C5344">
            <v>139</v>
          </cell>
          <cell r="D5344">
            <v>139</v>
          </cell>
          <cell r="E5344">
            <v>1997</v>
          </cell>
        </row>
        <row r="5345">
          <cell r="A5345">
            <v>35658</v>
          </cell>
          <cell r="B5345">
            <v>228</v>
          </cell>
          <cell r="C5345">
            <v>138</v>
          </cell>
          <cell r="D5345">
            <v>138</v>
          </cell>
          <cell r="E5345">
            <v>1997</v>
          </cell>
        </row>
        <row r="5346">
          <cell r="A5346">
            <v>35659</v>
          </cell>
          <cell r="B5346">
            <v>229</v>
          </cell>
          <cell r="C5346">
            <v>137</v>
          </cell>
          <cell r="D5346">
            <v>137</v>
          </cell>
          <cell r="E5346">
            <v>1997</v>
          </cell>
        </row>
        <row r="5347">
          <cell r="A5347">
            <v>35660</v>
          </cell>
          <cell r="B5347">
            <v>230</v>
          </cell>
          <cell r="C5347">
            <v>136</v>
          </cell>
          <cell r="D5347">
            <v>136</v>
          </cell>
          <cell r="E5347">
            <v>1997</v>
          </cell>
        </row>
        <row r="5348">
          <cell r="A5348">
            <v>35661</v>
          </cell>
          <cell r="B5348">
            <v>231</v>
          </cell>
          <cell r="C5348">
            <v>135</v>
          </cell>
          <cell r="D5348">
            <v>135</v>
          </cell>
          <cell r="E5348">
            <v>1997</v>
          </cell>
        </row>
        <row r="5349">
          <cell r="A5349">
            <v>35662</v>
          </cell>
          <cell r="B5349">
            <v>232</v>
          </cell>
          <cell r="C5349">
            <v>134</v>
          </cell>
          <cell r="D5349">
            <v>134</v>
          </cell>
          <cell r="E5349">
            <v>1997</v>
          </cell>
        </row>
        <row r="5350">
          <cell r="A5350">
            <v>35663</v>
          </cell>
          <cell r="B5350">
            <v>233</v>
          </cell>
          <cell r="C5350">
            <v>133</v>
          </cell>
          <cell r="D5350">
            <v>133</v>
          </cell>
          <cell r="E5350">
            <v>1997</v>
          </cell>
        </row>
        <row r="5351">
          <cell r="A5351">
            <v>35664</v>
          </cell>
          <cell r="B5351">
            <v>234</v>
          </cell>
          <cell r="C5351">
            <v>132</v>
          </cell>
          <cell r="D5351">
            <v>132</v>
          </cell>
          <cell r="E5351">
            <v>1997</v>
          </cell>
        </row>
        <row r="5352">
          <cell r="A5352">
            <v>35665</v>
          </cell>
          <cell r="B5352">
            <v>235</v>
          </cell>
          <cell r="C5352">
            <v>131</v>
          </cell>
          <cell r="D5352">
            <v>131</v>
          </cell>
          <cell r="E5352">
            <v>1997</v>
          </cell>
        </row>
        <row r="5353">
          <cell r="A5353">
            <v>35666</v>
          </cell>
          <cell r="B5353">
            <v>236</v>
          </cell>
          <cell r="C5353">
            <v>130</v>
          </cell>
          <cell r="D5353">
            <v>130</v>
          </cell>
          <cell r="E5353">
            <v>1997</v>
          </cell>
        </row>
        <row r="5354">
          <cell r="A5354">
            <v>35667</v>
          </cell>
          <cell r="B5354">
            <v>237</v>
          </cell>
          <cell r="C5354">
            <v>129</v>
          </cell>
          <cell r="D5354">
            <v>129</v>
          </cell>
          <cell r="E5354">
            <v>1997</v>
          </cell>
        </row>
        <row r="5355">
          <cell r="A5355">
            <v>35668</v>
          </cell>
          <cell r="B5355">
            <v>238</v>
          </cell>
          <cell r="C5355">
            <v>128</v>
          </cell>
          <cell r="D5355">
            <v>128</v>
          </cell>
          <cell r="E5355">
            <v>1997</v>
          </cell>
        </row>
        <row r="5356">
          <cell r="A5356">
            <v>35669</v>
          </cell>
          <cell r="B5356">
            <v>239</v>
          </cell>
          <cell r="C5356">
            <v>127</v>
          </cell>
          <cell r="D5356">
            <v>127</v>
          </cell>
          <cell r="E5356">
            <v>1997</v>
          </cell>
        </row>
        <row r="5357">
          <cell r="A5357">
            <v>35670</v>
          </cell>
          <cell r="B5357">
            <v>240</v>
          </cell>
          <cell r="C5357">
            <v>126</v>
          </cell>
          <cell r="D5357">
            <v>126</v>
          </cell>
          <cell r="E5357">
            <v>1997</v>
          </cell>
        </row>
        <row r="5358">
          <cell r="A5358">
            <v>35671</v>
          </cell>
          <cell r="B5358">
            <v>241</v>
          </cell>
          <cell r="C5358">
            <v>125</v>
          </cell>
          <cell r="D5358">
            <v>125</v>
          </cell>
          <cell r="E5358">
            <v>1997</v>
          </cell>
        </row>
        <row r="5359">
          <cell r="A5359">
            <v>35672</v>
          </cell>
          <cell r="B5359">
            <v>242</v>
          </cell>
          <cell r="C5359">
            <v>124</v>
          </cell>
          <cell r="D5359">
            <v>124</v>
          </cell>
          <cell r="E5359">
            <v>1997</v>
          </cell>
        </row>
        <row r="5360">
          <cell r="A5360">
            <v>35673</v>
          </cell>
          <cell r="B5360">
            <v>243</v>
          </cell>
          <cell r="C5360">
            <v>123</v>
          </cell>
          <cell r="D5360">
            <v>123</v>
          </cell>
          <cell r="E5360">
            <v>1997</v>
          </cell>
        </row>
        <row r="5361">
          <cell r="A5361">
            <v>35674</v>
          </cell>
          <cell r="B5361">
            <v>244</v>
          </cell>
          <cell r="C5361">
            <v>122</v>
          </cell>
          <cell r="D5361">
            <v>122</v>
          </cell>
          <cell r="E5361">
            <v>1997</v>
          </cell>
        </row>
        <row r="5362">
          <cell r="A5362">
            <v>35675</v>
          </cell>
          <cell r="B5362">
            <v>245</v>
          </cell>
          <cell r="C5362">
            <v>121</v>
          </cell>
          <cell r="D5362">
            <v>121</v>
          </cell>
          <cell r="E5362">
            <v>1997</v>
          </cell>
        </row>
        <row r="5363">
          <cell r="A5363">
            <v>35676</v>
          </cell>
          <cell r="B5363">
            <v>246</v>
          </cell>
          <cell r="C5363">
            <v>120</v>
          </cell>
          <cell r="D5363">
            <v>120</v>
          </cell>
          <cell r="E5363">
            <v>1997</v>
          </cell>
        </row>
        <row r="5364">
          <cell r="A5364">
            <v>35677</v>
          </cell>
          <cell r="B5364">
            <v>247</v>
          </cell>
          <cell r="C5364">
            <v>119</v>
          </cell>
          <cell r="D5364">
            <v>119</v>
          </cell>
          <cell r="E5364">
            <v>1997</v>
          </cell>
        </row>
        <row r="5365">
          <cell r="A5365">
            <v>35678</v>
          </cell>
          <cell r="B5365">
            <v>248</v>
          </cell>
          <cell r="C5365">
            <v>118</v>
          </cell>
          <cell r="D5365">
            <v>118</v>
          </cell>
          <cell r="E5365">
            <v>1997</v>
          </cell>
        </row>
        <row r="5366">
          <cell r="A5366">
            <v>35679</v>
          </cell>
          <cell r="B5366">
            <v>249</v>
          </cell>
          <cell r="C5366">
            <v>117</v>
          </cell>
          <cell r="D5366">
            <v>117</v>
          </cell>
          <cell r="E5366">
            <v>1997</v>
          </cell>
        </row>
        <row r="5367">
          <cell r="A5367">
            <v>35680</v>
          </cell>
          <cell r="B5367">
            <v>250</v>
          </cell>
          <cell r="C5367">
            <v>116</v>
          </cell>
          <cell r="D5367">
            <v>116</v>
          </cell>
          <cell r="E5367">
            <v>1997</v>
          </cell>
        </row>
        <row r="5368">
          <cell r="A5368">
            <v>35681</v>
          </cell>
          <cell r="B5368">
            <v>251</v>
          </cell>
          <cell r="C5368">
            <v>115</v>
          </cell>
          <cell r="D5368">
            <v>115</v>
          </cell>
          <cell r="E5368">
            <v>1997</v>
          </cell>
        </row>
        <row r="5369">
          <cell r="A5369">
            <v>35682</v>
          </cell>
          <cell r="B5369">
            <v>252</v>
          </cell>
          <cell r="C5369">
            <v>114</v>
          </cell>
          <cell r="D5369">
            <v>114</v>
          </cell>
          <cell r="E5369">
            <v>1997</v>
          </cell>
        </row>
        <row r="5370">
          <cell r="A5370">
            <v>35683</v>
          </cell>
          <cell r="B5370">
            <v>253</v>
          </cell>
          <cell r="C5370">
            <v>113</v>
          </cell>
          <cell r="D5370">
            <v>113</v>
          </cell>
          <cell r="E5370">
            <v>1997</v>
          </cell>
        </row>
        <row r="5371">
          <cell r="A5371">
            <v>35684</v>
          </cell>
          <cell r="B5371">
            <v>254</v>
          </cell>
          <cell r="C5371">
            <v>112</v>
          </cell>
          <cell r="D5371">
            <v>112</v>
          </cell>
          <cell r="E5371">
            <v>1997</v>
          </cell>
        </row>
        <row r="5372">
          <cell r="A5372">
            <v>35685</v>
          </cell>
          <cell r="B5372">
            <v>255</v>
          </cell>
          <cell r="C5372">
            <v>111</v>
          </cell>
          <cell r="D5372">
            <v>111</v>
          </cell>
          <cell r="E5372">
            <v>1997</v>
          </cell>
        </row>
        <row r="5373">
          <cell r="A5373">
            <v>35686</v>
          </cell>
          <cell r="B5373">
            <v>256</v>
          </cell>
          <cell r="C5373">
            <v>110</v>
          </cell>
          <cell r="D5373">
            <v>110</v>
          </cell>
          <cell r="E5373">
            <v>1997</v>
          </cell>
        </row>
        <row r="5374">
          <cell r="A5374">
            <v>35687</v>
          </cell>
          <cell r="B5374">
            <v>257</v>
          </cell>
          <cell r="C5374">
            <v>109</v>
          </cell>
          <cell r="D5374">
            <v>109</v>
          </cell>
          <cell r="E5374">
            <v>1997</v>
          </cell>
        </row>
        <row r="5375">
          <cell r="A5375">
            <v>35688</v>
          </cell>
          <cell r="B5375">
            <v>258</v>
          </cell>
          <cell r="C5375">
            <v>108</v>
          </cell>
          <cell r="D5375">
            <v>108</v>
          </cell>
          <cell r="E5375">
            <v>1997</v>
          </cell>
        </row>
        <row r="5376">
          <cell r="A5376">
            <v>35689</v>
          </cell>
          <cell r="B5376">
            <v>259</v>
          </cell>
          <cell r="C5376">
            <v>107</v>
          </cell>
          <cell r="D5376">
            <v>107</v>
          </cell>
          <cell r="E5376">
            <v>1997</v>
          </cell>
        </row>
        <row r="5377">
          <cell r="A5377">
            <v>35690</v>
          </cell>
          <cell r="B5377">
            <v>260</v>
          </cell>
          <cell r="C5377">
            <v>106</v>
          </cell>
          <cell r="D5377">
            <v>106</v>
          </cell>
          <cell r="E5377">
            <v>1997</v>
          </cell>
        </row>
        <row r="5378">
          <cell r="A5378">
            <v>35691</v>
          </cell>
          <cell r="B5378">
            <v>261</v>
          </cell>
          <cell r="C5378">
            <v>105</v>
          </cell>
          <cell r="D5378">
            <v>105</v>
          </cell>
          <cell r="E5378">
            <v>1997</v>
          </cell>
        </row>
        <row r="5379">
          <cell r="A5379">
            <v>35692</v>
          </cell>
          <cell r="B5379">
            <v>262</v>
          </cell>
          <cell r="C5379">
            <v>104</v>
          </cell>
          <cell r="D5379">
            <v>104</v>
          </cell>
          <cell r="E5379">
            <v>1997</v>
          </cell>
        </row>
        <row r="5380">
          <cell r="A5380">
            <v>35693</v>
          </cell>
          <cell r="B5380">
            <v>263</v>
          </cell>
          <cell r="C5380">
            <v>103</v>
          </cell>
          <cell r="D5380">
            <v>103</v>
          </cell>
          <cell r="E5380">
            <v>1997</v>
          </cell>
        </row>
        <row r="5381">
          <cell r="A5381">
            <v>35694</v>
          </cell>
          <cell r="B5381">
            <v>264</v>
          </cell>
          <cell r="C5381">
            <v>102</v>
          </cell>
          <cell r="D5381">
            <v>102</v>
          </cell>
          <cell r="E5381">
            <v>1997</v>
          </cell>
        </row>
        <row r="5382">
          <cell r="A5382">
            <v>35695</v>
          </cell>
          <cell r="B5382">
            <v>265</v>
          </cell>
          <cell r="C5382">
            <v>101</v>
          </cell>
          <cell r="D5382">
            <v>101</v>
          </cell>
          <cell r="E5382">
            <v>1997</v>
          </cell>
        </row>
        <row r="5383">
          <cell r="A5383">
            <v>35696</v>
          </cell>
          <cell r="B5383">
            <v>266</v>
          </cell>
          <cell r="C5383">
            <v>100</v>
          </cell>
          <cell r="D5383">
            <v>100</v>
          </cell>
          <cell r="E5383">
            <v>1997</v>
          </cell>
        </row>
        <row r="5384">
          <cell r="A5384">
            <v>35697</v>
          </cell>
          <cell r="B5384">
            <v>267</v>
          </cell>
          <cell r="C5384">
            <v>99</v>
          </cell>
          <cell r="D5384">
            <v>99</v>
          </cell>
          <cell r="E5384">
            <v>1997</v>
          </cell>
        </row>
        <row r="5385">
          <cell r="A5385">
            <v>35698</v>
          </cell>
          <cell r="B5385">
            <v>268</v>
          </cell>
          <cell r="C5385">
            <v>98</v>
          </cell>
          <cell r="D5385">
            <v>98</v>
          </cell>
          <cell r="E5385">
            <v>1997</v>
          </cell>
        </row>
        <row r="5386">
          <cell r="A5386">
            <v>35699</v>
          </cell>
          <cell r="B5386">
            <v>269</v>
          </cell>
          <cell r="C5386">
            <v>97</v>
          </cell>
          <cell r="D5386">
            <v>97</v>
          </cell>
          <cell r="E5386">
            <v>1997</v>
          </cell>
        </row>
        <row r="5387">
          <cell r="A5387">
            <v>35700</v>
          </cell>
          <cell r="B5387">
            <v>270</v>
          </cell>
          <cell r="C5387">
            <v>96</v>
          </cell>
          <cell r="D5387">
            <v>96</v>
          </cell>
          <cell r="E5387">
            <v>1997</v>
          </cell>
        </row>
        <row r="5388">
          <cell r="A5388">
            <v>35701</v>
          </cell>
          <cell r="B5388">
            <v>271</v>
          </cell>
          <cell r="C5388">
            <v>95</v>
          </cell>
          <cell r="D5388">
            <v>95</v>
          </cell>
          <cell r="E5388">
            <v>1997</v>
          </cell>
        </row>
        <row r="5389">
          <cell r="A5389">
            <v>35702</v>
          </cell>
          <cell r="B5389">
            <v>272</v>
          </cell>
          <cell r="C5389">
            <v>94</v>
          </cell>
          <cell r="D5389">
            <v>94</v>
          </cell>
          <cell r="E5389">
            <v>1997</v>
          </cell>
        </row>
        <row r="5390">
          <cell r="A5390">
            <v>35703</v>
          </cell>
          <cell r="B5390">
            <v>273</v>
          </cell>
          <cell r="C5390">
            <v>93</v>
          </cell>
          <cell r="D5390">
            <v>93</v>
          </cell>
          <cell r="E5390">
            <v>1997</v>
          </cell>
        </row>
        <row r="5391">
          <cell r="A5391">
            <v>35704</v>
          </cell>
          <cell r="B5391">
            <v>274</v>
          </cell>
          <cell r="C5391">
            <v>92</v>
          </cell>
          <cell r="D5391">
            <v>92</v>
          </cell>
          <cell r="E5391">
            <v>1997</v>
          </cell>
        </row>
        <row r="5392">
          <cell r="A5392">
            <v>35705</v>
          </cell>
          <cell r="B5392">
            <v>275</v>
          </cell>
          <cell r="C5392">
            <v>91</v>
          </cell>
          <cell r="D5392">
            <v>91</v>
          </cell>
          <cell r="E5392">
            <v>1997</v>
          </cell>
        </row>
        <row r="5393">
          <cell r="A5393">
            <v>35706</v>
          </cell>
          <cell r="B5393">
            <v>276</v>
          </cell>
          <cell r="C5393">
            <v>90</v>
          </cell>
          <cell r="D5393">
            <v>90</v>
          </cell>
          <cell r="E5393">
            <v>1997</v>
          </cell>
        </row>
        <row r="5394">
          <cell r="A5394">
            <v>35707</v>
          </cell>
          <cell r="B5394">
            <v>277</v>
          </cell>
          <cell r="C5394">
            <v>89</v>
          </cell>
          <cell r="D5394">
            <v>89</v>
          </cell>
          <cell r="E5394">
            <v>1997</v>
          </cell>
        </row>
        <row r="5395">
          <cell r="A5395">
            <v>35708</v>
          </cell>
          <cell r="B5395">
            <v>278</v>
          </cell>
          <cell r="C5395">
            <v>88</v>
          </cell>
          <cell r="D5395">
            <v>88</v>
          </cell>
          <cell r="E5395">
            <v>1997</v>
          </cell>
        </row>
        <row r="5396">
          <cell r="A5396">
            <v>35709</v>
          </cell>
          <cell r="B5396">
            <v>279</v>
          </cell>
          <cell r="C5396">
            <v>87</v>
          </cell>
          <cell r="D5396">
            <v>87</v>
          </cell>
          <cell r="E5396">
            <v>1997</v>
          </cell>
        </row>
        <row r="5397">
          <cell r="A5397">
            <v>35710</v>
          </cell>
          <cell r="B5397">
            <v>280</v>
          </cell>
          <cell r="C5397">
            <v>86</v>
          </cell>
          <cell r="D5397">
            <v>86</v>
          </cell>
          <cell r="E5397">
            <v>1997</v>
          </cell>
        </row>
        <row r="5398">
          <cell r="A5398">
            <v>35711</v>
          </cell>
          <cell r="B5398">
            <v>281</v>
          </cell>
          <cell r="C5398">
            <v>85</v>
          </cell>
          <cell r="D5398">
            <v>85</v>
          </cell>
          <cell r="E5398">
            <v>1997</v>
          </cell>
        </row>
        <row r="5399">
          <cell r="A5399">
            <v>35712</v>
          </cell>
          <cell r="B5399">
            <v>282</v>
          </cell>
          <cell r="C5399">
            <v>84</v>
          </cell>
          <cell r="D5399">
            <v>84</v>
          </cell>
          <cell r="E5399">
            <v>1997</v>
          </cell>
        </row>
        <row r="5400">
          <cell r="A5400">
            <v>35713</v>
          </cell>
          <cell r="B5400">
            <v>283</v>
          </cell>
          <cell r="C5400">
            <v>83</v>
          </cell>
          <cell r="D5400">
            <v>83</v>
          </cell>
          <cell r="E5400">
            <v>1997</v>
          </cell>
        </row>
        <row r="5401">
          <cell r="A5401">
            <v>35714</v>
          </cell>
          <cell r="B5401">
            <v>284</v>
          </cell>
          <cell r="C5401">
            <v>82</v>
          </cell>
          <cell r="D5401">
            <v>82</v>
          </cell>
          <cell r="E5401">
            <v>1997</v>
          </cell>
        </row>
        <row r="5402">
          <cell r="A5402">
            <v>35715</v>
          </cell>
          <cell r="B5402">
            <v>285</v>
          </cell>
          <cell r="C5402">
            <v>81</v>
          </cell>
          <cell r="D5402">
            <v>81</v>
          </cell>
          <cell r="E5402">
            <v>1997</v>
          </cell>
        </row>
        <row r="5403">
          <cell r="A5403">
            <v>35716</v>
          </cell>
          <cell r="B5403">
            <v>286</v>
          </cell>
          <cell r="C5403">
            <v>80</v>
          </cell>
          <cell r="D5403">
            <v>80</v>
          </cell>
          <cell r="E5403">
            <v>1997</v>
          </cell>
        </row>
        <row r="5404">
          <cell r="A5404">
            <v>35717</v>
          </cell>
          <cell r="B5404">
            <v>287</v>
          </cell>
          <cell r="C5404">
            <v>79</v>
          </cell>
          <cell r="D5404">
            <v>79</v>
          </cell>
          <cell r="E5404">
            <v>1997</v>
          </cell>
        </row>
        <row r="5405">
          <cell r="A5405">
            <v>35718</v>
          </cell>
          <cell r="B5405">
            <v>288</v>
          </cell>
          <cell r="C5405">
            <v>78</v>
          </cell>
          <cell r="D5405">
            <v>78</v>
          </cell>
          <cell r="E5405">
            <v>1997</v>
          </cell>
        </row>
        <row r="5406">
          <cell r="A5406">
            <v>35719</v>
          </cell>
          <cell r="B5406">
            <v>289</v>
          </cell>
          <cell r="C5406">
            <v>77</v>
          </cell>
          <cell r="D5406">
            <v>77</v>
          </cell>
          <cell r="E5406">
            <v>1997</v>
          </cell>
        </row>
        <row r="5407">
          <cell r="A5407">
            <v>35720</v>
          </cell>
          <cell r="B5407">
            <v>290</v>
          </cell>
          <cell r="C5407">
            <v>76</v>
          </cell>
          <cell r="D5407">
            <v>76</v>
          </cell>
          <cell r="E5407">
            <v>1997</v>
          </cell>
        </row>
        <row r="5408">
          <cell r="A5408">
            <v>35721</v>
          </cell>
          <cell r="B5408">
            <v>291</v>
          </cell>
          <cell r="C5408">
            <v>75</v>
          </cell>
          <cell r="D5408">
            <v>75</v>
          </cell>
          <cell r="E5408">
            <v>1997</v>
          </cell>
        </row>
        <row r="5409">
          <cell r="A5409">
            <v>35722</v>
          </cell>
          <cell r="B5409">
            <v>292</v>
          </cell>
          <cell r="C5409">
            <v>74</v>
          </cell>
          <cell r="D5409">
            <v>74</v>
          </cell>
          <cell r="E5409">
            <v>1997</v>
          </cell>
        </row>
        <row r="5410">
          <cell r="A5410">
            <v>35723</v>
          </cell>
          <cell r="B5410">
            <v>293</v>
          </cell>
          <cell r="C5410">
            <v>73</v>
          </cell>
          <cell r="D5410">
            <v>73</v>
          </cell>
          <cell r="E5410">
            <v>1997</v>
          </cell>
        </row>
        <row r="5411">
          <cell r="A5411">
            <v>35724</v>
          </cell>
          <cell r="B5411">
            <v>294</v>
          </cell>
          <cell r="C5411">
            <v>72</v>
          </cell>
          <cell r="D5411">
            <v>72</v>
          </cell>
          <cell r="E5411">
            <v>1997</v>
          </cell>
        </row>
        <row r="5412">
          <cell r="A5412">
            <v>35725</v>
          </cell>
          <cell r="B5412">
            <v>295</v>
          </cell>
          <cell r="C5412">
            <v>71</v>
          </cell>
          <cell r="D5412">
            <v>71</v>
          </cell>
          <cell r="E5412">
            <v>1997</v>
          </cell>
        </row>
        <row r="5413">
          <cell r="A5413">
            <v>35726</v>
          </cell>
          <cell r="B5413">
            <v>296</v>
          </cell>
          <cell r="C5413">
            <v>70</v>
          </cell>
          <cell r="D5413">
            <v>70</v>
          </cell>
          <cell r="E5413">
            <v>1997</v>
          </cell>
        </row>
        <row r="5414">
          <cell r="A5414">
            <v>35727</v>
          </cell>
          <cell r="B5414">
            <v>297</v>
          </cell>
          <cell r="C5414">
            <v>69</v>
          </cell>
          <cell r="D5414">
            <v>69</v>
          </cell>
          <cell r="E5414">
            <v>1997</v>
          </cell>
        </row>
        <row r="5415">
          <cell r="A5415">
            <v>35728</v>
          </cell>
          <cell r="B5415">
            <v>298</v>
          </cell>
          <cell r="C5415">
            <v>68</v>
          </cell>
          <cell r="D5415">
            <v>68</v>
          </cell>
          <cell r="E5415">
            <v>1997</v>
          </cell>
        </row>
        <row r="5416">
          <cell r="A5416">
            <v>35729</v>
          </cell>
          <cell r="B5416">
            <v>299</v>
          </cell>
          <cell r="C5416">
            <v>67</v>
          </cell>
          <cell r="D5416">
            <v>67</v>
          </cell>
          <cell r="E5416">
            <v>1997</v>
          </cell>
        </row>
        <row r="5417">
          <cell r="A5417">
            <v>35730</v>
          </cell>
          <cell r="B5417">
            <v>300</v>
          </cell>
          <cell r="C5417">
            <v>66</v>
          </cell>
          <cell r="D5417">
            <v>66</v>
          </cell>
          <cell r="E5417">
            <v>1997</v>
          </cell>
        </row>
        <row r="5418">
          <cell r="A5418">
            <v>35731</v>
          </cell>
          <cell r="B5418">
            <v>301</v>
          </cell>
          <cell r="C5418">
            <v>65</v>
          </cell>
          <cell r="D5418">
            <v>65</v>
          </cell>
          <cell r="E5418">
            <v>1997</v>
          </cell>
        </row>
        <row r="5419">
          <cell r="A5419">
            <v>35732</v>
          </cell>
          <cell r="B5419">
            <v>302</v>
          </cell>
          <cell r="C5419">
            <v>64</v>
          </cell>
          <cell r="D5419">
            <v>64</v>
          </cell>
          <cell r="E5419">
            <v>1997</v>
          </cell>
        </row>
        <row r="5420">
          <cell r="A5420">
            <v>35733</v>
          </cell>
          <cell r="B5420">
            <v>303</v>
          </cell>
          <cell r="C5420">
            <v>63</v>
          </cell>
          <cell r="D5420">
            <v>63</v>
          </cell>
          <cell r="E5420">
            <v>1997</v>
          </cell>
        </row>
        <row r="5421">
          <cell r="A5421">
            <v>35734</v>
          </cell>
          <cell r="B5421">
            <v>304</v>
          </cell>
          <cell r="C5421">
            <v>62</v>
          </cell>
          <cell r="D5421">
            <v>62</v>
          </cell>
          <cell r="E5421">
            <v>1997</v>
          </cell>
        </row>
        <row r="5422">
          <cell r="A5422">
            <v>35735</v>
          </cell>
          <cell r="B5422">
            <v>305</v>
          </cell>
          <cell r="C5422">
            <v>61</v>
          </cell>
          <cell r="D5422">
            <v>61</v>
          </cell>
          <cell r="E5422">
            <v>1997</v>
          </cell>
        </row>
        <row r="5423">
          <cell r="A5423">
            <v>35736</v>
          </cell>
          <cell r="B5423">
            <v>306</v>
          </cell>
          <cell r="C5423">
            <v>60</v>
          </cell>
          <cell r="D5423">
            <v>60</v>
          </cell>
          <cell r="E5423">
            <v>1997</v>
          </cell>
        </row>
        <row r="5424">
          <cell r="A5424">
            <v>35737</v>
          </cell>
          <cell r="B5424">
            <v>307</v>
          </cell>
          <cell r="C5424">
            <v>59</v>
          </cell>
          <cell r="D5424">
            <v>59</v>
          </cell>
          <cell r="E5424">
            <v>1997</v>
          </cell>
        </row>
        <row r="5425">
          <cell r="A5425">
            <v>35738</v>
          </cell>
          <cell r="B5425">
            <v>308</v>
          </cell>
          <cell r="C5425">
            <v>58</v>
          </cell>
          <cell r="D5425">
            <v>58</v>
          </cell>
          <cell r="E5425">
            <v>1997</v>
          </cell>
        </row>
        <row r="5426">
          <cell r="A5426">
            <v>35739</v>
          </cell>
          <cell r="B5426">
            <v>309</v>
          </cell>
          <cell r="C5426">
            <v>57</v>
          </cell>
          <cell r="D5426">
            <v>57</v>
          </cell>
          <cell r="E5426">
            <v>1997</v>
          </cell>
        </row>
        <row r="5427">
          <cell r="A5427">
            <v>35740</v>
          </cell>
          <cell r="B5427">
            <v>310</v>
          </cell>
          <cell r="C5427">
            <v>56</v>
          </cell>
          <cell r="D5427">
            <v>56</v>
          </cell>
          <cell r="E5427">
            <v>1997</v>
          </cell>
        </row>
        <row r="5428">
          <cell r="A5428">
            <v>35741</v>
          </cell>
          <cell r="B5428">
            <v>311</v>
          </cell>
          <cell r="C5428">
            <v>55</v>
          </cell>
          <cell r="D5428">
            <v>55</v>
          </cell>
          <cell r="E5428">
            <v>1997</v>
          </cell>
        </row>
        <row r="5429">
          <cell r="A5429">
            <v>35742</v>
          </cell>
          <cell r="B5429">
            <v>312</v>
          </cell>
          <cell r="C5429">
            <v>54</v>
          </cell>
          <cell r="D5429">
            <v>54</v>
          </cell>
          <cell r="E5429">
            <v>1997</v>
          </cell>
        </row>
        <row r="5430">
          <cell r="A5430">
            <v>35743</v>
          </cell>
          <cell r="B5430">
            <v>313</v>
          </cell>
          <cell r="C5430">
            <v>53</v>
          </cell>
          <cell r="D5430">
            <v>53</v>
          </cell>
          <cell r="E5430">
            <v>1997</v>
          </cell>
        </row>
        <row r="5431">
          <cell r="A5431">
            <v>35744</v>
          </cell>
          <cell r="B5431">
            <v>314</v>
          </cell>
          <cell r="C5431">
            <v>52</v>
          </cell>
          <cell r="D5431">
            <v>52</v>
          </cell>
          <cell r="E5431">
            <v>1997</v>
          </cell>
        </row>
        <row r="5432">
          <cell r="A5432">
            <v>35745</v>
          </cell>
          <cell r="B5432">
            <v>315</v>
          </cell>
          <cell r="C5432">
            <v>51</v>
          </cell>
          <cell r="D5432">
            <v>51</v>
          </cell>
          <cell r="E5432">
            <v>1997</v>
          </cell>
        </row>
        <row r="5433">
          <cell r="A5433">
            <v>35746</v>
          </cell>
          <cell r="B5433">
            <v>316</v>
          </cell>
          <cell r="C5433">
            <v>50</v>
          </cell>
          <cell r="D5433">
            <v>50</v>
          </cell>
          <cell r="E5433">
            <v>1997</v>
          </cell>
        </row>
        <row r="5434">
          <cell r="A5434">
            <v>35747</v>
          </cell>
          <cell r="B5434">
            <v>317</v>
          </cell>
          <cell r="C5434">
            <v>49</v>
          </cell>
          <cell r="D5434">
            <v>49</v>
          </cell>
          <cell r="E5434">
            <v>1997</v>
          </cell>
        </row>
        <row r="5435">
          <cell r="A5435">
            <v>35748</v>
          </cell>
          <cell r="B5435">
            <v>318</v>
          </cell>
          <cell r="C5435">
            <v>48</v>
          </cell>
          <cell r="D5435">
            <v>48</v>
          </cell>
          <cell r="E5435">
            <v>1997</v>
          </cell>
        </row>
        <row r="5436">
          <cell r="A5436">
            <v>35749</v>
          </cell>
          <cell r="B5436">
            <v>319</v>
          </cell>
          <cell r="C5436">
            <v>47</v>
          </cell>
          <cell r="D5436">
            <v>47</v>
          </cell>
          <cell r="E5436">
            <v>1997</v>
          </cell>
        </row>
        <row r="5437">
          <cell r="A5437">
            <v>35750</v>
          </cell>
          <cell r="B5437">
            <v>320</v>
          </cell>
          <cell r="C5437">
            <v>46</v>
          </cell>
          <cell r="D5437">
            <v>46</v>
          </cell>
          <cell r="E5437">
            <v>1997</v>
          </cell>
        </row>
        <row r="5438">
          <cell r="A5438">
            <v>35751</v>
          </cell>
          <cell r="B5438">
            <v>321</v>
          </cell>
          <cell r="C5438">
            <v>45</v>
          </cell>
          <cell r="D5438">
            <v>45</v>
          </cell>
          <cell r="E5438">
            <v>1997</v>
          </cell>
        </row>
        <row r="5439">
          <cell r="A5439">
            <v>35752</v>
          </cell>
          <cell r="B5439">
            <v>322</v>
          </cell>
          <cell r="C5439">
            <v>44</v>
          </cell>
          <cell r="D5439">
            <v>44</v>
          </cell>
          <cell r="E5439">
            <v>1997</v>
          </cell>
        </row>
        <row r="5440">
          <cell r="A5440">
            <v>35753</v>
          </cell>
          <cell r="B5440">
            <v>323</v>
          </cell>
          <cell r="C5440">
            <v>43</v>
          </cell>
          <cell r="D5440">
            <v>43</v>
          </cell>
          <cell r="E5440">
            <v>1997</v>
          </cell>
        </row>
        <row r="5441">
          <cell r="A5441">
            <v>35754</v>
          </cell>
          <cell r="B5441">
            <v>324</v>
          </cell>
          <cell r="C5441">
            <v>42</v>
          </cell>
          <cell r="D5441">
            <v>42</v>
          </cell>
          <cell r="E5441">
            <v>1997</v>
          </cell>
        </row>
        <row r="5442">
          <cell r="A5442">
            <v>35755</v>
          </cell>
          <cell r="B5442">
            <v>325</v>
          </cell>
          <cell r="C5442">
            <v>41</v>
          </cell>
          <cell r="D5442">
            <v>41</v>
          </cell>
          <cell r="E5442">
            <v>1997</v>
          </cell>
        </row>
        <row r="5443">
          <cell r="A5443">
            <v>35756</v>
          </cell>
          <cell r="B5443">
            <v>326</v>
          </cell>
          <cell r="C5443">
            <v>40</v>
          </cell>
          <cell r="D5443">
            <v>40</v>
          </cell>
          <cell r="E5443">
            <v>1997</v>
          </cell>
        </row>
        <row r="5444">
          <cell r="A5444">
            <v>35757</v>
          </cell>
          <cell r="B5444">
            <v>327</v>
          </cell>
          <cell r="C5444">
            <v>39</v>
          </cell>
          <cell r="D5444">
            <v>39</v>
          </cell>
          <cell r="E5444">
            <v>1997</v>
          </cell>
        </row>
        <row r="5445">
          <cell r="A5445">
            <v>35758</v>
          </cell>
          <cell r="B5445">
            <v>328</v>
          </cell>
          <cell r="C5445">
            <v>38</v>
          </cell>
          <cell r="D5445">
            <v>38</v>
          </cell>
          <cell r="E5445">
            <v>1997</v>
          </cell>
        </row>
        <row r="5446">
          <cell r="A5446">
            <v>35759</v>
          </cell>
          <cell r="B5446">
            <v>329</v>
          </cell>
          <cell r="C5446">
            <v>37</v>
          </cell>
          <cell r="D5446">
            <v>37</v>
          </cell>
          <cell r="E5446">
            <v>1997</v>
          </cell>
        </row>
        <row r="5447">
          <cell r="A5447">
            <v>35760</v>
          </cell>
          <cell r="B5447">
            <v>330</v>
          </cell>
          <cell r="C5447">
            <v>36</v>
          </cell>
          <cell r="D5447">
            <v>36</v>
          </cell>
          <cell r="E5447">
            <v>1997</v>
          </cell>
        </row>
        <row r="5448">
          <cell r="A5448">
            <v>35761</v>
          </cell>
          <cell r="B5448">
            <v>331</v>
          </cell>
          <cell r="C5448">
            <v>35</v>
          </cell>
          <cell r="D5448">
            <v>35</v>
          </cell>
          <cell r="E5448">
            <v>1997</v>
          </cell>
        </row>
        <row r="5449">
          <cell r="A5449">
            <v>35762</v>
          </cell>
          <cell r="B5449">
            <v>332</v>
          </cell>
          <cell r="C5449">
            <v>34</v>
          </cell>
          <cell r="D5449">
            <v>34</v>
          </cell>
          <cell r="E5449">
            <v>1997</v>
          </cell>
        </row>
        <row r="5450">
          <cell r="A5450">
            <v>35763</v>
          </cell>
          <cell r="B5450">
            <v>333</v>
          </cell>
          <cell r="C5450">
            <v>33</v>
          </cell>
          <cell r="D5450">
            <v>33</v>
          </cell>
          <cell r="E5450">
            <v>1997</v>
          </cell>
        </row>
        <row r="5451">
          <cell r="A5451">
            <v>35764</v>
          </cell>
          <cell r="B5451">
            <v>334</v>
          </cell>
          <cell r="C5451">
            <v>32</v>
          </cell>
          <cell r="D5451">
            <v>32</v>
          </cell>
          <cell r="E5451">
            <v>1997</v>
          </cell>
        </row>
        <row r="5452">
          <cell r="A5452">
            <v>35765</v>
          </cell>
          <cell r="B5452">
            <v>335</v>
          </cell>
          <cell r="C5452">
            <v>31</v>
          </cell>
          <cell r="D5452">
            <v>31</v>
          </cell>
          <cell r="E5452">
            <v>1997</v>
          </cell>
        </row>
        <row r="5453">
          <cell r="A5453">
            <v>35766</v>
          </cell>
          <cell r="B5453">
            <v>336</v>
          </cell>
          <cell r="C5453">
            <v>30</v>
          </cell>
          <cell r="D5453">
            <v>30</v>
          </cell>
          <cell r="E5453">
            <v>1997</v>
          </cell>
        </row>
        <row r="5454">
          <cell r="A5454">
            <v>35767</v>
          </cell>
          <cell r="B5454">
            <v>337</v>
          </cell>
          <cell r="C5454">
            <v>29</v>
          </cell>
          <cell r="D5454">
            <v>29</v>
          </cell>
          <cell r="E5454">
            <v>1997</v>
          </cell>
        </row>
        <row r="5455">
          <cell r="A5455">
            <v>35768</v>
          </cell>
          <cell r="B5455">
            <v>338</v>
          </cell>
          <cell r="C5455">
            <v>28</v>
          </cell>
          <cell r="D5455">
            <v>28</v>
          </cell>
          <cell r="E5455">
            <v>1997</v>
          </cell>
        </row>
        <row r="5456">
          <cell r="A5456">
            <v>35769</v>
          </cell>
          <cell r="B5456">
            <v>339</v>
          </cell>
          <cell r="C5456">
            <v>27</v>
          </cell>
          <cell r="D5456">
            <v>27</v>
          </cell>
          <cell r="E5456">
            <v>1997</v>
          </cell>
        </row>
        <row r="5457">
          <cell r="A5457">
            <v>35770</v>
          </cell>
          <cell r="B5457">
            <v>340</v>
          </cell>
          <cell r="C5457">
            <v>26</v>
          </cell>
          <cell r="D5457">
            <v>26</v>
          </cell>
          <cell r="E5457">
            <v>1997</v>
          </cell>
        </row>
        <row r="5458">
          <cell r="A5458">
            <v>35771</v>
          </cell>
          <cell r="B5458">
            <v>341</v>
          </cell>
          <cell r="C5458">
            <v>25</v>
          </cell>
          <cell r="D5458">
            <v>25</v>
          </cell>
          <cell r="E5458">
            <v>1997</v>
          </cell>
        </row>
        <row r="5459">
          <cell r="A5459">
            <v>35772</v>
          </cell>
          <cell r="B5459">
            <v>342</v>
          </cell>
          <cell r="C5459">
            <v>24</v>
          </cell>
          <cell r="D5459">
            <v>24</v>
          </cell>
          <cell r="E5459">
            <v>1997</v>
          </cell>
        </row>
        <row r="5460">
          <cell r="A5460">
            <v>35773</v>
          </cell>
          <cell r="B5460">
            <v>343</v>
          </cell>
          <cell r="C5460">
            <v>23</v>
          </cell>
          <cell r="D5460">
            <v>23</v>
          </cell>
          <cell r="E5460">
            <v>1997</v>
          </cell>
        </row>
        <row r="5461">
          <cell r="A5461">
            <v>35774</v>
          </cell>
          <cell r="B5461">
            <v>344</v>
          </cell>
          <cell r="C5461">
            <v>22</v>
          </cell>
          <cell r="D5461">
            <v>22</v>
          </cell>
          <cell r="E5461">
            <v>1997</v>
          </cell>
        </row>
        <row r="5462">
          <cell r="A5462">
            <v>35775</v>
          </cell>
          <cell r="B5462">
            <v>345</v>
          </cell>
          <cell r="C5462">
            <v>21</v>
          </cell>
          <cell r="D5462">
            <v>21</v>
          </cell>
          <cell r="E5462">
            <v>1997</v>
          </cell>
        </row>
        <row r="5463">
          <cell r="A5463">
            <v>35776</v>
          </cell>
          <cell r="B5463">
            <v>346</v>
          </cell>
          <cell r="C5463">
            <v>20</v>
          </cell>
          <cell r="D5463">
            <v>20</v>
          </cell>
          <cell r="E5463">
            <v>1997</v>
          </cell>
        </row>
        <row r="5464">
          <cell r="A5464">
            <v>35777</v>
          </cell>
          <cell r="B5464">
            <v>347</v>
          </cell>
          <cell r="C5464">
            <v>19</v>
          </cell>
          <cell r="D5464">
            <v>19</v>
          </cell>
          <cell r="E5464">
            <v>1997</v>
          </cell>
        </row>
        <row r="5465">
          <cell r="A5465">
            <v>35778</v>
          </cell>
          <cell r="B5465">
            <v>348</v>
          </cell>
          <cell r="C5465">
            <v>18</v>
          </cell>
          <cell r="D5465">
            <v>18</v>
          </cell>
          <cell r="E5465">
            <v>1997</v>
          </cell>
        </row>
        <row r="5466">
          <cell r="A5466">
            <v>35779</v>
          </cell>
          <cell r="B5466">
            <v>349</v>
          </cell>
          <cell r="C5466">
            <v>17</v>
          </cell>
          <cell r="D5466">
            <v>17</v>
          </cell>
          <cell r="E5466">
            <v>1997</v>
          </cell>
        </row>
        <row r="5467">
          <cell r="A5467">
            <v>35780</v>
          </cell>
          <cell r="B5467">
            <v>350</v>
          </cell>
          <cell r="C5467">
            <v>16</v>
          </cell>
          <cell r="D5467">
            <v>16</v>
          </cell>
          <cell r="E5467">
            <v>1997</v>
          </cell>
        </row>
        <row r="5468">
          <cell r="A5468">
            <v>35781</v>
          </cell>
          <cell r="B5468">
            <v>351</v>
          </cell>
          <cell r="C5468">
            <v>15</v>
          </cell>
          <cell r="D5468">
            <v>15</v>
          </cell>
          <cell r="E5468">
            <v>1997</v>
          </cell>
        </row>
        <row r="5469">
          <cell r="A5469">
            <v>35782</v>
          </cell>
          <cell r="B5469">
            <v>352</v>
          </cell>
          <cell r="C5469">
            <v>14</v>
          </cell>
          <cell r="D5469">
            <v>14</v>
          </cell>
          <cell r="E5469">
            <v>1997</v>
          </cell>
        </row>
        <row r="5470">
          <cell r="A5470">
            <v>35783</v>
          </cell>
          <cell r="B5470">
            <v>353</v>
          </cell>
          <cell r="C5470">
            <v>13</v>
          </cell>
          <cell r="D5470">
            <v>13</v>
          </cell>
          <cell r="E5470">
            <v>1997</v>
          </cell>
        </row>
        <row r="5471">
          <cell r="A5471">
            <v>35784</v>
          </cell>
          <cell r="B5471">
            <v>354</v>
          </cell>
          <cell r="C5471">
            <v>12</v>
          </cell>
          <cell r="D5471">
            <v>12</v>
          </cell>
          <cell r="E5471">
            <v>1997</v>
          </cell>
        </row>
        <row r="5472">
          <cell r="A5472">
            <v>35785</v>
          </cell>
          <cell r="B5472">
            <v>355</v>
          </cell>
          <cell r="C5472">
            <v>11</v>
          </cell>
          <cell r="D5472">
            <v>11</v>
          </cell>
          <cell r="E5472">
            <v>1997</v>
          </cell>
        </row>
        <row r="5473">
          <cell r="A5473">
            <v>35786</v>
          </cell>
          <cell r="B5473">
            <v>356</v>
          </cell>
          <cell r="C5473">
            <v>10</v>
          </cell>
          <cell r="D5473">
            <v>10</v>
          </cell>
          <cell r="E5473">
            <v>1997</v>
          </cell>
        </row>
        <row r="5474">
          <cell r="A5474">
            <v>35787</v>
          </cell>
          <cell r="B5474">
            <v>357</v>
          </cell>
          <cell r="C5474">
            <v>9</v>
          </cell>
          <cell r="D5474">
            <v>9</v>
          </cell>
          <cell r="E5474">
            <v>1997</v>
          </cell>
        </row>
        <row r="5475">
          <cell r="A5475">
            <v>35788</v>
          </cell>
          <cell r="B5475">
            <v>358</v>
          </cell>
          <cell r="C5475">
            <v>8</v>
          </cell>
          <cell r="D5475">
            <v>8</v>
          </cell>
          <cell r="E5475">
            <v>1997</v>
          </cell>
        </row>
        <row r="5476">
          <cell r="A5476">
            <v>35789</v>
          </cell>
          <cell r="B5476">
            <v>359</v>
          </cell>
          <cell r="C5476">
            <v>7</v>
          </cell>
          <cell r="D5476">
            <v>7</v>
          </cell>
          <cell r="E5476">
            <v>1997</v>
          </cell>
        </row>
        <row r="5477">
          <cell r="A5477">
            <v>35790</v>
          </cell>
          <cell r="B5477">
            <v>360</v>
          </cell>
          <cell r="C5477">
            <v>6</v>
          </cell>
          <cell r="D5477">
            <v>6</v>
          </cell>
          <cell r="E5477">
            <v>1997</v>
          </cell>
        </row>
        <row r="5478">
          <cell r="A5478">
            <v>35791</v>
          </cell>
          <cell r="B5478">
            <v>361</v>
          </cell>
          <cell r="C5478">
            <v>5</v>
          </cell>
          <cell r="D5478">
            <v>5</v>
          </cell>
          <cell r="E5478">
            <v>1997</v>
          </cell>
        </row>
        <row r="5479">
          <cell r="A5479">
            <v>35792</v>
          </cell>
          <cell r="B5479">
            <v>362</v>
          </cell>
          <cell r="C5479">
            <v>4</v>
          </cell>
          <cell r="D5479">
            <v>4</v>
          </cell>
          <cell r="E5479">
            <v>1997</v>
          </cell>
        </row>
        <row r="5480">
          <cell r="A5480">
            <v>35793</v>
          </cell>
          <cell r="B5480">
            <v>363</v>
          </cell>
          <cell r="C5480">
            <v>3</v>
          </cell>
          <cell r="D5480">
            <v>3</v>
          </cell>
          <cell r="E5480">
            <v>1997</v>
          </cell>
        </row>
        <row r="5481">
          <cell r="A5481">
            <v>35794</v>
          </cell>
          <cell r="B5481">
            <v>364</v>
          </cell>
          <cell r="C5481">
            <v>2</v>
          </cell>
          <cell r="D5481">
            <v>2</v>
          </cell>
          <cell r="E5481">
            <v>1997</v>
          </cell>
        </row>
        <row r="5482">
          <cell r="A5482">
            <v>35795</v>
          </cell>
          <cell r="B5482">
            <v>365</v>
          </cell>
          <cell r="C5482">
            <v>1</v>
          </cell>
          <cell r="D5482">
            <v>1</v>
          </cell>
          <cell r="E5482">
            <v>1997</v>
          </cell>
        </row>
        <row r="5483">
          <cell r="A5483">
            <v>35796</v>
          </cell>
          <cell r="B5483">
            <v>1</v>
          </cell>
          <cell r="C5483">
            <v>365</v>
          </cell>
          <cell r="D5483">
            <v>365</v>
          </cell>
          <cell r="E5483">
            <v>1998</v>
          </cell>
        </row>
        <row r="5484">
          <cell r="A5484">
            <v>35797</v>
          </cell>
          <cell r="B5484">
            <v>2</v>
          </cell>
          <cell r="C5484">
            <v>364</v>
          </cell>
          <cell r="D5484">
            <v>364</v>
          </cell>
          <cell r="E5484">
            <v>1998</v>
          </cell>
        </row>
        <row r="5485">
          <cell r="A5485">
            <v>35798</v>
          </cell>
          <cell r="B5485">
            <v>3</v>
          </cell>
          <cell r="C5485">
            <v>363</v>
          </cell>
          <cell r="D5485">
            <v>363</v>
          </cell>
          <cell r="E5485">
            <v>1998</v>
          </cell>
        </row>
        <row r="5486">
          <cell r="A5486">
            <v>35799</v>
          </cell>
          <cell r="B5486">
            <v>4</v>
          </cell>
          <cell r="C5486">
            <v>362</v>
          </cell>
          <cell r="D5486">
            <v>362</v>
          </cell>
          <cell r="E5486">
            <v>1998</v>
          </cell>
        </row>
        <row r="5487">
          <cell r="A5487">
            <v>35800</v>
          </cell>
          <cell r="B5487">
            <v>5</v>
          </cell>
          <cell r="C5487">
            <v>361</v>
          </cell>
          <cell r="D5487">
            <v>361</v>
          </cell>
          <cell r="E5487">
            <v>1998</v>
          </cell>
        </row>
        <row r="5488">
          <cell r="A5488">
            <v>35801</v>
          </cell>
          <cell r="B5488">
            <v>6</v>
          </cell>
          <cell r="C5488">
            <v>360</v>
          </cell>
          <cell r="D5488">
            <v>360</v>
          </cell>
          <cell r="E5488">
            <v>1998</v>
          </cell>
        </row>
        <row r="5489">
          <cell r="A5489">
            <v>35802</v>
          </cell>
          <cell r="B5489">
            <v>7</v>
          </cell>
          <cell r="C5489">
            <v>359</v>
          </cell>
          <cell r="D5489">
            <v>359</v>
          </cell>
          <cell r="E5489">
            <v>1998</v>
          </cell>
        </row>
        <row r="5490">
          <cell r="A5490">
            <v>35803</v>
          </cell>
          <cell r="B5490">
            <v>8</v>
          </cell>
          <cell r="C5490">
            <v>358</v>
          </cell>
          <cell r="D5490">
            <v>358</v>
          </cell>
          <cell r="E5490">
            <v>1998</v>
          </cell>
        </row>
        <row r="5491">
          <cell r="A5491">
            <v>35804</v>
          </cell>
          <cell r="B5491">
            <v>9</v>
          </cell>
          <cell r="C5491">
            <v>357</v>
          </cell>
          <cell r="D5491">
            <v>357</v>
          </cell>
          <cell r="E5491">
            <v>1998</v>
          </cell>
        </row>
        <row r="5492">
          <cell r="A5492">
            <v>35805</v>
          </cell>
          <cell r="B5492">
            <v>10</v>
          </cell>
          <cell r="C5492">
            <v>356</v>
          </cell>
          <cell r="D5492">
            <v>356</v>
          </cell>
          <cell r="E5492">
            <v>1998</v>
          </cell>
        </row>
        <row r="5493">
          <cell r="A5493">
            <v>35806</v>
          </cell>
          <cell r="B5493">
            <v>11</v>
          </cell>
          <cell r="C5493">
            <v>355</v>
          </cell>
          <cell r="D5493">
            <v>355</v>
          </cell>
          <cell r="E5493">
            <v>1998</v>
          </cell>
        </row>
        <row r="5494">
          <cell r="A5494">
            <v>35807</v>
          </cell>
          <cell r="B5494">
            <v>12</v>
          </cell>
          <cell r="C5494">
            <v>354</v>
          </cell>
          <cell r="D5494">
            <v>354</v>
          </cell>
          <cell r="E5494">
            <v>1998</v>
          </cell>
        </row>
        <row r="5495">
          <cell r="A5495">
            <v>35808</v>
          </cell>
          <cell r="B5495">
            <v>13</v>
          </cell>
          <cell r="C5495">
            <v>353</v>
          </cell>
          <cell r="D5495">
            <v>353</v>
          </cell>
          <cell r="E5495">
            <v>1998</v>
          </cell>
        </row>
        <row r="5496">
          <cell r="A5496">
            <v>35809</v>
          </cell>
          <cell r="B5496">
            <v>14</v>
          </cell>
          <cell r="C5496">
            <v>352</v>
          </cell>
          <cell r="D5496">
            <v>352</v>
          </cell>
          <cell r="E5496">
            <v>1998</v>
          </cell>
        </row>
        <row r="5497">
          <cell r="A5497">
            <v>35810</v>
          </cell>
          <cell r="B5497">
            <v>15</v>
          </cell>
          <cell r="C5497">
            <v>351</v>
          </cell>
          <cell r="D5497">
            <v>351</v>
          </cell>
          <cell r="E5497">
            <v>1998</v>
          </cell>
        </row>
        <row r="5498">
          <cell r="A5498">
            <v>35811</v>
          </cell>
          <cell r="B5498">
            <v>16</v>
          </cell>
          <cell r="C5498">
            <v>350</v>
          </cell>
          <cell r="D5498">
            <v>350</v>
          </cell>
          <cell r="E5498">
            <v>1998</v>
          </cell>
        </row>
        <row r="5499">
          <cell r="A5499">
            <v>35812</v>
          </cell>
          <cell r="B5499">
            <v>17</v>
          </cell>
          <cell r="C5499">
            <v>349</v>
          </cell>
          <cell r="D5499">
            <v>349</v>
          </cell>
          <cell r="E5499">
            <v>1998</v>
          </cell>
        </row>
        <row r="5500">
          <cell r="A5500">
            <v>35813</v>
          </cell>
          <cell r="B5500">
            <v>18</v>
          </cell>
          <cell r="C5500">
            <v>348</v>
          </cell>
          <cell r="D5500">
            <v>348</v>
          </cell>
          <cell r="E5500">
            <v>1998</v>
          </cell>
        </row>
        <row r="5501">
          <cell r="A5501">
            <v>35814</v>
          </cell>
          <cell r="B5501">
            <v>19</v>
          </cell>
          <cell r="C5501">
            <v>347</v>
          </cell>
          <cell r="D5501">
            <v>347</v>
          </cell>
          <cell r="E5501">
            <v>1998</v>
          </cell>
        </row>
        <row r="5502">
          <cell r="A5502">
            <v>35815</v>
          </cell>
          <cell r="B5502">
            <v>20</v>
          </cell>
          <cell r="C5502">
            <v>346</v>
          </cell>
          <cell r="D5502">
            <v>346</v>
          </cell>
          <cell r="E5502">
            <v>1998</v>
          </cell>
        </row>
        <row r="5503">
          <cell r="A5503">
            <v>35816</v>
          </cell>
          <cell r="B5503">
            <v>21</v>
          </cell>
          <cell r="C5503">
            <v>345</v>
          </cell>
          <cell r="D5503">
            <v>345</v>
          </cell>
          <cell r="E5503">
            <v>1998</v>
          </cell>
        </row>
        <row r="5504">
          <cell r="A5504">
            <v>35817</v>
          </cell>
          <cell r="B5504">
            <v>22</v>
          </cell>
          <cell r="C5504">
            <v>344</v>
          </cell>
          <cell r="D5504">
            <v>344</v>
          </cell>
          <cell r="E5504">
            <v>1998</v>
          </cell>
        </row>
        <row r="5505">
          <cell r="A5505">
            <v>35818</v>
          </cell>
          <cell r="B5505">
            <v>23</v>
          </cell>
          <cell r="C5505">
            <v>343</v>
          </cell>
          <cell r="D5505">
            <v>343</v>
          </cell>
          <cell r="E5505">
            <v>1998</v>
          </cell>
        </row>
        <row r="5506">
          <cell r="A5506">
            <v>35819</v>
          </cell>
          <cell r="B5506">
            <v>24</v>
          </cell>
          <cell r="C5506">
            <v>342</v>
          </cell>
          <cell r="D5506">
            <v>342</v>
          </cell>
          <cell r="E5506">
            <v>1998</v>
          </cell>
        </row>
        <row r="5507">
          <cell r="A5507">
            <v>35820</v>
          </cell>
          <cell r="B5507">
            <v>25</v>
          </cell>
          <cell r="C5507">
            <v>341</v>
          </cell>
          <cell r="D5507">
            <v>341</v>
          </cell>
          <cell r="E5507">
            <v>1998</v>
          </cell>
        </row>
        <row r="5508">
          <cell r="A5508">
            <v>35821</v>
          </cell>
          <cell r="B5508">
            <v>26</v>
          </cell>
          <cell r="C5508">
            <v>340</v>
          </cell>
          <cell r="D5508">
            <v>340</v>
          </cell>
          <cell r="E5508">
            <v>1998</v>
          </cell>
        </row>
        <row r="5509">
          <cell r="A5509">
            <v>35822</v>
          </cell>
          <cell r="B5509">
            <v>27</v>
          </cell>
          <cell r="C5509">
            <v>339</v>
          </cell>
          <cell r="D5509">
            <v>339</v>
          </cell>
          <cell r="E5509">
            <v>1998</v>
          </cell>
        </row>
        <row r="5510">
          <cell r="A5510">
            <v>35823</v>
          </cell>
          <cell r="B5510">
            <v>28</v>
          </cell>
          <cell r="C5510">
            <v>338</v>
          </cell>
          <cell r="D5510">
            <v>338</v>
          </cell>
          <cell r="E5510">
            <v>1998</v>
          </cell>
        </row>
        <row r="5511">
          <cell r="A5511">
            <v>35824</v>
          </cell>
          <cell r="B5511">
            <v>29</v>
          </cell>
          <cell r="C5511">
            <v>337</v>
          </cell>
          <cell r="D5511">
            <v>337</v>
          </cell>
          <cell r="E5511">
            <v>1998</v>
          </cell>
        </row>
        <row r="5512">
          <cell r="A5512">
            <v>35825</v>
          </cell>
          <cell r="B5512">
            <v>30</v>
          </cell>
          <cell r="C5512">
            <v>336</v>
          </cell>
          <cell r="D5512">
            <v>336</v>
          </cell>
          <cell r="E5512">
            <v>1998</v>
          </cell>
        </row>
        <row r="5513">
          <cell r="A5513">
            <v>35826</v>
          </cell>
          <cell r="B5513">
            <v>31</v>
          </cell>
          <cell r="C5513">
            <v>335</v>
          </cell>
          <cell r="D5513">
            <v>335</v>
          </cell>
          <cell r="E5513">
            <v>1998</v>
          </cell>
        </row>
        <row r="5514">
          <cell r="A5514">
            <v>35827</v>
          </cell>
          <cell r="B5514">
            <v>32</v>
          </cell>
          <cell r="C5514">
            <v>334</v>
          </cell>
          <cell r="D5514">
            <v>334</v>
          </cell>
          <cell r="E5514">
            <v>1998</v>
          </cell>
        </row>
        <row r="5515">
          <cell r="A5515">
            <v>35828</v>
          </cell>
          <cell r="B5515">
            <v>33</v>
          </cell>
          <cell r="C5515">
            <v>333</v>
          </cell>
          <cell r="D5515">
            <v>333</v>
          </cell>
          <cell r="E5515">
            <v>1998</v>
          </cell>
        </row>
        <row r="5516">
          <cell r="A5516">
            <v>35829</v>
          </cell>
          <cell r="B5516">
            <v>34</v>
          </cell>
          <cell r="C5516">
            <v>332</v>
          </cell>
          <cell r="D5516">
            <v>332</v>
          </cell>
          <cell r="E5516">
            <v>1998</v>
          </cell>
        </row>
        <row r="5517">
          <cell r="A5517">
            <v>35830</v>
          </cell>
          <cell r="B5517">
            <v>35</v>
          </cell>
          <cell r="C5517">
            <v>331</v>
          </cell>
          <cell r="D5517">
            <v>331</v>
          </cell>
          <cell r="E5517">
            <v>1998</v>
          </cell>
        </row>
        <row r="5518">
          <cell r="A5518">
            <v>35831</v>
          </cell>
          <cell r="B5518">
            <v>36</v>
          </cell>
          <cell r="C5518">
            <v>330</v>
          </cell>
          <cell r="D5518">
            <v>330</v>
          </cell>
          <cell r="E5518">
            <v>1998</v>
          </cell>
        </row>
        <row r="5519">
          <cell r="A5519">
            <v>35832</v>
          </cell>
          <cell r="B5519">
            <v>37</v>
          </cell>
          <cell r="C5519">
            <v>329</v>
          </cell>
          <cell r="D5519">
            <v>329</v>
          </cell>
          <cell r="E5519">
            <v>1998</v>
          </cell>
        </row>
        <row r="5520">
          <cell r="A5520">
            <v>35833</v>
          </cell>
          <cell r="B5520">
            <v>38</v>
          </cell>
          <cell r="C5520">
            <v>328</v>
          </cell>
          <cell r="D5520">
            <v>328</v>
          </cell>
          <cell r="E5520">
            <v>1998</v>
          </cell>
        </row>
        <row r="5521">
          <cell r="A5521">
            <v>35834</v>
          </cell>
          <cell r="B5521">
            <v>39</v>
          </cell>
          <cell r="C5521">
            <v>327</v>
          </cell>
          <cell r="D5521">
            <v>327</v>
          </cell>
          <cell r="E5521">
            <v>1998</v>
          </cell>
        </row>
        <row r="5522">
          <cell r="A5522">
            <v>35835</v>
          </cell>
          <cell r="B5522">
            <v>40</v>
          </cell>
          <cell r="C5522">
            <v>326</v>
          </cell>
          <cell r="D5522">
            <v>326</v>
          </cell>
          <cell r="E5522">
            <v>1998</v>
          </cell>
        </row>
        <row r="5523">
          <cell r="A5523">
            <v>35836</v>
          </cell>
          <cell r="B5523">
            <v>41</v>
          </cell>
          <cell r="C5523">
            <v>325</v>
          </cell>
          <cell r="D5523">
            <v>325</v>
          </cell>
          <cell r="E5523">
            <v>1998</v>
          </cell>
        </row>
        <row r="5524">
          <cell r="A5524">
            <v>35837</v>
          </cell>
          <cell r="B5524">
            <v>42</v>
          </cell>
          <cell r="C5524">
            <v>324</v>
          </cell>
          <cell r="D5524">
            <v>324</v>
          </cell>
          <cell r="E5524">
            <v>1998</v>
          </cell>
        </row>
        <row r="5525">
          <cell r="A5525">
            <v>35838</v>
          </cell>
          <cell r="B5525">
            <v>43</v>
          </cell>
          <cell r="C5525">
            <v>323</v>
          </cell>
          <cell r="D5525">
            <v>323</v>
          </cell>
          <cell r="E5525">
            <v>1998</v>
          </cell>
        </row>
        <row r="5526">
          <cell r="A5526">
            <v>35839</v>
          </cell>
          <cell r="B5526">
            <v>44</v>
          </cell>
          <cell r="C5526">
            <v>322</v>
          </cell>
          <cell r="D5526">
            <v>322</v>
          </cell>
          <cell r="E5526">
            <v>1998</v>
          </cell>
        </row>
        <row r="5527">
          <cell r="A5527">
            <v>35840</v>
          </cell>
          <cell r="B5527">
            <v>45</v>
          </cell>
          <cell r="C5527">
            <v>321</v>
          </cell>
          <cell r="D5527">
            <v>321</v>
          </cell>
          <cell r="E5527">
            <v>1998</v>
          </cell>
        </row>
        <row r="5528">
          <cell r="A5528">
            <v>35841</v>
          </cell>
          <cell r="B5528">
            <v>46</v>
          </cell>
          <cell r="C5528">
            <v>320</v>
          </cell>
          <cell r="D5528">
            <v>320</v>
          </cell>
          <cell r="E5528">
            <v>1998</v>
          </cell>
        </row>
        <row r="5529">
          <cell r="A5529">
            <v>35842</v>
          </cell>
          <cell r="B5529">
            <v>47</v>
          </cell>
          <cell r="C5529">
            <v>319</v>
          </cell>
          <cell r="D5529">
            <v>319</v>
          </cell>
          <cell r="E5529">
            <v>1998</v>
          </cell>
        </row>
        <row r="5530">
          <cell r="A5530">
            <v>35843</v>
          </cell>
          <cell r="B5530">
            <v>48</v>
          </cell>
          <cell r="C5530">
            <v>318</v>
          </cell>
          <cell r="D5530">
            <v>318</v>
          </cell>
          <cell r="E5530">
            <v>1998</v>
          </cell>
        </row>
        <row r="5531">
          <cell r="A5531">
            <v>35844</v>
          </cell>
          <cell r="B5531">
            <v>49</v>
          </cell>
          <cell r="C5531">
            <v>317</v>
          </cell>
          <cell r="D5531">
            <v>317</v>
          </cell>
          <cell r="E5531">
            <v>1998</v>
          </cell>
        </row>
        <row r="5532">
          <cell r="A5532">
            <v>35845</v>
          </cell>
          <cell r="B5532">
            <v>50</v>
          </cell>
          <cell r="C5532">
            <v>316</v>
          </cell>
          <cell r="D5532">
            <v>316</v>
          </cell>
          <cell r="E5532">
            <v>1998</v>
          </cell>
        </row>
        <row r="5533">
          <cell r="A5533">
            <v>35846</v>
          </cell>
          <cell r="B5533">
            <v>51</v>
          </cell>
          <cell r="C5533">
            <v>315</v>
          </cell>
          <cell r="D5533">
            <v>315</v>
          </cell>
          <cell r="E5533">
            <v>1998</v>
          </cell>
        </row>
        <row r="5534">
          <cell r="A5534">
            <v>35847</v>
          </cell>
          <cell r="B5534">
            <v>52</v>
          </cell>
          <cell r="C5534">
            <v>314</v>
          </cell>
          <cell r="D5534">
            <v>314</v>
          </cell>
          <cell r="E5534">
            <v>1998</v>
          </cell>
        </row>
        <row r="5535">
          <cell r="A5535">
            <v>35848</v>
          </cell>
          <cell r="B5535">
            <v>53</v>
          </cell>
          <cell r="C5535">
            <v>313</v>
          </cell>
          <cell r="D5535">
            <v>313</v>
          </cell>
          <cell r="E5535">
            <v>1998</v>
          </cell>
        </row>
        <row r="5536">
          <cell r="A5536">
            <v>35849</v>
          </cell>
          <cell r="B5536">
            <v>54</v>
          </cell>
          <cell r="C5536">
            <v>312</v>
          </cell>
          <cell r="D5536">
            <v>312</v>
          </cell>
          <cell r="E5536">
            <v>1998</v>
          </cell>
        </row>
        <row r="5537">
          <cell r="A5537">
            <v>35850</v>
          </cell>
          <cell r="B5537">
            <v>55</v>
          </cell>
          <cell r="C5537">
            <v>311</v>
          </cell>
          <cell r="D5537">
            <v>311</v>
          </cell>
          <cell r="E5537">
            <v>1998</v>
          </cell>
        </row>
        <row r="5538">
          <cell r="A5538">
            <v>35851</v>
          </cell>
          <cell r="B5538">
            <v>56</v>
          </cell>
          <cell r="C5538">
            <v>310</v>
          </cell>
          <cell r="D5538">
            <v>310</v>
          </cell>
          <cell r="E5538">
            <v>1998</v>
          </cell>
        </row>
        <row r="5539">
          <cell r="A5539">
            <v>35852</v>
          </cell>
          <cell r="B5539">
            <v>57</v>
          </cell>
          <cell r="C5539">
            <v>309</v>
          </cell>
          <cell r="D5539">
            <v>309</v>
          </cell>
          <cell r="E5539">
            <v>1998</v>
          </cell>
        </row>
        <row r="5540">
          <cell r="A5540">
            <v>35853</v>
          </cell>
          <cell r="B5540">
            <v>58</v>
          </cell>
          <cell r="C5540">
            <v>308</v>
          </cell>
          <cell r="D5540">
            <v>308</v>
          </cell>
          <cell r="E5540">
            <v>1998</v>
          </cell>
        </row>
        <row r="5541">
          <cell r="A5541">
            <v>35854</v>
          </cell>
          <cell r="B5541">
            <v>59</v>
          </cell>
          <cell r="C5541">
            <v>307</v>
          </cell>
          <cell r="D5541">
            <v>307</v>
          </cell>
          <cell r="E5541">
            <v>1998</v>
          </cell>
        </row>
        <row r="5542">
          <cell r="A5542">
            <v>35855</v>
          </cell>
          <cell r="B5542">
            <v>60</v>
          </cell>
          <cell r="C5542">
            <v>306</v>
          </cell>
          <cell r="D5542">
            <v>306</v>
          </cell>
          <cell r="E5542">
            <v>1998</v>
          </cell>
        </row>
        <row r="5543">
          <cell r="A5543">
            <v>35856</v>
          </cell>
          <cell r="B5543">
            <v>61</v>
          </cell>
          <cell r="C5543">
            <v>305</v>
          </cell>
          <cell r="D5543">
            <v>305</v>
          </cell>
          <cell r="E5543">
            <v>1998</v>
          </cell>
        </row>
        <row r="5544">
          <cell r="A5544">
            <v>35857</v>
          </cell>
          <cell r="B5544">
            <v>62</v>
          </cell>
          <cell r="C5544">
            <v>304</v>
          </cell>
          <cell r="D5544">
            <v>304</v>
          </cell>
          <cell r="E5544">
            <v>1998</v>
          </cell>
        </row>
        <row r="5545">
          <cell r="A5545">
            <v>35858</v>
          </cell>
          <cell r="B5545">
            <v>63</v>
          </cell>
          <cell r="C5545">
            <v>303</v>
          </cell>
          <cell r="D5545">
            <v>303</v>
          </cell>
          <cell r="E5545">
            <v>1998</v>
          </cell>
        </row>
        <row r="5546">
          <cell r="A5546">
            <v>35859</v>
          </cell>
          <cell r="B5546">
            <v>64</v>
          </cell>
          <cell r="C5546">
            <v>302</v>
          </cell>
          <cell r="D5546">
            <v>302</v>
          </cell>
          <cell r="E5546">
            <v>1998</v>
          </cell>
        </row>
        <row r="5547">
          <cell r="A5547">
            <v>35860</v>
          </cell>
          <cell r="B5547">
            <v>65</v>
          </cell>
          <cell r="C5547">
            <v>301</v>
          </cell>
          <cell r="D5547">
            <v>301</v>
          </cell>
          <cell r="E5547">
            <v>1998</v>
          </cell>
        </row>
        <row r="5548">
          <cell r="A5548">
            <v>35861</v>
          </cell>
          <cell r="B5548">
            <v>66</v>
          </cell>
          <cell r="C5548">
            <v>300</v>
          </cell>
          <cell r="D5548">
            <v>300</v>
          </cell>
          <cell r="E5548">
            <v>1998</v>
          </cell>
        </row>
        <row r="5549">
          <cell r="A5549">
            <v>35862</v>
          </cell>
          <cell r="B5549">
            <v>67</v>
          </cell>
          <cell r="C5549">
            <v>299</v>
          </cell>
          <cell r="D5549">
            <v>299</v>
          </cell>
          <cell r="E5549">
            <v>1998</v>
          </cell>
        </row>
        <row r="5550">
          <cell r="A5550">
            <v>35863</v>
          </cell>
          <cell r="B5550">
            <v>68</v>
          </cell>
          <cell r="C5550">
            <v>298</v>
          </cell>
          <cell r="D5550">
            <v>298</v>
          </cell>
          <cell r="E5550">
            <v>1998</v>
          </cell>
        </row>
        <row r="5551">
          <cell r="A5551">
            <v>35864</v>
          </cell>
          <cell r="B5551">
            <v>69</v>
          </cell>
          <cell r="C5551">
            <v>297</v>
          </cell>
          <cell r="D5551">
            <v>297</v>
          </cell>
          <cell r="E5551">
            <v>1998</v>
          </cell>
        </row>
        <row r="5552">
          <cell r="A5552">
            <v>35865</v>
          </cell>
          <cell r="B5552">
            <v>70</v>
          </cell>
          <cell r="C5552">
            <v>296</v>
          </cell>
          <cell r="D5552">
            <v>296</v>
          </cell>
          <cell r="E5552">
            <v>1998</v>
          </cell>
        </row>
        <row r="5553">
          <cell r="A5553">
            <v>35866</v>
          </cell>
          <cell r="B5553">
            <v>71</v>
          </cell>
          <cell r="C5553">
            <v>295</v>
          </cell>
          <cell r="D5553">
            <v>295</v>
          </cell>
          <cell r="E5553">
            <v>1998</v>
          </cell>
        </row>
        <row r="5554">
          <cell r="A5554">
            <v>35867</v>
          </cell>
          <cell r="B5554">
            <v>72</v>
          </cell>
          <cell r="C5554">
            <v>294</v>
          </cell>
          <cell r="D5554">
            <v>294</v>
          </cell>
          <cell r="E5554">
            <v>1998</v>
          </cell>
        </row>
        <row r="5555">
          <cell r="A5555">
            <v>35868</v>
          </cell>
          <cell r="B5555">
            <v>73</v>
          </cell>
          <cell r="C5555">
            <v>293</v>
          </cell>
          <cell r="D5555">
            <v>293</v>
          </cell>
          <cell r="E5555">
            <v>1998</v>
          </cell>
        </row>
        <row r="5556">
          <cell r="A5556">
            <v>35869</v>
          </cell>
          <cell r="B5556">
            <v>74</v>
          </cell>
          <cell r="C5556">
            <v>292</v>
          </cell>
          <cell r="D5556">
            <v>292</v>
          </cell>
          <cell r="E5556">
            <v>1998</v>
          </cell>
        </row>
        <row r="5557">
          <cell r="A5557">
            <v>35870</v>
          </cell>
          <cell r="B5557">
            <v>75</v>
          </cell>
          <cell r="C5557">
            <v>291</v>
          </cell>
          <cell r="D5557">
            <v>291</v>
          </cell>
          <cell r="E5557">
            <v>1998</v>
          </cell>
        </row>
        <row r="5558">
          <cell r="A5558">
            <v>35871</v>
          </cell>
          <cell r="B5558">
            <v>76</v>
          </cell>
          <cell r="C5558">
            <v>290</v>
          </cell>
          <cell r="D5558">
            <v>290</v>
          </cell>
          <cell r="E5558">
            <v>1998</v>
          </cell>
        </row>
        <row r="5559">
          <cell r="A5559">
            <v>35872</v>
          </cell>
          <cell r="B5559">
            <v>77</v>
          </cell>
          <cell r="C5559">
            <v>289</v>
          </cell>
          <cell r="D5559">
            <v>289</v>
          </cell>
          <cell r="E5559">
            <v>1998</v>
          </cell>
        </row>
        <row r="5560">
          <cell r="A5560">
            <v>35873</v>
          </cell>
          <cell r="B5560">
            <v>78</v>
          </cell>
          <cell r="C5560">
            <v>288</v>
          </cell>
          <cell r="D5560">
            <v>288</v>
          </cell>
          <cell r="E5560">
            <v>1998</v>
          </cell>
        </row>
        <row r="5561">
          <cell r="A5561">
            <v>35874</v>
          </cell>
          <cell r="B5561">
            <v>79</v>
          </cell>
          <cell r="C5561">
            <v>287</v>
          </cell>
          <cell r="D5561">
            <v>287</v>
          </cell>
          <cell r="E5561">
            <v>1998</v>
          </cell>
        </row>
        <row r="5562">
          <cell r="A5562">
            <v>35875</v>
          </cell>
          <cell r="B5562">
            <v>80</v>
          </cell>
          <cell r="C5562">
            <v>286</v>
          </cell>
          <cell r="D5562">
            <v>286</v>
          </cell>
          <cell r="E5562">
            <v>1998</v>
          </cell>
        </row>
        <row r="5563">
          <cell r="A5563">
            <v>35876</v>
          </cell>
          <cell r="B5563">
            <v>81</v>
          </cell>
          <cell r="C5563">
            <v>285</v>
          </cell>
          <cell r="D5563">
            <v>285</v>
          </cell>
          <cell r="E5563">
            <v>1998</v>
          </cell>
        </row>
        <row r="5564">
          <cell r="A5564">
            <v>35877</v>
          </cell>
          <cell r="B5564">
            <v>82</v>
          </cell>
          <cell r="C5564">
            <v>284</v>
          </cell>
          <cell r="D5564">
            <v>284</v>
          </cell>
          <cell r="E5564">
            <v>1998</v>
          </cell>
        </row>
        <row r="5565">
          <cell r="A5565">
            <v>35878</v>
          </cell>
          <cell r="B5565">
            <v>83</v>
          </cell>
          <cell r="C5565">
            <v>283</v>
          </cell>
          <cell r="D5565">
            <v>283</v>
          </cell>
          <cell r="E5565">
            <v>1998</v>
          </cell>
        </row>
        <row r="5566">
          <cell r="A5566">
            <v>35879</v>
          </cell>
          <cell r="B5566">
            <v>84</v>
          </cell>
          <cell r="C5566">
            <v>282</v>
          </cell>
          <cell r="D5566">
            <v>282</v>
          </cell>
          <cell r="E5566">
            <v>1998</v>
          </cell>
        </row>
        <row r="5567">
          <cell r="A5567">
            <v>35880</v>
          </cell>
          <cell r="B5567">
            <v>85</v>
          </cell>
          <cell r="C5567">
            <v>281</v>
          </cell>
          <cell r="D5567">
            <v>281</v>
          </cell>
          <cell r="E5567">
            <v>1998</v>
          </cell>
        </row>
        <row r="5568">
          <cell r="A5568">
            <v>35881</v>
          </cell>
          <cell r="B5568">
            <v>86</v>
          </cell>
          <cell r="C5568">
            <v>280</v>
          </cell>
          <cell r="D5568">
            <v>280</v>
          </cell>
          <cell r="E5568">
            <v>1998</v>
          </cell>
        </row>
        <row r="5569">
          <cell r="A5569">
            <v>35882</v>
          </cell>
          <cell r="B5569">
            <v>87</v>
          </cell>
          <cell r="C5569">
            <v>279</v>
          </cell>
          <cell r="D5569">
            <v>279</v>
          </cell>
          <cell r="E5569">
            <v>1998</v>
          </cell>
        </row>
        <row r="5570">
          <cell r="A5570">
            <v>35883</v>
          </cell>
          <cell r="B5570">
            <v>88</v>
          </cell>
          <cell r="C5570">
            <v>278</v>
          </cell>
          <cell r="D5570">
            <v>278</v>
          </cell>
          <cell r="E5570">
            <v>1998</v>
          </cell>
        </row>
        <row r="5571">
          <cell r="A5571">
            <v>35884</v>
          </cell>
          <cell r="B5571">
            <v>89</v>
          </cell>
          <cell r="C5571">
            <v>277</v>
          </cell>
          <cell r="D5571">
            <v>277</v>
          </cell>
          <cell r="E5571">
            <v>1998</v>
          </cell>
        </row>
        <row r="5572">
          <cell r="A5572">
            <v>35885</v>
          </cell>
          <cell r="B5572">
            <v>90</v>
          </cell>
          <cell r="C5572">
            <v>276</v>
          </cell>
          <cell r="D5572">
            <v>276</v>
          </cell>
          <cell r="E5572">
            <v>1998</v>
          </cell>
        </row>
        <row r="5573">
          <cell r="A5573">
            <v>35886</v>
          </cell>
          <cell r="B5573">
            <v>91</v>
          </cell>
          <cell r="C5573">
            <v>275</v>
          </cell>
          <cell r="D5573">
            <v>275</v>
          </cell>
          <cell r="E5573">
            <v>1998</v>
          </cell>
        </row>
        <row r="5574">
          <cell r="A5574">
            <v>35887</v>
          </cell>
          <cell r="B5574">
            <v>92</v>
          </cell>
          <cell r="C5574">
            <v>274</v>
          </cell>
          <cell r="D5574">
            <v>274</v>
          </cell>
          <cell r="E5574">
            <v>1998</v>
          </cell>
        </row>
        <row r="5575">
          <cell r="A5575">
            <v>35888</v>
          </cell>
          <cell r="B5575">
            <v>93</v>
          </cell>
          <cell r="C5575">
            <v>273</v>
          </cell>
          <cell r="D5575">
            <v>273</v>
          </cell>
          <cell r="E5575">
            <v>1998</v>
          </cell>
        </row>
        <row r="5576">
          <cell r="A5576">
            <v>35889</v>
          </cell>
          <cell r="B5576">
            <v>94</v>
          </cell>
          <cell r="C5576">
            <v>272</v>
          </cell>
          <cell r="D5576">
            <v>272</v>
          </cell>
          <cell r="E5576">
            <v>1998</v>
          </cell>
        </row>
        <row r="5577">
          <cell r="A5577">
            <v>35890</v>
          </cell>
          <cell r="B5577">
            <v>95</v>
          </cell>
          <cell r="C5577">
            <v>271</v>
          </cell>
          <cell r="D5577">
            <v>271</v>
          </cell>
          <cell r="E5577">
            <v>1998</v>
          </cell>
        </row>
        <row r="5578">
          <cell r="A5578">
            <v>35891</v>
          </cell>
          <cell r="B5578">
            <v>96</v>
          </cell>
          <cell r="C5578">
            <v>270</v>
          </cell>
          <cell r="D5578">
            <v>270</v>
          </cell>
          <cell r="E5578">
            <v>1998</v>
          </cell>
        </row>
        <row r="5579">
          <cell r="A5579">
            <v>35892</v>
          </cell>
          <cell r="B5579">
            <v>97</v>
          </cell>
          <cell r="C5579">
            <v>269</v>
          </cell>
          <cell r="D5579">
            <v>269</v>
          </cell>
          <cell r="E5579">
            <v>1998</v>
          </cell>
        </row>
        <row r="5580">
          <cell r="A5580">
            <v>35893</v>
          </cell>
          <cell r="B5580">
            <v>98</v>
          </cell>
          <cell r="C5580">
            <v>268</v>
          </cell>
          <cell r="D5580">
            <v>268</v>
          </cell>
          <cell r="E5580">
            <v>1998</v>
          </cell>
        </row>
        <row r="5581">
          <cell r="A5581">
            <v>35894</v>
          </cell>
          <cell r="B5581">
            <v>99</v>
          </cell>
          <cell r="C5581">
            <v>267</v>
          </cell>
          <cell r="D5581">
            <v>267</v>
          </cell>
          <cell r="E5581">
            <v>1998</v>
          </cell>
        </row>
        <row r="5582">
          <cell r="A5582">
            <v>35895</v>
          </cell>
          <cell r="B5582">
            <v>100</v>
          </cell>
          <cell r="C5582">
            <v>266</v>
          </cell>
          <cell r="D5582">
            <v>266</v>
          </cell>
          <cell r="E5582">
            <v>1998</v>
          </cell>
        </row>
        <row r="5583">
          <cell r="A5583">
            <v>35896</v>
          </cell>
          <cell r="B5583">
            <v>101</v>
          </cell>
          <cell r="C5583">
            <v>265</v>
          </cell>
          <cell r="D5583">
            <v>265</v>
          </cell>
          <cell r="E5583">
            <v>1998</v>
          </cell>
        </row>
        <row r="5584">
          <cell r="A5584">
            <v>35897</v>
          </cell>
          <cell r="B5584">
            <v>102</v>
          </cell>
          <cell r="C5584">
            <v>264</v>
          </cell>
          <cell r="D5584">
            <v>264</v>
          </cell>
          <cell r="E5584">
            <v>1998</v>
          </cell>
        </row>
        <row r="5585">
          <cell r="A5585">
            <v>35898</v>
          </cell>
          <cell r="B5585">
            <v>103</v>
          </cell>
          <cell r="C5585">
            <v>263</v>
          </cell>
          <cell r="D5585">
            <v>263</v>
          </cell>
          <cell r="E5585">
            <v>1998</v>
          </cell>
        </row>
        <row r="5586">
          <cell r="A5586">
            <v>35899</v>
          </cell>
          <cell r="B5586">
            <v>104</v>
          </cell>
          <cell r="C5586">
            <v>262</v>
          </cell>
          <cell r="D5586">
            <v>262</v>
          </cell>
          <cell r="E5586">
            <v>1998</v>
          </cell>
        </row>
        <row r="5587">
          <cell r="A5587">
            <v>35900</v>
          </cell>
          <cell r="B5587">
            <v>105</v>
          </cell>
          <cell r="C5587">
            <v>261</v>
          </cell>
          <cell r="D5587">
            <v>261</v>
          </cell>
          <cell r="E5587">
            <v>1998</v>
          </cell>
        </row>
        <row r="5588">
          <cell r="A5588">
            <v>35901</v>
          </cell>
          <cell r="B5588">
            <v>106</v>
          </cell>
          <cell r="C5588">
            <v>260</v>
          </cell>
          <cell r="D5588">
            <v>260</v>
          </cell>
          <cell r="E5588">
            <v>1998</v>
          </cell>
        </row>
        <row r="5589">
          <cell r="A5589">
            <v>35902</v>
          </cell>
          <cell r="B5589">
            <v>107</v>
          </cell>
          <cell r="C5589">
            <v>259</v>
          </cell>
          <cell r="D5589">
            <v>259</v>
          </cell>
          <cell r="E5589">
            <v>1998</v>
          </cell>
        </row>
        <row r="5590">
          <cell r="A5590">
            <v>35903</v>
          </cell>
          <cell r="B5590">
            <v>108</v>
          </cell>
          <cell r="C5590">
            <v>258</v>
          </cell>
          <cell r="D5590">
            <v>258</v>
          </cell>
          <cell r="E5590">
            <v>1998</v>
          </cell>
        </row>
        <row r="5591">
          <cell r="A5591">
            <v>35904</v>
          </cell>
          <cell r="B5591">
            <v>109</v>
          </cell>
          <cell r="C5591">
            <v>257</v>
          </cell>
          <cell r="D5591">
            <v>257</v>
          </cell>
          <cell r="E5591">
            <v>1998</v>
          </cell>
        </row>
        <row r="5592">
          <cell r="A5592">
            <v>35905</v>
          </cell>
          <cell r="B5592">
            <v>110</v>
          </cell>
          <cell r="C5592">
            <v>256</v>
          </cell>
          <cell r="D5592">
            <v>256</v>
          </cell>
          <cell r="E5592">
            <v>1998</v>
          </cell>
        </row>
        <row r="5593">
          <cell r="A5593">
            <v>35906</v>
          </cell>
          <cell r="B5593">
            <v>111</v>
          </cell>
          <cell r="C5593">
            <v>255</v>
          </cell>
          <cell r="D5593">
            <v>255</v>
          </cell>
          <cell r="E5593">
            <v>1998</v>
          </cell>
        </row>
        <row r="5594">
          <cell r="A5594">
            <v>35907</v>
          </cell>
          <cell r="B5594">
            <v>112</v>
          </cell>
          <cell r="C5594">
            <v>254</v>
          </cell>
          <cell r="D5594">
            <v>254</v>
          </cell>
          <cell r="E5594">
            <v>1998</v>
          </cell>
        </row>
        <row r="5595">
          <cell r="A5595">
            <v>35908</v>
          </cell>
          <cell r="B5595">
            <v>113</v>
          </cell>
          <cell r="C5595">
            <v>253</v>
          </cell>
          <cell r="D5595">
            <v>253</v>
          </cell>
          <cell r="E5595">
            <v>1998</v>
          </cell>
        </row>
        <row r="5596">
          <cell r="A5596">
            <v>35909</v>
          </cell>
          <cell r="B5596">
            <v>114</v>
          </cell>
          <cell r="C5596">
            <v>252</v>
          </cell>
          <cell r="D5596">
            <v>252</v>
          </cell>
          <cell r="E5596">
            <v>1998</v>
          </cell>
        </row>
        <row r="5597">
          <cell r="A5597">
            <v>35910</v>
          </cell>
          <cell r="B5597">
            <v>115</v>
          </cell>
          <cell r="C5597">
            <v>251</v>
          </cell>
          <cell r="D5597">
            <v>251</v>
          </cell>
          <cell r="E5597">
            <v>1998</v>
          </cell>
        </row>
        <row r="5598">
          <cell r="A5598">
            <v>35911</v>
          </cell>
          <cell r="B5598">
            <v>116</v>
          </cell>
          <cell r="C5598">
            <v>250</v>
          </cell>
          <cell r="D5598">
            <v>250</v>
          </cell>
          <cell r="E5598">
            <v>1998</v>
          </cell>
        </row>
        <row r="5599">
          <cell r="A5599">
            <v>35912</v>
          </cell>
          <cell r="B5599">
            <v>117</v>
          </cell>
          <cell r="C5599">
            <v>249</v>
          </cell>
          <cell r="D5599">
            <v>249</v>
          </cell>
          <cell r="E5599">
            <v>1998</v>
          </cell>
        </row>
        <row r="5600">
          <cell r="A5600">
            <v>35913</v>
          </cell>
          <cell r="B5600">
            <v>118</v>
          </cell>
          <cell r="C5600">
            <v>248</v>
          </cell>
          <cell r="D5600">
            <v>248</v>
          </cell>
          <cell r="E5600">
            <v>1998</v>
          </cell>
        </row>
        <row r="5601">
          <cell r="A5601">
            <v>35914</v>
          </cell>
          <cell r="B5601">
            <v>119</v>
          </cell>
          <cell r="C5601">
            <v>247</v>
          </cell>
          <cell r="D5601">
            <v>247</v>
          </cell>
          <cell r="E5601">
            <v>1998</v>
          </cell>
        </row>
        <row r="5602">
          <cell r="A5602">
            <v>35915</v>
          </cell>
          <cell r="B5602">
            <v>120</v>
          </cell>
          <cell r="C5602">
            <v>246</v>
          </cell>
          <cell r="D5602">
            <v>246</v>
          </cell>
          <cell r="E5602">
            <v>1998</v>
          </cell>
        </row>
        <row r="5603">
          <cell r="A5603">
            <v>35916</v>
          </cell>
          <cell r="B5603">
            <v>121</v>
          </cell>
          <cell r="C5603">
            <v>245</v>
          </cell>
          <cell r="D5603">
            <v>245</v>
          </cell>
          <cell r="E5603">
            <v>1998</v>
          </cell>
        </row>
        <row r="5604">
          <cell r="A5604">
            <v>35917</v>
          </cell>
          <cell r="B5604">
            <v>122</v>
          </cell>
          <cell r="C5604">
            <v>244</v>
          </cell>
          <cell r="D5604">
            <v>244</v>
          </cell>
          <cell r="E5604">
            <v>1998</v>
          </cell>
        </row>
        <row r="5605">
          <cell r="A5605">
            <v>35918</v>
          </cell>
          <cell r="B5605">
            <v>123</v>
          </cell>
          <cell r="C5605">
            <v>243</v>
          </cell>
          <cell r="D5605">
            <v>243</v>
          </cell>
          <cell r="E5605">
            <v>1998</v>
          </cell>
        </row>
        <row r="5606">
          <cell r="A5606">
            <v>35919</v>
          </cell>
          <cell r="B5606">
            <v>124</v>
          </cell>
          <cell r="C5606">
            <v>242</v>
          </cell>
          <cell r="D5606">
            <v>242</v>
          </cell>
          <cell r="E5606">
            <v>1998</v>
          </cell>
        </row>
        <row r="5607">
          <cell r="A5607">
            <v>35920</v>
          </cell>
          <cell r="B5607">
            <v>125</v>
          </cell>
          <cell r="C5607">
            <v>241</v>
          </cell>
          <cell r="D5607">
            <v>241</v>
          </cell>
          <cell r="E5607">
            <v>1998</v>
          </cell>
        </row>
        <row r="5608">
          <cell r="A5608">
            <v>35921</v>
          </cell>
          <cell r="B5608">
            <v>126</v>
          </cell>
          <cell r="C5608">
            <v>240</v>
          </cell>
          <cell r="D5608">
            <v>240</v>
          </cell>
          <cell r="E5608">
            <v>1998</v>
          </cell>
        </row>
        <row r="5609">
          <cell r="A5609">
            <v>35922</v>
          </cell>
          <cell r="B5609">
            <v>127</v>
          </cell>
          <cell r="C5609">
            <v>239</v>
          </cell>
          <cell r="D5609">
            <v>239</v>
          </cell>
          <cell r="E5609">
            <v>1998</v>
          </cell>
        </row>
        <row r="5610">
          <cell r="A5610">
            <v>35923</v>
          </cell>
          <cell r="B5610">
            <v>128</v>
          </cell>
          <cell r="C5610">
            <v>238</v>
          </cell>
          <cell r="D5610">
            <v>238</v>
          </cell>
          <cell r="E5610">
            <v>1998</v>
          </cell>
        </row>
        <row r="5611">
          <cell r="A5611">
            <v>35924</v>
          </cell>
          <cell r="B5611">
            <v>129</v>
          </cell>
          <cell r="C5611">
            <v>237</v>
          </cell>
          <cell r="D5611">
            <v>237</v>
          </cell>
          <cell r="E5611">
            <v>1998</v>
          </cell>
        </row>
        <row r="5612">
          <cell r="A5612">
            <v>35925</v>
          </cell>
          <cell r="B5612">
            <v>130</v>
          </cell>
          <cell r="C5612">
            <v>236</v>
          </cell>
          <cell r="D5612">
            <v>236</v>
          </cell>
          <cell r="E5612">
            <v>1998</v>
          </cell>
        </row>
        <row r="5613">
          <cell r="A5613">
            <v>35926</v>
          </cell>
          <cell r="B5613">
            <v>131</v>
          </cell>
          <cell r="C5613">
            <v>235</v>
          </cell>
          <cell r="D5613">
            <v>235</v>
          </cell>
          <cell r="E5613">
            <v>1998</v>
          </cell>
        </row>
        <row r="5614">
          <cell r="A5614">
            <v>35927</v>
          </cell>
          <cell r="B5614">
            <v>132</v>
          </cell>
          <cell r="C5614">
            <v>234</v>
          </cell>
          <cell r="D5614">
            <v>234</v>
          </cell>
          <cell r="E5614">
            <v>1998</v>
          </cell>
        </row>
        <row r="5615">
          <cell r="A5615">
            <v>35928</v>
          </cell>
          <cell r="B5615">
            <v>133</v>
          </cell>
          <cell r="C5615">
            <v>233</v>
          </cell>
          <cell r="D5615">
            <v>233</v>
          </cell>
          <cell r="E5615">
            <v>1998</v>
          </cell>
        </row>
        <row r="5616">
          <cell r="A5616">
            <v>35929</v>
          </cell>
          <cell r="B5616">
            <v>134</v>
          </cell>
          <cell r="C5616">
            <v>232</v>
          </cell>
          <cell r="D5616">
            <v>232</v>
          </cell>
          <cell r="E5616">
            <v>1998</v>
          </cell>
        </row>
        <row r="5617">
          <cell r="A5617">
            <v>35930</v>
          </cell>
          <cell r="B5617">
            <v>135</v>
          </cell>
          <cell r="C5617">
            <v>231</v>
          </cell>
          <cell r="D5617">
            <v>231</v>
          </cell>
          <cell r="E5617">
            <v>1998</v>
          </cell>
        </row>
        <row r="5618">
          <cell r="A5618">
            <v>35931</v>
          </cell>
          <cell r="B5618">
            <v>136</v>
          </cell>
          <cell r="C5618">
            <v>230</v>
          </cell>
          <cell r="D5618">
            <v>230</v>
          </cell>
          <cell r="E5618">
            <v>1998</v>
          </cell>
        </row>
        <row r="5619">
          <cell r="A5619">
            <v>35932</v>
          </cell>
          <cell r="B5619">
            <v>137</v>
          </cell>
          <cell r="C5619">
            <v>229</v>
          </cell>
          <cell r="D5619">
            <v>229</v>
          </cell>
          <cell r="E5619">
            <v>1998</v>
          </cell>
        </row>
        <row r="5620">
          <cell r="A5620">
            <v>35933</v>
          </cell>
          <cell r="B5620">
            <v>138</v>
          </cell>
          <cell r="C5620">
            <v>228</v>
          </cell>
          <cell r="D5620">
            <v>228</v>
          </cell>
          <cell r="E5620">
            <v>1998</v>
          </cell>
        </row>
        <row r="5621">
          <cell r="A5621">
            <v>35934</v>
          </cell>
          <cell r="B5621">
            <v>139</v>
          </cell>
          <cell r="C5621">
            <v>227</v>
          </cell>
          <cell r="D5621">
            <v>227</v>
          </cell>
          <cell r="E5621">
            <v>1998</v>
          </cell>
        </row>
        <row r="5622">
          <cell r="A5622">
            <v>35935</v>
          </cell>
          <cell r="B5622">
            <v>140</v>
          </cell>
          <cell r="C5622">
            <v>226</v>
          </cell>
          <cell r="D5622">
            <v>226</v>
          </cell>
          <cell r="E5622">
            <v>1998</v>
          </cell>
        </row>
        <row r="5623">
          <cell r="A5623">
            <v>35936</v>
          </cell>
          <cell r="B5623">
            <v>141</v>
          </cell>
          <cell r="C5623">
            <v>225</v>
          </cell>
          <cell r="D5623">
            <v>225</v>
          </cell>
          <cell r="E5623">
            <v>1998</v>
          </cell>
        </row>
        <row r="5624">
          <cell r="A5624">
            <v>35937</v>
          </cell>
          <cell r="B5624">
            <v>142</v>
          </cell>
          <cell r="C5624">
            <v>224</v>
          </cell>
          <cell r="D5624">
            <v>224</v>
          </cell>
          <cell r="E5624">
            <v>1998</v>
          </cell>
        </row>
        <row r="5625">
          <cell r="A5625">
            <v>35938</v>
          </cell>
          <cell r="B5625">
            <v>143</v>
          </cell>
          <cell r="C5625">
            <v>223</v>
          </cell>
          <cell r="D5625">
            <v>223</v>
          </cell>
          <cell r="E5625">
            <v>1998</v>
          </cell>
        </row>
        <row r="5626">
          <cell r="A5626">
            <v>35939</v>
          </cell>
          <cell r="B5626">
            <v>144</v>
          </cell>
          <cell r="C5626">
            <v>222</v>
          </cell>
          <cell r="D5626">
            <v>222</v>
          </cell>
          <cell r="E5626">
            <v>1998</v>
          </cell>
        </row>
        <row r="5627">
          <cell r="A5627">
            <v>35940</v>
          </cell>
          <cell r="B5627">
            <v>145</v>
          </cell>
          <cell r="C5627">
            <v>221</v>
          </cell>
          <cell r="D5627">
            <v>221</v>
          </cell>
          <cell r="E5627">
            <v>1998</v>
          </cell>
        </row>
        <row r="5628">
          <cell r="A5628">
            <v>35941</v>
          </cell>
          <cell r="B5628">
            <v>146</v>
          </cell>
          <cell r="C5628">
            <v>220</v>
          </cell>
          <cell r="D5628">
            <v>220</v>
          </cell>
          <cell r="E5628">
            <v>1998</v>
          </cell>
        </row>
        <row r="5629">
          <cell r="A5629">
            <v>35942</v>
          </cell>
          <cell r="B5629">
            <v>147</v>
          </cell>
          <cell r="C5629">
            <v>219</v>
          </cell>
          <cell r="D5629">
            <v>219</v>
          </cell>
          <cell r="E5629">
            <v>1998</v>
          </cell>
        </row>
        <row r="5630">
          <cell r="A5630">
            <v>35943</v>
          </cell>
          <cell r="B5630">
            <v>148</v>
          </cell>
          <cell r="C5630">
            <v>218</v>
          </cell>
          <cell r="D5630">
            <v>218</v>
          </cell>
          <cell r="E5630">
            <v>1998</v>
          </cell>
        </row>
        <row r="5631">
          <cell r="A5631">
            <v>35944</v>
          </cell>
          <cell r="B5631">
            <v>149</v>
          </cell>
          <cell r="C5631">
            <v>217</v>
          </cell>
          <cell r="D5631">
            <v>217</v>
          </cell>
          <cell r="E5631">
            <v>1998</v>
          </cell>
        </row>
        <row r="5632">
          <cell r="A5632">
            <v>35945</v>
          </cell>
          <cell r="B5632">
            <v>150</v>
          </cell>
          <cell r="C5632">
            <v>216</v>
          </cell>
          <cell r="D5632">
            <v>216</v>
          </cell>
          <cell r="E5632">
            <v>1998</v>
          </cell>
        </row>
        <row r="5633">
          <cell r="A5633">
            <v>35946</v>
          </cell>
          <cell r="B5633">
            <v>151</v>
          </cell>
          <cell r="C5633">
            <v>215</v>
          </cell>
          <cell r="D5633">
            <v>215</v>
          </cell>
          <cell r="E5633">
            <v>1998</v>
          </cell>
        </row>
        <row r="5634">
          <cell r="A5634">
            <v>35947</v>
          </cell>
          <cell r="B5634">
            <v>152</v>
          </cell>
          <cell r="C5634">
            <v>214</v>
          </cell>
          <cell r="D5634">
            <v>214</v>
          </cell>
          <cell r="E5634">
            <v>1998</v>
          </cell>
        </row>
        <row r="5635">
          <cell r="A5635">
            <v>35948</v>
          </cell>
          <cell r="B5635">
            <v>153</v>
          </cell>
          <cell r="C5635">
            <v>213</v>
          </cell>
          <cell r="D5635">
            <v>213</v>
          </cell>
          <cell r="E5635">
            <v>1998</v>
          </cell>
        </row>
        <row r="5636">
          <cell r="A5636">
            <v>35949</v>
          </cell>
          <cell r="B5636">
            <v>154</v>
          </cell>
          <cell r="C5636">
            <v>212</v>
          </cell>
          <cell r="D5636">
            <v>212</v>
          </cell>
          <cell r="E5636">
            <v>1998</v>
          </cell>
        </row>
        <row r="5637">
          <cell r="A5637">
            <v>35950</v>
          </cell>
          <cell r="B5637">
            <v>155</v>
          </cell>
          <cell r="C5637">
            <v>211</v>
          </cell>
          <cell r="D5637">
            <v>211</v>
          </cell>
          <cell r="E5637">
            <v>1998</v>
          </cell>
        </row>
        <row r="5638">
          <cell r="A5638">
            <v>35951</v>
          </cell>
          <cell r="B5638">
            <v>156</v>
          </cell>
          <cell r="C5638">
            <v>210</v>
          </cell>
          <cell r="D5638">
            <v>210</v>
          </cell>
          <cell r="E5638">
            <v>1998</v>
          </cell>
        </row>
        <row r="5639">
          <cell r="A5639">
            <v>35952</v>
          </cell>
          <cell r="B5639">
            <v>157</v>
          </cell>
          <cell r="C5639">
            <v>209</v>
          </cell>
          <cell r="D5639">
            <v>209</v>
          </cell>
          <cell r="E5639">
            <v>1998</v>
          </cell>
        </row>
        <row r="5640">
          <cell r="A5640">
            <v>35953</v>
          </cell>
          <cell r="B5640">
            <v>158</v>
          </cell>
          <cell r="C5640">
            <v>208</v>
          </cell>
          <cell r="D5640">
            <v>208</v>
          </cell>
          <cell r="E5640">
            <v>1998</v>
          </cell>
        </row>
        <row r="5641">
          <cell r="A5641">
            <v>35954</v>
          </cell>
          <cell r="B5641">
            <v>159</v>
          </cell>
          <cell r="C5641">
            <v>207</v>
          </cell>
          <cell r="D5641">
            <v>207</v>
          </cell>
          <cell r="E5641">
            <v>1998</v>
          </cell>
        </row>
        <row r="5642">
          <cell r="A5642">
            <v>35955</v>
          </cell>
          <cell r="B5642">
            <v>160</v>
          </cell>
          <cell r="C5642">
            <v>206</v>
          </cell>
          <cell r="D5642">
            <v>206</v>
          </cell>
          <cell r="E5642">
            <v>1998</v>
          </cell>
        </row>
        <row r="5643">
          <cell r="A5643">
            <v>35956</v>
          </cell>
          <cell r="B5643">
            <v>161</v>
          </cell>
          <cell r="C5643">
            <v>205</v>
          </cell>
          <cell r="D5643">
            <v>205</v>
          </cell>
          <cell r="E5643">
            <v>1998</v>
          </cell>
        </row>
        <row r="5644">
          <cell r="A5644">
            <v>35957</v>
          </cell>
          <cell r="B5644">
            <v>162</v>
          </cell>
          <cell r="C5644">
            <v>204</v>
          </cell>
          <cell r="D5644">
            <v>204</v>
          </cell>
          <cell r="E5644">
            <v>1998</v>
          </cell>
        </row>
        <row r="5645">
          <cell r="A5645">
            <v>35958</v>
          </cell>
          <cell r="B5645">
            <v>163</v>
          </cell>
          <cell r="C5645">
            <v>203</v>
          </cell>
          <cell r="D5645">
            <v>203</v>
          </cell>
          <cell r="E5645">
            <v>1998</v>
          </cell>
        </row>
        <row r="5646">
          <cell r="A5646">
            <v>35959</v>
          </cell>
          <cell r="B5646">
            <v>164</v>
          </cell>
          <cell r="C5646">
            <v>202</v>
          </cell>
          <cell r="D5646">
            <v>202</v>
          </cell>
          <cell r="E5646">
            <v>1998</v>
          </cell>
        </row>
        <row r="5647">
          <cell r="A5647">
            <v>35960</v>
          </cell>
          <cell r="B5647">
            <v>165</v>
          </cell>
          <cell r="C5647">
            <v>201</v>
          </cell>
          <cell r="D5647">
            <v>201</v>
          </cell>
          <cell r="E5647">
            <v>1998</v>
          </cell>
        </row>
        <row r="5648">
          <cell r="A5648">
            <v>35961</v>
          </cell>
          <cell r="B5648">
            <v>166</v>
          </cell>
          <cell r="C5648">
            <v>200</v>
          </cell>
          <cell r="D5648">
            <v>200</v>
          </cell>
          <cell r="E5648">
            <v>1998</v>
          </cell>
        </row>
        <row r="5649">
          <cell r="A5649">
            <v>35962</v>
          </cell>
          <cell r="B5649">
            <v>167</v>
          </cell>
          <cell r="C5649">
            <v>199</v>
          </cell>
          <cell r="D5649">
            <v>199</v>
          </cell>
          <cell r="E5649">
            <v>1998</v>
          </cell>
        </row>
        <row r="5650">
          <cell r="A5650">
            <v>35963</v>
          </cell>
          <cell r="B5650">
            <v>168</v>
          </cell>
          <cell r="C5650">
            <v>198</v>
          </cell>
          <cell r="D5650">
            <v>198</v>
          </cell>
          <cell r="E5650">
            <v>1998</v>
          </cell>
        </row>
        <row r="5651">
          <cell r="A5651">
            <v>35964</v>
          </cell>
          <cell r="B5651">
            <v>169</v>
          </cell>
          <cell r="C5651">
            <v>197</v>
          </cell>
          <cell r="D5651">
            <v>197</v>
          </cell>
          <cell r="E5651">
            <v>1998</v>
          </cell>
        </row>
        <row r="5652">
          <cell r="A5652">
            <v>35965</v>
          </cell>
          <cell r="B5652">
            <v>170</v>
          </cell>
          <cell r="C5652">
            <v>196</v>
          </cell>
          <cell r="D5652">
            <v>196</v>
          </cell>
          <cell r="E5652">
            <v>1998</v>
          </cell>
        </row>
        <row r="5653">
          <cell r="A5653">
            <v>35966</v>
          </cell>
          <cell r="B5653">
            <v>171</v>
          </cell>
          <cell r="C5653">
            <v>195</v>
          </cell>
          <cell r="D5653">
            <v>195</v>
          </cell>
          <cell r="E5653">
            <v>1998</v>
          </cell>
        </row>
        <row r="5654">
          <cell r="A5654">
            <v>35967</v>
          </cell>
          <cell r="B5654">
            <v>172</v>
          </cell>
          <cell r="C5654">
            <v>194</v>
          </cell>
          <cell r="D5654">
            <v>194</v>
          </cell>
          <cell r="E5654">
            <v>1998</v>
          </cell>
        </row>
        <row r="5655">
          <cell r="A5655">
            <v>35968</v>
          </cell>
          <cell r="B5655">
            <v>173</v>
          </cell>
          <cell r="C5655">
            <v>193</v>
          </cell>
          <cell r="D5655">
            <v>193</v>
          </cell>
          <cell r="E5655">
            <v>1998</v>
          </cell>
        </row>
        <row r="5656">
          <cell r="A5656">
            <v>35969</v>
          </cell>
          <cell r="B5656">
            <v>174</v>
          </cell>
          <cell r="C5656">
            <v>192</v>
          </cell>
          <cell r="D5656">
            <v>192</v>
          </cell>
          <cell r="E5656">
            <v>1998</v>
          </cell>
        </row>
        <row r="5657">
          <cell r="A5657">
            <v>35970</v>
          </cell>
          <cell r="B5657">
            <v>175</v>
          </cell>
          <cell r="C5657">
            <v>191</v>
          </cell>
          <cell r="D5657">
            <v>191</v>
          </cell>
          <cell r="E5657">
            <v>1998</v>
          </cell>
        </row>
        <row r="5658">
          <cell r="A5658">
            <v>35971</v>
          </cell>
          <cell r="B5658">
            <v>176</v>
          </cell>
          <cell r="C5658">
            <v>190</v>
          </cell>
          <cell r="D5658">
            <v>190</v>
          </cell>
          <cell r="E5658">
            <v>1998</v>
          </cell>
        </row>
        <row r="5659">
          <cell r="A5659">
            <v>35972</v>
          </cell>
          <cell r="B5659">
            <v>177</v>
          </cell>
          <cell r="C5659">
            <v>189</v>
          </cell>
          <cell r="D5659">
            <v>189</v>
          </cell>
          <cell r="E5659">
            <v>1998</v>
          </cell>
        </row>
        <row r="5660">
          <cell r="A5660">
            <v>35973</v>
          </cell>
          <cell r="B5660">
            <v>178</v>
          </cell>
          <cell r="C5660">
            <v>188</v>
          </cell>
          <cell r="D5660">
            <v>188</v>
          </cell>
          <cell r="E5660">
            <v>1998</v>
          </cell>
        </row>
        <row r="5661">
          <cell r="A5661">
            <v>35974</v>
          </cell>
          <cell r="B5661">
            <v>179</v>
          </cell>
          <cell r="C5661">
            <v>187</v>
          </cell>
          <cell r="D5661">
            <v>187</v>
          </cell>
          <cell r="E5661">
            <v>1998</v>
          </cell>
        </row>
        <row r="5662">
          <cell r="A5662">
            <v>35975</v>
          </cell>
          <cell r="B5662">
            <v>180</v>
          </cell>
          <cell r="C5662">
            <v>186</v>
          </cell>
          <cell r="D5662">
            <v>186</v>
          </cell>
          <cell r="E5662">
            <v>1998</v>
          </cell>
        </row>
        <row r="5663">
          <cell r="A5663">
            <v>35976</v>
          </cell>
          <cell r="B5663">
            <v>181</v>
          </cell>
          <cell r="C5663">
            <v>185</v>
          </cell>
          <cell r="D5663">
            <v>185</v>
          </cell>
          <cell r="E5663">
            <v>1998</v>
          </cell>
        </row>
        <row r="5664">
          <cell r="A5664">
            <v>35977</v>
          </cell>
          <cell r="B5664">
            <v>182</v>
          </cell>
          <cell r="C5664">
            <v>184</v>
          </cell>
          <cell r="D5664">
            <v>184</v>
          </cell>
          <cell r="E5664">
            <v>1998</v>
          </cell>
        </row>
        <row r="5665">
          <cell r="A5665">
            <v>35978</v>
          </cell>
          <cell r="B5665">
            <v>183</v>
          </cell>
          <cell r="C5665">
            <v>183</v>
          </cell>
          <cell r="D5665">
            <v>183</v>
          </cell>
          <cell r="E5665">
            <v>1998</v>
          </cell>
        </row>
        <row r="5666">
          <cell r="A5666">
            <v>35979</v>
          </cell>
          <cell r="B5666">
            <v>184</v>
          </cell>
          <cell r="C5666">
            <v>182</v>
          </cell>
          <cell r="D5666">
            <v>182</v>
          </cell>
          <cell r="E5666">
            <v>1998</v>
          </cell>
        </row>
        <row r="5667">
          <cell r="A5667">
            <v>35980</v>
          </cell>
          <cell r="B5667">
            <v>185</v>
          </cell>
          <cell r="C5667">
            <v>181</v>
          </cell>
          <cell r="D5667">
            <v>181</v>
          </cell>
          <cell r="E5667">
            <v>1998</v>
          </cell>
        </row>
        <row r="5668">
          <cell r="A5668">
            <v>35981</v>
          </cell>
          <cell r="B5668">
            <v>186</v>
          </cell>
          <cell r="C5668">
            <v>180</v>
          </cell>
          <cell r="D5668">
            <v>180</v>
          </cell>
          <cell r="E5668">
            <v>1998</v>
          </cell>
        </row>
        <row r="5669">
          <cell r="A5669">
            <v>35982</v>
          </cell>
          <cell r="B5669">
            <v>187</v>
          </cell>
          <cell r="C5669">
            <v>179</v>
          </cell>
          <cell r="D5669">
            <v>179</v>
          </cell>
          <cell r="E5669">
            <v>1998</v>
          </cell>
        </row>
        <row r="5670">
          <cell r="A5670">
            <v>35983</v>
          </cell>
          <cell r="B5670">
            <v>188</v>
          </cell>
          <cell r="C5670">
            <v>178</v>
          </cell>
          <cell r="D5670">
            <v>178</v>
          </cell>
          <cell r="E5670">
            <v>1998</v>
          </cell>
        </row>
        <row r="5671">
          <cell r="A5671">
            <v>35984</v>
          </cell>
          <cell r="B5671">
            <v>189</v>
          </cell>
          <cell r="C5671">
            <v>177</v>
          </cell>
          <cell r="D5671">
            <v>177</v>
          </cell>
          <cell r="E5671">
            <v>1998</v>
          </cell>
        </row>
        <row r="5672">
          <cell r="A5672">
            <v>35985</v>
          </cell>
          <cell r="B5672">
            <v>190</v>
          </cell>
          <cell r="C5672">
            <v>176</v>
          </cell>
          <cell r="D5672">
            <v>176</v>
          </cell>
          <cell r="E5672">
            <v>1998</v>
          </cell>
        </row>
        <row r="5673">
          <cell r="A5673">
            <v>35986</v>
          </cell>
          <cell r="B5673">
            <v>191</v>
          </cell>
          <cell r="C5673">
            <v>175</v>
          </cell>
          <cell r="D5673">
            <v>175</v>
          </cell>
          <cell r="E5673">
            <v>1998</v>
          </cell>
        </row>
        <row r="5674">
          <cell r="A5674">
            <v>35987</v>
          </cell>
          <cell r="B5674">
            <v>192</v>
          </cell>
          <cell r="C5674">
            <v>174</v>
          </cell>
          <cell r="D5674">
            <v>174</v>
          </cell>
          <cell r="E5674">
            <v>1998</v>
          </cell>
        </row>
        <row r="5675">
          <cell r="A5675">
            <v>35988</v>
          </cell>
          <cell r="B5675">
            <v>193</v>
          </cell>
          <cell r="C5675">
            <v>173</v>
          </cell>
          <cell r="D5675">
            <v>173</v>
          </cell>
          <cell r="E5675">
            <v>1998</v>
          </cell>
        </row>
        <row r="5676">
          <cell r="A5676">
            <v>35989</v>
          </cell>
          <cell r="B5676">
            <v>194</v>
          </cell>
          <cell r="C5676">
            <v>172</v>
          </cell>
          <cell r="D5676">
            <v>172</v>
          </cell>
          <cell r="E5676">
            <v>1998</v>
          </cell>
        </row>
        <row r="5677">
          <cell r="A5677">
            <v>35990</v>
          </cell>
          <cell r="B5677">
            <v>195</v>
          </cell>
          <cell r="C5677">
            <v>171</v>
          </cell>
          <cell r="D5677">
            <v>171</v>
          </cell>
          <cell r="E5677">
            <v>1998</v>
          </cell>
        </row>
        <row r="5678">
          <cell r="A5678">
            <v>35991</v>
          </cell>
          <cell r="B5678">
            <v>196</v>
          </cell>
          <cell r="C5678">
            <v>170</v>
          </cell>
          <cell r="D5678">
            <v>170</v>
          </cell>
          <cell r="E5678">
            <v>1998</v>
          </cell>
        </row>
        <row r="5679">
          <cell r="A5679">
            <v>35992</v>
          </cell>
          <cell r="B5679">
            <v>197</v>
          </cell>
          <cell r="C5679">
            <v>169</v>
          </cell>
          <cell r="D5679">
            <v>169</v>
          </cell>
          <cell r="E5679">
            <v>1998</v>
          </cell>
        </row>
        <row r="5680">
          <cell r="A5680">
            <v>35993</v>
          </cell>
          <cell r="B5680">
            <v>198</v>
          </cell>
          <cell r="C5680">
            <v>168</v>
          </cell>
          <cell r="D5680">
            <v>168</v>
          </cell>
          <cell r="E5680">
            <v>1998</v>
          </cell>
        </row>
        <row r="5681">
          <cell r="A5681">
            <v>35994</v>
          </cell>
          <cell r="B5681">
            <v>199</v>
          </cell>
          <cell r="C5681">
            <v>167</v>
          </cell>
          <cell r="D5681">
            <v>167</v>
          </cell>
          <cell r="E5681">
            <v>1998</v>
          </cell>
        </row>
        <row r="5682">
          <cell r="A5682">
            <v>35995</v>
          </cell>
          <cell r="B5682">
            <v>200</v>
          </cell>
          <cell r="C5682">
            <v>166</v>
          </cell>
          <cell r="D5682">
            <v>166</v>
          </cell>
          <cell r="E5682">
            <v>1998</v>
          </cell>
        </row>
        <row r="5683">
          <cell r="A5683">
            <v>35996</v>
          </cell>
          <cell r="B5683">
            <v>201</v>
          </cell>
          <cell r="C5683">
            <v>165</v>
          </cell>
          <cell r="D5683">
            <v>165</v>
          </cell>
          <cell r="E5683">
            <v>1998</v>
          </cell>
        </row>
        <row r="5684">
          <cell r="A5684">
            <v>35997</v>
          </cell>
          <cell r="B5684">
            <v>202</v>
          </cell>
          <cell r="C5684">
            <v>164</v>
          </cell>
          <cell r="D5684">
            <v>164</v>
          </cell>
          <cell r="E5684">
            <v>1998</v>
          </cell>
        </row>
        <row r="5685">
          <cell r="A5685">
            <v>35998</v>
          </cell>
          <cell r="B5685">
            <v>203</v>
          </cell>
          <cell r="C5685">
            <v>163</v>
          </cell>
          <cell r="D5685">
            <v>163</v>
          </cell>
          <cell r="E5685">
            <v>1998</v>
          </cell>
        </row>
        <row r="5686">
          <cell r="A5686">
            <v>35999</v>
          </cell>
          <cell r="B5686">
            <v>204</v>
          </cell>
          <cell r="C5686">
            <v>162</v>
          </cell>
          <cell r="D5686">
            <v>162</v>
          </cell>
          <cell r="E5686">
            <v>1998</v>
          </cell>
        </row>
        <row r="5687">
          <cell r="A5687">
            <v>36000</v>
          </cell>
          <cell r="B5687">
            <v>205</v>
          </cell>
          <cell r="C5687">
            <v>161</v>
          </cell>
          <cell r="D5687">
            <v>161</v>
          </cell>
          <cell r="E5687">
            <v>1998</v>
          </cell>
        </row>
        <row r="5688">
          <cell r="A5688">
            <v>36001</v>
          </cell>
          <cell r="B5688">
            <v>206</v>
          </cell>
          <cell r="C5688">
            <v>160</v>
          </cell>
          <cell r="D5688">
            <v>160</v>
          </cell>
          <cell r="E5688">
            <v>1998</v>
          </cell>
        </row>
        <row r="5689">
          <cell r="A5689">
            <v>36002</v>
          </cell>
          <cell r="B5689">
            <v>207</v>
          </cell>
          <cell r="C5689">
            <v>159</v>
          </cell>
          <cell r="D5689">
            <v>159</v>
          </cell>
          <cell r="E5689">
            <v>1998</v>
          </cell>
        </row>
        <row r="5690">
          <cell r="A5690">
            <v>36003</v>
          </cell>
          <cell r="B5690">
            <v>208</v>
          </cell>
          <cell r="C5690">
            <v>158</v>
          </cell>
          <cell r="D5690">
            <v>158</v>
          </cell>
          <cell r="E5690">
            <v>1998</v>
          </cell>
        </row>
        <row r="5691">
          <cell r="A5691">
            <v>36004</v>
          </cell>
          <cell r="B5691">
            <v>209</v>
          </cell>
          <cell r="C5691">
            <v>157</v>
          </cell>
          <cell r="D5691">
            <v>157</v>
          </cell>
          <cell r="E5691">
            <v>1998</v>
          </cell>
        </row>
        <row r="5692">
          <cell r="A5692">
            <v>36005</v>
          </cell>
          <cell r="B5692">
            <v>210</v>
          </cell>
          <cell r="C5692">
            <v>156</v>
          </cell>
          <cell r="D5692">
            <v>156</v>
          </cell>
          <cell r="E5692">
            <v>1998</v>
          </cell>
        </row>
        <row r="5693">
          <cell r="A5693">
            <v>36006</v>
          </cell>
          <cell r="B5693">
            <v>211</v>
          </cell>
          <cell r="C5693">
            <v>155</v>
          </cell>
          <cell r="D5693">
            <v>155</v>
          </cell>
          <cell r="E5693">
            <v>1998</v>
          </cell>
        </row>
        <row r="5694">
          <cell r="A5694">
            <v>36007</v>
          </cell>
          <cell r="B5694">
            <v>212</v>
          </cell>
          <cell r="C5694">
            <v>154</v>
          </cell>
          <cell r="D5694">
            <v>154</v>
          </cell>
          <cell r="E5694">
            <v>1998</v>
          </cell>
        </row>
        <row r="5695">
          <cell r="A5695">
            <v>36008</v>
          </cell>
          <cell r="B5695">
            <v>213</v>
          </cell>
          <cell r="C5695">
            <v>153</v>
          </cell>
          <cell r="D5695">
            <v>153</v>
          </cell>
          <cell r="E5695">
            <v>1998</v>
          </cell>
        </row>
        <row r="5696">
          <cell r="A5696">
            <v>36009</v>
          </cell>
          <cell r="B5696">
            <v>214</v>
          </cell>
          <cell r="C5696">
            <v>152</v>
          </cell>
          <cell r="D5696">
            <v>152</v>
          </cell>
          <cell r="E5696">
            <v>1998</v>
          </cell>
        </row>
        <row r="5697">
          <cell r="A5697">
            <v>36010</v>
          </cell>
          <cell r="B5697">
            <v>215</v>
          </cell>
          <cell r="C5697">
            <v>151</v>
          </cell>
          <cell r="D5697">
            <v>151</v>
          </cell>
          <cell r="E5697">
            <v>1998</v>
          </cell>
        </row>
        <row r="5698">
          <cell r="A5698">
            <v>36011</v>
          </cell>
          <cell r="B5698">
            <v>216</v>
          </cell>
          <cell r="C5698">
            <v>150</v>
          </cell>
          <cell r="D5698">
            <v>150</v>
          </cell>
          <cell r="E5698">
            <v>1998</v>
          </cell>
        </row>
        <row r="5699">
          <cell r="A5699">
            <v>36012</v>
          </cell>
          <cell r="B5699">
            <v>217</v>
          </cell>
          <cell r="C5699">
            <v>149</v>
          </cell>
          <cell r="D5699">
            <v>149</v>
          </cell>
          <cell r="E5699">
            <v>1998</v>
          </cell>
        </row>
        <row r="5700">
          <cell r="A5700">
            <v>36013</v>
          </cell>
          <cell r="B5700">
            <v>218</v>
          </cell>
          <cell r="C5700">
            <v>148</v>
          </cell>
          <cell r="D5700">
            <v>148</v>
          </cell>
          <cell r="E5700">
            <v>1998</v>
          </cell>
        </row>
        <row r="5701">
          <cell r="A5701">
            <v>36014</v>
          </cell>
          <cell r="B5701">
            <v>219</v>
          </cell>
          <cell r="C5701">
            <v>147</v>
          </cell>
          <cell r="D5701">
            <v>147</v>
          </cell>
          <cell r="E5701">
            <v>1998</v>
          </cell>
        </row>
        <row r="5702">
          <cell r="A5702">
            <v>36015</v>
          </cell>
          <cell r="B5702">
            <v>220</v>
          </cell>
          <cell r="C5702">
            <v>146</v>
          </cell>
          <cell r="D5702">
            <v>146</v>
          </cell>
          <cell r="E5702">
            <v>1998</v>
          </cell>
        </row>
        <row r="5703">
          <cell r="A5703">
            <v>36016</v>
          </cell>
          <cell r="B5703">
            <v>221</v>
          </cell>
          <cell r="C5703">
            <v>145</v>
          </cell>
          <cell r="D5703">
            <v>145</v>
          </cell>
          <cell r="E5703">
            <v>1998</v>
          </cell>
        </row>
        <row r="5704">
          <cell r="A5704">
            <v>36017</v>
          </cell>
          <cell r="B5704">
            <v>222</v>
          </cell>
          <cell r="C5704">
            <v>144</v>
          </cell>
          <cell r="D5704">
            <v>144</v>
          </cell>
          <cell r="E5704">
            <v>1998</v>
          </cell>
        </row>
        <row r="5705">
          <cell r="A5705">
            <v>36018</v>
          </cell>
          <cell r="B5705">
            <v>223</v>
          </cell>
          <cell r="C5705">
            <v>143</v>
          </cell>
          <cell r="D5705">
            <v>143</v>
          </cell>
          <cell r="E5705">
            <v>1998</v>
          </cell>
        </row>
        <row r="5706">
          <cell r="A5706">
            <v>36019</v>
          </cell>
          <cell r="B5706">
            <v>224</v>
          </cell>
          <cell r="C5706">
            <v>142</v>
          </cell>
          <cell r="D5706">
            <v>142</v>
          </cell>
          <cell r="E5706">
            <v>1998</v>
          </cell>
        </row>
        <row r="5707">
          <cell r="A5707">
            <v>36020</v>
          </cell>
          <cell r="B5707">
            <v>225</v>
          </cell>
          <cell r="C5707">
            <v>141</v>
          </cell>
          <cell r="D5707">
            <v>141</v>
          </cell>
          <cell r="E5707">
            <v>1998</v>
          </cell>
        </row>
        <row r="5708">
          <cell r="A5708">
            <v>36021</v>
          </cell>
          <cell r="B5708">
            <v>226</v>
          </cell>
          <cell r="C5708">
            <v>140</v>
          </cell>
          <cell r="D5708">
            <v>140</v>
          </cell>
          <cell r="E5708">
            <v>1998</v>
          </cell>
        </row>
        <row r="5709">
          <cell r="A5709">
            <v>36022</v>
          </cell>
          <cell r="B5709">
            <v>227</v>
          </cell>
          <cell r="C5709">
            <v>139</v>
          </cell>
          <cell r="D5709">
            <v>139</v>
          </cell>
          <cell r="E5709">
            <v>1998</v>
          </cell>
        </row>
        <row r="5710">
          <cell r="A5710">
            <v>36023</v>
          </cell>
          <cell r="B5710">
            <v>228</v>
          </cell>
          <cell r="C5710">
            <v>138</v>
          </cell>
          <cell r="D5710">
            <v>138</v>
          </cell>
          <cell r="E5710">
            <v>1998</v>
          </cell>
        </row>
        <row r="5711">
          <cell r="A5711">
            <v>36024</v>
          </cell>
          <cell r="B5711">
            <v>229</v>
          </cell>
          <cell r="C5711">
            <v>137</v>
          </cell>
          <cell r="D5711">
            <v>137</v>
          </cell>
          <cell r="E5711">
            <v>1998</v>
          </cell>
        </row>
        <row r="5712">
          <cell r="A5712">
            <v>36025</v>
          </cell>
          <cell r="B5712">
            <v>230</v>
          </cell>
          <cell r="C5712">
            <v>136</v>
          </cell>
          <cell r="D5712">
            <v>136</v>
          </cell>
          <cell r="E5712">
            <v>1998</v>
          </cell>
        </row>
        <row r="5713">
          <cell r="A5713">
            <v>36026</v>
          </cell>
          <cell r="B5713">
            <v>231</v>
          </cell>
          <cell r="C5713">
            <v>135</v>
          </cell>
          <cell r="D5713">
            <v>135</v>
          </cell>
          <cell r="E5713">
            <v>1998</v>
          </cell>
        </row>
        <row r="5714">
          <cell r="A5714">
            <v>36027</v>
          </cell>
          <cell r="B5714">
            <v>232</v>
          </cell>
          <cell r="C5714">
            <v>134</v>
          </cell>
          <cell r="D5714">
            <v>134</v>
          </cell>
          <cell r="E5714">
            <v>1998</v>
          </cell>
        </row>
        <row r="5715">
          <cell r="A5715">
            <v>36028</v>
          </cell>
          <cell r="B5715">
            <v>233</v>
          </cell>
          <cell r="C5715">
            <v>133</v>
          </cell>
          <cell r="D5715">
            <v>133</v>
          </cell>
          <cell r="E5715">
            <v>1998</v>
          </cell>
        </row>
        <row r="5716">
          <cell r="A5716">
            <v>36029</v>
          </cell>
          <cell r="B5716">
            <v>234</v>
          </cell>
          <cell r="C5716">
            <v>132</v>
          </cell>
          <cell r="D5716">
            <v>132</v>
          </cell>
          <cell r="E5716">
            <v>1998</v>
          </cell>
        </row>
        <row r="5717">
          <cell r="A5717">
            <v>36030</v>
          </cell>
          <cell r="B5717">
            <v>235</v>
          </cell>
          <cell r="C5717">
            <v>131</v>
          </cell>
          <cell r="D5717">
            <v>131</v>
          </cell>
          <cell r="E5717">
            <v>1998</v>
          </cell>
        </row>
        <row r="5718">
          <cell r="A5718">
            <v>36031</v>
          </cell>
          <cell r="B5718">
            <v>236</v>
          </cell>
          <cell r="C5718">
            <v>130</v>
          </cell>
          <cell r="D5718">
            <v>130</v>
          </cell>
          <cell r="E5718">
            <v>1998</v>
          </cell>
        </row>
        <row r="5719">
          <cell r="A5719">
            <v>36032</v>
          </cell>
          <cell r="B5719">
            <v>237</v>
          </cell>
          <cell r="C5719">
            <v>129</v>
          </cell>
          <cell r="D5719">
            <v>129</v>
          </cell>
          <cell r="E5719">
            <v>1998</v>
          </cell>
        </row>
        <row r="5720">
          <cell r="A5720">
            <v>36033</v>
          </cell>
          <cell r="B5720">
            <v>238</v>
          </cell>
          <cell r="C5720">
            <v>128</v>
          </cell>
          <cell r="D5720">
            <v>128</v>
          </cell>
          <cell r="E5720">
            <v>1998</v>
          </cell>
        </row>
        <row r="5721">
          <cell r="A5721">
            <v>36034</v>
          </cell>
          <cell r="B5721">
            <v>239</v>
          </cell>
          <cell r="C5721">
            <v>127</v>
          </cell>
          <cell r="D5721">
            <v>127</v>
          </cell>
          <cell r="E5721">
            <v>1998</v>
          </cell>
        </row>
        <row r="5722">
          <cell r="A5722">
            <v>36035</v>
          </cell>
          <cell r="B5722">
            <v>240</v>
          </cell>
          <cell r="C5722">
            <v>126</v>
          </cell>
          <cell r="D5722">
            <v>126</v>
          </cell>
          <cell r="E5722">
            <v>1998</v>
          </cell>
        </row>
        <row r="5723">
          <cell r="A5723">
            <v>36036</v>
          </cell>
          <cell r="B5723">
            <v>241</v>
          </cell>
          <cell r="C5723">
            <v>125</v>
          </cell>
          <cell r="D5723">
            <v>125</v>
          </cell>
          <cell r="E5723">
            <v>1998</v>
          </cell>
        </row>
        <row r="5724">
          <cell r="A5724">
            <v>36037</v>
          </cell>
          <cell r="B5724">
            <v>242</v>
          </cell>
          <cell r="C5724">
            <v>124</v>
          </cell>
          <cell r="D5724">
            <v>124</v>
          </cell>
          <cell r="E5724">
            <v>1998</v>
          </cell>
        </row>
        <row r="5725">
          <cell r="A5725">
            <v>36038</v>
          </cell>
          <cell r="B5725">
            <v>243</v>
          </cell>
          <cell r="C5725">
            <v>123</v>
          </cell>
          <cell r="D5725">
            <v>123</v>
          </cell>
          <cell r="E5725">
            <v>1998</v>
          </cell>
        </row>
        <row r="5726">
          <cell r="A5726">
            <v>36039</v>
          </cell>
          <cell r="B5726">
            <v>244</v>
          </cell>
          <cell r="C5726">
            <v>122</v>
          </cell>
          <cell r="D5726">
            <v>122</v>
          </cell>
          <cell r="E5726">
            <v>1998</v>
          </cell>
        </row>
        <row r="5727">
          <cell r="A5727">
            <v>36040</v>
          </cell>
          <cell r="B5727">
            <v>245</v>
          </cell>
          <cell r="C5727">
            <v>121</v>
          </cell>
          <cell r="D5727">
            <v>121</v>
          </cell>
          <cell r="E5727">
            <v>1998</v>
          </cell>
        </row>
        <row r="5728">
          <cell r="A5728">
            <v>36041</v>
          </cell>
          <cell r="B5728">
            <v>246</v>
          </cell>
          <cell r="C5728">
            <v>120</v>
          </cell>
          <cell r="D5728">
            <v>120</v>
          </cell>
          <cell r="E5728">
            <v>1998</v>
          </cell>
        </row>
        <row r="5729">
          <cell r="A5729">
            <v>36042</v>
          </cell>
          <cell r="B5729">
            <v>247</v>
          </cell>
          <cell r="C5729">
            <v>119</v>
          </cell>
          <cell r="D5729">
            <v>119</v>
          </cell>
          <cell r="E5729">
            <v>1998</v>
          </cell>
        </row>
        <row r="5730">
          <cell r="A5730">
            <v>36043</v>
          </cell>
          <cell r="B5730">
            <v>248</v>
          </cell>
          <cell r="C5730">
            <v>118</v>
          </cell>
          <cell r="D5730">
            <v>118</v>
          </cell>
          <cell r="E5730">
            <v>1998</v>
          </cell>
        </row>
        <row r="5731">
          <cell r="A5731">
            <v>36044</v>
          </cell>
          <cell r="B5731">
            <v>249</v>
          </cell>
          <cell r="C5731">
            <v>117</v>
          </cell>
          <cell r="D5731">
            <v>117</v>
          </cell>
          <cell r="E5731">
            <v>1998</v>
          </cell>
        </row>
        <row r="5732">
          <cell r="A5732">
            <v>36045</v>
          </cell>
          <cell r="B5732">
            <v>250</v>
          </cell>
          <cell r="C5732">
            <v>116</v>
          </cell>
          <cell r="D5732">
            <v>116</v>
          </cell>
          <cell r="E5732">
            <v>1998</v>
          </cell>
        </row>
        <row r="5733">
          <cell r="A5733">
            <v>36046</v>
          </cell>
          <cell r="B5733">
            <v>251</v>
          </cell>
          <cell r="C5733">
            <v>115</v>
          </cell>
          <cell r="D5733">
            <v>115</v>
          </cell>
          <cell r="E5733">
            <v>1998</v>
          </cell>
        </row>
        <row r="5734">
          <cell r="A5734">
            <v>36047</v>
          </cell>
          <cell r="B5734">
            <v>252</v>
          </cell>
          <cell r="C5734">
            <v>114</v>
          </cell>
          <cell r="D5734">
            <v>114</v>
          </cell>
          <cell r="E5734">
            <v>1998</v>
          </cell>
        </row>
        <row r="5735">
          <cell r="A5735">
            <v>36048</v>
          </cell>
          <cell r="B5735">
            <v>253</v>
          </cell>
          <cell r="C5735">
            <v>113</v>
          </cell>
          <cell r="D5735">
            <v>113</v>
          </cell>
          <cell r="E5735">
            <v>1998</v>
          </cell>
        </row>
        <row r="5736">
          <cell r="A5736">
            <v>36049</v>
          </cell>
          <cell r="B5736">
            <v>254</v>
          </cell>
          <cell r="C5736">
            <v>112</v>
          </cell>
          <cell r="D5736">
            <v>112</v>
          </cell>
          <cell r="E5736">
            <v>1998</v>
          </cell>
        </row>
        <row r="5737">
          <cell r="A5737">
            <v>36050</v>
          </cell>
          <cell r="B5737">
            <v>255</v>
          </cell>
          <cell r="C5737">
            <v>111</v>
          </cell>
          <cell r="D5737">
            <v>111</v>
          </cell>
          <cell r="E5737">
            <v>1998</v>
          </cell>
        </row>
        <row r="5738">
          <cell r="A5738">
            <v>36051</v>
          </cell>
          <cell r="B5738">
            <v>256</v>
          </cell>
          <cell r="C5738">
            <v>110</v>
          </cell>
          <cell r="D5738">
            <v>110</v>
          </cell>
          <cell r="E5738">
            <v>1998</v>
          </cell>
        </row>
        <row r="5739">
          <cell r="A5739">
            <v>36052</v>
          </cell>
          <cell r="B5739">
            <v>257</v>
          </cell>
          <cell r="C5739">
            <v>109</v>
          </cell>
          <cell r="D5739">
            <v>109</v>
          </cell>
          <cell r="E5739">
            <v>1998</v>
          </cell>
        </row>
        <row r="5740">
          <cell r="A5740">
            <v>36053</v>
          </cell>
          <cell r="B5740">
            <v>258</v>
          </cell>
          <cell r="C5740">
            <v>108</v>
          </cell>
          <cell r="D5740">
            <v>108</v>
          </cell>
          <cell r="E5740">
            <v>1998</v>
          </cell>
        </row>
        <row r="5741">
          <cell r="A5741">
            <v>36054</v>
          </cell>
          <cell r="B5741">
            <v>259</v>
          </cell>
          <cell r="C5741">
            <v>107</v>
          </cell>
          <cell r="D5741">
            <v>107</v>
          </cell>
          <cell r="E5741">
            <v>1998</v>
          </cell>
        </row>
        <row r="5742">
          <cell r="A5742">
            <v>36055</v>
          </cell>
          <cell r="B5742">
            <v>260</v>
          </cell>
          <cell r="C5742">
            <v>106</v>
          </cell>
          <cell r="D5742">
            <v>106</v>
          </cell>
          <cell r="E5742">
            <v>1998</v>
          </cell>
        </row>
        <row r="5743">
          <cell r="A5743">
            <v>36056</v>
          </cell>
          <cell r="B5743">
            <v>261</v>
          </cell>
          <cell r="C5743">
            <v>105</v>
          </cell>
          <cell r="D5743">
            <v>105</v>
          </cell>
          <cell r="E5743">
            <v>1998</v>
          </cell>
        </row>
        <row r="5744">
          <cell r="A5744">
            <v>36057</v>
          </cell>
          <cell r="B5744">
            <v>262</v>
          </cell>
          <cell r="C5744">
            <v>104</v>
          </cell>
          <cell r="D5744">
            <v>104</v>
          </cell>
          <cell r="E5744">
            <v>1998</v>
          </cell>
        </row>
        <row r="5745">
          <cell r="A5745">
            <v>36058</v>
          </cell>
          <cell r="B5745">
            <v>263</v>
          </cell>
          <cell r="C5745">
            <v>103</v>
          </cell>
          <cell r="D5745">
            <v>103</v>
          </cell>
          <cell r="E5745">
            <v>1998</v>
          </cell>
        </row>
        <row r="5746">
          <cell r="A5746">
            <v>36059</v>
          </cell>
          <cell r="B5746">
            <v>264</v>
          </cell>
          <cell r="C5746">
            <v>102</v>
          </cell>
          <cell r="D5746">
            <v>102</v>
          </cell>
          <cell r="E5746">
            <v>1998</v>
          </cell>
        </row>
        <row r="5747">
          <cell r="A5747">
            <v>36060</v>
          </cell>
          <cell r="B5747">
            <v>265</v>
          </cell>
          <cell r="C5747">
            <v>101</v>
          </cell>
          <cell r="D5747">
            <v>101</v>
          </cell>
          <cell r="E5747">
            <v>1998</v>
          </cell>
        </row>
        <row r="5748">
          <cell r="A5748">
            <v>36061</v>
          </cell>
          <cell r="B5748">
            <v>266</v>
          </cell>
          <cell r="C5748">
            <v>100</v>
          </cell>
          <cell r="D5748">
            <v>100</v>
          </cell>
          <cell r="E5748">
            <v>1998</v>
          </cell>
        </row>
        <row r="5749">
          <cell r="A5749">
            <v>36062</v>
          </cell>
          <cell r="B5749">
            <v>267</v>
          </cell>
          <cell r="C5749">
            <v>99</v>
          </cell>
          <cell r="D5749">
            <v>99</v>
          </cell>
          <cell r="E5749">
            <v>1998</v>
          </cell>
        </row>
        <row r="5750">
          <cell r="A5750">
            <v>36063</v>
          </cell>
          <cell r="B5750">
            <v>268</v>
          </cell>
          <cell r="C5750">
            <v>98</v>
          </cell>
          <cell r="D5750">
            <v>98</v>
          </cell>
          <cell r="E5750">
            <v>1998</v>
          </cell>
        </row>
        <row r="5751">
          <cell r="A5751">
            <v>36064</v>
          </cell>
          <cell r="B5751">
            <v>269</v>
          </cell>
          <cell r="C5751">
            <v>97</v>
          </cell>
          <cell r="D5751">
            <v>97</v>
          </cell>
          <cell r="E5751">
            <v>1998</v>
          </cell>
        </row>
        <row r="5752">
          <cell r="A5752">
            <v>36065</v>
          </cell>
          <cell r="B5752">
            <v>270</v>
          </cell>
          <cell r="C5752">
            <v>96</v>
          </cell>
          <cell r="D5752">
            <v>96</v>
          </cell>
          <cell r="E5752">
            <v>1998</v>
          </cell>
        </row>
        <row r="5753">
          <cell r="A5753">
            <v>36066</v>
          </cell>
          <cell r="B5753">
            <v>271</v>
          </cell>
          <cell r="C5753">
            <v>95</v>
          </cell>
          <cell r="D5753">
            <v>95</v>
          </cell>
          <cell r="E5753">
            <v>1998</v>
          </cell>
        </row>
        <row r="5754">
          <cell r="A5754">
            <v>36067</v>
          </cell>
          <cell r="B5754">
            <v>272</v>
          </cell>
          <cell r="C5754">
            <v>94</v>
          </cell>
          <cell r="D5754">
            <v>94</v>
          </cell>
          <cell r="E5754">
            <v>1998</v>
          </cell>
        </row>
        <row r="5755">
          <cell r="A5755">
            <v>36068</v>
          </cell>
          <cell r="B5755">
            <v>273</v>
          </cell>
          <cell r="C5755">
            <v>93</v>
          </cell>
          <cell r="D5755">
            <v>93</v>
          </cell>
          <cell r="E5755">
            <v>1998</v>
          </cell>
        </row>
        <row r="5756">
          <cell r="A5756">
            <v>36069</v>
          </cell>
          <cell r="B5756">
            <v>274</v>
          </cell>
          <cell r="C5756">
            <v>92</v>
          </cell>
          <cell r="D5756">
            <v>92</v>
          </cell>
          <cell r="E5756">
            <v>1998</v>
          </cell>
        </row>
        <row r="5757">
          <cell r="A5757">
            <v>36070</v>
          </cell>
          <cell r="B5757">
            <v>275</v>
          </cell>
          <cell r="C5757">
            <v>91</v>
          </cell>
          <cell r="D5757">
            <v>91</v>
          </cell>
          <cell r="E5757">
            <v>1998</v>
          </cell>
        </row>
        <row r="5758">
          <cell r="A5758">
            <v>36071</v>
          </cell>
          <cell r="B5758">
            <v>276</v>
          </cell>
          <cell r="C5758">
            <v>90</v>
          </cell>
          <cell r="D5758">
            <v>90</v>
          </cell>
          <cell r="E5758">
            <v>1998</v>
          </cell>
        </row>
        <row r="5759">
          <cell r="A5759">
            <v>36072</v>
          </cell>
          <cell r="B5759">
            <v>277</v>
          </cell>
          <cell r="C5759">
            <v>89</v>
          </cell>
          <cell r="D5759">
            <v>89</v>
          </cell>
          <cell r="E5759">
            <v>1998</v>
          </cell>
        </row>
        <row r="5760">
          <cell r="A5760">
            <v>36073</v>
          </cell>
          <cell r="B5760">
            <v>278</v>
          </cell>
          <cell r="C5760">
            <v>88</v>
          </cell>
          <cell r="D5760">
            <v>88</v>
          </cell>
          <cell r="E5760">
            <v>1998</v>
          </cell>
        </row>
        <row r="5761">
          <cell r="A5761">
            <v>36074</v>
          </cell>
          <cell r="B5761">
            <v>279</v>
          </cell>
          <cell r="C5761">
            <v>87</v>
          </cell>
          <cell r="D5761">
            <v>87</v>
          </cell>
          <cell r="E5761">
            <v>1998</v>
          </cell>
        </row>
        <row r="5762">
          <cell r="A5762">
            <v>36075</v>
          </cell>
          <cell r="B5762">
            <v>280</v>
          </cell>
          <cell r="C5762">
            <v>86</v>
          </cell>
          <cell r="D5762">
            <v>86</v>
          </cell>
          <cell r="E5762">
            <v>1998</v>
          </cell>
        </row>
        <row r="5763">
          <cell r="A5763">
            <v>36076</v>
          </cell>
          <cell r="B5763">
            <v>281</v>
          </cell>
          <cell r="C5763">
            <v>85</v>
          </cell>
          <cell r="D5763">
            <v>85</v>
          </cell>
          <cell r="E5763">
            <v>1998</v>
          </cell>
        </row>
        <row r="5764">
          <cell r="A5764">
            <v>36077</v>
          </cell>
          <cell r="B5764">
            <v>282</v>
          </cell>
          <cell r="C5764">
            <v>84</v>
          </cell>
          <cell r="D5764">
            <v>84</v>
          </cell>
          <cell r="E5764">
            <v>1998</v>
          </cell>
        </row>
        <row r="5765">
          <cell r="A5765">
            <v>36078</v>
          </cell>
          <cell r="B5765">
            <v>283</v>
          </cell>
          <cell r="C5765">
            <v>83</v>
          </cell>
          <cell r="D5765">
            <v>83</v>
          </cell>
          <cell r="E5765">
            <v>1998</v>
          </cell>
        </row>
        <row r="5766">
          <cell r="A5766">
            <v>36079</v>
          </cell>
          <cell r="B5766">
            <v>284</v>
          </cell>
          <cell r="C5766">
            <v>82</v>
          </cell>
          <cell r="D5766">
            <v>82</v>
          </cell>
          <cell r="E5766">
            <v>1998</v>
          </cell>
        </row>
        <row r="5767">
          <cell r="A5767">
            <v>36080</v>
          </cell>
          <cell r="B5767">
            <v>285</v>
          </cell>
          <cell r="C5767">
            <v>81</v>
          </cell>
          <cell r="D5767">
            <v>81</v>
          </cell>
          <cell r="E5767">
            <v>1998</v>
          </cell>
        </row>
        <row r="5768">
          <cell r="A5768">
            <v>36081</v>
          </cell>
          <cell r="B5768">
            <v>286</v>
          </cell>
          <cell r="C5768">
            <v>80</v>
          </cell>
          <cell r="D5768">
            <v>80</v>
          </cell>
          <cell r="E5768">
            <v>1998</v>
          </cell>
        </row>
        <row r="5769">
          <cell r="A5769">
            <v>36082</v>
          </cell>
          <cell r="B5769">
            <v>287</v>
          </cell>
          <cell r="C5769">
            <v>79</v>
          </cell>
          <cell r="D5769">
            <v>79</v>
          </cell>
          <cell r="E5769">
            <v>1998</v>
          </cell>
        </row>
        <row r="5770">
          <cell r="A5770">
            <v>36083</v>
          </cell>
          <cell r="B5770">
            <v>288</v>
          </cell>
          <cell r="C5770">
            <v>78</v>
          </cell>
          <cell r="D5770">
            <v>78</v>
          </cell>
          <cell r="E5770">
            <v>1998</v>
          </cell>
        </row>
        <row r="5771">
          <cell r="A5771">
            <v>36084</v>
          </cell>
          <cell r="B5771">
            <v>289</v>
          </cell>
          <cell r="C5771">
            <v>77</v>
          </cell>
          <cell r="D5771">
            <v>77</v>
          </cell>
          <cell r="E5771">
            <v>1998</v>
          </cell>
        </row>
        <row r="5772">
          <cell r="A5772">
            <v>36085</v>
          </cell>
          <cell r="B5772">
            <v>290</v>
          </cell>
          <cell r="C5772">
            <v>76</v>
          </cell>
          <cell r="D5772">
            <v>76</v>
          </cell>
          <cell r="E5772">
            <v>1998</v>
          </cell>
        </row>
        <row r="5773">
          <cell r="A5773">
            <v>36086</v>
          </cell>
          <cell r="B5773">
            <v>291</v>
          </cell>
          <cell r="C5773">
            <v>75</v>
          </cell>
          <cell r="D5773">
            <v>75</v>
          </cell>
          <cell r="E5773">
            <v>1998</v>
          </cell>
        </row>
        <row r="5774">
          <cell r="A5774">
            <v>36087</v>
          </cell>
          <cell r="B5774">
            <v>292</v>
          </cell>
          <cell r="C5774">
            <v>74</v>
          </cell>
          <cell r="D5774">
            <v>74</v>
          </cell>
          <cell r="E5774">
            <v>1998</v>
          </cell>
        </row>
        <row r="5775">
          <cell r="A5775">
            <v>36088</v>
          </cell>
          <cell r="B5775">
            <v>293</v>
          </cell>
          <cell r="C5775">
            <v>73</v>
          </cell>
          <cell r="D5775">
            <v>73</v>
          </cell>
          <cell r="E5775">
            <v>1998</v>
          </cell>
        </row>
        <row r="5776">
          <cell r="A5776">
            <v>36089</v>
          </cell>
          <cell r="B5776">
            <v>294</v>
          </cell>
          <cell r="C5776">
            <v>72</v>
          </cell>
          <cell r="D5776">
            <v>72</v>
          </cell>
          <cell r="E5776">
            <v>1998</v>
          </cell>
        </row>
        <row r="5777">
          <cell r="A5777">
            <v>36090</v>
          </cell>
          <cell r="B5777">
            <v>295</v>
          </cell>
          <cell r="C5777">
            <v>71</v>
          </cell>
          <cell r="D5777">
            <v>71</v>
          </cell>
          <cell r="E5777">
            <v>1998</v>
          </cell>
        </row>
        <row r="5778">
          <cell r="A5778">
            <v>36091</v>
          </cell>
          <cell r="B5778">
            <v>296</v>
          </cell>
          <cell r="C5778">
            <v>70</v>
          </cell>
          <cell r="D5778">
            <v>70</v>
          </cell>
          <cell r="E5778">
            <v>1998</v>
          </cell>
        </row>
        <row r="5779">
          <cell r="A5779">
            <v>36092</v>
          </cell>
          <cell r="B5779">
            <v>297</v>
          </cell>
          <cell r="C5779">
            <v>69</v>
          </cell>
          <cell r="D5779">
            <v>69</v>
          </cell>
          <cell r="E5779">
            <v>1998</v>
          </cell>
        </row>
        <row r="5780">
          <cell r="A5780">
            <v>36093</v>
          </cell>
          <cell r="B5780">
            <v>298</v>
          </cell>
          <cell r="C5780">
            <v>68</v>
          </cell>
          <cell r="D5780">
            <v>68</v>
          </cell>
          <cell r="E5780">
            <v>1998</v>
          </cell>
        </row>
        <row r="5781">
          <cell r="A5781">
            <v>36094</v>
          </cell>
          <cell r="B5781">
            <v>299</v>
          </cell>
          <cell r="C5781">
            <v>67</v>
          </cell>
          <cell r="D5781">
            <v>67</v>
          </cell>
          <cell r="E5781">
            <v>1998</v>
          </cell>
        </row>
        <row r="5782">
          <cell r="A5782">
            <v>36095</v>
          </cell>
          <cell r="B5782">
            <v>300</v>
          </cell>
          <cell r="C5782">
            <v>66</v>
          </cell>
          <cell r="D5782">
            <v>66</v>
          </cell>
          <cell r="E5782">
            <v>1998</v>
          </cell>
        </row>
        <row r="5783">
          <cell r="A5783">
            <v>36096</v>
          </cell>
          <cell r="B5783">
            <v>301</v>
          </cell>
          <cell r="C5783">
            <v>65</v>
          </cell>
          <cell r="D5783">
            <v>65</v>
          </cell>
          <cell r="E5783">
            <v>1998</v>
          </cell>
        </row>
        <row r="5784">
          <cell r="A5784">
            <v>36097</v>
          </cell>
          <cell r="B5784">
            <v>302</v>
          </cell>
          <cell r="C5784">
            <v>64</v>
          </cell>
          <cell r="D5784">
            <v>64</v>
          </cell>
          <cell r="E5784">
            <v>1998</v>
          </cell>
        </row>
        <row r="5785">
          <cell r="A5785">
            <v>36098</v>
          </cell>
          <cell r="B5785">
            <v>303</v>
          </cell>
          <cell r="C5785">
            <v>63</v>
          </cell>
          <cell r="D5785">
            <v>63</v>
          </cell>
          <cell r="E5785">
            <v>1998</v>
          </cell>
        </row>
        <row r="5786">
          <cell r="A5786">
            <v>36099</v>
          </cell>
          <cell r="B5786">
            <v>304</v>
          </cell>
          <cell r="C5786">
            <v>62</v>
          </cell>
          <cell r="D5786">
            <v>62</v>
          </cell>
          <cell r="E5786">
            <v>1998</v>
          </cell>
        </row>
        <row r="5787">
          <cell r="A5787">
            <v>36100</v>
          </cell>
          <cell r="B5787">
            <v>305</v>
          </cell>
          <cell r="C5787">
            <v>61</v>
          </cell>
          <cell r="D5787">
            <v>61</v>
          </cell>
          <cell r="E5787">
            <v>1998</v>
          </cell>
        </row>
        <row r="5788">
          <cell r="A5788">
            <v>36101</v>
          </cell>
          <cell r="B5788">
            <v>306</v>
          </cell>
          <cell r="C5788">
            <v>60</v>
          </cell>
          <cell r="D5788">
            <v>60</v>
          </cell>
          <cell r="E5788">
            <v>1998</v>
          </cell>
        </row>
        <row r="5789">
          <cell r="A5789">
            <v>36102</v>
          </cell>
          <cell r="B5789">
            <v>307</v>
          </cell>
          <cell r="C5789">
            <v>59</v>
          </cell>
          <cell r="D5789">
            <v>59</v>
          </cell>
          <cell r="E5789">
            <v>1998</v>
          </cell>
        </row>
        <row r="5790">
          <cell r="A5790">
            <v>36103</v>
          </cell>
          <cell r="B5790">
            <v>308</v>
          </cell>
          <cell r="C5790">
            <v>58</v>
          </cell>
          <cell r="D5790">
            <v>58</v>
          </cell>
          <cell r="E5790">
            <v>1998</v>
          </cell>
        </row>
        <row r="5791">
          <cell r="A5791">
            <v>36104</v>
          </cell>
          <cell r="B5791">
            <v>309</v>
          </cell>
          <cell r="C5791">
            <v>57</v>
          </cell>
          <cell r="D5791">
            <v>57</v>
          </cell>
          <cell r="E5791">
            <v>1998</v>
          </cell>
        </row>
        <row r="5792">
          <cell r="A5792">
            <v>36105</v>
          </cell>
          <cell r="B5792">
            <v>310</v>
          </cell>
          <cell r="C5792">
            <v>56</v>
          </cell>
          <cell r="D5792">
            <v>56</v>
          </cell>
          <cell r="E5792">
            <v>1998</v>
          </cell>
        </row>
        <row r="5793">
          <cell r="A5793">
            <v>36106</v>
          </cell>
          <cell r="B5793">
            <v>311</v>
          </cell>
          <cell r="C5793">
            <v>55</v>
          </cell>
          <cell r="D5793">
            <v>55</v>
          </cell>
          <cell r="E5793">
            <v>1998</v>
          </cell>
        </row>
        <row r="5794">
          <cell r="A5794">
            <v>36107</v>
          </cell>
          <cell r="B5794">
            <v>312</v>
          </cell>
          <cell r="C5794">
            <v>54</v>
          </cell>
          <cell r="D5794">
            <v>54</v>
          </cell>
          <cell r="E5794">
            <v>1998</v>
          </cell>
        </row>
        <row r="5795">
          <cell r="A5795">
            <v>36108</v>
          </cell>
          <cell r="B5795">
            <v>313</v>
          </cell>
          <cell r="C5795">
            <v>53</v>
          </cell>
          <cell r="D5795">
            <v>53</v>
          </cell>
          <cell r="E5795">
            <v>1998</v>
          </cell>
        </row>
        <row r="5796">
          <cell r="A5796">
            <v>36109</v>
          </cell>
          <cell r="B5796">
            <v>314</v>
          </cell>
          <cell r="C5796">
            <v>52</v>
          </cell>
          <cell r="D5796">
            <v>52</v>
          </cell>
          <cell r="E5796">
            <v>1998</v>
          </cell>
        </row>
        <row r="5797">
          <cell r="A5797">
            <v>36110</v>
          </cell>
          <cell r="B5797">
            <v>315</v>
          </cell>
          <cell r="C5797">
            <v>51</v>
          </cell>
          <cell r="D5797">
            <v>51</v>
          </cell>
          <cell r="E5797">
            <v>1998</v>
          </cell>
        </row>
        <row r="5798">
          <cell r="A5798">
            <v>36111</v>
          </cell>
          <cell r="B5798">
            <v>316</v>
          </cell>
          <cell r="C5798">
            <v>50</v>
          </cell>
          <cell r="D5798">
            <v>50</v>
          </cell>
          <cell r="E5798">
            <v>1998</v>
          </cell>
        </row>
        <row r="5799">
          <cell r="A5799">
            <v>36112</v>
          </cell>
          <cell r="B5799">
            <v>317</v>
          </cell>
          <cell r="C5799">
            <v>49</v>
          </cell>
          <cell r="D5799">
            <v>49</v>
          </cell>
          <cell r="E5799">
            <v>1998</v>
          </cell>
        </row>
        <row r="5800">
          <cell r="A5800">
            <v>36113</v>
          </cell>
          <cell r="B5800">
            <v>318</v>
          </cell>
          <cell r="C5800">
            <v>48</v>
          </cell>
          <cell r="D5800">
            <v>48</v>
          </cell>
          <cell r="E5800">
            <v>1998</v>
          </cell>
        </row>
        <row r="5801">
          <cell r="A5801">
            <v>36114</v>
          </cell>
          <cell r="B5801">
            <v>319</v>
          </cell>
          <cell r="C5801">
            <v>47</v>
          </cell>
          <cell r="D5801">
            <v>47</v>
          </cell>
          <cell r="E5801">
            <v>1998</v>
          </cell>
        </row>
        <row r="5802">
          <cell r="A5802">
            <v>36115</v>
          </cell>
          <cell r="B5802">
            <v>320</v>
          </cell>
          <cell r="C5802">
            <v>46</v>
          </cell>
          <cell r="D5802">
            <v>46</v>
          </cell>
          <cell r="E5802">
            <v>1998</v>
          </cell>
        </row>
        <row r="5803">
          <cell r="A5803">
            <v>36116</v>
          </cell>
          <cell r="B5803">
            <v>321</v>
          </cell>
          <cell r="C5803">
            <v>45</v>
          </cell>
          <cell r="D5803">
            <v>45</v>
          </cell>
          <cell r="E5803">
            <v>1998</v>
          </cell>
        </row>
        <row r="5804">
          <cell r="A5804">
            <v>36117</v>
          </cell>
          <cell r="B5804">
            <v>322</v>
          </cell>
          <cell r="C5804">
            <v>44</v>
          </cell>
          <cell r="D5804">
            <v>44</v>
          </cell>
          <cell r="E5804">
            <v>1998</v>
          </cell>
        </row>
        <row r="5805">
          <cell r="A5805">
            <v>36118</v>
          </cell>
          <cell r="B5805">
            <v>323</v>
          </cell>
          <cell r="C5805">
            <v>43</v>
          </cell>
          <cell r="D5805">
            <v>43</v>
          </cell>
          <cell r="E5805">
            <v>1998</v>
          </cell>
        </row>
        <row r="5806">
          <cell r="A5806">
            <v>36119</v>
          </cell>
          <cell r="B5806">
            <v>324</v>
          </cell>
          <cell r="C5806">
            <v>42</v>
          </cell>
          <cell r="D5806">
            <v>42</v>
          </cell>
          <cell r="E5806">
            <v>1998</v>
          </cell>
        </row>
        <row r="5807">
          <cell r="A5807">
            <v>36120</v>
          </cell>
          <cell r="B5807">
            <v>325</v>
          </cell>
          <cell r="C5807">
            <v>41</v>
          </cell>
          <cell r="D5807">
            <v>41</v>
          </cell>
          <cell r="E5807">
            <v>1998</v>
          </cell>
        </row>
        <row r="5808">
          <cell r="A5808">
            <v>36121</v>
          </cell>
          <cell r="B5808">
            <v>326</v>
          </cell>
          <cell r="C5808">
            <v>40</v>
          </cell>
          <cell r="D5808">
            <v>40</v>
          </cell>
          <cell r="E5808">
            <v>1998</v>
          </cell>
        </row>
        <row r="5809">
          <cell r="A5809">
            <v>36122</v>
          </cell>
          <cell r="B5809">
            <v>327</v>
          </cell>
          <cell r="C5809">
            <v>39</v>
          </cell>
          <cell r="D5809">
            <v>39</v>
          </cell>
          <cell r="E5809">
            <v>1998</v>
          </cell>
        </row>
        <row r="5810">
          <cell r="A5810">
            <v>36123</v>
          </cell>
          <cell r="B5810">
            <v>328</v>
          </cell>
          <cell r="C5810">
            <v>38</v>
          </cell>
          <cell r="D5810">
            <v>38</v>
          </cell>
          <cell r="E5810">
            <v>1998</v>
          </cell>
        </row>
        <row r="5811">
          <cell r="A5811">
            <v>36124</v>
          </cell>
          <cell r="B5811">
            <v>329</v>
          </cell>
          <cell r="C5811">
            <v>37</v>
          </cell>
          <cell r="D5811">
            <v>37</v>
          </cell>
          <cell r="E5811">
            <v>1998</v>
          </cell>
        </row>
        <row r="5812">
          <cell r="A5812">
            <v>36125</v>
          </cell>
          <cell r="B5812">
            <v>330</v>
          </cell>
          <cell r="C5812">
            <v>36</v>
          </cell>
          <cell r="D5812">
            <v>36</v>
          </cell>
          <cell r="E5812">
            <v>1998</v>
          </cell>
        </row>
        <row r="5813">
          <cell r="A5813">
            <v>36126</v>
          </cell>
          <cell r="B5813">
            <v>331</v>
          </cell>
          <cell r="C5813">
            <v>35</v>
          </cell>
          <cell r="D5813">
            <v>35</v>
          </cell>
          <cell r="E5813">
            <v>1998</v>
          </cell>
        </row>
        <row r="5814">
          <cell r="A5814">
            <v>36127</v>
          </cell>
          <cell r="B5814">
            <v>332</v>
          </cell>
          <cell r="C5814">
            <v>34</v>
          </cell>
          <cell r="D5814">
            <v>34</v>
          </cell>
          <cell r="E5814">
            <v>1998</v>
          </cell>
        </row>
        <row r="5815">
          <cell r="A5815">
            <v>36128</v>
          </cell>
          <cell r="B5815">
            <v>333</v>
          </cell>
          <cell r="C5815">
            <v>33</v>
          </cell>
          <cell r="D5815">
            <v>33</v>
          </cell>
          <cell r="E5815">
            <v>1998</v>
          </cell>
        </row>
        <row r="5816">
          <cell r="A5816">
            <v>36129</v>
          </cell>
          <cell r="B5816">
            <v>334</v>
          </cell>
          <cell r="C5816">
            <v>32</v>
          </cell>
          <cell r="D5816">
            <v>32</v>
          </cell>
          <cell r="E5816">
            <v>1998</v>
          </cell>
        </row>
        <row r="5817">
          <cell r="A5817">
            <v>36130</v>
          </cell>
          <cell r="B5817">
            <v>335</v>
          </cell>
          <cell r="C5817">
            <v>31</v>
          </cell>
          <cell r="D5817">
            <v>31</v>
          </cell>
          <cell r="E5817">
            <v>1998</v>
          </cell>
        </row>
        <row r="5818">
          <cell r="A5818">
            <v>36131</v>
          </cell>
          <cell r="B5818">
            <v>336</v>
          </cell>
          <cell r="C5818">
            <v>30</v>
          </cell>
          <cell r="D5818">
            <v>30</v>
          </cell>
          <cell r="E5818">
            <v>1998</v>
          </cell>
        </row>
        <row r="5819">
          <cell r="A5819">
            <v>36132</v>
          </cell>
          <cell r="B5819">
            <v>337</v>
          </cell>
          <cell r="C5819">
            <v>29</v>
          </cell>
          <cell r="D5819">
            <v>29</v>
          </cell>
          <cell r="E5819">
            <v>1998</v>
          </cell>
        </row>
        <row r="5820">
          <cell r="A5820">
            <v>36133</v>
          </cell>
          <cell r="B5820">
            <v>338</v>
          </cell>
          <cell r="C5820">
            <v>28</v>
          </cell>
          <cell r="D5820">
            <v>28</v>
          </cell>
          <cell r="E5820">
            <v>1998</v>
          </cell>
        </row>
        <row r="5821">
          <cell r="A5821">
            <v>36134</v>
          </cell>
          <cell r="B5821">
            <v>339</v>
          </cell>
          <cell r="C5821">
            <v>27</v>
          </cell>
          <cell r="D5821">
            <v>27</v>
          </cell>
          <cell r="E5821">
            <v>1998</v>
          </cell>
        </row>
        <row r="5822">
          <cell r="A5822">
            <v>36135</v>
          </cell>
          <cell r="B5822">
            <v>340</v>
          </cell>
          <cell r="C5822">
            <v>26</v>
          </cell>
          <cell r="D5822">
            <v>26</v>
          </cell>
          <cell r="E5822">
            <v>1998</v>
          </cell>
        </row>
        <row r="5823">
          <cell r="A5823">
            <v>36136</v>
          </cell>
          <cell r="B5823">
            <v>341</v>
          </cell>
          <cell r="C5823">
            <v>25</v>
          </cell>
          <cell r="D5823">
            <v>25</v>
          </cell>
          <cell r="E5823">
            <v>1998</v>
          </cell>
        </row>
        <row r="5824">
          <cell r="A5824">
            <v>36137</v>
          </cell>
          <cell r="B5824">
            <v>342</v>
          </cell>
          <cell r="C5824">
            <v>24</v>
          </cell>
          <cell r="D5824">
            <v>24</v>
          </cell>
          <cell r="E5824">
            <v>1998</v>
          </cell>
        </row>
        <row r="5825">
          <cell r="A5825">
            <v>36138</v>
          </cell>
          <cell r="B5825">
            <v>343</v>
          </cell>
          <cell r="C5825">
            <v>23</v>
          </cell>
          <cell r="D5825">
            <v>23</v>
          </cell>
          <cell r="E5825">
            <v>1998</v>
          </cell>
        </row>
        <row r="5826">
          <cell r="A5826">
            <v>36139</v>
          </cell>
          <cell r="B5826">
            <v>344</v>
          </cell>
          <cell r="C5826">
            <v>22</v>
          </cell>
          <cell r="D5826">
            <v>22</v>
          </cell>
          <cell r="E5826">
            <v>1998</v>
          </cell>
        </row>
        <row r="5827">
          <cell r="A5827">
            <v>36140</v>
          </cell>
          <cell r="B5827">
            <v>345</v>
          </cell>
          <cell r="C5827">
            <v>21</v>
          </cell>
          <cell r="D5827">
            <v>21</v>
          </cell>
          <cell r="E5827">
            <v>1998</v>
          </cell>
        </row>
        <row r="5828">
          <cell r="A5828">
            <v>36141</v>
          </cell>
          <cell r="B5828">
            <v>346</v>
          </cell>
          <cell r="C5828">
            <v>20</v>
          </cell>
          <cell r="D5828">
            <v>20</v>
          </cell>
          <cell r="E5828">
            <v>1998</v>
          </cell>
        </row>
        <row r="5829">
          <cell r="A5829">
            <v>36142</v>
          </cell>
          <cell r="B5829">
            <v>347</v>
          </cell>
          <cell r="C5829">
            <v>19</v>
          </cell>
          <cell r="D5829">
            <v>19</v>
          </cell>
          <cell r="E5829">
            <v>1998</v>
          </cell>
        </row>
        <row r="5830">
          <cell r="A5830">
            <v>36143</v>
          </cell>
          <cell r="B5830">
            <v>348</v>
          </cell>
          <cell r="C5830">
            <v>18</v>
          </cell>
          <cell r="D5830">
            <v>18</v>
          </cell>
          <cell r="E5830">
            <v>1998</v>
          </cell>
        </row>
        <row r="5831">
          <cell r="A5831">
            <v>36144</v>
          </cell>
          <cell r="B5831">
            <v>349</v>
          </cell>
          <cell r="C5831">
            <v>17</v>
          </cell>
          <cell r="D5831">
            <v>17</v>
          </cell>
          <cell r="E5831">
            <v>1998</v>
          </cell>
        </row>
        <row r="5832">
          <cell r="A5832">
            <v>36145</v>
          </cell>
          <cell r="B5832">
            <v>350</v>
          </cell>
          <cell r="C5832">
            <v>16</v>
          </cell>
          <cell r="D5832">
            <v>16</v>
          </cell>
          <cell r="E5832">
            <v>1998</v>
          </cell>
        </row>
        <row r="5833">
          <cell r="A5833">
            <v>36146</v>
          </cell>
          <cell r="B5833">
            <v>351</v>
          </cell>
          <cell r="C5833">
            <v>15</v>
          </cell>
          <cell r="D5833">
            <v>15</v>
          </cell>
          <cell r="E5833">
            <v>1998</v>
          </cell>
        </row>
        <row r="5834">
          <cell r="A5834">
            <v>36147</v>
          </cell>
          <cell r="B5834">
            <v>352</v>
          </cell>
          <cell r="C5834">
            <v>14</v>
          </cell>
          <cell r="D5834">
            <v>14</v>
          </cell>
          <cell r="E5834">
            <v>1998</v>
          </cell>
        </row>
        <row r="5835">
          <cell r="A5835">
            <v>36148</v>
          </cell>
          <cell r="B5835">
            <v>353</v>
          </cell>
          <cell r="C5835">
            <v>13</v>
          </cell>
          <cell r="D5835">
            <v>13</v>
          </cell>
          <cell r="E5835">
            <v>1998</v>
          </cell>
        </row>
        <row r="5836">
          <cell r="A5836">
            <v>36149</v>
          </cell>
          <cell r="B5836">
            <v>354</v>
          </cell>
          <cell r="C5836">
            <v>12</v>
          </cell>
          <cell r="D5836">
            <v>12</v>
          </cell>
          <cell r="E5836">
            <v>1998</v>
          </cell>
        </row>
        <row r="5837">
          <cell r="A5837">
            <v>36150</v>
          </cell>
          <cell r="B5837">
            <v>355</v>
          </cell>
          <cell r="C5837">
            <v>11</v>
          </cell>
          <cell r="D5837">
            <v>11</v>
          </cell>
          <cell r="E5837">
            <v>1998</v>
          </cell>
        </row>
        <row r="5838">
          <cell r="A5838">
            <v>36151</v>
          </cell>
          <cell r="B5838">
            <v>356</v>
          </cell>
          <cell r="C5838">
            <v>10</v>
          </cell>
          <cell r="D5838">
            <v>10</v>
          </cell>
          <cell r="E5838">
            <v>1998</v>
          </cell>
        </row>
        <row r="5839">
          <cell r="A5839">
            <v>36152</v>
          </cell>
          <cell r="B5839">
            <v>357</v>
          </cell>
          <cell r="C5839">
            <v>9</v>
          </cell>
          <cell r="D5839">
            <v>9</v>
          </cell>
          <cell r="E5839">
            <v>1998</v>
          </cell>
        </row>
        <row r="5840">
          <cell r="A5840">
            <v>36153</v>
          </cell>
          <cell r="B5840">
            <v>358</v>
          </cell>
          <cell r="C5840">
            <v>8</v>
          </cell>
          <cell r="D5840">
            <v>8</v>
          </cell>
          <cell r="E5840">
            <v>1998</v>
          </cell>
        </row>
        <row r="5841">
          <cell r="A5841">
            <v>36154</v>
          </cell>
          <cell r="B5841">
            <v>359</v>
          </cell>
          <cell r="C5841">
            <v>7</v>
          </cell>
          <cell r="D5841">
            <v>7</v>
          </cell>
          <cell r="E5841">
            <v>1998</v>
          </cell>
        </row>
        <row r="5842">
          <cell r="A5842">
            <v>36155</v>
          </cell>
          <cell r="B5842">
            <v>360</v>
          </cell>
          <cell r="C5842">
            <v>6</v>
          </cell>
          <cell r="D5842">
            <v>6</v>
          </cell>
          <cell r="E5842">
            <v>1998</v>
          </cell>
        </row>
        <row r="5843">
          <cell r="A5843">
            <v>36156</v>
          </cell>
          <cell r="B5843">
            <v>361</v>
          </cell>
          <cell r="C5843">
            <v>5</v>
          </cell>
          <cell r="D5843">
            <v>5</v>
          </cell>
          <cell r="E5843">
            <v>1998</v>
          </cell>
        </row>
        <row r="5844">
          <cell r="A5844">
            <v>36157</v>
          </cell>
          <cell r="B5844">
            <v>362</v>
          </cell>
          <cell r="C5844">
            <v>4</v>
          </cell>
          <cell r="D5844">
            <v>4</v>
          </cell>
          <cell r="E5844">
            <v>1998</v>
          </cell>
        </row>
        <row r="5845">
          <cell r="A5845">
            <v>36158</v>
          </cell>
          <cell r="B5845">
            <v>363</v>
          </cell>
          <cell r="C5845">
            <v>3</v>
          </cell>
          <cell r="D5845">
            <v>3</v>
          </cell>
          <cell r="E5845">
            <v>1998</v>
          </cell>
        </row>
        <row r="5846">
          <cell r="A5846">
            <v>36159</v>
          </cell>
          <cell r="B5846">
            <v>364</v>
          </cell>
          <cell r="C5846">
            <v>2</v>
          </cell>
          <cell r="D5846">
            <v>2</v>
          </cell>
          <cell r="E5846">
            <v>1998</v>
          </cell>
        </row>
        <row r="5847">
          <cell r="A5847">
            <v>36160</v>
          </cell>
          <cell r="B5847">
            <v>365</v>
          </cell>
          <cell r="C5847">
            <v>1</v>
          </cell>
          <cell r="D5847">
            <v>1</v>
          </cell>
          <cell r="E5847">
            <v>1998</v>
          </cell>
        </row>
        <row r="5848">
          <cell r="A5848">
            <v>36161</v>
          </cell>
          <cell r="B5848">
            <v>1</v>
          </cell>
          <cell r="C5848">
            <v>365</v>
          </cell>
          <cell r="D5848">
            <v>365</v>
          </cell>
          <cell r="E5848">
            <v>1999</v>
          </cell>
        </row>
        <row r="5849">
          <cell r="A5849">
            <v>36162</v>
          </cell>
          <cell r="B5849">
            <v>2</v>
          </cell>
          <cell r="C5849">
            <v>364</v>
          </cell>
          <cell r="D5849">
            <v>364</v>
          </cell>
          <cell r="E5849">
            <v>1999</v>
          </cell>
        </row>
        <row r="5850">
          <cell r="A5850">
            <v>36163</v>
          </cell>
          <cell r="B5850">
            <v>3</v>
          </cell>
          <cell r="C5850">
            <v>363</v>
          </cell>
          <cell r="D5850">
            <v>363</v>
          </cell>
          <cell r="E5850">
            <v>1999</v>
          </cell>
        </row>
        <row r="5851">
          <cell r="A5851">
            <v>36164</v>
          </cell>
          <cell r="B5851">
            <v>4</v>
          </cell>
          <cell r="C5851">
            <v>362</v>
          </cell>
          <cell r="D5851">
            <v>362</v>
          </cell>
          <cell r="E5851">
            <v>1999</v>
          </cell>
        </row>
        <row r="5852">
          <cell r="A5852">
            <v>36165</v>
          </cell>
          <cell r="B5852">
            <v>5</v>
          </cell>
          <cell r="C5852">
            <v>361</v>
          </cell>
          <cell r="D5852">
            <v>361</v>
          </cell>
          <cell r="E5852">
            <v>1999</v>
          </cell>
        </row>
        <row r="5853">
          <cell r="A5853">
            <v>36166</v>
          </cell>
          <cell r="B5853">
            <v>6</v>
          </cell>
          <cell r="C5853">
            <v>360</v>
          </cell>
          <cell r="D5853">
            <v>360</v>
          </cell>
          <cell r="E5853">
            <v>1999</v>
          </cell>
        </row>
        <row r="5854">
          <cell r="A5854">
            <v>36167</v>
          </cell>
          <cell r="B5854">
            <v>7</v>
          </cell>
          <cell r="C5854">
            <v>359</v>
          </cell>
          <cell r="D5854">
            <v>359</v>
          </cell>
          <cell r="E5854">
            <v>1999</v>
          </cell>
        </row>
        <row r="5855">
          <cell r="A5855">
            <v>36168</v>
          </cell>
          <cell r="B5855">
            <v>8</v>
          </cell>
          <cell r="C5855">
            <v>358</v>
          </cell>
          <cell r="D5855">
            <v>358</v>
          </cell>
          <cell r="E5855">
            <v>1999</v>
          </cell>
        </row>
        <row r="5856">
          <cell r="A5856">
            <v>36169</v>
          </cell>
          <cell r="B5856">
            <v>9</v>
          </cell>
          <cell r="C5856">
            <v>357</v>
          </cell>
          <cell r="D5856">
            <v>357</v>
          </cell>
          <cell r="E5856">
            <v>1999</v>
          </cell>
        </row>
        <row r="5857">
          <cell r="A5857">
            <v>36170</v>
          </cell>
          <cell r="B5857">
            <v>10</v>
          </cell>
          <cell r="C5857">
            <v>356</v>
          </cell>
          <cell r="D5857">
            <v>356</v>
          </cell>
          <cell r="E5857">
            <v>1999</v>
          </cell>
        </row>
        <row r="5858">
          <cell r="A5858">
            <v>36171</v>
          </cell>
          <cell r="B5858">
            <v>11</v>
          </cell>
          <cell r="C5858">
            <v>355</v>
          </cell>
          <cell r="D5858">
            <v>355</v>
          </cell>
          <cell r="E5858">
            <v>1999</v>
          </cell>
        </row>
        <row r="5859">
          <cell r="A5859">
            <v>36172</v>
          </cell>
          <cell r="B5859">
            <v>12</v>
          </cell>
          <cell r="C5859">
            <v>354</v>
          </cell>
          <cell r="D5859">
            <v>354</v>
          </cell>
          <cell r="E5859">
            <v>1999</v>
          </cell>
        </row>
        <row r="5860">
          <cell r="A5860">
            <v>36173</v>
          </cell>
          <cell r="B5860">
            <v>13</v>
          </cell>
          <cell r="C5860">
            <v>353</v>
          </cell>
          <cell r="D5860">
            <v>353</v>
          </cell>
          <cell r="E5860">
            <v>1999</v>
          </cell>
        </row>
        <row r="5861">
          <cell r="A5861">
            <v>36174</v>
          </cell>
          <cell r="B5861">
            <v>14</v>
          </cell>
          <cell r="C5861">
            <v>352</v>
          </cell>
          <cell r="D5861">
            <v>352</v>
          </cell>
          <cell r="E5861">
            <v>1999</v>
          </cell>
        </row>
        <row r="5862">
          <cell r="A5862">
            <v>36175</v>
          </cell>
          <cell r="B5862">
            <v>15</v>
          </cell>
          <cell r="C5862">
            <v>351</v>
          </cell>
          <cell r="D5862">
            <v>351</v>
          </cell>
          <cell r="E5862">
            <v>1999</v>
          </cell>
        </row>
        <row r="5863">
          <cell r="A5863">
            <v>36176</v>
          </cell>
          <cell r="B5863">
            <v>16</v>
          </cell>
          <cell r="C5863">
            <v>350</v>
          </cell>
          <cell r="D5863">
            <v>350</v>
          </cell>
          <cell r="E5863">
            <v>1999</v>
          </cell>
        </row>
        <row r="5864">
          <cell r="A5864">
            <v>36177</v>
          </cell>
          <cell r="B5864">
            <v>17</v>
          </cell>
          <cell r="C5864">
            <v>349</v>
          </cell>
          <cell r="D5864">
            <v>349</v>
          </cell>
          <cell r="E5864">
            <v>1999</v>
          </cell>
        </row>
        <row r="5865">
          <cell r="A5865">
            <v>36178</v>
          </cell>
          <cell r="B5865">
            <v>18</v>
          </cell>
          <cell r="C5865">
            <v>348</v>
          </cell>
          <cell r="D5865">
            <v>348</v>
          </cell>
          <cell r="E5865">
            <v>1999</v>
          </cell>
        </row>
        <row r="5866">
          <cell r="A5866">
            <v>36179</v>
          </cell>
          <cell r="B5866">
            <v>19</v>
          </cell>
          <cell r="C5866">
            <v>347</v>
          </cell>
          <cell r="D5866">
            <v>347</v>
          </cell>
          <cell r="E5866">
            <v>1999</v>
          </cell>
        </row>
        <row r="5867">
          <cell r="A5867">
            <v>36180</v>
          </cell>
          <cell r="B5867">
            <v>20</v>
          </cell>
          <cell r="C5867">
            <v>346</v>
          </cell>
          <cell r="D5867">
            <v>346</v>
          </cell>
          <cell r="E5867">
            <v>1999</v>
          </cell>
        </row>
        <row r="5868">
          <cell r="A5868">
            <v>36181</v>
          </cell>
          <cell r="B5868">
            <v>21</v>
          </cell>
          <cell r="C5868">
            <v>345</v>
          </cell>
          <cell r="D5868">
            <v>345</v>
          </cell>
          <cell r="E5868">
            <v>1999</v>
          </cell>
        </row>
        <row r="5869">
          <cell r="A5869">
            <v>36182</v>
          </cell>
          <cell r="B5869">
            <v>22</v>
          </cell>
          <cell r="C5869">
            <v>344</v>
          </cell>
          <cell r="D5869">
            <v>344</v>
          </cell>
          <cell r="E5869">
            <v>1999</v>
          </cell>
        </row>
        <row r="5870">
          <cell r="A5870">
            <v>36183</v>
          </cell>
          <cell r="B5870">
            <v>23</v>
          </cell>
          <cell r="C5870">
            <v>343</v>
          </cell>
          <cell r="D5870">
            <v>343</v>
          </cell>
          <cell r="E5870">
            <v>1999</v>
          </cell>
        </row>
        <row r="5871">
          <cell r="A5871">
            <v>36184</v>
          </cell>
          <cell r="B5871">
            <v>24</v>
          </cell>
          <cell r="C5871">
            <v>342</v>
          </cell>
          <cell r="D5871">
            <v>342</v>
          </cell>
          <cell r="E5871">
            <v>1999</v>
          </cell>
        </row>
        <row r="5872">
          <cell r="A5872">
            <v>36185</v>
          </cell>
          <cell r="B5872">
            <v>25</v>
          </cell>
          <cell r="C5872">
            <v>341</v>
          </cell>
          <cell r="D5872">
            <v>341</v>
          </cell>
          <cell r="E5872">
            <v>1999</v>
          </cell>
        </row>
        <row r="5873">
          <cell r="A5873">
            <v>36186</v>
          </cell>
          <cell r="B5873">
            <v>26</v>
          </cell>
          <cell r="C5873">
            <v>340</v>
          </cell>
          <cell r="D5873">
            <v>340</v>
          </cell>
          <cell r="E5873">
            <v>1999</v>
          </cell>
        </row>
        <row r="5874">
          <cell r="A5874">
            <v>36187</v>
          </cell>
          <cell r="B5874">
            <v>27</v>
          </cell>
          <cell r="C5874">
            <v>339</v>
          </cell>
          <cell r="D5874">
            <v>339</v>
          </cell>
          <cell r="E5874">
            <v>1999</v>
          </cell>
        </row>
        <row r="5875">
          <cell r="A5875">
            <v>36188</v>
          </cell>
          <cell r="B5875">
            <v>28</v>
          </cell>
          <cell r="C5875">
            <v>338</v>
          </cell>
          <cell r="D5875">
            <v>338</v>
          </cell>
          <cell r="E5875">
            <v>1999</v>
          </cell>
        </row>
        <row r="5876">
          <cell r="A5876">
            <v>36189</v>
          </cell>
          <cell r="B5876">
            <v>29</v>
          </cell>
          <cell r="C5876">
            <v>337</v>
          </cell>
          <cell r="D5876">
            <v>337</v>
          </cell>
          <cell r="E5876">
            <v>1999</v>
          </cell>
        </row>
        <row r="5877">
          <cell r="A5877">
            <v>36190</v>
          </cell>
          <cell r="B5877">
            <v>30</v>
          </cell>
          <cell r="C5877">
            <v>336</v>
          </cell>
          <cell r="D5877">
            <v>336</v>
          </cell>
          <cell r="E5877">
            <v>1999</v>
          </cell>
        </row>
        <row r="5878">
          <cell r="A5878">
            <v>36191</v>
          </cell>
          <cell r="B5878">
            <v>31</v>
          </cell>
          <cell r="C5878">
            <v>335</v>
          </cell>
          <cell r="D5878">
            <v>335</v>
          </cell>
          <cell r="E5878">
            <v>1999</v>
          </cell>
        </row>
        <row r="5879">
          <cell r="A5879">
            <v>36192</v>
          </cell>
          <cell r="B5879">
            <v>32</v>
          </cell>
          <cell r="C5879">
            <v>334</v>
          </cell>
          <cell r="D5879">
            <v>334</v>
          </cell>
          <cell r="E5879">
            <v>1999</v>
          </cell>
        </row>
        <row r="5880">
          <cell r="A5880">
            <v>36193</v>
          </cell>
          <cell r="B5880">
            <v>33</v>
          </cell>
          <cell r="C5880">
            <v>333</v>
          </cell>
          <cell r="D5880">
            <v>333</v>
          </cell>
          <cell r="E5880">
            <v>1999</v>
          </cell>
        </row>
        <row r="5881">
          <cell r="A5881">
            <v>36194</v>
          </cell>
          <cell r="B5881">
            <v>34</v>
          </cell>
          <cell r="C5881">
            <v>332</v>
          </cell>
          <cell r="D5881">
            <v>332</v>
          </cell>
          <cell r="E5881">
            <v>1999</v>
          </cell>
        </row>
        <row r="5882">
          <cell r="A5882">
            <v>36195</v>
          </cell>
          <cell r="B5882">
            <v>35</v>
          </cell>
          <cell r="C5882">
            <v>331</v>
          </cell>
          <cell r="D5882">
            <v>331</v>
          </cell>
          <cell r="E5882">
            <v>1999</v>
          </cell>
        </row>
        <row r="5883">
          <cell r="A5883">
            <v>36196</v>
          </cell>
          <cell r="B5883">
            <v>36</v>
          </cell>
          <cell r="C5883">
            <v>330</v>
          </cell>
          <cell r="D5883">
            <v>330</v>
          </cell>
          <cell r="E5883">
            <v>1999</v>
          </cell>
        </row>
        <row r="5884">
          <cell r="A5884">
            <v>36197</v>
          </cell>
          <cell r="B5884">
            <v>37</v>
          </cell>
          <cell r="C5884">
            <v>329</v>
          </cell>
          <cell r="D5884">
            <v>329</v>
          </cell>
          <cell r="E5884">
            <v>1999</v>
          </cell>
        </row>
        <row r="5885">
          <cell r="A5885">
            <v>36198</v>
          </cell>
          <cell r="B5885">
            <v>38</v>
          </cell>
          <cell r="C5885">
            <v>328</v>
          </cell>
          <cell r="D5885">
            <v>328</v>
          </cell>
          <cell r="E5885">
            <v>1999</v>
          </cell>
        </row>
        <row r="5886">
          <cell r="A5886">
            <v>36199</v>
          </cell>
          <cell r="B5886">
            <v>39</v>
          </cell>
          <cell r="C5886">
            <v>327</v>
          </cell>
          <cell r="D5886">
            <v>327</v>
          </cell>
          <cell r="E5886">
            <v>1999</v>
          </cell>
        </row>
        <row r="5887">
          <cell r="A5887">
            <v>36200</v>
          </cell>
          <cell r="B5887">
            <v>40</v>
          </cell>
          <cell r="C5887">
            <v>326</v>
          </cell>
          <cell r="D5887">
            <v>326</v>
          </cell>
          <cell r="E5887">
            <v>1999</v>
          </cell>
        </row>
        <row r="5888">
          <cell r="A5888">
            <v>36201</v>
          </cell>
          <cell r="B5888">
            <v>41</v>
          </cell>
          <cell r="C5888">
            <v>325</v>
          </cell>
          <cell r="D5888">
            <v>325</v>
          </cell>
          <cell r="E5888">
            <v>1999</v>
          </cell>
        </row>
        <row r="5889">
          <cell r="A5889">
            <v>36202</v>
          </cell>
          <cell r="B5889">
            <v>42</v>
          </cell>
          <cell r="C5889">
            <v>324</v>
          </cell>
          <cell r="D5889">
            <v>324</v>
          </cell>
          <cell r="E5889">
            <v>1999</v>
          </cell>
        </row>
        <row r="5890">
          <cell r="A5890">
            <v>36203</v>
          </cell>
          <cell r="B5890">
            <v>43</v>
          </cell>
          <cell r="C5890">
            <v>323</v>
          </cell>
          <cell r="D5890">
            <v>323</v>
          </cell>
          <cell r="E5890">
            <v>1999</v>
          </cell>
        </row>
        <row r="5891">
          <cell r="A5891">
            <v>36204</v>
          </cell>
          <cell r="B5891">
            <v>44</v>
          </cell>
          <cell r="C5891">
            <v>322</v>
          </cell>
          <cell r="D5891">
            <v>322</v>
          </cell>
          <cell r="E5891">
            <v>1999</v>
          </cell>
        </row>
        <row r="5892">
          <cell r="A5892">
            <v>36205</v>
          </cell>
          <cell r="B5892">
            <v>45</v>
          </cell>
          <cell r="C5892">
            <v>321</v>
          </cell>
          <cell r="D5892">
            <v>321</v>
          </cell>
          <cell r="E5892">
            <v>1999</v>
          </cell>
        </row>
        <row r="5893">
          <cell r="A5893">
            <v>36206</v>
          </cell>
          <cell r="B5893">
            <v>46</v>
          </cell>
          <cell r="C5893">
            <v>320</v>
          </cell>
          <cell r="D5893">
            <v>320</v>
          </cell>
          <cell r="E5893">
            <v>1999</v>
          </cell>
        </row>
        <row r="5894">
          <cell r="A5894">
            <v>36207</v>
          </cell>
          <cell r="B5894">
            <v>47</v>
          </cell>
          <cell r="C5894">
            <v>319</v>
          </cell>
          <cell r="D5894">
            <v>319</v>
          </cell>
          <cell r="E5894">
            <v>1999</v>
          </cell>
        </row>
        <row r="5895">
          <cell r="A5895">
            <v>36208</v>
          </cell>
          <cell r="B5895">
            <v>48</v>
          </cell>
          <cell r="C5895">
            <v>318</v>
          </cell>
          <cell r="D5895">
            <v>318</v>
          </cell>
          <cell r="E5895">
            <v>1999</v>
          </cell>
        </row>
        <row r="5896">
          <cell r="A5896">
            <v>36209</v>
          </cell>
          <cell r="B5896">
            <v>49</v>
          </cell>
          <cell r="C5896">
            <v>317</v>
          </cell>
          <cell r="D5896">
            <v>317</v>
          </cell>
          <cell r="E5896">
            <v>1999</v>
          </cell>
        </row>
        <row r="5897">
          <cell r="A5897">
            <v>36210</v>
          </cell>
          <cell r="B5897">
            <v>50</v>
          </cell>
          <cell r="C5897">
            <v>316</v>
          </cell>
          <cell r="D5897">
            <v>316</v>
          </cell>
          <cell r="E5897">
            <v>1999</v>
          </cell>
        </row>
        <row r="5898">
          <cell r="A5898">
            <v>36211</v>
          </cell>
          <cell r="B5898">
            <v>51</v>
          </cell>
          <cell r="C5898">
            <v>315</v>
          </cell>
          <cell r="D5898">
            <v>315</v>
          </cell>
          <cell r="E5898">
            <v>1999</v>
          </cell>
        </row>
        <row r="5899">
          <cell r="A5899">
            <v>36212</v>
          </cell>
          <cell r="B5899">
            <v>52</v>
          </cell>
          <cell r="C5899">
            <v>314</v>
          </cell>
          <cell r="D5899">
            <v>314</v>
          </cell>
          <cell r="E5899">
            <v>1999</v>
          </cell>
        </row>
        <row r="5900">
          <cell r="A5900">
            <v>36213</v>
          </cell>
          <cell r="B5900">
            <v>53</v>
          </cell>
          <cell r="C5900">
            <v>313</v>
          </cell>
          <cell r="D5900">
            <v>313</v>
          </cell>
          <cell r="E5900">
            <v>1999</v>
          </cell>
        </row>
        <row r="5901">
          <cell r="A5901">
            <v>36214</v>
          </cell>
          <cell r="B5901">
            <v>54</v>
          </cell>
          <cell r="C5901">
            <v>312</v>
          </cell>
          <cell r="D5901">
            <v>312</v>
          </cell>
          <cell r="E5901">
            <v>1999</v>
          </cell>
        </row>
        <row r="5902">
          <cell r="A5902">
            <v>36215</v>
          </cell>
          <cell r="B5902">
            <v>55</v>
          </cell>
          <cell r="C5902">
            <v>311</v>
          </cell>
          <cell r="D5902">
            <v>311</v>
          </cell>
          <cell r="E5902">
            <v>1999</v>
          </cell>
        </row>
        <row r="5903">
          <cell r="A5903">
            <v>36216</v>
          </cell>
          <cell r="B5903">
            <v>56</v>
          </cell>
          <cell r="C5903">
            <v>310</v>
          </cell>
          <cell r="D5903">
            <v>310</v>
          </cell>
          <cell r="E5903">
            <v>1999</v>
          </cell>
        </row>
        <row r="5904">
          <cell r="A5904">
            <v>36217</v>
          </cell>
          <cell r="B5904">
            <v>57</v>
          </cell>
          <cell r="C5904">
            <v>309</v>
          </cell>
          <cell r="D5904">
            <v>309</v>
          </cell>
          <cell r="E5904">
            <v>1999</v>
          </cell>
        </row>
        <row r="5905">
          <cell r="A5905">
            <v>36218</v>
          </cell>
          <cell r="B5905">
            <v>58</v>
          </cell>
          <cell r="C5905">
            <v>308</v>
          </cell>
          <cell r="D5905">
            <v>308</v>
          </cell>
          <cell r="E5905">
            <v>1999</v>
          </cell>
        </row>
        <row r="5906">
          <cell r="A5906">
            <v>36219</v>
          </cell>
          <cell r="B5906">
            <v>59</v>
          </cell>
          <cell r="C5906">
            <v>307</v>
          </cell>
          <cell r="D5906">
            <v>307</v>
          </cell>
          <cell r="E5906">
            <v>1999</v>
          </cell>
        </row>
        <row r="5907">
          <cell r="A5907">
            <v>36220</v>
          </cell>
          <cell r="B5907">
            <v>60</v>
          </cell>
          <cell r="C5907">
            <v>306</v>
          </cell>
          <cell r="D5907">
            <v>306</v>
          </cell>
          <cell r="E5907">
            <v>1999</v>
          </cell>
        </row>
        <row r="5908">
          <cell r="A5908">
            <v>36221</v>
          </cell>
          <cell r="B5908">
            <v>61</v>
          </cell>
          <cell r="C5908">
            <v>305</v>
          </cell>
          <cell r="D5908">
            <v>305</v>
          </cell>
          <cell r="E5908">
            <v>1999</v>
          </cell>
        </row>
        <row r="5909">
          <cell r="A5909">
            <v>36222</v>
          </cell>
          <cell r="B5909">
            <v>62</v>
          </cell>
          <cell r="C5909">
            <v>304</v>
          </cell>
          <cell r="D5909">
            <v>304</v>
          </cell>
          <cell r="E5909">
            <v>1999</v>
          </cell>
        </row>
        <row r="5910">
          <cell r="A5910">
            <v>36223</v>
          </cell>
          <cell r="B5910">
            <v>63</v>
          </cell>
          <cell r="C5910">
            <v>303</v>
          </cell>
          <cell r="D5910">
            <v>303</v>
          </cell>
          <cell r="E5910">
            <v>1999</v>
          </cell>
        </row>
        <row r="5911">
          <cell r="A5911">
            <v>36224</v>
          </cell>
          <cell r="B5911">
            <v>64</v>
          </cell>
          <cell r="C5911">
            <v>302</v>
          </cell>
          <cell r="D5911">
            <v>302</v>
          </cell>
          <cell r="E5911">
            <v>1999</v>
          </cell>
        </row>
        <row r="5912">
          <cell r="A5912">
            <v>36225</v>
          </cell>
          <cell r="B5912">
            <v>65</v>
          </cell>
          <cell r="C5912">
            <v>301</v>
          </cell>
          <cell r="D5912">
            <v>301</v>
          </cell>
          <cell r="E5912">
            <v>1999</v>
          </cell>
        </row>
        <row r="5913">
          <cell r="A5913">
            <v>36226</v>
          </cell>
          <cell r="B5913">
            <v>66</v>
          </cell>
          <cell r="C5913">
            <v>300</v>
          </cell>
          <cell r="D5913">
            <v>300</v>
          </cell>
          <cell r="E5913">
            <v>1999</v>
          </cell>
        </row>
        <row r="5914">
          <cell r="A5914">
            <v>36227</v>
          </cell>
          <cell r="B5914">
            <v>67</v>
          </cell>
          <cell r="C5914">
            <v>299</v>
          </cell>
          <cell r="D5914">
            <v>299</v>
          </cell>
          <cell r="E5914">
            <v>1999</v>
          </cell>
        </row>
        <row r="5915">
          <cell r="A5915">
            <v>36228</v>
          </cell>
          <cell r="B5915">
            <v>68</v>
          </cell>
          <cell r="C5915">
            <v>298</v>
          </cell>
          <cell r="D5915">
            <v>298</v>
          </cell>
          <cell r="E5915">
            <v>1999</v>
          </cell>
        </row>
        <row r="5916">
          <cell r="A5916">
            <v>36229</v>
          </cell>
          <cell r="B5916">
            <v>69</v>
          </cell>
          <cell r="C5916">
            <v>297</v>
          </cell>
          <cell r="D5916">
            <v>297</v>
          </cell>
          <cell r="E5916">
            <v>1999</v>
          </cell>
        </row>
        <row r="5917">
          <cell r="A5917">
            <v>36230</v>
          </cell>
          <cell r="B5917">
            <v>70</v>
          </cell>
          <cell r="C5917">
            <v>296</v>
          </cell>
          <cell r="D5917">
            <v>296</v>
          </cell>
          <cell r="E5917">
            <v>1999</v>
          </cell>
        </row>
        <row r="5918">
          <cell r="A5918">
            <v>36231</v>
          </cell>
          <cell r="B5918">
            <v>71</v>
          </cell>
          <cell r="C5918">
            <v>295</v>
          </cell>
          <cell r="D5918">
            <v>295</v>
          </cell>
          <cell r="E5918">
            <v>1999</v>
          </cell>
        </row>
        <row r="5919">
          <cell r="A5919">
            <v>36232</v>
          </cell>
          <cell r="B5919">
            <v>72</v>
          </cell>
          <cell r="C5919">
            <v>294</v>
          </cell>
          <cell r="D5919">
            <v>294</v>
          </cell>
          <cell r="E5919">
            <v>1999</v>
          </cell>
        </row>
        <row r="5920">
          <cell r="A5920">
            <v>36233</v>
          </cell>
          <cell r="B5920">
            <v>73</v>
          </cell>
          <cell r="C5920">
            <v>293</v>
          </cell>
          <cell r="D5920">
            <v>293</v>
          </cell>
          <cell r="E5920">
            <v>1999</v>
          </cell>
        </row>
        <row r="5921">
          <cell r="A5921">
            <v>36234</v>
          </cell>
          <cell r="B5921">
            <v>74</v>
          </cell>
          <cell r="C5921">
            <v>292</v>
          </cell>
          <cell r="D5921">
            <v>292</v>
          </cell>
          <cell r="E5921">
            <v>1999</v>
          </cell>
        </row>
        <row r="5922">
          <cell r="A5922">
            <v>36235</v>
          </cell>
          <cell r="B5922">
            <v>75</v>
          </cell>
          <cell r="C5922">
            <v>291</v>
          </cell>
          <cell r="D5922">
            <v>291</v>
          </cell>
          <cell r="E5922">
            <v>1999</v>
          </cell>
        </row>
        <row r="5923">
          <cell r="A5923">
            <v>36236</v>
          </cell>
          <cell r="B5923">
            <v>76</v>
          </cell>
          <cell r="C5923">
            <v>290</v>
          </cell>
          <cell r="D5923">
            <v>290</v>
          </cell>
          <cell r="E5923">
            <v>1999</v>
          </cell>
        </row>
        <row r="5924">
          <cell r="A5924">
            <v>36237</v>
          </cell>
          <cell r="B5924">
            <v>77</v>
          </cell>
          <cell r="C5924">
            <v>289</v>
          </cell>
          <cell r="D5924">
            <v>289</v>
          </cell>
          <cell r="E5924">
            <v>1999</v>
          </cell>
        </row>
        <row r="5925">
          <cell r="A5925">
            <v>36238</v>
          </cell>
          <cell r="B5925">
            <v>78</v>
          </cell>
          <cell r="C5925">
            <v>288</v>
          </cell>
          <cell r="D5925">
            <v>288</v>
          </cell>
          <cell r="E5925">
            <v>1999</v>
          </cell>
        </row>
        <row r="5926">
          <cell r="A5926">
            <v>36239</v>
          </cell>
          <cell r="B5926">
            <v>79</v>
          </cell>
          <cell r="C5926">
            <v>287</v>
          </cell>
          <cell r="D5926">
            <v>287</v>
          </cell>
          <cell r="E5926">
            <v>1999</v>
          </cell>
        </row>
        <row r="5927">
          <cell r="A5927">
            <v>36240</v>
          </cell>
          <cell r="B5927">
            <v>80</v>
          </cell>
          <cell r="C5927">
            <v>286</v>
          </cell>
          <cell r="D5927">
            <v>286</v>
          </cell>
          <cell r="E5927">
            <v>1999</v>
          </cell>
        </row>
        <row r="5928">
          <cell r="A5928">
            <v>36241</v>
          </cell>
          <cell r="B5928">
            <v>81</v>
          </cell>
          <cell r="C5928">
            <v>285</v>
          </cell>
          <cell r="D5928">
            <v>285</v>
          </cell>
          <cell r="E5928">
            <v>1999</v>
          </cell>
        </row>
        <row r="5929">
          <cell r="A5929">
            <v>36242</v>
          </cell>
          <cell r="B5929">
            <v>82</v>
          </cell>
          <cell r="C5929">
            <v>284</v>
          </cell>
          <cell r="D5929">
            <v>284</v>
          </cell>
          <cell r="E5929">
            <v>1999</v>
          </cell>
        </row>
        <row r="5930">
          <cell r="A5930">
            <v>36243</v>
          </cell>
          <cell r="B5930">
            <v>83</v>
          </cell>
          <cell r="C5930">
            <v>283</v>
          </cell>
          <cell r="D5930">
            <v>283</v>
          </cell>
          <cell r="E5930">
            <v>1999</v>
          </cell>
        </row>
        <row r="5931">
          <cell r="A5931">
            <v>36244</v>
          </cell>
          <cell r="B5931">
            <v>84</v>
          </cell>
          <cell r="C5931">
            <v>282</v>
          </cell>
          <cell r="D5931">
            <v>282</v>
          </cell>
          <cell r="E5931">
            <v>1999</v>
          </cell>
        </row>
        <row r="5932">
          <cell r="A5932">
            <v>36245</v>
          </cell>
          <cell r="B5932">
            <v>85</v>
          </cell>
          <cell r="C5932">
            <v>281</v>
          </cell>
          <cell r="D5932">
            <v>281</v>
          </cell>
          <cell r="E5932">
            <v>1999</v>
          </cell>
        </row>
        <row r="5933">
          <cell r="A5933">
            <v>36246</v>
          </cell>
          <cell r="B5933">
            <v>86</v>
          </cell>
          <cell r="C5933">
            <v>280</v>
          </cell>
          <cell r="D5933">
            <v>280</v>
          </cell>
          <cell r="E5933">
            <v>1999</v>
          </cell>
        </row>
        <row r="5934">
          <cell r="A5934">
            <v>36247</v>
          </cell>
          <cell r="B5934">
            <v>87</v>
          </cell>
          <cell r="C5934">
            <v>279</v>
          </cell>
          <cell r="D5934">
            <v>279</v>
          </cell>
          <cell r="E5934">
            <v>1999</v>
          </cell>
        </row>
        <row r="5935">
          <cell r="A5935">
            <v>36248</v>
          </cell>
          <cell r="B5935">
            <v>88</v>
          </cell>
          <cell r="C5935">
            <v>278</v>
          </cell>
          <cell r="D5935">
            <v>278</v>
          </cell>
          <cell r="E5935">
            <v>1999</v>
          </cell>
        </row>
        <row r="5936">
          <cell r="A5936">
            <v>36249</v>
          </cell>
          <cell r="B5936">
            <v>89</v>
          </cell>
          <cell r="C5936">
            <v>277</v>
          </cell>
          <cell r="D5936">
            <v>277</v>
          </cell>
          <cell r="E5936">
            <v>1999</v>
          </cell>
        </row>
        <row r="5937">
          <cell r="A5937">
            <v>36250</v>
          </cell>
          <cell r="B5937">
            <v>90</v>
          </cell>
          <cell r="C5937">
            <v>276</v>
          </cell>
          <cell r="D5937">
            <v>276</v>
          </cell>
          <cell r="E5937">
            <v>1999</v>
          </cell>
        </row>
        <row r="5938">
          <cell r="A5938">
            <v>36251</v>
          </cell>
          <cell r="B5938">
            <v>91</v>
          </cell>
          <cell r="C5938">
            <v>275</v>
          </cell>
          <cell r="D5938">
            <v>275</v>
          </cell>
          <cell r="E5938">
            <v>1999</v>
          </cell>
        </row>
        <row r="5939">
          <cell r="A5939">
            <v>36252</v>
          </cell>
          <cell r="B5939">
            <v>92</v>
          </cell>
          <cell r="C5939">
            <v>274</v>
          </cell>
          <cell r="D5939">
            <v>274</v>
          </cell>
          <cell r="E5939">
            <v>1999</v>
          </cell>
        </row>
        <row r="5940">
          <cell r="A5940">
            <v>36253</v>
          </cell>
          <cell r="B5940">
            <v>93</v>
          </cell>
          <cell r="C5940">
            <v>273</v>
          </cell>
          <cell r="D5940">
            <v>273</v>
          </cell>
          <cell r="E5940">
            <v>1999</v>
          </cell>
        </row>
        <row r="5941">
          <cell r="A5941">
            <v>36254</v>
          </cell>
          <cell r="B5941">
            <v>94</v>
          </cell>
          <cell r="C5941">
            <v>272</v>
          </cell>
          <cell r="D5941">
            <v>272</v>
          </cell>
          <cell r="E5941">
            <v>1999</v>
          </cell>
        </row>
        <row r="5942">
          <cell r="A5942">
            <v>36255</v>
          </cell>
          <cell r="B5942">
            <v>95</v>
          </cell>
          <cell r="C5942">
            <v>271</v>
          </cell>
          <cell r="D5942">
            <v>271</v>
          </cell>
          <cell r="E5942">
            <v>1999</v>
          </cell>
        </row>
        <row r="5943">
          <cell r="A5943">
            <v>36256</v>
          </cell>
          <cell r="B5943">
            <v>96</v>
          </cell>
          <cell r="C5943">
            <v>270</v>
          </cell>
          <cell r="D5943">
            <v>270</v>
          </cell>
          <cell r="E5943">
            <v>1999</v>
          </cell>
        </row>
        <row r="5944">
          <cell r="A5944">
            <v>36257</v>
          </cell>
          <cell r="B5944">
            <v>97</v>
          </cell>
          <cell r="C5944">
            <v>269</v>
          </cell>
          <cell r="D5944">
            <v>269</v>
          </cell>
          <cell r="E5944">
            <v>1999</v>
          </cell>
        </row>
        <row r="5945">
          <cell r="A5945">
            <v>36258</v>
          </cell>
          <cell r="B5945">
            <v>98</v>
          </cell>
          <cell r="C5945">
            <v>268</v>
          </cell>
          <cell r="D5945">
            <v>268</v>
          </cell>
          <cell r="E5945">
            <v>1999</v>
          </cell>
        </row>
        <row r="5946">
          <cell r="A5946">
            <v>36259</v>
          </cell>
          <cell r="B5946">
            <v>99</v>
          </cell>
          <cell r="C5946">
            <v>267</v>
          </cell>
          <cell r="D5946">
            <v>267</v>
          </cell>
          <cell r="E5946">
            <v>1999</v>
          </cell>
        </row>
        <row r="5947">
          <cell r="A5947">
            <v>36260</v>
          </cell>
          <cell r="B5947">
            <v>100</v>
          </cell>
          <cell r="C5947">
            <v>266</v>
          </cell>
          <cell r="D5947">
            <v>266</v>
          </cell>
          <cell r="E5947">
            <v>1999</v>
          </cell>
        </row>
        <row r="5948">
          <cell r="A5948">
            <v>36261</v>
          </cell>
          <cell r="B5948">
            <v>101</v>
          </cell>
          <cell r="C5948">
            <v>265</v>
          </cell>
          <cell r="D5948">
            <v>265</v>
          </cell>
          <cell r="E5948">
            <v>1999</v>
          </cell>
        </row>
        <row r="5949">
          <cell r="A5949">
            <v>36262</v>
          </cell>
          <cell r="B5949">
            <v>102</v>
          </cell>
          <cell r="C5949">
            <v>264</v>
          </cell>
          <cell r="D5949">
            <v>264</v>
          </cell>
          <cell r="E5949">
            <v>1999</v>
          </cell>
        </row>
        <row r="5950">
          <cell r="A5950">
            <v>36263</v>
          </cell>
          <cell r="B5950">
            <v>103</v>
          </cell>
          <cell r="C5950">
            <v>263</v>
          </cell>
          <cell r="D5950">
            <v>263</v>
          </cell>
          <cell r="E5950">
            <v>1999</v>
          </cell>
        </row>
        <row r="5951">
          <cell r="A5951">
            <v>36264</v>
          </cell>
          <cell r="B5951">
            <v>104</v>
          </cell>
          <cell r="C5951">
            <v>262</v>
          </cell>
          <cell r="D5951">
            <v>262</v>
          </cell>
          <cell r="E5951">
            <v>1999</v>
          </cell>
        </row>
        <row r="5952">
          <cell r="A5952">
            <v>36265</v>
          </cell>
          <cell r="B5952">
            <v>105</v>
          </cell>
          <cell r="C5952">
            <v>261</v>
          </cell>
          <cell r="D5952">
            <v>261</v>
          </cell>
          <cell r="E5952">
            <v>1999</v>
          </cell>
        </row>
        <row r="5953">
          <cell r="A5953">
            <v>36266</v>
          </cell>
          <cell r="B5953">
            <v>106</v>
          </cell>
          <cell r="C5953">
            <v>260</v>
          </cell>
          <cell r="D5953">
            <v>260</v>
          </cell>
          <cell r="E5953">
            <v>1999</v>
          </cell>
        </row>
        <row r="5954">
          <cell r="A5954">
            <v>36267</v>
          </cell>
          <cell r="B5954">
            <v>107</v>
          </cell>
          <cell r="C5954">
            <v>259</v>
          </cell>
          <cell r="D5954">
            <v>259</v>
          </cell>
          <cell r="E5954">
            <v>1999</v>
          </cell>
        </row>
        <row r="5955">
          <cell r="A5955">
            <v>36268</v>
          </cell>
          <cell r="B5955">
            <v>108</v>
          </cell>
          <cell r="C5955">
            <v>258</v>
          </cell>
          <cell r="D5955">
            <v>258</v>
          </cell>
          <cell r="E5955">
            <v>1999</v>
          </cell>
        </row>
        <row r="5956">
          <cell r="A5956">
            <v>36269</v>
          </cell>
          <cell r="B5956">
            <v>109</v>
          </cell>
          <cell r="C5956">
            <v>257</v>
          </cell>
          <cell r="D5956">
            <v>257</v>
          </cell>
          <cell r="E5956">
            <v>1999</v>
          </cell>
        </row>
        <row r="5957">
          <cell r="A5957">
            <v>36270</v>
          </cell>
          <cell r="B5957">
            <v>110</v>
          </cell>
          <cell r="C5957">
            <v>256</v>
          </cell>
          <cell r="D5957">
            <v>256</v>
          </cell>
          <cell r="E5957">
            <v>1999</v>
          </cell>
        </row>
        <row r="5958">
          <cell r="A5958">
            <v>36271</v>
          </cell>
          <cell r="B5958">
            <v>111</v>
          </cell>
          <cell r="C5958">
            <v>255</v>
          </cell>
          <cell r="D5958">
            <v>255</v>
          </cell>
          <cell r="E5958">
            <v>1999</v>
          </cell>
        </row>
        <row r="5959">
          <cell r="A5959">
            <v>36272</v>
          </cell>
          <cell r="B5959">
            <v>112</v>
          </cell>
          <cell r="C5959">
            <v>254</v>
          </cell>
          <cell r="D5959">
            <v>254</v>
          </cell>
          <cell r="E5959">
            <v>1999</v>
          </cell>
        </row>
        <row r="5960">
          <cell r="A5960">
            <v>36273</v>
          </cell>
          <cell r="B5960">
            <v>113</v>
          </cell>
          <cell r="C5960">
            <v>253</v>
          </cell>
          <cell r="D5960">
            <v>253</v>
          </cell>
          <cell r="E5960">
            <v>1999</v>
          </cell>
        </row>
        <row r="5961">
          <cell r="A5961">
            <v>36274</v>
          </cell>
          <cell r="B5961">
            <v>114</v>
          </cell>
          <cell r="C5961">
            <v>252</v>
          </cell>
          <cell r="D5961">
            <v>252</v>
          </cell>
          <cell r="E5961">
            <v>1999</v>
          </cell>
        </row>
        <row r="5962">
          <cell r="A5962">
            <v>36275</v>
          </cell>
          <cell r="B5962">
            <v>115</v>
          </cell>
          <cell r="C5962">
            <v>251</v>
          </cell>
          <cell r="D5962">
            <v>251</v>
          </cell>
          <cell r="E5962">
            <v>1999</v>
          </cell>
        </row>
        <row r="5963">
          <cell r="A5963">
            <v>36276</v>
          </cell>
          <cell r="B5963">
            <v>116</v>
          </cell>
          <cell r="C5963">
            <v>250</v>
          </cell>
          <cell r="D5963">
            <v>250</v>
          </cell>
          <cell r="E5963">
            <v>1999</v>
          </cell>
        </row>
        <row r="5964">
          <cell r="A5964">
            <v>36277</v>
          </cell>
          <cell r="B5964">
            <v>117</v>
          </cell>
          <cell r="C5964">
            <v>249</v>
          </cell>
          <cell r="D5964">
            <v>249</v>
          </cell>
          <cell r="E5964">
            <v>1999</v>
          </cell>
        </row>
        <row r="5965">
          <cell r="A5965">
            <v>36278</v>
          </cell>
          <cell r="B5965">
            <v>118</v>
          </cell>
          <cell r="C5965">
            <v>248</v>
          </cell>
          <cell r="D5965">
            <v>248</v>
          </cell>
          <cell r="E5965">
            <v>1999</v>
          </cell>
        </row>
        <row r="5966">
          <cell r="A5966">
            <v>36279</v>
          </cell>
          <cell r="B5966">
            <v>119</v>
          </cell>
          <cell r="C5966">
            <v>247</v>
          </cell>
          <cell r="D5966">
            <v>247</v>
          </cell>
          <cell r="E5966">
            <v>1999</v>
          </cell>
        </row>
        <row r="5967">
          <cell r="A5967">
            <v>36280</v>
          </cell>
          <cell r="B5967">
            <v>120</v>
          </cell>
          <cell r="C5967">
            <v>246</v>
          </cell>
          <cell r="D5967">
            <v>246</v>
          </cell>
          <cell r="E5967">
            <v>1999</v>
          </cell>
        </row>
        <row r="5968">
          <cell r="A5968">
            <v>36281</v>
          </cell>
          <cell r="B5968">
            <v>121</v>
          </cell>
          <cell r="C5968">
            <v>245</v>
          </cell>
          <cell r="D5968">
            <v>245</v>
          </cell>
          <cell r="E5968">
            <v>1999</v>
          </cell>
        </row>
        <row r="5969">
          <cell r="A5969">
            <v>36282</v>
          </cell>
          <cell r="B5969">
            <v>122</v>
          </cell>
          <cell r="C5969">
            <v>244</v>
          </cell>
          <cell r="D5969">
            <v>244</v>
          </cell>
          <cell r="E5969">
            <v>1999</v>
          </cell>
        </row>
        <row r="5970">
          <cell r="A5970">
            <v>36283</v>
          </cell>
          <cell r="B5970">
            <v>123</v>
          </cell>
          <cell r="C5970">
            <v>243</v>
          </cell>
          <cell r="D5970">
            <v>243</v>
          </cell>
          <cell r="E5970">
            <v>1999</v>
          </cell>
        </row>
        <row r="5971">
          <cell r="A5971">
            <v>36284</v>
          </cell>
          <cell r="B5971">
            <v>124</v>
          </cell>
          <cell r="C5971">
            <v>242</v>
          </cell>
          <cell r="D5971">
            <v>242</v>
          </cell>
          <cell r="E5971">
            <v>1999</v>
          </cell>
        </row>
        <row r="5972">
          <cell r="A5972">
            <v>36285</v>
          </cell>
          <cell r="B5972">
            <v>125</v>
          </cell>
          <cell r="C5972">
            <v>241</v>
          </cell>
          <cell r="D5972">
            <v>241</v>
          </cell>
          <cell r="E5972">
            <v>1999</v>
          </cell>
        </row>
        <row r="5973">
          <cell r="A5973">
            <v>36286</v>
          </cell>
          <cell r="B5973">
            <v>126</v>
          </cell>
          <cell r="C5973">
            <v>240</v>
          </cell>
          <cell r="D5973">
            <v>240</v>
          </cell>
          <cell r="E5973">
            <v>1999</v>
          </cell>
        </row>
        <row r="5974">
          <cell r="A5974">
            <v>36287</v>
          </cell>
          <cell r="B5974">
            <v>127</v>
          </cell>
          <cell r="C5974">
            <v>239</v>
          </cell>
          <cell r="D5974">
            <v>239</v>
          </cell>
          <cell r="E5974">
            <v>1999</v>
          </cell>
        </row>
        <row r="5975">
          <cell r="A5975">
            <v>36288</v>
          </cell>
          <cell r="B5975">
            <v>128</v>
          </cell>
          <cell r="C5975">
            <v>238</v>
          </cell>
          <cell r="D5975">
            <v>238</v>
          </cell>
          <cell r="E5975">
            <v>1999</v>
          </cell>
        </row>
        <row r="5976">
          <cell r="A5976">
            <v>36289</v>
          </cell>
          <cell r="B5976">
            <v>129</v>
          </cell>
          <cell r="C5976">
            <v>237</v>
          </cell>
          <cell r="D5976">
            <v>237</v>
          </cell>
          <cell r="E5976">
            <v>1999</v>
          </cell>
        </row>
        <row r="5977">
          <cell r="A5977">
            <v>36290</v>
          </cell>
          <cell r="B5977">
            <v>130</v>
          </cell>
          <cell r="C5977">
            <v>236</v>
          </cell>
          <cell r="D5977">
            <v>236</v>
          </cell>
          <cell r="E5977">
            <v>1999</v>
          </cell>
        </row>
        <row r="5978">
          <cell r="A5978">
            <v>36291</v>
          </cell>
          <cell r="B5978">
            <v>131</v>
          </cell>
          <cell r="C5978">
            <v>235</v>
          </cell>
          <cell r="D5978">
            <v>235</v>
          </cell>
          <cell r="E5978">
            <v>1999</v>
          </cell>
        </row>
        <row r="5979">
          <cell r="A5979">
            <v>36292</v>
          </cell>
          <cell r="B5979">
            <v>132</v>
          </cell>
          <cell r="C5979">
            <v>234</v>
          </cell>
          <cell r="D5979">
            <v>234</v>
          </cell>
          <cell r="E5979">
            <v>1999</v>
          </cell>
        </row>
        <row r="5980">
          <cell r="A5980">
            <v>36293</v>
          </cell>
          <cell r="B5980">
            <v>133</v>
          </cell>
          <cell r="C5980">
            <v>233</v>
          </cell>
          <cell r="D5980">
            <v>233</v>
          </cell>
          <cell r="E5980">
            <v>1999</v>
          </cell>
        </row>
        <row r="5981">
          <cell r="A5981">
            <v>36294</v>
          </cell>
          <cell r="B5981">
            <v>134</v>
          </cell>
          <cell r="C5981">
            <v>232</v>
          </cell>
          <cell r="D5981">
            <v>232</v>
          </cell>
          <cell r="E5981">
            <v>1999</v>
          </cell>
        </row>
        <row r="5982">
          <cell r="A5982">
            <v>36295</v>
          </cell>
          <cell r="B5982">
            <v>135</v>
          </cell>
          <cell r="C5982">
            <v>231</v>
          </cell>
          <cell r="D5982">
            <v>231</v>
          </cell>
          <cell r="E5982">
            <v>1999</v>
          </cell>
        </row>
        <row r="5983">
          <cell r="A5983">
            <v>36296</v>
          </cell>
          <cell r="B5983">
            <v>136</v>
          </cell>
          <cell r="C5983">
            <v>230</v>
          </cell>
          <cell r="D5983">
            <v>230</v>
          </cell>
          <cell r="E5983">
            <v>1999</v>
          </cell>
        </row>
        <row r="5984">
          <cell r="A5984">
            <v>36297</v>
          </cell>
          <cell r="B5984">
            <v>137</v>
          </cell>
          <cell r="C5984">
            <v>229</v>
          </cell>
          <cell r="D5984">
            <v>229</v>
          </cell>
          <cell r="E5984">
            <v>1999</v>
          </cell>
        </row>
        <row r="5985">
          <cell r="A5985">
            <v>36298</v>
          </cell>
          <cell r="B5985">
            <v>138</v>
          </cell>
          <cell r="C5985">
            <v>228</v>
          </cell>
          <cell r="D5985">
            <v>228</v>
          </cell>
          <cell r="E5985">
            <v>1999</v>
          </cell>
        </row>
        <row r="5986">
          <cell r="A5986">
            <v>36299</v>
          </cell>
          <cell r="B5986">
            <v>139</v>
          </cell>
          <cell r="C5986">
            <v>227</v>
          </cell>
          <cell r="D5986">
            <v>227</v>
          </cell>
          <cell r="E5986">
            <v>1999</v>
          </cell>
        </row>
        <row r="5987">
          <cell r="A5987">
            <v>36300</v>
          </cell>
          <cell r="B5987">
            <v>140</v>
          </cell>
          <cell r="C5987">
            <v>226</v>
          </cell>
          <cell r="D5987">
            <v>226</v>
          </cell>
          <cell r="E5987">
            <v>1999</v>
          </cell>
        </row>
        <row r="5988">
          <cell r="A5988">
            <v>36301</v>
          </cell>
          <cell r="B5988">
            <v>141</v>
          </cell>
          <cell r="C5988">
            <v>225</v>
          </cell>
          <cell r="D5988">
            <v>225</v>
          </cell>
          <cell r="E5988">
            <v>1999</v>
          </cell>
        </row>
        <row r="5989">
          <cell r="A5989">
            <v>36302</v>
          </cell>
          <cell r="B5989">
            <v>142</v>
          </cell>
          <cell r="C5989">
            <v>224</v>
          </cell>
          <cell r="D5989">
            <v>224</v>
          </cell>
          <cell r="E5989">
            <v>1999</v>
          </cell>
        </row>
        <row r="5990">
          <cell r="A5990">
            <v>36303</v>
          </cell>
          <cell r="B5990">
            <v>143</v>
          </cell>
          <cell r="C5990">
            <v>223</v>
          </cell>
          <cell r="D5990">
            <v>223</v>
          </cell>
          <cell r="E5990">
            <v>1999</v>
          </cell>
        </row>
        <row r="5991">
          <cell r="A5991">
            <v>36304</v>
          </cell>
          <cell r="B5991">
            <v>144</v>
          </cell>
          <cell r="C5991">
            <v>222</v>
          </cell>
          <cell r="D5991">
            <v>222</v>
          </cell>
          <cell r="E5991">
            <v>1999</v>
          </cell>
        </row>
        <row r="5992">
          <cell r="A5992">
            <v>36305</v>
          </cell>
          <cell r="B5992">
            <v>145</v>
          </cell>
          <cell r="C5992">
            <v>221</v>
          </cell>
          <cell r="D5992">
            <v>221</v>
          </cell>
          <cell r="E5992">
            <v>1999</v>
          </cell>
        </row>
        <row r="5993">
          <cell r="A5993">
            <v>36306</v>
          </cell>
          <cell r="B5993">
            <v>146</v>
          </cell>
          <cell r="C5993">
            <v>220</v>
          </cell>
          <cell r="D5993">
            <v>220</v>
          </cell>
          <cell r="E5993">
            <v>1999</v>
          </cell>
        </row>
        <row r="5994">
          <cell r="A5994">
            <v>36307</v>
          </cell>
          <cell r="B5994">
            <v>147</v>
          </cell>
          <cell r="C5994">
            <v>219</v>
          </cell>
          <cell r="D5994">
            <v>219</v>
          </cell>
          <cell r="E5994">
            <v>1999</v>
          </cell>
        </row>
        <row r="5995">
          <cell r="A5995">
            <v>36308</v>
          </cell>
          <cell r="B5995">
            <v>148</v>
          </cell>
          <cell r="C5995">
            <v>218</v>
          </cell>
          <cell r="D5995">
            <v>218</v>
          </cell>
          <cell r="E5995">
            <v>1999</v>
          </cell>
        </row>
        <row r="5996">
          <cell r="A5996">
            <v>36309</v>
          </cell>
          <cell r="B5996">
            <v>149</v>
          </cell>
          <cell r="C5996">
            <v>217</v>
          </cell>
          <cell r="D5996">
            <v>217</v>
          </cell>
          <cell r="E5996">
            <v>1999</v>
          </cell>
        </row>
        <row r="5997">
          <cell r="A5997">
            <v>36310</v>
          </cell>
          <cell r="B5997">
            <v>150</v>
          </cell>
          <cell r="C5997">
            <v>216</v>
          </cell>
          <cell r="D5997">
            <v>216</v>
          </cell>
          <cell r="E5997">
            <v>1999</v>
          </cell>
        </row>
        <row r="5998">
          <cell r="A5998">
            <v>36311</v>
          </cell>
          <cell r="B5998">
            <v>151</v>
          </cell>
          <cell r="C5998">
            <v>215</v>
          </cell>
          <cell r="D5998">
            <v>215</v>
          </cell>
          <cell r="E5998">
            <v>1999</v>
          </cell>
        </row>
        <row r="5999">
          <cell r="A5999">
            <v>36312</v>
          </cell>
          <cell r="B5999">
            <v>152</v>
          </cell>
          <cell r="C5999">
            <v>214</v>
          </cell>
          <cell r="D5999">
            <v>214</v>
          </cell>
          <cell r="E5999">
            <v>1999</v>
          </cell>
        </row>
        <row r="6000">
          <cell r="A6000">
            <v>36313</v>
          </cell>
          <cell r="B6000">
            <v>153</v>
          </cell>
          <cell r="C6000">
            <v>213</v>
          </cell>
          <cell r="D6000">
            <v>213</v>
          </cell>
          <cell r="E6000">
            <v>1999</v>
          </cell>
        </row>
        <row r="6001">
          <cell r="A6001">
            <v>36314</v>
          </cell>
          <cell r="B6001">
            <v>154</v>
          </cell>
          <cell r="C6001">
            <v>212</v>
          </cell>
          <cell r="D6001">
            <v>212</v>
          </cell>
          <cell r="E6001">
            <v>1999</v>
          </cell>
        </row>
        <row r="6002">
          <cell r="A6002">
            <v>36315</v>
          </cell>
          <cell r="B6002">
            <v>155</v>
          </cell>
          <cell r="C6002">
            <v>211</v>
          </cell>
          <cell r="D6002">
            <v>211</v>
          </cell>
          <cell r="E6002">
            <v>1999</v>
          </cell>
        </row>
        <row r="6003">
          <cell r="A6003">
            <v>36316</v>
          </cell>
          <cell r="B6003">
            <v>156</v>
          </cell>
          <cell r="C6003">
            <v>210</v>
          </cell>
          <cell r="D6003">
            <v>210</v>
          </cell>
          <cell r="E6003">
            <v>1999</v>
          </cell>
        </row>
        <row r="6004">
          <cell r="A6004">
            <v>36317</v>
          </cell>
          <cell r="B6004">
            <v>157</v>
          </cell>
          <cell r="C6004">
            <v>209</v>
          </cell>
          <cell r="D6004">
            <v>209</v>
          </cell>
          <cell r="E6004">
            <v>1999</v>
          </cell>
        </row>
        <row r="6005">
          <cell r="A6005">
            <v>36318</v>
          </cell>
          <cell r="B6005">
            <v>158</v>
          </cell>
          <cell r="C6005">
            <v>208</v>
          </cell>
          <cell r="D6005">
            <v>208</v>
          </cell>
          <cell r="E6005">
            <v>1999</v>
          </cell>
        </row>
        <row r="6006">
          <cell r="A6006">
            <v>36319</v>
          </cell>
          <cell r="B6006">
            <v>159</v>
          </cell>
          <cell r="C6006">
            <v>207</v>
          </cell>
          <cell r="D6006">
            <v>207</v>
          </cell>
          <cell r="E6006">
            <v>1999</v>
          </cell>
        </row>
        <row r="6007">
          <cell r="A6007">
            <v>36320</v>
          </cell>
          <cell r="B6007">
            <v>160</v>
          </cell>
          <cell r="C6007">
            <v>206</v>
          </cell>
          <cell r="D6007">
            <v>206</v>
          </cell>
          <cell r="E6007">
            <v>1999</v>
          </cell>
        </row>
        <row r="6008">
          <cell r="A6008">
            <v>36321</v>
          </cell>
          <cell r="B6008">
            <v>161</v>
          </cell>
          <cell r="C6008">
            <v>205</v>
          </cell>
          <cell r="D6008">
            <v>205</v>
          </cell>
          <cell r="E6008">
            <v>1999</v>
          </cell>
        </row>
        <row r="6009">
          <cell r="A6009">
            <v>36322</v>
          </cell>
          <cell r="B6009">
            <v>162</v>
          </cell>
          <cell r="C6009">
            <v>204</v>
          </cell>
          <cell r="D6009">
            <v>204</v>
          </cell>
          <cell r="E6009">
            <v>1999</v>
          </cell>
        </row>
        <row r="6010">
          <cell r="A6010">
            <v>36323</v>
          </cell>
          <cell r="B6010">
            <v>163</v>
          </cell>
          <cell r="C6010">
            <v>203</v>
          </cell>
          <cell r="D6010">
            <v>203</v>
          </cell>
          <cell r="E6010">
            <v>1999</v>
          </cell>
        </row>
        <row r="6011">
          <cell r="A6011">
            <v>36324</v>
          </cell>
          <cell r="B6011">
            <v>164</v>
          </cell>
          <cell r="C6011">
            <v>202</v>
          </cell>
          <cell r="D6011">
            <v>202</v>
          </cell>
          <cell r="E6011">
            <v>1999</v>
          </cell>
        </row>
        <row r="6012">
          <cell r="A6012">
            <v>36325</v>
          </cell>
          <cell r="B6012">
            <v>165</v>
          </cell>
          <cell r="C6012">
            <v>201</v>
          </cell>
          <cell r="D6012">
            <v>201</v>
          </cell>
          <cell r="E6012">
            <v>1999</v>
          </cell>
        </row>
        <row r="6013">
          <cell r="A6013">
            <v>36326</v>
          </cell>
          <cell r="B6013">
            <v>166</v>
          </cell>
          <cell r="C6013">
            <v>200</v>
          </cell>
          <cell r="D6013">
            <v>200</v>
          </cell>
          <cell r="E6013">
            <v>1999</v>
          </cell>
        </row>
        <row r="6014">
          <cell r="A6014">
            <v>36327</v>
          </cell>
          <cell r="B6014">
            <v>167</v>
          </cell>
          <cell r="C6014">
            <v>199</v>
          </cell>
          <cell r="D6014">
            <v>199</v>
          </cell>
          <cell r="E6014">
            <v>1999</v>
          </cell>
        </row>
        <row r="6015">
          <cell r="A6015">
            <v>36328</v>
          </cell>
          <cell r="B6015">
            <v>168</v>
          </cell>
          <cell r="C6015">
            <v>198</v>
          </cell>
          <cell r="D6015">
            <v>198</v>
          </cell>
          <cell r="E6015">
            <v>1999</v>
          </cell>
        </row>
        <row r="6016">
          <cell r="A6016">
            <v>36329</v>
          </cell>
          <cell r="B6016">
            <v>169</v>
          </cell>
          <cell r="C6016">
            <v>197</v>
          </cell>
          <cell r="D6016">
            <v>197</v>
          </cell>
          <cell r="E6016">
            <v>1999</v>
          </cell>
        </row>
        <row r="6017">
          <cell r="A6017">
            <v>36330</v>
          </cell>
          <cell r="B6017">
            <v>170</v>
          </cell>
          <cell r="C6017">
            <v>196</v>
          </cell>
          <cell r="D6017">
            <v>196</v>
          </cell>
          <cell r="E6017">
            <v>1999</v>
          </cell>
        </row>
        <row r="6018">
          <cell r="A6018">
            <v>36331</v>
          </cell>
          <cell r="B6018">
            <v>171</v>
          </cell>
          <cell r="C6018">
            <v>195</v>
          </cell>
          <cell r="D6018">
            <v>195</v>
          </cell>
          <cell r="E6018">
            <v>1999</v>
          </cell>
        </row>
        <row r="6019">
          <cell r="A6019">
            <v>36332</v>
          </cell>
          <cell r="B6019">
            <v>172</v>
          </cell>
          <cell r="C6019">
            <v>194</v>
          </cell>
          <cell r="D6019">
            <v>194</v>
          </cell>
          <cell r="E6019">
            <v>1999</v>
          </cell>
        </row>
        <row r="6020">
          <cell r="A6020">
            <v>36333</v>
          </cell>
          <cell r="B6020">
            <v>173</v>
          </cell>
          <cell r="C6020">
            <v>193</v>
          </cell>
          <cell r="D6020">
            <v>193</v>
          </cell>
          <cell r="E6020">
            <v>1999</v>
          </cell>
        </row>
        <row r="6021">
          <cell r="A6021">
            <v>36334</v>
          </cell>
          <cell r="B6021">
            <v>174</v>
          </cell>
          <cell r="C6021">
            <v>192</v>
          </cell>
          <cell r="D6021">
            <v>192</v>
          </cell>
          <cell r="E6021">
            <v>1999</v>
          </cell>
        </row>
        <row r="6022">
          <cell r="A6022">
            <v>36335</v>
          </cell>
          <cell r="B6022">
            <v>175</v>
          </cell>
          <cell r="C6022">
            <v>191</v>
          </cell>
          <cell r="D6022">
            <v>191</v>
          </cell>
          <cell r="E6022">
            <v>1999</v>
          </cell>
        </row>
        <row r="6023">
          <cell r="A6023">
            <v>36336</v>
          </cell>
          <cell r="B6023">
            <v>176</v>
          </cell>
          <cell r="C6023">
            <v>190</v>
          </cell>
          <cell r="D6023">
            <v>190</v>
          </cell>
          <cell r="E6023">
            <v>1999</v>
          </cell>
        </row>
        <row r="6024">
          <cell r="A6024">
            <v>36337</v>
          </cell>
          <cell r="B6024">
            <v>177</v>
          </cell>
          <cell r="C6024">
            <v>189</v>
          </cell>
          <cell r="D6024">
            <v>189</v>
          </cell>
          <cell r="E6024">
            <v>1999</v>
          </cell>
        </row>
        <row r="6025">
          <cell r="A6025">
            <v>36338</v>
          </cell>
          <cell r="B6025">
            <v>178</v>
          </cell>
          <cell r="C6025">
            <v>188</v>
          </cell>
          <cell r="D6025">
            <v>188</v>
          </cell>
          <cell r="E6025">
            <v>1999</v>
          </cell>
        </row>
        <row r="6026">
          <cell r="A6026">
            <v>36339</v>
          </cell>
          <cell r="B6026">
            <v>179</v>
          </cell>
          <cell r="C6026">
            <v>187</v>
          </cell>
          <cell r="D6026">
            <v>187</v>
          </cell>
          <cell r="E6026">
            <v>1999</v>
          </cell>
        </row>
        <row r="6027">
          <cell r="A6027">
            <v>36340</v>
          </cell>
          <cell r="B6027">
            <v>180</v>
          </cell>
          <cell r="C6027">
            <v>186</v>
          </cell>
          <cell r="D6027">
            <v>186</v>
          </cell>
          <cell r="E6027">
            <v>1999</v>
          </cell>
        </row>
        <row r="6028">
          <cell r="A6028">
            <v>36341</v>
          </cell>
          <cell r="B6028">
            <v>181</v>
          </cell>
          <cell r="C6028">
            <v>185</v>
          </cell>
          <cell r="D6028">
            <v>185</v>
          </cell>
          <cell r="E6028">
            <v>1999</v>
          </cell>
        </row>
        <row r="6029">
          <cell r="A6029">
            <v>36342</v>
          </cell>
          <cell r="B6029">
            <v>182</v>
          </cell>
          <cell r="C6029">
            <v>184</v>
          </cell>
          <cell r="D6029">
            <v>184</v>
          </cell>
          <cell r="E6029">
            <v>1999</v>
          </cell>
        </row>
        <row r="6030">
          <cell r="A6030">
            <v>36343</v>
          </cell>
          <cell r="B6030">
            <v>183</v>
          </cell>
          <cell r="C6030">
            <v>183</v>
          </cell>
          <cell r="D6030">
            <v>183</v>
          </cell>
          <cell r="E6030">
            <v>1999</v>
          </cell>
        </row>
        <row r="6031">
          <cell r="A6031">
            <v>36344</v>
          </cell>
          <cell r="B6031">
            <v>184</v>
          </cell>
          <cell r="C6031">
            <v>182</v>
          </cell>
          <cell r="D6031">
            <v>182</v>
          </cell>
          <cell r="E6031">
            <v>1999</v>
          </cell>
        </row>
        <row r="6032">
          <cell r="A6032">
            <v>36345</v>
          </cell>
          <cell r="B6032">
            <v>185</v>
          </cell>
          <cell r="C6032">
            <v>181</v>
          </cell>
          <cell r="D6032">
            <v>181</v>
          </cell>
          <cell r="E6032">
            <v>1999</v>
          </cell>
        </row>
        <row r="6033">
          <cell r="A6033">
            <v>36346</v>
          </cell>
          <cell r="B6033">
            <v>186</v>
          </cell>
          <cell r="C6033">
            <v>180</v>
          </cell>
          <cell r="D6033">
            <v>180</v>
          </cell>
          <cell r="E6033">
            <v>1999</v>
          </cell>
        </row>
        <row r="6034">
          <cell r="A6034">
            <v>36347</v>
          </cell>
          <cell r="B6034">
            <v>187</v>
          </cell>
          <cell r="C6034">
            <v>179</v>
          </cell>
          <cell r="D6034">
            <v>179</v>
          </cell>
          <cell r="E6034">
            <v>1999</v>
          </cell>
        </row>
        <row r="6035">
          <cell r="A6035">
            <v>36348</v>
          </cell>
          <cell r="B6035">
            <v>188</v>
          </cell>
          <cell r="C6035">
            <v>178</v>
          </cell>
          <cell r="D6035">
            <v>178</v>
          </cell>
          <cell r="E6035">
            <v>1999</v>
          </cell>
        </row>
        <row r="6036">
          <cell r="A6036">
            <v>36349</v>
          </cell>
          <cell r="B6036">
            <v>189</v>
          </cell>
          <cell r="C6036">
            <v>177</v>
          </cell>
          <cell r="D6036">
            <v>177</v>
          </cell>
          <cell r="E6036">
            <v>1999</v>
          </cell>
        </row>
        <row r="6037">
          <cell r="A6037">
            <v>36350</v>
          </cell>
          <cell r="B6037">
            <v>190</v>
          </cell>
          <cell r="C6037">
            <v>176</v>
          </cell>
          <cell r="D6037">
            <v>176</v>
          </cell>
          <cell r="E6037">
            <v>1999</v>
          </cell>
        </row>
        <row r="6038">
          <cell r="A6038">
            <v>36351</v>
          </cell>
          <cell r="B6038">
            <v>191</v>
          </cell>
          <cell r="C6038">
            <v>175</v>
          </cell>
          <cell r="D6038">
            <v>175</v>
          </cell>
          <cell r="E6038">
            <v>1999</v>
          </cell>
        </row>
        <row r="6039">
          <cell r="A6039">
            <v>36352</v>
          </cell>
          <cell r="B6039">
            <v>192</v>
          </cell>
          <cell r="C6039">
            <v>174</v>
          </cell>
          <cell r="D6039">
            <v>174</v>
          </cell>
          <cell r="E6039">
            <v>1999</v>
          </cell>
        </row>
        <row r="6040">
          <cell r="A6040">
            <v>36353</v>
          </cell>
          <cell r="B6040">
            <v>193</v>
          </cell>
          <cell r="C6040">
            <v>173</v>
          </cell>
          <cell r="D6040">
            <v>173</v>
          </cell>
          <cell r="E6040">
            <v>1999</v>
          </cell>
        </row>
        <row r="6041">
          <cell r="A6041">
            <v>36354</v>
          </cell>
          <cell r="B6041">
            <v>194</v>
          </cell>
          <cell r="C6041">
            <v>172</v>
          </cell>
          <cell r="D6041">
            <v>172</v>
          </cell>
          <cell r="E6041">
            <v>1999</v>
          </cell>
        </row>
        <row r="6042">
          <cell r="A6042">
            <v>36355</v>
          </cell>
          <cell r="B6042">
            <v>195</v>
          </cell>
          <cell r="C6042">
            <v>171</v>
          </cell>
          <cell r="D6042">
            <v>171</v>
          </cell>
          <cell r="E6042">
            <v>1999</v>
          </cell>
        </row>
        <row r="6043">
          <cell r="A6043">
            <v>36356</v>
          </cell>
          <cell r="B6043">
            <v>196</v>
          </cell>
          <cell r="C6043">
            <v>170</v>
          </cell>
          <cell r="D6043">
            <v>170</v>
          </cell>
          <cell r="E6043">
            <v>1999</v>
          </cell>
        </row>
        <row r="6044">
          <cell r="A6044">
            <v>36357</v>
          </cell>
          <cell r="B6044">
            <v>197</v>
          </cell>
          <cell r="C6044">
            <v>169</v>
          </cell>
          <cell r="D6044">
            <v>169</v>
          </cell>
          <cell r="E6044">
            <v>1999</v>
          </cell>
        </row>
        <row r="6045">
          <cell r="A6045">
            <v>36358</v>
          </cell>
          <cell r="B6045">
            <v>198</v>
          </cell>
          <cell r="C6045">
            <v>168</v>
          </cell>
          <cell r="D6045">
            <v>168</v>
          </cell>
          <cell r="E6045">
            <v>1999</v>
          </cell>
        </row>
        <row r="6046">
          <cell r="A6046">
            <v>36359</v>
          </cell>
          <cell r="B6046">
            <v>199</v>
          </cell>
          <cell r="C6046">
            <v>167</v>
          </cell>
          <cell r="D6046">
            <v>167</v>
          </cell>
          <cell r="E6046">
            <v>1999</v>
          </cell>
        </row>
        <row r="6047">
          <cell r="A6047">
            <v>36360</v>
          </cell>
          <cell r="B6047">
            <v>200</v>
          </cell>
          <cell r="C6047">
            <v>166</v>
          </cell>
          <cell r="D6047">
            <v>166</v>
          </cell>
          <cell r="E6047">
            <v>1999</v>
          </cell>
        </row>
        <row r="6048">
          <cell r="A6048">
            <v>36361</v>
          </cell>
          <cell r="B6048">
            <v>201</v>
          </cell>
          <cell r="C6048">
            <v>165</v>
          </cell>
          <cell r="D6048">
            <v>165</v>
          </cell>
          <cell r="E6048">
            <v>1999</v>
          </cell>
        </row>
        <row r="6049">
          <cell r="A6049">
            <v>36362</v>
          </cell>
          <cell r="B6049">
            <v>202</v>
          </cell>
          <cell r="C6049">
            <v>164</v>
          </cell>
          <cell r="D6049">
            <v>164</v>
          </cell>
          <cell r="E6049">
            <v>1999</v>
          </cell>
        </row>
        <row r="6050">
          <cell r="A6050">
            <v>36363</v>
          </cell>
          <cell r="B6050">
            <v>203</v>
          </cell>
          <cell r="C6050">
            <v>163</v>
          </cell>
          <cell r="D6050">
            <v>163</v>
          </cell>
          <cell r="E6050">
            <v>1999</v>
          </cell>
        </row>
        <row r="6051">
          <cell r="A6051">
            <v>36364</v>
          </cell>
          <cell r="B6051">
            <v>204</v>
          </cell>
          <cell r="C6051">
            <v>162</v>
          </cell>
          <cell r="D6051">
            <v>162</v>
          </cell>
          <cell r="E6051">
            <v>1999</v>
          </cell>
        </row>
        <row r="6052">
          <cell r="A6052">
            <v>36365</v>
          </cell>
          <cell r="B6052">
            <v>205</v>
          </cell>
          <cell r="C6052">
            <v>161</v>
          </cell>
          <cell r="D6052">
            <v>161</v>
          </cell>
          <cell r="E6052">
            <v>1999</v>
          </cell>
        </row>
        <row r="6053">
          <cell r="A6053">
            <v>36366</v>
          </cell>
          <cell r="B6053">
            <v>206</v>
          </cell>
          <cell r="C6053">
            <v>160</v>
          </cell>
          <cell r="D6053">
            <v>160</v>
          </cell>
          <cell r="E6053">
            <v>1999</v>
          </cell>
        </row>
        <row r="6054">
          <cell r="A6054">
            <v>36367</v>
          </cell>
          <cell r="B6054">
            <v>207</v>
          </cell>
          <cell r="C6054">
            <v>159</v>
          </cell>
          <cell r="D6054">
            <v>159</v>
          </cell>
          <cell r="E6054">
            <v>1999</v>
          </cell>
        </row>
        <row r="6055">
          <cell r="A6055">
            <v>36368</v>
          </cell>
          <cell r="B6055">
            <v>208</v>
          </cell>
          <cell r="C6055">
            <v>158</v>
          </cell>
          <cell r="D6055">
            <v>158</v>
          </cell>
          <cell r="E6055">
            <v>1999</v>
          </cell>
        </row>
        <row r="6056">
          <cell r="A6056">
            <v>36369</v>
          </cell>
          <cell r="B6056">
            <v>209</v>
          </cell>
          <cell r="C6056">
            <v>157</v>
          </cell>
          <cell r="D6056">
            <v>157</v>
          </cell>
          <cell r="E6056">
            <v>1999</v>
          </cell>
        </row>
        <row r="6057">
          <cell r="A6057">
            <v>36370</v>
          </cell>
          <cell r="B6057">
            <v>210</v>
          </cell>
          <cell r="C6057">
            <v>156</v>
          </cell>
          <cell r="D6057">
            <v>156</v>
          </cell>
          <cell r="E6057">
            <v>1999</v>
          </cell>
        </row>
        <row r="6058">
          <cell r="A6058">
            <v>36371</v>
          </cell>
          <cell r="B6058">
            <v>211</v>
          </cell>
          <cell r="C6058">
            <v>155</v>
          </cell>
          <cell r="D6058">
            <v>155</v>
          </cell>
          <cell r="E6058">
            <v>1999</v>
          </cell>
        </row>
        <row r="6059">
          <cell r="A6059">
            <v>36372</v>
          </cell>
          <cell r="B6059">
            <v>212</v>
          </cell>
          <cell r="C6059">
            <v>154</v>
          </cell>
          <cell r="D6059">
            <v>154</v>
          </cell>
          <cell r="E6059">
            <v>1999</v>
          </cell>
        </row>
        <row r="6060">
          <cell r="A6060">
            <v>36373</v>
          </cell>
          <cell r="B6060">
            <v>213</v>
          </cell>
          <cell r="C6060">
            <v>153</v>
          </cell>
          <cell r="D6060">
            <v>153</v>
          </cell>
          <cell r="E6060">
            <v>1999</v>
          </cell>
        </row>
        <row r="6061">
          <cell r="A6061">
            <v>36374</v>
          </cell>
          <cell r="B6061">
            <v>214</v>
          </cell>
          <cell r="C6061">
            <v>152</v>
          </cell>
          <cell r="D6061">
            <v>152</v>
          </cell>
          <cell r="E6061">
            <v>1999</v>
          </cell>
        </row>
        <row r="6062">
          <cell r="A6062">
            <v>36375</v>
          </cell>
          <cell r="B6062">
            <v>215</v>
          </cell>
          <cell r="C6062">
            <v>151</v>
          </cell>
          <cell r="D6062">
            <v>151</v>
          </cell>
          <cell r="E6062">
            <v>1999</v>
          </cell>
        </row>
        <row r="6063">
          <cell r="A6063">
            <v>36376</v>
          </cell>
          <cell r="B6063">
            <v>216</v>
          </cell>
          <cell r="C6063">
            <v>150</v>
          </cell>
          <cell r="D6063">
            <v>150</v>
          </cell>
          <cell r="E6063">
            <v>1999</v>
          </cell>
        </row>
        <row r="6064">
          <cell r="A6064">
            <v>36377</v>
          </cell>
          <cell r="B6064">
            <v>217</v>
          </cell>
          <cell r="C6064">
            <v>149</v>
          </cell>
          <cell r="D6064">
            <v>149</v>
          </cell>
          <cell r="E6064">
            <v>1999</v>
          </cell>
        </row>
        <row r="6065">
          <cell r="A6065">
            <v>36378</v>
          </cell>
          <cell r="B6065">
            <v>218</v>
          </cell>
          <cell r="C6065">
            <v>148</v>
          </cell>
          <cell r="D6065">
            <v>148</v>
          </cell>
          <cell r="E6065">
            <v>1999</v>
          </cell>
        </row>
        <row r="6066">
          <cell r="A6066">
            <v>36379</v>
          </cell>
          <cell r="B6066">
            <v>219</v>
          </cell>
          <cell r="C6066">
            <v>147</v>
          </cell>
          <cell r="D6066">
            <v>147</v>
          </cell>
          <cell r="E6066">
            <v>1999</v>
          </cell>
        </row>
        <row r="6067">
          <cell r="A6067">
            <v>36380</v>
          </cell>
          <cell r="B6067">
            <v>220</v>
          </cell>
          <cell r="C6067">
            <v>146</v>
          </cell>
          <cell r="D6067">
            <v>146</v>
          </cell>
          <cell r="E6067">
            <v>1999</v>
          </cell>
        </row>
        <row r="6068">
          <cell r="A6068">
            <v>36381</v>
          </cell>
          <cell r="B6068">
            <v>221</v>
          </cell>
          <cell r="C6068">
            <v>145</v>
          </cell>
          <cell r="D6068">
            <v>145</v>
          </cell>
          <cell r="E6068">
            <v>1999</v>
          </cell>
        </row>
        <row r="6069">
          <cell r="A6069">
            <v>36382</v>
          </cell>
          <cell r="B6069">
            <v>222</v>
          </cell>
          <cell r="C6069">
            <v>144</v>
          </cell>
          <cell r="D6069">
            <v>144</v>
          </cell>
          <cell r="E6069">
            <v>1999</v>
          </cell>
        </row>
        <row r="6070">
          <cell r="A6070">
            <v>36383</v>
          </cell>
          <cell r="B6070">
            <v>223</v>
          </cell>
          <cell r="C6070">
            <v>143</v>
          </cell>
          <cell r="D6070">
            <v>143</v>
          </cell>
          <cell r="E6070">
            <v>1999</v>
          </cell>
        </row>
        <row r="6071">
          <cell r="A6071">
            <v>36384</v>
          </cell>
          <cell r="B6071">
            <v>224</v>
          </cell>
          <cell r="C6071">
            <v>142</v>
          </cell>
          <cell r="D6071">
            <v>142</v>
          </cell>
          <cell r="E6071">
            <v>1999</v>
          </cell>
        </row>
        <row r="6072">
          <cell r="A6072">
            <v>36385</v>
          </cell>
          <cell r="B6072">
            <v>225</v>
          </cell>
          <cell r="C6072">
            <v>141</v>
          </cell>
          <cell r="D6072">
            <v>141</v>
          </cell>
          <cell r="E6072">
            <v>1999</v>
          </cell>
        </row>
        <row r="6073">
          <cell r="A6073">
            <v>36386</v>
          </cell>
          <cell r="B6073">
            <v>226</v>
          </cell>
          <cell r="C6073">
            <v>140</v>
          </cell>
          <cell r="D6073">
            <v>140</v>
          </cell>
          <cell r="E6073">
            <v>1999</v>
          </cell>
        </row>
        <row r="6074">
          <cell r="A6074">
            <v>36387</v>
          </cell>
          <cell r="B6074">
            <v>227</v>
          </cell>
          <cell r="C6074">
            <v>139</v>
          </cell>
          <cell r="D6074">
            <v>139</v>
          </cell>
          <cell r="E6074">
            <v>1999</v>
          </cell>
        </row>
        <row r="6075">
          <cell r="A6075">
            <v>36388</v>
          </cell>
          <cell r="B6075">
            <v>228</v>
          </cell>
          <cell r="C6075">
            <v>138</v>
          </cell>
          <cell r="D6075">
            <v>138</v>
          </cell>
          <cell r="E6075">
            <v>1999</v>
          </cell>
        </row>
        <row r="6076">
          <cell r="A6076">
            <v>36389</v>
          </cell>
          <cell r="B6076">
            <v>229</v>
          </cell>
          <cell r="C6076">
            <v>137</v>
          </cell>
          <cell r="D6076">
            <v>137</v>
          </cell>
          <cell r="E6076">
            <v>1999</v>
          </cell>
        </row>
        <row r="6077">
          <cell r="A6077">
            <v>36390</v>
          </cell>
          <cell r="B6077">
            <v>230</v>
          </cell>
          <cell r="C6077">
            <v>136</v>
          </cell>
          <cell r="D6077">
            <v>136</v>
          </cell>
          <cell r="E6077">
            <v>1999</v>
          </cell>
        </row>
        <row r="6078">
          <cell r="A6078">
            <v>36391</v>
          </cell>
          <cell r="B6078">
            <v>231</v>
          </cell>
          <cell r="C6078">
            <v>135</v>
          </cell>
          <cell r="D6078">
            <v>135</v>
          </cell>
          <cell r="E6078">
            <v>1999</v>
          </cell>
        </row>
        <row r="6079">
          <cell r="A6079">
            <v>36392</v>
          </cell>
          <cell r="B6079">
            <v>232</v>
          </cell>
          <cell r="C6079">
            <v>134</v>
          </cell>
          <cell r="D6079">
            <v>134</v>
          </cell>
          <cell r="E6079">
            <v>1999</v>
          </cell>
        </row>
        <row r="6080">
          <cell r="A6080">
            <v>36393</v>
          </cell>
          <cell r="B6080">
            <v>233</v>
          </cell>
          <cell r="C6080">
            <v>133</v>
          </cell>
          <cell r="D6080">
            <v>133</v>
          </cell>
          <cell r="E6080">
            <v>1999</v>
          </cell>
        </row>
        <row r="6081">
          <cell r="A6081">
            <v>36394</v>
          </cell>
          <cell r="B6081">
            <v>234</v>
          </cell>
          <cell r="C6081">
            <v>132</v>
          </cell>
          <cell r="D6081">
            <v>132</v>
          </cell>
          <cell r="E6081">
            <v>1999</v>
          </cell>
        </row>
        <row r="6082">
          <cell r="A6082">
            <v>36395</v>
          </cell>
          <cell r="B6082">
            <v>235</v>
          </cell>
          <cell r="C6082">
            <v>131</v>
          </cell>
          <cell r="D6082">
            <v>131</v>
          </cell>
          <cell r="E6082">
            <v>1999</v>
          </cell>
        </row>
        <row r="6083">
          <cell r="A6083">
            <v>36396</v>
          </cell>
          <cell r="B6083">
            <v>236</v>
          </cell>
          <cell r="C6083">
            <v>130</v>
          </cell>
          <cell r="D6083">
            <v>130</v>
          </cell>
          <cell r="E6083">
            <v>1999</v>
          </cell>
        </row>
        <row r="6084">
          <cell r="A6084">
            <v>36397</v>
          </cell>
          <cell r="B6084">
            <v>237</v>
          </cell>
          <cell r="C6084">
            <v>129</v>
          </cell>
          <cell r="D6084">
            <v>129</v>
          </cell>
          <cell r="E6084">
            <v>1999</v>
          </cell>
        </row>
        <row r="6085">
          <cell r="A6085">
            <v>36398</v>
          </cell>
          <cell r="B6085">
            <v>238</v>
          </cell>
          <cell r="C6085">
            <v>128</v>
          </cell>
          <cell r="D6085">
            <v>128</v>
          </cell>
          <cell r="E6085">
            <v>1999</v>
          </cell>
        </row>
        <row r="6086">
          <cell r="A6086">
            <v>36399</v>
          </cell>
          <cell r="B6086">
            <v>239</v>
          </cell>
          <cell r="C6086">
            <v>127</v>
          </cell>
          <cell r="D6086">
            <v>127</v>
          </cell>
          <cell r="E6086">
            <v>1999</v>
          </cell>
        </row>
        <row r="6087">
          <cell r="A6087">
            <v>36400</v>
          </cell>
          <cell r="B6087">
            <v>240</v>
          </cell>
          <cell r="C6087">
            <v>126</v>
          </cell>
          <cell r="D6087">
            <v>126</v>
          </cell>
          <cell r="E6087">
            <v>1999</v>
          </cell>
        </row>
        <row r="6088">
          <cell r="A6088">
            <v>36401</v>
          </cell>
          <cell r="B6088">
            <v>241</v>
          </cell>
          <cell r="C6088">
            <v>125</v>
          </cell>
          <cell r="D6088">
            <v>125</v>
          </cell>
          <cell r="E6088">
            <v>1999</v>
          </cell>
        </row>
        <row r="6089">
          <cell r="A6089">
            <v>36402</v>
          </cell>
          <cell r="B6089">
            <v>242</v>
          </cell>
          <cell r="C6089">
            <v>124</v>
          </cell>
          <cell r="D6089">
            <v>124</v>
          </cell>
          <cell r="E6089">
            <v>1999</v>
          </cell>
        </row>
        <row r="6090">
          <cell r="A6090">
            <v>36403</v>
          </cell>
          <cell r="B6090">
            <v>243</v>
          </cell>
          <cell r="C6090">
            <v>123</v>
          </cell>
          <cell r="D6090">
            <v>123</v>
          </cell>
          <cell r="E6090">
            <v>1999</v>
          </cell>
        </row>
        <row r="6091">
          <cell r="A6091">
            <v>36404</v>
          </cell>
          <cell r="B6091">
            <v>244</v>
          </cell>
          <cell r="C6091">
            <v>122</v>
          </cell>
          <cell r="D6091">
            <v>122</v>
          </cell>
          <cell r="E6091">
            <v>1999</v>
          </cell>
        </row>
        <row r="6092">
          <cell r="A6092">
            <v>36405</v>
          </cell>
          <cell r="B6092">
            <v>245</v>
          </cell>
          <cell r="C6092">
            <v>121</v>
          </cell>
          <cell r="D6092">
            <v>121</v>
          </cell>
          <cell r="E6092">
            <v>1999</v>
          </cell>
        </row>
        <row r="6093">
          <cell r="A6093">
            <v>36406</v>
          </cell>
          <cell r="B6093">
            <v>246</v>
          </cell>
          <cell r="C6093">
            <v>120</v>
          </cell>
          <cell r="D6093">
            <v>120</v>
          </cell>
          <cell r="E6093">
            <v>1999</v>
          </cell>
        </row>
        <row r="6094">
          <cell r="A6094">
            <v>36407</v>
          </cell>
          <cell r="B6094">
            <v>247</v>
          </cell>
          <cell r="C6094">
            <v>119</v>
          </cell>
          <cell r="D6094">
            <v>119</v>
          </cell>
          <cell r="E6094">
            <v>1999</v>
          </cell>
        </row>
        <row r="6095">
          <cell r="A6095">
            <v>36408</v>
          </cell>
          <cell r="B6095">
            <v>248</v>
          </cell>
          <cell r="C6095">
            <v>118</v>
          </cell>
          <cell r="D6095">
            <v>118</v>
          </cell>
          <cell r="E6095">
            <v>1999</v>
          </cell>
        </row>
        <row r="6096">
          <cell r="A6096">
            <v>36409</v>
          </cell>
          <cell r="B6096">
            <v>249</v>
          </cell>
          <cell r="C6096">
            <v>117</v>
          </cell>
          <cell r="D6096">
            <v>117</v>
          </cell>
          <cell r="E6096">
            <v>1999</v>
          </cell>
        </row>
        <row r="6097">
          <cell r="A6097">
            <v>36410</v>
          </cell>
          <cell r="B6097">
            <v>250</v>
          </cell>
          <cell r="C6097">
            <v>116</v>
          </cell>
          <cell r="D6097">
            <v>116</v>
          </cell>
          <cell r="E6097">
            <v>1999</v>
          </cell>
        </row>
        <row r="6098">
          <cell r="A6098">
            <v>36411</v>
          </cell>
          <cell r="B6098">
            <v>251</v>
          </cell>
          <cell r="C6098">
            <v>115</v>
          </cell>
          <cell r="D6098">
            <v>115</v>
          </cell>
          <cell r="E6098">
            <v>1999</v>
          </cell>
        </row>
        <row r="6099">
          <cell r="A6099">
            <v>36412</v>
          </cell>
          <cell r="B6099">
            <v>252</v>
          </cell>
          <cell r="C6099">
            <v>114</v>
          </cell>
          <cell r="D6099">
            <v>114</v>
          </cell>
          <cell r="E6099">
            <v>1999</v>
          </cell>
        </row>
        <row r="6100">
          <cell r="A6100">
            <v>36413</v>
          </cell>
          <cell r="B6100">
            <v>253</v>
          </cell>
          <cell r="C6100">
            <v>113</v>
          </cell>
          <cell r="D6100">
            <v>113</v>
          </cell>
          <cell r="E6100">
            <v>1999</v>
          </cell>
        </row>
        <row r="6101">
          <cell r="A6101">
            <v>36414</v>
          </cell>
          <cell r="B6101">
            <v>254</v>
          </cell>
          <cell r="C6101">
            <v>112</v>
          </cell>
          <cell r="D6101">
            <v>112</v>
          </cell>
          <cell r="E6101">
            <v>1999</v>
          </cell>
        </row>
        <row r="6102">
          <cell r="A6102">
            <v>36415</v>
          </cell>
          <cell r="B6102">
            <v>255</v>
          </cell>
          <cell r="C6102">
            <v>111</v>
          </cell>
          <cell r="D6102">
            <v>111</v>
          </cell>
          <cell r="E6102">
            <v>1999</v>
          </cell>
        </row>
        <row r="6103">
          <cell r="A6103">
            <v>36416</v>
          </cell>
          <cell r="B6103">
            <v>256</v>
          </cell>
          <cell r="C6103">
            <v>110</v>
          </cell>
          <cell r="D6103">
            <v>110</v>
          </cell>
          <cell r="E6103">
            <v>1999</v>
          </cell>
        </row>
        <row r="6104">
          <cell r="A6104">
            <v>36417</v>
          </cell>
          <cell r="B6104">
            <v>257</v>
          </cell>
          <cell r="C6104">
            <v>109</v>
          </cell>
          <cell r="D6104">
            <v>109</v>
          </cell>
          <cell r="E6104">
            <v>1999</v>
          </cell>
        </row>
        <row r="6105">
          <cell r="A6105">
            <v>36418</v>
          </cell>
          <cell r="B6105">
            <v>258</v>
          </cell>
          <cell r="C6105">
            <v>108</v>
          </cell>
          <cell r="D6105">
            <v>108</v>
          </cell>
          <cell r="E6105">
            <v>1999</v>
          </cell>
        </row>
        <row r="6106">
          <cell r="A6106">
            <v>36419</v>
          </cell>
          <cell r="B6106">
            <v>259</v>
          </cell>
          <cell r="C6106">
            <v>107</v>
          </cell>
          <cell r="D6106">
            <v>107</v>
          </cell>
          <cell r="E6106">
            <v>1999</v>
          </cell>
        </row>
        <row r="6107">
          <cell r="A6107">
            <v>36420</v>
          </cell>
          <cell r="B6107">
            <v>260</v>
          </cell>
          <cell r="C6107">
            <v>106</v>
          </cell>
          <cell r="D6107">
            <v>106</v>
          </cell>
          <cell r="E6107">
            <v>1999</v>
          </cell>
        </row>
        <row r="6108">
          <cell r="A6108">
            <v>36421</v>
          </cell>
          <cell r="B6108">
            <v>261</v>
          </cell>
          <cell r="C6108">
            <v>105</v>
          </cell>
          <cell r="D6108">
            <v>105</v>
          </cell>
          <cell r="E6108">
            <v>1999</v>
          </cell>
        </row>
        <row r="6109">
          <cell r="A6109">
            <v>36422</v>
          </cell>
          <cell r="B6109">
            <v>262</v>
          </cell>
          <cell r="C6109">
            <v>104</v>
          </cell>
          <cell r="D6109">
            <v>104</v>
          </cell>
          <cell r="E6109">
            <v>1999</v>
          </cell>
        </row>
        <row r="6110">
          <cell r="A6110">
            <v>36423</v>
          </cell>
          <cell r="B6110">
            <v>263</v>
          </cell>
          <cell r="C6110">
            <v>103</v>
          </cell>
          <cell r="D6110">
            <v>103</v>
          </cell>
          <cell r="E6110">
            <v>1999</v>
          </cell>
        </row>
        <row r="6111">
          <cell r="A6111">
            <v>36424</v>
          </cell>
          <cell r="B6111">
            <v>264</v>
          </cell>
          <cell r="C6111">
            <v>102</v>
          </cell>
          <cell r="D6111">
            <v>102</v>
          </cell>
          <cell r="E6111">
            <v>1999</v>
          </cell>
        </row>
        <row r="6112">
          <cell r="A6112">
            <v>36425</v>
          </cell>
          <cell r="B6112">
            <v>265</v>
          </cell>
          <cell r="C6112">
            <v>101</v>
          </cell>
          <cell r="D6112">
            <v>101</v>
          </cell>
          <cell r="E6112">
            <v>1999</v>
          </cell>
        </row>
        <row r="6113">
          <cell r="A6113">
            <v>36426</v>
          </cell>
          <cell r="B6113">
            <v>266</v>
          </cell>
          <cell r="C6113">
            <v>100</v>
          </cell>
          <cell r="D6113">
            <v>100</v>
          </cell>
          <cell r="E6113">
            <v>1999</v>
          </cell>
        </row>
        <row r="6114">
          <cell r="A6114">
            <v>36427</v>
          </cell>
          <cell r="B6114">
            <v>267</v>
          </cell>
          <cell r="C6114">
            <v>99</v>
          </cell>
          <cell r="D6114">
            <v>99</v>
          </cell>
          <cell r="E6114">
            <v>1999</v>
          </cell>
        </row>
        <row r="6115">
          <cell r="A6115">
            <v>36428</v>
          </cell>
          <cell r="B6115">
            <v>268</v>
          </cell>
          <cell r="C6115">
            <v>98</v>
          </cell>
          <cell r="D6115">
            <v>98</v>
          </cell>
          <cell r="E6115">
            <v>1999</v>
          </cell>
        </row>
        <row r="6116">
          <cell r="A6116">
            <v>36429</v>
          </cell>
          <cell r="B6116">
            <v>269</v>
          </cell>
          <cell r="C6116">
            <v>97</v>
          </cell>
          <cell r="D6116">
            <v>97</v>
          </cell>
          <cell r="E6116">
            <v>1999</v>
          </cell>
        </row>
        <row r="6117">
          <cell r="A6117">
            <v>36430</v>
          </cell>
          <cell r="B6117">
            <v>270</v>
          </cell>
          <cell r="C6117">
            <v>96</v>
          </cell>
          <cell r="D6117">
            <v>96</v>
          </cell>
          <cell r="E6117">
            <v>1999</v>
          </cell>
        </row>
        <row r="6118">
          <cell r="A6118">
            <v>36431</v>
          </cell>
          <cell r="B6118">
            <v>271</v>
          </cell>
          <cell r="C6118">
            <v>95</v>
          </cell>
          <cell r="D6118">
            <v>95</v>
          </cell>
          <cell r="E6118">
            <v>1999</v>
          </cell>
        </row>
        <row r="6119">
          <cell r="A6119">
            <v>36432</v>
          </cell>
          <cell r="B6119">
            <v>272</v>
          </cell>
          <cell r="C6119">
            <v>94</v>
          </cell>
          <cell r="D6119">
            <v>94</v>
          </cell>
          <cell r="E6119">
            <v>1999</v>
          </cell>
        </row>
        <row r="6120">
          <cell r="A6120">
            <v>36433</v>
          </cell>
          <cell r="B6120">
            <v>273</v>
          </cell>
          <cell r="C6120">
            <v>93</v>
          </cell>
          <cell r="D6120">
            <v>93</v>
          </cell>
          <cell r="E6120">
            <v>1999</v>
          </cell>
        </row>
        <row r="6121">
          <cell r="A6121">
            <v>36434</v>
          </cell>
          <cell r="B6121">
            <v>274</v>
          </cell>
          <cell r="C6121">
            <v>92</v>
          </cell>
          <cell r="D6121">
            <v>92</v>
          </cell>
          <cell r="E6121">
            <v>1999</v>
          </cell>
        </row>
        <row r="6122">
          <cell r="A6122">
            <v>36435</v>
          </cell>
          <cell r="B6122">
            <v>275</v>
          </cell>
          <cell r="C6122">
            <v>91</v>
          </cell>
          <cell r="D6122">
            <v>91</v>
          </cell>
          <cell r="E6122">
            <v>1999</v>
          </cell>
        </row>
        <row r="6123">
          <cell r="A6123">
            <v>36436</v>
          </cell>
          <cell r="B6123">
            <v>276</v>
          </cell>
          <cell r="C6123">
            <v>90</v>
          </cell>
          <cell r="D6123">
            <v>90</v>
          </cell>
          <cell r="E6123">
            <v>1999</v>
          </cell>
        </row>
        <row r="6124">
          <cell r="A6124">
            <v>36437</v>
          </cell>
          <cell r="B6124">
            <v>277</v>
          </cell>
          <cell r="C6124">
            <v>89</v>
          </cell>
          <cell r="D6124">
            <v>89</v>
          </cell>
          <cell r="E6124">
            <v>1999</v>
          </cell>
        </row>
        <row r="6125">
          <cell r="A6125">
            <v>36438</v>
          </cell>
          <cell r="B6125">
            <v>278</v>
          </cell>
          <cell r="C6125">
            <v>88</v>
          </cell>
          <cell r="D6125">
            <v>88</v>
          </cell>
          <cell r="E6125">
            <v>1999</v>
          </cell>
        </row>
        <row r="6126">
          <cell r="A6126">
            <v>36439</v>
          </cell>
          <cell r="B6126">
            <v>279</v>
          </cell>
          <cell r="C6126">
            <v>87</v>
          </cell>
          <cell r="D6126">
            <v>87</v>
          </cell>
          <cell r="E6126">
            <v>1999</v>
          </cell>
        </row>
        <row r="6127">
          <cell r="A6127">
            <v>36440</v>
          </cell>
          <cell r="B6127">
            <v>280</v>
          </cell>
          <cell r="C6127">
            <v>86</v>
          </cell>
          <cell r="D6127">
            <v>86</v>
          </cell>
          <cell r="E6127">
            <v>1999</v>
          </cell>
        </row>
        <row r="6128">
          <cell r="A6128">
            <v>36441</v>
          </cell>
          <cell r="B6128">
            <v>281</v>
          </cell>
          <cell r="C6128">
            <v>85</v>
          </cell>
          <cell r="D6128">
            <v>85</v>
          </cell>
          <cell r="E6128">
            <v>1999</v>
          </cell>
        </row>
        <row r="6129">
          <cell r="A6129">
            <v>36442</v>
          </cell>
          <cell r="B6129">
            <v>282</v>
          </cell>
          <cell r="C6129">
            <v>84</v>
          </cell>
          <cell r="D6129">
            <v>84</v>
          </cell>
          <cell r="E6129">
            <v>1999</v>
          </cell>
        </row>
        <row r="6130">
          <cell r="A6130">
            <v>36443</v>
          </cell>
          <cell r="B6130">
            <v>283</v>
          </cell>
          <cell r="C6130">
            <v>83</v>
          </cell>
          <cell r="D6130">
            <v>83</v>
          </cell>
          <cell r="E6130">
            <v>1999</v>
          </cell>
        </row>
        <row r="6131">
          <cell r="A6131">
            <v>36444</v>
          </cell>
          <cell r="B6131">
            <v>284</v>
          </cell>
          <cell r="C6131">
            <v>82</v>
          </cell>
          <cell r="D6131">
            <v>82</v>
          </cell>
          <cell r="E6131">
            <v>1999</v>
          </cell>
        </row>
        <row r="6132">
          <cell r="A6132">
            <v>36445</v>
          </cell>
          <cell r="B6132">
            <v>285</v>
          </cell>
          <cell r="C6132">
            <v>81</v>
          </cell>
          <cell r="D6132">
            <v>81</v>
          </cell>
          <cell r="E6132">
            <v>1999</v>
          </cell>
        </row>
        <row r="6133">
          <cell r="A6133">
            <v>36446</v>
          </cell>
          <cell r="B6133">
            <v>286</v>
          </cell>
          <cell r="C6133">
            <v>80</v>
          </cell>
          <cell r="D6133">
            <v>80</v>
          </cell>
          <cell r="E6133">
            <v>1999</v>
          </cell>
        </row>
        <row r="6134">
          <cell r="A6134">
            <v>36447</v>
          </cell>
          <cell r="B6134">
            <v>287</v>
          </cell>
          <cell r="C6134">
            <v>79</v>
          </cell>
          <cell r="D6134">
            <v>79</v>
          </cell>
          <cell r="E6134">
            <v>1999</v>
          </cell>
        </row>
        <row r="6135">
          <cell r="A6135">
            <v>36448</v>
          </cell>
          <cell r="B6135">
            <v>288</v>
          </cell>
          <cell r="C6135">
            <v>78</v>
          </cell>
          <cell r="D6135">
            <v>78</v>
          </cell>
          <cell r="E6135">
            <v>1999</v>
          </cell>
        </row>
        <row r="6136">
          <cell r="A6136">
            <v>36449</v>
          </cell>
          <cell r="B6136">
            <v>289</v>
          </cell>
          <cell r="C6136">
            <v>77</v>
          </cell>
          <cell r="D6136">
            <v>77</v>
          </cell>
          <cell r="E6136">
            <v>1999</v>
          </cell>
        </row>
        <row r="6137">
          <cell r="A6137">
            <v>36450</v>
          </cell>
          <cell r="B6137">
            <v>290</v>
          </cell>
          <cell r="C6137">
            <v>76</v>
          </cell>
          <cell r="D6137">
            <v>76</v>
          </cell>
          <cell r="E6137">
            <v>1999</v>
          </cell>
        </row>
        <row r="6138">
          <cell r="A6138">
            <v>36451</v>
          </cell>
          <cell r="B6138">
            <v>291</v>
          </cell>
          <cell r="C6138">
            <v>75</v>
          </cell>
          <cell r="D6138">
            <v>75</v>
          </cell>
          <cell r="E6138">
            <v>1999</v>
          </cell>
        </row>
        <row r="6139">
          <cell r="A6139">
            <v>36452</v>
          </cell>
          <cell r="B6139">
            <v>292</v>
          </cell>
          <cell r="C6139">
            <v>74</v>
          </cell>
          <cell r="D6139">
            <v>74</v>
          </cell>
          <cell r="E6139">
            <v>1999</v>
          </cell>
        </row>
        <row r="6140">
          <cell r="A6140">
            <v>36453</v>
          </cell>
          <cell r="B6140">
            <v>293</v>
          </cell>
          <cell r="C6140">
            <v>73</v>
          </cell>
          <cell r="D6140">
            <v>73</v>
          </cell>
          <cell r="E6140">
            <v>1999</v>
          </cell>
        </row>
        <row r="6141">
          <cell r="A6141">
            <v>36454</v>
          </cell>
          <cell r="B6141">
            <v>294</v>
          </cell>
          <cell r="C6141">
            <v>72</v>
          </cell>
          <cell r="D6141">
            <v>72</v>
          </cell>
          <cell r="E6141">
            <v>1999</v>
          </cell>
        </row>
        <row r="6142">
          <cell r="A6142">
            <v>36455</v>
          </cell>
          <cell r="B6142">
            <v>295</v>
          </cell>
          <cell r="C6142">
            <v>71</v>
          </cell>
          <cell r="D6142">
            <v>71</v>
          </cell>
          <cell r="E6142">
            <v>1999</v>
          </cell>
        </row>
        <row r="6143">
          <cell r="A6143">
            <v>36456</v>
          </cell>
          <cell r="B6143">
            <v>296</v>
          </cell>
          <cell r="C6143">
            <v>70</v>
          </cell>
          <cell r="D6143">
            <v>70</v>
          </cell>
          <cell r="E6143">
            <v>1999</v>
          </cell>
        </row>
        <row r="6144">
          <cell r="A6144">
            <v>36457</v>
          </cell>
          <cell r="B6144">
            <v>297</v>
          </cell>
          <cell r="C6144">
            <v>69</v>
          </cell>
          <cell r="D6144">
            <v>69</v>
          </cell>
          <cell r="E6144">
            <v>1999</v>
          </cell>
        </row>
        <row r="6145">
          <cell r="A6145">
            <v>36458</v>
          </cell>
          <cell r="B6145">
            <v>298</v>
          </cell>
          <cell r="C6145">
            <v>68</v>
          </cell>
          <cell r="D6145">
            <v>68</v>
          </cell>
          <cell r="E6145">
            <v>1999</v>
          </cell>
        </row>
        <row r="6146">
          <cell r="A6146">
            <v>36459</v>
          </cell>
          <cell r="B6146">
            <v>299</v>
          </cell>
          <cell r="C6146">
            <v>67</v>
          </cell>
          <cell r="D6146">
            <v>67</v>
          </cell>
          <cell r="E6146">
            <v>1999</v>
          </cell>
        </row>
        <row r="6147">
          <cell r="A6147">
            <v>36460</v>
          </cell>
          <cell r="B6147">
            <v>300</v>
          </cell>
          <cell r="C6147">
            <v>66</v>
          </cell>
          <cell r="D6147">
            <v>66</v>
          </cell>
          <cell r="E6147">
            <v>1999</v>
          </cell>
        </row>
        <row r="6148">
          <cell r="A6148">
            <v>36461</v>
          </cell>
          <cell r="B6148">
            <v>301</v>
          </cell>
          <cell r="C6148">
            <v>65</v>
          </cell>
          <cell r="D6148">
            <v>65</v>
          </cell>
          <cell r="E6148">
            <v>1999</v>
          </cell>
        </row>
        <row r="6149">
          <cell r="A6149">
            <v>36462</v>
          </cell>
          <cell r="B6149">
            <v>302</v>
          </cell>
          <cell r="C6149">
            <v>64</v>
          </cell>
          <cell r="D6149">
            <v>64</v>
          </cell>
          <cell r="E6149">
            <v>1999</v>
          </cell>
        </row>
        <row r="6150">
          <cell r="A6150">
            <v>36463</v>
          </cell>
          <cell r="B6150">
            <v>303</v>
          </cell>
          <cell r="C6150">
            <v>63</v>
          </cell>
          <cell r="D6150">
            <v>63</v>
          </cell>
          <cell r="E6150">
            <v>1999</v>
          </cell>
        </row>
        <row r="6151">
          <cell r="A6151">
            <v>36464</v>
          </cell>
          <cell r="B6151">
            <v>304</v>
          </cell>
          <cell r="C6151">
            <v>62</v>
          </cell>
          <cell r="D6151">
            <v>62</v>
          </cell>
          <cell r="E6151">
            <v>1999</v>
          </cell>
        </row>
        <row r="6152">
          <cell r="A6152">
            <v>36465</v>
          </cell>
          <cell r="B6152">
            <v>305</v>
          </cell>
          <cell r="C6152">
            <v>61</v>
          </cell>
          <cell r="D6152">
            <v>61</v>
          </cell>
          <cell r="E6152">
            <v>1999</v>
          </cell>
        </row>
        <row r="6153">
          <cell r="A6153">
            <v>36466</v>
          </cell>
          <cell r="B6153">
            <v>306</v>
          </cell>
          <cell r="C6153">
            <v>60</v>
          </cell>
          <cell r="D6153">
            <v>60</v>
          </cell>
          <cell r="E6153">
            <v>1999</v>
          </cell>
        </row>
        <row r="6154">
          <cell r="A6154">
            <v>36467</v>
          </cell>
          <cell r="B6154">
            <v>307</v>
          </cell>
          <cell r="C6154">
            <v>59</v>
          </cell>
          <cell r="D6154">
            <v>59</v>
          </cell>
          <cell r="E6154">
            <v>1999</v>
          </cell>
        </row>
        <row r="6155">
          <cell r="A6155">
            <v>36468</v>
          </cell>
          <cell r="B6155">
            <v>308</v>
          </cell>
          <cell r="C6155">
            <v>58</v>
          </cell>
          <cell r="D6155">
            <v>58</v>
          </cell>
          <cell r="E6155">
            <v>1999</v>
          </cell>
        </row>
        <row r="6156">
          <cell r="A6156">
            <v>36469</v>
          </cell>
          <cell r="B6156">
            <v>309</v>
          </cell>
          <cell r="C6156">
            <v>57</v>
          </cell>
          <cell r="D6156">
            <v>57</v>
          </cell>
          <cell r="E6156">
            <v>1999</v>
          </cell>
        </row>
        <row r="6157">
          <cell r="A6157">
            <v>36470</v>
          </cell>
          <cell r="B6157">
            <v>310</v>
          </cell>
          <cell r="C6157">
            <v>56</v>
          </cell>
          <cell r="D6157">
            <v>56</v>
          </cell>
          <cell r="E6157">
            <v>1999</v>
          </cell>
        </row>
        <row r="6158">
          <cell r="A6158">
            <v>36471</v>
          </cell>
          <cell r="B6158">
            <v>311</v>
          </cell>
          <cell r="C6158">
            <v>55</v>
          </cell>
          <cell r="D6158">
            <v>55</v>
          </cell>
          <cell r="E6158">
            <v>1999</v>
          </cell>
        </row>
        <row r="6159">
          <cell r="A6159">
            <v>36472</v>
          </cell>
          <cell r="B6159">
            <v>312</v>
          </cell>
          <cell r="C6159">
            <v>54</v>
          </cell>
          <cell r="D6159">
            <v>54</v>
          </cell>
          <cell r="E6159">
            <v>1999</v>
          </cell>
        </row>
        <row r="6160">
          <cell r="A6160">
            <v>36473</v>
          </cell>
          <cell r="B6160">
            <v>313</v>
          </cell>
          <cell r="C6160">
            <v>53</v>
          </cell>
          <cell r="D6160">
            <v>53</v>
          </cell>
          <cell r="E6160">
            <v>1999</v>
          </cell>
        </row>
        <row r="6161">
          <cell r="A6161">
            <v>36474</v>
          </cell>
          <cell r="B6161">
            <v>314</v>
          </cell>
          <cell r="C6161">
            <v>52</v>
          </cell>
          <cell r="D6161">
            <v>52</v>
          </cell>
          <cell r="E6161">
            <v>1999</v>
          </cell>
        </row>
        <row r="6162">
          <cell r="A6162">
            <v>36475</v>
          </cell>
          <cell r="B6162">
            <v>315</v>
          </cell>
          <cell r="C6162">
            <v>51</v>
          </cell>
          <cell r="D6162">
            <v>51</v>
          </cell>
          <cell r="E6162">
            <v>1999</v>
          </cell>
        </row>
        <row r="6163">
          <cell r="A6163">
            <v>36476</v>
          </cell>
          <cell r="B6163">
            <v>316</v>
          </cell>
          <cell r="C6163">
            <v>50</v>
          </cell>
          <cell r="D6163">
            <v>50</v>
          </cell>
          <cell r="E6163">
            <v>1999</v>
          </cell>
        </row>
        <row r="6164">
          <cell r="A6164">
            <v>36477</v>
          </cell>
          <cell r="B6164">
            <v>317</v>
          </cell>
          <cell r="C6164">
            <v>49</v>
          </cell>
          <cell r="D6164">
            <v>49</v>
          </cell>
          <cell r="E6164">
            <v>1999</v>
          </cell>
        </row>
        <row r="6165">
          <cell r="A6165">
            <v>36478</v>
          </cell>
          <cell r="B6165">
            <v>318</v>
          </cell>
          <cell r="C6165">
            <v>48</v>
          </cell>
          <cell r="D6165">
            <v>48</v>
          </cell>
          <cell r="E6165">
            <v>1999</v>
          </cell>
        </row>
        <row r="6166">
          <cell r="A6166">
            <v>36479</v>
          </cell>
          <cell r="B6166">
            <v>319</v>
          </cell>
          <cell r="C6166">
            <v>47</v>
          </cell>
          <cell r="D6166">
            <v>47</v>
          </cell>
          <cell r="E6166">
            <v>1999</v>
          </cell>
        </row>
        <row r="6167">
          <cell r="A6167">
            <v>36480</v>
          </cell>
          <cell r="B6167">
            <v>320</v>
          </cell>
          <cell r="C6167">
            <v>46</v>
          </cell>
          <cell r="D6167">
            <v>46</v>
          </cell>
          <cell r="E6167">
            <v>1999</v>
          </cell>
        </row>
        <row r="6168">
          <cell r="A6168">
            <v>36481</v>
          </cell>
          <cell r="B6168">
            <v>321</v>
          </cell>
          <cell r="C6168">
            <v>45</v>
          </cell>
          <cell r="D6168">
            <v>45</v>
          </cell>
          <cell r="E6168">
            <v>1999</v>
          </cell>
        </row>
        <row r="6169">
          <cell r="A6169">
            <v>36482</v>
          </cell>
          <cell r="B6169">
            <v>322</v>
          </cell>
          <cell r="C6169">
            <v>44</v>
          </cell>
          <cell r="D6169">
            <v>44</v>
          </cell>
          <cell r="E6169">
            <v>1999</v>
          </cell>
        </row>
        <row r="6170">
          <cell r="A6170">
            <v>36483</v>
          </cell>
          <cell r="B6170">
            <v>323</v>
          </cell>
          <cell r="C6170">
            <v>43</v>
          </cell>
          <cell r="D6170">
            <v>43</v>
          </cell>
          <cell r="E6170">
            <v>1999</v>
          </cell>
        </row>
        <row r="6171">
          <cell r="A6171">
            <v>36484</v>
          </cell>
          <cell r="B6171">
            <v>324</v>
          </cell>
          <cell r="C6171">
            <v>42</v>
          </cell>
          <cell r="D6171">
            <v>42</v>
          </cell>
          <cell r="E6171">
            <v>1999</v>
          </cell>
        </row>
        <row r="6172">
          <cell r="A6172">
            <v>36485</v>
          </cell>
          <cell r="B6172">
            <v>325</v>
          </cell>
          <cell r="C6172">
            <v>41</v>
          </cell>
          <cell r="D6172">
            <v>41</v>
          </cell>
          <cell r="E6172">
            <v>1999</v>
          </cell>
        </row>
        <row r="6173">
          <cell r="A6173">
            <v>36486</v>
          </cell>
          <cell r="B6173">
            <v>326</v>
          </cell>
          <cell r="C6173">
            <v>40</v>
          </cell>
          <cell r="D6173">
            <v>40</v>
          </cell>
          <cell r="E6173">
            <v>1999</v>
          </cell>
        </row>
        <row r="6174">
          <cell r="A6174">
            <v>36487</v>
          </cell>
          <cell r="B6174">
            <v>327</v>
          </cell>
          <cell r="C6174">
            <v>39</v>
          </cell>
          <cell r="D6174">
            <v>39</v>
          </cell>
          <cell r="E6174">
            <v>1999</v>
          </cell>
        </row>
        <row r="6175">
          <cell r="A6175">
            <v>36488</v>
          </cell>
          <cell r="B6175">
            <v>328</v>
          </cell>
          <cell r="C6175">
            <v>38</v>
          </cell>
          <cell r="D6175">
            <v>38</v>
          </cell>
          <cell r="E6175">
            <v>1999</v>
          </cell>
        </row>
        <row r="6176">
          <cell r="A6176">
            <v>36489</v>
          </cell>
          <cell r="B6176">
            <v>329</v>
          </cell>
          <cell r="C6176">
            <v>37</v>
          </cell>
          <cell r="D6176">
            <v>37</v>
          </cell>
          <cell r="E6176">
            <v>1999</v>
          </cell>
        </row>
        <row r="6177">
          <cell r="A6177">
            <v>36490</v>
          </cell>
          <cell r="B6177">
            <v>330</v>
          </cell>
          <cell r="C6177">
            <v>36</v>
          </cell>
          <cell r="D6177">
            <v>36</v>
          </cell>
          <cell r="E6177">
            <v>1999</v>
          </cell>
        </row>
        <row r="6178">
          <cell r="A6178">
            <v>36491</v>
          </cell>
          <cell r="B6178">
            <v>331</v>
          </cell>
          <cell r="C6178">
            <v>35</v>
          </cell>
          <cell r="D6178">
            <v>35</v>
          </cell>
          <cell r="E6178">
            <v>1999</v>
          </cell>
        </row>
        <row r="6179">
          <cell r="A6179">
            <v>36492</v>
          </cell>
          <cell r="B6179">
            <v>332</v>
          </cell>
          <cell r="C6179">
            <v>34</v>
          </cell>
          <cell r="D6179">
            <v>34</v>
          </cell>
          <cell r="E6179">
            <v>1999</v>
          </cell>
        </row>
        <row r="6180">
          <cell r="A6180">
            <v>36493</v>
          </cell>
          <cell r="B6180">
            <v>333</v>
          </cell>
          <cell r="C6180">
            <v>33</v>
          </cell>
          <cell r="D6180">
            <v>33</v>
          </cell>
          <cell r="E6180">
            <v>1999</v>
          </cell>
        </row>
        <row r="6181">
          <cell r="A6181">
            <v>36494</v>
          </cell>
          <cell r="B6181">
            <v>334</v>
          </cell>
          <cell r="C6181">
            <v>32</v>
          </cell>
          <cell r="D6181">
            <v>32</v>
          </cell>
          <cell r="E6181">
            <v>1999</v>
          </cell>
        </row>
        <row r="6182">
          <cell r="A6182">
            <v>36495</v>
          </cell>
          <cell r="B6182">
            <v>335</v>
          </cell>
          <cell r="C6182">
            <v>31</v>
          </cell>
          <cell r="D6182">
            <v>31</v>
          </cell>
          <cell r="E6182">
            <v>1999</v>
          </cell>
        </row>
        <row r="6183">
          <cell r="A6183">
            <v>36496</v>
          </cell>
          <cell r="B6183">
            <v>336</v>
          </cell>
          <cell r="C6183">
            <v>30</v>
          </cell>
          <cell r="D6183">
            <v>30</v>
          </cell>
          <cell r="E6183">
            <v>1999</v>
          </cell>
        </row>
        <row r="6184">
          <cell r="A6184">
            <v>36497</v>
          </cell>
          <cell r="B6184">
            <v>337</v>
          </cell>
          <cell r="C6184">
            <v>29</v>
          </cell>
          <cell r="D6184">
            <v>29</v>
          </cell>
          <cell r="E6184">
            <v>1999</v>
          </cell>
        </row>
        <row r="6185">
          <cell r="A6185">
            <v>36498</v>
          </cell>
          <cell r="B6185">
            <v>338</v>
          </cell>
          <cell r="C6185">
            <v>28</v>
          </cell>
          <cell r="D6185">
            <v>28</v>
          </cell>
          <cell r="E6185">
            <v>1999</v>
          </cell>
        </row>
        <row r="6186">
          <cell r="A6186">
            <v>36499</v>
          </cell>
          <cell r="B6186">
            <v>339</v>
          </cell>
          <cell r="C6186">
            <v>27</v>
          </cell>
          <cell r="D6186">
            <v>27</v>
          </cell>
          <cell r="E6186">
            <v>1999</v>
          </cell>
        </row>
        <row r="6187">
          <cell r="A6187">
            <v>36500</v>
          </cell>
          <cell r="B6187">
            <v>340</v>
          </cell>
          <cell r="C6187">
            <v>26</v>
          </cell>
          <cell r="D6187">
            <v>26</v>
          </cell>
          <cell r="E6187">
            <v>1999</v>
          </cell>
        </row>
        <row r="6188">
          <cell r="A6188">
            <v>36501</v>
          </cell>
          <cell r="B6188">
            <v>341</v>
          </cell>
          <cell r="C6188">
            <v>25</v>
          </cell>
          <cell r="D6188">
            <v>25</v>
          </cell>
          <cell r="E6188">
            <v>1999</v>
          </cell>
        </row>
        <row r="6189">
          <cell r="A6189">
            <v>36502</v>
          </cell>
          <cell r="B6189">
            <v>342</v>
          </cell>
          <cell r="C6189">
            <v>24</v>
          </cell>
          <cell r="D6189">
            <v>24</v>
          </cell>
          <cell r="E6189">
            <v>1999</v>
          </cell>
        </row>
        <row r="6190">
          <cell r="A6190">
            <v>36503</v>
          </cell>
          <cell r="B6190">
            <v>343</v>
          </cell>
          <cell r="C6190">
            <v>23</v>
          </cell>
          <cell r="D6190">
            <v>23</v>
          </cell>
          <cell r="E6190">
            <v>1999</v>
          </cell>
        </row>
        <row r="6191">
          <cell r="A6191">
            <v>36504</v>
          </cell>
          <cell r="B6191">
            <v>344</v>
          </cell>
          <cell r="C6191">
            <v>22</v>
          </cell>
          <cell r="D6191">
            <v>22</v>
          </cell>
          <cell r="E6191">
            <v>1999</v>
          </cell>
        </row>
        <row r="6192">
          <cell r="A6192">
            <v>36505</v>
          </cell>
          <cell r="B6192">
            <v>345</v>
          </cell>
          <cell r="C6192">
            <v>21</v>
          </cell>
          <cell r="D6192">
            <v>21</v>
          </cell>
          <cell r="E6192">
            <v>1999</v>
          </cell>
        </row>
        <row r="6193">
          <cell r="A6193">
            <v>36506</v>
          </cell>
          <cell r="B6193">
            <v>346</v>
          </cell>
          <cell r="C6193">
            <v>20</v>
          </cell>
          <cell r="D6193">
            <v>20</v>
          </cell>
          <cell r="E6193">
            <v>1999</v>
          </cell>
        </row>
        <row r="6194">
          <cell r="A6194">
            <v>36507</v>
          </cell>
          <cell r="B6194">
            <v>347</v>
          </cell>
          <cell r="C6194">
            <v>19</v>
          </cell>
          <cell r="D6194">
            <v>19</v>
          </cell>
          <cell r="E6194">
            <v>1999</v>
          </cell>
        </row>
        <row r="6195">
          <cell r="A6195">
            <v>36508</v>
          </cell>
          <cell r="B6195">
            <v>348</v>
          </cell>
          <cell r="C6195">
            <v>18</v>
          </cell>
          <cell r="D6195">
            <v>18</v>
          </cell>
          <cell r="E6195">
            <v>1999</v>
          </cell>
        </row>
        <row r="6196">
          <cell r="A6196">
            <v>36509</v>
          </cell>
          <cell r="B6196">
            <v>349</v>
          </cell>
          <cell r="C6196">
            <v>17</v>
          </cell>
          <cell r="D6196">
            <v>17</v>
          </cell>
          <cell r="E6196">
            <v>1999</v>
          </cell>
        </row>
        <row r="6197">
          <cell r="A6197">
            <v>36510</v>
          </cell>
          <cell r="B6197">
            <v>350</v>
          </cell>
          <cell r="C6197">
            <v>16</v>
          </cell>
          <cell r="D6197">
            <v>16</v>
          </cell>
          <cell r="E6197">
            <v>1999</v>
          </cell>
        </row>
        <row r="6198">
          <cell r="A6198">
            <v>36511</v>
          </cell>
          <cell r="B6198">
            <v>351</v>
          </cell>
          <cell r="C6198">
            <v>15</v>
          </cell>
          <cell r="D6198">
            <v>15</v>
          </cell>
          <cell r="E6198">
            <v>1999</v>
          </cell>
        </row>
        <row r="6199">
          <cell r="A6199">
            <v>36512</v>
          </cell>
          <cell r="B6199">
            <v>352</v>
          </cell>
          <cell r="C6199">
            <v>14</v>
          </cell>
          <cell r="D6199">
            <v>14</v>
          </cell>
          <cell r="E6199">
            <v>1999</v>
          </cell>
        </row>
        <row r="6200">
          <cell r="A6200">
            <v>36513</v>
          </cell>
          <cell r="B6200">
            <v>353</v>
          </cell>
          <cell r="C6200">
            <v>13</v>
          </cell>
          <cell r="D6200">
            <v>13</v>
          </cell>
          <cell r="E6200">
            <v>1999</v>
          </cell>
        </row>
        <row r="6201">
          <cell r="A6201">
            <v>36514</v>
          </cell>
          <cell r="B6201">
            <v>354</v>
          </cell>
          <cell r="C6201">
            <v>12</v>
          </cell>
          <cell r="D6201">
            <v>12</v>
          </cell>
          <cell r="E6201">
            <v>1999</v>
          </cell>
        </row>
        <row r="6202">
          <cell r="A6202">
            <v>36515</v>
          </cell>
          <cell r="B6202">
            <v>355</v>
          </cell>
          <cell r="C6202">
            <v>11</v>
          </cell>
          <cell r="D6202">
            <v>11</v>
          </cell>
          <cell r="E6202">
            <v>1999</v>
          </cell>
        </row>
        <row r="6203">
          <cell r="A6203">
            <v>36516</v>
          </cell>
          <cell r="B6203">
            <v>356</v>
          </cell>
          <cell r="C6203">
            <v>10</v>
          </cell>
          <cell r="D6203">
            <v>10</v>
          </cell>
          <cell r="E6203">
            <v>1999</v>
          </cell>
        </row>
        <row r="6204">
          <cell r="A6204">
            <v>36517</v>
          </cell>
          <cell r="B6204">
            <v>357</v>
          </cell>
          <cell r="C6204">
            <v>9</v>
          </cell>
          <cell r="D6204">
            <v>9</v>
          </cell>
          <cell r="E6204">
            <v>1999</v>
          </cell>
        </row>
        <row r="6205">
          <cell r="A6205">
            <v>36518</v>
          </cell>
          <cell r="B6205">
            <v>358</v>
          </cell>
          <cell r="C6205">
            <v>8</v>
          </cell>
          <cell r="D6205">
            <v>8</v>
          </cell>
          <cell r="E6205">
            <v>1999</v>
          </cell>
        </row>
        <row r="6206">
          <cell r="A6206">
            <v>36519</v>
          </cell>
          <cell r="B6206">
            <v>359</v>
          </cell>
          <cell r="C6206">
            <v>7</v>
          </cell>
          <cell r="D6206">
            <v>7</v>
          </cell>
          <cell r="E6206">
            <v>1999</v>
          </cell>
        </row>
        <row r="6207">
          <cell r="A6207">
            <v>36520</v>
          </cell>
          <cell r="B6207">
            <v>360</v>
          </cell>
          <cell r="C6207">
            <v>6</v>
          </cell>
          <cell r="D6207">
            <v>6</v>
          </cell>
          <cell r="E6207">
            <v>1999</v>
          </cell>
        </row>
        <row r="6208">
          <cell r="A6208">
            <v>36521</v>
          </cell>
          <cell r="B6208">
            <v>361</v>
          </cell>
          <cell r="C6208">
            <v>5</v>
          </cell>
          <cell r="D6208">
            <v>5</v>
          </cell>
          <cell r="E6208">
            <v>1999</v>
          </cell>
        </row>
        <row r="6209">
          <cell r="A6209">
            <v>36522</v>
          </cell>
          <cell r="B6209">
            <v>362</v>
          </cell>
          <cell r="C6209">
            <v>4</v>
          </cell>
          <cell r="D6209">
            <v>4</v>
          </cell>
          <cell r="E6209">
            <v>1999</v>
          </cell>
        </row>
        <row r="6210">
          <cell r="A6210">
            <v>36523</v>
          </cell>
          <cell r="B6210">
            <v>363</v>
          </cell>
          <cell r="C6210">
            <v>3</v>
          </cell>
          <cell r="D6210">
            <v>3</v>
          </cell>
          <cell r="E6210">
            <v>1999</v>
          </cell>
        </row>
        <row r="6211">
          <cell r="A6211">
            <v>36524</v>
          </cell>
          <cell r="B6211">
            <v>364</v>
          </cell>
          <cell r="C6211">
            <v>2</v>
          </cell>
          <cell r="D6211">
            <v>2</v>
          </cell>
          <cell r="E6211">
            <v>1999</v>
          </cell>
        </row>
        <row r="6212">
          <cell r="A6212">
            <v>36525</v>
          </cell>
          <cell r="B6212">
            <v>365</v>
          </cell>
          <cell r="C6212">
            <v>1</v>
          </cell>
          <cell r="D6212">
            <v>1</v>
          </cell>
          <cell r="E6212">
            <v>1999</v>
          </cell>
        </row>
        <row r="6213">
          <cell r="A6213">
            <v>36526</v>
          </cell>
          <cell r="B6213">
            <v>1</v>
          </cell>
          <cell r="C6213">
            <v>366</v>
          </cell>
          <cell r="D6213">
            <v>366</v>
          </cell>
          <cell r="E6213">
            <v>2000</v>
          </cell>
        </row>
        <row r="6214">
          <cell r="A6214">
            <v>36527</v>
          </cell>
          <cell r="B6214">
            <v>2</v>
          </cell>
          <cell r="C6214">
            <v>365</v>
          </cell>
          <cell r="D6214">
            <v>365</v>
          </cell>
          <cell r="E6214">
            <v>2000</v>
          </cell>
        </row>
        <row r="6215">
          <cell r="A6215">
            <v>36528</v>
          </cell>
          <cell r="B6215">
            <v>3</v>
          </cell>
          <cell r="C6215">
            <v>364</v>
          </cell>
          <cell r="D6215">
            <v>364</v>
          </cell>
          <cell r="E6215">
            <v>2000</v>
          </cell>
        </row>
        <row r="6216">
          <cell r="A6216">
            <v>36529</v>
          </cell>
          <cell r="B6216">
            <v>4</v>
          </cell>
          <cell r="C6216">
            <v>363</v>
          </cell>
          <cell r="D6216">
            <v>363</v>
          </cell>
          <cell r="E6216">
            <v>2000</v>
          </cell>
        </row>
        <row r="6217">
          <cell r="A6217">
            <v>36530</v>
          </cell>
          <cell r="B6217">
            <v>5</v>
          </cell>
          <cell r="C6217">
            <v>362</v>
          </cell>
          <cell r="D6217">
            <v>362</v>
          </cell>
          <cell r="E6217">
            <v>2000</v>
          </cell>
        </row>
        <row r="6218">
          <cell r="A6218">
            <v>36531</v>
          </cell>
          <cell r="B6218">
            <v>6</v>
          </cell>
          <cell r="C6218">
            <v>361</v>
          </cell>
          <cell r="D6218">
            <v>361</v>
          </cell>
          <cell r="E6218">
            <v>2000</v>
          </cell>
        </row>
        <row r="6219">
          <cell r="A6219">
            <v>36532</v>
          </cell>
          <cell r="B6219">
            <v>7</v>
          </cell>
          <cell r="C6219">
            <v>360</v>
          </cell>
          <cell r="D6219">
            <v>360</v>
          </cell>
          <cell r="E6219">
            <v>2000</v>
          </cell>
        </row>
        <row r="6220">
          <cell r="A6220">
            <v>36533</v>
          </cell>
          <cell r="B6220">
            <v>8</v>
          </cell>
          <cell r="C6220">
            <v>359</v>
          </cell>
          <cell r="D6220">
            <v>359</v>
          </cell>
          <cell r="E6220">
            <v>2000</v>
          </cell>
        </row>
        <row r="6221">
          <cell r="A6221">
            <v>36534</v>
          </cell>
          <cell r="B6221">
            <v>9</v>
          </cell>
          <cell r="C6221">
            <v>358</v>
          </cell>
          <cell r="D6221">
            <v>358</v>
          </cell>
          <cell r="E6221">
            <v>2000</v>
          </cell>
        </row>
        <row r="6222">
          <cell r="A6222">
            <v>36535</v>
          </cell>
          <cell r="B6222">
            <v>10</v>
          </cell>
          <cell r="C6222">
            <v>357</v>
          </cell>
          <cell r="D6222">
            <v>357</v>
          </cell>
          <cell r="E6222">
            <v>2000</v>
          </cell>
        </row>
        <row r="6223">
          <cell r="A6223">
            <v>36536</v>
          </cell>
          <cell r="B6223">
            <v>11</v>
          </cell>
          <cell r="C6223">
            <v>356</v>
          </cell>
          <cell r="D6223">
            <v>356</v>
          </cell>
          <cell r="E6223">
            <v>2000</v>
          </cell>
        </row>
        <row r="6224">
          <cell r="A6224">
            <v>36537</v>
          </cell>
          <cell r="B6224">
            <v>12</v>
          </cell>
          <cell r="C6224">
            <v>355</v>
          </cell>
          <cell r="D6224">
            <v>355</v>
          </cell>
          <cell r="E6224">
            <v>2000</v>
          </cell>
        </row>
        <row r="6225">
          <cell r="A6225">
            <v>36538</v>
          </cell>
          <cell r="B6225">
            <v>13</v>
          </cell>
          <cell r="C6225">
            <v>354</v>
          </cell>
          <cell r="D6225">
            <v>354</v>
          </cell>
          <cell r="E6225">
            <v>2000</v>
          </cell>
        </row>
        <row r="6226">
          <cell r="A6226">
            <v>36539</v>
          </cell>
          <cell r="B6226">
            <v>14</v>
          </cell>
          <cell r="C6226">
            <v>353</v>
          </cell>
          <cell r="D6226">
            <v>353</v>
          </cell>
          <cell r="E6226">
            <v>2000</v>
          </cell>
        </row>
        <row r="6227">
          <cell r="A6227">
            <v>36540</v>
          </cell>
          <cell r="B6227">
            <v>15</v>
          </cell>
          <cell r="C6227">
            <v>352</v>
          </cell>
          <cell r="D6227">
            <v>352</v>
          </cell>
          <cell r="E6227">
            <v>2000</v>
          </cell>
        </row>
        <row r="6228">
          <cell r="A6228">
            <v>36541</v>
          </cell>
          <cell r="B6228">
            <v>16</v>
          </cell>
          <cell r="C6228">
            <v>351</v>
          </cell>
          <cell r="D6228">
            <v>351</v>
          </cell>
          <cell r="E6228">
            <v>2000</v>
          </cell>
        </row>
        <row r="6229">
          <cell r="A6229">
            <v>36542</v>
          </cell>
          <cell r="B6229">
            <v>17</v>
          </cell>
          <cell r="C6229">
            <v>350</v>
          </cell>
          <cell r="D6229">
            <v>350</v>
          </cell>
          <cell r="E6229">
            <v>2000</v>
          </cell>
        </row>
        <row r="6230">
          <cell r="A6230">
            <v>36543</v>
          </cell>
          <cell r="B6230">
            <v>18</v>
          </cell>
          <cell r="C6230">
            <v>349</v>
          </cell>
          <cell r="D6230">
            <v>349</v>
          </cell>
          <cell r="E6230">
            <v>2000</v>
          </cell>
        </row>
        <row r="6231">
          <cell r="A6231">
            <v>36544</v>
          </cell>
          <cell r="B6231">
            <v>19</v>
          </cell>
          <cell r="C6231">
            <v>348</v>
          </cell>
          <cell r="D6231">
            <v>348</v>
          </cell>
          <cell r="E6231">
            <v>2000</v>
          </cell>
        </row>
        <row r="6232">
          <cell r="A6232">
            <v>36545</v>
          </cell>
          <cell r="B6232">
            <v>20</v>
          </cell>
          <cell r="C6232">
            <v>347</v>
          </cell>
          <cell r="D6232">
            <v>347</v>
          </cell>
          <cell r="E6232">
            <v>2000</v>
          </cell>
        </row>
        <row r="6233">
          <cell r="A6233">
            <v>36546</v>
          </cell>
          <cell r="B6233">
            <v>21</v>
          </cell>
          <cell r="C6233">
            <v>346</v>
          </cell>
          <cell r="D6233">
            <v>346</v>
          </cell>
          <cell r="E6233">
            <v>2000</v>
          </cell>
        </row>
        <row r="6234">
          <cell r="A6234">
            <v>36547</v>
          </cell>
          <cell r="B6234">
            <v>22</v>
          </cell>
          <cell r="C6234">
            <v>345</v>
          </cell>
          <cell r="D6234">
            <v>345</v>
          </cell>
          <cell r="E6234">
            <v>2000</v>
          </cell>
        </row>
        <row r="6235">
          <cell r="A6235">
            <v>36548</v>
          </cell>
          <cell r="B6235">
            <v>23</v>
          </cell>
          <cell r="C6235">
            <v>344</v>
          </cell>
          <cell r="D6235">
            <v>344</v>
          </cell>
          <cell r="E6235">
            <v>2000</v>
          </cell>
        </row>
        <row r="6236">
          <cell r="A6236">
            <v>36549</v>
          </cell>
          <cell r="B6236">
            <v>24</v>
          </cell>
          <cell r="C6236">
            <v>343</v>
          </cell>
          <cell r="D6236">
            <v>343</v>
          </cell>
          <cell r="E6236">
            <v>2000</v>
          </cell>
        </row>
        <row r="6237">
          <cell r="A6237">
            <v>36550</v>
          </cell>
          <cell r="B6237">
            <v>25</v>
          </cell>
          <cell r="C6237">
            <v>342</v>
          </cell>
          <cell r="D6237">
            <v>342</v>
          </cell>
          <cell r="E6237">
            <v>2000</v>
          </cell>
        </row>
        <row r="6238">
          <cell r="A6238">
            <v>36551</v>
          </cell>
          <cell r="B6238">
            <v>26</v>
          </cell>
          <cell r="C6238">
            <v>341</v>
          </cell>
          <cell r="D6238">
            <v>341</v>
          </cell>
          <cell r="E6238">
            <v>2000</v>
          </cell>
        </row>
        <row r="6239">
          <cell r="A6239">
            <v>36552</v>
          </cell>
          <cell r="B6239">
            <v>27</v>
          </cell>
          <cell r="C6239">
            <v>340</v>
          </cell>
          <cell r="D6239">
            <v>340</v>
          </cell>
          <cell r="E6239">
            <v>2000</v>
          </cell>
        </row>
        <row r="6240">
          <cell r="A6240">
            <v>36553</v>
          </cell>
          <cell r="B6240">
            <v>28</v>
          </cell>
          <cell r="C6240">
            <v>339</v>
          </cell>
          <cell r="D6240">
            <v>339</v>
          </cell>
          <cell r="E6240">
            <v>2000</v>
          </cell>
        </row>
        <row r="6241">
          <cell r="A6241">
            <v>36554</v>
          </cell>
          <cell r="B6241">
            <v>29</v>
          </cell>
          <cell r="C6241">
            <v>338</v>
          </cell>
          <cell r="D6241">
            <v>338</v>
          </cell>
          <cell r="E6241">
            <v>2000</v>
          </cell>
        </row>
        <row r="6242">
          <cell r="A6242">
            <v>36555</v>
          </cell>
          <cell r="B6242">
            <v>30</v>
          </cell>
          <cell r="C6242">
            <v>337</v>
          </cell>
          <cell r="D6242">
            <v>337</v>
          </cell>
          <cell r="E6242">
            <v>2000</v>
          </cell>
        </row>
        <row r="6243">
          <cell r="A6243">
            <v>36556</v>
          </cell>
          <cell r="B6243">
            <v>31</v>
          </cell>
          <cell r="C6243">
            <v>336</v>
          </cell>
          <cell r="D6243">
            <v>336</v>
          </cell>
          <cell r="E6243">
            <v>2000</v>
          </cell>
        </row>
        <row r="6244">
          <cell r="A6244">
            <v>36557</v>
          </cell>
          <cell r="B6244">
            <v>32</v>
          </cell>
          <cell r="C6244">
            <v>335</v>
          </cell>
          <cell r="D6244">
            <v>335</v>
          </cell>
          <cell r="E6244">
            <v>2000</v>
          </cell>
        </row>
        <row r="6245">
          <cell r="A6245">
            <v>36558</v>
          </cell>
          <cell r="B6245">
            <v>33</v>
          </cell>
          <cell r="C6245">
            <v>334</v>
          </cell>
          <cell r="D6245">
            <v>334</v>
          </cell>
          <cell r="E6245">
            <v>2000</v>
          </cell>
        </row>
        <row r="6246">
          <cell r="A6246">
            <v>36559</v>
          </cell>
          <cell r="B6246">
            <v>34</v>
          </cell>
          <cell r="C6246">
            <v>333</v>
          </cell>
          <cell r="D6246">
            <v>333</v>
          </cell>
          <cell r="E6246">
            <v>2000</v>
          </cell>
        </row>
        <row r="6247">
          <cell r="A6247">
            <v>36560</v>
          </cell>
          <cell r="B6247">
            <v>35</v>
          </cell>
          <cell r="C6247">
            <v>332</v>
          </cell>
          <cell r="D6247">
            <v>332</v>
          </cell>
          <cell r="E6247">
            <v>2000</v>
          </cell>
        </row>
        <row r="6248">
          <cell r="A6248">
            <v>36561</v>
          </cell>
          <cell r="B6248">
            <v>36</v>
          </cell>
          <cell r="C6248">
            <v>331</v>
          </cell>
          <cell r="D6248">
            <v>331</v>
          </cell>
          <cell r="E6248">
            <v>2000</v>
          </cell>
        </row>
        <row r="6249">
          <cell r="A6249">
            <v>36562</v>
          </cell>
          <cell r="B6249">
            <v>37</v>
          </cell>
          <cell r="C6249">
            <v>330</v>
          </cell>
          <cell r="D6249">
            <v>330</v>
          </cell>
          <cell r="E6249">
            <v>2000</v>
          </cell>
        </row>
        <row r="6250">
          <cell r="A6250">
            <v>36563</v>
          </cell>
          <cell r="B6250">
            <v>38</v>
          </cell>
          <cell r="C6250">
            <v>329</v>
          </cell>
          <cell r="D6250">
            <v>329</v>
          </cell>
          <cell r="E6250">
            <v>2000</v>
          </cell>
        </row>
        <row r="6251">
          <cell r="A6251">
            <v>36564</v>
          </cell>
          <cell r="B6251">
            <v>39</v>
          </cell>
          <cell r="C6251">
            <v>328</v>
          </cell>
          <cell r="D6251">
            <v>328</v>
          </cell>
          <cell r="E6251">
            <v>2000</v>
          </cell>
        </row>
        <row r="6252">
          <cell r="A6252">
            <v>36565</v>
          </cell>
          <cell r="B6252">
            <v>40</v>
          </cell>
          <cell r="C6252">
            <v>327</v>
          </cell>
          <cell r="D6252">
            <v>327</v>
          </cell>
          <cell r="E6252">
            <v>2000</v>
          </cell>
        </row>
        <row r="6253">
          <cell r="A6253">
            <v>36566</v>
          </cell>
          <cell r="B6253">
            <v>41</v>
          </cell>
          <cell r="C6253">
            <v>326</v>
          </cell>
          <cell r="D6253">
            <v>326</v>
          </cell>
          <cell r="E6253">
            <v>2000</v>
          </cell>
        </row>
        <row r="6254">
          <cell r="A6254">
            <v>36567</v>
          </cell>
          <cell r="B6254">
            <v>42</v>
          </cell>
          <cell r="C6254">
            <v>325</v>
          </cell>
          <cell r="D6254">
            <v>325</v>
          </cell>
          <cell r="E6254">
            <v>2000</v>
          </cell>
        </row>
        <row r="6255">
          <cell r="A6255">
            <v>36568</v>
          </cell>
          <cell r="B6255">
            <v>43</v>
          </cell>
          <cell r="C6255">
            <v>324</v>
          </cell>
          <cell r="D6255">
            <v>324</v>
          </cell>
          <cell r="E6255">
            <v>2000</v>
          </cell>
        </row>
        <row r="6256">
          <cell r="A6256">
            <v>36569</v>
          </cell>
          <cell r="B6256">
            <v>44</v>
          </cell>
          <cell r="C6256">
            <v>323</v>
          </cell>
          <cell r="D6256">
            <v>323</v>
          </cell>
          <cell r="E6256">
            <v>2000</v>
          </cell>
        </row>
        <row r="6257">
          <cell r="A6257">
            <v>36570</v>
          </cell>
          <cell r="B6257">
            <v>45</v>
          </cell>
          <cell r="C6257">
            <v>322</v>
          </cell>
          <cell r="D6257">
            <v>322</v>
          </cell>
          <cell r="E6257">
            <v>2000</v>
          </cell>
        </row>
        <row r="6258">
          <cell r="A6258">
            <v>36571</v>
          </cell>
          <cell r="B6258">
            <v>46</v>
          </cell>
          <cell r="C6258">
            <v>321</v>
          </cell>
          <cell r="D6258">
            <v>321</v>
          </cell>
          <cell r="E6258">
            <v>2000</v>
          </cell>
        </row>
        <row r="6259">
          <cell r="A6259">
            <v>36572</v>
          </cell>
          <cell r="B6259">
            <v>47</v>
          </cell>
          <cell r="C6259">
            <v>320</v>
          </cell>
          <cell r="D6259">
            <v>320</v>
          </cell>
          <cell r="E6259">
            <v>2000</v>
          </cell>
        </row>
        <row r="6260">
          <cell r="A6260">
            <v>36573</v>
          </cell>
          <cell r="B6260">
            <v>48</v>
          </cell>
          <cell r="C6260">
            <v>319</v>
          </cell>
          <cell r="D6260">
            <v>319</v>
          </cell>
          <cell r="E6260">
            <v>2000</v>
          </cell>
        </row>
        <row r="6261">
          <cell r="A6261">
            <v>36574</v>
          </cell>
          <cell r="B6261">
            <v>49</v>
          </cell>
          <cell r="C6261">
            <v>318</v>
          </cell>
          <cell r="D6261">
            <v>318</v>
          </cell>
          <cell r="E6261">
            <v>2000</v>
          </cell>
        </row>
        <row r="6262">
          <cell r="A6262">
            <v>36575</v>
          </cell>
          <cell r="B6262">
            <v>50</v>
          </cell>
          <cell r="C6262">
            <v>317</v>
          </cell>
          <cell r="D6262">
            <v>317</v>
          </cell>
          <cell r="E6262">
            <v>2000</v>
          </cell>
        </row>
        <row r="6263">
          <cell r="A6263">
            <v>36576</v>
          </cell>
          <cell r="B6263">
            <v>51</v>
          </cell>
          <cell r="C6263">
            <v>316</v>
          </cell>
          <cell r="D6263">
            <v>316</v>
          </cell>
          <cell r="E6263">
            <v>2000</v>
          </cell>
        </row>
        <row r="6264">
          <cell r="A6264">
            <v>36577</v>
          </cell>
          <cell r="B6264">
            <v>52</v>
          </cell>
          <cell r="C6264">
            <v>315</v>
          </cell>
          <cell r="D6264">
            <v>315</v>
          </cell>
          <cell r="E6264">
            <v>2000</v>
          </cell>
        </row>
        <row r="6265">
          <cell r="A6265">
            <v>36578</v>
          </cell>
          <cell r="B6265">
            <v>53</v>
          </cell>
          <cell r="C6265">
            <v>314</v>
          </cell>
          <cell r="D6265">
            <v>314</v>
          </cell>
          <cell r="E6265">
            <v>2000</v>
          </cell>
        </row>
        <row r="6266">
          <cell r="A6266">
            <v>36579</v>
          </cell>
          <cell r="B6266">
            <v>54</v>
          </cell>
          <cell r="C6266">
            <v>313</v>
          </cell>
          <cell r="D6266">
            <v>313</v>
          </cell>
          <cell r="E6266">
            <v>2000</v>
          </cell>
        </row>
        <row r="6267">
          <cell r="A6267">
            <v>36580</v>
          </cell>
          <cell r="B6267">
            <v>55</v>
          </cell>
          <cell r="C6267">
            <v>312</v>
          </cell>
          <cell r="D6267">
            <v>312</v>
          </cell>
          <cell r="E6267">
            <v>2000</v>
          </cell>
        </row>
        <row r="6268">
          <cell r="A6268">
            <v>36581</v>
          </cell>
          <cell r="B6268">
            <v>56</v>
          </cell>
          <cell r="C6268">
            <v>311</v>
          </cell>
          <cell r="D6268">
            <v>311</v>
          </cell>
          <cell r="E6268">
            <v>2000</v>
          </cell>
        </row>
        <row r="6269">
          <cell r="A6269">
            <v>36582</v>
          </cell>
          <cell r="B6269">
            <v>57</v>
          </cell>
          <cell r="C6269">
            <v>310</v>
          </cell>
          <cell r="D6269">
            <v>310</v>
          </cell>
          <cell r="E6269">
            <v>2000</v>
          </cell>
        </row>
        <row r="6270">
          <cell r="A6270">
            <v>36583</v>
          </cell>
          <cell r="B6270">
            <v>58</v>
          </cell>
          <cell r="C6270">
            <v>309</v>
          </cell>
          <cell r="D6270">
            <v>309</v>
          </cell>
          <cell r="E6270">
            <v>2000</v>
          </cell>
        </row>
        <row r="6271">
          <cell r="A6271">
            <v>36584</v>
          </cell>
          <cell r="B6271">
            <v>59</v>
          </cell>
          <cell r="C6271">
            <v>308</v>
          </cell>
          <cell r="D6271">
            <v>308</v>
          </cell>
          <cell r="E6271">
            <v>2000</v>
          </cell>
        </row>
        <row r="6272">
          <cell r="A6272">
            <v>36585</v>
          </cell>
          <cell r="B6272">
            <v>60</v>
          </cell>
          <cell r="C6272">
            <v>307</v>
          </cell>
          <cell r="D6272">
            <v>307</v>
          </cell>
          <cell r="E6272">
            <v>2000</v>
          </cell>
        </row>
        <row r="6273">
          <cell r="A6273">
            <v>36586</v>
          </cell>
          <cell r="B6273">
            <v>61</v>
          </cell>
          <cell r="C6273">
            <v>306</v>
          </cell>
          <cell r="D6273">
            <v>306</v>
          </cell>
          <cell r="E6273">
            <v>2000</v>
          </cell>
        </row>
        <row r="6274">
          <cell r="A6274">
            <v>36587</v>
          </cell>
          <cell r="B6274">
            <v>62</v>
          </cell>
          <cell r="C6274">
            <v>305</v>
          </cell>
          <cell r="D6274">
            <v>305</v>
          </cell>
          <cell r="E6274">
            <v>2000</v>
          </cell>
        </row>
        <row r="6275">
          <cell r="A6275">
            <v>36588</v>
          </cell>
          <cell r="B6275">
            <v>63</v>
          </cell>
          <cell r="C6275">
            <v>304</v>
          </cell>
          <cell r="D6275">
            <v>304</v>
          </cell>
          <cell r="E6275">
            <v>2000</v>
          </cell>
        </row>
        <row r="6276">
          <cell r="A6276">
            <v>36589</v>
          </cell>
          <cell r="B6276">
            <v>64</v>
          </cell>
          <cell r="C6276">
            <v>303</v>
          </cell>
          <cell r="D6276">
            <v>303</v>
          </cell>
          <cell r="E6276">
            <v>2000</v>
          </cell>
        </row>
        <row r="6277">
          <cell r="A6277">
            <v>36590</v>
          </cell>
          <cell r="B6277">
            <v>65</v>
          </cell>
          <cell r="C6277">
            <v>302</v>
          </cell>
          <cell r="D6277">
            <v>302</v>
          </cell>
          <cell r="E6277">
            <v>2000</v>
          </cell>
        </row>
        <row r="6278">
          <cell r="A6278">
            <v>36591</v>
          </cell>
          <cell r="B6278">
            <v>66</v>
          </cell>
          <cell r="C6278">
            <v>301</v>
          </cell>
          <cell r="D6278">
            <v>301</v>
          </cell>
          <cell r="E6278">
            <v>2000</v>
          </cell>
        </row>
        <row r="6279">
          <cell r="A6279">
            <v>36592</v>
          </cell>
          <cell r="B6279">
            <v>67</v>
          </cell>
          <cell r="C6279">
            <v>300</v>
          </cell>
          <cell r="D6279">
            <v>300</v>
          </cell>
          <cell r="E6279">
            <v>2000</v>
          </cell>
        </row>
        <row r="6280">
          <cell r="A6280">
            <v>36593</v>
          </cell>
          <cell r="B6280">
            <v>68</v>
          </cell>
          <cell r="C6280">
            <v>299</v>
          </cell>
          <cell r="D6280">
            <v>299</v>
          </cell>
          <cell r="E6280">
            <v>2000</v>
          </cell>
        </row>
        <row r="6281">
          <cell r="A6281">
            <v>36594</v>
          </cell>
          <cell r="B6281">
            <v>69</v>
          </cell>
          <cell r="C6281">
            <v>298</v>
          </cell>
          <cell r="D6281">
            <v>298</v>
          </cell>
          <cell r="E6281">
            <v>2000</v>
          </cell>
        </row>
        <row r="6282">
          <cell r="A6282">
            <v>36595</v>
          </cell>
          <cell r="B6282">
            <v>70</v>
          </cell>
          <cell r="C6282">
            <v>297</v>
          </cell>
          <cell r="D6282">
            <v>297</v>
          </cell>
          <cell r="E6282">
            <v>2000</v>
          </cell>
        </row>
        <row r="6283">
          <cell r="A6283">
            <v>36596</v>
          </cell>
          <cell r="B6283">
            <v>71</v>
          </cell>
          <cell r="C6283">
            <v>296</v>
          </cell>
          <cell r="D6283">
            <v>296</v>
          </cell>
          <cell r="E6283">
            <v>2000</v>
          </cell>
        </row>
        <row r="6284">
          <cell r="A6284">
            <v>36597</v>
          </cell>
          <cell r="B6284">
            <v>72</v>
          </cell>
          <cell r="C6284">
            <v>295</v>
          </cell>
          <cell r="D6284">
            <v>295</v>
          </cell>
          <cell r="E6284">
            <v>2000</v>
          </cell>
        </row>
        <row r="6285">
          <cell r="A6285">
            <v>36598</v>
          </cell>
          <cell r="B6285">
            <v>73</v>
          </cell>
          <cell r="C6285">
            <v>294</v>
          </cell>
          <cell r="D6285">
            <v>294</v>
          </cell>
          <cell r="E6285">
            <v>2000</v>
          </cell>
        </row>
        <row r="6286">
          <cell r="A6286">
            <v>36599</v>
          </cell>
          <cell r="B6286">
            <v>74</v>
          </cell>
          <cell r="C6286">
            <v>293</v>
          </cell>
          <cell r="D6286">
            <v>293</v>
          </cell>
          <cell r="E6286">
            <v>2000</v>
          </cell>
        </row>
        <row r="6287">
          <cell r="A6287">
            <v>36600</v>
          </cell>
          <cell r="B6287">
            <v>75</v>
          </cell>
          <cell r="C6287">
            <v>292</v>
          </cell>
          <cell r="D6287">
            <v>292</v>
          </cell>
          <cell r="E6287">
            <v>2000</v>
          </cell>
        </row>
        <row r="6288">
          <cell r="A6288">
            <v>36601</v>
          </cell>
          <cell r="B6288">
            <v>76</v>
          </cell>
          <cell r="C6288">
            <v>291</v>
          </cell>
          <cell r="D6288">
            <v>291</v>
          </cell>
          <cell r="E6288">
            <v>2000</v>
          </cell>
        </row>
        <row r="6289">
          <cell r="A6289">
            <v>36602</v>
          </cell>
          <cell r="B6289">
            <v>77</v>
          </cell>
          <cell r="C6289">
            <v>290</v>
          </cell>
          <cell r="D6289">
            <v>290</v>
          </cell>
          <cell r="E6289">
            <v>2000</v>
          </cell>
        </row>
        <row r="6290">
          <cell r="A6290">
            <v>36603</v>
          </cell>
          <cell r="B6290">
            <v>78</v>
          </cell>
          <cell r="C6290">
            <v>289</v>
          </cell>
          <cell r="D6290">
            <v>289</v>
          </cell>
          <cell r="E6290">
            <v>2000</v>
          </cell>
        </row>
        <row r="6291">
          <cell r="A6291">
            <v>36604</v>
          </cell>
          <cell r="B6291">
            <v>79</v>
          </cell>
          <cell r="C6291">
            <v>288</v>
          </cell>
          <cell r="D6291">
            <v>288</v>
          </cell>
          <cell r="E6291">
            <v>2000</v>
          </cell>
        </row>
        <row r="6292">
          <cell r="A6292">
            <v>36605</v>
          </cell>
          <cell r="B6292">
            <v>80</v>
          </cell>
          <cell r="C6292">
            <v>287</v>
          </cell>
          <cell r="D6292">
            <v>287</v>
          </cell>
          <cell r="E6292">
            <v>2000</v>
          </cell>
        </row>
        <row r="6293">
          <cell r="A6293">
            <v>36606</v>
          </cell>
          <cell r="B6293">
            <v>81</v>
          </cell>
          <cell r="C6293">
            <v>286</v>
          </cell>
          <cell r="D6293">
            <v>286</v>
          </cell>
          <cell r="E6293">
            <v>2000</v>
          </cell>
        </row>
        <row r="6294">
          <cell r="A6294">
            <v>36607</v>
          </cell>
          <cell r="B6294">
            <v>82</v>
          </cell>
          <cell r="C6294">
            <v>285</v>
          </cell>
          <cell r="D6294">
            <v>285</v>
          </cell>
          <cell r="E6294">
            <v>2000</v>
          </cell>
        </row>
        <row r="6295">
          <cell r="A6295">
            <v>36608</v>
          </cell>
          <cell r="B6295">
            <v>83</v>
          </cell>
          <cell r="C6295">
            <v>284</v>
          </cell>
          <cell r="D6295">
            <v>284</v>
          </cell>
          <cell r="E6295">
            <v>2000</v>
          </cell>
        </row>
        <row r="6296">
          <cell r="A6296">
            <v>36609</v>
          </cell>
          <cell r="B6296">
            <v>84</v>
          </cell>
          <cell r="C6296">
            <v>283</v>
          </cell>
          <cell r="D6296">
            <v>283</v>
          </cell>
          <cell r="E6296">
            <v>2000</v>
          </cell>
        </row>
        <row r="6297">
          <cell r="A6297">
            <v>36610</v>
          </cell>
          <cell r="B6297">
            <v>85</v>
          </cell>
          <cell r="C6297">
            <v>282</v>
          </cell>
          <cell r="D6297">
            <v>282</v>
          </cell>
          <cell r="E6297">
            <v>2000</v>
          </cell>
        </row>
        <row r="6298">
          <cell r="A6298">
            <v>36611</v>
          </cell>
          <cell r="B6298">
            <v>86</v>
          </cell>
          <cell r="C6298">
            <v>281</v>
          </cell>
          <cell r="D6298">
            <v>281</v>
          </cell>
          <cell r="E6298">
            <v>2000</v>
          </cell>
        </row>
        <row r="6299">
          <cell r="A6299">
            <v>36612</v>
          </cell>
          <cell r="B6299">
            <v>87</v>
          </cell>
          <cell r="C6299">
            <v>280</v>
          </cell>
          <cell r="D6299">
            <v>280</v>
          </cell>
          <cell r="E6299">
            <v>2000</v>
          </cell>
        </row>
        <row r="6300">
          <cell r="A6300">
            <v>36613</v>
          </cell>
          <cell r="B6300">
            <v>88</v>
          </cell>
          <cell r="C6300">
            <v>279</v>
          </cell>
          <cell r="D6300">
            <v>279</v>
          </cell>
          <cell r="E6300">
            <v>2000</v>
          </cell>
        </row>
        <row r="6301">
          <cell r="A6301">
            <v>36614</v>
          </cell>
          <cell r="B6301">
            <v>89</v>
          </cell>
          <cell r="C6301">
            <v>278</v>
          </cell>
          <cell r="D6301">
            <v>278</v>
          </cell>
          <cell r="E6301">
            <v>2000</v>
          </cell>
        </row>
        <row r="6302">
          <cell r="A6302">
            <v>36615</v>
          </cell>
          <cell r="B6302">
            <v>90</v>
          </cell>
          <cell r="C6302">
            <v>277</v>
          </cell>
          <cell r="D6302">
            <v>277</v>
          </cell>
          <cell r="E6302">
            <v>2000</v>
          </cell>
        </row>
        <row r="6303">
          <cell r="A6303">
            <v>36616</v>
          </cell>
          <cell r="B6303">
            <v>91</v>
          </cell>
          <cell r="C6303">
            <v>276</v>
          </cell>
          <cell r="D6303">
            <v>276</v>
          </cell>
          <cell r="E6303">
            <v>2000</v>
          </cell>
        </row>
        <row r="6304">
          <cell r="A6304">
            <v>36617</v>
          </cell>
          <cell r="B6304">
            <v>92</v>
          </cell>
          <cell r="C6304">
            <v>275</v>
          </cell>
          <cell r="D6304">
            <v>275</v>
          </cell>
          <cell r="E6304">
            <v>2000</v>
          </cell>
        </row>
        <row r="6305">
          <cell r="A6305">
            <v>36618</v>
          </cell>
          <cell r="B6305">
            <v>93</v>
          </cell>
          <cell r="C6305">
            <v>274</v>
          </cell>
          <cell r="D6305">
            <v>274</v>
          </cell>
          <cell r="E6305">
            <v>2000</v>
          </cell>
        </row>
        <row r="6306">
          <cell r="A6306">
            <v>36619</v>
          </cell>
          <cell r="B6306">
            <v>94</v>
          </cell>
          <cell r="C6306">
            <v>273</v>
          </cell>
          <cell r="D6306">
            <v>273</v>
          </cell>
          <cell r="E6306">
            <v>2000</v>
          </cell>
        </row>
        <row r="6307">
          <cell r="A6307">
            <v>36620</v>
          </cell>
          <cell r="B6307">
            <v>95</v>
          </cell>
          <cell r="C6307">
            <v>272</v>
          </cell>
          <cell r="D6307">
            <v>272</v>
          </cell>
          <cell r="E6307">
            <v>2000</v>
          </cell>
        </row>
        <row r="6308">
          <cell r="A6308">
            <v>36621</v>
          </cell>
          <cell r="B6308">
            <v>96</v>
          </cell>
          <cell r="C6308">
            <v>271</v>
          </cell>
          <cell r="D6308">
            <v>271</v>
          </cell>
          <cell r="E6308">
            <v>2000</v>
          </cell>
        </row>
        <row r="6309">
          <cell r="A6309">
            <v>36622</v>
          </cell>
          <cell r="B6309">
            <v>97</v>
          </cell>
          <cell r="C6309">
            <v>270</v>
          </cell>
          <cell r="D6309">
            <v>270</v>
          </cell>
          <cell r="E6309">
            <v>2000</v>
          </cell>
        </row>
        <row r="6310">
          <cell r="A6310">
            <v>36623</v>
          </cell>
          <cell r="B6310">
            <v>98</v>
          </cell>
          <cell r="C6310">
            <v>269</v>
          </cell>
          <cell r="D6310">
            <v>269</v>
          </cell>
          <cell r="E6310">
            <v>2000</v>
          </cell>
        </row>
        <row r="6311">
          <cell r="A6311">
            <v>36624</v>
          </cell>
          <cell r="B6311">
            <v>99</v>
          </cell>
          <cell r="C6311">
            <v>268</v>
          </cell>
          <cell r="D6311">
            <v>268</v>
          </cell>
          <cell r="E6311">
            <v>2000</v>
          </cell>
        </row>
        <row r="6312">
          <cell r="A6312">
            <v>36625</v>
          </cell>
          <cell r="B6312">
            <v>100</v>
          </cell>
          <cell r="C6312">
            <v>267</v>
          </cell>
          <cell r="D6312">
            <v>267</v>
          </cell>
          <cell r="E6312">
            <v>2000</v>
          </cell>
        </row>
        <row r="6313">
          <cell r="A6313">
            <v>36626</v>
          </cell>
          <cell r="B6313">
            <v>101</v>
          </cell>
          <cell r="C6313">
            <v>266</v>
          </cell>
          <cell r="D6313">
            <v>266</v>
          </cell>
          <cell r="E6313">
            <v>2000</v>
          </cell>
        </row>
        <row r="6314">
          <cell r="A6314">
            <v>36627</v>
          </cell>
          <cell r="B6314">
            <v>102</v>
          </cell>
          <cell r="C6314">
            <v>265</v>
          </cell>
          <cell r="D6314">
            <v>265</v>
          </cell>
          <cell r="E6314">
            <v>2000</v>
          </cell>
        </row>
        <row r="6315">
          <cell r="A6315">
            <v>36628</v>
          </cell>
          <cell r="B6315">
            <v>103</v>
          </cell>
          <cell r="C6315">
            <v>264</v>
          </cell>
          <cell r="D6315">
            <v>264</v>
          </cell>
          <cell r="E6315">
            <v>2000</v>
          </cell>
        </row>
        <row r="6316">
          <cell r="A6316">
            <v>36629</v>
          </cell>
          <cell r="B6316">
            <v>104</v>
          </cell>
          <cell r="C6316">
            <v>263</v>
          </cell>
          <cell r="D6316">
            <v>263</v>
          </cell>
          <cell r="E6316">
            <v>2000</v>
          </cell>
        </row>
        <row r="6317">
          <cell r="A6317">
            <v>36630</v>
          </cell>
          <cell r="B6317">
            <v>105</v>
          </cell>
          <cell r="C6317">
            <v>262</v>
          </cell>
          <cell r="D6317">
            <v>262</v>
          </cell>
          <cell r="E6317">
            <v>2000</v>
          </cell>
        </row>
        <row r="6318">
          <cell r="A6318">
            <v>36631</v>
          </cell>
          <cell r="B6318">
            <v>106</v>
          </cell>
          <cell r="C6318">
            <v>261</v>
          </cell>
          <cell r="D6318">
            <v>261</v>
          </cell>
          <cell r="E6318">
            <v>2000</v>
          </cell>
        </row>
        <row r="6319">
          <cell r="A6319">
            <v>36632</v>
          </cell>
          <cell r="B6319">
            <v>107</v>
          </cell>
          <cell r="C6319">
            <v>260</v>
          </cell>
          <cell r="D6319">
            <v>260</v>
          </cell>
          <cell r="E6319">
            <v>2000</v>
          </cell>
        </row>
        <row r="6320">
          <cell r="A6320">
            <v>36633</v>
          </cell>
          <cell r="B6320">
            <v>108</v>
          </cell>
          <cell r="C6320">
            <v>259</v>
          </cell>
          <cell r="D6320">
            <v>259</v>
          </cell>
          <cell r="E6320">
            <v>2000</v>
          </cell>
        </row>
        <row r="6321">
          <cell r="A6321">
            <v>36634</v>
          </cell>
          <cell r="B6321">
            <v>109</v>
          </cell>
          <cell r="C6321">
            <v>258</v>
          </cell>
          <cell r="D6321">
            <v>258</v>
          </cell>
          <cell r="E6321">
            <v>2000</v>
          </cell>
        </row>
        <row r="6322">
          <cell r="A6322">
            <v>36635</v>
          </cell>
          <cell r="B6322">
            <v>110</v>
          </cell>
          <cell r="C6322">
            <v>257</v>
          </cell>
          <cell r="D6322">
            <v>257</v>
          </cell>
          <cell r="E6322">
            <v>2000</v>
          </cell>
        </row>
        <row r="6323">
          <cell r="A6323">
            <v>36636</v>
          </cell>
          <cell r="B6323">
            <v>111</v>
          </cell>
          <cell r="C6323">
            <v>256</v>
          </cell>
          <cell r="D6323">
            <v>256</v>
          </cell>
          <cell r="E6323">
            <v>2000</v>
          </cell>
        </row>
        <row r="6324">
          <cell r="A6324">
            <v>36637</v>
          </cell>
          <cell r="B6324">
            <v>112</v>
          </cell>
          <cell r="C6324">
            <v>255</v>
          </cell>
          <cell r="D6324">
            <v>255</v>
          </cell>
          <cell r="E6324">
            <v>2000</v>
          </cell>
        </row>
        <row r="6325">
          <cell r="A6325">
            <v>36638</v>
          </cell>
          <cell r="B6325">
            <v>113</v>
          </cell>
          <cell r="C6325">
            <v>254</v>
          </cell>
          <cell r="D6325">
            <v>254</v>
          </cell>
          <cell r="E6325">
            <v>2000</v>
          </cell>
        </row>
        <row r="6326">
          <cell r="A6326">
            <v>36639</v>
          </cell>
          <cell r="B6326">
            <v>114</v>
          </cell>
          <cell r="C6326">
            <v>253</v>
          </cell>
          <cell r="D6326">
            <v>253</v>
          </cell>
          <cell r="E6326">
            <v>2000</v>
          </cell>
        </row>
        <row r="6327">
          <cell r="A6327">
            <v>36640</v>
          </cell>
          <cell r="B6327">
            <v>115</v>
          </cell>
          <cell r="C6327">
            <v>252</v>
          </cell>
          <cell r="D6327">
            <v>252</v>
          </cell>
          <cell r="E6327">
            <v>2000</v>
          </cell>
        </row>
        <row r="6328">
          <cell r="A6328">
            <v>36641</v>
          </cell>
          <cell r="B6328">
            <v>116</v>
          </cell>
          <cell r="C6328">
            <v>251</v>
          </cell>
          <cell r="D6328">
            <v>251</v>
          </cell>
          <cell r="E6328">
            <v>2000</v>
          </cell>
        </row>
        <row r="6329">
          <cell r="A6329">
            <v>36642</v>
          </cell>
          <cell r="B6329">
            <v>117</v>
          </cell>
          <cell r="C6329">
            <v>250</v>
          </cell>
          <cell r="D6329">
            <v>250</v>
          </cell>
          <cell r="E6329">
            <v>2000</v>
          </cell>
        </row>
        <row r="6330">
          <cell r="A6330">
            <v>36643</v>
          </cell>
          <cell r="B6330">
            <v>118</v>
          </cell>
          <cell r="C6330">
            <v>249</v>
          </cell>
          <cell r="D6330">
            <v>249</v>
          </cell>
          <cell r="E6330">
            <v>2000</v>
          </cell>
        </row>
        <row r="6331">
          <cell r="A6331">
            <v>36644</v>
          </cell>
          <cell r="B6331">
            <v>119</v>
          </cell>
          <cell r="C6331">
            <v>248</v>
          </cell>
          <cell r="D6331">
            <v>248</v>
          </cell>
          <cell r="E6331">
            <v>2000</v>
          </cell>
        </row>
        <row r="6332">
          <cell r="A6332">
            <v>36645</v>
          </cell>
          <cell r="B6332">
            <v>120</v>
          </cell>
          <cell r="C6332">
            <v>247</v>
          </cell>
          <cell r="D6332">
            <v>247</v>
          </cell>
          <cell r="E6332">
            <v>2000</v>
          </cell>
        </row>
        <row r="6333">
          <cell r="A6333">
            <v>36646</v>
          </cell>
          <cell r="B6333">
            <v>121</v>
          </cell>
          <cell r="C6333">
            <v>246</v>
          </cell>
          <cell r="D6333">
            <v>246</v>
          </cell>
          <cell r="E6333">
            <v>2000</v>
          </cell>
        </row>
        <row r="6334">
          <cell r="A6334">
            <v>36647</v>
          </cell>
          <cell r="B6334">
            <v>122</v>
          </cell>
          <cell r="C6334">
            <v>245</v>
          </cell>
          <cell r="D6334">
            <v>245</v>
          </cell>
          <cell r="E6334">
            <v>2000</v>
          </cell>
        </row>
        <row r="6335">
          <cell r="A6335">
            <v>36648</v>
          </cell>
          <cell r="B6335">
            <v>123</v>
          </cell>
          <cell r="C6335">
            <v>244</v>
          </cell>
          <cell r="D6335">
            <v>244</v>
          </cell>
          <cell r="E6335">
            <v>2000</v>
          </cell>
        </row>
        <row r="6336">
          <cell r="A6336">
            <v>36649</v>
          </cell>
          <cell r="B6336">
            <v>124</v>
          </cell>
          <cell r="C6336">
            <v>243</v>
          </cell>
          <cell r="D6336">
            <v>243</v>
          </cell>
          <cell r="E6336">
            <v>2000</v>
          </cell>
        </row>
        <row r="6337">
          <cell r="A6337">
            <v>36650</v>
          </cell>
          <cell r="B6337">
            <v>125</v>
          </cell>
          <cell r="C6337">
            <v>242</v>
          </cell>
          <cell r="D6337">
            <v>242</v>
          </cell>
          <cell r="E6337">
            <v>2000</v>
          </cell>
        </row>
        <row r="6338">
          <cell r="A6338">
            <v>36651</v>
          </cell>
          <cell r="B6338">
            <v>126</v>
          </cell>
          <cell r="C6338">
            <v>241</v>
          </cell>
          <cell r="D6338">
            <v>241</v>
          </cell>
          <cell r="E6338">
            <v>2000</v>
          </cell>
        </row>
        <row r="6339">
          <cell r="A6339">
            <v>36652</v>
          </cell>
          <cell r="B6339">
            <v>127</v>
          </cell>
          <cell r="C6339">
            <v>240</v>
          </cell>
          <cell r="D6339">
            <v>240</v>
          </cell>
          <cell r="E6339">
            <v>2000</v>
          </cell>
        </row>
        <row r="6340">
          <cell r="A6340">
            <v>36653</v>
          </cell>
          <cell r="B6340">
            <v>128</v>
          </cell>
          <cell r="C6340">
            <v>239</v>
          </cell>
          <cell r="D6340">
            <v>239</v>
          </cell>
          <cell r="E6340">
            <v>2000</v>
          </cell>
        </row>
        <row r="6341">
          <cell r="A6341">
            <v>36654</v>
          </cell>
          <cell r="B6341">
            <v>129</v>
          </cell>
          <cell r="C6341">
            <v>238</v>
          </cell>
          <cell r="D6341">
            <v>238</v>
          </cell>
          <cell r="E6341">
            <v>2000</v>
          </cell>
        </row>
        <row r="6342">
          <cell r="A6342">
            <v>36655</v>
          </cell>
          <cell r="B6342">
            <v>130</v>
          </cell>
          <cell r="C6342">
            <v>237</v>
          </cell>
          <cell r="D6342">
            <v>237</v>
          </cell>
          <cell r="E6342">
            <v>2000</v>
          </cell>
        </row>
        <row r="6343">
          <cell r="A6343">
            <v>36656</v>
          </cell>
          <cell r="B6343">
            <v>131</v>
          </cell>
          <cell r="C6343">
            <v>236</v>
          </cell>
          <cell r="D6343">
            <v>236</v>
          </cell>
          <cell r="E6343">
            <v>2000</v>
          </cell>
        </row>
        <row r="6344">
          <cell r="A6344">
            <v>36657</v>
          </cell>
          <cell r="B6344">
            <v>132</v>
          </cell>
          <cell r="C6344">
            <v>235</v>
          </cell>
          <cell r="D6344">
            <v>235</v>
          </cell>
          <cell r="E6344">
            <v>2000</v>
          </cell>
        </row>
        <row r="6345">
          <cell r="A6345">
            <v>36658</v>
          </cell>
          <cell r="B6345">
            <v>133</v>
          </cell>
          <cell r="C6345">
            <v>234</v>
          </cell>
          <cell r="D6345">
            <v>234</v>
          </cell>
          <cell r="E6345">
            <v>2000</v>
          </cell>
        </row>
        <row r="6346">
          <cell r="A6346">
            <v>36659</v>
          </cell>
          <cell r="B6346">
            <v>134</v>
          </cell>
          <cell r="C6346">
            <v>233</v>
          </cell>
          <cell r="D6346">
            <v>233</v>
          </cell>
          <cell r="E6346">
            <v>2000</v>
          </cell>
        </row>
        <row r="6347">
          <cell r="A6347">
            <v>36660</v>
          </cell>
          <cell r="B6347">
            <v>135</v>
          </cell>
          <cell r="C6347">
            <v>232</v>
          </cell>
          <cell r="D6347">
            <v>232</v>
          </cell>
          <cell r="E6347">
            <v>2000</v>
          </cell>
        </row>
        <row r="6348">
          <cell r="A6348">
            <v>36661</v>
          </cell>
          <cell r="B6348">
            <v>136</v>
          </cell>
          <cell r="C6348">
            <v>231</v>
          </cell>
          <cell r="D6348">
            <v>231</v>
          </cell>
          <cell r="E6348">
            <v>2000</v>
          </cell>
        </row>
        <row r="6349">
          <cell r="A6349">
            <v>36662</v>
          </cell>
          <cell r="B6349">
            <v>137</v>
          </cell>
          <cell r="C6349">
            <v>230</v>
          </cell>
          <cell r="D6349">
            <v>230</v>
          </cell>
          <cell r="E6349">
            <v>2000</v>
          </cell>
        </row>
        <row r="6350">
          <cell r="A6350">
            <v>36663</v>
          </cell>
          <cell r="B6350">
            <v>138</v>
          </cell>
          <cell r="C6350">
            <v>229</v>
          </cell>
          <cell r="D6350">
            <v>229</v>
          </cell>
          <cell r="E6350">
            <v>2000</v>
          </cell>
        </row>
        <row r="6351">
          <cell r="A6351">
            <v>36664</v>
          </cell>
          <cell r="B6351">
            <v>139</v>
          </cell>
          <cell r="C6351">
            <v>228</v>
          </cell>
          <cell r="D6351">
            <v>228</v>
          </cell>
          <cell r="E6351">
            <v>2000</v>
          </cell>
        </row>
        <row r="6352">
          <cell r="A6352">
            <v>36665</v>
          </cell>
          <cell r="B6352">
            <v>140</v>
          </cell>
          <cell r="C6352">
            <v>227</v>
          </cell>
          <cell r="D6352">
            <v>227</v>
          </cell>
          <cell r="E6352">
            <v>2000</v>
          </cell>
        </row>
        <row r="6353">
          <cell r="A6353">
            <v>36666</v>
          </cell>
          <cell r="B6353">
            <v>141</v>
          </cell>
          <cell r="C6353">
            <v>226</v>
          </cell>
          <cell r="D6353">
            <v>226</v>
          </cell>
          <cell r="E6353">
            <v>2000</v>
          </cell>
        </row>
        <row r="6354">
          <cell r="A6354">
            <v>36667</v>
          </cell>
          <cell r="B6354">
            <v>142</v>
          </cell>
          <cell r="C6354">
            <v>225</v>
          </cell>
          <cell r="D6354">
            <v>225</v>
          </cell>
          <cell r="E6354">
            <v>2000</v>
          </cell>
        </row>
        <row r="6355">
          <cell r="A6355">
            <v>36668</v>
          </cell>
          <cell r="B6355">
            <v>143</v>
          </cell>
          <cell r="C6355">
            <v>224</v>
          </cell>
          <cell r="D6355">
            <v>224</v>
          </cell>
          <cell r="E6355">
            <v>2000</v>
          </cell>
        </row>
        <row r="6356">
          <cell r="A6356">
            <v>36669</v>
          </cell>
          <cell r="B6356">
            <v>144</v>
          </cell>
          <cell r="C6356">
            <v>223</v>
          </cell>
          <cell r="D6356">
            <v>223</v>
          </cell>
          <cell r="E6356">
            <v>2000</v>
          </cell>
        </row>
        <row r="6357">
          <cell r="A6357">
            <v>36670</v>
          </cell>
          <cell r="B6357">
            <v>145</v>
          </cell>
          <cell r="C6357">
            <v>222</v>
          </cell>
          <cell r="D6357">
            <v>222</v>
          </cell>
          <cell r="E6357">
            <v>2000</v>
          </cell>
        </row>
        <row r="6358">
          <cell r="A6358">
            <v>36671</v>
          </cell>
          <cell r="B6358">
            <v>146</v>
          </cell>
          <cell r="C6358">
            <v>221</v>
          </cell>
          <cell r="D6358">
            <v>221</v>
          </cell>
          <cell r="E6358">
            <v>2000</v>
          </cell>
        </row>
        <row r="6359">
          <cell r="A6359">
            <v>36672</v>
          </cell>
          <cell r="B6359">
            <v>147</v>
          </cell>
          <cell r="C6359">
            <v>220</v>
          </cell>
          <cell r="D6359">
            <v>220</v>
          </cell>
          <cell r="E6359">
            <v>2000</v>
          </cell>
        </row>
        <row r="6360">
          <cell r="A6360">
            <v>36673</v>
          </cell>
          <cell r="B6360">
            <v>148</v>
          </cell>
          <cell r="C6360">
            <v>219</v>
          </cell>
          <cell r="D6360">
            <v>219</v>
          </cell>
          <cell r="E6360">
            <v>2000</v>
          </cell>
        </row>
        <row r="6361">
          <cell r="A6361">
            <v>36674</v>
          </cell>
          <cell r="B6361">
            <v>149</v>
          </cell>
          <cell r="C6361">
            <v>218</v>
          </cell>
          <cell r="D6361">
            <v>218</v>
          </cell>
          <cell r="E6361">
            <v>2000</v>
          </cell>
        </row>
        <row r="6362">
          <cell r="A6362">
            <v>36675</v>
          </cell>
          <cell r="B6362">
            <v>150</v>
          </cell>
          <cell r="C6362">
            <v>217</v>
          </cell>
          <cell r="D6362">
            <v>217</v>
          </cell>
          <cell r="E6362">
            <v>2000</v>
          </cell>
        </row>
        <row r="6363">
          <cell r="A6363">
            <v>36676</v>
          </cell>
          <cell r="B6363">
            <v>151</v>
          </cell>
          <cell r="C6363">
            <v>216</v>
          </cell>
          <cell r="D6363">
            <v>216</v>
          </cell>
          <cell r="E6363">
            <v>2000</v>
          </cell>
        </row>
        <row r="6364">
          <cell r="A6364">
            <v>36677</v>
          </cell>
          <cell r="B6364">
            <v>152</v>
          </cell>
          <cell r="C6364">
            <v>215</v>
          </cell>
          <cell r="D6364">
            <v>215</v>
          </cell>
          <cell r="E6364">
            <v>2000</v>
          </cell>
        </row>
        <row r="6365">
          <cell r="A6365">
            <v>36678</v>
          </cell>
          <cell r="B6365">
            <v>153</v>
          </cell>
          <cell r="C6365">
            <v>214</v>
          </cell>
          <cell r="D6365">
            <v>214</v>
          </cell>
          <cell r="E6365">
            <v>2000</v>
          </cell>
        </row>
        <row r="6366">
          <cell r="A6366">
            <v>36679</v>
          </cell>
          <cell r="B6366">
            <v>154</v>
          </cell>
          <cell r="C6366">
            <v>213</v>
          </cell>
          <cell r="D6366">
            <v>213</v>
          </cell>
          <cell r="E6366">
            <v>2000</v>
          </cell>
        </row>
        <row r="6367">
          <cell r="A6367">
            <v>36680</v>
          </cell>
          <cell r="B6367">
            <v>155</v>
          </cell>
          <cell r="C6367">
            <v>212</v>
          </cell>
          <cell r="D6367">
            <v>212</v>
          </cell>
          <cell r="E6367">
            <v>2000</v>
          </cell>
        </row>
        <row r="6368">
          <cell r="A6368">
            <v>36681</v>
          </cell>
          <cell r="B6368">
            <v>156</v>
          </cell>
          <cell r="C6368">
            <v>211</v>
          </cell>
          <cell r="D6368">
            <v>211</v>
          </cell>
          <cell r="E6368">
            <v>2000</v>
          </cell>
        </row>
        <row r="6369">
          <cell r="A6369">
            <v>36682</v>
          </cell>
          <cell r="B6369">
            <v>157</v>
          </cell>
          <cell r="C6369">
            <v>210</v>
          </cell>
          <cell r="D6369">
            <v>210</v>
          </cell>
          <cell r="E6369">
            <v>2000</v>
          </cell>
        </row>
        <row r="6370">
          <cell r="A6370">
            <v>36683</v>
          </cell>
          <cell r="B6370">
            <v>158</v>
          </cell>
          <cell r="C6370">
            <v>209</v>
          </cell>
          <cell r="D6370">
            <v>209</v>
          </cell>
          <cell r="E6370">
            <v>2000</v>
          </cell>
        </row>
        <row r="6371">
          <cell r="A6371">
            <v>36684</v>
          </cell>
          <cell r="B6371">
            <v>159</v>
          </cell>
          <cell r="C6371">
            <v>208</v>
          </cell>
          <cell r="D6371">
            <v>208</v>
          </cell>
          <cell r="E6371">
            <v>2000</v>
          </cell>
        </row>
        <row r="6372">
          <cell r="A6372">
            <v>36685</v>
          </cell>
          <cell r="B6372">
            <v>160</v>
          </cell>
          <cell r="C6372">
            <v>207</v>
          </cell>
          <cell r="D6372">
            <v>207</v>
          </cell>
          <cell r="E6372">
            <v>2000</v>
          </cell>
        </row>
        <row r="6373">
          <cell r="A6373">
            <v>36686</v>
          </cell>
          <cell r="B6373">
            <v>161</v>
          </cell>
          <cell r="C6373">
            <v>206</v>
          </cell>
          <cell r="D6373">
            <v>206</v>
          </cell>
          <cell r="E6373">
            <v>2000</v>
          </cell>
        </row>
        <row r="6374">
          <cell r="A6374">
            <v>36687</v>
          </cell>
          <cell r="B6374">
            <v>162</v>
          </cell>
          <cell r="C6374">
            <v>205</v>
          </cell>
          <cell r="D6374">
            <v>205</v>
          </cell>
          <cell r="E6374">
            <v>2000</v>
          </cell>
        </row>
        <row r="6375">
          <cell r="A6375">
            <v>36688</v>
          </cell>
          <cell r="B6375">
            <v>163</v>
          </cell>
          <cell r="C6375">
            <v>204</v>
          </cell>
          <cell r="D6375">
            <v>204</v>
          </cell>
          <cell r="E6375">
            <v>2000</v>
          </cell>
        </row>
        <row r="6376">
          <cell r="A6376">
            <v>36689</v>
          </cell>
          <cell r="B6376">
            <v>164</v>
          </cell>
          <cell r="C6376">
            <v>203</v>
          </cell>
          <cell r="D6376">
            <v>203</v>
          </cell>
          <cell r="E6376">
            <v>2000</v>
          </cell>
        </row>
        <row r="6377">
          <cell r="A6377">
            <v>36690</v>
          </cell>
          <cell r="B6377">
            <v>165</v>
          </cell>
          <cell r="C6377">
            <v>202</v>
          </cell>
          <cell r="D6377">
            <v>202</v>
          </cell>
          <cell r="E6377">
            <v>2000</v>
          </cell>
        </row>
        <row r="6378">
          <cell r="A6378">
            <v>36691</v>
          </cell>
          <cell r="B6378">
            <v>166</v>
          </cell>
          <cell r="C6378">
            <v>201</v>
          </cell>
          <cell r="D6378">
            <v>201</v>
          </cell>
          <cell r="E6378">
            <v>2000</v>
          </cell>
        </row>
        <row r="6379">
          <cell r="A6379">
            <v>36692</v>
          </cell>
          <cell r="B6379">
            <v>167</v>
          </cell>
          <cell r="C6379">
            <v>200</v>
          </cell>
          <cell r="D6379">
            <v>200</v>
          </cell>
          <cell r="E6379">
            <v>2000</v>
          </cell>
        </row>
        <row r="6380">
          <cell r="A6380">
            <v>36693</v>
          </cell>
          <cell r="B6380">
            <v>168</v>
          </cell>
          <cell r="C6380">
            <v>199</v>
          </cell>
          <cell r="D6380">
            <v>199</v>
          </cell>
          <cell r="E6380">
            <v>2000</v>
          </cell>
        </row>
        <row r="6381">
          <cell r="A6381">
            <v>36694</v>
          </cell>
          <cell r="B6381">
            <v>169</v>
          </cell>
          <cell r="C6381">
            <v>198</v>
          </cell>
          <cell r="D6381">
            <v>198</v>
          </cell>
          <cell r="E6381">
            <v>2000</v>
          </cell>
        </row>
        <row r="6382">
          <cell r="A6382">
            <v>36695</v>
          </cell>
          <cell r="B6382">
            <v>170</v>
          </cell>
          <cell r="C6382">
            <v>197</v>
          </cell>
          <cell r="D6382">
            <v>197</v>
          </cell>
          <cell r="E6382">
            <v>2000</v>
          </cell>
        </row>
        <row r="6383">
          <cell r="A6383">
            <v>36696</v>
          </cell>
          <cell r="B6383">
            <v>171</v>
          </cell>
          <cell r="C6383">
            <v>196</v>
          </cell>
          <cell r="D6383">
            <v>196</v>
          </cell>
          <cell r="E6383">
            <v>2000</v>
          </cell>
        </row>
        <row r="6384">
          <cell r="A6384">
            <v>36697</v>
          </cell>
          <cell r="B6384">
            <v>172</v>
          </cell>
          <cell r="C6384">
            <v>195</v>
          </cell>
          <cell r="D6384">
            <v>195</v>
          </cell>
          <cell r="E6384">
            <v>2000</v>
          </cell>
        </row>
        <row r="6385">
          <cell r="A6385">
            <v>36698</v>
          </cell>
          <cell r="B6385">
            <v>173</v>
          </cell>
          <cell r="C6385">
            <v>194</v>
          </cell>
          <cell r="D6385">
            <v>194</v>
          </cell>
          <cell r="E6385">
            <v>2000</v>
          </cell>
        </row>
        <row r="6386">
          <cell r="A6386">
            <v>36699</v>
          </cell>
          <cell r="B6386">
            <v>174</v>
          </cell>
          <cell r="C6386">
            <v>193</v>
          </cell>
          <cell r="D6386">
            <v>193</v>
          </cell>
          <cell r="E6386">
            <v>2000</v>
          </cell>
        </row>
        <row r="6387">
          <cell r="A6387">
            <v>36700</v>
          </cell>
          <cell r="B6387">
            <v>175</v>
          </cell>
          <cell r="C6387">
            <v>192</v>
          </cell>
          <cell r="D6387">
            <v>192</v>
          </cell>
          <cell r="E6387">
            <v>2000</v>
          </cell>
        </row>
        <row r="6388">
          <cell r="A6388">
            <v>36701</v>
          </cell>
          <cell r="B6388">
            <v>176</v>
          </cell>
          <cell r="C6388">
            <v>191</v>
          </cell>
          <cell r="D6388">
            <v>191</v>
          </cell>
          <cell r="E6388">
            <v>2000</v>
          </cell>
        </row>
        <row r="6389">
          <cell r="A6389">
            <v>36702</v>
          </cell>
          <cell r="B6389">
            <v>177</v>
          </cell>
          <cell r="C6389">
            <v>190</v>
          </cell>
          <cell r="D6389">
            <v>190</v>
          </cell>
          <cell r="E6389">
            <v>2000</v>
          </cell>
        </row>
        <row r="6390">
          <cell r="A6390">
            <v>36703</v>
          </cell>
          <cell r="B6390">
            <v>178</v>
          </cell>
          <cell r="C6390">
            <v>189</v>
          </cell>
          <cell r="D6390">
            <v>189</v>
          </cell>
          <cell r="E6390">
            <v>2000</v>
          </cell>
        </row>
        <row r="6391">
          <cell r="A6391">
            <v>36704</v>
          </cell>
          <cell r="B6391">
            <v>179</v>
          </cell>
          <cell r="C6391">
            <v>188</v>
          </cell>
          <cell r="D6391">
            <v>188</v>
          </cell>
          <cell r="E6391">
            <v>2000</v>
          </cell>
        </row>
        <row r="6392">
          <cell r="A6392">
            <v>36705</v>
          </cell>
          <cell r="B6392">
            <v>180</v>
          </cell>
          <cell r="C6392">
            <v>187</v>
          </cell>
          <cell r="D6392">
            <v>187</v>
          </cell>
          <cell r="E6392">
            <v>2000</v>
          </cell>
        </row>
        <row r="6393">
          <cell r="A6393">
            <v>36706</v>
          </cell>
          <cell r="B6393">
            <v>181</v>
          </cell>
          <cell r="C6393">
            <v>186</v>
          </cell>
          <cell r="D6393">
            <v>186</v>
          </cell>
          <cell r="E6393">
            <v>2000</v>
          </cell>
        </row>
        <row r="6394">
          <cell r="A6394">
            <v>36707</v>
          </cell>
          <cell r="B6394">
            <v>182</v>
          </cell>
          <cell r="C6394">
            <v>185</v>
          </cell>
          <cell r="D6394">
            <v>185</v>
          </cell>
          <cell r="E6394">
            <v>2000</v>
          </cell>
        </row>
        <row r="6395">
          <cell r="A6395">
            <v>36708</v>
          </cell>
          <cell r="B6395">
            <v>183</v>
          </cell>
          <cell r="C6395">
            <v>184</v>
          </cell>
          <cell r="D6395">
            <v>184</v>
          </cell>
          <cell r="E6395">
            <v>2000</v>
          </cell>
        </row>
        <row r="6396">
          <cell r="A6396">
            <v>36709</v>
          </cell>
          <cell r="B6396">
            <v>184</v>
          </cell>
          <cell r="C6396">
            <v>183</v>
          </cell>
          <cell r="D6396">
            <v>183</v>
          </cell>
          <cell r="E6396">
            <v>2000</v>
          </cell>
        </row>
        <row r="6397">
          <cell r="A6397">
            <v>36710</v>
          </cell>
          <cell r="B6397">
            <v>185</v>
          </cell>
          <cell r="C6397">
            <v>182</v>
          </cell>
          <cell r="D6397">
            <v>182</v>
          </cell>
          <cell r="E6397">
            <v>2000</v>
          </cell>
        </row>
        <row r="6398">
          <cell r="A6398">
            <v>36711</v>
          </cell>
          <cell r="B6398">
            <v>186</v>
          </cell>
          <cell r="C6398">
            <v>181</v>
          </cell>
          <cell r="D6398">
            <v>181</v>
          </cell>
          <cell r="E6398">
            <v>2000</v>
          </cell>
        </row>
        <row r="6399">
          <cell r="A6399">
            <v>36712</v>
          </cell>
          <cell r="B6399">
            <v>187</v>
          </cell>
          <cell r="C6399">
            <v>180</v>
          </cell>
          <cell r="D6399">
            <v>180</v>
          </cell>
          <cell r="E6399">
            <v>2000</v>
          </cell>
        </row>
        <row r="6400">
          <cell r="A6400">
            <v>36713</v>
          </cell>
          <cell r="B6400">
            <v>188</v>
          </cell>
          <cell r="C6400">
            <v>179</v>
          </cell>
          <cell r="D6400">
            <v>179</v>
          </cell>
          <cell r="E6400">
            <v>2000</v>
          </cell>
        </row>
        <row r="6401">
          <cell r="A6401">
            <v>36714</v>
          </cell>
          <cell r="B6401">
            <v>189</v>
          </cell>
          <cell r="C6401">
            <v>178</v>
          </cell>
          <cell r="D6401">
            <v>178</v>
          </cell>
          <cell r="E6401">
            <v>2000</v>
          </cell>
        </row>
        <row r="6402">
          <cell r="A6402">
            <v>36715</v>
          </cell>
          <cell r="B6402">
            <v>190</v>
          </cell>
          <cell r="C6402">
            <v>177</v>
          </cell>
          <cell r="D6402">
            <v>177</v>
          </cell>
          <cell r="E6402">
            <v>2000</v>
          </cell>
        </row>
        <row r="6403">
          <cell r="A6403">
            <v>36716</v>
          </cell>
          <cell r="B6403">
            <v>191</v>
          </cell>
          <cell r="C6403">
            <v>176</v>
          </cell>
          <cell r="D6403">
            <v>176</v>
          </cell>
          <cell r="E6403">
            <v>2000</v>
          </cell>
        </row>
        <row r="6404">
          <cell r="A6404">
            <v>36717</v>
          </cell>
          <cell r="B6404">
            <v>192</v>
          </cell>
          <cell r="C6404">
            <v>175</v>
          </cell>
          <cell r="D6404">
            <v>175</v>
          </cell>
          <cell r="E6404">
            <v>2000</v>
          </cell>
        </row>
        <row r="6405">
          <cell r="A6405">
            <v>36718</v>
          </cell>
          <cell r="B6405">
            <v>193</v>
          </cell>
          <cell r="C6405">
            <v>174</v>
          </cell>
          <cell r="D6405">
            <v>174</v>
          </cell>
          <cell r="E6405">
            <v>2000</v>
          </cell>
        </row>
        <row r="6406">
          <cell r="A6406">
            <v>36719</v>
          </cell>
          <cell r="B6406">
            <v>194</v>
          </cell>
          <cell r="C6406">
            <v>173</v>
          </cell>
          <cell r="D6406">
            <v>173</v>
          </cell>
          <cell r="E6406">
            <v>2000</v>
          </cell>
        </row>
        <row r="6407">
          <cell r="A6407">
            <v>36720</v>
          </cell>
          <cell r="B6407">
            <v>195</v>
          </cell>
          <cell r="C6407">
            <v>172</v>
          </cell>
          <cell r="D6407">
            <v>172</v>
          </cell>
          <cell r="E6407">
            <v>2000</v>
          </cell>
        </row>
        <row r="6408">
          <cell r="A6408">
            <v>36721</v>
          </cell>
          <cell r="B6408">
            <v>196</v>
          </cell>
          <cell r="C6408">
            <v>171</v>
          </cell>
          <cell r="D6408">
            <v>171</v>
          </cell>
          <cell r="E6408">
            <v>2000</v>
          </cell>
        </row>
        <row r="6409">
          <cell r="A6409">
            <v>36722</v>
          </cell>
          <cell r="B6409">
            <v>197</v>
          </cell>
          <cell r="C6409">
            <v>170</v>
          </cell>
          <cell r="D6409">
            <v>170</v>
          </cell>
          <cell r="E6409">
            <v>2000</v>
          </cell>
        </row>
        <row r="6410">
          <cell r="A6410">
            <v>36723</v>
          </cell>
          <cell r="B6410">
            <v>198</v>
          </cell>
          <cell r="C6410">
            <v>169</v>
          </cell>
          <cell r="D6410">
            <v>169</v>
          </cell>
          <cell r="E6410">
            <v>2000</v>
          </cell>
        </row>
        <row r="6411">
          <cell r="A6411">
            <v>36724</v>
          </cell>
          <cell r="B6411">
            <v>199</v>
          </cell>
          <cell r="C6411">
            <v>168</v>
          </cell>
          <cell r="D6411">
            <v>168</v>
          </cell>
          <cell r="E6411">
            <v>2000</v>
          </cell>
        </row>
        <row r="6412">
          <cell r="A6412">
            <v>36725</v>
          </cell>
          <cell r="B6412">
            <v>200</v>
          </cell>
          <cell r="C6412">
            <v>167</v>
          </cell>
          <cell r="D6412">
            <v>167</v>
          </cell>
          <cell r="E6412">
            <v>2000</v>
          </cell>
        </row>
        <row r="6413">
          <cell r="A6413">
            <v>36726</v>
          </cell>
          <cell r="B6413">
            <v>201</v>
          </cell>
          <cell r="C6413">
            <v>166</v>
          </cell>
          <cell r="D6413">
            <v>166</v>
          </cell>
          <cell r="E6413">
            <v>2000</v>
          </cell>
        </row>
        <row r="6414">
          <cell r="A6414">
            <v>36727</v>
          </cell>
          <cell r="B6414">
            <v>202</v>
          </cell>
          <cell r="C6414">
            <v>165</v>
          </cell>
          <cell r="D6414">
            <v>165</v>
          </cell>
          <cell r="E6414">
            <v>2000</v>
          </cell>
        </row>
        <row r="6415">
          <cell r="A6415">
            <v>36728</v>
          </cell>
          <cell r="B6415">
            <v>203</v>
          </cell>
          <cell r="C6415">
            <v>164</v>
          </cell>
          <cell r="D6415">
            <v>164</v>
          </cell>
          <cell r="E6415">
            <v>2000</v>
          </cell>
        </row>
        <row r="6416">
          <cell r="A6416">
            <v>36729</v>
          </cell>
          <cell r="B6416">
            <v>204</v>
          </cell>
          <cell r="C6416">
            <v>163</v>
          </cell>
          <cell r="D6416">
            <v>163</v>
          </cell>
          <cell r="E6416">
            <v>2000</v>
          </cell>
        </row>
        <row r="6417">
          <cell r="A6417">
            <v>36730</v>
          </cell>
          <cell r="B6417">
            <v>205</v>
          </cell>
          <cell r="C6417">
            <v>162</v>
          </cell>
          <cell r="D6417">
            <v>162</v>
          </cell>
          <cell r="E6417">
            <v>2000</v>
          </cell>
        </row>
        <row r="6418">
          <cell r="A6418">
            <v>36731</v>
          </cell>
          <cell r="B6418">
            <v>206</v>
          </cell>
          <cell r="C6418">
            <v>161</v>
          </cell>
          <cell r="D6418">
            <v>161</v>
          </cell>
          <cell r="E6418">
            <v>2000</v>
          </cell>
        </row>
        <row r="6419">
          <cell r="A6419">
            <v>36732</v>
          </cell>
          <cell r="B6419">
            <v>207</v>
          </cell>
          <cell r="C6419">
            <v>160</v>
          </cell>
          <cell r="D6419">
            <v>160</v>
          </cell>
          <cell r="E6419">
            <v>2000</v>
          </cell>
        </row>
        <row r="6420">
          <cell r="A6420">
            <v>36733</v>
          </cell>
          <cell r="B6420">
            <v>208</v>
          </cell>
          <cell r="C6420">
            <v>159</v>
          </cell>
          <cell r="D6420">
            <v>159</v>
          </cell>
          <cell r="E6420">
            <v>2000</v>
          </cell>
        </row>
        <row r="6421">
          <cell r="A6421">
            <v>36734</v>
          </cell>
          <cell r="B6421">
            <v>209</v>
          </cell>
          <cell r="C6421">
            <v>158</v>
          </cell>
          <cell r="D6421">
            <v>158</v>
          </cell>
          <cell r="E6421">
            <v>2000</v>
          </cell>
        </row>
        <row r="6422">
          <cell r="A6422">
            <v>36735</v>
          </cell>
          <cell r="B6422">
            <v>210</v>
          </cell>
          <cell r="C6422">
            <v>157</v>
          </cell>
          <cell r="D6422">
            <v>157</v>
          </cell>
          <cell r="E6422">
            <v>2000</v>
          </cell>
        </row>
        <row r="6423">
          <cell r="A6423">
            <v>36736</v>
          </cell>
          <cell r="B6423">
            <v>211</v>
          </cell>
          <cell r="C6423">
            <v>156</v>
          </cell>
          <cell r="D6423">
            <v>156</v>
          </cell>
          <cell r="E6423">
            <v>2000</v>
          </cell>
        </row>
        <row r="6424">
          <cell r="A6424">
            <v>36737</v>
          </cell>
          <cell r="B6424">
            <v>212</v>
          </cell>
          <cell r="C6424">
            <v>155</v>
          </cell>
          <cell r="D6424">
            <v>155</v>
          </cell>
          <cell r="E6424">
            <v>2000</v>
          </cell>
        </row>
        <row r="6425">
          <cell r="A6425">
            <v>36738</v>
          </cell>
          <cell r="B6425">
            <v>213</v>
          </cell>
          <cell r="C6425">
            <v>154</v>
          </cell>
          <cell r="D6425">
            <v>154</v>
          </cell>
          <cell r="E6425">
            <v>2000</v>
          </cell>
        </row>
        <row r="6426">
          <cell r="A6426">
            <v>36739</v>
          </cell>
          <cell r="B6426">
            <v>214</v>
          </cell>
          <cell r="C6426">
            <v>153</v>
          </cell>
          <cell r="D6426">
            <v>153</v>
          </cell>
          <cell r="E6426">
            <v>2000</v>
          </cell>
        </row>
        <row r="6427">
          <cell r="A6427">
            <v>36740</v>
          </cell>
          <cell r="B6427">
            <v>215</v>
          </cell>
          <cell r="C6427">
            <v>152</v>
          </cell>
          <cell r="D6427">
            <v>152</v>
          </cell>
          <cell r="E6427">
            <v>2000</v>
          </cell>
        </row>
        <row r="6428">
          <cell r="A6428">
            <v>36741</v>
          </cell>
          <cell r="B6428">
            <v>216</v>
          </cell>
          <cell r="C6428">
            <v>151</v>
          </cell>
          <cell r="D6428">
            <v>151</v>
          </cell>
          <cell r="E6428">
            <v>2000</v>
          </cell>
        </row>
        <row r="6429">
          <cell r="A6429">
            <v>36742</v>
          </cell>
          <cell r="B6429">
            <v>217</v>
          </cell>
          <cell r="C6429">
            <v>150</v>
          </cell>
          <cell r="D6429">
            <v>150</v>
          </cell>
          <cell r="E6429">
            <v>2000</v>
          </cell>
        </row>
        <row r="6430">
          <cell r="A6430">
            <v>36743</v>
          </cell>
          <cell r="B6430">
            <v>218</v>
          </cell>
          <cell r="C6430">
            <v>149</v>
          </cell>
          <cell r="D6430">
            <v>149</v>
          </cell>
          <cell r="E6430">
            <v>2000</v>
          </cell>
        </row>
        <row r="6431">
          <cell r="A6431">
            <v>36744</v>
          </cell>
          <cell r="B6431">
            <v>219</v>
          </cell>
          <cell r="C6431">
            <v>148</v>
          </cell>
          <cell r="D6431">
            <v>148</v>
          </cell>
          <cell r="E6431">
            <v>2000</v>
          </cell>
        </row>
        <row r="6432">
          <cell r="A6432">
            <v>36745</v>
          </cell>
          <cell r="B6432">
            <v>220</v>
          </cell>
          <cell r="C6432">
            <v>147</v>
          </cell>
          <cell r="D6432">
            <v>147</v>
          </cell>
          <cell r="E6432">
            <v>2000</v>
          </cell>
        </row>
        <row r="6433">
          <cell r="A6433">
            <v>36746</v>
          </cell>
          <cell r="B6433">
            <v>221</v>
          </cell>
          <cell r="C6433">
            <v>146</v>
          </cell>
          <cell r="D6433">
            <v>146</v>
          </cell>
          <cell r="E6433">
            <v>2000</v>
          </cell>
        </row>
        <row r="6434">
          <cell r="A6434">
            <v>36747</v>
          </cell>
          <cell r="B6434">
            <v>222</v>
          </cell>
          <cell r="C6434">
            <v>145</v>
          </cell>
          <cell r="D6434">
            <v>145</v>
          </cell>
          <cell r="E6434">
            <v>2000</v>
          </cell>
        </row>
        <row r="6435">
          <cell r="A6435">
            <v>36748</v>
          </cell>
          <cell r="B6435">
            <v>223</v>
          </cell>
          <cell r="C6435">
            <v>144</v>
          </cell>
          <cell r="D6435">
            <v>144</v>
          </cell>
          <cell r="E6435">
            <v>2000</v>
          </cell>
        </row>
        <row r="6436">
          <cell r="A6436">
            <v>36749</v>
          </cell>
          <cell r="B6436">
            <v>224</v>
          </cell>
          <cell r="C6436">
            <v>143</v>
          </cell>
          <cell r="D6436">
            <v>143</v>
          </cell>
          <cell r="E6436">
            <v>2000</v>
          </cell>
        </row>
        <row r="6437">
          <cell r="A6437">
            <v>36750</v>
          </cell>
          <cell r="B6437">
            <v>225</v>
          </cell>
          <cell r="C6437">
            <v>142</v>
          </cell>
          <cell r="D6437">
            <v>142</v>
          </cell>
          <cell r="E6437">
            <v>2000</v>
          </cell>
        </row>
        <row r="6438">
          <cell r="A6438">
            <v>36751</v>
          </cell>
          <cell r="B6438">
            <v>226</v>
          </cell>
          <cell r="C6438">
            <v>141</v>
          </cell>
          <cell r="D6438">
            <v>141</v>
          </cell>
          <cell r="E6438">
            <v>2000</v>
          </cell>
        </row>
        <row r="6439">
          <cell r="A6439">
            <v>36752</v>
          </cell>
          <cell r="B6439">
            <v>227</v>
          </cell>
          <cell r="C6439">
            <v>140</v>
          </cell>
          <cell r="D6439">
            <v>140</v>
          </cell>
          <cell r="E6439">
            <v>2000</v>
          </cell>
        </row>
        <row r="6440">
          <cell r="A6440">
            <v>36753</v>
          </cell>
          <cell r="B6440">
            <v>228</v>
          </cell>
          <cell r="C6440">
            <v>139</v>
          </cell>
          <cell r="D6440">
            <v>139</v>
          </cell>
          <cell r="E6440">
            <v>2000</v>
          </cell>
        </row>
        <row r="6441">
          <cell r="A6441">
            <v>36754</v>
          </cell>
          <cell r="B6441">
            <v>229</v>
          </cell>
          <cell r="C6441">
            <v>138</v>
          </cell>
          <cell r="D6441">
            <v>138</v>
          </cell>
          <cell r="E6441">
            <v>2000</v>
          </cell>
        </row>
        <row r="6442">
          <cell r="A6442">
            <v>36755</v>
          </cell>
          <cell r="B6442">
            <v>230</v>
          </cell>
          <cell r="C6442">
            <v>137</v>
          </cell>
          <cell r="D6442">
            <v>137</v>
          </cell>
          <cell r="E6442">
            <v>2000</v>
          </cell>
        </row>
        <row r="6443">
          <cell r="A6443">
            <v>36756</v>
          </cell>
          <cell r="B6443">
            <v>231</v>
          </cell>
          <cell r="C6443">
            <v>136</v>
          </cell>
          <cell r="D6443">
            <v>136</v>
          </cell>
          <cell r="E6443">
            <v>2000</v>
          </cell>
        </row>
        <row r="6444">
          <cell r="A6444">
            <v>36757</v>
          </cell>
          <cell r="B6444">
            <v>232</v>
          </cell>
          <cell r="C6444">
            <v>135</v>
          </cell>
          <cell r="D6444">
            <v>135</v>
          </cell>
          <cell r="E6444">
            <v>2000</v>
          </cell>
        </row>
        <row r="6445">
          <cell r="A6445">
            <v>36758</v>
          </cell>
          <cell r="B6445">
            <v>233</v>
          </cell>
          <cell r="C6445">
            <v>134</v>
          </cell>
          <cell r="D6445">
            <v>134</v>
          </cell>
          <cell r="E6445">
            <v>2000</v>
          </cell>
        </row>
        <row r="6446">
          <cell r="A6446">
            <v>36759</v>
          </cell>
          <cell r="B6446">
            <v>234</v>
          </cell>
          <cell r="C6446">
            <v>133</v>
          </cell>
          <cell r="D6446">
            <v>133</v>
          </cell>
          <cell r="E6446">
            <v>2000</v>
          </cell>
        </row>
        <row r="6447">
          <cell r="A6447">
            <v>36760</v>
          </cell>
          <cell r="B6447">
            <v>235</v>
          </cell>
          <cell r="C6447">
            <v>132</v>
          </cell>
          <cell r="D6447">
            <v>132</v>
          </cell>
          <cell r="E6447">
            <v>2000</v>
          </cell>
        </row>
        <row r="6448">
          <cell r="A6448">
            <v>36761</v>
          </cell>
          <cell r="B6448">
            <v>236</v>
          </cell>
          <cell r="C6448">
            <v>131</v>
          </cell>
          <cell r="D6448">
            <v>131</v>
          </cell>
          <cell r="E6448">
            <v>2000</v>
          </cell>
        </row>
        <row r="6449">
          <cell r="A6449">
            <v>36762</v>
          </cell>
          <cell r="B6449">
            <v>237</v>
          </cell>
          <cell r="C6449">
            <v>130</v>
          </cell>
          <cell r="D6449">
            <v>130</v>
          </cell>
          <cell r="E6449">
            <v>2000</v>
          </cell>
        </row>
        <row r="6450">
          <cell r="A6450">
            <v>36763</v>
          </cell>
          <cell r="B6450">
            <v>238</v>
          </cell>
          <cell r="C6450">
            <v>129</v>
          </cell>
          <cell r="D6450">
            <v>129</v>
          </cell>
          <cell r="E6450">
            <v>2000</v>
          </cell>
        </row>
        <row r="6451">
          <cell r="A6451">
            <v>36764</v>
          </cell>
          <cell r="B6451">
            <v>239</v>
          </cell>
          <cell r="C6451">
            <v>128</v>
          </cell>
          <cell r="D6451">
            <v>128</v>
          </cell>
          <cell r="E6451">
            <v>2000</v>
          </cell>
        </row>
        <row r="6452">
          <cell r="A6452">
            <v>36765</v>
          </cell>
          <cell r="B6452">
            <v>240</v>
          </cell>
          <cell r="C6452">
            <v>127</v>
          </cell>
          <cell r="D6452">
            <v>127</v>
          </cell>
          <cell r="E6452">
            <v>2000</v>
          </cell>
        </row>
        <row r="6453">
          <cell r="A6453">
            <v>36766</v>
          </cell>
          <cell r="B6453">
            <v>241</v>
          </cell>
          <cell r="C6453">
            <v>126</v>
          </cell>
          <cell r="D6453">
            <v>126</v>
          </cell>
          <cell r="E6453">
            <v>2000</v>
          </cell>
        </row>
        <row r="6454">
          <cell r="A6454">
            <v>36767</v>
          </cell>
          <cell r="B6454">
            <v>242</v>
          </cell>
          <cell r="C6454">
            <v>125</v>
          </cell>
          <cell r="D6454">
            <v>125</v>
          </cell>
          <cell r="E6454">
            <v>2000</v>
          </cell>
        </row>
        <row r="6455">
          <cell r="A6455">
            <v>36768</v>
          </cell>
          <cell r="B6455">
            <v>243</v>
          </cell>
          <cell r="C6455">
            <v>124</v>
          </cell>
          <cell r="D6455">
            <v>124</v>
          </cell>
          <cell r="E6455">
            <v>2000</v>
          </cell>
        </row>
        <row r="6456">
          <cell r="A6456">
            <v>36769</v>
          </cell>
          <cell r="B6456">
            <v>244</v>
          </cell>
          <cell r="C6456">
            <v>123</v>
          </cell>
          <cell r="D6456">
            <v>123</v>
          </cell>
          <cell r="E6456">
            <v>2000</v>
          </cell>
        </row>
        <row r="6457">
          <cell r="A6457">
            <v>36770</v>
          </cell>
          <cell r="B6457">
            <v>245</v>
          </cell>
          <cell r="C6457">
            <v>122</v>
          </cell>
          <cell r="D6457">
            <v>122</v>
          </cell>
          <cell r="E6457">
            <v>2000</v>
          </cell>
        </row>
        <row r="6458">
          <cell r="A6458">
            <v>36771</v>
          </cell>
          <cell r="B6458">
            <v>246</v>
          </cell>
          <cell r="C6458">
            <v>121</v>
          </cell>
          <cell r="D6458">
            <v>121</v>
          </cell>
          <cell r="E6458">
            <v>2000</v>
          </cell>
        </row>
        <row r="6459">
          <cell r="A6459">
            <v>36772</v>
          </cell>
          <cell r="B6459">
            <v>247</v>
          </cell>
          <cell r="C6459">
            <v>120</v>
          </cell>
          <cell r="D6459">
            <v>120</v>
          </cell>
          <cell r="E6459">
            <v>2000</v>
          </cell>
        </row>
        <row r="6460">
          <cell r="A6460">
            <v>36773</v>
          </cell>
          <cell r="B6460">
            <v>248</v>
          </cell>
          <cell r="C6460">
            <v>119</v>
          </cell>
          <cell r="D6460">
            <v>119</v>
          </cell>
          <cell r="E6460">
            <v>2000</v>
          </cell>
        </row>
        <row r="6461">
          <cell r="A6461">
            <v>36774</v>
          </cell>
          <cell r="B6461">
            <v>249</v>
          </cell>
          <cell r="C6461">
            <v>118</v>
          </cell>
          <cell r="D6461">
            <v>118</v>
          </cell>
          <cell r="E6461">
            <v>2000</v>
          </cell>
        </row>
        <row r="6462">
          <cell r="A6462">
            <v>36775</v>
          </cell>
          <cell r="B6462">
            <v>250</v>
          </cell>
          <cell r="C6462">
            <v>117</v>
          </cell>
          <cell r="D6462">
            <v>117</v>
          </cell>
          <cell r="E6462">
            <v>2000</v>
          </cell>
        </row>
        <row r="6463">
          <cell r="A6463">
            <v>36776</v>
          </cell>
          <cell r="B6463">
            <v>251</v>
          </cell>
          <cell r="C6463">
            <v>116</v>
          </cell>
          <cell r="D6463">
            <v>116</v>
          </cell>
          <cell r="E6463">
            <v>2000</v>
          </cell>
        </row>
        <row r="6464">
          <cell r="A6464">
            <v>36777</v>
          </cell>
          <cell r="B6464">
            <v>252</v>
          </cell>
          <cell r="C6464">
            <v>115</v>
          </cell>
          <cell r="D6464">
            <v>115</v>
          </cell>
          <cell r="E6464">
            <v>2000</v>
          </cell>
        </row>
        <row r="6465">
          <cell r="A6465">
            <v>36778</v>
          </cell>
          <cell r="B6465">
            <v>253</v>
          </cell>
          <cell r="C6465">
            <v>114</v>
          </cell>
          <cell r="D6465">
            <v>114</v>
          </cell>
          <cell r="E6465">
            <v>2000</v>
          </cell>
        </row>
        <row r="6466">
          <cell r="A6466">
            <v>36779</v>
          </cell>
          <cell r="B6466">
            <v>254</v>
          </cell>
          <cell r="C6466">
            <v>113</v>
          </cell>
          <cell r="D6466">
            <v>113</v>
          </cell>
          <cell r="E6466">
            <v>2000</v>
          </cell>
        </row>
        <row r="6467">
          <cell r="A6467">
            <v>36780</v>
          </cell>
          <cell r="B6467">
            <v>255</v>
          </cell>
          <cell r="C6467">
            <v>112</v>
          </cell>
          <cell r="D6467">
            <v>112</v>
          </cell>
          <cell r="E6467">
            <v>2000</v>
          </cell>
        </row>
        <row r="6468">
          <cell r="A6468">
            <v>36781</v>
          </cell>
          <cell r="B6468">
            <v>256</v>
          </cell>
          <cell r="C6468">
            <v>111</v>
          </cell>
          <cell r="D6468">
            <v>111</v>
          </cell>
          <cell r="E6468">
            <v>2000</v>
          </cell>
        </row>
        <row r="6469">
          <cell r="A6469">
            <v>36782</v>
          </cell>
          <cell r="B6469">
            <v>257</v>
          </cell>
          <cell r="C6469">
            <v>110</v>
          </cell>
          <cell r="D6469">
            <v>110</v>
          </cell>
          <cell r="E6469">
            <v>2000</v>
          </cell>
        </row>
        <row r="6470">
          <cell r="A6470">
            <v>36783</v>
          </cell>
          <cell r="B6470">
            <v>258</v>
          </cell>
          <cell r="C6470">
            <v>109</v>
          </cell>
          <cell r="D6470">
            <v>109</v>
          </cell>
          <cell r="E6470">
            <v>2000</v>
          </cell>
        </row>
        <row r="6471">
          <cell r="A6471">
            <v>36784</v>
          </cell>
          <cell r="B6471">
            <v>259</v>
          </cell>
          <cell r="C6471">
            <v>108</v>
          </cell>
          <cell r="D6471">
            <v>108</v>
          </cell>
          <cell r="E6471">
            <v>2000</v>
          </cell>
        </row>
        <row r="6472">
          <cell r="A6472">
            <v>36785</v>
          </cell>
          <cell r="B6472">
            <v>260</v>
          </cell>
          <cell r="C6472">
            <v>107</v>
          </cell>
          <cell r="D6472">
            <v>107</v>
          </cell>
          <cell r="E6472">
            <v>2000</v>
          </cell>
        </row>
        <row r="6473">
          <cell r="A6473">
            <v>36786</v>
          </cell>
          <cell r="B6473">
            <v>261</v>
          </cell>
          <cell r="C6473">
            <v>106</v>
          </cell>
          <cell r="D6473">
            <v>106</v>
          </cell>
          <cell r="E6473">
            <v>2000</v>
          </cell>
        </row>
        <row r="6474">
          <cell r="A6474">
            <v>36787</v>
          </cell>
          <cell r="B6474">
            <v>262</v>
          </cell>
          <cell r="C6474">
            <v>105</v>
          </cell>
          <cell r="D6474">
            <v>105</v>
          </cell>
          <cell r="E6474">
            <v>2000</v>
          </cell>
        </row>
        <row r="6475">
          <cell r="A6475">
            <v>36788</v>
          </cell>
          <cell r="B6475">
            <v>263</v>
          </cell>
          <cell r="C6475">
            <v>104</v>
          </cell>
          <cell r="D6475">
            <v>104</v>
          </cell>
          <cell r="E6475">
            <v>2000</v>
          </cell>
        </row>
        <row r="6476">
          <cell r="A6476">
            <v>36789</v>
          </cell>
          <cell r="B6476">
            <v>264</v>
          </cell>
          <cell r="C6476">
            <v>103</v>
          </cell>
          <cell r="D6476">
            <v>103</v>
          </cell>
          <cell r="E6476">
            <v>2000</v>
          </cell>
        </row>
        <row r="6477">
          <cell r="A6477">
            <v>36790</v>
          </cell>
          <cell r="B6477">
            <v>265</v>
          </cell>
          <cell r="C6477">
            <v>102</v>
          </cell>
          <cell r="D6477">
            <v>102</v>
          </cell>
          <cell r="E6477">
            <v>2000</v>
          </cell>
        </row>
        <row r="6478">
          <cell r="A6478">
            <v>36791</v>
          </cell>
          <cell r="B6478">
            <v>266</v>
          </cell>
          <cell r="C6478">
            <v>101</v>
          </cell>
          <cell r="D6478">
            <v>101</v>
          </cell>
          <cell r="E6478">
            <v>2000</v>
          </cell>
        </row>
        <row r="6479">
          <cell r="A6479">
            <v>36792</v>
          </cell>
          <cell r="B6479">
            <v>267</v>
          </cell>
          <cell r="C6479">
            <v>100</v>
          </cell>
          <cell r="D6479">
            <v>100</v>
          </cell>
          <cell r="E6479">
            <v>2000</v>
          </cell>
        </row>
        <row r="6480">
          <cell r="A6480">
            <v>36793</v>
          </cell>
          <cell r="B6480">
            <v>268</v>
          </cell>
          <cell r="C6480">
            <v>99</v>
          </cell>
          <cell r="D6480">
            <v>99</v>
          </cell>
          <cell r="E6480">
            <v>2000</v>
          </cell>
        </row>
        <row r="6481">
          <cell r="A6481">
            <v>36794</v>
          </cell>
          <cell r="B6481">
            <v>269</v>
          </cell>
          <cell r="C6481">
            <v>98</v>
          </cell>
          <cell r="D6481">
            <v>98</v>
          </cell>
          <cell r="E6481">
            <v>2000</v>
          </cell>
        </row>
        <row r="6482">
          <cell r="A6482">
            <v>36795</v>
          </cell>
          <cell r="B6482">
            <v>270</v>
          </cell>
          <cell r="C6482">
            <v>97</v>
          </cell>
          <cell r="D6482">
            <v>97</v>
          </cell>
          <cell r="E6482">
            <v>2000</v>
          </cell>
        </row>
        <row r="6483">
          <cell r="A6483">
            <v>36796</v>
          </cell>
          <cell r="B6483">
            <v>271</v>
          </cell>
          <cell r="C6483">
            <v>96</v>
          </cell>
          <cell r="D6483">
            <v>96</v>
          </cell>
          <cell r="E6483">
            <v>2000</v>
          </cell>
        </row>
        <row r="6484">
          <cell r="A6484">
            <v>36797</v>
          </cell>
          <cell r="B6484">
            <v>272</v>
          </cell>
          <cell r="C6484">
            <v>95</v>
          </cell>
          <cell r="D6484">
            <v>95</v>
          </cell>
          <cell r="E6484">
            <v>2000</v>
          </cell>
        </row>
        <row r="6485">
          <cell r="A6485">
            <v>36798</v>
          </cell>
          <cell r="B6485">
            <v>273</v>
          </cell>
          <cell r="C6485">
            <v>94</v>
          </cell>
          <cell r="D6485">
            <v>94</v>
          </cell>
          <cell r="E6485">
            <v>2000</v>
          </cell>
        </row>
        <row r="6486">
          <cell r="A6486">
            <v>36799</v>
          </cell>
          <cell r="B6486">
            <v>274</v>
          </cell>
          <cell r="C6486">
            <v>93</v>
          </cell>
          <cell r="D6486">
            <v>93</v>
          </cell>
          <cell r="E6486">
            <v>2000</v>
          </cell>
        </row>
        <row r="6487">
          <cell r="A6487">
            <v>36800</v>
          </cell>
          <cell r="B6487">
            <v>275</v>
          </cell>
          <cell r="C6487">
            <v>92</v>
          </cell>
          <cell r="D6487">
            <v>92</v>
          </cell>
          <cell r="E6487">
            <v>2000</v>
          </cell>
        </row>
        <row r="6488">
          <cell r="A6488">
            <v>36801</v>
          </cell>
          <cell r="B6488">
            <v>276</v>
          </cell>
          <cell r="C6488">
            <v>91</v>
          </cell>
          <cell r="D6488">
            <v>91</v>
          </cell>
          <cell r="E6488">
            <v>2000</v>
          </cell>
        </row>
        <row r="6489">
          <cell r="A6489">
            <v>36802</v>
          </cell>
          <cell r="B6489">
            <v>277</v>
          </cell>
          <cell r="C6489">
            <v>90</v>
          </cell>
          <cell r="D6489">
            <v>90</v>
          </cell>
          <cell r="E6489">
            <v>2000</v>
          </cell>
        </row>
        <row r="6490">
          <cell r="A6490">
            <v>36803</v>
          </cell>
          <cell r="B6490">
            <v>278</v>
          </cell>
          <cell r="C6490">
            <v>89</v>
          </cell>
          <cell r="D6490">
            <v>89</v>
          </cell>
          <cell r="E6490">
            <v>2000</v>
          </cell>
        </row>
        <row r="6491">
          <cell r="A6491">
            <v>36804</v>
          </cell>
          <cell r="B6491">
            <v>279</v>
          </cell>
          <cell r="C6491">
            <v>88</v>
          </cell>
          <cell r="D6491">
            <v>88</v>
          </cell>
          <cell r="E6491">
            <v>2000</v>
          </cell>
        </row>
        <row r="6492">
          <cell r="A6492">
            <v>36805</v>
          </cell>
          <cell r="B6492">
            <v>280</v>
          </cell>
          <cell r="C6492">
            <v>87</v>
          </cell>
          <cell r="D6492">
            <v>87</v>
          </cell>
          <cell r="E6492">
            <v>2000</v>
          </cell>
        </row>
        <row r="6493">
          <cell r="A6493">
            <v>36806</v>
          </cell>
          <cell r="B6493">
            <v>281</v>
          </cell>
          <cell r="C6493">
            <v>86</v>
          </cell>
          <cell r="D6493">
            <v>86</v>
          </cell>
          <cell r="E6493">
            <v>2000</v>
          </cell>
        </row>
        <row r="6494">
          <cell r="A6494">
            <v>36807</v>
          </cell>
          <cell r="B6494">
            <v>282</v>
          </cell>
          <cell r="C6494">
            <v>85</v>
          </cell>
          <cell r="D6494">
            <v>85</v>
          </cell>
          <cell r="E6494">
            <v>2000</v>
          </cell>
        </row>
        <row r="6495">
          <cell r="A6495">
            <v>36808</v>
          </cell>
          <cell r="B6495">
            <v>283</v>
          </cell>
          <cell r="C6495">
            <v>84</v>
          </cell>
          <cell r="D6495">
            <v>84</v>
          </cell>
          <cell r="E6495">
            <v>2000</v>
          </cell>
        </row>
        <row r="6496">
          <cell r="A6496">
            <v>36809</v>
          </cell>
          <cell r="B6496">
            <v>284</v>
          </cell>
          <cell r="C6496">
            <v>83</v>
          </cell>
          <cell r="D6496">
            <v>83</v>
          </cell>
          <cell r="E6496">
            <v>2000</v>
          </cell>
        </row>
        <row r="6497">
          <cell r="A6497">
            <v>36810</v>
          </cell>
          <cell r="B6497">
            <v>285</v>
          </cell>
          <cell r="C6497">
            <v>82</v>
          </cell>
          <cell r="D6497">
            <v>82</v>
          </cell>
          <cell r="E6497">
            <v>2000</v>
          </cell>
        </row>
        <row r="6498">
          <cell r="A6498">
            <v>36811</v>
          </cell>
          <cell r="B6498">
            <v>286</v>
          </cell>
          <cell r="C6498">
            <v>81</v>
          </cell>
          <cell r="D6498">
            <v>81</v>
          </cell>
          <cell r="E6498">
            <v>2000</v>
          </cell>
        </row>
        <row r="6499">
          <cell r="A6499">
            <v>36812</v>
          </cell>
          <cell r="B6499">
            <v>287</v>
          </cell>
          <cell r="C6499">
            <v>80</v>
          </cell>
          <cell r="D6499">
            <v>80</v>
          </cell>
          <cell r="E6499">
            <v>2000</v>
          </cell>
        </row>
        <row r="6500">
          <cell r="A6500">
            <v>36813</v>
          </cell>
          <cell r="B6500">
            <v>288</v>
          </cell>
          <cell r="C6500">
            <v>79</v>
          </cell>
          <cell r="D6500">
            <v>79</v>
          </cell>
          <cell r="E6500">
            <v>2000</v>
          </cell>
        </row>
        <row r="6501">
          <cell r="A6501">
            <v>36814</v>
          </cell>
          <cell r="B6501">
            <v>289</v>
          </cell>
          <cell r="C6501">
            <v>78</v>
          </cell>
          <cell r="D6501">
            <v>78</v>
          </cell>
          <cell r="E6501">
            <v>2000</v>
          </cell>
        </row>
        <row r="6502">
          <cell r="A6502">
            <v>36815</v>
          </cell>
          <cell r="B6502">
            <v>290</v>
          </cell>
          <cell r="C6502">
            <v>77</v>
          </cell>
          <cell r="D6502">
            <v>77</v>
          </cell>
          <cell r="E6502">
            <v>2000</v>
          </cell>
        </row>
        <row r="6503">
          <cell r="A6503">
            <v>36816</v>
          </cell>
          <cell r="B6503">
            <v>291</v>
          </cell>
          <cell r="C6503">
            <v>76</v>
          </cell>
          <cell r="D6503">
            <v>76</v>
          </cell>
          <cell r="E6503">
            <v>2000</v>
          </cell>
        </row>
        <row r="6504">
          <cell r="A6504">
            <v>36817</v>
          </cell>
          <cell r="B6504">
            <v>292</v>
          </cell>
          <cell r="C6504">
            <v>75</v>
          </cell>
          <cell r="D6504">
            <v>75</v>
          </cell>
          <cell r="E6504">
            <v>2000</v>
          </cell>
        </row>
        <row r="6505">
          <cell r="A6505">
            <v>36818</v>
          </cell>
          <cell r="B6505">
            <v>293</v>
          </cell>
          <cell r="C6505">
            <v>74</v>
          </cell>
          <cell r="D6505">
            <v>74</v>
          </cell>
          <cell r="E6505">
            <v>2000</v>
          </cell>
        </row>
        <row r="6506">
          <cell r="A6506">
            <v>36819</v>
          </cell>
          <cell r="B6506">
            <v>294</v>
          </cell>
          <cell r="C6506">
            <v>73</v>
          </cell>
          <cell r="D6506">
            <v>73</v>
          </cell>
          <cell r="E6506">
            <v>2000</v>
          </cell>
        </row>
        <row r="6507">
          <cell r="A6507">
            <v>36820</v>
          </cell>
          <cell r="B6507">
            <v>295</v>
          </cell>
          <cell r="C6507">
            <v>72</v>
          </cell>
          <cell r="D6507">
            <v>72</v>
          </cell>
          <cell r="E6507">
            <v>2000</v>
          </cell>
        </row>
        <row r="6508">
          <cell r="A6508">
            <v>36821</v>
          </cell>
          <cell r="B6508">
            <v>296</v>
          </cell>
          <cell r="C6508">
            <v>71</v>
          </cell>
          <cell r="D6508">
            <v>71</v>
          </cell>
          <cell r="E6508">
            <v>2000</v>
          </cell>
        </row>
        <row r="6509">
          <cell r="A6509">
            <v>36822</v>
          </cell>
          <cell r="B6509">
            <v>297</v>
          </cell>
          <cell r="C6509">
            <v>70</v>
          </cell>
          <cell r="D6509">
            <v>70</v>
          </cell>
          <cell r="E6509">
            <v>2000</v>
          </cell>
        </row>
        <row r="6510">
          <cell r="A6510">
            <v>36823</v>
          </cell>
          <cell r="B6510">
            <v>298</v>
          </cell>
          <cell r="C6510">
            <v>69</v>
          </cell>
          <cell r="D6510">
            <v>69</v>
          </cell>
          <cell r="E6510">
            <v>2000</v>
          </cell>
        </row>
        <row r="6511">
          <cell r="A6511">
            <v>36824</v>
          </cell>
          <cell r="B6511">
            <v>299</v>
          </cell>
          <cell r="C6511">
            <v>68</v>
          </cell>
          <cell r="D6511">
            <v>68</v>
          </cell>
          <cell r="E6511">
            <v>2000</v>
          </cell>
        </row>
        <row r="6512">
          <cell r="A6512">
            <v>36825</v>
          </cell>
          <cell r="B6512">
            <v>300</v>
          </cell>
          <cell r="C6512">
            <v>67</v>
          </cell>
          <cell r="D6512">
            <v>67</v>
          </cell>
          <cell r="E6512">
            <v>2000</v>
          </cell>
        </row>
        <row r="6513">
          <cell r="A6513">
            <v>36826</v>
          </cell>
          <cell r="B6513">
            <v>301</v>
          </cell>
          <cell r="C6513">
            <v>66</v>
          </cell>
          <cell r="D6513">
            <v>66</v>
          </cell>
          <cell r="E6513">
            <v>2000</v>
          </cell>
        </row>
        <row r="6514">
          <cell r="A6514">
            <v>36827</v>
          </cell>
          <cell r="B6514">
            <v>302</v>
          </cell>
          <cell r="C6514">
            <v>65</v>
          </cell>
          <cell r="D6514">
            <v>65</v>
          </cell>
          <cell r="E6514">
            <v>2000</v>
          </cell>
        </row>
        <row r="6515">
          <cell r="A6515">
            <v>36828</v>
          </cell>
          <cell r="B6515">
            <v>303</v>
          </cell>
          <cell r="C6515">
            <v>64</v>
          </cell>
          <cell r="D6515">
            <v>64</v>
          </cell>
          <cell r="E6515">
            <v>2000</v>
          </cell>
        </row>
        <row r="6516">
          <cell r="A6516">
            <v>36829</v>
          </cell>
          <cell r="B6516">
            <v>304</v>
          </cell>
          <cell r="C6516">
            <v>63</v>
          </cell>
          <cell r="D6516">
            <v>63</v>
          </cell>
          <cell r="E6516">
            <v>2000</v>
          </cell>
        </row>
        <row r="6517">
          <cell r="A6517">
            <v>36830</v>
          </cell>
          <cell r="B6517">
            <v>305</v>
          </cell>
          <cell r="C6517">
            <v>62</v>
          </cell>
          <cell r="D6517">
            <v>62</v>
          </cell>
          <cell r="E6517">
            <v>2000</v>
          </cell>
        </row>
        <row r="6518">
          <cell r="A6518">
            <v>36831</v>
          </cell>
          <cell r="B6518">
            <v>306</v>
          </cell>
          <cell r="C6518">
            <v>61</v>
          </cell>
          <cell r="D6518">
            <v>61</v>
          </cell>
          <cell r="E6518">
            <v>2000</v>
          </cell>
        </row>
        <row r="6519">
          <cell r="A6519">
            <v>36832</v>
          </cell>
          <cell r="B6519">
            <v>307</v>
          </cell>
          <cell r="C6519">
            <v>60</v>
          </cell>
          <cell r="D6519">
            <v>60</v>
          </cell>
          <cell r="E6519">
            <v>2000</v>
          </cell>
        </row>
        <row r="6520">
          <cell r="A6520">
            <v>36833</v>
          </cell>
          <cell r="B6520">
            <v>308</v>
          </cell>
          <cell r="C6520">
            <v>59</v>
          </cell>
          <cell r="D6520">
            <v>59</v>
          </cell>
          <cell r="E6520">
            <v>2000</v>
          </cell>
        </row>
        <row r="6521">
          <cell r="A6521">
            <v>36834</v>
          </cell>
          <cell r="B6521">
            <v>309</v>
          </cell>
          <cell r="C6521">
            <v>58</v>
          </cell>
          <cell r="D6521">
            <v>58</v>
          </cell>
          <cell r="E6521">
            <v>2000</v>
          </cell>
        </row>
        <row r="6522">
          <cell r="A6522">
            <v>36835</v>
          </cell>
          <cell r="B6522">
            <v>310</v>
          </cell>
          <cell r="C6522">
            <v>57</v>
          </cell>
          <cell r="D6522">
            <v>57</v>
          </cell>
          <cell r="E6522">
            <v>2000</v>
          </cell>
        </row>
        <row r="6523">
          <cell r="A6523">
            <v>36836</v>
          </cell>
          <cell r="B6523">
            <v>311</v>
          </cell>
          <cell r="C6523">
            <v>56</v>
          </cell>
          <cell r="D6523">
            <v>56</v>
          </cell>
          <cell r="E6523">
            <v>2000</v>
          </cell>
        </row>
        <row r="6524">
          <cell r="A6524">
            <v>36837</v>
          </cell>
          <cell r="B6524">
            <v>312</v>
          </cell>
          <cell r="C6524">
            <v>55</v>
          </cell>
          <cell r="D6524">
            <v>55</v>
          </cell>
          <cell r="E6524">
            <v>2000</v>
          </cell>
        </row>
        <row r="6525">
          <cell r="A6525">
            <v>36838</v>
          </cell>
          <cell r="B6525">
            <v>313</v>
          </cell>
          <cell r="C6525">
            <v>54</v>
          </cell>
          <cell r="D6525">
            <v>54</v>
          </cell>
          <cell r="E6525">
            <v>2000</v>
          </cell>
        </row>
        <row r="6526">
          <cell r="A6526">
            <v>36839</v>
          </cell>
          <cell r="B6526">
            <v>314</v>
          </cell>
          <cell r="C6526">
            <v>53</v>
          </cell>
          <cell r="D6526">
            <v>53</v>
          </cell>
          <cell r="E6526">
            <v>2000</v>
          </cell>
        </row>
        <row r="6527">
          <cell r="A6527">
            <v>36840</v>
          </cell>
          <cell r="B6527">
            <v>315</v>
          </cell>
          <cell r="C6527">
            <v>52</v>
          </cell>
          <cell r="D6527">
            <v>52</v>
          </cell>
          <cell r="E6527">
            <v>2000</v>
          </cell>
        </row>
        <row r="6528">
          <cell r="A6528">
            <v>36841</v>
          </cell>
          <cell r="B6528">
            <v>316</v>
          </cell>
          <cell r="C6528">
            <v>51</v>
          </cell>
          <cell r="D6528">
            <v>51</v>
          </cell>
          <cell r="E6528">
            <v>2000</v>
          </cell>
        </row>
        <row r="6529">
          <cell r="A6529">
            <v>36842</v>
          </cell>
          <cell r="B6529">
            <v>317</v>
          </cell>
          <cell r="C6529">
            <v>50</v>
          </cell>
          <cell r="D6529">
            <v>50</v>
          </cell>
          <cell r="E6529">
            <v>2000</v>
          </cell>
        </row>
        <row r="6530">
          <cell r="A6530">
            <v>36843</v>
          </cell>
          <cell r="B6530">
            <v>318</v>
          </cell>
          <cell r="C6530">
            <v>49</v>
          </cell>
          <cell r="D6530">
            <v>49</v>
          </cell>
          <cell r="E6530">
            <v>2000</v>
          </cell>
        </row>
        <row r="6531">
          <cell r="A6531">
            <v>36844</v>
          </cell>
          <cell r="B6531">
            <v>319</v>
          </cell>
          <cell r="C6531">
            <v>48</v>
          </cell>
          <cell r="D6531">
            <v>48</v>
          </cell>
          <cell r="E6531">
            <v>2000</v>
          </cell>
        </row>
        <row r="6532">
          <cell r="A6532">
            <v>36845</v>
          </cell>
          <cell r="B6532">
            <v>320</v>
          </cell>
          <cell r="C6532">
            <v>47</v>
          </cell>
          <cell r="D6532">
            <v>47</v>
          </cell>
          <cell r="E6532">
            <v>2000</v>
          </cell>
        </row>
        <row r="6533">
          <cell r="A6533">
            <v>36846</v>
          </cell>
          <cell r="B6533">
            <v>321</v>
          </cell>
          <cell r="C6533">
            <v>46</v>
          </cell>
          <cell r="D6533">
            <v>46</v>
          </cell>
          <cell r="E6533">
            <v>2000</v>
          </cell>
        </row>
        <row r="6534">
          <cell r="A6534">
            <v>36847</v>
          </cell>
          <cell r="B6534">
            <v>322</v>
          </cell>
          <cell r="C6534">
            <v>45</v>
          </cell>
          <cell r="D6534">
            <v>45</v>
          </cell>
          <cell r="E6534">
            <v>2000</v>
          </cell>
        </row>
        <row r="6535">
          <cell r="A6535">
            <v>36848</v>
          </cell>
          <cell r="B6535">
            <v>323</v>
          </cell>
          <cell r="C6535">
            <v>44</v>
          </cell>
          <cell r="D6535">
            <v>44</v>
          </cell>
          <cell r="E6535">
            <v>2000</v>
          </cell>
        </row>
        <row r="6536">
          <cell r="A6536">
            <v>36849</v>
          </cell>
          <cell r="B6536">
            <v>324</v>
          </cell>
          <cell r="C6536">
            <v>43</v>
          </cell>
          <cell r="D6536">
            <v>43</v>
          </cell>
          <cell r="E6536">
            <v>2000</v>
          </cell>
        </row>
        <row r="6537">
          <cell r="A6537">
            <v>36850</v>
          </cell>
          <cell r="B6537">
            <v>325</v>
          </cell>
          <cell r="C6537">
            <v>42</v>
          </cell>
          <cell r="D6537">
            <v>42</v>
          </cell>
          <cell r="E6537">
            <v>2000</v>
          </cell>
        </row>
        <row r="6538">
          <cell r="A6538">
            <v>36851</v>
          </cell>
          <cell r="B6538">
            <v>326</v>
          </cell>
          <cell r="C6538">
            <v>41</v>
          </cell>
          <cell r="D6538">
            <v>41</v>
          </cell>
          <cell r="E6538">
            <v>2000</v>
          </cell>
        </row>
        <row r="6539">
          <cell r="A6539">
            <v>36852</v>
          </cell>
          <cell r="B6539">
            <v>327</v>
          </cell>
          <cell r="C6539">
            <v>40</v>
          </cell>
          <cell r="D6539">
            <v>40</v>
          </cell>
          <cell r="E6539">
            <v>2000</v>
          </cell>
        </row>
        <row r="6540">
          <cell r="A6540">
            <v>36853</v>
          </cell>
          <cell r="B6540">
            <v>328</v>
          </cell>
          <cell r="C6540">
            <v>39</v>
          </cell>
          <cell r="D6540">
            <v>39</v>
          </cell>
          <cell r="E6540">
            <v>2000</v>
          </cell>
        </row>
        <row r="6541">
          <cell r="A6541">
            <v>36854</v>
          </cell>
          <cell r="B6541">
            <v>329</v>
          </cell>
          <cell r="C6541">
            <v>38</v>
          </cell>
          <cell r="D6541">
            <v>38</v>
          </cell>
          <cell r="E6541">
            <v>2000</v>
          </cell>
        </row>
        <row r="6542">
          <cell r="A6542">
            <v>36855</v>
          </cell>
          <cell r="B6542">
            <v>330</v>
          </cell>
          <cell r="C6542">
            <v>37</v>
          </cell>
          <cell r="D6542">
            <v>37</v>
          </cell>
          <cell r="E6542">
            <v>2000</v>
          </cell>
        </row>
        <row r="6543">
          <cell r="A6543">
            <v>36856</v>
          </cell>
          <cell r="B6543">
            <v>331</v>
          </cell>
          <cell r="C6543">
            <v>36</v>
          </cell>
          <cell r="D6543">
            <v>36</v>
          </cell>
          <cell r="E6543">
            <v>2000</v>
          </cell>
        </row>
        <row r="6544">
          <cell r="A6544">
            <v>36857</v>
          </cell>
          <cell r="B6544">
            <v>332</v>
          </cell>
          <cell r="C6544">
            <v>35</v>
          </cell>
          <cell r="D6544">
            <v>35</v>
          </cell>
          <cell r="E6544">
            <v>2000</v>
          </cell>
        </row>
        <row r="6545">
          <cell r="A6545">
            <v>36858</v>
          </cell>
          <cell r="B6545">
            <v>333</v>
          </cell>
          <cell r="C6545">
            <v>34</v>
          </cell>
          <cell r="D6545">
            <v>34</v>
          </cell>
          <cell r="E6545">
            <v>2000</v>
          </cell>
        </row>
        <row r="6546">
          <cell r="A6546">
            <v>36859</v>
          </cell>
          <cell r="B6546">
            <v>334</v>
          </cell>
          <cell r="C6546">
            <v>33</v>
          </cell>
          <cell r="D6546">
            <v>33</v>
          </cell>
          <cell r="E6546">
            <v>2000</v>
          </cell>
        </row>
        <row r="6547">
          <cell r="A6547">
            <v>36860</v>
          </cell>
          <cell r="B6547">
            <v>335</v>
          </cell>
          <cell r="C6547">
            <v>32</v>
          </cell>
          <cell r="D6547">
            <v>32</v>
          </cell>
          <cell r="E6547">
            <v>2000</v>
          </cell>
        </row>
        <row r="6548">
          <cell r="A6548">
            <v>36861</v>
          </cell>
          <cell r="B6548">
            <v>336</v>
          </cell>
          <cell r="C6548">
            <v>31</v>
          </cell>
          <cell r="D6548">
            <v>31</v>
          </cell>
          <cell r="E6548">
            <v>2000</v>
          </cell>
        </row>
        <row r="6549">
          <cell r="A6549">
            <v>36862</v>
          </cell>
          <cell r="B6549">
            <v>337</v>
          </cell>
          <cell r="C6549">
            <v>30</v>
          </cell>
          <cell r="D6549">
            <v>30</v>
          </cell>
          <cell r="E6549">
            <v>2000</v>
          </cell>
        </row>
        <row r="6550">
          <cell r="A6550">
            <v>36863</v>
          </cell>
          <cell r="B6550">
            <v>338</v>
          </cell>
          <cell r="C6550">
            <v>29</v>
          </cell>
          <cell r="D6550">
            <v>29</v>
          </cell>
          <cell r="E6550">
            <v>2000</v>
          </cell>
        </row>
        <row r="6551">
          <cell r="A6551">
            <v>36864</v>
          </cell>
          <cell r="B6551">
            <v>339</v>
          </cell>
          <cell r="C6551">
            <v>28</v>
          </cell>
          <cell r="D6551">
            <v>28</v>
          </cell>
          <cell r="E6551">
            <v>2000</v>
          </cell>
        </row>
        <row r="6552">
          <cell r="A6552">
            <v>36865</v>
          </cell>
          <cell r="B6552">
            <v>340</v>
          </cell>
          <cell r="C6552">
            <v>27</v>
          </cell>
          <cell r="D6552">
            <v>27</v>
          </cell>
          <cell r="E6552">
            <v>2000</v>
          </cell>
        </row>
        <row r="6553">
          <cell r="A6553">
            <v>36866</v>
          </cell>
          <cell r="B6553">
            <v>341</v>
          </cell>
          <cell r="C6553">
            <v>26</v>
          </cell>
          <cell r="D6553">
            <v>26</v>
          </cell>
          <cell r="E6553">
            <v>2000</v>
          </cell>
        </row>
        <row r="6554">
          <cell r="A6554">
            <v>36867</v>
          </cell>
          <cell r="B6554">
            <v>342</v>
          </cell>
          <cell r="C6554">
            <v>25</v>
          </cell>
          <cell r="D6554">
            <v>25</v>
          </cell>
          <cell r="E6554">
            <v>2000</v>
          </cell>
        </row>
        <row r="6555">
          <cell r="A6555">
            <v>36868</v>
          </cell>
          <cell r="B6555">
            <v>343</v>
          </cell>
          <cell r="C6555">
            <v>24</v>
          </cell>
          <cell r="D6555">
            <v>24</v>
          </cell>
          <cell r="E6555">
            <v>2000</v>
          </cell>
        </row>
        <row r="6556">
          <cell r="A6556">
            <v>36869</v>
          </cell>
          <cell r="B6556">
            <v>344</v>
          </cell>
          <cell r="C6556">
            <v>23</v>
          </cell>
          <cell r="D6556">
            <v>23</v>
          </cell>
          <cell r="E6556">
            <v>2000</v>
          </cell>
        </row>
        <row r="6557">
          <cell r="A6557">
            <v>36870</v>
          </cell>
          <cell r="B6557">
            <v>345</v>
          </cell>
          <cell r="C6557">
            <v>22</v>
          </cell>
          <cell r="D6557">
            <v>22</v>
          </cell>
          <cell r="E6557">
            <v>2000</v>
          </cell>
        </row>
        <row r="6558">
          <cell r="A6558">
            <v>36871</v>
          </cell>
          <cell r="B6558">
            <v>346</v>
          </cell>
          <cell r="C6558">
            <v>21</v>
          </cell>
          <cell r="D6558">
            <v>21</v>
          </cell>
          <cell r="E6558">
            <v>2000</v>
          </cell>
        </row>
        <row r="6559">
          <cell r="A6559">
            <v>36872</v>
          </cell>
          <cell r="B6559">
            <v>347</v>
          </cell>
          <cell r="C6559">
            <v>20</v>
          </cell>
          <cell r="D6559">
            <v>20</v>
          </cell>
          <cell r="E6559">
            <v>2000</v>
          </cell>
        </row>
        <row r="6560">
          <cell r="A6560">
            <v>36873</v>
          </cell>
          <cell r="B6560">
            <v>348</v>
          </cell>
          <cell r="C6560">
            <v>19</v>
          </cell>
          <cell r="D6560">
            <v>19</v>
          </cell>
          <cell r="E6560">
            <v>2000</v>
          </cell>
        </row>
        <row r="6561">
          <cell r="A6561">
            <v>36874</v>
          </cell>
          <cell r="B6561">
            <v>349</v>
          </cell>
          <cell r="C6561">
            <v>18</v>
          </cell>
          <cell r="D6561">
            <v>18</v>
          </cell>
          <cell r="E6561">
            <v>2000</v>
          </cell>
        </row>
        <row r="6562">
          <cell r="A6562">
            <v>36875</v>
          </cell>
          <cell r="B6562">
            <v>350</v>
          </cell>
          <cell r="C6562">
            <v>17</v>
          </cell>
          <cell r="D6562">
            <v>17</v>
          </cell>
          <cell r="E6562">
            <v>2000</v>
          </cell>
        </row>
        <row r="6563">
          <cell r="A6563">
            <v>36876</v>
          </cell>
          <cell r="B6563">
            <v>351</v>
          </cell>
          <cell r="C6563">
            <v>16</v>
          </cell>
          <cell r="D6563">
            <v>16</v>
          </cell>
          <cell r="E6563">
            <v>2000</v>
          </cell>
        </row>
        <row r="6564">
          <cell r="A6564">
            <v>36877</v>
          </cell>
          <cell r="B6564">
            <v>352</v>
          </cell>
          <cell r="C6564">
            <v>15</v>
          </cell>
          <cell r="D6564">
            <v>15</v>
          </cell>
          <cell r="E6564">
            <v>2000</v>
          </cell>
        </row>
        <row r="6565">
          <cell r="A6565">
            <v>36878</v>
          </cell>
          <cell r="B6565">
            <v>353</v>
          </cell>
          <cell r="C6565">
            <v>14</v>
          </cell>
          <cell r="D6565">
            <v>14</v>
          </cell>
          <cell r="E6565">
            <v>2000</v>
          </cell>
        </row>
        <row r="6566">
          <cell r="A6566">
            <v>36879</v>
          </cell>
          <cell r="B6566">
            <v>354</v>
          </cell>
          <cell r="C6566">
            <v>13</v>
          </cell>
          <cell r="D6566">
            <v>13</v>
          </cell>
          <cell r="E6566">
            <v>2000</v>
          </cell>
        </row>
        <row r="6567">
          <cell r="A6567">
            <v>36880</v>
          </cell>
          <cell r="B6567">
            <v>355</v>
          </cell>
          <cell r="C6567">
            <v>12</v>
          </cell>
          <cell r="D6567">
            <v>12</v>
          </cell>
          <cell r="E6567">
            <v>2000</v>
          </cell>
        </row>
        <row r="6568">
          <cell r="A6568">
            <v>36881</v>
          </cell>
          <cell r="B6568">
            <v>356</v>
          </cell>
          <cell r="C6568">
            <v>11</v>
          </cell>
          <cell r="D6568">
            <v>11</v>
          </cell>
          <cell r="E6568">
            <v>2000</v>
          </cell>
        </row>
        <row r="6569">
          <cell r="A6569">
            <v>36882</v>
          </cell>
          <cell r="B6569">
            <v>357</v>
          </cell>
          <cell r="C6569">
            <v>10</v>
          </cell>
          <cell r="D6569">
            <v>10</v>
          </cell>
          <cell r="E6569">
            <v>2000</v>
          </cell>
        </row>
        <row r="6570">
          <cell r="A6570">
            <v>36883</v>
          </cell>
          <cell r="B6570">
            <v>358</v>
          </cell>
          <cell r="C6570">
            <v>9</v>
          </cell>
          <cell r="D6570">
            <v>9</v>
          </cell>
          <cell r="E6570">
            <v>2000</v>
          </cell>
        </row>
        <row r="6571">
          <cell r="A6571">
            <v>36884</v>
          </cell>
          <cell r="B6571">
            <v>359</v>
          </cell>
          <cell r="C6571">
            <v>8</v>
          </cell>
          <cell r="D6571">
            <v>8</v>
          </cell>
          <cell r="E6571">
            <v>2000</v>
          </cell>
        </row>
        <row r="6572">
          <cell r="A6572">
            <v>36885</v>
          </cell>
          <cell r="B6572">
            <v>360</v>
          </cell>
          <cell r="C6572">
            <v>7</v>
          </cell>
          <cell r="D6572">
            <v>7</v>
          </cell>
          <cell r="E6572">
            <v>2000</v>
          </cell>
        </row>
        <row r="6573">
          <cell r="A6573">
            <v>36886</v>
          </cell>
          <cell r="B6573">
            <v>361</v>
          </cell>
          <cell r="C6573">
            <v>6</v>
          </cell>
          <cell r="D6573">
            <v>6</v>
          </cell>
          <cell r="E6573">
            <v>2000</v>
          </cell>
        </row>
        <row r="6574">
          <cell r="A6574">
            <v>36887</v>
          </cell>
          <cell r="B6574">
            <v>362</v>
          </cell>
          <cell r="C6574">
            <v>5</v>
          </cell>
          <cell r="D6574">
            <v>5</v>
          </cell>
          <cell r="E6574">
            <v>2000</v>
          </cell>
        </row>
        <row r="6575">
          <cell r="A6575">
            <v>36888</v>
          </cell>
          <cell r="B6575">
            <v>363</v>
          </cell>
          <cell r="C6575">
            <v>4</v>
          </cell>
          <cell r="D6575">
            <v>4</v>
          </cell>
          <cell r="E6575">
            <v>2000</v>
          </cell>
        </row>
        <row r="6576">
          <cell r="A6576">
            <v>36889</v>
          </cell>
          <cell r="B6576">
            <v>364</v>
          </cell>
          <cell r="C6576">
            <v>3</v>
          </cell>
          <cell r="D6576">
            <v>3</v>
          </cell>
          <cell r="E6576">
            <v>2000</v>
          </cell>
        </row>
        <row r="6577">
          <cell r="A6577">
            <v>36890</v>
          </cell>
          <cell r="B6577">
            <v>365</v>
          </cell>
          <cell r="C6577">
            <v>2</v>
          </cell>
          <cell r="D6577">
            <v>2</v>
          </cell>
          <cell r="E6577">
            <v>2000</v>
          </cell>
        </row>
        <row r="6578">
          <cell r="A6578">
            <v>36891</v>
          </cell>
          <cell r="B6578">
            <v>366</v>
          </cell>
          <cell r="C6578">
            <v>1</v>
          </cell>
          <cell r="D6578">
            <v>1</v>
          </cell>
          <cell r="E6578">
            <v>2000</v>
          </cell>
        </row>
        <row r="6579">
          <cell r="A6579">
            <v>36892</v>
          </cell>
          <cell r="B6579">
            <v>1</v>
          </cell>
          <cell r="C6579">
            <v>365</v>
          </cell>
          <cell r="D6579">
            <v>365</v>
          </cell>
          <cell r="E6579">
            <v>2001</v>
          </cell>
        </row>
        <row r="6580">
          <cell r="A6580">
            <v>36893</v>
          </cell>
          <cell r="B6580">
            <v>2</v>
          </cell>
          <cell r="C6580">
            <v>364</v>
          </cell>
          <cell r="D6580">
            <v>364</v>
          </cell>
          <cell r="E6580">
            <v>2001</v>
          </cell>
        </row>
        <row r="6581">
          <cell r="A6581">
            <v>36894</v>
          </cell>
          <cell r="B6581">
            <v>3</v>
          </cell>
          <cell r="C6581">
            <v>363</v>
          </cell>
          <cell r="D6581">
            <v>363</v>
          </cell>
          <cell r="E6581">
            <v>2001</v>
          </cell>
        </row>
        <row r="6582">
          <cell r="A6582">
            <v>36895</v>
          </cell>
          <cell r="B6582">
            <v>4</v>
          </cell>
          <cell r="C6582">
            <v>362</v>
          </cell>
          <cell r="D6582">
            <v>362</v>
          </cell>
          <cell r="E6582">
            <v>2001</v>
          </cell>
        </row>
        <row r="6583">
          <cell r="A6583">
            <v>36896</v>
          </cell>
          <cell r="B6583">
            <v>5</v>
          </cell>
          <cell r="C6583">
            <v>361</v>
          </cell>
          <cell r="D6583">
            <v>361</v>
          </cell>
          <cell r="E6583">
            <v>2001</v>
          </cell>
        </row>
        <row r="6584">
          <cell r="A6584">
            <v>36897</v>
          </cell>
          <cell r="B6584">
            <v>6</v>
          </cell>
          <cell r="C6584">
            <v>360</v>
          </cell>
          <cell r="D6584">
            <v>360</v>
          </cell>
          <cell r="E6584">
            <v>2001</v>
          </cell>
        </row>
        <row r="6585">
          <cell r="A6585">
            <v>36898</v>
          </cell>
          <cell r="B6585">
            <v>7</v>
          </cell>
          <cell r="C6585">
            <v>359</v>
          </cell>
          <cell r="D6585">
            <v>359</v>
          </cell>
          <cell r="E6585">
            <v>2001</v>
          </cell>
        </row>
        <row r="6586">
          <cell r="A6586">
            <v>36899</v>
          </cell>
          <cell r="B6586">
            <v>8</v>
          </cell>
          <cell r="C6586">
            <v>358</v>
          </cell>
          <cell r="D6586">
            <v>358</v>
          </cell>
          <cell r="E6586">
            <v>2001</v>
          </cell>
        </row>
        <row r="6587">
          <cell r="A6587">
            <v>36900</v>
          </cell>
          <cell r="B6587">
            <v>9</v>
          </cell>
          <cell r="C6587">
            <v>357</v>
          </cell>
          <cell r="D6587">
            <v>357</v>
          </cell>
          <cell r="E6587">
            <v>2001</v>
          </cell>
        </row>
        <row r="6588">
          <cell r="A6588">
            <v>36901</v>
          </cell>
          <cell r="B6588">
            <v>10</v>
          </cell>
          <cell r="C6588">
            <v>356</v>
          </cell>
          <cell r="D6588">
            <v>356</v>
          </cell>
          <cell r="E6588">
            <v>2001</v>
          </cell>
        </row>
        <row r="6589">
          <cell r="A6589">
            <v>36902</v>
          </cell>
          <cell r="B6589">
            <v>11</v>
          </cell>
          <cell r="C6589">
            <v>355</v>
          </cell>
          <cell r="D6589">
            <v>355</v>
          </cell>
          <cell r="E6589">
            <v>2001</v>
          </cell>
        </row>
        <row r="6590">
          <cell r="A6590">
            <v>36903</v>
          </cell>
          <cell r="B6590">
            <v>12</v>
          </cell>
          <cell r="C6590">
            <v>354</v>
          </cell>
          <cell r="D6590">
            <v>354</v>
          </cell>
          <cell r="E6590">
            <v>2001</v>
          </cell>
        </row>
        <row r="6591">
          <cell r="A6591">
            <v>36904</v>
          </cell>
          <cell r="B6591">
            <v>13</v>
          </cell>
          <cell r="C6591">
            <v>353</v>
          </cell>
          <cell r="D6591">
            <v>353</v>
          </cell>
          <cell r="E6591">
            <v>2001</v>
          </cell>
        </row>
        <row r="6592">
          <cell r="A6592">
            <v>36905</v>
          </cell>
          <cell r="B6592">
            <v>14</v>
          </cell>
          <cell r="C6592">
            <v>352</v>
          </cell>
          <cell r="D6592">
            <v>352</v>
          </cell>
          <cell r="E6592">
            <v>2001</v>
          </cell>
        </row>
        <row r="6593">
          <cell r="A6593">
            <v>36906</v>
          </cell>
          <cell r="B6593">
            <v>15</v>
          </cell>
          <cell r="C6593">
            <v>351</v>
          </cell>
          <cell r="D6593">
            <v>351</v>
          </cell>
          <cell r="E6593">
            <v>2001</v>
          </cell>
        </row>
        <row r="6594">
          <cell r="A6594">
            <v>36907</v>
          </cell>
          <cell r="B6594">
            <v>16</v>
          </cell>
          <cell r="C6594">
            <v>350</v>
          </cell>
          <cell r="D6594">
            <v>350</v>
          </cell>
          <cell r="E6594">
            <v>2001</v>
          </cell>
        </row>
        <row r="6595">
          <cell r="A6595">
            <v>36908</v>
          </cell>
          <cell r="B6595">
            <v>17</v>
          </cell>
          <cell r="C6595">
            <v>349</v>
          </cell>
          <cell r="D6595">
            <v>349</v>
          </cell>
          <cell r="E6595">
            <v>2001</v>
          </cell>
        </row>
        <row r="6596">
          <cell r="A6596">
            <v>36909</v>
          </cell>
          <cell r="B6596">
            <v>18</v>
          </cell>
          <cell r="C6596">
            <v>348</v>
          </cell>
          <cell r="D6596">
            <v>348</v>
          </cell>
          <cell r="E6596">
            <v>2001</v>
          </cell>
        </row>
        <row r="6597">
          <cell r="A6597">
            <v>36910</v>
          </cell>
          <cell r="B6597">
            <v>19</v>
          </cell>
          <cell r="C6597">
            <v>347</v>
          </cell>
          <cell r="D6597">
            <v>347</v>
          </cell>
          <cell r="E6597">
            <v>2001</v>
          </cell>
        </row>
        <row r="6598">
          <cell r="A6598">
            <v>36911</v>
          </cell>
          <cell r="B6598">
            <v>20</v>
          </cell>
          <cell r="C6598">
            <v>346</v>
          </cell>
          <cell r="D6598">
            <v>346</v>
          </cell>
          <cell r="E6598">
            <v>2001</v>
          </cell>
        </row>
        <row r="6599">
          <cell r="A6599">
            <v>36912</v>
          </cell>
          <cell r="B6599">
            <v>21</v>
          </cell>
          <cell r="C6599">
            <v>345</v>
          </cell>
          <cell r="D6599">
            <v>345</v>
          </cell>
          <cell r="E6599">
            <v>2001</v>
          </cell>
        </row>
        <row r="6600">
          <cell r="A6600">
            <v>36913</v>
          </cell>
          <cell r="B6600">
            <v>22</v>
          </cell>
          <cell r="C6600">
            <v>344</v>
          </cell>
          <cell r="D6600">
            <v>344</v>
          </cell>
          <cell r="E6600">
            <v>2001</v>
          </cell>
        </row>
        <row r="6601">
          <cell r="A6601">
            <v>36914</v>
          </cell>
          <cell r="B6601">
            <v>23</v>
          </cell>
          <cell r="C6601">
            <v>343</v>
          </cell>
          <cell r="D6601">
            <v>343</v>
          </cell>
          <cell r="E6601">
            <v>2001</v>
          </cell>
        </row>
        <row r="6602">
          <cell r="A6602">
            <v>36915</v>
          </cell>
          <cell r="B6602">
            <v>24</v>
          </cell>
          <cell r="C6602">
            <v>342</v>
          </cell>
          <cell r="D6602">
            <v>342</v>
          </cell>
          <cell r="E6602">
            <v>2001</v>
          </cell>
        </row>
        <row r="6603">
          <cell r="A6603">
            <v>36916</v>
          </cell>
          <cell r="B6603">
            <v>25</v>
          </cell>
          <cell r="C6603">
            <v>341</v>
          </cell>
          <cell r="D6603">
            <v>341</v>
          </cell>
          <cell r="E6603">
            <v>2001</v>
          </cell>
        </row>
        <row r="6604">
          <cell r="A6604">
            <v>36917</v>
          </cell>
          <cell r="B6604">
            <v>26</v>
          </cell>
          <cell r="C6604">
            <v>340</v>
          </cell>
          <cell r="D6604">
            <v>340</v>
          </cell>
          <cell r="E6604">
            <v>2001</v>
          </cell>
        </row>
        <row r="6605">
          <cell r="A6605">
            <v>36918</v>
          </cell>
          <cell r="B6605">
            <v>27</v>
          </cell>
          <cell r="C6605">
            <v>339</v>
          </cell>
          <cell r="D6605">
            <v>339</v>
          </cell>
          <cell r="E6605">
            <v>2001</v>
          </cell>
        </row>
        <row r="6606">
          <cell r="A6606">
            <v>36919</v>
          </cell>
          <cell r="B6606">
            <v>28</v>
          </cell>
          <cell r="C6606">
            <v>338</v>
          </cell>
          <cell r="D6606">
            <v>338</v>
          </cell>
          <cell r="E6606">
            <v>2001</v>
          </cell>
        </row>
        <row r="6607">
          <cell r="A6607">
            <v>36920</v>
          </cell>
          <cell r="B6607">
            <v>29</v>
          </cell>
          <cell r="C6607">
            <v>337</v>
          </cell>
          <cell r="D6607">
            <v>337</v>
          </cell>
          <cell r="E6607">
            <v>2001</v>
          </cell>
        </row>
        <row r="6608">
          <cell r="A6608">
            <v>36921</v>
          </cell>
          <cell r="B6608">
            <v>30</v>
          </cell>
          <cell r="C6608">
            <v>336</v>
          </cell>
          <cell r="D6608">
            <v>336</v>
          </cell>
          <cell r="E6608">
            <v>2001</v>
          </cell>
        </row>
        <row r="6609">
          <cell r="A6609">
            <v>36922</v>
          </cell>
          <cell r="B6609">
            <v>31</v>
          </cell>
          <cell r="C6609">
            <v>335</v>
          </cell>
          <cell r="D6609">
            <v>335</v>
          </cell>
          <cell r="E6609">
            <v>2001</v>
          </cell>
        </row>
        <row r="6610">
          <cell r="A6610">
            <v>36923</v>
          </cell>
          <cell r="B6610">
            <v>32</v>
          </cell>
          <cell r="C6610">
            <v>334</v>
          </cell>
          <cell r="D6610">
            <v>334</v>
          </cell>
          <cell r="E6610">
            <v>2001</v>
          </cell>
        </row>
        <row r="6611">
          <cell r="A6611">
            <v>36924</v>
          </cell>
          <cell r="B6611">
            <v>33</v>
          </cell>
          <cell r="C6611">
            <v>333</v>
          </cell>
          <cell r="D6611">
            <v>333</v>
          </cell>
          <cell r="E6611">
            <v>2001</v>
          </cell>
        </row>
        <row r="6612">
          <cell r="A6612">
            <v>36925</v>
          </cell>
          <cell r="B6612">
            <v>34</v>
          </cell>
          <cell r="C6612">
            <v>332</v>
          </cell>
          <cell r="D6612">
            <v>332</v>
          </cell>
          <cell r="E6612">
            <v>2001</v>
          </cell>
        </row>
        <row r="6613">
          <cell r="A6613">
            <v>36926</v>
          </cell>
          <cell r="B6613">
            <v>35</v>
          </cell>
          <cell r="C6613">
            <v>331</v>
          </cell>
          <cell r="D6613">
            <v>331</v>
          </cell>
          <cell r="E6613">
            <v>2001</v>
          </cell>
        </row>
        <row r="6614">
          <cell r="A6614">
            <v>36927</v>
          </cell>
          <cell r="B6614">
            <v>36</v>
          </cell>
          <cell r="C6614">
            <v>330</v>
          </cell>
          <cell r="D6614">
            <v>330</v>
          </cell>
          <cell r="E6614">
            <v>2001</v>
          </cell>
        </row>
        <row r="6615">
          <cell r="A6615">
            <v>36928</v>
          </cell>
          <cell r="B6615">
            <v>37</v>
          </cell>
          <cell r="C6615">
            <v>329</v>
          </cell>
          <cell r="D6615">
            <v>329</v>
          </cell>
          <cell r="E6615">
            <v>2001</v>
          </cell>
        </row>
        <row r="6616">
          <cell r="A6616">
            <v>36929</v>
          </cell>
          <cell r="B6616">
            <v>38</v>
          </cell>
          <cell r="C6616">
            <v>328</v>
          </cell>
          <cell r="D6616">
            <v>328</v>
          </cell>
          <cell r="E6616">
            <v>2001</v>
          </cell>
        </row>
        <row r="6617">
          <cell r="A6617">
            <v>36930</v>
          </cell>
          <cell r="B6617">
            <v>39</v>
          </cell>
          <cell r="C6617">
            <v>327</v>
          </cell>
          <cell r="D6617">
            <v>327</v>
          </cell>
          <cell r="E6617">
            <v>2001</v>
          </cell>
        </row>
        <row r="6618">
          <cell r="A6618">
            <v>36931</v>
          </cell>
          <cell r="B6618">
            <v>40</v>
          </cell>
          <cell r="C6618">
            <v>326</v>
          </cell>
          <cell r="D6618">
            <v>326</v>
          </cell>
          <cell r="E6618">
            <v>2001</v>
          </cell>
        </row>
        <row r="6619">
          <cell r="A6619">
            <v>36932</v>
          </cell>
          <cell r="B6619">
            <v>41</v>
          </cell>
          <cell r="C6619">
            <v>325</v>
          </cell>
          <cell r="D6619">
            <v>325</v>
          </cell>
          <cell r="E6619">
            <v>2001</v>
          </cell>
        </row>
        <row r="6620">
          <cell r="A6620">
            <v>36933</v>
          </cell>
          <cell r="B6620">
            <v>42</v>
          </cell>
          <cell r="C6620">
            <v>324</v>
          </cell>
          <cell r="D6620">
            <v>324</v>
          </cell>
          <cell r="E6620">
            <v>2001</v>
          </cell>
        </row>
        <row r="6621">
          <cell r="A6621">
            <v>36934</v>
          </cell>
          <cell r="B6621">
            <v>43</v>
          </cell>
          <cell r="C6621">
            <v>323</v>
          </cell>
          <cell r="D6621">
            <v>323</v>
          </cell>
          <cell r="E6621">
            <v>2001</v>
          </cell>
        </row>
        <row r="6622">
          <cell r="A6622">
            <v>36935</v>
          </cell>
          <cell r="B6622">
            <v>44</v>
          </cell>
          <cell r="C6622">
            <v>322</v>
          </cell>
          <cell r="D6622">
            <v>322</v>
          </cell>
          <cell r="E6622">
            <v>2001</v>
          </cell>
        </row>
        <row r="6623">
          <cell r="A6623">
            <v>36936</v>
          </cell>
          <cell r="B6623">
            <v>45</v>
          </cell>
          <cell r="C6623">
            <v>321</v>
          </cell>
          <cell r="D6623">
            <v>321</v>
          </cell>
          <cell r="E6623">
            <v>2001</v>
          </cell>
        </row>
        <row r="6624">
          <cell r="A6624">
            <v>36937</v>
          </cell>
          <cell r="B6624">
            <v>46</v>
          </cell>
          <cell r="C6624">
            <v>320</v>
          </cell>
          <cell r="D6624">
            <v>320</v>
          </cell>
          <cell r="E6624">
            <v>2001</v>
          </cell>
        </row>
        <row r="6625">
          <cell r="A6625">
            <v>36938</v>
          </cell>
          <cell r="B6625">
            <v>47</v>
          </cell>
          <cell r="C6625">
            <v>319</v>
          </cell>
          <cell r="D6625">
            <v>319</v>
          </cell>
          <cell r="E6625">
            <v>2001</v>
          </cell>
        </row>
        <row r="6626">
          <cell r="A6626">
            <v>36939</v>
          </cell>
          <cell r="B6626">
            <v>48</v>
          </cell>
          <cell r="C6626">
            <v>318</v>
          </cell>
          <cell r="D6626">
            <v>318</v>
          </cell>
          <cell r="E6626">
            <v>2001</v>
          </cell>
        </row>
        <row r="6627">
          <cell r="A6627">
            <v>36940</v>
          </cell>
          <cell r="B6627">
            <v>49</v>
          </cell>
          <cell r="C6627">
            <v>317</v>
          </cell>
          <cell r="D6627">
            <v>317</v>
          </cell>
          <cell r="E6627">
            <v>2001</v>
          </cell>
        </row>
        <row r="6628">
          <cell r="A6628">
            <v>36941</v>
          </cell>
          <cell r="B6628">
            <v>50</v>
          </cell>
          <cell r="C6628">
            <v>316</v>
          </cell>
          <cell r="D6628">
            <v>316</v>
          </cell>
          <cell r="E6628">
            <v>2001</v>
          </cell>
        </row>
        <row r="6629">
          <cell r="A6629">
            <v>36942</v>
          </cell>
          <cell r="B6629">
            <v>51</v>
          </cell>
          <cell r="C6629">
            <v>315</v>
          </cell>
          <cell r="D6629">
            <v>315</v>
          </cell>
          <cell r="E6629">
            <v>2001</v>
          </cell>
        </row>
        <row r="6630">
          <cell r="A6630">
            <v>36943</v>
          </cell>
          <cell r="B6630">
            <v>52</v>
          </cell>
          <cell r="C6630">
            <v>314</v>
          </cell>
          <cell r="D6630">
            <v>314</v>
          </cell>
          <cell r="E6630">
            <v>2001</v>
          </cell>
        </row>
        <row r="6631">
          <cell r="A6631">
            <v>36944</v>
          </cell>
          <cell r="B6631">
            <v>53</v>
          </cell>
          <cell r="C6631">
            <v>313</v>
          </cell>
          <cell r="D6631">
            <v>313</v>
          </cell>
          <cell r="E6631">
            <v>2001</v>
          </cell>
        </row>
        <row r="6632">
          <cell r="A6632">
            <v>36945</v>
          </cell>
          <cell r="B6632">
            <v>54</v>
          </cell>
          <cell r="C6632">
            <v>312</v>
          </cell>
          <cell r="D6632">
            <v>312</v>
          </cell>
          <cell r="E6632">
            <v>2001</v>
          </cell>
        </row>
        <row r="6633">
          <cell r="A6633">
            <v>36946</v>
          </cell>
          <cell r="B6633">
            <v>55</v>
          </cell>
          <cell r="C6633">
            <v>311</v>
          </cell>
          <cell r="D6633">
            <v>311</v>
          </cell>
          <cell r="E6633">
            <v>2001</v>
          </cell>
        </row>
        <row r="6634">
          <cell r="A6634">
            <v>36947</v>
          </cell>
          <cell r="B6634">
            <v>56</v>
          </cell>
          <cell r="C6634">
            <v>310</v>
          </cell>
          <cell r="D6634">
            <v>310</v>
          </cell>
          <cell r="E6634">
            <v>2001</v>
          </cell>
        </row>
        <row r="6635">
          <cell r="A6635">
            <v>36948</v>
          </cell>
          <cell r="B6635">
            <v>57</v>
          </cell>
          <cell r="C6635">
            <v>309</v>
          </cell>
          <cell r="D6635">
            <v>309</v>
          </cell>
          <cell r="E6635">
            <v>2001</v>
          </cell>
        </row>
        <row r="6636">
          <cell r="A6636">
            <v>36949</v>
          </cell>
          <cell r="B6636">
            <v>58</v>
          </cell>
          <cell r="C6636">
            <v>308</v>
          </cell>
          <cell r="D6636">
            <v>308</v>
          </cell>
          <cell r="E6636">
            <v>2001</v>
          </cell>
        </row>
        <row r="6637">
          <cell r="A6637">
            <v>36950</v>
          </cell>
          <cell r="B6637">
            <v>59</v>
          </cell>
          <cell r="C6637">
            <v>307</v>
          </cell>
          <cell r="D6637">
            <v>307</v>
          </cell>
          <cell r="E6637">
            <v>2001</v>
          </cell>
        </row>
        <row r="6638">
          <cell r="A6638">
            <v>36951</v>
          </cell>
          <cell r="B6638">
            <v>60</v>
          </cell>
          <cell r="C6638">
            <v>306</v>
          </cell>
          <cell r="D6638">
            <v>306</v>
          </cell>
          <cell r="E6638">
            <v>2001</v>
          </cell>
        </row>
        <row r="6639">
          <cell r="A6639">
            <v>36952</v>
          </cell>
          <cell r="B6639">
            <v>61</v>
          </cell>
          <cell r="C6639">
            <v>305</v>
          </cell>
          <cell r="D6639">
            <v>305</v>
          </cell>
          <cell r="E6639">
            <v>2001</v>
          </cell>
        </row>
        <row r="6640">
          <cell r="A6640">
            <v>36953</v>
          </cell>
          <cell r="B6640">
            <v>62</v>
          </cell>
          <cell r="C6640">
            <v>304</v>
          </cell>
          <cell r="D6640">
            <v>304</v>
          </cell>
          <cell r="E6640">
            <v>2001</v>
          </cell>
        </row>
        <row r="6641">
          <cell r="A6641">
            <v>36954</v>
          </cell>
          <cell r="B6641">
            <v>63</v>
          </cell>
          <cell r="C6641">
            <v>303</v>
          </cell>
          <cell r="D6641">
            <v>303</v>
          </cell>
          <cell r="E6641">
            <v>2001</v>
          </cell>
        </row>
        <row r="6642">
          <cell r="A6642">
            <v>36955</v>
          </cell>
          <cell r="B6642">
            <v>64</v>
          </cell>
          <cell r="C6642">
            <v>302</v>
          </cell>
          <cell r="D6642">
            <v>302</v>
          </cell>
          <cell r="E6642">
            <v>2001</v>
          </cell>
        </row>
        <row r="6643">
          <cell r="A6643">
            <v>36956</v>
          </cell>
          <cell r="B6643">
            <v>65</v>
          </cell>
          <cell r="C6643">
            <v>301</v>
          </cell>
          <cell r="D6643">
            <v>301</v>
          </cell>
          <cell r="E6643">
            <v>2001</v>
          </cell>
        </row>
        <row r="6644">
          <cell r="A6644">
            <v>36957</v>
          </cell>
          <cell r="B6644">
            <v>66</v>
          </cell>
          <cell r="C6644">
            <v>300</v>
          </cell>
          <cell r="D6644">
            <v>300</v>
          </cell>
          <cell r="E6644">
            <v>2001</v>
          </cell>
        </row>
        <row r="6645">
          <cell r="A6645">
            <v>36958</v>
          </cell>
          <cell r="B6645">
            <v>67</v>
          </cell>
          <cell r="C6645">
            <v>299</v>
          </cell>
          <cell r="D6645">
            <v>299</v>
          </cell>
          <cell r="E6645">
            <v>2001</v>
          </cell>
        </row>
        <row r="6646">
          <cell r="A6646">
            <v>36959</v>
          </cell>
          <cell r="B6646">
            <v>68</v>
          </cell>
          <cell r="C6646">
            <v>298</v>
          </cell>
          <cell r="D6646">
            <v>298</v>
          </cell>
          <cell r="E6646">
            <v>2001</v>
          </cell>
        </row>
        <row r="6647">
          <cell r="A6647">
            <v>36960</v>
          </cell>
          <cell r="B6647">
            <v>69</v>
          </cell>
          <cell r="C6647">
            <v>297</v>
          </cell>
          <cell r="D6647">
            <v>297</v>
          </cell>
          <cell r="E6647">
            <v>2001</v>
          </cell>
        </row>
        <row r="6648">
          <cell r="A6648">
            <v>36961</v>
          </cell>
          <cell r="B6648">
            <v>70</v>
          </cell>
          <cell r="C6648">
            <v>296</v>
          </cell>
          <cell r="D6648">
            <v>296</v>
          </cell>
          <cell r="E6648">
            <v>2001</v>
          </cell>
        </row>
        <row r="6649">
          <cell r="A6649">
            <v>36962</v>
          </cell>
          <cell r="B6649">
            <v>71</v>
          </cell>
          <cell r="C6649">
            <v>295</v>
          </cell>
          <cell r="D6649">
            <v>295</v>
          </cell>
          <cell r="E6649">
            <v>2001</v>
          </cell>
        </row>
        <row r="6650">
          <cell r="A6650">
            <v>36963</v>
          </cell>
          <cell r="B6650">
            <v>72</v>
          </cell>
          <cell r="C6650">
            <v>294</v>
          </cell>
          <cell r="D6650">
            <v>294</v>
          </cell>
          <cell r="E6650">
            <v>2001</v>
          </cell>
        </row>
        <row r="6651">
          <cell r="A6651">
            <v>36964</v>
          </cell>
          <cell r="B6651">
            <v>73</v>
          </cell>
          <cell r="C6651">
            <v>293</v>
          </cell>
          <cell r="D6651">
            <v>293</v>
          </cell>
          <cell r="E6651">
            <v>2001</v>
          </cell>
        </row>
        <row r="6652">
          <cell r="A6652">
            <v>36965</v>
          </cell>
          <cell r="B6652">
            <v>74</v>
          </cell>
          <cell r="C6652">
            <v>292</v>
          </cell>
          <cell r="D6652">
            <v>292</v>
          </cell>
          <cell r="E6652">
            <v>2001</v>
          </cell>
        </row>
        <row r="6653">
          <cell r="A6653">
            <v>36966</v>
          </cell>
          <cell r="B6653">
            <v>75</v>
          </cell>
          <cell r="C6653">
            <v>291</v>
          </cell>
          <cell r="D6653">
            <v>291</v>
          </cell>
          <cell r="E6653">
            <v>2001</v>
          </cell>
        </row>
        <row r="6654">
          <cell r="A6654">
            <v>36967</v>
          </cell>
          <cell r="B6654">
            <v>76</v>
          </cell>
          <cell r="C6654">
            <v>290</v>
          </cell>
          <cell r="D6654">
            <v>290</v>
          </cell>
          <cell r="E6654">
            <v>2001</v>
          </cell>
        </row>
        <row r="6655">
          <cell r="A6655">
            <v>36968</v>
          </cell>
          <cell r="B6655">
            <v>77</v>
          </cell>
          <cell r="C6655">
            <v>289</v>
          </cell>
          <cell r="D6655">
            <v>289</v>
          </cell>
          <cell r="E6655">
            <v>2001</v>
          </cell>
        </row>
        <row r="6656">
          <cell r="A6656">
            <v>36969</v>
          </cell>
          <cell r="B6656">
            <v>78</v>
          </cell>
          <cell r="C6656">
            <v>288</v>
          </cell>
          <cell r="D6656">
            <v>288</v>
          </cell>
          <cell r="E6656">
            <v>2001</v>
          </cell>
        </row>
        <row r="6657">
          <cell r="A6657">
            <v>36970</v>
          </cell>
          <cell r="B6657">
            <v>79</v>
          </cell>
          <cell r="C6657">
            <v>287</v>
          </cell>
          <cell r="D6657">
            <v>287</v>
          </cell>
          <cell r="E6657">
            <v>2001</v>
          </cell>
        </row>
        <row r="6658">
          <cell r="A6658">
            <v>36971</v>
          </cell>
          <cell r="B6658">
            <v>80</v>
          </cell>
          <cell r="C6658">
            <v>286</v>
          </cell>
          <cell r="D6658">
            <v>286</v>
          </cell>
          <cell r="E6658">
            <v>2001</v>
          </cell>
        </row>
        <row r="6659">
          <cell r="A6659">
            <v>36972</v>
          </cell>
          <cell r="B6659">
            <v>81</v>
          </cell>
          <cell r="C6659">
            <v>285</v>
          </cell>
          <cell r="D6659">
            <v>285</v>
          </cell>
          <cell r="E6659">
            <v>2001</v>
          </cell>
        </row>
        <row r="6660">
          <cell r="A6660">
            <v>36973</v>
          </cell>
          <cell r="B6660">
            <v>82</v>
          </cell>
          <cell r="C6660">
            <v>284</v>
          </cell>
          <cell r="D6660">
            <v>284</v>
          </cell>
          <cell r="E6660">
            <v>2001</v>
          </cell>
        </row>
        <row r="6661">
          <cell r="A6661">
            <v>36974</v>
          </cell>
          <cell r="B6661">
            <v>83</v>
          </cell>
          <cell r="C6661">
            <v>283</v>
          </cell>
          <cell r="D6661">
            <v>283</v>
          </cell>
          <cell r="E6661">
            <v>2001</v>
          </cell>
        </row>
        <row r="6662">
          <cell r="A6662">
            <v>36975</v>
          </cell>
          <cell r="B6662">
            <v>84</v>
          </cell>
          <cell r="C6662">
            <v>282</v>
          </cell>
          <cell r="D6662">
            <v>282</v>
          </cell>
          <cell r="E6662">
            <v>2001</v>
          </cell>
        </row>
        <row r="6663">
          <cell r="A6663">
            <v>36976</v>
          </cell>
          <cell r="B6663">
            <v>85</v>
          </cell>
          <cell r="C6663">
            <v>281</v>
          </cell>
          <cell r="D6663">
            <v>281</v>
          </cell>
          <cell r="E6663">
            <v>2001</v>
          </cell>
        </row>
        <row r="6664">
          <cell r="A6664">
            <v>36977</v>
          </cell>
          <cell r="B6664">
            <v>86</v>
          </cell>
          <cell r="C6664">
            <v>280</v>
          </cell>
          <cell r="D6664">
            <v>280</v>
          </cell>
          <cell r="E6664">
            <v>2001</v>
          </cell>
        </row>
        <row r="6665">
          <cell r="A6665">
            <v>36978</v>
          </cell>
          <cell r="B6665">
            <v>87</v>
          </cell>
          <cell r="C6665">
            <v>279</v>
          </cell>
          <cell r="D6665">
            <v>279</v>
          </cell>
          <cell r="E6665">
            <v>2001</v>
          </cell>
        </row>
        <row r="6666">
          <cell r="A6666">
            <v>36979</v>
          </cell>
          <cell r="B6666">
            <v>88</v>
          </cell>
          <cell r="C6666">
            <v>278</v>
          </cell>
          <cell r="D6666">
            <v>278</v>
          </cell>
          <cell r="E6666">
            <v>2001</v>
          </cell>
        </row>
        <row r="6667">
          <cell r="A6667">
            <v>36980</v>
          </cell>
          <cell r="B6667">
            <v>89</v>
          </cell>
          <cell r="C6667">
            <v>277</v>
          </cell>
          <cell r="D6667">
            <v>277</v>
          </cell>
          <cell r="E6667">
            <v>2001</v>
          </cell>
        </row>
        <row r="6668">
          <cell r="A6668">
            <v>36981</v>
          </cell>
          <cell r="B6668">
            <v>90</v>
          </cell>
          <cell r="C6668">
            <v>276</v>
          </cell>
          <cell r="D6668">
            <v>276</v>
          </cell>
          <cell r="E6668">
            <v>2001</v>
          </cell>
        </row>
        <row r="6669">
          <cell r="A6669">
            <v>36982</v>
          </cell>
          <cell r="B6669">
            <v>91</v>
          </cell>
          <cell r="C6669">
            <v>275</v>
          </cell>
          <cell r="D6669">
            <v>275</v>
          </cell>
          <cell r="E6669">
            <v>2001</v>
          </cell>
        </row>
        <row r="6670">
          <cell r="A6670">
            <v>36983</v>
          </cell>
          <cell r="B6670">
            <v>92</v>
          </cell>
          <cell r="C6670">
            <v>274</v>
          </cell>
          <cell r="D6670">
            <v>274</v>
          </cell>
          <cell r="E6670">
            <v>2001</v>
          </cell>
        </row>
        <row r="6671">
          <cell r="A6671">
            <v>36984</v>
          </cell>
          <cell r="B6671">
            <v>93</v>
          </cell>
          <cell r="C6671">
            <v>273</v>
          </cell>
          <cell r="D6671">
            <v>273</v>
          </cell>
          <cell r="E6671">
            <v>2001</v>
          </cell>
        </row>
        <row r="6672">
          <cell r="A6672">
            <v>36985</v>
          </cell>
          <cell r="B6672">
            <v>94</v>
          </cell>
          <cell r="C6672">
            <v>272</v>
          </cell>
          <cell r="D6672">
            <v>272</v>
          </cell>
          <cell r="E6672">
            <v>2001</v>
          </cell>
        </row>
        <row r="6673">
          <cell r="A6673">
            <v>36986</v>
          </cell>
          <cell r="B6673">
            <v>95</v>
          </cell>
          <cell r="C6673">
            <v>271</v>
          </cell>
          <cell r="D6673">
            <v>271</v>
          </cell>
          <cell r="E6673">
            <v>2001</v>
          </cell>
        </row>
        <row r="6674">
          <cell r="A6674">
            <v>36987</v>
          </cell>
          <cell r="B6674">
            <v>96</v>
          </cell>
          <cell r="C6674">
            <v>270</v>
          </cell>
          <cell r="D6674">
            <v>270</v>
          </cell>
          <cell r="E6674">
            <v>2001</v>
          </cell>
        </row>
        <row r="6675">
          <cell r="A6675">
            <v>36988</v>
          </cell>
          <cell r="B6675">
            <v>97</v>
          </cell>
          <cell r="C6675">
            <v>269</v>
          </cell>
          <cell r="D6675">
            <v>269</v>
          </cell>
          <cell r="E6675">
            <v>2001</v>
          </cell>
        </row>
        <row r="6676">
          <cell r="A6676">
            <v>36989</v>
          </cell>
          <cell r="B6676">
            <v>98</v>
          </cell>
          <cell r="C6676">
            <v>268</v>
          </cell>
          <cell r="D6676">
            <v>268</v>
          </cell>
          <cell r="E6676">
            <v>2001</v>
          </cell>
        </row>
        <row r="6677">
          <cell r="A6677">
            <v>36990</v>
          </cell>
          <cell r="B6677">
            <v>99</v>
          </cell>
          <cell r="C6677">
            <v>267</v>
          </cell>
          <cell r="D6677">
            <v>267</v>
          </cell>
          <cell r="E6677">
            <v>2001</v>
          </cell>
        </row>
        <row r="6678">
          <cell r="A6678">
            <v>36991</v>
          </cell>
          <cell r="B6678">
            <v>100</v>
          </cell>
          <cell r="C6678">
            <v>266</v>
          </cell>
          <cell r="D6678">
            <v>266</v>
          </cell>
          <cell r="E6678">
            <v>2001</v>
          </cell>
        </row>
        <row r="6679">
          <cell r="A6679">
            <v>36992</v>
          </cell>
          <cell r="B6679">
            <v>101</v>
          </cell>
          <cell r="C6679">
            <v>265</v>
          </cell>
          <cell r="D6679">
            <v>265</v>
          </cell>
          <cell r="E6679">
            <v>2001</v>
          </cell>
        </row>
        <row r="6680">
          <cell r="A6680">
            <v>36993</v>
          </cell>
          <cell r="B6680">
            <v>102</v>
          </cell>
          <cell r="C6680">
            <v>264</v>
          </cell>
          <cell r="D6680">
            <v>264</v>
          </cell>
          <cell r="E6680">
            <v>2001</v>
          </cell>
        </row>
        <row r="6681">
          <cell r="A6681">
            <v>36994</v>
          </cell>
          <cell r="B6681">
            <v>103</v>
          </cell>
          <cell r="C6681">
            <v>263</v>
          </cell>
          <cell r="D6681">
            <v>263</v>
          </cell>
          <cell r="E6681">
            <v>2001</v>
          </cell>
        </row>
        <row r="6682">
          <cell r="A6682">
            <v>36995</v>
          </cell>
          <cell r="B6682">
            <v>104</v>
          </cell>
          <cell r="C6682">
            <v>262</v>
          </cell>
          <cell r="D6682">
            <v>262</v>
          </cell>
          <cell r="E6682">
            <v>2001</v>
          </cell>
        </row>
        <row r="6683">
          <cell r="A6683">
            <v>36996</v>
          </cell>
          <cell r="B6683">
            <v>105</v>
          </cell>
          <cell r="C6683">
            <v>261</v>
          </cell>
          <cell r="D6683">
            <v>261</v>
          </cell>
          <cell r="E6683">
            <v>2001</v>
          </cell>
        </row>
        <row r="6684">
          <cell r="A6684">
            <v>36997</v>
          </cell>
          <cell r="B6684">
            <v>106</v>
          </cell>
          <cell r="C6684">
            <v>260</v>
          </cell>
          <cell r="D6684">
            <v>260</v>
          </cell>
          <cell r="E6684">
            <v>2001</v>
          </cell>
        </row>
        <row r="6685">
          <cell r="A6685">
            <v>36998</v>
          </cell>
          <cell r="B6685">
            <v>107</v>
          </cell>
          <cell r="C6685">
            <v>259</v>
          </cell>
          <cell r="D6685">
            <v>259</v>
          </cell>
          <cell r="E6685">
            <v>2001</v>
          </cell>
        </row>
        <row r="6686">
          <cell r="A6686">
            <v>36999</v>
          </cell>
          <cell r="B6686">
            <v>108</v>
          </cell>
          <cell r="C6686">
            <v>258</v>
          </cell>
          <cell r="D6686">
            <v>258</v>
          </cell>
          <cell r="E6686">
            <v>2001</v>
          </cell>
        </row>
        <row r="6687">
          <cell r="A6687">
            <v>37000</v>
          </cell>
          <cell r="B6687">
            <v>109</v>
          </cell>
          <cell r="C6687">
            <v>257</v>
          </cell>
          <cell r="D6687">
            <v>257</v>
          </cell>
          <cell r="E6687">
            <v>2001</v>
          </cell>
        </row>
        <row r="6688">
          <cell r="A6688">
            <v>37001</v>
          </cell>
          <cell r="B6688">
            <v>110</v>
          </cell>
          <cell r="C6688">
            <v>256</v>
          </cell>
          <cell r="D6688">
            <v>256</v>
          </cell>
          <cell r="E6688">
            <v>2001</v>
          </cell>
        </row>
        <row r="6689">
          <cell r="A6689">
            <v>37002</v>
          </cell>
          <cell r="B6689">
            <v>111</v>
          </cell>
          <cell r="C6689">
            <v>255</v>
          </cell>
          <cell r="D6689">
            <v>255</v>
          </cell>
          <cell r="E6689">
            <v>2001</v>
          </cell>
        </row>
        <row r="6690">
          <cell r="A6690">
            <v>37003</v>
          </cell>
          <cell r="B6690">
            <v>112</v>
          </cell>
          <cell r="C6690">
            <v>254</v>
          </cell>
          <cell r="D6690">
            <v>254</v>
          </cell>
          <cell r="E6690">
            <v>2001</v>
          </cell>
        </row>
        <row r="6691">
          <cell r="A6691">
            <v>37004</v>
          </cell>
          <cell r="B6691">
            <v>113</v>
          </cell>
          <cell r="C6691">
            <v>253</v>
          </cell>
          <cell r="D6691">
            <v>253</v>
          </cell>
          <cell r="E6691">
            <v>2001</v>
          </cell>
        </row>
        <row r="6692">
          <cell r="A6692">
            <v>37005</v>
          </cell>
          <cell r="B6692">
            <v>114</v>
          </cell>
          <cell r="C6692">
            <v>252</v>
          </cell>
          <cell r="D6692">
            <v>252</v>
          </cell>
          <cell r="E6692">
            <v>2001</v>
          </cell>
        </row>
        <row r="6693">
          <cell r="A6693">
            <v>37006</v>
          </cell>
          <cell r="B6693">
            <v>115</v>
          </cell>
          <cell r="C6693">
            <v>251</v>
          </cell>
          <cell r="D6693">
            <v>251</v>
          </cell>
          <cell r="E6693">
            <v>2001</v>
          </cell>
        </row>
        <row r="6694">
          <cell r="A6694">
            <v>37007</v>
          </cell>
          <cell r="B6694">
            <v>116</v>
          </cell>
          <cell r="C6694">
            <v>250</v>
          </cell>
          <cell r="D6694">
            <v>250</v>
          </cell>
          <cell r="E6694">
            <v>2001</v>
          </cell>
        </row>
        <row r="6695">
          <cell r="A6695">
            <v>37008</v>
          </cell>
          <cell r="B6695">
            <v>117</v>
          </cell>
          <cell r="C6695">
            <v>249</v>
          </cell>
          <cell r="D6695">
            <v>249</v>
          </cell>
          <cell r="E6695">
            <v>2001</v>
          </cell>
        </row>
        <row r="6696">
          <cell r="A6696">
            <v>37009</v>
          </cell>
          <cell r="B6696">
            <v>118</v>
          </cell>
          <cell r="C6696">
            <v>248</v>
          </cell>
          <cell r="D6696">
            <v>248</v>
          </cell>
          <cell r="E6696">
            <v>2001</v>
          </cell>
        </row>
        <row r="6697">
          <cell r="A6697">
            <v>37010</v>
          </cell>
          <cell r="B6697">
            <v>119</v>
          </cell>
          <cell r="C6697">
            <v>247</v>
          </cell>
          <cell r="D6697">
            <v>247</v>
          </cell>
          <cell r="E6697">
            <v>2001</v>
          </cell>
        </row>
        <row r="6698">
          <cell r="A6698">
            <v>37011</v>
          </cell>
          <cell r="B6698">
            <v>120</v>
          </cell>
          <cell r="C6698">
            <v>246</v>
          </cell>
          <cell r="D6698">
            <v>246</v>
          </cell>
          <cell r="E6698">
            <v>2001</v>
          </cell>
        </row>
        <row r="6699">
          <cell r="A6699">
            <v>37012</v>
          </cell>
          <cell r="B6699">
            <v>121</v>
          </cell>
          <cell r="C6699">
            <v>245</v>
          </cell>
          <cell r="D6699">
            <v>245</v>
          </cell>
          <cell r="E6699">
            <v>2001</v>
          </cell>
        </row>
        <row r="6700">
          <cell r="A6700">
            <v>37013</v>
          </cell>
          <cell r="B6700">
            <v>122</v>
          </cell>
          <cell r="C6700">
            <v>244</v>
          </cell>
          <cell r="D6700">
            <v>244</v>
          </cell>
          <cell r="E6700">
            <v>2001</v>
          </cell>
        </row>
        <row r="6701">
          <cell r="A6701">
            <v>37014</v>
          </cell>
          <cell r="B6701">
            <v>123</v>
          </cell>
          <cell r="C6701">
            <v>243</v>
          </cell>
          <cell r="D6701">
            <v>243</v>
          </cell>
          <cell r="E6701">
            <v>2001</v>
          </cell>
        </row>
        <row r="6702">
          <cell r="A6702">
            <v>37015</v>
          </cell>
          <cell r="B6702">
            <v>124</v>
          </cell>
          <cell r="C6702">
            <v>242</v>
          </cell>
          <cell r="D6702">
            <v>242</v>
          </cell>
          <cell r="E6702">
            <v>2001</v>
          </cell>
        </row>
        <row r="6703">
          <cell r="A6703">
            <v>37016</v>
          </cell>
          <cell r="B6703">
            <v>125</v>
          </cell>
          <cell r="C6703">
            <v>241</v>
          </cell>
          <cell r="D6703">
            <v>241</v>
          </cell>
          <cell r="E6703">
            <v>2001</v>
          </cell>
        </row>
        <row r="6704">
          <cell r="A6704">
            <v>37017</v>
          </cell>
          <cell r="B6704">
            <v>126</v>
          </cell>
          <cell r="C6704">
            <v>240</v>
          </cell>
          <cell r="D6704">
            <v>240</v>
          </cell>
          <cell r="E6704">
            <v>2001</v>
          </cell>
        </row>
        <row r="6705">
          <cell r="A6705">
            <v>37018</v>
          </cell>
          <cell r="B6705">
            <v>127</v>
          </cell>
          <cell r="C6705">
            <v>239</v>
          </cell>
          <cell r="D6705">
            <v>239</v>
          </cell>
          <cell r="E6705">
            <v>2001</v>
          </cell>
        </row>
        <row r="6706">
          <cell r="A6706">
            <v>37019</v>
          </cell>
          <cell r="B6706">
            <v>128</v>
          </cell>
          <cell r="C6706">
            <v>238</v>
          </cell>
          <cell r="D6706">
            <v>238</v>
          </cell>
          <cell r="E6706">
            <v>2001</v>
          </cell>
        </row>
        <row r="6707">
          <cell r="A6707">
            <v>37020</v>
          </cell>
          <cell r="B6707">
            <v>129</v>
          </cell>
          <cell r="C6707">
            <v>237</v>
          </cell>
          <cell r="D6707">
            <v>237</v>
          </cell>
          <cell r="E6707">
            <v>2001</v>
          </cell>
        </row>
        <row r="6708">
          <cell r="A6708">
            <v>37021</v>
          </cell>
          <cell r="B6708">
            <v>130</v>
          </cell>
          <cell r="C6708">
            <v>236</v>
          </cell>
          <cell r="D6708">
            <v>236</v>
          </cell>
          <cell r="E6708">
            <v>2001</v>
          </cell>
        </row>
        <row r="6709">
          <cell r="A6709">
            <v>37022</v>
          </cell>
          <cell r="B6709">
            <v>131</v>
          </cell>
          <cell r="C6709">
            <v>235</v>
          </cell>
          <cell r="D6709">
            <v>235</v>
          </cell>
          <cell r="E6709">
            <v>2001</v>
          </cell>
        </row>
        <row r="6710">
          <cell r="A6710">
            <v>37023</v>
          </cell>
          <cell r="B6710">
            <v>132</v>
          </cell>
          <cell r="C6710">
            <v>234</v>
          </cell>
          <cell r="D6710">
            <v>234</v>
          </cell>
          <cell r="E6710">
            <v>2001</v>
          </cell>
        </row>
        <row r="6711">
          <cell r="A6711">
            <v>37024</v>
          </cell>
          <cell r="B6711">
            <v>133</v>
          </cell>
          <cell r="C6711">
            <v>233</v>
          </cell>
          <cell r="D6711">
            <v>233</v>
          </cell>
          <cell r="E6711">
            <v>2001</v>
          </cell>
        </row>
        <row r="6712">
          <cell r="A6712">
            <v>37025</v>
          </cell>
          <cell r="B6712">
            <v>134</v>
          </cell>
          <cell r="C6712">
            <v>232</v>
          </cell>
          <cell r="D6712">
            <v>232</v>
          </cell>
          <cell r="E6712">
            <v>2001</v>
          </cell>
        </row>
        <row r="6713">
          <cell r="A6713">
            <v>37026</v>
          </cell>
          <cell r="B6713">
            <v>135</v>
          </cell>
          <cell r="C6713">
            <v>231</v>
          </cell>
          <cell r="D6713">
            <v>231</v>
          </cell>
          <cell r="E6713">
            <v>2001</v>
          </cell>
        </row>
        <row r="6714">
          <cell r="A6714">
            <v>37027</v>
          </cell>
          <cell r="B6714">
            <v>136</v>
          </cell>
          <cell r="C6714">
            <v>230</v>
          </cell>
          <cell r="D6714">
            <v>230</v>
          </cell>
          <cell r="E6714">
            <v>2001</v>
          </cell>
        </row>
        <row r="6715">
          <cell r="A6715">
            <v>37028</v>
          </cell>
          <cell r="B6715">
            <v>137</v>
          </cell>
          <cell r="C6715">
            <v>229</v>
          </cell>
          <cell r="D6715">
            <v>229</v>
          </cell>
          <cell r="E6715">
            <v>2001</v>
          </cell>
        </row>
        <row r="6716">
          <cell r="A6716">
            <v>37029</v>
          </cell>
          <cell r="B6716">
            <v>138</v>
          </cell>
          <cell r="C6716">
            <v>228</v>
          </cell>
          <cell r="D6716">
            <v>228</v>
          </cell>
          <cell r="E6716">
            <v>2001</v>
          </cell>
        </row>
        <row r="6717">
          <cell r="A6717">
            <v>37030</v>
          </cell>
          <cell r="B6717">
            <v>139</v>
          </cell>
          <cell r="C6717">
            <v>227</v>
          </cell>
          <cell r="D6717">
            <v>227</v>
          </cell>
          <cell r="E6717">
            <v>2001</v>
          </cell>
        </row>
        <row r="6718">
          <cell r="A6718">
            <v>37031</v>
          </cell>
          <cell r="B6718">
            <v>140</v>
          </cell>
          <cell r="C6718">
            <v>226</v>
          </cell>
          <cell r="D6718">
            <v>226</v>
          </cell>
          <cell r="E6718">
            <v>2001</v>
          </cell>
        </row>
        <row r="6719">
          <cell r="A6719">
            <v>37032</v>
          </cell>
          <cell r="B6719">
            <v>141</v>
          </cell>
          <cell r="C6719">
            <v>225</v>
          </cell>
          <cell r="D6719">
            <v>225</v>
          </cell>
          <cell r="E6719">
            <v>2001</v>
          </cell>
        </row>
        <row r="6720">
          <cell r="A6720">
            <v>37033</v>
          </cell>
          <cell r="B6720">
            <v>142</v>
          </cell>
          <cell r="C6720">
            <v>224</v>
          </cell>
          <cell r="D6720">
            <v>224</v>
          </cell>
          <cell r="E6720">
            <v>2001</v>
          </cell>
        </row>
        <row r="6721">
          <cell r="A6721">
            <v>37034</v>
          </cell>
          <cell r="B6721">
            <v>143</v>
          </cell>
          <cell r="C6721">
            <v>223</v>
          </cell>
          <cell r="D6721">
            <v>223</v>
          </cell>
          <cell r="E6721">
            <v>2001</v>
          </cell>
        </row>
        <row r="6722">
          <cell r="A6722">
            <v>37035</v>
          </cell>
          <cell r="B6722">
            <v>144</v>
          </cell>
          <cell r="C6722">
            <v>222</v>
          </cell>
          <cell r="D6722">
            <v>222</v>
          </cell>
          <cell r="E6722">
            <v>2001</v>
          </cell>
        </row>
        <row r="6723">
          <cell r="A6723">
            <v>37036</v>
          </cell>
          <cell r="B6723">
            <v>145</v>
          </cell>
          <cell r="C6723">
            <v>221</v>
          </cell>
          <cell r="D6723">
            <v>221</v>
          </cell>
          <cell r="E6723">
            <v>2001</v>
          </cell>
        </row>
        <row r="6724">
          <cell r="A6724">
            <v>37037</v>
          </cell>
          <cell r="B6724">
            <v>146</v>
          </cell>
          <cell r="C6724">
            <v>220</v>
          </cell>
          <cell r="D6724">
            <v>220</v>
          </cell>
          <cell r="E6724">
            <v>2001</v>
          </cell>
        </row>
        <row r="6725">
          <cell r="A6725">
            <v>37038</v>
          </cell>
          <cell r="B6725">
            <v>147</v>
          </cell>
          <cell r="C6725">
            <v>219</v>
          </cell>
          <cell r="D6725">
            <v>219</v>
          </cell>
          <cell r="E6725">
            <v>2001</v>
          </cell>
        </row>
        <row r="6726">
          <cell r="A6726">
            <v>37039</v>
          </cell>
          <cell r="B6726">
            <v>148</v>
          </cell>
          <cell r="C6726">
            <v>218</v>
          </cell>
          <cell r="D6726">
            <v>218</v>
          </cell>
          <cell r="E6726">
            <v>2001</v>
          </cell>
        </row>
        <row r="6727">
          <cell r="A6727">
            <v>37040</v>
          </cell>
          <cell r="B6727">
            <v>149</v>
          </cell>
          <cell r="C6727">
            <v>217</v>
          </cell>
          <cell r="D6727">
            <v>217</v>
          </cell>
          <cell r="E6727">
            <v>2001</v>
          </cell>
        </row>
        <row r="6728">
          <cell r="A6728">
            <v>37041</v>
          </cell>
          <cell r="B6728">
            <v>150</v>
          </cell>
          <cell r="C6728">
            <v>216</v>
          </cell>
          <cell r="D6728">
            <v>216</v>
          </cell>
          <cell r="E6728">
            <v>2001</v>
          </cell>
        </row>
        <row r="6729">
          <cell r="A6729">
            <v>37042</v>
          </cell>
          <cell r="B6729">
            <v>151</v>
          </cell>
          <cell r="C6729">
            <v>215</v>
          </cell>
          <cell r="D6729">
            <v>215</v>
          </cell>
          <cell r="E6729">
            <v>2001</v>
          </cell>
        </row>
        <row r="6730">
          <cell r="A6730">
            <v>37043</v>
          </cell>
          <cell r="B6730">
            <v>152</v>
          </cell>
          <cell r="C6730">
            <v>214</v>
          </cell>
          <cell r="D6730">
            <v>214</v>
          </cell>
          <cell r="E6730">
            <v>2001</v>
          </cell>
        </row>
        <row r="6731">
          <cell r="A6731">
            <v>37044</v>
          </cell>
          <cell r="B6731">
            <v>153</v>
          </cell>
          <cell r="C6731">
            <v>213</v>
          </cell>
          <cell r="D6731">
            <v>213</v>
          </cell>
          <cell r="E6731">
            <v>2001</v>
          </cell>
        </row>
        <row r="6732">
          <cell r="A6732">
            <v>37045</v>
          </cell>
          <cell r="B6732">
            <v>154</v>
          </cell>
          <cell r="C6732">
            <v>212</v>
          </cell>
          <cell r="D6732">
            <v>212</v>
          </cell>
          <cell r="E6732">
            <v>2001</v>
          </cell>
        </row>
        <row r="6733">
          <cell r="A6733">
            <v>37046</v>
          </cell>
          <cell r="B6733">
            <v>155</v>
          </cell>
          <cell r="C6733">
            <v>211</v>
          </cell>
          <cell r="D6733">
            <v>211</v>
          </cell>
          <cell r="E6733">
            <v>2001</v>
          </cell>
        </row>
        <row r="6734">
          <cell r="A6734">
            <v>37047</v>
          </cell>
          <cell r="B6734">
            <v>156</v>
          </cell>
          <cell r="C6734">
            <v>210</v>
          </cell>
          <cell r="D6734">
            <v>210</v>
          </cell>
          <cell r="E6734">
            <v>2001</v>
          </cell>
        </row>
        <row r="6735">
          <cell r="A6735">
            <v>37048</v>
          </cell>
          <cell r="B6735">
            <v>157</v>
          </cell>
          <cell r="C6735">
            <v>209</v>
          </cell>
          <cell r="D6735">
            <v>209</v>
          </cell>
          <cell r="E6735">
            <v>2001</v>
          </cell>
        </row>
        <row r="6736">
          <cell r="A6736">
            <v>37049</v>
          </cell>
          <cell r="B6736">
            <v>158</v>
          </cell>
          <cell r="C6736">
            <v>208</v>
          </cell>
          <cell r="D6736">
            <v>208</v>
          </cell>
          <cell r="E6736">
            <v>2001</v>
          </cell>
        </row>
        <row r="6737">
          <cell r="A6737">
            <v>37050</v>
          </cell>
          <cell r="B6737">
            <v>159</v>
          </cell>
          <cell r="C6737">
            <v>207</v>
          </cell>
          <cell r="D6737">
            <v>207</v>
          </cell>
          <cell r="E6737">
            <v>2001</v>
          </cell>
        </row>
        <row r="6738">
          <cell r="A6738">
            <v>37051</v>
          </cell>
          <cell r="B6738">
            <v>160</v>
          </cell>
          <cell r="C6738">
            <v>206</v>
          </cell>
          <cell r="D6738">
            <v>206</v>
          </cell>
          <cell r="E6738">
            <v>2001</v>
          </cell>
        </row>
        <row r="6739">
          <cell r="A6739">
            <v>37052</v>
          </cell>
          <cell r="B6739">
            <v>161</v>
          </cell>
          <cell r="C6739">
            <v>205</v>
          </cell>
          <cell r="D6739">
            <v>205</v>
          </cell>
          <cell r="E6739">
            <v>2001</v>
          </cell>
        </row>
        <row r="6740">
          <cell r="A6740">
            <v>37053</v>
          </cell>
          <cell r="B6740">
            <v>162</v>
          </cell>
          <cell r="C6740">
            <v>204</v>
          </cell>
          <cell r="D6740">
            <v>204</v>
          </cell>
          <cell r="E6740">
            <v>2001</v>
          </cell>
        </row>
        <row r="6741">
          <cell r="A6741">
            <v>37054</v>
          </cell>
          <cell r="B6741">
            <v>163</v>
          </cell>
          <cell r="C6741">
            <v>203</v>
          </cell>
          <cell r="D6741">
            <v>203</v>
          </cell>
          <cell r="E6741">
            <v>2001</v>
          </cell>
        </row>
        <row r="6742">
          <cell r="A6742">
            <v>37055</v>
          </cell>
          <cell r="B6742">
            <v>164</v>
          </cell>
          <cell r="C6742">
            <v>202</v>
          </cell>
          <cell r="D6742">
            <v>202</v>
          </cell>
          <cell r="E6742">
            <v>2001</v>
          </cell>
        </row>
        <row r="6743">
          <cell r="A6743">
            <v>37056</v>
          </cell>
          <cell r="B6743">
            <v>165</v>
          </cell>
          <cell r="C6743">
            <v>201</v>
          </cell>
          <cell r="D6743">
            <v>201</v>
          </cell>
          <cell r="E6743">
            <v>2001</v>
          </cell>
        </row>
        <row r="6744">
          <cell r="A6744">
            <v>37057</v>
          </cell>
          <cell r="B6744">
            <v>166</v>
          </cell>
          <cell r="C6744">
            <v>200</v>
          </cell>
          <cell r="D6744">
            <v>200</v>
          </cell>
          <cell r="E6744">
            <v>2001</v>
          </cell>
        </row>
        <row r="6745">
          <cell r="A6745">
            <v>37058</v>
          </cell>
          <cell r="B6745">
            <v>167</v>
          </cell>
          <cell r="C6745">
            <v>199</v>
          </cell>
          <cell r="D6745">
            <v>199</v>
          </cell>
          <cell r="E6745">
            <v>2001</v>
          </cell>
        </row>
        <row r="6746">
          <cell r="A6746">
            <v>37059</v>
          </cell>
          <cell r="B6746">
            <v>168</v>
          </cell>
          <cell r="C6746">
            <v>198</v>
          </cell>
          <cell r="D6746">
            <v>198</v>
          </cell>
          <cell r="E6746">
            <v>2001</v>
          </cell>
        </row>
        <row r="6747">
          <cell r="A6747">
            <v>37060</v>
          </cell>
          <cell r="B6747">
            <v>169</v>
          </cell>
          <cell r="C6747">
            <v>197</v>
          </cell>
          <cell r="D6747">
            <v>197</v>
          </cell>
          <cell r="E6747">
            <v>2001</v>
          </cell>
        </row>
        <row r="6748">
          <cell r="A6748">
            <v>37061</v>
          </cell>
          <cell r="B6748">
            <v>170</v>
          </cell>
          <cell r="C6748">
            <v>196</v>
          </cell>
          <cell r="D6748">
            <v>196</v>
          </cell>
          <cell r="E6748">
            <v>2001</v>
          </cell>
        </row>
        <row r="6749">
          <cell r="A6749">
            <v>37062</v>
          </cell>
          <cell r="B6749">
            <v>171</v>
          </cell>
          <cell r="C6749">
            <v>195</v>
          </cell>
          <cell r="D6749">
            <v>195</v>
          </cell>
          <cell r="E6749">
            <v>2001</v>
          </cell>
        </row>
        <row r="6750">
          <cell r="A6750">
            <v>37063</v>
          </cell>
          <cell r="B6750">
            <v>172</v>
          </cell>
          <cell r="C6750">
            <v>194</v>
          </cell>
          <cell r="D6750">
            <v>194</v>
          </cell>
          <cell r="E6750">
            <v>2001</v>
          </cell>
        </row>
        <row r="6751">
          <cell r="A6751">
            <v>37064</v>
          </cell>
          <cell r="B6751">
            <v>173</v>
          </cell>
          <cell r="C6751">
            <v>193</v>
          </cell>
          <cell r="D6751">
            <v>193</v>
          </cell>
          <cell r="E6751">
            <v>2001</v>
          </cell>
        </row>
        <row r="6752">
          <cell r="A6752">
            <v>37065</v>
          </cell>
          <cell r="B6752">
            <v>174</v>
          </cell>
          <cell r="C6752">
            <v>192</v>
          </cell>
          <cell r="D6752">
            <v>192</v>
          </cell>
          <cell r="E6752">
            <v>2001</v>
          </cell>
        </row>
        <row r="6753">
          <cell r="A6753">
            <v>37066</v>
          </cell>
          <cell r="B6753">
            <v>175</v>
          </cell>
          <cell r="C6753">
            <v>191</v>
          </cell>
          <cell r="D6753">
            <v>191</v>
          </cell>
          <cell r="E6753">
            <v>2001</v>
          </cell>
        </row>
        <row r="6754">
          <cell r="A6754">
            <v>37067</v>
          </cell>
          <cell r="B6754">
            <v>176</v>
          </cell>
          <cell r="C6754">
            <v>190</v>
          </cell>
          <cell r="D6754">
            <v>190</v>
          </cell>
          <cell r="E6754">
            <v>2001</v>
          </cell>
        </row>
        <row r="6755">
          <cell r="A6755">
            <v>37068</v>
          </cell>
          <cell r="B6755">
            <v>177</v>
          </cell>
          <cell r="C6755">
            <v>189</v>
          </cell>
          <cell r="D6755">
            <v>189</v>
          </cell>
          <cell r="E6755">
            <v>2001</v>
          </cell>
        </row>
        <row r="6756">
          <cell r="A6756">
            <v>37069</v>
          </cell>
          <cell r="B6756">
            <v>178</v>
          </cell>
          <cell r="C6756">
            <v>188</v>
          </cell>
          <cell r="D6756">
            <v>188</v>
          </cell>
          <cell r="E6756">
            <v>2001</v>
          </cell>
        </row>
        <row r="6757">
          <cell r="A6757">
            <v>37070</v>
          </cell>
          <cell r="B6757">
            <v>179</v>
          </cell>
          <cell r="C6757">
            <v>187</v>
          </cell>
          <cell r="D6757">
            <v>187</v>
          </cell>
          <cell r="E6757">
            <v>2001</v>
          </cell>
        </row>
        <row r="6758">
          <cell r="A6758">
            <v>37071</v>
          </cell>
          <cell r="B6758">
            <v>180</v>
          </cell>
          <cell r="C6758">
            <v>186</v>
          </cell>
          <cell r="D6758">
            <v>186</v>
          </cell>
          <cell r="E6758">
            <v>2001</v>
          </cell>
        </row>
        <row r="6759">
          <cell r="A6759">
            <v>37072</v>
          </cell>
          <cell r="B6759">
            <v>181</v>
          </cell>
          <cell r="C6759">
            <v>185</v>
          </cell>
          <cell r="D6759">
            <v>185</v>
          </cell>
          <cell r="E6759">
            <v>2001</v>
          </cell>
        </row>
        <row r="6760">
          <cell r="A6760">
            <v>37073</v>
          </cell>
          <cell r="B6760">
            <v>182</v>
          </cell>
          <cell r="C6760">
            <v>184</v>
          </cell>
          <cell r="D6760">
            <v>184</v>
          </cell>
          <cell r="E6760">
            <v>2001</v>
          </cell>
        </row>
        <row r="6761">
          <cell r="A6761">
            <v>37074</v>
          </cell>
          <cell r="B6761">
            <v>183</v>
          </cell>
          <cell r="C6761">
            <v>183</v>
          </cell>
          <cell r="D6761">
            <v>183</v>
          </cell>
          <cell r="E6761">
            <v>2001</v>
          </cell>
        </row>
        <row r="6762">
          <cell r="A6762">
            <v>37075</v>
          </cell>
          <cell r="B6762">
            <v>184</v>
          </cell>
          <cell r="C6762">
            <v>182</v>
          </cell>
          <cell r="D6762">
            <v>182</v>
          </cell>
          <cell r="E6762">
            <v>2001</v>
          </cell>
        </row>
        <row r="6763">
          <cell r="A6763">
            <v>37076</v>
          </cell>
          <cell r="B6763">
            <v>185</v>
          </cell>
          <cell r="C6763">
            <v>181</v>
          </cell>
          <cell r="D6763">
            <v>181</v>
          </cell>
          <cell r="E6763">
            <v>2001</v>
          </cell>
        </row>
        <row r="6764">
          <cell r="A6764">
            <v>37077</v>
          </cell>
          <cell r="B6764">
            <v>186</v>
          </cell>
          <cell r="C6764">
            <v>180</v>
          </cell>
          <cell r="D6764">
            <v>180</v>
          </cell>
          <cell r="E6764">
            <v>2001</v>
          </cell>
        </row>
        <row r="6765">
          <cell r="A6765">
            <v>37078</v>
          </cell>
          <cell r="B6765">
            <v>187</v>
          </cell>
          <cell r="C6765">
            <v>179</v>
          </cell>
          <cell r="D6765">
            <v>179</v>
          </cell>
          <cell r="E6765">
            <v>2001</v>
          </cell>
        </row>
        <row r="6766">
          <cell r="A6766">
            <v>37079</v>
          </cell>
          <cell r="B6766">
            <v>188</v>
          </cell>
          <cell r="C6766">
            <v>178</v>
          </cell>
          <cell r="D6766">
            <v>178</v>
          </cell>
          <cell r="E6766">
            <v>2001</v>
          </cell>
        </row>
        <row r="6767">
          <cell r="A6767">
            <v>37080</v>
          </cell>
          <cell r="B6767">
            <v>189</v>
          </cell>
          <cell r="C6767">
            <v>177</v>
          </cell>
          <cell r="D6767">
            <v>177</v>
          </cell>
          <cell r="E6767">
            <v>2001</v>
          </cell>
        </row>
        <row r="6768">
          <cell r="A6768">
            <v>37081</v>
          </cell>
          <cell r="B6768">
            <v>190</v>
          </cell>
          <cell r="C6768">
            <v>176</v>
          </cell>
          <cell r="D6768">
            <v>176</v>
          </cell>
          <cell r="E6768">
            <v>2001</v>
          </cell>
        </row>
        <row r="6769">
          <cell r="A6769">
            <v>37082</v>
          </cell>
          <cell r="B6769">
            <v>191</v>
          </cell>
          <cell r="C6769">
            <v>175</v>
          </cell>
          <cell r="D6769">
            <v>175</v>
          </cell>
          <cell r="E6769">
            <v>2001</v>
          </cell>
        </row>
        <row r="6770">
          <cell r="A6770">
            <v>37083</v>
          </cell>
          <cell r="B6770">
            <v>192</v>
          </cell>
          <cell r="C6770">
            <v>174</v>
          </cell>
          <cell r="D6770">
            <v>174</v>
          </cell>
          <cell r="E6770">
            <v>2001</v>
          </cell>
        </row>
        <row r="6771">
          <cell r="A6771">
            <v>37084</v>
          </cell>
          <cell r="B6771">
            <v>193</v>
          </cell>
          <cell r="C6771">
            <v>173</v>
          </cell>
          <cell r="D6771">
            <v>173</v>
          </cell>
          <cell r="E6771">
            <v>2001</v>
          </cell>
        </row>
        <row r="6772">
          <cell r="A6772">
            <v>37085</v>
          </cell>
          <cell r="B6772">
            <v>194</v>
          </cell>
          <cell r="C6772">
            <v>172</v>
          </cell>
          <cell r="D6772">
            <v>172</v>
          </cell>
          <cell r="E6772">
            <v>2001</v>
          </cell>
        </row>
        <row r="6773">
          <cell r="A6773">
            <v>37086</v>
          </cell>
          <cell r="B6773">
            <v>195</v>
          </cell>
          <cell r="C6773">
            <v>171</v>
          </cell>
          <cell r="D6773">
            <v>171</v>
          </cell>
          <cell r="E6773">
            <v>2001</v>
          </cell>
        </row>
        <row r="6774">
          <cell r="A6774">
            <v>37087</v>
          </cell>
          <cell r="B6774">
            <v>196</v>
          </cell>
          <cell r="C6774">
            <v>170</v>
          </cell>
          <cell r="D6774">
            <v>170</v>
          </cell>
          <cell r="E6774">
            <v>2001</v>
          </cell>
        </row>
        <row r="6775">
          <cell r="A6775">
            <v>37088</v>
          </cell>
          <cell r="B6775">
            <v>197</v>
          </cell>
          <cell r="C6775">
            <v>169</v>
          </cell>
          <cell r="D6775">
            <v>169</v>
          </cell>
          <cell r="E6775">
            <v>2001</v>
          </cell>
        </row>
        <row r="6776">
          <cell r="A6776">
            <v>37089</v>
          </cell>
          <cell r="B6776">
            <v>198</v>
          </cell>
          <cell r="C6776">
            <v>168</v>
          </cell>
          <cell r="D6776">
            <v>168</v>
          </cell>
          <cell r="E6776">
            <v>2001</v>
          </cell>
        </row>
        <row r="6777">
          <cell r="A6777">
            <v>37090</v>
          </cell>
          <cell r="B6777">
            <v>199</v>
          </cell>
          <cell r="C6777">
            <v>167</v>
          </cell>
          <cell r="D6777">
            <v>167</v>
          </cell>
          <cell r="E6777">
            <v>2001</v>
          </cell>
        </row>
        <row r="6778">
          <cell r="A6778">
            <v>37091</v>
          </cell>
          <cell r="B6778">
            <v>200</v>
          </cell>
          <cell r="C6778">
            <v>166</v>
          </cell>
          <cell r="D6778">
            <v>166</v>
          </cell>
          <cell r="E6778">
            <v>2001</v>
          </cell>
        </row>
        <row r="6779">
          <cell r="A6779">
            <v>37092</v>
          </cell>
          <cell r="B6779">
            <v>201</v>
          </cell>
          <cell r="C6779">
            <v>165</v>
          </cell>
          <cell r="D6779">
            <v>165</v>
          </cell>
          <cell r="E6779">
            <v>2001</v>
          </cell>
        </row>
        <row r="6780">
          <cell r="A6780">
            <v>37093</v>
          </cell>
          <cell r="B6780">
            <v>202</v>
          </cell>
          <cell r="C6780">
            <v>164</v>
          </cell>
          <cell r="D6780">
            <v>164</v>
          </cell>
          <cell r="E6780">
            <v>2001</v>
          </cell>
        </row>
        <row r="6781">
          <cell r="A6781">
            <v>37094</v>
          </cell>
          <cell r="B6781">
            <v>203</v>
          </cell>
          <cell r="C6781">
            <v>163</v>
          </cell>
          <cell r="D6781">
            <v>163</v>
          </cell>
          <cell r="E6781">
            <v>2001</v>
          </cell>
        </row>
        <row r="6782">
          <cell r="A6782">
            <v>37095</v>
          </cell>
          <cell r="B6782">
            <v>204</v>
          </cell>
          <cell r="C6782">
            <v>162</v>
          </cell>
          <cell r="D6782">
            <v>162</v>
          </cell>
          <cell r="E6782">
            <v>2001</v>
          </cell>
        </row>
        <row r="6783">
          <cell r="A6783">
            <v>37096</v>
          </cell>
          <cell r="B6783">
            <v>205</v>
          </cell>
          <cell r="C6783">
            <v>161</v>
          </cell>
          <cell r="D6783">
            <v>161</v>
          </cell>
          <cell r="E6783">
            <v>2001</v>
          </cell>
        </row>
        <row r="6784">
          <cell r="A6784">
            <v>37097</v>
          </cell>
          <cell r="B6784">
            <v>206</v>
          </cell>
          <cell r="C6784">
            <v>160</v>
          </cell>
          <cell r="D6784">
            <v>160</v>
          </cell>
          <cell r="E6784">
            <v>2001</v>
          </cell>
        </row>
        <row r="6785">
          <cell r="A6785">
            <v>37098</v>
          </cell>
          <cell r="B6785">
            <v>207</v>
          </cell>
          <cell r="C6785">
            <v>159</v>
          </cell>
          <cell r="D6785">
            <v>159</v>
          </cell>
          <cell r="E6785">
            <v>2001</v>
          </cell>
        </row>
        <row r="6786">
          <cell r="A6786">
            <v>37099</v>
          </cell>
          <cell r="B6786">
            <v>208</v>
          </cell>
          <cell r="C6786">
            <v>158</v>
          </cell>
          <cell r="D6786">
            <v>158</v>
          </cell>
          <cell r="E6786">
            <v>2001</v>
          </cell>
        </row>
        <row r="6787">
          <cell r="A6787">
            <v>37100</v>
          </cell>
          <cell r="B6787">
            <v>209</v>
          </cell>
          <cell r="C6787">
            <v>157</v>
          </cell>
          <cell r="D6787">
            <v>157</v>
          </cell>
          <cell r="E6787">
            <v>2001</v>
          </cell>
        </row>
        <row r="6788">
          <cell r="A6788">
            <v>37101</v>
          </cell>
          <cell r="B6788">
            <v>210</v>
          </cell>
          <cell r="C6788">
            <v>156</v>
          </cell>
          <cell r="D6788">
            <v>156</v>
          </cell>
          <cell r="E6788">
            <v>2001</v>
          </cell>
        </row>
        <row r="6789">
          <cell r="A6789">
            <v>37102</v>
          </cell>
          <cell r="B6789">
            <v>211</v>
          </cell>
          <cell r="C6789">
            <v>155</v>
          </cell>
          <cell r="D6789">
            <v>155</v>
          </cell>
          <cell r="E6789">
            <v>2001</v>
          </cell>
        </row>
        <row r="6790">
          <cell r="A6790">
            <v>37103</v>
          </cell>
          <cell r="B6790">
            <v>212</v>
          </cell>
          <cell r="C6790">
            <v>154</v>
          </cell>
          <cell r="D6790">
            <v>154</v>
          </cell>
          <cell r="E6790">
            <v>2001</v>
          </cell>
        </row>
        <row r="6791">
          <cell r="A6791">
            <v>37104</v>
          </cell>
          <cell r="B6791">
            <v>213</v>
          </cell>
          <cell r="C6791">
            <v>153</v>
          </cell>
          <cell r="D6791">
            <v>153</v>
          </cell>
          <cell r="E6791">
            <v>2001</v>
          </cell>
        </row>
        <row r="6792">
          <cell r="A6792">
            <v>37105</v>
          </cell>
          <cell r="B6792">
            <v>214</v>
          </cell>
          <cell r="C6792">
            <v>152</v>
          </cell>
          <cell r="D6792">
            <v>152</v>
          </cell>
          <cell r="E6792">
            <v>2001</v>
          </cell>
        </row>
        <row r="6793">
          <cell r="A6793">
            <v>37106</v>
          </cell>
          <cell r="B6793">
            <v>215</v>
          </cell>
          <cell r="C6793">
            <v>151</v>
          </cell>
          <cell r="D6793">
            <v>151</v>
          </cell>
          <cell r="E6793">
            <v>2001</v>
          </cell>
        </row>
        <row r="6794">
          <cell r="A6794">
            <v>37107</v>
          </cell>
          <cell r="B6794">
            <v>216</v>
          </cell>
          <cell r="C6794">
            <v>150</v>
          </cell>
          <cell r="D6794">
            <v>150</v>
          </cell>
          <cell r="E6794">
            <v>2001</v>
          </cell>
        </row>
        <row r="6795">
          <cell r="A6795">
            <v>37108</v>
          </cell>
          <cell r="B6795">
            <v>217</v>
          </cell>
          <cell r="C6795">
            <v>149</v>
          </cell>
          <cell r="D6795">
            <v>149</v>
          </cell>
          <cell r="E6795">
            <v>2001</v>
          </cell>
        </row>
        <row r="6796">
          <cell r="A6796">
            <v>37109</v>
          </cell>
          <cell r="B6796">
            <v>218</v>
          </cell>
          <cell r="C6796">
            <v>148</v>
          </cell>
          <cell r="D6796">
            <v>148</v>
          </cell>
          <cell r="E6796">
            <v>2001</v>
          </cell>
        </row>
        <row r="6797">
          <cell r="A6797">
            <v>37110</v>
          </cell>
          <cell r="B6797">
            <v>219</v>
          </cell>
          <cell r="C6797">
            <v>147</v>
          </cell>
          <cell r="D6797">
            <v>147</v>
          </cell>
          <cell r="E6797">
            <v>2001</v>
          </cell>
        </row>
        <row r="6798">
          <cell r="A6798">
            <v>37111</v>
          </cell>
          <cell r="B6798">
            <v>220</v>
          </cell>
          <cell r="C6798">
            <v>146</v>
          </cell>
          <cell r="D6798">
            <v>146</v>
          </cell>
          <cell r="E6798">
            <v>2001</v>
          </cell>
        </row>
        <row r="6799">
          <cell r="A6799">
            <v>37112</v>
          </cell>
          <cell r="B6799">
            <v>221</v>
          </cell>
          <cell r="C6799">
            <v>145</v>
          </cell>
          <cell r="D6799">
            <v>145</v>
          </cell>
          <cell r="E6799">
            <v>2001</v>
          </cell>
        </row>
        <row r="6800">
          <cell r="A6800">
            <v>37113</v>
          </cell>
          <cell r="B6800">
            <v>222</v>
          </cell>
          <cell r="C6800">
            <v>144</v>
          </cell>
          <cell r="D6800">
            <v>144</v>
          </cell>
          <cell r="E6800">
            <v>2001</v>
          </cell>
        </row>
        <row r="6801">
          <cell r="A6801">
            <v>37114</v>
          </cell>
          <cell r="B6801">
            <v>223</v>
          </cell>
          <cell r="C6801">
            <v>143</v>
          </cell>
          <cell r="D6801">
            <v>143</v>
          </cell>
          <cell r="E6801">
            <v>2001</v>
          </cell>
        </row>
        <row r="6802">
          <cell r="A6802">
            <v>37115</v>
          </cell>
          <cell r="B6802">
            <v>224</v>
          </cell>
          <cell r="C6802">
            <v>142</v>
          </cell>
          <cell r="D6802">
            <v>142</v>
          </cell>
          <cell r="E6802">
            <v>2001</v>
          </cell>
        </row>
        <row r="6803">
          <cell r="A6803">
            <v>37116</v>
          </cell>
          <cell r="B6803">
            <v>225</v>
          </cell>
          <cell r="C6803">
            <v>141</v>
          </cell>
          <cell r="D6803">
            <v>141</v>
          </cell>
          <cell r="E6803">
            <v>2001</v>
          </cell>
        </row>
        <row r="6804">
          <cell r="A6804">
            <v>37117</v>
          </cell>
          <cell r="B6804">
            <v>226</v>
          </cell>
          <cell r="C6804">
            <v>140</v>
          </cell>
          <cell r="D6804">
            <v>140</v>
          </cell>
          <cell r="E6804">
            <v>2001</v>
          </cell>
        </row>
        <row r="6805">
          <cell r="A6805">
            <v>37118</v>
          </cell>
          <cell r="B6805">
            <v>227</v>
          </cell>
          <cell r="C6805">
            <v>139</v>
          </cell>
          <cell r="D6805">
            <v>139</v>
          </cell>
          <cell r="E6805">
            <v>2001</v>
          </cell>
        </row>
        <row r="6806">
          <cell r="A6806">
            <v>37119</v>
          </cell>
          <cell r="B6806">
            <v>228</v>
          </cell>
          <cell r="C6806">
            <v>138</v>
          </cell>
          <cell r="D6806">
            <v>138</v>
          </cell>
          <cell r="E6806">
            <v>2001</v>
          </cell>
        </row>
        <row r="6807">
          <cell r="A6807">
            <v>37120</v>
          </cell>
          <cell r="B6807">
            <v>229</v>
          </cell>
          <cell r="C6807">
            <v>137</v>
          </cell>
          <cell r="D6807">
            <v>137</v>
          </cell>
          <cell r="E6807">
            <v>2001</v>
          </cell>
        </row>
        <row r="6808">
          <cell r="A6808">
            <v>37121</v>
          </cell>
          <cell r="B6808">
            <v>230</v>
          </cell>
          <cell r="C6808">
            <v>136</v>
          </cell>
          <cell r="D6808">
            <v>136</v>
          </cell>
          <cell r="E6808">
            <v>2001</v>
          </cell>
        </row>
        <row r="6809">
          <cell r="A6809">
            <v>37122</v>
          </cell>
          <cell r="B6809">
            <v>231</v>
          </cell>
          <cell r="C6809">
            <v>135</v>
          </cell>
          <cell r="D6809">
            <v>135</v>
          </cell>
          <cell r="E6809">
            <v>2001</v>
          </cell>
        </row>
        <row r="6810">
          <cell r="A6810">
            <v>37123</v>
          </cell>
          <cell r="B6810">
            <v>232</v>
          </cell>
          <cell r="C6810">
            <v>134</v>
          </cell>
          <cell r="D6810">
            <v>134</v>
          </cell>
          <cell r="E6810">
            <v>2001</v>
          </cell>
        </row>
        <row r="6811">
          <cell r="A6811">
            <v>37124</v>
          </cell>
          <cell r="B6811">
            <v>233</v>
          </cell>
          <cell r="C6811">
            <v>133</v>
          </cell>
          <cell r="D6811">
            <v>133</v>
          </cell>
          <cell r="E6811">
            <v>2001</v>
          </cell>
        </row>
        <row r="6812">
          <cell r="A6812">
            <v>37125</v>
          </cell>
          <cell r="B6812">
            <v>234</v>
          </cell>
          <cell r="C6812">
            <v>132</v>
          </cell>
          <cell r="D6812">
            <v>132</v>
          </cell>
          <cell r="E6812">
            <v>2001</v>
          </cell>
        </row>
        <row r="6813">
          <cell r="A6813">
            <v>37126</v>
          </cell>
          <cell r="B6813">
            <v>235</v>
          </cell>
          <cell r="C6813">
            <v>131</v>
          </cell>
          <cell r="D6813">
            <v>131</v>
          </cell>
          <cell r="E6813">
            <v>2001</v>
          </cell>
        </row>
        <row r="6814">
          <cell r="A6814">
            <v>37127</v>
          </cell>
          <cell r="B6814">
            <v>236</v>
          </cell>
          <cell r="C6814">
            <v>130</v>
          </cell>
          <cell r="D6814">
            <v>130</v>
          </cell>
          <cell r="E6814">
            <v>2001</v>
          </cell>
        </row>
        <row r="6815">
          <cell r="A6815">
            <v>37128</v>
          </cell>
          <cell r="B6815">
            <v>237</v>
          </cell>
          <cell r="C6815">
            <v>129</v>
          </cell>
          <cell r="D6815">
            <v>129</v>
          </cell>
          <cell r="E6815">
            <v>2001</v>
          </cell>
        </row>
        <row r="6816">
          <cell r="A6816">
            <v>37129</v>
          </cell>
          <cell r="B6816">
            <v>238</v>
          </cell>
          <cell r="C6816">
            <v>128</v>
          </cell>
          <cell r="D6816">
            <v>128</v>
          </cell>
          <cell r="E6816">
            <v>2001</v>
          </cell>
        </row>
        <row r="6817">
          <cell r="A6817">
            <v>37130</v>
          </cell>
          <cell r="B6817">
            <v>239</v>
          </cell>
          <cell r="C6817">
            <v>127</v>
          </cell>
          <cell r="D6817">
            <v>127</v>
          </cell>
          <cell r="E6817">
            <v>2001</v>
          </cell>
        </row>
        <row r="6818">
          <cell r="A6818">
            <v>37131</v>
          </cell>
          <cell r="B6818">
            <v>240</v>
          </cell>
          <cell r="C6818">
            <v>126</v>
          </cell>
          <cell r="D6818">
            <v>126</v>
          </cell>
          <cell r="E6818">
            <v>2001</v>
          </cell>
        </row>
        <row r="6819">
          <cell r="A6819">
            <v>37132</v>
          </cell>
          <cell r="B6819">
            <v>241</v>
          </cell>
          <cell r="C6819">
            <v>125</v>
          </cell>
          <cell r="D6819">
            <v>125</v>
          </cell>
          <cell r="E6819">
            <v>2001</v>
          </cell>
        </row>
        <row r="6820">
          <cell r="A6820">
            <v>37133</v>
          </cell>
          <cell r="B6820">
            <v>242</v>
          </cell>
          <cell r="C6820">
            <v>124</v>
          </cell>
          <cell r="D6820">
            <v>124</v>
          </cell>
          <cell r="E6820">
            <v>2001</v>
          </cell>
        </row>
        <row r="6821">
          <cell r="A6821">
            <v>37134</v>
          </cell>
          <cell r="B6821">
            <v>243</v>
          </cell>
          <cell r="C6821">
            <v>123</v>
          </cell>
          <cell r="D6821">
            <v>123</v>
          </cell>
          <cell r="E6821">
            <v>2001</v>
          </cell>
        </row>
        <row r="6822">
          <cell r="A6822">
            <v>37135</v>
          </cell>
          <cell r="B6822">
            <v>244</v>
          </cell>
          <cell r="C6822">
            <v>122</v>
          </cell>
          <cell r="D6822">
            <v>122</v>
          </cell>
          <cell r="E6822">
            <v>2001</v>
          </cell>
        </row>
        <row r="6823">
          <cell r="A6823">
            <v>37136</v>
          </cell>
          <cell r="B6823">
            <v>245</v>
          </cell>
          <cell r="C6823">
            <v>121</v>
          </cell>
          <cell r="D6823">
            <v>121</v>
          </cell>
          <cell r="E6823">
            <v>2001</v>
          </cell>
        </row>
        <row r="6824">
          <cell r="A6824">
            <v>37137</v>
          </cell>
          <cell r="B6824">
            <v>246</v>
          </cell>
          <cell r="C6824">
            <v>120</v>
          </cell>
          <cell r="D6824">
            <v>120</v>
          </cell>
          <cell r="E6824">
            <v>2001</v>
          </cell>
        </row>
        <row r="6825">
          <cell r="A6825">
            <v>37138</v>
          </cell>
          <cell r="B6825">
            <v>247</v>
          </cell>
          <cell r="C6825">
            <v>119</v>
          </cell>
          <cell r="D6825">
            <v>119</v>
          </cell>
          <cell r="E6825">
            <v>2001</v>
          </cell>
        </row>
        <row r="6826">
          <cell r="A6826">
            <v>37139</v>
          </cell>
          <cell r="B6826">
            <v>248</v>
          </cell>
          <cell r="C6826">
            <v>118</v>
          </cell>
          <cell r="D6826">
            <v>118</v>
          </cell>
          <cell r="E6826">
            <v>2001</v>
          </cell>
        </row>
        <row r="6827">
          <cell r="A6827">
            <v>37140</v>
          </cell>
          <cell r="B6827">
            <v>249</v>
          </cell>
          <cell r="C6827">
            <v>117</v>
          </cell>
          <cell r="D6827">
            <v>117</v>
          </cell>
          <cell r="E6827">
            <v>2001</v>
          </cell>
        </row>
        <row r="6828">
          <cell r="A6828">
            <v>37141</v>
          </cell>
          <cell r="B6828">
            <v>250</v>
          </cell>
          <cell r="C6828">
            <v>116</v>
          </cell>
          <cell r="D6828">
            <v>116</v>
          </cell>
          <cell r="E6828">
            <v>2001</v>
          </cell>
        </row>
        <row r="6829">
          <cell r="A6829">
            <v>37142</v>
          </cell>
          <cell r="B6829">
            <v>251</v>
          </cell>
          <cell r="C6829">
            <v>115</v>
          </cell>
          <cell r="D6829">
            <v>115</v>
          </cell>
          <cell r="E6829">
            <v>2001</v>
          </cell>
        </row>
        <row r="6830">
          <cell r="A6830">
            <v>37143</v>
          </cell>
          <cell r="B6830">
            <v>252</v>
          </cell>
          <cell r="C6830">
            <v>114</v>
          </cell>
          <cell r="D6830">
            <v>114</v>
          </cell>
          <cell r="E6830">
            <v>2001</v>
          </cell>
        </row>
        <row r="6831">
          <cell r="A6831">
            <v>37144</v>
          </cell>
          <cell r="B6831">
            <v>253</v>
          </cell>
          <cell r="C6831">
            <v>113</v>
          </cell>
          <cell r="D6831">
            <v>113</v>
          </cell>
          <cell r="E6831">
            <v>2001</v>
          </cell>
        </row>
        <row r="6832">
          <cell r="A6832">
            <v>37145</v>
          </cell>
          <cell r="B6832">
            <v>254</v>
          </cell>
          <cell r="C6832">
            <v>112</v>
          </cell>
          <cell r="D6832">
            <v>112</v>
          </cell>
          <cell r="E6832">
            <v>2001</v>
          </cell>
        </row>
        <row r="6833">
          <cell r="A6833">
            <v>37146</v>
          </cell>
          <cell r="B6833">
            <v>255</v>
          </cell>
          <cell r="C6833">
            <v>111</v>
          </cell>
          <cell r="D6833">
            <v>111</v>
          </cell>
          <cell r="E6833">
            <v>2001</v>
          </cell>
        </row>
        <row r="6834">
          <cell r="A6834">
            <v>37147</v>
          </cell>
          <cell r="B6834">
            <v>256</v>
          </cell>
          <cell r="C6834">
            <v>110</v>
          </cell>
          <cell r="D6834">
            <v>110</v>
          </cell>
          <cell r="E6834">
            <v>2001</v>
          </cell>
        </row>
        <row r="6835">
          <cell r="A6835">
            <v>37148</v>
          </cell>
          <cell r="B6835">
            <v>257</v>
          </cell>
          <cell r="C6835">
            <v>109</v>
          </cell>
          <cell r="D6835">
            <v>109</v>
          </cell>
          <cell r="E6835">
            <v>2001</v>
          </cell>
        </row>
        <row r="6836">
          <cell r="A6836">
            <v>37149</v>
          </cell>
          <cell r="B6836">
            <v>258</v>
          </cell>
          <cell r="C6836">
            <v>108</v>
          </cell>
          <cell r="D6836">
            <v>108</v>
          </cell>
          <cell r="E6836">
            <v>2001</v>
          </cell>
        </row>
        <row r="6837">
          <cell r="A6837">
            <v>37150</v>
          </cell>
          <cell r="B6837">
            <v>259</v>
          </cell>
          <cell r="C6837">
            <v>107</v>
          </cell>
          <cell r="D6837">
            <v>107</v>
          </cell>
          <cell r="E6837">
            <v>2001</v>
          </cell>
        </row>
        <row r="6838">
          <cell r="A6838">
            <v>37151</v>
          </cell>
          <cell r="B6838">
            <v>260</v>
          </cell>
          <cell r="C6838">
            <v>106</v>
          </cell>
          <cell r="D6838">
            <v>106</v>
          </cell>
          <cell r="E6838">
            <v>2001</v>
          </cell>
        </row>
        <row r="6839">
          <cell r="A6839">
            <v>37152</v>
          </cell>
          <cell r="B6839">
            <v>261</v>
          </cell>
          <cell r="C6839">
            <v>105</v>
          </cell>
          <cell r="D6839">
            <v>105</v>
          </cell>
          <cell r="E6839">
            <v>2001</v>
          </cell>
        </row>
        <row r="6840">
          <cell r="A6840">
            <v>37153</v>
          </cell>
          <cell r="B6840">
            <v>262</v>
          </cell>
          <cell r="C6840">
            <v>104</v>
          </cell>
          <cell r="D6840">
            <v>104</v>
          </cell>
          <cell r="E6840">
            <v>2001</v>
          </cell>
        </row>
        <row r="6841">
          <cell r="A6841">
            <v>37154</v>
          </cell>
          <cell r="B6841">
            <v>263</v>
          </cell>
          <cell r="C6841">
            <v>103</v>
          </cell>
          <cell r="D6841">
            <v>103</v>
          </cell>
          <cell r="E6841">
            <v>2001</v>
          </cell>
        </row>
        <row r="6842">
          <cell r="A6842">
            <v>37155</v>
          </cell>
          <cell r="B6842">
            <v>264</v>
          </cell>
          <cell r="C6842">
            <v>102</v>
          </cell>
          <cell r="D6842">
            <v>102</v>
          </cell>
          <cell r="E6842">
            <v>2001</v>
          </cell>
        </row>
        <row r="6843">
          <cell r="A6843">
            <v>37156</v>
          </cell>
          <cell r="B6843">
            <v>265</v>
          </cell>
          <cell r="C6843">
            <v>101</v>
          </cell>
          <cell r="D6843">
            <v>101</v>
          </cell>
          <cell r="E6843">
            <v>2001</v>
          </cell>
        </row>
        <row r="6844">
          <cell r="A6844">
            <v>37157</v>
          </cell>
          <cell r="B6844">
            <v>266</v>
          </cell>
          <cell r="C6844">
            <v>100</v>
          </cell>
          <cell r="D6844">
            <v>100</v>
          </cell>
          <cell r="E6844">
            <v>2001</v>
          </cell>
        </row>
        <row r="6845">
          <cell r="A6845">
            <v>37158</v>
          </cell>
          <cell r="B6845">
            <v>267</v>
          </cell>
          <cell r="C6845">
            <v>99</v>
          </cell>
          <cell r="D6845">
            <v>99</v>
          </cell>
          <cell r="E6845">
            <v>2001</v>
          </cell>
        </row>
        <row r="6846">
          <cell r="A6846">
            <v>37159</v>
          </cell>
          <cell r="B6846">
            <v>268</v>
          </cell>
          <cell r="C6846">
            <v>98</v>
          </cell>
          <cell r="D6846">
            <v>98</v>
          </cell>
          <cell r="E6846">
            <v>2001</v>
          </cell>
        </row>
        <row r="6847">
          <cell r="A6847">
            <v>37160</v>
          </cell>
          <cell r="B6847">
            <v>269</v>
          </cell>
          <cell r="C6847">
            <v>97</v>
          </cell>
          <cell r="D6847">
            <v>97</v>
          </cell>
          <cell r="E6847">
            <v>2001</v>
          </cell>
        </row>
        <row r="6848">
          <cell r="A6848">
            <v>37161</v>
          </cell>
          <cell r="B6848">
            <v>270</v>
          </cell>
          <cell r="C6848">
            <v>96</v>
          </cell>
          <cell r="D6848">
            <v>96</v>
          </cell>
          <cell r="E6848">
            <v>2001</v>
          </cell>
        </row>
        <row r="6849">
          <cell r="A6849">
            <v>37162</v>
          </cell>
          <cell r="B6849">
            <v>271</v>
          </cell>
          <cell r="C6849">
            <v>95</v>
          </cell>
          <cell r="D6849">
            <v>95</v>
          </cell>
          <cell r="E6849">
            <v>2001</v>
          </cell>
        </row>
        <row r="6850">
          <cell r="A6850">
            <v>37163</v>
          </cell>
          <cell r="B6850">
            <v>272</v>
          </cell>
          <cell r="C6850">
            <v>94</v>
          </cell>
          <cell r="D6850">
            <v>94</v>
          </cell>
          <cell r="E6850">
            <v>2001</v>
          </cell>
        </row>
        <row r="6851">
          <cell r="A6851">
            <v>37164</v>
          </cell>
          <cell r="B6851">
            <v>273</v>
          </cell>
          <cell r="C6851">
            <v>93</v>
          </cell>
          <cell r="D6851">
            <v>93</v>
          </cell>
          <cell r="E6851">
            <v>2001</v>
          </cell>
        </row>
        <row r="6852">
          <cell r="A6852">
            <v>37165</v>
          </cell>
          <cell r="B6852">
            <v>274</v>
          </cell>
          <cell r="C6852">
            <v>92</v>
          </cell>
          <cell r="D6852">
            <v>92</v>
          </cell>
          <cell r="E6852">
            <v>2001</v>
          </cell>
        </row>
        <row r="6853">
          <cell r="A6853">
            <v>37166</v>
          </cell>
          <cell r="B6853">
            <v>275</v>
          </cell>
          <cell r="C6853">
            <v>91</v>
          </cell>
          <cell r="D6853">
            <v>91</v>
          </cell>
          <cell r="E6853">
            <v>2001</v>
          </cell>
        </row>
        <row r="6854">
          <cell r="A6854">
            <v>37167</v>
          </cell>
          <cell r="B6854">
            <v>276</v>
          </cell>
          <cell r="C6854">
            <v>90</v>
          </cell>
          <cell r="D6854">
            <v>90</v>
          </cell>
          <cell r="E6854">
            <v>2001</v>
          </cell>
        </row>
        <row r="6855">
          <cell r="A6855">
            <v>37168</v>
          </cell>
          <cell r="B6855">
            <v>277</v>
          </cell>
          <cell r="C6855">
            <v>89</v>
          </cell>
          <cell r="D6855">
            <v>89</v>
          </cell>
          <cell r="E6855">
            <v>2001</v>
          </cell>
        </row>
        <row r="6856">
          <cell r="A6856">
            <v>37169</v>
          </cell>
          <cell r="B6856">
            <v>278</v>
          </cell>
          <cell r="C6856">
            <v>88</v>
          </cell>
          <cell r="D6856">
            <v>88</v>
          </cell>
          <cell r="E6856">
            <v>2001</v>
          </cell>
        </row>
        <row r="6857">
          <cell r="A6857">
            <v>37170</v>
          </cell>
          <cell r="B6857">
            <v>279</v>
          </cell>
          <cell r="C6857">
            <v>87</v>
          </cell>
          <cell r="D6857">
            <v>87</v>
          </cell>
          <cell r="E6857">
            <v>2001</v>
          </cell>
        </row>
        <row r="6858">
          <cell r="A6858">
            <v>37171</v>
          </cell>
          <cell r="B6858">
            <v>280</v>
          </cell>
          <cell r="C6858">
            <v>86</v>
          </cell>
          <cell r="D6858">
            <v>86</v>
          </cell>
          <cell r="E6858">
            <v>2001</v>
          </cell>
        </row>
        <row r="6859">
          <cell r="A6859">
            <v>37172</v>
          </cell>
          <cell r="B6859">
            <v>281</v>
          </cell>
          <cell r="C6859">
            <v>85</v>
          </cell>
          <cell r="D6859">
            <v>85</v>
          </cell>
          <cell r="E6859">
            <v>2001</v>
          </cell>
        </row>
        <row r="6860">
          <cell r="A6860">
            <v>37173</v>
          </cell>
          <cell r="B6860">
            <v>282</v>
          </cell>
          <cell r="C6860">
            <v>84</v>
          </cell>
          <cell r="D6860">
            <v>84</v>
          </cell>
          <cell r="E6860">
            <v>2001</v>
          </cell>
        </row>
        <row r="6861">
          <cell r="A6861">
            <v>37174</v>
          </cell>
          <cell r="B6861">
            <v>283</v>
          </cell>
          <cell r="C6861">
            <v>83</v>
          </cell>
          <cell r="D6861">
            <v>83</v>
          </cell>
          <cell r="E6861">
            <v>2001</v>
          </cell>
        </row>
        <row r="6862">
          <cell r="A6862">
            <v>37175</v>
          </cell>
          <cell r="B6862">
            <v>284</v>
          </cell>
          <cell r="C6862">
            <v>82</v>
          </cell>
          <cell r="D6862">
            <v>82</v>
          </cell>
          <cell r="E6862">
            <v>2001</v>
          </cell>
        </row>
        <row r="6863">
          <cell r="A6863">
            <v>37176</v>
          </cell>
          <cell r="B6863">
            <v>285</v>
          </cell>
          <cell r="C6863">
            <v>81</v>
          </cell>
          <cell r="D6863">
            <v>81</v>
          </cell>
          <cell r="E6863">
            <v>2001</v>
          </cell>
        </row>
        <row r="6864">
          <cell r="A6864">
            <v>37177</v>
          </cell>
          <cell r="B6864">
            <v>286</v>
          </cell>
          <cell r="C6864">
            <v>80</v>
          </cell>
          <cell r="D6864">
            <v>80</v>
          </cell>
          <cell r="E6864">
            <v>2001</v>
          </cell>
        </row>
        <row r="6865">
          <cell r="A6865">
            <v>37178</v>
          </cell>
          <cell r="B6865">
            <v>287</v>
          </cell>
          <cell r="C6865">
            <v>79</v>
          </cell>
          <cell r="D6865">
            <v>79</v>
          </cell>
          <cell r="E6865">
            <v>2001</v>
          </cell>
        </row>
        <row r="6866">
          <cell r="A6866">
            <v>37179</v>
          </cell>
          <cell r="B6866">
            <v>288</v>
          </cell>
          <cell r="C6866">
            <v>78</v>
          </cell>
          <cell r="D6866">
            <v>78</v>
          </cell>
          <cell r="E6866">
            <v>2001</v>
          </cell>
        </row>
        <row r="6867">
          <cell r="A6867">
            <v>37180</v>
          </cell>
          <cell r="B6867">
            <v>289</v>
          </cell>
          <cell r="C6867">
            <v>77</v>
          </cell>
          <cell r="D6867">
            <v>77</v>
          </cell>
          <cell r="E6867">
            <v>2001</v>
          </cell>
        </row>
        <row r="6868">
          <cell r="A6868">
            <v>37181</v>
          </cell>
          <cell r="B6868">
            <v>290</v>
          </cell>
          <cell r="C6868">
            <v>76</v>
          </cell>
          <cell r="D6868">
            <v>76</v>
          </cell>
          <cell r="E6868">
            <v>2001</v>
          </cell>
        </row>
        <row r="6869">
          <cell r="A6869">
            <v>37182</v>
          </cell>
          <cell r="B6869">
            <v>291</v>
          </cell>
          <cell r="C6869">
            <v>75</v>
          </cell>
          <cell r="D6869">
            <v>75</v>
          </cell>
          <cell r="E6869">
            <v>2001</v>
          </cell>
        </row>
        <row r="6870">
          <cell r="A6870">
            <v>37183</v>
          </cell>
          <cell r="B6870">
            <v>292</v>
          </cell>
          <cell r="C6870">
            <v>74</v>
          </cell>
          <cell r="D6870">
            <v>74</v>
          </cell>
          <cell r="E6870">
            <v>2001</v>
          </cell>
        </row>
        <row r="6871">
          <cell r="A6871">
            <v>37184</v>
          </cell>
          <cell r="B6871">
            <v>293</v>
          </cell>
          <cell r="C6871">
            <v>73</v>
          </cell>
          <cell r="D6871">
            <v>73</v>
          </cell>
          <cell r="E6871">
            <v>2001</v>
          </cell>
        </row>
        <row r="6872">
          <cell r="A6872">
            <v>37185</v>
          </cell>
          <cell r="B6872">
            <v>294</v>
          </cell>
          <cell r="C6872">
            <v>72</v>
          </cell>
          <cell r="D6872">
            <v>72</v>
          </cell>
          <cell r="E6872">
            <v>2001</v>
          </cell>
        </row>
        <row r="6873">
          <cell r="A6873">
            <v>37186</v>
          </cell>
          <cell r="B6873">
            <v>295</v>
          </cell>
          <cell r="C6873">
            <v>71</v>
          </cell>
          <cell r="D6873">
            <v>71</v>
          </cell>
          <cell r="E6873">
            <v>2001</v>
          </cell>
        </row>
        <row r="6874">
          <cell r="A6874">
            <v>37187</v>
          </cell>
          <cell r="B6874">
            <v>296</v>
          </cell>
          <cell r="C6874">
            <v>70</v>
          </cell>
          <cell r="D6874">
            <v>70</v>
          </cell>
          <cell r="E6874">
            <v>2001</v>
          </cell>
        </row>
        <row r="6875">
          <cell r="A6875">
            <v>37188</v>
          </cell>
          <cell r="B6875">
            <v>297</v>
          </cell>
          <cell r="C6875">
            <v>69</v>
          </cell>
          <cell r="D6875">
            <v>69</v>
          </cell>
          <cell r="E6875">
            <v>2001</v>
          </cell>
        </row>
        <row r="6876">
          <cell r="A6876">
            <v>37189</v>
          </cell>
          <cell r="B6876">
            <v>298</v>
          </cell>
          <cell r="C6876">
            <v>68</v>
          </cell>
          <cell r="D6876">
            <v>68</v>
          </cell>
          <cell r="E6876">
            <v>2001</v>
          </cell>
        </row>
        <row r="6877">
          <cell r="A6877">
            <v>37190</v>
          </cell>
          <cell r="B6877">
            <v>299</v>
          </cell>
          <cell r="C6877">
            <v>67</v>
          </cell>
          <cell r="D6877">
            <v>67</v>
          </cell>
          <cell r="E6877">
            <v>2001</v>
          </cell>
        </row>
        <row r="6878">
          <cell r="A6878">
            <v>37191</v>
          </cell>
          <cell r="B6878">
            <v>300</v>
          </cell>
          <cell r="C6878">
            <v>66</v>
          </cell>
          <cell r="D6878">
            <v>66</v>
          </cell>
          <cell r="E6878">
            <v>2001</v>
          </cell>
        </row>
        <row r="6879">
          <cell r="A6879">
            <v>37192</v>
          </cell>
          <cell r="B6879">
            <v>301</v>
          </cell>
          <cell r="C6879">
            <v>65</v>
          </cell>
          <cell r="D6879">
            <v>65</v>
          </cell>
          <cell r="E6879">
            <v>2001</v>
          </cell>
        </row>
        <row r="6880">
          <cell r="A6880">
            <v>37193</v>
          </cell>
          <cell r="B6880">
            <v>302</v>
          </cell>
          <cell r="C6880">
            <v>64</v>
          </cell>
          <cell r="D6880">
            <v>64</v>
          </cell>
          <cell r="E6880">
            <v>2001</v>
          </cell>
        </row>
        <row r="6881">
          <cell r="A6881">
            <v>37194</v>
          </cell>
          <cell r="B6881">
            <v>303</v>
          </cell>
          <cell r="C6881">
            <v>63</v>
          </cell>
          <cell r="D6881">
            <v>63</v>
          </cell>
          <cell r="E6881">
            <v>2001</v>
          </cell>
        </row>
        <row r="6882">
          <cell r="A6882">
            <v>37195</v>
          </cell>
          <cell r="B6882">
            <v>304</v>
          </cell>
          <cell r="C6882">
            <v>62</v>
          </cell>
          <cell r="D6882">
            <v>62</v>
          </cell>
          <cell r="E6882">
            <v>2001</v>
          </cell>
        </row>
        <row r="6883">
          <cell r="A6883">
            <v>37196</v>
          </cell>
          <cell r="B6883">
            <v>305</v>
          </cell>
          <cell r="C6883">
            <v>61</v>
          </cell>
          <cell r="D6883">
            <v>61</v>
          </cell>
          <cell r="E6883">
            <v>2001</v>
          </cell>
        </row>
        <row r="6884">
          <cell r="A6884">
            <v>37197</v>
          </cell>
          <cell r="B6884">
            <v>306</v>
          </cell>
          <cell r="C6884">
            <v>60</v>
          </cell>
          <cell r="D6884">
            <v>60</v>
          </cell>
          <cell r="E6884">
            <v>2001</v>
          </cell>
        </row>
        <row r="6885">
          <cell r="A6885">
            <v>37198</v>
          </cell>
          <cell r="B6885">
            <v>307</v>
          </cell>
          <cell r="C6885">
            <v>59</v>
          </cell>
          <cell r="D6885">
            <v>59</v>
          </cell>
          <cell r="E6885">
            <v>2001</v>
          </cell>
        </row>
        <row r="6886">
          <cell r="A6886">
            <v>37199</v>
          </cell>
          <cell r="B6886">
            <v>308</v>
          </cell>
          <cell r="C6886">
            <v>58</v>
          </cell>
          <cell r="D6886">
            <v>58</v>
          </cell>
          <cell r="E6886">
            <v>2001</v>
          </cell>
        </row>
        <row r="6887">
          <cell r="A6887">
            <v>37200</v>
          </cell>
          <cell r="B6887">
            <v>309</v>
          </cell>
          <cell r="C6887">
            <v>57</v>
          </cell>
          <cell r="D6887">
            <v>57</v>
          </cell>
          <cell r="E6887">
            <v>2001</v>
          </cell>
        </row>
        <row r="6888">
          <cell r="A6888">
            <v>37201</v>
          </cell>
          <cell r="B6888">
            <v>310</v>
          </cell>
          <cell r="C6888">
            <v>56</v>
          </cell>
          <cell r="D6888">
            <v>56</v>
          </cell>
          <cell r="E6888">
            <v>2001</v>
          </cell>
        </row>
        <row r="6889">
          <cell r="A6889">
            <v>37202</v>
          </cell>
          <cell r="B6889">
            <v>311</v>
          </cell>
          <cell r="C6889">
            <v>55</v>
          </cell>
          <cell r="D6889">
            <v>55</v>
          </cell>
          <cell r="E6889">
            <v>2001</v>
          </cell>
        </row>
        <row r="6890">
          <cell r="A6890">
            <v>37203</v>
          </cell>
          <cell r="B6890">
            <v>312</v>
          </cell>
          <cell r="C6890">
            <v>54</v>
          </cell>
          <cell r="D6890">
            <v>54</v>
          </cell>
          <cell r="E6890">
            <v>2001</v>
          </cell>
        </row>
        <row r="6891">
          <cell r="A6891">
            <v>37204</v>
          </cell>
          <cell r="B6891">
            <v>313</v>
          </cell>
          <cell r="C6891">
            <v>53</v>
          </cell>
          <cell r="D6891">
            <v>53</v>
          </cell>
          <cell r="E6891">
            <v>2001</v>
          </cell>
        </row>
        <row r="6892">
          <cell r="A6892">
            <v>37205</v>
          </cell>
          <cell r="B6892">
            <v>314</v>
          </cell>
          <cell r="C6892">
            <v>52</v>
          </cell>
          <cell r="D6892">
            <v>52</v>
          </cell>
          <cell r="E6892">
            <v>2001</v>
          </cell>
        </row>
        <row r="6893">
          <cell r="A6893">
            <v>37206</v>
          </cell>
          <cell r="B6893">
            <v>315</v>
          </cell>
          <cell r="C6893">
            <v>51</v>
          </cell>
          <cell r="D6893">
            <v>51</v>
          </cell>
          <cell r="E6893">
            <v>2001</v>
          </cell>
        </row>
        <row r="6894">
          <cell r="A6894">
            <v>37207</v>
          </cell>
          <cell r="B6894">
            <v>316</v>
          </cell>
          <cell r="C6894">
            <v>50</v>
          </cell>
          <cell r="D6894">
            <v>50</v>
          </cell>
          <cell r="E6894">
            <v>2001</v>
          </cell>
        </row>
        <row r="6895">
          <cell r="A6895">
            <v>37208</v>
          </cell>
          <cell r="B6895">
            <v>317</v>
          </cell>
          <cell r="C6895">
            <v>49</v>
          </cell>
          <cell r="D6895">
            <v>49</v>
          </cell>
          <cell r="E6895">
            <v>2001</v>
          </cell>
        </row>
        <row r="6896">
          <cell r="A6896">
            <v>37209</v>
          </cell>
          <cell r="B6896">
            <v>318</v>
          </cell>
          <cell r="C6896">
            <v>48</v>
          </cell>
          <cell r="D6896">
            <v>48</v>
          </cell>
          <cell r="E6896">
            <v>2001</v>
          </cell>
        </row>
        <row r="6897">
          <cell r="A6897">
            <v>37210</v>
          </cell>
          <cell r="B6897">
            <v>319</v>
          </cell>
          <cell r="C6897">
            <v>47</v>
          </cell>
          <cell r="D6897">
            <v>47</v>
          </cell>
          <cell r="E6897">
            <v>2001</v>
          </cell>
        </row>
        <row r="6898">
          <cell r="A6898">
            <v>37211</v>
          </cell>
          <cell r="B6898">
            <v>320</v>
          </cell>
          <cell r="C6898">
            <v>46</v>
          </cell>
          <cell r="D6898">
            <v>46</v>
          </cell>
          <cell r="E6898">
            <v>2001</v>
          </cell>
        </row>
        <row r="6899">
          <cell r="A6899">
            <v>37212</v>
          </cell>
          <cell r="B6899">
            <v>321</v>
          </cell>
          <cell r="C6899">
            <v>45</v>
          </cell>
          <cell r="D6899">
            <v>45</v>
          </cell>
          <cell r="E6899">
            <v>2001</v>
          </cell>
        </row>
        <row r="6900">
          <cell r="A6900">
            <v>37213</v>
          </cell>
          <cell r="B6900">
            <v>322</v>
          </cell>
          <cell r="C6900">
            <v>44</v>
          </cell>
          <cell r="D6900">
            <v>44</v>
          </cell>
          <cell r="E6900">
            <v>2001</v>
          </cell>
        </row>
        <row r="6901">
          <cell r="A6901">
            <v>37214</v>
          </cell>
          <cell r="B6901">
            <v>323</v>
          </cell>
          <cell r="C6901">
            <v>43</v>
          </cell>
          <cell r="D6901">
            <v>43</v>
          </cell>
          <cell r="E6901">
            <v>2001</v>
          </cell>
        </row>
        <row r="6902">
          <cell r="A6902">
            <v>37215</v>
          </cell>
          <cell r="B6902">
            <v>324</v>
          </cell>
          <cell r="C6902">
            <v>42</v>
          </cell>
          <cell r="D6902">
            <v>42</v>
          </cell>
          <cell r="E6902">
            <v>2001</v>
          </cell>
        </row>
        <row r="6903">
          <cell r="A6903">
            <v>37216</v>
          </cell>
          <cell r="B6903">
            <v>325</v>
          </cell>
          <cell r="C6903">
            <v>41</v>
          </cell>
          <cell r="D6903">
            <v>41</v>
          </cell>
          <cell r="E6903">
            <v>2001</v>
          </cell>
        </row>
        <row r="6904">
          <cell r="A6904">
            <v>37217</v>
          </cell>
          <cell r="B6904">
            <v>326</v>
          </cell>
          <cell r="C6904">
            <v>40</v>
          </cell>
          <cell r="D6904">
            <v>40</v>
          </cell>
          <cell r="E6904">
            <v>2001</v>
          </cell>
        </row>
        <row r="6905">
          <cell r="A6905">
            <v>37218</v>
          </cell>
          <cell r="B6905">
            <v>327</v>
          </cell>
          <cell r="C6905">
            <v>39</v>
          </cell>
          <cell r="D6905">
            <v>39</v>
          </cell>
          <cell r="E6905">
            <v>2001</v>
          </cell>
        </row>
        <row r="6906">
          <cell r="A6906">
            <v>37219</v>
          </cell>
          <cell r="B6906">
            <v>328</v>
          </cell>
          <cell r="C6906">
            <v>38</v>
          </cell>
          <cell r="D6906">
            <v>38</v>
          </cell>
          <cell r="E6906">
            <v>2001</v>
          </cell>
        </row>
        <row r="6907">
          <cell r="A6907">
            <v>37220</v>
          </cell>
          <cell r="B6907">
            <v>329</v>
          </cell>
          <cell r="C6907">
            <v>37</v>
          </cell>
          <cell r="D6907">
            <v>37</v>
          </cell>
          <cell r="E6907">
            <v>2001</v>
          </cell>
        </row>
        <row r="6908">
          <cell r="A6908">
            <v>37221</v>
          </cell>
          <cell r="B6908">
            <v>330</v>
          </cell>
          <cell r="C6908">
            <v>36</v>
          </cell>
          <cell r="D6908">
            <v>36</v>
          </cell>
          <cell r="E6908">
            <v>2001</v>
          </cell>
        </row>
        <row r="6909">
          <cell r="A6909">
            <v>37222</v>
          </cell>
          <cell r="B6909">
            <v>331</v>
          </cell>
          <cell r="C6909">
            <v>35</v>
          </cell>
          <cell r="D6909">
            <v>35</v>
          </cell>
          <cell r="E6909">
            <v>2001</v>
          </cell>
        </row>
        <row r="6910">
          <cell r="A6910">
            <v>37223</v>
          </cell>
          <cell r="B6910">
            <v>332</v>
          </cell>
          <cell r="C6910">
            <v>34</v>
          </cell>
          <cell r="D6910">
            <v>34</v>
          </cell>
          <cell r="E6910">
            <v>2001</v>
          </cell>
        </row>
        <row r="6911">
          <cell r="A6911">
            <v>37224</v>
          </cell>
          <cell r="B6911">
            <v>333</v>
          </cell>
          <cell r="C6911">
            <v>33</v>
          </cell>
          <cell r="D6911">
            <v>33</v>
          </cell>
          <cell r="E6911">
            <v>2001</v>
          </cell>
        </row>
        <row r="6912">
          <cell r="A6912">
            <v>37225</v>
          </cell>
          <cell r="B6912">
            <v>334</v>
          </cell>
          <cell r="C6912">
            <v>32</v>
          </cell>
          <cell r="D6912">
            <v>32</v>
          </cell>
          <cell r="E6912">
            <v>2001</v>
          </cell>
        </row>
        <row r="6913">
          <cell r="A6913">
            <v>37226</v>
          </cell>
          <cell r="B6913">
            <v>335</v>
          </cell>
          <cell r="C6913">
            <v>31</v>
          </cell>
          <cell r="D6913">
            <v>31</v>
          </cell>
          <cell r="E6913">
            <v>2001</v>
          </cell>
        </row>
        <row r="6914">
          <cell r="A6914">
            <v>37227</v>
          </cell>
          <cell r="B6914">
            <v>336</v>
          </cell>
          <cell r="C6914">
            <v>30</v>
          </cell>
          <cell r="D6914">
            <v>30</v>
          </cell>
          <cell r="E6914">
            <v>2001</v>
          </cell>
        </row>
        <row r="6915">
          <cell r="A6915">
            <v>37228</v>
          </cell>
          <cell r="B6915">
            <v>337</v>
          </cell>
          <cell r="C6915">
            <v>29</v>
          </cell>
          <cell r="D6915">
            <v>29</v>
          </cell>
          <cell r="E6915">
            <v>2001</v>
          </cell>
        </row>
        <row r="6916">
          <cell r="A6916">
            <v>37229</v>
          </cell>
          <cell r="B6916">
            <v>338</v>
          </cell>
          <cell r="C6916">
            <v>28</v>
          </cell>
          <cell r="D6916">
            <v>28</v>
          </cell>
          <cell r="E6916">
            <v>2001</v>
          </cell>
        </row>
        <row r="6917">
          <cell r="A6917">
            <v>37230</v>
          </cell>
          <cell r="B6917">
            <v>339</v>
          </cell>
          <cell r="C6917">
            <v>27</v>
          </cell>
          <cell r="D6917">
            <v>27</v>
          </cell>
          <cell r="E6917">
            <v>2001</v>
          </cell>
        </row>
        <row r="6918">
          <cell r="A6918">
            <v>37231</v>
          </cell>
          <cell r="B6918">
            <v>340</v>
          </cell>
          <cell r="C6918">
            <v>26</v>
          </cell>
          <cell r="D6918">
            <v>26</v>
          </cell>
          <cell r="E6918">
            <v>2001</v>
          </cell>
        </row>
        <row r="6919">
          <cell r="A6919">
            <v>37232</v>
          </cell>
          <cell r="B6919">
            <v>341</v>
          </cell>
          <cell r="C6919">
            <v>25</v>
          </cell>
          <cell r="D6919">
            <v>25</v>
          </cell>
          <cell r="E6919">
            <v>2001</v>
          </cell>
        </row>
        <row r="6920">
          <cell r="A6920">
            <v>37233</v>
          </cell>
          <cell r="B6920">
            <v>342</v>
          </cell>
          <cell r="C6920">
            <v>24</v>
          </cell>
          <cell r="D6920">
            <v>24</v>
          </cell>
          <cell r="E6920">
            <v>2001</v>
          </cell>
        </row>
        <row r="6921">
          <cell r="A6921">
            <v>37234</v>
          </cell>
          <cell r="B6921">
            <v>343</v>
          </cell>
          <cell r="C6921">
            <v>23</v>
          </cell>
          <cell r="D6921">
            <v>23</v>
          </cell>
          <cell r="E6921">
            <v>2001</v>
          </cell>
        </row>
        <row r="6922">
          <cell r="A6922">
            <v>37235</v>
          </cell>
          <cell r="B6922">
            <v>344</v>
          </cell>
          <cell r="C6922">
            <v>22</v>
          </cell>
          <cell r="D6922">
            <v>22</v>
          </cell>
          <cell r="E6922">
            <v>2001</v>
          </cell>
        </row>
        <row r="6923">
          <cell r="A6923">
            <v>37236</v>
          </cell>
          <cell r="B6923">
            <v>345</v>
          </cell>
          <cell r="C6923">
            <v>21</v>
          </cell>
          <cell r="D6923">
            <v>21</v>
          </cell>
          <cell r="E6923">
            <v>2001</v>
          </cell>
        </row>
        <row r="6924">
          <cell r="A6924">
            <v>37237</v>
          </cell>
          <cell r="B6924">
            <v>346</v>
          </cell>
          <cell r="C6924">
            <v>20</v>
          </cell>
          <cell r="D6924">
            <v>20</v>
          </cell>
          <cell r="E6924">
            <v>2001</v>
          </cell>
        </row>
        <row r="6925">
          <cell r="A6925">
            <v>37238</v>
          </cell>
          <cell r="B6925">
            <v>347</v>
          </cell>
          <cell r="C6925">
            <v>19</v>
          </cell>
          <cell r="D6925">
            <v>19</v>
          </cell>
          <cell r="E6925">
            <v>2001</v>
          </cell>
        </row>
        <row r="6926">
          <cell r="A6926">
            <v>37239</v>
          </cell>
          <cell r="B6926">
            <v>348</v>
          </cell>
          <cell r="C6926">
            <v>18</v>
          </cell>
          <cell r="D6926">
            <v>18</v>
          </cell>
          <cell r="E6926">
            <v>2001</v>
          </cell>
        </row>
        <row r="6927">
          <cell r="A6927">
            <v>37240</v>
          </cell>
          <cell r="B6927">
            <v>349</v>
          </cell>
          <cell r="C6927">
            <v>17</v>
          </cell>
          <cell r="D6927">
            <v>17</v>
          </cell>
          <cell r="E6927">
            <v>2001</v>
          </cell>
        </row>
        <row r="6928">
          <cell r="A6928">
            <v>37241</v>
          </cell>
          <cell r="B6928">
            <v>350</v>
          </cell>
          <cell r="C6928">
            <v>16</v>
          </cell>
          <cell r="D6928">
            <v>16</v>
          </cell>
          <cell r="E6928">
            <v>2001</v>
          </cell>
        </row>
        <row r="6929">
          <cell r="A6929">
            <v>37242</v>
          </cell>
          <cell r="B6929">
            <v>351</v>
          </cell>
          <cell r="C6929">
            <v>15</v>
          </cell>
          <cell r="D6929">
            <v>15</v>
          </cell>
          <cell r="E6929">
            <v>2001</v>
          </cell>
        </row>
        <row r="6930">
          <cell r="A6930">
            <v>37243</v>
          </cell>
          <cell r="B6930">
            <v>352</v>
          </cell>
          <cell r="C6930">
            <v>14</v>
          </cell>
          <cell r="D6930">
            <v>14</v>
          </cell>
          <cell r="E6930">
            <v>2001</v>
          </cell>
        </row>
        <row r="6931">
          <cell r="A6931">
            <v>37244</v>
          </cell>
          <cell r="B6931">
            <v>353</v>
          </cell>
          <cell r="C6931">
            <v>13</v>
          </cell>
          <cell r="D6931">
            <v>13</v>
          </cell>
          <cell r="E6931">
            <v>2001</v>
          </cell>
        </row>
        <row r="6932">
          <cell r="A6932">
            <v>37245</v>
          </cell>
          <cell r="B6932">
            <v>354</v>
          </cell>
          <cell r="C6932">
            <v>12</v>
          </cell>
          <cell r="D6932">
            <v>12</v>
          </cell>
          <cell r="E6932">
            <v>2001</v>
          </cell>
        </row>
        <row r="6933">
          <cell r="A6933">
            <v>37246</v>
          </cell>
          <cell r="B6933">
            <v>355</v>
          </cell>
          <cell r="C6933">
            <v>11</v>
          </cell>
          <cell r="D6933">
            <v>11</v>
          </cell>
          <cell r="E6933">
            <v>2001</v>
          </cell>
        </row>
        <row r="6934">
          <cell r="A6934">
            <v>37247</v>
          </cell>
          <cell r="B6934">
            <v>356</v>
          </cell>
          <cell r="C6934">
            <v>10</v>
          </cell>
          <cell r="D6934">
            <v>10</v>
          </cell>
          <cell r="E6934">
            <v>2001</v>
          </cell>
        </row>
        <row r="6935">
          <cell r="A6935">
            <v>37248</v>
          </cell>
          <cell r="B6935">
            <v>357</v>
          </cell>
          <cell r="C6935">
            <v>9</v>
          </cell>
          <cell r="D6935">
            <v>9</v>
          </cell>
          <cell r="E6935">
            <v>2001</v>
          </cell>
        </row>
        <row r="6936">
          <cell r="A6936">
            <v>37249</v>
          </cell>
          <cell r="B6936">
            <v>358</v>
          </cell>
          <cell r="C6936">
            <v>8</v>
          </cell>
          <cell r="D6936">
            <v>8</v>
          </cell>
          <cell r="E6936">
            <v>2001</v>
          </cell>
        </row>
        <row r="6937">
          <cell r="A6937">
            <v>37250</v>
          </cell>
          <cell r="B6937">
            <v>359</v>
          </cell>
          <cell r="C6937">
            <v>7</v>
          </cell>
          <cell r="D6937">
            <v>7</v>
          </cell>
          <cell r="E6937">
            <v>2001</v>
          </cell>
        </row>
        <row r="6938">
          <cell r="A6938">
            <v>37251</v>
          </cell>
          <cell r="B6938">
            <v>360</v>
          </cell>
          <cell r="C6938">
            <v>6</v>
          </cell>
          <cell r="D6938">
            <v>6</v>
          </cell>
          <cell r="E6938">
            <v>2001</v>
          </cell>
        </row>
        <row r="6939">
          <cell r="A6939">
            <v>37252</v>
          </cell>
          <cell r="B6939">
            <v>361</v>
          </cell>
          <cell r="C6939">
            <v>5</v>
          </cell>
          <cell r="D6939">
            <v>5</v>
          </cell>
          <cell r="E6939">
            <v>2001</v>
          </cell>
        </row>
        <row r="6940">
          <cell r="A6940">
            <v>37253</v>
          </cell>
          <cell r="B6940">
            <v>362</v>
          </cell>
          <cell r="C6940">
            <v>4</v>
          </cell>
          <cell r="D6940">
            <v>4</v>
          </cell>
          <cell r="E6940">
            <v>2001</v>
          </cell>
        </row>
        <row r="6941">
          <cell r="A6941">
            <v>37254</v>
          </cell>
          <cell r="B6941">
            <v>363</v>
          </cell>
          <cell r="C6941">
            <v>3</v>
          </cell>
          <cell r="D6941">
            <v>3</v>
          </cell>
          <cell r="E6941">
            <v>2001</v>
          </cell>
        </row>
        <row r="6942">
          <cell r="A6942">
            <v>37255</v>
          </cell>
          <cell r="B6942">
            <v>364</v>
          </cell>
          <cell r="C6942">
            <v>2</v>
          </cell>
          <cell r="D6942">
            <v>2</v>
          </cell>
          <cell r="E6942">
            <v>2001</v>
          </cell>
        </row>
        <row r="6943">
          <cell r="A6943">
            <v>37256</v>
          </cell>
          <cell r="B6943">
            <v>365</v>
          </cell>
          <cell r="C6943">
            <v>1</v>
          </cell>
          <cell r="D6943">
            <v>1</v>
          </cell>
          <cell r="E6943">
            <v>2001</v>
          </cell>
        </row>
        <row r="6944">
          <cell r="A6944">
            <v>37257</v>
          </cell>
          <cell r="B6944">
            <v>1</v>
          </cell>
          <cell r="C6944">
            <v>365</v>
          </cell>
          <cell r="D6944">
            <v>365</v>
          </cell>
          <cell r="E6944">
            <v>2002</v>
          </cell>
        </row>
        <row r="6945">
          <cell r="A6945">
            <v>37258</v>
          </cell>
          <cell r="B6945">
            <v>2</v>
          </cell>
          <cell r="C6945">
            <v>364</v>
          </cell>
          <cell r="D6945">
            <v>364</v>
          </cell>
          <cell r="E6945">
            <v>2002</v>
          </cell>
        </row>
        <row r="6946">
          <cell r="A6946">
            <v>37259</v>
          </cell>
          <cell r="B6946">
            <v>3</v>
          </cell>
          <cell r="C6946">
            <v>363</v>
          </cell>
          <cell r="D6946">
            <v>363</v>
          </cell>
          <cell r="E6946">
            <v>2002</v>
          </cell>
        </row>
        <row r="6947">
          <cell r="A6947">
            <v>37260</v>
          </cell>
          <cell r="B6947">
            <v>4</v>
          </cell>
          <cell r="C6947">
            <v>362</v>
          </cell>
          <cell r="D6947">
            <v>362</v>
          </cell>
          <cell r="E6947">
            <v>2002</v>
          </cell>
        </row>
        <row r="6948">
          <cell r="A6948">
            <v>37261</v>
          </cell>
          <cell r="B6948">
            <v>5</v>
          </cell>
          <cell r="C6948">
            <v>361</v>
          </cell>
          <cell r="D6948">
            <v>361</v>
          </cell>
          <cell r="E6948">
            <v>2002</v>
          </cell>
        </row>
        <row r="6949">
          <cell r="A6949">
            <v>37262</v>
          </cell>
          <cell r="B6949">
            <v>6</v>
          </cell>
          <cell r="C6949">
            <v>360</v>
          </cell>
          <cell r="D6949">
            <v>360</v>
          </cell>
          <cell r="E6949">
            <v>2002</v>
          </cell>
        </row>
        <row r="6950">
          <cell r="A6950">
            <v>37263</v>
          </cell>
          <cell r="B6950">
            <v>7</v>
          </cell>
          <cell r="C6950">
            <v>359</v>
          </cell>
          <cell r="D6950">
            <v>359</v>
          </cell>
          <cell r="E6950">
            <v>2002</v>
          </cell>
        </row>
        <row r="6951">
          <cell r="A6951">
            <v>37264</v>
          </cell>
          <cell r="B6951">
            <v>8</v>
          </cell>
          <cell r="C6951">
            <v>358</v>
          </cell>
          <cell r="D6951">
            <v>358</v>
          </cell>
          <cell r="E6951">
            <v>2002</v>
          </cell>
        </row>
        <row r="6952">
          <cell r="A6952">
            <v>37265</v>
          </cell>
          <cell r="B6952">
            <v>9</v>
          </cell>
          <cell r="C6952">
            <v>357</v>
          </cell>
          <cell r="D6952">
            <v>357</v>
          </cell>
          <cell r="E6952">
            <v>2002</v>
          </cell>
        </row>
        <row r="6953">
          <cell r="A6953">
            <v>37266</v>
          </cell>
          <cell r="B6953">
            <v>10</v>
          </cell>
          <cell r="C6953">
            <v>356</v>
          </cell>
          <cell r="D6953">
            <v>356</v>
          </cell>
          <cell r="E6953">
            <v>2002</v>
          </cell>
        </row>
        <row r="6954">
          <cell r="A6954">
            <v>37267</v>
          </cell>
          <cell r="B6954">
            <v>11</v>
          </cell>
          <cell r="C6954">
            <v>355</v>
          </cell>
          <cell r="D6954">
            <v>355</v>
          </cell>
          <cell r="E6954">
            <v>2002</v>
          </cell>
        </row>
        <row r="6955">
          <cell r="A6955">
            <v>37268</v>
          </cell>
          <cell r="B6955">
            <v>12</v>
          </cell>
          <cell r="C6955">
            <v>354</v>
          </cell>
          <cell r="D6955">
            <v>354</v>
          </cell>
          <cell r="E6955">
            <v>2002</v>
          </cell>
        </row>
        <row r="6956">
          <cell r="A6956">
            <v>37269</v>
          </cell>
          <cell r="B6956">
            <v>13</v>
          </cell>
          <cell r="C6956">
            <v>353</v>
          </cell>
          <cell r="D6956">
            <v>353</v>
          </cell>
          <cell r="E6956">
            <v>2002</v>
          </cell>
        </row>
        <row r="6957">
          <cell r="A6957">
            <v>37270</v>
          </cell>
          <cell r="B6957">
            <v>14</v>
          </cell>
          <cell r="C6957">
            <v>352</v>
          </cell>
          <cell r="D6957">
            <v>352</v>
          </cell>
          <cell r="E6957">
            <v>2002</v>
          </cell>
        </row>
        <row r="6958">
          <cell r="A6958">
            <v>37271</v>
          </cell>
          <cell r="B6958">
            <v>15</v>
          </cell>
          <cell r="C6958">
            <v>351</v>
          </cell>
          <cell r="D6958">
            <v>351</v>
          </cell>
          <cell r="E6958">
            <v>2002</v>
          </cell>
        </row>
        <row r="6959">
          <cell r="A6959">
            <v>37272</v>
          </cell>
          <cell r="B6959">
            <v>16</v>
          </cell>
          <cell r="C6959">
            <v>350</v>
          </cell>
          <cell r="D6959">
            <v>350</v>
          </cell>
          <cell r="E6959">
            <v>2002</v>
          </cell>
        </row>
        <row r="6960">
          <cell r="A6960">
            <v>37273</v>
          </cell>
          <cell r="B6960">
            <v>17</v>
          </cell>
          <cell r="C6960">
            <v>349</v>
          </cell>
          <cell r="D6960">
            <v>349</v>
          </cell>
          <cell r="E6960">
            <v>2002</v>
          </cell>
        </row>
        <row r="6961">
          <cell r="A6961">
            <v>37274</v>
          </cell>
          <cell r="B6961">
            <v>18</v>
          </cell>
          <cell r="C6961">
            <v>348</v>
          </cell>
          <cell r="D6961">
            <v>348</v>
          </cell>
          <cell r="E6961">
            <v>2002</v>
          </cell>
        </row>
        <row r="6962">
          <cell r="A6962">
            <v>37275</v>
          </cell>
          <cell r="B6962">
            <v>19</v>
          </cell>
          <cell r="C6962">
            <v>347</v>
          </cell>
          <cell r="D6962">
            <v>347</v>
          </cell>
          <cell r="E6962">
            <v>2002</v>
          </cell>
        </row>
        <row r="6963">
          <cell r="A6963">
            <v>37276</v>
          </cell>
          <cell r="B6963">
            <v>20</v>
          </cell>
          <cell r="C6963">
            <v>346</v>
          </cell>
          <cell r="D6963">
            <v>346</v>
          </cell>
          <cell r="E6963">
            <v>2002</v>
          </cell>
        </row>
        <row r="6964">
          <cell r="A6964">
            <v>37277</v>
          </cell>
          <cell r="B6964">
            <v>21</v>
          </cell>
          <cell r="C6964">
            <v>345</v>
          </cell>
          <cell r="D6964">
            <v>345</v>
          </cell>
          <cell r="E6964">
            <v>2002</v>
          </cell>
        </row>
        <row r="6965">
          <cell r="A6965">
            <v>37278</v>
          </cell>
          <cell r="B6965">
            <v>22</v>
          </cell>
          <cell r="C6965">
            <v>344</v>
          </cell>
          <cell r="D6965">
            <v>344</v>
          </cell>
          <cell r="E6965">
            <v>2002</v>
          </cell>
        </row>
        <row r="6966">
          <cell r="A6966">
            <v>37279</v>
          </cell>
          <cell r="B6966">
            <v>23</v>
          </cell>
          <cell r="C6966">
            <v>343</v>
          </cell>
          <cell r="D6966">
            <v>343</v>
          </cell>
          <cell r="E6966">
            <v>2002</v>
          </cell>
        </row>
        <row r="6967">
          <cell r="A6967">
            <v>37280</v>
          </cell>
          <cell r="B6967">
            <v>24</v>
          </cell>
          <cell r="C6967">
            <v>342</v>
          </cell>
          <cell r="D6967">
            <v>342</v>
          </cell>
          <cell r="E6967">
            <v>2002</v>
          </cell>
        </row>
        <row r="6968">
          <cell r="A6968">
            <v>37281</v>
          </cell>
          <cell r="B6968">
            <v>25</v>
          </cell>
          <cell r="C6968">
            <v>341</v>
          </cell>
          <cell r="D6968">
            <v>341</v>
          </cell>
          <cell r="E6968">
            <v>2002</v>
          </cell>
        </row>
        <row r="6969">
          <cell r="A6969">
            <v>37282</v>
          </cell>
          <cell r="B6969">
            <v>26</v>
          </cell>
          <cell r="C6969">
            <v>340</v>
          </cell>
          <cell r="D6969">
            <v>340</v>
          </cell>
          <cell r="E6969">
            <v>2002</v>
          </cell>
        </row>
        <row r="6970">
          <cell r="A6970">
            <v>37283</v>
          </cell>
          <cell r="B6970">
            <v>27</v>
          </cell>
          <cell r="C6970">
            <v>339</v>
          </cell>
          <cell r="D6970">
            <v>339</v>
          </cell>
          <cell r="E6970">
            <v>2002</v>
          </cell>
        </row>
        <row r="6971">
          <cell r="A6971">
            <v>37284</v>
          </cell>
          <cell r="B6971">
            <v>28</v>
          </cell>
          <cell r="C6971">
            <v>338</v>
          </cell>
          <cell r="D6971">
            <v>338</v>
          </cell>
          <cell r="E6971">
            <v>2002</v>
          </cell>
        </row>
        <row r="6972">
          <cell r="A6972">
            <v>37285</v>
          </cell>
          <cell r="B6972">
            <v>29</v>
          </cell>
          <cell r="C6972">
            <v>337</v>
          </cell>
          <cell r="D6972">
            <v>337</v>
          </cell>
          <cell r="E6972">
            <v>2002</v>
          </cell>
        </row>
        <row r="6973">
          <cell r="A6973">
            <v>37286</v>
          </cell>
          <cell r="B6973">
            <v>30</v>
          </cell>
          <cell r="C6973">
            <v>336</v>
          </cell>
          <cell r="D6973">
            <v>336</v>
          </cell>
          <cell r="E6973">
            <v>2002</v>
          </cell>
        </row>
        <row r="6974">
          <cell r="A6974">
            <v>37287</v>
          </cell>
          <cell r="B6974">
            <v>31</v>
          </cell>
          <cell r="C6974">
            <v>335</v>
          </cell>
          <cell r="D6974">
            <v>335</v>
          </cell>
          <cell r="E6974">
            <v>2002</v>
          </cell>
        </row>
        <row r="6975">
          <cell r="A6975">
            <v>37288</v>
          </cell>
          <cell r="B6975">
            <v>32</v>
          </cell>
          <cell r="C6975">
            <v>334</v>
          </cell>
          <cell r="D6975">
            <v>334</v>
          </cell>
          <cell r="E6975">
            <v>2002</v>
          </cell>
        </row>
        <row r="6976">
          <cell r="A6976">
            <v>37289</v>
          </cell>
          <cell r="B6976">
            <v>33</v>
          </cell>
          <cell r="C6976">
            <v>333</v>
          </cell>
          <cell r="D6976">
            <v>333</v>
          </cell>
          <cell r="E6976">
            <v>2002</v>
          </cell>
        </row>
        <row r="6977">
          <cell r="A6977">
            <v>37290</v>
          </cell>
          <cell r="B6977">
            <v>34</v>
          </cell>
          <cell r="C6977">
            <v>332</v>
          </cell>
          <cell r="D6977">
            <v>332</v>
          </cell>
          <cell r="E6977">
            <v>2002</v>
          </cell>
        </row>
        <row r="6978">
          <cell r="A6978">
            <v>37291</v>
          </cell>
          <cell r="B6978">
            <v>35</v>
          </cell>
          <cell r="C6978">
            <v>331</v>
          </cell>
          <cell r="D6978">
            <v>331</v>
          </cell>
          <cell r="E6978">
            <v>2002</v>
          </cell>
        </row>
        <row r="6979">
          <cell r="A6979">
            <v>37292</v>
          </cell>
          <cell r="B6979">
            <v>36</v>
          </cell>
          <cell r="C6979">
            <v>330</v>
          </cell>
          <cell r="D6979">
            <v>330</v>
          </cell>
          <cell r="E6979">
            <v>2002</v>
          </cell>
        </row>
        <row r="6980">
          <cell r="A6980">
            <v>37293</v>
          </cell>
          <cell r="B6980">
            <v>37</v>
          </cell>
          <cell r="C6980">
            <v>329</v>
          </cell>
          <cell r="D6980">
            <v>329</v>
          </cell>
          <cell r="E6980">
            <v>2002</v>
          </cell>
        </row>
        <row r="6981">
          <cell r="A6981">
            <v>37294</v>
          </cell>
          <cell r="B6981">
            <v>38</v>
          </cell>
          <cell r="C6981">
            <v>328</v>
          </cell>
          <cell r="D6981">
            <v>328</v>
          </cell>
          <cell r="E6981">
            <v>2002</v>
          </cell>
        </row>
        <row r="6982">
          <cell r="A6982">
            <v>37295</v>
          </cell>
          <cell r="B6982">
            <v>39</v>
          </cell>
          <cell r="C6982">
            <v>327</v>
          </cell>
          <cell r="D6982">
            <v>327</v>
          </cell>
          <cell r="E6982">
            <v>2002</v>
          </cell>
        </row>
        <row r="6983">
          <cell r="A6983">
            <v>37296</v>
          </cell>
          <cell r="B6983">
            <v>40</v>
          </cell>
          <cell r="C6983">
            <v>326</v>
          </cell>
          <cell r="D6983">
            <v>326</v>
          </cell>
          <cell r="E6983">
            <v>2002</v>
          </cell>
        </row>
        <row r="6984">
          <cell r="A6984">
            <v>37297</v>
          </cell>
          <cell r="B6984">
            <v>41</v>
          </cell>
          <cell r="C6984">
            <v>325</v>
          </cell>
          <cell r="D6984">
            <v>325</v>
          </cell>
          <cell r="E6984">
            <v>2002</v>
          </cell>
        </row>
        <row r="6985">
          <cell r="A6985">
            <v>37298</v>
          </cell>
          <cell r="B6985">
            <v>42</v>
          </cell>
          <cell r="C6985">
            <v>324</v>
          </cell>
          <cell r="D6985">
            <v>324</v>
          </cell>
          <cell r="E6985">
            <v>2002</v>
          </cell>
        </row>
        <row r="6986">
          <cell r="A6986">
            <v>37299</v>
          </cell>
          <cell r="B6986">
            <v>43</v>
          </cell>
          <cell r="C6986">
            <v>323</v>
          </cell>
          <cell r="D6986">
            <v>323</v>
          </cell>
          <cell r="E6986">
            <v>2002</v>
          </cell>
        </row>
        <row r="6987">
          <cell r="A6987">
            <v>37300</v>
          </cell>
          <cell r="B6987">
            <v>44</v>
          </cell>
          <cell r="C6987">
            <v>322</v>
          </cell>
          <cell r="D6987">
            <v>322</v>
          </cell>
          <cell r="E6987">
            <v>2002</v>
          </cell>
        </row>
        <row r="6988">
          <cell r="A6988">
            <v>37301</v>
          </cell>
          <cell r="B6988">
            <v>45</v>
          </cell>
          <cell r="C6988">
            <v>321</v>
          </cell>
          <cell r="D6988">
            <v>321</v>
          </cell>
          <cell r="E6988">
            <v>2002</v>
          </cell>
        </row>
        <row r="6989">
          <cell r="A6989">
            <v>37302</v>
          </cell>
          <cell r="B6989">
            <v>46</v>
          </cell>
          <cell r="C6989">
            <v>320</v>
          </cell>
          <cell r="D6989">
            <v>320</v>
          </cell>
          <cell r="E6989">
            <v>2002</v>
          </cell>
        </row>
        <row r="6990">
          <cell r="A6990">
            <v>37303</v>
          </cell>
          <cell r="B6990">
            <v>47</v>
          </cell>
          <cell r="C6990">
            <v>319</v>
          </cell>
          <cell r="D6990">
            <v>319</v>
          </cell>
          <cell r="E6990">
            <v>2002</v>
          </cell>
        </row>
        <row r="6991">
          <cell r="A6991">
            <v>37304</v>
          </cell>
          <cell r="B6991">
            <v>48</v>
          </cell>
          <cell r="C6991">
            <v>318</v>
          </cell>
          <cell r="D6991">
            <v>318</v>
          </cell>
          <cell r="E6991">
            <v>2002</v>
          </cell>
        </row>
        <row r="6992">
          <cell r="A6992">
            <v>37305</v>
          </cell>
          <cell r="B6992">
            <v>49</v>
          </cell>
          <cell r="C6992">
            <v>317</v>
          </cell>
          <cell r="D6992">
            <v>317</v>
          </cell>
          <cell r="E6992">
            <v>2002</v>
          </cell>
        </row>
        <row r="6993">
          <cell r="A6993">
            <v>37306</v>
          </cell>
          <cell r="B6993">
            <v>50</v>
          </cell>
          <cell r="C6993">
            <v>316</v>
          </cell>
          <cell r="D6993">
            <v>316</v>
          </cell>
          <cell r="E6993">
            <v>2002</v>
          </cell>
        </row>
        <row r="6994">
          <cell r="A6994">
            <v>37307</v>
          </cell>
          <cell r="B6994">
            <v>51</v>
          </cell>
          <cell r="C6994">
            <v>315</v>
          </cell>
          <cell r="D6994">
            <v>315</v>
          </cell>
          <cell r="E6994">
            <v>2002</v>
          </cell>
        </row>
        <row r="6995">
          <cell r="A6995">
            <v>37308</v>
          </cell>
          <cell r="B6995">
            <v>52</v>
          </cell>
          <cell r="C6995">
            <v>314</v>
          </cell>
          <cell r="D6995">
            <v>314</v>
          </cell>
          <cell r="E6995">
            <v>2002</v>
          </cell>
        </row>
        <row r="6996">
          <cell r="A6996">
            <v>37309</v>
          </cell>
          <cell r="B6996">
            <v>53</v>
          </cell>
          <cell r="C6996">
            <v>313</v>
          </cell>
          <cell r="D6996">
            <v>313</v>
          </cell>
          <cell r="E6996">
            <v>2002</v>
          </cell>
        </row>
        <row r="6997">
          <cell r="A6997">
            <v>37310</v>
          </cell>
          <cell r="B6997">
            <v>54</v>
          </cell>
          <cell r="C6997">
            <v>312</v>
          </cell>
          <cell r="D6997">
            <v>312</v>
          </cell>
          <cell r="E6997">
            <v>2002</v>
          </cell>
        </row>
        <row r="6998">
          <cell r="A6998">
            <v>37311</v>
          </cell>
          <cell r="B6998">
            <v>55</v>
          </cell>
          <cell r="C6998">
            <v>311</v>
          </cell>
          <cell r="D6998">
            <v>311</v>
          </cell>
          <cell r="E6998">
            <v>2002</v>
          </cell>
        </row>
        <row r="6999">
          <cell r="A6999">
            <v>37312</v>
          </cell>
          <cell r="B6999">
            <v>56</v>
          </cell>
          <cell r="C6999">
            <v>310</v>
          </cell>
          <cell r="D6999">
            <v>310</v>
          </cell>
          <cell r="E6999">
            <v>2002</v>
          </cell>
        </row>
        <row r="7000">
          <cell r="A7000">
            <v>37313</v>
          </cell>
          <cell r="B7000">
            <v>57</v>
          </cell>
          <cell r="C7000">
            <v>309</v>
          </cell>
          <cell r="D7000">
            <v>309</v>
          </cell>
          <cell r="E7000">
            <v>2002</v>
          </cell>
        </row>
        <row r="7001">
          <cell r="A7001">
            <v>37314</v>
          </cell>
          <cell r="B7001">
            <v>58</v>
          </cell>
          <cell r="C7001">
            <v>308</v>
          </cell>
          <cell r="D7001">
            <v>308</v>
          </cell>
          <cell r="E7001">
            <v>2002</v>
          </cell>
        </row>
        <row r="7002">
          <cell r="A7002">
            <v>37315</v>
          </cell>
          <cell r="B7002">
            <v>59</v>
          </cell>
          <cell r="C7002">
            <v>307</v>
          </cell>
          <cell r="D7002">
            <v>307</v>
          </cell>
          <cell r="E7002">
            <v>2002</v>
          </cell>
        </row>
        <row r="7003">
          <cell r="A7003">
            <v>37316</v>
          </cell>
          <cell r="B7003">
            <v>60</v>
          </cell>
          <cell r="C7003">
            <v>306</v>
          </cell>
          <cell r="D7003">
            <v>306</v>
          </cell>
          <cell r="E7003">
            <v>2002</v>
          </cell>
        </row>
        <row r="7004">
          <cell r="A7004">
            <v>37317</v>
          </cell>
          <cell r="B7004">
            <v>61</v>
          </cell>
          <cell r="C7004">
            <v>305</v>
          </cell>
          <cell r="D7004">
            <v>305</v>
          </cell>
          <cell r="E7004">
            <v>2002</v>
          </cell>
        </row>
        <row r="7005">
          <cell r="A7005">
            <v>37318</v>
          </cell>
          <cell r="B7005">
            <v>62</v>
          </cell>
          <cell r="C7005">
            <v>304</v>
          </cell>
          <cell r="D7005">
            <v>304</v>
          </cell>
          <cell r="E7005">
            <v>2002</v>
          </cell>
        </row>
        <row r="7006">
          <cell r="A7006">
            <v>37319</v>
          </cell>
          <cell r="B7006">
            <v>63</v>
          </cell>
          <cell r="C7006">
            <v>303</v>
          </cell>
          <cell r="D7006">
            <v>303</v>
          </cell>
          <cell r="E7006">
            <v>2002</v>
          </cell>
        </row>
        <row r="7007">
          <cell r="A7007">
            <v>37320</v>
          </cell>
          <cell r="B7007">
            <v>64</v>
          </cell>
          <cell r="C7007">
            <v>302</v>
          </cell>
          <cell r="D7007">
            <v>302</v>
          </cell>
          <cell r="E7007">
            <v>2002</v>
          </cell>
        </row>
        <row r="7008">
          <cell r="A7008">
            <v>37321</v>
          </cell>
          <cell r="B7008">
            <v>65</v>
          </cell>
          <cell r="C7008">
            <v>301</v>
          </cell>
          <cell r="D7008">
            <v>301</v>
          </cell>
          <cell r="E7008">
            <v>2002</v>
          </cell>
        </row>
        <row r="7009">
          <cell r="A7009">
            <v>37322</v>
          </cell>
          <cell r="B7009">
            <v>66</v>
          </cell>
          <cell r="C7009">
            <v>300</v>
          </cell>
          <cell r="D7009">
            <v>300</v>
          </cell>
          <cell r="E7009">
            <v>2002</v>
          </cell>
        </row>
        <row r="7010">
          <cell r="A7010">
            <v>37323</v>
          </cell>
          <cell r="B7010">
            <v>67</v>
          </cell>
          <cell r="C7010">
            <v>299</v>
          </cell>
          <cell r="D7010">
            <v>299</v>
          </cell>
          <cell r="E7010">
            <v>2002</v>
          </cell>
        </row>
        <row r="7011">
          <cell r="A7011">
            <v>37324</v>
          </cell>
          <cell r="B7011">
            <v>68</v>
          </cell>
          <cell r="C7011">
            <v>298</v>
          </cell>
          <cell r="D7011">
            <v>298</v>
          </cell>
          <cell r="E7011">
            <v>2002</v>
          </cell>
        </row>
        <row r="7012">
          <cell r="A7012">
            <v>37325</v>
          </cell>
          <cell r="B7012">
            <v>69</v>
          </cell>
          <cell r="C7012">
            <v>297</v>
          </cell>
          <cell r="D7012">
            <v>297</v>
          </cell>
          <cell r="E7012">
            <v>2002</v>
          </cell>
        </row>
        <row r="7013">
          <cell r="A7013">
            <v>37326</v>
          </cell>
          <cell r="B7013">
            <v>70</v>
          </cell>
          <cell r="C7013">
            <v>296</v>
          </cell>
          <cell r="D7013">
            <v>296</v>
          </cell>
          <cell r="E7013">
            <v>2002</v>
          </cell>
        </row>
        <row r="7014">
          <cell r="A7014">
            <v>37327</v>
          </cell>
          <cell r="B7014">
            <v>71</v>
          </cell>
          <cell r="C7014">
            <v>295</v>
          </cell>
          <cell r="D7014">
            <v>295</v>
          </cell>
          <cell r="E7014">
            <v>2002</v>
          </cell>
        </row>
        <row r="7015">
          <cell r="A7015">
            <v>37328</v>
          </cell>
          <cell r="B7015">
            <v>72</v>
          </cell>
          <cell r="C7015">
            <v>294</v>
          </cell>
          <cell r="D7015">
            <v>294</v>
          </cell>
          <cell r="E7015">
            <v>2002</v>
          </cell>
        </row>
        <row r="7016">
          <cell r="A7016">
            <v>37329</v>
          </cell>
          <cell r="B7016">
            <v>73</v>
          </cell>
          <cell r="C7016">
            <v>293</v>
          </cell>
          <cell r="D7016">
            <v>293</v>
          </cell>
          <cell r="E7016">
            <v>2002</v>
          </cell>
        </row>
        <row r="7017">
          <cell r="A7017">
            <v>37330</v>
          </cell>
          <cell r="B7017">
            <v>74</v>
          </cell>
          <cell r="C7017">
            <v>292</v>
          </cell>
          <cell r="D7017">
            <v>292</v>
          </cell>
          <cell r="E7017">
            <v>2002</v>
          </cell>
        </row>
        <row r="7018">
          <cell r="A7018">
            <v>37331</v>
          </cell>
          <cell r="B7018">
            <v>75</v>
          </cell>
          <cell r="C7018">
            <v>291</v>
          </cell>
          <cell r="D7018">
            <v>291</v>
          </cell>
          <cell r="E7018">
            <v>2002</v>
          </cell>
        </row>
        <row r="7019">
          <cell r="A7019">
            <v>37332</v>
          </cell>
          <cell r="B7019">
            <v>76</v>
          </cell>
          <cell r="C7019">
            <v>290</v>
          </cell>
          <cell r="D7019">
            <v>290</v>
          </cell>
          <cell r="E7019">
            <v>2002</v>
          </cell>
        </row>
        <row r="7020">
          <cell r="A7020">
            <v>37333</v>
          </cell>
          <cell r="B7020">
            <v>77</v>
          </cell>
          <cell r="C7020">
            <v>289</v>
          </cell>
          <cell r="D7020">
            <v>289</v>
          </cell>
          <cell r="E7020">
            <v>2002</v>
          </cell>
        </row>
        <row r="7021">
          <cell r="A7021">
            <v>37334</v>
          </cell>
          <cell r="B7021">
            <v>78</v>
          </cell>
          <cell r="C7021">
            <v>288</v>
          </cell>
          <cell r="D7021">
            <v>288</v>
          </cell>
          <cell r="E7021">
            <v>2002</v>
          </cell>
        </row>
        <row r="7022">
          <cell r="A7022">
            <v>37335</v>
          </cell>
          <cell r="B7022">
            <v>79</v>
          </cell>
          <cell r="C7022">
            <v>287</v>
          </cell>
          <cell r="D7022">
            <v>287</v>
          </cell>
          <cell r="E7022">
            <v>2002</v>
          </cell>
        </row>
        <row r="7023">
          <cell r="A7023">
            <v>37336</v>
          </cell>
          <cell r="B7023">
            <v>80</v>
          </cell>
          <cell r="C7023">
            <v>286</v>
          </cell>
          <cell r="D7023">
            <v>286</v>
          </cell>
          <cell r="E7023">
            <v>2002</v>
          </cell>
        </row>
        <row r="7024">
          <cell r="A7024">
            <v>37337</v>
          </cell>
          <cell r="B7024">
            <v>81</v>
          </cell>
          <cell r="C7024">
            <v>285</v>
          </cell>
          <cell r="D7024">
            <v>285</v>
          </cell>
          <cell r="E7024">
            <v>2002</v>
          </cell>
        </row>
        <row r="7025">
          <cell r="A7025">
            <v>37338</v>
          </cell>
          <cell r="B7025">
            <v>82</v>
          </cell>
          <cell r="C7025">
            <v>284</v>
          </cell>
          <cell r="D7025">
            <v>284</v>
          </cell>
          <cell r="E7025">
            <v>2002</v>
          </cell>
        </row>
        <row r="7026">
          <cell r="A7026">
            <v>37339</v>
          </cell>
          <cell r="B7026">
            <v>83</v>
          </cell>
          <cell r="C7026">
            <v>283</v>
          </cell>
          <cell r="D7026">
            <v>283</v>
          </cell>
          <cell r="E7026">
            <v>2002</v>
          </cell>
        </row>
        <row r="7027">
          <cell r="A7027">
            <v>37340</v>
          </cell>
          <cell r="B7027">
            <v>84</v>
          </cell>
          <cell r="C7027">
            <v>282</v>
          </cell>
          <cell r="D7027">
            <v>282</v>
          </cell>
          <cell r="E7027">
            <v>2002</v>
          </cell>
        </row>
        <row r="7028">
          <cell r="A7028">
            <v>37341</v>
          </cell>
          <cell r="B7028">
            <v>85</v>
          </cell>
          <cell r="C7028">
            <v>281</v>
          </cell>
          <cell r="D7028">
            <v>281</v>
          </cell>
          <cell r="E7028">
            <v>2002</v>
          </cell>
        </row>
        <row r="7029">
          <cell r="A7029">
            <v>37342</v>
          </cell>
          <cell r="B7029">
            <v>86</v>
          </cell>
          <cell r="C7029">
            <v>280</v>
          </cell>
          <cell r="D7029">
            <v>280</v>
          </cell>
          <cell r="E7029">
            <v>2002</v>
          </cell>
        </row>
        <row r="7030">
          <cell r="A7030">
            <v>37343</v>
          </cell>
          <cell r="B7030">
            <v>87</v>
          </cell>
          <cell r="C7030">
            <v>279</v>
          </cell>
          <cell r="D7030">
            <v>279</v>
          </cell>
          <cell r="E7030">
            <v>2002</v>
          </cell>
        </row>
        <row r="7031">
          <cell r="A7031">
            <v>37344</v>
          </cell>
          <cell r="B7031">
            <v>88</v>
          </cell>
          <cell r="C7031">
            <v>278</v>
          </cell>
          <cell r="D7031">
            <v>278</v>
          </cell>
          <cell r="E7031">
            <v>2002</v>
          </cell>
        </row>
        <row r="7032">
          <cell r="A7032">
            <v>37345</v>
          </cell>
          <cell r="B7032">
            <v>89</v>
          </cell>
          <cell r="C7032">
            <v>277</v>
          </cell>
          <cell r="D7032">
            <v>277</v>
          </cell>
          <cell r="E7032">
            <v>2002</v>
          </cell>
        </row>
        <row r="7033">
          <cell r="A7033">
            <v>37346</v>
          </cell>
          <cell r="B7033">
            <v>90</v>
          </cell>
          <cell r="C7033">
            <v>276</v>
          </cell>
          <cell r="D7033">
            <v>276</v>
          </cell>
          <cell r="E7033">
            <v>2002</v>
          </cell>
        </row>
        <row r="7034">
          <cell r="A7034">
            <v>37347</v>
          </cell>
          <cell r="B7034">
            <v>91</v>
          </cell>
          <cell r="C7034">
            <v>275</v>
          </cell>
          <cell r="D7034">
            <v>275</v>
          </cell>
          <cell r="E7034">
            <v>2002</v>
          </cell>
        </row>
        <row r="7035">
          <cell r="A7035">
            <v>37348</v>
          </cell>
          <cell r="B7035">
            <v>92</v>
          </cell>
          <cell r="C7035">
            <v>274</v>
          </cell>
          <cell r="D7035">
            <v>274</v>
          </cell>
          <cell r="E7035">
            <v>2002</v>
          </cell>
        </row>
        <row r="7036">
          <cell r="A7036">
            <v>37349</v>
          </cell>
          <cell r="B7036">
            <v>93</v>
          </cell>
          <cell r="C7036">
            <v>273</v>
          </cell>
          <cell r="D7036">
            <v>273</v>
          </cell>
          <cell r="E7036">
            <v>2002</v>
          </cell>
        </row>
        <row r="7037">
          <cell r="A7037">
            <v>37350</v>
          </cell>
          <cell r="B7037">
            <v>94</v>
          </cell>
          <cell r="C7037">
            <v>272</v>
          </cell>
          <cell r="D7037">
            <v>272</v>
          </cell>
          <cell r="E7037">
            <v>2002</v>
          </cell>
        </row>
        <row r="7038">
          <cell r="A7038">
            <v>37351</v>
          </cell>
          <cell r="B7038">
            <v>95</v>
          </cell>
          <cell r="C7038">
            <v>271</v>
          </cell>
          <cell r="D7038">
            <v>271</v>
          </cell>
          <cell r="E7038">
            <v>2002</v>
          </cell>
        </row>
        <row r="7039">
          <cell r="A7039">
            <v>37352</v>
          </cell>
          <cell r="B7039">
            <v>96</v>
          </cell>
          <cell r="C7039">
            <v>270</v>
          </cell>
          <cell r="D7039">
            <v>270</v>
          </cell>
          <cell r="E7039">
            <v>2002</v>
          </cell>
        </row>
        <row r="7040">
          <cell r="A7040">
            <v>37353</v>
          </cell>
          <cell r="B7040">
            <v>97</v>
          </cell>
          <cell r="C7040">
            <v>269</v>
          </cell>
          <cell r="D7040">
            <v>269</v>
          </cell>
          <cell r="E7040">
            <v>2002</v>
          </cell>
        </row>
        <row r="7041">
          <cell r="A7041">
            <v>37354</v>
          </cell>
          <cell r="B7041">
            <v>98</v>
          </cell>
          <cell r="C7041">
            <v>268</v>
          </cell>
          <cell r="D7041">
            <v>268</v>
          </cell>
          <cell r="E7041">
            <v>2002</v>
          </cell>
        </row>
        <row r="7042">
          <cell r="A7042">
            <v>37355</v>
          </cell>
          <cell r="B7042">
            <v>99</v>
          </cell>
          <cell r="C7042">
            <v>267</v>
          </cell>
          <cell r="D7042">
            <v>267</v>
          </cell>
          <cell r="E7042">
            <v>2002</v>
          </cell>
        </row>
        <row r="7043">
          <cell r="A7043">
            <v>37356</v>
          </cell>
          <cell r="B7043">
            <v>100</v>
          </cell>
          <cell r="C7043">
            <v>266</v>
          </cell>
          <cell r="D7043">
            <v>266</v>
          </cell>
          <cell r="E7043">
            <v>2002</v>
          </cell>
        </row>
        <row r="7044">
          <cell r="A7044">
            <v>37357</v>
          </cell>
          <cell r="B7044">
            <v>101</v>
          </cell>
          <cell r="C7044">
            <v>265</v>
          </cell>
          <cell r="D7044">
            <v>265</v>
          </cell>
          <cell r="E7044">
            <v>2002</v>
          </cell>
        </row>
        <row r="7045">
          <cell r="A7045">
            <v>37358</v>
          </cell>
          <cell r="B7045">
            <v>102</v>
          </cell>
          <cell r="C7045">
            <v>264</v>
          </cell>
          <cell r="D7045">
            <v>264</v>
          </cell>
          <cell r="E7045">
            <v>2002</v>
          </cell>
        </row>
        <row r="7046">
          <cell r="A7046">
            <v>37359</v>
          </cell>
          <cell r="B7046">
            <v>103</v>
          </cell>
          <cell r="C7046">
            <v>263</v>
          </cell>
          <cell r="D7046">
            <v>263</v>
          </cell>
          <cell r="E7046">
            <v>2002</v>
          </cell>
        </row>
        <row r="7047">
          <cell r="A7047">
            <v>37360</v>
          </cell>
          <cell r="B7047">
            <v>104</v>
          </cell>
          <cell r="C7047">
            <v>262</v>
          </cell>
          <cell r="D7047">
            <v>262</v>
          </cell>
          <cell r="E7047">
            <v>2002</v>
          </cell>
        </row>
        <row r="7048">
          <cell r="A7048">
            <v>37361</v>
          </cell>
          <cell r="B7048">
            <v>105</v>
          </cell>
          <cell r="C7048">
            <v>261</v>
          </cell>
          <cell r="D7048">
            <v>261</v>
          </cell>
          <cell r="E7048">
            <v>2002</v>
          </cell>
        </row>
        <row r="7049">
          <cell r="A7049">
            <v>37362</v>
          </cell>
          <cell r="B7049">
            <v>106</v>
          </cell>
          <cell r="C7049">
            <v>260</v>
          </cell>
          <cell r="D7049">
            <v>260</v>
          </cell>
          <cell r="E7049">
            <v>2002</v>
          </cell>
        </row>
        <row r="7050">
          <cell r="A7050">
            <v>37363</v>
          </cell>
          <cell r="B7050">
            <v>107</v>
          </cell>
          <cell r="C7050">
            <v>259</v>
          </cell>
          <cell r="D7050">
            <v>259</v>
          </cell>
          <cell r="E7050">
            <v>2002</v>
          </cell>
        </row>
        <row r="7051">
          <cell r="A7051">
            <v>37364</v>
          </cell>
          <cell r="B7051">
            <v>108</v>
          </cell>
          <cell r="C7051">
            <v>258</v>
          </cell>
          <cell r="D7051">
            <v>258</v>
          </cell>
          <cell r="E7051">
            <v>2002</v>
          </cell>
        </row>
        <row r="7052">
          <cell r="A7052">
            <v>37365</v>
          </cell>
          <cell r="B7052">
            <v>109</v>
          </cell>
          <cell r="C7052">
            <v>257</v>
          </cell>
          <cell r="D7052">
            <v>257</v>
          </cell>
          <cell r="E7052">
            <v>2002</v>
          </cell>
        </row>
        <row r="7053">
          <cell r="A7053">
            <v>37366</v>
          </cell>
          <cell r="B7053">
            <v>110</v>
          </cell>
          <cell r="C7053">
            <v>256</v>
          </cell>
          <cell r="D7053">
            <v>256</v>
          </cell>
          <cell r="E7053">
            <v>2002</v>
          </cell>
        </row>
        <row r="7054">
          <cell r="A7054">
            <v>37367</v>
          </cell>
          <cell r="B7054">
            <v>111</v>
          </cell>
          <cell r="C7054">
            <v>255</v>
          </cell>
          <cell r="D7054">
            <v>255</v>
          </cell>
          <cell r="E7054">
            <v>2002</v>
          </cell>
        </row>
        <row r="7055">
          <cell r="A7055">
            <v>37368</v>
          </cell>
          <cell r="B7055">
            <v>112</v>
          </cell>
          <cell r="C7055">
            <v>254</v>
          </cell>
          <cell r="D7055">
            <v>254</v>
          </cell>
          <cell r="E7055">
            <v>2002</v>
          </cell>
        </row>
        <row r="7056">
          <cell r="A7056">
            <v>37369</v>
          </cell>
          <cell r="B7056">
            <v>113</v>
          </cell>
          <cell r="C7056">
            <v>253</v>
          </cell>
          <cell r="D7056">
            <v>253</v>
          </cell>
          <cell r="E7056">
            <v>2002</v>
          </cell>
        </row>
        <row r="7057">
          <cell r="A7057">
            <v>37370</v>
          </cell>
          <cell r="B7057">
            <v>114</v>
          </cell>
          <cell r="C7057">
            <v>252</v>
          </cell>
          <cell r="D7057">
            <v>252</v>
          </cell>
          <cell r="E7057">
            <v>2002</v>
          </cell>
        </row>
        <row r="7058">
          <cell r="A7058">
            <v>37371</v>
          </cell>
          <cell r="B7058">
            <v>115</v>
          </cell>
          <cell r="C7058">
            <v>251</v>
          </cell>
          <cell r="D7058">
            <v>251</v>
          </cell>
          <cell r="E7058">
            <v>2002</v>
          </cell>
        </row>
        <row r="7059">
          <cell r="A7059">
            <v>37372</v>
          </cell>
          <cell r="B7059">
            <v>116</v>
          </cell>
          <cell r="C7059">
            <v>250</v>
          </cell>
          <cell r="D7059">
            <v>250</v>
          </cell>
          <cell r="E7059">
            <v>2002</v>
          </cell>
        </row>
        <row r="7060">
          <cell r="A7060">
            <v>37373</v>
          </cell>
          <cell r="B7060">
            <v>117</v>
          </cell>
          <cell r="C7060">
            <v>249</v>
          </cell>
          <cell r="D7060">
            <v>249</v>
          </cell>
          <cell r="E7060">
            <v>2002</v>
          </cell>
        </row>
        <row r="7061">
          <cell r="A7061">
            <v>37374</v>
          </cell>
          <cell r="B7061">
            <v>118</v>
          </cell>
          <cell r="C7061">
            <v>248</v>
          </cell>
          <cell r="D7061">
            <v>248</v>
          </cell>
          <cell r="E7061">
            <v>2002</v>
          </cell>
        </row>
        <row r="7062">
          <cell r="A7062">
            <v>37375</v>
          </cell>
          <cell r="B7062">
            <v>119</v>
          </cell>
          <cell r="C7062">
            <v>247</v>
          </cell>
          <cell r="D7062">
            <v>247</v>
          </cell>
          <cell r="E7062">
            <v>2002</v>
          </cell>
        </row>
        <row r="7063">
          <cell r="A7063">
            <v>37376</v>
          </cell>
          <cell r="B7063">
            <v>120</v>
          </cell>
          <cell r="C7063">
            <v>246</v>
          </cell>
          <cell r="D7063">
            <v>246</v>
          </cell>
          <cell r="E7063">
            <v>2002</v>
          </cell>
        </row>
        <row r="7064">
          <cell r="A7064">
            <v>37377</v>
          </cell>
          <cell r="B7064">
            <v>121</v>
          </cell>
          <cell r="C7064">
            <v>245</v>
          </cell>
          <cell r="D7064">
            <v>245</v>
          </cell>
          <cell r="E7064">
            <v>2002</v>
          </cell>
        </row>
        <row r="7065">
          <cell r="A7065">
            <v>37378</v>
          </cell>
          <cell r="B7065">
            <v>122</v>
          </cell>
          <cell r="C7065">
            <v>244</v>
          </cell>
          <cell r="D7065">
            <v>244</v>
          </cell>
          <cell r="E7065">
            <v>2002</v>
          </cell>
        </row>
        <row r="7066">
          <cell r="A7066">
            <v>37379</v>
          </cell>
          <cell r="B7066">
            <v>123</v>
          </cell>
          <cell r="C7066">
            <v>243</v>
          </cell>
          <cell r="D7066">
            <v>243</v>
          </cell>
          <cell r="E7066">
            <v>2002</v>
          </cell>
        </row>
        <row r="7067">
          <cell r="A7067">
            <v>37380</v>
          </cell>
          <cell r="B7067">
            <v>124</v>
          </cell>
          <cell r="C7067">
            <v>242</v>
          </cell>
          <cell r="D7067">
            <v>242</v>
          </cell>
          <cell r="E7067">
            <v>2002</v>
          </cell>
        </row>
        <row r="7068">
          <cell r="A7068">
            <v>37381</v>
          </cell>
          <cell r="B7068">
            <v>125</v>
          </cell>
          <cell r="C7068">
            <v>241</v>
          </cell>
          <cell r="D7068">
            <v>241</v>
          </cell>
          <cell r="E7068">
            <v>2002</v>
          </cell>
        </row>
        <row r="7069">
          <cell r="A7069">
            <v>37382</v>
          </cell>
          <cell r="B7069">
            <v>126</v>
          </cell>
          <cell r="C7069">
            <v>240</v>
          </cell>
          <cell r="D7069">
            <v>240</v>
          </cell>
          <cell r="E7069">
            <v>2002</v>
          </cell>
        </row>
        <row r="7070">
          <cell r="A7070">
            <v>37383</v>
          </cell>
          <cell r="B7070">
            <v>127</v>
          </cell>
          <cell r="C7070">
            <v>239</v>
          </cell>
          <cell r="D7070">
            <v>239</v>
          </cell>
          <cell r="E7070">
            <v>2002</v>
          </cell>
        </row>
        <row r="7071">
          <cell r="A7071">
            <v>37384</v>
          </cell>
          <cell r="B7071">
            <v>128</v>
          </cell>
          <cell r="C7071">
            <v>238</v>
          </cell>
          <cell r="D7071">
            <v>238</v>
          </cell>
          <cell r="E7071">
            <v>2002</v>
          </cell>
        </row>
        <row r="7072">
          <cell r="A7072">
            <v>37385</v>
          </cell>
          <cell r="B7072">
            <v>129</v>
          </cell>
          <cell r="C7072">
            <v>237</v>
          </cell>
          <cell r="D7072">
            <v>237</v>
          </cell>
          <cell r="E7072">
            <v>2002</v>
          </cell>
        </row>
        <row r="7073">
          <cell r="A7073">
            <v>37386</v>
          </cell>
          <cell r="B7073">
            <v>130</v>
          </cell>
          <cell r="C7073">
            <v>236</v>
          </cell>
          <cell r="D7073">
            <v>236</v>
          </cell>
          <cell r="E7073">
            <v>2002</v>
          </cell>
        </row>
        <row r="7074">
          <cell r="A7074">
            <v>37387</v>
          </cell>
          <cell r="B7074">
            <v>131</v>
          </cell>
          <cell r="C7074">
            <v>235</v>
          </cell>
          <cell r="D7074">
            <v>235</v>
          </cell>
          <cell r="E7074">
            <v>2002</v>
          </cell>
        </row>
        <row r="7075">
          <cell r="A7075">
            <v>37388</v>
          </cell>
          <cell r="B7075">
            <v>132</v>
          </cell>
          <cell r="C7075">
            <v>234</v>
          </cell>
          <cell r="D7075">
            <v>234</v>
          </cell>
          <cell r="E7075">
            <v>2002</v>
          </cell>
        </row>
        <row r="7076">
          <cell r="A7076">
            <v>37389</v>
          </cell>
          <cell r="B7076">
            <v>133</v>
          </cell>
          <cell r="C7076">
            <v>233</v>
          </cell>
          <cell r="D7076">
            <v>233</v>
          </cell>
          <cell r="E7076">
            <v>2002</v>
          </cell>
        </row>
        <row r="7077">
          <cell r="A7077">
            <v>37390</v>
          </cell>
          <cell r="B7077">
            <v>134</v>
          </cell>
          <cell r="C7077">
            <v>232</v>
          </cell>
          <cell r="D7077">
            <v>232</v>
          </cell>
          <cell r="E7077">
            <v>2002</v>
          </cell>
        </row>
        <row r="7078">
          <cell r="A7078">
            <v>37391</v>
          </cell>
          <cell r="B7078">
            <v>135</v>
          </cell>
          <cell r="C7078">
            <v>231</v>
          </cell>
          <cell r="D7078">
            <v>231</v>
          </cell>
          <cell r="E7078">
            <v>2002</v>
          </cell>
        </row>
        <row r="7079">
          <cell r="A7079">
            <v>37392</v>
          </cell>
          <cell r="B7079">
            <v>136</v>
          </cell>
          <cell r="C7079">
            <v>230</v>
          </cell>
          <cell r="D7079">
            <v>230</v>
          </cell>
          <cell r="E7079">
            <v>2002</v>
          </cell>
        </row>
        <row r="7080">
          <cell r="A7080">
            <v>37393</v>
          </cell>
          <cell r="B7080">
            <v>137</v>
          </cell>
          <cell r="C7080">
            <v>229</v>
          </cell>
          <cell r="D7080">
            <v>229</v>
          </cell>
          <cell r="E7080">
            <v>2002</v>
          </cell>
        </row>
        <row r="7081">
          <cell r="A7081">
            <v>37394</v>
          </cell>
          <cell r="B7081">
            <v>138</v>
          </cell>
          <cell r="C7081">
            <v>228</v>
          </cell>
          <cell r="D7081">
            <v>228</v>
          </cell>
          <cell r="E7081">
            <v>2002</v>
          </cell>
        </row>
        <row r="7082">
          <cell r="A7082">
            <v>37395</v>
          </cell>
          <cell r="B7082">
            <v>139</v>
          </cell>
          <cell r="C7082">
            <v>227</v>
          </cell>
          <cell r="D7082">
            <v>227</v>
          </cell>
          <cell r="E7082">
            <v>2002</v>
          </cell>
        </row>
        <row r="7083">
          <cell r="A7083">
            <v>37396</v>
          </cell>
          <cell r="B7083">
            <v>140</v>
          </cell>
          <cell r="C7083">
            <v>226</v>
          </cell>
          <cell r="D7083">
            <v>226</v>
          </cell>
          <cell r="E7083">
            <v>2002</v>
          </cell>
        </row>
        <row r="7084">
          <cell r="A7084">
            <v>37397</v>
          </cell>
          <cell r="B7084">
            <v>141</v>
          </cell>
          <cell r="C7084">
            <v>225</v>
          </cell>
          <cell r="D7084">
            <v>225</v>
          </cell>
          <cell r="E7084">
            <v>2002</v>
          </cell>
        </row>
        <row r="7085">
          <cell r="A7085">
            <v>37398</v>
          </cell>
          <cell r="B7085">
            <v>142</v>
          </cell>
          <cell r="C7085">
            <v>224</v>
          </cell>
          <cell r="D7085">
            <v>224</v>
          </cell>
          <cell r="E7085">
            <v>2002</v>
          </cell>
        </row>
        <row r="7086">
          <cell r="A7086">
            <v>37399</v>
          </cell>
          <cell r="B7086">
            <v>143</v>
          </cell>
          <cell r="C7086">
            <v>223</v>
          </cell>
          <cell r="D7086">
            <v>223</v>
          </cell>
          <cell r="E7086">
            <v>2002</v>
          </cell>
        </row>
        <row r="7087">
          <cell r="A7087">
            <v>37400</v>
          </cell>
          <cell r="B7087">
            <v>144</v>
          </cell>
          <cell r="C7087">
            <v>222</v>
          </cell>
          <cell r="D7087">
            <v>222</v>
          </cell>
          <cell r="E7087">
            <v>2002</v>
          </cell>
        </row>
        <row r="7088">
          <cell r="A7088">
            <v>37401</v>
          </cell>
          <cell r="B7088">
            <v>145</v>
          </cell>
          <cell r="C7088">
            <v>221</v>
          </cell>
          <cell r="D7088">
            <v>221</v>
          </cell>
          <cell r="E7088">
            <v>2002</v>
          </cell>
        </row>
        <row r="7089">
          <cell r="A7089">
            <v>37402</v>
          </cell>
          <cell r="B7089">
            <v>146</v>
          </cell>
          <cell r="C7089">
            <v>220</v>
          </cell>
          <cell r="D7089">
            <v>220</v>
          </cell>
          <cell r="E7089">
            <v>2002</v>
          </cell>
        </row>
        <row r="7090">
          <cell r="A7090">
            <v>37403</v>
          </cell>
          <cell r="B7090">
            <v>147</v>
          </cell>
          <cell r="C7090">
            <v>219</v>
          </cell>
          <cell r="D7090">
            <v>219</v>
          </cell>
          <cell r="E7090">
            <v>2002</v>
          </cell>
        </row>
        <row r="7091">
          <cell r="A7091">
            <v>37404</v>
          </cell>
          <cell r="B7091">
            <v>148</v>
          </cell>
          <cell r="C7091">
            <v>218</v>
          </cell>
          <cell r="D7091">
            <v>218</v>
          </cell>
          <cell r="E7091">
            <v>2002</v>
          </cell>
        </row>
        <row r="7092">
          <cell r="A7092">
            <v>37405</v>
          </cell>
          <cell r="B7092">
            <v>149</v>
          </cell>
          <cell r="C7092">
            <v>217</v>
          </cell>
          <cell r="D7092">
            <v>217</v>
          </cell>
          <cell r="E7092">
            <v>2002</v>
          </cell>
        </row>
        <row r="7093">
          <cell r="A7093">
            <v>37406</v>
          </cell>
          <cell r="B7093">
            <v>150</v>
          </cell>
          <cell r="C7093">
            <v>216</v>
          </cell>
          <cell r="D7093">
            <v>216</v>
          </cell>
          <cell r="E7093">
            <v>2002</v>
          </cell>
        </row>
        <row r="7094">
          <cell r="A7094">
            <v>37407</v>
          </cell>
          <cell r="B7094">
            <v>151</v>
          </cell>
          <cell r="C7094">
            <v>215</v>
          </cell>
          <cell r="D7094">
            <v>215</v>
          </cell>
          <cell r="E7094">
            <v>2002</v>
          </cell>
        </row>
        <row r="7095">
          <cell r="A7095">
            <v>37408</v>
          </cell>
          <cell r="B7095">
            <v>152</v>
          </cell>
          <cell r="C7095">
            <v>214</v>
          </cell>
          <cell r="D7095">
            <v>214</v>
          </cell>
          <cell r="E7095">
            <v>2002</v>
          </cell>
        </row>
        <row r="7096">
          <cell r="A7096">
            <v>37409</v>
          </cell>
          <cell r="B7096">
            <v>153</v>
          </cell>
          <cell r="C7096">
            <v>213</v>
          </cell>
          <cell r="D7096">
            <v>213</v>
          </cell>
          <cell r="E7096">
            <v>2002</v>
          </cell>
        </row>
        <row r="7097">
          <cell r="A7097">
            <v>37410</v>
          </cell>
          <cell r="B7097">
            <v>154</v>
          </cell>
          <cell r="C7097">
            <v>212</v>
          </cell>
          <cell r="D7097">
            <v>212</v>
          </cell>
          <cell r="E7097">
            <v>2002</v>
          </cell>
        </row>
        <row r="7098">
          <cell r="A7098">
            <v>37411</v>
          </cell>
          <cell r="B7098">
            <v>155</v>
          </cell>
          <cell r="C7098">
            <v>211</v>
          </cell>
          <cell r="D7098">
            <v>211</v>
          </cell>
          <cell r="E7098">
            <v>2002</v>
          </cell>
        </row>
        <row r="7099">
          <cell r="A7099">
            <v>37412</v>
          </cell>
          <cell r="B7099">
            <v>156</v>
          </cell>
          <cell r="C7099">
            <v>210</v>
          </cell>
          <cell r="D7099">
            <v>210</v>
          </cell>
          <cell r="E7099">
            <v>2002</v>
          </cell>
        </row>
        <row r="7100">
          <cell r="A7100">
            <v>37413</v>
          </cell>
          <cell r="B7100">
            <v>157</v>
          </cell>
          <cell r="C7100">
            <v>209</v>
          </cell>
          <cell r="D7100">
            <v>209</v>
          </cell>
          <cell r="E7100">
            <v>2002</v>
          </cell>
        </row>
        <row r="7101">
          <cell r="A7101">
            <v>37414</v>
          </cell>
          <cell r="B7101">
            <v>158</v>
          </cell>
          <cell r="C7101">
            <v>208</v>
          </cell>
          <cell r="D7101">
            <v>208</v>
          </cell>
          <cell r="E7101">
            <v>2002</v>
          </cell>
        </row>
        <row r="7102">
          <cell r="A7102">
            <v>37415</v>
          </cell>
          <cell r="B7102">
            <v>159</v>
          </cell>
          <cell r="C7102">
            <v>207</v>
          </cell>
          <cell r="D7102">
            <v>207</v>
          </cell>
          <cell r="E7102">
            <v>2002</v>
          </cell>
        </row>
        <row r="7103">
          <cell r="A7103">
            <v>37416</v>
          </cell>
          <cell r="B7103">
            <v>160</v>
          </cell>
          <cell r="C7103">
            <v>206</v>
          </cell>
          <cell r="D7103">
            <v>206</v>
          </cell>
          <cell r="E7103">
            <v>2002</v>
          </cell>
        </row>
        <row r="7104">
          <cell r="A7104">
            <v>37417</v>
          </cell>
          <cell r="B7104">
            <v>161</v>
          </cell>
          <cell r="C7104">
            <v>205</v>
          </cell>
          <cell r="D7104">
            <v>205</v>
          </cell>
          <cell r="E7104">
            <v>2002</v>
          </cell>
        </row>
        <row r="7105">
          <cell r="A7105">
            <v>37418</v>
          </cell>
          <cell r="B7105">
            <v>162</v>
          </cell>
          <cell r="C7105">
            <v>204</v>
          </cell>
          <cell r="D7105">
            <v>204</v>
          </cell>
          <cell r="E7105">
            <v>2002</v>
          </cell>
        </row>
        <row r="7106">
          <cell r="A7106">
            <v>37419</v>
          </cell>
          <cell r="B7106">
            <v>163</v>
          </cell>
          <cell r="C7106">
            <v>203</v>
          </cell>
          <cell r="D7106">
            <v>203</v>
          </cell>
          <cell r="E7106">
            <v>2002</v>
          </cell>
        </row>
        <row r="7107">
          <cell r="A7107">
            <v>37420</v>
          </cell>
          <cell r="B7107">
            <v>164</v>
          </cell>
          <cell r="C7107">
            <v>202</v>
          </cell>
          <cell r="D7107">
            <v>202</v>
          </cell>
          <cell r="E7107">
            <v>2002</v>
          </cell>
        </row>
        <row r="7108">
          <cell r="A7108">
            <v>37421</v>
          </cell>
          <cell r="B7108">
            <v>165</v>
          </cell>
          <cell r="C7108">
            <v>201</v>
          </cell>
          <cell r="D7108">
            <v>201</v>
          </cell>
          <cell r="E7108">
            <v>2002</v>
          </cell>
        </row>
        <row r="7109">
          <cell r="A7109">
            <v>37422</v>
          </cell>
          <cell r="B7109">
            <v>166</v>
          </cell>
          <cell r="C7109">
            <v>200</v>
          </cell>
          <cell r="D7109">
            <v>200</v>
          </cell>
          <cell r="E7109">
            <v>2002</v>
          </cell>
        </row>
        <row r="7110">
          <cell r="A7110">
            <v>37423</v>
          </cell>
          <cell r="B7110">
            <v>167</v>
          </cell>
          <cell r="C7110">
            <v>199</v>
          </cell>
          <cell r="D7110">
            <v>199</v>
          </cell>
          <cell r="E7110">
            <v>2002</v>
          </cell>
        </row>
        <row r="7111">
          <cell r="A7111">
            <v>37424</v>
          </cell>
          <cell r="B7111">
            <v>168</v>
          </cell>
          <cell r="C7111">
            <v>198</v>
          </cell>
          <cell r="D7111">
            <v>198</v>
          </cell>
          <cell r="E7111">
            <v>2002</v>
          </cell>
        </row>
        <row r="7112">
          <cell r="A7112">
            <v>37425</v>
          </cell>
          <cell r="B7112">
            <v>169</v>
          </cell>
          <cell r="C7112">
            <v>197</v>
          </cell>
          <cell r="D7112">
            <v>197</v>
          </cell>
          <cell r="E7112">
            <v>2002</v>
          </cell>
        </row>
        <row r="7113">
          <cell r="A7113">
            <v>37426</v>
          </cell>
          <cell r="B7113">
            <v>170</v>
          </cell>
          <cell r="C7113">
            <v>196</v>
          </cell>
          <cell r="D7113">
            <v>196</v>
          </cell>
          <cell r="E7113">
            <v>2002</v>
          </cell>
        </row>
        <row r="7114">
          <cell r="A7114">
            <v>37427</v>
          </cell>
          <cell r="B7114">
            <v>171</v>
          </cell>
          <cell r="C7114">
            <v>195</v>
          </cell>
          <cell r="D7114">
            <v>195</v>
          </cell>
          <cell r="E7114">
            <v>2002</v>
          </cell>
        </row>
        <row r="7115">
          <cell r="A7115">
            <v>37428</v>
          </cell>
          <cell r="B7115">
            <v>172</v>
          </cell>
          <cell r="C7115">
            <v>194</v>
          </cell>
          <cell r="D7115">
            <v>194</v>
          </cell>
          <cell r="E7115">
            <v>2002</v>
          </cell>
        </row>
        <row r="7116">
          <cell r="A7116">
            <v>37429</v>
          </cell>
          <cell r="B7116">
            <v>173</v>
          </cell>
          <cell r="C7116">
            <v>193</v>
          </cell>
          <cell r="D7116">
            <v>193</v>
          </cell>
          <cell r="E7116">
            <v>2002</v>
          </cell>
        </row>
        <row r="7117">
          <cell r="A7117">
            <v>37430</v>
          </cell>
          <cell r="B7117">
            <v>174</v>
          </cell>
          <cell r="C7117">
            <v>192</v>
          </cell>
          <cell r="D7117">
            <v>192</v>
          </cell>
          <cell r="E7117">
            <v>2002</v>
          </cell>
        </row>
        <row r="7118">
          <cell r="A7118">
            <v>37431</v>
          </cell>
          <cell r="B7118">
            <v>175</v>
          </cell>
          <cell r="C7118">
            <v>191</v>
          </cell>
          <cell r="D7118">
            <v>191</v>
          </cell>
          <cell r="E7118">
            <v>2002</v>
          </cell>
        </row>
        <row r="7119">
          <cell r="A7119">
            <v>37432</v>
          </cell>
          <cell r="B7119">
            <v>176</v>
          </cell>
          <cell r="C7119">
            <v>190</v>
          </cell>
          <cell r="D7119">
            <v>190</v>
          </cell>
          <cell r="E7119">
            <v>2002</v>
          </cell>
        </row>
        <row r="7120">
          <cell r="A7120">
            <v>37433</v>
          </cell>
          <cell r="B7120">
            <v>177</v>
          </cell>
          <cell r="C7120">
            <v>189</v>
          </cell>
          <cell r="D7120">
            <v>189</v>
          </cell>
          <cell r="E7120">
            <v>2002</v>
          </cell>
        </row>
        <row r="7121">
          <cell r="A7121">
            <v>37434</v>
          </cell>
          <cell r="B7121">
            <v>178</v>
          </cell>
          <cell r="C7121">
            <v>188</v>
          </cell>
          <cell r="D7121">
            <v>188</v>
          </cell>
          <cell r="E7121">
            <v>2002</v>
          </cell>
        </row>
        <row r="7122">
          <cell r="A7122">
            <v>37435</v>
          </cell>
          <cell r="B7122">
            <v>179</v>
          </cell>
          <cell r="C7122">
            <v>187</v>
          </cell>
          <cell r="D7122">
            <v>187</v>
          </cell>
          <cell r="E7122">
            <v>2002</v>
          </cell>
        </row>
        <row r="7123">
          <cell r="A7123">
            <v>37436</v>
          </cell>
          <cell r="B7123">
            <v>180</v>
          </cell>
          <cell r="C7123">
            <v>186</v>
          </cell>
          <cell r="D7123">
            <v>186</v>
          </cell>
          <cell r="E7123">
            <v>2002</v>
          </cell>
        </row>
        <row r="7124">
          <cell r="A7124">
            <v>37437</v>
          </cell>
          <cell r="B7124">
            <v>181</v>
          </cell>
          <cell r="C7124">
            <v>185</v>
          </cell>
          <cell r="D7124">
            <v>185</v>
          </cell>
          <cell r="E7124">
            <v>2002</v>
          </cell>
        </row>
        <row r="7125">
          <cell r="A7125">
            <v>37438</v>
          </cell>
          <cell r="B7125">
            <v>182</v>
          </cell>
          <cell r="C7125">
            <v>184</v>
          </cell>
          <cell r="D7125">
            <v>184</v>
          </cell>
          <cell r="E7125">
            <v>2002</v>
          </cell>
        </row>
        <row r="7126">
          <cell r="A7126">
            <v>37439</v>
          </cell>
          <cell r="B7126">
            <v>183</v>
          </cell>
          <cell r="C7126">
            <v>183</v>
          </cell>
          <cell r="D7126">
            <v>183</v>
          </cell>
          <cell r="E7126">
            <v>2002</v>
          </cell>
        </row>
        <row r="7127">
          <cell r="A7127">
            <v>37440</v>
          </cell>
          <cell r="B7127">
            <v>184</v>
          </cell>
          <cell r="C7127">
            <v>182</v>
          </cell>
          <cell r="D7127">
            <v>182</v>
          </cell>
          <cell r="E7127">
            <v>2002</v>
          </cell>
        </row>
        <row r="7128">
          <cell r="A7128">
            <v>37441</v>
          </cell>
          <cell r="B7128">
            <v>185</v>
          </cell>
          <cell r="C7128">
            <v>181</v>
          </cell>
          <cell r="D7128">
            <v>181</v>
          </cell>
          <cell r="E7128">
            <v>2002</v>
          </cell>
        </row>
        <row r="7129">
          <cell r="A7129">
            <v>37442</v>
          </cell>
          <cell r="B7129">
            <v>186</v>
          </cell>
          <cell r="C7129">
            <v>180</v>
          </cell>
          <cell r="D7129">
            <v>180</v>
          </cell>
          <cell r="E7129">
            <v>2002</v>
          </cell>
        </row>
        <row r="7130">
          <cell r="A7130">
            <v>37443</v>
          </cell>
          <cell r="B7130">
            <v>187</v>
          </cell>
          <cell r="C7130">
            <v>179</v>
          </cell>
          <cell r="D7130">
            <v>179</v>
          </cell>
          <cell r="E7130">
            <v>2002</v>
          </cell>
        </row>
        <row r="7131">
          <cell r="A7131">
            <v>37444</v>
          </cell>
          <cell r="B7131">
            <v>188</v>
          </cell>
          <cell r="C7131">
            <v>178</v>
          </cell>
          <cell r="D7131">
            <v>178</v>
          </cell>
          <cell r="E7131">
            <v>2002</v>
          </cell>
        </row>
        <row r="7132">
          <cell r="A7132">
            <v>37445</v>
          </cell>
          <cell r="B7132">
            <v>189</v>
          </cell>
          <cell r="C7132">
            <v>177</v>
          </cell>
          <cell r="D7132">
            <v>177</v>
          </cell>
          <cell r="E7132">
            <v>2002</v>
          </cell>
        </row>
        <row r="7133">
          <cell r="A7133">
            <v>37446</v>
          </cell>
          <cell r="B7133">
            <v>190</v>
          </cell>
          <cell r="C7133">
            <v>176</v>
          </cell>
          <cell r="D7133">
            <v>176</v>
          </cell>
          <cell r="E7133">
            <v>2002</v>
          </cell>
        </row>
        <row r="7134">
          <cell r="A7134">
            <v>37447</v>
          </cell>
          <cell r="B7134">
            <v>191</v>
          </cell>
          <cell r="C7134">
            <v>175</v>
          </cell>
          <cell r="D7134">
            <v>175</v>
          </cell>
          <cell r="E7134">
            <v>2002</v>
          </cell>
        </row>
        <row r="7135">
          <cell r="A7135">
            <v>37448</v>
          </cell>
          <cell r="B7135">
            <v>192</v>
          </cell>
          <cell r="C7135">
            <v>174</v>
          </cell>
          <cell r="D7135">
            <v>174</v>
          </cell>
          <cell r="E7135">
            <v>2002</v>
          </cell>
        </row>
        <row r="7136">
          <cell r="A7136">
            <v>37449</v>
          </cell>
          <cell r="B7136">
            <v>193</v>
          </cell>
          <cell r="C7136">
            <v>173</v>
          </cell>
          <cell r="D7136">
            <v>173</v>
          </cell>
          <cell r="E7136">
            <v>2002</v>
          </cell>
        </row>
        <row r="7137">
          <cell r="A7137">
            <v>37450</v>
          </cell>
          <cell r="B7137">
            <v>194</v>
          </cell>
          <cell r="C7137">
            <v>172</v>
          </cell>
          <cell r="D7137">
            <v>172</v>
          </cell>
          <cell r="E7137">
            <v>2002</v>
          </cell>
        </row>
        <row r="7138">
          <cell r="A7138">
            <v>37451</v>
          </cell>
          <cell r="B7138">
            <v>195</v>
          </cell>
          <cell r="C7138">
            <v>171</v>
          </cell>
          <cell r="D7138">
            <v>171</v>
          </cell>
          <cell r="E7138">
            <v>2002</v>
          </cell>
        </row>
        <row r="7139">
          <cell r="A7139">
            <v>37452</v>
          </cell>
          <cell r="B7139">
            <v>196</v>
          </cell>
          <cell r="C7139">
            <v>170</v>
          </cell>
          <cell r="D7139">
            <v>170</v>
          </cell>
          <cell r="E7139">
            <v>2002</v>
          </cell>
        </row>
        <row r="7140">
          <cell r="A7140">
            <v>37453</v>
          </cell>
          <cell r="B7140">
            <v>197</v>
          </cell>
          <cell r="C7140">
            <v>169</v>
          </cell>
          <cell r="D7140">
            <v>169</v>
          </cell>
          <cell r="E7140">
            <v>2002</v>
          </cell>
        </row>
        <row r="7141">
          <cell r="A7141">
            <v>37454</v>
          </cell>
          <cell r="B7141">
            <v>198</v>
          </cell>
          <cell r="C7141">
            <v>168</v>
          </cell>
          <cell r="D7141">
            <v>168</v>
          </cell>
          <cell r="E7141">
            <v>2002</v>
          </cell>
        </row>
        <row r="7142">
          <cell r="A7142">
            <v>37455</v>
          </cell>
          <cell r="B7142">
            <v>199</v>
          </cell>
          <cell r="C7142">
            <v>167</v>
          </cell>
          <cell r="D7142">
            <v>167</v>
          </cell>
          <cell r="E7142">
            <v>2002</v>
          </cell>
        </row>
        <row r="7143">
          <cell r="A7143">
            <v>37456</v>
          </cell>
          <cell r="B7143">
            <v>200</v>
          </cell>
          <cell r="C7143">
            <v>166</v>
          </cell>
          <cell r="D7143">
            <v>166</v>
          </cell>
          <cell r="E7143">
            <v>2002</v>
          </cell>
        </row>
        <row r="7144">
          <cell r="A7144">
            <v>37457</v>
          </cell>
          <cell r="B7144">
            <v>201</v>
          </cell>
          <cell r="C7144">
            <v>165</v>
          </cell>
          <cell r="D7144">
            <v>165</v>
          </cell>
          <cell r="E7144">
            <v>2002</v>
          </cell>
        </row>
        <row r="7145">
          <cell r="A7145">
            <v>37458</v>
          </cell>
          <cell r="B7145">
            <v>202</v>
          </cell>
          <cell r="C7145">
            <v>164</v>
          </cell>
          <cell r="D7145">
            <v>164</v>
          </cell>
          <cell r="E7145">
            <v>2002</v>
          </cell>
        </row>
        <row r="7146">
          <cell r="A7146">
            <v>37459</v>
          </cell>
          <cell r="B7146">
            <v>203</v>
          </cell>
          <cell r="C7146">
            <v>163</v>
          </cell>
          <cell r="D7146">
            <v>163</v>
          </cell>
          <cell r="E7146">
            <v>2002</v>
          </cell>
        </row>
        <row r="7147">
          <cell r="A7147">
            <v>37460</v>
          </cell>
          <cell r="B7147">
            <v>204</v>
          </cell>
          <cell r="C7147">
            <v>162</v>
          </cell>
          <cell r="D7147">
            <v>162</v>
          </cell>
          <cell r="E7147">
            <v>2002</v>
          </cell>
        </row>
        <row r="7148">
          <cell r="A7148">
            <v>37461</v>
          </cell>
          <cell r="B7148">
            <v>205</v>
          </cell>
          <cell r="C7148">
            <v>161</v>
          </cell>
          <cell r="D7148">
            <v>161</v>
          </cell>
          <cell r="E7148">
            <v>2002</v>
          </cell>
        </row>
        <row r="7149">
          <cell r="A7149">
            <v>37462</v>
          </cell>
          <cell r="B7149">
            <v>206</v>
          </cell>
          <cell r="C7149">
            <v>160</v>
          </cell>
          <cell r="D7149">
            <v>160</v>
          </cell>
          <cell r="E7149">
            <v>2002</v>
          </cell>
        </row>
        <row r="7150">
          <cell r="A7150">
            <v>37463</v>
          </cell>
          <cell r="B7150">
            <v>207</v>
          </cell>
          <cell r="C7150">
            <v>159</v>
          </cell>
          <cell r="D7150">
            <v>159</v>
          </cell>
          <cell r="E7150">
            <v>2002</v>
          </cell>
        </row>
        <row r="7151">
          <cell r="A7151">
            <v>37464</v>
          </cell>
          <cell r="B7151">
            <v>208</v>
          </cell>
          <cell r="C7151">
            <v>158</v>
          </cell>
          <cell r="D7151">
            <v>158</v>
          </cell>
          <cell r="E7151">
            <v>2002</v>
          </cell>
        </row>
        <row r="7152">
          <cell r="A7152">
            <v>37465</v>
          </cell>
          <cell r="B7152">
            <v>209</v>
          </cell>
          <cell r="C7152">
            <v>157</v>
          </cell>
          <cell r="D7152">
            <v>157</v>
          </cell>
          <cell r="E7152">
            <v>2002</v>
          </cell>
        </row>
        <row r="7153">
          <cell r="A7153">
            <v>37466</v>
          </cell>
          <cell r="B7153">
            <v>210</v>
          </cell>
          <cell r="C7153">
            <v>156</v>
          </cell>
          <cell r="D7153">
            <v>156</v>
          </cell>
          <cell r="E7153">
            <v>2002</v>
          </cell>
        </row>
        <row r="7154">
          <cell r="A7154">
            <v>37467</v>
          </cell>
          <cell r="B7154">
            <v>211</v>
          </cell>
          <cell r="C7154">
            <v>155</v>
          </cell>
          <cell r="D7154">
            <v>155</v>
          </cell>
          <cell r="E7154">
            <v>2002</v>
          </cell>
        </row>
        <row r="7155">
          <cell r="A7155">
            <v>37468</v>
          </cell>
          <cell r="B7155">
            <v>212</v>
          </cell>
          <cell r="C7155">
            <v>154</v>
          </cell>
          <cell r="D7155">
            <v>154</v>
          </cell>
          <cell r="E7155">
            <v>2002</v>
          </cell>
        </row>
        <row r="7156">
          <cell r="A7156">
            <v>37469</v>
          </cell>
          <cell r="B7156">
            <v>213</v>
          </cell>
          <cell r="C7156">
            <v>153</v>
          </cell>
          <cell r="D7156">
            <v>153</v>
          </cell>
          <cell r="E7156">
            <v>2002</v>
          </cell>
        </row>
        <row r="7157">
          <cell r="A7157">
            <v>37470</v>
          </cell>
          <cell r="B7157">
            <v>214</v>
          </cell>
          <cell r="C7157">
            <v>152</v>
          </cell>
          <cell r="D7157">
            <v>152</v>
          </cell>
          <cell r="E7157">
            <v>2002</v>
          </cell>
        </row>
        <row r="7158">
          <cell r="A7158">
            <v>37471</v>
          </cell>
          <cell r="B7158">
            <v>215</v>
          </cell>
          <cell r="C7158">
            <v>151</v>
          </cell>
          <cell r="D7158">
            <v>151</v>
          </cell>
          <cell r="E7158">
            <v>2002</v>
          </cell>
        </row>
        <row r="7159">
          <cell r="A7159">
            <v>37472</v>
          </cell>
          <cell r="B7159">
            <v>216</v>
          </cell>
          <cell r="C7159">
            <v>150</v>
          </cell>
          <cell r="D7159">
            <v>150</v>
          </cell>
          <cell r="E7159">
            <v>2002</v>
          </cell>
        </row>
        <row r="7160">
          <cell r="A7160">
            <v>37473</v>
          </cell>
          <cell r="B7160">
            <v>217</v>
          </cell>
          <cell r="C7160">
            <v>149</v>
          </cell>
          <cell r="D7160">
            <v>149</v>
          </cell>
          <cell r="E7160">
            <v>2002</v>
          </cell>
        </row>
        <row r="7161">
          <cell r="A7161">
            <v>37474</v>
          </cell>
          <cell r="B7161">
            <v>218</v>
          </cell>
          <cell r="C7161">
            <v>148</v>
          </cell>
          <cell r="D7161">
            <v>148</v>
          </cell>
          <cell r="E7161">
            <v>2002</v>
          </cell>
        </row>
        <row r="7162">
          <cell r="A7162">
            <v>37475</v>
          </cell>
          <cell r="B7162">
            <v>219</v>
          </cell>
          <cell r="C7162">
            <v>147</v>
          </cell>
          <cell r="D7162">
            <v>147</v>
          </cell>
          <cell r="E7162">
            <v>2002</v>
          </cell>
        </row>
        <row r="7163">
          <cell r="A7163">
            <v>37476</v>
          </cell>
          <cell r="B7163">
            <v>220</v>
          </cell>
          <cell r="C7163">
            <v>146</v>
          </cell>
          <cell r="D7163">
            <v>146</v>
          </cell>
          <cell r="E7163">
            <v>2002</v>
          </cell>
        </row>
        <row r="7164">
          <cell r="A7164">
            <v>37477</v>
          </cell>
          <cell r="B7164">
            <v>221</v>
          </cell>
          <cell r="C7164">
            <v>145</v>
          </cell>
          <cell r="D7164">
            <v>145</v>
          </cell>
          <cell r="E7164">
            <v>2002</v>
          </cell>
        </row>
        <row r="7165">
          <cell r="A7165">
            <v>37478</v>
          </cell>
          <cell r="B7165">
            <v>222</v>
          </cell>
          <cell r="C7165">
            <v>144</v>
          </cell>
          <cell r="D7165">
            <v>144</v>
          </cell>
          <cell r="E7165">
            <v>2002</v>
          </cell>
        </row>
        <row r="7166">
          <cell r="A7166">
            <v>37479</v>
          </cell>
          <cell r="B7166">
            <v>223</v>
          </cell>
          <cell r="C7166">
            <v>143</v>
          </cell>
          <cell r="D7166">
            <v>143</v>
          </cell>
          <cell r="E7166">
            <v>2002</v>
          </cell>
        </row>
        <row r="7167">
          <cell r="A7167">
            <v>37480</v>
          </cell>
          <cell r="B7167">
            <v>224</v>
          </cell>
          <cell r="C7167">
            <v>142</v>
          </cell>
          <cell r="D7167">
            <v>142</v>
          </cell>
          <cell r="E7167">
            <v>2002</v>
          </cell>
        </row>
        <row r="7168">
          <cell r="A7168">
            <v>37481</v>
          </cell>
          <cell r="B7168">
            <v>225</v>
          </cell>
          <cell r="C7168">
            <v>141</v>
          </cell>
          <cell r="D7168">
            <v>141</v>
          </cell>
          <cell r="E7168">
            <v>2002</v>
          </cell>
        </row>
        <row r="7169">
          <cell r="A7169">
            <v>37482</v>
          </cell>
          <cell r="B7169">
            <v>226</v>
          </cell>
          <cell r="C7169">
            <v>140</v>
          </cell>
          <cell r="D7169">
            <v>140</v>
          </cell>
          <cell r="E7169">
            <v>2002</v>
          </cell>
        </row>
        <row r="7170">
          <cell r="A7170">
            <v>37483</v>
          </cell>
          <cell r="B7170">
            <v>227</v>
          </cell>
          <cell r="C7170">
            <v>139</v>
          </cell>
          <cell r="D7170">
            <v>139</v>
          </cell>
          <cell r="E7170">
            <v>2002</v>
          </cell>
        </row>
        <row r="7171">
          <cell r="A7171">
            <v>37484</v>
          </cell>
          <cell r="B7171">
            <v>228</v>
          </cell>
          <cell r="C7171">
            <v>138</v>
          </cell>
          <cell r="D7171">
            <v>138</v>
          </cell>
          <cell r="E7171">
            <v>2002</v>
          </cell>
        </row>
        <row r="7172">
          <cell r="A7172">
            <v>37485</v>
          </cell>
          <cell r="B7172">
            <v>229</v>
          </cell>
          <cell r="C7172">
            <v>137</v>
          </cell>
          <cell r="D7172">
            <v>137</v>
          </cell>
          <cell r="E7172">
            <v>2002</v>
          </cell>
        </row>
        <row r="7173">
          <cell r="A7173">
            <v>37486</v>
          </cell>
          <cell r="B7173">
            <v>230</v>
          </cell>
          <cell r="C7173">
            <v>136</v>
          </cell>
          <cell r="D7173">
            <v>136</v>
          </cell>
          <cell r="E7173">
            <v>2002</v>
          </cell>
        </row>
        <row r="7174">
          <cell r="A7174">
            <v>37487</v>
          </cell>
          <cell r="B7174">
            <v>231</v>
          </cell>
          <cell r="C7174">
            <v>135</v>
          </cell>
          <cell r="D7174">
            <v>135</v>
          </cell>
          <cell r="E7174">
            <v>2002</v>
          </cell>
        </row>
        <row r="7175">
          <cell r="A7175">
            <v>37488</v>
          </cell>
          <cell r="B7175">
            <v>232</v>
          </cell>
          <cell r="C7175">
            <v>134</v>
          </cell>
          <cell r="D7175">
            <v>134</v>
          </cell>
          <cell r="E7175">
            <v>2002</v>
          </cell>
        </row>
        <row r="7176">
          <cell r="A7176">
            <v>37489</v>
          </cell>
          <cell r="B7176">
            <v>233</v>
          </cell>
          <cell r="C7176">
            <v>133</v>
          </cell>
          <cell r="D7176">
            <v>133</v>
          </cell>
          <cell r="E7176">
            <v>2002</v>
          </cell>
        </row>
        <row r="7177">
          <cell r="A7177">
            <v>37490</v>
          </cell>
          <cell r="B7177">
            <v>234</v>
          </cell>
          <cell r="C7177">
            <v>132</v>
          </cell>
          <cell r="D7177">
            <v>132</v>
          </cell>
          <cell r="E7177">
            <v>2002</v>
          </cell>
        </row>
        <row r="7178">
          <cell r="A7178">
            <v>37491</v>
          </cell>
          <cell r="B7178">
            <v>235</v>
          </cell>
          <cell r="C7178">
            <v>131</v>
          </cell>
          <cell r="D7178">
            <v>131</v>
          </cell>
          <cell r="E7178">
            <v>2002</v>
          </cell>
        </row>
        <row r="7179">
          <cell r="A7179">
            <v>37492</v>
          </cell>
          <cell r="B7179">
            <v>236</v>
          </cell>
          <cell r="C7179">
            <v>130</v>
          </cell>
          <cell r="D7179">
            <v>130</v>
          </cell>
          <cell r="E7179">
            <v>2002</v>
          </cell>
        </row>
        <row r="7180">
          <cell r="A7180">
            <v>37493</v>
          </cell>
          <cell r="B7180">
            <v>237</v>
          </cell>
          <cell r="C7180">
            <v>129</v>
          </cell>
          <cell r="D7180">
            <v>129</v>
          </cell>
          <cell r="E7180">
            <v>2002</v>
          </cell>
        </row>
        <row r="7181">
          <cell r="A7181">
            <v>37494</v>
          </cell>
          <cell r="B7181">
            <v>238</v>
          </cell>
          <cell r="C7181">
            <v>128</v>
          </cell>
          <cell r="D7181">
            <v>128</v>
          </cell>
          <cell r="E7181">
            <v>2002</v>
          </cell>
        </row>
        <row r="7182">
          <cell r="A7182">
            <v>37495</v>
          </cell>
          <cell r="B7182">
            <v>239</v>
          </cell>
          <cell r="C7182">
            <v>127</v>
          </cell>
          <cell r="D7182">
            <v>127</v>
          </cell>
          <cell r="E7182">
            <v>2002</v>
          </cell>
        </row>
        <row r="7183">
          <cell r="A7183">
            <v>37496</v>
          </cell>
          <cell r="B7183">
            <v>240</v>
          </cell>
          <cell r="C7183">
            <v>126</v>
          </cell>
          <cell r="D7183">
            <v>126</v>
          </cell>
          <cell r="E7183">
            <v>2002</v>
          </cell>
        </row>
        <row r="7184">
          <cell r="A7184">
            <v>37497</v>
          </cell>
          <cell r="B7184">
            <v>241</v>
          </cell>
          <cell r="C7184">
            <v>125</v>
          </cell>
          <cell r="D7184">
            <v>125</v>
          </cell>
          <cell r="E7184">
            <v>2002</v>
          </cell>
        </row>
        <row r="7185">
          <cell r="A7185">
            <v>37498</v>
          </cell>
          <cell r="B7185">
            <v>242</v>
          </cell>
          <cell r="C7185">
            <v>124</v>
          </cell>
          <cell r="D7185">
            <v>124</v>
          </cell>
          <cell r="E7185">
            <v>2002</v>
          </cell>
        </row>
        <row r="7186">
          <cell r="A7186">
            <v>37499</v>
          </cell>
          <cell r="B7186">
            <v>243</v>
          </cell>
          <cell r="C7186">
            <v>123</v>
          </cell>
          <cell r="D7186">
            <v>123</v>
          </cell>
          <cell r="E7186">
            <v>2002</v>
          </cell>
        </row>
        <row r="7187">
          <cell r="A7187">
            <v>37500</v>
          </cell>
          <cell r="B7187">
            <v>244</v>
          </cell>
          <cell r="C7187">
            <v>122</v>
          </cell>
          <cell r="D7187">
            <v>122</v>
          </cell>
          <cell r="E7187">
            <v>2002</v>
          </cell>
        </row>
        <row r="7188">
          <cell r="A7188">
            <v>37501</v>
          </cell>
          <cell r="B7188">
            <v>245</v>
          </cell>
          <cell r="C7188">
            <v>121</v>
          </cell>
          <cell r="D7188">
            <v>121</v>
          </cell>
          <cell r="E7188">
            <v>2002</v>
          </cell>
        </row>
        <row r="7189">
          <cell r="A7189">
            <v>37502</v>
          </cell>
          <cell r="B7189">
            <v>246</v>
          </cell>
          <cell r="C7189">
            <v>120</v>
          </cell>
          <cell r="D7189">
            <v>120</v>
          </cell>
          <cell r="E7189">
            <v>2002</v>
          </cell>
        </row>
        <row r="7190">
          <cell r="A7190">
            <v>37503</v>
          </cell>
          <cell r="B7190">
            <v>247</v>
          </cell>
          <cell r="C7190">
            <v>119</v>
          </cell>
          <cell r="D7190">
            <v>119</v>
          </cell>
          <cell r="E7190">
            <v>2002</v>
          </cell>
        </row>
        <row r="7191">
          <cell r="A7191">
            <v>37504</v>
          </cell>
          <cell r="B7191">
            <v>248</v>
          </cell>
          <cell r="C7191">
            <v>118</v>
          </cell>
          <cell r="D7191">
            <v>118</v>
          </cell>
          <cell r="E7191">
            <v>2002</v>
          </cell>
        </row>
        <row r="7192">
          <cell r="A7192">
            <v>37505</v>
          </cell>
          <cell r="B7192">
            <v>249</v>
          </cell>
          <cell r="C7192">
            <v>117</v>
          </cell>
          <cell r="D7192">
            <v>117</v>
          </cell>
          <cell r="E7192">
            <v>2002</v>
          </cell>
        </row>
        <row r="7193">
          <cell r="A7193">
            <v>37506</v>
          </cell>
          <cell r="B7193">
            <v>250</v>
          </cell>
          <cell r="C7193">
            <v>116</v>
          </cell>
          <cell r="D7193">
            <v>116</v>
          </cell>
          <cell r="E7193">
            <v>2002</v>
          </cell>
        </row>
        <row r="7194">
          <cell r="A7194">
            <v>37507</v>
          </cell>
          <cell r="B7194">
            <v>251</v>
          </cell>
          <cell r="C7194">
            <v>115</v>
          </cell>
          <cell r="D7194">
            <v>115</v>
          </cell>
          <cell r="E7194">
            <v>2002</v>
          </cell>
        </row>
        <row r="7195">
          <cell r="A7195">
            <v>37508</v>
          </cell>
          <cell r="B7195">
            <v>252</v>
          </cell>
          <cell r="C7195">
            <v>114</v>
          </cell>
          <cell r="D7195">
            <v>114</v>
          </cell>
          <cell r="E7195">
            <v>2002</v>
          </cell>
        </row>
        <row r="7196">
          <cell r="A7196">
            <v>37509</v>
          </cell>
          <cell r="B7196">
            <v>253</v>
          </cell>
          <cell r="C7196">
            <v>113</v>
          </cell>
          <cell r="D7196">
            <v>113</v>
          </cell>
          <cell r="E7196">
            <v>2002</v>
          </cell>
        </row>
        <row r="7197">
          <cell r="A7197">
            <v>37510</v>
          </cell>
          <cell r="B7197">
            <v>254</v>
          </cell>
          <cell r="C7197">
            <v>112</v>
          </cell>
          <cell r="D7197">
            <v>112</v>
          </cell>
          <cell r="E7197">
            <v>2002</v>
          </cell>
        </row>
        <row r="7198">
          <cell r="A7198">
            <v>37511</v>
          </cell>
          <cell r="B7198">
            <v>255</v>
          </cell>
          <cell r="C7198">
            <v>111</v>
          </cell>
          <cell r="D7198">
            <v>111</v>
          </cell>
          <cell r="E7198">
            <v>2002</v>
          </cell>
        </row>
        <row r="7199">
          <cell r="A7199">
            <v>37512</v>
          </cell>
          <cell r="B7199">
            <v>256</v>
          </cell>
          <cell r="C7199">
            <v>110</v>
          </cell>
          <cell r="D7199">
            <v>110</v>
          </cell>
          <cell r="E7199">
            <v>2002</v>
          </cell>
        </row>
        <row r="7200">
          <cell r="A7200">
            <v>37513</v>
          </cell>
          <cell r="B7200">
            <v>257</v>
          </cell>
          <cell r="C7200">
            <v>109</v>
          </cell>
          <cell r="D7200">
            <v>109</v>
          </cell>
          <cell r="E7200">
            <v>2002</v>
          </cell>
        </row>
        <row r="7201">
          <cell r="A7201">
            <v>37514</v>
          </cell>
          <cell r="B7201">
            <v>258</v>
          </cell>
          <cell r="C7201">
            <v>108</v>
          </cell>
          <cell r="D7201">
            <v>108</v>
          </cell>
          <cell r="E7201">
            <v>2002</v>
          </cell>
        </row>
        <row r="7202">
          <cell r="A7202">
            <v>37515</v>
          </cell>
          <cell r="B7202">
            <v>259</v>
          </cell>
          <cell r="C7202">
            <v>107</v>
          </cell>
          <cell r="D7202">
            <v>107</v>
          </cell>
          <cell r="E7202">
            <v>2002</v>
          </cell>
        </row>
        <row r="7203">
          <cell r="A7203">
            <v>37516</v>
          </cell>
          <cell r="B7203">
            <v>260</v>
          </cell>
          <cell r="C7203">
            <v>106</v>
          </cell>
          <cell r="D7203">
            <v>106</v>
          </cell>
          <cell r="E7203">
            <v>2002</v>
          </cell>
        </row>
        <row r="7204">
          <cell r="A7204">
            <v>37517</v>
          </cell>
          <cell r="B7204">
            <v>261</v>
          </cell>
          <cell r="C7204">
            <v>105</v>
          </cell>
          <cell r="D7204">
            <v>105</v>
          </cell>
          <cell r="E7204">
            <v>2002</v>
          </cell>
        </row>
        <row r="7205">
          <cell r="A7205">
            <v>37518</v>
          </cell>
          <cell r="B7205">
            <v>262</v>
          </cell>
          <cell r="C7205">
            <v>104</v>
          </cell>
          <cell r="D7205">
            <v>104</v>
          </cell>
          <cell r="E7205">
            <v>2002</v>
          </cell>
        </row>
        <row r="7206">
          <cell r="A7206">
            <v>37519</v>
          </cell>
          <cell r="B7206">
            <v>263</v>
          </cell>
          <cell r="C7206">
            <v>103</v>
          </cell>
          <cell r="D7206">
            <v>103</v>
          </cell>
          <cell r="E7206">
            <v>2002</v>
          </cell>
        </row>
        <row r="7207">
          <cell r="A7207">
            <v>37520</v>
          </cell>
          <cell r="B7207">
            <v>264</v>
          </cell>
          <cell r="C7207">
            <v>102</v>
          </cell>
          <cell r="D7207">
            <v>102</v>
          </cell>
          <cell r="E7207">
            <v>2002</v>
          </cell>
        </row>
        <row r="7208">
          <cell r="A7208">
            <v>37521</v>
          </cell>
          <cell r="B7208">
            <v>265</v>
          </cell>
          <cell r="C7208">
            <v>101</v>
          </cell>
          <cell r="D7208">
            <v>101</v>
          </cell>
          <cell r="E7208">
            <v>2002</v>
          </cell>
        </row>
        <row r="7209">
          <cell r="A7209">
            <v>37522</v>
          </cell>
          <cell r="B7209">
            <v>266</v>
          </cell>
          <cell r="C7209">
            <v>100</v>
          </cell>
          <cell r="D7209">
            <v>100</v>
          </cell>
          <cell r="E7209">
            <v>2002</v>
          </cell>
        </row>
        <row r="7210">
          <cell r="A7210">
            <v>37523</v>
          </cell>
          <cell r="B7210">
            <v>267</v>
          </cell>
          <cell r="C7210">
            <v>99</v>
          </cell>
          <cell r="D7210">
            <v>99</v>
          </cell>
          <cell r="E7210">
            <v>2002</v>
          </cell>
        </row>
        <row r="7211">
          <cell r="A7211">
            <v>37524</v>
          </cell>
          <cell r="B7211">
            <v>268</v>
          </cell>
          <cell r="C7211">
            <v>98</v>
          </cell>
          <cell r="D7211">
            <v>98</v>
          </cell>
          <cell r="E7211">
            <v>2002</v>
          </cell>
        </row>
        <row r="7212">
          <cell r="A7212">
            <v>37525</v>
          </cell>
          <cell r="B7212">
            <v>269</v>
          </cell>
          <cell r="C7212">
            <v>97</v>
          </cell>
          <cell r="D7212">
            <v>97</v>
          </cell>
          <cell r="E7212">
            <v>2002</v>
          </cell>
        </row>
        <row r="7213">
          <cell r="A7213">
            <v>37526</v>
          </cell>
          <cell r="B7213">
            <v>270</v>
          </cell>
          <cell r="C7213">
            <v>96</v>
          </cell>
          <cell r="D7213">
            <v>96</v>
          </cell>
          <cell r="E7213">
            <v>2002</v>
          </cell>
        </row>
        <row r="7214">
          <cell r="A7214">
            <v>37527</v>
          </cell>
          <cell r="B7214">
            <v>271</v>
          </cell>
          <cell r="C7214">
            <v>95</v>
          </cell>
          <cell r="D7214">
            <v>95</v>
          </cell>
          <cell r="E7214">
            <v>2002</v>
          </cell>
        </row>
        <row r="7215">
          <cell r="A7215">
            <v>37528</v>
          </cell>
          <cell r="B7215">
            <v>272</v>
          </cell>
          <cell r="C7215">
            <v>94</v>
          </cell>
          <cell r="D7215">
            <v>94</v>
          </cell>
          <cell r="E7215">
            <v>2002</v>
          </cell>
        </row>
        <row r="7216">
          <cell r="A7216">
            <v>37529</v>
          </cell>
          <cell r="B7216">
            <v>273</v>
          </cell>
          <cell r="C7216">
            <v>93</v>
          </cell>
          <cell r="D7216">
            <v>93</v>
          </cell>
          <cell r="E7216">
            <v>2002</v>
          </cell>
        </row>
        <row r="7217">
          <cell r="A7217">
            <v>37530</v>
          </cell>
          <cell r="B7217">
            <v>274</v>
          </cell>
          <cell r="C7217">
            <v>92</v>
          </cell>
          <cell r="D7217">
            <v>92</v>
          </cell>
          <cell r="E7217">
            <v>2002</v>
          </cell>
        </row>
        <row r="7218">
          <cell r="A7218">
            <v>37531</v>
          </cell>
          <cell r="B7218">
            <v>275</v>
          </cell>
          <cell r="C7218">
            <v>91</v>
          </cell>
          <cell r="D7218">
            <v>91</v>
          </cell>
          <cell r="E7218">
            <v>2002</v>
          </cell>
        </row>
        <row r="7219">
          <cell r="A7219">
            <v>37532</v>
          </cell>
          <cell r="B7219">
            <v>276</v>
          </cell>
          <cell r="C7219">
            <v>90</v>
          </cell>
          <cell r="D7219">
            <v>90</v>
          </cell>
          <cell r="E7219">
            <v>2002</v>
          </cell>
        </row>
        <row r="7220">
          <cell r="A7220">
            <v>37533</v>
          </cell>
          <cell r="B7220">
            <v>277</v>
          </cell>
          <cell r="C7220">
            <v>89</v>
          </cell>
          <cell r="D7220">
            <v>89</v>
          </cell>
          <cell r="E7220">
            <v>2002</v>
          </cell>
        </row>
        <row r="7221">
          <cell r="A7221">
            <v>37534</v>
          </cell>
          <cell r="B7221">
            <v>278</v>
          </cell>
          <cell r="C7221">
            <v>88</v>
          </cell>
          <cell r="D7221">
            <v>88</v>
          </cell>
          <cell r="E7221">
            <v>2002</v>
          </cell>
        </row>
        <row r="7222">
          <cell r="A7222">
            <v>37535</v>
          </cell>
          <cell r="B7222">
            <v>279</v>
          </cell>
          <cell r="C7222">
            <v>87</v>
          </cell>
          <cell r="D7222">
            <v>87</v>
          </cell>
          <cell r="E7222">
            <v>2002</v>
          </cell>
        </row>
        <row r="7223">
          <cell r="A7223">
            <v>37536</v>
          </cell>
          <cell r="B7223">
            <v>280</v>
          </cell>
          <cell r="C7223">
            <v>86</v>
          </cell>
          <cell r="D7223">
            <v>86</v>
          </cell>
          <cell r="E7223">
            <v>2002</v>
          </cell>
        </row>
        <row r="7224">
          <cell r="A7224">
            <v>37537</v>
          </cell>
          <cell r="B7224">
            <v>281</v>
          </cell>
          <cell r="C7224">
            <v>85</v>
          </cell>
          <cell r="D7224">
            <v>85</v>
          </cell>
          <cell r="E7224">
            <v>2002</v>
          </cell>
        </row>
        <row r="7225">
          <cell r="A7225">
            <v>37538</v>
          </cell>
          <cell r="B7225">
            <v>282</v>
          </cell>
          <cell r="C7225">
            <v>84</v>
          </cell>
          <cell r="D7225">
            <v>84</v>
          </cell>
          <cell r="E7225">
            <v>2002</v>
          </cell>
        </row>
        <row r="7226">
          <cell r="A7226">
            <v>37539</v>
          </cell>
          <cell r="B7226">
            <v>283</v>
          </cell>
          <cell r="C7226">
            <v>83</v>
          </cell>
          <cell r="D7226">
            <v>83</v>
          </cell>
          <cell r="E7226">
            <v>2002</v>
          </cell>
        </row>
        <row r="7227">
          <cell r="A7227">
            <v>37540</v>
          </cell>
          <cell r="B7227">
            <v>284</v>
          </cell>
          <cell r="C7227">
            <v>82</v>
          </cell>
          <cell r="D7227">
            <v>82</v>
          </cell>
          <cell r="E7227">
            <v>2002</v>
          </cell>
        </row>
        <row r="7228">
          <cell r="A7228">
            <v>37541</v>
          </cell>
          <cell r="B7228">
            <v>285</v>
          </cell>
          <cell r="C7228">
            <v>81</v>
          </cell>
          <cell r="D7228">
            <v>81</v>
          </cell>
          <cell r="E7228">
            <v>2002</v>
          </cell>
        </row>
        <row r="7229">
          <cell r="A7229">
            <v>37542</v>
          </cell>
          <cell r="B7229">
            <v>286</v>
          </cell>
          <cell r="C7229">
            <v>80</v>
          </cell>
          <cell r="D7229">
            <v>80</v>
          </cell>
          <cell r="E7229">
            <v>2002</v>
          </cell>
        </row>
        <row r="7230">
          <cell r="A7230">
            <v>37543</v>
          </cell>
          <cell r="B7230">
            <v>287</v>
          </cell>
          <cell r="C7230">
            <v>79</v>
          </cell>
          <cell r="D7230">
            <v>79</v>
          </cell>
          <cell r="E7230">
            <v>2002</v>
          </cell>
        </row>
        <row r="7231">
          <cell r="A7231">
            <v>37544</v>
          </cell>
          <cell r="B7231">
            <v>288</v>
          </cell>
          <cell r="C7231">
            <v>78</v>
          </cell>
          <cell r="D7231">
            <v>78</v>
          </cell>
          <cell r="E7231">
            <v>2002</v>
          </cell>
        </row>
        <row r="7232">
          <cell r="A7232">
            <v>37545</v>
          </cell>
          <cell r="B7232">
            <v>289</v>
          </cell>
          <cell r="C7232">
            <v>77</v>
          </cell>
          <cell r="D7232">
            <v>77</v>
          </cell>
          <cell r="E7232">
            <v>2002</v>
          </cell>
        </row>
        <row r="7233">
          <cell r="A7233">
            <v>37546</v>
          </cell>
          <cell r="B7233">
            <v>290</v>
          </cell>
          <cell r="C7233">
            <v>76</v>
          </cell>
          <cell r="D7233">
            <v>76</v>
          </cell>
          <cell r="E7233">
            <v>2002</v>
          </cell>
        </row>
        <row r="7234">
          <cell r="A7234">
            <v>37547</v>
          </cell>
          <cell r="B7234">
            <v>291</v>
          </cell>
          <cell r="C7234">
            <v>75</v>
          </cell>
          <cell r="D7234">
            <v>75</v>
          </cell>
          <cell r="E7234">
            <v>2002</v>
          </cell>
        </row>
        <row r="7235">
          <cell r="A7235">
            <v>37548</v>
          </cell>
          <cell r="B7235">
            <v>292</v>
          </cell>
          <cell r="C7235">
            <v>74</v>
          </cell>
          <cell r="D7235">
            <v>74</v>
          </cell>
          <cell r="E7235">
            <v>2002</v>
          </cell>
        </row>
        <row r="7236">
          <cell r="A7236">
            <v>37549</v>
          </cell>
          <cell r="B7236">
            <v>293</v>
          </cell>
          <cell r="C7236">
            <v>73</v>
          </cell>
          <cell r="D7236">
            <v>73</v>
          </cell>
          <cell r="E7236">
            <v>2002</v>
          </cell>
        </row>
        <row r="7237">
          <cell r="A7237">
            <v>37550</v>
          </cell>
          <cell r="B7237">
            <v>294</v>
          </cell>
          <cell r="C7237">
            <v>72</v>
          </cell>
          <cell r="D7237">
            <v>72</v>
          </cell>
          <cell r="E7237">
            <v>2002</v>
          </cell>
        </row>
        <row r="7238">
          <cell r="A7238">
            <v>37551</v>
          </cell>
          <cell r="B7238">
            <v>295</v>
          </cell>
          <cell r="C7238">
            <v>71</v>
          </cell>
          <cell r="D7238">
            <v>71</v>
          </cell>
          <cell r="E7238">
            <v>2002</v>
          </cell>
        </row>
        <row r="7239">
          <cell r="A7239">
            <v>37552</v>
          </cell>
          <cell r="B7239">
            <v>296</v>
          </cell>
          <cell r="C7239">
            <v>70</v>
          </cell>
          <cell r="D7239">
            <v>70</v>
          </cell>
          <cell r="E7239">
            <v>2002</v>
          </cell>
        </row>
        <row r="7240">
          <cell r="A7240">
            <v>37553</v>
          </cell>
          <cell r="B7240">
            <v>297</v>
          </cell>
          <cell r="C7240">
            <v>69</v>
          </cell>
          <cell r="D7240">
            <v>69</v>
          </cell>
          <cell r="E7240">
            <v>2002</v>
          </cell>
        </row>
        <row r="7241">
          <cell r="A7241">
            <v>37554</v>
          </cell>
          <cell r="B7241">
            <v>298</v>
          </cell>
          <cell r="C7241">
            <v>68</v>
          </cell>
          <cell r="D7241">
            <v>68</v>
          </cell>
          <cell r="E7241">
            <v>2002</v>
          </cell>
        </row>
        <row r="7242">
          <cell r="A7242">
            <v>37555</v>
          </cell>
          <cell r="B7242">
            <v>299</v>
          </cell>
          <cell r="C7242">
            <v>67</v>
          </cell>
          <cell r="D7242">
            <v>67</v>
          </cell>
          <cell r="E7242">
            <v>2002</v>
          </cell>
        </row>
        <row r="7243">
          <cell r="A7243">
            <v>37556</v>
          </cell>
          <cell r="B7243">
            <v>300</v>
          </cell>
          <cell r="C7243">
            <v>66</v>
          </cell>
          <cell r="D7243">
            <v>66</v>
          </cell>
          <cell r="E7243">
            <v>2002</v>
          </cell>
        </row>
        <row r="7244">
          <cell r="A7244">
            <v>37557</v>
          </cell>
          <cell r="B7244">
            <v>301</v>
          </cell>
          <cell r="C7244">
            <v>65</v>
          </cell>
          <cell r="D7244">
            <v>65</v>
          </cell>
          <cell r="E7244">
            <v>2002</v>
          </cell>
        </row>
        <row r="7245">
          <cell r="A7245">
            <v>37558</v>
          </cell>
          <cell r="B7245">
            <v>302</v>
          </cell>
          <cell r="C7245">
            <v>64</v>
          </cell>
          <cell r="D7245">
            <v>64</v>
          </cell>
          <cell r="E7245">
            <v>2002</v>
          </cell>
        </row>
        <row r="7246">
          <cell r="A7246">
            <v>37559</v>
          </cell>
          <cell r="B7246">
            <v>303</v>
          </cell>
          <cell r="C7246">
            <v>63</v>
          </cell>
          <cell r="D7246">
            <v>63</v>
          </cell>
          <cell r="E7246">
            <v>2002</v>
          </cell>
        </row>
        <row r="7247">
          <cell r="A7247">
            <v>37560</v>
          </cell>
          <cell r="B7247">
            <v>304</v>
          </cell>
          <cell r="C7247">
            <v>62</v>
          </cell>
          <cell r="D7247">
            <v>62</v>
          </cell>
          <cell r="E7247">
            <v>2002</v>
          </cell>
        </row>
        <row r="7248">
          <cell r="A7248">
            <v>37561</v>
          </cell>
          <cell r="B7248">
            <v>305</v>
          </cell>
          <cell r="C7248">
            <v>61</v>
          </cell>
          <cell r="D7248">
            <v>61</v>
          </cell>
          <cell r="E7248">
            <v>2002</v>
          </cell>
        </row>
        <row r="7249">
          <cell r="A7249">
            <v>37562</v>
          </cell>
          <cell r="B7249">
            <v>306</v>
          </cell>
          <cell r="C7249">
            <v>60</v>
          </cell>
          <cell r="D7249">
            <v>60</v>
          </cell>
          <cell r="E7249">
            <v>2002</v>
          </cell>
        </row>
        <row r="7250">
          <cell r="A7250">
            <v>37563</v>
          </cell>
          <cell r="B7250">
            <v>307</v>
          </cell>
          <cell r="C7250">
            <v>59</v>
          </cell>
          <cell r="D7250">
            <v>59</v>
          </cell>
          <cell r="E7250">
            <v>2002</v>
          </cell>
        </row>
        <row r="7251">
          <cell r="A7251">
            <v>37564</v>
          </cell>
          <cell r="B7251">
            <v>308</v>
          </cell>
          <cell r="C7251">
            <v>58</v>
          </cell>
          <cell r="D7251">
            <v>58</v>
          </cell>
          <cell r="E7251">
            <v>2002</v>
          </cell>
        </row>
        <row r="7252">
          <cell r="A7252">
            <v>37565</v>
          </cell>
          <cell r="B7252">
            <v>309</v>
          </cell>
          <cell r="C7252">
            <v>57</v>
          </cell>
          <cell r="D7252">
            <v>57</v>
          </cell>
          <cell r="E7252">
            <v>2002</v>
          </cell>
        </row>
        <row r="7253">
          <cell r="A7253">
            <v>37566</v>
          </cell>
          <cell r="B7253">
            <v>310</v>
          </cell>
          <cell r="C7253">
            <v>56</v>
          </cell>
          <cell r="D7253">
            <v>56</v>
          </cell>
          <cell r="E7253">
            <v>2002</v>
          </cell>
        </row>
        <row r="7254">
          <cell r="A7254">
            <v>37567</v>
          </cell>
          <cell r="B7254">
            <v>311</v>
          </cell>
          <cell r="C7254">
            <v>55</v>
          </cell>
          <cell r="D7254">
            <v>55</v>
          </cell>
          <cell r="E7254">
            <v>2002</v>
          </cell>
        </row>
        <row r="7255">
          <cell r="A7255">
            <v>37568</v>
          </cell>
          <cell r="B7255">
            <v>312</v>
          </cell>
          <cell r="C7255">
            <v>54</v>
          </cell>
          <cell r="D7255">
            <v>54</v>
          </cell>
          <cell r="E7255">
            <v>2002</v>
          </cell>
        </row>
        <row r="7256">
          <cell r="A7256">
            <v>37569</v>
          </cell>
          <cell r="B7256">
            <v>313</v>
          </cell>
          <cell r="C7256">
            <v>53</v>
          </cell>
          <cell r="D7256">
            <v>53</v>
          </cell>
          <cell r="E7256">
            <v>2002</v>
          </cell>
        </row>
        <row r="7257">
          <cell r="A7257">
            <v>37570</v>
          </cell>
          <cell r="B7257">
            <v>314</v>
          </cell>
          <cell r="C7257">
            <v>52</v>
          </cell>
          <cell r="D7257">
            <v>52</v>
          </cell>
          <cell r="E7257">
            <v>2002</v>
          </cell>
        </row>
        <row r="7258">
          <cell r="A7258">
            <v>37571</v>
          </cell>
          <cell r="B7258">
            <v>315</v>
          </cell>
          <cell r="C7258">
            <v>51</v>
          </cell>
          <cell r="D7258">
            <v>51</v>
          </cell>
          <cell r="E7258">
            <v>2002</v>
          </cell>
        </row>
        <row r="7259">
          <cell r="A7259">
            <v>37572</v>
          </cell>
          <cell r="B7259">
            <v>316</v>
          </cell>
          <cell r="C7259">
            <v>50</v>
          </cell>
          <cell r="D7259">
            <v>50</v>
          </cell>
          <cell r="E7259">
            <v>2002</v>
          </cell>
        </row>
        <row r="7260">
          <cell r="A7260">
            <v>37573</v>
          </cell>
          <cell r="B7260">
            <v>317</v>
          </cell>
          <cell r="C7260">
            <v>49</v>
          </cell>
          <cell r="D7260">
            <v>49</v>
          </cell>
          <cell r="E7260">
            <v>2002</v>
          </cell>
        </row>
        <row r="7261">
          <cell r="A7261">
            <v>37574</v>
          </cell>
          <cell r="B7261">
            <v>318</v>
          </cell>
          <cell r="C7261">
            <v>48</v>
          </cell>
          <cell r="D7261">
            <v>48</v>
          </cell>
          <cell r="E7261">
            <v>2002</v>
          </cell>
        </row>
        <row r="7262">
          <cell r="A7262">
            <v>37575</v>
          </cell>
          <cell r="B7262">
            <v>319</v>
          </cell>
          <cell r="C7262">
            <v>47</v>
          </cell>
          <cell r="D7262">
            <v>47</v>
          </cell>
          <cell r="E7262">
            <v>2002</v>
          </cell>
        </row>
        <row r="7263">
          <cell r="A7263">
            <v>37576</v>
          </cell>
          <cell r="B7263">
            <v>320</v>
          </cell>
          <cell r="C7263">
            <v>46</v>
          </cell>
          <cell r="D7263">
            <v>46</v>
          </cell>
          <cell r="E7263">
            <v>2002</v>
          </cell>
        </row>
        <row r="7264">
          <cell r="A7264">
            <v>37577</v>
          </cell>
          <cell r="B7264">
            <v>321</v>
          </cell>
          <cell r="C7264">
            <v>45</v>
          </cell>
          <cell r="D7264">
            <v>45</v>
          </cell>
          <cell r="E7264">
            <v>2002</v>
          </cell>
        </row>
        <row r="7265">
          <cell r="A7265">
            <v>37578</v>
          </cell>
          <cell r="B7265">
            <v>322</v>
          </cell>
          <cell r="C7265">
            <v>44</v>
          </cell>
          <cell r="D7265">
            <v>44</v>
          </cell>
          <cell r="E7265">
            <v>2002</v>
          </cell>
        </row>
        <row r="7266">
          <cell r="A7266">
            <v>37579</v>
          </cell>
          <cell r="B7266">
            <v>323</v>
          </cell>
          <cell r="C7266">
            <v>43</v>
          </cell>
          <cell r="D7266">
            <v>43</v>
          </cell>
          <cell r="E7266">
            <v>2002</v>
          </cell>
        </row>
        <row r="7267">
          <cell r="A7267">
            <v>37580</v>
          </cell>
          <cell r="B7267">
            <v>324</v>
          </cell>
          <cell r="C7267">
            <v>42</v>
          </cell>
          <cell r="D7267">
            <v>42</v>
          </cell>
          <cell r="E7267">
            <v>2002</v>
          </cell>
        </row>
        <row r="7268">
          <cell r="A7268">
            <v>37581</v>
          </cell>
          <cell r="B7268">
            <v>325</v>
          </cell>
          <cell r="C7268">
            <v>41</v>
          </cell>
          <cell r="D7268">
            <v>41</v>
          </cell>
          <cell r="E7268">
            <v>2002</v>
          </cell>
        </row>
        <row r="7269">
          <cell r="A7269">
            <v>37582</v>
          </cell>
          <cell r="B7269">
            <v>326</v>
          </cell>
          <cell r="C7269">
            <v>40</v>
          </cell>
          <cell r="D7269">
            <v>40</v>
          </cell>
          <cell r="E7269">
            <v>2002</v>
          </cell>
        </row>
        <row r="7270">
          <cell r="A7270">
            <v>37583</v>
          </cell>
          <cell r="B7270">
            <v>327</v>
          </cell>
          <cell r="C7270">
            <v>39</v>
          </cell>
          <cell r="D7270">
            <v>39</v>
          </cell>
          <cell r="E7270">
            <v>2002</v>
          </cell>
        </row>
        <row r="7271">
          <cell r="A7271">
            <v>37584</v>
          </cell>
          <cell r="B7271">
            <v>328</v>
          </cell>
          <cell r="C7271">
            <v>38</v>
          </cell>
          <cell r="D7271">
            <v>38</v>
          </cell>
          <cell r="E7271">
            <v>2002</v>
          </cell>
        </row>
        <row r="7272">
          <cell r="A7272">
            <v>37585</v>
          </cell>
          <cell r="B7272">
            <v>329</v>
          </cell>
          <cell r="C7272">
            <v>37</v>
          </cell>
          <cell r="D7272">
            <v>37</v>
          </cell>
          <cell r="E7272">
            <v>2002</v>
          </cell>
        </row>
        <row r="7273">
          <cell r="A7273">
            <v>37586</v>
          </cell>
          <cell r="B7273">
            <v>330</v>
          </cell>
          <cell r="C7273">
            <v>36</v>
          </cell>
          <cell r="D7273">
            <v>36</v>
          </cell>
          <cell r="E7273">
            <v>2002</v>
          </cell>
        </row>
        <row r="7274">
          <cell r="A7274">
            <v>37587</v>
          </cell>
          <cell r="B7274">
            <v>331</v>
          </cell>
          <cell r="C7274">
            <v>35</v>
          </cell>
          <cell r="D7274">
            <v>35</v>
          </cell>
          <cell r="E7274">
            <v>2002</v>
          </cell>
        </row>
        <row r="7275">
          <cell r="A7275">
            <v>37588</v>
          </cell>
          <cell r="B7275">
            <v>332</v>
          </cell>
          <cell r="C7275">
            <v>34</v>
          </cell>
          <cell r="D7275">
            <v>34</v>
          </cell>
          <cell r="E7275">
            <v>2002</v>
          </cell>
        </row>
        <row r="7276">
          <cell r="A7276">
            <v>37589</v>
          </cell>
          <cell r="B7276">
            <v>333</v>
          </cell>
          <cell r="C7276">
            <v>33</v>
          </cell>
          <cell r="D7276">
            <v>33</v>
          </cell>
          <cell r="E7276">
            <v>2002</v>
          </cell>
        </row>
        <row r="7277">
          <cell r="A7277">
            <v>37590</v>
          </cell>
          <cell r="B7277">
            <v>334</v>
          </cell>
          <cell r="C7277">
            <v>32</v>
          </cell>
          <cell r="D7277">
            <v>32</v>
          </cell>
          <cell r="E7277">
            <v>2002</v>
          </cell>
        </row>
        <row r="7278">
          <cell r="A7278">
            <v>37591</v>
          </cell>
          <cell r="B7278">
            <v>335</v>
          </cell>
          <cell r="C7278">
            <v>31</v>
          </cell>
          <cell r="D7278">
            <v>31</v>
          </cell>
          <cell r="E7278">
            <v>2002</v>
          </cell>
        </row>
        <row r="7279">
          <cell r="A7279">
            <v>37592</v>
          </cell>
          <cell r="B7279">
            <v>336</v>
          </cell>
          <cell r="C7279">
            <v>30</v>
          </cell>
          <cell r="D7279">
            <v>30</v>
          </cell>
          <cell r="E7279">
            <v>2002</v>
          </cell>
        </row>
        <row r="7280">
          <cell r="A7280">
            <v>37593</v>
          </cell>
          <cell r="B7280">
            <v>337</v>
          </cell>
          <cell r="C7280">
            <v>29</v>
          </cell>
          <cell r="D7280">
            <v>29</v>
          </cell>
          <cell r="E7280">
            <v>2002</v>
          </cell>
        </row>
        <row r="7281">
          <cell r="A7281">
            <v>37594</v>
          </cell>
          <cell r="B7281">
            <v>338</v>
          </cell>
          <cell r="C7281">
            <v>28</v>
          </cell>
          <cell r="D7281">
            <v>28</v>
          </cell>
          <cell r="E7281">
            <v>2002</v>
          </cell>
        </row>
        <row r="7282">
          <cell r="A7282">
            <v>37595</v>
          </cell>
          <cell r="B7282">
            <v>339</v>
          </cell>
          <cell r="C7282">
            <v>27</v>
          </cell>
          <cell r="D7282">
            <v>27</v>
          </cell>
          <cell r="E7282">
            <v>2002</v>
          </cell>
        </row>
        <row r="7283">
          <cell r="A7283">
            <v>37596</v>
          </cell>
          <cell r="B7283">
            <v>340</v>
          </cell>
          <cell r="C7283">
            <v>26</v>
          </cell>
          <cell r="D7283">
            <v>26</v>
          </cell>
          <cell r="E7283">
            <v>2002</v>
          </cell>
        </row>
        <row r="7284">
          <cell r="A7284">
            <v>37597</v>
          </cell>
          <cell r="B7284">
            <v>341</v>
          </cell>
          <cell r="C7284">
            <v>25</v>
          </cell>
          <cell r="D7284">
            <v>25</v>
          </cell>
          <cell r="E7284">
            <v>2002</v>
          </cell>
        </row>
        <row r="7285">
          <cell r="A7285">
            <v>37598</v>
          </cell>
          <cell r="B7285">
            <v>342</v>
          </cell>
          <cell r="C7285">
            <v>24</v>
          </cell>
          <cell r="D7285">
            <v>24</v>
          </cell>
          <cell r="E7285">
            <v>2002</v>
          </cell>
        </row>
        <row r="7286">
          <cell r="A7286">
            <v>37599</v>
          </cell>
          <cell r="B7286">
            <v>343</v>
          </cell>
          <cell r="C7286">
            <v>23</v>
          </cell>
          <cell r="D7286">
            <v>23</v>
          </cell>
          <cell r="E7286">
            <v>2002</v>
          </cell>
        </row>
        <row r="7287">
          <cell r="A7287">
            <v>37600</v>
          </cell>
          <cell r="B7287">
            <v>344</v>
          </cell>
          <cell r="C7287">
            <v>22</v>
          </cell>
          <cell r="D7287">
            <v>22</v>
          </cell>
          <cell r="E7287">
            <v>2002</v>
          </cell>
        </row>
        <row r="7288">
          <cell r="A7288">
            <v>37601</v>
          </cell>
          <cell r="B7288">
            <v>345</v>
          </cell>
          <cell r="C7288">
            <v>21</v>
          </cell>
          <cell r="D7288">
            <v>21</v>
          </cell>
          <cell r="E7288">
            <v>2002</v>
          </cell>
        </row>
        <row r="7289">
          <cell r="A7289">
            <v>37602</v>
          </cell>
          <cell r="B7289">
            <v>346</v>
          </cell>
          <cell r="C7289">
            <v>20</v>
          </cell>
          <cell r="D7289">
            <v>20</v>
          </cell>
          <cell r="E7289">
            <v>2002</v>
          </cell>
        </row>
        <row r="7290">
          <cell r="A7290">
            <v>37603</v>
          </cell>
          <cell r="B7290">
            <v>347</v>
          </cell>
          <cell r="C7290">
            <v>19</v>
          </cell>
          <cell r="D7290">
            <v>19</v>
          </cell>
          <cell r="E7290">
            <v>2002</v>
          </cell>
        </row>
        <row r="7291">
          <cell r="A7291">
            <v>37604</v>
          </cell>
          <cell r="B7291">
            <v>348</v>
          </cell>
          <cell r="C7291">
            <v>18</v>
          </cell>
          <cell r="D7291">
            <v>18</v>
          </cell>
          <cell r="E7291">
            <v>2002</v>
          </cell>
        </row>
        <row r="7292">
          <cell r="A7292">
            <v>37605</v>
          </cell>
          <cell r="B7292">
            <v>349</v>
          </cell>
          <cell r="C7292">
            <v>17</v>
          </cell>
          <cell r="D7292">
            <v>17</v>
          </cell>
          <cell r="E7292">
            <v>2002</v>
          </cell>
        </row>
        <row r="7293">
          <cell r="A7293">
            <v>37606</v>
          </cell>
          <cell r="B7293">
            <v>350</v>
          </cell>
          <cell r="C7293">
            <v>16</v>
          </cell>
          <cell r="D7293">
            <v>16</v>
          </cell>
          <cell r="E7293">
            <v>2002</v>
          </cell>
        </row>
        <row r="7294">
          <cell r="A7294">
            <v>37607</v>
          </cell>
          <cell r="B7294">
            <v>351</v>
          </cell>
          <cell r="C7294">
            <v>15</v>
          </cell>
          <cell r="D7294">
            <v>15</v>
          </cell>
          <cell r="E7294">
            <v>2002</v>
          </cell>
        </row>
        <row r="7295">
          <cell r="A7295">
            <v>37608</v>
          </cell>
          <cell r="B7295">
            <v>352</v>
          </cell>
          <cell r="C7295">
            <v>14</v>
          </cell>
          <cell r="D7295">
            <v>14</v>
          </cell>
          <cell r="E7295">
            <v>2002</v>
          </cell>
        </row>
        <row r="7296">
          <cell r="A7296">
            <v>37609</v>
          </cell>
          <cell r="B7296">
            <v>353</v>
          </cell>
          <cell r="C7296">
            <v>13</v>
          </cell>
          <cell r="D7296">
            <v>13</v>
          </cell>
          <cell r="E7296">
            <v>2002</v>
          </cell>
        </row>
        <row r="7297">
          <cell r="A7297">
            <v>37610</v>
          </cell>
          <cell r="B7297">
            <v>354</v>
          </cell>
          <cell r="C7297">
            <v>12</v>
          </cell>
          <cell r="D7297">
            <v>12</v>
          </cell>
          <cell r="E7297">
            <v>2002</v>
          </cell>
        </row>
        <row r="7298">
          <cell r="A7298">
            <v>37611</v>
          </cell>
          <cell r="B7298">
            <v>355</v>
          </cell>
          <cell r="C7298">
            <v>11</v>
          </cell>
          <cell r="D7298">
            <v>11</v>
          </cell>
          <cell r="E7298">
            <v>2002</v>
          </cell>
        </row>
        <row r="7299">
          <cell r="A7299">
            <v>37612</v>
          </cell>
          <cell r="B7299">
            <v>356</v>
          </cell>
          <cell r="C7299">
            <v>10</v>
          </cell>
          <cell r="D7299">
            <v>10</v>
          </cell>
          <cell r="E7299">
            <v>2002</v>
          </cell>
        </row>
        <row r="7300">
          <cell r="A7300">
            <v>37613</v>
          </cell>
          <cell r="B7300">
            <v>357</v>
          </cell>
          <cell r="C7300">
            <v>9</v>
          </cell>
          <cell r="D7300">
            <v>9</v>
          </cell>
          <cell r="E7300">
            <v>2002</v>
          </cell>
        </row>
        <row r="7301">
          <cell r="A7301">
            <v>37614</v>
          </cell>
          <cell r="B7301">
            <v>358</v>
          </cell>
          <cell r="C7301">
            <v>8</v>
          </cell>
          <cell r="D7301">
            <v>8</v>
          </cell>
          <cell r="E7301">
            <v>2002</v>
          </cell>
        </row>
        <row r="7302">
          <cell r="A7302">
            <v>37615</v>
          </cell>
          <cell r="B7302">
            <v>359</v>
          </cell>
          <cell r="C7302">
            <v>7</v>
          </cell>
          <cell r="D7302">
            <v>7</v>
          </cell>
          <cell r="E7302">
            <v>2002</v>
          </cell>
        </row>
        <row r="7303">
          <cell r="A7303">
            <v>37616</v>
          </cell>
          <cell r="B7303">
            <v>360</v>
          </cell>
          <cell r="C7303">
            <v>6</v>
          </cell>
          <cell r="D7303">
            <v>6</v>
          </cell>
          <cell r="E7303">
            <v>2002</v>
          </cell>
        </row>
        <row r="7304">
          <cell r="A7304">
            <v>37617</v>
          </cell>
          <cell r="B7304">
            <v>361</v>
          </cell>
          <cell r="C7304">
            <v>5</v>
          </cell>
          <cell r="D7304">
            <v>5</v>
          </cell>
          <cell r="E7304">
            <v>2002</v>
          </cell>
        </row>
        <row r="7305">
          <cell r="A7305">
            <v>37618</v>
          </cell>
          <cell r="B7305">
            <v>362</v>
          </cell>
          <cell r="C7305">
            <v>4</v>
          </cell>
          <cell r="D7305">
            <v>4</v>
          </cell>
          <cell r="E7305">
            <v>2002</v>
          </cell>
        </row>
        <row r="7306">
          <cell r="A7306">
            <v>37619</v>
          </cell>
          <cell r="B7306">
            <v>363</v>
          </cell>
          <cell r="C7306">
            <v>3</v>
          </cell>
          <cell r="D7306">
            <v>3</v>
          </cell>
          <cell r="E7306">
            <v>2002</v>
          </cell>
        </row>
        <row r="7307">
          <cell r="A7307">
            <v>37620</v>
          </cell>
          <cell r="B7307">
            <v>364</v>
          </cell>
          <cell r="C7307">
            <v>2</v>
          </cell>
          <cell r="D7307">
            <v>2</v>
          </cell>
          <cell r="E7307">
            <v>2002</v>
          </cell>
        </row>
        <row r="7308">
          <cell r="A7308">
            <v>37621</v>
          </cell>
          <cell r="B7308">
            <v>365</v>
          </cell>
          <cell r="C7308">
            <v>1</v>
          </cell>
          <cell r="D7308">
            <v>1</v>
          </cell>
          <cell r="E7308">
            <v>2002</v>
          </cell>
        </row>
        <row r="7309">
          <cell r="A7309">
            <v>37622</v>
          </cell>
          <cell r="B7309">
            <v>1</v>
          </cell>
          <cell r="C7309">
            <v>365</v>
          </cell>
          <cell r="D7309">
            <v>365</v>
          </cell>
          <cell r="E7309">
            <v>2003</v>
          </cell>
        </row>
        <row r="7310">
          <cell r="A7310">
            <v>37623</v>
          </cell>
          <cell r="B7310">
            <v>2</v>
          </cell>
          <cell r="C7310">
            <v>364</v>
          </cell>
          <cell r="D7310">
            <v>364</v>
          </cell>
          <cell r="E7310">
            <v>2003</v>
          </cell>
        </row>
        <row r="7311">
          <cell r="A7311">
            <v>37624</v>
          </cell>
          <cell r="B7311">
            <v>3</v>
          </cell>
          <cell r="C7311">
            <v>363</v>
          </cell>
          <cell r="D7311">
            <v>363</v>
          </cell>
          <cell r="E7311">
            <v>2003</v>
          </cell>
        </row>
        <row r="7312">
          <cell r="A7312">
            <v>37625</v>
          </cell>
          <cell r="B7312">
            <v>4</v>
          </cell>
          <cell r="C7312">
            <v>362</v>
          </cell>
          <cell r="D7312">
            <v>362</v>
          </cell>
          <cell r="E7312">
            <v>2003</v>
          </cell>
        </row>
        <row r="7313">
          <cell r="A7313">
            <v>37626</v>
          </cell>
          <cell r="B7313">
            <v>5</v>
          </cell>
          <cell r="C7313">
            <v>361</v>
          </cell>
          <cell r="D7313">
            <v>361</v>
          </cell>
          <cell r="E7313">
            <v>2003</v>
          </cell>
        </row>
        <row r="7314">
          <cell r="A7314">
            <v>37627</v>
          </cell>
          <cell r="B7314">
            <v>6</v>
          </cell>
          <cell r="C7314">
            <v>360</v>
          </cell>
          <cell r="D7314">
            <v>360</v>
          </cell>
          <cell r="E7314">
            <v>2003</v>
          </cell>
        </row>
        <row r="7315">
          <cell r="A7315">
            <v>37628</v>
          </cell>
          <cell r="B7315">
            <v>7</v>
          </cell>
          <cell r="C7315">
            <v>359</v>
          </cell>
          <cell r="D7315">
            <v>359</v>
          </cell>
          <cell r="E7315">
            <v>2003</v>
          </cell>
        </row>
        <row r="7316">
          <cell r="A7316">
            <v>37629</v>
          </cell>
          <cell r="B7316">
            <v>8</v>
          </cell>
          <cell r="C7316">
            <v>358</v>
          </cell>
          <cell r="D7316">
            <v>358</v>
          </cell>
          <cell r="E7316">
            <v>2003</v>
          </cell>
        </row>
        <row r="7317">
          <cell r="A7317">
            <v>37630</v>
          </cell>
          <cell r="B7317">
            <v>9</v>
          </cell>
          <cell r="C7317">
            <v>357</v>
          </cell>
          <cell r="D7317">
            <v>357</v>
          </cell>
          <cell r="E7317">
            <v>2003</v>
          </cell>
        </row>
        <row r="7318">
          <cell r="A7318">
            <v>37631</v>
          </cell>
          <cell r="B7318">
            <v>10</v>
          </cell>
          <cell r="C7318">
            <v>356</v>
          </cell>
          <cell r="D7318">
            <v>356</v>
          </cell>
          <cell r="E7318">
            <v>2003</v>
          </cell>
        </row>
        <row r="7319">
          <cell r="A7319">
            <v>37632</v>
          </cell>
          <cell r="B7319">
            <v>11</v>
          </cell>
          <cell r="C7319">
            <v>355</v>
          </cell>
          <cell r="D7319">
            <v>355</v>
          </cell>
          <cell r="E7319">
            <v>2003</v>
          </cell>
        </row>
        <row r="7320">
          <cell r="A7320">
            <v>37633</v>
          </cell>
          <cell r="B7320">
            <v>12</v>
          </cell>
          <cell r="C7320">
            <v>354</v>
          </cell>
          <cell r="D7320">
            <v>354</v>
          </cell>
          <cell r="E7320">
            <v>2003</v>
          </cell>
        </row>
        <row r="7321">
          <cell r="A7321">
            <v>37634</v>
          </cell>
          <cell r="B7321">
            <v>13</v>
          </cell>
          <cell r="C7321">
            <v>353</v>
          </cell>
          <cell r="D7321">
            <v>353</v>
          </cell>
          <cell r="E7321">
            <v>2003</v>
          </cell>
        </row>
        <row r="7322">
          <cell r="A7322">
            <v>37635</v>
          </cell>
          <cell r="B7322">
            <v>14</v>
          </cell>
          <cell r="C7322">
            <v>352</v>
          </cell>
          <cell r="D7322">
            <v>352</v>
          </cell>
          <cell r="E7322">
            <v>2003</v>
          </cell>
        </row>
        <row r="7323">
          <cell r="A7323">
            <v>37636</v>
          </cell>
          <cell r="B7323">
            <v>15</v>
          </cell>
          <cell r="C7323">
            <v>351</v>
          </cell>
          <cell r="D7323">
            <v>351</v>
          </cell>
          <cell r="E7323">
            <v>2003</v>
          </cell>
        </row>
        <row r="7324">
          <cell r="A7324">
            <v>37637</v>
          </cell>
          <cell r="B7324">
            <v>16</v>
          </cell>
          <cell r="C7324">
            <v>350</v>
          </cell>
          <cell r="D7324">
            <v>350</v>
          </cell>
          <cell r="E7324">
            <v>2003</v>
          </cell>
        </row>
        <row r="7325">
          <cell r="A7325">
            <v>37638</v>
          </cell>
          <cell r="B7325">
            <v>17</v>
          </cell>
          <cell r="C7325">
            <v>349</v>
          </cell>
          <cell r="D7325">
            <v>349</v>
          </cell>
          <cell r="E7325">
            <v>2003</v>
          </cell>
        </row>
        <row r="7326">
          <cell r="A7326">
            <v>37639</v>
          </cell>
          <cell r="B7326">
            <v>18</v>
          </cell>
          <cell r="C7326">
            <v>348</v>
          </cell>
          <cell r="D7326">
            <v>348</v>
          </cell>
          <cell r="E7326">
            <v>2003</v>
          </cell>
        </row>
        <row r="7327">
          <cell r="A7327">
            <v>37640</v>
          </cell>
          <cell r="B7327">
            <v>19</v>
          </cell>
          <cell r="C7327">
            <v>347</v>
          </cell>
          <cell r="D7327">
            <v>347</v>
          </cell>
          <cell r="E7327">
            <v>2003</v>
          </cell>
        </row>
        <row r="7328">
          <cell r="A7328">
            <v>37641</v>
          </cell>
          <cell r="B7328">
            <v>20</v>
          </cell>
          <cell r="C7328">
            <v>346</v>
          </cell>
          <cell r="D7328">
            <v>346</v>
          </cell>
          <cell r="E7328">
            <v>2003</v>
          </cell>
        </row>
        <row r="7329">
          <cell r="A7329">
            <v>37642</v>
          </cell>
          <cell r="B7329">
            <v>21</v>
          </cell>
          <cell r="C7329">
            <v>345</v>
          </cell>
          <cell r="D7329">
            <v>345</v>
          </cell>
          <cell r="E7329">
            <v>2003</v>
          </cell>
        </row>
        <row r="7330">
          <cell r="A7330">
            <v>37643</v>
          </cell>
          <cell r="B7330">
            <v>22</v>
          </cell>
          <cell r="C7330">
            <v>344</v>
          </cell>
          <cell r="D7330">
            <v>344</v>
          </cell>
          <cell r="E7330">
            <v>2003</v>
          </cell>
        </row>
        <row r="7331">
          <cell r="A7331">
            <v>37644</v>
          </cell>
          <cell r="B7331">
            <v>23</v>
          </cell>
          <cell r="C7331">
            <v>343</v>
          </cell>
          <cell r="D7331">
            <v>343</v>
          </cell>
          <cell r="E7331">
            <v>2003</v>
          </cell>
        </row>
        <row r="7332">
          <cell r="A7332">
            <v>37645</v>
          </cell>
          <cell r="B7332">
            <v>24</v>
          </cell>
          <cell r="C7332">
            <v>342</v>
          </cell>
          <cell r="D7332">
            <v>342</v>
          </cell>
          <cell r="E7332">
            <v>2003</v>
          </cell>
        </row>
        <row r="7333">
          <cell r="A7333">
            <v>37646</v>
          </cell>
          <cell r="B7333">
            <v>25</v>
          </cell>
          <cell r="C7333">
            <v>341</v>
          </cell>
          <cell r="D7333">
            <v>341</v>
          </cell>
          <cell r="E7333">
            <v>2003</v>
          </cell>
        </row>
        <row r="7334">
          <cell r="A7334">
            <v>37647</v>
          </cell>
          <cell r="B7334">
            <v>26</v>
          </cell>
          <cell r="C7334">
            <v>340</v>
          </cell>
          <cell r="D7334">
            <v>340</v>
          </cell>
          <cell r="E7334">
            <v>2003</v>
          </cell>
        </row>
        <row r="7335">
          <cell r="A7335">
            <v>37648</v>
          </cell>
          <cell r="B7335">
            <v>27</v>
          </cell>
          <cell r="C7335">
            <v>339</v>
          </cell>
          <cell r="D7335">
            <v>339</v>
          </cell>
          <cell r="E7335">
            <v>2003</v>
          </cell>
        </row>
        <row r="7336">
          <cell r="A7336">
            <v>37649</v>
          </cell>
          <cell r="B7336">
            <v>28</v>
          </cell>
          <cell r="C7336">
            <v>338</v>
          </cell>
          <cell r="D7336">
            <v>338</v>
          </cell>
          <cell r="E7336">
            <v>2003</v>
          </cell>
        </row>
        <row r="7337">
          <cell r="A7337">
            <v>37650</v>
          </cell>
          <cell r="B7337">
            <v>29</v>
          </cell>
          <cell r="C7337">
            <v>337</v>
          </cell>
          <cell r="D7337">
            <v>337</v>
          </cell>
          <cell r="E7337">
            <v>2003</v>
          </cell>
        </row>
        <row r="7338">
          <cell r="A7338">
            <v>37651</v>
          </cell>
          <cell r="B7338">
            <v>30</v>
          </cell>
          <cell r="C7338">
            <v>336</v>
          </cell>
          <cell r="D7338">
            <v>336</v>
          </cell>
          <cell r="E7338">
            <v>2003</v>
          </cell>
        </row>
        <row r="7339">
          <cell r="A7339">
            <v>37652</v>
          </cell>
          <cell r="B7339">
            <v>31</v>
          </cell>
          <cell r="C7339">
            <v>335</v>
          </cell>
          <cell r="D7339">
            <v>335</v>
          </cell>
          <cell r="E7339">
            <v>2003</v>
          </cell>
        </row>
        <row r="7340">
          <cell r="A7340">
            <v>37653</v>
          </cell>
          <cell r="B7340">
            <v>32</v>
          </cell>
          <cell r="C7340">
            <v>334</v>
          </cell>
          <cell r="D7340">
            <v>334</v>
          </cell>
          <cell r="E7340">
            <v>2003</v>
          </cell>
        </row>
        <row r="7341">
          <cell r="A7341">
            <v>37654</v>
          </cell>
          <cell r="B7341">
            <v>33</v>
          </cell>
          <cell r="C7341">
            <v>333</v>
          </cell>
          <cell r="D7341">
            <v>333</v>
          </cell>
          <cell r="E7341">
            <v>2003</v>
          </cell>
        </row>
        <row r="7342">
          <cell r="A7342">
            <v>37655</v>
          </cell>
          <cell r="B7342">
            <v>34</v>
          </cell>
          <cell r="C7342">
            <v>332</v>
          </cell>
          <cell r="D7342">
            <v>332</v>
          </cell>
          <cell r="E7342">
            <v>2003</v>
          </cell>
        </row>
        <row r="7343">
          <cell r="A7343">
            <v>37656</v>
          </cell>
          <cell r="B7343">
            <v>35</v>
          </cell>
          <cell r="C7343">
            <v>331</v>
          </cell>
          <cell r="D7343">
            <v>331</v>
          </cell>
          <cell r="E7343">
            <v>2003</v>
          </cell>
        </row>
        <row r="7344">
          <cell r="A7344">
            <v>37657</v>
          </cell>
          <cell r="B7344">
            <v>36</v>
          </cell>
          <cell r="C7344">
            <v>330</v>
          </cell>
          <cell r="D7344">
            <v>330</v>
          </cell>
          <cell r="E7344">
            <v>2003</v>
          </cell>
        </row>
        <row r="7345">
          <cell r="A7345">
            <v>37658</v>
          </cell>
          <cell r="B7345">
            <v>37</v>
          </cell>
          <cell r="C7345">
            <v>329</v>
          </cell>
          <cell r="D7345">
            <v>329</v>
          </cell>
          <cell r="E7345">
            <v>2003</v>
          </cell>
        </row>
        <row r="7346">
          <cell r="A7346">
            <v>37659</v>
          </cell>
          <cell r="B7346">
            <v>38</v>
          </cell>
          <cell r="C7346">
            <v>328</v>
          </cell>
          <cell r="D7346">
            <v>328</v>
          </cell>
          <cell r="E7346">
            <v>2003</v>
          </cell>
        </row>
        <row r="7347">
          <cell r="A7347">
            <v>37660</v>
          </cell>
          <cell r="B7347">
            <v>39</v>
          </cell>
          <cell r="C7347">
            <v>327</v>
          </cell>
          <cell r="D7347">
            <v>327</v>
          </cell>
          <cell r="E7347">
            <v>2003</v>
          </cell>
        </row>
        <row r="7348">
          <cell r="A7348">
            <v>37661</v>
          </cell>
          <cell r="B7348">
            <v>40</v>
          </cell>
          <cell r="C7348">
            <v>326</v>
          </cell>
          <cell r="D7348">
            <v>326</v>
          </cell>
          <cell r="E7348">
            <v>2003</v>
          </cell>
        </row>
        <row r="7349">
          <cell r="A7349">
            <v>37662</v>
          </cell>
          <cell r="B7349">
            <v>41</v>
          </cell>
          <cell r="C7349">
            <v>325</v>
          </cell>
          <cell r="D7349">
            <v>325</v>
          </cell>
          <cell r="E7349">
            <v>2003</v>
          </cell>
        </row>
        <row r="7350">
          <cell r="A7350">
            <v>37663</v>
          </cell>
          <cell r="B7350">
            <v>42</v>
          </cell>
          <cell r="C7350">
            <v>324</v>
          </cell>
          <cell r="D7350">
            <v>324</v>
          </cell>
          <cell r="E7350">
            <v>2003</v>
          </cell>
        </row>
        <row r="7351">
          <cell r="A7351">
            <v>37664</v>
          </cell>
          <cell r="B7351">
            <v>43</v>
          </cell>
          <cell r="C7351">
            <v>323</v>
          </cell>
          <cell r="D7351">
            <v>323</v>
          </cell>
          <cell r="E7351">
            <v>2003</v>
          </cell>
        </row>
        <row r="7352">
          <cell r="A7352">
            <v>37665</v>
          </cell>
          <cell r="B7352">
            <v>44</v>
          </cell>
          <cell r="C7352">
            <v>322</v>
          </cell>
          <cell r="D7352">
            <v>322</v>
          </cell>
          <cell r="E7352">
            <v>2003</v>
          </cell>
        </row>
        <row r="7353">
          <cell r="A7353">
            <v>37666</v>
          </cell>
          <cell r="B7353">
            <v>45</v>
          </cell>
          <cell r="C7353">
            <v>321</v>
          </cell>
          <cell r="D7353">
            <v>321</v>
          </cell>
          <cell r="E7353">
            <v>2003</v>
          </cell>
        </row>
        <row r="7354">
          <cell r="A7354">
            <v>37667</v>
          </cell>
          <cell r="B7354">
            <v>46</v>
          </cell>
          <cell r="C7354">
            <v>320</v>
          </cell>
          <cell r="D7354">
            <v>320</v>
          </cell>
          <cell r="E7354">
            <v>2003</v>
          </cell>
        </row>
        <row r="7355">
          <cell r="A7355">
            <v>37668</v>
          </cell>
          <cell r="B7355">
            <v>47</v>
          </cell>
          <cell r="C7355">
            <v>319</v>
          </cell>
          <cell r="D7355">
            <v>319</v>
          </cell>
          <cell r="E7355">
            <v>2003</v>
          </cell>
        </row>
        <row r="7356">
          <cell r="A7356">
            <v>37669</v>
          </cell>
          <cell r="B7356">
            <v>48</v>
          </cell>
          <cell r="C7356">
            <v>318</v>
          </cell>
          <cell r="D7356">
            <v>318</v>
          </cell>
          <cell r="E7356">
            <v>2003</v>
          </cell>
        </row>
        <row r="7357">
          <cell r="A7357">
            <v>37670</v>
          </cell>
          <cell r="B7357">
            <v>49</v>
          </cell>
          <cell r="C7357">
            <v>317</v>
          </cell>
          <cell r="D7357">
            <v>317</v>
          </cell>
          <cell r="E7357">
            <v>2003</v>
          </cell>
        </row>
        <row r="7358">
          <cell r="A7358">
            <v>37671</v>
          </cell>
          <cell r="B7358">
            <v>50</v>
          </cell>
          <cell r="C7358">
            <v>316</v>
          </cell>
          <cell r="D7358">
            <v>316</v>
          </cell>
          <cell r="E7358">
            <v>2003</v>
          </cell>
        </row>
        <row r="7359">
          <cell r="A7359">
            <v>37672</v>
          </cell>
          <cell r="B7359">
            <v>51</v>
          </cell>
          <cell r="C7359">
            <v>315</v>
          </cell>
          <cell r="D7359">
            <v>315</v>
          </cell>
          <cell r="E7359">
            <v>2003</v>
          </cell>
        </row>
        <row r="7360">
          <cell r="A7360">
            <v>37673</v>
          </cell>
          <cell r="B7360">
            <v>52</v>
          </cell>
          <cell r="C7360">
            <v>314</v>
          </cell>
          <cell r="D7360">
            <v>314</v>
          </cell>
          <cell r="E7360">
            <v>2003</v>
          </cell>
        </row>
        <row r="7361">
          <cell r="A7361">
            <v>37674</v>
          </cell>
          <cell r="B7361">
            <v>53</v>
          </cell>
          <cell r="C7361">
            <v>313</v>
          </cell>
          <cell r="D7361">
            <v>313</v>
          </cell>
          <cell r="E7361">
            <v>2003</v>
          </cell>
        </row>
        <row r="7362">
          <cell r="A7362">
            <v>37675</v>
          </cell>
          <cell r="B7362">
            <v>54</v>
          </cell>
          <cell r="C7362">
            <v>312</v>
          </cell>
          <cell r="D7362">
            <v>312</v>
          </cell>
          <cell r="E7362">
            <v>2003</v>
          </cell>
        </row>
        <row r="7363">
          <cell r="A7363">
            <v>37676</v>
          </cell>
          <cell r="B7363">
            <v>55</v>
          </cell>
          <cell r="C7363">
            <v>311</v>
          </cell>
          <cell r="D7363">
            <v>311</v>
          </cell>
          <cell r="E7363">
            <v>2003</v>
          </cell>
        </row>
        <row r="7364">
          <cell r="A7364">
            <v>37677</v>
          </cell>
          <cell r="B7364">
            <v>56</v>
          </cell>
          <cell r="C7364">
            <v>310</v>
          </cell>
          <cell r="D7364">
            <v>310</v>
          </cell>
          <cell r="E7364">
            <v>2003</v>
          </cell>
        </row>
        <row r="7365">
          <cell r="A7365">
            <v>37678</v>
          </cell>
          <cell r="B7365">
            <v>57</v>
          </cell>
          <cell r="C7365">
            <v>309</v>
          </cell>
          <cell r="D7365">
            <v>309</v>
          </cell>
          <cell r="E7365">
            <v>2003</v>
          </cell>
        </row>
        <row r="7366">
          <cell r="A7366">
            <v>37679</v>
          </cell>
          <cell r="B7366">
            <v>58</v>
          </cell>
          <cell r="C7366">
            <v>308</v>
          </cell>
          <cell r="D7366">
            <v>308</v>
          </cell>
          <cell r="E7366">
            <v>2003</v>
          </cell>
        </row>
        <row r="7367">
          <cell r="A7367">
            <v>37680</v>
          </cell>
          <cell r="B7367">
            <v>59</v>
          </cell>
          <cell r="C7367">
            <v>307</v>
          </cell>
          <cell r="D7367">
            <v>307</v>
          </cell>
          <cell r="E7367">
            <v>2003</v>
          </cell>
        </row>
        <row r="7368">
          <cell r="A7368">
            <v>37681</v>
          </cell>
          <cell r="B7368">
            <v>60</v>
          </cell>
          <cell r="C7368">
            <v>306</v>
          </cell>
          <cell r="D7368">
            <v>306</v>
          </cell>
          <cell r="E7368">
            <v>2003</v>
          </cell>
        </row>
        <row r="7369">
          <cell r="A7369">
            <v>37682</v>
          </cell>
          <cell r="B7369">
            <v>61</v>
          </cell>
          <cell r="C7369">
            <v>305</v>
          </cell>
          <cell r="D7369">
            <v>305</v>
          </cell>
          <cell r="E7369">
            <v>2003</v>
          </cell>
        </row>
        <row r="7370">
          <cell r="A7370">
            <v>37683</v>
          </cell>
          <cell r="B7370">
            <v>62</v>
          </cell>
          <cell r="C7370">
            <v>304</v>
          </cell>
          <cell r="D7370">
            <v>304</v>
          </cell>
          <cell r="E7370">
            <v>2003</v>
          </cell>
        </row>
        <row r="7371">
          <cell r="A7371">
            <v>37684</v>
          </cell>
          <cell r="B7371">
            <v>63</v>
          </cell>
          <cell r="C7371">
            <v>303</v>
          </cell>
          <cell r="D7371">
            <v>303</v>
          </cell>
          <cell r="E7371">
            <v>2003</v>
          </cell>
        </row>
        <row r="7372">
          <cell r="A7372">
            <v>37685</v>
          </cell>
          <cell r="B7372">
            <v>64</v>
          </cell>
          <cell r="C7372">
            <v>302</v>
          </cell>
          <cell r="D7372">
            <v>302</v>
          </cell>
          <cell r="E7372">
            <v>2003</v>
          </cell>
        </row>
        <row r="7373">
          <cell r="A7373">
            <v>37686</v>
          </cell>
          <cell r="B7373">
            <v>65</v>
          </cell>
          <cell r="C7373">
            <v>301</v>
          </cell>
          <cell r="D7373">
            <v>301</v>
          </cell>
          <cell r="E7373">
            <v>2003</v>
          </cell>
        </row>
        <row r="7374">
          <cell r="A7374">
            <v>37687</v>
          </cell>
          <cell r="B7374">
            <v>66</v>
          </cell>
          <cell r="C7374">
            <v>300</v>
          </cell>
          <cell r="D7374">
            <v>300</v>
          </cell>
          <cell r="E7374">
            <v>2003</v>
          </cell>
        </row>
        <row r="7375">
          <cell r="A7375">
            <v>37688</v>
          </cell>
          <cell r="B7375">
            <v>67</v>
          </cell>
          <cell r="C7375">
            <v>299</v>
          </cell>
          <cell r="D7375">
            <v>299</v>
          </cell>
          <cell r="E7375">
            <v>2003</v>
          </cell>
        </row>
        <row r="7376">
          <cell r="A7376">
            <v>37689</v>
          </cell>
          <cell r="B7376">
            <v>68</v>
          </cell>
          <cell r="C7376">
            <v>298</v>
          </cell>
          <cell r="D7376">
            <v>298</v>
          </cell>
          <cell r="E7376">
            <v>2003</v>
          </cell>
        </row>
        <row r="7377">
          <cell r="A7377">
            <v>37690</v>
          </cell>
          <cell r="B7377">
            <v>69</v>
          </cell>
          <cell r="C7377">
            <v>297</v>
          </cell>
          <cell r="D7377">
            <v>297</v>
          </cell>
          <cell r="E7377">
            <v>2003</v>
          </cell>
        </row>
        <row r="7378">
          <cell r="A7378">
            <v>37691</v>
          </cell>
          <cell r="B7378">
            <v>70</v>
          </cell>
          <cell r="C7378">
            <v>296</v>
          </cell>
          <cell r="D7378">
            <v>296</v>
          </cell>
          <cell r="E7378">
            <v>2003</v>
          </cell>
        </row>
        <row r="7379">
          <cell r="A7379">
            <v>37692</v>
          </cell>
          <cell r="B7379">
            <v>71</v>
          </cell>
          <cell r="C7379">
            <v>295</v>
          </cell>
          <cell r="D7379">
            <v>295</v>
          </cell>
          <cell r="E7379">
            <v>2003</v>
          </cell>
        </row>
        <row r="7380">
          <cell r="A7380">
            <v>37693</v>
          </cell>
          <cell r="B7380">
            <v>72</v>
          </cell>
          <cell r="C7380">
            <v>294</v>
          </cell>
          <cell r="D7380">
            <v>294</v>
          </cell>
          <cell r="E7380">
            <v>2003</v>
          </cell>
        </row>
        <row r="7381">
          <cell r="A7381">
            <v>37694</v>
          </cell>
          <cell r="B7381">
            <v>73</v>
          </cell>
          <cell r="C7381">
            <v>293</v>
          </cell>
          <cell r="D7381">
            <v>293</v>
          </cell>
          <cell r="E7381">
            <v>2003</v>
          </cell>
        </row>
        <row r="7382">
          <cell r="A7382">
            <v>37695</v>
          </cell>
          <cell r="B7382">
            <v>74</v>
          </cell>
          <cell r="C7382">
            <v>292</v>
          </cell>
          <cell r="D7382">
            <v>292</v>
          </cell>
          <cell r="E7382">
            <v>2003</v>
          </cell>
        </row>
        <row r="7383">
          <cell r="A7383">
            <v>37696</v>
          </cell>
          <cell r="B7383">
            <v>75</v>
          </cell>
          <cell r="C7383">
            <v>291</v>
          </cell>
          <cell r="D7383">
            <v>291</v>
          </cell>
          <cell r="E7383">
            <v>2003</v>
          </cell>
        </row>
        <row r="7384">
          <cell r="A7384">
            <v>37697</v>
          </cell>
          <cell r="B7384">
            <v>76</v>
          </cell>
          <cell r="C7384">
            <v>290</v>
          </cell>
          <cell r="D7384">
            <v>290</v>
          </cell>
          <cell r="E7384">
            <v>2003</v>
          </cell>
        </row>
        <row r="7385">
          <cell r="A7385">
            <v>37698</v>
          </cell>
          <cell r="B7385">
            <v>77</v>
          </cell>
          <cell r="C7385">
            <v>289</v>
          </cell>
          <cell r="D7385">
            <v>289</v>
          </cell>
          <cell r="E7385">
            <v>2003</v>
          </cell>
        </row>
        <row r="7386">
          <cell r="A7386">
            <v>37699</v>
          </cell>
          <cell r="B7386">
            <v>78</v>
          </cell>
          <cell r="C7386">
            <v>288</v>
          </cell>
          <cell r="D7386">
            <v>288</v>
          </cell>
          <cell r="E7386">
            <v>2003</v>
          </cell>
        </row>
        <row r="7387">
          <cell r="A7387">
            <v>37700</v>
          </cell>
          <cell r="B7387">
            <v>79</v>
          </cell>
          <cell r="C7387">
            <v>287</v>
          </cell>
          <cell r="D7387">
            <v>287</v>
          </cell>
          <cell r="E7387">
            <v>2003</v>
          </cell>
        </row>
        <row r="7388">
          <cell r="A7388">
            <v>37701</v>
          </cell>
          <cell r="B7388">
            <v>80</v>
          </cell>
          <cell r="C7388">
            <v>286</v>
          </cell>
          <cell r="D7388">
            <v>286</v>
          </cell>
          <cell r="E7388">
            <v>2003</v>
          </cell>
        </row>
        <row r="7389">
          <cell r="A7389">
            <v>37702</v>
          </cell>
          <cell r="B7389">
            <v>81</v>
          </cell>
          <cell r="C7389">
            <v>285</v>
          </cell>
          <cell r="D7389">
            <v>285</v>
          </cell>
          <cell r="E7389">
            <v>2003</v>
          </cell>
        </row>
        <row r="7390">
          <cell r="A7390">
            <v>37703</v>
          </cell>
          <cell r="B7390">
            <v>82</v>
          </cell>
          <cell r="C7390">
            <v>284</v>
          </cell>
          <cell r="D7390">
            <v>284</v>
          </cell>
          <cell r="E7390">
            <v>2003</v>
          </cell>
        </row>
        <row r="7391">
          <cell r="A7391">
            <v>37704</v>
          </cell>
          <cell r="B7391">
            <v>83</v>
          </cell>
          <cell r="C7391">
            <v>283</v>
          </cell>
          <cell r="D7391">
            <v>283</v>
          </cell>
          <cell r="E7391">
            <v>2003</v>
          </cell>
        </row>
        <row r="7392">
          <cell r="A7392">
            <v>37705</v>
          </cell>
          <cell r="B7392">
            <v>84</v>
          </cell>
          <cell r="C7392">
            <v>282</v>
          </cell>
          <cell r="D7392">
            <v>282</v>
          </cell>
          <cell r="E7392">
            <v>2003</v>
          </cell>
        </row>
        <row r="7393">
          <cell r="A7393">
            <v>37706</v>
          </cell>
          <cell r="B7393">
            <v>85</v>
          </cell>
          <cell r="C7393">
            <v>281</v>
          </cell>
          <cell r="D7393">
            <v>281</v>
          </cell>
          <cell r="E7393">
            <v>2003</v>
          </cell>
        </row>
        <row r="7394">
          <cell r="A7394">
            <v>37707</v>
          </cell>
          <cell r="B7394">
            <v>86</v>
          </cell>
          <cell r="C7394">
            <v>280</v>
          </cell>
          <cell r="D7394">
            <v>280</v>
          </cell>
          <cell r="E7394">
            <v>2003</v>
          </cell>
        </row>
        <row r="7395">
          <cell r="A7395">
            <v>37708</v>
          </cell>
          <cell r="B7395">
            <v>87</v>
          </cell>
          <cell r="C7395">
            <v>279</v>
          </cell>
          <cell r="D7395">
            <v>279</v>
          </cell>
          <cell r="E7395">
            <v>2003</v>
          </cell>
        </row>
        <row r="7396">
          <cell r="A7396">
            <v>37709</v>
          </cell>
          <cell r="B7396">
            <v>88</v>
          </cell>
          <cell r="C7396">
            <v>278</v>
          </cell>
          <cell r="D7396">
            <v>278</v>
          </cell>
          <cell r="E7396">
            <v>2003</v>
          </cell>
        </row>
        <row r="7397">
          <cell r="A7397">
            <v>37710</v>
          </cell>
          <cell r="B7397">
            <v>89</v>
          </cell>
          <cell r="C7397">
            <v>277</v>
          </cell>
          <cell r="D7397">
            <v>277</v>
          </cell>
          <cell r="E7397">
            <v>2003</v>
          </cell>
        </row>
        <row r="7398">
          <cell r="A7398">
            <v>37711</v>
          </cell>
          <cell r="B7398">
            <v>90</v>
          </cell>
          <cell r="C7398">
            <v>276</v>
          </cell>
          <cell r="D7398">
            <v>276</v>
          </cell>
          <cell r="E7398">
            <v>2003</v>
          </cell>
        </row>
        <row r="7399">
          <cell r="A7399">
            <v>37712</v>
          </cell>
          <cell r="B7399">
            <v>91</v>
          </cell>
          <cell r="C7399">
            <v>275</v>
          </cell>
          <cell r="D7399">
            <v>275</v>
          </cell>
          <cell r="E7399">
            <v>2003</v>
          </cell>
        </row>
        <row r="7400">
          <cell r="A7400">
            <v>37713</v>
          </cell>
          <cell r="B7400">
            <v>92</v>
          </cell>
          <cell r="C7400">
            <v>274</v>
          </cell>
          <cell r="D7400">
            <v>274</v>
          </cell>
          <cell r="E7400">
            <v>2003</v>
          </cell>
        </row>
        <row r="7401">
          <cell r="A7401">
            <v>37714</v>
          </cell>
          <cell r="B7401">
            <v>93</v>
          </cell>
          <cell r="C7401">
            <v>273</v>
          </cell>
          <cell r="D7401">
            <v>273</v>
          </cell>
          <cell r="E7401">
            <v>2003</v>
          </cell>
        </row>
        <row r="7402">
          <cell r="A7402">
            <v>37715</v>
          </cell>
          <cell r="B7402">
            <v>94</v>
          </cell>
          <cell r="C7402">
            <v>272</v>
          </cell>
          <cell r="D7402">
            <v>272</v>
          </cell>
          <cell r="E7402">
            <v>2003</v>
          </cell>
        </row>
        <row r="7403">
          <cell r="A7403">
            <v>37716</v>
          </cell>
          <cell r="B7403">
            <v>95</v>
          </cell>
          <cell r="C7403">
            <v>271</v>
          </cell>
          <cell r="D7403">
            <v>271</v>
          </cell>
          <cell r="E7403">
            <v>2003</v>
          </cell>
        </row>
        <row r="7404">
          <cell r="A7404">
            <v>37717</v>
          </cell>
          <cell r="B7404">
            <v>96</v>
          </cell>
          <cell r="C7404">
            <v>270</v>
          </cell>
          <cell r="D7404">
            <v>270</v>
          </cell>
          <cell r="E7404">
            <v>2003</v>
          </cell>
        </row>
        <row r="7405">
          <cell r="A7405">
            <v>37718</v>
          </cell>
          <cell r="B7405">
            <v>97</v>
          </cell>
          <cell r="C7405">
            <v>269</v>
          </cell>
          <cell r="D7405">
            <v>269</v>
          </cell>
          <cell r="E7405">
            <v>2003</v>
          </cell>
        </row>
        <row r="7406">
          <cell r="A7406">
            <v>37719</v>
          </cell>
          <cell r="B7406">
            <v>98</v>
          </cell>
          <cell r="C7406">
            <v>268</v>
          </cell>
          <cell r="D7406">
            <v>268</v>
          </cell>
          <cell r="E7406">
            <v>2003</v>
          </cell>
        </row>
        <row r="7407">
          <cell r="A7407">
            <v>37720</v>
          </cell>
          <cell r="B7407">
            <v>99</v>
          </cell>
          <cell r="C7407">
            <v>267</v>
          </cell>
          <cell r="D7407">
            <v>267</v>
          </cell>
          <cell r="E7407">
            <v>2003</v>
          </cell>
        </row>
        <row r="7408">
          <cell r="A7408">
            <v>37721</v>
          </cell>
          <cell r="B7408">
            <v>100</v>
          </cell>
          <cell r="C7408">
            <v>266</v>
          </cell>
          <cell r="D7408">
            <v>266</v>
          </cell>
          <cell r="E7408">
            <v>2003</v>
          </cell>
        </row>
        <row r="7409">
          <cell r="A7409">
            <v>37722</v>
          </cell>
          <cell r="B7409">
            <v>101</v>
          </cell>
          <cell r="C7409">
            <v>265</v>
          </cell>
          <cell r="D7409">
            <v>265</v>
          </cell>
          <cell r="E7409">
            <v>2003</v>
          </cell>
        </row>
        <row r="7410">
          <cell r="A7410">
            <v>37723</v>
          </cell>
          <cell r="B7410">
            <v>102</v>
          </cell>
          <cell r="C7410">
            <v>264</v>
          </cell>
          <cell r="D7410">
            <v>264</v>
          </cell>
          <cell r="E7410">
            <v>2003</v>
          </cell>
        </row>
        <row r="7411">
          <cell r="A7411">
            <v>37724</v>
          </cell>
          <cell r="B7411">
            <v>103</v>
          </cell>
          <cell r="C7411">
            <v>263</v>
          </cell>
          <cell r="D7411">
            <v>263</v>
          </cell>
          <cell r="E7411">
            <v>2003</v>
          </cell>
        </row>
        <row r="7412">
          <cell r="A7412">
            <v>37725</v>
          </cell>
          <cell r="B7412">
            <v>104</v>
          </cell>
          <cell r="C7412">
            <v>262</v>
          </cell>
          <cell r="D7412">
            <v>262</v>
          </cell>
          <cell r="E7412">
            <v>2003</v>
          </cell>
        </row>
        <row r="7413">
          <cell r="A7413">
            <v>37726</v>
          </cell>
          <cell r="B7413">
            <v>105</v>
          </cell>
          <cell r="C7413">
            <v>261</v>
          </cell>
          <cell r="D7413">
            <v>261</v>
          </cell>
          <cell r="E7413">
            <v>2003</v>
          </cell>
        </row>
        <row r="7414">
          <cell r="A7414">
            <v>37727</v>
          </cell>
          <cell r="B7414">
            <v>106</v>
          </cell>
          <cell r="C7414">
            <v>260</v>
          </cell>
          <cell r="D7414">
            <v>260</v>
          </cell>
          <cell r="E7414">
            <v>2003</v>
          </cell>
        </row>
        <row r="7415">
          <cell r="A7415">
            <v>37728</v>
          </cell>
          <cell r="B7415">
            <v>107</v>
          </cell>
          <cell r="C7415">
            <v>259</v>
          </cell>
          <cell r="D7415">
            <v>259</v>
          </cell>
          <cell r="E7415">
            <v>2003</v>
          </cell>
        </row>
        <row r="7416">
          <cell r="A7416">
            <v>37729</v>
          </cell>
          <cell r="B7416">
            <v>108</v>
          </cell>
          <cell r="C7416">
            <v>258</v>
          </cell>
          <cell r="D7416">
            <v>258</v>
          </cell>
          <cell r="E7416">
            <v>2003</v>
          </cell>
        </row>
        <row r="7417">
          <cell r="A7417">
            <v>37730</v>
          </cell>
          <cell r="B7417">
            <v>109</v>
          </cell>
          <cell r="C7417">
            <v>257</v>
          </cell>
          <cell r="D7417">
            <v>257</v>
          </cell>
          <cell r="E7417">
            <v>2003</v>
          </cell>
        </row>
        <row r="7418">
          <cell r="A7418">
            <v>37731</v>
          </cell>
          <cell r="B7418">
            <v>110</v>
          </cell>
          <cell r="C7418">
            <v>256</v>
          </cell>
          <cell r="D7418">
            <v>256</v>
          </cell>
          <cell r="E7418">
            <v>2003</v>
          </cell>
        </row>
        <row r="7419">
          <cell r="A7419">
            <v>37732</v>
          </cell>
          <cell r="B7419">
            <v>111</v>
          </cell>
          <cell r="C7419">
            <v>255</v>
          </cell>
          <cell r="D7419">
            <v>255</v>
          </cell>
          <cell r="E7419">
            <v>2003</v>
          </cell>
        </row>
        <row r="7420">
          <cell r="A7420">
            <v>37733</v>
          </cell>
          <cell r="B7420">
            <v>112</v>
          </cell>
          <cell r="C7420">
            <v>254</v>
          </cell>
          <cell r="D7420">
            <v>254</v>
          </cell>
          <cell r="E7420">
            <v>2003</v>
          </cell>
        </row>
        <row r="7421">
          <cell r="A7421">
            <v>37734</v>
          </cell>
          <cell r="B7421">
            <v>113</v>
          </cell>
          <cell r="C7421">
            <v>253</v>
          </cell>
          <cell r="D7421">
            <v>253</v>
          </cell>
          <cell r="E7421">
            <v>2003</v>
          </cell>
        </row>
        <row r="7422">
          <cell r="A7422">
            <v>37735</v>
          </cell>
          <cell r="B7422">
            <v>114</v>
          </cell>
          <cell r="C7422">
            <v>252</v>
          </cell>
          <cell r="D7422">
            <v>252</v>
          </cell>
          <cell r="E7422">
            <v>2003</v>
          </cell>
        </row>
        <row r="7423">
          <cell r="A7423">
            <v>37736</v>
          </cell>
          <cell r="B7423">
            <v>115</v>
          </cell>
          <cell r="C7423">
            <v>251</v>
          </cell>
          <cell r="D7423">
            <v>251</v>
          </cell>
          <cell r="E7423">
            <v>2003</v>
          </cell>
        </row>
        <row r="7424">
          <cell r="A7424">
            <v>37737</v>
          </cell>
          <cell r="B7424">
            <v>116</v>
          </cell>
          <cell r="C7424">
            <v>250</v>
          </cell>
          <cell r="D7424">
            <v>250</v>
          </cell>
          <cell r="E7424">
            <v>2003</v>
          </cell>
        </row>
        <row r="7425">
          <cell r="A7425">
            <v>37738</v>
          </cell>
          <cell r="B7425">
            <v>117</v>
          </cell>
          <cell r="C7425">
            <v>249</v>
          </cell>
          <cell r="D7425">
            <v>249</v>
          </cell>
          <cell r="E7425">
            <v>2003</v>
          </cell>
        </row>
        <row r="7426">
          <cell r="A7426">
            <v>37739</v>
          </cell>
          <cell r="B7426">
            <v>118</v>
          </cell>
          <cell r="C7426">
            <v>248</v>
          </cell>
          <cell r="D7426">
            <v>248</v>
          </cell>
          <cell r="E7426">
            <v>2003</v>
          </cell>
        </row>
        <row r="7427">
          <cell r="A7427">
            <v>37740</v>
          </cell>
          <cell r="B7427">
            <v>119</v>
          </cell>
          <cell r="C7427">
            <v>247</v>
          </cell>
          <cell r="D7427">
            <v>247</v>
          </cell>
          <cell r="E7427">
            <v>2003</v>
          </cell>
        </row>
        <row r="7428">
          <cell r="A7428">
            <v>37741</v>
          </cell>
          <cell r="B7428">
            <v>120</v>
          </cell>
          <cell r="C7428">
            <v>246</v>
          </cell>
          <cell r="D7428">
            <v>246</v>
          </cell>
          <cell r="E7428">
            <v>2003</v>
          </cell>
        </row>
        <row r="7429">
          <cell r="A7429">
            <v>37742</v>
          </cell>
          <cell r="B7429">
            <v>121</v>
          </cell>
          <cell r="C7429">
            <v>245</v>
          </cell>
          <cell r="D7429">
            <v>245</v>
          </cell>
          <cell r="E7429">
            <v>2003</v>
          </cell>
        </row>
        <row r="7430">
          <cell r="A7430">
            <v>37743</v>
          </cell>
          <cell r="B7430">
            <v>122</v>
          </cell>
          <cell r="C7430">
            <v>244</v>
          </cell>
          <cell r="D7430">
            <v>244</v>
          </cell>
          <cell r="E7430">
            <v>2003</v>
          </cell>
        </row>
        <row r="7431">
          <cell r="A7431">
            <v>37744</v>
          </cell>
          <cell r="B7431">
            <v>123</v>
          </cell>
          <cell r="C7431">
            <v>243</v>
          </cell>
          <cell r="D7431">
            <v>243</v>
          </cell>
          <cell r="E7431">
            <v>2003</v>
          </cell>
        </row>
        <row r="7432">
          <cell r="A7432">
            <v>37745</v>
          </cell>
          <cell r="B7432">
            <v>124</v>
          </cell>
          <cell r="C7432">
            <v>242</v>
          </cell>
          <cell r="D7432">
            <v>242</v>
          </cell>
          <cell r="E7432">
            <v>2003</v>
          </cell>
        </row>
        <row r="7433">
          <cell r="A7433">
            <v>37746</v>
          </cell>
          <cell r="B7433">
            <v>125</v>
          </cell>
          <cell r="C7433">
            <v>241</v>
          </cell>
          <cell r="D7433">
            <v>241</v>
          </cell>
          <cell r="E7433">
            <v>2003</v>
          </cell>
        </row>
        <row r="7434">
          <cell r="A7434">
            <v>37747</v>
          </cell>
          <cell r="B7434">
            <v>126</v>
          </cell>
          <cell r="C7434">
            <v>240</v>
          </cell>
          <cell r="D7434">
            <v>240</v>
          </cell>
          <cell r="E7434">
            <v>2003</v>
          </cell>
        </row>
        <row r="7435">
          <cell r="A7435">
            <v>37748</v>
          </cell>
          <cell r="B7435">
            <v>127</v>
          </cell>
          <cell r="C7435">
            <v>239</v>
          </cell>
          <cell r="D7435">
            <v>239</v>
          </cell>
          <cell r="E7435">
            <v>2003</v>
          </cell>
        </row>
        <row r="7436">
          <cell r="A7436">
            <v>37749</v>
          </cell>
          <cell r="B7436">
            <v>128</v>
          </cell>
          <cell r="C7436">
            <v>238</v>
          </cell>
          <cell r="D7436">
            <v>238</v>
          </cell>
          <cell r="E7436">
            <v>2003</v>
          </cell>
        </row>
        <row r="7437">
          <cell r="A7437">
            <v>37750</v>
          </cell>
          <cell r="B7437">
            <v>129</v>
          </cell>
          <cell r="C7437">
            <v>237</v>
          </cell>
          <cell r="D7437">
            <v>237</v>
          </cell>
          <cell r="E7437">
            <v>2003</v>
          </cell>
        </row>
        <row r="7438">
          <cell r="A7438">
            <v>37751</v>
          </cell>
          <cell r="B7438">
            <v>130</v>
          </cell>
          <cell r="C7438">
            <v>236</v>
          </cell>
          <cell r="D7438">
            <v>236</v>
          </cell>
          <cell r="E7438">
            <v>2003</v>
          </cell>
        </row>
        <row r="7439">
          <cell r="A7439">
            <v>37752</v>
          </cell>
          <cell r="B7439">
            <v>131</v>
          </cell>
          <cell r="C7439">
            <v>235</v>
          </cell>
          <cell r="D7439">
            <v>235</v>
          </cell>
          <cell r="E7439">
            <v>2003</v>
          </cell>
        </row>
        <row r="7440">
          <cell r="A7440">
            <v>37753</v>
          </cell>
          <cell r="B7440">
            <v>132</v>
          </cell>
          <cell r="C7440">
            <v>234</v>
          </cell>
          <cell r="D7440">
            <v>234</v>
          </cell>
          <cell r="E7440">
            <v>2003</v>
          </cell>
        </row>
        <row r="7441">
          <cell r="A7441">
            <v>37754</v>
          </cell>
          <cell r="B7441">
            <v>133</v>
          </cell>
          <cell r="C7441">
            <v>233</v>
          </cell>
          <cell r="D7441">
            <v>233</v>
          </cell>
          <cell r="E7441">
            <v>2003</v>
          </cell>
        </row>
        <row r="7442">
          <cell r="A7442">
            <v>37755</v>
          </cell>
          <cell r="B7442">
            <v>134</v>
          </cell>
          <cell r="C7442">
            <v>232</v>
          </cell>
          <cell r="D7442">
            <v>232</v>
          </cell>
          <cell r="E7442">
            <v>2003</v>
          </cell>
        </row>
        <row r="7443">
          <cell r="A7443">
            <v>37756</v>
          </cell>
          <cell r="B7443">
            <v>135</v>
          </cell>
          <cell r="C7443">
            <v>231</v>
          </cell>
          <cell r="D7443">
            <v>231</v>
          </cell>
          <cell r="E7443">
            <v>2003</v>
          </cell>
        </row>
        <row r="7444">
          <cell r="A7444">
            <v>37757</v>
          </cell>
          <cell r="B7444">
            <v>136</v>
          </cell>
          <cell r="C7444">
            <v>230</v>
          </cell>
          <cell r="D7444">
            <v>230</v>
          </cell>
          <cell r="E7444">
            <v>2003</v>
          </cell>
        </row>
        <row r="7445">
          <cell r="A7445">
            <v>37758</v>
          </cell>
          <cell r="B7445">
            <v>137</v>
          </cell>
          <cell r="C7445">
            <v>229</v>
          </cell>
          <cell r="D7445">
            <v>229</v>
          </cell>
          <cell r="E7445">
            <v>2003</v>
          </cell>
        </row>
        <row r="7446">
          <cell r="A7446">
            <v>37759</v>
          </cell>
          <cell r="B7446">
            <v>138</v>
          </cell>
          <cell r="C7446">
            <v>228</v>
          </cell>
          <cell r="D7446">
            <v>228</v>
          </cell>
          <cell r="E7446">
            <v>2003</v>
          </cell>
        </row>
        <row r="7447">
          <cell r="A7447">
            <v>37760</v>
          </cell>
          <cell r="B7447">
            <v>139</v>
          </cell>
          <cell r="C7447">
            <v>227</v>
          </cell>
          <cell r="D7447">
            <v>227</v>
          </cell>
          <cell r="E7447">
            <v>2003</v>
          </cell>
        </row>
        <row r="7448">
          <cell r="A7448">
            <v>37761</v>
          </cell>
          <cell r="B7448">
            <v>140</v>
          </cell>
          <cell r="C7448">
            <v>226</v>
          </cell>
          <cell r="D7448">
            <v>226</v>
          </cell>
          <cell r="E7448">
            <v>2003</v>
          </cell>
        </row>
        <row r="7449">
          <cell r="A7449">
            <v>37762</v>
          </cell>
          <cell r="B7449">
            <v>141</v>
          </cell>
          <cell r="C7449">
            <v>225</v>
          </cell>
          <cell r="D7449">
            <v>225</v>
          </cell>
          <cell r="E7449">
            <v>2003</v>
          </cell>
        </row>
        <row r="7450">
          <cell r="A7450">
            <v>37763</v>
          </cell>
          <cell r="B7450">
            <v>142</v>
          </cell>
          <cell r="C7450">
            <v>224</v>
          </cell>
          <cell r="D7450">
            <v>224</v>
          </cell>
          <cell r="E7450">
            <v>2003</v>
          </cell>
        </row>
        <row r="7451">
          <cell r="A7451">
            <v>37764</v>
          </cell>
          <cell r="B7451">
            <v>143</v>
          </cell>
          <cell r="C7451">
            <v>223</v>
          </cell>
          <cell r="D7451">
            <v>223</v>
          </cell>
          <cell r="E7451">
            <v>2003</v>
          </cell>
        </row>
        <row r="7452">
          <cell r="A7452">
            <v>37765</v>
          </cell>
          <cell r="B7452">
            <v>144</v>
          </cell>
          <cell r="C7452">
            <v>222</v>
          </cell>
          <cell r="D7452">
            <v>222</v>
          </cell>
          <cell r="E7452">
            <v>2003</v>
          </cell>
        </row>
        <row r="7453">
          <cell r="A7453">
            <v>37766</v>
          </cell>
          <cell r="B7453">
            <v>145</v>
          </cell>
          <cell r="C7453">
            <v>221</v>
          </cell>
          <cell r="D7453">
            <v>221</v>
          </cell>
          <cell r="E7453">
            <v>2003</v>
          </cell>
        </row>
        <row r="7454">
          <cell r="A7454">
            <v>37767</v>
          </cell>
          <cell r="B7454">
            <v>146</v>
          </cell>
          <cell r="C7454">
            <v>220</v>
          </cell>
          <cell r="D7454">
            <v>220</v>
          </cell>
          <cell r="E7454">
            <v>2003</v>
          </cell>
        </row>
        <row r="7455">
          <cell r="A7455">
            <v>37768</v>
          </cell>
          <cell r="B7455">
            <v>147</v>
          </cell>
          <cell r="C7455">
            <v>219</v>
          </cell>
          <cell r="D7455">
            <v>219</v>
          </cell>
          <cell r="E7455">
            <v>2003</v>
          </cell>
        </row>
        <row r="7456">
          <cell r="A7456">
            <v>37769</v>
          </cell>
          <cell r="B7456">
            <v>148</v>
          </cell>
          <cell r="C7456">
            <v>218</v>
          </cell>
          <cell r="D7456">
            <v>218</v>
          </cell>
          <cell r="E7456">
            <v>2003</v>
          </cell>
        </row>
        <row r="7457">
          <cell r="A7457">
            <v>37770</v>
          </cell>
          <cell r="B7457">
            <v>149</v>
          </cell>
          <cell r="C7457">
            <v>217</v>
          </cell>
          <cell r="D7457">
            <v>217</v>
          </cell>
          <cell r="E7457">
            <v>2003</v>
          </cell>
        </row>
        <row r="7458">
          <cell r="A7458">
            <v>37771</v>
          </cell>
          <cell r="B7458">
            <v>150</v>
          </cell>
          <cell r="C7458">
            <v>216</v>
          </cell>
          <cell r="D7458">
            <v>216</v>
          </cell>
          <cell r="E7458">
            <v>2003</v>
          </cell>
        </row>
        <row r="7459">
          <cell r="A7459">
            <v>37772</v>
          </cell>
          <cell r="B7459">
            <v>151</v>
          </cell>
          <cell r="C7459">
            <v>215</v>
          </cell>
          <cell r="D7459">
            <v>215</v>
          </cell>
          <cell r="E7459">
            <v>2003</v>
          </cell>
        </row>
        <row r="7460">
          <cell r="A7460">
            <v>37773</v>
          </cell>
          <cell r="B7460">
            <v>152</v>
          </cell>
          <cell r="C7460">
            <v>214</v>
          </cell>
          <cell r="D7460">
            <v>214</v>
          </cell>
          <cell r="E7460">
            <v>2003</v>
          </cell>
        </row>
        <row r="7461">
          <cell r="A7461">
            <v>37774</v>
          </cell>
          <cell r="B7461">
            <v>153</v>
          </cell>
          <cell r="C7461">
            <v>213</v>
          </cell>
          <cell r="D7461">
            <v>213</v>
          </cell>
          <cell r="E7461">
            <v>2003</v>
          </cell>
        </row>
        <row r="7462">
          <cell r="A7462">
            <v>37775</v>
          </cell>
          <cell r="B7462">
            <v>154</v>
          </cell>
          <cell r="C7462">
            <v>212</v>
          </cell>
          <cell r="D7462">
            <v>212</v>
          </cell>
          <cell r="E7462">
            <v>2003</v>
          </cell>
        </row>
        <row r="7463">
          <cell r="A7463">
            <v>37776</v>
          </cell>
          <cell r="B7463">
            <v>155</v>
          </cell>
          <cell r="C7463">
            <v>211</v>
          </cell>
          <cell r="D7463">
            <v>211</v>
          </cell>
          <cell r="E7463">
            <v>2003</v>
          </cell>
        </row>
        <row r="7464">
          <cell r="A7464">
            <v>37777</v>
          </cell>
          <cell r="B7464">
            <v>156</v>
          </cell>
          <cell r="C7464">
            <v>210</v>
          </cell>
          <cell r="D7464">
            <v>210</v>
          </cell>
          <cell r="E7464">
            <v>2003</v>
          </cell>
        </row>
        <row r="7465">
          <cell r="A7465">
            <v>37778</v>
          </cell>
          <cell r="B7465">
            <v>157</v>
          </cell>
          <cell r="C7465">
            <v>209</v>
          </cell>
          <cell r="D7465">
            <v>209</v>
          </cell>
          <cell r="E7465">
            <v>2003</v>
          </cell>
        </row>
        <row r="7466">
          <cell r="A7466">
            <v>37779</v>
          </cell>
          <cell r="B7466">
            <v>158</v>
          </cell>
          <cell r="C7466">
            <v>208</v>
          </cell>
          <cell r="D7466">
            <v>208</v>
          </cell>
          <cell r="E7466">
            <v>2003</v>
          </cell>
        </row>
        <row r="7467">
          <cell r="A7467">
            <v>37780</v>
          </cell>
          <cell r="B7467">
            <v>159</v>
          </cell>
          <cell r="C7467">
            <v>207</v>
          </cell>
          <cell r="D7467">
            <v>207</v>
          </cell>
          <cell r="E7467">
            <v>2003</v>
          </cell>
        </row>
        <row r="7468">
          <cell r="A7468">
            <v>37781</v>
          </cell>
          <cell r="B7468">
            <v>160</v>
          </cell>
          <cell r="C7468">
            <v>206</v>
          </cell>
          <cell r="D7468">
            <v>206</v>
          </cell>
          <cell r="E7468">
            <v>2003</v>
          </cell>
        </row>
        <row r="7469">
          <cell r="A7469">
            <v>37782</v>
          </cell>
          <cell r="B7469">
            <v>161</v>
          </cell>
          <cell r="C7469">
            <v>205</v>
          </cell>
          <cell r="D7469">
            <v>205</v>
          </cell>
          <cell r="E7469">
            <v>2003</v>
          </cell>
        </row>
        <row r="7470">
          <cell r="A7470">
            <v>37783</v>
          </cell>
          <cell r="B7470">
            <v>162</v>
          </cell>
          <cell r="C7470">
            <v>204</v>
          </cell>
          <cell r="D7470">
            <v>204</v>
          </cell>
          <cell r="E7470">
            <v>2003</v>
          </cell>
        </row>
        <row r="7471">
          <cell r="A7471">
            <v>37784</v>
          </cell>
          <cell r="B7471">
            <v>163</v>
          </cell>
          <cell r="C7471">
            <v>203</v>
          </cell>
          <cell r="D7471">
            <v>203</v>
          </cell>
          <cell r="E7471">
            <v>2003</v>
          </cell>
        </row>
        <row r="7472">
          <cell r="A7472">
            <v>37785</v>
          </cell>
          <cell r="B7472">
            <v>164</v>
          </cell>
          <cell r="C7472">
            <v>202</v>
          </cell>
          <cell r="D7472">
            <v>202</v>
          </cell>
          <cell r="E7472">
            <v>2003</v>
          </cell>
        </row>
        <row r="7473">
          <cell r="A7473">
            <v>37786</v>
          </cell>
          <cell r="B7473">
            <v>165</v>
          </cell>
          <cell r="C7473">
            <v>201</v>
          </cell>
          <cell r="D7473">
            <v>201</v>
          </cell>
          <cell r="E7473">
            <v>2003</v>
          </cell>
        </row>
        <row r="7474">
          <cell r="A7474">
            <v>37787</v>
          </cell>
          <cell r="B7474">
            <v>166</v>
          </cell>
          <cell r="C7474">
            <v>200</v>
          </cell>
          <cell r="D7474">
            <v>200</v>
          </cell>
          <cell r="E7474">
            <v>2003</v>
          </cell>
        </row>
        <row r="7475">
          <cell r="A7475">
            <v>37788</v>
          </cell>
          <cell r="B7475">
            <v>167</v>
          </cell>
          <cell r="C7475">
            <v>199</v>
          </cell>
          <cell r="D7475">
            <v>199</v>
          </cell>
          <cell r="E7475">
            <v>2003</v>
          </cell>
        </row>
        <row r="7476">
          <cell r="A7476">
            <v>37789</v>
          </cell>
          <cell r="B7476">
            <v>168</v>
          </cell>
          <cell r="C7476">
            <v>198</v>
          </cell>
          <cell r="D7476">
            <v>198</v>
          </cell>
          <cell r="E7476">
            <v>2003</v>
          </cell>
        </row>
        <row r="7477">
          <cell r="A7477">
            <v>37790</v>
          </cell>
          <cell r="B7477">
            <v>169</v>
          </cell>
          <cell r="C7477">
            <v>197</v>
          </cell>
          <cell r="D7477">
            <v>197</v>
          </cell>
          <cell r="E7477">
            <v>2003</v>
          </cell>
        </row>
        <row r="7478">
          <cell r="A7478">
            <v>37791</v>
          </cell>
          <cell r="B7478">
            <v>170</v>
          </cell>
          <cell r="C7478">
            <v>196</v>
          </cell>
          <cell r="D7478">
            <v>196</v>
          </cell>
          <cell r="E7478">
            <v>2003</v>
          </cell>
        </row>
        <row r="7479">
          <cell r="A7479">
            <v>37792</v>
          </cell>
          <cell r="B7479">
            <v>171</v>
          </cell>
          <cell r="C7479">
            <v>195</v>
          </cell>
          <cell r="D7479">
            <v>195</v>
          </cell>
          <cell r="E7479">
            <v>2003</v>
          </cell>
        </row>
        <row r="7480">
          <cell r="A7480">
            <v>37793</v>
          </cell>
          <cell r="B7480">
            <v>172</v>
          </cell>
          <cell r="C7480">
            <v>194</v>
          </cell>
          <cell r="D7480">
            <v>194</v>
          </cell>
          <cell r="E7480">
            <v>2003</v>
          </cell>
        </row>
        <row r="7481">
          <cell r="A7481">
            <v>37794</v>
          </cell>
          <cell r="B7481">
            <v>173</v>
          </cell>
          <cell r="C7481">
            <v>193</v>
          </cell>
          <cell r="D7481">
            <v>193</v>
          </cell>
          <cell r="E7481">
            <v>2003</v>
          </cell>
        </row>
        <row r="7482">
          <cell r="A7482">
            <v>37795</v>
          </cell>
          <cell r="B7482">
            <v>174</v>
          </cell>
          <cell r="C7482">
            <v>192</v>
          </cell>
          <cell r="D7482">
            <v>192</v>
          </cell>
          <cell r="E7482">
            <v>2003</v>
          </cell>
        </row>
        <row r="7483">
          <cell r="A7483">
            <v>37796</v>
          </cell>
          <cell r="B7483">
            <v>175</v>
          </cell>
          <cell r="C7483">
            <v>191</v>
          </cell>
          <cell r="D7483">
            <v>191</v>
          </cell>
          <cell r="E7483">
            <v>2003</v>
          </cell>
        </row>
        <row r="7484">
          <cell r="A7484">
            <v>37797</v>
          </cell>
          <cell r="B7484">
            <v>176</v>
          </cell>
          <cell r="C7484">
            <v>190</v>
          </cell>
          <cell r="D7484">
            <v>190</v>
          </cell>
          <cell r="E7484">
            <v>2003</v>
          </cell>
        </row>
        <row r="7485">
          <cell r="A7485">
            <v>37798</v>
          </cell>
          <cell r="B7485">
            <v>177</v>
          </cell>
          <cell r="C7485">
            <v>189</v>
          </cell>
          <cell r="D7485">
            <v>189</v>
          </cell>
          <cell r="E7485">
            <v>2003</v>
          </cell>
        </row>
        <row r="7486">
          <cell r="A7486">
            <v>37799</v>
          </cell>
          <cell r="B7486">
            <v>178</v>
          </cell>
          <cell r="C7486">
            <v>188</v>
          </cell>
          <cell r="D7486">
            <v>188</v>
          </cell>
          <cell r="E7486">
            <v>2003</v>
          </cell>
        </row>
        <row r="7487">
          <cell r="A7487">
            <v>37800</v>
          </cell>
          <cell r="B7487">
            <v>179</v>
          </cell>
          <cell r="C7487">
            <v>187</v>
          </cell>
          <cell r="D7487">
            <v>187</v>
          </cell>
          <cell r="E7487">
            <v>2003</v>
          </cell>
        </row>
        <row r="7488">
          <cell r="A7488">
            <v>37801</v>
          </cell>
          <cell r="B7488">
            <v>180</v>
          </cell>
          <cell r="C7488">
            <v>186</v>
          </cell>
          <cell r="D7488">
            <v>186</v>
          </cell>
          <cell r="E7488">
            <v>2003</v>
          </cell>
        </row>
        <row r="7489">
          <cell r="A7489">
            <v>37802</v>
          </cell>
          <cell r="B7489">
            <v>181</v>
          </cell>
          <cell r="C7489">
            <v>185</v>
          </cell>
          <cell r="D7489">
            <v>185</v>
          </cell>
          <cell r="E7489">
            <v>2003</v>
          </cell>
        </row>
        <row r="7490">
          <cell r="A7490">
            <v>37803</v>
          </cell>
          <cell r="B7490">
            <v>182</v>
          </cell>
          <cell r="C7490">
            <v>184</v>
          </cell>
          <cell r="D7490">
            <v>184</v>
          </cell>
          <cell r="E7490">
            <v>2003</v>
          </cell>
        </row>
        <row r="7491">
          <cell r="A7491">
            <v>37804</v>
          </cell>
          <cell r="B7491">
            <v>183</v>
          </cell>
          <cell r="C7491">
            <v>183</v>
          </cell>
          <cell r="D7491">
            <v>183</v>
          </cell>
          <cell r="E7491">
            <v>2003</v>
          </cell>
        </row>
        <row r="7492">
          <cell r="A7492">
            <v>37805</v>
          </cell>
          <cell r="B7492">
            <v>184</v>
          </cell>
          <cell r="C7492">
            <v>182</v>
          </cell>
          <cell r="D7492">
            <v>182</v>
          </cell>
          <cell r="E7492">
            <v>2003</v>
          </cell>
        </row>
        <row r="7493">
          <cell r="A7493">
            <v>37806</v>
          </cell>
          <cell r="B7493">
            <v>185</v>
          </cell>
          <cell r="C7493">
            <v>181</v>
          </cell>
          <cell r="D7493">
            <v>181</v>
          </cell>
          <cell r="E7493">
            <v>2003</v>
          </cell>
        </row>
        <row r="7494">
          <cell r="A7494">
            <v>37807</v>
          </cell>
          <cell r="B7494">
            <v>186</v>
          </cell>
          <cell r="C7494">
            <v>180</v>
          </cell>
          <cell r="D7494">
            <v>180</v>
          </cell>
          <cell r="E7494">
            <v>2003</v>
          </cell>
        </row>
        <row r="7495">
          <cell r="A7495">
            <v>37808</v>
          </cell>
          <cell r="B7495">
            <v>187</v>
          </cell>
          <cell r="C7495">
            <v>179</v>
          </cell>
          <cell r="D7495">
            <v>179</v>
          </cell>
          <cell r="E7495">
            <v>2003</v>
          </cell>
        </row>
        <row r="7496">
          <cell r="A7496">
            <v>37809</v>
          </cell>
          <cell r="B7496">
            <v>188</v>
          </cell>
          <cell r="C7496">
            <v>178</v>
          </cell>
          <cell r="D7496">
            <v>178</v>
          </cell>
          <cell r="E7496">
            <v>2003</v>
          </cell>
        </row>
        <row r="7497">
          <cell r="A7497">
            <v>37810</v>
          </cell>
          <cell r="B7497">
            <v>189</v>
          </cell>
          <cell r="C7497">
            <v>177</v>
          </cell>
          <cell r="D7497">
            <v>177</v>
          </cell>
          <cell r="E7497">
            <v>2003</v>
          </cell>
        </row>
        <row r="7498">
          <cell r="A7498">
            <v>37811</v>
          </cell>
          <cell r="B7498">
            <v>190</v>
          </cell>
          <cell r="C7498">
            <v>176</v>
          </cell>
          <cell r="D7498">
            <v>176</v>
          </cell>
          <cell r="E7498">
            <v>2003</v>
          </cell>
        </row>
        <row r="7499">
          <cell r="A7499">
            <v>37812</v>
          </cell>
          <cell r="B7499">
            <v>191</v>
          </cell>
          <cell r="C7499">
            <v>175</v>
          </cell>
          <cell r="D7499">
            <v>175</v>
          </cell>
          <cell r="E7499">
            <v>2003</v>
          </cell>
        </row>
        <row r="7500">
          <cell r="A7500">
            <v>37813</v>
          </cell>
          <cell r="B7500">
            <v>192</v>
          </cell>
          <cell r="C7500">
            <v>174</v>
          </cell>
          <cell r="D7500">
            <v>174</v>
          </cell>
          <cell r="E7500">
            <v>2003</v>
          </cell>
        </row>
        <row r="7501">
          <cell r="A7501">
            <v>37814</v>
          </cell>
          <cell r="B7501">
            <v>193</v>
          </cell>
          <cell r="C7501">
            <v>173</v>
          </cell>
          <cell r="D7501">
            <v>173</v>
          </cell>
          <cell r="E7501">
            <v>2003</v>
          </cell>
        </row>
        <row r="7502">
          <cell r="A7502">
            <v>37815</v>
          </cell>
          <cell r="B7502">
            <v>194</v>
          </cell>
          <cell r="C7502">
            <v>172</v>
          </cell>
          <cell r="D7502">
            <v>172</v>
          </cell>
          <cell r="E7502">
            <v>2003</v>
          </cell>
        </row>
        <row r="7503">
          <cell r="A7503">
            <v>37816</v>
          </cell>
          <cell r="B7503">
            <v>195</v>
          </cell>
          <cell r="C7503">
            <v>171</v>
          </cell>
          <cell r="D7503">
            <v>171</v>
          </cell>
          <cell r="E7503">
            <v>2003</v>
          </cell>
        </row>
        <row r="7504">
          <cell r="A7504">
            <v>37817</v>
          </cell>
          <cell r="B7504">
            <v>196</v>
          </cell>
          <cell r="C7504">
            <v>170</v>
          </cell>
          <cell r="D7504">
            <v>170</v>
          </cell>
          <cell r="E7504">
            <v>2003</v>
          </cell>
        </row>
        <row r="7505">
          <cell r="A7505">
            <v>37818</v>
          </cell>
          <cell r="B7505">
            <v>197</v>
          </cell>
          <cell r="C7505">
            <v>169</v>
          </cell>
          <cell r="D7505">
            <v>169</v>
          </cell>
          <cell r="E7505">
            <v>2003</v>
          </cell>
        </row>
        <row r="7506">
          <cell r="A7506">
            <v>37819</v>
          </cell>
          <cell r="B7506">
            <v>198</v>
          </cell>
          <cell r="C7506">
            <v>168</v>
          </cell>
          <cell r="D7506">
            <v>168</v>
          </cell>
          <cell r="E7506">
            <v>2003</v>
          </cell>
        </row>
        <row r="7507">
          <cell r="A7507">
            <v>37820</v>
          </cell>
          <cell r="B7507">
            <v>199</v>
          </cell>
          <cell r="C7507">
            <v>167</v>
          </cell>
          <cell r="D7507">
            <v>167</v>
          </cell>
          <cell r="E7507">
            <v>2003</v>
          </cell>
        </row>
        <row r="7508">
          <cell r="A7508">
            <v>37821</v>
          </cell>
          <cell r="B7508">
            <v>200</v>
          </cell>
          <cell r="C7508">
            <v>166</v>
          </cell>
          <cell r="D7508">
            <v>166</v>
          </cell>
          <cell r="E7508">
            <v>2003</v>
          </cell>
        </row>
        <row r="7509">
          <cell r="A7509">
            <v>37822</v>
          </cell>
          <cell r="B7509">
            <v>201</v>
          </cell>
          <cell r="C7509">
            <v>165</v>
          </cell>
          <cell r="D7509">
            <v>165</v>
          </cell>
          <cell r="E7509">
            <v>2003</v>
          </cell>
        </row>
        <row r="7510">
          <cell r="A7510">
            <v>37823</v>
          </cell>
          <cell r="B7510">
            <v>202</v>
          </cell>
          <cell r="C7510">
            <v>164</v>
          </cell>
          <cell r="D7510">
            <v>164</v>
          </cell>
          <cell r="E7510">
            <v>2003</v>
          </cell>
        </row>
        <row r="7511">
          <cell r="A7511">
            <v>37824</v>
          </cell>
          <cell r="B7511">
            <v>203</v>
          </cell>
          <cell r="C7511">
            <v>163</v>
          </cell>
          <cell r="D7511">
            <v>163</v>
          </cell>
          <cell r="E7511">
            <v>2003</v>
          </cell>
        </row>
        <row r="7512">
          <cell r="A7512">
            <v>37825</v>
          </cell>
          <cell r="B7512">
            <v>204</v>
          </cell>
          <cell r="C7512">
            <v>162</v>
          </cell>
          <cell r="D7512">
            <v>162</v>
          </cell>
          <cell r="E7512">
            <v>2003</v>
          </cell>
        </row>
        <row r="7513">
          <cell r="A7513">
            <v>37826</v>
          </cell>
          <cell r="B7513">
            <v>205</v>
          </cell>
          <cell r="C7513">
            <v>161</v>
          </cell>
          <cell r="D7513">
            <v>161</v>
          </cell>
          <cell r="E7513">
            <v>2003</v>
          </cell>
        </row>
        <row r="7514">
          <cell r="A7514">
            <v>37827</v>
          </cell>
          <cell r="B7514">
            <v>206</v>
          </cell>
          <cell r="C7514">
            <v>160</v>
          </cell>
          <cell r="D7514">
            <v>160</v>
          </cell>
          <cell r="E7514">
            <v>2003</v>
          </cell>
        </row>
        <row r="7515">
          <cell r="A7515">
            <v>37828</v>
          </cell>
          <cell r="B7515">
            <v>207</v>
          </cell>
          <cell r="C7515">
            <v>159</v>
          </cell>
          <cell r="D7515">
            <v>159</v>
          </cell>
          <cell r="E7515">
            <v>2003</v>
          </cell>
        </row>
        <row r="7516">
          <cell r="A7516">
            <v>37829</v>
          </cell>
          <cell r="B7516">
            <v>208</v>
          </cell>
          <cell r="C7516">
            <v>158</v>
          </cell>
          <cell r="D7516">
            <v>158</v>
          </cell>
          <cell r="E7516">
            <v>2003</v>
          </cell>
        </row>
        <row r="7517">
          <cell r="A7517">
            <v>37830</v>
          </cell>
          <cell r="B7517">
            <v>209</v>
          </cell>
          <cell r="C7517">
            <v>157</v>
          </cell>
          <cell r="D7517">
            <v>157</v>
          </cell>
          <cell r="E7517">
            <v>2003</v>
          </cell>
        </row>
        <row r="7518">
          <cell r="A7518">
            <v>37831</v>
          </cell>
          <cell r="B7518">
            <v>210</v>
          </cell>
          <cell r="C7518">
            <v>156</v>
          </cell>
          <cell r="D7518">
            <v>156</v>
          </cell>
          <cell r="E7518">
            <v>2003</v>
          </cell>
        </row>
        <row r="7519">
          <cell r="A7519">
            <v>37832</v>
          </cell>
          <cell r="B7519">
            <v>211</v>
          </cell>
          <cell r="C7519">
            <v>155</v>
          </cell>
          <cell r="D7519">
            <v>155</v>
          </cell>
          <cell r="E7519">
            <v>2003</v>
          </cell>
        </row>
        <row r="7520">
          <cell r="A7520">
            <v>37833</v>
          </cell>
          <cell r="B7520">
            <v>212</v>
          </cell>
          <cell r="C7520">
            <v>154</v>
          </cell>
          <cell r="D7520">
            <v>154</v>
          </cell>
          <cell r="E7520">
            <v>2003</v>
          </cell>
        </row>
        <row r="7521">
          <cell r="A7521">
            <v>37834</v>
          </cell>
          <cell r="B7521">
            <v>213</v>
          </cell>
          <cell r="C7521">
            <v>153</v>
          </cell>
          <cell r="D7521">
            <v>153</v>
          </cell>
          <cell r="E7521">
            <v>2003</v>
          </cell>
        </row>
        <row r="7522">
          <cell r="A7522">
            <v>37835</v>
          </cell>
          <cell r="B7522">
            <v>214</v>
          </cell>
          <cell r="C7522">
            <v>152</v>
          </cell>
          <cell r="D7522">
            <v>152</v>
          </cell>
          <cell r="E7522">
            <v>2003</v>
          </cell>
        </row>
        <row r="7523">
          <cell r="A7523">
            <v>37836</v>
          </cell>
          <cell r="B7523">
            <v>215</v>
          </cell>
          <cell r="C7523">
            <v>151</v>
          </cell>
          <cell r="D7523">
            <v>151</v>
          </cell>
          <cell r="E7523">
            <v>2003</v>
          </cell>
        </row>
        <row r="7524">
          <cell r="A7524">
            <v>37837</v>
          </cell>
          <cell r="B7524">
            <v>216</v>
          </cell>
          <cell r="C7524">
            <v>150</v>
          </cell>
          <cell r="D7524">
            <v>150</v>
          </cell>
          <cell r="E7524">
            <v>2003</v>
          </cell>
        </row>
        <row r="7525">
          <cell r="A7525">
            <v>37838</v>
          </cell>
          <cell r="B7525">
            <v>217</v>
          </cell>
          <cell r="C7525">
            <v>149</v>
          </cell>
          <cell r="D7525">
            <v>149</v>
          </cell>
          <cell r="E7525">
            <v>2003</v>
          </cell>
        </row>
        <row r="7526">
          <cell r="A7526">
            <v>37839</v>
          </cell>
          <cell r="B7526">
            <v>218</v>
          </cell>
          <cell r="C7526">
            <v>148</v>
          </cell>
          <cell r="D7526">
            <v>148</v>
          </cell>
          <cell r="E7526">
            <v>2003</v>
          </cell>
        </row>
        <row r="7527">
          <cell r="A7527">
            <v>37840</v>
          </cell>
          <cell r="B7527">
            <v>219</v>
          </cell>
          <cell r="C7527">
            <v>147</v>
          </cell>
          <cell r="D7527">
            <v>147</v>
          </cell>
          <cell r="E7527">
            <v>2003</v>
          </cell>
        </row>
        <row r="7528">
          <cell r="A7528">
            <v>37841</v>
          </cell>
          <cell r="B7528">
            <v>220</v>
          </cell>
          <cell r="C7528">
            <v>146</v>
          </cell>
          <cell r="D7528">
            <v>146</v>
          </cell>
          <cell r="E7528">
            <v>2003</v>
          </cell>
        </row>
        <row r="7529">
          <cell r="A7529">
            <v>37842</v>
          </cell>
          <cell r="B7529">
            <v>221</v>
          </cell>
          <cell r="C7529">
            <v>145</v>
          </cell>
          <cell r="D7529">
            <v>145</v>
          </cell>
          <cell r="E7529">
            <v>2003</v>
          </cell>
        </row>
        <row r="7530">
          <cell r="A7530">
            <v>37843</v>
          </cell>
          <cell r="B7530">
            <v>222</v>
          </cell>
          <cell r="C7530">
            <v>144</v>
          </cell>
          <cell r="D7530">
            <v>144</v>
          </cell>
          <cell r="E7530">
            <v>2003</v>
          </cell>
        </row>
        <row r="7531">
          <cell r="A7531">
            <v>37844</v>
          </cell>
          <cell r="B7531">
            <v>223</v>
          </cell>
          <cell r="C7531">
            <v>143</v>
          </cell>
          <cell r="D7531">
            <v>143</v>
          </cell>
          <cell r="E7531">
            <v>2003</v>
          </cell>
        </row>
        <row r="7532">
          <cell r="A7532">
            <v>37845</v>
          </cell>
          <cell r="B7532">
            <v>224</v>
          </cell>
          <cell r="C7532">
            <v>142</v>
          </cell>
          <cell r="D7532">
            <v>142</v>
          </cell>
          <cell r="E7532">
            <v>2003</v>
          </cell>
        </row>
        <row r="7533">
          <cell r="A7533">
            <v>37846</v>
          </cell>
          <cell r="B7533">
            <v>225</v>
          </cell>
          <cell r="C7533">
            <v>141</v>
          </cell>
          <cell r="D7533">
            <v>141</v>
          </cell>
          <cell r="E7533">
            <v>2003</v>
          </cell>
        </row>
        <row r="7534">
          <cell r="A7534">
            <v>37847</v>
          </cell>
          <cell r="B7534">
            <v>226</v>
          </cell>
          <cell r="C7534">
            <v>140</v>
          </cell>
          <cell r="D7534">
            <v>140</v>
          </cell>
          <cell r="E7534">
            <v>2003</v>
          </cell>
        </row>
        <row r="7535">
          <cell r="A7535">
            <v>37848</v>
          </cell>
          <cell r="B7535">
            <v>227</v>
          </cell>
          <cell r="C7535">
            <v>139</v>
          </cell>
          <cell r="D7535">
            <v>139</v>
          </cell>
          <cell r="E7535">
            <v>2003</v>
          </cell>
        </row>
        <row r="7536">
          <cell r="A7536">
            <v>37849</v>
          </cell>
          <cell r="B7536">
            <v>228</v>
          </cell>
          <cell r="C7536">
            <v>138</v>
          </cell>
          <cell r="D7536">
            <v>138</v>
          </cell>
          <cell r="E7536">
            <v>2003</v>
          </cell>
        </row>
        <row r="7537">
          <cell r="A7537">
            <v>37850</v>
          </cell>
          <cell r="B7537">
            <v>229</v>
          </cell>
          <cell r="C7537">
            <v>137</v>
          </cell>
          <cell r="D7537">
            <v>137</v>
          </cell>
          <cell r="E7537">
            <v>2003</v>
          </cell>
        </row>
        <row r="7538">
          <cell r="A7538">
            <v>37851</v>
          </cell>
          <cell r="B7538">
            <v>230</v>
          </cell>
          <cell r="C7538">
            <v>136</v>
          </cell>
          <cell r="D7538">
            <v>136</v>
          </cell>
          <cell r="E7538">
            <v>2003</v>
          </cell>
        </row>
        <row r="7539">
          <cell r="A7539">
            <v>37852</v>
          </cell>
          <cell r="B7539">
            <v>231</v>
          </cell>
          <cell r="C7539">
            <v>135</v>
          </cell>
          <cell r="D7539">
            <v>135</v>
          </cell>
          <cell r="E7539">
            <v>2003</v>
          </cell>
        </row>
        <row r="7540">
          <cell r="A7540">
            <v>37853</v>
          </cell>
          <cell r="B7540">
            <v>232</v>
          </cell>
          <cell r="C7540">
            <v>134</v>
          </cell>
          <cell r="D7540">
            <v>134</v>
          </cell>
          <cell r="E7540">
            <v>2003</v>
          </cell>
        </row>
        <row r="7541">
          <cell r="A7541">
            <v>37854</v>
          </cell>
          <cell r="B7541">
            <v>233</v>
          </cell>
          <cell r="C7541">
            <v>133</v>
          </cell>
          <cell r="D7541">
            <v>133</v>
          </cell>
          <cell r="E7541">
            <v>2003</v>
          </cell>
        </row>
        <row r="7542">
          <cell r="A7542">
            <v>37855</v>
          </cell>
          <cell r="B7542">
            <v>234</v>
          </cell>
          <cell r="C7542">
            <v>132</v>
          </cell>
          <cell r="D7542">
            <v>132</v>
          </cell>
          <cell r="E7542">
            <v>2003</v>
          </cell>
        </row>
        <row r="7543">
          <cell r="A7543">
            <v>37856</v>
          </cell>
          <cell r="B7543">
            <v>235</v>
          </cell>
          <cell r="C7543">
            <v>131</v>
          </cell>
          <cell r="D7543">
            <v>131</v>
          </cell>
          <cell r="E7543">
            <v>2003</v>
          </cell>
        </row>
        <row r="7544">
          <cell r="A7544">
            <v>37857</v>
          </cell>
          <cell r="B7544">
            <v>236</v>
          </cell>
          <cell r="C7544">
            <v>130</v>
          </cell>
          <cell r="D7544">
            <v>130</v>
          </cell>
          <cell r="E7544">
            <v>2003</v>
          </cell>
        </row>
        <row r="7545">
          <cell r="A7545">
            <v>37858</v>
          </cell>
          <cell r="B7545">
            <v>237</v>
          </cell>
          <cell r="C7545">
            <v>129</v>
          </cell>
          <cell r="D7545">
            <v>129</v>
          </cell>
          <cell r="E7545">
            <v>2003</v>
          </cell>
        </row>
        <row r="7546">
          <cell r="A7546">
            <v>37859</v>
          </cell>
          <cell r="B7546">
            <v>238</v>
          </cell>
          <cell r="C7546">
            <v>128</v>
          </cell>
          <cell r="D7546">
            <v>128</v>
          </cell>
          <cell r="E7546">
            <v>2003</v>
          </cell>
        </row>
        <row r="7547">
          <cell r="A7547">
            <v>37860</v>
          </cell>
          <cell r="B7547">
            <v>239</v>
          </cell>
          <cell r="C7547">
            <v>127</v>
          </cell>
          <cell r="D7547">
            <v>127</v>
          </cell>
          <cell r="E7547">
            <v>2003</v>
          </cell>
        </row>
        <row r="7548">
          <cell r="A7548">
            <v>37861</v>
          </cell>
          <cell r="B7548">
            <v>240</v>
          </cell>
          <cell r="C7548">
            <v>126</v>
          </cell>
          <cell r="D7548">
            <v>126</v>
          </cell>
          <cell r="E7548">
            <v>2003</v>
          </cell>
        </row>
        <row r="7549">
          <cell r="A7549">
            <v>37862</v>
          </cell>
          <cell r="B7549">
            <v>241</v>
          </cell>
          <cell r="C7549">
            <v>125</v>
          </cell>
          <cell r="D7549">
            <v>125</v>
          </cell>
          <cell r="E7549">
            <v>2003</v>
          </cell>
        </row>
        <row r="7550">
          <cell r="A7550">
            <v>37863</v>
          </cell>
          <cell r="B7550">
            <v>242</v>
          </cell>
          <cell r="C7550">
            <v>124</v>
          </cell>
          <cell r="D7550">
            <v>124</v>
          </cell>
          <cell r="E7550">
            <v>2003</v>
          </cell>
        </row>
        <row r="7551">
          <cell r="A7551">
            <v>37864</v>
          </cell>
          <cell r="B7551">
            <v>243</v>
          </cell>
          <cell r="C7551">
            <v>123</v>
          </cell>
          <cell r="D7551">
            <v>123</v>
          </cell>
          <cell r="E7551">
            <v>2003</v>
          </cell>
        </row>
        <row r="7552">
          <cell r="A7552">
            <v>37865</v>
          </cell>
          <cell r="B7552">
            <v>244</v>
          </cell>
          <cell r="C7552">
            <v>122</v>
          </cell>
          <cell r="D7552">
            <v>122</v>
          </cell>
          <cell r="E7552">
            <v>2003</v>
          </cell>
        </row>
        <row r="7553">
          <cell r="A7553">
            <v>37866</v>
          </cell>
          <cell r="B7553">
            <v>245</v>
          </cell>
          <cell r="C7553">
            <v>121</v>
          </cell>
          <cell r="D7553">
            <v>121</v>
          </cell>
          <cell r="E7553">
            <v>2003</v>
          </cell>
        </row>
        <row r="7554">
          <cell r="A7554">
            <v>37867</v>
          </cell>
          <cell r="B7554">
            <v>246</v>
          </cell>
          <cell r="C7554">
            <v>120</v>
          </cell>
          <cell r="D7554">
            <v>120</v>
          </cell>
          <cell r="E7554">
            <v>2003</v>
          </cell>
        </row>
        <row r="7555">
          <cell r="A7555">
            <v>37868</v>
          </cell>
          <cell r="B7555">
            <v>247</v>
          </cell>
          <cell r="C7555">
            <v>119</v>
          </cell>
          <cell r="D7555">
            <v>119</v>
          </cell>
          <cell r="E7555">
            <v>2003</v>
          </cell>
        </row>
        <row r="7556">
          <cell r="A7556">
            <v>37869</v>
          </cell>
          <cell r="B7556">
            <v>248</v>
          </cell>
          <cell r="C7556">
            <v>118</v>
          </cell>
          <cell r="D7556">
            <v>118</v>
          </cell>
          <cell r="E7556">
            <v>2003</v>
          </cell>
        </row>
        <row r="7557">
          <cell r="A7557">
            <v>37870</v>
          </cell>
          <cell r="B7557">
            <v>249</v>
          </cell>
          <cell r="C7557">
            <v>117</v>
          </cell>
          <cell r="D7557">
            <v>117</v>
          </cell>
          <cell r="E7557">
            <v>2003</v>
          </cell>
        </row>
        <row r="7558">
          <cell r="A7558">
            <v>37871</v>
          </cell>
          <cell r="B7558">
            <v>250</v>
          </cell>
          <cell r="C7558">
            <v>116</v>
          </cell>
          <cell r="D7558">
            <v>116</v>
          </cell>
          <cell r="E7558">
            <v>2003</v>
          </cell>
        </row>
        <row r="7559">
          <cell r="A7559">
            <v>37872</v>
          </cell>
          <cell r="B7559">
            <v>251</v>
          </cell>
          <cell r="C7559">
            <v>115</v>
          </cell>
          <cell r="D7559">
            <v>115</v>
          </cell>
          <cell r="E7559">
            <v>2003</v>
          </cell>
        </row>
        <row r="7560">
          <cell r="A7560">
            <v>37873</v>
          </cell>
          <cell r="B7560">
            <v>252</v>
          </cell>
          <cell r="C7560">
            <v>114</v>
          </cell>
          <cell r="D7560">
            <v>114</v>
          </cell>
          <cell r="E7560">
            <v>2003</v>
          </cell>
        </row>
        <row r="7561">
          <cell r="A7561">
            <v>37874</v>
          </cell>
          <cell r="B7561">
            <v>253</v>
          </cell>
          <cell r="C7561">
            <v>113</v>
          </cell>
          <cell r="D7561">
            <v>113</v>
          </cell>
          <cell r="E7561">
            <v>2003</v>
          </cell>
        </row>
        <row r="7562">
          <cell r="A7562">
            <v>37875</v>
          </cell>
          <cell r="B7562">
            <v>254</v>
          </cell>
          <cell r="C7562">
            <v>112</v>
          </cell>
          <cell r="D7562">
            <v>112</v>
          </cell>
          <cell r="E7562">
            <v>2003</v>
          </cell>
        </row>
        <row r="7563">
          <cell r="A7563">
            <v>37876</v>
          </cell>
          <cell r="B7563">
            <v>255</v>
          </cell>
          <cell r="C7563">
            <v>111</v>
          </cell>
          <cell r="D7563">
            <v>111</v>
          </cell>
          <cell r="E7563">
            <v>2003</v>
          </cell>
        </row>
        <row r="7564">
          <cell r="A7564">
            <v>37877</v>
          </cell>
          <cell r="B7564">
            <v>256</v>
          </cell>
          <cell r="C7564">
            <v>110</v>
          </cell>
          <cell r="D7564">
            <v>110</v>
          </cell>
          <cell r="E7564">
            <v>2003</v>
          </cell>
        </row>
        <row r="7565">
          <cell r="A7565">
            <v>37878</v>
          </cell>
          <cell r="B7565">
            <v>257</v>
          </cell>
          <cell r="C7565">
            <v>109</v>
          </cell>
          <cell r="D7565">
            <v>109</v>
          </cell>
          <cell r="E7565">
            <v>2003</v>
          </cell>
        </row>
        <row r="7566">
          <cell r="A7566">
            <v>37879</v>
          </cell>
          <cell r="B7566">
            <v>258</v>
          </cell>
          <cell r="C7566">
            <v>108</v>
          </cell>
          <cell r="D7566">
            <v>108</v>
          </cell>
          <cell r="E7566">
            <v>2003</v>
          </cell>
        </row>
        <row r="7567">
          <cell r="A7567">
            <v>37880</v>
          </cell>
          <cell r="B7567">
            <v>259</v>
          </cell>
          <cell r="C7567">
            <v>107</v>
          </cell>
          <cell r="D7567">
            <v>107</v>
          </cell>
          <cell r="E7567">
            <v>2003</v>
          </cell>
        </row>
        <row r="7568">
          <cell r="A7568">
            <v>37881</v>
          </cell>
          <cell r="B7568">
            <v>260</v>
          </cell>
          <cell r="C7568">
            <v>106</v>
          </cell>
          <cell r="D7568">
            <v>106</v>
          </cell>
          <cell r="E7568">
            <v>2003</v>
          </cell>
        </row>
        <row r="7569">
          <cell r="A7569">
            <v>37882</v>
          </cell>
          <cell r="B7569">
            <v>261</v>
          </cell>
          <cell r="C7569">
            <v>105</v>
          </cell>
          <cell r="D7569">
            <v>105</v>
          </cell>
          <cell r="E7569">
            <v>2003</v>
          </cell>
        </row>
        <row r="7570">
          <cell r="A7570">
            <v>37883</v>
          </cell>
          <cell r="B7570">
            <v>262</v>
          </cell>
          <cell r="C7570">
            <v>104</v>
          </cell>
          <cell r="D7570">
            <v>104</v>
          </cell>
          <cell r="E7570">
            <v>2003</v>
          </cell>
        </row>
        <row r="7571">
          <cell r="A7571">
            <v>37884</v>
          </cell>
          <cell r="B7571">
            <v>263</v>
          </cell>
          <cell r="C7571">
            <v>103</v>
          </cell>
          <cell r="D7571">
            <v>103</v>
          </cell>
          <cell r="E7571">
            <v>2003</v>
          </cell>
        </row>
        <row r="7572">
          <cell r="A7572">
            <v>37885</v>
          </cell>
          <cell r="B7572">
            <v>264</v>
          </cell>
          <cell r="C7572">
            <v>102</v>
          </cell>
          <cell r="D7572">
            <v>102</v>
          </cell>
          <cell r="E7572">
            <v>2003</v>
          </cell>
        </row>
        <row r="7573">
          <cell r="A7573">
            <v>37886</v>
          </cell>
          <cell r="B7573">
            <v>265</v>
          </cell>
          <cell r="C7573">
            <v>101</v>
          </cell>
          <cell r="D7573">
            <v>101</v>
          </cell>
          <cell r="E7573">
            <v>2003</v>
          </cell>
        </row>
        <row r="7574">
          <cell r="A7574">
            <v>37887</v>
          </cell>
          <cell r="B7574">
            <v>266</v>
          </cell>
          <cell r="C7574">
            <v>100</v>
          </cell>
          <cell r="D7574">
            <v>100</v>
          </cell>
          <cell r="E7574">
            <v>2003</v>
          </cell>
        </row>
        <row r="7575">
          <cell r="A7575">
            <v>37888</v>
          </cell>
          <cell r="B7575">
            <v>267</v>
          </cell>
          <cell r="C7575">
            <v>99</v>
          </cell>
          <cell r="D7575">
            <v>99</v>
          </cell>
          <cell r="E7575">
            <v>2003</v>
          </cell>
        </row>
        <row r="7576">
          <cell r="A7576">
            <v>37889</v>
          </cell>
          <cell r="B7576">
            <v>268</v>
          </cell>
          <cell r="C7576">
            <v>98</v>
          </cell>
          <cell r="D7576">
            <v>98</v>
          </cell>
          <cell r="E7576">
            <v>2003</v>
          </cell>
        </row>
        <row r="7577">
          <cell r="A7577">
            <v>37890</v>
          </cell>
          <cell r="B7577">
            <v>269</v>
          </cell>
          <cell r="C7577">
            <v>97</v>
          </cell>
          <cell r="D7577">
            <v>97</v>
          </cell>
          <cell r="E7577">
            <v>2003</v>
          </cell>
        </row>
        <row r="7578">
          <cell r="A7578">
            <v>37891</v>
          </cell>
          <cell r="B7578">
            <v>270</v>
          </cell>
          <cell r="C7578">
            <v>96</v>
          </cell>
          <cell r="D7578">
            <v>96</v>
          </cell>
          <cell r="E7578">
            <v>2003</v>
          </cell>
        </row>
        <row r="7579">
          <cell r="A7579">
            <v>37892</v>
          </cell>
          <cell r="B7579">
            <v>271</v>
          </cell>
          <cell r="C7579">
            <v>95</v>
          </cell>
          <cell r="D7579">
            <v>95</v>
          </cell>
          <cell r="E7579">
            <v>2003</v>
          </cell>
        </row>
        <row r="7580">
          <cell r="A7580">
            <v>37893</v>
          </cell>
          <cell r="B7580">
            <v>272</v>
          </cell>
          <cell r="C7580">
            <v>94</v>
          </cell>
          <cell r="D7580">
            <v>94</v>
          </cell>
          <cell r="E7580">
            <v>2003</v>
          </cell>
        </row>
        <row r="7581">
          <cell r="A7581">
            <v>37894</v>
          </cell>
          <cell r="B7581">
            <v>273</v>
          </cell>
          <cell r="C7581">
            <v>93</v>
          </cell>
          <cell r="D7581">
            <v>93</v>
          </cell>
          <cell r="E7581">
            <v>2003</v>
          </cell>
        </row>
        <row r="7582">
          <cell r="A7582">
            <v>37895</v>
          </cell>
          <cell r="B7582">
            <v>274</v>
          </cell>
          <cell r="C7582">
            <v>92</v>
          </cell>
          <cell r="D7582">
            <v>92</v>
          </cell>
          <cell r="E7582">
            <v>2003</v>
          </cell>
        </row>
        <row r="7583">
          <cell r="A7583">
            <v>37896</v>
          </cell>
          <cell r="B7583">
            <v>275</v>
          </cell>
          <cell r="C7583">
            <v>91</v>
          </cell>
          <cell r="D7583">
            <v>91</v>
          </cell>
          <cell r="E7583">
            <v>2003</v>
          </cell>
        </row>
        <row r="7584">
          <cell r="A7584">
            <v>37897</v>
          </cell>
          <cell r="B7584">
            <v>276</v>
          </cell>
          <cell r="C7584">
            <v>90</v>
          </cell>
          <cell r="D7584">
            <v>90</v>
          </cell>
          <cell r="E7584">
            <v>2003</v>
          </cell>
        </row>
        <row r="7585">
          <cell r="A7585">
            <v>37898</v>
          </cell>
          <cell r="B7585">
            <v>277</v>
          </cell>
          <cell r="C7585">
            <v>89</v>
          </cell>
          <cell r="D7585">
            <v>89</v>
          </cell>
          <cell r="E7585">
            <v>2003</v>
          </cell>
        </row>
        <row r="7586">
          <cell r="A7586">
            <v>37899</v>
          </cell>
          <cell r="B7586">
            <v>278</v>
          </cell>
          <cell r="C7586">
            <v>88</v>
          </cell>
          <cell r="D7586">
            <v>88</v>
          </cell>
          <cell r="E7586">
            <v>2003</v>
          </cell>
        </row>
        <row r="7587">
          <cell r="A7587">
            <v>37900</v>
          </cell>
          <cell r="B7587">
            <v>279</v>
          </cell>
          <cell r="C7587">
            <v>87</v>
          </cell>
          <cell r="D7587">
            <v>87</v>
          </cell>
          <cell r="E7587">
            <v>2003</v>
          </cell>
        </row>
        <row r="7588">
          <cell r="A7588">
            <v>37901</v>
          </cell>
          <cell r="B7588">
            <v>280</v>
          </cell>
          <cell r="C7588">
            <v>86</v>
          </cell>
          <cell r="D7588">
            <v>86</v>
          </cell>
          <cell r="E7588">
            <v>2003</v>
          </cell>
        </row>
        <row r="7589">
          <cell r="A7589">
            <v>37902</v>
          </cell>
          <cell r="B7589">
            <v>281</v>
          </cell>
          <cell r="C7589">
            <v>85</v>
          </cell>
          <cell r="D7589">
            <v>85</v>
          </cell>
          <cell r="E7589">
            <v>2003</v>
          </cell>
        </row>
        <row r="7590">
          <cell r="A7590">
            <v>37903</v>
          </cell>
          <cell r="B7590">
            <v>282</v>
          </cell>
          <cell r="C7590">
            <v>84</v>
          </cell>
          <cell r="D7590">
            <v>84</v>
          </cell>
          <cell r="E7590">
            <v>2003</v>
          </cell>
        </row>
        <row r="7591">
          <cell r="A7591">
            <v>37904</v>
          </cell>
          <cell r="B7591">
            <v>283</v>
          </cell>
          <cell r="C7591">
            <v>83</v>
          </cell>
          <cell r="D7591">
            <v>83</v>
          </cell>
          <cell r="E7591">
            <v>2003</v>
          </cell>
        </row>
        <row r="7592">
          <cell r="A7592">
            <v>37905</v>
          </cell>
          <cell r="B7592">
            <v>284</v>
          </cell>
          <cell r="C7592">
            <v>82</v>
          </cell>
          <cell r="D7592">
            <v>82</v>
          </cell>
          <cell r="E7592">
            <v>2003</v>
          </cell>
        </row>
        <row r="7593">
          <cell r="A7593">
            <v>37906</v>
          </cell>
          <cell r="B7593">
            <v>285</v>
          </cell>
          <cell r="C7593">
            <v>81</v>
          </cell>
          <cell r="D7593">
            <v>81</v>
          </cell>
          <cell r="E7593">
            <v>2003</v>
          </cell>
        </row>
        <row r="7594">
          <cell r="A7594">
            <v>37907</v>
          </cell>
          <cell r="B7594">
            <v>286</v>
          </cell>
          <cell r="C7594">
            <v>80</v>
          </cell>
          <cell r="D7594">
            <v>80</v>
          </cell>
          <cell r="E7594">
            <v>2003</v>
          </cell>
        </row>
        <row r="7595">
          <cell r="A7595">
            <v>37908</v>
          </cell>
          <cell r="B7595">
            <v>287</v>
          </cell>
          <cell r="C7595">
            <v>79</v>
          </cell>
          <cell r="D7595">
            <v>79</v>
          </cell>
          <cell r="E7595">
            <v>2003</v>
          </cell>
        </row>
        <row r="7596">
          <cell r="A7596">
            <v>37909</v>
          </cell>
          <cell r="B7596">
            <v>288</v>
          </cell>
          <cell r="C7596">
            <v>78</v>
          </cell>
          <cell r="D7596">
            <v>78</v>
          </cell>
          <cell r="E7596">
            <v>2003</v>
          </cell>
        </row>
        <row r="7597">
          <cell r="A7597">
            <v>37910</v>
          </cell>
          <cell r="B7597">
            <v>289</v>
          </cell>
          <cell r="C7597">
            <v>77</v>
          </cell>
          <cell r="D7597">
            <v>77</v>
          </cell>
          <cell r="E7597">
            <v>2003</v>
          </cell>
        </row>
        <row r="7598">
          <cell r="A7598">
            <v>37911</v>
          </cell>
          <cell r="B7598">
            <v>290</v>
          </cell>
          <cell r="C7598">
            <v>76</v>
          </cell>
          <cell r="D7598">
            <v>76</v>
          </cell>
          <cell r="E7598">
            <v>2003</v>
          </cell>
        </row>
        <row r="7599">
          <cell r="A7599">
            <v>37912</v>
          </cell>
          <cell r="B7599">
            <v>291</v>
          </cell>
          <cell r="C7599">
            <v>75</v>
          </cell>
          <cell r="D7599">
            <v>75</v>
          </cell>
          <cell r="E7599">
            <v>2003</v>
          </cell>
        </row>
        <row r="7600">
          <cell r="A7600">
            <v>37913</v>
          </cell>
          <cell r="B7600">
            <v>292</v>
          </cell>
          <cell r="C7600">
            <v>74</v>
          </cell>
          <cell r="D7600">
            <v>74</v>
          </cell>
          <cell r="E7600">
            <v>2003</v>
          </cell>
        </row>
        <row r="7601">
          <cell r="A7601">
            <v>37914</v>
          </cell>
          <cell r="B7601">
            <v>293</v>
          </cell>
          <cell r="C7601">
            <v>73</v>
          </cell>
          <cell r="D7601">
            <v>73</v>
          </cell>
          <cell r="E7601">
            <v>2003</v>
          </cell>
        </row>
        <row r="7602">
          <cell r="A7602">
            <v>37915</v>
          </cell>
          <cell r="B7602">
            <v>294</v>
          </cell>
          <cell r="C7602">
            <v>72</v>
          </cell>
          <cell r="D7602">
            <v>72</v>
          </cell>
          <cell r="E7602">
            <v>2003</v>
          </cell>
        </row>
        <row r="7603">
          <cell r="A7603">
            <v>37916</v>
          </cell>
          <cell r="B7603">
            <v>295</v>
          </cell>
          <cell r="C7603">
            <v>71</v>
          </cell>
          <cell r="D7603">
            <v>71</v>
          </cell>
          <cell r="E7603">
            <v>2003</v>
          </cell>
        </row>
        <row r="7604">
          <cell r="A7604">
            <v>37917</v>
          </cell>
          <cell r="B7604">
            <v>296</v>
          </cell>
          <cell r="C7604">
            <v>70</v>
          </cell>
          <cell r="D7604">
            <v>70</v>
          </cell>
          <cell r="E7604">
            <v>2003</v>
          </cell>
        </row>
        <row r="7605">
          <cell r="A7605">
            <v>37918</v>
          </cell>
          <cell r="B7605">
            <v>297</v>
          </cell>
          <cell r="C7605">
            <v>69</v>
          </cell>
          <cell r="D7605">
            <v>69</v>
          </cell>
          <cell r="E7605">
            <v>2003</v>
          </cell>
        </row>
        <row r="7606">
          <cell r="A7606">
            <v>37919</v>
          </cell>
          <cell r="B7606">
            <v>298</v>
          </cell>
          <cell r="C7606">
            <v>68</v>
          </cell>
          <cell r="D7606">
            <v>68</v>
          </cell>
          <cell r="E7606">
            <v>2003</v>
          </cell>
        </row>
        <row r="7607">
          <cell r="A7607">
            <v>37920</v>
          </cell>
          <cell r="B7607">
            <v>299</v>
          </cell>
          <cell r="C7607">
            <v>67</v>
          </cell>
          <cell r="D7607">
            <v>67</v>
          </cell>
          <cell r="E7607">
            <v>2003</v>
          </cell>
        </row>
        <row r="7608">
          <cell r="A7608">
            <v>37921</v>
          </cell>
          <cell r="B7608">
            <v>300</v>
          </cell>
          <cell r="C7608">
            <v>66</v>
          </cell>
          <cell r="D7608">
            <v>66</v>
          </cell>
          <cell r="E7608">
            <v>2003</v>
          </cell>
        </row>
        <row r="7609">
          <cell r="A7609">
            <v>37922</v>
          </cell>
          <cell r="B7609">
            <v>301</v>
          </cell>
          <cell r="C7609">
            <v>65</v>
          </cell>
          <cell r="D7609">
            <v>65</v>
          </cell>
          <cell r="E7609">
            <v>2003</v>
          </cell>
        </row>
        <row r="7610">
          <cell r="A7610">
            <v>37923</v>
          </cell>
          <cell r="B7610">
            <v>302</v>
          </cell>
          <cell r="C7610">
            <v>64</v>
          </cell>
          <cell r="D7610">
            <v>64</v>
          </cell>
          <cell r="E7610">
            <v>2003</v>
          </cell>
        </row>
        <row r="7611">
          <cell r="A7611">
            <v>37924</v>
          </cell>
          <cell r="B7611">
            <v>303</v>
          </cell>
          <cell r="C7611">
            <v>63</v>
          </cell>
          <cell r="D7611">
            <v>63</v>
          </cell>
          <cell r="E7611">
            <v>2003</v>
          </cell>
        </row>
        <row r="7612">
          <cell r="A7612">
            <v>37925</v>
          </cell>
          <cell r="B7612">
            <v>304</v>
          </cell>
          <cell r="C7612">
            <v>62</v>
          </cell>
          <cell r="D7612">
            <v>62</v>
          </cell>
          <cell r="E7612">
            <v>2003</v>
          </cell>
        </row>
        <row r="7613">
          <cell r="A7613">
            <v>37926</v>
          </cell>
          <cell r="B7613">
            <v>305</v>
          </cell>
          <cell r="C7613">
            <v>61</v>
          </cell>
          <cell r="D7613">
            <v>61</v>
          </cell>
          <cell r="E7613">
            <v>2003</v>
          </cell>
        </row>
        <row r="7614">
          <cell r="A7614">
            <v>37927</v>
          </cell>
          <cell r="B7614">
            <v>306</v>
          </cell>
          <cell r="C7614">
            <v>60</v>
          </cell>
          <cell r="D7614">
            <v>60</v>
          </cell>
          <cell r="E7614">
            <v>2003</v>
          </cell>
        </row>
        <row r="7615">
          <cell r="A7615">
            <v>37928</v>
          </cell>
          <cell r="B7615">
            <v>307</v>
          </cell>
          <cell r="C7615">
            <v>59</v>
          </cell>
          <cell r="D7615">
            <v>59</v>
          </cell>
          <cell r="E7615">
            <v>2003</v>
          </cell>
        </row>
        <row r="7616">
          <cell r="A7616">
            <v>37929</v>
          </cell>
          <cell r="B7616">
            <v>308</v>
          </cell>
          <cell r="C7616">
            <v>58</v>
          </cell>
          <cell r="D7616">
            <v>58</v>
          </cell>
          <cell r="E7616">
            <v>2003</v>
          </cell>
        </row>
        <row r="7617">
          <cell r="A7617">
            <v>37930</v>
          </cell>
          <cell r="B7617">
            <v>309</v>
          </cell>
          <cell r="C7617">
            <v>57</v>
          </cell>
          <cell r="D7617">
            <v>57</v>
          </cell>
          <cell r="E7617">
            <v>2003</v>
          </cell>
        </row>
        <row r="7618">
          <cell r="A7618">
            <v>37931</v>
          </cell>
          <cell r="B7618">
            <v>310</v>
          </cell>
          <cell r="C7618">
            <v>56</v>
          </cell>
          <cell r="D7618">
            <v>56</v>
          </cell>
          <cell r="E7618">
            <v>2003</v>
          </cell>
        </row>
        <row r="7619">
          <cell r="A7619">
            <v>37932</v>
          </cell>
          <cell r="B7619">
            <v>311</v>
          </cell>
          <cell r="C7619">
            <v>55</v>
          </cell>
          <cell r="D7619">
            <v>55</v>
          </cell>
          <cell r="E7619">
            <v>2003</v>
          </cell>
        </row>
        <row r="7620">
          <cell r="A7620">
            <v>37933</v>
          </cell>
          <cell r="B7620">
            <v>312</v>
          </cell>
          <cell r="C7620">
            <v>54</v>
          </cell>
          <cell r="D7620">
            <v>54</v>
          </cell>
          <cell r="E7620">
            <v>2003</v>
          </cell>
        </row>
        <row r="7621">
          <cell r="A7621">
            <v>37934</v>
          </cell>
          <cell r="B7621">
            <v>313</v>
          </cell>
          <cell r="C7621">
            <v>53</v>
          </cell>
          <cell r="D7621">
            <v>53</v>
          </cell>
          <cell r="E7621">
            <v>2003</v>
          </cell>
        </row>
        <row r="7622">
          <cell r="A7622">
            <v>37935</v>
          </cell>
          <cell r="B7622">
            <v>314</v>
          </cell>
          <cell r="C7622">
            <v>52</v>
          </cell>
          <cell r="D7622">
            <v>52</v>
          </cell>
          <cell r="E7622">
            <v>2003</v>
          </cell>
        </row>
        <row r="7623">
          <cell r="A7623">
            <v>37936</v>
          </cell>
          <cell r="B7623">
            <v>315</v>
          </cell>
          <cell r="C7623">
            <v>51</v>
          </cell>
          <cell r="D7623">
            <v>51</v>
          </cell>
          <cell r="E7623">
            <v>2003</v>
          </cell>
        </row>
        <row r="7624">
          <cell r="A7624">
            <v>37937</v>
          </cell>
          <cell r="B7624">
            <v>316</v>
          </cell>
          <cell r="C7624">
            <v>50</v>
          </cell>
          <cell r="D7624">
            <v>50</v>
          </cell>
          <cell r="E7624">
            <v>2003</v>
          </cell>
        </row>
        <row r="7625">
          <cell r="A7625">
            <v>37938</v>
          </cell>
          <cell r="B7625">
            <v>317</v>
          </cell>
          <cell r="C7625">
            <v>49</v>
          </cell>
          <cell r="D7625">
            <v>49</v>
          </cell>
          <cell r="E7625">
            <v>2003</v>
          </cell>
        </row>
        <row r="7626">
          <cell r="A7626">
            <v>37939</v>
          </cell>
          <cell r="B7626">
            <v>318</v>
          </cell>
          <cell r="C7626">
            <v>48</v>
          </cell>
          <cell r="D7626">
            <v>48</v>
          </cell>
          <cell r="E7626">
            <v>2003</v>
          </cell>
        </row>
        <row r="7627">
          <cell r="A7627">
            <v>37940</v>
          </cell>
          <cell r="B7627">
            <v>319</v>
          </cell>
          <cell r="C7627">
            <v>47</v>
          </cell>
          <cell r="D7627">
            <v>47</v>
          </cell>
          <cell r="E7627">
            <v>2003</v>
          </cell>
        </row>
        <row r="7628">
          <cell r="A7628">
            <v>37941</v>
          </cell>
          <cell r="B7628">
            <v>320</v>
          </cell>
          <cell r="C7628">
            <v>46</v>
          </cell>
          <cell r="D7628">
            <v>46</v>
          </cell>
          <cell r="E7628">
            <v>2003</v>
          </cell>
        </row>
        <row r="7629">
          <cell r="A7629">
            <v>37942</v>
          </cell>
          <cell r="B7629">
            <v>321</v>
          </cell>
          <cell r="C7629">
            <v>45</v>
          </cell>
          <cell r="D7629">
            <v>45</v>
          </cell>
          <cell r="E7629">
            <v>2003</v>
          </cell>
        </row>
        <row r="7630">
          <cell r="A7630">
            <v>37943</v>
          </cell>
          <cell r="B7630">
            <v>322</v>
          </cell>
          <cell r="C7630">
            <v>44</v>
          </cell>
          <cell r="D7630">
            <v>44</v>
          </cell>
          <cell r="E7630">
            <v>2003</v>
          </cell>
        </row>
        <row r="7631">
          <cell r="A7631">
            <v>37944</v>
          </cell>
          <cell r="B7631">
            <v>323</v>
          </cell>
          <cell r="C7631">
            <v>43</v>
          </cell>
          <cell r="D7631">
            <v>43</v>
          </cell>
          <cell r="E7631">
            <v>2003</v>
          </cell>
        </row>
        <row r="7632">
          <cell r="A7632">
            <v>37945</v>
          </cell>
          <cell r="B7632">
            <v>324</v>
          </cell>
          <cell r="C7632">
            <v>42</v>
          </cell>
          <cell r="D7632">
            <v>42</v>
          </cell>
          <cell r="E7632">
            <v>2003</v>
          </cell>
        </row>
        <row r="7633">
          <cell r="A7633">
            <v>37946</v>
          </cell>
          <cell r="B7633">
            <v>325</v>
          </cell>
          <cell r="C7633">
            <v>41</v>
          </cell>
          <cell r="D7633">
            <v>41</v>
          </cell>
          <cell r="E7633">
            <v>2003</v>
          </cell>
        </row>
        <row r="7634">
          <cell r="A7634">
            <v>37947</v>
          </cell>
          <cell r="B7634">
            <v>326</v>
          </cell>
          <cell r="C7634">
            <v>40</v>
          </cell>
          <cell r="D7634">
            <v>40</v>
          </cell>
          <cell r="E7634">
            <v>2003</v>
          </cell>
        </row>
        <row r="7635">
          <cell r="A7635">
            <v>37948</v>
          </cell>
          <cell r="B7635">
            <v>327</v>
          </cell>
          <cell r="C7635">
            <v>39</v>
          </cell>
          <cell r="D7635">
            <v>39</v>
          </cell>
          <cell r="E7635">
            <v>2003</v>
          </cell>
        </row>
        <row r="7636">
          <cell r="A7636">
            <v>37949</v>
          </cell>
          <cell r="B7636">
            <v>328</v>
          </cell>
          <cell r="C7636">
            <v>38</v>
          </cell>
          <cell r="D7636">
            <v>38</v>
          </cell>
          <cell r="E7636">
            <v>2003</v>
          </cell>
        </row>
        <row r="7637">
          <cell r="A7637">
            <v>37950</v>
          </cell>
          <cell r="B7637">
            <v>329</v>
          </cell>
          <cell r="C7637">
            <v>37</v>
          </cell>
          <cell r="D7637">
            <v>37</v>
          </cell>
          <cell r="E7637">
            <v>2003</v>
          </cell>
        </row>
        <row r="7638">
          <cell r="A7638">
            <v>37951</v>
          </cell>
          <cell r="B7638">
            <v>330</v>
          </cell>
          <cell r="C7638">
            <v>36</v>
          </cell>
          <cell r="D7638">
            <v>36</v>
          </cell>
          <cell r="E7638">
            <v>2003</v>
          </cell>
        </row>
        <row r="7639">
          <cell r="A7639">
            <v>37952</v>
          </cell>
          <cell r="B7639">
            <v>331</v>
          </cell>
          <cell r="C7639">
            <v>35</v>
          </cell>
          <cell r="D7639">
            <v>35</v>
          </cell>
          <cell r="E7639">
            <v>2003</v>
          </cell>
        </row>
        <row r="7640">
          <cell r="A7640">
            <v>37953</v>
          </cell>
          <cell r="B7640">
            <v>332</v>
          </cell>
          <cell r="C7640">
            <v>34</v>
          </cell>
          <cell r="D7640">
            <v>34</v>
          </cell>
          <cell r="E7640">
            <v>2003</v>
          </cell>
        </row>
        <row r="7641">
          <cell r="A7641">
            <v>37954</v>
          </cell>
          <cell r="B7641">
            <v>333</v>
          </cell>
          <cell r="C7641">
            <v>33</v>
          </cell>
          <cell r="D7641">
            <v>33</v>
          </cell>
          <cell r="E7641">
            <v>2003</v>
          </cell>
        </row>
        <row r="7642">
          <cell r="A7642">
            <v>37955</v>
          </cell>
          <cell r="B7642">
            <v>334</v>
          </cell>
          <cell r="C7642">
            <v>32</v>
          </cell>
          <cell r="D7642">
            <v>32</v>
          </cell>
          <cell r="E7642">
            <v>2003</v>
          </cell>
        </row>
        <row r="7643">
          <cell r="A7643">
            <v>37956</v>
          </cell>
          <cell r="B7643">
            <v>335</v>
          </cell>
          <cell r="C7643">
            <v>31</v>
          </cell>
          <cell r="D7643">
            <v>31</v>
          </cell>
          <cell r="E7643">
            <v>2003</v>
          </cell>
        </row>
        <row r="7644">
          <cell r="A7644">
            <v>37957</v>
          </cell>
          <cell r="B7644">
            <v>336</v>
          </cell>
          <cell r="C7644">
            <v>30</v>
          </cell>
          <cell r="D7644">
            <v>30</v>
          </cell>
          <cell r="E7644">
            <v>2003</v>
          </cell>
        </row>
        <row r="7645">
          <cell r="A7645">
            <v>37958</v>
          </cell>
          <cell r="B7645">
            <v>337</v>
          </cell>
          <cell r="C7645">
            <v>29</v>
          </cell>
          <cell r="D7645">
            <v>29</v>
          </cell>
          <cell r="E7645">
            <v>2003</v>
          </cell>
        </row>
        <row r="7646">
          <cell r="A7646">
            <v>37959</v>
          </cell>
          <cell r="B7646">
            <v>338</v>
          </cell>
          <cell r="C7646">
            <v>28</v>
          </cell>
          <cell r="D7646">
            <v>28</v>
          </cell>
          <cell r="E7646">
            <v>2003</v>
          </cell>
        </row>
        <row r="7647">
          <cell r="A7647">
            <v>37960</v>
          </cell>
          <cell r="B7647">
            <v>339</v>
          </cell>
          <cell r="C7647">
            <v>27</v>
          </cell>
          <cell r="D7647">
            <v>27</v>
          </cell>
          <cell r="E7647">
            <v>2003</v>
          </cell>
        </row>
        <row r="7648">
          <cell r="A7648">
            <v>37961</v>
          </cell>
          <cell r="B7648">
            <v>340</v>
          </cell>
          <cell r="C7648">
            <v>26</v>
          </cell>
          <cell r="D7648">
            <v>26</v>
          </cell>
          <cell r="E7648">
            <v>2003</v>
          </cell>
        </row>
        <row r="7649">
          <cell r="A7649">
            <v>37962</v>
          </cell>
          <cell r="B7649">
            <v>341</v>
          </cell>
          <cell r="C7649">
            <v>25</v>
          </cell>
          <cell r="D7649">
            <v>25</v>
          </cell>
          <cell r="E7649">
            <v>2003</v>
          </cell>
        </row>
        <row r="7650">
          <cell r="A7650">
            <v>37963</v>
          </cell>
          <cell r="B7650">
            <v>342</v>
          </cell>
          <cell r="C7650">
            <v>24</v>
          </cell>
          <cell r="D7650">
            <v>24</v>
          </cell>
          <cell r="E7650">
            <v>2003</v>
          </cell>
        </row>
        <row r="7651">
          <cell r="A7651">
            <v>37964</v>
          </cell>
          <cell r="B7651">
            <v>343</v>
          </cell>
          <cell r="C7651">
            <v>23</v>
          </cell>
          <cell r="D7651">
            <v>23</v>
          </cell>
          <cell r="E7651">
            <v>2003</v>
          </cell>
        </row>
        <row r="7652">
          <cell r="A7652">
            <v>37965</v>
          </cell>
          <cell r="B7652">
            <v>344</v>
          </cell>
          <cell r="C7652">
            <v>22</v>
          </cell>
          <cell r="D7652">
            <v>22</v>
          </cell>
          <cell r="E7652">
            <v>2003</v>
          </cell>
        </row>
        <row r="7653">
          <cell r="A7653">
            <v>37966</v>
          </cell>
          <cell r="B7653">
            <v>345</v>
          </cell>
          <cell r="C7653">
            <v>21</v>
          </cell>
          <cell r="D7653">
            <v>21</v>
          </cell>
          <cell r="E7653">
            <v>2003</v>
          </cell>
        </row>
        <row r="7654">
          <cell r="A7654">
            <v>37967</v>
          </cell>
          <cell r="B7654">
            <v>346</v>
          </cell>
          <cell r="C7654">
            <v>20</v>
          </cell>
          <cell r="D7654">
            <v>20</v>
          </cell>
          <cell r="E7654">
            <v>2003</v>
          </cell>
        </row>
        <row r="7655">
          <cell r="A7655">
            <v>37968</v>
          </cell>
          <cell r="B7655">
            <v>347</v>
          </cell>
          <cell r="C7655">
            <v>19</v>
          </cell>
          <cell r="D7655">
            <v>19</v>
          </cell>
          <cell r="E7655">
            <v>2003</v>
          </cell>
        </row>
        <row r="7656">
          <cell r="A7656">
            <v>37969</v>
          </cell>
          <cell r="B7656">
            <v>348</v>
          </cell>
          <cell r="C7656">
            <v>18</v>
          </cell>
          <cell r="D7656">
            <v>18</v>
          </cell>
          <cell r="E7656">
            <v>2003</v>
          </cell>
        </row>
        <row r="7657">
          <cell r="A7657">
            <v>37970</v>
          </cell>
          <cell r="B7657">
            <v>349</v>
          </cell>
          <cell r="C7657">
            <v>17</v>
          </cell>
          <cell r="D7657">
            <v>17</v>
          </cell>
          <cell r="E7657">
            <v>2003</v>
          </cell>
        </row>
        <row r="7658">
          <cell r="A7658">
            <v>37971</v>
          </cell>
          <cell r="B7658">
            <v>350</v>
          </cell>
          <cell r="C7658">
            <v>16</v>
          </cell>
          <cell r="D7658">
            <v>16</v>
          </cell>
          <cell r="E7658">
            <v>2003</v>
          </cell>
        </row>
        <row r="7659">
          <cell r="A7659">
            <v>37972</v>
          </cell>
          <cell r="B7659">
            <v>351</v>
          </cell>
          <cell r="C7659">
            <v>15</v>
          </cell>
          <cell r="D7659">
            <v>15</v>
          </cell>
          <cell r="E7659">
            <v>2003</v>
          </cell>
        </row>
        <row r="7660">
          <cell r="A7660">
            <v>37973</v>
          </cell>
          <cell r="B7660">
            <v>352</v>
          </cell>
          <cell r="C7660">
            <v>14</v>
          </cell>
          <cell r="D7660">
            <v>14</v>
          </cell>
          <cell r="E7660">
            <v>2003</v>
          </cell>
        </row>
        <row r="7661">
          <cell r="A7661">
            <v>37974</v>
          </cell>
          <cell r="B7661">
            <v>353</v>
          </cell>
          <cell r="C7661">
            <v>13</v>
          </cell>
          <cell r="D7661">
            <v>13</v>
          </cell>
          <cell r="E7661">
            <v>2003</v>
          </cell>
        </row>
        <row r="7662">
          <cell r="A7662">
            <v>37975</v>
          </cell>
          <cell r="B7662">
            <v>354</v>
          </cell>
          <cell r="C7662">
            <v>12</v>
          </cell>
          <cell r="D7662">
            <v>12</v>
          </cell>
          <cell r="E7662">
            <v>2003</v>
          </cell>
        </row>
        <row r="7663">
          <cell r="A7663">
            <v>37976</v>
          </cell>
          <cell r="B7663">
            <v>355</v>
          </cell>
          <cell r="C7663">
            <v>11</v>
          </cell>
          <cell r="D7663">
            <v>11</v>
          </cell>
          <cell r="E7663">
            <v>2003</v>
          </cell>
        </row>
        <row r="7664">
          <cell r="A7664">
            <v>37977</v>
          </cell>
          <cell r="B7664">
            <v>356</v>
          </cell>
          <cell r="C7664">
            <v>10</v>
          </cell>
          <cell r="D7664">
            <v>10</v>
          </cell>
          <cell r="E7664">
            <v>2003</v>
          </cell>
        </row>
        <row r="7665">
          <cell r="A7665">
            <v>37978</v>
          </cell>
          <cell r="B7665">
            <v>357</v>
          </cell>
          <cell r="C7665">
            <v>9</v>
          </cell>
          <cell r="D7665">
            <v>9</v>
          </cell>
          <cell r="E7665">
            <v>2003</v>
          </cell>
        </row>
        <row r="7666">
          <cell r="A7666">
            <v>37979</v>
          </cell>
          <cell r="B7666">
            <v>358</v>
          </cell>
          <cell r="C7666">
            <v>8</v>
          </cell>
          <cell r="D7666">
            <v>8</v>
          </cell>
          <cell r="E7666">
            <v>2003</v>
          </cell>
        </row>
        <row r="7667">
          <cell r="A7667">
            <v>37980</v>
          </cell>
          <cell r="B7667">
            <v>359</v>
          </cell>
          <cell r="C7667">
            <v>7</v>
          </cell>
          <cell r="D7667">
            <v>7</v>
          </cell>
          <cell r="E7667">
            <v>2003</v>
          </cell>
        </row>
        <row r="7668">
          <cell r="A7668">
            <v>37981</v>
          </cell>
          <cell r="B7668">
            <v>360</v>
          </cell>
          <cell r="C7668">
            <v>6</v>
          </cell>
          <cell r="D7668">
            <v>6</v>
          </cell>
          <cell r="E7668">
            <v>2003</v>
          </cell>
        </row>
        <row r="7669">
          <cell r="A7669">
            <v>37982</v>
          </cell>
          <cell r="B7669">
            <v>361</v>
          </cell>
          <cell r="C7669">
            <v>5</v>
          </cell>
          <cell r="D7669">
            <v>5</v>
          </cell>
          <cell r="E7669">
            <v>2003</v>
          </cell>
        </row>
        <row r="7670">
          <cell r="A7670">
            <v>37983</v>
          </cell>
          <cell r="B7670">
            <v>362</v>
          </cell>
          <cell r="C7670">
            <v>4</v>
          </cell>
          <cell r="D7670">
            <v>4</v>
          </cell>
          <cell r="E7670">
            <v>2003</v>
          </cell>
        </row>
        <row r="7671">
          <cell r="A7671">
            <v>37984</v>
          </cell>
          <cell r="B7671">
            <v>363</v>
          </cell>
          <cell r="C7671">
            <v>3</v>
          </cell>
          <cell r="D7671">
            <v>3</v>
          </cell>
          <cell r="E7671">
            <v>2003</v>
          </cell>
        </row>
        <row r="7672">
          <cell r="A7672">
            <v>37985</v>
          </cell>
          <cell r="B7672">
            <v>364</v>
          </cell>
          <cell r="C7672">
            <v>2</v>
          </cell>
          <cell r="D7672">
            <v>2</v>
          </cell>
          <cell r="E7672">
            <v>2003</v>
          </cell>
        </row>
        <row r="7673">
          <cell r="A7673">
            <v>37986</v>
          </cell>
          <cell r="B7673">
            <v>365</v>
          </cell>
          <cell r="C7673">
            <v>1</v>
          </cell>
          <cell r="D7673">
            <v>1</v>
          </cell>
          <cell r="E7673">
            <v>2003</v>
          </cell>
        </row>
        <row r="7674">
          <cell r="A7674">
            <v>37987</v>
          </cell>
          <cell r="B7674">
            <v>1</v>
          </cell>
          <cell r="C7674">
            <v>366</v>
          </cell>
          <cell r="D7674">
            <v>366</v>
          </cell>
          <cell r="E7674">
            <v>2004</v>
          </cell>
        </row>
        <row r="7675">
          <cell r="A7675">
            <v>37988</v>
          </cell>
          <cell r="B7675">
            <v>2</v>
          </cell>
          <cell r="C7675">
            <v>365</v>
          </cell>
          <cell r="D7675">
            <v>365</v>
          </cell>
          <cell r="E7675">
            <v>2004</v>
          </cell>
        </row>
        <row r="7676">
          <cell r="A7676">
            <v>37989</v>
          </cell>
          <cell r="B7676">
            <v>3</v>
          </cell>
          <cell r="C7676">
            <v>364</v>
          </cell>
          <cell r="D7676">
            <v>364</v>
          </cell>
          <cell r="E7676">
            <v>2004</v>
          </cell>
        </row>
        <row r="7677">
          <cell r="A7677">
            <v>37990</v>
          </cell>
          <cell r="B7677">
            <v>4</v>
          </cell>
          <cell r="C7677">
            <v>363</v>
          </cell>
          <cell r="D7677">
            <v>363</v>
          </cell>
          <cell r="E7677">
            <v>2004</v>
          </cell>
        </row>
        <row r="7678">
          <cell r="A7678">
            <v>37991</v>
          </cell>
          <cell r="B7678">
            <v>5</v>
          </cell>
          <cell r="C7678">
            <v>362</v>
          </cell>
          <cell r="D7678">
            <v>362</v>
          </cell>
          <cell r="E7678">
            <v>2004</v>
          </cell>
        </row>
        <row r="7679">
          <cell r="A7679">
            <v>37992</v>
          </cell>
          <cell r="B7679">
            <v>6</v>
          </cell>
          <cell r="C7679">
            <v>361</v>
          </cell>
          <cell r="D7679">
            <v>361</v>
          </cell>
          <cell r="E7679">
            <v>2004</v>
          </cell>
        </row>
        <row r="7680">
          <cell r="A7680">
            <v>37993</v>
          </cell>
          <cell r="B7680">
            <v>7</v>
          </cell>
          <cell r="C7680">
            <v>360</v>
          </cell>
          <cell r="D7680">
            <v>360</v>
          </cell>
          <cell r="E7680">
            <v>2004</v>
          </cell>
        </row>
        <row r="7681">
          <cell r="A7681">
            <v>37994</v>
          </cell>
          <cell r="B7681">
            <v>8</v>
          </cell>
          <cell r="C7681">
            <v>359</v>
          </cell>
          <cell r="D7681">
            <v>359</v>
          </cell>
          <cell r="E7681">
            <v>2004</v>
          </cell>
        </row>
        <row r="7682">
          <cell r="A7682">
            <v>37995</v>
          </cell>
          <cell r="B7682">
            <v>9</v>
          </cell>
          <cell r="C7682">
            <v>358</v>
          </cell>
          <cell r="D7682">
            <v>358</v>
          </cell>
          <cell r="E7682">
            <v>2004</v>
          </cell>
        </row>
        <row r="7683">
          <cell r="A7683">
            <v>37996</v>
          </cell>
          <cell r="B7683">
            <v>10</v>
          </cell>
          <cell r="C7683">
            <v>357</v>
          </cell>
          <cell r="D7683">
            <v>357</v>
          </cell>
          <cell r="E7683">
            <v>2004</v>
          </cell>
        </row>
        <row r="7684">
          <cell r="A7684">
            <v>37997</v>
          </cell>
          <cell r="B7684">
            <v>11</v>
          </cell>
          <cell r="C7684">
            <v>356</v>
          </cell>
          <cell r="D7684">
            <v>356</v>
          </cell>
          <cell r="E7684">
            <v>2004</v>
          </cell>
        </row>
        <row r="7685">
          <cell r="A7685">
            <v>37998</v>
          </cell>
          <cell r="B7685">
            <v>12</v>
          </cell>
          <cell r="C7685">
            <v>355</v>
          </cell>
          <cell r="D7685">
            <v>355</v>
          </cell>
          <cell r="E7685">
            <v>2004</v>
          </cell>
        </row>
        <row r="7686">
          <cell r="A7686">
            <v>37999</v>
          </cell>
          <cell r="B7686">
            <v>13</v>
          </cell>
          <cell r="C7686">
            <v>354</v>
          </cell>
          <cell r="D7686">
            <v>354</v>
          </cell>
          <cell r="E7686">
            <v>2004</v>
          </cell>
        </row>
        <row r="7687">
          <cell r="A7687">
            <v>38000</v>
          </cell>
          <cell r="B7687">
            <v>14</v>
          </cell>
          <cell r="C7687">
            <v>353</v>
          </cell>
          <cell r="D7687">
            <v>353</v>
          </cell>
          <cell r="E7687">
            <v>2004</v>
          </cell>
        </row>
        <row r="7688">
          <cell r="A7688">
            <v>38001</v>
          </cell>
          <cell r="B7688">
            <v>15</v>
          </cell>
          <cell r="C7688">
            <v>352</v>
          </cell>
          <cell r="D7688">
            <v>352</v>
          </cell>
          <cell r="E7688">
            <v>2004</v>
          </cell>
        </row>
        <row r="7689">
          <cell r="A7689">
            <v>38002</v>
          </cell>
          <cell r="B7689">
            <v>16</v>
          </cell>
          <cell r="C7689">
            <v>351</v>
          </cell>
          <cell r="D7689">
            <v>351</v>
          </cell>
          <cell r="E7689">
            <v>2004</v>
          </cell>
        </row>
        <row r="7690">
          <cell r="A7690">
            <v>38003</v>
          </cell>
          <cell r="B7690">
            <v>17</v>
          </cell>
          <cell r="C7690">
            <v>350</v>
          </cell>
          <cell r="D7690">
            <v>350</v>
          </cell>
          <cell r="E7690">
            <v>2004</v>
          </cell>
        </row>
        <row r="7691">
          <cell r="A7691">
            <v>38004</v>
          </cell>
          <cell r="B7691">
            <v>18</v>
          </cell>
          <cell r="C7691">
            <v>349</v>
          </cell>
          <cell r="D7691">
            <v>349</v>
          </cell>
          <cell r="E7691">
            <v>2004</v>
          </cell>
        </row>
        <row r="7692">
          <cell r="A7692">
            <v>38005</v>
          </cell>
          <cell r="B7692">
            <v>19</v>
          </cell>
          <cell r="C7692">
            <v>348</v>
          </cell>
          <cell r="D7692">
            <v>348</v>
          </cell>
          <cell r="E7692">
            <v>2004</v>
          </cell>
        </row>
        <row r="7693">
          <cell r="A7693">
            <v>38006</v>
          </cell>
          <cell r="B7693">
            <v>20</v>
          </cell>
          <cell r="C7693">
            <v>347</v>
          </cell>
          <cell r="D7693">
            <v>347</v>
          </cell>
          <cell r="E7693">
            <v>2004</v>
          </cell>
        </row>
        <row r="7694">
          <cell r="A7694">
            <v>38007</v>
          </cell>
          <cell r="B7694">
            <v>21</v>
          </cell>
          <cell r="C7694">
            <v>346</v>
          </cell>
          <cell r="D7694">
            <v>346</v>
          </cell>
          <cell r="E7694">
            <v>2004</v>
          </cell>
        </row>
        <row r="7695">
          <cell r="A7695">
            <v>38008</v>
          </cell>
          <cell r="B7695">
            <v>22</v>
          </cell>
          <cell r="C7695">
            <v>345</v>
          </cell>
          <cell r="D7695">
            <v>345</v>
          </cell>
          <cell r="E7695">
            <v>2004</v>
          </cell>
        </row>
        <row r="7696">
          <cell r="A7696">
            <v>38009</v>
          </cell>
          <cell r="B7696">
            <v>23</v>
          </cell>
          <cell r="C7696">
            <v>344</v>
          </cell>
          <cell r="D7696">
            <v>344</v>
          </cell>
          <cell r="E7696">
            <v>2004</v>
          </cell>
        </row>
        <row r="7697">
          <cell r="A7697">
            <v>38010</v>
          </cell>
          <cell r="B7697">
            <v>24</v>
          </cell>
          <cell r="C7697">
            <v>343</v>
          </cell>
          <cell r="D7697">
            <v>343</v>
          </cell>
          <cell r="E7697">
            <v>2004</v>
          </cell>
        </row>
        <row r="7698">
          <cell r="A7698">
            <v>38011</v>
          </cell>
          <cell r="B7698">
            <v>25</v>
          </cell>
          <cell r="C7698">
            <v>342</v>
          </cell>
          <cell r="D7698">
            <v>342</v>
          </cell>
          <cell r="E7698">
            <v>2004</v>
          </cell>
        </row>
        <row r="7699">
          <cell r="A7699">
            <v>38012</v>
          </cell>
          <cell r="B7699">
            <v>26</v>
          </cell>
          <cell r="C7699">
            <v>341</v>
          </cell>
          <cell r="D7699">
            <v>341</v>
          </cell>
          <cell r="E7699">
            <v>2004</v>
          </cell>
        </row>
        <row r="7700">
          <cell r="A7700">
            <v>38013</v>
          </cell>
          <cell r="B7700">
            <v>27</v>
          </cell>
          <cell r="C7700">
            <v>340</v>
          </cell>
          <cell r="D7700">
            <v>340</v>
          </cell>
          <cell r="E7700">
            <v>2004</v>
          </cell>
        </row>
        <row r="7701">
          <cell r="A7701">
            <v>38014</v>
          </cell>
          <cell r="B7701">
            <v>28</v>
          </cell>
          <cell r="C7701">
            <v>339</v>
          </cell>
          <cell r="D7701">
            <v>339</v>
          </cell>
          <cell r="E7701">
            <v>2004</v>
          </cell>
        </row>
        <row r="7702">
          <cell r="A7702">
            <v>38015</v>
          </cell>
          <cell r="B7702">
            <v>29</v>
          </cell>
          <cell r="C7702">
            <v>338</v>
          </cell>
          <cell r="D7702">
            <v>338</v>
          </cell>
          <cell r="E7702">
            <v>2004</v>
          </cell>
        </row>
        <row r="7703">
          <cell r="A7703">
            <v>38016</v>
          </cell>
          <cell r="B7703">
            <v>30</v>
          </cell>
          <cell r="C7703">
            <v>337</v>
          </cell>
          <cell r="D7703">
            <v>337</v>
          </cell>
          <cell r="E7703">
            <v>2004</v>
          </cell>
        </row>
        <row r="7704">
          <cell r="A7704">
            <v>38017</v>
          </cell>
          <cell r="B7704">
            <v>31</v>
          </cell>
          <cell r="C7704">
            <v>336</v>
          </cell>
          <cell r="D7704">
            <v>336</v>
          </cell>
          <cell r="E7704">
            <v>2004</v>
          </cell>
        </row>
        <row r="7705">
          <cell r="A7705">
            <v>38018</v>
          </cell>
          <cell r="B7705">
            <v>32</v>
          </cell>
          <cell r="C7705">
            <v>335</v>
          </cell>
          <cell r="D7705">
            <v>335</v>
          </cell>
          <cell r="E7705">
            <v>2004</v>
          </cell>
        </row>
        <row r="7706">
          <cell r="A7706">
            <v>38019</v>
          </cell>
          <cell r="B7706">
            <v>33</v>
          </cell>
          <cell r="C7706">
            <v>334</v>
          </cell>
          <cell r="D7706">
            <v>334</v>
          </cell>
          <cell r="E7706">
            <v>2004</v>
          </cell>
        </row>
        <row r="7707">
          <cell r="A7707">
            <v>38020</v>
          </cell>
          <cell r="B7707">
            <v>34</v>
          </cell>
          <cell r="C7707">
            <v>333</v>
          </cell>
          <cell r="D7707">
            <v>333</v>
          </cell>
          <cell r="E7707">
            <v>2004</v>
          </cell>
        </row>
        <row r="7708">
          <cell r="A7708">
            <v>38021</v>
          </cell>
          <cell r="B7708">
            <v>35</v>
          </cell>
          <cell r="C7708">
            <v>332</v>
          </cell>
          <cell r="D7708">
            <v>332</v>
          </cell>
          <cell r="E7708">
            <v>2004</v>
          </cell>
        </row>
        <row r="7709">
          <cell r="A7709">
            <v>38022</v>
          </cell>
          <cell r="B7709">
            <v>36</v>
          </cell>
          <cell r="C7709">
            <v>331</v>
          </cell>
          <cell r="D7709">
            <v>331</v>
          </cell>
          <cell r="E7709">
            <v>2004</v>
          </cell>
        </row>
        <row r="7710">
          <cell r="A7710">
            <v>38023</v>
          </cell>
          <cell r="B7710">
            <v>37</v>
          </cell>
          <cell r="C7710">
            <v>330</v>
          </cell>
          <cell r="D7710">
            <v>330</v>
          </cell>
          <cell r="E7710">
            <v>2004</v>
          </cell>
        </row>
        <row r="7711">
          <cell r="A7711">
            <v>38024</v>
          </cell>
          <cell r="B7711">
            <v>38</v>
          </cell>
          <cell r="C7711">
            <v>329</v>
          </cell>
          <cell r="D7711">
            <v>329</v>
          </cell>
          <cell r="E7711">
            <v>2004</v>
          </cell>
        </row>
        <row r="7712">
          <cell r="A7712">
            <v>38025</v>
          </cell>
          <cell r="B7712">
            <v>39</v>
          </cell>
          <cell r="C7712">
            <v>328</v>
          </cell>
          <cell r="D7712">
            <v>328</v>
          </cell>
          <cell r="E7712">
            <v>2004</v>
          </cell>
        </row>
        <row r="7713">
          <cell r="A7713">
            <v>38026</v>
          </cell>
          <cell r="B7713">
            <v>40</v>
          </cell>
          <cell r="C7713">
            <v>327</v>
          </cell>
          <cell r="D7713">
            <v>327</v>
          </cell>
          <cell r="E7713">
            <v>2004</v>
          </cell>
        </row>
        <row r="7714">
          <cell r="A7714">
            <v>38027</v>
          </cell>
          <cell r="B7714">
            <v>41</v>
          </cell>
          <cell r="C7714">
            <v>326</v>
          </cell>
          <cell r="D7714">
            <v>326</v>
          </cell>
          <cell r="E7714">
            <v>2004</v>
          </cell>
        </row>
        <row r="7715">
          <cell r="A7715">
            <v>38028</v>
          </cell>
          <cell r="B7715">
            <v>42</v>
          </cell>
          <cell r="C7715">
            <v>325</v>
          </cell>
          <cell r="D7715">
            <v>325</v>
          </cell>
          <cell r="E7715">
            <v>2004</v>
          </cell>
        </row>
        <row r="7716">
          <cell r="A7716">
            <v>38029</v>
          </cell>
          <cell r="B7716">
            <v>43</v>
          </cell>
          <cell r="C7716">
            <v>324</v>
          </cell>
          <cell r="D7716">
            <v>324</v>
          </cell>
          <cell r="E7716">
            <v>2004</v>
          </cell>
        </row>
        <row r="7717">
          <cell r="A7717">
            <v>38030</v>
          </cell>
          <cell r="B7717">
            <v>44</v>
          </cell>
          <cell r="C7717">
            <v>323</v>
          </cell>
          <cell r="D7717">
            <v>323</v>
          </cell>
          <cell r="E7717">
            <v>2004</v>
          </cell>
        </row>
        <row r="7718">
          <cell r="A7718">
            <v>38031</v>
          </cell>
          <cell r="B7718">
            <v>45</v>
          </cell>
          <cell r="C7718">
            <v>322</v>
          </cell>
          <cell r="D7718">
            <v>322</v>
          </cell>
          <cell r="E7718">
            <v>2004</v>
          </cell>
        </row>
        <row r="7719">
          <cell r="A7719">
            <v>38032</v>
          </cell>
          <cell r="B7719">
            <v>46</v>
          </cell>
          <cell r="C7719">
            <v>321</v>
          </cell>
          <cell r="D7719">
            <v>321</v>
          </cell>
          <cell r="E7719">
            <v>2004</v>
          </cell>
        </row>
        <row r="7720">
          <cell r="A7720">
            <v>38033</v>
          </cell>
          <cell r="B7720">
            <v>47</v>
          </cell>
          <cell r="C7720">
            <v>320</v>
          </cell>
          <cell r="D7720">
            <v>320</v>
          </cell>
          <cell r="E7720">
            <v>2004</v>
          </cell>
        </row>
        <row r="7721">
          <cell r="A7721">
            <v>38034</v>
          </cell>
          <cell r="B7721">
            <v>48</v>
          </cell>
          <cell r="C7721">
            <v>319</v>
          </cell>
          <cell r="D7721">
            <v>319</v>
          </cell>
          <cell r="E7721">
            <v>2004</v>
          </cell>
        </row>
        <row r="7722">
          <cell r="A7722">
            <v>38035</v>
          </cell>
          <cell r="B7722">
            <v>49</v>
          </cell>
          <cell r="C7722">
            <v>318</v>
          </cell>
          <cell r="D7722">
            <v>318</v>
          </cell>
          <cell r="E7722">
            <v>2004</v>
          </cell>
        </row>
        <row r="7723">
          <cell r="A7723">
            <v>38036</v>
          </cell>
          <cell r="B7723">
            <v>50</v>
          </cell>
          <cell r="C7723">
            <v>317</v>
          </cell>
          <cell r="D7723">
            <v>317</v>
          </cell>
          <cell r="E7723">
            <v>2004</v>
          </cell>
        </row>
        <row r="7724">
          <cell r="A7724">
            <v>38037</v>
          </cell>
          <cell r="B7724">
            <v>51</v>
          </cell>
          <cell r="C7724">
            <v>316</v>
          </cell>
          <cell r="D7724">
            <v>316</v>
          </cell>
          <cell r="E7724">
            <v>2004</v>
          </cell>
        </row>
        <row r="7725">
          <cell r="A7725">
            <v>38038</v>
          </cell>
          <cell r="B7725">
            <v>52</v>
          </cell>
          <cell r="C7725">
            <v>315</v>
          </cell>
          <cell r="D7725">
            <v>315</v>
          </cell>
          <cell r="E7725">
            <v>2004</v>
          </cell>
        </row>
        <row r="7726">
          <cell r="A7726">
            <v>38039</v>
          </cell>
          <cell r="B7726">
            <v>53</v>
          </cell>
          <cell r="C7726">
            <v>314</v>
          </cell>
          <cell r="D7726">
            <v>314</v>
          </cell>
          <cell r="E7726">
            <v>2004</v>
          </cell>
        </row>
        <row r="7727">
          <cell r="A7727">
            <v>38040</v>
          </cell>
          <cell r="B7727">
            <v>54</v>
          </cell>
          <cell r="C7727">
            <v>313</v>
          </cell>
          <cell r="D7727">
            <v>313</v>
          </cell>
          <cell r="E7727">
            <v>2004</v>
          </cell>
        </row>
        <row r="7728">
          <cell r="A7728">
            <v>38041</v>
          </cell>
          <cell r="B7728">
            <v>55</v>
          </cell>
          <cell r="C7728">
            <v>312</v>
          </cell>
          <cell r="D7728">
            <v>312</v>
          </cell>
          <cell r="E7728">
            <v>2004</v>
          </cell>
        </row>
        <row r="7729">
          <cell r="A7729">
            <v>38042</v>
          </cell>
          <cell r="B7729">
            <v>56</v>
          </cell>
          <cell r="C7729">
            <v>311</v>
          </cell>
          <cell r="D7729">
            <v>311</v>
          </cell>
          <cell r="E7729">
            <v>2004</v>
          </cell>
        </row>
        <row r="7730">
          <cell r="A7730">
            <v>38043</v>
          </cell>
          <cell r="B7730">
            <v>57</v>
          </cell>
          <cell r="C7730">
            <v>310</v>
          </cell>
          <cell r="D7730">
            <v>310</v>
          </cell>
          <cell r="E7730">
            <v>2004</v>
          </cell>
        </row>
        <row r="7731">
          <cell r="A7731">
            <v>38044</v>
          </cell>
          <cell r="B7731">
            <v>58</v>
          </cell>
          <cell r="C7731">
            <v>309</v>
          </cell>
          <cell r="D7731">
            <v>309</v>
          </cell>
          <cell r="E7731">
            <v>2004</v>
          </cell>
        </row>
        <row r="7732">
          <cell r="A7732">
            <v>38045</v>
          </cell>
          <cell r="B7732">
            <v>59</v>
          </cell>
          <cell r="C7732">
            <v>308</v>
          </cell>
          <cell r="D7732">
            <v>308</v>
          </cell>
          <cell r="E7732">
            <v>2004</v>
          </cell>
        </row>
        <row r="7733">
          <cell r="A7733">
            <v>38046</v>
          </cell>
          <cell r="B7733">
            <v>60</v>
          </cell>
          <cell r="C7733">
            <v>307</v>
          </cell>
          <cell r="D7733">
            <v>307</v>
          </cell>
          <cell r="E7733">
            <v>2004</v>
          </cell>
        </row>
        <row r="7734">
          <cell r="A7734">
            <v>38047</v>
          </cell>
          <cell r="B7734">
            <v>61</v>
          </cell>
          <cell r="C7734">
            <v>306</v>
          </cell>
          <cell r="D7734">
            <v>306</v>
          </cell>
          <cell r="E7734">
            <v>2004</v>
          </cell>
        </row>
        <row r="7735">
          <cell r="A7735">
            <v>38048</v>
          </cell>
          <cell r="B7735">
            <v>62</v>
          </cell>
          <cell r="C7735">
            <v>305</v>
          </cell>
          <cell r="D7735">
            <v>305</v>
          </cell>
          <cell r="E7735">
            <v>2004</v>
          </cell>
        </row>
        <row r="7736">
          <cell r="A7736">
            <v>38049</v>
          </cell>
          <cell r="B7736">
            <v>63</v>
          </cell>
          <cell r="C7736">
            <v>304</v>
          </cell>
          <cell r="D7736">
            <v>304</v>
          </cell>
          <cell r="E7736">
            <v>2004</v>
          </cell>
        </row>
        <row r="7737">
          <cell r="A7737">
            <v>38050</v>
          </cell>
          <cell r="B7737">
            <v>64</v>
          </cell>
          <cell r="C7737">
            <v>303</v>
          </cell>
          <cell r="D7737">
            <v>303</v>
          </cell>
          <cell r="E7737">
            <v>2004</v>
          </cell>
        </row>
        <row r="7738">
          <cell r="A7738">
            <v>38051</v>
          </cell>
          <cell r="B7738">
            <v>65</v>
          </cell>
          <cell r="C7738">
            <v>302</v>
          </cell>
          <cell r="D7738">
            <v>302</v>
          </cell>
          <cell r="E7738">
            <v>2004</v>
          </cell>
        </row>
        <row r="7739">
          <cell r="A7739">
            <v>38052</v>
          </cell>
          <cell r="B7739">
            <v>66</v>
          </cell>
          <cell r="C7739">
            <v>301</v>
          </cell>
          <cell r="D7739">
            <v>301</v>
          </cell>
          <cell r="E7739">
            <v>2004</v>
          </cell>
        </row>
        <row r="7740">
          <cell r="A7740">
            <v>38053</v>
          </cell>
          <cell r="B7740">
            <v>67</v>
          </cell>
          <cell r="C7740">
            <v>300</v>
          </cell>
          <cell r="D7740">
            <v>300</v>
          </cell>
          <cell r="E7740">
            <v>2004</v>
          </cell>
        </row>
        <row r="7741">
          <cell r="A7741">
            <v>38054</v>
          </cell>
          <cell r="B7741">
            <v>68</v>
          </cell>
          <cell r="C7741">
            <v>299</v>
          </cell>
          <cell r="D7741">
            <v>299</v>
          </cell>
          <cell r="E7741">
            <v>2004</v>
          </cell>
        </row>
        <row r="7742">
          <cell r="A7742">
            <v>38055</v>
          </cell>
          <cell r="B7742">
            <v>69</v>
          </cell>
          <cell r="C7742">
            <v>298</v>
          </cell>
          <cell r="D7742">
            <v>298</v>
          </cell>
          <cell r="E7742">
            <v>2004</v>
          </cell>
        </row>
        <row r="7743">
          <cell r="A7743">
            <v>38056</v>
          </cell>
          <cell r="B7743">
            <v>70</v>
          </cell>
          <cell r="C7743">
            <v>297</v>
          </cell>
          <cell r="D7743">
            <v>297</v>
          </cell>
          <cell r="E7743">
            <v>2004</v>
          </cell>
        </row>
        <row r="7744">
          <cell r="A7744">
            <v>38057</v>
          </cell>
          <cell r="B7744">
            <v>71</v>
          </cell>
          <cell r="C7744">
            <v>296</v>
          </cell>
          <cell r="D7744">
            <v>296</v>
          </cell>
          <cell r="E7744">
            <v>2004</v>
          </cell>
        </row>
        <row r="7745">
          <cell r="A7745">
            <v>38058</v>
          </cell>
          <cell r="B7745">
            <v>72</v>
          </cell>
          <cell r="C7745">
            <v>295</v>
          </cell>
          <cell r="D7745">
            <v>295</v>
          </cell>
          <cell r="E7745">
            <v>2004</v>
          </cell>
        </row>
        <row r="7746">
          <cell r="A7746">
            <v>38059</v>
          </cell>
          <cell r="B7746">
            <v>73</v>
          </cell>
          <cell r="C7746">
            <v>294</v>
          </cell>
          <cell r="D7746">
            <v>294</v>
          </cell>
          <cell r="E7746">
            <v>2004</v>
          </cell>
        </row>
        <row r="7747">
          <cell r="A7747">
            <v>38060</v>
          </cell>
          <cell r="B7747">
            <v>74</v>
          </cell>
          <cell r="C7747">
            <v>293</v>
          </cell>
          <cell r="D7747">
            <v>293</v>
          </cell>
          <cell r="E7747">
            <v>2004</v>
          </cell>
        </row>
        <row r="7748">
          <cell r="A7748">
            <v>38061</v>
          </cell>
          <cell r="B7748">
            <v>75</v>
          </cell>
          <cell r="C7748">
            <v>292</v>
          </cell>
          <cell r="D7748">
            <v>292</v>
          </cell>
          <cell r="E7748">
            <v>2004</v>
          </cell>
        </row>
        <row r="7749">
          <cell r="A7749">
            <v>38062</v>
          </cell>
          <cell r="B7749">
            <v>76</v>
          </cell>
          <cell r="C7749">
            <v>291</v>
          </cell>
          <cell r="D7749">
            <v>291</v>
          </cell>
          <cell r="E7749">
            <v>2004</v>
          </cell>
        </row>
        <row r="7750">
          <cell r="A7750">
            <v>38063</v>
          </cell>
          <cell r="B7750">
            <v>77</v>
          </cell>
          <cell r="C7750">
            <v>290</v>
          </cell>
          <cell r="D7750">
            <v>290</v>
          </cell>
          <cell r="E7750">
            <v>2004</v>
          </cell>
        </row>
        <row r="7751">
          <cell r="A7751">
            <v>38064</v>
          </cell>
          <cell r="B7751">
            <v>78</v>
          </cell>
          <cell r="C7751">
            <v>289</v>
          </cell>
          <cell r="D7751">
            <v>289</v>
          </cell>
          <cell r="E7751">
            <v>2004</v>
          </cell>
        </row>
        <row r="7752">
          <cell r="A7752">
            <v>38065</v>
          </cell>
          <cell r="B7752">
            <v>79</v>
          </cell>
          <cell r="C7752">
            <v>288</v>
          </cell>
          <cell r="D7752">
            <v>288</v>
          </cell>
          <cell r="E7752">
            <v>2004</v>
          </cell>
        </row>
        <row r="7753">
          <cell r="A7753">
            <v>38066</v>
          </cell>
          <cell r="B7753">
            <v>80</v>
          </cell>
          <cell r="C7753">
            <v>287</v>
          </cell>
          <cell r="D7753">
            <v>287</v>
          </cell>
          <cell r="E7753">
            <v>2004</v>
          </cell>
        </row>
        <row r="7754">
          <cell r="A7754">
            <v>38067</v>
          </cell>
          <cell r="B7754">
            <v>81</v>
          </cell>
          <cell r="C7754">
            <v>286</v>
          </cell>
          <cell r="D7754">
            <v>286</v>
          </cell>
          <cell r="E7754">
            <v>2004</v>
          </cell>
        </row>
        <row r="7755">
          <cell r="A7755">
            <v>38068</v>
          </cell>
          <cell r="B7755">
            <v>82</v>
          </cell>
          <cell r="C7755">
            <v>285</v>
          </cell>
          <cell r="D7755">
            <v>285</v>
          </cell>
          <cell r="E7755">
            <v>2004</v>
          </cell>
        </row>
        <row r="7756">
          <cell r="A7756">
            <v>38069</v>
          </cell>
          <cell r="B7756">
            <v>83</v>
          </cell>
          <cell r="C7756">
            <v>284</v>
          </cell>
          <cell r="D7756">
            <v>284</v>
          </cell>
          <cell r="E7756">
            <v>2004</v>
          </cell>
        </row>
        <row r="7757">
          <cell r="A7757">
            <v>38070</v>
          </cell>
          <cell r="B7757">
            <v>84</v>
          </cell>
          <cell r="C7757">
            <v>283</v>
          </cell>
          <cell r="D7757">
            <v>283</v>
          </cell>
          <cell r="E7757">
            <v>2004</v>
          </cell>
        </row>
        <row r="7758">
          <cell r="A7758">
            <v>38071</v>
          </cell>
          <cell r="B7758">
            <v>85</v>
          </cell>
          <cell r="C7758">
            <v>282</v>
          </cell>
          <cell r="D7758">
            <v>282</v>
          </cell>
          <cell r="E7758">
            <v>2004</v>
          </cell>
        </row>
        <row r="7759">
          <cell r="A7759">
            <v>38072</v>
          </cell>
          <cell r="B7759">
            <v>86</v>
          </cell>
          <cell r="C7759">
            <v>281</v>
          </cell>
          <cell r="D7759">
            <v>281</v>
          </cell>
          <cell r="E7759">
            <v>2004</v>
          </cell>
        </row>
        <row r="7760">
          <cell r="A7760">
            <v>38073</v>
          </cell>
          <cell r="B7760">
            <v>87</v>
          </cell>
          <cell r="C7760">
            <v>280</v>
          </cell>
          <cell r="D7760">
            <v>280</v>
          </cell>
          <cell r="E7760">
            <v>2004</v>
          </cell>
        </row>
        <row r="7761">
          <cell r="A7761">
            <v>38074</v>
          </cell>
          <cell r="B7761">
            <v>88</v>
          </cell>
          <cell r="C7761">
            <v>279</v>
          </cell>
          <cell r="D7761">
            <v>279</v>
          </cell>
          <cell r="E7761">
            <v>2004</v>
          </cell>
        </row>
        <row r="7762">
          <cell r="A7762">
            <v>38075</v>
          </cell>
          <cell r="B7762">
            <v>89</v>
          </cell>
          <cell r="C7762">
            <v>278</v>
          </cell>
          <cell r="D7762">
            <v>278</v>
          </cell>
          <cell r="E7762">
            <v>2004</v>
          </cell>
        </row>
        <row r="7763">
          <cell r="A7763">
            <v>38076</v>
          </cell>
          <cell r="B7763">
            <v>90</v>
          </cell>
          <cell r="C7763">
            <v>277</v>
          </cell>
          <cell r="D7763">
            <v>277</v>
          </cell>
          <cell r="E7763">
            <v>2004</v>
          </cell>
        </row>
        <row r="7764">
          <cell r="A7764">
            <v>38077</v>
          </cell>
          <cell r="B7764">
            <v>91</v>
          </cell>
          <cell r="C7764">
            <v>276</v>
          </cell>
          <cell r="D7764">
            <v>276</v>
          </cell>
          <cell r="E7764">
            <v>2004</v>
          </cell>
        </row>
        <row r="7765">
          <cell r="A7765">
            <v>38078</v>
          </cell>
          <cell r="B7765">
            <v>92</v>
          </cell>
          <cell r="C7765">
            <v>275</v>
          </cell>
          <cell r="D7765">
            <v>275</v>
          </cell>
          <cell r="E7765">
            <v>2004</v>
          </cell>
        </row>
        <row r="7766">
          <cell r="A7766">
            <v>38079</v>
          </cell>
          <cell r="B7766">
            <v>93</v>
          </cell>
          <cell r="C7766">
            <v>274</v>
          </cell>
          <cell r="D7766">
            <v>274</v>
          </cell>
          <cell r="E7766">
            <v>2004</v>
          </cell>
        </row>
        <row r="7767">
          <cell r="A7767">
            <v>38080</v>
          </cell>
          <cell r="B7767">
            <v>94</v>
          </cell>
          <cell r="C7767">
            <v>273</v>
          </cell>
          <cell r="D7767">
            <v>273</v>
          </cell>
          <cell r="E7767">
            <v>2004</v>
          </cell>
        </row>
        <row r="7768">
          <cell r="A7768">
            <v>38081</v>
          </cell>
          <cell r="B7768">
            <v>95</v>
          </cell>
          <cell r="C7768">
            <v>272</v>
          </cell>
          <cell r="D7768">
            <v>272</v>
          </cell>
          <cell r="E7768">
            <v>2004</v>
          </cell>
        </row>
        <row r="7769">
          <cell r="A7769">
            <v>38082</v>
          </cell>
          <cell r="B7769">
            <v>96</v>
          </cell>
          <cell r="C7769">
            <v>271</v>
          </cell>
          <cell r="D7769">
            <v>271</v>
          </cell>
          <cell r="E7769">
            <v>2004</v>
          </cell>
        </row>
        <row r="7770">
          <cell r="A7770">
            <v>38083</v>
          </cell>
          <cell r="B7770">
            <v>97</v>
          </cell>
          <cell r="C7770">
            <v>270</v>
          </cell>
          <cell r="D7770">
            <v>270</v>
          </cell>
          <cell r="E7770">
            <v>2004</v>
          </cell>
        </row>
        <row r="7771">
          <cell r="A7771">
            <v>38084</v>
          </cell>
          <cell r="B7771">
            <v>98</v>
          </cell>
          <cell r="C7771">
            <v>269</v>
          </cell>
          <cell r="D7771">
            <v>269</v>
          </cell>
          <cell r="E7771">
            <v>2004</v>
          </cell>
        </row>
        <row r="7772">
          <cell r="A7772">
            <v>38085</v>
          </cell>
          <cell r="B7772">
            <v>99</v>
          </cell>
          <cell r="C7772">
            <v>268</v>
          </cell>
          <cell r="D7772">
            <v>268</v>
          </cell>
          <cell r="E7772">
            <v>2004</v>
          </cell>
        </row>
        <row r="7773">
          <cell r="A7773">
            <v>38086</v>
          </cell>
          <cell r="B7773">
            <v>100</v>
          </cell>
          <cell r="C7773">
            <v>267</v>
          </cell>
          <cell r="D7773">
            <v>267</v>
          </cell>
          <cell r="E7773">
            <v>2004</v>
          </cell>
        </row>
        <row r="7774">
          <cell r="A7774">
            <v>38087</v>
          </cell>
          <cell r="B7774">
            <v>101</v>
          </cell>
          <cell r="C7774">
            <v>266</v>
          </cell>
          <cell r="D7774">
            <v>266</v>
          </cell>
          <cell r="E7774">
            <v>2004</v>
          </cell>
        </row>
        <row r="7775">
          <cell r="A7775">
            <v>38088</v>
          </cell>
          <cell r="B7775">
            <v>102</v>
          </cell>
          <cell r="C7775">
            <v>265</v>
          </cell>
          <cell r="D7775">
            <v>265</v>
          </cell>
          <cell r="E7775">
            <v>2004</v>
          </cell>
        </row>
        <row r="7776">
          <cell r="A7776">
            <v>38089</v>
          </cell>
          <cell r="B7776">
            <v>103</v>
          </cell>
          <cell r="C7776">
            <v>264</v>
          </cell>
          <cell r="D7776">
            <v>264</v>
          </cell>
          <cell r="E7776">
            <v>2004</v>
          </cell>
        </row>
        <row r="7777">
          <cell r="A7777">
            <v>38090</v>
          </cell>
          <cell r="B7777">
            <v>104</v>
          </cell>
          <cell r="C7777">
            <v>263</v>
          </cell>
          <cell r="D7777">
            <v>263</v>
          </cell>
          <cell r="E7777">
            <v>2004</v>
          </cell>
        </row>
        <row r="7778">
          <cell r="A7778">
            <v>38091</v>
          </cell>
          <cell r="B7778">
            <v>105</v>
          </cell>
          <cell r="C7778">
            <v>262</v>
          </cell>
          <cell r="D7778">
            <v>262</v>
          </cell>
          <cell r="E7778">
            <v>2004</v>
          </cell>
        </row>
        <row r="7779">
          <cell r="A7779">
            <v>38092</v>
          </cell>
          <cell r="B7779">
            <v>106</v>
          </cell>
          <cell r="C7779">
            <v>261</v>
          </cell>
          <cell r="D7779">
            <v>261</v>
          </cell>
          <cell r="E7779">
            <v>2004</v>
          </cell>
        </row>
        <row r="7780">
          <cell r="A7780">
            <v>38093</v>
          </cell>
          <cell r="B7780">
            <v>107</v>
          </cell>
          <cell r="C7780">
            <v>260</v>
          </cell>
          <cell r="D7780">
            <v>260</v>
          </cell>
          <cell r="E7780">
            <v>2004</v>
          </cell>
        </row>
        <row r="7781">
          <cell r="A7781">
            <v>38094</v>
          </cell>
          <cell r="B7781">
            <v>108</v>
          </cell>
          <cell r="C7781">
            <v>259</v>
          </cell>
          <cell r="D7781">
            <v>259</v>
          </cell>
          <cell r="E7781">
            <v>2004</v>
          </cell>
        </row>
        <row r="7782">
          <cell r="A7782">
            <v>38095</v>
          </cell>
          <cell r="B7782">
            <v>109</v>
          </cell>
          <cell r="C7782">
            <v>258</v>
          </cell>
          <cell r="D7782">
            <v>258</v>
          </cell>
          <cell r="E7782">
            <v>2004</v>
          </cell>
        </row>
        <row r="7783">
          <cell r="A7783">
            <v>38096</v>
          </cell>
          <cell r="B7783">
            <v>110</v>
          </cell>
          <cell r="C7783">
            <v>257</v>
          </cell>
          <cell r="D7783">
            <v>257</v>
          </cell>
          <cell r="E7783">
            <v>2004</v>
          </cell>
        </row>
        <row r="7784">
          <cell r="A7784">
            <v>38097</v>
          </cell>
          <cell r="B7784">
            <v>111</v>
          </cell>
          <cell r="C7784">
            <v>256</v>
          </cell>
          <cell r="D7784">
            <v>256</v>
          </cell>
          <cell r="E7784">
            <v>2004</v>
          </cell>
        </row>
        <row r="7785">
          <cell r="A7785">
            <v>38098</v>
          </cell>
          <cell r="B7785">
            <v>112</v>
          </cell>
          <cell r="C7785">
            <v>255</v>
          </cell>
          <cell r="D7785">
            <v>255</v>
          </cell>
          <cell r="E7785">
            <v>2004</v>
          </cell>
        </row>
        <row r="7786">
          <cell r="A7786">
            <v>38099</v>
          </cell>
          <cell r="B7786">
            <v>113</v>
          </cell>
          <cell r="C7786">
            <v>254</v>
          </cell>
          <cell r="D7786">
            <v>254</v>
          </cell>
          <cell r="E7786">
            <v>2004</v>
          </cell>
        </row>
        <row r="7787">
          <cell r="A7787">
            <v>38100</v>
          </cell>
          <cell r="B7787">
            <v>114</v>
          </cell>
          <cell r="C7787">
            <v>253</v>
          </cell>
          <cell r="D7787">
            <v>253</v>
          </cell>
          <cell r="E7787">
            <v>2004</v>
          </cell>
        </row>
        <row r="7788">
          <cell r="A7788">
            <v>38101</v>
          </cell>
          <cell r="B7788">
            <v>115</v>
          </cell>
          <cell r="C7788">
            <v>252</v>
          </cell>
          <cell r="D7788">
            <v>252</v>
          </cell>
          <cell r="E7788">
            <v>2004</v>
          </cell>
        </row>
        <row r="7789">
          <cell r="A7789">
            <v>38102</v>
          </cell>
          <cell r="B7789">
            <v>116</v>
          </cell>
          <cell r="C7789">
            <v>251</v>
          </cell>
          <cell r="D7789">
            <v>251</v>
          </cell>
          <cell r="E7789">
            <v>2004</v>
          </cell>
        </row>
        <row r="7790">
          <cell r="A7790">
            <v>38103</v>
          </cell>
          <cell r="B7790">
            <v>117</v>
          </cell>
          <cell r="C7790">
            <v>250</v>
          </cell>
          <cell r="D7790">
            <v>250</v>
          </cell>
          <cell r="E7790">
            <v>2004</v>
          </cell>
        </row>
        <row r="7791">
          <cell r="A7791">
            <v>38104</v>
          </cell>
          <cell r="B7791">
            <v>118</v>
          </cell>
          <cell r="C7791">
            <v>249</v>
          </cell>
          <cell r="D7791">
            <v>249</v>
          </cell>
          <cell r="E7791">
            <v>2004</v>
          </cell>
        </row>
        <row r="7792">
          <cell r="A7792">
            <v>38105</v>
          </cell>
          <cell r="B7792">
            <v>119</v>
          </cell>
          <cell r="C7792">
            <v>248</v>
          </cell>
          <cell r="D7792">
            <v>248</v>
          </cell>
          <cell r="E7792">
            <v>2004</v>
          </cell>
        </row>
        <row r="7793">
          <cell r="A7793">
            <v>38106</v>
          </cell>
          <cell r="B7793">
            <v>120</v>
          </cell>
          <cell r="C7793">
            <v>247</v>
          </cell>
          <cell r="D7793">
            <v>247</v>
          </cell>
          <cell r="E7793">
            <v>2004</v>
          </cell>
        </row>
        <row r="7794">
          <cell r="A7794">
            <v>38107</v>
          </cell>
          <cell r="B7794">
            <v>121</v>
          </cell>
          <cell r="C7794">
            <v>246</v>
          </cell>
          <cell r="D7794">
            <v>246</v>
          </cell>
          <cell r="E7794">
            <v>2004</v>
          </cell>
        </row>
        <row r="7795">
          <cell r="A7795">
            <v>38108</v>
          </cell>
          <cell r="B7795">
            <v>122</v>
          </cell>
          <cell r="C7795">
            <v>245</v>
          </cell>
          <cell r="D7795">
            <v>245</v>
          </cell>
          <cell r="E7795">
            <v>2004</v>
          </cell>
        </row>
        <row r="7796">
          <cell r="A7796">
            <v>38109</v>
          </cell>
          <cell r="B7796">
            <v>123</v>
          </cell>
          <cell r="C7796">
            <v>244</v>
          </cell>
          <cell r="D7796">
            <v>244</v>
          </cell>
          <cell r="E7796">
            <v>2004</v>
          </cell>
        </row>
        <row r="7797">
          <cell r="A7797">
            <v>38110</v>
          </cell>
          <cell r="B7797">
            <v>124</v>
          </cell>
          <cell r="C7797">
            <v>243</v>
          </cell>
          <cell r="D7797">
            <v>243</v>
          </cell>
          <cell r="E7797">
            <v>2004</v>
          </cell>
        </row>
        <row r="7798">
          <cell r="A7798">
            <v>38111</v>
          </cell>
          <cell r="B7798">
            <v>125</v>
          </cell>
          <cell r="C7798">
            <v>242</v>
          </cell>
          <cell r="D7798">
            <v>242</v>
          </cell>
          <cell r="E7798">
            <v>2004</v>
          </cell>
        </row>
        <row r="7799">
          <cell r="A7799">
            <v>38112</v>
          </cell>
          <cell r="B7799">
            <v>126</v>
          </cell>
          <cell r="C7799">
            <v>241</v>
          </cell>
          <cell r="D7799">
            <v>241</v>
          </cell>
          <cell r="E7799">
            <v>2004</v>
          </cell>
        </row>
        <row r="7800">
          <cell r="A7800">
            <v>38113</v>
          </cell>
          <cell r="B7800">
            <v>127</v>
          </cell>
          <cell r="C7800">
            <v>240</v>
          </cell>
          <cell r="D7800">
            <v>240</v>
          </cell>
          <cell r="E7800">
            <v>2004</v>
          </cell>
        </row>
        <row r="7801">
          <cell r="A7801">
            <v>38114</v>
          </cell>
          <cell r="B7801">
            <v>128</v>
          </cell>
          <cell r="C7801">
            <v>239</v>
          </cell>
          <cell r="D7801">
            <v>239</v>
          </cell>
          <cell r="E7801">
            <v>2004</v>
          </cell>
        </row>
        <row r="7802">
          <cell r="A7802">
            <v>38115</v>
          </cell>
          <cell r="B7802">
            <v>129</v>
          </cell>
          <cell r="C7802">
            <v>238</v>
          </cell>
          <cell r="D7802">
            <v>238</v>
          </cell>
          <cell r="E7802">
            <v>2004</v>
          </cell>
        </row>
        <row r="7803">
          <cell r="A7803">
            <v>38116</v>
          </cell>
          <cell r="B7803">
            <v>130</v>
          </cell>
          <cell r="C7803">
            <v>237</v>
          </cell>
          <cell r="D7803">
            <v>237</v>
          </cell>
          <cell r="E7803">
            <v>2004</v>
          </cell>
        </row>
        <row r="7804">
          <cell r="A7804">
            <v>38117</v>
          </cell>
          <cell r="B7804">
            <v>131</v>
          </cell>
          <cell r="C7804">
            <v>236</v>
          </cell>
          <cell r="D7804">
            <v>236</v>
          </cell>
          <cell r="E7804">
            <v>2004</v>
          </cell>
        </row>
        <row r="7805">
          <cell r="A7805">
            <v>38118</v>
          </cell>
          <cell r="B7805">
            <v>132</v>
          </cell>
          <cell r="C7805">
            <v>235</v>
          </cell>
          <cell r="D7805">
            <v>235</v>
          </cell>
          <cell r="E7805">
            <v>2004</v>
          </cell>
        </row>
        <row r="7806">
          <cell r="A7806">
            <v>38119</v>
          </cell>
          <cell r="B7806">
            <v>133</v>
          </cell>
          <cell r="C7806">
            <v>234</v>
          </cell>
          <cell r="D7806">
            <v>234</v>
          </cell>
          <cell r="E7806">
            <v>2004</v>
          </cell>
        </row>
        <row r="7807">
          <cell r="A7807">
            <v>38120</v>
          </cell>
          <cell r="B7807">
            <v>134</v>
          </cell>
          <cell r="C7807">
            <v>233</v>
          </cell>
          <cell r="D7807">
            <v>233</v>
          </cell>
          <cell r="E7807">
            <v>2004</v>
          </cell>
        </row>
        <row r="7808">
          <cell r="A7808">
            <v>38121</v>
          </cell>
          <cell r="B7808">
            <v>135</v>
          </cell>
          <cell r="C7808">
            <v>232</v>
          </cell>
          <cell r="D7808">
            <v>232</v>
          </cell>
          <cell r="E7808">
            <v>2004</v>
          </cell>
        </row>
        <row r="7809">
          <cell r="A7809">
            <v>38122</v>
          </cell>
          <cell r="B7809">
            <v>136</v>
          </cell>
          <cell r="C7809">
            <v>231</v>
          </cell>
          <cell r="D7809">
            <v>231</v>
          </cell>
          <cell r="E7809">
            <v>2004</v>
          </cell>
        </row>
        <row r="7810">
          <cell r="A7810">
            <v>38123</v>
          </cell>
          <cell r="B7810">
            <v>137</v>
          </cell>
          <cell r="C7810">
            <v>230</v>
          </cell>
          <cell r="D7810">
            <v>230</v>
          </cell>
          <cell r="E7810">
            <v>2004</v>
          </cell>
        </row>
        <row r="7811">
          <cell r="A7811">
            <v>38124</v>
          </cell>
          <cell r="B7811">
            <v>138</v>
          </cell>
          <cell r="C7811">
            <v>229</v>
          </cell>
          <cell r="D7811">
            <v>229</v>
          </cell>
          <cell r="E7811">
            <v>2004</v>
          </cell>
        </row>
        <row r="7812">
          <cell r="A7812">
            <v>38125</v>
          </cell>
          <cell r="B7812">
            <v>139</v>
          </cell>
          <cell r="C7812">
            <v>228</v>
          </cell>
          <cell r="D7812">
            <v>228</v>
          </cell>
          <cell r="E7812">
            <v>2004</v>
          </cell>
        </row>
        <row r="7813">
          <cell r="A7813">
            <v>38126</v>
          </cell>
          <cell r="B7813">
            <v>140</v>
          </cell>
          <cell r="C7813">
            <v>227</v>
          </cell>
          <cell r="D7813">
            <v>227</v>
          </cell>
          <cell r="E7813">
            <v>2004</v>
          </cell>
        </row>
        <row r="7814">
          <cell r="A7814">
            <v>38127</v>
          </cell>
          <cell r="B7814">
            <v>141</v>
          </cell>
          <cell r="C7814">
            <v>226</v>
          </cell>
          <cell r="D7814">
            <v>226</v>
          </cell>
          <cell r="E7814">
            <v>2004</v>
          </cell>
        </row>
        <row r="7815">
          <cell r="A7815">
            <v>38128</v>
          </cell>
          <cell r="B7815">
            <v>142</v>
          </cell>
          <cell r="C7815">
            <v>225</v>
          </cell>
          <cell r="D7815">
            <v>225</v>
          </cell>
          <cell r="E7815">
            <v>2004</v>
          </cell>
        </row>
        <row r="7816">
          <cell r="A7816">
            <v>38129</v>
          </cell>
          <cell r="B7816">
            <v>143</v>
          </cell>
          <cell r="C7816">
            <v>224</v>
          </cell>
          <cell r="D7816">
            <v>224</v>
          </cell>
          <cell r="E7816">
            <v>2004</v>
          </cell>
        </row>
        <row r="7817">
          <cell r="A7817">
            <v>38130</v>
          </cell>
          <cell r="B7817">
            <v>144</v>
          </cell>
          <cell r="C7817">
            <v>223</v>
          </cell>
          <cell r="D7817">
            <v>223</v>
          </cell>
          <cell r="E7817">
            <v>2004</v>
          </cell>
        </row>
        <row r="7818">
          <cell r="A7818">
            <v>38131</v>
          </cell>
          <cell r="B7818">
            <v>145</v>
          </cell>
          <cell r="C7818">
            <v>222</v>
          </cell>
          <cell r="D7818">
            <v>222</v>
          </cell>
          <cell r="E7818">
            <v>2004</v>
          </cell>
        </row>
        <row r="7819">
          <cell r="A7819">
            <v>38132</v>
          </cell>
          <cell r="B7819">
            <v>146</v>
          </cell>
          <cell r="C7819">
            <v>221</v>
          </cell>
          <cell r="D7819">
            <v>221</v>
          </cell>
          <cell r="E7819">
            <v>2004</v>
          </cell>
        </row>
        <row r="7820">
          <cell r="A7820">
            <v>38133</v>
          </cell>
          <cell r="B7820">
            <v>147</v>
          </cell>
          <cell r="C7820">
            <v>220</v>
          </cell>
          <cell r="D7820">
            <v>220</v>
          </cell>
          <cell r="E7820">
            <v>2004</v>
          </cell>
        </row>
        <row r="7821">
          <cell r="A7821">
            <v>38134</v>
          </cell>
          <cell r="B7821">
            <v>148</v>
          </cell>
          <cell r="C7821">
            <v>219</v>
          </cell>
          <cell r="D7821">
            <v>219</v>
          </cell>
          <cell r="E7821">
            <v>2004</v>
          </cell>
        </row>
        <row r="7822">
          <cell r="A7822">
            <v>38135</v>
          </cell>
          <cell r="B7822">
            <v>149</v>
          </cell>
          <cell r="C7822">
            <v>218</v>
          </cell>
          <cell r="D7822">
            <v>218</v>
          </cell>
          <cell r="E7822">
            <v>2004</v>
          </cell>
        </row>
        <row r="7823">
          <cell r="A7823">
            <v>38136</v>
          </cell>
          <cell r="B7823">
            <v>150</v>
          </cell>
          <cell r="C7823">
            <v>217</v>
          </cell>
          <cell r="D7823">
            <v>217</v>
          </cell>
          <cell r="E7823">
            <v>2004</v>
          </cell>
        </row>
        <row r="7824">
          <cell r="A7824">
            <v>38137</v>
          </cell>
          <cell r="B7824">
            <v>151</v>
          </cell>
          <cell r="C7824">
            <v>216</v>
          </cell>
          <cell r="D7824">
            <v>216</v>
          </cell>
          <cell r="E7824">
            <v>2004</v>
          </cell>
        </row>
        <row r="7825">
          <cell r="A7825">
            <v>38138</v>
          </cell>
          <cell r="B7825">
            <v>152</v>
          </cell>
          <cell r="C7825">
            <v>215</v>
          </cell>
          <cell r="D7825">
            <v>215</v>
          </cell>
          <cell r="E7825">
            <v>2004</v>
          </cell>
        </row>
        <row r="7826">
          <cell r="A7826">
            <v>38139</v>
          </cell>
          <cell r="B7826">
            <v>153</v>
          </cell>
          <cell r="C7826">
            <v>214</v>
          </cell>
          <cell r="D7826">
            <v>214</v>
          </cell>
          <cell r="E7826">
            <v>2004</v>
          </cell>
        </row>
        <row r="7827">
          <cell r="A7827">
            <v>38140</v>
          </cell>
          <cell r="B7827">
            <v>154</v>
          </cell>
          <cell r="C7827">
            <v>213</v>
          </cell>
          <cell r="D7827">
            <v>213</v>
          </cell>
          <cell r="E7827">
            <v>2004</v>
          </cell>
        </row>
        <row r="7828">
          <cell r="A7828">
            <v>38141</v>
          </cell>
          <cell r="B7828">
            <v>155</v>
          </cell>
          <cell r="C7828">
            <v>212</v>
          </cell>
          <cell r="D7828">
            <v>212</v>
          </cell>
          <cell r="E7828">
            <v>2004</v>
          </cell>
        </row>
        <row r="7829">
          <cell r="A7829">
            <v>38142</v>
          </cell>
          <cell r="B7829">
            <v>156</v>
          </cell>
          <cell r="C7829">
            <v>211</v>
          </cell>
          <cell r="D7829">
            <v>211</v>
          </cell>
          <cell r="E7829">
            <v>2004</v>
          </cell>
        </row>
        <row r="7830">
          <cell r="A7830">
            <v>38143</v>
          </cell>
          <cell r="B7830">
            <v>157</v>
          </cell>
          <cell r="C7830">
            <v>210</v>
          </cell>
          <cell r="D7830">
            <v>210</v>
          </cell>
          <cell r="E7830">
            <v>2004</v>
          </cell>
        </row>
        <row r="7831">
          <cell r="A7831">
            <v>38144</v>
          </cell>
          <cell r="B7831">
            <v>158</v>
          </cell>
          <cell r="C7831">
            <v>209</v>
          </cell>
          <cell r="D7831">
            <v>209</v>
          </cell>
          <cell r="E7831">
            <v>2004</v>
          </cell>
        </row>
        <row r="7832">
          <cell r="A7832">
            <v>38145</v>
          </cell>
          <cell r="B7832">
            <v>159</v>
          </cell>
          <cell r="C7832">
            <v>208</v>
          </cell>
          <cell r="D7832">
            <v>208</v>
          </cell>
          <cell r="E7832">
            <v>2004</v>
          </cell>
        </row>
        <row r="7833">
          <cell r="A7833">
            <v>38146</v>
          </cell>
          <cell r="B7833">
            <v>160</v>
          </cell>
          <cell r="C7833">
            <v>207</v>
          </cell>
          <cell r="D7833">
            <v>207</v>
          </cell>
          <cell r="E7833">
            <v>2004</v>
          </cell>
        </row>
        <row r="7834">
          <cell r="A7834">
            <v>38147</v>
          </cell>
          <cell r="B7834">
            <v>161</v>
          </cell>
          <cell r="C7834">
            <v>206</v>
          </cell>
          <cell r="D7834">
            <v>206</v>
          </cell>
          <cell r="E7834">
            <v>2004</v>
          </cell>
        </row>
        <row r="7835">
          <cell r="A7835">
            <v>38148</v>
          </cell>
          <cell r="B7835">
            <v>162</v>
          </cell>
          <cell r="C7835">
            <v>205</v>
          </cell>
          <cell r="D7835">
            <v>205</v>
          </cell>
          <cell r="E7835">
            <v>2004</v>
          </cell>
        </row>
        <row r="7836">
          <cell r="A7836">
            <v>38149</v>
          </cell>
          <cell r="B7836">
            <v>163</v>
          </cell>
          <cell r="C7836">
            <v>204</v>
          </cell>
          <cell r="D7836">
            <v>204</v>
          </cell>
          <cell r="E7836">
            <v>2004</v>
          </cell>
        </row>
        <row r="7837">
          <cell r="A7837">
            <v>38150</v>
          </cell>
          <cell r="B7837">
            <v>164</v>
          </cell>
          <cell r="C7837">
            <v>203</v>
          </cell>
          <cell r="D7837">
            <v>203</v>
          </cell>
          <cell r="E7837">
            <v>2004</v>
          </cell>
        </row>
        <row r="7838">
          <cell r="A7838">
            <v>38151</v>
          </cell>
          <cell r="B7838">
            <v>165</v>
          </cell>
          <cell r="C7838">
            <v>202</v>
          </cell>
          <cell r="D7838">
            <v>202</v>
          </cell>
          <cell r="E7838">
            <v>2004</v>
          </cell>
        </row>
        <row r="7839">
          <cell r="A7839">
            <v>38152</v>
          </cell>
          <cell r="B7839">
            <v>166</v>
          </cell>
          <cell r="C7839">
            <v>201</v>
          </cell>
          <cell r="D7839">
            <v>201</v>
          </cell>
          <cell r="E7839">
            <v>2004</v>
          </cell>
        </row>
        <row r="7840">
          <cell r="A7840">
            <v>38153</v>
          </cell>
          <cell r="B7840">
            <v>167</v>
          </cell>
          <cell r="C7840">
            <v>200</v>
          </cell>
          <cell r="D7840">
            <v>200</v>
          </cell>
          <cell r="E7840">
            <v>2004</v>
          </cell>
        </row>
        <row r="7841">
          <cell r="A7841">
            <v>38154</v>
          </cell>
          <cell r="B7841">
            <v>168</v>
          </cell>
          <cell r="C7841">
            <v>199</v>
          </cell>
          <cell r="D7841">
            <v>199</v>
          </cell>
          <cell r="E7841">
            <v>2004</v>
          </cell>
        </row>
        <row r="7842">
          <cell r="A7842">
            <v>38155</v>
          </cell>
          <cell r="B7842">
            <v>169</v>
          </cell>
          <cell r="C7842">
            <v>198</v>
          </cell>
          <cell r="D7842">
            <v>198</v>
          </cell>
          <cell r="E7842">
            <v>2004</v>
          </cell>
        </row>
        <row r="7843">
          <cell r="A7843">
            <v>38156</v>
          </cell>
          <cell r="B7843">
            <v>170</v>
          </cell>
          <cell r="C7843">
            <v>197</v>
          </cell>
          <cell r="D7843">
            <v>197</v>
          </cell>
          <cell r="E7843">
            <v>2004</v>
          </cell>
        </row>
        <row r="7844">
          <cell r="A7844">
            <v>38157</v>
          </cell>
          <cell r="B7844">
            <v>171</v>
          </cell>
          <cell r="C7844">
            <v>196</v>
          </cell>
          <cell r="D7844">
            <v>196</v>
          </cell>
          <cell r="E7844">
            <v>2004</v>
          </cell>
        </row>
        <row r="7845">
          <cell r="A7845">
            <v>38158</v>
          </cell>
          <cell r="B7845">
            <v>172</v>
          </cell>
          <cell r="C7845">
            <v>195</v>
          </cell>
          <cell r="D7845">
            <v>195</v>
          </cell>
          <cell r="E7845">
            <v>2004</v>
          </cell>
        </row>
        <row r="7846">
          <cell r="A7846">
            <v>38159</v>
          </cell>
          <cell r="B7846">
            <v>173</v>
          </cell>
          <cell r="C7846">
            <v>194</v>
          </cell>
          <cell r="D7846">
            <v>194</v>
          </cell>
          <cell r="E7846">
            <v>2004</v>
          </cell>
        </row>
        <row r="7847">
          <cell r="A7847">
            <v>38160</v>
          </cell>
          <cell r="B7847">
            <v>174</v>
          </cell>
          <cell r="C7847">
            <v>193</v>
          </cell>
          <cell r="D7847">
            <v>193</v>
          </cell>
          <cell r="E7847">
            <v>2004</v>
          </cell>
        </row>
        <row r="7848">
          <cell r="A7848">
            <v>38161</v>
          </cell>
          <cell r="B7848">
            <v>175</v>
          </cell>
          <cell r="C7848">
            <v>192</v>
          </cell>
          <cell r="D7848">
            <v>192</v>
          </cell>
          <cell r="E7848">
            <v>2004</v>
          </cell>
        </row>
        <row r="7849">
          <cell r="A7849">
            <v>38162</v>
          </cell>
          <cell r="B7849">
            <v>176</v>
          </cell>
          <cell r="C7849">
            <v>191</v>
          </cell>
          <cell r="D7849">
            <v>191</v>
          </cell>
          <cell r="E7849">
            <v>2004</v>
          </cell>
        </row>
        <row r="7850">
          <cell r="A7850">
            <v>38163</v>
          </cell>
          <cell r="B7850">
            <v>177</v>
          </cell>
          <cell r="C7850">
            <v>190</v>
          </cell>
          <cell r="D7850">
            <v>190</v>
          </cell>
          <cell r="E7850">
            <v>2004</v>
          </cell>
        </row>
        <row r="7851">
          <cell r="A7851">
            <v>38164</v>
          </cell>
          <cell r="B7851">
            <v>178</v>
          </cell>
          <cell r="C7851">
            <v>189</v>
          </cell>
          <cell r="D7851">
            <v>189</v>
          </cell>
          <cell r="E7851">
            <v>2004</v>
          </cell>
        </row>
        <row r="7852">
          <cell r="A7852">
            <v>38165</v>
          </cell>
          <cell r="B7852">
            <v>179</v>
          </cell>
          <cell r="C7852">
            <v>188</v>
          </cell>
          <cell r="D7852">
            <v>188</v>
          </cell>
          <cell r="E7852">
            <v>2004</v>
          </cell>
        </row>
        <row r="7853">
          <cell r="A7853">
            <v>38166</v>
          </cell>
          <cell r="B7853">
            <v>180</v>
          </cell>
          <cell r="C7853">
            <v>187</v>
          </cell>
          <cell r="D7853">
            <v>187</v>
          </cell>
          <cell r="E7853">
            <v>2004</v>
          </cell>
        </row>
        <row r="7854">
          <cell r="A7854">
            <v>38167</v>
          </cell>
          <cell r="B7854">
            <v>181</v>
          </cell>
          <cell r="C7854">
            <v>186</v>
          </cell>
          <cell r="D7854">
            <v>186</v>
          </cell>
          <cell r="E7854">
            <v>2004</v>
          </cell>
        </row>
        <row r="7855">
          <cell r="A7855">
            <v>38168</v>
          </cell>
          <cell r="B7855">
            <v>182</v>
          </cell>
          <cell r="C7855">
            <v>185</v>
          </cell>
          <cell r="D7855">
            <v>185</v>
          </cell>
          <cell r="E7855">
            <v>2004</v>
          </cell>
        </row>
        <row r="7856">
          <cell r="A7856">
            <v>38169</v>
          </cell>
          <cell r="B7856">
            <v>183</v>
          </cell>
          <cell r="C7856">
            <v>184</v>
          </cell>
          <cell r="D7856">
            <v>184</v>
          </cell>
          <cell r="E7856">
            <v>2004</v>
          </cell>
        </row>
        <row r="7857">
          <cell r="A7857">
            <v>38170</v>
          </cell>
          <cell r="B7857">
            <v>184</v>
          </cell>
          <cell r="C7857">
            <v>183</v>
          </cell>
          <cell r="D7857">
            <v>183</v>
          </cell>
          <cell r="E7857">
            <v>2004</v>
          </cell>
        </row>
        <row r="7858">
          <cell r="A7858">
            <v>38171</v>
          </cell>
          <cell r="B7858">
            <v>185</v>
          </cell>
          <cell r="C7858">
            <v>182</v>
          </cell>
          <cell r="D7858">
            <v>182</v>
          </cell>
          <cell r="E7858">
            <v>2004</v>
          </cell>
        </row>
        <row r="7859">
          <cell r="A7859">
            <v>38172</v>
          </cell>
          <cell r="B7859">
            <v>186</v>
          </cell>
          <cell r="C7859">
            <v>181</v>
          </cell>
          <cell r="D7859">
            <v>181</v>
          </cell>
          <cell r="E7859">
            <v>2004</v>
          </cell>
        </row>
        <row r="7860">
          <cell r="A7860">
            <v>38173</v>
          </cell>
          <cell r="B7860">
            <v>187</v>
          </cell>
          <cell r="C7860">
            <v>180</v>
          </cell>
          <cell r="D7860">
            <v>180</v>
          </cell>
          <cell r="E7860">
            <v>2004</v>
          </cell>
        </row>
        <row r="7861">
          <cell r="A7861">
            <v>38174</v>
          </cell>
          <cell r="B7861">
            <v>188</v>
          </cell>
          <cell r="C7861">
            <v>179</v>
          </cell>
          <cell r="D7861">
            <v>179</v>
          </cell>
          <cell r="E7861">
            <v>2004</v>
          </cell>
        </row>
        <row r="7862">
          <cell r="A7862">
            <v>38175</v>
          </cell>
          <cell r="B7862">
            <v>189</v>
          </cell>
          <cell r="C7862">
            <v>178</v>
          </cell>
          <cell r="D7862">
            <v>178</v>
          </cell>
          <cell r="E7862">
            <v>2004</v>
          </cell>
        </row>
        <row r="7863">
          <cell r="A7863">
            <v>38176</v>
          </cell>
          <cell r="B7863">
            <v>190</v>
          </cell>
          <cell r="C7863">
            <v>177</v>
          </cell>
          <cell r="D7863">
            <v>177</v>
          </cell>
          <cell r="E7863">
            <v>2004</v>
          </cell>
        </row>
        <row r="7864">
          <cell r="A7864">
            <v>38177</v>
          </cell>
          <cell r="B7864">
            <v>191</v>
          </cell>
          <cell r="C7864">
            <v>176</v>
          </cell>
          <cell r="D7864">
            <v>176</v>
          </cell>
          <cell r="E7864">
            <v>2004</v>
          </cell>
        </row>
        <row r="7865">
          <cell r="A7865">
            <v>38178</v>
          </cell>
          <cell r="B7865">
            <v>192</v>
          </cell>
          <cell r="C7865">
            <v>175</v>
          </cell>
          <cell r="D7865">
            <v>175</v>
          </cell>
          <cell r="E7865">
            <v>2004</v>
          </cell>
        </row>
        <row r="7866">
          <cell r="A7866">
            <v>38179</v>
          </cell>
          <cell r="B7866">
            <v>193</v>
          </cell>
          <cell r="C7866">
            <v>174</v>
          </cell>
          <cell r="D7866">
            <v>174</v>
          </cell>
          <cell r="E7866">
            <v>2004</v>
          </cell>
        </row>
        <row r="7867">
          <cell r="A7867">
            <v>38180</v>
          </cell>
          <cell r="B7867">
            <v>194</v>
          </cell>
          <cell r="C7867">
            <v>173</v>
          </cell>
          <cell r="D7867">
            <v>173</v>
          </cell>
          <cell r="E7867">
            <v>2004</v>
          </cell>
        </row>
        <row r="7868">
          <cell r="A7868">
            <v>38181</v>
          </cell>
          <cell r="B7868">
            <v>195</v>
          </cell>
          <cell r="C7868">
            <v>172</v>
          </cell>
          <cell r="D7868">
            <v>172</v>
          </cell>
          <cell r="E7868">
            <v>2004</v>
          </cell>
        </row>
        <row r="7869">
          <cell r="A7869">
            <v>38182</v>
          </cell>
          <cell r="B7869">
            <v>196</v>
          </cell>
          <cell r="C7869">
            <v>171</v>
          </cell>
          <cell r="D7869">
            <v>171</v>
          </cell>
          <cell r="E7869">
            <v>2004</v>
          </cell>
        </row>
        <row r="7870">
          <cell r="A7870">
            <v>38183</v>
          </cell>
          <cell r="B7870">
            <v>197</v>
          </cell>
          <cell r="C7870">
            <v>170</v>
          </cell>
          <cell r="D7870">
            <v>170</v>
          </cell>
          <cell r="E7870">
            <v>2004</v>
          </cell>
        </row>
        <row r="7871">
          <cell r="A7871">
            <v>38184</v>
          </cell>
          <cell r="B7871">
            <v>198</v>
          </cell>
          <cell r="C7871">
            <v>169</v>
          </cell>
          <cell r="D7871">
            <v>169</v>
          </cell>
          <cell r="E7871">
            <v>2004</v>
          </cell>
        </row>
        <row r="7872">
          <cell r="A7872">
            <v>38185</v>
          </cell>
          <cell r="B7872">
            <v>199</v>
          </cell>
          <cell r="C7872">
            <v>168</v>
          </cell>
          <cell r="D7872">
            <v>168</v>
          </cell>
          <cell r="E7872">
            <v>2004</v>
          </cell>
        </row>
        <row r="7873">
          <cell r="A7873">
            <v>38186</v>
          </cell>
          <cell r="B7873">
            <v>200</v>
          </cell>
          <cell r="C7873">
            <v>167</v>
          </cell>
          <cell r="D7873">
            <v>167</v>
          </cell>
          <cell r="E7873">
            <v>2004</v>
          </cell>
        </row>
        <row r="7874">
          <cell r="A7874">
            <v>38187</v>
          </cell>
          <cell r="B7874">
            <v>201</v>
          </cell>
          <cell r="C7874">
            <v>166</v>
          </cell>
          <cell r="D7874">
            <v>166</v>
          </cell>
          <cell r="E7874">
            <v>2004</v>
          </cell>
        </row>
        <row r="7875">
          <cell r="A7875">
            <v>38188</v>
          </cell>
          <cell r="B7875">
            <v>202</v>
          </cell>
          <cell r="C7875">
            <v>165</v>
          </cell>
          <cell r="D7875">
            <v>165</v>
          </cell>
          <cell r="E7875">
            <v>2004</v>
          </cell>
        </row>
        <row r="7876">
          <cell r="A7876">
            <v>38189</v>
          </cell>
          <cell r="B7876">
            <v>203</v>
          </cell>
          <cell r="C7876">
            <v>164</v>
          </cell>
          <cell r="D7876">
            <v>164</v>
          </cell>
          <cell r="E7876">
            <v>2004</v>
          </cell>
        </row>
        <row r="7877">
          <cell r="A7877">
            <v>38190</v>
          </cell>
          <cell r="B7877">
            <v>204</v>
          </cell>
          <cell r="C7877">
            <v>163</v>
          </cell>
          <cell r="D7877">
            <v>163</v>
          </cell>
          <cell r="E7877">
            <v>2004</v>
          </cell>
        </row>
        <row r="7878">
          <cell r="A7878">
            <v>38191</v>
          </cell>
          <cell r="B7878">
            <v>205</v>
          </cell>
          <cell r="C7878">
            <v>162</v>
          </cell>
          <cell r="D7878">
            <v>162</v>
          </cell>
          <cell r="E7878">
            <v>2004</v>
          </cell>
        </row>
        <row r="7879">
          <cell r="A7879">
            <v>38192</v>
          </cell>
          <cell r="B7879">
            <v>206</v>
          </cell>
          <cell r="C7879">
            <v>161</v>
          </cell>
          <cell r="D7879">
            <v>161</v>
          </cell>
          <cell r="E7879">
            <v>2004</v>
          </cell>
        </row>
        <row r="7880">
          <cell r="A7880">
            <v>38193</v>
          </cell>
          <cell r="B7880">
            <v>207</v>
          </cell>
          <cell r="C7880">
            <v>160</v>
          </cell>
          <cell r="D7880">
            <v>160</v>
          </cell>
          <cell r="E7880">
            <v>2004</v>
          </cell>
        </row>
        <row r="7881">
          <cell r="A7881">
            <v>38194</v>
          </cell>
          <cell r="B7881">
            <v>208</v>
          </cell>
          <cell r="C7881">
            <v>159</v>
          </cell>
          <cell r="D7881">
            <v>159</v>
          </cell>
          <cell r="E7881">
            <v>2004</v>
          </cell>
        </row>
        <row r="7882">
          <cell r="A7882">
            <v>38195</v>
          </cell>
          <cell r="B7882">
            <v>209</v>
          </cell>
          <cell r="C7882">
            <v>158</v>
          </cell>
          <cell r="D7882">
            <v>158</v>
          </cell>
          <cell r="E7882">
            <v>2004</v>
          </cell>
        </row>
        <row r="7883">
          <cell r="A7883">
            <v>38196</v>
          </cell>
          <cell r="B7883">
            <v>210</v>
          </cell>
          <cell r="C7883">
            <v>157</v>
          </cell>
          <cell r="D7883">
            <v>157</v>
          </cell>
          <cell r="E7883">
            <v>2004</v>
          </cell>
        </row>
        <row r="7884">
          <cell r="A7884">
            <v>38197</v>
          </cell>
          <cell r="B7884">
            <v>211</v>
          </cell>
          <cell r="C7884">
            <v>156</v>
          </cell>
          <cell r="D7884">
            <v>156</v>
          </cell>
          <cell r="E7884">
            <v>2004</v>
          </cell>
        </row>
        <row r="7885">
          <cell r="A7885">
            <v>38198</v>
          </cell>
          <cell r="B7885">
            <v>212</v>
          </cell>
          <cell r="C7885">
            <v>155</v>
          </cell>
          <cell r="D7885">
            <v>155</v>
          </cell>
          <cell r="E7885">
            <v>2004</v>
          </cell>
        </row>
        <row r="7886">
          <cell r="A7886">
            <v>38199</v>
          </cell>
          <cell r="B7886">
            <v>213</v>
          </cell>
          <cell r="C7886">
            <v>154</v>
          </cell>
          <cell r="D7886">
            <v>154</v>
          </cell>
          <cell r="E7886">
            <v>2004</v>
          </cell>
        </row>
        <row r="7887">
          <cell r="A7887">
            <v>38200</v>
          </cell>
          <cell r="B7887">
            <v>214</v>
          </cell>
          <cell r="C7887">
            <v>153</v>
          </cell>
          <cell r="D7887">
            <v>153</v>
          </cell>
          <cell r="E7887">
            <v>2004</v>
          </cell>
        </row>
        <row r="7888">
          <cell r="A7888">
            <v>38201</v>
          </cell>
          <cell r="B7888">
            <v>215</v>
          </cell>
          <cell r="C7888">
            <v>152</v>
          </cell>
          <cell r="D7888">
            <v>152</v>
          </cell>
          <cell r="E7888">
            <v>2004</v>
          </cell>
        </row>
        <row r="7889">
          <cell r="A7889">
            <v>38202</v>
          </cell>
          <cell r="B7889">
            <v>216</v>
          </cell>
          <cell r="C7889">
            <v>151</v>
          </cell>
          <cell r="D7889">
            <v>151</v>
          </cell>
          <cell r="E7889">
            <v>2004</v>
          </cell>
        </row>
        <row r="7890">
          <cell r="A7890">
            <v>38203</v>
          </cell>
          <cell r="B7890">
            <v>217</v>
          </cell>
          <cell r="C7890">
            <v>150</v>
          </cell>
          <cell r="D7890">
            <v>150</v>
          </cell>
          <cell r="E7890">
            <v>2004</v>
          </cell>
        </row>
        <row r="7891">
          <cell r="A7891">
            <v>38204</v>
          </cell>
          <cell r="B7891">
            <v>218</v>
          </cell>
          <cell r="C7891">
            <v>149</v>
          </cell>
          <cell r="D7891">
            <v>149</v>
          </cell>
          <cell r="E7891">
            <v>2004</v>
          </cell>
        </row>
        <row r="7892">
          <cell r="A7892">
            <v>38205</v>
          </cell>
          <cell r="B7892">
            <v>219</v>
          </cell>
          <cell r="C7892">
            <v>148</v>
          </cell>
          <cell r="D7892">
            <v>148</v>
          </cell>
          <cell r="E7892">
            <v>2004</v>
          </cell>
        </row>
        <row r="7893">
          <cell r="A7893">
            <v>38206</v>
          </cell>
          <cell r="B7893">
            <v>220</v>
          </cell>
          <cell r="C7893">
            <v>147</v>
          </cell>
          <cell r="D7893">
            <v>147</v>
          </cell>
          <cell r="E7893">
            <v>2004</v>
          </cell>
        </row>
        <row r="7894">
          <cell r="A7894">
            <v>38207</v>
          </cell>
          <cell r="B7894">
            <v>221</v>
          </cell>
          <cell r="C7894">
            <v>146</v>
          </cell>
          <cell r="D7894">
            <v>146</v>
          </cell>
          <cell r="E7894">
            <v>2004</v>
          </cell>
        </row>
        <row r="7895">
          <cell r="A7895">
            <v>38208</v>
          </cell>
          <cell r="B7895">
            <v>222</v>
          </cell>
          <cell r="C7895">
            <v>145</v>
          </cell>
          <cell r="D7895">
            <v>145</v>
          </cell>
          <cell r="E7895">
            <v>2004</v>
          </cell>
        </row>
        <row r="7896">
          <cell r="A7896">
            <v>38209</v>
          </cell>
          <cell r="B7896">
            <v>223</v>
          </cell>
          <cell r="C7896">
            <v>144</v>
          </cell>
          <cell r="D7896">
            <v>144</v>
          </cell>
          <cell r="E7896">
            <v>2004</v>
          </cell>
        </row>
        <row r="7897">
          <cell r="A7897">
            <v>38210</v>
          </cell>
          <cell r="B7897">
            <v>224</v>
          </cell>
          <cell r="C7897">
            <v>143</v>
          </cell>
          <cell r="D7897">
            <v>143</v>
          </cell>
          <cell r="E7897">
            <v>2004</v>
          </cell>
        </row>
        <row r="7898">
          <cell r="A7898">
            <v>38211</v>
          </cell>
          <cell r="B7898">
            <v>225</v>
          </cell>
          <cell r="C7898">
            <v>142</v>
          </cell>
          <cell r="D7898">
            <v>142</v>
          </cell>
          <cell r="E7898">
            <v>2004</v>
          </cell>
        </row>
        <row r="7899">
          <cell r="A7899">
            <v>38212</v>
          </cell>
          <cell r="B7899">
            <v>226</v>
          </cell>
          <cell r="C7899">
            <v>141</v>
          </cell>
          <cell r="D7899">
            <v>141</v>
          </cell>
          <cell r="E7899">
            <v>2004</v>
          </cell>
        </row>
        <row r="7900">
          <cell r="A7900">
            <v>38213</v>
          </cell>
          <cell r="B7900">
            <v>227</v>
          </cell>
          <cell r="C7900">
            <v>140</v>
          </cell>
          <cell r="D7900">
            <v>140</v>
          </cell>
          <cell r="E7900">
            <v>2004</v>
          </cell>
        </row>
        <row r="7901">
          <cell r="A7901">
            <v>38214</v>
          </cell>
          <cell r="B7901">
            <v>228</v>
          </cell>
          <cell r="C7901">
            <v>139</v>
          </cell>
          <cell r="D7901">
            <v>139</v>
          </cell>
          <cell r="E7901">
            <v>2004</v>
          </cell>
        </row>
        <row r="7902">
          <cell r="A7902">
            <v>38215</v>
          </cell>
          <cell r="B7902">
            <v>229</v>
          </cell>
          <cell r="C7902">
            <v>138</v>
          </cell>
          <cell r="D7902">
            <v>138</v>
          </cell>
          <cell r="E7902">
            <v>2004</v>
          </cell>
        </row>
        <row r="7903">
          <cell r="A7903">
            <v>38216</v>
          </cell>
          <cell r="B7903">
            <v>230</v>
          </cell>
          <cell r="C7903">
            <v>137</v>
          </cell>
          <cell r="D7903">
            <v>137</v>
          </cell>
          <cell r="E7903">
            <v>2004</v>
          </cell>
        </row>
        <row r="7904">
          <cell r="A7904">
            <v>38217</v>
          </cell>
          <cell r="B7904">
            <v>231</v>
          </cell>
          <cell r="C7904">
            <v>136</v>
          </cell>
          <cell r="D7904">
            <v>136</v>
          </cell>
          <cell r="E7904">
            <v>2004</v>
          </cell>
        </row>
        <row r="7905">
          <cell r="A7905">
            <v>38218</v>
          </cell>
          <cell r="B7905">
            <v>232</v>
          </cell>
          <cell r="C7905">
            <v>135</v>
          </cell>
          <cell r="D7905">
            <v>135</v>
          </cell>
          <cell r="E7905">
            <v>2004</v>
          </cell>
        </row>
        <row r="7906">
          <cell r="A7906">
            <v>38219</v>
          </cell>
          <cell r="B7906">
            <v>233</v>
          </cell>
          <cell r="C7906">
            <v>134</v>
          </cell>
          <cell r="D7906">
            <v>134</v>
          </cell>
          <cell r="E7906">
            <v>2004</v>
          </cell>
        </row>
        <row r="7907">
          <cell r="A7907">
            <v>38220</v>
          </cell>
          <cell r="B7907">
            <v>234</v>
          </cell>
          <cell r="C7907">
            <v>133</v>
          </cell>
          <cell r="D7907">
            <v>133</v>
          </cell>
          <cell r="E7907">
            <v>2004</v>
          </cell>
        </row>
        <row r="7908">
          <cell r="A7908">
            <v>38221</v>
          </cell>
          <cell r="B7908">
            <v>235</v>
          </cell>
          <cell r="C7908">
            <v>132</v>
          </cell>
          <cell r="D7908">
            <v>132</v>
          </cell>
          <cell r="E7908">
            <v>2004</v>
          </cell>
        </row>
        <row r="7909">
          <cell r="A7909">
            <v>38222</v>
          </cell>
          <cell r="B7909">
            <v>236</v>
          </cell>
          <cell r="C7909">
            <v>131</v>
          </cell>
          <cell r="D7909">
            <v>131</v>
          </cell>
          <cell r="E7909">
            <v>2004</v>
          </cell>
        </row>
        <row r="7910">
          <cell r="A7910">
            <v>38223</v>
          </cell>
          <cell r="B7910">
            <v>237</v>
          </cell>
          <cell r="C7910">
            <v>130</v>
          </cell>
          <cell r="D7910">
            <v>130</v>
          </cell>
          <cell r="E7910">
            <v>2004</v>
          </cell>
        </row>
        <row r="7911">
          <cell r="A7911">
            <v>38224</v>
          </cell>
          <cell r="B7911">
            <v>238</v>
          </cell>
          <cell r="C7911">
            <v>129</v>
          </cell>
          <cell r="D7911">
            <v>129</v>
          </cell>
          <cell r="E7911">
            <v>2004</v>
          </cell>
        </row>
        <row r="7912">
          <cell r="A7912">
            <v>38225</v>
          </cell>
          <cell r="B7912">
            <v>239</v>
          </cell>
          <cell r="C7912">
            <v>128</v>
          </cell>
          <cell r="D7912">
            <v>128</v>
          </cell>
          <cell r="E7912">
            <v>2004</v>
          </cell>
        </row>
        <row r="7913">
          <cell r="A7913">
            <v>38226</v>
          </cell>
          <cell r="B7913">
            <v>240</v>
          </cell>
          <cell r="C7913">
            <v>127</v>
          </cell>
          <cell r="D7913">
            <v>127</v>
          </cell>
          <cell r="E7913">
            <v>2004</v>
          </cell>
        </row>
        <row r="7914">
          <cell r="A7914">
            <v>38227</v>
          </cell>
          <cell r="B7914">
            <v>241</v>
          </cell>
          <cell r="C7914">
            <v>126</v>
          </cell>
          <cell r="D7914">
            <v>126</v>
          </cell>
          <cell r="E7914">
            <v>2004</v>
          </cell>
        </row>
        <row r="7915">
          <cell r="A7915">
            <v>38228</v>
          </cell>
          <cell r="B7915">
            <v>242</v>
          </cell>
          <cell r="C7915">
            <v>125</v>
          </cell>
          <cell r="D7915">
            <v>125</v>
          </cell>
          <cell r="E7915">
            <v>2004</v>
          </cell>
        </row>
        <row r="7916">
          <cell r="A7916">
            <v>38229</v>
          </cell>
          <cell r="B7916">
            <v>243</v>
          </cell>
          <cell r="C7916">
            <v>124</v>
          </cell>
          <cell r="D7916">
            <v>124</v>
          </cell>
          <cell r="E7916">
            <v>2004</v>
          </cell>
        </row>
        <row r="7917">
          <cell r="A7917">
            <v>38230</v>
          </cell>
          <cell r="B7917">
            <v>244</v>
          </cell>
          <cell r="C7917">
            <v>123</v>
          </cell>
          <cell r="D7917">
            <v>123</v>
          </cell>
          <cell r="E7917">
            <v>2004</v>
          </cell>
        </row>
        <row r="7918">
          <cell r="A7918">
            <v>38231</v>
          </cell>
          <cell r="B7918">
            <v>245</v>
          </cell>
          <cell r="C7918">
            <v>122</v>
          </cell>
          <cell r="D7918">
            <v>122</v>
          </cell>
          <cell r="E7918">
            <v>2004</v>
          </cell>
        </row>
        <row r="7919">
          <cell r="A7919">
            <v>38232</v>
          </cell>
          <cell r="B7919">
            <v>246</v>
          </cell>
          <cell r="C7919">
            <v>121</v>
          </cell>
          <cell r="D7919">
            <v>121</v>
          </cell>
          <cell r="E7919">
            <v>2004</v>
          </cell>
        </row>
        <row r="7920">
          <cell r="A7920">
            <v>38233</v>
          </cell>
          <cell r="B7920">
            <v>247</v>
          </cell>
          <cell r="C7920">
            <v>120</v>
          </cell>
          <cell r="D7920">
            <v>120</v>
          </cell>
          <cell r="E7920">
            <v>2004</v>
          </cell>
        </row>
        <row r="7921">
          <cell r="A7921">
            <v>38234</v>
          </cell>
          <cell r="B7921">
            <v>248</v>
          </cell>
          <cell r="C7921">
            <v>119</v>
          </cell>
          <cell r="D7921">
            <v>119</v>
          </cell>
          <cell r="E7921">
            <v>2004</v>
          </cell>
        </row>
        <row r="7922">
          <cell r="A7922">
            <v>38235</v>
          </cell>
          <cell r="B7922">
            <v>249</v>
          </cell>
          <cell r="C7922">
            <v>118</v>
          </cell>
          <cell r="D7922">
            <v>118</v>
          </cell>
          <cell r="E7922">
            <v>2004</v>
          </cell>
        </row>
        <row r="7923">
          <cell r="A7923">
            <v>38236</v>
          </cell>
          <cell r="B7923">
            <v>250</v>
          </cell>
          <cell r="C7923">
            <v>117</v>
          </cell>
          <cell r="D7923">
            <v>117</v>
          </cell>
          <cell r="E7923">
            <v>2004</v>
          </cell>
        </row>
        <row r="7924">
          <cell r="A7924">
            <v>38237</v>
          </cell>
          <cell r="B7924">
            <v>251</v>
          </cell>
          <cell r="C7924">
            <v>116</v>
          </cell>
          <cell r="D7924">
            <v>116</v>
          </cell>
          <cell r="E7924">
            <v>2004</v>
          </cell>
        </row>
        <row r="7925">
          <cell r="A7925">
            <v>38238</v>
          </cell>
          <cell r="B7925">
            <v>252</v>
          </cell>
          <cell r="C7925">
            <v>115</v>
          </cell>
          <cell r="D7925">
            <v>115</v>
          </cell>
          <cell r="E7925">
            <v>2004</v>
          </cell>
        </row>
        <row r="7926">
          <cell r="A7926">
            <v>38239</v>
          </cell>
          <cell r="B7926">
            <v>253</v>
          </cell>
          <cell r="C7926">
            <v>114</v>
          </cell>
          <cell r="D7926">
            <v>114</v>
          </cell>
          <cell r="E7926">
            <v>2004</v>
          </cell>
        </row>
        <row r="7927">
          <cell r="A7927">
            <v>38240</v>
          </cell>
          <cell r="B7927">
            <v>254</v>
          </cell>
          <cell r="C7927">
            <v>113</v>
          </cell>
          <cell r="D7927">
            <v>113</v>
          </cell>
          <cell r="E7927">
            <v>2004</v>
          </cell>
        </row>
        <row r="7928">
          <cell r="A7928">
            <v>38241</v>
          </cell>
          <cell r="B7928">
            <v>255</v>
          </cell>
          <cell r="C7928">
            <v>112</v>
          </cell>
          <cell r="D7928">
            <v>112</v>
          </cell>
          <cell r="E7928">
            <v>2004</v>
          </cell>
        </row>
        <row r="7929">
          <cell r="A7929">
            <v>38242</v>
          </cell>
          <cell r="B7929">
            <v>256</v>
          </cell>
          <cell r="C7929">
            <v>111</v>
          </cell>
          <cell r="D7929">
            <v>111</v>
          </cell>
          <cell r="E7929">
            <v>2004</v>
          </cell>
        </row>
        <row r="7930">
          <cell r="A7930">
            <v>38243</v>
          </cell>
          <cell r="B7930">
            <v>257</v>
          </cell>
          <cell r="C7930">
            <v>110</v>
          </cell>
          <cell r="D7930">
            <v>110</v>
          </cell>
          <cell r="E7930">
            <v>2004</v>
          </cell>
        </row>
        <row r="7931">
          <cell r="A7931">
            <v>38244</v>
          </cell>
          <cell r="B7931">
            <v>258</v>
          </cell>
          <cell r="C7931">
            <v>109</v>
          </cell>
          <cell r="D7931">
            <v>109</v>
          </cell>
          <cell r="E7931">
            <v>2004</v>
          </cell>
        </row>
        <row r="7932">
          <cell r="A7932">
            <v>38245</v>
          </cell>
          <cell r="B7932">
            <v>259</v>
          </cell>
          <cell r="C7932">
            <v>108</v>
          </cell>
          <cell r="D7932">
            <v>108</v>
          </cell>
          <cell r="E7932">
            <v>2004</v>
          </cell>
        </row>
        <row r="7933">
          <cell r="A7933">
            <v>38246</v>
          </cell>
          <cell r="B7933">
            <v>260</v>
          </cell>
          <cell r="C7933">
            <v>107</v>
          </cell>
          <cell r="D7933">
            <v>107</v>
          </cell>
          <cell r="E7933">
            <v>2004</v>
          </cell>
        </row>
        <row r="7934">
          <cell r="A7934">
            <v>38247</v>
          </cell>
          <cell r="B7934">
            <v>261</v>
          </cell>
          <cell r="C7934">
            <v>106</v>
          </cell>
          <cell r="D7934">
            <v>106</v>
          </cell>
          <cell r="E7934">
            <v>2004</v>
          </cell>
        </row>
        <row r="7935">
          <cell r="A7935">
            <v>38248</v>
          </cell>
          <cell r="B7935">
            <v>262</v>
          </cell>
          <cell r="C7935">
            <v>105</v>
          </cell>
          <cell r="D7935">
            <v>105</v>
          </cell>
          <cell r="E7935">
            <v>2004</v>
          </cell>
        </row>
        <row r="7936">
          <cell r="A7936">
            <v>38249</v>
          </cell>
          <cell r="B7936">
            <v>263</v>
          </cell>
          <cell r="C7936">
            <v>104</v>
          </cell>
          <cell r="D7936">
            <v>104</v>
          </cell>
          <cell r="E7936">
            <v>2004</v>
          </cell>
        </row>
        <row r="7937">
          <cell r="A7937">
            <v>38250</v>
          </cell>
          <cell r="B7937">
            <v>264</v>
          </cell>
          <cell r="C7937">
            <v>103</v>
          </cell>
          <cell r="D7937">
            <v>103</v>
          </cell>
          <cell r="E7937">
            <v>2004</v>
          </cell>
        </row>
        <row r="7938">
          <cell r="A7938">
            <v>38251</v>
          </cell>
          <cell r="B7938">
            <v>265</v>
          </cell>
          <cell r="C7938">
            <v>102</v>
          </cell>
          <cell r="D7938">
            <v>102</v>
          </cell>
          <cell r="E7938">
            <v>2004</v>
          </cell>
        </row>
        <row r="7939">
          <cell r="A7939">
            <v>38252</v>
          </cell>
          <cell r="B7939">
            <v>266</v>
          </cell>
          <cell r="C7939">
            <v>101</v>
          </cell>
          <cell r="D7939">
            <v>101</v>
          </cell>
          <cell r="E7939">
            <v>2004</v>
          </cell>
        </row>
        <row r="7940">
          <cell r="A7940">
            <v>38253</v>
          </cell>
          <cell r="B7940">
            <v>267</v>
          </cell>
          <cell r="C7940">
            <v>100</v>
          </cell>
          <cell r="D7940">
            <v>100</v>
          </cell>
          <cell r="E7940">
            <v>2004</v>
          </cell>
        </row>
        <row r="7941">
          <cell r="A7941">
            <v>38254</v>
          </cell>
          <cell r="B7941">
            <v>268</v>
          </cell>
          <cell r="C7941">
            <v>99</v>
          </cell>
          <cell r="D7941">
            <v>99</v>
          </cell>
          <cell r="E7941">
            <v>2004</v>
          </cell>
        </row>
        <row r="7942">
          <cell r="A7942">
            <v>38255</v>
          </cell>
          <cell r="B7942">
            <v>269</v>
          </cell>
          <cell r="C7942">
            <v>98</v>
          </cell>
          <cell r="D7942">
            <v>98</v>
          </cell>
          <cell r="E7942">
            <v>2004</v>
          </cell>
        </row>
        <row r="7943">
          <cell r="A7943">
            <v>38256</v>
          </cell>
          <cell r="B7943">
            <v>270</v>
          </cell>
          <cell r="C7943">
            <v>97</v>
          </cell>
          <cell r="D7943">
            <v>97</v>
          </cell>
          <cell r="E7943">
            <v>2004</v>
          </cell>
        </row>
        <row r="7944">
          <cell r="A7944">
            <v>38257</v>
          </cell>
          <cell r="B7944">
            <v>271</v>
          </cell>
          <cell r="C7944">
            <v>96</v>
          </cell>
          <cell r="D7944">
            <v>96</v>
          </cell>
          <cell r="E7944">
            <v>2004</v>
          </cell>
        </row>
        <row r="7945">
          <cell r="A7945">
            <v>38258</v>
          </cell>
          <cell r="B7945">
            <v>272</v>
          </cell>
          <cell r="C7945">
            <v>95</v>
          </cell>
          <cell r="D7945">
            <v>95</v>
          </cell>
          <cell r="E7945">
            <v>2004</v>
          </cell>
        </row>
        <row r="7946">
          <cell r="A7946">
            <v>38259</v>
          </cell>
          <cell r="B7946">
            <v>273</v>
          </cell>
          <cell r="C7946">
            <v>94</v>
          </cell>
          <cell r="D7946">
            <v>94</v>
          </cell>
          <cell r="E7946">
            <v>2004</v>
          </cell>
        </row>
        <row r="7947">
          <cell r="A7947">
            <v>38260</v>
          </cell>
          <cell r="B7947">
            <v>274</v>
          </cell>
          <cell r="C7947">
            <v>93</v>
          </cell>
          <cell r="D7947">
            <v>93</v>
          </cell>
          <cell r="E7947">
            <v>2004</v>
          </cell>
        </row>
        <row r="7948">
          <cell r="A7948">
            <v>38261</v>
          </cell>
          <cell r="B7948">
            <v>275</v>
          </cell>
          <cell r="C7948">
            <v>92</v>
          </cell>
          <cell r="D7948">
            <v>92</v>
          </cell>
          <cell r="E7948">
            <v>2004</v>
          </cell>
        </row>
        <row r="7949">
          <cell r="A7949">
            <v>38262</v>
          </cell>
          <cell r="B7949">
            <v>276</v>
          </cell>
          <cell r="C7949">
            <v>91</v>
          </cell>
          <cell r="D7949">
            <v>91</v>
          </cell>
          <cell r="E7949">
            <v>2004</v>
          </cell>
        </row>
        <row r="7950">
          <cell r="A7950">
            <v>38263</v>
          </cell>
          <cell r="B7950">
            <v>277</v>
          </cell>
          <cell r="C7950">
            <v>90</v>
          </cell>
          <cell r="D7950">
            <v>90</v>
          </cell>
          <cell r="E7950">
            <v>2004</v>
          </cell>
        </row>
        <row r="7951">
          <cell r="A7951">
            <v>38264</v>
          </cell>
          <cell r="B7951">
            <v>278</v>
          </cell>
          <cell r="C7951">
            <v>89</v>
          </cell>
          <cell r="D7951">
            <v>89</v>
          </cell>
          <cell r="E7951">
            <v>2004</v>
          </cell>
        </row>
        <row r="7952">
          <cell r="A7952">
            <v>38265</v>
          </cell>
          <cell r="B7952">
            <v>279</v>
          </cell>
          <cell r="C7952">
            <v>88</v>
          </cell>
          <cell r="D7952">
            <v>88</v>
          </cell>
          <cell r="E7952">
            <v>2004</v>
          </cell>
        </row>
        <row r="7953">
          <cell r="A7953">
            <v>38266</v>
          </cell>
          <cell r="B7953">
            <v>280</v>
          </cell>
          <cell r="C7953">
            <v>87</v>
          </cell>
          <cell r="D7953">
            <v>87</v>
          </cell>
          <cell r="E7953">
            <v>2004</v>
          </cell>
        </row>
        <row r="7954">
          <cell r="A7954">
            <v>38267</v>
          </cell>
          <cell r="B7954">
            <v>281</v>
          </cell>
          <cell r="C7954">
            <v>86</v>
          </cell>
          <cell r="D7954">
            <v>86</v>
          </cell>
          <cell r="E7954">
            <v>2004</v>
          </cell>
        </row>
        <row r="7955">
          <cell r="A7955">
            <v>38268</v>
          </cell>
          <cell r="B7955">
            <v>282</v>
          </cell>
          <cell r="C7955">
            <v>85</v>
          </cell>
          <cell r="D7955">
            <v>85</v>
          </cell>
          <cell r="E7955">
            <v>2004</v>
          </cell>
        </row>
        <row r="7956">
          <cell r="A7956">
            <v>38269</v>
          </cell>
          <cell r="B7956">
            <v>283</v>
          </cell>
          <cell r="C7956">
            <v>84</v>
          </cell>
          <cell r="D7956">
            <v>84</v>
          </cell>
          <cell r="E7956">
            <v>2004</v>
          </cell>
        </row>
        <row r="7957">
          <cell r="A7957">
            <v>38270</v>
          </cell>
          <cell r="B7957">
            <v>284</v>
          </cell>
          <cell r="C7957">
            <v>83</v>
          </cell>
          <cell r="D7957">
            <v>83</v>
          </cell>
          <cell r="E7957">
            <v>2004</v>
          </cell>
        </row>
        <row r="7958">
          <cell r="A7958">
            <v>38271</v>
          </cell>
          <cell r="B7958">
            <v>285</v>
          </cell>
          <cell r="C7958">
            <v>82</v>
          </cell>
          <cell r="D7958">
            <v>82</v>
          </cell>
          <cell r="E7958">
            <v>2004</v>
          </cell>
        </row>
        <row r="7959">
          <cell r="A7959">
            <v>38272</v>
          </cell>
          <cell r="B7959">
            <v>286</v>
          </cell>
          <cell r="C7959">
            <v>81</v>
          </cell>
          <cell r="D7959">
            <v>81</v>
          </cell>
          <cell r="E7959">
            <v>2004</v>
          </cell>
        </row>
        <row r="7960">
          <cell r="A7960">
            <v>38273</v>
          </cell>
          <cell r="B7960">
            <v>287</v>
          </cell>
          <cell r="C7960">
            <v>80</v>
          </cell>
          <cell r="D7960">
            <v>80</v>
          </cell>
          <cell r="E7960">
            <v>2004</v>
          </cell>
        </row>
        <row r="7961">
          <cell r="A7961">
            <v>38274</v>
          </cell>
          <cell r="B7961">
            <v>288</v>
          </cell>
          <cell r="C7961">
            <v>79</v>
          </cell>
          <cell r="D7961">
            <v>79</v>
          </cell>
          <cell r="E7961">
            <v>2004</v>
          </cell>
        </row>
        <row r="7962">
          <cell r="A7962">
            <v>38275</v>
          </cell>
          <cell r="B7962">
            <v>289</v>
          </cell>
          <cell r="C7962">
            <v>78</v>
          </cell>
          <cell r="D7962">
            <v>78</v>
          </cell>
          <cell r="E7962">
            <v>2004</v>
          </cell>
        </row>
        <row r="7963">
          <cell r="A7963">
            <v>38276</v>
          </cell>
          <cell r="B7963">
            <v>290</v>
          </cell>
          <cell r="C7963">
            <v>77</v>
          </cell>
          <cell r="D7963">
            <v>77</v>
          </cell>
          <cell r="E7963">
            <v>2004</v>
          </cell>
        </row>
        <row r="7964">
          <cell r="A7964">
            <v>38277</v>
          </cell>
          <cell r="B7964">
            <v>291</v>
          </cell>
          <cell r="C7964">
            <v>76</v>
          </cell>
          <cell r="D7964">
            <v>76</v>
          </cell>
          <cell r="E7964">
            <v>2004</v>
          </cell>
        </row>
        <row r="7965">
          <cell r="A7965">
            <v>38278</v>
          </cell>
          <cell r="B7965">
            <v>292</v>
          </cell>
          <cell r="C7965">
            <v>75</v>
          </cell>
          <cell r="D7965">
            <v>75</v>
          </cell>
          <cell r="E7965">
            <v>2004</v>
          </cell>
        </row>
        <row r="7966">
          <cell r="A7966">
            <v>38279</v>
          </cell>
          <cell r="B7966">
            <v>293</v>
          </cell>
          <cell r="C7966">
            <v>74</v>
          </cell>
          <cell r="D7966">
            <v>74</v>
          </cell>
          <cell r="E7966">
            <v>2004</v>
          </cell>
        </row>
        <row r="7967">
          <cell r="A7967">
            <v>38280</v>
          </cell>
          <cell r="B7967">
            <v>294</v>
          </cell>
          <cell r="C7967">
            <v>73</v>
          </cell>
          <cell r="D7967">
            <v>73</v>
          </cell>
          <cell r="E7967">
            <v>2004</v>
          </cell>
        </row>
        <row r="7968">
          <cell r="A7968">
            <v>38281</v>
          </cell>
          <cell r="B7968">
            <v>295</v>
          </cell>
          <cell r="C7968">
            <v>72</v>
          </cell>
          <cell r="D7968">
            <v>72</v>
          </cell>
          <cell r="E7968">
            <v>2004</v>
          </cell>
        </row>
        <row r="7969">
          <cell r="A7969">
            <v>38282</v>
          </cell>
          <cell r="B7969">
            <v>296</v>
          </cell>
          <cell r="C7969">
            <v>71</v>
          </cell>
          <cell r="D7969">
            <v>71</v>
          </cell>
          <cell r="E7969">
            <v>2004</v>
          </cell>
        </row>
        <row r="7970">
          <cell r="A7970">
            <v>38283</v>
          </cell>
          <cell r="B7970">
            <v>297</v>
          </cell>
          <cell r="C7970">
            <v>70</v>
          </cell>
          <cell r="D7970">
            <v>70</v>
          </cell>
          <cell r="E7970">
            <v>2004</v>
          </cell>
        </row>
        <row r="7971">
          <cell r="A7971">
            <v>38284</v>
          </cell>
          <cell r="B7971">
            <v>298</v>
          </cell>
          <cell r="C7971">
            <v>69</v>
          </cell>
          <cell r="D7971">
            <v>69</v>
          </cell>
          <cell r="E7971">
            <v>2004</v>
          </cell>
        </row>
        <row r="7972">
          <cell r="A7972">
            <v>38285</v>
          </cell>
          <cell r="B7972">
            <v>299</v>
          </cell>
          <cell r="C7972">
            <v>68</v>
          </cell>
          <cell r="D7972">
            <v>68</v>
          </cell>
          <cell r="E7972">
            <v>2004</v>
          </cell>
        </row>
        <row r="7973">
          <cell r="A7973">
            <v>38286</v>
          </cell>
          <cell r="B7973">
            <v>300</v>
          </cell>
          <cell r="C7973">
            <v>67</v>
          </cell>
          <cell r="D7973">
            <v>67</v>
          </cell>
          <cell r="E7973">
            <v>2004</v>
          </cell>
        </row>
        <row r="7974">
          <cell r="A7974">
            <v>38287</v>
          </cell>
          <cell r="B7974">
            <v>301</v>
          </cell>
          <cell r="C7974">
            <v>66</v>
          </cell>
          <cell r="D7974">
            <v>66</v>
          </cell>
          <cell r="E7974">
            <v>2004</v>
          </cell>
        </row>
        <row r="7975">
          <cell r="A7975">
            <v>38288</v>
          </cell>
          <cell r="B7975">
            <v>302</v>
          </cell>
          <cell r="C7975">
            <v>65</v>
          </cell>
          <cell r="D7975">
            <v>65</v>
          </cell>
          <cell r="E7975">
            <v>2004</v>
          </cell>
        </row>
        <row r="7976">
          <cell r="A7976">
            <v>38289</v>
          </cell>
          <cell r="B7976">
            <v>303</v>
          </cell>
          <cell r="C7976">
            <v>64</v>
          </cell>
          <cell r="D7976">
            <v>64</v>
          </cell>
          <cell r="E7976">
            <v>2004</v>
          </cell>
        </row>
        <row r="7977">
          <cell r="A7977">
            <v>38290</v>
          </cell>
          <cell r="B7977">
            <v>304</v>
          </cell>
          <cell r="C7977">
            <v>63</v>
          </cell>
          <cell r="D7977">
            <v>63</v>
          </cell>
          <cell r="E7977">
            <v>2004</v>
          </cell>
        </row>
        <row r="7978">
          <cell r="A7978">
            <v>38291</v>
          </cell>
          <cell r="B7978">
            <v>305</v>
          </cell>
          <cell r="C7978">
            <v>62</v>
          </cell>
          <cell r="D7978">
            <v>62</v>
          </cell>
          <cell r="E7978">
            <v>2004</v>
          </cell>
        </row>
        <row r="7979">
          <cell r="A7979">
            <v>38292</v>
          </cell>
          <cell r="B7979">
            <v>306</v>
          </cell>
          <cell r="C7979">
            <v>61</v>
          </cell>
          <cell r="D7979">
            <v>61</v>
          </cell>
          <cell r="E7979">
            <v>2004</v>
          </cell>
        </row>
        <row r="7980">
          <cell r="A7980">
            <v>38293</v>
          </cell>
          <cell r="B7980">
            <v>307</v>
          </cell>
          <cell r="C7980">
            <v>60</v>
          </cell>
          <cell r="D7980">
            <v>60</v>
          </cell>
          <cell r="E7980">
            <v>2004</v>
          </cell>
        </row>
        <row r="7981">
          <cell r="A7981">
            <v>38294</v>
          </cell>
          <cell r="B7981">
            <v>308</v>
          </cell>
          <cell r="C7981">
            <v>59</v>
          </cell>
          <cell r="D7981">
            <v>59</v>
          </cell>
          <cell r="E7981">
            <v>2004</v>
          </cell>
        </row>
        <row r="7982">
          <cell r="A7982">
            <v>38295</v>
          </cell>
          <cell r="B7982">
            <v>309</v>
          </cell>
          <cell r="C7982">
            <v>58</v>
          </cell>
          <cell r="D7982">
            <v>58</v>
          </cell>
          <cell r="E7982">
            <v>2004</v>
          </cell>
        </row>
        <row r="7983">
          <cell r="A7983">
            <v>38296</v>
          </cell>
          <cell r="B7983">
            <v>310</v>
          </cell>
          <cell r="C7983">
            <v>57</v>
          </cell>
          <cell r="D7983">
            <v>57</v>
          </cell>
          <cell r="E7983">
            <v>2004</v>
          </cell>
        </row>
        <row r="7984">
          <cell r="A7984">
            <v>38297</v>
          </cell>
          <cell r="B7984">
            <v>311</v>
          </cell>
          <cell r="C7984">
            <v>56</v>
          </cell>
          <cell r="D7984">
            <v>56</v>
          </cell>
          <cell r="E7984">
            <v>2004</v>
          </cell>
        </row>
        <row r="7985">
          <cell r="A7985">
            <v>38298</v>
          </cell>
          <cell r="B7985">
            <v>312</v>
          </cell>
          <cell r="C7985">
            <v>55</v>
          </cell>
          <cell r="D7985">
            <v>55</v>
          </cell>
          <cell r="E7985">
            <v>2004</v>
          </cell>
        </row>
        <row r="7986">
          <cell r="A7986">
            <v>38299</v>
          </cell>
          <cell r="B7986">
            <v>313</v>
          </cell>
          <cell r="C7986">
            <v>54</v>
          </cell>
          <cell r="D7986">
            <v>54</v>
          </cell>
          <cell r="E7986">
            <v>2004</v>
          </cell>
        </row>
        <row r="7987">
          <cell r="A7987">
            <v>38300</v>
          </cell>
          <cell r="B7987">
            <v>314</v>
          </cell>
          <cell r="C7987">
            <v>53</v>
          </cell>
          <cell r="D7987">
            <v>53</v>
          </cell>
          <cell r="E7987">
            <v>2004</v>
          </cell>
        </row>
        <row r="7988">
          <cell r="A7988">
            <v>38301</v>
          </cell>
          <cell r="B7988">
            <v>315</v>
          </cell>
          <cell r="C7988">
            <v>52</v>
          </cell>
          <cell r="D7988">
            <v>52</v>
          </cell>
          <cell r="E7988">
            <v>2004</v>
          </cell>
        </row>
        <row r="7989">
          <cell r="A7989">
            <v>38302</v>
          </cell>
          <cell r="B7989">
            <v>316</v>
          </cell>
          <cell r="C7989">
            <v>51</v>
          </cell>
          <cell r="D7989">
            <v>51</v>
          </cell>
          <cell r="E7989">
            <v>2004</v>
          </cell>
        </row>
        <row r="7990">
          <cell r="A7990">
            <v>38303</v>
          </cell>
          <cell r="B7990">
            <v>317</v>
          </cell>
          <cell r="C7990">
            <v>50</v>
          </cell>
          <cell r="D7990">
            <v>50</v>
          </cell>
          <cell r="E7990">
            <v>2004</v>
          </cell>
        </row>
        <row r="7991">
          <cell r="A7991">
            <v>38304</v>
          </cell>
          <cell r="B7991">
            <v>318</v>
          </cell>
          <cell r="C7991">
            <v>49</v>
          </cell>
          <cell r="D7991">
            <v>49</v>
          </cell>
          <cell r="E7991">
            <v>2004</v>
          </cell>
        </row>
        <row r="7992">
          <cell r="A7992">
            <v>38305</v>
          </cell>
          <cell r="B7992">
            <v>319</v>
          </cell>
          <cell r="C7992">
            <v>48</v>
          </cell>
          <cell r="D7992">
            <v>48</v>
          </cell>
          <cell r="E7992">
            <v>2004</v>
          </cell>
        </row>
        <row r="7993">
          <cell r="A7993">
            <v>38306</v>
          </cell>
          <cell r="B7993">
            <v>320</v>
          </cell>
          <cell r="C7993">
            <v>47</v>
          </cell>
          <cell r="D7993">
            <v>47</v>
          </cell>
          <cell r="E7993">
            <v>2004</v>
          </cell>
        </row>
        <row r="7994">
          <cell r="A7994">
            <v>38307</v>
          </cell>
          <cell r="B7994">
            <v>321</v>
          </cell>
          <cell r="C7994">
            <v>46</v>
          </cell>
          <cell r="D7994">
            <v>46</v>
          </cell>
          <cell r="E7994">
            <v>2004</v>
          </cell>
        </row>
        <row r="7995">
          <cell r="A7995">
            <v>38308</v>
          </cell>
          <cell r="B7995">
            <v>322</v>
          </cell>
          <cell r="C7995">
            <v>45</v>
          </cell>
          <cell r="D7995">
            <v>45</v>
          </cell>
          <cell r="E7995">
            <v>2004</v>
          </cell>
        </row>
        <row r="7996">
          <cell r="A7996">
            <v>38309</v>
          </cell>
          <cell r="B7996">
            <v>323</v>
          </cell>
          <cell r="C7996">
            <v>44</v>
          </cell>
          <cell r="D7996">
            <v>44</v>
          </cell>
          <cell r="E7996">
            <v>2004</v>
          </cell>
        </row>
        <row r="7997">
          <cell r="A7997">
            <v>38310</v>
          </cell>
          <cell r="B7997">
            <v>324</v>
          </cell>
          <cell r="C7997">
            <v>43</v>
          </cell>
          <cell r="D7997">
            <v>43</v>
          </cell>
          <cell r="E7997">
            <v>2004</v>
          </cell>
        </row>
        <row r="7998">
          <cell r="A7998">
            <v>38311</v>
          </cell>
          <cell r="B7998">
            <v>325</v>
          </cell>
          <cell r="C7998">
            <v>42</v>
          </cell>
          <cell r="D7998">
            <v>42</v>
          </cell>
          <cell r="E7998">
            <v>2004</v>
          </cell>
        </row>
        <row r="7999">
          <cell r="A7999">
            <v>38312</v>
          </cell>
          <cell r="B7999">
            <v>326</v>
          </cell>
          <cell r="C7999">
            <v>41</v>
          </cell>
          <cell r="D7999">
            <v>41</v>
          </cell>
          <cell r="E7999">
            <v>2004</v>
          </cell>
        </row>
        <row r="8000">
          <cell r="A8000">
            <v>38313</v>
          </cell>
          <cell r="B8000">
            <v>327</v>
          </cell>
          <cell r="C8000">
            <v>40</v>
          </cell>
          <cell r="D8000">
            <v>40</v>
          </cell>
          <cell r="E8000">
            <v>2004</v>
          </cell>
        </row>
        <row r="8001">
          <cell r="A8001">
            <v>38314</v>
          </cell>
          <cell r="B8001">
            <v>328</v>
          </cell>
          <cell r="C8001">
            <v>39</v>
          </cell>
          <cell r="D8001">
            <v>39</v>
          </cell>
          <cell r="E8001">
            <v>2004</v>
          </cell>
        </row>
        <row r="8002">
          <cell r="A8002">
            <v>38315</v>
          </cell>
          <cell r="B8002">
            <v>329</v>
          </cell>
          <cell r="C8002">
            <v>38</v>
          </cell>
          <cell r="D8002">
            <v>38</v>
          </cell>
          <cell r="E8002">
            <v>2004</v>
          </cell>
        </row>
        <row r="8003">
          <cell r="A8003">
            <v>38316</v>
          </cell>
          <cell r="B8003">
            <v>330</v>
          </cell>
          <cell r="C8003">
            <v>37</v>
          </cell>
          <cell r="D8003">
            <v>37</v>
          </cell>
          <cell r="E8003">
            <v>2004</v>
          </cell>
        </row>
        <row r="8004">
          <cell r="A8004">
            <v>38317</v>
          </cell>
          <cell r="B8004">
            <v>331</v>
          </cell>
          <cell r="C8004">
            <v>36</v>
          </cell>
          <cell r="D8004">
            <v>36</v>
          </cell>
          <cell r="E8004">
            <v>2004</v>
          </cell>
        </row>
        <row r="8005">
          <cell r="A8005">
            <v>38318</v>
          </cell>
          <cell r="B8005">
            <v>332</v>
          </cell>
          <cell r="C8005">
            <v>35</v>
          </cell>
          <cell r="D8005">
            <v>35</v>
          </cell>
          <cell r="E8005">
            <v>2004</v>
          </cell>
        </row>
        <row r="8006">
          <cell r="A8006">
            <v>38319</v>
          </cell>
          <cell r="B8006">
            <v>333</v>
          </cell>
          <cell r="C8006">
            <v>34</v>
          </cell>
          <cell r="D8006">
            <v>34</v>
          </cell>
          <cell r="E8006">
            <v>2004</v>
          </cell>
        </row>
        <row r="8007">
          <cell r="A8007">
            <v>38320</v>
          </cell>
          <cell r="B8007">
            <v>334</v>
          </cell>
          <cell r="C8007">
            <v>33</v>
          </cell>
          <cell r="D8007">
            <v>33</v>
          </cell>
          <cell r="E8007">
            <v>2004</v>
          </cell>
        </row>
        <row r="8008">
          <cell r="A8008">
            <v>38321</v>
          </cell>
          <cell r="B8008">
            <v>335</v>
          </cell>
          <cell r="C8008">
            <v>32</v>
          </cell>
          <cell r="D8008">
            <v>32</v>
          </cell>
          <cell r="E8008">
            <v>2004</v>
          </cell>
        </row>
        <row r="8009">
          <cell r="A8009">
            <v>38322</v>
          </cell>
          <cell r="B8009">
            <v>336</v>
          </cell>
          <cell r="C8009">
            <v>31</v>
          </cell>
          <cell r="D8009">
            <v>31</v>
          </cell>
          <cell r="E8009">
            <v>2004</v>
          </cell>
        </row>
        <row r="8010">
          <cell r="A8010">
            <v>38323</v>
          </cell>
          <cell r="B8010">
            <v>337</v>
          </cell>
          <cell r="C8010">
            <v>30</v>
          </cell>
          <cell r="D8010">
            <v>30</v>
          </cell>
          <cell r="E8010">
            <v>2004</v>
          </cell>
        </row>
        <row r="8011">
          <cell r="A8011">
            <v>38324</v>
          </cell>
          <cell r="B8011">
            <v>338</v>
          </cell>
          <cell r="C8011">
            <v>29</v>
          </cell>
          <cell r="D8011">
            <v>29</v>
          </cell>
          <cell r="E8011">
            <v>2004</v>
          </cell>
        </row>
        <row r="8012">
          <cell r="A8012">
            <v>38325</v>
          </cell>
          <cell r="B8012">
            <v>339</v>
          </cell>
          <cell r="C8012">
            <v>28</v>
          </cell>
          <cell r="D8012">
            <v>28</v>
          </cell>
          <cell r="E8012">
            <v>2004</v>
          </cell>
        </row>
        <row r="8013">
          <cell r="A8013">
            <v>38326</v>
          </cell>
          <cell r="B8013">
            <v>340</v>
          </cell>
          <cell r="C8013">
            <v>27</v>
          </cell>
          <cell r="D8013">
            <v>27</v>
          </cell>
          <cell r="E8013">
            <v>2004</v>
          </cell>
        </row>
        <row r="8014">
          <cell r="A8014">
            <v>38327</v>
          </cell>
          <cell r="B8014">
            <v>341</v>
          </cell>
          <cell r="C8014">
            <v>26</v>
          </cell>
          <cell r="D8014">
            <v>26</v>
          </cell>
          <cell r="E8014">
            <v>2004</v>
          </cell>
        </row>
        <row r="8015">
          <cell r="A8015">
            <v>38328</v>
          </cell>
          <cell r="B8015">
            <v>342</v>
          </cell>
          <cell r="C8015">
            <v>25</v>
          </cell>
          <cell r="D8015">
            <v>25</v>
          </cell>
          <cell r="E8015">
            <v>2004</v>
          </cell>
        </row>
        <row r="8016">
          <cell r="A8016">
            <v>38329</v>
          </cell>
          <cell r="B8016">
            <v>343</v>
          </cell>
          <cell r="C8016">
            <v>24</v>
          </cell>
          <cell r="D8016">
            <v>24</v>
          </cell>
          <cell r="E8016">
            <v>2004</v>
          </cell>
        </row>
        <row r="8017">
          <cell r="A8017">
            <v>38330</v>
          </cell>
          <cell r="B8017">
            <v>344</v>
          </cell>
          <cell r="C8017">
            <v>23</v>
          </cell>
          <cell r="D8017">
            <v>23</v>
          </cell>
          <cell r="E8017">
            <v>2004</v>
          </cell>
        </row>
        <row r="8018">
          <cell r="A8018">
            <v>38331</v>
          </cell>
          <cell r="B8018">
            <v>345</v>
          </cell>
          <cell r="C8018">
            <v>22</v>
          </cell>
          <cell r="D8018">
            <v>22</v>
          </cell>
          <cell r="E8018">
            <v>2004</v>
          </cell>
        </row>
        <row r="8019">
          <cell r="A8019">
            <v>38332</v>
          </cell>
          <cell r="B8019">
            <v>346</v>
          </cell>
          <cell r="C8019">
            <v>21</v>
          </cell>
          <cell r="D8019">
            <v>21</v>
          </cell>
          <cell r="E8019">
            <v>2004</v>
          </cell>
        </row>
        <row r="8020">
          <cell r="A8020">
            <v>38333</v>
          </cell>
          <cell r="B8020">
            <v>347</v>
          </cell>
          <cell r="C8020">
            <v>20</v>
          </cell>
          <cell r="D8020">
            <v>20</v>
          </cell>
          <cell r="E8020">
            <v>2004</v>
          </cell>
        </row>
        <row r="8021">
          <cell r="A8021">
            <v>38334</v>
          </cell>
          <cell r="B8021">
            <v>348</v>
          </cell>
          <cell r="C8021">
            <v>19</v>
          </cell>
          <cell r="D8021">
            <v>19</v>
          </cell>
          <cell r="E8021">
            <v>2004</v>
          </cell>
        </row>
        <row r="8022">
          <cell r="A8022">
            <v>38335</v>
          </cell>
          <cell r="B8022">
            <v>349</v>
          </cell>
          <cell r="C8022">
            <v>18</v>
          </cell>
          <cell r="D8022">
            <v>18</v>
          </cell>
          <cell r="E8022">
            <v>2004</v>
          </cell>
        </row>
        <row r="8023">
          <cell r="A8023">
            <v>38336</v>
          </cell>
          <cell r="B8023">
            <v>350</v>
          </cell>
          <cell r="C8023">
            <v>17</v>
          </cell>
          <cell r="D8023">
            <v>17</v>
          </cell>
          <cell r="E8023">
            <v>2004</v>
          </cell>
        </row>
        <row r="8024">
          <cell r="A8024">
            <v>38337</v>
          </cell>
          <cell r="B8024">
            <v>351</v>
          </cell>
          <cell r="C8024">
            <v>16</v>
          </cell>
          <cell r="D8024">
            <v>16</v>
          </cell>
          <cell r="E8024">
            <v>2004</v>
          </cell>
        </row>
        <row r="8025">
          <cell r="A8025">
            <v>38338</v>
          </cell>
          <cell r="B8025">
            <v>352</v>
          </cell>
          <cell r="C8025">
            <v>15</v>
          </cell>
          <cell r="D8025">
            <v>15</v>
          </cell>
          <cell r="E8025">
            <v>2004</v>
          </cell>
        </row>
        <row r="8026">
          <cell r="A8026">
            <v>38339</v>
          </cell>
          <cell r="B8026">
            <v>353</v>
          </cell>
          <cell r="C8026">
            <v>14</v>
          </cell>
          <cell r="D8026">
            <v>14</v>
          </cell>
          <cell r="E8026">
            <v>2004</v>
          </cell>
        </row>
        <row r="8027">
          <cell r="A8027">
            <v>38340</v>
          </cell>
          <cell r="B8027">
            <v>354</v>
          </cell>
          <cell r="C8027">
            <v>13</v>
          </cell>
          <cell r="D8027">
            <v>13</v>
          </cell>
          <cell r="E8027">
            <v>2004</v>
          </cell>
        </row>
        <row r="8028">
          <cell r="A8028">
            <v>38341</v>
          </cell>
          <cell r="B8028">
            <v>355</v>
          </cell>
          <cell r="C8028">
            <v>12</v>
          </cell>
          <cell r="D8028">
            <v>12</v>
          </cell>
          <cell r="E8028">
            <v>2004</v>
          </cell>
        </row>
        <row r="8029">
          <cell r="A8029">
            <v>38342</v>
          </cell>
          <cell r="B8029">
            <v>356</v>
          </cell>
          <cell r="C8029">
            <v>11</v>
          </cell>
          <cell r="D8029">
            <v>11</v>
          </cell>
          <cell r="E8029">
            <v>2004</v>
          </cell>
        </row>
        <row r="8030">
          <cell r="A8030">
            <v>38343</v>
          </cell>
          <cell r="B8030">
            <v>357</v>
          </cell>
          <cell r="C8030">
            <v>10</v>
          </cell>
          <cell r="D8030">
            <v>10</v>
          </cell>
          <cell r="E8030">
            <v>2004</v>
          </cell>
        </row>
        <row r="8031">
          <cell r="A8031">
            <v>38344</v>
          </cell>
          <cell r="B8031">
            <v>358</v>
          </cell>
          <cell r="C8031">
            <v>9</v>
          </cell>
          <cell r="D8031">
            <v>9</v>
          </cell>
          <cell r="E8031">
            <v>2004</v>
          </cell>
        </row>
        <row r="8032">
          <cell r="A8032">
            <v>38345</v>
          </cell>
          <cell r="B8032">
            <v>359</v>
          </cell>
          <cell r="C8032">
            <v>8</v>
          </cell>
          <cell r="D8032">
            <v>8</v>
          </cell>
          <cell r="E8032">
            <v>2004</v>
          </cell>
        </row>
        <row r="8033">
          <cell r="A8033">
            <v>38346</v>
          </cell>
          <cell r="B8033">
            <v>360</v>
          </cell>
          <cell r="C8033">
            <v>7</v>
          </cell>
          <cell r="D8033">
            <v>7</v>
          </cell>
          <cell r="E8033">
            <v>2004</v>
          </cell>
        </row>
        <row r="8034">
          <cell r="A8034">
            <v>38347</v>
          </cell>
          <cell r="B8034">
            <v>361</v>
          </cell>
          <cell r="C8034">
            <v>6</v>
          </cell>
          <cell r="D8034">
            <v>6</v>
          </cell>
          <cell r="E8034">
            <v>2004</v>
          </cell>
        </row>
        <row r="8035">
          <cell r="A8035">
            <v>38348</v>
          </cell>
          <cell r="B8035">
            <v>362</v>
          </cell>
          <cell r="C8035">
            <v>5</v>
          </cell>
          <cell r="D8035">
            <v>5</v>
          </cell>
          <cell r="E8035">
            <v>2004</v>
          </cell>
        </row>
        <row r="8036">
          <cell r="A8036">
            <v>38349</v>
          </cell>
          <cell r="B8036">
            <v>363</v>
          </cell>
          <cell r="C8036">
            <v>4</v>
          </cell>
          <cell r="D8036">
            <v>4</v>
          </cell>
          <cell r="E8036">
            <v>2004</v>
          </cell>
        </row>
        <row r="8037">
          <cell r="A8037">
            <v>38350</v>
          </cell>
          <cell r="B8037">
            <v>364</v>
          </cell>
          <cell r="C8037">
            <v>3</v>
          </cell>
          <cell r="D8037">
            <v>3</v>
          </cell>
          <cell r="E8037">
            <v>2004</v>
          </cell>
        </row>
        <row r="8038">
          <cell r="A8038">
            <v>38351</v>
          </cell>
          <cell r="B8038">
            <v>365</v>
          </cell>
          <cell r="C8038">
            <v>2</v>
          </cell>
          <cell r="D8038">
            <v>2</v>
          </cell>
          <cell r="E8038">
            <v>2004</v>
          </cell>
        </row>
        <row r="8039">
          <cell r="A8039">
            <v>38352</v>
          </cell>
          <cell r="B8039">
            <v>366</v>
          </cell>
          <cell r="C8039">
            <v>1</v>
          </cell>
          <cell r="D8039">
            <v>1</v>
          </cell>
          <cell r="E8039">
            <v>2004</v>
          </cell>
        </row>
        <row r="8040">
          <cell r="A8040">
            <v>38353</v>
          </cell>
          <cell r="B8040">
            <v>1</v>
          </cell>
          <cell r="C8040">
            <v>365</v>
          </cell>
          <cell r="D8040">
            <v>365</v>
          </cell>
          <cell r="E8040">
            <v>2005</v>
          </cell>
        </row>
        <row r="8041">
          <cell r="A8041">
            <v>38354</v>
          </cell>
          <cell r="B8041">
            <v>2</v>
          </cell>
          <cell r="C8041">
            <v>364</v>
          </cell>
          <cell r="D8041">
            <v>364</v>
          </cell>
          <cell r="E8041">
            <v>2005</v>
          </cell>
        </row>
        <row r="8042">
          <cell r="A8042">
            <v>38355</v>
          </cell>
          <cell r="B8042">
            <v>3</v>
          </cell>
          <cell r="C8042">
            <v>363</v>
          </cell>
          <cell r="D8042">
            <v>363</v>
          </cell>
          <cell r="E8042">
            <v>2005</v>
          </cell>
        </row>
        <row r="8043">
          <cell r="A8043">
            <v>38356</v>
          </cell>
          <cell r="B8043">
            <v>4</v>
          </cell>
          <cell r="C8043">
            <v>362</v>
          </cell>
          <cell r="D8043">
            <v>362</v>
          </cell>
          <cell r="E8043">
            <v>2005</v>
          </cell>
        </row>
        <row r="8044">
          <cell r="A8044">
            <v>38357</v>
          </cell>
          <cell r="B8044">
            <v>5</v>
          </cell>
          <cell r="C8044">
            <v>361</v>
          </cell>
          <cell r="D8044">
            <v>361</v>
          </cell>
          <cell r="E8044">
            <v>2005</v>
          </cell>
        </row>
        <row r="8045">
          <cell r="A8045">
            <v>38358</v>
          </cell>
          <cell r="B8045">
            <v>6</v>
          </cell>
          <cell r="C8045">
            <v>360</v>
          </cell>
          <cell r="D8045">
            <v>360</v>
          </cell>
          <cell r="E8045">
            <v>2005</v>
          </cell>
        </row>
        <row r="8046">
          <cell r="A8046">
            <v>38359</v>
          </cell>
          <cell r="B8046">
            <v>7</v>
          </cell>
          <cell r="C8046">
            <v>359</v>
          </cell>
          <cell r="D8046">
            <v>359</v>
          </cell>
          <cell r="E8046">
            <v>2005</v>
          </cell>
        </row>
        <row r="8047">
          <cell r="A8047">
            <v>38360</v>
          </cell>
          <cell r="B8047">
            <v>8</v>
          </cell>
          <cell r="C8047">
            <v>358</v>
          </cell>
          <cell r="D8047">
            <v>358</v>
          </cell>
          <cell r="E8047">
            <v>2005</v>
          </cell>
        </row>
        <row r="8048">
          <cell r="A8048">
            <v>38361</v>
          </cell>
          <cell r="B8048">
            <v>9</v>
          </cell>
          <cell r="C8048">
            <v>357</v>
          </cell>
          <cell r="D8048">
            <v>357</v>
          </cell>
          <cell r="E8048">
            <v>2005</v>
          </cell>
        </row>
        <row r="8049">
          <cell r="A8049">
            <v>38362</v>
          </cell>
          <cell r="B8049">
            <v>10</v>
          </cell>
          <cell r="C8049">
            <v>356</v>
          </cell>
          <cell r="D8049">
            <v>356</v>
          </cell>
          <cell r="E8049">
            <v>2005</v>
          </cell>
        </row>
        <row r="8050">
          <cell r="A8050">
            <v>38363</v>
          </cell>
          <cell r="B8050">
            <v>11</v>
          </cell>
          <cell r="C8050">
            <v>355</v>
          </cell>
          <cell r="D8050">
            <v>355</v>
          </cell>
          <cell r="E8050">
            <v>2005</v>
          </cell>
        </row>
        <row r="8051">
          <cell r="A8051">
            <v>38364</v>
          </cell>
          <cell r="B8051">
            <v>12</v>
          </cell>
          <cell r="C8051">
            <v>354</v>
          </cell>
          <cell r="D8051">
            <v>354</v>
          </cell>
          <cell r="E8051">
            <v>2005</v>
          </cell>
        </row>
        <row r="8052">
          <cell r="A8052">
            <v>38365</v>
          </cell>
          <cell r="B8052">
            <v>13</v>
          </cell>
          <cell r="C8052">
            <v>353</v>
          </cell>
          <cell r="D8052">
            <v>353</v>
          </cell>
          <cell r="E8052">
            <v>2005</v>
          </cell>
        </row>
        <row r="8053">
          <cell r="A8053">
            <v>38366</v>
          </cell>
          <cell r="B8053">
            <v>14</v>
          </cell>
          <cell r="C8053">
            <v>352</v>
          </cell>
          <cell r="D8053">
            <v>352</v>
          </cell>
          <cell r="E8053">
            <v>2005</v>
          </cell>
        </row>
        <row r="8054">
          <cell r="A8054">
            <v>38367</v>
          </cell>
          <cell r="B8054">
            <v>15</v>
          </cell>
          <cell r="C8054">
            <v>351</v>
          </cell>
          <cell r="D8054">
            <v>351</v>
          </cell>
          <cell r="E8054">
            <v>2005</v>
          </cell>
        </row>
        <row r="8055">
          <cell r="A8055">
            <v>38368</v>
          </cell>
          <cell r="B8055">
            <v>16</v>
          </cell>
          <cell r="C8055">
            <v>350</v>
          </cell>
          <cell r="D8055">
            <v>350</v>
          </cell>
          <cell r="E8055">
            <v>2005</v>
          </cell>
        </row>
        <row r="8056">
          <cell r="A8056">
            <v>38369</v>
          </cell>
          <cell r="B8056">
            <v>17</v>
          </cell>
          <cell r="C8056">
            <v>349</v>
          </cell>
          <cell r="D8056">
            <v>349</v>
          </cell>
          <cell r="E8056">
            <v>2005</v>
          </cell>
        </row>
        <row r="8057">
          <cell r="A8057">
            <v>38370</v>
          </cell>
          <cell r="B8057">
            <v>18</v>
          </cell>
          <cell r="C8057">
            <v>348</v>
          </cell>
          <cell r="D8057">
            <v>348</v>
          </cell>
          <cell r="E8057">
            <v>2005</v>
          </cell>
        </row>
        <row r="8058">
          <cell r="A8058">
            <v>38371</v>
          </cell>
          <cell r="B8058">
            <v>19</v>
          </cell>
          <cell r="C8058">
            <v>347</v>
          </cell>
          <cell r="D8058">
            <v>347</v>
          </cell>
          <cell r="E8058">
            <v>2005</v>
          </cell>
        </row>
        <row r="8059">
          <cell r="A8059">
            <v>38372</v>
          </cell>
          <cell r="B8059">
            <v>20</v>
          </cell>
          <cell r="C8059">
            <v>346</v>
          </cell>
          <cell r="D8059">
            <v>346</v>
          </cell>
          <cell r="E8059">
            <v>2005</v>
          </cell>
        </row>
        <row r="8060">
          <cell r="A8060">
            <v>38373</v>
          </cell>
          <cell r="B8060">
            <v>21</v>
          </cell>
          <cell r="C8060">
            <v>345</v>
          </cell>
          <cell r="D8060">
            <v>345</v>
          </cell>
          <cell r="E8060">
            <v>2005</v>
          </cell>
        </row>
        <row r="8061">
          <cell r="A8061">
            <v>38374</v>
          </cell>
          <cell r="B8061">
            <v>22</v>
          </cell>
          <cell r="C8061">
            <v>344</v>
          </cell>
          <cell r="D8061">
            <v>344</v>
          </cell>
          <cell r="E8061">
            <v>2005</v>
          </cell>
        </row>
        <row r="8062">
          <cell r="A8062">
            <v>38375</v>
          </cell>
          <cell r="B8062">
            <v>23</v>
          </cell>
          <cell r="C8062">
            <v>343</v>
          </cell>
          <cell r="D8062">
            <v>343</v>
          </cell>
          <cell r="E8062">
            <v>2005</v>
          </cell>
        </row>
        <row r="8063">
          <cell r="A8063">
            <v>38376</v>
          </cell>
          <cell r="B8063">
            <v>24</v>
          </cell>
          <cell r="C8063">
            <v>342</v>
          </cell>
          <cell r="D8063">
            <v>342</v>
          </cell>
          <cell r="E8063">
            <v>2005</v>
          </cell>
        </row>
        <row r="8064">
          <cell r="A8064">
            <v>38377</v>
          </cell>
          <cell r="B8064">
            <v>25</v>
          </cell>
          <cell r="C8064">
            <v>341</v>
          </cell>
          <cell r="D8064">
            <v>341</v>
          </cell>
          <cell r="E8064">
            <v>2005</v>
          </cell>
        </row>
        <row r="8065">
          <cell r="A8065">
            <v>38378</v>
          </cell>
          <cell r="B8065">
            <v>26</v>
          </cell>
          <cell r="C8065">
            <v>340</v>
          </cell>
          <cell r="D8065">
            <v>340</v>
          </cell>
          <cell r="E8065">
            <v>2005</v>
          </cell>
        </row>
        <row r="8066">
          <cell r="A8066">
            <v>38379</v>
          </cell>
          <cell r="B8066">
            <v>27</v>
          </cell>
          <cell r="C8066">
            <v>339</v>
          </cell>
          <cell r="D8066">
            <v>339</v>
          </cell>
          <cell r="E8066">
            <v>2005</v>
          </cell>
        </row>
        <row r="8067">
          <cell r="A8067">
            <v>38380</v>
          </cell>
          <cell r="B8067">
            <v>28</v>
          </cell>
          <cell r="C8067">
            <v>338</v>
          </cell>
          <cell r="D8067">
            <v>338</v>
          </cell>
          <cell r="E8067">
            <v>2005</v>
          </cell>
        </row>
        <row r="8068">
          <cell r="A8068">
            <v>38381</v>
          </cell>
          <cell r="B8068">
            <v>29</v>
          </cell>
          <cell r="C8068">
            <v>337</v>
          </cell>
          <cell r="D8068">
            <v>337</v>
          </cell>
          <cell r="E8068">
            <v>2005</v>
          </cell>
        </row>
        <row r="8069">
          <cell r="A8069">
            <v>38382</v>
          </cell>
          <cell r="B8069">
            <v>30</v>
          </cell>
          <cell r="C8069">
            <v>336</v>
          </cell>
          <cell r="D8069">
            <v>336</v>
          </cell>
          <cell r="E8069">
            <v>2005</v>
          </cell>
        </row>
        <row r="8070">
          <cell r="A8070">
            <v>38383</v>
          </cell>
          <cell r="B8070">
            <v>31</v>
          </cell>
          <cell r="C8070">
            <v>335</v>
          </cell>
          <cell r="D8070">
            <v>335</v>
          </cell>
          <cell r="E8070">
            <v>2005</v>
          </cell>
        </row>
        <row r="8071">
          <cell r="A8071">
            <v>38384</v>
          </cell>
          <cell r="B8071">
            <v>32</v>
          </cell>
          <cell r="C8071">
            <v>334</v>
          </cell>
          <cell r="D8071">
            <v>334</v>
          </cell>
          <cell r="E8071">
            <v>2005</v>
          </cell>
        </row>
        <row r="8072">
          <cell r="A8072">
            <v>38385</v>
          </cell>
          <cell r="B8072">
            <v>33</v>
          </cell>
          <cell r="C8072">
            <v>333</v>
          </cell>
          <cell r="D8072">
            <v>333</v>
          </cell>
          <cell r="E8072">
            <v>2005</v>
          </cell>
        </row>
        <row r="8073">
          <cell r="A8073">
            <v>38386</v>
          </cell>
          <cell r="B8073">
            <v>34</v>
          </cell>
          <cell r="C8073">
            <v>332</v>
          </cell>
          <cell r="D8073">
            <v>332</v>
          </cell>
          <cell r="E8073">
            <v>2005</v>
          </cell>
        </row>
        <row r="8074">
          <cell r="A8074">
            <v>38387</v>
          </cell>
          <cell r="B8074">
            <v>35</v>
          </cell>
          <cell r="C8074">
            <v>331</v>
          </cell>
          <cell r="D8074">
            <v>331</v>
          </cell>
          <cell r="E8074">
            <v>2005</v>
          </cell>
        </row>
        <row r="8075">
          <cell r="A8075">
            <v>38388</v>
          </cell>
          <cell r="B8075">
            <v>36</v>
          </cell>
          <cell r="C8075">
            <v>330</v>
          </cell>
          <cell r="D8075">
            <v>330</v>
          </cell>
          <cell r="E8075">
            <v>2005</v>
          </cell>
        </row>
        <row r="8076">
          <cell r="A8076">
            <v>38389</v>
          </cell>
          <cell r="B8076">
            <v>37</v>
          </cell>
          <cell r="C8076">
            <v>329</v>
          </cell>
          <cell r="D8076">
            <v>329</v>
          </cell>
          <cell r="E8076">
            <v>2005</v>
          </cell>
        </row>
        <row r="8077">
          <cell r="A8077">
            <v>38390</v>
          </cell>
          <cell r="B8077">
            <v>38</v>
          </cell>
          <cell r="C8077">
            <v>328</v>
          </cell>
          <cell r="D8077">
            <v>328</v>
          </cell>
          <cell r="E8077">
            <v>2005</v>
          </cell>
        </row>
        <row r="8078">
          <cell r="A8078">
            <v>38391</v>
          </cell>
          <cell r="B8078">
            <v>39</v>
          </cell>
          <cell r="C8078">
            <v>327</v>
          </cell>
          <cell r="D8078">
            <v>327</v>
          </cell>
          <cell r="E8078">
            <v>2005</v>
          </cell>
        </row>
        <row r="8079">
          <cell r="A8079">
            <v>38392</v>
          </cell>
          <cell r="B8079">
            <v>40</v>
          </cell>
          <cell r="C8079">
            <v>326</v>
          </cell>
          <cell r="D8079">
            <v>326</v>
          </cell>
          <cell r="E8079">
            <v>2005</v>
          </cell>
        </row>
        <row r="8080">
          <cell r="A8080">
            <v>38393</v>
          </cell>
          <cell r="B8080">
            <v>41</v>
          </cell>
          <cell r="C8080">
            <v>325</v>
          </cell>
          <cell r="D8080">
            <v>325</v>
          </cell>
          <cell r="E8080">
            <v>2005</v>
          </cell>
        </row>
        <row r="8081">
          <cell r="A8081">
            <v>38394</v>
          </cell>
          <cell r="B8081">
            <v>42</v>
          </cell>
          <cell r="C8081">
            <v>324</v>
          </cell>
          <cell r="D8081">
            <v>324</v>
          </cell>
          <cell r="E8081">
            <v>2005</v>
          </cell>
        </row>
        <row r="8082">
          <cell r="A8082">
            <v>38395</v>
          </cell>
          <cell r="B8082">
            <v>43</v>
          </cell>
          <cell r="C8082">
            <v>323</v>
          </cell>
          <cell r="D8082">
            <v>323</v>
          </cell>
          <cell r="E8082">
            <v>2005</v>
          </cell>
        </row>
        <row r="8083">
          <cell r="A8083">
            <v>38396</v>
          </cell>
          <cell r="B8083">
            <v>44</v>
          </cell>
          <cell r="C8083">
            <v>322</v>
          </cell>
          <cell r="D8083">
            <v>322</v>
          </cell>
          <cell r="E8083">
            <v>2005</v>
          </cell>
        </row>
        <row r="8084">
          <cell r="A8084">
            <v>38397</v>
          </cell>
          <cell r="B8084">
            <v>45</v>
          </cell>
          <cell r="C8084">
            <v>321</v>
          </cell>
          <cell r="D8084">
            <v>321</v>
          </cell>
          <cell r="E8084">
            <v>2005</v>
          </cell>
        </row>
        <row r="8085">
          <cell r="A8085">
            <v>38398</v>
          </cell>
          <cell r="B8085">
            <v>46</v>
          </cell>
          <cell r="C8085">
            <v>320</v>
          </cell>
          <cell r="D8085">
            <v>320</v>
          </cell>
          <cell r="E8085">
            <v>2005</v>
          </cell>
        </row>
        <row r="8086">
          <cell r="A8086">
            <v>38399</v>
          </cell>
          <cell r="B8086">
            <v>47</v>
          </cell>
          <cell r="C8086">
            <v>319</v>
          </cell>
          <cell r="D8086">
            <v>319</v>
          </cell>
          <cell r="E8086">
            <v>2005</v>
          </cell>
        </row>
        <row r="8087">
          <cell r="A8087">
            <v>38400</v>
          </cell>
          <cell r="B8087">
            <v>48</v>
          </cell>
          <cell r="C8087">
            <v>318</v>
          </cell>
          <cell r="D8087">
            <v>318</v>
          </cell>
          <cell r="E8087">
            <v>2005</v>
          </cell>
        </row>
        <row r="8088">
          <cell r="A8088">
            <v>38401</v>
          </cell>
          <cell r="B8088">
            <v>49</v>
          </cell>
          <cell r="C8088">
            <v>317</v>
          </cell>
          <cell r="D8088">
            <v>317</v>
          </cell>
          <cell r="E8088">
            <v>2005</v>
          </cell>
        </row>
        <row r="8089">
          <cell r="A8089">
            <v>38402</v>
          </cell>
          <cell r="B8089">
            <v>50</v>
          </cell>
          <cell r="C8089">
            <v>316</v>
          </cell>
          <cell r="D8089">
            <v>316</v>
          </cell>
          <cell r="E8089">
            <v>2005</v>
          </cell>
        </row>
        <row r="8090">
          <cell r="A8090">
            <v>38403</v>
          </cell>
          <cell r="B8090">
            <v>51</v>
          </cell>
          <cell r="C8090">
            <v>315</v>
          </cell>
          <cell r="D8090">
            <v>315</v>
          </cell>
          <cell r="E8090">
            <v>2005</v>
          </cell>
        </row>
        <row r="8091">
          <cell r="A8091">
            <v>38404</v>
          </cell>
          <cell r="B8091">
            <v>52</v>
          </cell>
          <cell r="C8091">
            <v>314</v>
          </cell>
          <cell r="D8091">
            <v>314</v>
          </cell>
          <cell r="E8091">
            <v>2005</v>
          </cell>
        </row>
        <row r="8092">
          <cell r="A8092">
            <v>38405</v>
          </cell>
          <cell r="B8092">
            <v>53</v>
          </cell>
          <cell r="C8092">
            <v>313</v>
          </cell>
          <cell r="D8092">
            <v>313</v>
          </cell>
          <cell r="E8092">
            <v>2005</v>
          </cell>
        </row>
        <row r="8093">
          <cell r="A8093">
            <v>38406</v>
          </cell>
          <cell r="B8093">
            <v>54</v>
          </cell>
          <cell r="C8093">
            <v>312</v>
          </cell>
          <cell r="D8093">
            <v>312</v>
          </cell>
          <cell r="E8093">
            <v>2005</v>
          </cell>
        </row>
        <row r="8094">
          <cell r="A8094">
            <v>38407</v>
          </cell>
          <cell r="B8094">
            <v>55</v>
          </cell>
          <cell r="C8094">
            <v>311</v>
          </cell>
          <cell r="D8094">
            <v>311</v>
          </cell>
          <cell r="E8094">
            <v>2005</v>
          </cell>
        </row>
        <row r="8095">
          <cell r="A8095">
            <v>38408</v>
          </cell>
          <cell r="B8095">
            <v>56</v>
          </cell>
          <cell r="C8095">
            <v>310</v>
          </cell>
          <cell r="D8095">
            <v>310</v>
          </cell>
          <cell r="E8095">
            <v>2005</v>
          </cell>
        </row>
        <row r="8096">
          <cell r="A8096">
            <v>38409</v>
          </cell>
          <cell r="B8096">
            <v>57</v>
          </cell>
          <cell r="C8096">
            <v>309</v>
          </cell>
          <cell r="D8096">
            <v>309</v>
          </cell>
          <cell r="E8096">
            <v>2005</v>
          </cell>
        </row>
        <row r="8097">
          <cell r="A8097">
            <v>38410</v>
          </cell>
          <cell r="B8097">
            <v>58</v>
          </cell>
          <cell r="C8097">
            <v>308</v>
          </cell>
          <cell r="D8097">
            <v>308</v>
          </cell>
          <cell r="E8097">
            <v>2005</v>
          </cell>
        </row>
        <row r="8098">
          <cell r="A8098">
            <v>38411</v>
          </cell>
          <cell r="B8098">
            <v>59</v>
          </cell>
          <cell r="C8098">
            <v>307</v>
          </cell>
          <cell r="D8098">
            <v>307</v>
          </cell>
          <cell r="E8098">
            <v>2005</v>
          </cell>
        </row>
        <row r="8099">
          <cell r="A8099">
            <v>38412</v>
          </cell>
          <cell r="B8099">
            <v>60</v>
          </cell>
          <cell r="C8099">
            <v>306</v>
          </cell>
          <cell r="D8099">
            <v>306</v>
          </cell>
          <cell r="E8099">
            <v>2005</v>
          </cell>
        </row>
        <row r="8100">
          <cell r="A8100">
            <v>38413</v>
          </cell>
          <cell r="B8100">
            <v>61</v>
          </cell>
          <cell r="C8100">
            <v>305</v>
          </cell>
          <cell r="D8100">
            <v>305</v>
          </cell>
          <cell r="E8100">
            <v>2005</v>
          </cell>
        </row>
        <row r="8101">
          <cell r="A8101">
            <v>38414</v>
          </cell>
          <cell r="B8101">
            <v>62</v>
          </cell>
          <cell r="C8101">
            <v>304</v>
          </cell>
          <cell r="D8101">
            <v>304</v>
          </cell>
          <cell r="E8101">
            <v>2005</v>
          </cell>
        </row>
        <row r="8102">
          <cell r="A8102">
            <v>38415</v>
          </cell>
          <cell r="B8102">
            <v>63</v>
          </cell>
          <cell r="C8102">
            <v>303</v>
          </cell>
          <cell r="D8102">
            <v>303</v>
          </cell>
          <cell r="E8102">
            <v>2005</v>
          </cell>
        </row>
        <row r="8103">
          <cell r="A8103">
            <v>38416</v>
          </cell>
          <cell r="B8103">
            <v>64</v>
          </cell>
          <cell r="C8103">
            <v>302</v>
          </cell>
          <cell r="D8103">
            <v>302</v>
          </cell>
          <cell r="E8103">
            <v>2005</v>
          </cell>
        </row>
        <row r="8104">
          <cell r="A8104">
            <v>38417</v>
          </cell>
          <cell r="B8104">
            <v>65</v>
          </cell>
          <cell r="C8104">
            <v>301</v>
          </cell>
          <cell r="D8104">
            <v>301</v>
          </cell>
          <cell r="E8104">
            <v>2005</v>
          </cell>
        </row>
        <row r="8105">
          <cell r="A8105">
            <v>38418</v>
          </cell>
          <cell r="B8105">
            <v>66</v>
          </cell>
          <cell r="C8105">
            <v>300</v>
          </cell>
          <cell r="D8105">
            <v>300</v>
          </cell>
          <cell r="E8105">
            <v>2005</v>
          </cell>
        </row>
        <row r="8106">
          <cell r="A8106">
            <v>38419</v>
          </cell>
          <cell r="B8106">
            <v>67</v>
          </cell>
          <cell r="C8106">
            <v>299</v>
          </cell>
          <cell r="D8106">
            <v>299</v>
          </cell>
          <cell r="E8106">
            <v>2005</v>
          </cell>
        </row>
        <row r="8107">
          <cell r="A8107">
            <v>38420</v>
          </cell>
          <cell r="B8107">
            <v>68</v>
          </cell>
          <cell r="C8107">
            <v>298</v>
          </cell>
          <cell r="D8107">
            <v>298</v>
          </cell>
          <cell r="E8107">
            <v>2005</v>
          </cell>
        </row>
        <row r="8108">
          <cell r="A8108">
            <v>38421</v>
          </cell>
          <cell r="B8108">
            <v>69</v>
          </cell>
          <cell r="C8108">
            <v>297</v>
          </cell>
          <cell r="D8108">
            <v>297</v>
          </cell>
          <cell r="E8108">
            <v>2005</v>
          </cell>
        </row>
        <row r="8109">
          <cell r="A8109">
            <v>38422</v>
          </cell>
          <cell r="B8109">
            <v>70</v>
          </cell>
          <cell r="C8109">
            <v>296</v>
          </cell>
          <cell r="D8109">
            <v>296</v>
          </cell>
          <cell r="E8109">
            <v>2005</v>
          </cell>
        </row>
        <row r="8110">
          <cell r="A8110">
            <v>38423</v>
          </cell>
          <cell r="B8110">
            <v>71</v>
          </cell>
          <cell r="C8110">
            <v>295</v>
          </cell>
          <cell r="D8110">
            <v>295</v>
          </cell>
          <cell r="E8110">
            <v>2005</v>
          </cell>
        </row>
        <row r="8111">
          <cell r="A8111">
            <v>38424</v>
          </cell>
          <cell r="B8111">
            <v>72</v>
          </cell>
          <cell r="C8111">
            <v>294</v>
          </cell>
          <cell r="D8111">
            <v>294</v>
          </cell>
          <cell r="E8111">
            <v>2005</v>
          </cell>
        </row>
        <row r="8112">
          <cell r="A8112">
            <v>38425</v>
          </cell>
          <cell r="B8112">
            <v>73</v>
          </cell>
          <cell r="C8112">
            <v>293</v>
          </cell>
          <cell r="D8112">
            <v>293</v>
          </cell>
          <cell r="E8112">
            <v>2005</v>
          </cell>
        </row>
        <row r="8113">
          <cell r="A8113">
            <v>38426</v>
          </cell>
          <cell r="B8113">
            <v>74</v>
          </cell>
          <cell r="C8113">
            <v>292</v>
          </cell>
          <cell r="D8113">
            <v>292</v>
          </cell>
          <cell r="E8113">
            <v>2005</v>
          </cell>
        </row>
        <row r="8114">
          <cell r="A8114">
            <v>38427</v>
          </cell>
          <cell r="B8114">
            <v>75</v>
          </cell>
          <cell r="C8114">
            <v>291</v>
          </cell>
          <cell r="D8114">
            <v>291</v>
          </cell>
          <cell r="E8114">
            <v>2005</v>
          </cell>
        </row>
        <row r="8115">
          <cell r="A8115">
            <v>38428</v>
          </cell>
          <cell r="B8115">
            <v>76</v>
          </cell>
          <cell r="C8115">
            <v>290</v>
          </cell>
          <cell r="D8115">
            <v>290</v>
          </cell>
          <cell r="E8115">
            <v>2005</v>
          </cell>
        </row>
        <row r="8116">
          <cell r="A8116">
            <v>38429</v>
          </cell>
          <cell r="B8116">
            <v>77</v>
          </cell>
          <cell r="C8116">
            <v>289</v>
          </cell>
          <cell r="D8116">
            <v>289</v>
          </cell>
          <cell r="E8116">
            <v>2005</v>
          </cell>
        </row>
        <row r="8117">
          <cell r="A8117">
            <v>38430</v>
          </cell>
          <cell r="B8117">
            <v>78</v>
          </cell>
          <cell r="C8117">
            <v>288</v>
          </cell>
          <cell r="D8117">
            <v>288</v>
          </cell>
          <cell r="E8117">
            <v>2005</v>
          </cell>
        </row>
        <row r="8118">
          <cell r="A8118">
            <v>38431</v>
          </cell>
          <cell r="B8118">
            <v>79</v>
          </cell>
          <cell r="C8118">
            <v>287</v>
          </cell>
          <cell r="D8118">
            <v>287</v>
          </cell>
          <cell r="E8118">
            <v>2005</v>
          </cell>
        </row>
        <row r="8119">
          <cell r="A8119">
            <v>38432</v>
          </cell>
          <cell r="B8119">
            <v>80</v>
          </cell>
          <cell r="C8119">
            <v>286</v>
          </cell>
          <cell r="D8119">
            <v>286</v>
          </cell>
          <cell r="E8119">
            <v>2005</v>
          </cell>
        </row>
        <row r="8120">
          <cell r="A8120">
            <v>38433</v>
          </cell>
          <cell r="B8120">
            <v>81</v>
          </cell>
          <cell r="C8120">
            <v>285</v>
          </cell>
          <cell r="D8120">
            <v>285</v>
          </cell>
          <cell r="E8120">
            <v>2005</v>
          </cell>
        </row>
        <row r="8121">
          <cell r="A8121">
            <v>38434</v>
          </cell>
          <cell r="B8121">
            <v>82</v>
          </cell>
          <cell r="C8121">
            <v>284</v>
          </cell>
          <cell r="D8121">
            <v>284</v>
          </cell>
          <cell r="E8121">
            <v>2005</v>
          </cell>
        </row>
        <row r="8122">
          <cell r="A8122">
            <v>38435</v>
          </cell>
          <cell r="B8122">
            <v>83</v>
          </cell>
          <cell r="C8122">
            <v>283</v>
          </cell>
          <cell r="D8122">
            <v>283</v>
          </cell>
          <cell r="E8122">
            <v>2005</v>
          </cell>
        </row>
        <row r="8123">
          <cell r="A8123">
            <v>38436</v>
          </cell>
          <cell r="B8123">
            <v>84</v>
          </cell>
          <cell r="C8123">
            <v>282</v>
          </cell>
          <cell r="D8123">
            <v>282</v>
          </cell>
          <cell r="E8123">
            <v>2005</v>
          </cell>
        </row>
        <row r="8124">
          <cell r="A8124">
            <v>38437</v>
          </cell>
          <cell r="B8124">
            <v>85</v>
          </cell>
          <cell r="C8124">
            <v>281</v>
          </cell>
          <cell r="D8124">
            <v>281</v>
          </cell>
          <cell r="E8124">
            <v>2005</v>
          </cell>
        </row>
        <row r="8125">
          <cell r="A8125">
            <v>38438</v>
          </cell>
          <cell r="B8125">
            <v>86</v>
          </cell>
          <cell r="C8125">
            <v>280</v>
          </cell>
          <cell r="D8125">
            <v>280</v>
          </cell>
          <cell r="E8125">
            <v>2005</v>
          </cell>
        </row>
        <row r="8126">
          <cell r="A8126">
            <v>38439</v>
          </cell>
          <cell r="B8126">
            <v>87</v>
          </cell>
          <cell r="C8126">
            <v>279</v>
          </cell>
          <cell r="D8126">
            <v>279</v>
          </cell>
          <cell r="E8126">
            <v>2005</v>
          </cell>
        </row>
        <row r="8127">
          <cell r="A8127">
            <v>38440</v>
          </cell>
          <cell r="B8127">
            <v>88</v>
          </cell>
          <cell r="C8127">
            <v>278</v>
          </cell>
          <cell r="D8127">
            <v>278</v>
          </cell>
          <cell r="E8127">
            <v>2005</v>
          </cell>
        </row>
        <row r="8128">
          <cell r="A8128">
            <v>38441</v>
          </cell>
          <cell r="B8128">
            <v>89</v>
          </cell>
          <cell r="C8128">
            <v>277</v>
          </cell>
          <cell r="D8128">
            <v>277</v>
          </cell>
          <cell r="E8128">
            <v>2005</v>
          </cell>
        </row>
        <row r="8129">
          <cell r="A8129">
            <v>38442</v>
          </cell>
          <cell r="B8129">
            <v>90</v>
          </cell>
          <cell r="C8129">
            <v>276</v>
          </cell>
          <cell r="D8129">
            <v>276</v>
          </cell>
          <cell r="E8129">
            <v>2005</v>
          </cell>
        </row>
        <row r="8130">
          <cell r="A8130">
            <v>38443</v>
          </cell>
          <cell r="B8130">
            <v>91</v>
          </cell>
          <cell r="C8130">
            <v>275</v>
          </cell>
          <cell r="D8130">
            <v>275</v>
          </cell>
          <cell r="E8130">
            <v>2005</v>
          </cell>
        </row>
        <row r="8131">
          <cell r="A8131">
            <v>38444</v>
          </cell>
          <cell r="B8131">
            <v>92</v>
          </cell>
          <cell r="C8131">
            <v>274</v>
          </cell>
          <cell r="D8131">
            <v>274</v>
          </cell>
          <cell r="E8131">
            <v>2005</v>
          </cell>
        </row>
        <row r="8132">
          <cell r="A8132">
            <v>38445</v>
          </cell>
          <cell r="B8132">
            <v>93</v>
          </cell>
          <cell r="C8132">
            <v>273</v>
          </cell>
          <cell r="D8132">
            <v>273</v>
          </cell>
          <cell r="E8132">
            <v>2005</v>
          </cell>
        </row>
        <row r="8133">
          <cell r="A8133">
            <v>38446</v>
          </cell>
          <cell r="B8133">
            <v>94</v>
          </cell>
          <cell r="C8133">
            <v>272</v>
          </cell>
          <cell r="D8133">
            <v>272</v>
          </cell>
          <cell r="E8133">
            <v>2005</v>
          </cell>
        </row>
        <row r="8134">
          <cell r="A8134">
            <v>38447</v>
          </cell>
          <cell r="B8134">
            <v>95</v>
          </cell>
          <cell r="C8134">
            <v>271</v>
          </cell>
          <cell r="D8134">
            <v>271</v>
          </cell>
          <cell r="E8134">
            <v>2005</v>
          </cell>
        </row>
        <row r="8135">
          <cell r="A8135">
            <v>38448</v>
          </cell>
          <cell r="B8135">
            <v>96</v>
          </cell>
          <cell r="C8135">
            <v>270</v>
          </cell>
          <cell r="D8135">
            <v>270</v>
          </cell>
          <cell r="E8135">
            <v>2005</v>
          </cell>
        </row>
        <row r="8136">
          <cell r="A8136">
            <v>38449</v>
          </cell>
          <cell r="B8136">
            <v>97</v>
          </cell>
          <cell r="C8136">
            <v>269</v>
          </cell>
          <cell r="D8136">
            <v>269</v>
          </cell>
          <cell r="E8136">
            <v>2005</v>
          </cell>
        </row>
        <row r="8137">
          <cell r="A8137">
            <v>38450</v>
          </cell>
          <cell r="B8137">
            <v>98</v>
          </cell>
          <cell r="C8137">
            <v>268</v>
          </cell>
          <cell r="D8137">
            <v>268</v>
          </cell>
          <cell r="E8137">
            <v>2005</v>
          </cell>
        </row>
        <row r="8138">
          <cell r="A8138">
            <v>38451</v>
          </cell>
          <cell r="B8138">
            <v>99</v>
          </cell>
          <cell r="C8138">
            <v>267</v>
          </cell>
          <cell r="D8138">
            <v>267</v>
          </cell>
          <cell r="E8138">
            <v>2005</v>
          </cell>
        </row>
        <row r="8139">
          <cell r="A8139">
            <v>38452</v>
          </cell>
          <cell r="B8139">
            <v>100</v>
          </cell>
          <cell r="C8139">
            <v>266</v>
          </cell>
          <cell r="D8139">
            <v>266</v>
          </cell>
          <cell r="E8139">
            <v>2005</v>
          </cell>
        </row>
        <row r="8140">
          <cell r="A8140">
            <v>38453</v>
          </cell>
          <cell r="B8140">
            <v>101</v>
          </cell>
          <cell r="C8140">
            <v>265</v>
          </cell>
          <cell r="D8140">
            <v>265</v>
          </cell>
          <cell r="E8140">
            <v>2005</v>
          </cell>
        </row>
        <row r="8141">
          <cell r="A8141">
            <v>38454</v>
          </cell>
          <cell r="B8141">
            <v>102</v>
          </cell>
          <cell r="C8141">
            <v>264</v>
          </cell>
          <cell r="D8141">
            <v>264</v>
          </cell>
          <cell r="E8141">
            <v>2005</v>
          </cell>
        </row>
        <row r="8142">
          <cell r="A8142">
            <v>38455</v>
          </cell>
          <cell r="B8142">
            <v>103</v>
          </cell>
          <cell r="C8142">
            <v>263</v>
          </cell>
          <cell r="D8142">
            <v>263</v>
          </cell>
          <cell r="E8142">
            <v>2005</v>
          </cell>
        </row>
        <row r="8143">
          <cell r="A8143">
            <v>38456</v>
          </cell>
          <cell r="B8143">
            <v>104</v>
          </cell>
          <cell r="C8143">
            <v>262</v>
          </cell>
          <cell r="D8143">
            <v>262</v>
          </cell>
          <cell r="E8143">
            <v>2005</v>
          </cell>
        </row>
        <row r="8144">
          <cell r="A8144">
            <v>38457</v>
          </cell>
          <cell r="B8144">
            <v>105</v>
          </cell>
          <cell r="C8144">
            <v>261</v>
          </cell>
          <cell r="D8144">
            <v>261</v>
          </cell>
          <cell r="E8144">
            <v>2005</v>
          </cell>
        </row>
        <row r="8145">
          <cell r="A8145">
            <v>38458</v>
          </cell>
          <cell r="B8145">
            <v>106</v>
          </cell>
          <cell r="C8145">
            <v>260</v>
          </cell>
          <cell r="D8145">
            <v>260</v>
          </cell>
          <cell r="E8145">
            <v>2005</v>
          </cell>
        </row>
        <row r="8146">
          <cell r="A8146">
            <v>38459</v>
          </cell>
          <cell r="B8146">
            <v>107</v>
          </cell>
          <cell r="C8146">
            <v>259</v>
          </cell>
          <cell r="D8146">
            <v>259</v>
          </cell>
          <cell r="E8146">
            <v>2005</v>
          </cell>
        </row>
        <row r="8147">
          <cell r="A8147">
            <v>38460</v>
          </cell>
          <cell r="B8147">
            <v>108</v>
          </cell>
          <cell r="C8147">
            <v>258</v>
          </cell>
          <cell r="D8147">
            <v>258</v>
          </cell>
          <cell r="E8147">
            <v>2005</v>
          </cell>
        </row>
        <row r="8148">
          <cell r="A8148">
            <v>38461</v>
          </cell>
          <cell r="B8148">
            <v>109</v>
          </cell>
          <cell r="C8148">
            <v>257</v>
          </cell>
          <cell r="D8148">
            <v>257</v>
          </cell>
          <cell r="E8148">
            <v>2005</v>
          </cell>
        </row>
        <row r="8149">
          <cell r="A8149">
            <v>38462</v>
          </cell>
          <cell r="B8149">
            <v>110</v>
          </cell>
          <cell r="C8149">
            <v>256</v>
          </cell>
          <cell r="D8149">
            <v>256</v>
          </cell>
          <cell r="E8149">
            <v>2005</v>
          </cell>
        </row>
        <row r="8150">
          <cell r="A8150">
            <v>38463</v>
          </cell>
          <cell r="B8150">
            <v>111</v>
          </cell>
          <cell r="C8150">
            <v>255</v>
          </cell>
          <cell r="D8150">
            <v>255</v>
          </cell>
          <cell r="E8150">
            <v>2005</v>
          </cell>
        </row>
        <row r="8151">
          <cell r="A8151">
            <v>38464</v>
          </cell>
          <cell r="B8151">
            <v>112</v>
          </cell>
          <cell r="C8151">
            <v>254</v>
          </cell>
          <cell r="D8151">
            <v>254</v>
          </cell>
          <cell r="E8151">
            <v>2005</v>
          </cell>
        </row>
        <row r="8152">
          <cell r="A8152">
            <v>38465</v>
          </cell>
          <cell r="B8152">
            <v>113</v>
          </cell>
          <cell r="C8152">
            <v>253</v>
          </cell>
          <cell r="D8152">
            <v>253</v>
          </cell>
          <cell r="E8152">
            <v>2005</v>
          </cell>
        </row>
        <row r="8153">
          <cell r="A8153">
            <v>38466</v>
          </cell>
          <cell r="B8153">
            <v>114</v>
          </cell>
          <cell r="C8153">
            <v>252</v>
          </cell>
          <cell r="D8153">
            <v>252</v>
          </cell>
          <cell r="E8153">
            <v>2005</v>
          </cell>
        </row>
        <row r="8154">
          <cell r="A8154">
            <v>38467</v>
          </cell>
          <cell r="B8154">
            <v>115</v>
          </cell>
          <cell r="C8154">
            <v>251</v>
          </cell>
          <cell r="D8154">
            <v>251</v>
          </cell>
          <cell r="E8154">
            <v>2005</v>
          </cell>
        </row>
        <row r="8155">
          <cell r="A8155">
            <v>38468</v>
          </cell>
          <cell r="B8155">
            <v>116</v>
          </cell>
          <cell r="C8155">
            <v>250</v>
          </cell>
          <cell r="D8155">
            <v>250</v>
          </cell>
          <cell r="E8155">
            <v>2005</v>
          </cell>
        </row>
        <row r="8156">
          <cell r="A8156">
            <v>38469</v>
          </cell>
          <cell r="B8156">
            <v>117</v>
          </cell>
          <cell r="C8156">
            <v>249</v>
          </cell>
          <cell r="D8156">
            <v>249</v>
          </cell>
          <cell r="E8156">
            <v>2005</v>
          </cell>
        </row>
        <row r="8157">
          <cell r="A8157">
            <v>38470</v>
          </cell>
          <cell r="B8157">
            <v>118</v>
          </cell>
          <cell r="C8157">
            <v>248</v>
          </cell>
          <cell r="D8157">
            <v>248</v>
          </cell>
          <cell r="E8157">
            <v>2005</v>
          </cell>
        </row>
        <row r="8158">
          <cell r="A8158">
            <v>38471</v>
          </cell>
          <cell r="B8158">
            <v>119</v>
          </cell>
          <cell r="C8158">
            <v>247</v>
          </cell>
          <cell r="D8158">
            <v>247</v>
          </cell>
          <cell r="E8158">
            <v>2005</v>
          </cell>
        </row>
        <row r="8159">
          <cell r="A8159">
            <v>38472</v>
          </cell>
          <cell r="B8159">
            <v>120</v>
          </cell>
          <cell r="C8159">
            <v>246</v>
          </cell>
          <cell r="D8159">
            <v>246</v>
          </cell>
          <cell r="E8159">
            <v>2005</v>
          </cell>
        </row>
        <row r="8160">
          <cell r="A8160">
            <v>38473</v>
          </cell>
          <cell r="B8160">
            <v>121</v>
          </cell>
          <cell r="C8160">
            <v>245</v>
          </cell>
          <cell r="D8160">
            <v>245</v>
          </cell>
          <cell r="E8160">
            <v>2005</v>
          </cell>
        </row>
        <row r="8161">
          <cell r="A8161">
            <v>38474</v>
          </cell>
          <cell r="B8161">
            <v>122</v>
          </cell>
          <cell r="C8161">
            <v>244</v>
          </cell>
          <cell r="D8161">
            <v>244</v>
          </cell>
          <cell r="E8161">
            <v>2005</v>
          </cell>
        </row>
        <row r="8162">
          <cell r="A8162">
            <v>38475</v>
          </cell>
          <cell r="B8162">
            <v>123</v>
          </cell>
          <cell r="C8162">
            <v>243</v>
          </cell>
          <cell r="D8162">
            <v>243</v>
          </cell>
          <cell r="E8162">
            <v>2005</v>
          </cell>
        </row>
        <row r="8163">
          <cell r="A8163">
            <v>38476</v>
          </cell>
          <cell r="B8163">
            <v>124</v>
          </cell>
          <cell r="C8163">
            <v>242</v>
          </cell>
          <cell r="D8163">
            <v>242</v>
          </cell>
          <cell r="E8163">
            <v>2005</v>
          </cell>
        </row>
        <row r="8164">
          <cell r="A8164">
            <v>38477</v>
          </cell>
          <cell r="B8164">
            <v>125</v>
          </cell>
          <cell r="C8164">
            <v>241</v>
          </cell>
          <cell r="D8164">
            <v>241</v>
          </cell>
          <cell r="E8164">
            <v>2005</v>
          </cell>
        </row>
        <row r="8165">
          <cell r="A8165">
            <v>38478</v>
          </cell>
          <cell r="B8165">
            <v>126</v>
          </cell>
          <cell r="C8165">
            <v>240</v>
          </cell>
          <cell r="D8165">
            <v>240</v>
          </cell>
          <cell r="E8165">
            <v>2005</v>
          </cell>
        </row>
        <row r="8166">
          <cell r="A8166">
            <v>38479</v>
          </cell>
          <cell r="B8166">
            <v>127</v>
          </cell>
          <cell r="C8166">
            <v>239</v>
          </cell>
          <cell r="D8166">
            <v>239</v>
          </cell>
          <cell r="E8166">
            <v>2005</v>
          </cell>
        </row>
        <row r="8167">
          <cell r="A8167">
            <v>38480</v>
          </cell>
          <cell r="B8167">
            <v>128</v>
          </cell>
          <cell r="C8167">
            <v>238</v>
          </cell>
          <cell r="D8167">
            <v>238</v>
          </cell>
          <cell r="E8167">
            <v>2005</v>
          </cell>
        </row>
        <row r="8168">
          <cell r="A8168">
            <v>38481</v>
          </cell>
          <cell r="B8168">
            <v>129</v>
          </cell>
          <cell r="C8168">
            <v>237</v>
          </cell>
          <cell r="D8168">
            <v>237</v>
          </cell>
          <cell r="E8168">
            <v>2005</v>
          </cell>
        </row>
        <row r="8169">
          <cell r="A8169">
            <v>38482</v>
          </cell>
          <cell r="B8169">
            <v>130</v>
          </cell>
          <cell r="C8169">
            <v>236</v>
          </cell>
          <cell r="D8169">
            <v>236</v>
          </cell>
          <cell r="E8169">
            <v>2005</v>
          </cell>
        </row>
        <row r="8170">
          <cell r="A8170">
            <v>38483</v>
          </cell>
          <cell r="B8170">
            <v>131</v>
          </cell>
          <cell r="C8170">
            <v>235</v>
          </cell>
          <cell r="D8170">
            <v>235</v>
          </cell>
          <cell r="E8170">
            <v>2005</v>
          </cell>
        </row>
        <row r="8171">
          <cell r="A8171">
            <v>38484</v>
          </cell>
          <cell r="B8171">
            <v>132</v>
          </cell>
          <cell r="C8171">
            <v>234</v>
          </cell>
          <cell r="D8171">
            <v>234</v>
          </cell>
          <cell r="E8171">
            <v>2005</v>
          </cell>
        </row>
        <row r="8172">
          <cell r="A8172">
            <v>38485</v>
          </cell>
          <cell r="B8172">
            <v>133</v>
          </cell>
          <cell r="C8172">
            <v>233</v>
          </cell>
          <cell r="D8172">
            <v>233</v>
          </cell>
          <cell r="E8172">
            <v>2005</v>
          </cell>
        </row>
        <row r="8173">
          <cell r="A8173">
            <v>38486</v>
          </cell>
          <cell r="B8173">
            <v>134</v>
          </cell>
          <cell r="C8173">
            <v>232</v>
          </cell>
          <cell r="D8173">
            <v>232</v>
          </cell>
          <cell r="E8173">
            <v>2005</v>
          </cell>
        </row>
        <row r="8174">
          <cell r="A8174">
            <v>38487</v>
          </cell>
          <cell r="B8174">
            <v>135</v>
          </cell>
          <cell r="C8174">
            <v>231</v>
          </cell>
          <cell r="D8174">
            <v>231</v>
          </cell>
          <cell r="E8174">
            <v>2005</v>
          </cell>
        </row>
        <row r="8175">
          <cell r="A8175">
            <v>38488</v>
          </cell>
          <cell r="B8175">
            <v>136</v>
          </cell>
          <cell r="C8175">
            <v>230</v>
          </cell>
          <cell r="D8175">
            <v>230</v>
          </cell>
          <cell r="E8175">
            <v>2005</v>
          </cell>
        </row>
        <row r="8176">
          <cell r="A8176">
            <v>38489</v>
          </cell>
          <cell r="B8176">
            <v>137</v>
          </cell>
          <cell r="C8176">
            <v>229</v>
          </cell>
          <cell r="D8176">
            <v>229</v>
          </cell>
          <cell r="E8176">
            <v>2005</v>
          </cell>
        </row>
        <row r="8177">
          <cell r="A8177">
            <v>38490</v>
          </cell>
          <cell r="B8177">
            <v>138</v>
          </cell>
          <cell r="C8177">
            <v>228</v>
          </cell>
          <cell r="D8177">
            <v>228</v>
          </cell>
          <cell r="E8177">
            <v>2005</v>
          </cell>
        </row>
        <row r="8178">
          <cell r="A8178">
            <v>38491</v>
          </cell>
          <cell r="B8178">
            <v>139</v>
          </cell>
          <cell r="C8178">
            <v>227</v>
          </cell>
          <cell r="D8178">
            <v>227</v>
          </cell>
          <cell r="E8178">
            <v>2005</v>
          </cell>
        </row>
        <row r="8179">
          <cell r="A8179">
            <v>38492</v>
          </cell>
          <cell r="B8179">
            <v>140</v>
          </cell>
          <cell r="C8179">
            <v>226</v>
          </cell>
          <cell r="D8179">
            <v>226</v>
          </cell>
          <cell r="E8179">
            <v>2005</v>
          </cell>
        </row>
        <row r="8180">
          <cell r="A8180">
            <v>38493</v>
          </cell>
          <cell r="B8180">
            <v>141</v>
          </cell>
          <cell r="C8180">
            <v>225</v>
          </cell>
          <cell r="D8180">
            <v>225</v>
          </cell>
          <cell r="E8180">
            <v>2005</v>
          </cell>
        </row>
        <row r="8181">
          <cell r="A8181">
            <v>38494</v>
          </cell>
          <cell r="B8181">
            <v>142</v>
          </cell>
          <cell r="C8181">
            <v>224</v>
          </cell>
          <cell r="D8181">
            <v>224</v>
          </cell>
          <cell r="E8181">
            <v>2005</v>
          </cell>
        </row>
        <row r="8182">
          <cell r="A8182">
            <v>38495</v>
          </cell>
          <cell r="B8182">
            <v>143</v>
          </cell>
          <cell r="C8182">
            <v>223</v>
          </cell>
          <cell r="D8182">
            <v>223</v>
          </cell>
          <cell r="E8182">
            <v>2005</v>
          </cell>
        </row>
        <row r="8183">
          <cell r="A8183">
            <v>38496</v>
          </cell>
          <cell r="B8183">
            <v>144</v>
          </cell>
          <cell r="C8183">
            <v>222</v>
          </cell>
          <cell r="D8183">
            <v>222</v>
          </cell>
          <cell r="E8183">
            <v>2005</v>
          </cell>
        </row>
        <row r="8184">
          <cell r="A8184">
            <v>38497</v>
          </cell>
          <cell r="B8184">
            <v>145</v>
          </cell>
          <cell r="C8184">
            <v>221</v>
          </cell>
          <cell r="D8184">
            <v>221</v>
          </cell>
          <cell r="E8184">
            <v>2005</v>
          </cell>
        </row>
        <row r="8185">
          <cell r="A8185">
            <v>38498</v>
          </cell>
          <cell r="B8185">
            <v>146</v>
          </cell>
          <cell r="C8185">
            <v>220</v>
          </cell>
          <cell r="D8185">
            <v>220</v>
          </cell>
          <cell r="E8185">
            <v>2005</v>
          </cell>
        </row>
        <row r="8186">
          <cell r="A8186">
            <v>38499</v>
          </cell>
          <cell r="B8186">
            <v>147</v>
          </cell>
          <cell r="C8186">
            <v>219</v>
          </cell>
          <cell r="D8186">
            <v>219</v>
          </cell>
          <cell r="E8186">
            <v>2005</v>
          </cell>
        </row>
        <row r="8187">
          <cell r="A8187">
            <v>38500</v>
          </cell>
          <cell r="B8187">
            <v>148</v>
          </cell>
          <cell r="C8187">
            <v>218</v>
          </cell>
          <cell r="D8187">
            <v>218</v>
          </cell>
          <cell r="E8187">
            <v>2005</v>
          </cell>
        </row>
        <row r="8188">
          <cell r="A8188">
            <v>38501</v>
          </cell>
          <cell r="B8188">
            <v>149</v>
          </cell>
          <cell r="C8188">
            <v>217</v>
          </cell>
          <cell r="D8188">
            <v>217</v>
          </cell>
          <cell r="E8188">
            <v>2005</v>
          </cell>
        </row>
        <row r="8189">
          <cell r="A8189">
            <v>38502</v>
          </cell>
          <cell r="B8189">
            <v>150</v>
          </cell>
          <cell r="C8189">
            <v>216</v>
          </cell>
          <cell r="D8189">
            <v>216</v>
          </cell>
          <cell r="E8189">
            <v>2005</v>
          </cell>
        </row>
        <row r="8190">
          <cell r="A8190">
            <v>38503</v>
          </cell>
          <cell r="B8190">
            <v>151</v>
          </cell>
          <cell r="C8190">
            <v>215</v>
          </cell>
          <cell r="D8190">
            <v>215</v>
          </cell>
          <cell r="E8190">
            <v>2005</v>
          </cell>
        </row>
        <row r="8191">
          <cell r="A8191">
            <v>38504</v>
          </cell>
          <cell r="B8191">
            <v>152</v>
          </cell>
          <cell r="C8191">
            <v>214</v>
          </cell>
          <cell r="D8191">
            <v>214</v>
          </cell>
          <cell r="E8191">
            <v>2005</v>
          </cell>
        </row>
        <row r="8192">
          <cell r="A8192">
            <v>38505</v>
          </cell>
          <cell r="B8192">
            <v>153</v>
          </cell>
          <cell r="C8192">
            <v>213</v>
          </cell>
          <cell r="D8192">
            <v>213</v>
          </cell>
          <cell r="E8192">
            <v>2005</v>
          </cell>
        </row>
        <row r="8193">
          <cell r="A8193">
            <v>38506</v>
          </cell>
          <cell r="B8193">
            <v>154</v>
          </cell>
          <cell r="C8193">
            <v>212</v>
          </cell>
          <cell r="D8193">
            <v>212</v>
          </cell>
          <cell r="E8193">
            <v>2005</v>
          </cell>
        </row>
        <row r="8194">
          <cell r="A8194">
            <v>38507</v>
          </cell>
          <cell r="B8194">
            <v>155</v>
          </cell>
          <cell r="C8194">
            <v>211</v>
          </cell>
          <cell r="D8194">
            <v>211</v>
          </cell>
          <cell r="E8194">
            <v>2005</v>
          </cell>
        </row>
        <row r="8195">
          <cell r="A8195">
            <v>38508</v>
          </cell>
          <cell r="B8195">
            <v>156</v>
          </cell>
          <cell r="C8195">
            <v>210</v>
          </cell>
          <cell r="D8195">
            <v>210</v>
          </cell>
          <cell r="E8195">
            <v>2005</v>
          </cell>
        </row>
        <row r="8196">
          <cell r="A8196">
            <v>38509</v>
          </cell>
          <cell r="B8196">
            <v>157</v>
          </cell>
          <cell r="C8196">
            <v>209</v>
          </cell>
          <cell r="D8196">
            <v>209</v>
          </cell>
          <cell r="E8196">
            <v>2005</v>
          </cell>
        </row>
        <row r="8197">
          <cell r="A8197">
            <v>38510</v>
          </cell>
          <cell r="B8197">
            <v>158</v>
          </cell>
          <cell r="C8197">
            <v>208</v>
          </cell>
          <cell r="D8197">
            <v>208</v>
          </cell>
          <cell r="E8197">
            <v>2005</v>
          </cell>
        </row>
        <row r="8198">
          <cell r="A8198">
            <v>38511</v>
          </cell>
          <cell r="B8198">
            <v>159</v>
          </cell>
          <cell r="C8198">
            <v>207</v>
          </cell>
          <cell r="D8198">
            <v>207</v>
          </cell>
          <cell r="E8198">
            <v>2005</v>
          </cell>
        </row>
        <row r="8199">
          <cell r="A8199">
            <v>38512</v>
          </cell>
          <cell r="B8199">
            <v>160</v>
          </cell>
          <cell r="C8199">
            <v>206</v>
          </cell>
          <cell r="D8199">
            <v>206</v>
          </cell>
          <cell r="E8199">
            <v>2005</v>
          </cell>
        </row>
        <row r="8200">
          <cell r="A8200">
            <v>38513</v>
          </cell>
          <cell r="B8200">
            <v>161</v>
          </cell>
          <cell r="C8200">
            <v>205</v>
          </cell>
          <cell r="D8200">
            <v>205</v>
          </cell>
          <cell r="E8200">
            <v>2005</v>
          </cell>
        </row>
        <row r="8201">
          <cell r="A8201">
            <v>38514</v>
          </cell>
          <cell r="B8201">
            <v>162</v>
          </cell>
          <cell r="C8201">
            <v>204</v>
          </cell>
          <cell r="D8201">
            <v>204</v>
          </cell>
          <cell r="E8201">
            <v>2005</v>
          </cell>
        </row>
        <row r="8202">
          <cell r="A8202">
            <v>38515</v>
          </cell>
          <cell r="B8202">
            <v>163</v>
          </cell>
          <cell r="C8202">
            <v>203</v>
          </cell>
          <cell r="D8202">
            <v>203</v>
          </cell>
          <cell r="E8202">
            <v>2005</v>
          </cell>
        </row>
        <row r="8203">
          <cell r="A8203">
            <v>38516</v>
          </cell>
          <cell r="B8203">
            <v>164</v>
          </cell>
          <cell r="C8203">
            <v>202</v>
          </cell>
          <cell r="D8203">
            <v>202</v>
          </cell>
          <cell r="E8203">
            <v>2005</v>
          </cell>
        </row>
        <row r="8204">
          <cell r="A8204">
            <v>38517</v>
          </cell>
          <cell r="B8204">
            <v>165</v>
          </cell>
          <cell r="C8204">
            <v>201</v>
          </cell>
          <cell r="D8204">
            <v>201</v>
          </cell>
          <cell r="E8204">
            <v>2005</v>
          </cell>
        </row>
        <row r="8205">
          <cell r="A8205">
            <v>38518</v>
          </cell>
          <cell r="B8205">
            <v>166</v>
          </cell>
          <cell r="C8205">
            <v>200</v>
          </cell>
          <cell r="D8205">
            <v>200</v>
          </cell>
          <cell r="E8205">
            <v>2005</v>
          </cell>
        </row>
        <row r="8206">
          <cell r="A8206">
            <v>38519</v>
          </cell>
          <cell r="B8206">
            <v>167</v>
          </cell>
          <cell r="C8206">
            <v>199</v>
          </cell>
          <cell r="D8206">
            <v>199</v>
          </cell>
          <cell r="E8206">
            <v>2005</v>
          </cell>
        </row>
        <row r="8207">
          <cell r="A8207">
            <v>38520</v>
          </cell>
          <cell r="B8207">
            <v>168</v>
          </cell>
          <cell r="C8207">
            <v>198</v>
          </cell>
          <cell r="D8207">
            <v>198</v>
          </cell>
          <cell r="E8207">
            <v>2005</v>
          </cell>
        </row>
        <row r="8208">
          <cell r="A8208">
            <v>38521</v>
          </cell>
          <cell r="B8208">
            <v>169</v>
          </cell>
          <cell r="C8208">
            <v>197</v>
          </cell>
          <cell r="D8208">
            <v>197</v>
          </cell>
          <cell r="E8208">
            <v>2005</v>
          </cell>
        </row>
        <row r="8209">
          <cell r="A8209">
            <v>38522</v>
          </cell>
          <cell r="B8209">
            <v>170</v>
          </cell>
          <cell r="C8209">
            <v>196</v>
          </cell>
          <cell r="D8209">
            <v>196</v>
          </cell>
          <cell r="E8209">
            <v>2005</v>
          </cell>
        </row>
        <row r="8210">
          <cell r="A8210">
            <v>38523</v>
          </cell>
          <cell r="B8210">
            <v>171</v>
          </cell>
          <cell r="C8210">
            <v>195</v>
          </cell>
          <cell r="D8210">
            <v>195</v>
          </cell>
          <cell r="E8210">
            <v>2005</v>
          </cell>
        </row>
        <row r="8211">
          <cell r="A8211">
            <v>38524</v>
          </cell>
          <cell r="B8211">
            <v>172</v>
          </cell>
          <cell r="C8211">
            <v>194</v>
          </cell>
          <cell r="D8211">
            <v>194</v>
          </cell>
          <cell r="E8211">
            <v>2005</v>
          </cell>
        </row>
        <row r="8212">
          <cell r="A8212">
            <v>38525</v>
          </cell>
          <cell r="B8212">
            <v>173</v>
          </cell>
          <cell r="C8212">
            <v>193</v>
          </cell>
          <cell r="D8212">
            <v>193</v>
          </cell>
          <cell r="E8212">
            <v>2005</v>
          </cell>
        </row>
        <row r="8213">
          <cell r="A8213">
            <v>38526</v>
          </cell>
          <cell r="B8213">
            <v>174</v>
          </cell>
          <cell r="C8213">
            <v>192</v>
          </cell>
          <cell r="D8213">
            <v>192</v>
          </cell>
          <cell r="E8213">
            <v>2005</v>
          </cell>
        </row>
        <row r="8214">
          <cell r="A8214">
            <v>38527</v>
          </cell>
          <cell r="B8214">
            <v>175</v>
          </cell>
          <cell r="C8214">
            <v>191</v>
          </cell>
          <cell r="D8214">
            <v>191</v>
          </cell>
          <cell r="E8214">
            <v>2005</v>
          </cell>
        </row>
        <row r="8215">
          <cell r="A8215">
            <v>38528</v>
          </cell>
          <cell r="B8215">
            <v>176</v>
          </cell>
          <cell r="C8215">
            <v>190</v>
          </cell>
          <cell r="D8215">
            <v>190</v>
          </cell>
          <cell r="E8215">
            <v>2005</v>
          </cell>
        </row>
        <row r="8216">
          <cell r="A8216">
            <v>38529</v>
          </cell>
          <cell r="B8216">
            <v>177</v>
          </cell>
          <cell r="C8216">
            <v>189</v>
          </cell>
          <cell r="D8216">
            <v>189</v>
          </cell>
          <cell r="E8216">
            <v>2005</v>
          </cell>
        </row>
        <row r="8217">
          <cell r="A8217">
            <v>38530</v>
          </cell>
          <cell r="B8217">
            <v>178</v>
          </cell>
          <cell r="C8217">
            <v>188</v>
          </cell>
          <cell r="D8217">
            <v>188</v>
          </cell>
          <cell r="E8217">
            <v>2005</v>
          </cell>
        </row>
        <row r="8218">
          <cell r="A8218">
            <v>38531</v>
          </cell>
          <cell r="B8218">
            <v>179</v>
          </cell>
          <cell r="C8218">
            <v>187</v>
          </cell>
          <cell r="D8218">
            <v>187</v>
          </cell>
          <cell r="E8218">
            <v>2005</v>
          </cell>
        </row>
        <row r="8219">
          <cell r="A8219">
            <v>38532</v>
          </cell>
          <cell r="B8219">
            <v>180</v>
          </cell>
          <cell r="C8219">
            <v>186</v>
          </cell>
          <cell r="D8219">
            <v>186</v>
          </cell>
          <cell r="E8219">
            <v>2005</v>
          </cell>
        </row>
        <row r="8220">
          <cell r="A8220">
            <v>38533</v>
          </cell>
          <cell r="B8220">
            <v>181</v>
          </cell>
          <cell r="C8220">
            <v>185</v>
          </cell>
          <cell r="D8220">
            <v>185</v>
          </cell>
          <cell r="E8220">
            <v>2005</v>
          </cell>
        </row>
        <row r="8221">
          <cell r="A8221">
            <v>38534</v>
          </cell>
          <cell r="B8221">
            <v>182</v>
          </cell>
          <cell r="C8221">
            <v>184</v>
          </cell>
          <cell r="D8221">
            <v>184</v>
          </cell>
          <cell r="E8221">
            <v>2005</v>
          </cell>
        </row>
        <row r="8222">
          <cell r="A8222">
            <v>38535</v>
          </cell>
          <cell r="B8222">
            <v>183</v>
          </cell>
          <cell r="C8222">
            <v>183</v>
          </cell>
          <cell r="D8222">
            <v>183</v>
          </cell>
          <cell r="E8222">
            <v>2005</v>
          </cell>
        </row>
        <row r="8223">
          <cell r="A8223">
            <v>38536</v>
          </cell>
          <cell r="B8223">
            <v>184</v>
          </cell>
          <cell r="C8223">
            <v>182</v>
          </cell>
          <cell r="D8223">
            <v>182</v>
          </cell>
          <cell r="E8223">
            <v>2005</v>
          </cell>
        </row>
        <row r="8224">
          <cell r="A8224">
            <v>38537</v>
          </cell>
          <cell r="B8224">
            <v>185</v>
          </cell>
          <cell r="C8224">
            <v>181</v>
          </cell>
          <cell r="D8224">
            <v>181</v>
          </cell>
          <cell r="E8224">
            <v>2005</v>
          </cell>
        </row>
        <row r="8225">
          <cell r="A8225">
            <v>38538</v>
          </cell>
          <cell r="B8225">
            <v>186</v>
          </cell>
          <cell r="C8225">
            <v>180</v>
          </cell>
          <cell r="D8225">
            <v>180</v>
          </cell>
          <cell r="E8225">
            <v>2005</v>
          </cell>
        </row>
        <row r="8226">
          <cell r="A8226">
            <v>38539</v>
          </cell>
          <cell r="B8226">
            <v>187</v>
          </cell>
          <cell r="C8226">
            <v>179</v>
          </cell>
          <cell r="D8226">
            <v>179</v>
          </cell>
          <cell r="E8226">
            <v>2005</v>
          </cell>
        </row>
        <row r="8227">
          <cell r="A8227">
            <v>38540</v>
          </cell>
          <cell r="B8227">
            <v>188</v>
          </cell>
          <cell r="C8227">
            <v>178</v>
          </cell>
          <cell r="D8227">
            <v>178</v>
          </cell>
          <cell r="E8227">
            <v>2005</v>
          </cell>
        </row>
        <row r="8228">
          <cell r="A8228">
            <v>38541</v>
          </cell>
          <cell r="B8228">
            <v>189</v>
          </cell>
          <cell r="C8228">
            <v>177</v>
          </cell>
          <cell r="D8228">
            <v>177</v>
          </cell>
          <cell r="E8228">
            <v>2005</v>
          </cell>
        </row>
        <row r="8229">
          <cell r="A8229">
            <v>38542</v>
          </cell>
          <cell r="B8229">
            <v>190</v>
          </cell>
          <cell r="C8229">
            <v>176</v>
          </cell>
          <cell r="D8229">
            <v>176</v>
          </cell>
          <cell r="E8229">
            <v>2005</v>
          </cell>
        </row>
        <row r="8230">
          <cell r="A8230">
            <v>38543</v>
          </cell>
          <cell r="B8230">
            <v>191</v>
          </cell>
          <cell r="C8230">
            <v>175</v>
          </cell>
          <cell r="D8230">
            <v>175</v>
          </cell>
          <cell r="E8230">
            <v>2005</v>
          </cell>
        </row>
        <row r="8231">
          <cell r="A8231">
            <v>38544</v>
          </cell>
          <cell r="B8231">
            <v>192</v>
          </cell>
          <cell r="C8231">
            <v>174</v>
          </cell>
          <cell r="D8231">
            <v>174</v>
          </cell>
          <cell r="E8231">
            <v>2005</v>
          </cell>
        </row>
        <row r="8232">
          <cell r="A8232">
            <v>38545</v>
          </cell>
          <cell r="B8232">
            <v>193</v>
          </cell>
          <cell r="C8232">
            <v>173</v>
          </cell>
          <cell r="D8232">
            <v>173</v>
          </cell>
          <cell r="E8232">
            <v>2005</v>
          </cell>
        </row>
        <row r="8233">
          <cell r="A8233">
            <v>38546</v>
          </cell>
          <cell r="B8233">
            <v>194</v>
          </cell>
          <cell r="C8233">
            <v>172</v>
          </cell>
          <cell r="D8233">
            <v>172</v>
          </cell>
          <cell r="E8233">
            <v>2005</v>
          </cell>
        </row>
        <row r="8234">
          <cell r="A8234">
            <v>38547</v>
          </cell>
          <cell r="B8234">
            <v>195</v>
          </cell>
          <cell r="C8234">
            <v>171</v>
          </cell>
          <cell r="D8234">
            <v>171</v>
          </cell>
          <cell r="E8234">
            <v>2005</v>
          </cell>
        </row>
        <row r="8235">
          <cell r="A8235">
            <v>38548</v>
          </cell>
          <cell r="B8235">
            <v>196</v>
          </cell>
          <cell r="C8235">
            <v>170</v>
          </cell>
          <cell r="D8235">
            <v>170</v>
          </cell>
          <cell r="E8235">
            <v>2005</v>
          </cell>
        </row>
        <row r="8236">
          <cell r="A8236">
            <v>38549</v>
          </cell>
          <cell r="B8236">
            <v>197</v>
          </cell>
          <cell r="C8236">
            <v>169</v>
          </cell>
          <cell r="D8236">
            <v>169</v>
          </cell>
          <cell r="E8236">
            <v>2005</v>
          </cell>
        </row>
        <row r="8237">
          <cell r="A8237">
            <v>38550</v>
          </cell>
          <cell r="B8237">
            <v>198</v>
          </cell>
          <cell r="C8237">
            <v>168</v>
          </cell>
          <cell r="D8237">
            <v>168</v>
          </cell>
          <cell r="E8237">
            <v>2005</v>
          </cell>
        </row>
        <row r="8238">
          <cell r="A8238">
            <v>38551</v>
          </cell>
          <cell r="B8238">
            <v>199</v>
          </cell>
          <cell r="C8238">
            <v>167</v>
          </cell>
          <cell r="D8238">
            <v>167</v>
          </cell>
          <cell r="E8238">
            <v>2005</v>
          </cell>
        </row>
        <row r="8239">
          <cell r="A8239">
            <v>38552</v>
          </cell>
          <cell r="B8239">
            <v>200</v>
          </cell>
          <cell r="C8239">
            <v>166</v>
          </cell>
          <cell r="D8239">
            <v>166</v>
          </cell>
          <cell r="E8239">
            <v>2005</v>
          </cell>
        </row>
        <row r="8240">
          <cell r="A8240">
            <v>38553</v>
          </cell>
          <cell r="B8240">
            <v>201</v>
          </cell>
          <cell r="C8240">
            <v>165</v>
          </cell>
          <cell r="D8240">
            <v>165</v>
          </cell>
          <cell r="E8240">
            <v>2005</v>
          </cell>
        </row>
        <row r="8241">
          <cell r="A8241">
            <v>38554</v>
          </cell>
          <cell r="B8241">
            <v>202</v>
          </cell>
          <cell r="C8241">
            <v>164</v>
          </cell>
          <cell r="D8241">
            <v>164</v>
          </cell>
          <cell r="E8241">
            <v>2005</v>
          </cell>
        </row>
        <row r="8242">
          <cell r="A8242">
            <v>38555</v>
          </cell>
          <cell r="B8242">
            <v>203</v>
          </cell>
          <cell r="C8242">
            <v>163</v>
          </cell>
          <cell r="D8242">
            <v>163</v>
          </cell>
          <cell r="E8242">
            <v>2005</v>
          </cell>
        </row>
        <row r="8243">
          <cell r="A8243">
            <v>38556</v>
          </cell>
          <cell r="B8243">
            <v>204</v>
          </cell>
          <cell r="C8243">
            <v>162</v>
          </cell>
          <cell r="D8243">
            <v>162</v>
          </cell>
          <cell r="E8243">
            <v>2005</v>
          </cell>
        </row>
        <row r="8244">
          <cell r="A8244">
            <v>38557</v>
          </cell>
          <cell r="B8244">
            <v>205</v>
          </cell>
          <cell r="C8244">
            <v>161</v>
          </cell>
          <cell r="D8244">
            <v>161</v>
          </cell>
          <cell r="E8244">
            <v>2005</v>
          </cell>
        </row>
        <row r="8245">
          <cell r="A8245">
            <v>38558</v>
          </cell>
          <cell r="B8245">
            <v>206</v>
          </cell>
          <cell r="C8245">
            <v>160</v>
          </cell>
          <cell r="D8245">
            <v>160</v>
          </cell>
          <cell r="E8245">
            <v>2005</v>
          </cell>
        </row>
        <row r="8246">
          <cell r="A8246">
            <v>38559</v>
          </cell>
          <cell r="B8246">
            <v>207</v>
          </cell>
          <cell r="C8246">
            <v>159</v>
          </cell>
          <cell r="D8246">
            <v>159</v>
          </cell>
          <cell r="E8246">
            <v>2005</v>
          </cell>
        </row>
        <row r="8247">
          <cell r="A8247">
            <v>38560</v>
          </cell>
          <cell r="B8247">
            <v>208</v>
          </cell>
          <cell r="C8247">
            <v>158</v>
          </cell>
          <cell r="D8247">
            <v>158</v>
          </cell>
          <cell r="E8247">
            <v>2005</v>
          </cell>
        </row>
        <row r="8248">
          <cell r="A8248">
            <v>38561</v>
          </cell>
          <cell r="B8248">
            <v>209</v>
          </cell>
          <cell r="C8248">
            <v>157</v>
          </cell>
          <cell r="D8248">
            <v>157</v>
          </cell>
          <cell r="E8248">
            <v>2005</v>
          </cell>
        </row>
        <row r="8249">
          <cell r="A8249">
            <v>38562</v>
          </cell>
          <cell r="B8249">
            <v>210</v>
          </cell>
          <cell r="C8249">
            <v>156</v>
          </cell>
          <cell r="D8249">
            <v>156</v>
          </cell>
          <cell r="E8249">
            <v>2005</v>
          </cell>
        </row>
        <row r="8250">
          <cell r="A8250">
            <v>38563</v>
          </cell>
          <cell r="B8250">
            <v>211</v>
          </cell>
          <cell r="C8250">
            <v>155</v>
          </cell>
          <cell r="D8250">
            <v>155</v>
          </cell>
          <cell r="E8250">
            <v>2005</v>
          </cell>
        </row>
        <row r="8251">
          <cell r="A8251">
            <v>38564</v>
          </cell>
          <cell r="B8251">
            <v>212</v>
          </cell>
          <cell r="C8251">
            <v>154</v>
          </cell>
          <cell r="D8251">
            <v>154</v>
          </cell>
          <cell r="E8251">
            <v>2005</v>
          </cell>
        </row>
        <row r="8252">
          <cell r="A8252">
            <v>38565</v>
          </cell>
          <cell r="B8252">
            <v>213</v>
          </cell>
          <cell r="C8252">
            <v>153</v>
          </cell>
          <cell r="D8252">
            <v>153</v>
          </cell>
          <cell r="E8252">
            <v>2005</v>
          </cell>
        </row>
        <row r="8253">
          <cell r="A8253">
            <v>38566</v>
          </cell>
          <cell r="B8253">
            <v>214</v>
          </cell>
          <cell r="C8253">
            <v>152</v>
          </cell>
          <cell r="D8253">
            <v>152</v>
          </cell>
          <cell r="E8253">
            <v>2005</v>
          </cell>
        </row>
        <row r="8254">
          <cell r="A8254">
            <v>38567</v>
          </cell>
          <cell r="B8254">
            <v>215</v>
          </cell>
          <cell r="C8254">
            <v>151</v>
          </cell>
          <cell r="D8254">
            <v>151</v>
          </cell>
          <cell r="E8254">
            <v>2005</v>
          </cell>
        </row>
        <row r="8255">
          <cell r="A8255">
            <v>38568</v>
          </cell>
          <cell r="B8255">
            <v>216</v>
          </cell>
          <cell r="C8255">
            <v>150</v>
          </cell>
          <cell r="D8255">
            <v>150</v>
          </cell>
          <cell r="E8255">
            <v>2005</v>
          </cell>
        </row>
        <row r="8256">
          <cell r="A8256">
            <v>38569</v>
          </cell>
          <cell r="B8256">
            <v>217</v>
          </cell>
          <cell r="C8256">
            <v>149</v>
          </cell>
          <cell r="D8256">
            <v>149</v>
          </cell>
          <cell r="E8256">
            <v>2005</v>
          </cell>
        </row>
        <row r="8257">
          <cell r="A8257">
            <v>38570</v>
          </cell>
          <cell r="B8257">
            <v>218</v>
          </cell>
          <cell r="C8257">
            <v>148</v>
          </cell>
          <cell r="D8257">
            <v>148</v>
          </cell>
          <cell r="E8257">
            <v>2005</v>
          </cell>
        </row>
        <row r="8258">
          <cell r="A8258">
            <v>38571</v>
          </cell>
          <cell r="B8258">
            <v>219</v>
          </cell>
          <cell r="C8258">
            <v>147</v>
          </cell>
          <cell r="D8258">
            <v>147</v>
          </cell>
          <cell r="E8258">
            <v>2005</v>
          </cell>
        </row>
        <row r="8259">
          <cell r="A8259">
            <v>38572</v>
          </cell>
          <cell r="B8259">
            <v>220</v>
          </cell>
          <cell r="C8259">
            <v>146</v>
          </cell>
          <cell r="D8259">
            <v>146</v>
          </cell>
          <cell r="E8259">
            <v>2005</v>
          </cell>
        </row>
        <row r="8260">
          <cell r="A8260">
            <v>38573</v>
          </cell>
          <cell r="B8260">
            <v>221</v>
          </cell>
          <cell r="C8260">
            <v>145</v>
          </cell>
          <cell r="D8260">
            <v>145</v>
          </cell>
          <cell r="E8260">
            <v>2005</v>
          </cell>
        </row>
        <row r="8261">
          <cell r="A8261">
            <v>38574</v>
          </cell>
          <cell r="B8261">
            <v>222</v>
          </cell>
          <cell r="C8261">
            <v>144</v>
          </cell>
          <cell r="D8261">
            <v>144</v>
          </cell>
          <cell r="E8261">
            <v>2005</v>
          </cell>
        </row>
        <row r="8262">
          <cell r="A8262">
            <v>38575</v>
          </cell>
          <cell r="B8262">
            <v>223</v>
          </cell>
          <cell r="C8262">
            <v>143</v>
          </cell>
          <cell r="D8262">
            <v>143</v>
          </cell>
          <cell r="E8262">
            <v>2005</v>
          </cell>
        </row>
        <row r="8263">
          <cell r="A8263">
            <v>38576</v>
          </cell>
          <cell r="B8263">
            <v>224</v>
          </cell>
          <cell r="C8263">
            <v>142</v>
          </cell>
          <cell r="D8263">
            <v>142</v>
          </cell>
          <cell r="E8263">
            <v>2005</v>
          </cell>
        </row>
        <row r="8264">
          <cell r="A8264">
            <v>38577</v>
          </cell>
          <cell r="B8264">
            <v>225</v>
          </cell>
          <cell r="C8264">
            <v>141</v>
          </cell>
          <cell r="D8264">
            <v>141</v>
          </cell>
          <cell r="E8264">
            <v>2005</v>
          </cell>
        </row>
        <row r="8265">
          <cell r="A8265">
            <v>38578</v>
          </cell>
          <cell r="B8265">
            <v>226</v>
          </cell>
          <cell r="C8265">
            <v>140</v>
          </cell>
          <cell r="D8265">
            <v>140</v>
          </cell>
          <cell r="E8265">
            <v>2005</v>
          </cell>
        </row>
        <row r="8266">
          <cell r="A8266">
            <v>38579</v>
          </cell>
          <cell r="B8266">
            <v>227</v>
          </cell>
          <cell r="C8266">
            <v>139</v>
          </cell>
          <cell r="D8266">
            <v>139</v>
          </cell>
          <cell r="E8266">
            <v>2005</v>
          </cell>
        </row>
        <row r="8267">
          <cell r="A8267">
            <v>38580</v>
          </cell>
          <cell r="B8267">
            <v>228</v>
          </cell>
          <cell r="C8267">
            <v>138</v>
          </cell>
          <cell r="D8267">
            <v>138</v>
          </cell>
          <cell r="E8267">
            <v>2005</v>
          </cell>
        </row>
        <row r="8268">
          <cell r="A8268">
            <v>38581</v>
          </cell>
          <cell r="B8268">
            <v>229</v>
          </cell>
          <cell r="C8268">
            <v>137</v>
          </cell>
          <cell r="D8268">
            <v>137</v>
          </cell>
          <cell r="E8268">
            <v>2005</v>
          </cell>
        </row>
        <row r="8269">
          <cell r="A8269">
            <v>38582</v>
          </cell>
          <cell r="B8269">
            <v>230</v>
          </cell>
          <cell r="C8269">
            <v>136</v>
          </cell>
          <cell r="D8269">
            <v>136</v>
          </cell>
          <cell r="E8269">
            <v>2005</v>
          </cell>
        </row>
        <row r="8270">
          <cell r="A8270">
            <v>38583</v>
          </cell>
          <cell r="B8270">
            <v>231</v>
          </cell>
          <cell r="C8270">
            <v>135</v>
          </cell>
          <cell r="D8270">
            <v>135</v>
          </cell>
          <cell r="E8270">
            <v>2005</v>
          </cell>
        </row>
        <row r="8271">
          <cell r="A8271">
            <v>38584</v>
          </cell>
          <cell r="B8271">
            <v>232</v>
          </cell>
          <cell r="C8271">
            <v>134</v>
          </cell>
          <cell r="D8271">
            <v>134</v>
          </cell>
          <cell r="E8271">
            <v>2005</v>
          </cell>
        </row>
        <row r="8272">
          <cell r="A8272">
            <v>38585</v>
          </cell>
          <cell r="B8272">
            <v>233</v>
          </cell>
          <cell r="C8272">
            <v>133</v>
          </cell>
          <cell r="D8272">
            <v>133</v>
          </cell>
          <cell r="E8272">
            <v>2005</v>
          </cell>
        </row>
        <row r="8273">
          <cell r="A8273">
            <v>38586</v>
          </cell>
          <cell r="B8273">
            <v>234</v>
          </cell>
          <cell r="C8273">
            <v>132</v>
          </cell>
          <cell r="D8273">
            <v>132</v>
          </cell>
          <cell r="E8273">
            <v>2005</v>
          </cell>
        </row>
        <row r="8274">
          <cell r="A8274">
            <v>38587</v>
          </cell>
          <cell r="B8274">
            <v>235</v>
          </cell>
          <cell r="C8274">
            <v>131</v>
          </cell>
          <cell r="D8274">
            <v>131</v>
          </cell>
          <cell r="E8274">
            <v>2005</v>
          </cell>
        </row>
        <row r="8275">
          <cell r="A8275">
            <v>38588</v>
          </cell>
          <cell r="B8275">
            <v>236</v>
          </cell>
          <cell r="C8275">
            <v>130</v>
          </cell>
          <cell r="D8275">
            <v>130</v>
          </cell>
          <cell r="E8275">
            <v>2005</v>
          </cell>
        </row>
        <row r="8276">
          <cell r="A8276">
            <v>38589</v>
          </cell>
          <cell r="B8276">
            <v>237</v>
          </cell>
          <cell r="C8276">
            <v>129</v>
          </cell>
          <cell r="D8276">
            <v>129</v>
          </cell>
          <cell r="E8276">
            <v>2005</v>
          </cell>
        </row>
        <row r="8277">
          <cell r="A8277">
            <v>38590</v>
          </cell>
          <cell r="B8277">
            <v>238</v>
          </cell>
          <cell r="C8277">
            <v>128</v>
          </cell>
          <cell r="D8277">
            <v>128</v>
          </cell>
          <cell r="E8277">
            <v>2005</v>
          </cell>
        </row>
        <row r="8278">
          <cell r="A8278">
            <v>38591</v>
          </cell>
          <cell r="B8278">
            <v>239</v>
          </cell>
          <cell r="C8278">
            <v>127</v>
          </cell>
          <cell r="D8278">
            <v>127</v>
          </cell>
          <cell r="E8278">
            <v>2005</v>
          </cell>
        </row>
        <row r="8279">
          <cell r="A8279">
            <v>38592</v>
          </cell>
          <cell r="B8279">
            <v>240</v>
          </cell>
          <cell r="C8279">
            <v>126</v>
          </cell>
          <cell r="D8279">
            <v>126</v>
          </cell>
          <cell r="E8279">
            <v>2005</v>
          </cell>
        </row>
        <row r="8280">
          <cell r="A8280">
            <v>38593</v>
          </cell>
          <cell r="B8280">
            <v>241</v>
          </cell>
          <cell r="C8280">
            <v>125</v>
          </cell>
          <cell r="D8280">
            <v>125</v>
          </cell>
          <cell r="E8280">
            <v>2005</v>
          </cell>
        </row>
        <row r="8281">
          <cell r="A8281">
            <v>38594</v>
          </cell>
          <cell r="B8281">
            <v>242</v>
          </cell>
          <cell r="C8281">
            <v>124</v>
          </cell>
          <cell r="D8281">
            <v>124</v>
          </cell>
          <cell r="E8281">
            <v>2005</v>
          </cell>
        </row>
        <row r="8282">
          <cell r="A8282">
            <v>38595</v>
          </cell>
          <cell r="B8282">
            <v>243</v>
          </cell>
          <cell r="C8282">
            <v>123</v>
          </cell>
          <cell r="D8282">
            <v>123</v>
          </cell>
          <cell r="E8282">
            <v>2005</v>
          </cell>
        </row>
        <row r="8283">
          <cell r="A8283">
            <v>38596</v>
          </cell>
          <cell r="B8283">
            <v>244</v>
          </cell>
          <cell r="C8283">
            <v>122</v>
          </cell>
          <cell r="D8283">
            <v>122</v>
          </cell>
          <cell r="E8283">
            <v>2005</v>
          </cell>
        </row>
        <row r="8284">
          <cell r="A8284">
            <v>38597</v>
          </cell>
          <cell r="B8284">
            <v>245</v>
          </cell>
          <cell r="C8284">
            <v>121</v>
          </cell>
          <cell r="D8284">
            <v>121</v>
          </cell>
          <cell r="E8284">
            <v>2005</v>
          </cell>
        </row>
        <row r="8285">
          <cell r="A8285">
            <v>38598</v>
          </cell>
          <cell r="B8285">
            <v>246</v>
          </cell>
          <cell r="C8285">
            <v>120</v>
          </cell>
          <cell r="D8285">
            <v>120</v>
          </cell>
          <cell r="E8285">
            <v>2005</v>
          </cell>
        </row>
        <row r="8286">
          <cell r="A8286">
            <v>38599</v>
          </cell>
          <cell r="B8286">
            <v>247</v>
          </cell>
          <cell r="C8286">
            <v>119</v>
          </cell>
          <cell r="D8286">
            <v>119</v>
          </cell>
          <cell r="E8286">
            <v>2005</v>
          </cell>
        </row>
        <row r="8287">
          <cell r="A8287">
            <v>38600</v>
          </cell>
          <cell r="B8287">
            <v>248</v>
          </cell>
          <cell r="C8287">
            <v>118</v>
          </cell>
          <cell r="D8287">
            <v>118</v>
          </cell>
          <cell r="E8287">
            <v>2005</v>
          </cell>
        </row>
        <row r="8288">
          <cell r="A8288">
            <v>38601</v>
          </cell>
          <cell r="B8288">
            <v>249</v>
          </cell>
          <cell r="C8288">
            <v>117</v>
          </cell>
          <cell r="D8288">
            <v>117</v>
          </cell>
          <cell r="E8288">
            <v>2005</v>
          </cell>
        </row>
        <row r="8289">
          <cell r="A8289">
            <v>38602</v>
          </cell>
          <cell r="B8289">
            <v>250</v>
          </cell>
          <cell r="C8289">
            <v>116</v>
          </cell>
          <cell r="D8289">
            <v>116</v>
          </cell>
          <cell r="E8289">
            <v>2005</v>
          </cell>
        </row>
        <row r="8290">
          <cell r="A8290">
            <v>38603</v>
          </cell>
          <cell r="B8290">
            <v>251</v>
          </cell>
          <cell r="C8290">
            <v>115</v>
          </cell>
          <cell r="D8290">
            <v>115</v>
          </cell>
          <cell r="E8290">
            <v>2005</v>
          </cell>
        </row>
        <row r="8291">
          <cell r="A8291">
            <v>38604</v>
          </cell>
          <cell r="B8291">
            <v>252</v>
          </cell>
          <cell r="C8291">
            <v>114</v>
          </cell>
          <cell r="D8291">
            <v>114</v>
          </cell>
          <cell r="E8291">
            <v>2005</v>
          </cell>
        </row>
        <row r="8292">
          <cell r="A8292">
            <v>38605</v>
          </cell>
          <cell r="B8292">
            <v>253</v>
          </cell>
          <cell r="C8292">
            <v>113</v>
          </cell>
          <cell r="D8292">
            <v>113</v>
          </cell>
          <cell r="E8292">
            <v>2005</v>
          </cell>
        </row>
        <row r="8293">
          <cell r="A8293">
            <v>38606</v>
          </cell>
          <cell r="B8293">
            <v>254</v>
          </cell>
          <cell r="C8293">
            <v>112</v>
          </cell>
          <cell r="D8293">
            <v>112</v>
          </cell>
          <cell r="E8293">
            <v>2005</v>
          </cell>
        </row>
        <row r="8294">
          <cell r="A8294">
            <v>38607</v>
          </cell>
          <cell r="B8294">
            <v>255</v>
          </cell>
          <cell r="C8294">
            <v>111</v>
          </cell>
          <cell r="D8294">
            <v>111</v>
          </cell>
          <cell r="E8294">
            <v>2005</v>
          </cell>
        </row>
        <row r="8295">
          <cell r="A8295">
            <v>38608</v>
          </cell>
          <cell r="B8295">
            <v>256</v>
          </cell>
          <cell r="C8295">
            <v>110</v>
          </cell>
          <cell r="D8295">
            <v>110</v>
          </cell>
          <cell r="E8295">
            <v>2005</v>
          </cell>
        </row>
        <row r="8296">
          <cell r="A8296">
            <v>38609</v>
          </cell>
          <cell r="B8296">
            <v>257</v>
          </cell>
          <cell r="C8296">
            <v>109</v>
          </cell>
          <cell r="D8296">
            <v>109</v>
          </cell>
          <cell r="E8296">
            <v>2005</v>
          </cell>
        </row>
        <row r="8297">
          <cell r="A8297">
            <v>38610</v>
          </cell>
          <cell r="B8297">
            <v>258</v>
          </cell>
          <cell r="C8297">
            <v>108</v>
          </cell>
          <cell r="D8297">
            <v>108</v>
          </cell>
          <cell r="E8297">
            <v>2005</v>
          </cell>
        </row>
        <row r="8298">
          <cell r="A8298">
            <v>38611</v>
          </cell>
          <cell r="B8298">
            <v>259</v>
          </cell>
          <cell r="C8298">
            <v>107</v>
          </cell>
          <cell r="D8298">
            <v>107</v>
          </cell>
          <cell r="E8298">
            <v>2005</v>
          </cell>
        </row>
        <row r="8299">
          <cell r="A8299">
            <v>38612</v>
          </cell>
          <cell r="B8299">
            <v>260</v>
          </cell>
          <cell r="C8299">
            <v>106</v>
          </cell>
          <cell r="D8299">
            <v>106</v>
          </cell>
          <cell r="E8299">
            <v>2005</v>
          </cell>
        </row>
        <row r="8300">
          <cell r="A8300">
            <v>38613</v>
          </cell>
          <cell r="B8300">
            <v>261</v>
          </cell>
          <cell r="C8300">
            <v>105</v>
          </cell>
          <cell r="D8300">
            <v>105</v>
          </cell>
          <cell r="E8300">
            <v>2005</v>
          </cell>
        </row>
        <row r="8301">
          <cell r="A8301">
            <v>38614</v>
          </cell>
          <cell r="B8301">
            <v>262</v>
          </cell>
          <cell r="C8301">
            <v>104</v>
          </cell>
          <cell r="D8301">
            <v>104</v>
          </cell>
          <cell r="E8301">
            <v>2005</v>
          </cell>
        </row>
        <row r="8302">
          <cell r="A8302">
            <v>38615</v>
          </cell>
          <cell r="B8302">
            <v>263</v>
          </cell>
          <cell r="C8302">
            <v>103</v>
          </cell>
          <cell r="D8302">
            <v>103</v>
          </cell>
          <cell r="E8302">
            <v>2005</v>
          </cell>
        </row>
        <row r="8303">
          <cell r="A8303">
            <v>38616</v>
          </cell>
          <cell r="B8303">
            <v>264</v>
          </cell>
          <cell r="C8303">
            <v>102</v>
          </cell>
          <cell r="D8303">
            <v>102</v>
          </cell>
          <cell r="E8303">
            <v>2005</v>
          </cell>
        </row>
        <row r="8304">
          <cell r="A8304">
            <v>38617</v>
          </cell>
          <cell r="B8304">
            <v>265</v>
          </cell>
          <cell r="C8304">
            <v>101</v>
          </cell>
          <cell r="D8304">
            <v>101</v>
          </cell>
          <cell r="E8304">
            <v>2005</v>
          </cell>
        </row>
        <row r="8305">
          <cell r="A8305">
            <v>38618</v>
          </cell>
          <cell r="B8305">
            <v>266</v>
          </cell>
          <cell r="C8305">
            <v>100</v>
          </cell>
          <cell r="D8305">
            <v>100</v>
          </cell>
          <cell r="E8305">
            <v>2005</v>
          </cell>
        </row>
        <row r="8306">
          <cell r="A8306">
            <v>38619</v>
          </cell>
          <cell r="B8306">
            <v>267</v>
          </cell>
          <cell r="C8306">
            <v>99</v>
          </cell>
          <cell r="D8306">
            <v>99</v>
          </cell>
          <cell r="E8306">
            <v>2005</v>
          </cell>
        </row>
        <row r="8307">
          <cell r="A8307">
            <v>38620</v>
          </cell>
          <cell r="B8307">
            <v>268</v>
          </cell>
          <cell r="C8307">
            <v>98</v>
          </cell>
          <cell r="D8307">
            <v>98</v>
          </cell>
          <cell r="E8307">
            <v>2005</v>
          </cell>
        </row>
        <row r="8308">
          <cell r="A8308">
            <v>38621</v>
          </cell>
          <cell r="B8308">
            <v>269</v>
          </cell>
          <cell r="C8308">
            <v>97</v>
          </cell>
          <cell r="D8308">
            <v>97</v>
          </cell>
          <cell r="E8308">
            <v>2005</v>
          </cell>
        </row>
        <row r="8309">
          <cell r="A8309">
            <v>38622</v>
          </cell>
          <cell r="B8309">
            <v>270</v>
          </cell>
          <cell r="C8309">
            <v>96</v>
          </cell>
          <cell r="D8309">
            <v>96</v>
          </cell>
          <cell r="E8309">
            <v>2005</v>
          </cell>
        </row>
        <row r="8310">
          <cell r="A8310">
            <v>38623</v>
          </cell>
          <cell r="B8310">
            <v>271</v>
          </cell>
          <cell r="C8310">
            <v>95</v>
          </cell>
          <cell r="D8310">
            <v>95</v>
          </cell>
          <cell r="E8310">
            <v>2005</v>
          </cell>
        </row>
        <row r="8311">
          <cell r="A8311">
            <v>38624</v>
          </cell>
          <cell r="B8311">
            <v>272</v>
          </cell>
          <cell r="C8311">
            <v>94</v>
          </cell>
          <cell r="D8311">
            <v>94</v>
          </cell>
          <cell r="E8311">
            <v>2005</v>
          </cell>
        </row>
        <row r="8312">
          <cell r="A8312">
            <v>38625</v>
          </cell>
          <cell r="B8312">
            <v>273</v>
          </cell>
          <cell r="C8312">
            <v>93</v>
          </cell>
          <cell r="D8312">
            <v>93</v>
          </cell>
          <cell r="E8312">
            <v>2005</v>
          </cell>
        </row>
        <row r="8313">
          <cell r="A8313">
            <v>38626</v>
          </cell>
          <cell r="B8313">
            <v>274</v>
          </cell>
          <cell r="C8313">
            <v>92</v>
          </cell>
          <cell r="D8313">
            <v>92</v>
          </cell>
          <cell r="E8313">
            <v>2005</v>
          </cell>
        </row>
        <row r="8314">
          <cell r="A8314">
            <v>38627</v>
          </cell>
          <cell r="B8314">
            <v>275</v>
          </cell>
          <cell r="C8314">
            <v>91</v>
          </cell>
          <cell r="D8314">
            <v>91</v>
          </cell>
          <cell r="E8314">
            <v>2005</v>
          </cell>
        </row>
        <row r="8315">
          <cell r="A8315">
            <v>38628</v>
          </cell>
          <cell r="B8315">
            <v>276</v>
          </cell>
          <cell r="C8315">
            <v>90</v>
          </cell>
          <cell r="D8315">
            <v>90</v>
          </cell>
          <cell r="E8315">
            <v>2005</v>
          </cell>
        </row>
        <row r="8316">
          <cell r="A8316">
            <v>38629</v>
          </cell>
          <cell r="B8316">
            <v>277</v>
          </cell>
          <cell r="C8316">
            <v>89</v>
          </cell>
          <cell r="D8316">
            <v>89</v>
          </cell>
          <cell r="E8316">
            <v>2005</v>
          </cell>
        </row>
        <row r="8317">
          <cell r="A8317">
            <v>38630</v>
          </cell>
          <cell r="B8317">
            <v>278</v>
          </cell>
          <cell r="C8317">
            <v>88</v>
          </cell>
          <cell r="D8317">
            <v>88</v>
          </cell>
          <cell r="E8317">
            <v>2005</v>
          </cell>
        </row>
        <row r="8318">
          <cell r="A8318">
            <v>38631</v>
          </cell>
          <cell r="B8318">
            <v>279</v>
          </cell>
          <cell r="C8318">
            <v>87</v>
          </cell>
          <cell r="D8318">
            <v>87</v>
          </cell>
          <cell r="E8318">
            <v>2005</v>
          </cell>
        </row>
        <row r="8319">
          <cell r="A8319">
            <v>38632</v>
          </cell>
          <cell r="B8319">
            <v>280</v>
          </cell>
          <cell r="C8319">
            <v>86</v>
          </cell>
          <cell r="D8319">
            <v>86</v>
          </cell>
          <cell r="E8319">
            <v>2005</v>
          </cell>
        </row>
        <row r="8320">
          <cell r="A8320">
            <v>38633</v>
          </cell>
          <cell r="B8320">
            <v>281</v>
          </cell>
          <cell r="C8320">
            <v>85</v>
          </cell>
          <cell r="D8320">
            <v>85</v>
          </cell>
          <cell r="E8320">
            <v>2005</v>
          </cell>
        </row>
        <row r="8321">
          <cell r="A8321">
            <v>38634</v>
          </cell>
          <cell r="B8321">
            <v>282</v>
          </cell>
          <cell r="C8321">
            <v>84</v>
          </cell>
          <cell r="D8321">
            <v>84</v>
          </cell>
          <cell r="E8321">
            <v>2005</v>
          </cell>
        </row>
        <row r="8322">
          <cell r="A8322">
            <v>38635</v>
          </cell>
          <cell r="B8322">
            <v>283</v>
          </cell>
          <cell r="C8322">
            <v>83</v>
          </cell>
          <cell r="D8322">
            <v>83</v>
          </cell>
          <cell r="E8322">
            <v>2005</v>
          </cell>
        </row>
        <row r="8323">
          <cell r="A8323">
            <v>38636</v>
          </cell>
          <cell r="B8323">
            <v>284</v>
          </cell>
          <cell r="C8323">
            <v>82</v>
          </cell>
          <cell r="D8323">
            <v>82</v>
          </cell>
          <cell r="E8323">
            <v>2005</v>
          </cell>
        </row>
        <row r="8324">
          <cell r="A8324">
            <v>38637</v>
          </cell>
          <cell r="B8324">
            <v>285</v>
          </cell>
          <cell r="C8324">
            <v>81</v>
          </cell>
          <cell r="D8324">
            <v>81</v>
          </cell>
          <cell r="E8324">
            <v>2005</v>
          </cell>
        </row>
        <row r="8325">
          <cell r="A8325">
            <v>38638</v>
          </cell>
          <cell r="B8325">
            <v>286</v>
          </cell>
          <cell r="C8325">
            <v>80</v>
          </cell>
          <cell r="D8325">
            <v>80</v>
          </cell>
          <cell r="E8325">
            <v>2005</v>
          </cell>
        </row>
        <row r="8326">
          <cell r="A8326">
            <v>38639</v>
          </cell>
          <cell r="B8326">
            <v>287</v>
          </cell>
          <cell r="C8326">
            <v>79</v>
          </cell>
          <cell r="D8326">
            <v>79</v>
          </cell>
          <cell r="E8326">
            <v>2005</v>
          </cell>
        </row>
        <row r="8327">
          <cell r="A8327">
            <v>38640</v>
          </cell>
          <cell r="B8327">
            <v>288</v>
          </cell>
          <cell r="C8327">
            <v>78</v>
          </cell>
          <cell r="D8327">
            <v>78</v>
          </cell>
          <cell r="E8327">
            <v>2005</v>
          </cell>
        </row>
        <row r="8328">
          <cell r="A8328">
            <v>38641</v>
          </cell>
          <cell r="B8328">
            <v>289</v>
          </cell>
          <cell r="C8328">
            <v>77</v>
          </cell>
          <cell r="D8328">
            <v>77</v>
          </cell>
          <cell r="E8328">
            <v>2005</v>
          </cell>
        </row>
        <row r="8329">
          <cell r="A8329">
            <v>38642</v>
          </cell>
          <cell r="B8329">
            <v>290</v>
          </cell>
          <cell r="C8329">
            <v>76</v>
          </cell>
          <cell r="D8329">
            <v>76</v>
          </cell>
          <cell r="E8329">
            <v>2005</v>
          </cell>
        </row>
        <row r="8330">
          <cell r="A8330">
            <v>38643</v>
          </cell>
          <cell r="B8330">
            <v>291</v>
          </cell>
          <cell r="C8330">
            <v>75</v>
          </cell>
          <cell r="D8330">
            <v>75</v>
          </cell>
          <cell r="E8330">
            <v>2005</v>
          </cell>
        </row>
        <row r="8331">
          <cell r="A8331">
            <v>38644</v>
          </cell>
          <cell r="B8331">
            <v>292</v>
          </cell>
          <cell r="C8331">
            <v>74</v>
          </cell>
          <cell r="D8331">
            <v>74</v>
          </cell>
          <cell r="E8331">
            <v>2005</v>
          </cell>
        </row>
        <row r="8332">
          <cell r="A8332">
            <v>38645</v>
          </cell>
          <cell r="B8332">
            <v>293</v>
          </cell>
          <cell r="C8332">
            <v>73</v>
          </cell>
          <cell r="D8332">
            <v>73</v>
          </cell>
          <cell r="E8332">
            <v>2005</v>
          </cell>
        </row>
        <row r="8333">
          <cell r="A8333">
            <v>38646</v>
          </cell>
          <cell r="B8333">
            <v>294</v>
          </cell>
          <cell r="C8333">
            <v>72</v>
          </cell>
          <cell r="D8333">
            <v>72</v>
          </cell>
          <cell r="E8333">
            <v>2005</v>
          </cell>
        </row>
        <row r="8334">
          <cell r="A8334">
            <v>38647</v>
          </cell>
          <cell r="B8334">
            <v>295</v>
          </cell>
          <cell r="C8334">
            <v>71</v>
          </cell>
          <cell r="D8334">
            <v>71</v>
          </cell>
          <cell r="E8334">
            <v>2005</v>
          </cell>
        </row>
        <row r="8335">
          <cell r="A8335">
            <v>38648</v>
          </cell>
          <cell r="B8335">
            <v>296</v>
          </cell>
          <cell r="C8335">
            <v>70</v>
          </cell>
          <cell r="D8335">
            <v>70</v>
          </cell>
          <cell r="E8335">
            <v>2005</v>
          </cell>
        </row>
        <row r="8336">
          <cell r="A8336">
            <v>38649</v>
          </cell>
          <cell r="B8336">
            <v>297</v>
          </cell>
          <cell r="C8336">
            <v>69</v>
          </cell>
          <cell r="D8336">
            <v>69</v>
          </cell>
          <cell r="E8336">
            <v>2005</v>
          </cell>
        </row>
        <row r="8337">
          <cell r="A8337">
            <v>38650</v>
          </cell>
          <cell r="B8337">
            <v>298</v>
          </cell>
          <cell r="C8337">
            <v>68</v>
          </cell>
          <cell r="D8337">
            <v>68</v>
          </cell>
          <cell r="E8337">
            <v>2005</v>
          </cell>
        </row>
        <row r="8338">
          <cell r="A8338">
            <v>38651</v>
          </cell>
          <cell r="B8338">
            <v>299</v>
          </cell>
          <cell r="C8338">
            <v>67</v>
          </cell>
          <cell r="D8338">
            <v>67</v>
          </cell>
          <cell r="E8338">
            <v>2005</v>
          </cell>
        </row>
        <row r="8339">
          <cell r="A8339">
            <v>38652</v>
          </cell>
          <cell r="B8339">
            <v>300</v>
          </cell>
          <cell r="C8339">
            <v>66</v>
          </cell>
          <cell r="D8339">
            <v>66</v>
          </cell>
          <cell r="E8339">
            <v>2005</v>
          </cell>
        </row>
        <row r="8340">
          <cell r="A8340">
            <v>38653</v>
          </cell>
          <cell r="B8340">
            <v>301</v>
          </cell>
          <cell r="C8340">
            <v>65</v>
          </cell>
          <cell r="D8340">
            <v>65</v>
          </cell>
          <cell r="E8340">
            <v>2005</v>
          </cell>
        </row>
        <row r="8341">
          <cell r="A8341">
            <v>38654</v>
          </cell>
          <cell r="B8341">
            <v>302</v>
          </cell>
          <cell r="C8341">
            <v>64</v>
          </cell>
          <cell r="D8341">
            <v>64</v>
          </cell>
          <cell r="E8341">
            <v>2005</v>
          </cell>
        </row>
        <row r="8342">
          <cell r="A8342">
            <v>38655</v>
          </cell>
          <cell r="B8342">
            <v>303</v>
          </cell>
          <cell r="C8342">
            <v>63</v>
          </cell>
          <cell r="D8342">
            <v>63</v>
          </cell>
          <cell r="E8342">
            <v>2005</v>
          </cell>
        </row>
        <row r="8343">
          <cell r="A8343">
            <v>38656</v>
          </cell>
          <cell r="B8343">
            <v>304</v>
          </cell>
          <cell r="C8343">
            <v>62</v>
          </cell>
          <cell r="D8343">
            <v>62</v>
          </cell>
          <cell r="E8343">
            <v>2005</v>
          </cell>
        </row>
        <row r="8344">
          <cell r="A8344">
            <v>38657</v>
          </cell>
          <cell r="B8344">
            <v>305</v>
          </cell>
          <cell r="C8344">
            <v>61</v>
          </cell>
          <cell r="D8344">
            <v>61</v>
          </cell>
          <cell r="E8344">
            <v>2005</v>
          </cell>
        </row>
        <row r="8345">
          <cell r="A8345">
            <v>38658</v>
          </cell>
          <cell r="B8345">
            <v>306</v>
          </cell>
          <cell r="C8345">
            <v>60</v>
          </cell>
          <cell r="D8345">
            <v>60</v>
          </cell>
          <cell r="E8345">
            <v>2005</v>
          </cell>
        </row>
        <row r="8346">
          <cell r="A8346">
            <v>38659</v>
          </cell>
          <cell r="B8346">
            <v>307</v>
          </cell>
          <cell r="C8346">
            <v>59</v>
          </cell>
          <cell r="D8346">
            <v>59</v>
          </cell>
          <cell r="E8346">
            <v>2005</v>
          </cell>
        </row>
        <row r="8347">
          <cell r="A8347">
            <v>38660</v>
          </cell>
          <cell r="B8347">
            <v>308</v>
          </cell>
          <cell r="C8347">
            <v>58</v>
          </cell>
          <cell r="D8347">
            <v>58</v>
          </cell>
          <cell r="E8347">
            <v>2005</v>
          </cell>
        </row>
        <row r="8348">
          <cell r="A8348">
            <v>38661</v>
          </cell>
          <cell r="B8348">
            <v>309</v>
          </cell>
          <cell r="C8348">
            <v>57</v>
          </cell>
          <cell r="D8348">
            <v>57</v>
          </cell>
          <cell r="E8348">
            <v>2005</v>
          </cell>
        </row>
        <row r="8349">
          <cell r="A8349">
            <v>38662</v>
          </cell>
          <cell r="B8349">
            <v>310</v>
          </cell>
          <cell r="C8349">
            <v>56</v>
          </cell>
          <cell r="D8349">
            <v>56</v>
          </cell>
          <cell r="E8349">
            <v>2005</v>
          </cell>
        </row>
        <row r="8350">
          <cell r="A8350">
            <v>38663</v>
          </cell>
          <cell r="B8350">
            <v>311</v>
          </cell>
          <cell r="C8350">
            <v>55</v>
          </cell>
          <cell r="D8350">
            <v>55</v>
          </cell>
          <cell r="E8350">
            <v>2005</v>
          </cell>
        </row>
        <row r="8351">
          <cell r="A8351">
            <v>38664</v>
          </cell>
          <cell r="B8351">
            <v>312</v>
          </cell>
          <cell r="C8351">
            <v>54</v>
          </cell>
          <cell r="D8351">
            <v>54</v>
          </cell>
          <cell r="E8351">
            <v>2005</v>
          </cell>
        </row>
        <row r="8352">
          <cell r="A8352">
            <v>38665</v>
          </cell>
          <cell r="B8352">
            <v>313</v>
          </cell>
          <cell r="C8352">
            <v>53</v>
          </cell>
          <cell r="D8352">
            <v>53</v>
          </cell>
          <cell r="E8352">
            <v>2005</v>
          </cell>
        </row>
        <row r="8353">
          <cell r="A8353">
            <v>38666</v>
          </cell>
          <cell r="B8353">
            <v>314</v>
          </cell>
          <cell r="C8353">
            <v>52</v>
          </cell>
          <cell r="D8353">
            <v>52</v>
          </cell>
          <cell r="E8353">
            <v>2005</v>
          </cell>
        </row>
        <row r="8354">
          <cell r="A8354">
            <v>38667</v>
          </cell>
          <cell r="B8354">
            <v>315</v>
          </cell>
          <cell r="C8354">
            <v>51</v>
          </cell>
          <cell r="D8354">
            <v>51</v>
          </cell>
          <cell r="E8354">
            <v>2005</v>
          </cell>
        </row>
        <row r="8355">
          <cell r="A8355">
            <v>38668</v>
          </cell>
          <cell r="B8355">
            <v>316</v>
          </cell>
          <cell r="C8355">
            <v>50</v>
          </cell>
          <cell r="D8355">
            <v>50</v>
          </cell>
          <cell r="E8355">
            <v>2005</v>
          </cell>
        </row>
        <row r="8356">
          <cell r="A8356">
            <v>38669</v>
          </cell>
          <cell r="B8356">
            <v>317</v>
          </cell>
          <cell r="C8356">
            <v>49</v>
          </cell>
          <cell r="D8356">
            <v>49</v>
          </cell>
          <cell r="E8356">
            <v>2005</v>
          </cell>
        </row>
        <row r="8357">
          <cell r="A8357">
            <v>38670</v>
          </cell>
          <cell r="B8357">
            <v>318</v>
          </cell>
          <cell r="C8357">
            <v>48</v>
          </cell>
          <cell r="D8357">
            <v>48</v>
          </cell>
          <cell r="E8357">
            <v>2005</v>
          </cell>
        </row>
        <row r="8358">
          <cell r="A8358">
            <v>38671</v>
          </cell>
          <cell r="B8358">
            <v>319</v>
          </cell>
          <cell r="C8358">
            <v>47</v>
          </cell>
          <cell r="D8358">
            <v>47</v>
          </cell>
          <cell r="E8358">
            <v>2005</v>
          </cell>
        </row>
        <row r="8359">
          <cell r="A8359">
            <v>38672</v>
          </cell>
          <cell r="B8359">
            <v>320</v>
          </cell>
          <cell r="C8359">
            <v>46</v>
          </cell>
          <cell r="D8359">
            <v>46</v>
          </cell>
          <cell r="E8359">
            <v>2005</v>
          </cell>
        </row>
        <row r="8360">
          <cell r="A8360">
            <v>38673</v>
          </cell>
          <cell r="B8360">
            <v>321</v>
          </cell>
          <cell r="C8360">
            <v>45</v>
          </cell>
          <cell r="D8360">
            <v>45</v>
          </cell>
          <cell r="E8360">
            <v>2005</v>
          </cell>
        </row>
        <row r="8361">
          <cell r="A8361">
            <v>38674</v>
          </cell>
          <cell r="B8361">
            <v>322</v>
          </cell>
          <cell r="C8361">
            <v>44</v>
          </cell>
          <cell r="D8361">
            <v>44</v>
          </cell>
          <cell r="E8361">
            <v>2005</v>
          </cell>
        </row>
        <row r="8362">
          <cell r="A8362">
            <v>38675</v>
          </cell>
          <cell r="B8362">
            <v>323</v>
          </cell>
          <cell r="C8362">
            <v>43</v>
          </cell>
          <cell r="D8362">
            <v>43</v>
          </cell>
          <cell r="E8362">
            <v>2005</v>
          </cell>
        </row>
        <row r="8363">
          <cell r="A8363">
            <v>38676</v>
          </cell>
          <cell r="B8363">
            <v>324</v>
          </cell>
          <cell r="C8363">
            <v>42</v>
          </cell>
          <cell r="D8363">
            <v>42</v>
          </cell>
          <cell r="E8363">
            <v>2005</v>
          </cell>
        </row>
        <row r="8364">
          <cell r="A8364">
            <v>38677</v>
          </cell>
          <cell r="B8364">
            <v>325</v>
          </cell>
          <cell r="C8364">
            <v>41</v>
          </cell>
          <cell r="D8364">
            <v>41</v>
          </cell>
          <cell r="E8364">
            <v>2005</v>
          </cell>
        </row>
        <row r="8365">
          <cell r="A8365">
            <v>38678</v>
          </cell>
          <cell r="B8365">
            <v>326</v>
          </cell>
          <cell r="C8365">
            <v>40</v>
          </cell>
          <cell r="D8365">
            <v>40</v>
          </cell>
          <cell r="E8365">
            <v>2005</v>
          </cell>
        </row>
        <row r="8366">
          <cell r="A8366">
            <v>38679</v>
          </cell>
          <cell r="B8366">
            <v>327</v>
          </cell>
          <cell r="C8366">
            <v>39</v>
          </cell>
          <cell r="D8366">
            <v>39</v>
          </cell>
          <cell r="E8366">
            <v>2005</v>
          </cell>
        </row>
        <row r="8367">
          <cell r="A8367">
            <v>38680</v>
          </cell>
          <cell r="B8367">
            <v>328</v>
          </cell>
          <cell r="C8367">
            <v>38</v>
          </cell>
          <cell r="D8367">
            <v>38</v>
          </cell>
          <cell r="E8367">
            <v>2005</v>
          </cell>
        </row>
        <row r="8368">
          <cell r="A8368">
            <v>38681</v>
          </cell>
          <cell r="B8368">
            <v>329</v>
          </cell>
          <cell r="C8368">
            <v>37</v>
          </cell>
          <cell r="D8368">
            <v>37</v>
          </cell>
          <cell r="E8368">
            <v>2005</v>
          </cell>
        </row>
        <row r="8369">
          <cell r="A8369">
            <v>38682</v>
          </cell>
          <cell r="B8369">
            <v>330</v>
          </cell>
          <cell r="C8369">
            <v>36</v>
          </cell>
          <cell r="D8369">
            <v>36</v>
          </cell>
          <cell r="E8369">
            <v>2005</v>
          </cell>
        </row>
        <row r="8370">
          <cell r="A8370">
            <v>38683</v>
          </cell>
          <cell r="B8370">
            <v>331</v>
          </cell>
          <cell r="C8370">
            <v>35</v>
          </cell>
          <cell r="D8370">
            <v>35</v>
          </cell>
          <cell r="E8370">
            <v>2005</v>
          </cell>
        </row>
        <row r="8371">
          <cell r="A8371">
            <v>38684</v>
          </cell>
          <cell r="B8371">
            <v>332</v>
          </cell>
          <cell r="C8371">
            <v>34</v>
          </cell>
          <cell r="D8371">
            <v>34</v>
          </cell>
          <cell r="E8371">
            <v>2005</v>
          </cell>
        </row>
        <row r="8372">
          <cell r="A8372">
            <v>38685</v>
          </cell>
          <cell r="B8372">
            <v>333</v>
          </cell>
          <cell r="C8372">
            <v>33</v>
          </cell>
          <cell r="D8372">
            <v>33</v>
          </cell>
          <cell r="E8372">
            <v>2005</v>
          </cell>
        </row>
        <row r="8373">
          <cell r="A8373">
            <v>38686</v>
          </cell>
          <cell r="B8373">
            <v>334</v>
          </cell>
          <cell r="C8373">
            <v>32</v>
          </cell>
          <cell r="D8373">
            <v>32</v>
          </cell>
          <cell r="E8373">
            <v>2005</v>
          </cell>
        </row>
        <row r="8374">
          <cell r="A8374">
            <v>38687</v>
          </cell>
          <cell r="B8374">
            <v>335</v>
          </cell>
          <cell r="C8374">
            <v>31</v>
          </cell>
          <cell r="D8374">
            <v>31</v>
          </cell>
          <cell r="E8374">
            <v>2005</v>
          </cell>
        </row>
        <row r="8375">
          <cell r="A8375">
            <v>38688</v>
          </cell>
          <cell r="B8375">
            <v>336</v>
          </cell>
          <cell r="C8375">
            <v>30</v>
          </cell>
          <cell r="D8375">
            <v>30</v>
          </cell>
          <cell r="E8375">
            <v>2005</v>
          </cell>
        </row>
        <row r="8376">
          <cell r="A8376">
            <v>38689</v>
          </cell>
          <cell r="B8376">
            <v>337</v>
          </cell>
          <cell r="C8376">
            <v>29</v>
          </cell>
          <cell r="D8376">
            <v>29</v>
          </cell>
          <cell r="E8376">
            <v>2005</v>
          </cell>
        </row>
        <row r="8377">
          <cell r="A8377">
            <v>38690</v>
          </cell>
          <cell r="B8377">
            <v>338</v>
          </cell>
          <cell r="C8377">
            <v>28</v>
          </cell>
          <cell r="D8377">
            <v>28</v>
          </cell>
          <cell r="E8377">
            <v>2005</v>
          </cell>
        </row>
        <row r="8378">
          <cell r="A8378">
            <v>38691</v>
          </cell>
          <cell r="B8378">
            <v>339</v>
          </cell>
          <cell r="C8378">
            <v>27</v>
          </cell>
          <cell r="D8378">
            <v>27</v>
          </cell>
          <cell r="E8378">
            <v>2005</v>
          </cell>
        </row>
        <row r="8379">
          <cell r="A8379">
            <v>38692</v>
          </cell>
          <cell r="B8379">
            <v>340</v>
          </cell>
          <cell r="C8379">
            <v>26</v>
          </cell>
          <cell r="D8379">
            <v>26</v>
          </cell>
          <cell r="E8379">
            <v>2005</v>
          </cell>
        </row>
        <row r="8380">
          <cell r="A8380">
            <v>38693</v>
          </cell>
          <cell r="B8380">
            <v>341</v>
          </cell>
          <cell r="C8380">
            <v>25</v>
          </cell>
          <cell r="D8380">
            <v>25</v>
          </cell>
          <cell r="E8380">
            <v>2005</v>
          </cell>
        </row>
        <row r="8381">
          <cell r="A8381">
            <v>38694</v>
          </cell>
          <cell r="B8381">
            <v>342</v>
          </cell>
          <cell r="C8381">
            <v>24</v>
          </cell>
          <cell r="D8381">
            <v>24</v>
          </cell>
          <cell r="E8381">
            <v>2005</v>
          </cell>
        </row>
        <row r="8382">
          <cell r="A8382">
            <v>38695</v>
          </cell>
          <cell r="B8382">
            <v>343</v>
          </cell>
          <cell r="C8382">
            <v>23</v>
          </cell>
          <cell r="D8382">
            <v>23</v>
          </cell>
          <cell r="E8382">
            <v>2005</v>
          </cell>
        </row>
        <row r="8383">
          <cell r="A8383">
            <v>38696</v>
          </cell>
          <cell r="B8383">
            <v>344</v>
          </cell>
          <cell r="C8383">
            <v>22</v>
          </cell>
          <cell r="D8383">
            <v>22</v>
          </cell>
          <cell r="E8383">
            <v>2005</v>
          </cell>
        </row>
        <row r="8384">
          <cell r="A8384">
            <v>38697</v>
          </cell>
          <cell r="B8384">
            <v>345</v>
          </cell>
          <cell r="C8384">
            <v>21</v>
          </cell>
          <cell r="D8384">
            <v>21</v>
          </cell>
          <cell r="E8384">
            <v>2005</v>
          </cell>
        </row>
        <row r="8385">
          <cell r="A8385">
            <v>38698</v>
          </cell>
          <cell r="B8385">
            <v>346</v>
          </cell>
          <cell r="C8385">
            <v>20</v>
          </cell>
          <cell r="D8385">
            <v>20</v>
          </cell>
          <cell r="E8385">
            <v>2005</v>
          </cell>
        </row>
        <row r="8386">
          <cell r="A8386">
            <v>38699</v>
          </cell>
          <cell r="B8386">
            <v>347</v>
          </cell>
          <cell r="C8386">
            <v>19</v>
          </cell>
          <cell r="D8386">
            <v>19</v>
          </cell>
          <cell r="E8386">
            <v>2005</v>
          </cell>
        </row>
        <row r="8387">
          <cell r="A8387">
            <v>38700</v>
          </cell>
          <cell r="B8387">
            <v>348</v>
          </cell>
          <cell r="C8387">
            <v>18</v>
          </cell>
          <cell r="D8387">
            <v>18</v>
          </cell>
          <cell r="E8387">
            <v>2005</v>
          </cell>
        </row>
        <row r="8388">
          <cell r="A8388">
            <v>38701</v>
          </cell>
          <cell r="B8388">
            <v>349</v>
          </cell>
          <cell r="C8388">
            <v>17</v>
          </cell>
          <cell r="D8388">
            <v>17</v>
          </cell>
          <cell r="E8388">
            <v>2005</v>
          </cell>
        </row>
        <row r="8389">
          <cell r="A8389">
            <v>38702</v>
          </cell>
          <cell r="B8389">
            <v>350</v>
          </cell>
          <cell r="C8389">
            <v>16</v>
          </cell>
          <cell r="D8389">
            <v>16</v>
          </cell>
          <cell r="E8389">
            <v>2005</v>
          </cell>
        </row>
        <row r="8390">
          <cell r="A8390">
            <v>38703</v>
          </cell>
          <cell r="B8390">
            <v>351</v>
          </cell>
          <cell r="C8390">
            <v>15</v>
          </cell>
          <cell r="D8390">
            <v>15</v>
          </cell>
          <cell r="E8390">
            <v>2005</v>
          </cell>
        </row>
        <row r="8391">
          <cell r="A8391">
            <v>38704</v>
          </cell>
          <cell r="B8391">
            <v>352</v>
          </cell>
          <cell r="C8391">
            <v>14</v>
          </cell>
          <cell r="D8391">
            <v>14</v>
          </cell>
          <cell r="E8391">
            <v>2005</v>
          </cell>
        </row>
        <row r="8392">
          <cell r="A8392">
            <v>38705</v>
          </cell>
          <cell r="B8392">
            <v>353</v>
          </cell>
          <cell r="C8392">
            <v>13</v>
          </cell>
          <cell r="D8392">
            <v>13</v>
          </cell>
          <cell r="E8392">
            <v>2005</v>
          </cell>
        </row>
        <row r="8393">
          <cell r="A8393">
            <v>38706</v>
          </cell>
          <cell r="B8393">
            <v>354</v>
          </cell>
          <cell r="C8393">
            <v>12</v>
          </cell>
          <cell r="D8393">
            <v>12</v>
          </cell>
          <cell r="E8393">
            <v>2005</v>
          </cell>
        </row>
        <row r="8394">
          <cell r="A8394">
            <v>38707</v>
          </cell>
          <cell r="B8394">
            <v>355</v>
          </cell>
          <cell r="C8394">
            <v>11</v>
          </cell>
          <cell r="D8394">
            <v>11</v>
          </cell>
          <cell r="E8394">
            <v>2005</v>
          </cell>
        </row>
        <row r="8395">
          <cell r="A8395">
            <v>38708</v>
          </cell>
          <cell r="B8395">
            <v>356</v>
          </cell>
          <cell r="C8395">
            <v>10</v>
          </cell>
          <cell r="D8395">
            <v>10</v>
          </cell>
          <cell r="E8395">
            <v>2005</v>
          </cell>
        </row>
        <row r="8396">
          <cell r="A8396">
            <v>38709</v>
          </cell>
          <cell r="B8396">
            <v>357</v>
          </cell>
          <cell r="C8396">
            <v>9</v>
          </cell>
          <cell r="D8396">
            <v>9</v>
          </cell>
          <cell r="E8396">
            <v>2005</v>
          </cell>
        </row>
        <row r="8397">
          <cell r="A8397">
            <v>38710</v>
          </cell>
          <cell r="B8397">
            <v>358</v>
          </cell>
          <cell r="C8397">
            <v>8</v>
          </cell>
          <cell r="D8397">
            <v>8</v>
          </cell>
          <cell r="E8397">
            <v>2005</v>
          </cell>
        </row>
        <row r="8398">
          <cell r="A8398">
            <v>38711</v>
          </cell>
          <cell r="B8398">
            <v>359</v>
          </cell>
          <cell r="C8398">
            <v>7</v>
          </cell>
          <cell r="D8398">
            <v>7</v>
          </cell>
          <cell r="E8398">
            <v>2005</v>
          </cell>
        </row>
        <row r="8399">
          <cell r="A8399">
            <v>38712</v>
          </cell>
          <cell r="B8399">
            <v>360</v>
          </cell>
          <cell r="C8399">
            <v>6</v>
          </cell>
          <cell r="D8399">
            <v>6</v>
          </cell>
          <cell r="E8399">
            <v>2005</v>
          </cell>
        </row>
        <row r="8400">
          <cell r="A8400">
            <v>38713</v>
          </cell>
          <cell r="B8400">
            <v>361</v>
          </cell>
          <cell r="C8400">
            <v>5</v>
          </cell>
          <cell r="D8400">
            <v>5</v>
          </cell>
          <cell r="E8400">
            <v>2005</v>
          </cell>
        </row>
        <row r="8401">
          <cell r="A8401">
            <v>38714</v>
          </cell>
          <cell r="B8401">
            <v>362</v>
          </cell>
          <cell r="C8401">
            <v>4</v>
          </cell>
          <cell r="D8401">
            <v>4</v>
          </cell>
          <cell r="E8401">
            <v>2005</v>
          </cell>
        </row>
        <row r="8402">
          <cell r="A8402">
            <v>38715</v>
          </cell>
          <cell r="B8402">
            <v>363</v>
          </cell>
          <cell r="C8402">
            <v>3</v>
          </cell>
          <cell r="D8402">
            <v>3</v>
          </cell>
          <cell r="E8402">
            <v>2005</v>
          </cell>
        </row>
        <row r="8403">
          <cell r="A8403">
            <v>38716</v>
          </cell>
          <cell r="B8403">
            <v>364</v>
          </cell>
          <cell r="C8403">
            <v>2</v>
          </cell>
          <cell r="D8403">
            <v>2</v>
          </cell>
          <cell r="E8403">
            <v>2005</v>
          </cell>
        </row>
        <row r="8404">
          <cell r="A8404">
            <v>38717</v>
          </cell>
          <cell r="B8404">
            <v>365</v>
          </cell>
          <cell r="C8404">
            <v>1</v>
          </cell>
          <cell r="D8404">
            <v>1</v>
          </cell>
          <cell r="E8404">
            <v>2005</v>
          </cell>
        </row>
        <row r="8405">
          <cell r="A8405">
            <v>38718</v>
          </cell>
          <cell r="B8405">
            <v>1</v>
          </cell>
          <cell r="C8405">
            <v>365</v>
          </cell>
          <cell r="D8405">
            <v>365</v>
          </cell>
          <cell r="E8405">
            <v>2006</v>
          </cell>
        </row>
        <row r="8406">
          <cell r="A8406">
            <v>38719</v>
          </cell>
          <cell r="B8406">
            <v>2</v>
          </cell>
          <cell r="C8406">
            <v>364</v>
          </cell>
          <cell r="D8406">
            <v>364</v>
          </cell>
          <cell r="E8406">
            <v>2006</v>
          </cell>
        </row>
        <row r="8407">
          <cell r="A8407">
            <v>38720</v>
          </cell>
          <cell r="B8407">
            <v>3</v>
          </cell>
          <cell r="C8407">
            <v>363</v>
          </cell>
          <cell r="D8407">
            <v>363</v>
          </cell>
          <cell r="E8407">
            <v>2006</v>
          </cell>
        </row>
        <row r="8408">
          <cell r="A8408">
            <v>38721</v>
          </cell>
          <cell r="B8408">
            <v>4</v>
          </cell>
          <cell r="C8408">
            <v>362</v>
          </cell>
          <cell r="D8408">
            <v>362</v>
          </cell>
          <cell r="E8408">
            <v>2006</v>
          </cell>
        </row>
        <row r="8409">
          <cell r="A8409">
            <v>38722</v>
          </cell>
          <cell r="B8409">
            <v>5</v>
          </cell>
          <cell r="C8409">
            <v>361</v>
          </cell>
          <cell r="D8409">
            <v>361</v>
          </cell>
          <cell r="E8409">
            <v>2006</v>
          </cell>
        </row>
        <row r="8410">
          <cell r="A8410">
            <v>38723</v>
          </cell>
          <cell r="B8410">
            <v>6</v>
          </cell>
          <cell r="C8410">
            <v>360</v>
          </cell>
          <cell r="D8410">
            <v>360</v>
          </cell>
          <cell r="E8410">
            <v>2006</v>
          </cell>
        </row>
        <row r="8411">
          <cell r="A8411">
            <v>38724</v>
          </cell>
          <cell r="B8411">
            <v>7</v>
          </cell>
          <cell r="C8411">
            <v>359</v>
          </cell>
          <cell r="D8411">
            <v>359</v>
          </cell>
          <cell r="E8411">
            <v>2006</v>
          </cell>
        </row>
        <row r="8412">
          <cell r="A8412">
            <v>38725</v>
          </cell>
          <cell r="B8412">
            <v>8</v>
          </cell>
          <cell r="C8412">
            <v>358</v>
          </cell>
          <cell r="D8412">
            <v>358</v>
          </cell>
          <cell r="E8412">
            <v>2006</v>
          </cell>
        </row>
        <row r="8413">
          <cell r="A8413">
            <v>38726</v>
          </cell>
          <cell r="B8413">
            <v>9</v>
          </cell>
          <cell r="C8413">
            <v>357</v>
          </cell>
          <cell r="D8413">
            <v>357</v>
          </cell>
          <cell r="E8413">
            <v>2006</v>
          </cell>
        </row>
        <row r="8414">
          <cell r="A8414">
            <v>38727</v>
          </cell>
          <cell r="B8414">
            <v>10</v>
          </cell>
          <cell r="C8414">
            <v>356</v>
          </cell>
          <cell r="D8414">
            <v>356</v>
          </cell>
          <cell r="E8414">
            <v>2006</v>
          </cell>
        </row>
        <row r="8415">
          <cell r="A8415">
            <v>38728</v>
          </cell>
          <cell r="B8415">
            <v>11</v>
          </cell>
          <cell r="C8415">
            <v>355</v>
          </cell>
          <cell r="D8415">
            <v>355</v>
          </cell>
          <cell r="E8415">
            <v>2006</v>
          </cell>
        </row>
        <row r="8416">
          <cell r="A8416">
            <v>38729</v>
          </cell>
          <cell r="B8416">
            <v>12</v>
          </cell>
          <cell r="C8416">
            <v>354</v>
          </cell>
          <cell r="D8416">
            <v>354</v>
          </cell>
          <cell r="E8416">
            <v>2006</v>
          </cell>
        </row>
        <row r="8417">
          <cell r="A8417">
            <v>38730</v>
          </cell>
          <cell r="B8417">
            <v>13</v>
          </cell>
          <cell r="C8417">
            <v>353</v>
          </cell>
          <cell r="D8417">
            <v>353</v>
          </cell>
          <cell r="E8417">
            <v>2006</v>
          </cell>
        </row>
        <row r="8418">
          <cell r="A8418">
            <v>38731</v>
          </cell>
          <cell r="B8418">
            <v>14</v>
          </cell>
          <cell r="C8418">
            <v>352</v>
          </cell>
          <cell r="D8418">
            <v>352</v>
          </cell>
          <cell r="E8418">
            <v>2006</v>
          </cell>
        </row>
        <row r="8419">
          <cell r="A8419">
            <v>38732</v>
          </cell>
          <cell r="B8419">
            <v>15</v>
          </cell>
          <cell r="C8419">
            <v>351</v>
          </cell>
          <cell r="D8419">
            <v>351</v>
          </cell>
          <cell r="E8419">
            <v>2006</v>
          </cell>
        </row>
        <row r="8420">
          <cell r="A8420">
            <v>38733</v>
          </cell>
          <cell r="B8420">
            <v>16</v>
          </cell>
          <cell r="C8420">
            <v>350</v>
          </cell>
          <cell r="D8420">
            <v>350</v>
          </cell>
          <cell r="E8420">
            <v>2006</v>
          </cell>
        </row>
        <row r="8421">
          <cell r="A8421">
            <v>38734</v>
          </cell>
          <cell r="B8421">
            <v>17</v>
          </cell>
          <cell r="C8421">
            <v>349</v>
          </cell>
          <cell r="D8421">
            <v>349</v>
          </cell>
          <cell r="E8421">
            <v>2006</v>
          </cell>
        </row>
        <row r="8422">
          <cell r="A8422">
            <v>38735</v>
          </cell>
          <cell r="B8422">
            <v>18</v>
          </cell>
          <cell r="C8422">
            <v>348</v>
          </cell>
          <cell r="D8422">
            <v>348</v>
          </cell>
          <cell r="E8422">
            <v>2006</v>
          </cell>
        </row>
        <row r="8423">
          <cell r="A8423">
            <v>38736</v>
          </cell>
          <cell r="B8423">
            <v>19</v>
          </cell>
          <cell r="C8423">
            <v>347</v>
          </cell>
          <cell r="D8423">
            <v>347</v>
          </cell>
          <cell r="E8423">
            <v>2006</v>
          </cell>
        </row>
        <row r="8424">
          <cell r="A8424">
            <v>38737</v>
          </cell>
          <cell r="B8424">
            <v>20</v>
          </cell>
          <cell r="C8424">
            <v>346</v>
          </cell>
          <cell r="D8424">
            <v>346</v>
          </cell>
          <cell r="E8424">
            <v>2006</v>
          </cell>
        </row>
        <row r="8425">
          <cell r="A8425">
            <v>38738</v>
          </cell>
          <cell r="B8425">
            <v>21</v>
          </cell>
          <cell r="C8425">
            <v>345</v>
          </cell>
          <cell r="D8425">
            <v>345</v>
          </cell>
          <cell r="E8425">
            <v>2006</v>
          </cell>
        </row>
        <row r="8426">
          <cell r="A8426">
            <v>38739</v>
          </cell>
          <cell r="B8426">
            <v>22</v>
          </cell>
          <cell r="C8426">
            <v>344</v>
          </cell>
          <cell r="D8426">
            <v>344</v>
          </cell>
          <cell r="E8426">
            <v>2006</v>
          </cell>
        </row>
        <row r="8427">
          <cell r="A8427">
            <v>38740</v>
          </cell>
          <cell r="B8427">
            <v>23</v>
          </cell>
          <cell r="C8427">
            <v>343</v>
          </cell>
          <cell r="D8427">
            <v>343</v>
          </cell>
          <cell r="E8427">
            <v>2006</v>
          </cell>
        </row>
        <row r="8428">
          <cell r="A8428">
            <v>38741</v>
          </cell>
          <cell r="B8428">
            <v>24</v>
          </cell>
          <cell r="C8428">
            <v>342</v>
          </cell>
          <cell r="D8428">
            <v>342</v>
          </cell>
          <cell r="E8428">
            <v>2006</v>
          </cell>
        </row>
        <row r="8429">
          <cell r="A8429">
            <v>38742</v>
          </cell>
          <cell r="B8429">
            <v>25</v>
          </cell>
          <cell r="C8429">
            <v>341</v>
          </cell>
          <cell r="D8429">
            <v>341</v>
          </cell>
          <cell r="E8429">
            <v>2006</v>
          </cell>
        </row>
        <row r="8430">
          <cell r="A8430">
            <v>38743</v>
          </cell>
          <cell r="B8430">
            <v>26</v>
          </cell>
          <cell r="C8430">
            <v>340</v>
          </cell>
          <cell r="D8430">
            <v>340</v>
          </cell>
          <cell r="E8430">
            <v>2006</v>
          </cell>
        </row>
        <row r="8431">
          <cell r="A8431">
            <v>38744</v>
          </cell>
          <cell r="B8431">
            <v>27</v>
          </cell>
          <cell r="C8431">
            <v>339</v>
          </cell>
          <cell r="D8431">
            <v>339</v>
          </cell>
          <cell r="E8431">
            <v>2006</v>
          </cell>
        </row>
        <row r="8432">
          <cell r="A8432">
            <v>38745</v>
          </cell>
          <cell r="B8432">
            <v>28</v>
          </cell>
          <cell r="C8432">
            <v>338</v>
          </cell>
          <cell r="D8432">
            <v>338</v>
          </cell>
          <cell r="E8432">
            <v>2006</v>
          </cell>
        </row>
        <row r="8433">
          <cell r="A8433">
            <v>38746</v>
          </cell>
          <cell r="B8433">
            <v>29</v>
          </cell>
          <cell r="C8433">
            <v>337</v>
          </cell>
          <cell r="D8433">
            <v>337</v>
          </cell>
          <cell r="E8433">
            <v>2006</v>
          </cell>
        </row>
        <row r="8434">
          <cell r="A8434">
            <v>38747</v>
          </cell>
          <cell r="B8434">
            <v>30</v>
          </cell>
          <cell r="C8434">
            <v>336</v>
          </cell>
          <cell r="D8434">
            <v>336</v>
          </cell>
          <cell r="E8434">
            <v>2006</v>
          </cell>
        </row>
        <row r="8435">
          <cell r="A8435">
            <v>38748</v>
          </cell>
          <cell r="B8435">
            <v>31</v>
          </cell>
          <cell r="C8435">
            <v>335</v>
          </cell>
          <cell r="D8435">
            <v>335</v>
          </cell>
          <cell r="E8435">
            <v>2006</v>
          </cell>
        </row>
        <row r="8436">
          <cell r="A8436">
            <v>38749</v>
          </cell>
          <cell r="B8436">
            <v>32</v>
          </cell>
          <cell r="C8436">
            <v>334</v>
          </cell>
          <cell r="D8436">
            <v>334</v>
          </cell>
          <cell r="E8436">
            <v>2006</v>
          </cell>
        </row>
        <row r="8437">
          <cell r="A8437">
            <v>38750</v>
          </cell>
          <cell r="B8437">
            <v>33</v>
          </cell>
          <cell r="C8437">
            <v>333</v>
          </cell>
          <cell r="D8437">
            <v>333</v>
          </cell>
          <cell r="E8437">
            <v>2006</v>
          </cell>
        </row>
        <row r="8438">
          <cell r="A8438">
            <v>38751</v>
          </cell>
          <cell r="B8438">
            <v>34</v>
          </cell>
          <cell r="C8438">
            <v>332</v>
          </cell>
          <cell r="D8438">
            <v>332</v>
          </cell>
          <cell r="E8438">
            <v>2006</v>
          </cell>
        </row>
        <row r="8439">
          <cell r="A8439">
            <v>38752</v>
          </cell>
          <cell r="B8439">
            <v>35</v>
          </cell>
          <cell r="C8439">
            <v>331</v>
          </cell>
          <cell r="D8439">
            <v>331</v>
          </cell>
          <cell r="E8439">
            <v>2006</v>
          </cell>
        </row>
        <row r="8440">
          <cell r="A8440">
            <v>38753</v>
          </cell>
          <cell r="B8440">
            <v>36</v>
          </cell>
          <cell r="C8440">
            <v>330</v>
          </cell>
          <cell r="D8440">
            <v>330</v>
          </cell>
          <cell r="E8440">
            <v>2006</v>
          </cell>
        </row>
        <row r="8441">
          <cell r="A8441">
            <v>38754</v>
          </cell>
          <cell r="B8441">
            <v>37</v>
          </cell>
          <cell r="C8441">
            <v>329</v>
          </cell>
          <cell r="D8441">
            <v>329</v>
          </cell>
          <cell r="E8441">
            <v>2006</v>
          </cell>
        </row>
        <row r="8442">
          <cell r="A8442">
            <v>38755</v>
          </cell>
          <cell r="B8442">
            <v>38</v>
          </cell>
          <cell r="C8442">
            <v>328</v>
          </cell>
          <cell r="D8442">
            <v>328</v>
          </cell>
          <cell r="E8442">
            <v>2006</v>
          </cell>
        </row>
        <row r="8443">
          <cell r="A8443">
            <v>38756</v>
          </cell>
          <cell r="B8443">
            <v>39</v>
          </cell>
          <cell r="C8443">
            <v>327</v>
          </cell>
          <cell r="D8443">
            <v>327</v>
          </cell>
          <cell r="E8443">
            <v>2006</v>
          </cell>
        </row>
        <row r="8444">
          <cell r="A8444">
            <v>38757</v>
          </cell>
          <cell r="B8444">
            <v>40</v>
          </cell>
          <cell r="C8444">
            <v>326</v>
          </cell>
          <cell r="D8444">
            <v>326</v>
          </cell>
          <cell r="E8444">
            <v>2006</v>
          </cell>
        </row>
        <row r="8445">
          <cell r="A8445">
            <v>38758</v>
          </cell>
          <cell r="B8445">
            <v>41</v>
          </cell>
          <cell r="C8445">
            <v>325</v>
          </cell>
          <cell r="D8445">
            <v>325</v>
          </cell>
          <cell r="E8445">
            <v>2006</v>
          </cell>
        </row>
        <row r="8446">
          <cell r="A8446">
            <v>38759</v>
          </cell>
          <cell r="B8446">
            <v>42</v>
          </cell>
          <cell r="C8446">
            <v>324</v>
          </cell>
          <cell r="D8446">
            <v>324</v>
          </cell>
          <cell r="E8446">
            <v>2006</v>
          </cell>
        </row>
        <row r="8447">
          <cell r="A8447">
            <v>38760</v>
          </cell>
          <cell r="B8447">
            <v>43</v>
          </cell>
          <cell r="C8447">
            <v>323</v>
          </cell>
          <cell r="D8447">
            <v>323</v>
          </cell>
          <cell r="E8447">
            <v>2006</v>
          </cell>
        </row>
        <row r="8448">
          <cell r="A8448">
            <v>38761</v>
          </cell>
          <cell r="B8448">
            <v>44</v>
          </cell>
          <cell r="C8448">
            <v>322</v>
          </cell>
          <cell r="D8448">
            <v>322</v>
          </cell>
          <cell r="E8448">
            <v>2006</v>
          </cell>
        </row>
        <row r="8449">
          <cell r="A8449">
            <v>38762</v>
          </cell>
          <cell r="B8449">
            <v>45</v>
          </cell>
          <cell r="C8449">
            <v>321</v>
          </cell>
          <cell r="D8449">
            <v>321</v>
          </cell>
          <cell r="E8449">
            <v>2006</v>
          </cell>
        </row>
        <row r="8450">
          <cell r="A8450">
            <v>38763</v>
          </cell>
          <cell r="B8450">
            <v>46</v>
          </cell>
          <cell r="C8450">
            <v>320</v>
          </cell>
          <cell r="D8450">
            <v>320</v>
          </cell>
          <cell r="E8450">
            <v>2006</v>
          </cell>
        </row>
        <row r="8451">
          <cell r="A8451">
            <v>38764</v>
          </cell>
          <cell r="B8451">
            <v>47</v>
          </cell>
          <cell r="C8451">
            <v>319</v>
          </cell>
          <cell r="D8451">
            <v>319</v>
          </cell>
          <cell r="E8451">
            <v>2006</v>
          </cell>
        </row>
        <row r="8452">
          <cell r="A8452">
            <v>38765</v>
          </cell>
          <cell r="B8452">
            <v>48</v>
          </cell>
          <cell r="C8452">
            <v>318</v>
          </cell>
          <cell r="D8452">
            <v>318</v>
          </cell>
          <cell r="E8452">
            <v>2006</v>
          </cell>
        </row>
        <row r="8453">
          <cell r="A8453">
            <v>38766</v>
          </cell>
          <cell r="B8453">
            <v>49</v>
          </cell>
          <cell r="C8453">
            <v>317</v>
          </cell>
          <cell r="D8453">
            <v>317</v>
          </cell>
          <cell r="E8453">
            <v>2006</v>
          </cell>
        </row>
        <row r="8454">
          <cell r="A8454">
            <v>38767</v>
          </cell>
          <cell r="B8454">
            <v>50</v>
          </cell>
          <cell r="C8454">
            <v>316</v>
          </cell>
          <cell r="D8454">
            <v>316</v>
          </cell>
          <cell r="E8454">
            <v>2006</v>
          </cell>
        </row>
        <row r="8455">
          <cell r="A8455">
            <v>38768</v>
          </cell>
          <cell r="B8455">
            <v>51</v>
          </cell>
          <cell r="C8455">
            <v>315</v>
          </cell>
          <cell r="D8455">
            <v>315</v>
          </cell>
          <cell r="E8455">
            <v>2006</v>
          </cell>
        </row>
        <row r="8456">
          <cell r="A8456">
            <v>38769</v>
          </cell>
          <cell r="B8456">
            <v>52</v>
          </cell>
          <cell r="C8456">
            <v>314</v>
          </cell>
          <cell r="D8456">
            <v>314</v>
          </cell>
          <cell r="E8456">
            <v>2006</v>
          </cell>
        </row>
        <row r="8457">
          <cell r="A8457">
            <v>38770</v>
          </cell>
          <cell r="B8457">
            <v>53</v>
          </cell>
          <cell r="C8457">
            <v>313</v>
          </cell>
          <cell r="D8457">
            <v>313</v>
          </cell>
          <cell r="E8457">
            <v>2006</v>
          </cell>
        </row>
        <row r="8458">
          <cell r="A8458">
            <v>38771</v>
          </cell>
          <cell r="B8458">
            <v>54</v>
          </cell>
          <cell r="C8458">
            <v>312</v>
          </cell>
          <cell r="D8458">
            <v>312</v>
          </cell>
          <cell r="E8458">
            <v>2006</v>
          </cell>
        </row>
        <row r="8459">
          <cell r="A8459">
            <v>38772</v>
          </cell>
          <cell r="B8459">
            <v>55</v>
          </cell>
          <cell r="C8459">
            <v>311</v>
          </cell>
          <cell r="D8459">
            <v>311</v>
          </cell>
          <cell r="E8459">
            <v>2006</v>
          </cell>
        </row>
        <row r="8460">
          <cell r="A8460">
            <v>38773</v>
          </cell>
          <cell r="B8460">
            <v>56</v>
          </cell>
          <cell r="C8460">
            <v>310</v>
          </cell>
          <cell r="D8460">
            <v>310</v>
          </cell>
          <cell r="E8460">
            <v>2006</v>
          </cell>
        </row>
        <row r="8461">
          <cell r="A8461">
            <v>38774</v>
          </cell>
          <cell r="B8461">
            <v>57</v>
          </cell>
          <cell r="C8461">
            <v>309</v>
          </cell>
          <cell r="D8461">
            <v>309</v>
          </cell>
          <cell r="E8461">
            <v>2006</v>
          </cell>
        </row>
        <row r="8462">
          <cell r="A8462">
            <v>38775</v>
          </cell>
          <cell r="B8462">
            <v>58</v>
          </cell>
          <cell r="C8462">
            <v>308</v>
          </cell>
          <cell r="D8462">
            <v>308</v>
          </cell>
          <cell r="E8462">
            <v>2006</v>
          </cell>
        </row>
        <row r="8463">
          <cell r="A8463">
            <v>38776</v>
          </cell>
          <cell r="B8463">
            <v>59</v>
          </cell>
          <cell r="C8463">
            <v>307</v>
          </cell>
          <cell r="D8463">
            <v>307</v>
          </cell>
          <cell r="E8463">
            <v>2006</v>
          </cell>
        </row>
        <row r="8464">
          <cell r="A8464">
            <v>38777</v>
          </cell>
          <cell r="B8464">
            <v>60</v>
          </cell>
          <cell r="C8464">
            <v>306</v>
          </cell>
          <cell r="D8464">
            <v>306</v>
          </cell>
          <cell r="E8464">
            <v>2006</v>
          </cell>
        </row>
        <row r="8465">
          <cell r="A8465">
            <v>38778</v>
          </cell>
          <cell r="B8465">
            <v>61</v>
          </cell>
          <cell r="C8465">
            <v>305</v>
          </cell>
          <cell r="D8465">
            <v>305</v>
          </cell>
          <cell r="E8465">
            <v>2006</v>
          </cell>
        </row>
        <row r="8466">
          <cell r="A8466">
            <v>38779</v>
          </cell>
          <cell r="B8466">
            <v>62</v>
          </cell>
          <cell r="C8466">
            <v>304</v>
          </cell>
          <cell r="D8466">
            <v>304</v>
          </cell>
          <cell r="E8466">
            <v>2006</v>
          </cell>
        </row>
        <row r="8467">
          <cell r="A8467">
            <v>38780</v>
          </cell>
          <cell r="B8467">
            <v>63</v>
          </cell>
          <cell r="C8467">
            <v>303</v>
          </cell>
          <cell r="D8467">
            <v>303</v>
          </cell>
          <cell r="E8467">
            <v>2006</v>
          </cell>
        </row>
        <row r="8468">
          <cell r="A8468">
            <v>38781</v>
          </cell>
          <cell r="B8468">
            <v>64</v>
          </cell>
          <cell r="C8468">
            <v>302</v>
          </cell>
          <cell r="D8468">
            <v>302</v>
          </cell>
          <cell r="E8468">
            <v>2006</v>
          </cell>
        </row>
        <row r="8469">
          <cell r="A8469">
            <v>38782</v>
          </cell>
          <cell r="B8469">
            <v>65</v>
          </cell>
          <cell r="C8469">
            <v>301</v>
          </cell>
          <cell r="D8469">
            <v>301</v>
          </cell>
          <cell r="E8469">
            <v>2006</v>
          </cell>
        </row>
        <row r="8470">
          <cell r="A8470">
            <v>38783</v>
          </cell>
          <cell r="B8470">
            <v>66</v>
          </cell>
          <cell r="C8470">
            <v>300</v>
          </cell>
          <cell r="D8470">
            <v>300</v>
          </cell>
          <cell r="E8470">
            <v>2006</v>
          </cell>
        </row>
        <row r="8471">
          <cell r="A8471">
            <v>38784</v>
          </cell>
          <cell r="B8471">
            <v>67</v>
          </cell>
          <cell r="C8471">
            <v>299</v>
          </cell>
          <cell r="D8471">
            <v>299</v>
          </cell>
          <cell r="E8471">
            <v>2006</v>
          </cell>
        </row>
        <row r="8472">
          <cell r="A8472">
            <v>38785</v>
          </cell>
          <cell r="B8472">
            <v>68</v>
          </cell>
          <cell r="C8472">
            <v>298</v>
          </cell>
          <cell r="D8472">
            <v>298</v>
          </cell>
          <cell r="E8472">
            <v>2006</v>
          </cell>
        </row>
        <row r="8473">
          <cell r="A8473">
            <v>38786</v>
          </cell>
          <cell r="B8473">
            <v>69</v>
          </cell>
          <cell r="C8473">
            <v>297</v>
          </cell>
          <cell r="D8473">
            <v>297</v>
          </cell>
          <cell r="E8473">
            <v>2006</v>
          </cell>
        </row>
        <row r="8474">
          <cell r="A8474">
            <v>38787</v>
          </cell>
          <cell r="B8474">
            <v>70</v>
          </cell>
          <cell r="C8474">
            <v>296</v>
          </cell>
          <cell r="D8474">
            <v>296</v>
          </cell>
          <cell r="E8474">
            <v>2006</v>
          </cell>
        </row>
        <row r="8475">
          <cell r="A8475">
            <v>38788</v>
          </cell>
          <cell r="B8475">
            <v>71</v>
          </cell>
          <cell r="C8475">
            <v>295</v>
          </cell>
          <cell r="D8475">
            <v>295</v>
          </cell>
          <cell r="E8475">
            <v>2006</v>
          </cell>
        </row>
        <row r="8476">
          <cell r="A8476">
            <v>38789</v>
          </cell>
          <cell r="B8476">
            <v>72</v>
          </cell>
          <cell r="C8476">
            <v>294</v>
          </cell>
          <cell r="D8476">
            <v>294</v>
          </cell>
          <cell r="E8476">
            <v>2006</v>
          </cell>
        </row>
        <row r="8477">
          <cell r="A8477">
            <v>38790</v>
          </cell>
          <cell r="B8477">
            <v>73</v>
          </cell>
          <cell r="C8477">
            <v>293</v>
          </cell>
          <cell r="D8477">
            <v>293</v>
          </cell>
          <cell r="E8477">
            <v>2006</v>
          </cell>
        </row>
        <row r="8478">
          <cell r="A8478">
            <v>38791</v>
          </cell>
          <cell r="B8478">
            <v>74</v>
          </cell>
          <cell r="C8478">
            <v>292</v>
          </cell>
          <cell r="D8478">
            <v>292</v>
          </cell>
          <cell r="E8478">
            <v>2006</v>
          </cell>
        </row>
        <row r="8479">
          <cell r="A8479">
            <v>38792</v>
          </cell>
          <cell r="B8479">
            <v>75</v>
          </cell>
          <cell r="C8479">
            <v>291</v>
          </cell>
          <cell r="D8479">
            <v>291</v>
          </cell>
          <cell r="E8479">
            <v>2006</v>
          </cell>
        </row>
        <row r="8480">
          <cell r="A8480">
            <v>38793</v>
          </cell>
          <cell r="B8480">
            <v>76</v>
          </cell>
          <cell r="C8480">
            <v>290</v>
          </cell>
          <cell r="D8480">
            <v>290</v>
          </cell>
          <cell r="E8480">
            <v>2006</v>
          </cell>
        </row>
        <row r="8481">
          <cell r="A8481">
            <v>38794</v>
          </cell>
          <cell r="B8481">
            <v>77</v>
          </cell>
          <cell r="C8481">
            <v>289</v>
          </cell>
          <cell r="D8481">
            <v>289</v>
          </cell>
          <cell r="E8481">
            <v>2006</v>
          </cell>
        </row>
        <row r="8482">
          <cell r="A8482">
            <v>38795</v>
          </cell>
          <cell r="B8482">
            <v>78</v>
          </cell>
          <cell r="C8482">
            <v>288</v>
          </cell>
          <cell r="D8482">
            <v>288</v>
          </cell>
          <cell r="E8482">
            <v>2006</v>
          </cell>
        </row>
        <row r="8483">
          <cell r="A8483">
            <v>38796</v>
          </cell>
          <cell r="B8483">
            <v>79</v>
          </cell>
          <cell r="C8483">
            <v>287</v>
          </cell>
          <cell r="D8483">
            <v>287</v>
          </cell>
          <cell r="E8483">
            <v>2006</v>
          </cell>
        </row>
        <row r="8484">
          <cell r="A8484">
            <v>38797</v>
          </cell>
          <cell r="B8484">
            <v>80</v>
          </cell>
          <cell r="C8484">
            <v>286</v>
          </cell>
          <cell r="D8484">
            <v>286</v>
          </cell>
          <cell r="E8484">
            <v>2006</v>
          </cell>
        </row>
        <row r="8485">
          <cell r="A8485">
            <v>38798</v>
          </cell>
          <cell r="B8485">
            <v>81</v>
          </cell>
          <cell r="C8485">
            <v>285</v>
          </cell>
          <cell r="D8485">
            <v>285</v>
          </cell>
          <cell r="E8485">
            <v>2006</v>
          </cell>
        </row>
        <row r="8486">
          <cell r="A8486">
            <v>38799</v>
          </cell>
          <cell r="B8486">
            <v>82</v>
          </cell>
          <cell r="C8486">
            <v>284</v>
          </cell>
          <cell r="D8486">
            <v>284</v>
          </cell>
          <cell r="E8486">
            <v>2006</v>
          </cell>
        </row>
        <row r="8487">
          <cell r="A8487">
            <v>38800</v>
          </cell>
          <cell r="B8487">
            <v>83</v>
          </cell>
          <cell r="C8487">
            <v>283</v>
          </cell>
          <cell r="D8487">
            <v>283</v>
          </cell>
          <cell r="E8487">
            <v>2006</v>
          </cell>
        </row>
        <row r="8488">
          <cell r="A8488">
            <v>38801</v>
          </cell>
          <cell r="B8488">
            <v>84</v>
          </cell>
          <cell r="C8488">
            <v>282</v>
          </cell>
          <cell r="D8488">
            <v>282</v>
          </cell>
          <cell r="E8488">
            <v>2006</v>
          </cell>
        </row>
        <row r="8489">
          <cell r="A8489">
            <v>38802</v>
          </cell>
          <cell r="B8489">
            <v>85</v>
          </cell>
          <cell r="C8489">
            <v>281</v>
          </cell>
          <cell r="D8489">
            <v>281</v>
          </cell>
          <cell r="E8489">
            <v>2006</v>
          </cell>
        </row>
        <row r="8490">
          <cell r="A8490">
            <v>38803</v>
          </cell>
          <cell r="B8490">
            <v>86</v>
          </cell>
          <cell r="C8490">
            <v>280</v>
          </cell>
          <cell r="D8490">
            <v>280</v>
          </cell>
          <cell r="E8490">
            <v>2006</v>
          </cell>
        </row>
        <row r="8491">
          <cell r="A8491">
            <v>38804</v>
          </cell>
          <cell r="B8491">
            <v>87</v>
          </cell>
          <cell r="C8491">
            <v>279</v>
          </cell>
          <cell r="D8491">
            <v>279</v>
          </cell>
          <cell r="E8491">
            <v>2006</v>
          </cell>
        </row>
        <row r="8492">
          <cell r="A8492">
            <v>38805</v>
          </cell>
          <cell r="B8492">
            <v>88</v>
          </cell>
          <cell r="C8492">
            <v>278</v>
          </cell>
          <cell r="D8492">
            <v>278</v>
          </cell>
          <cell r="E8492">
            <v>2006</v>
          </cell>
        </row>
        <row r="8493">
          <cell r="A8493">
            <v>38806</v>
          </cell>
          <cell r="B8493">
            <v>89</v>
          </cell>
          <cell r="C8493">
            <v>277</v>
          </cell>
          <cell r="D8493">
            <v>277</v>
          </cell>
          <cell r="E8493">
            <v>2006</v>
          </cell>
        </row>
        <row r="8494">
          <cell r="A8494">
            <v>38807</v>
          </cell>
          <cell r="B8494">
            <v>90</v>
          </cell>
          <cell r="C8494">
            <v>276</v>
          </cell>
          <cell r="D8494">
            <v>276</v>
          </cell>
          <cell r="E8494">
            <v>2006</v>
          </cell>
        </row>
        <row r="8495">
          <cell r="A8495">
            <v>38808</v>
          </cell>
          <cell r="B8495">
            <v>91</v>
          </cell>
          <cell r="C8495">
            <v>275</v>
          </cell>
          <cell r="D8495">
            <v>275</v>
          </cell>
          <cell r="E8495">
            <v>2006</v>
          </cell>
        </row>
        <row r="8496">
          <cell r="A8496">
            <v>38809</v>
          </cell>
          <cell r="B8496">
            <v>92</v>
          </cell>
          <cell r="C8496">
            <v>274</v>
          </cell>
          <cell r="D8496">
            <v>274</v>
          </cell>
          <cell r="E8496">
            <v>2006</v>
          </cell>
        </row>
        <row r="8497">
          <cell r="A8497">
            <v>38810</v>
          </cell>
          <cell r="B8497">
            <v>93</v>
          </cell>
          <cell r="C8497">
            <v>273</v>
          </cell>
          <cell r="D8497">
            <v>273</v>
          </cell>
          <cell r="E8497">
            <v>2006</v>
          </cell>
        </row>
        <row r="8498">
          <cell r="A8498">
            <v>38811</v>
          </cell>
          <cell r="B8498">
            <v>94</v>
          </cell>
          <cell r="C8498">
            <v>272</v>
          </cell>
          <cell r="D8498">
            <v>272</v>
          </cell>
          <cell r="E8498">
            <v>2006</v>
          </cell>
        </row>
        <row r="8499">
          <cell r="A8499">
            <v>38812</v>
          </cell>
          <cell r="B8499">
            <v>95</v>
          </cell>
          <cell r="C8499">
            <v>271</v>
          </cell>
          <cell r="D8499">
            <v>271</v>
          </cell>
          <cell r="E8499">
            <v>2006</v>
          </cell>
        </row>
        <row r="8500">
          <cell r="A8500">
            <v>38813</v>
          </cell>
          <cell r="B8500">
            <v>96</v>
          </cell>
          <cell r="C8500">
            <v>270</v>
          </cell>
          <cell r="D8500">
            <v>270</v>
          </cell>
          <cell r="E8500">
            <v>2006</v>
          </cell>
        </row>
        <row r="8501">
          <cell r="A8501">
            <v>38814</v>
          </cell>
          <cell r="B8501">
            <v>97</v>
          </cell>
          <cell r="C8501">
            <v>269</v>
          </cell>
          <cell r="D8501">
            <v>269</v>
          </cell>
          <cell r="E8501">
            <v>2006</v>
          </cell>
        </row>
        <row r="8502">
          <cell r="A8502">
            <v>38815</v>
          </cell>
          <cell r="B8502">
            <v>98</v>
          </cell>
          <cell r="C8502">
            <v>268</v>
          </cell>
          <cell r="D8502">
            <v>268</v>
          </cell>
          <cell r="E8502">
            <v>2006</v>
          </cell>
        </row>
        <row r="8503">
          <cell r="A8503">
            <v>38816</v>
          </cell>
          <cell r="B8503">
            <v>99</v>
          </cell>
          <cell r="C8503">
            <v>267</v>
          </cell>
          <cell r="D8503">
            <v>267</v>
          </cell>
          <cell r="E8503">
            <v>2006</v>
          </cell>
        </row>
        <row r="8504">
          <cell r="A8504">
            <v>38817</v>
          </cell>
          <cell r="B8504">
            <v>100</v>
          </cell>
          <cell r="C8504">
            <v>266</v>
          </cell>
          <cell r="D8504">
            <v>266</v>
          </cell>
          <cell r="E8504">
            <v>2006</v>
          </cell>
        </row>
        <row r="8505">
          <cell r="A8505">
            <v>38818</v>
          </cell>
          <cell r="B8505">
            <v>101</v>
          </cell>
          <cell r="C8505">
            <v>265</v>
          </cell>
          <cell r="D8505">
            <v>265</v>
          </cell>
          <cell r="E8505">
            <v>2006</v>
          </cell>
        </row>
        <row r="8506">
          <cell r="A8506">
            <v>38819</v>
          </cell>
          <cell r="B8506">
            <v>102</v>
          </cell>
          <cell r="C8506">
            <v>264</v>
          </cell>
          <cell r="D8506">
            <v>264</v>
          </cell>
          <cell r="E8506">
            <v>2006</v>
          </cell>
        </row>
        <row r="8507">
          <cell r="A8507">
            <v>38820</v>
          </cell>
          <cell r="B8507">
            <v>103</v>
          </cell>
          <cell r="C8507">
            <v>263</v>
          </cell>
          <cell r="D8507">
            <v>263</v>
          </cell>
          <cell r="E8507">
            <v>2006</v>
          </cell>
        </row>
        <row r="8508">
          <cell r="A8508">
            <v>38821</v>
          </cell>
          <cell r="B8508">
            <v>104</v>
          </cell>
          <cell r="C8508">
            <v>262</v>
          </cell>
          <cell r="D8508">
            <v>262</v>
          </cell>
          <cell r="E8508">
            <v>2006</v>
          </cell>
        </row>
        <row r="8509">
          <cell r="A8509">
            <v>38822</v>
          </cell>
          <cell r="B8509">
            <v>105</v>
          </cell>
          <cell r="C8509">
            <v>261</v>
          </cell>
          <cell r="D8509">
            <v>261</v>
          </cell>
          <cell r="E8509">
            <v>2006</v>
          </cell>
        </row>
        <row r="8510">
          <cell r="A8510">
            <v>38823</v>
          </cell>
          <cell r="B8510">
            <v>106</v>
          </cell>
          <cell r="C8510">
            <v>260</v>
          </cell>
          <cell r="D8510">
            <v>260</v>
          </cell>
          <cell r="E8510">
            <v>2006</v>
          </cell>
        </row>
        <row r="8511">
          <cell r="A8511">
            <v>38824</v>
          </cell>
          <cell r="B8511">
            <v>107</v>
          </cell>
          <cell r="C8511">
            <v>259</v>
          </cell>
          <cell r="D8511">
            <v>259</v>
          </cell>
          <cell r="E8511">
            <v>2006</v>
          </cell>
        </row>
        <row r="8512">
          <cell r="A8512">
            <v>38825</v>
          </cell>
          <cell r="B8512">
            <v>108</v>
          </cell>
          <cell r="C8512">
            <v>258</v>
          </cell>
          <cell r="D8512">
            <v>258</v>
          </cell>
          <cell r="E8512">
            <v>2006</v>
          </cell>
        </row>
        <row r="8513">
          <cell r="A8513">
            <v>38826</v>
          </cell>
          <cell r="B8513">
            <v>109</v>
          </cell>
          <cell r="C8513">
            <v>257</v>
          </cell>
          <cell r="D8513">
            <v>257</v>
          </cell>
          <cell r="E8513">
            <v>2006</v>
          </cell>
        </row>
        <row r="8514">
          <cell r="A8514">
            <v>38827</v>
          </cell>
          <cell r="B8514">
            <v>110</v>
          </cell>
          <cell r="C8514">
            <v>256</v>
          </cell>
          <cell r="D8514">
            <v>256</v>
          </cell>
          <cell r="E8514">
            <v>2006</v>
          </cell>
        </row>
        <row r="8515">
          <cell r="A8515">
            <v>38828</v>
          </cell>
          <cell r="B8515">
            <v>111</v>
          </cell>
          <cell r="C8515">
            <v>255</v>
          </cell>
          <cell r="D8515">
            <v>255</v>
          </cell>
          <cell r="E8515">
            <v>2006</v>
          </cell>
        </row>
        <row r="8516">
          <cell r="A8516">
            <v>38829</v>
          </cell>
          <cell r="B8516">
            <v>112</v>
          </cell>
          <cell r="C8516">
            <v>254</v>
          </cell>
          <cell r="D8516">
            <v>254</v>
          </cell>
          <cell r="E8516">
            <v>2006</v>
          </cell>
        </row>
        <row r="8517">
          <cell r="A8517">
            <v>38830</v>
          </cell>
          <cell r="B8517">
            <v>113</v>
          </cell>
          <cell r="C8517">
            <v>253</v>
          </cell>
          <cell r="D8517">
            <v>253</v>
          </cell>
          <cell r="E8517">
            <v>2006</v>
          </cell>
        </row>
        <row r="8518">
          <cell r="A8518">
            <v>38831</v>
          </cell>
          <cell r="B8518">
            <v>114</v>
          </cell>
          <cell r="C8518">
            <v>252</v>
          </cell>
          <cell r="D8518">
            <v>252</v>
          </cell>
          <cell r="E8518">
            <v>2006</v>
          </cell>
        </row>
        <row r="8519">
          <cell r="A8519">
            <v>38832</v>
          </cell>
          <cell r="B8519">
            <v>115</v>
          </cell>
          <cell r="C8519">
            <v>251</v>
          </cell>
          <cell r="D8519">
            <v>251</v>
          </cell>
          <cell r="E8519">
            <v>2006</v>
          </cell>
        </row>
        <row r="8520">
          <cell r="A8520">
            <v>38833</v>
          </cell>
          <cell r="B8520">
            <v>116</v>
          </cell>
          <cell r="C8520">
            <v>250</v>
          </cell>
          <cell r="D8520">
            <v>250</v>
          </cell>
          <cell r="E8520">
            <v>2006</v>
          </cell>
        </row>
        <row r="8521">
          <cell r="A8521">
            <v>38834</v>
          </cell>
          <cell r="B8521">
            <v>117</v>
          </cell>
          <cell r="C8521">
            <v>249</v>
          </cell>
          <cell r="D8521">
            <v>249</v>
          </cell>
          <cell r="E8521">
            <v>2006</v>
          </cell>
        </row>
        <row r="8522">
          <cell r="A8522">
            <v>38835</v>
          </cell>
          <cell r="B8522">
            <v>118</v>
          </cell>
          <cell r="C8522">
            <v>248</v>
          </cell>
          <cell r="D8522">
            <v>248</v>
          </cell>
          <cell r="E8522">
            <v>2006</v>
          </cell>
        </row>
        <row r="8523">
          <cell r="A8523">
            <v>38836</v>
          </cell>
          <cell r="B8523">
            <v>119</v>
          </cell>
          <cell r="C8523">
            <v>247</v>
          </cell>
          <cell r="D8523">
            <v>247</v>
          </cell>
          <cell r="E8523">
            <v>2006</v>
          </cell>
        </row>
        <row r="8524">
          <cell r="A8524">
            <v>38837</v>
          </cell>
          <cell r="B8524">
            <v>120</v>
          </cell>
          <cell r="C8524">
            <v>246</v>
          </cell>
          <cell r="D8524">
            <v>246</v>
          </cell>
          <cell r="E8524">
            <v>2006</v>
          </cell>
        </row>
        <row r="8525">
          <cell r="A8525">
            <v>38838</v>
          </cell>
          <cell r="B8525">
            <v>121</v>
          </cell>
          <cell r="C8525">
            <v>245</v>
          </cell>
          <cell r="D8525">
            <v>245</v>
          </cell>
          <cell r="E8525">
            <v>2006</v>
          </cell>
        </row>
        <row r="8526">
          <cell r="A8526">
            <v>38839</v>
          </cell>
          <cell r="B8526">
            <v>122</v>
          </cell>
          <cell r="C8526">
            <v>244</v>
          </cell>
          <cell r="D8526">
            <v>244</v>
          </cell>
          <cell r="E8526">
            <v>2006</v>
          </cell>
        </row>
        <row r="8527">
          <cell r="A8527">
            <v>38840</v>
          </cell>
          <cell r="B8527">
            <v>123</v>
          </cell>
          <cell r="C8527">
            <v>243</v>
          </cell>
          <cell r="D8527">
            <v>243</v>
          </cell>
          <cell r="E8527">
            <v>2006</v>
          </cell>
        </row>
        <row r="8528">
          <cell r="A8528">
            <v>38841</v>
          </cell>
          <cell r="B8528">
            <v>124</v>
          </cell>
          <cell r="C8528">
            <v>242</v>
          </cell>
          <cell r="D8528">
            <v>242</v>
          </cell>
          <cell r="E8528">
            <v>2006</v>
          </cell>
        </row>
        <row r="8529">
          <cell r="A8529">
            <v>38842</v>
          </cell>
          <cell r="B8529">
            <v>125</v>
          </cell>
          <cell r="C8529">
            <v>241</v>
          </cell>
          <cell r="D8529">
            <v>241</v>
          </cell>
          <cell r="E8529">
            <v>2006</v>
          </cell>
        </row>
        <row r="8530">
          <cell r="A8530">
            <v>38843</v>
          </cell>
          <cell r="B8530">
            <v>126</v>
          </cell>
          <cell r="C8530">
            <v>240</v>
          </cell>
          <cell r="D8530">
            <v>240</v>
          </cell>
          <cell r="E8530">
            <v>2006</v>
          </cell>
        </row>
        <row r="8531">
          <cell r="A8531">
            <v>38844</v>
          </cell>
          <cell r="B8531">
            <v>127</v>
          </cell>
          <cell r="C8531">
            <v>239</v>
          </cell>
          <cell r="D8531">
            <v>239</v>
          </cell>
          <cell r="E8531">
            <v>2006</v>
          </cell>
        </row>
        <row r="8532">
          <cell r="A8532">
            <v>38845</v>
          </cell>
          <cell r="B8532">
            <v>128</v>
          </cell>
          <cell r="C8532">
            <v>238</v>
          </cell>
          <cell r="D8532">
            <v>238</v>
          </cell>
          <cell r="E8532">
            <v>2006</v>
          </cell>
        </row>
        <row r="8533">
          <cell r="A8533">
            <v>38846</v>
          </cell>
          <cell r="B8533">
            <v>129</v>
          </cell>
          <cell r="C8533">
            <v>237</v>
          </cell>
          <cell r="D8533">
            <v>237</v>
          </cell>
          <cell r="E8533">
            <v>2006</v>
          </cell>
        </row>
        <row r="8534">
          <cell r="A8534">
            <v>38847</v>
          </cell>
          <cell r="B8534">
            <v>130</v>
          </cell>
          <cell r="C8534">
            <v>236</v>
          </cell>
          <cell r="D8534">
            <v>236</v>
          </cell>
          <cell r="E8534">
            <v>2006</v>
          </cell>
        </row>
        <row r="8535">
          <cell r="A8535">
            <v>38848</v>
          </cell>
          <cell r="B8535">
            <v>131</v>
          </cell>
          <cell r="C8535">
            <v>235</v>
          </cell>
          <cell r="D8535">
            <v>235</v>
          </cell>
          <cell r="E8535">
            <v>2006</v>
          </cell>
        </row>
        <row r="8536">
          <cell r="A8536">
            <v>38849</v>
          </cell>
          <cell r="B8536">
            <v>132</v>
          </cell>
          <cell r="C8536">
            <v>234</v>
          </cell>
          <cell r="D8536">
            <v>234</v>
          </cell>
          <cell r="E8536">
            <v>2006</v>
          </cell>
        </row>
        <row r="8537">
          <cell r="A8537">
            <v>38850</v>
          </cell>
          <cell r="B8537">
            <v>133</v>
          </cell>
          <cell r="C8537">
            <v>233</v>
          </cell>
          <cell r="D8537">
            <v>233</v>
          </cell>
          <cell r="E8537">
            <v>2006</v>
          </cell>
        </row>
        <row r="8538">
          <cell r="A8538">
            <v>38851</v>
          </cell>
          <cell r="B8538">
            <v>134</v>
          </cell>
          <cell r="C8538">
            <v>232</v>
          </cell>
          <cell r="D8538">
            <v>232</v>
          </cell>
          <cell r="E8538">
            <v>2006</v>
          </cell>
        </row>
        <row r="8539">
          <cell r="A8539">
            <v>38852</v>
          </cell>
          <cell r="B8539">
            <v>135</v>
          </cell>
          <cell r="C8539">
            <v>231</v>
          </cell>
          <cell r="D8539">
            <v>231</v>
          </cell>
          <cell r="E8539">
            <v>2006</v>
          </cell>
        </row>
        <row r="8540">
          <cell r="A8540">
            <v>38853</v>
          </cell>
          <cell r="B8540">
            <v>136</v>
          </cell>
          <cell r="C8540">
            <v>230</v>
          </cell>
          <cell r="D8540">
            <v>230</v>
          </cell>
          <cell r="E8540">
            <v>2006</v>
          </cell>
        </row>
        <row r="8541">
          <cell r="A8541">
            <v>38854</v>
          </cell>
          <cell r="B8541">
            <v>137</v>
          </cell>
          <cell r="C8541">
            <v>229</v>
          </cell>
          <cell r="D8541">
            <v>229</v>
          </cell>
          <cell r="E8541">
            <v>2006</v>
          </cell>
        </row>
        <row r="8542">
          <cell r="A8542">
            <v>38855</v>
          </cell>
          <cell r="B8542">
            <v>138</v>
          </cell>
          <cell r="C8542">
            <v>228</v>
          </cell>
          <cell r="D8542">
            <v>228</v>
          </cell>
          <cell r="E8542">
            <v>2006</v>
          </cell>
        </row>
        <row r="8543">
          <cell r="A8543">
            <v>38856</v>
          </cell>
          <cell r="B8543">
            <v>139</v>
          </cell>
          <cell r="C8543">
            <v>227</v>
          </cell>
          <cell r="D8543">
            <v>227</v>
          </cell>
          <cell r="E8543">
            <v>2006</v>
          </cell>
        </row>
        <row r="8544">
          <cell r="A8544">
            <v>38857</v>
          </cell>
          <cell r="B8544">
            <v>140</v>
          </cell>
          <cell r="C8544">
            <v>226</v>
          </cell>
          <cell r="D8544">
            <v>226</v>
          </cell>
          <cell r="E8544">
            <v>2006</v>
          </cell>
        </row>
        <row r="8545">
          <cell r="A8545">
            <v>38858</v>
          </cell>
          <cell r="B8545">
            <v>141</v>
          </cell>
          <cell r="C8545">
            <v>225</v>
          </cell>
          <cell r="D8545">
            <v>225</v>
          </cell>
          <cell r="E8545">
            <v>2006</v>
          </cell>
        </row>
        <row r="8546">
          <cell r="A8546">
            <v>38859</v>
          </cell>
          <cell r="B8546">
            <v>142</v>
          </cell>
          <cell r="C8546">
            <v>224</v>
          </cell>
          <cell r="D8546">
            <v>224</v>
          </cell>
          <cell r="E8546">
            <v>2006</v>
          </cell>
        </row>
        <row r="8547">
          <cell r="A8547">
            <v>38860</v>
          </cell>
          <cell r="B8547">
            <v>143</v>
          </cell>
          <cell r="C8547">
            <v>223</v>
          </cell>
          <cell r="D8547">
            <v>223</v>
          </cell>
          <cell r="E8547">
            <v>2006</v>
          </cell>
        </row>
        <row r="8548">
          <cell r="A8548">
            <v>38861</v>
          </cell>
          <cell r="B8548">
            <v>144</v>
          </cell>
          <cell r="C8548">
            <v>222</v>
          </cell>
          <cell r="D8548">
            <v>222</v>
          </cell>
          <cell r="E8548">
            <v>2006</v>
          </cell>
        </row>
        <row r="8549">
          <cell r="A8549">
            <v>38862</v>
          </cell>
          <cell r="B8549">
            <v>145</v>
          </cell>
          <cell r="C8549">
            <v>221</v>
          </cell>
          <cell r="D8549">
            <v>221</v>
          </cell>
          <cell r="E8549">
            <v>2006</v>
          </cell>
        </row>
        <row r="8550">
          <cell r="A8550">
            <v>38863</v>
          </cell>
          <cell r="B8550">
            <v>146</v>
          </cell>
          <cell r="C8550">
            <v>220</v>
          </cell>
          <cell r="D8550">
            <v>220</v>
          </cell>
          <cell r="E8550">
            <v>2006</v>
          </cell>
        </row>
        <row r="8551">
          <cell r="A8551">
            <v>38864</v>
          </cell>
          <cell r="B8551">
            <v>147</v>
          </cell>
          <cell r="C8551">
            <v>219</v>
          </cell>
          <cell r="D8551">
            <v>219</v>
          </cell>
          <cell r="E8551">
            <v>2006</v>
          </cell>
        </row>
        <row r="8552">
          <cell r="A8552">
            <v>38865</v>
          </cell>
          <cell r="B8552">
            <v>148</v>
          </cell>
          <cell r="C8552">
            <v>218</v>
          </cell>
          <cell r="D8552">
            <v>218</v>
          </cell>
          <cell r="E8552">
            <v>2006</v>
          </cell>
        </row>
        <row r="8553">
          <cell r="A8553">
            <v>38866</v>
          </cell>
          <cell r="B8553">
            <v>149</v>
          </cell>
          <cell r="C8553">
            <v>217</v>
          </cell>
          <cell r="D8553">
            <v>217</v>
          </cell>
          <cell r="E8553">
            <v>2006</v>
          </cell>
        </row>
        <row r="8554">
          <cell r="A8554">
            <v>38867</v>
          </cell>
          <cell r="B8554">
            <v>150</v>
          </cell>
          <cell r="C8554">
            <v>216</v>
          </cell>
          <cell r="D8554">
            <v>216</v>
          </cell>
          <cell r="E8554">
            <v>2006</v>
          </cell>
        </row>
        <row r="8555">
          <cell r="A8555">
            <v>38868</v>
          </cell>
          <cell r="B8555">
            <v>151</v>
          </cell>
          <cell r="C8555">
            <v>215</v>
          </cell>
          <cell r="D8555">
            <v>215</v>
          </cell>
          <cell r="E8555">
            <v>2006</v>
          </cell>
        </row>
        <row r="8556">
          <cell r="A8556">
            <v>38869</v>
          </cell>
          <cell r="B8556">
            <v>152</v>
          </cell>
          <cell r="C8556">
            <v>214</v>
          </cell>
          <cell r="D8556">
            <v>214</v>
          </cell>
          <cell r="E8556">
            <v>2006</v>
          </cell>
        </row>
        <row r="8557">
          <cell r="A8557">
            <v>38870</v>
          </cell>
          <cell r="B8557">
            <v>153</v>
          </cell>
          <cell r="C8557">
            <v>213</v>
          </cell>
          <cell r="D8557">
            <v>213</v>
          </cell>
          <cell r="E8557">
            <v>2006</v>
          </cell>
        </row>
        <row r="8558">
          <cell r="A8558">
            <v>38871</v>
          </cell>
          <cell r="B8558">
            <v>154</v>
          </cell>
          <cell r="C8558">
            <v>212</v>
          </cell>
          <cell r="D8558">
            <v>212</v>
          </cell>
          <cell r="E8558">
            <v>2006</v>
          </cell>
        </row>
        <row r="8559">
          <cell r="A8559">
            <v>38872</v>
          </cell>
          <cell r="B8559">
            <v>155</v>
          </cell>
          <cell r="C8559">
            <v>211</v>
          </cell>
          <cell r="D8559">
            <v>211</v>
          </cell>
          <cell r="E8559">
            <v>2006</v>
          </cell>
        </row>
        <row r="8560">
          <cell r="A8560">
            <v>38873</v>
          </cell>
          <cell r="B8560">
            <v>156</v>
          </cell>
          <cell r="C8560">
            <v>210</v>
          </cell>
          <cell r="D8560">
            <v>210</v>
          </cell>
          <cell r="E8560">
            <v>2006</v>
          </cell>
        </row>
        <row r="8561">
          <cell r="A8561">
            <v>38874</v>
          </cell>
          <cell r="B8561">
            <v>157</v>
          </cell>
          <cell r="C8561">
            <v>209</v>
          </cell>
          <cell r="D8561">
            <v>209</v>
          </cell>
          <cell r="E8561">
            <v>2006</v>
          </cell>
        </row>
        <row r="8562">
          <cell r="A8562">
            <v>38875</v>
          </cell>
          <cell r="B8562">
            <v>158</v>
          </cell>
          <cell r="C8562">
            <v>208</v>
          </cell>
          <cell r="D8562">
            <v>208</v>
          </cell>
          <cell r="E8562">
            <v>2006</v>
          </cell>
        </row>
        <row r="8563">
          <cell r="A8563">
            <v>38876</v>
          </cell>
          <cell r="B8563">
            <v>159</v>
          </cell>
          <cell r="C8563">
            <v>207</v>
          </cell>
          <cell r="D8563">
            <v>207</v>
          </cell>
          <cell r="E8563">
            <v>2006</v>
          </cell>
        </row>
        <row r="8564">
          <cell r="A8564">
            <v>38877</v>
          </cell>
          <cell r="B8564">
            <v>160</v>
          </cell>
          <cell r="C8564">
            <v>206</v>
          </cell>
          <cell r="D8564">
            <v>206</v>
          </cell>
          <cell r="E8564">
            <v>2006</v>
          </cell>
        </row>
        <row r="8565">
          <cell r="A8565">
            <v>38878</v>
          </cell>
          <cell r="B8565">
            <v>161</v>
          </cell>
          <cell r="C8565">
            <v>205</v>
          </cell>
          <cell r="D8565">
            <v>205</v>
          </cell>
          <cell r="E8565">
            <v>2006</v>
          </cell>
        </row>
        <row r="8566">
          <cell r="A8566">
            <v>38879</v>
          </cell>
          <cell r="B8566">
            <v>162</v>
          </cell>
          <cell r="C8566">
            <v>204</v>
          </cell>
          <cell r="D8566">
            <v>204</v>
          </cell>
          <cell r="E8566">
            <v>2006</v>
          </cell>
        </row>
        <row r="8567">
          <cell r="A8567">
            <v>38880</v>
          </cell>
          <cell r="B8567">
            <v>163</v>
          </cell>
          <cell r="C8567">
            <v>203</v>
          </cell>
          <cell r="D8567">
            <v>203</v>
          </cell>
          <cell r="E8567">
            <v>2006</v>
          </cell>
        </row>
        <row r="8568">
          <cell r="A8568">
            <v>38881</v>
          </cell>
          <cell r="B8568">
            <v>164</v>
          </cell>
          <cell r="C8568">
            <v>202</v>
          </cell>
          <cell r="D8568">
            <v>202</v>
          </cell>
          <cell r="E8568">
            <v>2006</v>
          </cell>
        </row>
        <row r="8569">
          <cell r="A8569">
            <v>38882</v>
          </cell>
          <cell r="B8569">
            <v>165</v>
          </cell>
          <cell r="C8569">
            <v>201</v>
          </cell>
          <cell r="D8569">
            <v>201</v>
          </cell>
          <cell r="E8569">
            <v>2006</v>
          </cell>
        </row>
        <row r="8570">
          <cell r="A8570">
            <v>38883</v>
          </cell>
          <cell r="B8570">
            <v>166</v>
          </cell>
          <cell r="C8570">
            <v>200</v>
          </cell>
          <cell r="D8570">
            <v>200</v>
          </cell>
          <cell r="E8570">
            <v>2006</v>
          </cell>
        </row>
        <row r="8571">
          <cell r="A8571">
            <v>38884</v>
          </cell>
          <cell r="B8571">
            <v>167</v>
          </cell>
          <cell r="C8571">
            <v>199</v>
          </cell>
          <cell r="D8571">
            <v>199</v>
          </cell>
          <cell r="E8571">
            <v>2006</v>
          </cell>
        </row>
        <row r="8572">
          <cell r="A8572">
            <v>38885</v>
          </cell>
          <cell r="B8572">
            <v>168</v>
          </cell>
          <cell r="C8572">
            <v>198</v>
          </cell>
          <cell r="D8572">
            <v>198</v>
          </cell>
          <cell r="E8572">
            <v>2006</v>
          </cell>
        </row>
        <row r="8573">
          <cell r="A8573">
            <v>38886</v>
          </cell>
          <cell r="B8573">
            <v>169</v>
          </cell>
          <cell r="C8573">
            <v>197</v>
          </cell>
          <cell r="D8573">
            <v>197</v>
          </cell>
          <cell r="E8573">
            <v>2006</v>
          </cell>
        </row>
        <row r="8574">
          <cell r="A8574">
            <v>38887</v>
          </cell>
          <cell r="B8574">
            <v>170</v>
          </cell>
          <cell r="C8574">
            <v>196</v>
          </cell>
          <cell r="D8574">
            <v>196</v>
          </cell>
          <cell r="E8574">
            <v>2006</v>
          </cell>
        </row>
        <row r="8575">
          <cell r="A8575">
            <v>38888</v>
          </cell>
          <cell r="B8575">
            <v>171</v>
          </cell>
          <cell r="C8575">
            <v>195</v>
          </cell>
          <cell r="D8575">
            <v>195</v>
          </cell>
          <cell r="E8575">
            <v>2006</v>
          </cell>
        </row>
        <row r="8576">
          <cell r="A8576">
            <v>38889</v>
          </cell>
          <cell r="B8576">
            <v>172</v>
          </cell>
          <cell r="C8576">
            <v>194</v>
          </cell>
          <cell r="D8576">
            <v>194</v>
          </cell>
          <cell r="E8576">
            <v>2006</v>
          </cell>
        </row>
        <row r="8577">
          <cell r="A8577">
            <v>38890</v>
          </cell>
          <cell r="B8577">
            <v>173</v>
          </cell>
          <cell r="C8577">
            <v>193</v>
          </cell>
          <cell r="D8577">
            <v>193</v>
          </cell>
          <cell r="E8577">
            <v>2006</v>
          </cell>
        </row>
        <row r="8578">
          <cell r="A8578">
            <v>38891</v>
          </cell>
          <cell r="B8578">
            <v>174</v>
          </cell>
          <cell r="C8578">
            <v>192</v>
          </cell>
          <cell r="D8578">
            <v>192</v>
          </cell>
          <cell r="E8578">
            <v>2006</v>
          </cell>
        </row>
        <row r="8579">
          <cell r="A8579">
            <v>38892</v>
          </cell>
          <cell r="B8579">
            <v>175</v>
          </cell>
          <cell r="C8579">
            <v>191</v>
          </cell>
          <cell r="D8579">
            <v>191</v>
          </cell>
          <cell r="E8579">
            <v>2006</v>
          </cell>
        </row>
        <row r="8580">
          <cell r="A8580">
            <v>38893</v>
          </cell>
          <cell r="B8580">
            <v>176</v>
          </cell>
          <cell r="C8580">
            <v>190</v>
          </cell>
          <cell r="D8580">
            <v>190</v>
          </cell>
          <cell r="E8580">
            <v>2006</v>
          </cell>
        </row>
        <row r="8581">
          <cell r="A8581">
            <v>38894</v>
          </cell>
          <cell r="B8581">
            <v>177</v>
          </cell>
          <cell r="C8581">
            <v>189</v>
          </cell>
          <cell r="D8581">
            <v>189</v>
          </cell>
          <cell r="E8581">
            <v>2006</v>
          </cell>
        </row>
        <row r="8582">
          <cell r="A8582">
            <v>38895</v>
          </cell>
          <cell r="B8582">
            <v>178</v>
          </cell>
          <cell r="C8582">
            <v>188</v>
          </cell>
          <cell r="D8582">
            <v>188</v>
          </cell>
          <cell r="E8582">
            <v>2006</v>
          </cell>
        </row>
        <row r="8583">
          <cell r="A8583">
            <v>38896</v>
          </cell>
          <cell r="B8583">
            <v>179</v>
          </cell>
          <cell r="C8583">
            <v>187</v>
          </cell>
          <cell r="D8583">
            <v>187</v>
          </cell>
          <cell r="E8583">
            <v>2006</v>
          </cell>
        </row>
        <row r="8584">
          <cell r="A8584">
            <v>38897</v>
          </cell>
          <cell r="B8584">
            <v>180</v>
          </cell>
          <cell r="C8584">
            <v>186</v>
          </cell>
          <cell r="D8584">
            <v>186</v>
          </cell>
          <cell r="E8584">
            <v>2006</v>
          </cell>
        </row>
        <row r="8585">
          <cell r="A8585">
            <v>38898</v>
          </cell>
          <cell r="B8585">
            <v>181</v>
          </cell>
          <cell r="C8585">
            <v>185</v>
          </cell>
          <cell r="D8585">
            <v>185</v>
          </cell>
          <cell r="E8585">
            <v>2006</v>
          </cell>
        </row>
        <row r="8586">
          <cell r="A8586">
            <v>38899</v>
          </cell>
          <cell r="B8586">
            <v>182</v>
          </cell>
          <cell r="C8586">
            <v>184</v>
          </cell>
          <cell r="D8586">
            <v>184</v>
          </cell>
          <cell r="E8586">
            <v>2006</v>
          </cell>
        </row>
        <row r="8587">
          <cell r="A8587">
            <v>38900</v>
          </cell>
          <cell r="B8587">
            <v>183</v>
          </cell>
          <cell r="C8587">
            <v>183</v>
          </cell>
          <cell r="D8587">
            <v>183</v>
          </cell>
          <cell r="E8587">
            <v>2006</v>
          </cell>
        </row>
        <row r="8588">
          <cell r="A8588">
            <v>38901</v>
          </cell>
          <cell r="B8588">
            <v>184</v>
          </cell>
          <cell r="C8588">
            <v>182</v>
          </cell>
          <cell r="D8588">
            <v>182</v>
          </cell>
          <cell r="E8588">
            <v>2006</v>
          </cell>
        </row>
        <row r="8589">
          <cell r="A8589">
            <v>38902</v>
          </cell>
          <cell r="B8589">
            <v>185</v>
          </cell>
          <cell r="C8589">
            <v>181</v>
          </cell>
          <cell r="D8589">
            <v>181</v>
          </cell>
          <cell r="E8589">
            <v>2006</v>
          </cell>
        </row>
        <row r="8590">
          <cell r="A8590">
            <v>38903</v>
          </cell>
          <cell r="B8590">
            <v>186</v>
          </cell>
          <cell r="C8590">
            <v>180</v>
          </cell>
          <cell r="D8590">
            <v>180</v>
          </cell>
          <cell r="E8590">
            <v>2006</v>
          </cell>
        </row>
        <row r="8591">
          <cell r="A8591">
            <v>38904</v>
          </cell>
          <cell r="B8591">
            <v>187</v>
          </cell>
          <cell r="C8591">
            <v>179</v>
          </cell>
          <cell r="D8591">
            <v>179</v>
          </cell>
          <cell r="E8591">
            <v>2006</v>
          </cell>
        </row>
        <row r="8592">
          <cell r="A8592">
            <v>38905</v>
          </cell>
          <cell r="B8592">
            <v>188</v>
          </cell>
          <cell r="C8592">
            <v>178</v>
          </cell>
          <cell r="D8592">
            <v>178</v>
          </cell>
          <cell r="E8592">
            <v>2006</v>
          </cell>
        </row>
        <row r="8593">
          <cell r="A8593">
            <v>38906</v>
          </cell>
          <cell r="B8593">
            <v>189</v>
          </cell>
          <cell r="C8593">
            <v>177</v>
          </cell>
          <cell r="D8593">
            <v>177</v>
          </cell>
          <cell r="E8593">
            <v>2006</v>
          </cell>
        </row>
        <row r="8594">
          <cell r="A8594">
            <v>38907</v>
          </cell>
          <cell r="B8594">
            <v>190</v>
          </cell>
          <cell r="C8594">
            <v>176</v>
          </cell>
          <cell r="D8594">
            <v>176</v>
          </cell>
          <cell r="E8594">
            <v>2006</v>
          </cell>
        </row>
        <row r="8595">
          <cell r="A8595">
            <v>38908</v>
          </cell>
          <cell r="B8595">
            <v>191</v>
          </cell>
          <cell r="C8595">
            <v>175</v>
          </cell>
          <cell r="D8595">
            <v>175</v>
          </cell>
          <cell r="E8595">
            <v>2006</v>
          </cell>
        </row>
        <row r="8596">
          <cell r="A8596">
            <v>38909</v>
          </cell>
          <cell r="B8596">
            <v>192</v>
          </cell>
          <cell r="C8596">
            <v>174</v>
          </cell>
          <cell r="D8596">
            <v>174</v>
          </cell>
          <cell r="E8596">
            <v>2006</v>
          </cell>
        </row>
        <row r="8597">
          <cell r="A8597">
            <v>38910</v>
          </cell>
          <cell r="B8597">
            <v>193</v>
          </cell>
          <cell r="C8597">
            <v>173</v>
          </cell>
          <cell r="D8597">
            <v>173</v>
          </cell>
          <cell r="E8597">
            <v>2006</v>
          </cell>
        </row>
        <row r="8598">
          <cell r="A8598">
            <v>38911</v>
          </cell>
          <cell r="B8598">
            <v>194</v>
          </cell>
          <cell r="C8598">
            <v>172</v>
          </cell>
          <cell r="D8598">
            <v>172</v>
          </cell>
          <cell r="E8598">
            <v>2006</v>
          </cell>
        </row>
        <row r="8599">
          <cell r="A8599">
            <v>38912</v>
          </cell>
          <cell r="B8599">
            <v>195</v>
          </cell>
          <cell r="C8599">
            <v>171</v>
          </cell>
          <cell r="D8599">
            <v>171</v>
          </cell>
          <cell r="E8599">
            <v>2006</v>
          </cell>
        </row>
        <row r="8600">
          <cell r="A8600">
            <v>38913</v>
          </cell>
          <cell r="B8600">
            <v>196</v>
          </cell>
          <cell r="C8600">
            <v>170</v>
          </cell>
          <cell r="D8600">
            <v>170</v>
          </cell>
          <cell r="E8600">
            <v>2006</v>
          </cell>
        </row>
        <row r="8601">
          <cell r="A8601">
            <v>38914</v>
          </cell>
          <cell r="B8601">
            <v>197</v>
          </cell>
          <cell r="C8601">
            <v>169</v>
          </cell>
          <cell r="D8601">
            <v>169</v>
          </cell>
          <cell r="E8601">
            <v>2006</v>
          </cell>
        </row>
        <row r="8602">
          <cell r="A8602">
            <v>38915</v>
          </cell>
          <cell r="B8602">
            <v>198</v>
          </cell>
          <cell r="C8602">
            <v>168</v>
          </cell>
          <cell r="D8602">
            <v>168</v>
          </cell>
          <cell r="E8602">
            <v>2006</v>
          </cell>
        </row>
        <row r="8603">
          <cell r="A8603">
            <v>38916</v>
          </cell>
          <cell r="B8603">
            <v>199</v>
          </cell>
          <cell r="C8603">
            <v>167</v>
          </cell>
          <cell r="D8603">
            <v>167</v>
          </cell>
          <cell r="E8603">
            <v>2006</v>
          </cell>
        </row>
        <row r="8604">
          <cell r="A8604">
            <v>38917</v>
          </cell>
          <cell r="B8604">
            <v>200</v>
          </cell>
          <cell r="C8604">
            <v>166</v>
          </cell>
          <cell r="D8604">
            <v>166</v>
          </cell>
          <cell r="E8604">
            <v>2006</v>
          </cell>
        </row>
        <row r="8605">
          <cell r="A8605">
            <v>38918</v>
          </cell>
          <cell r="B8605">
            <v>201</v>
          </cell>
          <cell r="C8605">
            <v>165</v>
          </cell>
          <cell r="D8605">
            <v>165</v>
          </cell>
          <cell r="E8605">
            <v>2006</v>
          </cell>
        </row>
        <row r="8606">
          <cell r="A8606">
            <v>38919</v>
          </cell>
          <cell r="B8606">
            <v>202</v>
          </cell>
          <cell r="C8606">
            <v>164</v>
          </cell>
          <cell r="D8606">
            <v>164</v>
          </cell>
          <cell r="E8606">
            <v>2006</v>
          </cell>
        </row>
        <row r="8607">
          <cell r="A8607">
            <v>38920</v>
          </cell>
          <cell r="B8607">
            <v>203</v>
          </cell>
          <cell r="C8607">
            <v>163</v>
          </cell>
          <cell r="D8607">
            <v>163</v>
          </cell>
          <cell r="E8607">
            <v>2006</v>
          </cell>
        </row>
        <row r="8608">
          <cell r="A8608">
            <v>38921</v>
          </cell>
          <cell r="B8608">
            <v>204</v>
          </cell>
          <cell r="C8608">
            <v>162</v>
          </cell>
          <cell r="D8608">
            <v>162</v>
          </cell>
          <cell r="E8608">
            <v>2006</v>
          </cell>
        </row>
        <row r="8609">
          <cell r="A8609">
            <v>38922</v>
          </cell>
          <cell r="B8609">
            <v>205</v>
          </cell>
          <cell r="C8609">
            <v>161</v>
          </cell>
          <cell r="D8609">
            <v>161</v>
          </cell>
          <cell r="E8609">
            <v>2006</v>
          </cell>
        </row>
        <row r="8610">
          <cell r="A8610">
            <v>38923</v>
          </cell>
          <cell r="B8610">
            <v>206</v>
          </cell>
          <cell r="C8610">
            <v>160</v>
          </cell>
          <cell r="D8610">
            <v>160</v>
          </cell>
          <cell r="E8610">
            <v>2006</v>
          </cell>
        </row>
        <row r="8611">
          <cell r="A8611">
            <v>38924</v>
          </cell>
          <cell r="B8611">
            <v>207</v>
          </cell>
          <cell r="C8611">
            <v>159</v>
          </cell>
          <cell r="D8611">
            <v>159</v>
          </cell>
          <cell r="E8611">
            <v>2006</v>
          </cell>
        </row>
        <row r="8612">
          <cell r="A8612">
            <v>38925</v>
          </cell>
          <cell r="B8612">
            <v>208</v>
          </cell>
          <cell r="C8612">
            <v>158</v>
          </cell>
          <cell r="D8612">
            <v>158</v>
          </cell>
          <cell r="E8612">
            <v>2006</v>
          </cell>
        </row>
        <row r="8613">
          <cell r="A8613">
            <v>38926</v>
          </cell>
          <cell r="B8613">
            <v>209</v>
          </cell>
          <cell r="C8613">
            <v>157</v>
          </cell>
          <cell r="D8613">
            <v>157</v>
          </cell>
          <cell r="E8613">
            <v>2006</v>
          </cell>
        </row>
        <row r="8614">
          <cell r="A8614">
            <v>38927</v>
          </cell>
          <cell r="B8614">
            <v>210</v>
          </cell>
          <cell r="C8614">
            <v>156</v>
          </cell>
          <cell r="D8614">
            <v>156</v>
          </cell>
          <cell r="E8614">
            <v>2006</v>
          </cell>
        </row>
        <row r="8615">
          <cell r="A8615">
            <v>38928</v>
          </cell>
          <cell r="B8615">
            <v>211</v>
          </cell>
          <cell r="C8615">
            <v>155</v>
          </cell>
          <cell r="D8615">
            <v>155</v>
          </cell>
          <cell r="E8615">
            <v>2006</v>
          </cell>
        </row>
        <row r="8616">
          <cell r="A8616">
            <v>38929</v>
          </cell>
          <cell r="B8616">
            <v>212</v>
          </cell>
          <cell r="C8616">
            <v>154</v>
          </cell>
          <cell r="D8616">
            <v>154</v>
          </cell>
          <cell r="E8616">
            <v>2006</v>
          </cell>
        </row>
        <row r="8617">
          <cell r="A8617">
            <v>38930</v>
          </cell>
          <cell r="B8617">
            <v>213</v>
          </cell>
          <cell r="C8617">
            <v>153</v>
          </cell>
          <cell r="D8617">
            <v>153</v>
          </cell>
          <cell r="E8617">
            <v>2006</v>
          </cell>
        </row>
        <row r="8618">
          <cell r="A8618">
            <v>38931</v>
          </cell>
          <cell r="B8618">
            <v>214</v>
          </cell>
          <cell r="C8618">
            <v>152</v>
          </cell>
          <cell r="D8618">
            <v>152</v>
          </cell>
          <cell r="E8618">
            <v>2006</v>
          </cell>
        </row>
        <row r="8619">
          <cell r="A8619">
            <v>38932</v>
          </cell>
          <cell r="B8619">
            <v>215</v>
          </cell>
          <cell r="C8619">
            <v>151</v>
          </cell>
          <cell r="D8619">
            <v>151</v>
          </cell>
          <cell r="E8619">
            <v>2006</v>
          </cell>
        </row>
        <row r="8620">
          <cell r="A8620">
            <v>38933</v>
          </cell>
          <cell r="B8620">
            <v>216</v>
          </cell>
          <cell r="C8620">
            <v>150</v>
          </cell>
          <cell r="D8620">
            <v>150</v>
          </cell>
          <cell r="E8620">
            <v>2006</v>
          </cell>
        </row>
        <row r="8621">
          <cell r="A8621">
            <v>38934</v>
          </cell>
          <cell r="B8621">
            <v>217</v>
          </cell>
          <cell r="C8621">
            <v>149</v>
          </cell>
          <cell r="D8621">
            <v>149</v>
          </cell>
          <cell r="E8621">
            <v>2006</v>
          </cell>
        </row>
        <row r="8622">
          <cell r="A8622">
            <v>38935</v>
          </cell>
          <cell r="B8622">
            <v>218</v>
          </cell>
          <cell r="C8622">
            <v>148</v>
          </cell>
          <cell r="D8622">
            <v>148</v>
          </cell>
          <cell r="E8622">
            <v>2006</v>
          </cell>
        </row>
        <row r="8623">
          <cell r="A8623">
            <v>38936</v>
          </cell>
          <cell r="B8623">
            <v>219</v>
          </cell>
          <cell r="C8623">
            <v>147</v>
          </cell>
          <cell r="D8623">
            <v>147</v>
          </cell>
          <cell r="E8623">
            <v>2006</v>
          </cell>
        </row>
        <row r="8624">
          <cell r="A8624">
            <v>38937</v>
          </cell>
          <cell r="B8624">
            <v>220</v>
          </cell>
          <cell r="C8624">
            <v>146</v>
          </cell>
          <cell r="D8624">
            <v>146</v>
          </cell>
          <cell r="E8624">
            <v>2006</v>
          </cell>
        </row>
        <row r="8625">
          <cell r="A8625">
            <v>38938</v>
          </cell>
          <cell r="B8625">
            <v>221</v>
          </cell>
          <cell r="C8625">
            <v>145</v>
          </cell>
          <cell r="D8625">
            <v>145</v>
          </cell>
          <cell r="E8625">
            <v>2006</v>
          </cell>
        </row>
        <row r="8626">
          <cell r="A8626">
            <v>38939</v>
          </cell>
          <cell r="B8626">
            <v>222</v>
          </cell>
          <cell r="C8626">
            <v>144</v>
          </cell>
          <cell r="D8626">
            <v>144</v>
          </cell>
          <cell r="E8626">
            <v>2006</v>
          </cell>
        </row>
        <row r="8627">
          <cell r="A8627">
            <v>38940</v>
          </cell>
          <cell r="B8627">
            <v>223</v>
          </cell>
          <cell r="C8627">
            <v>143</v>
          </cell>
          <cell r="D8627">
            <v>143</v>
          </cell>
          <cell r="E8627">
            <v>2006</v>
          </cell>
        </row>
        <row r="8628">
          <cell r="A8628">
            <v>38941</v>
          </cell>
          <cell r="B8628">
            <v>224</v>
          </cell>
          <cell r="C8628">
            <v>142</v>
          </cell>
          <cell r="D8628">
            <v>142</v>
          </cell>
          <cell r="E8628">
            <v>2006</v>
          </cell>
        </row>
        <row r="8629">
          <cell r="A8629">
            <v>38942</v>
          </cell>
          <cell r="B8629">
            <v>225</v>
          </cell>
          <cell r="C8629">
            <v>141</v>
          </cell>
          <cell r="D8629">
            <v>141</v>
          </cell>
          <cell r="E8629">
            <v>2006</v>
          </cell>
        </row>
        <row r="8630">
          <cell r="A8630">
            <v>38943</v>
          </cell>
          <cell r="B8630">
            <v>226</v>
          </cell>
          <cell r="C8630">
            <v>140</v>
          </cell>
          <cell r="D8630">
            <v>140</v>
          </cell>
          <cell r="E8630">
            <v>2006</v>
          </cell>
        </row>
        <row r="8631">
          <cell r="A8631">
            <v>38944</v>
          </cell>
          <cell r="B8631">
            <v>227</v>
          </cell>
          <cell r="C8631">
            <v>139</v>
          </cell>
          <cell r="D8631">
            <v>139</v>
          </cell>
          <cell r="E8631">
            <v>2006</v>
          </cell>
        </row>
        <row r="8632">
          <cell r="A8632">
            <v>38945</v>
          </cell>
          <cell r="B8632">
            <v>228</v>
          </cell>
          <cell r="C8632">
            <v>138</v>
          </cell>
          <cell r="D8632">
            <v>138</v>
          </cell>
          <cell r="E8632">
            <v>2006</v>
          </cell>
        </row>
        <row r="8633">
          <cell r="A8633">
            <v>38946</v>
          </cell>
          <cell r="B8633">
            <v>229</v>
          </cell>
          <cell r="C8633">
            <v>137</v>
          </cell>
          <cell r="D8633">
            <v>137</v>
          </cell>
          <cell r="E8633">
            <v>2006</v>
          </cell>
        </row>
        <row r="8634">
          <cell r="A8634">
            <v>38947</v>
          </cell>
          <cell r="B8634">
            <v>230</v>
          </cell>
          <cell r="C8634">
            <v>136</v>
          </cell>
          <cell r="D8634">
            <v>136</v>
          </cell>
          <cell r="E8634">
            <v>2006</v>
          </cell>
        </row>
        <row r="8635">
          <cell r="A8635">
            <v>38948</v>
          </cell>
          <cell r="B8635">
            <v>231</v>
          </cell>
          <cell r="C8635">
            <v>135</v>
          </cell>
          <cell r="D8635">
            <v>135</v>
          </cell>
          <cell r="E8635">
            <v>2006</v>
          </cell>
        </row>
        <row r="8636">
          <cell r="A8636">
            <v>38949</v>
          </cell>
          <cell r="B8636">
            <v>232</v>
          </cell>
          <cell r="C8636">
            <v>134</v>
          </cell>
          <cell r="D8636">
            <v>134</v>
          </cell>
          <cell r="E8636">
            <v>2006</v>
          </cell>
        </row>
        <row r="8637">
          <cell r="A8637">
            <v>38950</v>
          </cell>
          <cell r="B8637">
            <v>233</v>
          </cell>
          <cell r="C8637">
            <v>133</v>
          </cell>
          <cell r="D8637">
            <v>133</v>
          </cell>
          <cell r="E8637">
            <v>2006</v>
          </cell>
        </row>
        <row r="8638">
          <cell r="A8638">
            <v>38951</v>
          </cell>
          <cell r="B8638">
            <v>234</v>
          </cell>
          <cell r="C8638">
            <v>132</v>
          </cell>
          <cell r="D8638">
            <v>132</v>
          </cell>
          <cell r="E8638">
            <v>2006</v>
          </cell>
        </row>
        <row r="8639">
          <cell r="A8639">
            <v>38952</v>
          </cell>
          <cell r="B8639">
            <v>235</v>
          </cell>
          <cell r="C8639">
            <v>131</v>
          </cell>
          <cell r="D8639">
            <v>131</v>
          </cell>
          <cell r="E8639">
            <v>2006</v>
          </cell>
        </row>
        <row r="8640">
          <cell r="A8640">
            <v>38953</v>
          </cell>
          <cell r="B8640">
            <v>236</v>
          </cell>
          <cell r="C8640">
            <v>130</v>
          </cell>
          <cell r="D8640">
            <v>130</v>
          </cell>
          <cell r="E8640">
            <v>2006</v>
          </cell>
        </row>
        <row r="8641">
          <cell r="A8641">
            <v>38954</v>
          </cell>
          <cell r="B8641">
            <v>237</v>
          </cell>
          <cell r="C8641">
            <v>129</v>
          </cell>
          <cell r="D8641">
            <v>129</v>
          </cell>
          <cell r="E8641">
            <v>2006</v>
          </cell>
        </row>
        <row r="8642">
          <cell r="A8642">
            <v>38955</v>
          </cell>
          <cell r="B8642">
            <v>238</v>
          </cell>
          <cell r="C8642">
            <v>128</v>
          </cell>
          <cell r="D8642">
            <v>128</v>
          </cell>
          <cell r="E8642">
            <v>2006</v>
          </cell>
        </row>
        <row r="8643">
          <cell r="A8643">
            <v>38956</v>
          </cell>
          <cell r="B8643">
            <v>239</v>
          </cell>
          <cell r="C8643">
            <v>127</v>
          </cell>
          <cell r="D8643">
            <v>127</v>
          </cell>
          <cell r="E8643">
            <v>2006</v>
          </cell>
        </row>
        <row r="8644">
          <cell r="A8644">
            <v>38957</v>
          </cell>
          <cell r="B8644">
            <v>240</v>
          </cell>
          <cell r="C8644">
            <v>126</v>
          </cell>
          <cell r="D8644">
            <v>126</v>
          </cell>
          <cell r="E8644">
            <v>2006</v>
          </cell>
        </row>
        <row r="8645">
          <cell r="A8645">
            <v>38958</v>
          </cell>
          <cell r="B8645">
            <v>241</v>
          </cell>
          <cell r="C8645">
            <v>125</v>
          </cell>
          <cell r="D8645">
            <v>125</v>
          </cell>
          <cell r="E8645">
            <v>2006</v>
          </cell>
        </row>
        <row r="8646">
          <cell r="A8646">
            <v>38959</v>
          </cell>
          <cell r="B8646">
            <v>242</v>
          </cell>
          <cell r="C8646">
            <v>124</v>
          </cell>
          <cell r="D8646">
            <v>124</v>
          </cell>
          <cell r="E8646">
            <v>2006</v>
          </cell>
        </row>
        <row r="8647">
          <cell r="A8647">
            <v>38960</v>
          </cell>
          <cell r="B8647">
            <v>243</v>
          </cell>
          <cell r="C8647">
            <v>123</v>
          </cell>
          <cell r="D8647">
            <v>123</v>
          </cell>
          <cell r="E8647">
            <v>2006</v>
          </cell>
        </row>
        <row r="8648">
          <cell r="A8648">
            <v>38961</v>
          </cell>
          <cell r="B8648">
            <v>244</v>
          </cell>
          <cell r="C8648">
            <v>122</v>
          </cell>
          <cell r="D8648">
            <v>122</v>
          </cell>
          <cell r="E8648">
            <v>2006</v>
          </cell>
        </row>
        <row r="8649">
          <cell r="A8649">
            <v>38962</v>
          </cell>
          <cell r="B8649">
            <v>245</v>
          </cell>
          <cell r="C8649">
            <v>121</v>
          </cell>
          <cell r="D8649">
            <v>121</v>
          </cell>
          <cell r="E8649">
            <v>2006</v>
          </cell>
        </row>
        <row r="8650">
          <cell r="A8650">
            <v>38963</v>
          </cell>
          <cell r="B8650">
            <v>246</v>
          </cell>
          <cell r="C8650">
            <v>120</v>
          </cell>
          <cell r="D8650">
            <v>120</v>
          </cell>
          <cell r="E8650">
            <v>2006</v>
          </cell>
        </row>
        <row r="8651">
          <cell r="A8651">
            <v>38964</v>
          </cell>
          <cell r="B8651">
            <v>247</v>
          </cell>
          <cell r="C8651">
            <v>119</v>
          </cell>
          <cell r="D8651">
            <v>119</v>
          </cell>
          <cell r="E8651">
            <v>2006</v>
          </cell>
        </row>
        <row r="8652">
          <cell r="A8652">
            <v>38965</v>
          </cell>
          <cell r="B8652">
            <v>248</v>
          </cell>
          <cell r="C8652">
            <v>118</v>
          </cell>
          <cell r="D8652">
            <v>118</v>
          </cell>
          <cell r="E8652">
            <v>2006</v>
          </cell>
        </row>
        <row r="8653">
          <cell r="A8653">
            <v>38966</v>
          </cell>
          <cell r="B8653">
            <v>249</v>
          </cell>
          <cell r="C8653">
            <v>117</v>
          </cell>
          <cell r="D8653">
            <v>117</v>
          </cell>
          <cell r="E8653">
            <v>2006</v>
          </cell>
        </row>
        <row r="8654">
          <cell r="A8654">
            <v>38967</v>
          </cell>
          <cell r="B8654">
            <v>250</v>
          </cell>
          <cell r="C8654">
            <v>116</v>
          </cell>
          <cell r="D8654">
            <v>116</v>
          </cell>
          <cell r="E8654">
            <v>2006</v>
          </cell>
        </row>
        <row r="8655">
          <cell r="A8655">
            <v>38968</v>
          </cell>
          <cell r="B8655">
            <v>251</v>
          </cell>
          <cell r="C8655">
            <v>115</v>
          </cell>
          <cell r="D8655">
            <v>115</v>
          </cell>
          <cell r="E8655">
            <v>2006</v>
          </cell>
        </row>
        <row r="8656">
          <cell r="A8656">
            <v>38969</v>
          </cell>
          <cell r="B8656">
            <v>252</v>
          </cell>
          <cell r="C8656">
            <v>114</v>
          </cell>
          <cell r="D8656">
            <v>114</v>
          </cell>
          <cell r="E8656">
            <v>2006</v>
          </cell>
        </row>
        <row r="8657">
          <cell r="A8657">
            <v>38970</v>
          </cell>
          <cell r="B8657">
            <v>253</v>
          </cell>
          <cell r="C8657">
            <v>113</v>
          </cell>
          <cell r="D8657">
            <v>113</v>
          </cell>
          <cell r="E8657">
            <v>2006</v>
          </cell>
        </row>
        <row r="8658">
          <cell r="A8658">
            <v>38971</v>
          </cell>
          <cell r="B8658">
            <v>254</v>
          </cell>
          <cell r="C8658">
            <v>112</v>
          </cell>
          <cell r="D8658">
            <v>112</v>
          </cell>
          <cell r="E8658">
            <v>2006</v>
          </cell>
        </row>
        <row r="8659">
          <cell r="A8659">
            <v>38972</v>
          </cell>
          <cell r="B8659">
            <v>255</v>
          </cell>
          <cell r="C8659">
            <v>111</v>
          </cell>
          <cell r="D8659">
            <v>111</v>
          </cell>
          <cell r="E8659">
            <v>2006</v>
          </cell>
        </row>
        <row r="8660">
          <cell r="A8660">
            <v>38973</v>
          </cell>
          <cell r="B8660">
            <v>256</v>
          </cell>
          <cell r="C8660">
            <v>110</v>
          </cell>
          <cell r="D8660">
            <v>110</v>
          </cell>
          <cell r="E8660">
            <v>2006</v>
          </cell>
        </row>
        <row r="8661">
          <cell r="A8661">
            <v>38974</v>
          </cell>
          <cell r="B8661">
            <v>257</v>
          </cell>
          <cell r="C8661">
            <v>109</v>
          </cell>
          <cell r="D8661">
            <v>109</v>
          </cell>
          <cell r="E8661">
            <v>2006</v>
          </cell>
        </row>
        <row r="8662">
          <cell r="A8662">
            <v>38975</v>
          </cell>
          <cell r="B8662">
            <v>258</v>
          </cell>
          <cell r="C8662">
            <v>108</v>
          </cell>
          <cell r="D8662">
            <v>108</v>
          </cell>
          <cell r="E8662">
            <v>2006</v>
          </cell>
        </row>
        <row r="8663">
          <cell r="A8663">
            <v>38976</v>
          </cell>
          <cell r="B8663">
            <v>259</v>
          </cell>
          <cell r="C8663">
            <v>107</v>
          </cell>
          <cell r="D8663">
            <v>107</v>
          </cell>
          <cell r="E8663">
            <v>2006</v>
          </cell>
        </row>
        <row r="8664">
          <cell r="A8664">
            <v>38977</v>
          </cell>
          <cell r="B8664">
            <v>260</v>
          </cell>
          <cell r="C8664">
            <v>106</v>
          </cell>
          <cell r="D8664">
            <v>106</v>
          </cell>
          <cell r="E8664">
            <v>2006</v>
          </cell>
        </row>
        <row r="8665">
          <cell r="A8665">
            <v>38978</v>
          </cell>
          <cell r="B8665">
            <v>261</v>
          </cell>
          <cell r="C8665">
            <v>105</v>
          </cell>
          <cell r="D8665">
            <v>105</v>
          </cell>
          <cell r="E8665">
            <v>2006</v>
          </cell>
        </row>
        <row r="8666">
          <cell r="A8666">
            <v>38979</v>
          </cell>
          <cell r="B8666">
            <v>262</v>
          </cell>
          <cell r="C8666">
            <v>104</v>
          </cell>
          <cell r="D8666">
            <v>104</v>
          </cell>
          <cell r="E8666">
            <v>2006</v>
          </cell>
        </row>
        <row r="8667">
          <cell r="A8667">
            <v>38980</v>
          </cell>
          <cell r="B8667">
            <v>263</v>
          </cell>
          <cell r="C8667">
            <v>103</v>
          </cell>
          <cell r="D8667">
            <v>103</v>
          </cell>
          <cell r="E8667">
            <v>2006</v>
          </cell>
        </row>
        <row r="8668">
          <cell r="A8668">
            <v>38981</v>
          </cell>
          <cell r="B8668">
            <v>264</v>
          </cell>
          <cell r="C8668">
            <v>102</v>
          </cell>
          <cell r="D8668">
            <v>102</v>
          </cell>
          <cell r="E8668">
            <v>2006</v>
          </cell>
        </row>
        <row r="8669">
          <cell r="A8669">
            <v>38982</v>
          </cell>
          <cell r="B8669">
            <v>265</v>
          </cell>
          <cell r="C8669">
            <v>101</v>
          </cell>
          <cell r="D8669">
            <v>101</v>
          </cell>
          <cell r="E8669">
            <v>2006</v>
          </cell>
        </row>
        <row r="8670">
          <cell r="A8670">
            <v>38983</v>
          </cell>
          <cell r="B8670">
            <v>266</v>
          </cell>
          <cell r="C8670">
            <v>100</v>
          </cell>
          <cell r="D8670">
            <v>100</v>
          </cell>
          <cell r="E8670">
            <v>2006</v>
          </cell>
        </row>
        <row r="8671">
          <cell r="A8671">
            <v>38984</v>
          </cell>
          <cell r="B8671">
            <v>267</v>
          </cell>
          <cell r="C8671">
            <v>99</v>
          </cell>
          <cell r="D8671">
            <v>99</v>
          </cell>
          <cell r="E8671">
            <v>2006</v>
          </cell>
        </row>
        <row r="8672">
          <cell r="A8672">
            <v>38985</v>
          </cell>
          <cell r="B8672">
            <v>268</v>
          </cell>
          <cell r="C8672">
            <v>98</v>
          </cell>
          <cell r="D8672">
            <v>98</v>
          </cell>
          <cell r="E8672">
            <v>2006</v>
          </cell>
        </row>
        <row r="8673">
          <cell r="A8673">
            <v>38986</v>
          </cell>
          <cell r="B8673">
            <v>269</v>
          </cell>
          <cell r="C8673">
            <v>97</v>
          </cell>
          <cell r="D8673">
            <v>97</v>
          </cell>
          <cell r="E8673">
            <v>2006</v>
          </cell>
        </row>
        <row r="8674">
          <cell r="A8674">
            <v>38987</v>
          </cell>
          <cell r="B8674">
            <v>270</v>
          </cell>
          <cell r="C8674">
            <v>96</v>
          </cell>
          <cell r="D8674">
            <v>96</v>
          </cell>
          <cell r="E8674">
            <v>2006</v>
          </cell>
        </row>
        <row r="8675">
          <cell r="A8675">
            <v>38988</v>
          </cell>
          <cell r="B8675">
            <v>271</v>
          </cell>
          <cell r="C8675">
            <v>95</v>
          </cell>
          <cell r="D8675">
            <v>95</v>
          </cell>
          <cell r="E8675">
            <v>2006</v>
          </cell>
        </row>
        <row r="8676">
          <cell r="A8676">
            <v>38989</v>
          </cell>
          <cell r="B8676">
            <v>272</v>
          </cell>
          <cell r="C8676">
            <v>94</v>
          </cell>
          <cell r="D8676">
            <v>94</v>
          </cell>
          <cell r="E8676">
            <v>2006</v>
          </cell>
        </row>
        <row r="8677">
          <cell r="A8677">
            <v>38990</v>
          </cell>
          <cell r="B8677">
            <v>273</v>
          </cell>
          <cell r="C8677">
            <v>93</v>
          </cell>
          <cell r="D8677">
            <v>93</v>
          </cell>
          <cell r="E8677">
            <v>2006</v>
          </cell>
        </row>
        <row r="8678">
          <cell r="A8678">
            <v>38991</v>
          </cell>
          <cell r="B8678">
            <v>274</v>
          </cell>
          <cell r="C8678">
            <v>92</v>
          </cell>
          <cell r="D8678">
            <v>92</v>
          </cell>
          <cell r="E8678">
            <v>2006</v>
          </cell>
        </row>
        <row r="8679">
          <cell r="A8679">
            <v>38992</v>
          </cell>
          <cell r="B8679">
            <v>275</v>
          </cell>
          <cell r="C8679">
            <v>91</v>
          </cell>
          <cell r="D8679">
            <v>91</v>
          </cell>
          <cell r="E8679">
            <v>2006</v>
          </cell>
        </row>
        <row r="8680">
          <cell r="A8680">
            <v>38993</v>
          </cell>
          <cell r="B8680">
            <v>276</v>
          </cell>
          <cell r="C8680">
            <v>90</v>
          </cell>
          <cell r="D8680">
            <v>90</v>
          </cell>
          <cell r="E8680">
            <v>2006</v>
          </cell>
        </row>
        <row r="8681">
          <cell r="A8681">
            <v>38994</v>
          </cell>
          <cell r="B8681">
            <v>277</v>
          </cell>
          <cell r="C8681">
            <v>89</v>
          </cell>
          <cell r="D8681">
            <v>89</v>
          </cell>
          <cell r="E8681">
            <v>2006</v>
          </cell>
        </row>
        <row r="8682">
          <cell r="A8682">
            <v>38995</v>
          </cell>
          <cell r="B8682">
            <v>278</v>
          </cell>
          <cell r="C8682">
            <v>88</v>
          </cell>
          <cell r="D8682">
            <v>88</v>
          </cell>
          <cell r="E8682">
            <v>2006</v>
          </cell>
        </row>
        <row r="8683">
          <cell r="A8683">
            <v>38996</v>
          </cell>
          <cell r="B8683">
            <v>279</v>
          </cell>
          <cell r="C8683">
            <v>87</v>
          </cell>
          <cell r="D8683">
            <v>87</v>
          </cell>
          <cell r="E8683">
            <v>2006</v>
          </cell>
        </row>
        <row r="8684">
          <cell r="A8684">
            <v>38997</v>
          </cell>
          <cell r="B8684">
            <v>280</v>
          </cell>
          <cell r="C8684">
            <v>86</v>
          </cell>
          <cell r="D8684">
            <v>86</v>
          </cell>
          <cell r="E8684">
            <v>2006</v>
          </cell>
        </row>
        <row r="8685">
          <cell r="A8685">
            <v>38998</v>
          </cell>
          <cell r="B8685">
            <v>281</v>
          </cell>
          <cell r="C8685">
            <v>85</v>
          </cell>
          <cell r="D8685">
            <v>85</v>
          </cell>
          <cell r="E8685">
            <v>2006</v>
          </cell>
        </row>
        <row r="8686">
          <cell r="A8686">
            <v>38999</v>
          </cell>
          <cell r="B8686">
            <v>282</v>
          </cell>
          <cell r="C8686">
            <v>84</v>
          </cell>
          <cell r="D8686">
            <v>84</v>
          </cell>
          <cell r="E8686">
            <v>2006</v>
          </cell>
        </row>
        <row r="8687">
          <cell r="A8687">
            <v>39000</v>
          </cell>
          <cell r="B8687">
            <v>283</v>
          </cell>
          <cell r="C8687">
            <v>83</v>
          </cell>
          <cell r="D8687">
            <v>83</v>
          </cell>
          <cell r="E8687">
            <v>2006</v>
          </cell>
        </row>
        <row r="8688">
          <cell r="A8688">
            <v>39001</v>
          </cell>
          <cell r="B8688">
            <v>284</v>
          </cell>
          <cell r="C8688">
            <v>82</v>
          </cell>
          <cell r="D8688">
            <v>82</v>
          </cell>
          <cell r="E8688">
            <v>2006</v>
          </cell>
        </row>
        <row r="8689">
          <cell r="A8689">
            <v>39002</v>
          </cell>
          <cell r="B8689">
            <v>285</v>
          </cell>
          <cell r="C8689">
            <v>81</v>
          </cell>
          <cell r="D8689">
            <v>81</v>
          </cell>
          <cell r="E8689">
            <v>2006</v>
          </cell>
        </row>
        <row r="8690">
          <cell r="A8690">
            <v>39003</v>
          </cell>
          <cell r="B8690">
            <v>286</v>
          </cell>
          <cell r="C8690">
            <v>80</v>
          </cell>
          <cell r="D8690">
            <v>80</v>
          </cell>
          <cell r="E8690">
            <v>2006</v>
          </cell>
        </row>
        <row r="8691">
          <cell r="A8691">
            <v>39004</v>
          </cell>
          <cell r="B8691">
            <v>287</v>
          </cell>
          <cell r="C8691">
            <v>79</v>
          </cell>
          <cell r="D8691">
            <v>79</v>
          </cell>
          <cell r="E8691">
            <v>2006</v>
          </cell>
        </row>
        <row r="8692">
          <cell r="A8692">
            <v>39005</v>
          </cell>
          <cell r="B8692">
            <v>288</v>
          </cell>
          <cell r="C8692">
            <v>78</v>
          </cell>
          <cell r="D8692">
            <v>78</v>
          </cell>
          <cell r="E8692">
            <v>2006</v>
          </cell>
        </row>
        <row r="8693">
          <cell r="A8693">
            <v>39006</v>
          </cell>
          <cell r="B8693">
            <v>289</v>
          </cell>
          <cell r="C8693">
            <v>77</v>
          </cell>
          <cell r="D8693">
            <v>77</v>
          </cell>
          <cell r="E8693">
            <v>2006</v>
          </cell>
        </row>
        <row r="8694">
          <cell r="A8694">
            <v>39007</v>
          </cell>
          <cell r="B8694">
            <v>290</v>
          </cell>
          <cell r="C8694">
            <v>76</v>
          </cell>
          <cell r="D8694">
            <v>76</v>
          </cell>
          <cell r="E8694">
            <v>2006</v>
          </cell>
        </row>
        <row r="8695">
          <cell r="A8695">
            <v>39008</v>
          </cell>
          <cell r="B8695">
            <v>291</v>
          </cell>
          <cell r="C8695">
            <v>75</v>
          </cell>
          <cell r="D8695">
            <v>75</v>
          </cell>
          <cell r="E8695">
            <v>2006</v>
          </cell>
        </row>
        <row r="8696">
          <cell r="A8696">
            <v>39009</v>
          </cell>
          <cell r="B8696">
            <v>292</v>
          </cell>
          <cell r="C8696">
            <v>74</v>
          </cell>
          <cell r="D8696">
            <v>74</v>
          </cell>
          <cell r="E8696">
            <v>2006</v>
          </cell>
        </row>
        <row r="8697">
          <cell r="A8697">
            <v>39010</v>
          </cell>
          <cell r="B8697">
            <v>293</v>
          </cell>
          <cell r="C8697">
            <v>73</v>
          </cell>
          <cell r="D8697">
            <v>73</v>
          </cell>
          <cell r="E8697">
            <v>2006</v>
          </cell>
        </row>
        <row r="8698">
          <cell r="A8698">
            <v>39011</v>
          </cell>
          <cell r="B8698">
            <v>294</v>
          </cell>
          <cell r="C8698">
            <v>72</v>
          </cell>
          <cell r="D8698">
            <v>72</v>
          </cell>
          <cell r="E8698">
            <v>2006</v>
          </cell>
        </row>
        <row r="8699">
          <cell r="A8699">
            <v>39012</v>
          </cell>
          <cell r="B8699">
            <v>295</v>
          </cell>
          <cell r="C8699">
            <v>71</v>
          </cell>
          <cell r="D8699">
            <v>71</v>
          </cell>
          <cell r="E8699">
            <v>2006</v>
          </cell>
        </row>
        <row r="8700">
          <cell r="A8700">
            <v>39013</v>
          </cell>
          <cell r="B8700">
            <v>296</v>
          </cell>
          <cell r="C8700">
            <v>70</v>
          </cell>
          <cell r="D8700">
            <v>70</v>
          </cell>
          <cell r="E8700">
            <v>2006</v>
          </cell>
        </row>
        <row r="8701">
          <cell r="A8701">
            <v>39014</v>
          </cell>
          <cell r="B8701">
            <v>297</v>
          </cell>
          <cell r="C8701">
            <v>69</v>
          </cell>
          <cell r="D8701">
            <v>69</v>
          </cell>
          <cell r="E8701">
            <v>2006</v>
          </cell>
        </row>
        <row r="8702">
          <cell r="A8702">
            <v>39015</v>
          </cell>
          <cell r="B8702">
            <v>298</v>
          </cell>
          <cell r="C8702">
            <v>68</v>
          </cell>
          <cell r="D8702">
            <v>68</v>
          </cell>
          <cell r="E8702">
            <v>2006</v>
          </cell>
        </row>
        <row r="8703">
          <cell r="A8703">
            <v>39016</v>
          </cell>
          <cell r="B8703">
            <v>299</v>
          </cell>
          <cell r="C8703">
            <v>67</v>
          </cell>
          <cell r="D8703">
            <v>67</v>
          </cell>
          <cell r="E8703">
            <v>2006</v>
          </cell>
        </row>
        <row r="8704">
          <cell r="A8704">
            <v>39017</v>
          </cell>
          <cell r="B8704">
            <v>300</v>
          </cell>
          <cell r="C8704">
            <v>66</v>
          </cell>
          <cell r="D8704">
            <v>66</v>
          </cell>
          <cell r="E8704">
            <v>2006</v>
          </cell>
        </row>
        <row r="8705">
          <cell r="A8705">
            <v>39018</v>
          </cell>
          <cell r="B8705">
            <v>301</v>
          </cell>
          <cell r="C8705">
            <v>65</v>
          </cell>
          <cell r="D8705">
            <v>65</v>
          </cell>
          <cell r="E8705">
            <v>2006</v>
          </cell>
        </row>
        <row r="8706">
          <cell r="A8706">
            <v>39019</v>
          </cell>
          <cell r="B8706">
            <v>302</v>
          </cell>
          <cell r="C8706">
            <v>64</v>
          </cell>
          <cell r="D8706">
            <v>64</v>
          </cell>
          <cell r="E8706">
            <v>2006</v>
          </cell>
        </row>
        <row r="8707">
          <cell r="A8707">
            <v>39020</v>
          </cell>
          <cell r="B8707">
            <v>303</v>
          </cell>
          <cell r="C8707">
            <v>63</v>
          </cell>
          <cell r="D8707">
            <v>63</v>
          </cell>
          <cell r="E8707">
            <v>2006</v>
          </cell>
        </row>
        <row r="8708">
          <cell r="A8708">
            <v>39021</v>
          </cell>
          <cell r="B8708">
            <v>304</v>
          </cell>
          <cell r="C8708">
            <v>62</v>
          </cell>
          <cell r="D8708">
            <v>62</v>
          </cell>
          <cell r="E8708">
            <v>2006</v>
          </cell>
        </row>
        <row r="8709">
          <cell r="A8709">
            <v>39022</v>
          </cell>
          <cell r="B8709">
            <v>305</v>
          </cell>
          <cell r="C8709">
            <v>61</v>
          </cell>
          <cell r="D8709">
            <v>61</v>
          </cell>
          <cell r="E8709">
            <v>2006</v>
          </cell>
        </row>
        <row r="8710">
          <cell r="A8710">
            <v>39023</v>
          </cell>
          <cell r="B8710">
            <v>306</v>
          </cell>
          <cell r="C8710">
            <v>60</v>
          </cell>
          <cell r="D8710">
            <v>60</v>
          </cell>
          <cell r="E8710">
            <v>2006</v>
          </cell>
        </row>
        <row r="8711">
          <cell r="A8711">
            <v>39024</v>
          </cell>
          <cell r="B8711">
            <v>307</v>
          </cell>
          <cell r="C8711">
            <v>59</v>
          </cell>
          <cell r="D8711">
            <v>59</v>
          </cell>
          <cell r="E8711">
            <v>2006</v>
          </cell>
        </row>
        <row r="8712">
          <cell r="A8712">
            <v>39025</v>
          </cell>
          <cell r="B8712">
            <v>308</v>
          </cell>
          <cell r="C8712">
            <v>58</v>
          </cell>
          <cell r="D8712">
            <v>58</v>
          </cell>
          <cell r="E8712">
            <v>2006</v>
          </cell>
        </row>
        <row r="8713">
          <cell r="A8713">
            <v>39026</v>
          </cell>
          <cell r="B8713">
            <v>309</v>
          </cell>
          <cell r="C8713">
            <v>57</v>
          </cell>
          <cell r="D8713">
            <v>57</v>
          </cell>
          <cell r="E8713">
            <v>2006</v>
          </cell>
        </row>
        <row r="8714">
          <cell r="A8714">
            <v>39027</v>
          </cell>
          <cell r="B8714">
            <v>310</v>
          </cell>
          <cell r="C8714">
            <v>56</v>
          </cell>
          <cell r="D8714">
            <v>56</v>
          </cell>
          <cell r="E8714">
            <v>2006</v>
          </cell>
        </row>
        <row r="8715">
          <cell r="A8715">
            <v>39028</v>
          </cell>
          <cell r="B8715">
            <v>311</v>
          </cell>
          <cell r="C8715">
            <v>55</v>
          </cell>
          <cell r="D8715">
            <v>55</v>
          </cell>
          <cell r="E8715">
            <v>2006</v>
          </cell>
        </row>
        <row r="8716">
          <cell r="A8716">
            <v>39029</v>
          </cell>
          <cell r="B8716">
            <v>312</v>
          </cell>
          <cell r="C8716">
            <v>54</v>
          </cell>
          <cell r="D8716">
            <v>54</v>
          </cell>
          <cell r="E8716">
            <v>2006</v>
          </cell>
        </row>
        <row r="8717">
          <cell r="A8717">
            <v>39030</v>
          </cell>
          <cell r="B8717">
            <v>313</v>
          </cell>
          <cell r="C8717">
            <v>53</v>
          </cell>
          <cell r="D8717">
            <v>53</v>
          </cell>
          <cell r="E8717">
            <v>2006</v>
          </cell>
        </row>
        <row r="8718">
          <cell r="A8718">
            <v>39031</v>
          </cell>
          <cell r="B8718">
            <v>314</v>
          </cell>
          <cell r="C8718">
            <v>52</v>
          </cell>
          <cell r="D8718">
            <v>52</v>
          </cell>
          <cell r="E8718">
            <v>2006</v>
          </cell>
        </row>
        <row r="8719">
          <cell r="A8719">
            <v>39032</v>
          </cell>
          <cell r="B8719">
            <v>315</v>
          </cell>
          <cell r="C8719">
            <v>51</v>
          </cell>
          <cell r="D8719">
            <v>51</v>
          </cell>
          <cell r="E8719">
            <v>2006</v>
          </cell>
        </row>
        <row r="8720">
          <cell r="A8720">
            <v>39033</v>
          </cell>
          <cell r="B8720">
            <v>316</v>
          </cell>
          <cell r="C8720">
            <v>50</v>
          </cell>
          <cell r="D8720">
            <v>50</v>
          </cell>
          <cell r="E8720">
            <v>2006</v>
          </cell>
        </row>
        <row r="8721">
          <cell r="A8721">
            <v>39034</v>
          </cell>
          <cell r="B8721">
            <v>317</v>
          </cell>
          <cell r="C8721">
            <v>49</v>
          </cell>
          <cell r="D8721">
            <v>49</v>
          </cell>
          <cell r="E8721">
            <v>2006</v>
          </cell>
        </row>
        <row r="8722">
          <cell r="A8722">
            <v>39035</v>
          </cell>
          <cell r="B8722">
            <v>318</v>
          </cell>
          <cell r="C8722">
            <v>48</v>
          </cell>
          <cell r="D8722">
            <v>48</v>
          </cell>
          <cell r="E8722">
            <v>2006</v>
          </cell>
        </row>
        <row r="8723">
          <cell r="A8723">
            <v>39036</v>
          </cell>
          <cell r="B8723">
            <v>319</v>
          </cell>
          <cell r="C8723">
            <v>47</v>
          </cell>
          <cell r="D8723">
            <v>47</v>
          </cell>
          <cell r="E8723">
            <v>2006</v>
          </cell>
        </row>
        <row r="8724">
          <cell r="A8724">
            <v>39037</v>
          </cell>
          <cell r="B8724">
            <v>320</v>
          </cell>
          <cell r="C8724">
            <v>46</v>
          </cell>
          <cell r="D8724">
            <v>46</v>
          </cell>
          <cell r="E8724">
            <v>2006</v>
          </cell>
        </row>
        <row r="8725">
          <cell r="A8725">
            <v>39038</v>
          </cell>
          <cell r="B8725">
            <v>321</v>
          </cell>
          <cell r="C8725">
            <v>45</v>
          </cell>
          <cell r="D8725">
            <v>45</v>
          </cell>
          <cell r="E8725">
            <v>2006</v>
          </cell>
        </row>
        <row r="8726">
          <cell r="A8726">
            <v>39039</v>
          </cell>
          <cell r="B8726">
            <v>322</v>
          </cell>
          <cell r="C8726">
            <v>44</v>
          </cell>
          <cell r="D8726">
            <v>44</v>
          </cell>
          <cell r="E8726">
            <v>2006</v>
          </cell>
        </row>
        <row r="8727">
          <cell r="A8727">
            <v>39040</v>
          </cell>
          <cell r="B8727">
            <v>323</v>
          </cell>
          <cell r="C8727">
            <v>43</v>
          </cell>
          <cell r="D8727">
            <v>43</v>
          </cell>
          <cell r="E8727">
            <v>2006</v>
          </cell>
        </row>
        <row r="8728">
          <cell r="A8728">
            <v>39041</v>
          </cell>
          <cell r="B8728">
            <v>324</v>
          </cell>
          <cell r="C8728">
            <v>42</v>
          </cell>
          <cell r="D8728">
            <v>42</v>
          </cell>
          <cell r="E8728">
            <v>2006</v>
          </cell>
        </row>
        <row r="8729">
          <cell r="A8729">
            <v>39042</v>
          </cell>
          <cell r="B8729">
            <v>325</v>
          </cell>
          <cell r="C8729">
            <v>41</v>
          </cell>
          <cell r="D8729">
            <v>41</v>
          </cell>
          <cell r="E8729">
            <v>2006</v>
          </cell>
        </row>
        <row r="8730">
          <cell r="A8730">
            <v>39043</v>
          </cell>
          <cell r="B8730">
            <v>326</v>
          </cell>
          <cell r="C8730">
            <v>40</v>
          </cell>
          <cell r="D8730">
            <v>40</v>
          </cell>
          <cell r="E8730">
            <v>2006</v>
          </cell>
        </row>
        <row r="8731">
          <cell r="A8731">
            <v>39044</v>
          </cell>
          <cell r="B8731">
            <v>327</v>
          </cell>
          <cell r="C8731">
            <v>39</v>
          </cell>
          <cell r="D8731">
            <v>39</v>
          </cell>
          <cell r="E8731">
            <v>2006</v>
          </cell>
        </row>
        <row r="8732">
          <cell r="A8732">
            <v>39045</v>
          </cell>
          <cell r="B8732">
            <v>328</v>
          </cell>
          <cell r="C8732">
            <v>38</v>
          </cell>
          <cell r="D8732">
            <v>38</v>
          </cell>
          <cell r="E8732">
            <v>2006</v>
          </cell>
        </row>
        <row r="8733">
          <cell r="A8733">
            <v>39046</v>
          </cell>
          <cell r="B8733">
            <v>329</v>
          </cell>
          <cell r="C8733">
            <v>37</v>
          </cell>
          <cell r="D8733">
            <v>37</v>
          </cell>
          <cell r="E8733">
            <v>2006</v>
          </cell>
        </row>
        <row r="8734">
          <cell r="A8734">
            <v>39047</v>
          </cell>
          <cell r="B8734">
            <v>330</v>
          </cell>
          <cell r="C8734">
            <v>36</v>
          </cell>
          <cell r="D8734">
            <v>36</v>
          </cell>
          <cell r="E8734">
            <v>2006</v>
          </cell>
        </row>
        <row r="8735">
          <cell r="A8735">
            <v>39048</v>
          </cell>
          <cell r="B8735">
            <v>331</v>
          </cell>
          <cell r="C8735">
            <v>35</v>
          </cell>
          <cell r="D8735">
            <v>35</v>
          </cell>
          <cell r="E8735">
            <v>2006</v>
          </cell>
        </row>
        <row r="8736">
          <cell r="A8736">
            <v>39049</v>
          </cell>
          <cell r="B8736">
            <v>332</v>
          </cell>
          <cell r="C8736">
            <v>34</v>
          </cell>
          <cell r="D8736">
            <v>34</v>
          </cell>
          <cell r="E8736">
            <v>2006</v>
          </cell>
        </row>
        <row r="8737">
          <cell r="A8737">
            <v>39050</v>
          </cell>
          <cell r="B8737">
            <v>333</v>
          </cell>
          <cell r="C8737">
            <v>33</v>
          </cell>
          <cell r="D8737">
            <v>33</v>
          </cell>
          <cell r="E8737">
            <v>2006</v>
          </cell>
        </row>
        <row r="8738">
          <cell r="A8738">
            <v>39051</v>
          </cell>
          <cell r="B8738">
            <v>334</v>
          </cell>
          <cell r="C8738">
            <v>32</v>
          </cell>
          <cell r="D8738">
            <v>32</v>
          </cell>
          <cell r="E8738">
            <v>2006</v>
          </cell>
        </row>
        <row r="8739">
          <cell r="A8739">
            <v>39052</v>
          </cell>
          <cell r="B8739">
            <v>335</v>
          </cell>
          <cell r="C8739">
            <v>31</v>
          </cell>
          <cell r="D8739">
            <v>31</v>
          </cell>
          <cell r="E8739">
            <v>2006</v>
          </cell>
        </row>
        <row r="8740">
          <cell r="A8740">
            <v>39053</v>
          </cell>
          <cell r="B8740">
            <v>336</v>
          </cell>
          <cell r="C8740">
            <v>30</v>
          </cell>
          <cell r="D8740">
            <v>30</v>
          </cell>
          <cell r="E8740">
            <v>2006</v>
          </cell>
        </row>
        <row r="8741">
          <cell r="A8741">
            <v>39054</v>
          </cell>
          <cell r="B8741">
            <v>337</v>
          </cell>
          <cell r="C8741">
            <v>29</v>
          </cell>
          <cell r="D8741">
            <v>29</v>
          </cell>
          <cell r="E8741">
            <v>2006</v>
          </cell>
        </row>
        <row r="8742">
          <cell r="A8742">
            <v>39055</v>
          </cell>
          <cell r="B8742">
            <v>338</v>
          </cell>
          <cell r="C8742">
            <v>28</v>
          </cell>
          <cell r="D8742">
            <v>28</v>
          </cell>
          <cell r="E8742">
            <v>2006</v>
          </cell>
        </row>
        <row r="8743">
          <cell r="A8743">
            <v>39056</v>
          </cell>
          <cell r="B8743">
            <v>339</v>
          </cell>
          <cell r="C8743">
            <v>27</v>
          </cell>
          <cell r="D8743">
            <v>27</v>
          </cell>
          <cell r="E8743">
            <v>2006</v>
          </cell>
        </row>
        <row r="8744">
          <cell r="A8744">
            <v>39057</v>
          </cell>
          <cell r="B8744">
            <v>340</v>
          </cell>
          <cell r="C8744">
            <v>26</v>
          </cell>
          <cell r="D8744">
            <v>26</v>
          </cell>
          <cell r="E8744">
            <v>2006</v>
          </cell>
        </row>
        <row r="8745">
          <cell r="A8745">
            <v>39058</v>
          </cell>
          <cell r="B8745">
            <v>341</v>
          </cell>
          <cell r="C8745">
            <v>25</v>
          </cell>
          <cell r="D8745">
            <v>25</v>
          </cell>
          <cell r="E8745">
            <v>2006</v>
          </cell>
        </row>
        <row r="8746">
          <cell r="A8746">
            <v>39059</v>
          </cell>
          <cell r="B8746">
            <v>342</v>
          </cell>
          <cell r="C8746">
            <v>24</v>
          </cell>
          <cell r="D8746">
            <v>24</v>
          </cell>
          <cell r="E8746">
            <v>2006</v>
          </cell>
        </row>
        <row r="8747">
          <cell r="A8747">
            <v>39060</v>
          </cell>
          <cell r="B8747">
            <v>343</v>
          </cell>
          <cell r="C8747">
            <v>23</v>
          </cell>
          <cell r="D8747">
            <v>23</v>
          </cell>
          <cell r="E8747">
            <v>2006</v>
          </cell>
        </row>
        <row r="8748">
          <cell r="A8748">
            <v>39061</v>
          </cell>
          <cell r="B8748">
            <v>344</v>
          </cell>
          <cell r="C8748">
            <v>22</v>
          </cell>
          <cell r="D8748">
            <v>22</v>
          </cell>
          <cell r="E8748">
            <v>2006</v>
          </cell>
        </row>
        <row r="8749">
          <cell r="A8749">
            <v>39062</v>
          </cell>
          <cell r="B8749">
            <v>345</v>
          </cell>
          <cell r="C8749">
            <v>21</v>
          </cell>
          <cell r="D8749">
            <v>21</v>
          </cell>
          <cell r="E8749">
            <v>2006</v>
          </cell>
        </row>
        <row r="8750">
          <cell r="A8750">
            <v>39063</v>
          </cell>
          <cell r="B8750">
            <v>346</v>
          </cell>
          <cell r="C8750">
            <v>20</v>
          </cell>
          <cell r="D8750">
            <v>20</v>
          </cell>
          <cell r="E8750">
            <v>2006</v>
          </cell>
        </row>
        <row r="8751">
          <cell r="A8751">
            <v>39064</v>
          </cell>
          <cell r="B8751">
            <v>347</v>
          </cell>
          <cell r="C8751">
            <v>19</v>
          </cell>
          <cell r="D8751">
            <v>19</v>
          </cell>
          <cell r="E8751">
            <v>2006</v>
          </cell>
        </row>
        <row r="8752">
          <cell r="A8752">
            <v>39065</v>
          </cell>
          <cell r="B8752">
            <v>348</v>
          </cell>
          <cell r="C8752">
            <v>18</v>
          </cell>
          <cell r="D8752">
            <v>18</v>
          </cell>
          <cell r="E8752">
            <v>2006</v>
          </cell>
        </row>
        <row r="8753">
          <cell r="A8753">
            <v>39066</v>
          </cell>
          <cell r="B8753">
            <v>349</v>
          </cell>
          <cell r="C8753">
            <v>17</v>
          </cell>
          <cell r="D8753">
            <v>17</v>
          </cell>
          <cell r="E8753">
            <v>2006</v>
          </cell>
        </row>
        <row r="8754">
          <cell r="A8754">
            <v>39067</v>
          </cell>
          <cell r="B8754">
            <v>350</v>
          </cell>
          <cell r="C8754">
            <v>16</v>
          </cell>
          <cell r="D8754">
            <v>16</v>
          </cell>
          <cell r="E8754">
            <v>2006</v>
          </cell>
        </row>
        <row r="8755">
          <cell r="A8755">
            <v>39068</v>
          </cell>
          <cell r="B8755">
            <v>351</v>
          </cell>
          <cell r="C8755">
            <v>15</v>
          </cell>
          <cell r="D8755">
            <v>15</v>
          </cell>
          <cell r="E8755">
            <v>2006</v>
          </cell>
        </row>
        <row r="8756">
          <cell r="A8756">
            <v>39069</v>
          </cell>
          <cell r="B8756">
            <v>352</v>
          </cell>
          <cell r="C8756">
            <v>14</v>
          </cell>
          <cell r="D8756">
            <v>14</v>
          </cell>
          <cell r="E8756">
            <v>2006</v>
          </cell>
        </row>
        <row r="8757">
          <cell r="A8757">
            <v>39070</v>
          </cell>
          <cell r="B8757">
            <v>353</v>
          </cell>
          <cell r="C8757">
            <v>13</v>
          </cell>
          <cell r="D8757">
            <v>13</v>
          </cell>
          <cell r="E8757">
            <v>2006</v>
          </cell>
        </row>
        <row r="8758">
          <cell r="A8758">
            <v>39071</v>
          </cell>
          <cell r="B8758">
            <v>354</v>
          </cell>
          <cell r="C8758">
            <v>12</v>
          </cell>
          <cell r="D8758">
            <v>12</v>
          </cell>
          <cell r="E8758">
            <v>2006</v>
          </cell>
        </row>
        <row r="8759">
          <cell r="A8759">
            <v>39072</v>
          </cell>
          <cell r="B8759">
            <v>355</v>
          </cell>
          <cell r="C8759">
            <v>11</v>
          </cell>
          <cell r="D8759">
            <v>11</v>
          </cell>
          <cell r="E8759">
            <v>2006</v>
          </cell>
        </row>
        <row r="8760">
          <cell r="A8760">
            <v>39073</v>
          </cell>
          <cell r="B8760">
            <v>356</v>
          </cell>
          <cell r="C8760">
            <v>10</v>
          </cell>
          <cell r="D8760">
            <v>10</v>
          </cell>
          <cell r="E8760">
            <v>2006</v>
          </cell>
        </row>
        <row r="8761">
          <cell r="A8761">
            <v>39074</v>
          </cell>
          <cell r="B8761">
            <v>357</v>
          </cell>
          <cell r="C8761">
            <v>9</v>
          </cell>
          <cell r="D8761">
            <v>9</v>
          </cell>
          <cell r="E8761">
            <v>2006</v>
          </cell>
        </row>
        <row r="8762">
          <cell r="A8762">
            <v>39075</v>
          </cell>
          <cell r="B8762">
            <v>358</v>
          </cell>
          <cell r="C8762">
            <v>8</v>
          </cell>
          <cell r="D8762">
            <v>8</v>
          </cell>
          <cell r="E8762">
            <v>2006</v>
          </cell>
        </row>
        <row r="8763">
          <cell r="A8763">
            <v>39076</v>
          </cell>
          <cell r="B8763">
            <v>359</v>
          </cell>
          <cell r="C8763">
            <v>7</v>
          </cell>
          <cell r="D8763">
            <v>7</v>
          </cell>
          <cell r="E8763">
            <v>2006</v>
          </cell>
        </row>
        <row r="8764">
          <cell r="A8764">
            <v>39077</v>
          </cell>
          <cell r="B8764">
            <v>360</v>
          </cell>
          <cell r="C8764">
            <v>6</v>
          </cell>
          <cell r="D8764">
            <v>6</v>
          </cell>
          <cell r="E8764">
            <v>2006</v>
          </cell>
        </row>
        <row r="8765">
          <cell r="A8765">
            <v>39078</v>
          </cell>
          <cell r="B8765">
            <v>361</v>
          </cell>
          <cell r="C8765">
            <v>5</v>
          </cell>
          <cell r="D8765">
            <v>5</v>
          </cell>
          <cell r="E8765">
            <v>2006</v>
          </cell>
        </row>
        <row r="8766">
          <cell r="A8766">
            <v>39079</v>
          </cell>
          <cell r="B8766">
            <v>362</v>
          </cell>
          <cell r="C8766">
            <v>4</v>
          </cell>
          <cell r="D8766">
            <v>4</v>
          </cell>
          <cell r="E8766">
            <v>2006</v>
          </cell>
        </row>
        <row r="8767">
          <cell r="A8767">
            <v>39080</v>
          </cell>
          <cell r="B8767">
            <v>363</v>
          </cell>
          <cell r="C8767">
            <v>3</v>
          </cell>
          <cell r="D8767">
            <v>3</v>
          </cell>
          <cell r="E8767">
            <v>2006</v>
          </cell>
        </row>
        <row r="8768">
          <cell r="A8768">
            <v>39081</v>
          </cell>
          <cell r="B8768">
            <v>364</v>
          </cell>
          <cell r="C8768">
            <v>2</v>
          </cell>
          <cell r="D8768">
            <v>2</v>
          </cell>
          <cell r="E8768">
            <v>2006</v>
          </cell>
        </row>
        <row r="8769">
          <cell r="A8769">
            <v>39082</v>
          </cell>
          <cell r="B8769">
            <v>365</v>
          </cell>
          <cell r="C8769">
            <v>1</v>
          </cell>
          <cell r="D8769">
            <v>1</v>
          </cell>
          <cell r="E8769">
            <v>2006</v>
          </cell>
        </row>
        <row r="8770">
          <cell r="A8770">
            <v>39083</v>
          </cell>
          <cell r="B8770">
            <v>1</v>
          </cell>
          <cell r="C8770">
            <v>365</v>
          </cell>
          <cell r="D8770">
            <v>365</v>
          </cell>
          <cell r="E8770">
            <v>2007</v>
          </cell>
        </row>
        <row r="8771">
          <cell r="A8771">
            <v>39084</v>
          </cell>
          <cell r="B8771">
            <v>2</v>
          </cell>
          <cell r="C8771">
            <v>364</v>
          </cell>
          <cell r="D8771">
            <v>364</v>
          </cell>
          <cell r="E8771">
            <v>2007</v>
          </cell>
        </row>
        <row r="8772">
          <cell r="A8772">
            <v>39085</v>
          </cell>
          <cell r="B8772">
            <v>3</v>
          </cell>
          <cell r="C8772">
            <v>363</v>
          </cell>
          <cell r="D8772">
            <v>363</v>
          </cell>
          <cell r="E8772">
            <v>2007</v>
          </cell>
        </row>
        <row r="8773">
          <cell r="A8773">
            <v>39086</v>
          </cell>
          <cell r="B8773">
            <v>4</v>
          </cell>
          <cell r="C8773">
            <v>362</v>
          </cell>
          <cell r="D8773">
            <v>362</v>
          </cell>
          <cell r="E8773">
            <v>2007</v>
          </cell>
        </row>
        <row r="8774">
          <cell r="A8774">
            <v>39087</v>
          </cell>
          <cell r="B8774">
            <v>5</v>
          </cell>
          <cell r="C8774">
            <v>361</v>
          </cell>
          <cell r="D8774">
            <v>361</v>
          </cell>
          <cell r="E8774">
            <v>2007</v>
          </cell>
        </row>
        <row r="8775">
          <cell r="A8775">
            <v>39088</v>
          </cell>
          <cell r="B8775">
            <v>6</v>
          </cell>
          <cell r="C8775">
            <v>360</v>
          </cell>
          <cell r="D8775">
            <v>360</v>
          </cell>
          <cell r="E8775">
            <v>2007</v>
          </cell>
        </row>
        <row r="8776">
          <cell r="A8776">
            <v>39089</v>
          </cell>
          <cell r="B8776">
            <v>7</v>
          </cell>
          <cell r="C8776">
            <v>359</v>
          </cell>
          <cell r="D8776">
            <v>359</v>
          </cell>
          <cell r="E8776">
            <v>2007</v>
          </cell>
        </row>
        <row r="8777">
          <cell r="A8777">
            <v>39090</v>
          </cell>
          <cell r="B8777">
            <v>8</v>
          </cell>
          <cell r="C8777">
            <v>358</v>
          </cell>
          <cell r="D8777">
            <v>358</v>
          </cell>
          <cell r="E8777">
            <v>2007</v>
          </cell>
        </row>
        <row r="8778">
          <cell r="A8778">
            <v>39091</v>
          </cell>
          <cell r="B8778">
            <v>9</v>
          </cell>
          <cell r="C8778">
            <v>357</v>
          </cell>
          <cell r="D8778">
            <v>357</v>
          </cell>
          <cell r="E8778">
            <v>2007</v>
          </cell>
        </row>
        <row r="8779">
          <cell r="A8779">
            <v>39092</v>
          </cell>
          <cell r="B8779">
            <v>10</v>
          </cell>
          <cell r="C8779">
            <v>356</v>
          </cell>
          <cell r="D8779">
            <v>356</v>
          </cell>
          <cell r="E8779">
            <v>2007</v>
          </cell>
        </row>
        <row r="8780">
          <cell r="A8780">
            <v>39093</v>
          </cell>
          <cell r="B8780">
            <v>11</v>
          </cell>
          <cell r="C8780">
            <v>355</v>
          </cell>
          <cell r="D8780">
            <v>355</v>
          </cell>
          <cell r="E8780">
            <v>2007</v>
          </cell>
        </row>
        <row r="8781">
          <cell r="A8781">
            <v>39094</v>
          </cell>
          <cell r="B8781">
            <v>12</v>
          </cell>
          <cell r="C8781">
            <v>354</v>
          </cell>
          <cell r="D8781">
            <v>354</v>
          </cell>
          <cell r="E8781">
            <v>2007</v>
          </cell>
        </row>
        <row r="8782">
          <cell r="A8782">
            <v>39095</v>
          </cell>
          <cell r="B8782">
            <v>13</v>
          </cell>
          <cell r="C8782">
            <v>353</v>
          </cell>
          <cell r="D8782">
            <v>353</v>
          </cell>
          <cell r="E8782">
            <v>2007</v>
          </cell>
        </row>
        <row r="8783">
          <cell r="A8783">
            <v>39096</v>
          </cell>
          <cell r="B8783">
            <v>14</v>
          </cell>
          <cell r="C8783">
            <v>352</v>
          </cell>
          <cell r="D8783">
            <v>352</v>
          </cell>
          <cell r="E8783">
            <v>2007</v>
          </cell>
        </row>
        <row r="8784">
          <cell r="A8784">
            <v>39097</v>
          </cell>
          <cell r="B8784">
            <v>15</v>
          </cell>
          <cell r="C8784">
            <v>351</v>
          </cell>
          <cell r="D8784">
            <v>351</v>
          </cell>
          <cell r="E8784">
            <v>2007</v>
          </cell>
        </row>
        <row r="8785">
          <cell r="A8785">
            <v>39098</v>
          </cell>
          <cell r="B8785">
            <v>16</v>
          </cell>
          <cell r="C8785">
            <v>350</v>
          </cell>
          <cell r="D8785">
            <v>350</v>
          </cell>
          <cell r="E8785">
            <v>2007</v>
          </cell>
        </row>
        <row r="8786">
          <cell r="A8786">
            <v>39099</v>
          </cell>
          <cell r="B8786">
            <v>17</v>
          </cell>
          <cell r="C8786">
            <v>349</v>
          </cell>
          <cell r="D8786">
            <v>349</v>
          </cell>
          <cell r="E8786">
            <v>2007</v>
          </cell>
        </row>
        <row r="8787">
          <cell r="A8787">
            <v>39100</v>
          </cell>
          <cell r="B8787">
            <v>18</v>
          </cell>
          <cell r="C8787">
            <v>348</v>
          </cell>
          <cell r="D8787">
            <v>348</v>
          </cell>
          <cell r="E8787">
            <v>2007</v>
          </cell>
        </row>
        <row r="8788">
          <cell r="A8788">
            <v>39101</v>
          </cell>
          <cell r="B8788">
            <v>19</v>
          </cell>
          <cell r="C8788">
            <v>347</v>
          </cell>
          <cell r="D8788">
            <v>347</v>
          </cell>
          <cell r="E8788">
            <v>2007</v>
          </cell>
        </row>
        <row r="8789">
          <cell r="A8789">
            <v>39102</v>
          </cell>
          <cell r="B8789">
            <v>20</v>
          </cell>
          <cell r="C8789">
            <v>346</v>
          </cell>
          <cell r="D8789">
            <v>346</v>
          </cell>
          <cell r="E8789">
            <v>2007</v>
          </cell>
        </row>
        <row r="8790">
          <cell r="A8790">
            <v>39103</v>
          </cell>
          <cell r="B8790">
            <v>21</v>
          </cell>
          <cell r="C8790">
            <v>345</v>
          </cell>
          <cell r="D8790">
            <v>345</v>
          </cell>
          <cell r="E8790">
            <v>2007</v>
          </cell>
        </row>
        <row r="8791">
          <cell r="A8791">
            <v>39104</v>
          </cell>
          <cell r="B8791">
            <v>22</v>
          </cell>
          <cell r="C8791">
            <v>344</v>
          </cell>
          <cell r="D8791">
            <v>344</v>
          </cell>
          <cell r="E8791">
            <v>2007</v>
          </cell>
        </row>
        <row r="8792">
          <cell r="A8792">
            <v>39105</v>
          </cell>
          <cell r="B8792">
            <v>23</v>
          </cell>
          <cell r="C8792">
            <v>343</v>
          </cell>
          <cell r="D8792">
            <v>343</v>
          </cell>
          <cell r="E8792">
            <v>2007</v>
          </cell>
        </row>
        <row r="8793">
          <cell r="A8793">
            <v>39106</v>
          </cell>
          <cell r="B8793">
            <v>24</v>
          </cell>
          <cell r="C8793">
            <v>342</v>
          </cell>
          <cell r="D8793">
            <v>342</v>
          </cell>
          <cell r="E8793">
            <v>2007</v>
          </cell>
        </row>
        <row r="8794">
          <cell r="A8794">
            <v>39107</v>
          </cell>
          <cell r="B8794">
            <v>25</v>
          </cell>
          <cell r="C8794">
            <v>341</v>
          </cell>
          <cell r="D8794">
            <v>341</v>
          </cell>
          <cell r="E8794">
            <v>2007</v>
          </cell>
        </row>
        <row r="8795">
          <cell r="A8795">
            <v>39108</v>
          </cell>
          <cell r="B8795">
            <v>26</v>
          </cell>
          <cell r="C8795">
            <v>340</v>
          </cell>
          <cell r="D8795">
            <v>340</v>
          </cell>
          <cell r="E8795">
            <v>2007</v>
          </cell>
        </row>
        <row r="8796">
          <cell r="A8796">
            <v>39109</v>
          </cell>
          <cell r="B8796">
            <v>27</v>
          </cell>
          <cell r="C8796">
            <v>339</v>
          </cell>
          <cell r="D8796">
            <v>339</v>
          </cell>
          <cell r="E8796">
            <v>2007</v>
          </cell>
        </row>
        <row r="8797">
          <cell r="A8797">
            <v>39110</v>
          </cell>
          <cell r="B8797">
            <v>28</v>
          </cell>
          <cell r="C8797">
            <v>338</v>
          </cell>
          <cell r="D8797">
            <v>338</v>
          </cell>
          <cell r="E8797">
            <v>2007</v>
          </cell>
        </row>
        <row r="8798">
          <cell r="A8798">
            <v>39111</v>
          </cell>
          <cell r="B8798">
            <v>29</v>
          </cell>
          <cell r="C8798">
            <v>337</v>
          </cell>
          <cell r="D8798">
            <v>337</v>
          </cell>
          <cell r="E8798">
            <v>2007</v>
          </cell>
        </row>
        <row r="8799">
          <cell r="A8799">
            <v>39112</v>
          </cell>
          <cell r="B8799">
            <v>30</v>
          </cell>
          <cell r="C8799">
            <v>336</v>
          </cell>
          <cell r="D8799">
            <v>336</v>
          </cell>
          <cell r="E8799">
            <v>2007</v>
          </cell>
        </row>
        <row r="8800">
          <cell r="A8800">
            <v>39113</v>
          </cell>
          <cell r="B8800">
            <v>31</v>
          </cell>
          <cell r="C8800">
            <v>335</v>
          </cell>
          <cell r="D8800">
            <v>335</v>
          </cell>
          <cell r="E8800">
            <v>2007</v>
          </cell>
        </row>
        <row r="8801">
          <cell r="A8801">
            <v>39114</v>
          </cell>
          <cell r="B8801">
            <v>32</v>
          </cell>
          <cell r="C8801">
            <v>334</v>
          </cell>
          <cell r="D8801">
            <v>334</v>
          </cell>
          <cell r="E8801">
            <v>2007</v>
          </cell>
        </row>
        <row r="8802">
          <cell r="A8802">
            <v>39115</v>
          </cell>
          <cell r="B8802">
            <v>33</v>
          </cell>
          <cell r="C8802">
            <v>333</v>
          </cell>
          <cell r="D8802">
            <v>333</v>
          </cell>
          <cell r="E8802">
            <v>2007</v>
          </cell>
        </row>
        <row r="8803">
          <cell r="A8803">
            <v>39116</v>
          </cell>
          <cell r="B8803">
            <v>34</v>
          </cell>
          <cell r="C8803">
            <v>332</v>
          </cell>
          <cell r="D8803">
            <v>332</v>
          </cell>
          <cell r="E8803">
            <v>2007</v>
          </cell>
        </row>
        <row r="8804">
          <cell r="A8804">
            <v>39117</v>
          </cell>
          <cell r="B8804">
            <v>35</v>
          </cell>
          <cell r="C8804">
            <v>331</v>
          </cell>
          <cell r="D8804">
            <v>331</v>
          </cell>
          <cell r="E8804">
            <v>2007</v>
          </cell>
        </row>
        <row r="8805">
          <cell r="A8805">
            <v>39118</v>
          </cell>
          <cell r="B8805">
            <v>36</v>
          </cell>
          <cell r="C8805">
            <v>330</v>
          </cell>
          <cell r="D8805">
            <v>330</v>
          </cell>
          <cell r="E8805">
            <v>2007</v>
          </cell>
        </row>
        <row r="8806">
          <cell r="A8806">
            <v>39119</v>
          </cell>
          <cell r="B8806">
            <v>37</v>
          </cell>
          <cell r="C8806">
            <v>329</v>
          </cell>
          <cell r="D8806">
            <v>329</v>
          </cell>
          <cell r="E8806">
            <v>2007</v>
          </cell>
        </row>
        <row r="8807">
          <cell r="A8807">
            <v>39120</v>
          </cell>
          <cell r="B8807">
            <v>38</v>
          </cell>
          <cell r="C8807">
            <v>328</v>
          </cell>
          <cell r="D8807">
            <v>328</v>
          </cell>
          <cell r="E8807">
            <v>2007</v>
          </cell>
        </row>
        <row r="8808">
          <cell r="A8808">
            <v>39121</v>
          </cell>
          <cell r="B8808">
            <v>39</v>
          </cell>
          <cell r="C8808">
            <v>327</v>
          </cell>
          <cell r="D8808">
            <v>327</v>
          </cell>
          <cell r="E8808">
            <v>2007</v>
          </cell>
        </row>
        <row r="8809">
          <cell r="A8809">
            <v>39122</v>
          </cell>
          <cell r="B8809">
            <v>40</v>
          </cell>
          <cell r="C8809">
            <v>326</v>
          </cell>
          <cell r="D8809">
            <v>326</v>
          </cell>
          <cell r="E8809">
            <v>2007</v>
          </cell>
        </row>
        <row r="8810">
          <cell r="A8810">
            <v>39123</v>
          </cell>
          <cell r="B8810">
            <v>41</v>
          </cell>
          <cell r="C8810">
            <v>325</v>
          </cell>
          <cell r="D8810">
            <v>325</v>
          </cell>
          <cell r="E8810">
            <v>2007</v>
          </cell>
        </row>
        <row r="8811">
          <cell r="A8811">
            <v>39124</v>
          </cell>
          <cell r="B8811">
            <v>42</v>
          </cell>
          <cell r="C8811">
            <v>324</v>
          </cell>
          <cell r="D8811">
            <v>324</v>
          </cell>
          <cell r="E8811">
            <v>2007</v>
          </cell>
        </row>
        <row r="8812">
          <cell r="A8812">
            <v>39125</v>
          </cell>
          <cell r="B8812">
            <v>43</v>
          </cell>
          <cell r="C8812">
            <v>323</v>
          </cell>
          <cell r="D8812">
            <v>323</v>
          </cell>
          <cell r="E8812">
            <v>2007</v>
          </cell>
        </row>
        <row r="8813">
          <cell r="A8813">
            <v>39126</v>
          </cell>
          <cell r="B8813">
            <v>44</v>
          </cell>
          <cell r="C8813">
            <v>322</v>
          </cell>
          <cell r="D8813">
            <v>322</v>
          </cell>
          <cell r="E8813">
            <v>2007</v>
          </cell>
        </row>
        <row r="8814">
          <cell r="A8814">
            <v>39127</v>
          </cell>
          <cell r="B8814">
            <v>45</v>
          </cell>
          <cell r="C8814">
            <v>321</v>
          </cell>
          <cell r="D8814">
            <v>321</v>
          </cell>
          <cell r="E8814">
            <v>2007</v>
          </cell>
        </row>
        <row r="8815">
          <cell r="A8815">
            <v>39128</v>
          </cell>
          <cell r="B8815">
            <v>46</v>
          </cell>
          <cell r="C8815">
            <v>320</v>
          </cell>
          <cell r="D8815">
            <v>320</v>
          </cell>
          <cell r="E8815">
            <v>2007</v>
          </cell>
        </row>
        <row r="8816">
          <cell r="A8816">
            <v>39129</v>
          </cell>
          <cell r="B8816">
            <v>47</v>
          </cell>
          <cell r="C8816">
            <v>319</v>
          </cell>
          <cell r="D8816">
            <v>319</v>
          </cell>
          <cell r="E8816">
            <v>2007</v>
          </cell>
        </row>
        <row r="8817">
          <cell r="A8817">
            <v>39130</v>
          </cell>
          <cell r="B8817">
            <v>48</v>
          </cell>
          <cell r="C8817">
            <v>318</v>
          </cell>
          <cell r="D8817">
            <v>318</v>
          </cell>
          <cell r="E8817">
            <v>2007</v>
          </cell>
        </row>
        <row r="8818">
          <cell r="A8818">
            <v>39131</v>
          </cell>
          <cell r="B8818">
            <v>49</v>
          </cell>
          <cell r="C8818">
            <v>317</v>
          </cell>
          <cell r="D8818">
            <v>317</v>
          </cell>
          <cell r="E8818">
            <v>2007</v>
          </cell>
        </row>
        <row r="8819">
          <cell r="A8819">
            <v>39132</v>
          </cell>
          <cell r="B8819">
            <v>50</v>
          </cell>
          <cell r="C8819">
            <v>316</v>
          </cell>
          <cell r="D8819">
            <v>316</v>
          </cell>
          <cell r="E8819">
            <v>2007</v>
          </cell>
        </row>
        <row r="8820">
          <cell r="A8820">
            <v>39133</v>
          </cell>
          <cell r="B8820">
            <v>51</v>
          </cell>
          <cell r="C8820">
            <v>315</v>
          </cell>
          <cell r="D8820">
            <v>315</v>
          </cell>
          <cell r="E8820">
            <v>2007</v>
          </cell>
        </row>
        <row r="8821">
          <cell r="A8821">
            <v>39134</v>
          </cell>
          <cell r="B8821">
            <v>52</v>
          </cell>
          <cell r="C8821">
            <v>314</v>
          </cell>
          <cell r="D8821">
            <v>314</v>
          </cell>
          <cell r="E8821">
            <v>2007</v>
          </cell>
        </row>
        <row r="8822">
          <cell r="A8822">
            <v>39135</v>
          </cell>
          <cell r="B8822">
            <v>53</v>
          </cell>
          <cell r="C8822">
            <v>313</v>
          </cell>
          <cell r="D8822">
            <v>313</v>
          </cell>
          <cell r="E8822">
            <v>2007</v>
          </cell>
        </row>
        <row r="8823">
          <cell r="A8823">
            <v>39136</v>
          </cell>
          <cell r="B8823">
            <v>54</v>
          </cell>
          <cell r="C8823">
            <v>312</v>
          </cell>
          <cell r="D8823">
            <v>312</v>
          </cell>
          <cell r="E8823">
            <v>2007</v>
          </cell>
        </row>
        <row r="8824">
          <cell r="A8824">
            <v>39137</v>
          </cell>
          <cell r="B8824">
            <v>55</v>
          </cell>
          <cell r="C8824">
            <v>311</v>
          </cell>
          <cell r="D8824">
            <v>311</v>
          </cell>
          <cell r="E8824">
            <v>2007</v>
          </cell>
        </row>
        <row r="8825">
          <cell r="A8825">
            <v>39138</v>
          </cell>
          <cell r="B8825">
            <v>56</v>
          </cell>
          <cell r="C8825">
            <v>310</v>
          </cell>
          <cell r="D8825">
            <v>310</v>
          </cell>
          <cell r="E8825">
            <v>2007</v>
          </cell>
        </row>
        <row r="8826">
          <cell r="A8826">
            <v>39139</v>
          </cell>
          <cell r="B8826">
            <v>57</v>
          </cell>
          <cell r="C8826">
            <v>309</v>
          </cell>
          <cell r="D8826">
            <v>309</v>
          </cell>
          <cell r="E8826">
            <v>2007</v>
          </cell>
        </row>
        <row r="8827">
          <cell r="A8827">
            <v>39140</v>
          </cell>
          <cell r="B8827">
            <v>58</v>
          </cell>
          <cell r="C8827">
            <v>308</v>
          </cell>
          <cell r="D8827">
            <v>308</v>
          </cell>
          <cell r="E8827">
            <v>2007</v>
          </cell>
        </row>
        <row r="8828">
          <cell r="A8828">
            <v>39141</v>
          </cell>
          <cell r="B8828">
            <v>59</v>
          </cell>
          <cell r="C8828">
            <v>307</v>
          </cell>
          <cell r="D8828">
            <v>307</v>
          </cell>
          <cell r="E8828">
            <v>2007</v>
          </cell>
        </row>
        <row r="8829">
          <cell r="A8829">
            <v>39142</v>
          </cell>
          <cell r="B8829">
            <v>60</v>
          </cell>
          <cell r="C8829">
            <v>306</v>
          </cell>
          <cell r="D8829">
            <v>306</v>
          </cell>
          <cell r="E8829">
            <v>2007</v>
          </cell>
        </row>
        <row r="8830">
          <cell r="A8830">
            <v>39143</v>
          </cell>
          <cell r="B8830">
            <v>61</v>
          </cell>
          <cell r="C8830">
            <v>305</v>
          </cell>
          <cell r="D8830">
            <v>305</v>
          </cell>
          <cell r="E8830">
            <v>2007</v>
          </cell>
        </row>
        <row r="8831">
          <cell r="A8831">
            <v>39144</v>
          </cell>
          <cell r="B8831">
            <v>62</v>
          </cell>
          <cell r="C8831">
            <v>304</v>
          </cell>
          <cell r="D8831">
            <v>304</v>
          </cell>
          <cell r="E8831">
            <v>2007</v>
          </cell>
        </row>
        <row r="8832">
          <cell r="A8832">
            <v>39145</v>
          </cell>
          <cell r="B8832">
            <v>63</v>
          </cell>
          <cell r="C8832">
            <v>303</v>
          </cell>
          <cell r="D8832">
            <v>303</v>
          </cell>
          <cell r="E8832">
            <v>2007</v>
          </cell>
        </row>
        <row r="8833">
          <cell r="A8833">
            <v>39146</v>
          </cell>
          <cell r="B8833">
            <v>64</v>
          </cell>
          <cell r="C8833">
            <v>302</v>
          </cell>
          <cell r="D8833">
            <v>302</v>
          </cell>
          <cell r="E8833">
            <v>2007</v>
          </cell>
        </row>
        <row r="8834">
          <cell r="A8834">
            <v>39147</v>
          </cell>
          <cell r="B8834">
            <v>65</v>
          </cell>
          <cell r="C8834">
            <v>301</v>
          </cell>
          <cell r="D8834">
            <v>301</v>
          </cell>
          <cell r="E8834">
            <v>2007</v>
          </cell>
        </row>
        <row r="8835">
          <cell r="A8835">
            <v>39148</v>
          </cell>
          <cell r="B8835">
            <v>66</v>
          </cell>
          <cell r="C8835">
            <v>300</v>
          </cell>
          <cell r="D8835">
            <v>300</v>
          </cell>
          <cell r="E8835">
            <v>2007</v>
          </cell>
        </row>
        <row r="8836">
          <cell r="A8836">
            <v>39149</v>
          </cell>
          <cell r="B8836">
            <v>67</v>
          </cell>
          <cell r="C8836">
            <v>299</v>
          </cell>
          <cell r="D8836">
            <v>299</v>
          </cell>
          <cell r="E8836">
            <v>2007</v>
          </cell>
        </row>
        <row r="8837">
          <cell r="A8837">
            <v>39150</v>
          </cell>
          <cell r="B8837">
            <v>68</v>
          </cell>
          <cell r="C8837">
            <v>298</v>
          </cell>
          <cell r="D8837">
            <v>298</v>
          </cell>
          <cell r="E8837">
            <v>2007</v>
          </cell>
        </row>
        <row r="8838">
          <cell r="A8838">
            <v>39151</v>
          </cell>
          <cell r="B8838">
            <v>69</v>
          </cell>
          <cell r="C8838">
            <v>297</v>
          </cell>
          <cell r="D8838">
            <v>297</v>
          </cell>
          <cell r="E8838">
            <v>2007</v>
          </cell>
        </row>
        <row r="8839">
          <cell r="A8839">
            <v>39152</v>
          </cell>
          <cell r="B8839">
            <v>70</v>
          </cell>
          <cell r="C8839">
            <v>296</v>
          </cell>
          <cell r="D8839">
            <v>296</v>
          </cell>
          <cell r="E8839">
            <v>2007</v>
          </cell>
        </row>
        <row r="8840">
          <cell r="A8840">
            <v>39153</v>
          </cell>
          <cell r="B8840">
            <v>71</v>
          </cell>
          <cell r="C8840">
            <v>295</v>
          </cell>
          <cell r="D8840">
            <v>295</v>
          </cell>
          <cell r="E8840">
            <v>2007</v>
          </cell>
        </row>
        <row r="8841">
          <cell r="A8841">
            <v>39154</v>
          </cell>
          <cell r="B8841">
            <v>72</v>
          </cell>
          <cell r="C8841">
            <v>294</v>
          </cell>
          <cell r="D8841">
            <v>294</v>
          </cell>
          <cell r="E8841">
            <v>2007</v>
          </cell>
        </row>
        <row r="8842">
          <cell r="A8842">
            <v>39155</v>
          </cell>
          <cell r="B8842">
            <v>73</v>
          </cell>
          <cell r="C8842">
            <v>293</v>
          </cell>
          <cell r="D8842">
            <v>293</v>
          </cell>
          <cell r="E8842">
            <v>2007</v>
          </cell>
        </row>
        <row r="8843">
          <cell r="A8843">
            <v>39156</v>
          </cell>
          <cell r="B8843">
            <v>74</v>
          </cell>
          <cell r="C8843">
            <v>292</v>
          </cell>
          <cell r="D8843">
            <v>292</v>
          </cell>
          <cell r="E8843">
            <v>2007</v>
          </cell>
        </row>
        <row r="8844">
          <cell r="A8844">
            <v>39157</v>
          </cell>
          <cell r="B8844">
            <v>75</v>
          </cell>
          <cell r="C8844">
            <v>291</v>
          </cell>
          <cell r="D8844">
            <v>291</v>
          </cell>
          <cell r="E8844">
            <v>2007</v>
          </cell>
        </row>
        <row r="8845">
          <cell r="A8845">
            <v>39158</v>
          </cell>
          <cell r="B8845">
            <v>76</v>
          </cell>
          <cell r="C8845">
            <v>290</v>
          </cell>
          <cell r="D8845">
            <v>290</v>
          </cell>
          <cell r="E8845">
            <v>2007</v>
          </cell>
        </row>
        <row r="8846">
          <cell r="A8846">
            <v>39159</v>
          </cell>
          <cell r="B8846">
            <v>77</v>
          </cell>
          <cell r="C8846">
            <v>289</v>
          </cell>
          <cell r="D8846">
            <v>289</v>
          </cell>
          <cell r="E8846">
            <v>2007</v>
          </cell>
        </row>
        <row r="8847">
          <cell r="A8847">
            <v>39160</v>
          </cell>
          <cell r="B8847">
            <v>78</v>
          </cell>
          <cell r="C8847">
            <v>288</v>
          </cell>
          <cell r="D8847">
            <v>288</v>
          </cell>
          <cell r="E8847">
            <v>2007</v>
          </cell>
        </row>
        <row r="8848">
          <cell r="A8848">
            <v>39161</v>
          </cell>
          <cell r="B8848">
            <v>79</v>
          </cell>
          <cell r="C8848">
            <v>287</v>
          </cell>
          <cell r="D8848">
            <v>287</v>
          </cell>
          <cell r="E8848">
            <v>2007</v>
          </cell>
        </row>
        <row r="8849">
          <cell r="A8849">
            <v>39162</v>
          </cell>
          <cell r="B8849">
            <v>80</v>
          </cell>
          <cell r="C8849">
            <v>286</v>
          </cell>
          <cell r="D8849">
            <v>286</v>
          </cell>
          <cell r="E8849">
            <v>2007</v>
          </cell>
        </row>
        <row r="8850">
          <cell r="A8850">
            <v>39163</v>
          </cell>
          <cell r="B8850">
            <v>81</v>
          </cell>
          <cell r="C8850">
            <v>285</v>
          </cell>
          <cell r="D8850">
            <v>285</v>
          </cell>
          <cell r="E8850">
            <v>2007</v>
          </cell>
        </row>
        <row r="8851">
          <cell r="A8851">
            <v>39164</v>
          </cell>
          <cell r="B8851">
            <v>82</v>
          </cell>
          <cell r="C8851">
            <v>284</v>
          </cell>
          <cell r="D8851">
            <v>284</v>
          </cell>
          <cell r="E8851">
            <v>2007</v>
          </cell>
        </row>
        <row r="8852">
          <cell r="A8852">
            <v>39165</v>
          </cell>
          <cell r="B8852">
            <v>83</v>
          </cell>
          <cell r="C8852">
            <v>283</v>
          </cell>
          <cell r="D8852">
            <v>283</v>
          </cell>
          <cell r="E8852">
            <v>2007</v>
          </cell>
        </row>
        <row r="8853">
          <cell r="A8853">
            <v>39166</v>
          </cell>
          <cell r="B8853">
            <v>84</v>
          </cell>
          <cell r="C8853">
            <v>282</v>
          </cell>
          <cell r="D8853">
            <v>282</v>
          </cell>
          <cell r="E8853">
            <v>2007</v>
          </cell>
        </row>
        <row r="8854">
          <cell r="A8854">
            <v>39167</v>
          </cell>
          <cell r="B8854">
            <v>85</v>
          </cell>
          <cell r="C8854">
            <v>281</v>
          </cell>
          <cell r="D8854">
            <v>281</v>
          </cell>
          <cell r="E8854">
            <v>2007</v>
          </cell>
        </row>
        <row r="8855">
          <cell r="A8855">
            <v>39168</v>
          </cell>
          <cell r="B8855">
            <v>86</v>
          </cell>
          <cell r="C8855">
            <v>280</v>
          </cell>
          <cell r="D8855">
            <v>280</v>
          </cell>
          <cell r="E8855">
            <v>2007</v>
          </cell>
        </row>
        <row r="8856">
          <cell r="A8856">
            <v>39169</v>
          </cell>
          <cell r="B8856">
            <v>87</v>
          </cell>
          <cell r="C8856">
            <v>279</v>
          </cell>
          <cell r="D8856">
            <v>279</v>
          </cell>
          <cell r="E8856">
            <v>2007</v>
          </cell>
        </row>
        <row r="8857">
          <cell r="A8857">
            <v>39170</v>
          </cell>
          <cell r="B8857">
            <v>88</v>
          </cell>
          <cell r="C8857">
            <v>278</v>
          </cell>
          <cell r="D8857">
            <v>278</v>
          </cell>
          <cell r="E8857">
            <v>2007</v>
          </cell>
        </row>
        <row r="8858">
          <cell r="A8858">
            <v>39171</v>
          </cell>
          <cell r="B8858">
            <v>89</v>
          </cell>
          <cell r="C8858">
            <v>277</v>
          </cell>
          <cell r="D8858">
            <v>277</v>
          </cell>
          <cell r="E8858">
            <v>2007</v>
          </cell>
        </row>
        <row r="8859">
          <cell r="A8859">
            <v>39172</v>
          </cell>
          <cell r="B8859">
            <v>90</v>
          </cell>
          <cell r="C8859">
            <v>276</v>
          </cell>
          <cell r="D8859">
            <v>276</v>
          </cell>
          <cell r="E8859">
            <v>2007</v>
          </cell>
        </row>
        <row r="8860">
          <cell r="A8860">
            <v>39173</v>
          </cell>
          <cell r="B8860">
            <v>91</v>
          </cell>
          <cell r="C8860">
            <v>275</v>
          </cell>
          <cell r="D8860">
            <v>275</v>
          </cell>
          <cell r="E8860">
            <v>2007</v>
          </cell>
        </row>
        <row r="8861">
          <cell r="A8861">
            <v>39174</v>
          </cell>
          <cell r="B8861">
            <v>92</v>
          </cell>
          <cell r="C8861">
            <v>274</v>
          </cell>
          <cell r="D8861">
            <v>274</v>
          </cell>
          <cell r="E8861">
            <v>2007</v>
          </cell>
        </row>
        <row r="8862">
          <cell r="A8862">
            <v>39175</v>
          </cell>
          <cell r="B8862">
            <v>93</v>
          </cell>
          <cell r="C8862">
            <v>273</v>
          </cell>
          <cell r="D8862">
            <v>273</v>
          </cell>
          <cell r="E8862">
            <v>2007</v>
          </cell>
        </row>
        <row r="8863">
          <cell r="A8863">
            <v>39176</v>
          </cell>
          <cell r="B8863">
            <v>94</v>
          </cell>
          <cell r="C8863">
            <v>272</v>
          </cell>
          <cell r="D8863">
            <v>272</v>
          </cell>
          <cell r="E8863">
            <v>2007</v>
          </cell>
        </row>
        <row r="8864">
          <cell r="A8864">
            <v>39177</v>
          </cell>
          <cell r="B8864">
            <v>95</v>
          </cell>
          <cell r="C8864">
            <v>271</v>
          </cell>
          <cell r="D8864">
            <v>271</v>
          </cell>
          <cell r="E8864">
            <v>2007</v>
          </cell>
        </row>
        <row r="8865">
          <cell r="A8865">
            <v>39178</v>
          </cell>
          <cell r="B8865">
            <v>96</v>
          </cell>
          <cell r="C8865">
            <v>270</v>
          </cell>
          <cell r="D8865">
            <v>270</v>
          </cell>
          <cell r="E8865">
            <v>2007</v>
          </cell>
        </row>
        <row r="8866">
          <cell r="A8866">
            <v>39179</v>
          </cell>
          <cell r="B8866">
            <v>97</v>
          </cell>
          <cell r="C8866">
            <v>269</v>
          </cell>
          <cell r="D8866">
            <v>269</v>
          </cell>
          <cell r="E8866">
            <v>2007</v>
          </cell>
        </row>
        <row r="8867">
          <cell r="A8867">
            <v>39180</v>
          </cell>
          <cell r="B8867">
            <v>98</v>
          </cell>
          <cell r="C8867">
            <v>268</v>
          </cell>
          <cell r="D8867">
            <v>268</v>
          </cell>
          <cell r="E8867">
            <v>2007</v>
          </cell>
        </row>
        <row r="8868">
          <cell r="A8868">
            <v>39181</v>
          </cell>
          <cell r="B8868">
            <v>99</v>
          </cell>
          <cell r="C8868">
            <v>267</v>
          </cell>
          <cell r="D8868">
            <v>267</v>
          </cell>
          <cell r="E8868">
            <v>2007</v>
          </cell>
        </row>
        <row r="8869">
          <cell r="A8869">
            <v>39182</v>
          </cell>
          <cell r="B8869">
            <v>100</v>
          </cell>
          <cell r="C8869">
            <v>266</v>
          </cell>
          <cell r="D8869">
            <v>266</v>
          </cell>
          <cell r="E8869">
            <v>2007</v>
          </cell>
        </row>
        <row r="8870">
          <cell r="A8870">
            <v>39183</v>
          </cell>
          <cell r="B8870">
            <v>101</v>
          </cell>
          <cell r="C8870">
            <v>265</v>
          </cell>
          <cell r="D8870">
            <v>265</v>
          </cell>
          <cell r="E8870">
            <v>2007</v>
          </cell>
        </row>
        <row r="8871">
          <cell r="A8871">
            <v>39184</v>
          </cell>
          <cell r="B8871">
            <v>102</v>
          </cell>
          <cell r="C8871">
            <v>264</v>
          </cell>
          <cell r="D8871">
            <v>264</v>
          </cell>
          <cell r="E8871">
            <v>2007</v>
          </cell>
        </row>
        <row r="8872">
          <cell r="A8872">
            <v>39185</v>
          </cell>
          <cell r="B8872">
            <v>103</v>
          </cell>
          <cell r="C8872">
            <v>263</v>
          </cell>
          <cell r="D8872">
            <v>263</v>
          </cell>
          <cell r="E8872">
            <v>2007</v>
          </cell>
        </row>
        <row r="8873">
          <cell r="A8873">
            <v>39186</v>
          </cell>
          <cell r="B8873">
            <v>104</v>
          </cell>
          <cell r="C8873">
            <v>262</v>
          </cell>
          <cell r="D8873">
            <v>262</v>
          </cell>
          <cell r="E8873">
            <v>2007</v>
          </cell>
        </row>
        <row r="8874">
          <cell r="A8874">
            <v>39187</v>
          </cell>
          <cell r="B8874">
            <v>105</v>
          </cell>
          <cell r="C8874">
            <v>261</v>
          </cell>
          <cell r="D8874">
            <v>261</v>
          </cell>
          <cell r="E8874">
            <v>2007</v>
          </cell>
        </row>
        <row r="8875">
          <cell r="A8875">
            <v>39188</v>
          </cell>
          <cell r="B8875">
            <v>106</v>
          </cell>
          <cell r="C8875">
            <v>260</v>
          </cell>
          <cell r="D8875">
            <v>260</v>
          </cell>
          <cell r="E8875">
            <v>2007</v>
          </cell>
        </row>
        <row r="8876">
          <cell r="A8876">
            <v>39189</v>
          </cell>
          <cell r="B8876">
            <v>107</v>
          </cell>
          <cell r="C8876">
            <v>259</v>
          </cell>
          <cell r="D8876">
            <v>259</v>
          </cell>
          <cell r="E8876">
            <v>2007</v>
          </cell>
        </row>
        <row r="8877">
          <cell r="A8877">
            <v>39190</v>
          </cell>
          <cell r="B8877">
            <v>108</v>
          </cell>
          <cell r="C8877">
            <v>258</v>
          </cell>
          <cell r="D8877">
            <v>258</v>
          </cell>
          <cell r="E8877">
            <v>2007</v>
          </cell>
        </row>
        <row r="8878">
          <cell r="A8878">
            <v>39191</v>
          </cell>
          <cell r="B8878">
            <v>109</v>
          </cell>
          <cell r="C8878">
            <v>257</v>
          </cell>
          <cell r="D8878">
            <v>257</v>
          </cell>
          <cell r="E8878">
            <v>2007</v>
          </cell>
        </row>
        <row r="8879">
          <cell r="A8879">
            <v>39192</v>
          </cell>
          <cell r="B8879">
            <v>110</v>
          </cell>
          <cell r="C8879">
            <v>256</v>
          </cell>
          <cell r="D8879">
            <v>256</v>
          </cell>
          <cell r="E8879">
            <v>2007</v>
          </cell>
        </row>
        <row r="8880">
          <cell r="A8880">
            <v>39193</v>
          </cell>
          <cell r="B8880">
            <v>111</v>
          </cell>
          <cell r="C8880">
            <v>255</v>
          </cell>
          <cell r="D8880">
            <v>255</v>
          </cell>
          <cell r="E8880">
            <v>2007</v>
          </cell>
        </row>
        <row r="8881">
          <cell r="A8881">
            <v>39194</v>
          </cell>
          <cell r="B8881">
            <v>112</v>
          </cell>
          <cell r="C8881">
            <v>254</v>
          </cell>
          <cell r="D8881">
            <v>254</v>
          </cell>
          <cell r="E8881">
            <v>2007</v>
          </cell>
        </row>
        <row r="8882">
          <cell r="A8882">
            <v>39195</v>
          </cell>
          <cell r="B8882">
            <v>113</v>
          </cell>
          <cell r="C8882">
            <v>253</v>
          </cell>
          <cell r="D8882">
            <v>253</v>
          </cell>
          <cell r="E8882">
            <v>2007</v>
          </cell>
        </row>
        <row r="8883">
          <cell r="A8883">
            <v>39196</v>
          </cell>
          <cell r="B8883">
            <v>114</v>
          </cell>
          <cell r="C8883">
            <v>252</v>
          </cell>
          <cell r="D8883">
            <v>252</v>
          </cell>
          <cell r="E8883">
            <v>2007</v>
          </cell>
        </row>
        <row r="8884">
          <cell r="A8884">
            <v>39197</v>
          </cell>
          <cell r="B8884">
            <v>115</v>
          </cell>
          <cell r="C8884">
            <v>251</v>
          </cell>
          <cell r="D8884">
            <v>251</v>
          </cell>
          <cell r="E8884">
            <v>2007</v>
          </cell>
        </row>
        <row r="8885">
          <cell r="A8885">
            <v>39198</v>
          </cell>
          <cell r="B8885">
            <v>116</v>
          </cell>
          <cell r="C8885">
            <v>250</v>
          </cell>
          <cell r="D8885">
            <v>250</v>
          </cell>
          <cell r="E8885">
            <v>2007</v>
          </cell>
        </row>
        <row r="8886">
          <cell r="A8886">
            <v>39199</v>
          </cell>
          <cell r="B8886">
            <v>117</v>
          </cell>
          <cell r="C8886">
            <v>249</v>
          </cell>
          <cell r="D8886">
            <v>249</v>
          </cell>
          <cell r="E8886">
            <v>2007</v>
          </cell>
        </row>
        <row r="8887">
          <cell r="A8887">
            <v>39200</v>
          </cell>
          <cell r="B8887">
            <v>118</v>
          </cell>
          <cell r="C8887">
            <v>248</v>
          </cell>
          <cell r="D8887">
            <v>248</v>
          </cell>
          <cell r="E8887">
            <v>2007</v>
          </cell>
        </row>
        <row r="8888">
          <cell r="A8888">
            <v>39201</v>
          </cell>
          <cell r="B8888">
            <v>119</v>
          </cell>
          <cell r="C8888">
            <v>247</v>
          </cell>
          <cell r="D8888">
            <v>247</v>
          </cell>
          <cell r="E8888">
            <v>2007</v>
          </cell>
        </row>
        <row r="8889">
          <cell r="A8889">
            <v>39202</v>
          </cell>
          <cell r="B8889">
            <v>120</v>
          </cell>
          <cell r="C8889">
            <v>246</v>
          </cell>
          <cell r="D8889">
            <v>246</v>
          </cell>
          <cell r="E8889">
            <v>2007</v>
          </cell>
        </row>
        <row r="8890">
          <cell r="A8890">
            <v>39203</v>
          </cell>
          <cell r="B8890">
            <v>121</v>
          </cell>
          <cell r="C8890">
            <v>245</v>
          </cell>
          <cell r="D8890">
            <v>245</v>
          </cell>
          <cell r="E8890">
            <v>2007</v>
          </cell>
        </row>
        <row r="8891">
          <cell r="A8891">
            <v>39204</v>
          </cell>
          <cell r="B8891">
            <v>122</v>
          </cell>
          <cell r="C8891">
            <v>244</v>
          </cell>
          <cell r="D8891">
            <v>244</v>
          </cell>
          <cell r="E8891">
            <v>2007</v>
          </cell>
        </row>
        <row r="8892">
          <cell r="A8892">
            <v>39205</v>
          </cell>
          <cell r="B8892">
            <v>123</v>
          </cell>
          <cell r="C8892">
            <v>243</v>
          </cell>
          <cell r="D8892">
            <v>243</v>
          </cell>
          <cell r="E8892">
            <v>2007</v>
          </cell>
        </row>
        <row r="8893">
          <cell r="A8893">
            <v>39206</v>
          </cell>
          <cell r="B8893">
            <v>124</v>
          </cell>
          <cell r="C8893">
            <v>242</v>
          </cell>
          <cell r="D8893">
            <v>242</v>
          </cell>
          <cell r="E8893">
            <v>2007</v>
          </cell>
        </row>
        <row r="8894">
          <cell r="A8894">
            <v>39207</v>
          </cell>
          <cell r="B8894">
            <v>125</v>
          </cell>
          <cell r="C8894">
            <v>241</v>
          </cell>
          <cell r="D8894">
            <v>241</v>
          </cell>
          <cell r="E8894">
            <v>2007</v>
          </cell>
        </row>
        <row r="8895">
          <cell r="A8895">
            <v>39208</v>
          </cell>
          <cell r="B8895">
            <v>126</v>
          </cell>
          <cell r="C8895">
            <v>240</v>
          </cell>
          <cell r="D8895">
            <v>240</v>
          </cell>
          <cell r="E8895">
            <v>2007</v>
          </cell>
        </row>
        <row r="8896">
          <cell r="A8896">
            <v>39209</v>
          </cell>
          <cell r="B8896">
            <v>127</v>
          </cell>
          <cell r="C8896">
            <v>239</v>
          </cell>
          <cell r="D8896">
            <v>239</v>
          </cell>
          <cell r="E8896">
            <v>2007</v>
          </cell>
        </row>
        <row r="8897">
          <cell r="A8897">
            <v>39210</v>
          </cell>
          <cell r="B8897">
            <v>128</v>
          </cell>
          <cell r="C8897">
            <v>238</v>
          </cell>
          <cell r="D8897">
            <v>238</v>
          </cell>
          <cell r="E8897">
            <v>2007</v>
          </cell>
        </row>
        <row r="8898">
          <cell r="A8898">
            <v>39211</v>
          </cell>
          <cell r="B8898">
            <v>129</v>
          </cell>
          <cell r="C8898">
            <v>237</v>
          </cell>
          <cell r="D8898">
            <v>237</v>
          </cell>
          <cell r="E8898">
            <v>2007</v>
          </cell>
        </row>
        <row r="8899">
          <cell r="A8899">
            <v>39212</v>
          </cell>
          <cell r="B8899">
            <v>130</v>
          </cell>
          <cell r="C8899">
            <v>236</v>
          </cell>
          <cell r="D8899">
            <v>236</v>
          </cell>
          <cell r="E8899">
            <v>2007</v>
          </cell>
        </row>
        <row r="8900">
          <cell r="A8900">
            <v>39213</v>
          </cell>
          <cell r="B8900">
            <v>131</v>
          </cell>
          <cell r="C8900">
            <v>235</v>
          </cell>
          <cell r="D8900">
            <v>235</v>
          </cell>
          <cell r="E8900">
            <v>2007</v>
          </cell>
        </row>
        <row r="8901">
          <cell r="A8901">
            <v>39214</v>
          </cell>
          <cell r="B8901">
            <v>132</v>
          </cell>
          <cell r="C8901">
            <v>234</v>
          </cell>
          <cell r="D8901">
            <v>234</v>
          </cell>
          <cell r="E8901">
            <v>2007</v>
          </cell>
        </row>
        <row r="8902">
          <cell r="A8902">
            <v>39215</v>
          </cell>
          <cell r="B8902">
            <v>133</v>
          </cell>
          <cell r="C8902">
            <v>233</v>
          </cell>
          <cell r="D8902">
            <v>233</v>
          </cell>
          <cell r="E8902">
            <v>2007</v>
          </cell>
        </row>
        <row r="8903">
          <cell r="A8903">
            <v>39216</v>
          </cell>
          <cell r="B8903">
            <v>134</v>
          </cell>
          <cell r="C8903">
            <v>232</v>
          </cell>
          <cell r="D8903">
            <v>232</v>
          </cell>
          <cell r="E8903">
            <v>2007</v>
          </cell>
        </row>
        <row r="8904">
          <cell r="A8904">
            <v>39217</v>
          </cell>
          <cell r="B8904">
            <v>135</v>
          </cell>
          <cell r="C8904">
            <v>231</v>
          </cell>
          <cell r="D8904">
            <v>231</v>
          </cell>
          <cell r="E8904">
            <v>2007</v>
          </cell>
        </row>
        <row r="8905">
          <cell r="A8905">
            <v>39218</v>
          </cell>
          <cell r="B8905">
            <v>136</v>
          </cell>
          <cell r="C8905">
            <v>230</v>
          </cell>
          <cell r="D8905">
            <v>230</v>
          </cell>
          <cell r="E8905">
            <v>2007</v>
          </cell>
        </row>
        <row r="8906">
          <cell r="A8906">
            <v>39219</v>
          </cell>
          <cell r="B8906">
            <v>137</v>
          </cell>
          <cell r="C8906">
            <v>229</v>
          </cell>
          <cell r="D8906">
            <v>229</v>
          </cell>
          <cell r="E8906">
            <v>2007</v>
          </cell>
        </row>
        <row r="8907">
          <cell r="A8907">
            <v>39220</v>
          </cell>
          <cell r="B8907">
            <v>138</v>
          </cell>
          <cell r="C8907">
            <v>228</v>
          </cell>
          <cell r="D8907">
            <v>228</v>
          </cell>
          <cell r="E8907">
            <v>2007</v>
          </cell>
        </row>
        <row r="8908">
          <cell r="A8908">
            <v>39221</v>
          </cell>
          <cell r="B8908">
            <v>139</v>
          </cell>
          <cell r="C8908">
            <v>227</v>
          </cell>
          <cell r="D8908">
            <v>227</v>
          </cell>
          <cell r="E8908">
            <v>2007</v>
          </cell>
        </row>
        <row r="8909">
          <cell r="A8909">
            <v>39222</v>
          </cell>
          <cell r="B8909">
            <v>140</v>
          </cell>
          <cell r="C8909">
            <v>226</v>
          </cell>
          <cell r="D8909">
            <v>226</v>
          </cell>
          <cell r="E8909">
            <v>2007</v>
          </cell>
        </row>
        <row r="8910">
          <cell r="A8910">
            <v>39223</v>
          </cell>
          <cell r="B8910">
            <v>141</v>
          </cell>
          <cell r="C8910">
            <v>225</v>
          </cell>
          <cell r="D8910">
            <v>225</v>
          </cell>
          <cell r="E8910">
            <v>2007</v>
          </cell>
        </row>
        <row r="8911">
          <cell r="A8911">
            <v>39224</v>
          </cell>
          <cell r="B8911">
            <v>142</v>
          </cell>
          <cell r="C8911">
            <v>224</v>
          </cell>
          <cell r="D8911">
            <v>224</v>
          </cell>
          <cell r="E8911">
            <v>2007</v>
          </cell>
        </row>
        <row r="8912">
          <cell r="A8912">
            <v>39225</v>
          </cell>
          <cell r="B8912">
            <v>143</v>
          </cell>
          <cell r="C8912">
            <v>223</v>
          </cell>
          <cell r="D8912">
            <v>223</v>
          </cell>
          <cell r="E8912">
            <v>2007</v>
          </cell>
        </row>
        <row r="8913">
          <cell r="A8913">
            <v>39226</v>
          </cell>
          <cell r="B8913">
            <v>144</v>
          </cell>
          <cell r="C8913">
            <v>222</v>
          </cell>
          <cell r="D8913">
            <v>222</v>
          </cell>
          <cell r="E8913">
            <v>2007</v>
          </cell>
        </row>
        <row r="8914">
          <cell r="A8914">
            <v>39227</v>
          </cell>
          <cell r="B8914">
            <v>145</v>
          </cell>
          <cell r="C8914">
            <v>221</v>
          </cell>
          <cell r="D8914">
            <v>221</v>
          </cell>
          <cell r="E8914">
            <v>2007</v>
          </cell>
        </row>
        <row r="8915">
          <cell r="A8915">
            <v>39228</v>
          </cell>
          <cell r="B8915">
            <v>146</v>
          </cell>
          <cell r="C8915">
            <v>220</v>
          </cell>
          <cell r="D8915">
            <v>220</v>
          </cell>
          <cell r="E8915">
            <v>2007</v>
          </cell>
        </row>
        <row r="8916">
          <cell r="A8916">
            <v>39229</v>
          </cell>
          <cell r="B8916">
            <v>147</v>
          </cell>
          <cell r="C8916">
            <v>219</v>
          </cell>
          <cell r="D8916">
            <v>219</v>
          </cell>
          <cell r="E8916">
            <v>2007</v>
          </cell>
        </row>
        <row r="8917">
          <cell r="A8917">
            <v>39230</v>
          </cell>
          <cell r="B8917">
            <v>148</v>
          </cell>
          <cell r="C8917">
            <v>218</v>
          </cell>
          <cell r="D8917">
            <v>218</v>
          </cell>
          <cell r="E8917">
            <v>2007</v>
          </cell>
        </row>
        <row r="8918">
          <cell r="A8918">
            <v>39231</v>
          </cell>
          <cell r="B8918">
            <v>149</v>
          </cell>
          <cell r="C8918">
            <v>217</v>
          </cell>
          <cell r="D8918">
            <v>217</v>
          </cell>
          <cell r="E8918">
            <v>2007</v>
          </cell>
        </row>
        <row r="8919">
          <cell r="A8919">
            <v>39232</v>
          </cell>
          <cell r="B8919">
            <v>150</v>
          </cell>
          <cell r="C8919">
            <v>216</v>
          </cell>
          <cell r="D8919">
            <v>216</v>
          </cell>
          <cell r="E8919">
            <v>2007</v>
          </cell>
        </row>
        <row r="8920">
          <cell r="A8920">
            <v>39233</v>
          </cell>
          <cell r="B8920">
            <v>151</v>
          </cell>
          <cell r="C8920">
            <v>215</v>
          </cell>
          <cell r="D8920">
            <v>215</v>
          </cell>
          <cell r="E8920">
            <v>2007</v>
          </cell>
        </row>
        <row r="8921">
          <cell r="A8921">
            <v>39234</v>
          </cell>
          <cell r="B8921">
            <v>152</v>
          </cell>
          <cell r="C8921">
            <v>214</v>
          </cell>
          <cell r="D8921">
            <v>214</v>
          </cell>
          <cell r="E8921">
            <v>2007</v>
          </cell>
        </row>
        <row r="8922">
          <cell r="A8922">
            <v>39235</v>
          </cell>
          <cell r="B8922">
            <v>153</v>
          </cell>
          <cell r="C8922">
            <v>213</v>
          </cell>
          <cell r="D8922">
            <v>213</v>
          </cell>
          <cell r="E8922">
            <v>2007</v>
          </cell>
        </row>
        <row r="8923">
          <cell r="A8923">
            <v>39236</v>
          </cell>
          <cell r="B8923">
            <v>154</v>
          </cell>
          <cell r="C8923">
            <v>212</v>
          </cell>
          <cell r="D8923">
            <v>212</v>
          </cell>
          <cell r="E8923">
            <v>2007</v>
          </cell>
        </row>
        <row r="8924">
          <cell r="A8924">
            <v>39237</v>
          </cell>
          <cell r="B8924">
            <v>155</v>
          </cell>
          <cell r="C8924">
            <v>211</v>
          </cell>
          <cell r="D8924">
            <v>211</v>
          </cell>
          <cell r="E8924">
            <v>2007</v>
          </cell>
        </row>
        <row r="8925">
          <cell r="A8925">
            <v>39238</v>
          </cell>
          <cell r="B8925">
            <v>156</v>
          </cell>
          <cell r="C8925">
            <v>210</v>
          </cell>
          <cell r="D8925">
            <v>210</v>
          </cell>
          <cell r="E8925">
            <v>2007</v>
          </cell>
        </row>
        <row r="8926">
          <cell r="A8926">
            <v>39239</v>
          </cell>
          <cell r="B8926">
            <v>157</v>
          </cell>
          <cell r="C8926">
            <v>209</v>
          </cell>
          <cell r="D8926">
            <v>209</v>
          </cell>
          <cell r="E8926">
            <v>2007</v>
          </cell>
        </row>
        <row r="8927">
          <cell r="A8927">
            <v>39240</v>
          </cell>
          <cell r="B8927">
            <v>158</v>
          </cell>
          <cell r="C8927">
            <v>208</v>
          </cell>
          <cell r="D8927">
            <v>208</v>
          </cell>
          <cell r="E8927">
            <v>2007</v>
          </cell>
        </row>
        <row r="8928">
          <cell r="A8928">
            <v>39241</v>
          </cell>
          <cell r="B8928">
            <v>159</v>
          </cell>
          <cell r="C8928">
            <v>207</v>
          </cell>
          <cell r="D8928">
            <v>207</v>
          </cell>
          <cell r="E8928">
            <v>2007</v>
          </cell>
        </row>
        <row r="8929">
          <cell r="A8929">
            <v>39242</v>
          </cell>
          <cell r="B8929">
            <v>160</v>
          </cell>
          <cell r="C8929">
            <v>206</v>
          </cell>
          <cell r="D8929">
            <v>206</v>
          </cell>
          <cell r="E8929">
            <v>2007</v>
          </cell>
        </row>
        <row r="8930">
          <cell r="A8930">
            <v>39243</v>
          </cell>
          <cell r="B8930">
            <v>161</v>
          </cell>
          <cell r="C8930">
            <v>205</v>
          </cell>
          <cell r="D8930">
            <v>205</v>
          </cell>
          <cell r="E8930">
            <v>2007</v>
          </cell>
        </row>
        <row r="8931">
          <cell r="A8931">
            <v>39244</v>
          </cell>
          <cell r="B8931">
            <v>162</v>
          </cell>
          <cell r="C8931">
            <v>204</v>
          </cell>
          <cell r="D8931">
            <v>204</v>
          </cell>
          <cell r="E8931">
            <v>2007</v>
          </cell>
        </row>
        <row r="8932">
          <cell r="A8932">
            <v>39245</v>
          </cell>
          <cell r="B8932">
            <v>163</v>
          </cell>
          <cell r="C8932">
            <v>203</v>
          </cell>
          <cell r="D8932">
            <v>203</v>
          </cell>
          <cell r="E8932">
            <v>2007</v>
          </cell>
        </row>
        <row r="8933">
          <cell r="A8933">
            <v>39246</v>
          </cell>
          <cell r="B8933">
            <v>164</v>
          </cell>
          <cell r="C8933">
            <v>202</v>
          </cell>
          <cell r="D8933">
            <v>202</v>
          </cell>
          <cell r="E8933">
            <v>2007</v>
          </cell>
        </row>
        <row r="8934">
          <cell r="A8934">
            <v>39247</v>
          </cell>
          <cell r="B8934">
            <v>165</v>
          </cell>
          <cell r="C8934">
            <v>201</v>
          </cell>
          <cell r="D8934">
            <v>201</v>
          </cell>
          <cell r="E8934">
            <v>2007</v>
          </cell>
        </row>
        <row r="8935">
          <cell r="A8935">
            <v>39248</v>
          </cell>
          <cell r="B8935">
            <v>166</v>
          </cell>
          <cell r="C8935">
            <v>200</v>
          </cell>
          <cell r="D8935">
            <v>200</v>
          </cell>
          <cell r="E8935">
            <v>2007</v>
          </cell>
        </row>
        <row r="8936">
          <cell r="A8936">
            <v>39249</v>
          </cell>
          <cell r="B8936">
            <v>167</v>
          </cell>
          <cell r="C8936">
            <v>199</v>
          </cell>
          <cell r="D8936">
            <v>199</v>
          </cell>
          <cell r="E8936">
            <v>2007</v>
          </cell>
        </row>
        <row r="8937">
          <cell r="A8937">
            <v>39250</v>
          </cell>
          <cell r="B8937">
            <v>168</v>
          </cell>
          <cell r="C8937">
            <v>198</v>
          </cell>
          <cell r="D8937">
            <v>198</v>
          </cell>
          <cell r="E8937">
            <v>2007</v>
          </cell>
        </row>
        <row r="8938">
          <cell r="A8938">
            <v>39251</v>
          </cell>
          <cell r="B8938">
            <v>169</v>
          </cell>
          <cell r="C8938">
            <v>197</v>
          </cell>
          <cell r="D8938">
            <v>197</v>
          </cell>
          <cell r="E8938">
            <v>2007</v>
          </cell>
        </row>
        <row r="8939">
          <cell r="A8939">
            <v>39252</v>
          </cell>
          <cell r="B8939">
            <v>170</v>
          </cell>
          <cell r="C8939">
            <v>196</v>
          </cell>
          <cell r="D8939">
            <v>196</v>
          </cell>
          <cell r="E8939">
            <v>2007</v>
          </cell>
        </row>
        <row r="8940">
          <cell r="A8940">
            <v>39253</v>
          </cell>
          <cell r="B8940">
            <v>171</v>
          </cell>
          <cell r="C8940">
            <v>195</v>
          </cell>
          <cell r="D8940">
            <v>195</v>
          </cell>
          <cell r="E8940">
            <v>2007</v>
          </cell>
        </row>
        <row r="8941">
          <cell r="A8941">
            <v>39254</v>
          </cell>
          <cell r="B8941">
            <v>172</v>
          </cell>
          <cell r="C8941">
            <v>194</v>
          </cell>
          <cell r="D8941">
            <v>194</v>
          </cell>
          <cell r="E8941">
            <v>2007</v>
          </cell>
        </row>
        <row r="8942">
          <cell r="A8942">
            <v>39255</v>
          </cell>
          <cell r="B8942">
            <v>173</v>
          </cell>
          <cell r="C8942">
            <v>193</v>
          </cell>
          <cell r="D8942">
            <v>193</v>
          </cell>
          <cell r="E8942">
            <v>2007</v>
          </cell>
        </row>
        <row r="8943">
          <cell r="A8943">
            <v>39256</v>
          </cell>
          <cell r="B8943">
            <v>174</v>
          </cell>
          <cell r="C8943">
            <v>192</v>
          </cell>
          <cell r="D8943">
            <v>192</v>
          </cell>
          <cell r="E8943">
            <v>2007</v>
          </cell>
        </row>
        <row r="8944">
          <cell r="A8944">
            <v>39257</v>
          </cell>
          <cell r="B8944">
            <v>175</v>
          </cell>
          <cell r="C8944">
            <v>191</v>
          </cell>
          <cell r="D8944">
            <v>191</v>
          </cell>
          <cell r="E8944">
            <v>2007</v>
          </cell>
        </row>
        <row r="8945">
          <cell r="A8945">
            <v>39258</v>
          </cell>
          <cell r="B8945">
            <v>176</v>
          </cell>
          <cell r="C8945">
            <v>190</v>
          </cell>
          <cell r="D8945">
            <v>190</v>
          </cell>
          <cell r="E8945">
            <v>2007</v>
          </cell>
        </row>
        <row r="8946">
          <cell r="A8946">
            <v>39259</v>
          </cell>
          <cell r="B8946">
            <v>177</v>
          </cell>
          <cell r="C8946">
            <v>189</v>
          </cell>
          <cell r="D8946">
            <v>189</v>
          </cell>
          <cell r="E8946">
            <v>2007</v>
          </cell>
        </row>
        <row r="8947">
          <cell r="A8947">
            <v>39260</v>
          </cell>
          <cell r="B8947">
            <v>178</v>
          </cell>
          <cell r="C8947">
            <v>188</v>
          </cell>
          <cell r="D8947">
            <v>188</v>
          </cell>
          <cell r="E8947">
            <v>2007</v>
          </cell>
        </row>
        <row r="8948">
          <cell r="A8948">
            <v>39261</v>
          </cell>
          <cell r="B8948">
            <v>179</v>
          </cell>
          <cell r="C8948">
            <v>187</v>
          </cell>
          <cell r="D8948">
            <v>187</v>
          </cell>
          <cell r="E8948">
            <v>2007</v>
          </cell>
        </row>
        <row r="8949">
          <cell r="A8949">
            <v>39262</v>
          </cell>
          <cell r="B8949">
            <v>180</v>
          </cell>
          <cell r="C8949">
            <v>186</v>
          </cell>
          <cell r="D8949">
            <v>186</v>
          </cell>
          <cell r="E8949">
            <v>2007</v>
          </cell>
        </row>
        <row r="8950">
          <cell r="A8950">
            <v>39263</v>
          </cell>
          <cell r="B8950">
            <v>181</v>
          </cell>
          <cell r="C8950">
            <v>185</v>
          </cell>
          <cell r="D8950">
            <v>185</v>
          </cell>
          <cell r="E8950">
            <v>2007</v>
          </cell>
        </row>
        <row r="8951">
          <cell r="A8951">
            <v>39264</v>
          </cell>
          <cell r="B8951">
            <v>182</v>
          </cell>
          <cell r="C8951">
            <v>184</v>
          </cell>
          <cell r="D8951">
            <v>184</v>
          </cell>
          <cell r="E8951">
            <v>2007</v>
          </cell>
        </row>
        <row r="8952">
          <cell r="A8952">
            <v>39265</v>
          </cell>
          <cell r="B8952">
            <v>183</v>
          </cell>
          <cell r="C8952">
            <v>183</v>
          </cell>
          <cell r="D8952">
            <v>183</v>
          </cell>
          <cell r="E8952">
            <v>2007</v>
          </cell>
        </row>
        <row r="8953">
          <cell r="A8953">
            <v>39266</v>
          </cell>
          <cell r="B8953">
            <v>184</v>
          </cell>
          <cell r="C8953">
            <v>182</v>
          </cell>
          <cell r="D8953">
            <v>182</v>
          </cell>
          <cell r="E8953">
            <v>2007</v>
          </cell>
        </row>
        <row r="8954">
          <cell r="A8954">
            <v>39267</v>
          </cell>
          <cell r="B8954">
            <v>185</v>
          </cell>
          <cell r="C8954">
            <v>181</v>
          </cell>
          <cell r="D8954">
            <v>181</v>
          </cell>
          <cell r="E8954">
            <v>2007</v>
          </cell>
        </row>
        <row r="8955">
          <cell r="A8955">
            <v>39268</v>
          </cell>
          <cell r="B8955">
            <v>186</v>
          </cell>
          <cell r="C8955">
            <v>180</v>
          </cell>
          <cell r="D8955">
            <v>180</v>
          </cell>
          <cell r="E8955">
            <v>2007</v>
          </cell>
        </row>
        <row r="8956">
          <cell r="A8956">
            <v>39269</v>
          </cell>
          <cell r="B8956">
            <v>187</v>
          </cell>
          <cell r="C8956">
            <v>179</v>
          </cell>
          <cell r="D8956">
            <v>179</v>
          </cell>
          <cell r="E8956">
            <v>2007</v>
          </cell>
        </row>
        <row r="8957">
          <cell r="A8957">
            <v>39270</v>
          </cell>
          <cell r="B8957">
            <v>188</v>
          </cell>
          <cell r="C8957">
            <v>178</v>
          </cell>
          <cell r="D8957">
            <v>178</v>
          </cell>
          <cell r="E8957">
            <v>2007</v>
          </cell>
        </row>
        <row r="8958">
          <cell r="A8958">
            <v>39271</v>
          </cell>
          <cell r="B8958">
            <v>189</v>
          </cell>
          <cell r="C8958">
            <v>177</v>
          </cell>
          <cell r="D8958">
            <v>177</v>
          </cell>
          <cell r="E8958">
            <v>2007</v>
          </cell>
        </row>
        <row r="8959">
          <cell r="A8959">
            <v>39272</v>
          </cell>
          <cell r="B8959">
            <v>190</v>
          </cell>
          <cell r="C8959">
            <v>176</v>
          </cell>
          <cell r="D8959">
            <v>176</v>
          </cell>
          <cell r="E8959">
            <v>2007</v>
          </cell>
        </row>
        <row r="8960">
          <cell r="A8960">
            <v>39273</v>
          </cell>
          <cell r="B8960">
            <v>191</v>
          </cell>
          <cell r="C8960">
            <v>175</v>
          </cell>
          <cell r="D8960">
            <v>175</v>
          </cell>
          <cell r="E8960">
            <v>2007</v>
          </cell>
        </row>
        <row r="8961">
          <cell r="A8961">
            <v>39274</v>
          </cell>
          <cell r="B8961">
            <v>192</v>
          </cell>
          <cell r="C8961">
            <v>174</v>
          </cell>
          <cell r="D8961">
            <v>174</v>
          </cell>
          <cell r="E8961">
            <v>2007</v>
          </cell>
        </row>
        <row r="8962">
          <cell r="A8962">
            <v>39275</v>
          </cell>
          <cell r="B8962">
            <v>193</v>
          </cell>
          <cell r="C8962">
            <v>173</v>
          </cell>
          <cell r="D8962">
            <v>173</v>
          </cell>
          <cell r="E8962">
            <v>2007</v>
          </cell>
        </row>
        <row r="8963">
          <cell r="A8963">
            <v>39276</v>
          </cell>
          <cell r="B8963">
            <v>194</v>
          </cell>
          <cell r="C8963">
            <v>172</v>
          </cell>
          <cell r="D8963">
            <v>172</v>
          </cell>
          <cell r="E8963">
            <v>2007</v>
          </cell>
        </row>
        <row r="8964">
          <cell r="A8964">
            <v>39277</v>
          </cell>
          <cell r="B8964">
            <v>195</v>
          </cell>
          <cell r="C8964">
            <v>171</v>
          </cell>
          <cell r="D8964">
            <v>171</v>
          </cell>
          <cell r="E8964">
            <v>2007</v>
          </cell>
        </row>
        <row r="8965">
          <cell r="A8965">
            <v>39278</v>
          </cell>
          <cell r="B8965">
            <v>196</v>
          </cell>
          <cell r="C8965">
            <v>170</v>
          </cell>
          <cell r="D8965">
            <v>170</v>
          </cell>
          <cell r="E8965">
            <v>2007</v>
          </cell>
        </row>
        <row r="8966">
          <cell r="A8966">
            <v>39279</v>
          </cell>
          <cell r="B8966">
            <v>197</v>
          </cell>
          <cell r="C8966">
            <v>169</v>
          </cell>
          <cell r="D8966">
            <v>169</v>
          </cell>
          <cell r="E8966">
            <v>2007</v>
          </cell>
        </row>
        <row r="8967">
          <cell r="A8967">
            <v>39280</v>
          </cell>
          <cell r="B8967">
            <v>198</v>
          </cell>
          <cell r="C8967">
            <v>168</v>
          </cell>
          <cell r="D8967">
            <v>168</v>
          </cell>
          <cell r="E8967">
            <v>2007</v>
          </cell>
        </row>
        <row r="8968">
          <cell r="A8968">
            <v>39281</v>
          </cell>
          <cell r="B8968">
            <v>199</v>
          </cell>
          <cell r="C8968">
            <v>167</v>
          </cell>
          <cell r="D8968">
            <v>167</v>
          </cell>
          <cell r="E8968">
            <v>2007</v>
          </cell>
        </row>
        <row r="8969">
          <cell r="A8969">
            <v>39282</v>
          </cell>
          <cell r="B8969">
            <v>200</v>
          </cell>
          <cell r="C8969">
            <v>166</v>
          </cell>
          <cell r="D8969">
            <v>166</v>
          </cell>
          <cell r="E8969">
            <v>2007</v>
          </cell>
        </row>
        <row r="8970">
          <cell r="A8970">
            <v>39283</v>
          </cell>
          <cell r="B8970">
            <v>201</v>
          </cell>
          <cell r="C8970">
            <v>165</v>
          </cell>
          <cell r="D8970">
            <v>165</v>
          </cell>
          <cell r="E8970">
            <v>2007</v>
          </cell>
        </row>
        <row r="8971">
          <cell r="A8971">
            <v>39284</v>
          </cell>
          <cell r="B8971">
            <v>202</v>
          </cell>
          <cell r="C8971">
            <v>164</v>
          </cell>
          <cell r="D8971">
            <v>164</v>
          </cell>
          <cell r="E8971">
            <v>2007</v>
          </cell>
        </row>
        <row r="8972">
          <cell r="A8972">
            <v>39285</v>
          </cell>
          <cell r="B8972">
            <v>203</v>
          </cell>
          <cell r="C8972">
            <v>163</v>
          </cell>
          <cell r="D8972">
            <v>163</v>
          </cell>
          <cell r="E8972">
            <v>2007</v>
          </cell>
        </row>
        <row r="8973">
          <cell r="A8973">
            <v>39286</v>
          </cell>
          <cell r="B8973">
            <v>204</v>
          </cell>
          <cell r="C8973">
            <v>162</v>
          </cell>
          <cell r="D8973">
            <v>162</v>
          </cell>
          <cell r="E8973">
            <v>2007</v>
          </cell>
        </row>
        <row r="8974">
          <cell r="A8974">
            <v>39287</v>
          </cell>
          <cell r="B8974">
            <v>205</v>
          </cell>
          <cell r="C8974">
            <v>161</v>
          </cell>
          <cell r="D8974">
            <v>161</v>
          </cell>
          <cell r="E8974">
            <v>2007</v>
          </cell>
        </row>
        <row r="8975">
          <cell r="A8975">
            <v>39288</v>
          </cell>
          <cell r="B8975">
            <v>206</v>
          </cell>
          <cell r="C8975">
            <v>160</v>
          </cell>
          <cell r="D8975">
            <v>160</v>
          </cell>
          <cell r="E8975">
            <v>2007</v>
          </cell>
        </row>
        <row r="8976">
          <cell r="A8976">
            <v>39289</v>
          </cell>
          <cell r="B8976">
            <v>207</v>
          </cell>
          <cell r="C8976">
            <v>159</v>
          </cell>
          <cell r="D8976">
            <v>159</v>
          </cell>
          <cell r="E8976">
            <v>2007</v>
          </cell>
        </row>
        <row r="8977">
          <cell r="A8977">
            <v>39290</v>
          </cell>
          <cell r="B8977">
            <v>208</v>
          </cell>
          <cell r="C8977">
            <v>158</v>
          </cell>
          <cell r="D8977">
            <v>158</v>
          </cell>
          <cell r="E8977">
            <v>2007</v>
          </cell>
        </row>
        <row r="8978">
          <cell r="A8978">
            <v>39291</v>
          </cell>
          <cell r="B8978">
            <v>209</v>
          </cell>
          <cell r="C8978">
            <v>157</v>
          </cell>
          <cell r="D8978">
            <v>157</v>
          </cell>
          <cell r="E8978">
            <v>2007</v>
          </cell>
        </row>
        <row r="8979">
          <cell r="A8979">
            <v>39292</v>
          </cell>
          <cell r="B8979">
            <v>210</v>
          </cell>
          <cell r="C8979">
            <v>156</v>
          </cell>
          <cell r="D8979">
            <v>156</v>
          </cell>
          <cell r="E8979">
            <v>2007</v>
          </cell>
        </row>
        <row r="8980">
          <cell r="A8980">
            <v>39293</v>
          </cell>
          <cell r="B8980">
            <v>211</v>
          </cell>
          <cell r="C8980">
            <v>155</v>
          </cell>
          <cell r="D8980">
            <v>155</v>
          </cell>
          <cell r="E8980">
            <v>2007</v>
          </cell>
        </row>
        <row r="8981">
          <cell r="A8981">
            <v>39294</v>
          </cell>
          <cell r="B8981">
            <v>212</v>
          </cell>
          <cell r="C8981">
            <v>154</v>
          </cell>
          <cell r="D8981">
            <v>154</v>
          </cell>
          <cell r="E8981">
            <v>2007</v>
          </cell>
        </row>
        <row r="8982">
          <cell r="A8982">
            <v>39295</v>
          </cell>
          <cell r="B8982">
            <v>213</v>
          </cell>
          <cell r="C8982">
            <v>153</v>
          </cell>
          <cell r="D8982">
            <v>153</v>
          </cell>
          <cell r="E8982">
            <v>2007</v>
          </cell>
        </row>
        <row r="8983">
          <cell r="A8983">
            <v>39296</v>
          </cell>
          <cell r="B8983">
            <v>214</v>
          </cell>
          <cell r="C8983">
            <v>152</v>
          </cell>
          <cell r="D8983">
            <v>152</v>
          </cell>
          <cell r="E8983">
            <v>2007</v>
          </cell>
        </row>
        <row r="8984">
          <cell r="A8984">
            <v>39297</v>
          </cell>
          <cell r="B8984">
            <v>215</v>
          </cell>
          <cell r="C8984">
            <v>151</v>
          </cell>
          <cell r="D8984">
            <v>151</v>
          </cell>
          <cell r="E8984">
            <v>2007</v>
          </cell>
        </row>
        <row r="8985">
          <cell r="A8985">
            <v>39298</v>
          </cell>
          <cell r="B8985">
            <v>216</v>
          </cell>
          <cell r="C8985">
            <v>150</v>
          </cell>
          <cell r="D8985">
            <v>150</v>
          </cell>
          <cell r="E8985">
            <v>2007</v>
          </cell>
        </row>
        <row r="8986">
          <cell r="A8986">
            <v>39299</v>
          </cell>
          <cell r="B8986">
            <v>217</v>
          </cell>
          <cell r="C8986">
            <v>149</v>
          </cell>
          <cell r="D8986">
            <v>149</v>
          </cell>
          <cell r="E8986">
            <v>2007</v>
          </cell>
        </row>
        <row r="8987">
          <cell r="A8987">
            <v>39300</v>
          </cell>
          <cell r="B8987">
            <v>218</v>
          </cell>
          <cell r="C8987">
            <v>148</v>
          </cell>
          <cell r="D8987">
            <v>148</v>
          </cell>
          <cell r="E8987">
            <v>2007</v>
          </cell>
        </row>
        <row r="8988">
          <cell r="A8988">
            <v>39301</v>
          </cell>
          <cell r="B8988">
            <v>219</v>
          </cell>
          <cell r="C8988">
            <v>147</v>
          </cell>
          <cell r="D8988">
            <v>147</v>
          </cell>
          <cell r="E8988">
            <v>2007</v>
          </cell>
        </row>
        <row r="8989">
          <cell r="A8989">
            <v>39302</v>
          </cell>
          <cell r="B8989">
            <v>220</v>
          </cell>
          <cell r="C8989">
            <v>146</v>
          </cell>
          <cell r="D8989">
            <v>146</v>
          </cell>
          <cell r="E8989">
            <v>2007</v>
          </cell>
        </row>
        <row r="8990">
          <cell r="A8990">
            <v>39303</v>
          </cell>
          <cell r="B8990">
            <v>221</v>
          </cell>
          <cell r="C8990">
            <v>145</v>
          </cell>
          <cell r="D8990">
            <v>145</v>
          </cell>
          <cell r="E8990">
            <v>2007</v>
          </cell>
        </row>
        <row r="8991">
          <cell r="A8991">
            <v>39304</v>
          </cell>
          <cell r="B8991">
            <v>222</v>
          </cell>
          <cell r="C8991">
            <v>144</v>
          </cell>
          <cell r="D8991">
            <v>144</v>
          </cell>
          <cell r="E8991">
            <v>2007</v>
          </cell>
        </row>
        <row r="8992">
          <cell r="A8992">
            <v>39305</v>
          </cell>
          <cell r="B8992">
            <v>223</v>
          </cell>
          <cell r="C8992">
            <v>143</v>
          </cell>
          <cell r="D8992">
            <v>143</v>
          </cell>
          <cell r="E8992">
            <v>2007</v>
          </cell>
        </row>
        <row r="8993">
          <cell r="A8993">
            <v>39306</v>
          </cell>
          <cell r="B8993">
            <v>224</v>
          </cell>
          <cell r="C8993">
            <v>142</v>
          </cell>
          <cell r="D8993">
            <v>142</v>
          </cell>
          <cell r="E8993">
            <v>2007</v>
          </cell>
        </row>
        <row r="8994">
          <cell r="A8994">
            <v>39307</v>
          </cell>
          <cell r="B8994">
            <v>225</v>
          </cell>
          <cell r="C8994">
            <v>141</v>
          </cell>
          <cell r="D8994">
            <v>141</v>
          </cell>
          <cell r="E8994">
            <v>2007</v>
          </cell>
        </row>
        <row r="8995">
          <cell r="A8995">
            <v>39308</v>
          </cell>
          <cell r="B8995">
            <v>226</v>
          </cell>
          <cell r="C8995">
            <v>140</v>
          </cell>
          <cell r="D8995">
            <v>140</v>
          </cell>
          <cell r="E8995">
            <v>2007</v>
          </cell>
        </row>
        <row r="8996">
          <cell r="A8996">
            <v>39309</v>
          </cell>
          <cell r="B8996">
            <v>227</v>
          </cell>
          <cell r="C8996">
            <v>139</v>
          </cell>
          <cell r="D8996">
            <v>139</v>
          </cell>
          <cell r="E8996">
            <v>2007</v>
          </cell>
        </row>
        <row r="8997">
          <cell r="A8997">
            <v>39310</v>
          </cell>
          <cell r="B8997">
            <v>228</v>
          </cell>
          <cell r="C8997">
            <v>138</v>
          </cell>
          <cell r="D8997">
            <v>138</v>
          </cell>
          <cell r="E8997">
            <v>2007</v>
          </cell>
        </row>
        <row r="8998">
          <cell r="A8998">
            <v>39311</v>
          </cell>
          <cell r="B8998">
            <v>229</v>
          </cell>
          <cell r="C8998">
            <v>137</v>
          </cell>
          <cell r="D8998">
            <v>137</v>
          </cell>
          <cell r="E8998">
            <v>2007</v>
          </cell>
        </row>
        <row r="8999">
          <cell r="A8999">
            <v>39312</v>
          </cell>
          <cell r="B8999">
            <v>230</v>
          </cell>
          <cell r="C8999">
            <v>136</v>
          </cell>
          <cell r="D8999">
            <v>136</v>
          </cell>
          <cell r="E8999">
            <v>2007</v>
          </cell>
        </row>
        <row r="9000">
          <cell r="A9000">
            <v>39313</v>
          </cell>
          <cell r="B9000">
            <v>231</v>
          </cell>
          <cell r="C9000">
            <v>135</v>
          </cell>
          <cell r="D9000">
            <v>135</v>
          </cell>
          <cell r="E9000">
            <v>2007</v>
          </cell>
        </row>
        <row r="9001">
          <cell r="A9001">
            <v>39314</v>
          </cell>
          <cell r="B9001">
            <v>232</v>
          </cell>
          <cell r="C9001">
            <v>134</v>
          </cell>
          <cell r="D9001">
            <v>134</v>
          </cell>
          <cell r="E9001">
            <v>2007</v>
          </cell>
        </row>
        <row r="9002">
          <cell r="A9002">
            <v>39315</v>
          </cell>
          <cell r="B9002">
            <v>233</v>
          </cell>
          <cell r="C9002">
            <v>133</v>
          </cell>
          <cell r="D9002">
            <v>133</v>
          </cell>
          <cell r="E9002">
            <v>2007</v>
          </cell>
        </row>
        <row r="9003">
          <cell r="A9003">
            <v>39316</v>
          </cell>
          <cell r="B9003">
            <v>234</v>
          </cell>
          <cell r="C9003">
            <v>132</v>
          </cell>
          <cell r="D9003">
            <v>132</v>
          </cell>
          <cell r="E9003">
            <v>2007</v>
          </cell>
        </row>
        <row r="9004">
          <cell r="A9004">
            <v>39317</v>
          </cell>
          <cell r="B9004">
            <v>235</v>
          </cell>
          <cell r="C9004">
            <v>131</v>
          </cell>
          <cell r="D9004">
            <v>131</v>
          </cell>
          <cell r="E9004">
            <v>2007</v>
          </cell>
        </row>
        <row r="9005">
          <cell r="A9005">
            <v>39318</v>
          </cell>
          <cell r="B9005">
            <v>236</v>
          </cell>
          <cell r="C9005">
            <v>130</v>
          </cell>
          <cell r="D9005">
            <v>130</v>
          </cell>
          <cell r="E9005">
            <v>2007</v>
          </cell>
        </row>
        <row r="9006">
          <cell r="A9006">
            <v>39319</v>
          </cell>
          <cell r="B9006">
            <v>237</v>
          </cell>
          <cell r="C9006">
            <v>129</v>
          </cell>
          <cell r="D9006">
            <v>129</v>
          </cell>
          <cell r="E9006">
            <v>2007</v>
          </cell>
        </row>
        <row r="9007">
          <cell r="A9007">
            <v>39320</v>
          </cell>
          <cell r="B9007">
            <v>238</v>
          </cell>
          <cell r="C9007">
            <v>128</v>
          </cell>
          <cell r="D9007">
            <v>128</v>
          </cell>
          <cell r="E9007">
            <v>2007</v>
          </cell>
        </row>
        <row r="9008">
          <cell r="A9008">
            <v>39321</v>
          </cell>
          <cell r="B9008">
            <v>239</v>
          </cell>
          <cell r="C9008">
            <v>127</v>
          </cell>
          <cell r="D9008">
            <v>127</v>
          </cell>
          <cell r="E9008">
            <v>2007</v>
          </cell>
        </row>
        <row r="9009">
          <cell r="A9009">
            <v>39322</v>
          </cell>
          <cell r="B9009">
            <v>240</v>
          </cell>
          <cell r="C9009">
            <v>126</v>
          </cell>
          <cell r="D9009">
            <v>126</v>
          </cell>
          <cell r="E9009">
            <v>2007</v>
          </cell>
        </row>
        <row r="9010">
          <cell r="A9010">
            <v>39323</v>
          </cell>
          <cell r="B9010">
            <v>241</v>
          </cell>
          <cell r="C9010">
            <v>125</v>
          </cell>
          <cell r="D9010">
            <v>125</v>
          </cell>
          <cell r="E9010">
            <v>2007</v>
          </cell>
        </row>
        <row r="9011">
          <cell r="A9011">
            <v>39324</v>
          </cell>
          <cell r="B9011">
            <v>242</v>
          </cell>
          <cell r="C9011">
            <v>124</v>
          </cell>
          <cell r="D9011">
            <v>124</v>
          </cell>
          <cell r="E9011">
            <v>2007</v>
          </cell>
        </row>
        <row r="9012">
          <cell r="A9012">
            <v>39325</v>
          </cell>
          <cell r="B9012">
            <v>243</v>
          </cell>
          <cell r="C9012">
            <v>123</v>
          </cell>
          <cell r="D9012">
            <v>123</v>
          </cell>
          <cell r="E9012">
            <v>2007</v>
          </cell>
        </row>
        <row r="9013">
          <cell r="A9013">
            <v>39326</v>
          </cell>
          <cell r="B9013">
            <v>244</v>
          </cell>
          <cell r="C9013">
            <v>122</v>
          </cell>
          <cell r="D9013">
            <v>122</v>
          </cell>
          <cell r="E9013">
            <v>2007</v>
          </cell>
        </row>
        <row r="9014">
          <cell r="A9014">
            <v>39327</v>
          </cell>
          <cell r="B9014">
            <v>245</v>
          </cell>
          <cell r="C9014">
            <v>121</v>
          </cell>
          <cell r="D9014">
            <v>121</v>
          </cell>
          <cell r="E9014">
            <v>2007</v>
          </cell>
        </row>
        <row r="9015">
          <cell r="A9015">
            <v>39328</v>
          </cell>
          <cell r="B9015">
            <v>246</v>
          </cell>
          <cell r="C9015">
            <v>120</v>
          </cell>
          <cell r="D9015">
            <v>120</v>
          </cell>
          <cell r="E9015">
            <v>2007</v>
          </cell>
        </row>
        <row r="9016">
          <cell r="A9016">
            <v>39329</v>
          </cell>
          <cell r="B9016">
            <v>247</v>
          </cell>
          <cell r="C9016">
            <v>119</v>
          </cell>
          <cell r="D9016">
            <v>119</v>
          </cell>
          <cell r="E9016">
            <v>2007</v>
          </cell>
        </row>
        <row r="9017">
          <cell r="A9017">
            <v>39330</v>
          </cell>
          <cell r="B9017">
            <v>248</v>
          </cell>
          <cell r="C9017">
            <v>118</v>
          </cell>
          <cell r="D9017">
            <v>118</v>
          </cell>
          <cell r="E9017">
            <v>2007</v>
          </cell>
        </row>
        <row r="9018">
          <cell r="A9018">
            <v>39331</v>
          </cell>
          <cell r="B9018">
            <v>249</v>
          </cell>
          <cell r="C9018">
            <v>117</v>
          </cell>
          <cell r="D9018">
            <v>117</v>
          </cell>
          <cell r="E9018">
            <v>2007</v>
          </cell>
        </row>
        <row r="9019">
          <cell r="A9019">
            <v>39332</v>
          </cell>
          <cell r="B9019">
            <v>250</v>
          </cell>
          <cell r="C9019">
            <v>116</v>
          </cell>
          <cell r="D9019">
            <v>116</v>
          </cell>
          <cell r="E9019">
            <v>2007</v>
          </cell>
        </row>
        <row r="9020">
          <cell r="A9020">
            <v>39333</v>
          </cell>
          <cell r="B9020">
            <v>251</v>
          </cell>
          <cell r="C9020">
            <v>115</v>
          </cell>
          <cell r="D9020">
            <v>115</v>
          </cell>
          <cell r="E9020">
            <v>2007</v>
          </cell>
        </row>
        <row r="9021">
          <cell r="A9021">
            <v>39334</v>
          </cell>
          <cell r="B9021">
            <v>252</v>
          </cell>
          <cell r="C9021">
            <v>114</v>
          </cell>
          <cell r="D9021">
            <v>114</v>
          </cell>
          <cell r="E9021">
            <v>2007</v>
          </cell>
        </row>
        <row r="9022">
          <cell r="A9022">
            <v>39335</v>
          </cell>
          <cell r="B9022">
            <v>253</v>
          </cell>
          <cell r="C9022">
            <v>113</v>
          </cell>
          <cell r="D9022">
            <v>113</v>
          </cell>
          <cell r="E9022">
            <v>2007</v>
          </cell>
        </row>
        <row r="9023">
          <cell r="A9023">
            <v>39336</v>
          </cell>
          <cell r="B9023">
            <v>254</v>
          </cell>
          <cell r="C9023">
            <v>112</v>
          </cell>
          <cell r="D9023">
            <v>112</v>
          </cell>
          <cell r="E9023">
            <v>2007</v>
          </cell>
        </row>
        <row r="9024">
          <cell r="A9024">
            <v>39337</v>
          </cell>
          <cell r="B9024">
            <v>255</v>
          </cell>
          <cell r="C9024">
            <v>111</v>
          </cell>
          <cell r="D9024">
            <v>111</v>
          </cell>
          <cell r="E9024">
            <v>2007</v>
          </cell>
        </row>
        <row r="9025">
          <cell r="A9025">
            <v>39338</v>
          </cell>
          <cell r="B9025">
            <v>256</v>
          </cell>
          <cell r="C9025">
            <v>110</v>
          </cell>
          <cell r="D9025">
            <v>110</v>
          </cell>
          <cell r="E9025">
            <v>2007</v>
          </cell>
        </row>
        <row r="9026">
          <cell r="A9026">
            <v>39339</v>
          </cell>
          <cell r="B9026">
            <v>257</v>
          </cell>
          <cell r="C9026">
            <v>109</v>
          </cell>
          <cell r="D9026">
            <v>109</v>
          </cell>
          <cell r="E9026">
            <v>2007</v>
          </cell>
        </row>
        <row r="9027">
          <cell r="A9027">
            <v>39340</v>
          </cell>
          <cell r="B9027">
            <v>258</v>
          </cell>
          <cell r="C9027">
            <v>108</v>
          </cell>
          <cell r="D9027">
            <v>108</v>
          </cell>
          <cell r="E9027">
            <v>2007</v>
          </cell>
        </row>
        <row r="9028">
          <cell r="A9028">
            <v>39341</v>
          </cell>
          <cell r="B9028">
            <v>259</v>
          </cell>
          <cell r="C9028">
            <v>107</v>
          </cell>
          <cell r="D9028">
            <v>107</v>
          </cell>
          <cell r="E9028">
            <v>2007</v>
          </cell>
        </row>
        <row r="9029">
          <cell r="A9029">
            <v>39342</v>
          </cell>
          <cell r="B9029">
            <v>260</v>
          </cell>
          <cell r="C9029">
            <v>106</v>
          </cell>
          <cell r="D9029">
            <v>106</v>
          </cell>
          <cell r="E9029">
            <v>2007</v>
          </cell>
        </row>
        <row r="9030">
          <cell r="A9030">
            <v>39343</v>
          </cell>
          <cell r="B9030">
            <v>261</v>
          </cell>
          <cell r="C9030">
            <v>105</v>
          </cell>
          <cell r="D9030">
            <v>105</v>
          </cell>
          <cell r="E9030">
            <v>2007</v>
          </cell>
        </row>
        <row r="9031">
          <cell r="A9031">
            <v>39344</v>
          </cell>
          <cell r="B9031">
            <v>262</v>
          </cell>
          <cell r="C9031">
            <v>104</v>
          </cell>
          <cell r="D9031">
            <v>104</v>
          </cell>
          <cell r="E9031">
            <v>2007</v>
          </cell>
        </row>
        <row r="9032">
          <cell r="A9032">
            <v>39345</v>
          </cell>
          <cell r="B9032">
            <v>263</v>
          </cell>
          <cell r="C9032">
            <v>103</v>
          </cell>
          <cell r="D9032">
            <v>103</v>
          </cell>
          <cell r="E9032">
            <v>2007</v>
          </cell>
        </row>
        <row r="9033">
          <cell r="A9033">
            <v>39346</v>
          </cell>
          <cell r="B9033">
            <v>264</v>
          </cell>
          <cell r="C9033">
            <v>102</v>
          </cell>
          <cell r="D9033">
            <v>102</v>
          </cell>
          <cell r="E9033">
            <v>2007</v>
          </cell>
        </row>
        <row r="9034">
          <cell r="A9034">
            <v>39347</v>
          </cell>
          <cell r="B9034">
            <v>265</v>
          </cell>
          <cell r="C9034">
            <v>101</v>
          </cell>
          <cell r="D9034">
            <v>101</v>
          </cell>
          <cell r="E9034">
            <v>2007</v>
          </cell>
        </row>
        <row r="9035">
          <cell r="A9035">
            <v>39348</v>
          </cell>
          <cell r="B9035">
            <v>266</v>
          </cell>
          <cell r="C9035">
            <v>100</v>
          </cell>
          <cell r="D9035">
            <v>100</v>
          </cell>
          <cell r="E9035">
            <v>2007</v>
          </cell>
        </row>
        <row r="9036">
          <cell r="A9036">
            <v>39349</v>
          </cell>
          <cell r="B9036">
            <v>267</v>
          </cell>
          <cell r="C9036">
            <v>99</v>
          </cell>
          <cell r="D9036">
            <v>99</v>
          </cell>
          <cell r="E9036">
            <v>2007</v>
          </cell>
        </row>
        <row r="9037">
          <cell r="A9037">
            <v>39350</v>
          </cell>
          <cell r="B9037">
            <v>268</v>
          </cell>
          <cell r="C9037">
            <v>98</v>
          </cell>
          <cell r="D9037">
            <v>98</v>
          </cell>
          <cell r="E9037">
            <v>2007</v>
          </cell>
        </row>
        <row r="9038">
          <cell r="A9038">
            <v>39351</v>
          </cell>
          <cell r="B9038">
            <v>269</v>
          </cell>
          <cell r="C9038">
            <v>97</v>
          </cell>
          <cell r="D9038">
            <v>97</v>
          </cell>
          <cell r="E9038">
            <v>2007</v>
          </cell>
        </row>
        <row r="9039">
          <cell r="A9039">
            <v>39352</v>
          </cell>
          <cell r="B9039">
            <v>270</v>
          </cell>
          <cell r="C9039">
            <v>96</v>
          </cell>
          <cell r="D9039">
            <v>96</v>
          </cell>
          <cell r="E9039">
            <v>2007</v>
          </cell>
        </row>
        <row r="9040">
          <cell r="A9040">
            <v>39353</v>
          </cell>
          <cell r="B9040">
            <v>271</v>
          </cell>
          <cell r="C9040">
            <v>95</v>
          </cell>
          <cell r="D9040">
            <v>95</v>
          </cell>
          <cell r="E9040">
            <v>2007</v>
          </cell>
        </row>
        <row r="9041">
          <cell r="A9041">
            <v>39354</v>
          </cell>
          <cell r="B9041">
            <v>272</v>
          </cell>
          <cell r="C9041">
            <v>94</v>
          </cell>
          <cell r="D9041">
            <v>94</v>
          </cell>
          <cell r="E9041">
            <v>2007</v>
          </cell>
        </row>
        <row r="9042">
          <cell r="A9042">
            <v>39355</v>
          </cell>
          <cell r="B9042">
            <v>273</v>
          </cell>
          <cell r="C9042">
            <v>93</v>
          </cell>
          <cell r="D9042">
            <v>93</v>
          </cell>
          <cell r="E9042">
            <v>2007</v>
          </cell>
        </row>
        <row r="9043">
          <cell r="A9043">
            <v>39356</v>
          </cell>
          <cell r="B9043">
            <v>274</v>
          </cell>
          <cell r="C9043">
            <v>92</v>
          </cell>
          <cell r="D9043">
            <v>92</v>
          </cell>
          <cell r="E9043">
            <v>2007</v>
          </cell>
        </row>
        <row r="9044">
          <cell r="A9044">
            <v>39357</v>
          </cell>
          <cell r="B9044">
            <v>275</v>
          </cell>
          <cell r="C9044">
            <v>91</v>
          </cell>
          <cell r="D9044">
            <v>91</v>
          </cell>
          <cell r="E9044">
            <v>2007</v>
          </cell>
        </row>
        <row r="9045">
          <cell r="A9045">
            <v>39358</v>
          </cell>
          <cell r="B9045">
            <v>276</v>
          </cell>
          <cell r="C9045">
            <v>90</v>
          </cell>
          <cell r="D9045">
            <v>90</v>
          </cell>
          <cell r="E9045">
            <v>2007</v>
          </cell>
        </row>
        <row r="9046">
          <cell r="A9046">
            <v>39359</v>
          </cell>
          <cell r="B9046">
            <v>277</v>
          </cell>
          <cell r="C9046">
            <v>89</v>
          </cell>
          <cell r="D9046">
            <v>89</v>
          </cell>
          <cell r="E9046">
            <v>2007</v>
          </cell>
        </row>
        <row r="9047">
          <cell r="A9047">
            <v>39360</v>
          </cell>
          <cell r="B9047">
            <v>278</v>
          </cell>
          <cell r="C9047">
            <v>88</v>
          </cell>
          <cell r="D9047">
            <v>88</v>
          </cell>
          <cell r="E9047">
            <v>2007</v>
          </cell>
        </row>
        <row r="9048">
          <cell r="A9048">
            <v>39361</v>
          </cell>
          <cell r="B9048">
            <v>279</v>
          </cell>
          <cell r="C9048">
            <v>87</v>
          </cell>
          <cell r="D9048">
            <v>87</v>
          </cell>
          <cell r="E9048">
            <v>2007</v>
          </cell>
        </row>
        <row r="9049">
          <cell r="A9049">
            <v>39362</v>
          </cell>
          <cell r="B9049">
            <v>280</v>
          </cell>
          <cell r="C9049">
            <v>86</v>
          </cell>
          <cell r="D9049">
            <v>86</v>
          </cell>
          <cell r="E9049">
            <v>2007</v>
          </cell>
        </row>
        <row r="9050">
          <cell r="A9050">
            <v>39363</v>
          </cell>
          <cell r="B9050">
            <v>281</v>
          </cell>
          <cell r="C9050">
            <v>85</v>
          </cell>
          <cell r="D9050">
            <v>85</v>
          </cell>
          <cell r="E9050">
            <v>2007</v>
          </cell>
        </row>
        <row r="9051">
          <cell r="A9051">
            <v>39364</v>
          </cell>
          <cell r="B9051">
            <v>282</v>
          </cell>
          <cell r="C9051">
            <v>84</v>
          </cell>
          <cell r="D9051">
            <v>84</v>
          </cell>
          <cell r="E9051">
            <v>2007</v>
          </cell>
        </row>
        <row r="9052">
          <cell r="A9052">
            <v>39365</v>
          </cell>
          <cell r="B9052">
            <v>283</v>
          </cell>
          <cell r="C9052">
            <v>83</v>
          </cell>
          <cell r="D9052">
            <v>83</v>
          </cell>
          <cell r="E9052">
            <v>2007</v>
          </cell>
        </row>
        <row r="9053">
          <cell r="A9053">
            <v>39366</v>
          </cell>
          <cell r="B9053">
            <v>284</v>
          </cell>
          <cell r="C9053">
            <v>82</v>
          </cell>
          <cell r="D9053">
            <v>82</v>
          </cell>
          <cell r="E9053">
            <v>2007</v>
          </cell>
        </row>
        <row r="9054">
          <cell r="A9054">
            <v>39367</v>
          </cell>
          <cell r="B9054">
            <v>285</v>
          </cell>
          <cell r="C9054">
            <v>81</v>
          </cell>
          <cell r="D9054">
            <v>81</v>
          </cell>
          <cell r="E9054">
            <v>2007</v>
          </cell>
        </row>
        <row r="9055">
          <cell r="A9055">
            <v>39368</v>
          </cell>
          <cell r="B9055">
            <v>286</v>
          </cell>
          <cell r="C9055">
            <v>80</v>
          </cell>
          <cell r="D9055">
            <v>80</v>
          </cell>
          <cell r="E9055">
            <v>2007</v>
          </cell>
        </row>
        <row r="9056">
          <cell r="A9056">
            <v>39369</v>
          </cell>
          <cell r="B9056">
            <v>287</v>
          </cell>
          <cell r="C9056">
            <v>79</v>
          </cell>
          <cell r="D9056">
            <v>79</v>
          </cell>
          <cell r="E9056">
            <v>2007</v>
          </cell>
        </row>
        <row r="9057">
          <cell r="A9057">
            <v>39370</v>
          </cell>
          <cell r="B9057">
            <v>288</v>
          </cell>
          <cell r="C9057">
            <v>78</v>
          </cell>
          <cell r="D9057">
            <v>78</v>
          </cell>
          <cell r="E9057">
            <v>2007</v>
          </cell>
        </row>
        <row r="9058">
          <cell r="A9058">
            <v>39371</v>
          </cell>
          <cell r="B9058">
            <v>289</v>
          </cell>
          <cell r="C9058">
            <v>77</v>
          </cell>
          <cell r="D9058">
            <v>77</v>
          </cell>
          <cell r="E9058">
            <v>2007</v>
          </cell>
        </row>
        <row r="9059">
          <cell r="A9059">
            <v>39372</v>
          </cell>
          <cell r="B9059">
            <v>290</v>
          </cell>
          <cell r="C9059">
            <v>76</v>
          </cell>
          <cell r="D9059">
            <v>76</v>
          </cell>
          <cell r="E9059">
            <v>2007</v>
          </cell>
        </row>
        <row r="9060">
          <cell r="A9060">
            <v>39373</v>
          </cell>
          <cell r="B9060">
            <v>291</v>
          </cell>
          <cell r="C9060">
            <v>75</v>
          </cell>
          <cell r="D9060">
            <v>75</v>
          </cell>
          <cell r="E9060">
            <v>2007</v>
          </cell>
        </row>
        <row r="9061">
          <cell r="A9061">
            <v>39374</v>
          </cell>
          <cell r="B9061">
            <v>292</v>
          </cell>
          <cell r="C9061">
            <v>74</v>
          </cell>
          <cell r="D9061">
            <v>74</v>
          </cell>
          <cell r="E9061">
            <v>2007</v>
          </cell>
        </row>
        <row r="9062">
          <cell r="A9062">
            <v>39375</v>
          </cell>
          <cell r="B9062">
            <v>293</v>
          </cell>
          <cell r="C9062">
            <v>73</v>
          </cell>
          <cell r="D9062">
            <v>73</v>
          </cell>
          <cell r="E9062">
            <v>2007</v>
          </cell>
        </row>
        <row r="9063">
          <cell r="A9063">
            <v>39376</v>
          </cell>
          <cell r="B9063">
            <v>294</v>
          </cell>
          <cell r="C9063">
            <v>72</v>
          </cell>
          <cell r="D9063">
            <v>72</v>
          </cell>
          <cell r="E9063">
            <v>2007</v>
          </cell>
        </row>
        <row r="9064">
          <cell r="A9064">
            <v>39377</v>
          </cell>
          <cell r="B9064">
            <v>295</v>
          </cell>
          <cell r="C9064">
            <v>71</v>
          </cell>
          <cell r="D9064">
            <v>71</v>
          </cell>
          <cell r="E9064">
            <v>2007</v>
          </cell>
        </row>
        <row r="9065">
          <cell r="A9065">
            <v>39378</v>
          </cell>
          <cell r="B9065">
            <v>296</v>
          </cell>
          <cell r="C9065">
            <v>70</v>
          </cell>
          <cell r="D9065">
            <v>70</v>
          </cell>
          <cell r="E9065">
            <v>2007</v>
          </cell>
        </row>
        <row r="9066">
          <cell r="A9066">
            <v>39379</v>
          </cell>
          <cell r="B9066">
            <v>297</v>
          </cell>
          <cell r="C9066">
            <v>69</v>
          </cell>
          <cell r="D9066">
            <v>69</v>
          </cell>
          <cell r="E9066">
            <v>2007</v>
          </cell>
        </row>
        <row r="9067">
          <cell r="A9067">
            <v>39380</v>
          </cell>
          <cell r="B9067">
            <v>298</v>
          </cell>
          <cell r="C9067">
            <v>68</v>
          </cell>
          <cell r="D9067">
            <v>68</v>
          </cell>
          <cell r="E9067">
            <v>2007</v>
          </cell>
        </row>
        <row r="9068">
          <cell r="A9068">
            <v>39381</v>
          </cell>
          <cell r="B9068">
            <v>299</v>
          </cell>
          <cell r="C9068">
            <v>67</v>
          </cell>
          <cell r="D9068">
            <v>67</v>
          </cell>
          <cell r="E9068">
            <v>2007</v>
          </cell>
        </row>
        <row r="9069">
          <cell r="A9069">
            <v>39382</v>
          </cell>
          <cell r="B9069">
            <v>300</v>
          </cell>
          <cell r="C9069">
            <v>66</v>
          </cell>
          <cell r="D9069">
            <v>66</v>
          </cell>
          <cell r="E9069">
            <v>2007</v>
          </cell>
        </row>
        <row r="9070">
          <cell r="A9070">
            <v>39383</v>
          </cell>
          <cell r="B9070">
            <v>301</v>
          </cell>
          <cell r="C9070">
            <v>65</v>
          </cell>
          <cell r="D9070">
            <v>65</v>
          </cell>
          <cell r="E9070">
            <v>2007</v>
          </cell>
        </row>
        <row r="9071">
          <cell r="A9071">
            <v>39384</v>
          </cell>
          <cell r="B9071">
            <v>302</v>
          </cell>
          <cell r="C9071">
            <v>64</v>
          </cell>
          <cell r="D9071">
            <v>64</v>
          </cell>
          <cell r="E9071">
            <v>2007</v>
          </cell>
        </row>
        <row r="9072">
          <cell r="A9072">
            <v>39385</v>
          </cell>
          <cell r="B9072">
            <v>303</v>
          </cell>
          <cell r="C9072">
            <v>63</v>
          </cell>
          <cell r="D9072">
            <v>63</v>
          </cell>
          <cell r="E9072">
            <v>2007</v>
          </cell>
        </row>
        <row r="9073">
          <cell r="A9073">
            <v>39386</v>
          </cell>
          <cell r="B9073">
            <v>304</v>
          </cell>
          <cell r="C9073">
            <v>62</v>
          </cell>
          <cell r="D9073">
            <v>62</v>
          </cell>
          <cell r="E9073">
            <v>2007</v>
          </cell>
        </row>
        <row r="9074">
          <cell r="A9074">
            <v>39387</v>
          </cell>
          <cell r="B9074">
            <v>305</v>
          </cell>
          <cell r="C9074">
            <v>61</v>
          </cell>
          <cell r="D9074">
            <v>61</v>
          </cell>
          <cell r="E9074">
            <v>2007</v>
          </cell>
        </row>
        <row r="9075">
          <cell r="A9075">
            <v>39388</v>
          </cell>
          <cell r="B9075">
            <v>306</v>
          </cell>
          <cell r="C9075">
            <v>60</v>
          </cell>
          <cell r="D9075">
            <v>60</v>
          </cell>
          <cell r="E9075">
            <v>2007</v>
          </cell>
        </row>
        <row r="9076">
          <cell r="A9076">
            <v>39389</v>
          </cell>
          <cell r="B9076">
            <v>307</v>
          </cell>
          <cell r="C9076">
            <v>59</v>
          </cell>
          <cell r="D9076">
            <v>59</v>
          </cell>
          <cell r="E9076">
            <v>2007</v>
          </cell>
        </row>
        <row r="9077">
          <cell r="A9077">
            <v>39390</v>
          </cell>
          <cell r="B9077">
            <v>308</v>
          </cell>
          <cell r="C9077">
            <v>58</v>
          </cell>
          <cell r="D9077">
            <v>58</v>
          </cell>
          <cell r="E9077">
            <v>2007</v>
          </cell>
        </row>
        <row r="9078">
          <cell r="A9078">
            <v>39391</v>
          </cell>
          <cell r="B9078">
            <v>309</v>
          </cell>
          <cell r="C9078">
            <v>57</v>
          </cell>
          <cell r="D9078">
            <v>57</v>
          </cell>
          <cell r="E9078">
            <v>2007</v>
          </cell>
        </row>
        <row r="9079">
          <cell r="A9079">
            <v>39392</v>
          </cell>
          <cell r="B9079">
            <v>310</v>
          </cell>
          <cell r="C9079">
            <v>56</v>
          </cell>
          <cell r="D9079">
            <v>56</v>
          </cell>
          <cell r="E9079">
            <v>2007</v>
          </cell>
        </row>
        <row r="9080">
          <cell r="A9080">
            <v>39393</v>
          </cell>
          <cell r="B9080">
            <v>311</v>
          </cell>
          <cell r="C9080">
            <v>55</v>
          </cell>
          <cell r="D9080">
            <v>55</v>
          </cell>
          <cell r="E9080">
            <v>2007</v>
          </cell>
        </row>
        <row r="9081">
          <cell r="A9081">
            <v>39394</v>
          </cell>
          <cell r="B9081">
            <v>312</v>
          </cell>
          <cell r="C9081">
            <v>54</v>
          </cell>
          <cell r="D9081">
            <v>54</v>
          </cell>
          <cell r="E9081">
            <v>2007</v>
          </cell>
        </row>
        <row r="9082">
          <cell r="A9082">
            <v>39395</v>
          </cell>
          <cell r="B9082">
            <v>313</v>
          </cell>
          <cell r="C9082">
            <v>53</v>
          </cell>
          <cell r="D9082">
            <v>53</v>
          </cell>
          <cell r="E9082">
            <v>2007</v>
          </cell>
        </row>
        <row r="9083">
          <cell r="A9083">
            <v>39396</v>
          </cell>
          <cell r="B9083">
            <v>314</v>
          </cell>
          <cell r="C9083">
            <v>52</v>
          </cell>
          <cell r="D9083">
            <v>52</v>
          </cell>
          <cell r="E9083">
            <v>2007</v>
          </cell>
        </row>
        <row r="9084">
          <cell r="A9084">
            <v>39397</v>
          </cell>
          <cell r="B9084">
            <v>315</v>
          </cell>
          <cell r="C9084">
            <v>51</v>
          </cell>
          <cell r="D9084">
            <v>51</v>
          </cell>
          <cell r="E9084">
            <v>2007</v>
          </cell>
        </row>
        <row r="9085">
          <cell r="A9085">
            <v>39398</v>
          </cell>
          <cell r="B9085">
            <v>316</v>
          </cell>
          <cell r="C9085">
            <v>50</v>
          </cell>
          <cell r="D9085">
            <v>50</v>
          </cell>
          <cell r="E9085">
            <v>2007</v>
          </cell>
        </row>
        <row r="9086">
          <cell r="A9086">
            <v>39399</v>
          </cell>
          <cell r="B9086">
            <v>317</v>
          </cell>
          <cell r="C9086">
            <v>49</v>
          </cell>
          <cell r="D9086">
            <v>49</v>
          </cell>
          <cell r="E9086">
            <v>2007</v>
          </cell>
        </row>
        <row r="9087">
          <cell r="A9087">
            <v>39400</v>
          </cell>
          <cell r="B9087">
            <v>318</v>
          </cell>
          <cell r="C9087">
            <v>48</v>
          </cell>
          <cell r="D9087">
            <v>48</v>
          </cell>
          <cell r="E9087">
            <v>2007</v>
          </cell>
        </row>
        <row r="9088">
          <cell r="A9088">
            <v>39401</v>
          </cell>
          <cell r="B9088">
            <v>319</v>
          </cell>
          <cell r="C9088">
            <v>47</v>
          </cell>
          <cell r="D9088">
            <v>47</v>
          </cell>
          <cell r="E9088">
            <v>2007</v>
          </cell>
        </row>
        <row r="9089">
          <cell r="A9089">
            <v>39402</v>
          </cell>
          <cell r="B9089">
            <v>320</v>
          </cell>
          <cell r="C9089">
            <v>46</v>
          </cell>
          <cell r="D9089">
            <v>46</v>
          </cell>
          <cell r="E9089">
            <v>2007</v>
          </cell>
        </row>
        <row r="9090">
          <cell r="A9090">
            <v>39403</v>
          </cell>
          <cell r="B9090">
            <v>321</v>
          </cell>
          <cell r="C9090">
            <v>45</v>
          </cell>
          <cell r="D9090">
            <v>45</v>
          </cell>
          <cell r="E9090">
            <v>2007</v>
          </cell>
        </row>
        <row r="9091">
          <cell r="A9091">
            <v>39404</v>
          </cell>
          <cell r="B9091">
            <v>322</v>
          </cell>
          <cell r="C9091">
            <v>44</v>
          </cell>
          <cell r="D9091">
            <v>44</v>
          </cell>
          <cell r="E9091">
            <v>2007</v>
          </cell>
        </row>
        <row r="9092">
          <cell r="A9092">
            <v>39405</v>
          </cell>
          <cell r="B9092">
            <v>323</v>
          </cell>
          <cell r="C9092">
            <v>43</v>
          </cell>
          <cell r="D9092">
            <v>43</v>
          </cell>
          <cell r="E9092">
            <v>2007</v>
          </cell>
        </row>
        <row r="9093">
          <cell r="A9093">
            <v>39406</v>
          </cell>
          <cell r="B9093">
            <v>324</v>
          </cell>
          <cell r="C9093">
            <v>42</v>
          </cell>
          <cell r="D9093">
            <v>42</v>
          </cell>
          <cell r="E9093">
            <v>2007</v>
          </cell>
        </row>
        <row r="9094">
          <cell r="A9094">
            <v>39407</v>
          </cell>
          <cell r="B9094">
            <v>325</v>
          </cell>
          <cell r="C9094">
            <v>41</v>
          </cell>
          <cell r="D9094">
            <v>41</v>
          </cell>
          <cell r="E9094">
            <v>2007</v>
          </cell>
        </row>
        <row r="9095">
          <cell r="A9095">
            <v>39408</v>
          </cell>
          <cell r="B9095">
            <v>326</v>
          </cell>
          <cell r="C9095">
            <v>40</v>
          </cell>
          <cell r="D9095">
            <v>40</v>
          </cell>
          <cell r="E9095">
            <v>2007</v>
          </cell>
        </row>
        <row r="9096">
          <cell r="A9096">
            <v>39409</v>
          </cell>
          <cell r="B9096">
            <v>327</v>
          </cell>
          <cell r="C9096">
            <v>39</v>
          </cell>
          <cell r="D9096">
            <v>39</v>
          </cell>
          <cell r="E9096">
            <v>2007</v>
          </cell>
        </row>
        <row r="9097">
          <cell r="A9097">
            <v>39410</v>
          </cell>
          <cell r="B9097">
            <v>328</v>
          </cell>
          <cell r="C9097">
            <v>38</v>
          </cell>
          <cell r="D9097">
            <v>38</v>
          </cell>
          <cell r="E9097">
            <v>2007</v>
          </cell>
        </row>
        <row r="9098">
          <cell r="A9098">
            <v>39411</v>
          </cell>
          <cell r="B9098">
            <v>329</v>
          </cell>
          <cell r="C9098">
            <v>37</v>
          </cell>
          <cell r="D9098">
            <v>37</v>
          </cell>
          <cell r="E9098">
            <v>2007</v>
          </cell>
        </row>
        <row r="9099">
          <cell r="A9099">
            <v>39412</v>
          </cell>
          <cell r="B9099">
            <v>330</v>
          </cell>
          <cell r="C9099">
            <v>36</v>
          </cell>
          <cell r="D9099">
            <v>36</v>
          </cell>
          <cell r="E9099">
            <v>2007</v>
          </cell>
        </row>
        <row r="9100">
          <cell r="A9100">
            <v>39413</v>
          </cell>
          <cell r="B9100">
            <v>331</v>
          </cell>
          <cell r="C9100">
            <v>35</v>
          </cell>
          <cell r="D9100">
            <v>35</v>
          </cell>
          <cell r="E9100">
            <v>2007</v>
          </cell>
        </row>
        <row r="9101">
          <cell r="A9101">
            <v>39414</v>
          </cell>
          <cell r="B9101">
            <v>332</v>
          </cell>
          <cell r="C9101">
            <v>34</v>
          </cell>
          <cell r="D9101">
            <v>34</v>
          </cell>
          <cell r="E9101">
            <v>2007</v>
          </cell>
        </row>
        <row r="9102">
          <cell r="A9102">
            <v>39415</v>
          </cell>
          <cell r="B9102">
            <v>333</v>
          </cell>
          <cell r="C9102">
            <v>33</v>
          </cell>
          <cell r="D9102">
            <v>33</v>
          </cell>
          <cell r="E9102">
            <v>2007</v>
          </cell>
        </row>
        <row r="9103">
          <cell r="A9103">
            <v>39416</v>
          </cell>
          <cell r="B9103">
            <v>334</v>
          </cell>
          <cell r="C9103">
            <v>32</v>
          </cell>
          <cell r="D9103">
            <v>32</v>
          </cell>
          <cell r="E9103">
            <v>2007</v>
          </cell>
        </row>
        <row r="9104">
          <cell r="A9104">
            <v>39417</v>
          </cell>
          <cell r="B9104">
            <v>335</v>
          </cell>
          <cell r="C9104">
            <v>31</v>
          </cell>
          <cell r="D9104">
            <v>31</v>
          </cell>
          <cell r="E9104">
            <v>2007</v>
          </cell>
        </row>
        <row r="9105">
          <cell r="A9105">
            <v>39418</v>
          </cell>
          <cell r="B9105">
            <v>336</v>
          </cell>
          <cell r="C9105">
            <v>30</v>
          </cell>
          <cell r="D9105">
            <v>30</v>
          </cell>
          <cell r="E9105">
            <v>2007</v>
          </cell>
        </row>
        <row r="9106">
          <cell r="A9106">
            <v>39419</v>
          </cell>
          <cell r="B9106">
            <v>337</v>
          </cell>
          <cell r="C9106">
            <v>29</v>
          </cell>
          <cell r="D9106">
            <v>29</v>
          </cell>
          <cell r="E9106">
            <v>2007</v>
          </cell>
        </row>
        <row r="9107">
          <cell r="A9107">
            <v>39420</v>
          </cell>
          <cell r="B9107">
            <v>338</v>
          </cell>
          <cell r="C9107">
            <v>28</v>
          </cell>
          <cell r="D9107">
            <v>28</v>
          </cell>
          <cell r="E9107">
            <v>2007</v>
          </cell>
        </row>
        <row r="9108">
          <cell r="A9108">
            <v>39421</v>
          </cell>
          <cell r="B9108">
            <v>339</v>
          </cell>
          <cell r="C9108">
            <v>27</v>
          </cell>
          <cell r="D9108">
            <v>27</v>
          </cell>
          <cell r="E9108">
            <v>2007</v>
          </cell>
        </row>
        <row r="9109">
          <cell r="A9109">
            <v>39422</v>
          </cell>
          <cell r="B9109">
            <v>340</v>
          </cell>
          <cell r="C9109">
            <v>26</v>
          </cell>
          <cell r="D9109">
            <v>26</v>
          </cell>
          <cell r="E9109">
            <v>2007</v>
          </cell>
        </row>
        <row r="9110">
          <cell r="A9110">
            <v>39423</v>
          </cell>
          <cell r="B9110">
            <v>341</v>
          </cell>
          <cell r="C9110">
            <v>25</v>
          </cell>
          <cell r="D9110">
            <v>25</v>
          </cell>
          <cell r="E9110">
            <v>2007</v>
          </cell>
        </row>
        <row r="9111">
          <cell r="A9111">
            <v>39424</v>
          </cell>
          <cell r="B9111">
            <v>342</v>
          </cell>
          <cell r="C9111">
            <v>24</v>
          </cell>
          <cell r="D9111">
            <v>24</v>
          </cell>
          <cell r="E9111">
            <v>2007</v>
          </cell>
        </row>
        <row r="9112">
          <cell r="A9112">
            <v>39425</v>
          </cell>
          <cell r="B9112">
            <v>343</v>
          </cell>
          <cell r="C9112">
            <v>23</v>
          </cell>
          <cell r="D9112">
            <v>23</v>
          </cell>
          <cell r="E9112">
            <v>2007</v>
          </cell>
        </row>
        <row r="9113">
          <cell r="A9113">
            <v>39426</v>
          </cell>
          <cell r="B9113">
            <v>344</v>
          </cell>
          <cell r="C9113">
            <v>22</v>
          </cell>
          <cell r="D9113">
            <v>22</v>
          </cell>
          <cell r="E9113">
            <v>2007</v>
          </cell>
        </row>
        <row r="9114">
          <cell r="A9114">
            <v>39427</v>
          </cell>
          <cell r="B9114">
            <v>345</v>
          </cell>
          <cell r="C9114">
            <v>21</v>
          </cell>
          <cell r="D9114">
            <v>21</v>
          </cell>
          <cell r="E9114">
            <v>2007</v>
          </cell>
        </row>
        <row r="9115">
          <cell r="A9115">
            <v>39428</v>
          </cell>
          <cell r="B9115">
            <v>346</v>
          </cell>
          <cell r="C9115">
            <v>20</v>
          </cell>
          <cell r="D9115">
            <v>20</v>
          </cell>
          <cell r="E9115">
            <v>2007</v>
          </cell>
        </row>
        <row r="9116">
          <cell r="A9116">
            <v>39429</v>
          </cell>
          <cell r="B9116">
            <v>347</v>
          </cell>
          <cell r="C9116">
            <v>19</v>
          </cell>
          <cell r="D9116">
            <v>19</v>
          </cell>
          <cell r="E9116">
            <v>2007</v>
          </cell>
        </row>
        <row r="9117">
          <cell r="A9117">
            <v>39430</v>
          </cell>
          <cell r="B9117">
            <v>348</v>
          </cell>
          <cell r="C9117">
            <v>18</v>
          </cell>
          <cell r="D9117">
            <v>18</v>
          </cell>
          <cell r="E9117">
            <v>2007</v>
          </cell>
        </row>
        <row r="9118">
          <cell r="A9118">
            <v>39431</v>
          </cell>
          <cell r="B9118">
            <v>349</v>
          </cell>
          <cell r="C9118">
            <v>17</v>
          </cell>
          <cell r="D9118">
            <v>17</v>
          </cell>
          <cell r="E9118">
            <v>2007</v>
          </cell>
        </row>
        <row r="9119">
          <cell r="A9119">
            <v>39432</v>
          </cell>
          <cell r="B9119">
            <v>350</v>
          </cell>
          <cell r="C9119">
            <v>16</v>
          </cell>
          <cell r="D9119">
            <v>16</v>
          </cell>
          <cell r="E9119">
            <v>2007</v>
          </cell>
        </row>
        <row r="9120">
          <cell r="A9120">
            <v>39433</v>
          </cell>
          <cell r="B9120">
            <v>351</v>
          </cell>
          <cell r="C9120">
            <v>15</v>
          </cell>
          <cell r="D9120">
            <v>15</v>
          </cell>
          <cell r="E9120">
            <v>2007</v>
          </cell>
        </row>
        <row r="9121">
          <cell r="A9121">
            <v>39434</v>
          </cell>
          <cell r="B9121">
            <v>352</v>
          </cell>
          <cell r="C9121">
            <v>14</v>
          </cell>
          <cell r="D9121">
            <v>14</v>
          </cell>
          <cell r="E9121">
            <v>2007</v>
          </cell>
        </row>
        <row r="9122">
          <cell r="A9122">
            <v>39435</v>
          </cell>
          <cell r="B9122">
            <v>353</v>
          </cell>
          <cell r="C9122">
            <v>13</v>
          </cell>
          <cell r="D9122">
            <v>13</v>
          </cell>
          <cell r="E9122">
            <v>2007</v>
          </cell>
        </row>
        <row r="9123">
          <cell r="A9123">
            <v>39436</v>
          </cell>
          <cell r="B9123">
            <v>354</v>
          </cell>
          <cell r="C9123">
            <v>12</v>
          </cell>
          <cell r="D9123">
            <v>12</v>
          </cell>
          <cell r="E9123">
            <v>2007</v>
          </cell>
        </row>
        <row r="9124">
          <cell r="A9124">
            <v>39437</v>
          </cell>
          <cell r="B9124">
            <v>355</v>
          </cell>
          <cell r="C9124">
            <v>11</v>
          </cell>
          <cell r="D9124">
            <v>11</v>
          </cell>
          <cell r="E9124">
            <v>2007</v>
          </cell>
        </row>
        <row r="9125">
          <cell r="A9125">
            <v>39438</v>
          </cell>
          <cell r="B9125">
            <v>356</v>
          </cell>
          <cell r="C9125">
            <v>10</v>
          </cell>
          <cell r="D9125">
            <v>10</v>
          </cell>
          <cell r="E9125">
            <v>2007</v>
          </cell>
        </row>
        <row r="9126">
          <cell r="A9126">
            <v>39439</v>
          </cell>
          <cell r="B9126">
            <v>357</v>
          </cell>
          <cell r="C9126">
            <v>9</v>
          </cell>
          <cell r="D9126">
            <v>9</v>
          </cell>
          <cell r="E9126">
            <v>2007</v>
          </cell>
        </row>
        <row r="9127">
          <cell r="A9127">
            <v>39440</v>
          </cell>
          <cell r="B9127">
            <v>358</v>
          </cell>
          <cell r="C9127">
            <v>8</v>
          </cell>
          <cell r="D9127">
            <v>8</v>
          </cell>
          <cell r="E9127">
            <v>2007</v>
          </cell>
        </row>
        <row r="9128">
          <cell r="A9128">
            <v>39441</v>
          </cell>
          <cell r="B9128">
            <v>359</v>
          </cell>
          <cell r="C9128">
            <v>7</v>
          </cell>
          <cell r="D9128">
            <v>7</v>
          </cell>
          <cell r="E9128">
            <v>2007</v>
          </cell>
        </row>
        <row r="9129">
          <cell r="A9129">
            <v>39442</v>
          </cell>
          <cell r="B9129">
            <v>360</v>
          </cell>
          <cell r="C9129">
            <v>6</v>
          </cell>
          <cell r="D9129">
            <v>6</v>
          </cell>
          <cell r="E9129">
            <v>2007</v>
          </cell>
        </row>
        <row r="9130">
          <cell r="A9130">
            <v>39443</v>
          </cell>
          <cell r="B9130">
            <v>361</v>
          </cell>
          <cell r="C9130">
            <v>5</v>
          </cell>
          <cell r="D9130">
            <v>5</v>
          </cell>
          <cell r="E9130">
            <v>2007</v>
          </cell>
        </row>
        <row r="9131">
          <cell r="A9131">
            <v>39444</v>
          </cell>
          <cell r="B9131">
            <v>362</v>
          </cell>
          <cell r="C9131">
            <v>4</v>
          </cell>
          <cell r="D9131">
            <v>4</v>
          </cell>
          <cell r="E9131">
            <v>2007</v>
          </cell>
        </row>
        <row r="9132">
          <cell r="A9132">
            <v>39445</v>
          </cell>
          <cell r="B9132">
            <v>363</v>
          </cell>
          <cell r="C9132">
            <v>3</v>
          </cell>
          <cell r="D9132">
            <v>3</v>
          </cell>
          <cell r="E9132">
            <v>2007</v>
          </cell>
        </row>
        <row r="9133">
          <cell r="A9133">
            <v>39446</v>
          </cell>
          <cell r="B9133">
            <v>364</v>
          </cell>
          <cell r="C9133">
            <v>2</v>
          </cell>
          <cell r="D9133">
            <v>2</v>
          </cell>
          <cell r="E9133">
            <v>2007</v>
          </cell>
        </row>
        <row r="9134">
          <cell r="A9134">
            <v>39447</v>
          </cell>
          <cell r="B9134">
            <v>365</v>
          </cell>
          <cell r="C9134">
            <v>1</v>
          </cell>
          <cell r="D9134">
            <v>1</v>
          </cell>
          <cell r="E9134">
            <v>2007</v>
          </cell>
        </row>
        <row r="9135">
          <cell r="A9135">
            <v>39448</v>
          </cell>
          <cell r="B9135">
            <v>1</v>
          </cell>
          <cell r="C9135">
            <v>366</v>
          </cell>
          <cell r="D9135">
            <v>366</v>
          </cell>
          <cell r="E9135">
            <v>2008</v>
          </cell>
        </row>
        <row r="9136">
          <cell r="A9136">
            <v>39449</v>
          </cell>
          <cell r="B9136">
            <v>2</v>
          </cell>
          <cell r="C9136">
            <v>365</v>
          </cell>
          <cell r="D9136">
            <v>365</v>
          </cell>
          <cell r="E9136">
            <v>2008</v>
          </cell>
        </row>
        <row r="9137">
          <cell r="A9137">
            <v>39450</v>
          </cell>
          <cell r="B9137">
            <v>3</v>
          </cell>
          <cell r="C9137">
            <v>364</v>
          </cell>
          <cell r="D9137">
            <v>364</v>
          </cell>
          <cell r="E9137">
            <v>2008</v>
          </cell>
        </row>
        <row r="9138">
          <cell r="A9138">
            <v>39451</v>
          </cell>
          <cell r="B9138">
            <v>4</v>
          </cell>
          <cell r="C9138">
            <v>363</v>
          </cell>
          <cell r="D9138">
            <v>363</v>
          </cell>
          <cell r="E9138">
            <v>2008</v>
          </cell>
        </row>
        <row r="9139">
          <cell r="A9139">
            <v>39452</v>
          </cell>
          <cell r="B9139">
            <v>5</v>
          </cell>
          <cell r="C9139">
            <v>362</v>
          </cell>
          <cell r="D9139">
            <v>362</v>
          </cell>
          <cell r="E9139">
            <v>2008</v>
          </cell>
        </row>
        <row r="9140">
          <cell r="A9140">
            <v>39453</v>
          </cell>
          <cell r="B9140">
            <v>6</v>
          </cell>
          <cell r="C9140">
            <v>361</v>
          </cell>
          <cell r="D9140">
            <v>361</v>
          </cell>
          <cell r="E9140">
            <v>2008</v>
          </cell>
        </row>
        <row r="9141">
          <cell r="A9141">
            <v>39454</v>
          </cell>
          <cell r="B9141">
            <v>7</v>
          </cell>
          <cell r="C9141">
            <v>360</v>
          </cell>
          <cell r="D9141">
            <v>360</v>
          </cell>
          <cell r="E9141">
            <v>2008</v>
          </cell>
        </row>
        <row r="9142">
          <cell r="A9142">
            <v>39455</v>
          </cell>
          <cell r="B9142">
            <v>8</v>
          </cell>
          <cell r="C9142">
            <v>359</v>
          </cell>
          <cell r="D9142">
            <v>359</v>
          </cell>
          <cell r="E9142">
            <v>2008</v>
          </cell>
        </row>
        <row r="9143">
          <cell r="A9143">
            <v>39456</v>
          </cell>
          <cell r="B9143">
            <v>9</v>
          </cell>
          <cell r="C9143">
            <v>358</v>
          </cell>
          <cell r="D9143">
            <v>358</v>
          </cell>
          <cell r="E9143">
            <v>2008</v>
          </cell>
        </row>
        <row r="9144">
          <cell r="A9144">
            <v>39457</v>
          </cell>
          <cell r="B9144">
            <v>10</v>
          </cell>
          <cell r="C9144">
            <v>357</v>
          </cell>
          <cell r="D9144">
            <v>357</v>
          </cell>
          <cell r="E9144">
            <v>2008</v>
          </cell>
        </row>
        <row r="9145">
          <cell r="A9145">
            <v>39458</v>
          </cell>
          <cell r="B9145">
            <v>11</v>
          </cell>
          <cell r="C9145">
            <v>356</v>
          </cell>
          <cell r="D9145">
            <v>356</v>
          </cell>
          <cell r="E9145">
            <v>2008</v>
          </cell>
        </row>
        <row r="9146">
          <cell r="A9146">
            <v>39459</v>
          </cell>
          <cell r="B9146">
            <v>12</v>
          </cell>
          <cell r="C9146">
            <v>355</v>
          </cell>
          <cell r="D9146">
            <v>355</v>
          </cell>
          <cell r="E9146">
            <v>2008</v>
          </cell>
        </row>
        <row r="9147">
          <cell r="A9147">
            <v>39460</v>
          </cell>
          <cell r="B9147">
            <v>13</v>
          </cell>
          <cell r="C9147">
            <v>354</v>
          </cell>
          <cell r="D9147">
            <v>354</v>
          </cell>
          <cell r="E9147">
            <v>2008</v>
          </cell>
        </row>
        <row r="9148">
          <cell r="A9148">
            <v>39461</v>
          </cell>
          <cell r="B9148">
            <v>14</v>
          </cell>
          <cell r="C9148">
            <v>353</v>
          </cell>
          <cell r="D9148">
            <v>353</v>
          </cell>
          <cell r="E9148">
            <v>2008</v>
          </cell>
        </row>
        <row r="9149">
          <cell r="A9149">
            <v>39462</v>
          </cell>
          <cell r="B9149">
            <v>15</v>
          </cell>
          <cell r="C9149">
            <v>352</v>
          </cell>
          <cell r="D9149">
            <v>352</v>
          </cell>
          <cell r="E9149">
            <v>2008</v>
          </cell>
        </row>
        <row r="9150">
          <cell r="A9150">
            <v>39463</v>
          </cell>
          <cell r="B9150">
            <v>16</v>
          </cell>
          <cell r="C9150">
            <v>351</v>
          </cell>
          <cell r="D9150">
            <v>351</v>
          </cell>
          <cell r="E9150">
            <v>2008</v>
          </cell>
        </row>
        <row r="9151">
          <cell r="A9151">
            <v>39464</v>
          </cell>
          <cell r="B9151">
            <v>17</v>
          </cell>
          <cell r="C9151">
            <v>350</v>
          </cell>
          <cell r="D9151">
            <v>350</v>
          </cell>
          <cell r="E9151">
            <v>2008</v>
          </cell>
        </row>
        <row r="9152">
          <cell r="A9152">
            <v>39465</v>
          </cell>
          <cell r="B9152">
            <v>18</v>
          </cell>
          <cell r="C9152">
            <v>349</v>
          </cell>
          <cell r="D9152">
            <v>349</v>
          </cell>
          <cell r="E9152">
            <v>2008</v>
          </cell>
        </row>
        <row r="9153">
          <cell r="A9153">
            <v>39466</v>
          </cell>
          <cell r="B9153">
            <v>19</v>
          </cell>
          <cell r="C9153">
            <v>348</v>
          </cell>
          <cell r="D9153">
            <v>348</v>
          </cell>
          <cell r="E9153">
            <v>2008</v>
          </cell>
        </row>
        <row r="9154">
          <cell r="A9154">
            <v>39467</v>
          </cell>
          <cell r="B9154">
            <v>20</v>
          </cell>
          <cell r="C9154">
            <v>347</v>
          </cell>
          <cell r="D9154">
            <v>347</v>
          </cell>
          <cell r="E9154">
            <v>2008</v>
          </cell>
        </row>
        <row r="9155">
          <cell r="A9155">
            <v>39468</v>
          </cell>
          <cell r="B9155">
            <v>21</v>
          </cell>
          <cell r="C9155">
            <v>346</v>
          </cell>
          <cell r="D9155">
            <v>346</v>
          </cell>
          <cell r="E9155">
            <v>2008</v>
          </cell>
        </row>
        <row r="9156">
          <cell r="A9156">
            <v>39469</v>
          </cell>
          <cell r="B9156">
            <v>22</v>
          </cell>
          <cell r="C9156">
            <v>345</v>
          </cell>
          <cell r="D9156">
            <v>345</v>
          </cell>
          <cell r="E9156">
            <v>2008</v>
          </cell>
        </row>
        <row r="9157">
          <cell r="A9157">
            <v>39470</v>
          </cell>
          <cell r="B9157">
            <v>23</v>
          </cell>
          <cell r="C9157">
            <v>344</v>
          </cell>
          <cell r="D9157">
            <v>344</v>
          </cell>
          <cell r="E9157">
            <v>2008</v>
          </cell>
        </row>
        <row r="9158">
          <cell r="A9158">
            <v>39471</v>
          </cell>
          <cell r="B9158">
            <v>24</v>
          </cell>
          <cell r="C9158">
            <v>343</v>
          </cell>
          <cell r="D9158">
            <v>343</v>
          </cell>
          <cell r="E9158">
            <v>2008</v>
          </cell>
        </row>
        <row r="9159">
          <cell r="A9159">
            <v>39472</v>
          </cell>
          <cell r="B9159">
            <v>25</v>
          </cell>
          <cell r="C9159">
            <v>342</v>
          </cell>
          <cell r="D9159">
            <v>342</v>
          </cell>
          <cell r="E9159">
            <v>2008</v>
          </cell>
        </row>
        <row r="9160">
          <cell r="A9160">
            <v>39473</v>
          </cell>
          <cell r="B9160">
            <v>26</v>
          </cell>
          <cell r="C9160">
            <v>341</v>
          </cell>
          <cell r="D9160">
            <v>341</v>
          </cell>
          <cell r="E9160">
            <v>2008</v>
          </cell>
        </row>
        <row r="9161">
          <cell r="A9161">
            <v>39474</v>
          </cell>
          <cell r="B9161">
            <v>27</v>
          </cell>
          <cell r="C9161">
            <v>340</v>
          </cell>
          <cell r="D9161">
            <v>340</v>
          </cell>
          <cell r="E9161">
            <v>2008</v>
          </cell>
        </row>
        <row r="9162">
          <cell r="A9162">
            <v>39475</v>
          </cell>
          <cell r="B9162">
            <v>28</v>
          </cell>
          <cell r="C9162">
            <v>339</v>
          </cell>
          <cell r="D9162">
            <v>339</v>
          </cell>
          <cell r="E9162">
            <v>2008</v>
          </cell>
        </row>
        <row r="9163">
          <cell r="A9163">
            <v>39476</v>
          </cell>
          <cell r="B9163">
            <v>29</v>
          </cell>
          <cell r="C9163">
            <v>338</v>
          </cell>
          <cell r="D9163">
            <v>338</v>
          </cell>
          <cell r="E9163">
            <v>2008</v>
          </cell>
        </row>
        <row r="9164">
          <cell r="A9164">
            <v>39477</v>
          </cell>
          <cell r="B9164">
            <v>30</v>
          </cell>
          <cell r="C9164">
            <v>337</v>
          </cell>
          <cell r="D9164">
            <v>337</v>
          </cell>
          <cell r="E9164">
            <v>2008</v>
          </cell>
        </row>
        <row r="9165">
          <cell r="A9165">
            <v>39478</v>
          </cell>
          <cell r="B9165">
            <v>31</v>
          </cell>
          <cell r="C9165">
            <v>336</v>
          </cell>
          <cell r="D9165">
            <v>336</v>
          </cell>
          <cell r="E9165">
            <v>2008</v>
          </cell>
        </row>
        <row r="9166">
          <cell r="A9166">
            <v>39479</v>
          </cell>
          <cell r="B9166">
            <v>32</v>
          </cell>
          <cell r="C9166">
            <v>335</v>
          </cell>
          <cell r="D9166">
            <v>335</v>
          </cell>
          <cell r="E9166">
            <v>2008</v>
          </cell>
        </row>
        <row r="9167">
          <cell r="A9167">
            <v>39480</v>
          </cell>
          <cell r="B9167">
            <v>33</v>
          </cell>
          <cell r="C9167">
            <v>334</v>
          </cell>
          <cell r="D9167">
            <v>334</v>
          </cell>
          <cell r="E9167">
            <v>2008</v>
          </cell>
        </row>
        <row r="9168">
          <cell r="A9168">
            <v>39481</v>
          </cell>
          <cell r="B9168">
            <v>34</v>
          </cell>
          <cell r="C9168">
            <v>333</v>
          </cell>
          <cell r="D9168">
            <v>333</v>
          </cell>
          <cell r="E9168">
            <v>2008</v>
          </cell>
        </row>
        <row r="9169">
          <cell r="A9169">
            <v>39482</v>
          </cell>
          <cell r="B9169">
            <v>35</v>
          </cell>
          <cell r="C9169">
            <v>332</v>
          </cell>
          <cell r="D9169">
            <v>332</v>
          </cell>
          <cell r="E9169">
            <v>2008</v>
          </cell>
        </row>
        <row r="9170">
          <cell r="A9170">
            <v>39483</v>
          </cell>
          <cell r="B9170">
            <v>36</v>
          </cell>
          <cell r="C9170">
            <v>331</v>
          </cell>
          <cell r="D9170">
            <v>331</v>
          </cell>
          <cell r="E9170">
            <v>2008</v>
          </cell>
        </row>
        <row r="9171">
          <cell r="A9171">
            <v>39484</v>
          </cell>
          <cell r="B9171">
            <v>37</v>
          </cell>
          <cell r="C9171">
            <v>330</v>
          </cell>
          <cell r="D9171">
            <v>330</v>
          </cell>
          <cell r="E9171">
            <v>2008</v>
          </cell>
        </row>
        <row r="9172">
          <cell r="A9172">
            <v>39485</v>
          </cell>
          <cell r="B9172">
            <v>38</v>
          </cell>
          <cell r="C9172">
            <v>329</v>
          </cell>
          <cell r="D9172">
            <v>329</v>
          </cell>
          <cell r="E9172">
            <v>2008</v>
          </cell>
        </row>
        <row r="9173">
          <cell r="A9173">
            <v>39486</v>
          </cell>
          <cell r="B9173">
            <v>39</v>
          </cell>
          <cell r="C9173">
            <v>328</v>
          </cell>
          <cell r="D9173">
            <v>328</v>
          </cell>
          <cell r="E9173">
            <v>2008</v>
          </cell>
        </row>
        <row r="9174">
          <cell r="A9174">
            <v>39487</v>
          </cell>
          <cell r="B9174">
            <v>40</v>
          </cell>
          <cell r="C9174">
            <v>327</v>
          </cell>
          <cell r="D9174">
            <v>327</v>
          </cell>
          <cell r="E9174">
            <v>2008</v>
          </cell>
        </row>
        <row r="9175">
          <cell r="A9175">
            <v>39488</v>
          </cell>
          <cell r="B9175">
            <v>41</v>
          </cell>
          <cell r="C9175">
            <v>326</v>
          </cell>
          <cell r="D9175">
            <v>326</v>
          </cell>
          <cell r="E9175">
            <v>2008</v>
          </cell>
        </row>
        <row r="9176">
          <cell r="A9176">
            <v>39489</v>
          </cell>
          <cell r="B9176">
            <v>42</v>
          </cell>
          <cell r="C9176">
            <v>325</v>
          </cell>
          <cell r="D9176">
            <v>325</v>
          </cell>
          <cell r="E9176">
            <v>2008</v>
          </cell>
        </row>
        <row r="9177">
          <cell r="A9177">
            <v>39490</v>
          </cell>
          <cell r="B9177">
            <v>43</v>
          </cell>
          <cell r="C9177">
            <v>324</v>
          </cell>
          <cell r="D9177">
            <v>324</v>
          </cell>
          <cell r="E9177">
            <v>2008</v>
          </cell>
        </row>
        <row r="9178">
          <cell r="A9178">
            <v>39491</v>
          </cell>
          <cell r="B9178">
            <v>44</v>
          </cell>
          <cell r="C9178">
            <v>323</v>
          </cell>
          <cell r="D9178">
            <v>323</v>
          </cell>
          <cell r="E9178">
            <v>2008</v>
          </cell>
        </row>
        <row r="9179">
          <cell r="A9179">
            <v>39492</v>
          </cell>
          <cell r="B9179">
            <v>45</v>
          </cell>
          <cell r="C9179">
            <v>322</v>
          </cell>
          <cell r="D9179">
            <v>322</v>
          </cell>
          <cell r="E9179">
            <v>2008</v>
          </cell>
        </row>
        <row r="9180">
          <cell r="A9180">
            <v>39493</v>
          </cell>
          <cell r="B9180">
            <v>46</v>
          </cell>
          <cell r="C9180">
            <v>321</v>
          </cell>
          <cell r="D9180">
            <v>321</v>
          </cell>
          <cell r="E9180">
            <v>2008</v>
          </cell>
        </row>
        <row r="9181">
          <cell r="A9181">
            <v>39494</v>
          </cell>
          <cell r="B9181">
            <v>47</v>
          </cell>
          <cell r="C9181">
            <v>320</v>
          </cell>
          <cell r="D9181">
            <v>320</v>
          </cell>
          <cell r="E9181">
            <v>2008</v>
          </cell>
        </row>
        <row r="9182">
          <cell r="A9182">
            <v>39495</v>
          </cell>
          <cell r="B9182">
            <v>48</v>
          </cell>
          <cell r="C9182">
            <v>319</v>
          </cell>
          <cell r="D9182">
            <v>319</v>
          </cell>
          <cell r="E9182">
            <v>2008</v>
          </cell>
        </row>
        <row r="9183">
          <cell r="A9183">
            <v>39496</v>
          </cell>
          <cell r="B9183">
            <v>49</v>
          </cell>
          <cell r="C9183">
            <v>318</v>
          </cell>
          <cell r="D9183">
            <v>318</v>
          </cell>
          <cell r="E9183">
            <v>2008</v>
          </cell>
        </row>
        <row r="9184">
          <cell r="A9184">
            <v>39497</v>
          </cell>
          <cell r="B9184">
            <v>50</v>
          </cell>
          <cell r="C9184">
            <v>317</v>
          </cell>
          <cell r="D9184">
            <v>317</v>
          </cell>
          <cell r="E9184">
            <v>2008</v>
          </cell>
        </row>
        <row r="9185">
          <cell r="A9185">
            <v>39498</v>
          </cell>
          <cell r="B9185">
            <v>51</v>
          </cell>
          <cell r="C9185">
            <v>316</v>
          </cell>
          <cell r="D9185">
            <v>316</v>
          </cell>
          <cell r="E9185">
            <v>2008</v>
          </cell>
        </row>
        <row r="9186">
          <cell r="A9186">
            <v>39499</v>
          </cell>
          <cell r="B9186">
            <v>52</v>
          </cell>
          <cell r="C9186">
            <v>315</v>
          </cell>
          <cell r="D9186">
            <v>315</v>
          </cell>
          <cell r="E9186">
            <v>2008</v>
          </cell>
        </row>
        <row r="9187">
          <cell r="A9187">
            <v>39500</v>
          </cell>
          <cell r="B9187">
            <v>53</v>
          </cell>
          <cell r="C9187">
            <v>314</v>
          </cell>
          <cell r="D9187">
            <v>314</v>
          </cell>
          <cell r="E9187">
            <v>2008</v>
          </cell>
        </row>
        <row r="9188">
          <cell r="A9188">
            <v>39501</v>
          </cell>
          <cell r="B9188">
            <v>54</v>
          </cell>
          <cell r="C9188">
            <v>313</v>
          </cell>
          <cell r="D9188">
            <v>313</v>
          </cell>
          <cell r="E9188">
            <v>2008</v>
          </cell>
        </row>
        <row r="9189">
          <cell r="A9189">
            <v>39502</v>
          </cell>
          <cell r="B9189">
            <v>55</v>
          </cell>
          <cell r="C9189">
            <v>312</v>
          </cell>
          <cell r="D9189">
            <v>312</v>
          </cell>
          <cell r="E9189">
            <v>2008</v>
          </cell>
        </row>
        <row r="9190">
          <cell r="A9190">
            <v>39503</v>
          </cell>
          <cell r="B9190">
            <v>56</v>
          </cell>
          <cell r="C9190">
            <v>311</v>
          </cell>
          <cell r="D9190">
            <v>311</v>
          </cell>
          <cell r="E9190">
            <v>2008</v>
          </cell>
        </row>
        <row r="9191">
          <cell r="A9191">
            <v>39504</v>
          </cell>
          <cell r="B9191">
            <v>57</v>
          </cell>
          <cell r="C9191">
            <v>310</v>
          </cell>
          <cell r="D9191">
            <v>310</v>
          </cell>
          <cell r="E9191">
            <v>2008</v>
          </cell>
        </row>
        <row r="9192">
          <cell r="A9192">
            <v>39505</v>
          </cell>
          <cell r="B9192">
            <v>58</v>
          </cell>
          <cell r="C9192">
            <v>309</v>
          </cell>
          <cell r="D9192">
            <v>309</v>
          </cell>
          <cell r="E9192">
            <v>2008</v>
          </cell>
        </row>
        <row r="9193">
          <cell r="A9193">
            <v>39506</v>
          </cell>
          <cell r="B9193">
            <v>59</v>
          </cell>
          <cell r="C9193">
            <v>308</v>
          </cell>
          <cell r="D9193">
            <v>308</v>
          </cell>
          <cell r="E9193">
            <v>2008</v>
          </cell>
        </row>
        <row r="9194">
          <cell r="A9194">
            <v>39507</v>
          </cell>
          <cell r="B9194">
            <v>60</v>
          </cell>
          <cell r="C9194">
            <v>307</v>
          </cell>
          <cell r="D9194">
            <v>307</v>
          </cell>
          <cell r="E9194">
            <v>2008</v>
          </cell>
        </row>
        <row r="9195">
          <cell r="A9195">
            <v>39508</v>
          </cell>
          <cell r="B9195">
            <v>61</v>
          </cell>
          <cell r="C9195">
            <v>306</v>
          </cell>
          <cell r="D9195">
            <v>306</v>
          </cell>
          <cell r="E9195">
            <v>2008</v>
          </cell>
        </row>
        <row r="9196">
          <cell r="A9196">
            <v>39509</v>
          </cell>
          <cell r="B9196">
            <v>62</v>
          </cell>
          <cell r="C9196">
            <v>305</v>
          </cell>
          <cell r="D9196">
            <v>305</v>
          </cell>
          <cell r="E9196">
            <v>2008</v>
          </cell>
        </row>
        <row r="9197">
          <cell r="A9197">
            <v>39510</v>
          </cell>
          <cell r="B9197">
            <v>63</v>
          </cell>
          <cell r="C9197">
            <v>304</v>
          </cell>
          <cell r="D9197">
            <v>304</v>
          </cell>
          <cell r="E9197">
            <v>2008</v>
          </cell>
        </row>
        <row r="9198">
          <cell r="A9198">
            <v>39511</v>
          </cell>
          <cell r="B9198">
            <v>64</v>
          </cell>
          <cell r="C9198">
            <v>303</v>
          </cell>
          <cell r="D9198">
            <v>303</v>
          </cell>
          <cell r="E9198">
            <v>2008</v>
          </cell>
        </row>
        <row r="9199">
          <cell r="A9199">
            <v>39512</v>
          </cell>
          <cell r="B9199">
            <v>65</v>
          </cell>
          <cell r="C9199">
            <v>302</v>
          </cell>
          <cell r="D9199">
            <v>302</v>
          </cell>
          <cell r="E9199">
            <v>2008</v>
          </cell>
        </row>
        <row r="9200">
          <cell r="A9200">
            <v>39513</v>
          </cell>
          <cell r="B9200">
            <v>66</v>
          </cell>
          <cell r="C9200">
            <v>301</v>
          </cell>
          <cell r="D9200">
            <v>301</v>
          </cell>
          <cell r="E9200">
            <v>2008</v>
          </cell>
        </row>
        <row r="9201">
          <cell r="A9201">
            <v>39514</v>
          </cell>
          <cell r="B9201">
            <v>67</v>
          </cell>
          <cell r="C9201">
            <v>300</v>
          </cell>
          <cell r="D9201">
            <v>300</v>
          </cell>
          <cell r="E9201">
            <v>2008</v>
          </cell>
        </row>
        <row r="9202">
          <cell r="A9202">
            <v>39515</v>
          </cell>
          <cell r="B9202">
            <v>68</v>
          </cell>
          <cell r="C9202">
            <v>299</v>
          </cell>
          <cell r="D9202">
            <v>299</v>
          </cell>
          <cell r="E9202">
            <v>2008</v>
          </cell>
        </row>
        <row r="9203">
          <cell r="A9203">
            <v>39516</v>
          </cell>
          <cell r="B9203">
            <v>69</v>
          </cell>
          <cell r="C9203">
            <v>298</v>
          </cell>
          <cell r="D9203">
            <v>298</v>
          </cell>
          <cell r="E9203">
            <v>2008</v>
          </cell>
        </row>
        <row r="9204">
          <cell r="A9204">
            <v>39517</v>
          </cell>
          <cell r="B9204">
            <v>70</v>
          </cell>
          <cell r="C9204">
            <v>297</v>
          </cell>
          <cell r="D9204">
            <v>297</v>
          </cell>
          <cell r="E9204">
            <v>2008</v>
          </cell>
        </row>
        <row r="9205">
          <cell r="A9205">
            <v>39518</v>
          </cell>
          <cell r="B9205">
            <v>71</v>
          </cell>
          <cell r="C9205">
            <v>296</v>
          </cell>
          <cell r="D9205">
            <v>296</v>
          </cell>
          <cell r="E9205">
            <v>2008</v>
          </cell>
        </row>
        <row r="9206">
          <cell r="A9206">
            <v>39519</v>
          </cell>
          <cell r="B9206">
            <v>72</v>
          </cell>
          <cell r="C9206">
            <v>295</v>
          </cell>
          <cell r="D9206">
            <v>295</v>
          </cell>
          <cell r="E9206">
            <v>2008</v>
          </cell>
        </row>
        <row r="9207">
          <cell r="A9207">
            <v>39520</v>
          </cell>
          <cell r="B9207">
            <v>73</v>
          </cell>
          <cell r="C9207">
            <v>294</v>
          </cell>
          <cell r="D9207">
            <v>294</v>
          </cell>
          <cell r="E9207">
            <v>2008</v>
          </cell>
        </row>
        <row r="9208">
          <cell r="A9208">
            <v>39521</v>
          </cell>
          <cell r="B9208">
            <v>74</v>
          </cell>
          <cell r="C9208">
            <v>293</v>
          </cell>
          <cell r="D9208">
            <v>293</v>
          </cell>
          <cell r="E9208">
            <v>2008</v>
          </cell>
        </row>
        <row r="9209">
          <cell r="A9209">
            <v>39522</v>
          </cell>
          <cell r="B9209">
            <v>75</v>
          </cell>
          <cell r="C9209">
            <v>292</v>
          </cell>
          <cell r="D9209">
            <v>292</v>
          </cell>
          <cell r="E9209">
            <v>2008</v>
          </cell>
        </row>
        <row r="9210">
          <cell r="A9210">
            <v>39523</v>
          </cell>
          <cell r="B9210">
            <v>76</v>
          </cell>
          <cell r="C9210">
            <v>291</v>
          </cell>
          <cell r="D9210">
            <v>291</v>
          </cell>
          <cell r="E9210">
            <v>2008</v>
          </cell>
        </row>
        <row r="9211">
          <cell r="A9211">
            <v>39524</v>
          </cell>
          <cell r="B9211">
            <v>77</v>
          </cell>
          <cell r="C9211">
            <v>290</v>
          </cell>
          <cell r="D9211">
            <v>290</v>
          </cell>
          <cell r="E9211">
            <v>2008</v>
          </cell>
        </row>
        <row r="9212">
          <cell r="A9212">
            <v>39525</v>
          </cell>
          <cell r="B9212">
            <v>78</v>
          </cell>
          <cell r="C9212">
            <v>289</v>
          </cell>
          <cell r="D9212">
            <v>289</v>
          </cell>
          <cell r="E9212">
            <v>2008</v>
          </cell>
        </row>
        <row r="9213">
          <cell r="A9213">
            <v>39526</v>
          </cell>
          <cell r="B9213">
            <v>79</v>
          </cell>
          <cell r="C9213">
            <v>288</v>
          </cell>
          <cell r="D9213">
            <v>288</v>
          </cell>
          <cell r="E9213">
            <v>2008</v>
          </cell>
        </row>
        <row r="9214">
          <cell r="A9214">
            <v>39527</v>
          </cell>
          <cell r="B9214">
            <v>80</v>
          </cell>
          <cell r="C9214">
            <v>287</v>
          </cell>
          <cell r="D9214">
            <v>287</v>
          </cell>
          <cell r="E9214">
            <v>2008</v>
          </cell>
        </row>
        <row r="9215">
          <cell r="A9215">
            <v>39528</v>
          </cell>
          <cell r="B9215">
            <v>81</v>
          </cell>
          <cell r="C9215">
            <v>286</v>
          </cell>
          <cell r="D9215">
            <v>286</v>
          </cell>
          <cell r="E9215">
            <v>2008</v>
          </cell>
        </row>
        <row r="9216">
          <cell r="A9216">
            <v>39529</v>
          </cell>
          <cell r="B9216">
            <v>82</v>
          </cell>
          <cell r="C9216">
            <v>285</v>
          </cell>
          <cell r="D9216">
            <v>285</v>
          </cell>
          <cell r="E9216">
            <v>2008</v>
          </cell>
        </row>
        <row r="9217">
          <cell r="A9217">
            <v>39530</v>
          </cell>
          <cell r="B9217">
            <v>83</v>
          </cell>
          <cell r="C9217">
            <v>284</v>
          </cell>
          <cell r="D9217">
            <v>284</v>
          </cell>
          <cell r="E9217">
            <v>2008</v>
          </cell>
        </row>
        <row r="9218">
          <cell r="A9218">
            <v>39531</v>
          </cell>
          <cell r="B9218">
            <v>84</v>
          </cell>
          <cell r="C9218">
            <v>283</v>
          </cell>
          <cell r="D9218">
            <v>283</v>
          </cell>
          <cell r="E9218">
            <v>2008</v>
          </cell>
        </row>
        <row r="9219">
          <cell r="A9219">
            <v>39532</v>
          </cell>
          <cell r="B9219">
            <v>85</v>
          </cell>
          <cell r="C9219">
            <v>282</v>
          </cell>
          <cell r="D9219">
            <v>282</v>
          </cell>
          <cell r="E9219">
            <v>2008</v>
          </cell>
        </row>
        <row r="9220">
          <cell r="A9220">
            <v>39533</v>
          </cell>
          <cell r="B9220">
            <v>86</v>
          </cell>
          <cell r="C9220">
            <v>281</v>
          </cell>
          <cell r="D9220">
            <v>281</v>
          </cell>
          <cell r="E9220">
            <v>2008</v>
          </cell>
        </row>
        <row r="9221">
          <cell r="A9221">
            <v>39534</v>
          </cell>
          <cell r="B9221">
            <v>87</v>
          </cell>
          <cell r="C9221">
            <v>280</v>
          </cell>
          <cell r="D9221">
            <v>280</v>
          </cell>
          <cell r="E9221">
            <v>2008</v>
          </cell>
        </row>
        <row r="9222">
          <cell r="A9222">
            <v>39535</v>
          </cell>
          <cell r="B9222">
            <v>88</v>
          </cell>
          <cell r="C9222">
            <v>279</v>
          </cell>
          <cell r="D9222">
            <v>279</v>
          </cell>
          <cell r="E9222">
            <v>2008</v>
          </cell>
        </row>
        <row r="9223">
          <cell r="A9223">
            <v>39536</v>
          </cell>
          <cell r="B9223">
            <v>89</v>
          </cell>
          <cell r="C9223">
            <v>278</v>
          </cell>
          <cell r="D9223">
            <v>278</v>
          </cell>
          <cell r="E9223">
            <v>2008</v>
          </cell>
        </row>
        <row r="9224">
          <cell r="A9224">
            <v>39537</v>
          </cell>
          <cell r="B9224">
            <v>90</v>
          </cell>
          <cell r="C9224">
            <v>277</v>
          </cell>
          <cell r="D9224">
            <v>277</v>
          </cell>
          <cell r="E9224">
            <v>2008</v>
          </cell>
        </row>
        <row r="9225">
          <cell r="A9225">
            <v>39538</v>
          </cell>
          <cell r="B9225">
            <v>91</v>
          </cell>
          <cell r="C9225">
            <v>276</v>
          </cell>
          <cell r="D9225">
            <v>276</v>
          </cell>
          <cell r="E9225">
            <v>2008</v>
          </cell>
        </row>
        <row r="9226">
          <cell r="A9226">
            <v>39539</v>
          </cell>
          <cell r="B9226">
            <v>92</v>
          </cell>
          <cell r="C9226">
            <v>275</v>
          </cell>
          <cell r="D9226">
            <v>275</v>
          </cell>
          <cell r="E9226">
            <v>2008</v>
          </cell>
        </row>
        <row r="9227">
          <cell r="A9227">
            <v>39540</v>
          </cell>
          <cell r="B9227">
            <v>93</v>
          </cell>
          <cell r="C9227">
            <v>274</v>
          </cell>
          <cell r="D9227">
            <v>274</v>
          </cell>
          <cell r="E9227">
            <v>2008</v>
          </cell>
        </row>
        <row r="9228">
          <cell r="A9228">
            <v>39541</v>
          </cell>
          <cell r="B9228">
            <v>94</v>
          </cell>
          <cell r="C9228">
            <v>273</v>
          </cell>
          <cell r="D9228">
            <v>273</v>
          </cell>
          <cell r="E9228">
            <v>2008</v>
          </cell>
        </row>
        <row r="9229">
          <cell r="A9229">
            <v>39542</v>
          </cell>
          <cell r="B9229">
            <v>95</v>
          </cell>
          <cell r="C9229">
            <v>272</v>
          </cell>
          <cell r="D9229">
            <v>272</v>
          </cell>
          <cell r="E9229">
            <v>2008</v>
          </cell>
        </row>
        <row r="9230">
          <cell r="A9230">
            <v>39543</v>
          </cell>
          <cell r="B9230">
            <v>96</v>
          </cell>
          <cell r="C9230">
            <v>271</v>
          </cell>
          <cell r="D9230">
            <v>271</v>
          </cell>
          <cell r="E9230">
            <v>2008</v>
          </cell>
        </row>
        <row r="9231">
          <cell r="A9231">
            <v>39544</v>
          </cell>
          <cell r="B9231">
            <v>97</v>
          </cell>
          <cell r="C9231">
            <v>270</v>
          </cell>
          <cell r="D9231">
            <v>270</v>
          </cell>
          <cell r="E9231">
            <v>2008</v>
          </cell>
        </row>
        <row r="9232">
          <cell r="A9232">
            <v>39545</v>
          </cell>
          <cell r="B9232">
            <v>98</v>
          </cell>
          <cell r="C9232">
            <v>269</v>
          </cell>
          <cell r="D9232">
            <v>269</v>
          </cell>
          <cell r="E9232">
            <v>2008</v>
          </cell>
        </row>
        <row r="9233">
          <cell r="A9233">
            <v>39546</v>
          </cell>
          <cell r="B9233">
            <v>99</v>
          </cell>
          <cell r="C9233">
            <v>268</v>
          </cell>
          <cell r="D9233">
            <v>268</v>
          </cell>
          <cell r="E9233">
            <v>2008</v>
          </cell>
        </row>
        <row r="9234">
          <cell r="A9234">
            <v>39547</v>
          </cell>
          <cell r="B9234">
            <v>100</v>
          </cell>
          <cell r="C9234">
            <v>267</v>
          </cell>
          <cell r="D9234">
            <v>267</v>
          </cell>
          <cell r="E9234">
            <v>2008</v>
          </cell>
        </row>
        <row r="9235">
          <cell r="A9235">
            <v>39548</v>
          </cell>
          <cell r="B9235">
            <v>101</v>
          </cell>
          <cell r="C9235">
            <v>266</v>
          </cell>
          <cell r="D9235">
            <v>266</v>
          </cell>
          <cell r="E9235">
            <v>2008</v>
          </cell>
        </row>
        <row r="9236">
          <cell r="A9236">
            <v>39549</v>
          </cell>
          <cell r="B9236">
            <v>102</v>
          </cell>
          <cell r="C9236">
            <v>265</v>
          </cell>
          <cell r="D9236">
            <v>265</v>
          </cell>
          <cell r="E9236">
            <v>2008</v>
          </cell>
        </row>
        <row r="9237">
          <cell r="A9237">
            <v>39550</v>
          </cell>
          <cell r="B9237">
            <v>103</v>
          </cell>
          <cell r="C9237">
            <v>264</v>
          </cell>
          <cell r="D9237">
            <v>264</v>
          </cell>
          <cell r="E9237">
            <v>2008</v>
          </cell>
        </row>
        <row r="9238">
          <cell r="A9238">
            <v>39551</v>
          </cell>
          <cell r="B9238">
            <v>104</v>
          </cell>
          <cell r="C9238">
            <v>263</v>
          </cell>
          <cell r="D9238">
            <v>263</v>
          </cell>
          <cell r="E9238">
            <v>2008</v>
          </cell>
        </row>
        <row r="9239">
          <cell r="A9239">
            <v>39552</v>
          </cell>
          <cell r="B9239">
            <v>105</v>
          </cell>
          <cell r="C9239">
            <v>262</v>
          </cell>
          <cell r="D9239">
            <v>262</v>
          </cell>
          <cell r="E9239">
            <v>2008</v>
          </cell>
        </row>
        <row r="9240">
          <cell r="A9240">
            <v>39553</v>
          </cell>
          <cell r="B9240">
            <v>106</v>
          </cell>
          <cell r="C9240">
            <v>261</v>
          </cell>
          <cell r="D9240">
            <v>261</v>
          </cell>
          <cell r="E9240">
            <v>2008</v>
          </cell>
        </row>
        <row r="9241">
          <cell r="A9241">
            <v>39554</v>
          </cell>
          <cell r="B9241">
            <v>107</v>
          </cell>
          <cell r="C9241">
            <v>260</v>
          </cell>
          <cell r="D9241">
            <v>260</v>
          </cell>
          <cell r="E9241">
            <v>2008</v>
          </cell>
        </row>
        <row r="9242">
          <cell r="A9242">
            <v>39555</v>
          </cell>
          <cell r="B9242">
            <v>108</v>
          </cell>
          <cell r="C9242">
            <v>259</v>
          </cell>
          <cell r="D9242">
            <v>259</v>
          </cell>
          <cell r="E9242">
            <v>2008</v>
          </cell>
        </row>
        <row r="9243">
          <cell r="A9243">
            <v>39556</v>
          </cell>
          <cell r="B9243">
            <v>109</v>
          </cell>
          <cell r="C9243">
            <v>258</v>
          </cell>
          <cell r="D9243">
            <v>258</v>
          </cell>
          <cell r="E9243">
            <v>2008</v>
          </cell>
        </row>
        <row r="9244">
          <cell r="A9244">
            <v>39557</v>
          </cell>
          <cell r="B9244">
            <v>110</v>
          </cell>
          <cell r="C9244">
            <v>257</v>
          </cell>
          <cell r="D9244">
            <v>257</v>
          </cell>
          <cell r="E9244">
            <v>2008</v>
          </cell>
        </row>
        <row r="9245">
          <cell r="A9245">
            <v>39558</v>
          </cell>
          <cell r="B9245">
            <v>111</v>
          </cell>
          <cell r="C9245">
            <v>256</v>
          </cell>
          <cell r="D9245">
            <v>256</v>
          </cell>
          <cell r="E9245">
            <v>2008</v>
          </cell>
        </row>
        <row r="9246">
          <cell r="A9246">
            <v>39559</v>
          </cell>
          <cell r="B9246">
            <v>112</v>
          </cell>
          <cell r="C9246">
            <v>255</v>
          </cell>
          <cell r="D9246">
            <v>255</v>
          </cell>
          <cell r="E9246">
            <v>2008</v>
          </cell>
        </row>
        <row r="9247">
          <cell r="A9247">
            <v>39560</v>
          </cell>
          <cell r="B9247">
            <v>113</v>
          </cell>
          <cell r="C9247">
            <v>254</v>
          </cell>
          <cell r="D9247">
            <v>254</v>
          </cell>
          <cell r="E9247">
            <v>2008</v>
          </cell>
        </row>
        <row r="9248">
          <cell r="A9248">
            <v>39561</v>
          </cell>
          <cell r="B9248">
            <v>114</v>
          </cell>
          <cell r="C9248">
            <v>253</v>
          </cell>
          <cell r="D9248">
            <v>253</v>
          </cell>
          <cell r="E9248">
            <v>2008</v>
          </cell>
        </row>
        <row r="9249">
          <cell r="A9249">
            <v>39562</v>
          </cell>
          <cell r="B9249">
            <v>115</v>
          </cell>
          <cell r="C9249">
            <v>252</v>
          </cell>
          <cell r="D9249">
            <v>252</v>
          </cell>
          <cell r="E9249">
            <v>2008</v>
          </cell>
        </row>
        <row r="9250">
          <cell r="A9250">
            <v>39563</v>
          </cell>
          <cell r="B9250">
            <v>116</v>
          </cell>
          <cell r="C9250">
            <v>251</v>
          </cell>
          <cell r="D9250">
            <v>251</v>
          </cell>
          <cell r="E9250">
            <v>2008</v>
          </cell>
        </row>
        <row r="9251">
          <cell r="A9251">
            <v>39564</v>
          </cell>
          <cell r="B9251">
            <v>117</v>
          </cell>
          <cell r="C9251">
            <v>250</v>
          </cell>
          <cell r="D9251">
            <v>250</v>
          </cell>
          <cell r="E9251">
            <v>2008</v>
          </cell>
        </row>
        <row r="9252">
          <cell r="A9252">
            <v>39565</v>
          </cell>
          <cell r="B9252">
            <v>118</v>
          </cell>
          <cell r="C9252">
            <v>249</v>
          </cell>
          <cell r="D9252">
            <v>249</v>
          </cell>
          <cell r="E9252">
            <v>2008</v>
          </cell>
        </row>
        <row r="9253">
          <cell r="A9253">
            <v>39566</v>
          </cell>
          <cell r="B9253">
            <v>119</v>
          </cell>
          <cell r="C9253">
            <v>248</v>
          </cell>
          <cell r="D9253">
            <v>248</v>
          </cell>
          <cell r="E9253">
            <v>2008</v>
          </cell>
        </row>
        <row r="9254">
          <cell r="A9254">
            <v>39567</v>
          </cell>
          <cell r="B9254">
            <v>120</v>
          </cell>
          <cell r="C9254">
            <v>247</v>
          </cell>
          <cell r="D9254">
            <v>247</v>
          </cell>
          <cell r="E9254">
            <v>2008</v>
          </cell>
        </row>
        <row r="9255">
          <cell r="A9255">
            <v>39568</v>
          </cell>
          <cell r="B9255">
            <v>121</v>
          </cell>
          <cell r="C9255">
            <v>246</v>
          </cell>
          <cell r="D9255">
            <v>246</v>
          </cell>
          <cell r="E9255">
            <v>2008</v>
          </cell>
        </row>
        <row r="9256">
          <cell r="A9256">
            <v>39569</v>
          </cell>
          <cell r="B9256">
            <v>122</v>
          </cell>
          <cell r="C9256">
            <v>245</v>
          </cell>
          <cell r="D9256">
            <v>245</v>
          </cell>
          <cell r="E9256">
            <v>2008</v>
          </cell>
        </row>
        <row r="9257">
          <cell r="A9257">
            <v>39570</v>
          </cell>
          <cell r="B9257">
            <v>123</v>
          </cell>
          <cell r="C9257">
            <v>244</v>
          </cell>
          <cell r="D9257">
            <v>244</v>
          </cell>
          <cell r="E9257">
            <v>2008</v>
          </cell>
        </row>
        <row r="9258">
          <cell r="A9258">
            <v>39571</v>
          </cell>
          <cell r="B9258">
            <v>124</v>
          </cell>
          <cell r="C9258">
            <v>243</v>
          </cell>
          <cell r="D9258">
            <v>243</v>
          </cell>
          <cell r="E9258">
            <v>2008</v>
          </cell>
        </row>
        <row r="9259">
          <cell r="A9259">
            <v>39572</v>
          </cell>
          <cell r="B9259">
            <v>125</v>
          </cell>
          <cell r="C9259">
            <v>242</v>
          </cell>
          <cell r="D9259">
            <v>242</v>
          </cell>
          <cell r="E9259">
            <v>2008</v>
          </cell>
        </row>
        <row r="9260">
          <cell r="A9260">
            <v>39573</v>
          </cell>
          <cell r="B9260">
            <v>126</v>
          </cell>
          <cell r="C9260">
            <v>241</v>
          </cell>
          <cell r="D9260">
            <v>241</v>
          </cell>
          <cell r="E9260">
            <v>2008</v>
          </cell>
        </row>
        <row r="9261">
          <cell r="A9261">
            <v>39574</v>
          </cell>
          <cell r="B9261">
            <v>127</v>
          </cell>
          <cell r="C9261">
            <v>240</v>
          </cell>
          <cell r="D9261">
            <v>240</v>
          </cell>
          <cell r="E9261">
            <v>2008</v>
          </cell>
        </row>
        <row r="9262">
          <cell r="A9262">
            <v>39575</v>
          </cell>
          <cell r="B9262">
            <v>128</v>
          </cell>
          <cell r="C9262">
            <v>239</v>
          </cell>
          <cell r="D9262">
            <v>239</v>
          </cell>
          <cell r="E9262">
            <v>2008</v>
          </cell>
        </row>
        <row r="9263">
          <cell r="A9263">
            <v>39576</v>
          </cell>
          <cell r="B9263">
            <v>129</v>
          </cell>
          <cell r="C9263">
            <v>238</v>
          </cell>
          <cell r="D9263">
            <v>238</v>
          </cell>
          <cell r="E9263">
            <v>2008</v>
          </cell>
        </row>
        <row r="9264">
          <cell r="A9264">
            <v>39577</v>
          </cell>
          <cell r="B9264">
            <v>130</v>
          </cell>
          <cell r="C9264">
            <v>237</v>
          </cell>
          <cell r="D9264">
            <v>237</v>
          </cell>
          <cell r="E9264">
            <v>2008</v>
          </cell>
        </row>
        <row r="9265">
          <cell r="A9265">
            <v>39578</v>
          </cell>
          <cell r="B9265">
            <v>131</v>
          </cell>
          <cell r="C9265">
            <v>236</v>
          </cell>
          <cell r="D9265">
            <v>236</v>
          </cell>
          <cell r="E9265">
            <v>2008</v>
          </cell>
        </row>
        <row r="9266">
          <cell r="A9266">
            <v>39579</v>
          </cell>
          <cell r="B9266">
            <v>132</v>
          </cell>
          <cell r="C9266">
            <v>235</v>
          </cell>
          <cell r="D9266">
            <v>235</v>
          </cell>
          <cell r="E9266">
            <v>2008</v>
          </cell>
        </row>
        <row r="9267">
          <cell r="A9267">
            <v>39580</v>
          </cell>
          <cell r="B9267">
            <v>133</v>
          </cell>
          <cell r="C9267">
            <v>234</v>
          </cell>
          <cell r="D9267">
            <v>234</v>
          </cell>
          <cell r="E9267">
            <v>2008</v>
          </cell>
        </row>
        <row r="9268">
          <cell r="A9268">
            <v>39581</v>
          </cell>
          <cell r="B9268">
            <v>134</v>
          </cell>
          <cell r="C9268">
            <v>233</v>
          </cell>
          <cell r="D9268">
            <v>233</v>
          </cell>
          <cell r="E9268">
            <v>2008</v>
          </cell>
        </row>
        <row r="9269">
          <cell r="A9269">
            <v>39582</v>
          </cell>
          <cell r="B9269">
            <v>135</v>
          </cell>
          <cell r="C9269">
            <v>232</v>
          </cell>
          <cell r="D9269">
            <v>232</v>
          </cell>
          <cell r="E9269">
            <v>2008</v>
          </cell>
        </row>
        <row r="9270">
          <cell r="A9270">
            <v>39583</v>
          </cell>
          <cell r="B9270">
            <v>136</v>
          </cell>
          <cell r="C9270">
            <v>231</v>
          </cell>
          <cell r="D9270">
            <v>231</v>
          </cell>
          <cell r="E9270">
            <v>2008</v>
          </cell>
        </row>
        <row r="9271">
          <cell r="A9271">
            <v>39584</v>
          </cell>
          <cell r="B9271">
            <v>137</v>
          </cell>
          <cell r="C9271">
            <v>230</v>
          </cell>
          <cell r="D9271">
            <v>230</v>
          </cell>
          <cell r="E9271">
            <v>2008</v>
          </cell>
        </row>
        <row r="9272">
          <cell r="A9272">
            <v>39585</v>
          </cell>
          <cell r="B9272">
            <v>138</v>
          </cell>
          <cell r="C9272">
            <v>229</v>
          </cell>
          <cell r="D9272">
            <v>229</v>
          </cell>
          <cell r="E9272">
            <v>2008</v>
          </cell>
        </row>
        <row r="9273">
          <cell r="A9273">
            <v>39586</v>
          </cell>
          <cell r="B9273">
            <v>139</v>
          </cell>
          <cell r="C9273">
            <v>228</v>
          </cell>
          <cell r="D9273">
            <v>228</v>
          </cell>
          <cell r="E9273">
            <v>2008</v>
          </cell>
        </row>
        <row r="9274">
          <cell r="A9274">
            <v>39587</v>
          </cell>
          <cell r="B9274">
            <v>140</v>
          </cell>
          <cell r="C9274">
            <v>227</v>
          </cell>
          <cell r="D9274">
            <v>227</v>
          </cell>
          <cell r="E9274">
            <v>2008</v>
          </cell>
        </row>
        <row r="9275">
          <cell r="A9275">
            <v>39588</v>
          </cell>
          <cell r="B9275">
            <v>141</v>
          </cell>
          <cell r="C9275">
            <v>226</v>
          </cell>
          <cell r="D9275">
            <v>226</v>
          </cell>
          <cell r="E9275">
            <v>2008</v>
          </cell>
        </row>
        <row r="9276">
          <cell r="A9276">
            <v>39589</v>
          </cell>
          <cell r="B9276">
            <v>142</v>
          </cell>
          <cell r="C9276">
            <v>225</v>
          </cell>
          <cell r="D9276">
            <v>225</v>
          </cell>
          <cell r="E9276">
            <v>2008</v>
          </cell>
        </row>
        <row r="9277">
          <cell r="A9277">
            <v>39590</v>
          </cell>
          <cell r="B9277">
            <v>143</v>
          </cell>
          <cell r="C9277">
            <v>224</v>
          </cell>
          <cell r="D9277">
            <v>224</v>
          </cell>
          <cell r="E9277">
            <v>2008</v>
          </cell>
        </row>
        <row r="9278">
          <cell r="A9278">
            <v>39591</v>
          </cell>
          <cell r="B9278">
            <v>144</v>
          </cell>
          <cell r="C9278">
            <v>223</v>
          </cell>
          <cell r="D9278">
            <v>223</v>
          </cell>
          <cell r="E9278">
            <v>2008</v>
          </cell>
        </row>
        <row r="9279">
          <cell r="A9279">
            <v>39592</v>
          </cell>
          <cell r="B9279">
            <v>145</v>
          </cell>
          <cell r="C9279">
            <v>222</v>
          </cell>
          <cell r="D9279">
            <v>222</v>
          </cell>
          <cell r="E9279">
            <v>2008</v>
          </cell>
        </row>
        <row r="9280">
          <cell r="A9280">
            <v>39593</v>
          </cell>
          <cell r="B9280">
            <v>146</v>
          </cell>
          <cell r="C9280">
            <v>221</v>
          </cell>
          <cell r="D9280">
            <v>221</v>
          </cell>
          <cell r="E9280">
            <v>2008</v>
          </cell>
        </row>
        <row r="9281">
          <cell r="A9281">
            <v>39594</v>
          </cell>
          <cell r="B9281">
            <v>147</v>
          </cell>
          <cell r="C9281">
            <v>220</v>
          </cell>
          <cell r="D9281">
            <v>220</v>
          </cell>
          <cell r="E9281">
            <v>2008</v>
          </cell>
        </row>
        <row r="9282">
          <cell r="A9282">
            <v>39595</v>
          </cell>
          <cell r="B9282">
            <v>148</v>
          </cell>
          <cell r="C9282">
            <v>219</v>
          </cell>
          <cell r="D9282">
            <v>219</v>
          </cell>
          <cell r="E9282">
            <v>2008</v>
          </cell>
        </row>
        <row r="9283">
          <cell r="A9283">
            <v>39596</v>
          </cell>
          <cell r="B9283">
            <v>149</v>
          </cell>
          <cell r="C9283">
            <v>218</v>
          </cell>
          <cell r="D9283">
            <v>218</v>
          </cell>
          <cell r="E9283">
            <v>2008</v>
          </cell>
        </row>
        <row r="9284">
          <cell r="A9284">
            <v>39597</v>
          </cell>
          <cell r="B9284">
            <v>150</v>
          </cell>
          <cell r="C9284">
            <v>217</v>
          </cell>
          <cell r="D9284">
            <v>217</v>
          </cell>
          <cell r="E9284">
            <v>2008</v>
          </cell>
        </row>
        <row r="9285">
          <cell r="A9285">
            <v>39598</v>
          </cell>
          <cell r="B9285">
            <v>151</v>
          </cell>
          <cell r="C9285">
            <v>216</v>
          </cell>
          <cell r="D9285">
            <v>216</v>
          </cell>
          <cell r="E9285">
            <v>2008</v>
          </cell>
        </row>
        <row r="9286">
          <cell r="A9286">
            <v>39599</v>
          </cell>
          <cell r="B9286">
            <v>152</v>
          </cell>
          <cell r="C9286">
            <v>215</v>
          </cell>
          <cell r="D9286">
            <v>215</v>
          </cell>
          <cell r="E9286">
            <v>2008</v>
          </cell>
        </row>
        <row r="9287">
          <cell r="A9287">
            <v>39600</v>
          </cell>
          <cell r="B9287">
            <v>153</v>
          </cell>
          <cell r="C9287">
            <v>214</v>
          </cell>
          <cell r="D9287">
            <v>214</v>
          </cell>
          <cell r="E9287">
            <v>2008</v>
          </cell>
        </row>
        <row r="9288">
          <cell r="A9288">
            <v>39601</v>
          </cell>
          <cell r="B9288">
            <v>154</v>
          </cell>
          <cell r="C9288">
            <v>213</v>
          </cell>
          <cell r="D9288">
            <v>213</v>
          </cell>
          <cell r="E9288">
            <v>2008</v>
          </cell>
        </row>
        <row r="9289">
          <cell r="A9289">
            <v>39602</v>
          </cell>
          <cell r="B9289">
            <v>155</v>
          </cell>
          <cell r="C9289">
            <v>212</v>
          </cell>
          <cell r="D9289">
            <v>212</v>
          </cell>
          <cell r="E9289">
            <v>2008</v>
          </cell>
        </row>
        <row r="9290">
          <cell r="A9290">
            <v>39603</v>
          </cell>
          <cell r="B9290">
            <v>156</v>
          </cell>
          <cell r="C9290">
            <v>211</v>
          </cell>
          <cell r="D9290">
            <v>211</v>
          </cell>
          <cell r="E9290">
            <v>2008</v>
          </cell>
        </row>
        <row r="9291">
          <cell r="A9291">
            <v>39604</v>
          </cell>
          <cell r="B9291">
            <v>157</v>
          </cell>
          <cell r="C9291">
            <v>210</v>
          </cell>
          <cell r="D9291">
            <v>210</v>
          </cell>
          <cell r="E9291">
            <v>2008</v>
          </cell>
        </row>
        <row r="9292">
          <cell r="A9292">
            <v>39605</v>
          </cell>
          <cell r="B9292">
            <v>158</v>
          </cell>
          <cell r="C9292">
            <v>209</v>
          </cell>
          <cell r="D9292">
            <v>209</v>
          </cell>
          <cell r="E9292">
            <v>2008</v>
          </cell>
        </row>
        <row r="9293">
          <cell r="A9293">
            <v>39606</v>
          </cell>
          <cell r="B9293">
            <v>159</v>
          </cell>
          <cell r="C9293">
            <v>208</v>
          </cell>
          <cell r="D9293">
            <v>208</v>
          </cell>
          <cell r="E9293">
            <v>2008</v>
          </cell>
        </row>
        <row r="9294">
          <cell r="A9294">
            <v>39607</v>
          </cell>
          <cell r="B9294">
            <v>160</v>
          </cell>
          <cell r="C9294">
            <v>207</v>
          </cell>
          <cell r="D9294">
            <v>207</v>
          </cell>
          <cell r="E9294">
            <v>2008</v>
          </cell>
        </row>
        <row r="9295">
          <cell r="A9295">
            <v>39608</v>
          </cell>
          <cell r="B9295">
            <v>161</v>
          </cell>
          <cell r="C9295">
            <v>206</v>
          </cell>
          <cell r="D9295">
            <v>206</v>
          </cell>
          <cell r="E9295">
            <v>2008</v>
          </cell>
        </row>
        <row r="9296">
          <cell r="A9296">
            <v>39609</v>
          </cell>
          <cell r="B9296">
            <v>162</v>
          </cell>
          <cell r="C9296">
            <v>205</v>
          </cell>
          <cell r="D9296">
            <v>205</v>
          </cell>
          <cell r="E9296">
            <v>2008</v>
          </cell>
        </row>
        <row r="9297">
          <cell r="A9297">
            <v>39610</v>
          </cell>
          <cell r="B9297">
            <v>163</v>
          </cell>
          <cell r="C9297">
            <v>204</v>
          </cell>
          <cell r="D9297">
            <v>204</v>
          </cell>
          <cell r="E9297">
            <v>2008</v>
          </cell>
        </row>
        <row r="9298">
          <cell r="A9298">
            <v>39611</v>
          </cell>
          <cell r="B9298">
            <v>164</v>
          </cell>
          <cell r="C9298">
            <v>203</v>
          </cell>
          <cell r="D9298">
            <v>203</v>
          </cell>
          <cell r="E9298">
            <v>2008</v>
          </cell>
        </row>
        <row r="9299">
          <cell r="A9299">
            <v>39612</v>
          </cell>
          <cell r="B9299">
            <v>165</v>
          </cell>
          <cell r="C9299">
            <v>202</v>
          </cell>
          <cell r="D9299">
            <v>202</v>
          </cell>
          <cell r="E9299">
            <v>2008</v>
          </cell>
        </row>
        <row r="9300">
          <cell r="A9300">
            <v>39613</v>
          </cell>
          <cell r="B9300">
            <v>166</v>
          </cell>
          <cell r="C9300">
            <v>201</v>
          </cell>
          <cell r="D9300">
            <v>201</v>
          </cell>
          <cell r="E9300">
            <v>2008</v>
          </cell>
        </row>
        <row r="9301">
          <cell r="A9301">
            <v>39614</v>
          </cell>
          <cell r="B9301">
            <v>167</v>
          </cell>
          <cell r="C9301">
            <v>200</v>
          </cell>
          <cell r="D9301">
            <v>200</v>
          </cell>
          <cell r="E9301">
            <v>2008</v>
          </cell>
        </row>
        <row r="9302">
          <cell r="A9302">
            <v>39615</v>
          </cell>
          <cell r="B9302">
            <v>168</v>
          </cell>
          <cell r="C9302">
            <v>199</v>
          </cell>
          <cell r="D9302">
            <v>199</v>
          </cell>
          <cell r="E9302">
            <v>2008</v>
          </cell>
        </row>
        <row r="9303">
          <cell r="A9303">
            <v>39616</v>
          </cell>
          <cell r="B9303">
            <v>169</v>
          </cell>
          <cell r="C9303">
            <v>198</v>
          </cell>
          <cell r="D9303">
            <v>198</v>
          </cell>
          <cell r="E9303">
            <v>2008</v>
          </cell>
        </row>
        <row r="9304">
          <cell r="A9304">
            <v>39617</v>
          </cell>
          <cell r="B9304">
            <v>170</v>
          </cell>
          <cell r="C9304">
            <v>197</v>
          </cell>
          <cell r="D9304">
            <v>197</v>
          </cell>
          <cell r="E9304">
            <v>2008</v>
          </cell>
        </row>
        <row r="9305">
          <cell r="A9305">
            <v>39618</v>
          </cell>
          <cell r="B9305">
            <v>171</v>
          </cell>
          <cell r="C9305">
            <v>196</v>
          </cell>
          <cell r="D9305">
            <v>196</v>
          </cell>
          <cell r="E9305">
            <v>2008</v>
          </cell>
        </row>
        <row r="9306">
          <cell r="A9306">
            <v>39619</v>
          </cell>
          <cell r="B9306">
            <v>172</v>
          </cell>
          <cell r="C9306">
            <v>195</v>
          </cell>
          <cell r="D9306">
            <v>195</v>
          </cell>
          <cell r="E9306">
            <v>2008</v>
          </cell>
        </row>
        <row r="9307">
          <cell r="A9307">
            <v>39620</v>
          </cell>
          <cell r="B9307">
            <v>173</v>
          </cell>
          <cell r="C9307">
            <v>194</v>
          </cell>
          <cell r="D9307">
            <v>194</v>
          </cell>
          <cell r="E9307">
            <v>2008</v>
          </cell>
        </row>
        <row r="9308">
          <cell r="A9308">
            <v>39621</v>
          </cell>
          <cell r="B9308">
            <v>174</v>
          </cell>
          <cell r="C9308">
            <v>193</v>
          </cell>
          <cell r="D9308">
            <v>193</v>
          </cell>
          <cell r="E9308">
            <v>2008</v>
          </cell>
        </row>
        <row r="9309">
          <cell r="A9309">
            <v>39622</v>
          </cell>
          <cell r="B9309">
            <v>175</v>
          </cell>
          <cell r="C9309">
            <v>192</v>
          </cell>
          <cell r="D9309">
            <v>192</v>
          </cell>
          <cell r="E9309">
            <v>2008</v>
          </cell>
        </row>
        <row r="9310">
          <cell r="A9310">
            <v>39623</v>
          </cell>
          <cell r="B9310">
            <v>176</v>
          </cell>
          <cell r="C9310">
            <v>191</v>
          </cell>
          <cell r="D9310">
            <v>191</v>
          </cell>
          <cell r="E9310">
            <v>2008</v>
          </cell>
        </row>
        <row r="9311">
          <cell r="A9311">
            <v>39624</v>
          </cell>
          <cell r="B9311">
            <v>177</v>
          </cell>
          <cell r="C9311">
            <v>190</v>
          </cell>
          <cell r="D9311">
            <v>190</v>
          </cell>
          <cell r="E9311">
            <v>2008</v>
          </cell>
        </row>
        <row r="9312">
          <cell r="A9312">
            <v>39625</v>
          </cell>
          <cell r="B9312">
            <v>178</v>
          </cell>
          <cell r="C9312">
            <v>189</v>
          </cell>
          <cell r="D9312">
            <v>189</v>
          </cell>
          <cell r="E9312">
            <v>2008</v>
          </cell>
        </row>
        <row r="9313">
          <cell r="A9313">
            <v>39626</v>
          </cell>
          <cell r="B9313">
            <v>179</v>
          </cell>
          <cell r="C9313">
            <v>188</v>
          </cell>
          <cell r="D9313">
            <v>188</v>
          </cell>
          <cell r="E9313">
            <v>2008</v>
          </cell>
        </row>
        <row r="9314">
          <cell r="A9314">
            <v>39627</v>
          </cell>
          <cell r="B9314">
            <v>180</v>
          </cell>
          <cell r="C9314">
            <v>187</v>
          </cell>
          <cell r="D9314">
            <v>187</v>
          </cell>
          <cell r="E9314">
            <v>2008</v>
          </cell>
        </row>
        <row r="9315">
          <cell r="A9315">
            <v>39628</v>
          </cell>
          <cell r="B9315">
            <v>181</v>
          </cell>
          <cell r="C9315">
            <v>186</v>
          </cell>
          <cell r="D9315">
            <v>186</v>
          </cell>
          <cell r="E9315">
            <v>2008</v>
          </cell>
        </row>
        <row r="9316">
          <cell r="A9316">
            <v>39629</v>
          </cell>
          <cell r="B9316">
            <v>182</v>
          </cell>
          <cell r="C9316">
            <v>185</v>
          </cell>
          <cell r="D9316">
            <v>185</v>
          </cell>
          <cell r="E9316">
            <v>2008</v>
          </cell>
        </row>
        <row r="9317">
          <cell r="A9317">
            <v>39630</v>
          </cell>
          <cell r="B9317">
            <v>183</v>
          </cell>
          <cell r="C9317">
            <v>184</v>
          </cell>
          <cell r="D9317">
            <v>184</v>
          </cell>
          <cell r="E9317">
            <v>2008</v>
          </cell>
        </row>
        <row r="9318">
          <cell r="A9318">
            <v>39631</v>
          </cell>
          <cell r="B9318">
            <v>184</v>
          </cell>
          <cell r="C9318">
            <v>183</v>
          </cell>
          <cell r="D9318">
            <v>183</v>
          </cell>
          <cell r="E9318">
            <v>2008</v>
          </cell>
        </row>
        <row r="9319">
          <cell r="A9319">
            <v>39632</v>
          </cell>
          <cell r="B9319">
            <v>185</v>
          </cell>
          <cell r="C9319">
            <v>182</v>
          </cell>
          <cell r="D9319">
            <v>182</v>
          </cell>
          <cell r="E9319">
            <v>2008</v>
          </cell>
        </row>
        <row r="9320">
          <cell r="A9320">
            <v>39633</v>
          </cell>
          <cell r="B9320">
            <v>186</v>
          </cell>
          <cell r="C9320">
            <v>181</v>
          </cell>
          <cell r="D9320">
            <v>181</v>
          </cell>
          <cell r="E9320">
            <v>2008</v>
          </cell>
        </row>
        <row r="9321">
          <cell r="A9321">
            <v>39634</v>
          </cell>
          <cell r="B9321">
            <v>187</v>
          </cell>
          <cell r="C9321">
            <v>180</v>
          </cell>
          <cell r="D9321">
            <v>180</v>
          </cell>
          <cell r="E9321">
            <v>2008</v>
          </cell>
        </row>
        <row r="9322">
          <cell r="A9322">
            <v>39635</v>
          </cell>
          <cell r="B9322">
            <v>188</v>
          </cell>
          <cell r="C9322">
            <v>179</v>
          </cell>
          <cell r="D9322">
            <v>179</v>
          </cell>
          <cell r="E9322">
            <v>2008</v>
          </cell>
        </row>
        <row r="9323">
          <cell r="A9323">
            <v>39636</v>
          </cell>
          <cell r="B9323">
            <v>189</v>
          </cell>
          <cell r="C9323">
            <v>178</v>
          </cell>
          <cell r="D9323">
            <v>178</v>
          </cell>
          <cell r="E9323">
            <v>2008</v>
          </cell>
        </row>
        <row r="9324">
          <cell r="A9324">
            <v>39637</v>
          </cell>
          <cell r="B9324">
            <v>190</v>
          </cell>
          <cell r="C9324">
            <v>177</v>
          </cell>
          <cell r="D9324">
            <v>177</v>
          </cell>
          <cell r="E9324">
            <v>2008</v>
          </cell>
        </row>
        <row r="9325">
          <cell r="A9325">
            <v>39638</v>
          </cell>
          <cell r="B9325">
            <v>191</v>
          </cell>
          <cell r="C9325">
            <v>176</v>
          </cell>
          <cell r="D9325">
            <v>176</v>
          </cell>
          <cell r="E9325">
            <v>2008</v>
          </cell>
        </row>
        <row r="9326">
          <cell r="A9326">
            <v>39639</v>
          </cell>
          <cell r="B9326">
            <v>192</v>
          </cell>
          <cell r="C9326">
            <v>175</v>
          </cell>
          <cell r="D9326">
            <v>175</v>
          </cell>
          <cell r="E9326">
            <v>2008</v>
          </cell>
        </row>
        <row r="9327">
          <cell r="A9327">
            <v>39640</v>
          </cell>
          <cell r="B9327">
            <v>193</v>
          </cell>
          <cell r="C9327">
            <v>174</v>
          </cell>
          <cell r="D9327">
            <v>174</v>
          </cell>
          <cell r="E9327">
            <v>2008</v>
          </cell>
        </row>
        <row r="9328">
          <cell r="A9328">
            <v>39641</v>
          </cell>
          <cell r="B9328">
            <v>194</v>
          </cell>
          <cell r="C9328">
            <v>173</v>
          </cell>
          <cell r="D9328">
            <v>173</v>
          </cell>
          <cell r="E9328">
            <v>2008</v>
          </cell>
        </row>
        <row r="9329">
          <cell r="A9329">
            <v>39642</v>
          </cell>
          <cell r="B9329">
            <v>195</v>
          </cell>
          <cell r="C9329">
            <v>172</v>
          </cell>
          <cell r="D9329">
            <v>172</v>
          </cell>
          <cell r="E9329">
            <v>2008</v>
          </cell>
        </row>
        <row r="9330">
          <cell r="A9330">
            <v>39643</v>
          </cell>
          <cell r="B9330">
            <v>196</v>
          </cell>
          <cell r="C9330">
            <v>171</v>
          </cell>
          <cell r="D9330">
            <v>171</v>
          </cell>
          <cell r="E9330">
            <v>2008</v>
          </cell>
        </row>
        <row r="9331">
          <cell r="A9331">
            <v>39644</v>
          </cell>
          <cell r="B9331">
            <v>197</v>
          </cell>
          <cell r="C9331">
            <v>170</v>
          </cell>
          <cell r="D9331">
            <v>170</v>
          </cell>
          <cell r="E9331">
            <v>2008</v>
          </cell>
        </row>
        <row r="9332">
          <cell r="A9332">
            <v>39645</v>
          </cell>
          <cell r="B9332">
            <v>198</v>
          </cell>
          <cell r="C9332">
            <v>169</v>
          </cell>
          <cell r="D9332">
            <v>169</v>
          </cell>
          <cell r="E9332">
            <v>2008</v>
          </cell>
        </row>
        <row r="9333">
          <cell r="A9333">
            <v>39646</v>
          </cell>
          <cell r="B9333">
            <v>199</v>
          </cell>
          <cell r="C9333">
            <v>168</v>
          </cell>
          <cell r="D9333">
            <v>168</v>
          </cell>
          <cell r="E9333">
            <v>2008</v>
          </cell>
        </row>
        <row r="9334">
          <cell r="A9334">
            <v>39647</v>
          </cell>
          <cell r="B9334">
            <v>200</v>
          </cell>
          <cell r="C9334">
            <v>167</v>
          </cell>
          <cell r="D9334">
            <v>167</v>
          </cell>
          <cell r="E9334">
            <v>2008</v>
          </cell>
        </row>
        <row r="9335">
          <cell r="A9335">
            <v>39648</v>
          </cell>
          <cell r="B9335">
            <v>201</v>
          </cell>
          <cell r="C9335">
            <v>166</v>
          </cell>
          <cell r="D9335">
            <v>166</v>
          </cell>
          <cell r="E9335">
            <v>2008</v>
          </cell>
        </row>
        <row r="9336">
          <cell r="A9336">
            <v>39649</v>
          </cell>
          <cell r="B9336">
            <v>202</v>
          </cell>
          <cell r="C9336">
            <v>165</v>
          </cell>
          <cell r="D9336">
            <v>165</v>
          </cell>
          <cell r="E9336">
            <v>2008</v>
          </cell>
        </row>
        <row r="9337">
          <cell r="A9337">
            <v>39650</v>
          </cell>
          <cell r="B9337">
            <v>203</v>
          </cell>
          <cell r="C9337">
            <v>164</v>
          </cell>
          <cell r="D9337">
            <v>164</v>
          </cell>
          <cell r="E9337">
            <v>2008</v>
          </cell>
        </row>
        <row r="9338">
          <cell r="A9338">
            <v>39651</v>
          </cell>
          <cell r="B9338">
            <v>204</v>
          </cell>
          <cell r="C9338">
            <v>163</v>
          </cell>
          <cell r="D9338">
            <v>163</v>
          </cell>
          <cell r="E9338">
            <v>2008</v>
          </cell>
        </row>
        <row r="9339">
          <cell r="A9339">
            <v>39652</v>
          </cell>
          <cell r="B9339">
            <v>205</v>
          </cell>
          <cell r="C9339">
            <v>162</v>
          </cell>
          <cell r="D9339">
            <v>162</v>
          </cell>
          <cell r="E9339">
            <v>2008</v>
          </cell>
        </row>
        <row r="9340">
          <cell r="A9340">
            <v>39653</v>
          </cell>
          <cell r="B9340">
            <v>206</v>
          </cell>
          <cell r="C9340">
            <v>161</v>
          </cell>
          <cell r="D9340">
            <v>161</v>
          </cell>
          <cell r="E9340">
            <v>2008</v>
          </cell>
        </row>
        <row r="9341">
          <cell r="A9341">
            <v>39654</v>
          </cell>
          <cell r="B9341">
            <v>207</v>
          </cell>
          <cell r="C9341">
            <v>160</v>
          </cell>
          <cell r="D9341">
            <v>160</v>
          </cell>
          <cell r="E9341">
            <v>2008</v>
          </cell>
        </row>
        <row r="9342">
          <cell r="A9342">
            <v>39655</v>
          </cell>
          <cell r="B9342">
            <v>208</v>
          </cell>
          <cell r="C9342">
            <v>159</v>
          </cell>
          <cell r="D9342">
            <v>159</v>
          </cell>
          <cell r="E9342">
            <v>2008</v>
          </cell>
        </row>
        <row r="9343">
          <cell r="A9343">
            <v>39656</v>
          </cell>
          <cell r="B9343">
            <v>209</v>
          </cell>
          <cell r="C9343">
            <v>158</v>
          </cell>
          <cell r="D9343">
            <v>158</v>
          </cell>
          <cell r="E9343">
            <v>2008</v>
          </cell>
        </row>
        <row r="9344">
          <cell r="A9344">
            <v>39657</v>
          </cell>
          <cell r="B9344">
            <v>210</v>
          </cell>
          <cell r="C9344">
            <v>157</v>
          </cell>
          <cell r="D9344">
            <v>157</v>
          </cell>
          <cell r="E9344">
            <v>2008</v>
          </cell>
        </row>
        <row r="9345">
          <cell r="A9345">
            <v>39658</v>
          </cell>
          <cell r="B9345">
            <v>211</v>
          </cell>
          <cell r="C9345">
            <v>156</v>
          </cell>
          <cell r="D9345">
            <v>156</v>
          </cell>
          <cell r="E9345">
            <v>2008</v>
          </cell>
        </row>
        <row r="9346">
          <cell r="A9346">
            <v>39659</v>
          </cell>
          <cell r="B9346">
            <v>212</v>
          </cell>
          <cell r="C9346">
            <v>155</v>
          </cell>
          <cell r="D9346">
            <v>155</v>
          </cell>
          <cell r="E9346">
            <v>2008</v>
          </cell>
        </row>
        <row r="9347">
          <cell r="A9347">
            <v>39660</v>
          </cell>
          <cell r="B9347">
            <v>213</v>
          </cell>
          <cell r="C9347">
            <v>154</v>
          </cell>
          <cell r="D9347">
            <v>154</v>
          </cell>
          <cell r="E9347">
            <v>2008</v>
          </cell>
        </row>
        <row r="9348">
          <cell r="A9348">
            <v>39661</v>
          </cell>
          <cell r="B9348">
            <v>214</v>
          </cell>
          <cell r="C9348">
            <v>153</v>
          </cell>
          <cell r="D9348">
            <v>153</v>
          </cell>
          <cell r="E9348">
            <v>2008</v>
          </cell>
        </row>
        <row r="9349">
          <cell r="A9349">
            <v>39662</v>
          </cell>
          <cell r="B9349">
            <v>215</v>
          </cell>
          <cell r="C9349">
            <v>152</v>
          </cell>
          <cell r="D9349">
            <v>152</v>
          </cell>
          <cell r="E9349">
            <v>2008</v>
          </cell>
        </row>
        <row r="9350">
          <cell r="A9350">
            <v>39663</v>
          </cell>
          <cell r="B9350">
            <v>216</v>
          </cell>
          <cell r="C9350">
            <v>151</v>
          </cell>
          <cell r="D9350">
            <v>151</v>
          </cell>
          <cell r="E9350">
            <v>2008</v>
          </cell>
        </row>
        <row r="9351">
          <cell r="A9351">
            <v>39664</v>
          </cell>
          <cell r="B9351">
            <v>217</v>
          </cell>
          <cell r="C9351">
            <v>150</v>
          </cell>
          <cell r="D9351">
            <v>150</v>
          </cell>
          <cell r="E9351">
            <v>2008</v>
          </cell>
        </row>
        <row r="9352">
          <cell r="A9352">
            <v>39665</v>
          </cell>
          <cell r="B9352">
            <v>218</v>
          </cell>
          <cell r="C9352">
            <v>149</v>
          </cell>
          <cell r="D9352">
            <v>149</v>
          </cell>
          <cell r="E9352">
            <v>2008</v>
          </cell>
        </row>
        <row r="9353">
          <cell r="A9353">
            <v>39666</v>
          </cell>
          <cell r="B9353">
            <v>219</v>
          </cell>
          <cell r="C9353">
            <v>148</v>
          </cell>
          <cell r="D9353">
            <v>148</v>
          </cell>
          <cell r="E9353">
            <v>2008</v>
          </cell>
        </row>
        <row r="9354">
          <cell r="A9354">
            <v>39667</v>
          </cell>
          <cell r="B9354">
            <v>220</v>
          </cell>
          <cell r="C9354">
            <v>147</v>
          </cell>
          <cell r="D9354">
            <v>147</v>
          </cell>
          <cell r="E9354">
            <v>2008</v>
          </cell>
        </row>
        <row r="9355">
          <cell r="A9355">
            <v>39668</v>
          </cell>
          <cell r="B9355">
            <v>221</v>
          </cell>
          <cell r="C9355">
            <v>146</v>
          </cell>
          <cell r="D9355">
            <v>146</v>
          </cell>
          <cell r="E9355">
            <v>2008</v>
          </cell>
        </row>
        <row r="9356">
          <cell r="A9356">
            <v>39669</v>
          </cell>
          <cell r="B9356">
            <v>222</v>
          </cell>
          <cell r="C9356">
            <v>145</v>
          </cell>
          <cell r="D9356">
            <v>145</v>
          </cell>
          <cell r="E9356">
            <v>2008</v>
          </cell>
        </row>
        <row r="9357">
          <cell r="A9357">
            <v>39670</v>
          </cell>
          <cell r="B9357">
            <v>223</v>
          </cell>
          <cell r="C9357">
            <v>144</v>
          </cell>
          <cell r="D9357">
            <v>144</v>
          </cell>
          <cell r="E9357">
            <v>2008</v>
          </cell>
        </row>
        <row r="9358">
          <cell r="A9358">
            <v>39671</v>
          </cell>
          <cell r="B9358">
            <v>224</v>
          </cell>
          <cell r="C9358">
            <v>143</v>
          </cell>
          <cell r="D9358">
            <v>143</v>
          </cell>
          <cell r="E9358">
            <v>2008</v>
          </cell>
        </row>
        <row r="9359">
          <cell r="A9359">
            <v>39672</v>
          </cell>
          <cell r="B9359">
            <v>225</v>
          </cell>
          <cell r="C9359">
            <v>142</v>
          </cell>
          <cell r="D9359">
            <v>142</v>
          </cell>
          <cell r="E9359">
            <v>2008</v>
          </cell>
        </row>
        <row r="9360">
          <cell r="A9360">
            <v>39673</v>
          </cell>
          <cell r="B9360">
            <v>226</v>
          </cell>
          <cell r="C9360">
            <v>141</v>
          </cell>
          <cell r="D9360">
            <v>141</v>
          </cell>
          <cell r="E9360">
            <v>2008</v>
          </cell>
        </row>
        <row r="9361">
          <cell r="A9361">
            <v>39674</v>
          </cell>
          <cell r="B9361">
            <v>227</v>
          </cell>
          <cell r="C9361">
            <v>140</v>
          </cell>
          <cell r="D9361">
            <v>140</v>
          </cell>
          <cell r="E9361">
            <v>2008</v>
          </cell>
        </row>
        <row r="9362">
          <cell r="A9362">
            <v>39675</v>
          </cell>
          <cell r="B9362">
            <v>228</v>
          </cell>
          <cell r="C9362">
            <v>139</v>
          </cell>
          <cell r="D9362">
            <v>139</v>
          </cell>
          <cell r="E9362">
            <v>2008</v>
          </cell>
        </row>
        <row r="9363">
          <cell r="A9363">
            <v>39676</v>
          </cell>
          <cell r="B9363">
            <v>229</v>
          </cell>
          <cell r="C9363">
            <v>138</v>
          </cell>
          <cell r="D9363">
            <v>138</v>
          </cell>
          <cell r="E9363">
            <v>2008</v>
          </cell>
        </row>
        <row r="9364">
          <cell r="A9364">
            <v>39677</v>
          </cell>
          <cell r="B9364">
            <v>230</v>
          </cell>
          <cell r="C9364">
            <v>137</v>
          </cell>
          <cell r="D9364">
            <v>137</v>
          </cell>
          <cell r="E9364">
            <v>2008</v>
          </cell>
        </row>
        <row r="9365">
          <cell r="A9365">
            <v>39678</v>
          </cell>
          <cell r="B9365">
            <v>231</v>
          </cell>
          <cell r="C9365">
            <v>136</v>
          </cell>
          <cell r="D9365">
            <v>136</v>
          </cell>
          <cell r="E9365">
            <v>2008</v>
          </cell>
        </row>
        <row r="9366">
          <cell r="A9366">
            <v>39679</v>
          </cell>
          <cell r="B9366">
            <v>232</v>
          </cell>
          <cell r="C9366">
            <v>135</v>
          </cell>
          <cell r="D9366">
            <v>135</v>
          </cell>
          <cell r="E9366">
            <v>2008</v>
          </cell>
        </row>
        <row r="9367">
          <cell r="A9367">
            <v>39680</v>
          </cell>
          <cell r="B9367">
            <v>233</v>
          </cell>
          <cell r="C9367">
            <v>134</v>
          </cell>
          <cell r="D9367">
            <v>134</v>
          </cell>
          <cell r="E9367">
            <v>2008</v>
          </cell>
        </row>
        <row r="9368">
          <cell r="A9368">
            <v>39681</v>
          </cell>
          <cell r="B9368">
            <v>234</v>
          </cell>
          <cell r="C9368">
            <v>133</v>
          </cell>
          <cell r="D9368">
            <v>133</v>
          </cell>
          <cell r="E9368">
            <v>2008</v>
          </cell>
        </row>
        <row r="9369">
          <cell r="A9369">
            <v>39682</v>
          </cell>
          <cell r="B9369">
            <v>235</v>
          </cell>
          <cell r="C9369">
            <v>132</v>
          </cell>
          <cell r="D9369">
            <v>132</v>
          </cell>
          <cell r="E9369">
            <v>2008</v>
          </cell>
        </row>
        <row r="9370">
          <cell r="A9370">
            <v>39683</v>
          </cell>
          <cell r="B9370">
            <v>236</v>
          </cell>
          <cell r="C9370">
            <v>131</v>
          </cell>
          <cell r="D9370">
            <v>131</v>
          </cell>
          <cell r="E9370">
            <v>2008</v>
          </cell>
        </row>
        <row r="9371">
          <cell r="A9371">
            <v>39684</v>
          </cell>
          <cell r="B9371">
            <v>237</v>
          </cell>
          <cell r="C9371">
            <v>130</v>
          </cell>
          <cell r="D9371">
            <v>130</v>
          </cell>
          <cell r="E9371">
            <v>2008</v>
          </cell>
        </row>
        <row r="9372">
          <cell r="A9372">
            <v>39685</v>
          </cell>
          <cell r="B9372">
            <v>238</v>
          </cell>
          <cell r="C9372">
            <v>129</v>
          </cell>
          <cell r="D9372">
            <v>129</v>
          </cell>
          <cell r="E9372">
            <v>2008</v>
          </cell>
        </row>
        <row r="9373">
          <cell r="A9373">
            <v>39686</v>
          </cell>
          <cell r="B9373">
            <v>239</v>
          </cell>
          <cell r="C9373">
            <v>128</v>
          </cell>
          <cell r="D9373">
            <v>128</v>
          </cell>
          <cell r="E9373">
            <v>2008</v>
          </cell>
        </row>
        <row r="9374">
          <cell r="A9374">
            <v>39687</v>
          </cell>
          <cell r="B9374">
            <v>240</v>
          </cell>
          <cell r="C9374">
            <v>127</v>
          </cell>
          <cell r="D9374">
            <v>127</v>
          </cell>
          <cell r="E9374">
            <v>2008</v>
          </cell>
        </row>
        <row r="9375">
          <cell r="A9375">
            <v>39688</v>
          </cell>
          <cell r="B9375">
            <v>241</v>
          </cell>
          <cell r="C9375">
            <v>126</v>
          </cell>
          <cell r="D9375">
            <v>126</v>
          </cell>
          <cell r="E9375">
            <v>2008</v>
          </cell>
        </row>
        <row r="9376">
          <cell r="A9376">
            <v>39689</v>
          </cell>
          <cell r="B9376">
            <v>242</v>
          </cell>
          <cell r="C9376">
            <v>125</v>
          </cell>
          <cell r="D9376">
            <v>125</v>
          </cell>
          <cell r="E9376">
            <v>2008</v>
          </cell>
        </row>
        <row r="9377">
          <cell r="A9377">
            <v>39690</v>
          </cell>
          <cell r="B9377">
            <v>243</v>
          </cell>
          <cell r="C9377">
            <v>124</v>
          </cell>
          <cell r="D9377">
            <v>124</v>
          </cell>
          <cell r="E9377">
            <v>2008</v>
          </cell>
        </row>
        <row r="9378">
          <cell r="A9378">
            <v>39691</v>
          </cell>
          <cell r="B9378">
            <v>244</v>
          </cell>
          <cell r="C9378">
            <v>123</v>
          </cell>
          <cell r="D9378">
            <v>123</v>
          </cell>
          <cell r="E9378">
            <v>2008</v>
          </cell>
        </row>
        <row r="9379">
          <cell r="A9379">
            <v>39692</v>
          </cell>
          <cell r="B9379">
            <v>245</v>
          </cell>
          <cell r="C9379">
            <v>122</v>
          </cell>
          <cell r="D9379">
            <v>122</v>
          </cell>
          <cell r="E9379">
            <v>2008</v>
          </cell>
        </row>
        <row r="9380">
          <cell r="A9380">
            <v>39693</v>
          </cell>
          <cell r="B9380">
            <v>246</v>
          </cell>
          <cell r="C9380">
            <v>121</v>
          </cell>
          <cell r="D9380">
            <v>121</v>
          </cell>
          <cell r="E9380">
            <v>2008</v>
          </cell>
        </row>
        <row r="9381">
          <cell r="A9381">
            <v>39694</v>
          </cell>
          <cell r="B9381">
            <v>247</v>
          </cell>
          <cell r="C9381">
            <v>120</v>
          </cell>
          <cell r="D9381">
            <v>120</v>
          </cell>
          <cell r="E9381">
            <v>2008</v>
          </cell>
        </row>
        <row r="9382">
          <cell r="A9382">
            <v>39695</v>
          </cell>
          <cell r="B9382">
            <v>248</v>
          </cell>
          <cell r="C9382">
            <v>119</v>
          </cell>
          <cell r="D9382">
            <v>119</v>
          </cell>
          <cell r="E9382">
            <v>2008</v>
          </cell>
        </row>
        <row r="9383">
          <cell r="A9383">
            <v>39696</v>
          </cell>
          <cell r="B9383">
            <v>249</v>
          </cell>
          <cell r="C9383">
            <v>118</v>
          </cell>
          <cell r="D9383">
            <v>118</v>
          </cell>
          <cell r="E9383">
            <v>2008</v>
          </cell>
        </row>
        <row r="9384">
          <cell r="A9384">
            <v>39697</v>
          </cell>
          <cell r="B9384">
            <v>250</v>
          </cell>
          <cell r="C9384">
            <v>117</v>
          </cell>
          <cell r="D9384">
            <v>117</v>
          </cell>
          <cell r="E9384">
            <v>2008</v>
          </cell>
        </row>
        <row r="9385">
          <cell r="A9385">
            <v>39698</v>
          </cell>
          <cell r="B9385">
            <v>251</v>
          </cell>
          <cell r="C9385">
            <v>116</v>
          </cell>
          <cell r="D9385">
            <v>116</v>
          </cell>
          <cell r="E9385">
            <v>2008</v>
          </cell>
        </row>
        <row r="9386">
          <cell r="A9386">
            <v>39699</v>
          </cell>
          <cell r="B9386">
            <v>252</v>
          </cell>
          <cell r="C9386">
            <v>115</v>
          </cell>
          <cell r="D9386">
            <v>115</v>
          </cell>
          <cell r="E9386">
            <v>2008</v>
          </cell>
        </row>
        <row r="9387">
          <cell r="A9387">
            <v>39700</v>
          </cell>
          <cell r="B9387">
            <v>253</v>
          </cell>
          <cell r="C9387">
            <v>114</v>
          </cell>
          <cell r="D9387">
            <v>114</v>
          </cell>
          <cell r="E9387">
            <v>2008</v>
          </cell>
        </row>
        <row r="9388">
          <cell r="A9388">
            <v>39701</v>
          </cell>
          <cell r="B9388">
            <v>254</v>
          </cell>
          <cell r="C9388">
            <v>113</v>
          </cell>
          <cell r="D9388">
            <v>113</v>
          </cell>
          <cell r="E9388">
            <v>2008</v>
          </cell>
        </row>
        <row r="9389">
          <cell r="A9389">
            <v>39702</v>
          </cell>
          <cell r="B9389">
            <v>255</v>
          </cell>
          <cell r="C9389">
            <v>112</v>
          </cell>
          <cell r="D9389">
            <v>112</v>
          </cell>
          <cell r="E9389">
            <v>2008</v>
          </cell>
        </row>
        <row r="9390">
          <cell r="A9390">
            <v>39703</v>
          </cell>
          <cell r="B9390">
            <v>256</v>
          </cell>
          <cell r="C9390">
            <v>111</v>
          </cell>
          <cell r="D9390">
            <v>111</v>
          </cell>
          <cell r="E9390">
            <v>2008</v>
          </cell>
        </row>
        <row r="9391">
          <cell r="A9391">
            <v>39704</v>
          </cell>
          <cell r="B9391">
            <v>257</v>
          </cell>
          <cell r="C9391">
            <v>110</v>
          </cell>
          <cell r="D9391">
            <v>110</v>
          </cell>
          <cell r="E9391">
            <v>2008</v>
          </cell>
        </row>
        <row r="9392">
          <cell r="A9392">
            <v>39705</v>
          </cell>
          <cell r="B9392">
            <v>258</v>
          </cell>
          <cell r="C9392">
            <v>109</v>
          </cell>
          <cell r="D9392">
            <v>109</v>
          </cell>
          <cell r="E9392">
            <v>2008</v>
          </cell>
        </row>
        <row r="9393">
          <cell r="A9393">
            <v>39706</v>
          </cell>
          <cell r="B9393">
            <v>259</v>
          </cell>
          <cell r="C9393">
            <v>108</v>
          </cell>
          <cell r="D9393">
            <v>108</v>
          </cell>
          <cell r="E9393">
            <v>2008</v>
          </cell>
        </row>
        <row r="9394">
          <cell r="A9394">
            <v>39707</v>
          </cell>
          <cell r="B9394">
            <v>260</v>
          </cell>
          <cell r="C9394">
            <v>107</v>
          </cell>
          <cell r="D9394">
            <v>107</v>
          </cell>
          <cell r="E9394">
            <v>2008</v>
          </cell>
        </row>
        <row r="9395">
          <cell r="A9395">
            <v>39708</v>
          </cell>
          <cell r="B9395">
            <v>261</v>
          </cell>
          <cell r="C9395">
            <v>106</v>
          </cell>
          <cell r="D9395">
            <v>106</v>
          </cell>
          <cell r="E9395">
            <v>2008</v>
          </cell>
        </row>
        <row r="9396">
          <cell r="A9396">
            <v>39709</v>
          </cell>
          <cell r="B9396">
            <v>262</v>
          </cell>
          <cell r="C9396">
            <v>105</v>
          </cell>
          <cell r="D9396">
            <v>105</v>
          </cell>
          <cell r="E9396">
            <v>2008</v>
          </cell>
        </row>
        <row r="9397">
          <cell r="A9397">
            <v>39710</v>
          </cell>
          <cell r="B9397">
            <v>263</v>
          </cell>
          <cell r="C9397">
            <v>104</v>
          </cell>
          <cell r="D9397">
            <v>104</v>
          </cell>
          <cell r="E9397">
            <v>2008</v>
          </cell>
        </row>
        <row r="9398">
          <cell r="A9398">
            <v>39711</v>
          </cell>
          <cell r="B9398">
            <v>264</v>
          </cell>
          <cell r="C9398">
            <v>103</v>
          </cell>
          <cell r="D9398">
            <v>103</v>
          </cell>
          <cell r="E9398">
            <v>2008</v>
          </cell>
        </row>
        <row r="9399">
          <cell r="A9399">
            <v>39712</v>
          </cell>
          <cell r="B9399">
            <v>265</v>
          </cell>
          <cell r="C9399">
            <v>102</v>
          </cell>
          <cell r="D9399">
            <v>102</v>
          </cell>
          <cell r="E9399">
            <v>2008</v>
          </cell>
        </row>
        <row r="9400">
          <cell r="A9400">
            <v>39713</v>
          </cell>
          <cell r="B9400">
            <v>266</v>
          </cell>
          <cell r="C9400">
            <v>101</v>
          </cell>
          <cell r="D9400">
            <v>101</v>
          </cell>
          <cell r="E9400">
            <v>2008</v>
          </cell>
        </row>
        <row r="9401">
          <cell r="A9401">
            <v>39714</v>
          </cell>
          <cell r="B9401">
            <v>267</v>
          </cell>
          <cell r="C9401">
            <v>100</v>
          </cell>
          <cell r="D9401">
            <v>100</v>
          </cell>
          <cell r="E9401">
            <v>2008</v>
          </cell>
        </row>
        <row r="9402">
          <cell r="A9402">
            <v>39715</v>
          </cell>
          <cell r="B9402">
            <v>268</v>
          </cell>
          <cell r="C9402">
            <v>99</v>
          </cell>
          <cell r="D9402">
            <v>99</v>
          </cell>
          <cell r="E9402">
            <v>2008</v>
          </cell>
        </row>
        <row r="9403">
          <cell r="A9403">
            <v>39716</v>
          </cell>
          <cell r="B9403">
            <v>269</v>
          </cell>
          <cell r="C9403">
            <v>98</v>
          </cell>
          <cell r="D9403">
            <v>98</v>
          </cell>
          <cell r="E9403">
            <v>2008</v>
          </cell>
        </row>
        <row r="9404">
          <cell r="A9404">
            <v>39717</v>
          </cell>
          <cell r="B9404">
            <v>270</v>
          </cell>
          <cell r="C9404">
            <v>97</v>
          </cell>
          <cell r="D9404">
            <v>97</v>
          </cell>
          <cell r="E9404">
            <v>2008</v>
          </cell>
        </row>
        <row r="9405">
          <cell r="A9405">
            <v>39718</v>
          </cell>
          <cell r="B9405">
            <v>271</v>
          </cell>
          <cell r="C9405">
            <v>96</v>
          </cell>
          <cell r="D9405">
            <v>96</v>
          </cell>
          <cell r="E9405">
            <v>2008</v>
          </cell>
        </row>
        <row r="9406">
          <cell r="A9406">
            <v>39719</v>
          </cell>
          <cell r="B9406">
            <v>272</v>
          </cell>
          <cell r="C9406">
            <v>95</v>
          </cell>
          <cell r="D9406">
            <v>95</v>
          </cell>
          <cell r="E9406">
            <v>2008</v>
          </cell>
        </row>
        <row r="9407">
          <cell r="A9407">
            <v>39720</v>
          </cell>
          <cell r="B9407">
            <v>273</v>
          </cell>
          <cell r="C9407">
            <v>94</v>
          </cell>
          <cell r="D9407">
            <v>94</v>
          </cell>
          <cell r="E9407">
            <v>2008</v>
          </cell>
        </row>
        <row r="9408">
          <cell r="A9408">
            <v>39721</v>
          </cell>
          <cell r="B9408">
            <v>274</v>
          </cell>
          <cell r="C9408">
            <v>93</v>
          </cell>
          <cell r="D9408">
            <v>93</v>
          </cell>
          <cell r="E9408">
            <v>2008</v>
          </cell>
        </row>
        <row r="9409">
          <cell r="A9409">
            <v>39722</v>
          </cell>
          <cell r="B9409">
            <v>275</v>
          </cell>
          <cell r="C9409">
            <v>92</v>
          </cell>
          <cell r="D9409">
            <v>92</v>
          </cell>
          <cell r="E9409">
            <v>2008</v>
          </cell>
        </row>
        <row r="9410">
          <cell r="A9410">
            <v>39723</v>
          </cell>
          <cell r="B9410">
            <v>276</v>
          </cell>
          <cell r="C9410">
            <v>91</v>
          </cell>
          <cell r="D9410">
            <v>91</v>
          </cell>
          <cell r="E9410">
            <v>2008</v>
          </cell>
        </row>
        <row r="9411">
          <cell r="A9411">
            <v>39724</v>
          </cell>
          <cell r="B9411">
            <v>277</v>
          </cell>
          <cell r="C9411">
            <v>90</v>
          </cell>
          <cell r="D9411">
            <v>90</v>
          </cell>
          <cell r="E9411">
            <v>2008</v>
          </cell>
        </row>
        <row r="9412">
          <cell r="A9412">
            <v>39725</v>
          </cell>
          <cell r="B9412">
            <v>278</v>
          </cell>
          <cell r="C9412">
            <v>89</v>
          </cell>
          <cell r="D9412">
            <v>89</v>
          </cell>
          <cell r="E9412">
            <v>2008</v>
          </cell>
        </row>
        <row r="9413">
          <cell r="A9413">
            <v>39726</v>
          </cell>
          <cell r="B9413">
            <v>279</v>
          </cell>
          <cell r="C9413">
            <v>88</v>
          </cell>
          <cell r="D9413">
            <v>88</v>
          </cell>
          <cell r="E9413">
            <v>2008</v>
          </cell>
        </row>
        <row r="9414">
          <cell r="A9414">
            <v>39727</v>
          </cell>
          <cell r="B9414">
            <v>280</v>
          </cell>
          <cell r="C9414">
            <v>87</v>
          </cell>
          <cell r="D9414">
            <v>87</v>
          </cell>
          <cell r="E9414">
            <v>2008</v>
          </cell>
        </row>
        <row r="9415">
          <cell r="A9415">
            <v>39728</v>
          </cell>
          <cell r="B9415">
            <v>281</v>
          </cell>
          <cell r="C9415">
            <v>86</v>
          </cell>
          <cell r="D9415">
            <v>86</v>
          </cell>
          <cell r="E9415">
            <v>2008</v>
          </cell>
        </row>
        <row r="9416">
          <cell r="A9416">
            <v>39729</v>
          </cell>
          <cell r="B9416">
            <v>282</v>
          </cell>
          <cell r="C9416">
            <v>85</v>
          </cell>
          <cell r="D9416">
            <v>85</v>
          </cell>
          <cell r="E9416">
            <v>2008</v>
          </cell>
        </row>
        <row r="9417">
          <cell r="A9417">
            <v>39730</v>
          </cell>
          <cell r="B9417">
            <v>283</v>
          </cell>
          <cell r="C9417">
            <v>84</v>
          </cell>
          <cell r="D9417">
            <v>84</v>
          </cell>
          <cell r="E9417">
            <v>2008</v>
          </cell>
        </row>
        <row r="9418">
          <cell r="A9418">
            <v>39731</v>
          </cell>
          <cell r="B9418">
            <v>284</v>
          </cell>
          <cell r="C9418">
            <v>83</v>
          </cell>
          <cell r="D9418">
            <v>83</v>
          </cell>
          <cell r="E9418">
            <v>2008</v>
          </cell>
        </row>
        <row r="9419">
          <cell r="A9419">
            <v>39732</v>
          </cell>
          <cell r="B9419">
            <v>285</v>
          </cell>
          <cell r="C9419">
            <v>82</v>
          </cell>
          <cell r="D9419">
            <v>82</v>
          </cell>
          <cell r="E9419">
            <v>2008</v>
          </cell>
        </row>
        <row r="9420">
          <cell r="A9420">
            <v>39733</v>
          </cell>
          <cell r="B9420">
            <v>286</v>
          </cell>
          <cell r="C9420">
            <v>81</v>
          </cell>
          <cell r="D9420">
            <v>81</v>
          </cell>
          <cell r="E9420">
            <v>2008</v>
          </cell>
        </row>
        <row r="9421">
          <cell r="A9421">
            <v>39734</v>
          </cell>
          <cell r="B9421">
            <v>287</v>
          </cell>
          <cell r="C9421">
            <v>80</v>
          </cell>
          <cell r="D9421">
            <v>80</v>
          </cell>
          <cell r="E9421">
            <v>2008</v>
          </cell>
        </row>
        <row r="9422">
          <cell r="A9422">
            <v>39735</v>
          </cell>
          <cell r="B9422">
            <v>288</v>
          </cell>
          <cell r="C9422">
            <v>79</v>
          </cell>
          <cell r="D9422">
            <v>79</v>
          </cell>
          <cell r="E9422">
            <v>2008</v>
          </cell>
        </row>
        <row r="9423">
          <cell r="A9423">
            <v>39736</v>
          </cell>
          <cell r="B9423">
            <v>289</v>
          </cell>
          <cell r="C9423">
            <v>78</v>
          </cell>
          <cell r="D9423">
            <v>78</v>
          </cell>
          <cell r="E9423">
            <v>2008</v>
          </cell>
        </row>
        <row r="9424">
          <cell r="A9424">
            <v>39737</v>
          </cell>
          <cell r="B9424">
            <v>290</v>
          </cell>
          <cell r="C9424">
            <v>77</v>
          </cell>
          <cell r="D9424">
            <v>77</v>
          </cell>
          <cell r="E9424">
            <v>2008</v>
          </cell>
        </row>
        <row r="9425">
          <cell r="A9425">
            <v>39738</v>
          </cell>
          <cell r="B9425">
            <v>291</v>
          </cell>
          <cell r="C9425">
            <v>76</v>
          </cell>
          <cell r="D9425">
            <v>76</v>
          </cell>
          <cell r="E9425">
            <v>2008</v>
          </cell>
        </row>
        <row r="9426">
          <cell r="A9426">
            <v>39739</v>
          </cell>
          <cell r="B9426">
            <v>292</v>
          </cell>
          <cell r="C9426">
            <v>75</v>
          </cell>
          <cell r="D9426">
            <v>75</v>
          </cell>
          <cell r="E9426">
            <v>2008</v>
          </cell>
        </row>
        <row r="9427">
          <cell r="A9427">
            <v>39740</v>
          </cell>
          <cell r="B9427">
            <v>293</v>
          </cell>
          <cell r="C9427">
            <v>74</v>
          </cell>
          <cell r="D9427">
            <v>74</v>
          </cell>
          <cell r="E9427">
            <v>2008</v>
          </cell>
        </row>
        <row r="9428">
          <cell r="A9428">
            <v>39741</v>
          </cell>
          <cell r="B9428">
            <v>294</v>
          </cell>
          <cell r="C9428">
            <v>73</v>
          </cell>
          <cell r="D9428">
            <v>73</v>
          </cell>
          <cell r="E9428">
            <v>2008</v>
          </cell>
        </row>
        <row r="9429">
          <cell r="A9429">
            <v>39742</v>
          </cell>
          <cell r="B9429">
            <v>295</v>
          </cell>
          <cell r="C9429">
            <v>72</v>
          </cell>
          <cell r="D9429">
            <v>72</v>
          </cell>
          <cell r="E9429">
            <v>2008</v>
          </cell>
        </row>
        <row r="9430">
          <cell r="A9430">
            <v>39743</v>
          </cell>
          <cell r="B9430">
            <v>296</v>
          </cell>
          <cell r="C9430">
            <v>71</v>
          </cell>
          <cell r="D9430">
            <v>71</v>
          </cell>
          <cell r="E9430">
            <v>2008</v>
          </cell>
        </row>
        <row r="9431">
          <cell r="A9431">
            <v>39744</v>
          </cell>
          <cell r="B9431">
            <v>297</v>
          </cell>
          <cell r="C9431">
            <v>70</v>
          </cell>
          <cell r="D9431">
            <v>70</v>
          </cell>
          <cell r="E9431">
            <v>2008</v>
          </cell>
        </row>
        <row r="9432">
          <cell r="A9432">
            <v>39745</v>
          </cell>
          <cell r="B9432">
            <v>298</v>
          </cell>
          <cell r="C9432">
            <v>69</v>
          </cell>
          <cell r="D9432">
            <v>69</v>
          </cell>
          <cell r="E9432">
            <v>2008</v>
          </cell>
        </row>
        <row r="9433">
          <cell r="A9433">
            <v>39746</v>
          </cell>
          <cell r="B9433">
            <v>299</v>
          </cell>
          <cell r="C9433">
            <v>68</v>
          </cell>
          <cell r="D9433">
            <v>68</v>
          </cell>
          <cell r="E9433">
            <v>2008</v>
          </cell>
        </row>
        <row r="9434">
          <cell r="A9434">
            <v>39747</v>
          </cell>
          <cell r="B9434">
            <v>300</v>
          </cell>
          <cell r="C9434">
            <v>67</v>
          </cell>
          <cell r="D9434">
            <v>67</v>
          </cell>
          <cell r="E9434">
            <v>2008</v>
          </cell>
        </row>
        <row r="9435">
          <cell r="A9435">
            <v>39748</v>
          </cell>
          <cell r="B9435">
            <v>301</v>
          </cell>
          <cell r="C9435">
            <v>66</v>
          </cell>
          <cell r="D9435">
            <v>66</v>
          </cell>
          <cell r="E9435">
            <v>2008</v>
          </cell>
        </row>
        <row r="9436">
          <cell r="A9436">
            <v>39749</v>
          </cell>
          <cell r="B9436">
            <v>302</v>
          </cell>
          <cell r="C9436">
            <v>65</v>
          </cell>
          <cell r="D9436">
            <v>65</v>
          </cell>
          <cell r="E9436">
            <v>2008</v>
          </cell>
        </row>
        <row r="9437">
          <cell r="A9437">
            <v>39750</v>
          </cell>
          <cell r="B9437">
            <v>303</v>
          </cell>
          <cell r="C9437">
            <v>64</v>
          </cell>
          <cell r="D9437">
            <v>64</v>
          </cell>
          <cell r="E9437">
            <v>2008</v>
          </cell>
        </row>
        <row r="9438">
          <cell r="A9438">
            <v>39751</v>
          </cell>
          <cell r="B9438">
            <v>304</v>
          </cell>
          <cell r="C9438">
            <v>63</v>
          </cell>
          <cell r="D9438">
            <v>63</v>
          </cell>
          <cell r="E9438">
            <v>2008</v>
          </cell>
        </row>
        <row r="9439">
          <cell r="A9439">
            <v>39752</v>
          </cell>
          <cell r="B9439">
            <v>305</v>
          </cell>
          <cell r="C9439">
            <v>62</v>
          </cell>
          <cell r="D9439">
            <v>62</v>
          </cell>
          <cell r="E9439">
            <v>2008</v>
          </cell>
        </row>
        <row r="9440">
          <cell r="A9440">
            <v>39753</v>
          </cell>
          <cell r="B9440">
            <v>306</v>
          </cell>
          <cell r="C9440">
            <v>61</v>
          </cell>
          <cell r="D9440">
            <v>61</v>
          </cell>
          <cell r="E9440">
            <v>2008</v>
          </cell>
        </row>
        <row r="9441">
          <cell r="A9441">
            <v>39754</v>
          </cell>
          <cell r="B9441">
            <v>307</v>
          </cell>
          <cell r="C9441">
            <v>60</v>
          </cell>
          <cell r="D9441">
            <v>60</v>
          </cell>
          <cell r="E9441">
            <v>2008</v>
          </cell>
        </row>
        <row r="9442">
          <cell r="A9442">
            <v>39755</v>
          </cell>
          <cell r="B9442">
            <v>308</v>
          </cell>
          <cell r="C9442">
            <v>59</v>
          </cell>
          <cell r="D9442">
            <v>59</v>
          </cell>
          <cell r="E9442">
            <v>2008</v>
          </cell>
        </row>
        <row r="9443">
          <cell r="A9443">
            <v>39756</v>
          </cell>
          <cell r="B9443">
            <v>309</v>
          </cell>
          <cell r="C9443">
            <v>58</v>
          </cell>
          <cell r="D9443">
            <v>58</v>
          </cell>
          <cell r="E9443">
            <v>2008</v>
          </cell>
        </row>
        <row r="9444">
          <cell r="A9444">
            <v>39757</v>
          </cell>
          <cell r="B9444">
            <v>310</v>
          </cell>
          <cell r="C9444">
            <v>57</v>
          </cell>
          <cell r="D9444">
            <v>57</v>
          </cell>
          <cell r="E9444">
            <v>2008</v>
          </cell>
        </row>
        <row r="9445">
          <cell r="A9445">
            <v>39758</v>
          </cell>
          <cell r="B9445">
            <v>311</v>
          </cell>
          <cell r="C9445">
            <v>56</v>
          </cell>
          <cell r="D9445">
            <v>56</v>
          </cell>
          <cell r="E9445">
            <v>2008</v>
          </cell>
        </row>
        <row r="9446">
          <cell r="A9446">
            <v>39759</v>
          </cell>
          <cell r="B9446">
            <v>312</v>
          </cell>
          <cell r="C9446">
            <v>55</v>
          </cell>
          <cell r="D9446">
            <v>55</v>
          </cell>
          <cell r="E9446">
            <v>2008</v>
          </cell>
        </row>
        <row r="9447">
          <cell r="A9447">
            <v>39760</v>
          </cell>
          <cell r="B9447">
            <v>313</v>
          </cell>
          <cell r="C9447">
            <v>54</v>
          </cell>
          <cell r="D9447">
            <v>54</v>
          </cell>
          <cell r="E9447">
            <v>2008</v>
          </cell>
        </row>
        <row r="9448">
          <cell r="A9448">
            <v>39761</v>
          </cell>
          <cell r="B9448">
            <v>314</v>
          </cell>
          <cell r="C9448">
            <v>53</v>
          </cell>
          <cell r="D9448">
            <v>53</v>
          </cell>
          <cell r="E9448">
            <v>2008</v>
          </cell>
        </row>
        <row r="9449">
          <cell r="A9449">
            <v>39762</v>
          </cell>
          <cell r="B9449">
            <v>315</v>
          </cell>
          <cell r="C9449">
            <v>52</v>
          </cell>
          <cell r="D9449">
            <v>52</v>
          </cell>
          <cell r="E9449">
            <v>2008</v>
          </cell>
        </row>
        <row r="9450">
          <cell r="A9450">
            <v>39763</v>
          </cell>
          <cell r="B9450">
            <v>316</v>
          </cell>
          <cell r="C9450">
            <v>51</v>
          </cell>
          <cell r="D9450">
            <v>51</v>
          </cell>
          <cell r="E9450">
            <v>2008</v>
          </cell>
        </row>
        <row r="9451">
          <cell r="A9451">
            <v>39764</v>
          </cell>
          <cell r="B9451">
            <v>317</v>
          </cell>
          <cell r="C9451">
            <v>50</v>
          </cell>
          <cell r="D9451">
            <v>50</v>
          </cell>
          <cell r="E9451">
            <v>2008</v>
          </cell>
        </row>
        <row r="9452">
          <cell r="A9452">
            <v>39765</v>
          </cell>
          <cell r="B9452">
            <v>318</v>
          </cell>
          <cell r="C9452">
            <v>49</v>
          </cell>
          <cell r="D9452">
            <v>49</v>
          </cell>
          <cell r="E9452">
            <v>2008</v>
          </cell>
        </row>
        <row r="9453">
          <cell r="A9453">
            <v>39766</v>
          </cell>
          <cell r="B9453">
            <v>319</v>
          </cell>
          <cell r="C9453">
            <v>48</v>
          </cell>
          <cell r="D9453">
            <v>48</v>
          </cell>
          <cell r="E9453">
            <v>2008</v>
          </cell>
        </row>
        <row r="9454">
          <cell r="A9454">
            <v>39767</v>
          </cell>
          <cell r="B9454">
            <v>320</v>
          </cell>
          <cell r="C9454">
            <v>47</v>
          </cell>
          <cell r="D9454">
            <v>47</v>
          </cell>
          <cell r="E9454">
            <v>2008</v>
          </cell>
        </row>
        <row r="9455">
          <cell r="A9455">
            <v>39768</v>
          </cell>
          <cell r="B9455">
            <v>321</v>
          </cell>
          <cell r="C9455">
            <v>46</v>
          </cell>
          <cell r="D9455">
            <v>46</v>
          </cell>
          <cell r="E9455">
            <v>2008</v>
          </cell>
        </row>
        <row r="9456">
          <cell r="A9456">
            <v>39769</v>
          </cell>
          <cell r="B9456">
            <v>322</v>
          </cell>
          <cell r="C9456">
            <v>45</v>
          </cell>
          <cell r="D9456">
            <v>45</v>
          </cell>
          <cell r="E9456">
            <v>2008</v>
          </cell>
        </row>
        <row r="9457">
          <cell r="A9457">
            <v>39770</v>
          </cell>
          <cell r="B9457">
            <v>323</v>
          </cell>
          <cell r="C9457">
            <v>44</v>
          </cell>
          <cell r="D9457">
            <v>44</v>
          </cell>
          <cell r="E9457">
            <v>2008</v>
          </cell>
        </row>
        <row r="9458">
          <cell r="A9458">
            <v>39771</v>
          </cell>
          <cell r="B9458">
            <v>324</v>
          </cell>
          <cell r="C9458">
            <v>43</v>
          </cell>
          <cell r="D9458">
            <v>43</v>
          </cell>
          <cell r="E9458">
            <v>2008</v>
          </cell>
        </row>
        <row r="9459">
          <cell r="A9459">
            <v>39772</v>
          </cell>
          <cell r="B9459">
            <v>325</v>
          </cell>
          <cell r="C9459">
            <v>42</v>
          </cell>
          <cell r="D9459">
            <v>42</v>
          </cell>
          <cell r="E9459">
            <v>2008</v>
          </cell>
        </row>
        <row r="9460">
          <cell r="A9460">
            <v>39773</v>
          </cell>
          <cell r="B9460">
            <v>326</v>
          </cell>
          <cell r="C9460">
            <v>41</v>
          </cell>
          <cell r="D9460">
            <v>41</v>
          </cell>
          <cell r="E9460">
            <v>2008</v>
          </cell>
        </row>
        <row r="9461">
          <cell r="A9461">
            <v>39774</v>
          </cell>
          <cell r="B9461">
            <v>327</v>
          </cell>
          <cell r="C9461">
            <v>40</v>
          </cell>
          <cell r="D9461">
            <v>40</v>
          </cell>
          <cell r="E9461">
            <v>2008</v>
          </cell>
        </row>
        <row r="9462">
          <cell r="A9462">
            <v>39775</v>
          </cell>
          <cell r="B9462">
            <v>328</v>
          </cell>
          <cell r="C9462">
            <v>39</v>
          </cell>
          <cell r="D9462">
            <v>39</v>
          </cell>
          <cell r="E9462">
            <v>2008</v>
          </cell>
        </row>
        <row r="9463">
          <cell r="A9463">
            <v>39776</v>
          </cell>
          <cell r="B9463">
            <v>329</v>
          </cell>
          <cell r="C9463">
            <v>38</v>
          </cell>
          <cell r="D9463">
            <v>38</v>
          </cell>
          <cell r="E9463">
            <v>2008</v>
          </cell>
        </row>
        <row r="9464">
          <cell r="A9464">
            <v>39777</v>
          </cell>
          <cell r="B9464">
            <v>330</v>
          </cell>
          <cell r="C9464">
            <v>37</v>
          </cell>
          <cell r="D9464">
            <v>37</v>
          </cell>
          <cell r="E9464">
            <v>2008</v>
          </cell>
        </row>
        <row r="9465">
          <cell r="A9465">
            <v>39778</v>
          </cell>
          <cell r="B9465">
            <v>331</v>
          </cell>
          <cell r="C9465">
            <v>36</v>
          </cell>
          <cell r="D9465">
            <v>36</v>
          </cell>
          <cell r="E9465">
            <v>2008</v>
          </cell>
        </row>
        <row r="9466">
          <cell r="A9466">
            <v>39779</v>
          </cell>
          <cell r="B9466">
            <v>332</v>
          </cell>
          <cell r="C9466">
            <v>35</v>
          </cell>
          <cell r="D9466">
            <v>35</v>
          </cell>
          <cell r="E9466">
            <v>2008</v>
          </cell>
        </row>
        <row r="9467">
          <cell r="A9467">
            <v>39780</v>
          </cell>
          <cell r="B9467">
            <v>333</v>
          </cell>
          <cell r="C9467">
            <v>34</v>
          </cell>
          <cell r="D9467">
            <v>34</v>
          </cell>
          <cell r="E9467">
            <v>2008</v>
          </cell>
        </row>
        <row r="9468">
          <cell r="A9468">
            <v>39781</v>
          </cell>
          <cell r="B9468">
            <v>334</v>
          </cell>
          <cell r="C9468">
            <v>33</v>
          </cell>
          <cell r="D9468">
            <v>33</v>
          </cell>
          <cell r="E9468">
            <v>2008</v>
          </cell>
        </row>
        <row r="9469">
          <cell r="A9469">
            <v>39782</v>
          </cell>
          <cell r="B9469">
            <v>335</v>
          </cell>
          <cell r="C9469">
            <v>32</v>
          </cell>
          <cell r="D9469">
            <v>32</v>
          </cell>
          <cell r="E9469">
            <v>2008</v>
          </cell>
        </row>
        <row r="9470">
          <cell r="A9470">
            <v>39783</v>
          </cell>
          <cell r="B9470">
            <v>336</v>
          </cell>
          <cell r="C9470">
            <v>31</v>
          </cell>
          <cell r="D9470">
            <v>31</v>
          </cell>
          <cell r="E9470">
            <v>2008</v>
          </cell>
        </row>
        <row r="9471">
          <cell r="A9471">
            <v>39784</v>
          </cell>
          <cell r="B9471">
            <v>337</v>
          </cell>
          <cell r="C9471">
            <v>30</v>
          </cell>
          <cell r="D9471">
            <v>30</v>
          </cell>
          <cell r="E9471">
            <v>2008</v>
          </cell>
        </row>
        <row r="9472">
          <cell r="A9472">
            <v>39785</v>
          </cell>
          <cell r="B9472">
            <v>338</v>
          </cell>
          <cell r="C9472">
            <v>29</v>
          </cell>
          <cell r="D9472">
            <v>29</v>
          </cell>
          <cell r="E9472">
            <v>2008</v>
          </cell>
        </row>
        <row r="9473">
          <cell r="A9473">
            <v>39786</v>
          </cell>
          <cell r="B9473">
            <v>339</v>
          </cell>
          <cell r="C9473">
            <v>28</v>
          </cell>
          <cell r="D9473">
            <v>28</v>
          </cell>
          <cell r="E9473">
            <v>2008</v>
          </cell>
        </row>
        <row r="9474">
          <cell r="A9474">
            <v>39787</v>
          </cell>
          <cell r="B9474">
            <v>340</v>
          </cell>
          <cell r="C9474">
            <v>27</v>
          </cell>
          <cell r="D9474">
            <v>27</v>
          </cell>
          <cell r="E9474">
            <v>2008</v>
          </cell>
        </row>
        <row r="9475">
          <cell r="A9475">
            <v>39788</v>
          </cell>
          <cell r="B9475">
            <v>341</v>
          </cell>
          <cell r="C9475">
            <v>26</v>
          </cell>
          <cell r="D9475">
            <v>26</v>
          </cell>
          <cell r="E9475">
            <v>2008</v>
          </cell>
        </row>
        <row r="9476">
          <cell r="A9476">
            <v>39789</v>
          </cell>
          <cell r="B9476">
            <v>342</v>
          </cell>
          <cell r="C9476">
            <v>25</v>
          </cell>
          <cell r="D9476">
            <v>25</v>
          </cell>
          <cell r="E9476">
            <v>2008</v>
          </cell>
        </row>
        <row r="9477">
          <cell r="A9477">
            <v>39790</v>
          </cell>
          <cell r="B9477">
            <v>343</v>
          </cell>
          <cell r="C9477">
            <v>24</v>
          </cell>
          <cell r="D9477">
            <v>24</v>
          </cell>
          <cell r="E9477">
            <v>2008</v>
          </cell>
        </row>
        <row r="9478">
          <cell r="A9478">
            <v>39791</v>
          </cell>
          <cell r="B9478">
            <v>344</v>
          </cell>
          <cell r="C9478">
            <v>23</v>
          </cell>
          <cell r="D9478">
            <v>23</v>
          </cell>
          <cell r="E9478">
            <v>2008</v>
          </cell>
        </row>
        <row r="9479">
          <cell r="A9479">
            <v>39792</v>
          </cell>
          <cell r="B9479">
            <v>345</v>
          </cell>
          <cell r="C9479">
            <v>22</v>
          </cell>
          <cell r="D9479">
            <v>22</v>
          </cell>
          <cell r="E9479">
            <v>2008</v>
          </cell>
        </row>
        <row r="9480">
          <cell r="A9480">
            <v>39793</v>
          </cell>
          <cell r="B9480">
            <v>346</v>
          </cell>
          <cell r="C9480">
            <v>21</v>
          </cell>
          <cell r="D9480">
            <v>21</v>
          </cell>
          <cell r="E9480">
            <v>2008</v>
          </cell>
        </row>
        <row r="9481">
          <cell r="A9481">
            <v>39794</v>
          </cell>
          <cell r="B9481">
            <v>347</v>
          </cell>
          <cell r="C9481">
            <v>20</v>
          </cell>
          <cell r="D9481">
            <v>20</v>
          </cell>
          <cell r="E9481">
            <v>2008</v>
          </cell>
        </row>
        <row r="9482">
          <cell r="A9482">
            <v>39795</v>
          </cell>
          <cell r="B9482">
            <v>348</v>
          </cell>
          <cell r="C9482">
            <v>19</v>
          </cell>
          <cell r="D9482">
            <v>19</v>
          </cell>
          <cell r="E9482">
            <v>2008</v>
          </cell>
        </row>
        <row r="9483">
          <cell r="A9483">
            <v>39796</v>
          </cell>
          <cell r="B9483">
            <v>349</v>
          </cell>
          <cell r="C9483">
            <v>18</v>
          </cell>
          <cell r="D9483">
            <v>18</v>
          </cell>
          <cell r="E9483">
            <v>2008</v>
          </cell>
        </row>
        <row r="9484">
          <cell r="A9484">
            <v>39797</v>
          </cell>
          <cell r="B9484">
            <v>350</v>
          </cell>
          <cell r="C9484">
            <v>17</v>
          </cell>
          <cell r="D9484">
            <v>17</v>
          </cell>
          <cell r="E9484">
            <v>2008</v>
          </cell>
        </row>
        <row r="9485">
          <cell r="A9485">
            <v>39798</v>
          </cell>
          <cell r="B9485">
            <v>351</v>
          </cell>
          <cell r="C9485">
            <v>16</v>
          </cell>
          <cell r="D9485">
            <v>16</v>
          </cell>
          <cell r="E9485">
            <v>2008</v>
          </cell>
        </row>
        <row r="9486">
          <cell r="A9486">
            <v>39799</v>
          </cell>
          <cell r="B9486">
            <v>352</v>
          </cell>
          <cell r="C9486">
            <v>15</v>
          </cell>
          <cell r="D9486">
            <v>15</v>
          </cell>
          <cell r="E9486">
            <v>2008</v>
          </cell>
        </row>
        <row r="9487">
          <cell r="A9487">
            <v>39800</v>
          </cell>
          <cell r="B9487">
            <v>353</v>
          </cell>
          <cell r="C9487">
            <v>14</v>
          </cell>
          <cell r="D9487">
            <v>14</v>
          </cell>
          <cell r="E9487">
            <v>2008</v>
          </cell>
        </row>
        <row r="9488">
          <cell r="A9488">
            <v>39801</v>
          </cell>
          <cell r="B9488">
            <v>354</v>
          </cell>
          <cell r="C9488">
            <v>13</v>
          </cell>
          <cell r="D9488">
            <v>13</v>
          </cell>
          <cell r="E9488">
            <v>2008</v>
          </cell>
        </row>
        <row r="9489">
          <cell r="A9489">
            <v>39802</v>
          </cell>
          <cell r="B9489">
            <v>355</v>
          </cell>
          <cell r="C9489">
            <v>12</v>
          </cell>
          <cell r="D9489">
            <v>12</v>
          </cell>
          <cell r="E9489">
            <v>2008</v>
          </cell>
        </row>
        <row r="9490">
          <cell r="A9490">
            <v>39803</v>
          </cell>
          <cell r="B9490">
            <v>356</v>
          </cell>
          <cell r="C9490">
            <v>11</v>
          </cell>
          <cell r="D9490">
            <v>11</v>
          </cell>
          <cell r="E9490">
            <v>2008</v>
          </cell>
        </row>
        <row r="9491">
          <cell r="A9491">
            <v>39804</v>
          </cell>
          <cell r="B9491">
            <v>357</v>
          </cell>
          <cell r="C9491">
            <v>10</v>
          </cell>
          <cell r="D9491">
            <v>10</v>
          </cell>
          <cell r="E9491">
            <v>2008</v>
          </cell>
        </row>
        <row r="9492">
          <cell r="A9492">
            <v>39805</v>
          </cell>
          <cell r="B9492">
            <v>358</v>
          </cell>
          <cell r="C9492">
            <v>9</v>
          </cell>
          <cell r="D9492">
            <v>9</v>
          </cell>
          <cell r="E9492">
            <v>2008</v>
          </cell>
        </row>
        <row r="9493">
          <cell r="A9493">
            <v>39806</v>
          </cell>
          <cell r="B9493">
            <v>359</v>
          </cell>
          <cell r="C9493">
            <v>8</v>
          </cell>
          <cell r="D9493">
            <v>8</v>
          </cell>
          <cell r="E9493">
            <v>2008</v>
          </cell>
        </row>
        <row r="9494">
          <cell r="A9494">
            <v>39807</v>
          </cell>
          <cell r="B9494">
            <v>360</v>
          </cell>
          <cell r="C9494">
            <v>7</v>
          </cell>
          <cell r="D9494">
            <v>7</v>
          </cell>
          <cell r="E9494">
            <v>2008</v>
          </cell>
        </row>
        <row r="9495">
          <cell r="A9495">
            <v>39808</v>
          </cell>
          <cell r="B9495">
            <v>361</v>
          </cell>
          <cell r="C9495">
            <v>6</v>
          </cell>
          <cell r="D9495">
            <v>6</v>
          </cell>
          <cell r="E9495">
            <v>2008</v>
          </cell>
        </row>
        <row r="9496">
          <cell r="A9496">
            <v>39809</v>
          </cell>
          <cell r="B9496">
            <v>362</v>
          </cell>
          <cell r="C9496">
            <v>5</v>
          </cell>
          <cell r="D9496">
            <v>5</v>
          </cell>
          <cell r="E9496">
            <v>2008</v>
          </cell>
        </row>
        <row r="9497">
          <cell r="A9497">
            <v>39810</v>
          </cell>
          <cell r="B9497">
            <v>363</v>
          </cell>
          <cell r="C9497">
            <v>4</v>
          </cell>
          <cell r="D9497">
            <v>4</v>
          </cell>
          <cell r="E9497">
            <v>2008</v>
          </cell>
        </row>
        <row r="9498">
          <cell r="A9498">
            <v>39811</v>
          </cell>
          <cell r="B9498">
            <v>364</v>
          </cell>
          <cell r="C9498">
            <v>3</v>
          </cell>
          <cell r="D9498">
            <v>3</v>
          </cell>
          <cell r="E9498">
            <v>2008</v>
          </cell>
        </row>
        <row r="9499">
          <cell r="A9499">
            <v>39812</v>
          </cell>
          <cell r="B9499">
            <v>365</v>
          </cell>
          <cell r="C9499">
            <v>2</v>
          </cell>
          <cell r="D9499">
            <v>2</v>
          </cell>
          <cell r="E9499">
            <v>2008</v>
          </cell>
        </row>
        <row r="9500">
          <cell r="A9500">
            <v>39813</v>
          </cell>
          <cell r="B9500">
            <v>366</v>
          </cell>
          <cell r="C9500">
            <v>1</v>
          </cell>
          <cell r="D9500">
            <v>1</v>
          </cell>
          <cell r="E9500">
            <v>2008</v>
          </cell>
        </row>
        <row r="9501">
          <cell r="A9501">
            <v>39814</v>
          </cell>
          <cell r="B9501">
            <v>1</v>
          </cell>
          <cell r="C9501">
            <v>365</v>
          </cell>
          <cell r="D9501">
            <v>365</v>
          </cell>
          <cell r="E9501">
            <v>2009</v>
          </cell>
        </row>
        <row r="9502">
          <cell r="A9502">
            <v>39815</v>
          </cell>
          <cell r="B9502">
            <v>2</v>
          </cell>
          <cell r="C9502">
            <v>364</v>
          </cell>
          <cell r="D9502">
            <v>364</v>
          </cell>
          <cell r="E9502">
            <v>2009</v>
          </cell>
        </row>
        <row r="9503">
          <cell r="A9503">
            <v>39816</v>
          </cell>
          <cell r="B9503">
            <v>3</v>
          </cell>
          <cell r="C9503">
            <v>363</v>
          </cell>
          <cell r="D9503">
            <v>363</v>
          </cell>
          <cell r="E9503">
            <v>2009</v>
          </cell>
        </row>
        <row r="9504">
          <cell r="A9504">
            <v>39817</v>
          </cell>
          <cell r="B9504">
            <v>4</v>
          </cell>
          <cell r="C9504">
            <v>362</v>
          </cell>
          <cell r="D9504">
            <v>362</v>
          </cell>
          <cell r="E9504">
            <v>2009</v>
          </cell>
        </row>
        <row r="9505">
          <cell r="A9505">
            <v>39818</v>
          </cell>
          <cell r="B9505">
            <v>5</v>
          </cell>
          <cell r="C9505">
            <v>361</v>
          </cell>
          <cell r="D9505">
            <v>361</v>
          </cell>
          <cell r="E9505">
            <v>2009</v>
          </cell>
        </row>
        <row r="9506">
          <cell r="A9506">
            <v>39819</v>
          </cell>
          <cell r="B9506">
            <v>6</v>
          </cell>
          <cell r="C9506">
            <v>360</v>
          </cell>
          <cell r="D9506">
            <v>360</v>
          </cell>
          <cell r="E9506">
            <v>2009</v>
          </cell>
        </row>
        <row r="9507">
          <cell r="A9507">
            <v>39820</v>
          </cell>
          <cell r="B9507">
            <v>7</v>
          </cell>
          <cell r="C9507">
            <v>359</v>
          </cell>
          <cell r="D9507">
            <v>359</v>
          </cell>
          <cell r="E9507">
            <v>2009</v>
          </cell>
        </row>
        <row r="9508">
          <cell r="A9508">
            <v>39821</v>
          </cell>
          <cell r="B9508">
            <v>8</v>
          </cell>
          <cell r="C9508">
            <v>358</v>
          </cell>
          <cell r="D9508">
            <v>358</v>
          </cell>
          <cell r="E9508">
            <v>2009</v>
          </cell>
        </row>
        <row r="9509">
          <cell r="A9509">
            <v>39822</v>
          </cell>
          <cell r="B9509">
            <v>9</v>
          </cell>
          <cell r="C9509">
            <v>357</v>
          </cell>
          <cell r="D9509">
            <v>357</v>
          </cell>
          <cell r="E9509">
            <v>2009</v>
          </cell>
        </row>
        <row r="9510">
          <cell r="A9510">
            <v>39823</v>
          </cell>
          <cell r="B9510">
            <v>10</v>
          </cell>
          <cell r="C9510">
            <v>356</v>
          </cell>
          <cell r="D9510">
            <v>356</v>
          </cell>
          <cell r="E9510">
            <v>2009</v>
          </cell>
        </row>
        <row r="9511">
          <cell r="A9511">
            <v>39824</v>
          </cell>
          <cell r="B9511">
            <v>11</v>
          </cell>
          <cell r="C9511">
            <v>355</v>
          </cell>
          <cell r="D9511">
            <v>355</v>
          </cell>
          <cell r="E9511">
            <v>2009</v>
          </cell>
        </row>
        <row r="9512">
          <cell r="A9512">
            <v>39825</v>
          </cell>
          <cell r="B9512">
            <v>12</v>
          </cell>
          <cell r="C9512">
            <v>354</v>
          </cell>
          <cell r="D9512">
            <v>354</v>
          </cell>
          <cell r="E9512">
            <v>2009</v>
          </cell>
        </row>
        <row r="9513">
          <cell r="A9513">
            <v>39826</v>
          </cell>
          <cell r="B9513">
            <v>13</v>
          </cell>
          <cell r="C9513">
            <v>353</v>
          </cell>
          <cell r="D9513">
            <v>353</v>
          </cell>
          <cell r="E9513">
            <v>2009</v>
          </cell>
        </row>
        <row r="9514">
          <cell r="A9514">
            <v>39827</v>
          </cell>
          <cell r="B9514">
            <v>14</v>
          </cell>
          <cell r="C9514">
            <v>352</v>
          </cell>
          <cell r="D9514">
            <v>352</v>
          </cell>
          <cell r="E9514">
            <v>2009</v>
          </cell>
        </row>
        <row r="9515">
          <cell r="A9515">
            <v>39828</v>
          </cell>
          <cell r="B9515">
            <v>15</v>
          </cell>
          <cell r="C9515">
            <v>351</v>
          </cell>
          <cell r="D9515">
            <v>351</v>
          </cell>
          <cell r="E9515">
            <v>2009</v>
          </cell>
        </row>
        <row r="9516">
          <cell r="A9516">
            <v>39829</v>
          </cell>
          <cell r="B9516">
            <v>16</v>
          </cell>
          <cell r="C9516">
            <v>350</v>
          </cell>
          <cell r="D9516">
            <v>350</v>
          </cell>
          <cell r="E9516">
            <v>2009</v>
          </cell>
        </row>
        <row r="9517">
          <cell r="A9517">
            <v>39830</v>
          </cell>
          <cell r="B9517">
            <v>17</v>
          </cell>
          <cell r="C9517">
            <v>349</v>
          </cell>
          <cell r="D9517">
            <v>349</v>
          </cell>
          <cell r="E9517">
            <v>2009</v>
          </cell>
        </row>
        <row r="9518">
          <cell r="A9518">
            <v>39831</v>
          </cell>
          <cell r="B9518">
            <v>18</v>
          </cell>
          <cell r="C9518">
            <v>348</v>
          </cell>
          <cell r="D9518">
            <v>348</v>
          </cell>
          <cell r="E9518">
            <v>2009</v>
          </cell>
        </row>
        <row r="9519">
          <cell r="A9519">
            <v>39832</v>
          </cell>
          <cell r="B9519">
            <v>19</v>
          </cell>
          <cell r="C9519">
            <v>347</v>
          </cell>
          <cell r="D9519">
            <v>347</v>
          </cell>
          <cell r="E9519">
            <v>2009</v>
          </cell>
        </row>
        <row r="9520">
          <cell r="A9520">
            <v>39833</v>
          </cell>
          <cell r="B9520">
            <v>20</v>
          </cell>
          <cell r="C9520">
            <v>346</v>
          </cell>
          <cell r="D9520">
            <v>346</v>
          </cell>
          <cell r="E9520">
            <v>2009</v>
          </cell>
        </row>
        <row r="9521">
          <cell r="A9521">
            <v>39834</v>
          </cell>
          <cell r="B9521">
            <v>21</v>
          </cell>
          <cell r="C9521">
            <v>345</v>
          </cell>
          <cell r="D9521">
            <v>345</v>
          </cell>
          <cell r="E9521">
            <v>2009</v>
          </cell>
        </row>
        <row r="9522">
          <cell r="A9522">
            <v>39835</v>
          </cell>
          <cell r="B9522">
            <v>22</v>
          </cell>
          <cell r="C9522">
            <v>344</v>
          </cell>
          <cell r="D9522">
            <v>344</v>
          </cell>
          <cell r="E9522">
            <v>2009</v>
          </cell>
        </row>
        <row r="9523">
          <cell r="A9523">
            <v>39836</v>
          </cell>
          <cell r="B9523">
            <v>23</v>
          </cell>
          <cell r="C9523">
            <v>343</v>
          </cell>
          <cell r="D9523">
            <v>343</v>
          </cell>
          <cell r="E9523">
            <v>2009</v>
          </cell>
        </row>
        <row r="9524">
          <cell r="A9524">
            <v>39837</v>
          </cell>
          <cell r="B9524">
            <v>24</v>
          </cell>
          <cell r="C9524">
            <v>342</v>
          </cell>
          <cell r="D9524">
            <v>342</v>
          </cell>
          <cell r="E9524">
            <v>2009</v>
          </cell>
        </row>
        <row r="9525">
          <cell r="A9525">
            <v>39838</v>
          </cell>
          <cell r="B9525">
            <v>25</v>
          </cell>
          <cell r="C9525">
            <v>341</v>
          </cell>
          <cell r="D9525">
            <v>341</v>
          </cell>
          <cell r="E9525">
            <v>2009</v>
          </cell>
        </row>
        <row r="9526">
          <cell r="A9526">
            <v>39839</v>
          </cell>
          <cell r="B9526">
            <v>26</v>
          </cell>
          <cell r="C9526">
            <v>340</v>
          </cell>
          <cell r="D9526">
            <v>340</v>
          </cell>
          <cell r="E9526">
            <v>2009</v>
          </cell>
        </row>
        <row r="9527">
          <cell r="A9527">
            <v>39840</v>
          </cell>
          <cell r="B9527">
            <v>27</v>
          </cell>
          <cell r="C9527">
            <v>339</v>
          </cell>
          <cell r="D9527">
            <v>339</v>
          </cell>
          <cell r="E9527">
            <v>2009</v>
          </cell>
        </row>
        <row r="9528">
          <cell r="A9528">
            <v>39841</v>
          </cell>
          <cell r="B9528">
            <v>28</v>
          </cell>
          <cell r="C9528">
            <v>338</v>
          </cell>
          <cell r="D9528">
            <v>338</v>
          </cell>
          <cell r="E9528">
            <v>2009</v>
          </cell>
        </row>
        <row r="9529">
          <cell r="A9529">
            <v>39842</v>
          </cell>
          <cell r="B9529">
            <v>29</v>
          </cell>
          <cell r="C9529">
            <v>337</v>
          </cell>
          <cell r="D9529">
            <v>337</v>
          </cell>
          <cell r="E9529">
            <v>2009</v>
          </cell>
        </row>
        <row r="9530">
          <cell r="A9530">
            <v>39843</v>
          </cell>
          <cell r="B9530">
            <v>30</v>
          </cell>
          <cell r="C9530">
            <v>336</v>
          </cell>
          <cell r="D9530">
            <v>336</v>
          </cell>
          <cell r="E9530">
            <v>2009</v>
          </cell>
        </row>
        <row r="9531">
          <cell r="A9531">
            <v>39844</v>
          </cell>
          <cell r="B9531">
            <v>31</v>
          </cell>
          <cell r="C9531">
            <v>335</v>
          </cell>
          <cell r="D9531">
            <v>335</v>
          </cell>
          <cell r="E9531">
            <v>2009</v>
          </cell>
        </row>
        <row r="9532">
          <cell r="A9532">
            <v>39845</v>
          </cell>
          <cell r="B9532">
            <v>32</v>
          </cell>
          <cell r="C9532">
            <v>334</v>
          </cell>
          <cell r="D9532">
            <v>334</v>
          </cell>
          <cell r="E9532">
            <v>2009</v>
          </cell>
        </row>
        <row r="9533">
          <cell r="A9533">
            <v>39846</v>
          </cell>
          <cell r="B9533">
            <v>33</v>
          </cell>
          <cell r="C9533">
            <v>333</v>
          </cell>
          <cell r="D9533">
            <v>333</v>
          </cell>
          <cell r="E9533">
            <v>2009</v>
          </cell>
        </row>
        <row r="9534">
          <cell r="A9534">
            <v>39847</v>
          </cell>
          <cell r="B9534">
            <v>34</v>
          </cell>
          <cell r="C9534">
            <v>332</v>
          </cell>
          <cell r="D9534">
            <v>332</v>
          </cell>
          <cell r="E9534">
            <v>2009</v>
          </cell>
        </row>
        <row r="9535">
          <cell r="A9535">
            <v>39848</v>
          </cell>
          <cell r="B9535">
            <v>35</v>
          </cell>
          <cell r="C9535">
            <v>331</v>
          </cell>
          <cell r="D9535">
            <v>331</v>
          </cell>
          <cell r="E9535">
            <v>2009</v>
          </cell>
        </row>
        <row r="9536">
          <cell r="A9536">
            <v>39849</v>
          </cell>
          <cell r="B9536">
            <v>36</v>
          </cell>
          <cell r="C9536">
            <v>330</v>
          </cell>
          <cell r="D9536">
            <v>330</v>
          </cell>
          <cell r="E9536">
            <v>2009</v>
          </cell>
        </row>
        <row r="9537">
          <cell r="A9537">
            <v>39850</v>
          </cell>
          <cell r="B9537">
            <v>37</v>
          </cell>
          <cell r="C9537">
            <v>329</v>
          </cell>
          <cell r="D9537">
            <v>329</v>
          </cell>
          <cell r="E9537">
            <v>2009</v>
          </cell>
        </row>
        <row r="9538">
          <cell r="A9538">
            <v>39851</v>
          </cell>
          <cell r="B9538">
            <v>38</v>
          </cell>
          <cell r="C9538">
            <v>328</v>
          </cell>
          <cell r="D9538">
            <v>328</v>
          </cell>
          <cell r="E9538">
            <v>2009</v>
          </cell>
        </row>
        <row r="9539">
          <cell r="A9539">
            <v>39852</v>
          </cell>
          <cell r="B9539">
            <v>39</v>
          </cell>
          <cell r="C9539">
            <v>327</v>
          </cell>
          <cell r="D9539">
            <v>327</v>
          </cell>
          <cell r="E9539">
            <v>2009</v>
          </cell>
        </row>
        <row r="9540">
          <cell r="A9540">
            <v>39853</v>
          </cell>
          <cell r="B9540">
            <v>40</v>
          </cell>
          <cell r="C9540">
            <v>326</v>
          </cell>
          <cell r="D9540">
            <v>326</v>
          </cell>
          <cell r="E9540">
            <v>2009</v>
          </cell>
        </row>
        <row r="9541">
          <cell r="A9541">
            <v>39854</v>
          </cell>
          <cell r="B9541">
            <v>41</v>
          </cell>
          <cell r="C9541">
            <v>325</v>
          </cell>
          <cell r="D9541">
            <v>325</v>
          </cell>
          <cell r="E9541">
            <v>2009</v>
          </cell>
        </row>
        <row r="9542">
          <cell r="A9542">
            <v>39855</v>
          </cell>
          <cell r="B9542">
            <v>42</v>
          </cell>
          <cell r="C9542">
            <v>324</v>
          </cell>
          <cell r="D9542">
            <v>324</v>
          </cell>
          <cell r="E9542">
            <v>2009</v>
          </cell>
        </row>
        <row r="9543">
          <cell r="A9543">
            <v>39856</v>
          </cell>
          <cell r="B9543">
            <v>43</v>
          </cell>
          <cell r="C9543">
            <v>323</v>
          </cell>
          <cell r="D9543">
            <v>323</v>
          </cell>
          <cell r="E9543">
            <v>2009</v>
          </cell>
        </row>
        <row r="9544">
          <cell r="A9544">
            <v>39857</v>
          </cell>
          <cell r="B9544">
            <v>44</v>
          </cell>
          <cell r="C9544">
            <v>322</v>
          </cell>
          <cell r="D9544">
            <v>322</v>
          </cell>
          <cell r="E9544">
            <v>2009</v>
          </cell>
        </row>
        <row r="9545">
          <cell r="A9545">
            <v>39858</v>
          </cell>
          <cell r="B9545">
            <v>45</v>
          </cell>
          <cell r="C9545">
            <v>321</v>
          </cell>
          <cell r="D9545">
            <v>321</v>
          </cell>
          <cell r="E9545">
            <v>2009</v>
          </cell>
        </row>
        <row r="9546">
          <cell r="A9546">
            <v>39859</v>
          </cell>
          <cell r="B9546">
            <v>46</v>
          </cell>
          <cell r="C9546">
            <v>320</v>
          </cell>
          <cell r="D9546">
            <v>320</v>
          </cell>
          <cell r="E9546">
            <v>2009</v>
          </cell>
        </row>
        <row r="9547">
          <cell r="A9547">
            <v>39860</v>
          </cell>
          <cell r="B9547">
            <v>47</v>
          </cell>
          <cell r="C9547">
            <v>319</v>
          </cell>
          <cell r="D9547">
            <v>319</v>
          </cell>
          <cell r="E9547">
            <v>2009</v>
          </cell>
        </row>
        <row r="9548">
          <cell r="A9548">
            <v>39861</v>
          </cell>
          <cell r="B9548">
            <v>48</v>
          </cell>
          <cell r="C9548">
            <v>318</v>
          </cell>
          <cell r="D9548">
            <v>318</v>
          </cell>
          <cell r="E9548">
            <v>2009</v>
          </cell>
        </row>
        <row r="9549">
          <cell r="A9549">
            <v>39862</v>
          </cell>
          <cell r="B9549">
            <v>49</v>
          </cell>
          <cell r="C9549">
            <v>317</v>
          </cell>
          <cell r="D9549">
            <v>317</v>
          </cell>
          <cell r="E9549">
            <v>2009</v>
          </cell>
        </row>
        <row r="9550">
          <cell r="A9550">
            <v>39863</v>
          </cell>
          <cell r="B9550">
            <v>50</v>
          </cell>
          <cell r="C9550">
            <v>316</v>
          </cell>
          <cell r="D9550">
            <v>316</v>
          </cell>
          <cell r="E9550">
            <v>2009</v>
          </cell>
        </row>
        <row r="9551">
          <cell r="A9551">
            <v>39864</v>
          </cell>
          <cell r="B9551">
            <v>51</v>
          </cell>
          <cell r="C9551">
            <v>315</v>
          </cell>
          <cell r="D9551">
            <v>315</v>
          </cell>
          <cell r="E9551">
            <v>2009</v>
          </cell>
        </row>
        <row r="9552">
          <cell r="A9552">
            <v>39865</v>
          </cell>
          <cell r="B9552">
            <v>52</v>
          </cell>
          <cell r="C9552">
            <v>314</v>
          </cell>
          <cell r="D9552">
            <v>314</v>
          </cell>
          <cell r="E9552">
            <v>2009</v>
          </cell>
        </row>
        <row r="9553">
          <cell r="A9553">
            <v>39866</v>
          </cell>
          <cell r="B9553">
            <v>53</v>
          </cell>
          <cell r="C9553">
            <v>313</v>
          </cell>
          <cell r="D9553">
            <v>313</v>
          </cell>
          <cell r="E9553">
            <v>2009</v>
          </cell>
        </row>
        <row r="9554">
          <cell r="A9554">
            <v>39867</v>
          </cell>
          <cell r="B9554">
            <v>54</v>
          </cell>
          <cell r="C9554">
            <v>312</v>
          </cell>
          <cell r="D9554">
            <v>312</v>
          </cell>
          <cell r="E9554">
            <v>2009</v>
          </cell>
        </row>
        <row r="9555">
          <cell r="A9555">
            <v>39868</v>
          </cell>
          <cell r="B9555">
            <v>55</v>
          </cell>
          <cell r="C9555">
            <v>311</v>
          </cell>
          <cell r="D9555">
            <v>311</v>
          </cell>
          <cell r="E9555">
            <v>2009</v>
          </cell>
        </row>
        <row r="9556">
          <cell r="A9556">
            <v>39869</v>
          </cell>
          <cell r="B9556">
            <v>56</v>
          </cell>
          <cell r="C9556">
            <v>310</v>
          </cell>
          <cell r="D9556">
            <v>310</v>
          </cell>
          <cell r="E9556">
            <v>2009</v>
          </cell>
        </row>
        <row r="9557">
          <cell r="A9557">
            <v>39870</v>
          </cell>
          <cell r="B9557">
            <v>57</v>
          </cell>
          <cell r="C9557">
            <v>309</v>
          </cell>
          <cell r="D9557">
            <v>309</v>
          </cell>
          <cell r="E9557">
            <v>2009</v>
          </cell>
        </row>
        <row r="9558">
          <cell r="A9558">
            <v>39871</v>
          </cell>
          <cell r="B9558">
            <v>58</v>
          </cell>
          <cell r="C9558">
            <v>308</v>
          </cell>
          <cell r="D9558">
            <v>308</v>
          </cell>
          <cell r="E9558">
            <v>2009</v>
          </cell>
        </row>
        <row r="9559">
          <cell r="A9559">
            <v>39872</v>
          </cell>
          <cell r="B9559">
            <v>59</v>
          </cell>
          <cell r="C9559">
            <v>307</v>
          </cell>
          <cell r="D9559">
            <v>307</v>
          </cell>
          <cell r="E9559">
            <v>2009</v>
          </cell>
        </row>
        <row r="9560">
          <cell r="A9560">
            <v>39873</v>
          </cell>
          <cell r="B9560">
            <v>60</v>
          </cell>
          <cell r="C9560">
            <v>306</v>
          </cell>
          <cell r="D9560">
            <v>306</v>
          </cell>
          <cell r="E9560">
            <v>2009</v>
          </cell>
        </row>
        <row r="9561">
          <cell r="A9561">
            <v>39874</v>
          </cell>
          <cell r="B9561">
            <v>61</v>
          </cell>
          <cell r="C9561">
            <v>305</v>
          </cell>
          <cell r="D9561">
            <v>305</v>
          </cell>
          <cell r="E9561">
            <v>2009</v>
          </cell>
        </row>
        <row r="9562">
          <cell r="A9562">
            <v>39875</v>
          </cell>
          <cell r="B9562">
            <v>62</v>
          </cell>
          <cell r="C9562">
            <v>304</v>
          </cell>
          <cell r="D9562">
            <v>304</v>
          </cell>
          <cell r="E9562">
            <v>2009</v>
          </cell>
        </row>
        <row r="9563">
          <cell r="A9563">
            <v>39876</v>
          </cell>
          <cell r="B9563">
            <v>63</v>
          </cell>
          <cell r="C9563">
            <v>303</v>
          </cell>
          <cell r="D9563">
            <v>303</v>
          </cell>
          <cell r="E9563">
            <v>2009</v>
          </cell>
        </row>
        <row r="9564">
          <cell r="A9564">
            <v>39877</v>
          </cell>
          <cell r="B9564">
            <v>64</v>
          </cell>
          <cell r="C9564">
            <v>302</v>
          </cell>
          <cell r="D9564">
            <v>302</v>
          </cell>
          <cell r="E9564">
            <v>2009</v>
          </cell>
        </row>
        <row r="9565">
          <cell r="A9565">
            <v>39878</v>
          </cell>
          <cell r="B9565">
            <v>65</v>
          </cell>
          <cell r="C9565">
            <v>301</v>
          </cell>
          <cell r="D9565">
            <v>301</v>
          </cell>
          <cell r="E9565">
            <v>2009</v>
          </cell>
        </row>
        <row r="9566">
          <cell r="A9566">
            <v>39879</v>
          </cell>
          <cell r="B9566">
            <v>66</v>
          </cell>
          <cell r="C9566">
            <v>300</v>
          </cell>
          <cell r="D9566">
            <v>300</v>
          </cell>
          <cell r="E9566">
            <v>2009</v>
          </cell>
        </row>
        <row r="9567">
          <cell r="A9567">
            <v>39880</v>
          </cell>
          <cell r="B9567">
            <v>67</v>
          </cell>
          <cell r="C9567">
            <v>299</v>
          </cell>
          <cell r="D9567">
            <v>299</v>
          </cell>
          <cell r="E9567">
            <v>2009</v>
          </cell>
        </row>
        <row r="9568">
          <cell r="A9568">
            <v>39881</v>
          </cell>
          <cell r="B9568">
            <v>68</v>
          </cell>
          <cell r="C9568">
            <v>298</v>
          </cell>
          <cell r="D9568">
            <v>298</v>
          </cell>
          <cell r="E9568">
            <v>2009</v>
          </cell>
        </row>
        <row r="9569">
          <cell r="A9569">
            <v>39882</v>
          </cell>
          <cell r="B9569">
            <v>69</v>
          </cell>
          <cell r="C9569">
            <v>297</v>
          </cell>
          <cell r="D9569">
            <v>297</v>
          </cell>
          <cell r="E9569">
            <v>2009</v>
          </cell>
        </row>
        <row r="9570">
          <cell r="A9570">
            <v>39883</v>
          </cell>
          <cell r="B9570">
            <v>70</v>
          </cell>
          <cell r="C9570">
            <v>296</v>
          </cell>
          <cell r="D9570">
            <v>296</v>
          </cell>
          <cell r="E9570">
            <v>2009</v>
          </cell>
        </row>
        <row r="9571">
          <cell r="A9571">
            <v>39884</v>
          </cell>
          <cell r="B9571">
            <v>71</v>
          </cell>
          <cell r="C9571">
            <v>295</v>
          </cell>
          <cell r="D9571">
            <v>295</v>
          </cell>
          <cell r="E9571">
            <v>2009</v>
          </cell>
        </row>
        <row r="9572">
          <cell r="A9572">
            <v>39885</v>
          </cell>
          <cell r="B9572">
            <v>72</v>
          </cell>
          <cell r="C9572">
            <v>294</v>
          </cell>
          <cell r="D9572">
            <v>294</v>
          </cell>
          <cell r="E9572">
            <v>2009</v>
          </cell>
        </row>
        <row r="9573">
          <cell r="A9573">
            <v>39886</v>
          </cell>
          <cell r="B9573">
            <v>73</v>
          </cell>
          <cell r="C9573">
            <v>293</v>
          </cell>
          <cell r="D9573">
            <v>293</v>
          </cell>
          <cell r="E9573">
            <v>2009</v>
          </cell>
        </row>
        <row r="9574">
          <cell r="A9574">
            <v>39887</v>
          </cell>
          <cell r="B9574">
            <v>74</v>
          </cell>
          <cell r="C9574">
            <v>292</v>
          </cell>
          <cell r="D9574">
            <v>292</v>
          </cell>
          <cell r="E9574">
            <v>2009</v>
          </cell>
        </row>
        <row r="9575">
          <cell r="A9575">
            <v>39888</v>
          </cell>
          <cell r="B9575">
            <v>75</v>
          </cell>
          <cell r="C9575">
            <v>291</v>
          </cell>
          <cell r="D9575">
            <v>291</v>
          </cell>
          <cell r="E9575">
            <v>2009</v>
          </cell>
        </row>
        <row r="9576">
          <cell r="A9576">
            <v>39889</v>
          </cell>
          <cell r="B9576">
            <v>76</v>
          </cell>
          <cell r="C9576">
            <v>290</v>
          </cell>
          <cell r="D9576">
            <v>290</v>
          </cell>
          <cell r="E9576">
            <v>2009</v>
          </cell>
        </row>
        <row r="9577">
          <cell r="A9577">
            <v>39890</v>
          </cell>
          <cell r="B9577">
            <v>77</v>
          </cell>
          <cell r="C9577">
            <v>289</v>
          </cell>
          <cell r="D9577">
            <v>289</v>
          </cell>
          <cell r="E9577">
            <v>2009</v>
          </cell>
        </row>
        <row r="9578">
          <cell r="A9578">
            <v>39891</v>
          </cell>
          <cell r="B9578">
            <v>78</v>
          </cell>
          <cell r="C9578">
            <v>288</v>
          </cell>
          <cell r="D9578">
            <v>288</v>
          </cell>
          <cell r="E9578">
            <v>2009</v>
          </cell>
        </row>
        <row r="9579">
          <cell r="A9579">
            <v>39892</v>
          </cell>
          <cell r="B9579">
            <v>79</v>
          </cell>
          <cell r="C9579">
            <v>287</v>
          </cell>
          <cell r="D9579">
            <v>287</v>
          </cell>
          <cell r="E9579">
            <v>2009</v>
          </cell>
        </row>
        <row r="9580">
          <cell r="A9580">
            <v>39893</v>
          </cell>
          <cell r="B9580">
            <v>80</v>
          </cell>
          <cell r="C9580">
            <v>286</v>
          </cell>
          <cell r="D9580">
            <v>286</v>
          </cell>
          <cell r="E9580">
            <v>2009</v>
          </cell>
        </row>
        <row r="9581">
          <cell r="A9581">
            <v>39894</v>
          </cell>
          <cell r="B9581">
            <v>81</v>
          </cell>
          <cell r="C9581">
            <v>285</v>
          </cell>
          <cell r="D9581">
            <v>285</v>
          </cell>
          <cell r="E9581">
            <v>2009</v>
          </cell>
        </row>
        <row r="9582">
          <cell r="A9582">
            <v>39895</v>
          </cell>
          <cell r="B9582">
            <v>82</v>
          </cell>
          <cell r="C9582">
            <v>284</v>
          </cell>
          <cell r="D9582">
            <v>284</v>
          </cell>
          <cell r="E9582">
            <v>2009</v>
          </cell>
        </row>
        <row r="9583">
          <cell r="A9583">
            <v>39896</v>
          </cell>
          <cell r="B9583">
            <v>83</v>
          </cell>
          <cell r="C9583">
            <v>283</v>
          </cell>
          <cell r="D9583">
            <v>283</v>
          </cell>
          <cell r="E9583">
            <v>2009</v>
          </cell>
        </row>
        <row r="9584">
          <cell r="A9584">
            <v>39897</v>
          </cell>
          <cell r="B9584">
            <v>84</v>
          </cell>
          <cell r="C9584">
            <v>282</v>
          </cell>
          <cell r="D9584">
            <v>282</v>
          </cell>
          <cell r="E9584">
            <v>2009</v>
          </cell>
        </row>
        <row r="9585">
          <cell r="A9585">
            <v>39898</v>
          </cell>
          <cell r="B9585">
            <v>85</v>
          </cell>
          <cell r="C9585">
            <v>281</v>
          </cell>
          <cell r="D9585">
            <v>281</v>
          </cell>
          <cell r="E9585">
            <v>2009</v>
          </cell>
        </row>
        <row r="9586">
          <cell r="A9586">
            <v>39899</v>
          </cell>
          <cell r="B9586">
            <v>86</v>
          </cell>
          <cell r="C9586">
            <v>280</v>
          </cell>
          <cell r="D9586">
            <v>280</v>
          </cell>
          <cell r="E9586">
            <v>2009</v>
          </cell>
        </row>
        <row r="9587">
          <cell r="A9587">
            <v>39900</v>
          </cell>
          <cell r="B9587">
            <v>87</v>
          </cell>
          <cell r="C9587">
            <v>279</v>
          </cell>
          <cell r="D9587">
            <v>279</v>
          </cell>
          <cell r="E9587">
            <v>2009</v>
          </cell>
        </row>
        <row r="9588">
          <cell r="A9588">
            <v>39901</v>
          </cell>
          <cell r="B9588">
            <v>88</v>
          </cell>
          <cell r="C9588">
            <v>278</v>
          </cell>
          <cell r="D9588">
            <v>278</v>
          </cell>
          <cell r="E9588">
            <v>2009</v>
          </cell>
        </row>
        <row r="9589">
          <cell r="A9589">
            <v>39902</v>
          </cell>
          <cell r="B9589">
            <v>89</v>
          </cell>
          <cell r="C9589">
            <v>277</v>
          </cell>
          <cell r="D9589">
            <v>277</v>
          </cell>
          <cell r="E9589">
            <v>2009</v>
          </cell>
        </row>
        <row r="9590">
          <cell r="A9590">
            <v>39903</v>
          </cell>
          <cell r="B9590">
            <v>90</v>
          </cell>
          <cell r="C9590">
            <v>276</v>
          </cell>
          <cell r="D9590">
            <v>276</v>
          </cell>
          <cell r="E9590">
            <v>2009</v>
          </cell>
        </row>
        <row r="9591">
          <cell r="A9591">
            <v>39904</v>
          </cell>
          <cell r="B9591">
            <v>91</v>
          </cell>
          <cell r="C9591">
            <v>275</v>
          </cell>
          <cell r="D9591">
            <v>275</v>
          </cell>
          <cell r="E9591">
            <v>2009</v>
          </cell>
        </row>
        <row r="9592">
          <cell r="A9592">
            <v>39905</v>
          </cell>
          <cell r="B9592">
            <v>92</v>
          </cell>
          <cell r="C9592">
            <v>274</v>
          </cell>
          <cell r="D9592">
            <v>274</v>
          </cell>
          <cell r="E9592">
            <v>2009</v>
          </cell>
        </row>
        <row r="9593">
          <cell r="A9593">
            <v>39906</v>
          </cell>
          <cell r="B9593">
            <v>93</v>
          </cell>
          <cell r="C9593">
            <v>273</v>
          </cell>
          <cell r="D9593">
            <v>273</v>
          </cell>
          <cell r="E9593">
            <v>2009</v>
          </cell>
        </row>
        <row r="9594">
          <cell r="A9594">
            <v>39907</v>
          </cell>
          <cell r="B9594">
            <v>94</v>
          </cell>
          <cell r="C9594">
            <v>272</v>
          </cell>
          <cell r="D9594">
            <v>272</v>
          </cell>
          <cell r="E9594">
            <v>2009</v>
          </cell>
        </row>
        <row r="9595">
          <cell r="A9595">
            <v>39908</v>
          </cell>
          <cell r="B9595">
            <v>95</v>
          </cell>
          <cell r="C9595">
            <v>271</v>
          </cell>
          <cell r="D9595">
            <v>271</v>
          </cell>
          <cell r="E9595">
            <v>2009</v>
          </cell>
        </row>
        <row r="9596">
          <cell r="A9596">
            <v>39909</v>
          </cell>
          <cell r="B9596">
            <v>96</v>
          </cell>
          <cell r="C9596">
            <v>270</v>
          </cell>
          <cell r="D9596">
            <v>270</v>
          </cell>
          <cell r="E9596">
            <v>2009</v>
          </cell>
        </row>
        <row r="9597">
          <cell r="A9597">
            <v>39910</v>
          </cell>
          <cell r="B9597">
            <v>97</v>
          </cell>
          <cell r="C9597">
            <v>269</v>
          </cell>
          <cell r="D9597">
            <v>269</v>
          </cell>
          <cell r="E9597">
            <v>2009</v>
          </cell>
        </row>
        <row r="9598">
          <cell r="A9598">
            <v>39911</v>
          </cell>
          <cell r="B9598">
            <v>98</v>
          </cell>
          <cell r="C9598">
            <v>268</v>
          </cell>
          <cell r="D9598">
            <v>268</v>
          </cell>
          <cell r="E9598">
            <v>2009</v>
          </cell>
        </row>
        <row r="9599">
          <cell r="A9599">
            <v>39912</v>
          </cell>
          <cell r="B9599">
            <v>99</v>
          </cell>
          <cell r="C9599">
            <v>267</v>
          </cell>
          <cell r="D9599">
            <v>267</v>
          </cell>
          <cell r="E9599">
            <v>2009</v>
          </cell>
        </row>
        <row r="9600">
          <cell r="A9600">
            <v>39913</v>
          </cell>
          <cell r="B9600">
            <v>100</v>
          </cell>
          <cell r="C9600">
            <v>266</v>
          </cell>
          <cell r="D9600">
            <v>266</v>
          </cell>
          <cell r="E9600">
            <v>2009</v>
          </cell>
        </row>
        <row r="9601">
          <cell r="A9601">
            <v>39914</v>
          </cell>
          <cell r="B9601">
            <v>101</v>
          </cell>
          <cell r="C9601">
            <v>265</v>
          </cell>
          <cell r="D9601">
            <v>265</v>
          </cell>
          <cell r="E9601">
            <v>2009</v>
          </cell>
        </row>
        <row r="9602">
          <cell r="A9602">
            <v>39915</v>
          </cell>
          <cell r="B9602">
            <v>102</v>
          </cell>
          <cell r="C9602">
            <v>264</v>
          </cell>
          <cell r="D9602">
            <v>264</v>
          </cell>
          <cell r="E9602">
            <v>2009</v>
          </cell>
        </row>
        <row r="9603">
          <cell r="A9603">
            <v>39916</v>
          </cell>
          <cell r="B9603">
            <v>103</v>
          </cell>
          <cell r="C9603">
            <v>263</v>
          </cell>
          <cell r="D9603">
            <v>263</v>
          </cell>
          <cell r="E9603">
            <v>2009</v>
          </cell>
        </row>
        <row r="9604">
          <cell r="A9604">
            <v>39917</v>
          </cell>
          <cell r="B9604">
            <v>104</v>
          </cell>
          <cell r="C9604">
            <v>262</v>
          </cell>
          <cell r="D9604">
            <v>262</v>
          </cell>
          <cell r="E9604">
            <v>2009</v>
          </cell>
        </row>
        <row r="9605">
          <cell r="A9605">
            <v>39918</v>
          </cell>
          <cell r="B9605">
            <v>105</v>
          </cell>
          <cell r="C9605">
            <v>261</v>
          </cell>
          <cell r="D9605">
            <v>261</v>
          </cell>
          <cell r="E9605">
            <v>2009</v>
          </cell>
        </row>
        <row r="9606">
          <cell r="A9606">
            <v>39919</v>
          </cell>
          <cell r="B9606">
            <v>106</v>
          </cell>
          <cell r="C9606">
            <v>260</v>
          </cell>
          <cell r="D9606">
            <v>260</v>
          </cell>
          <cell r="E9606">
            <v>2009</v>
          </cell>
        </row>
        <row r="9607">
          <cell r="A9607">
            <v>39920</v>
          </cell>
          <cell r="B9607">
            <v>107</v>
          </cell>
          <cell r="C9607">
            <v>259</v>
          </cell>
          <cell r="D9607">
            <v>259</v>
          </cell>
          <cell r="E9607">
            <v>2009</v>
          </cell>
        </row>
        <row r="9608">
          <cell r="A9608">
            <v>39921</v>
          </cell>
          <cell r="B9608">
            <v>108</v>
          </cell>
          <cell r="C9608">
            <v>258</v>
          </cell>
          <cell r="D9608">
            <v>258</v>
          </cell>
          <cell r="E9608">
            <v>2009</v>
          </cell>
        </row>
        <row r="9609">
          <cell r="A9609">
            <v>39922</v>
          </cell>
          <cell r="B9609">
            <v>109</v>
          </cell>
          <cell r="C9609">
            <v>257</v>
          </cell>
          <cell r="D9609">
            <v>257</v>
          </cell>
          <cell r="E9609">
            <v>2009</v>
          </cell>
        </row>
        <row r="9610">
          <cell r="A9610">
            <v>39923</v>
          </cell>
          <cell r="B9610">
            <v>110</v>
          </cell>
          <cell r="C9610">
            <v>256</v>
          </cell>
          <cell r="D9610">
            <v>256</v>
          </cell>
          <cell r="E9610">
            <v>2009</v>
          </cell>
        </row>
        <row r="9611">
          <cell r="A9611">
            <v>39924</v>
          </cell>
          <cell r="B9611">
            <v>111</v>
          </cell>
          <cell r="C9611">
            <v>255</v>
          </cell>
          <cell r="D9611">
            <v>255</v>
          </cell>
          <cell r="E9611">
            <v>2009</v>
          </cell>
        </row>
        <row r="9612">
          <cell r="A9612">
            <v>39925</v>
          </cell>
          <cell r="B9612">
            <v>112</v>
          </cell>
          <cell r="C9612">
            <v>254</v>
          </cell>
          <cell r="D9612">
            <v>254</v>
          </cell>
          <cell r="E9612">
            <v>2009</v>
          </cell>
        </row>
        <row r="9613">
          <cell r="A9613">
            <v>39926</v>
          </cell>
          <cell r="B9613">
            <v>113</v>
          </cell>
          <cell r="C9613">
            <v>253</v>
          </cell>
          <cell r="D9613">
            <v>253</v>
          </cell>
          <cell r="E9613">
            <v>2009</v>
          </cell>
        </row>
        <row r="9614">
          <cell r="A9614">
            <v>39927</v>
          </cell>
          <cell r="B9614">
            <v>114</v>
          </cell>
          <cell r="C9614">
            <v>252</v>
          </cell>
          <cell r="D9614">
            <v>252</v>
          </cell>
          <cell r="E9614">
            <v>2009</v>
          </cell>
        </row>
        <row r="9615">
          <cell r="A9615">
            <v>39928</v>
          </cell>
          <cell r="B9615">
            <v>115</v>
          </cell>
          <cell r="C9615">
            <v>251</v>
          </cell>
          <cell r="D9615">
            <v>251</v>
          </cell>
          <cell r="E9615">
            <v>2009</v>
          </cell>
        </row>
        <row r="9616">
          <cell r="A9616">
            <v>39929</v>
          </cell>
          <cell r="B9616">
            <v>116</v>
          </cell>
          <cell r="C9616">
            <v>250</v>
          </cell>
          <cell r="D9616">
            <v>250</v>
          </cell>
          <cell r="E9616">
            <v>2009</v>
          </cell>
        </row>
        <row r="9617">
          <cell r="A9617">
            <v>39930</v>
          </cell>
          <cell r="B9617">
            <v>117</v>
          </cell>
          <cell r="C9617">
            <v>249</v>
          </cell>
          <cell r="D9617">
            <v>249</v>
          </cell>
          <cell r="E9617">
            <v>2009</v>
          </cell>
        </row>
        <row r="9618">
          <cell r="A9618">
            <v>39931</v>
          </cell>
          <cell r="B9618">
            <v>118</v>
          </cell>
          <cell r="C9618">
            <v>248</v>
          </cell>
          <cell r="D9618">
            <v>248</v>
          </cell>
          <cell r="E9618">
            <v>2009</v>
          </cell>
        </row>
        <row r="9619">
          <cell r="A9619">
            <v>39932</v>
          </cell>
          <cell r="B9619">
            <v>119</v>
          </cell>
          <cell r="C9619">
            <v>247</v>
          </cell>
          <cell r="D9619">
            <v>247</v>
          </cell>
          <cell r="E9619">
            <v>2009</v>
          </cell>
        </row>
        <row r="9620">
          <cell r="A9620">
            <v>39933</v>
          </cell>
          <cell r="B9620">
            <v>120</v>
          </cell>
          <cell r="C9620">
            <v>246</v>
          </cell>
          <cell r="D9620">
            <v>246</v>
          </cell>
          <cell r="E9620">
            <v>2009</v>
          </cell>
        </row>
        <row r="9621">
          <cell r="A9621">
            <v>39934</v>
          </cell>
          <cell r="B9621">
            <v>121</v>
          </cell>
          <cell r="C9621">
            <v>245</v>
          </cell>
          <cell r="D9621">
            <v>245</v>
          </cell>
          <cell r="E9621">
            <v>2009</v>
          </cell>
        </row>
        <row r="9622">
          <cell r="A9622">
            <v>39935</v>
          </cell>
          <cell r="B9622">
            <v>122</v>
          </cell>
          <cell r="C9622">
            <v>244</v>
          </cell>
          <cell r="D9622">
            <v>244</v>
          </cell>
          <cell r="E9622">
            <v>2009</v>
          </cell>
        </row>
        <row r="9623">
          <cell r="A9623">
            <v>39936</v>
          </cell>
          <cell r="B9623">
            <v>123</v>
          </cell>
          <cell r="C9623">
            <v>243</v>
          </cell>
          <cell r="D9623">
            <v>243</v>
          </cell>
          <cell r="E9623">
            <v>2009</v>
          </cell>
        </row>
        <row r="9624">
          <cell r="A9624">
            <v>39937</v>
          </cell>
          <cell r="B9624">
            <v>124</v>
          </cell>
          <cell r="C9624">
            <v>242</v>
          </cell>
          <cell r="D9624">
            <v>242</v>
          </cell>
          <cell r="E9624">
            <v>2009</v>
          </cell>
        </row>
        <row r="9625">
          <cell r="A9625">
            <v>39938</v>
          </cell>
          <cell r="B9625">
            <v>125</v>
          </cell>
          <cell r="C9625">
            <v>241</v>
          </cell>
          <cell r="D9625">
            <v>241</v>
          </cell>
          <cell r="E9625">
            <v>2009</v>
          </cell>
        </row>
        <row r="9626">
          <cell r="A9626">
            <v>39939</v>
          </cell>
          <cell r="B9626">
            <v>126</v>
          </cell>
          <cell r="C9626">
            <v>240</v>
          </cell>
          <cell r="D9626">
            <v>240</v>
          </cell>
          <cell r="E9626">
            <v>2009</v>
          </cell>
        </row>
        <row r="9627">
          <cell r="A9627">
            <v>39940</v>
          </cell>
          <cell r="B9627">
            <v>127</v>
          </cell>
          <cell r="C9627">
            <v>239</v>
          </cell>
          <cell r="D9627">
            <v>239</v>
          </cell>
          <cell r="E9627">
            <v>2009</v>
          </cell>
        </row>
        <row r="9628">
          <cell r="A9628">
            <v>39941</v>
          </cell>
          <cell r="B9628">
            <v>128</v>
          </cell>
          <cell r="C9628">
            <v>238</v>
          </cell>
          <cell r="D9628">
            <v>238</v>
          </cell>
          <cell r="E9628">
            <v>2009</v>
          </cell>
        </row>
        <row r="9629">
          <cell r="A9629">
            <v>39942</v>
          </cell>
          <cell r="B9629">
            <v>129</v>
          </cell>
          <cell r="C9629">
            <v>237</v>
          </cell>
          <cell r="D9629">
            <v>237</v>
          </cell>
          <cell r="E9629">
            <v>2009</v>
          </cell>
        </row>
        <row r="9630">
          <cell r="A9630">
            <v>39943</v>
          </cell>
          <cell r="B9630">
            <v>130</v>
          </cell>
          <cell r="C9630">
            <v>236</v>
          </cell>
          <cell r="D9630">
            <v>236</v>
          </cell>
          <cell r="E9630">
            <v>2009</v>
          </cell>
        </row>
        <row r="9631">
          <cell r="A9631">
            <v>39944</v>
          </cell>
          <cell r="B9631">
            <v>131</v>
          </cell>
          <cell r="C9631">
            <v>235</v>
          </cell>
          <cell r="D9631">
            <v>235</v>
          </cell>
          <cell r="E9631">
            <v>2009</v>
          </cell>
        </row>
        <row r="9632">
          <cell r="A9632">
            <v>39945</v>
          </cell>
          <cell r="B9632">
            <v>132</v>
          </cell>
          <cell r="C9632">
            <v>234</v>
          </cell>
          <cell r="D9632">
            <v>234</v>
          </cell>
          <cell r="E9632">
            <v>2009</v>
          </cell>
        </row>
        <row r="9633">
          <cell r="A9633">
            <v>39946</v>
          </cell>
          <cell r="B9633">
            <v>133</v>
          </cell>
          <cell r="C9633">
            <v>233</v>
          </cell>
          <cell r="D9633">
            <v>233</v>
          </cell>
          <cell r="E9633">
            <v>2009</v>
          </cell>
        </row>
        <row r="9634">
          <cell r="A9634">
            <v>39947</v>
          </cell>
          <cell r="B9634">
            <v>134</v>
          </cell>
          <cell r="C9634">
            <v>232</v>
          </cell>
          <cell r="D9634">
            <v>232</v>
          </cell>
          <cell r="E9634">
            <v>2009</v>
          </cell>
        </row>
        <row r="9635">
          <cell r="A9635">
            <v>39948</v>
          </cell>
          <cell r="B9635">
            <v>135</v>
          </cell>
          <cell r="C9635">
            <v>231</v>
          </cell>
          <cell r="D9635">
            <v>231</v>
          </cell>
          <cell r="E9635">
            <v>2009</v>
          </cell>
        </row>
        <row r="9636">
          <cell r="A9636">
            <v>39949</v>
          </cell>
          <cell r="B9636">
            <v>136</v>
          </cell>
          <cell r="C9636">
            <v>230</v>
          </cell>
          <cell r="D9636">
            <v>230</v>
          </cell>
          <cell r="E9636">
            <v>2009</v>
          </cell>
        </row>
        <row r="9637">
          <cell r="A9637">
            <v>39950</v>
          </cell>
          <cell r="B9637">
            <v>137</v>
          </cell>
          <cell r="C9637">
            <v>229</v>
          </cell>
          <cell r="D9637">
            <v>229</v>
          </cell>
          <cell r="E9637">
            <v>2009</v>
          </cell>
        </row>
        <row r="9638">
          <cell r="A9638">
            <v>39951</v>
          </cell>
          <cell r="B9638">
            <v>138</v>
          </cell>
          <cell r="C9638">
            <v>228</v>
          </cell>
          <cell r="D9638">
            <v>228</v>
          </cell>
          <cell r="E9638">
            <v>2009</v>
          </cell>
        </row>
        <row r="9639">
          <cell r="A9639">
            <v>39952</v>
          </cell>
          <cell r="B9639">
            <v>139</v>
          </cell>
          <cell r="C9639">
            <v>227</v>
          </cell>
          <cell r="D9639">
            <v>227</v>
          </cell>
          <cell r="E9639">
            <v>2009</v>
          </cell>
        </row>
        <row r="9640">
          <cell r="A9640">
            <v>39953</v>
          </cell>
          <cell r="B9640">
            <v>140</v>
          </cell>
          <cell r="C9640">
            <v>226</v>
          </cell>
          <cell r="D9640">
            <v>226</v>
          </cell>
          <cell r="E9640">
            <v>2009</v>
          </cell>
        </row>
        <row r="9641">
          <cell r="A9641">
            <v>39954</v>
          </cell>
          <cell r="B9641">
            <v>141</v>
          </cell>
          <cell r="C9641">
            <v>225</v>
          </cell>
          <cell r="D9641">
            <v>225</v>
          </cell>
          <cell r="E9641">
            <v>2009</v>
          </cell>
        </row>
        <row r="9642">
          <cell r="A9642">
            <v>39955</v>
          </cell>
          <cell r="B9642">
            <v>142</v>
          </cell>
          <cell r="C9642">
            <v>224</v>
          </cell>
          <cell r="D9642">
            <v>224</v>
          </cell>
          <cell r="E9642">
            <v>2009</v>
          </cell>
        </row>
        <row r="9643">
          <cell r="A9643">
            <v>39956</v>
          </cell>
          <cell r="B9643">
            <v>143</v>
          </cell>
          <cell r="C9643">
            <v>223</v>
          </cell>
          <cell r="D9643">
            <v>223</v>
          </cell>
          <cell r="E9643">
            <v>2009</v>
          </cell>
        </row>
        <row r="9644">
          <cell r="A9644">
            <v>39957</v>
          </cell>
          <cell r="B9644">
            <v>144</v>
          </cell>
          <cell r="C9644">
            <v>222</v>
          </cell>
          <cell r="D9644">
            <v>222</v>
          </cell>
          <cell r="E9644">
            <v>2009</v>
          </cell>
        </row>
        <row r="9645">
          <cell r="A9645">
            <v>39958</v>
          </cell>
          <cell r="B9645">
            <v>145</v>
          </cell>
          <cell r="C9645">
            <v>221</v>
          </cell>
          <cell r="D9645">
            <v>221</v>
          </cell>
          <cell r="E9645">
            <v>2009</v>
          </cell>
        </row>
        <row r="9646">
          <cell r="A9646">
            <v>39959</v>
          </cell>
          <cell r="B9646">
            <v>146</v>
          </cell>
          <cell r="C9646">
            <v>220</v>
          </cell>
          <cell r="D9646">
            <v>220</v>
          </cell>
          <cell r="E9646">
            <v>2009</v>
          </cell>
        </row>
        <row r="9647">
          <cell r="A9647">
            <v>39960</v>
          </cell>
          <cell r="B9647">
            <v>147</v>
          </cell>
          <cell r="C9647">
            <v>219</v>
          </cell>
          <cell r="D9647">
            <v>219</v>
          </cell>
          <cell r="E9647">
            <v>2009</v>
          </cell>
        </row>
        <row r="9648">
          <cell r="A9648">
            <v>39961</v>
          </cell>
          <cell r="B9648">
            <v>148</v>
          </cell>
          <cell r="C9648">
            <v>218</v>
          </cell>
          <cell r="D9648">
            <v>218</v>
          </cell>
          <cell r="E9648">
            <v>2009</v>
          </cell>
        </row>
        <row r="9649">
          <cell r="A9649">
            <v>39962</v>
          </cell>
          <cell r="B9649">
            <v>149</v>
          </cell>
          <cell r="C9649">
            <v>217</v>
          </cell>
          <cell r="D9649">
            <v>217</v>
          </cell>
          <cell r="E9649">
            <v>2009</v>
          </cell>
        </row>
        <row r="9650">
          <cell r="A9650">
            <v>39963</v>
          </cell>
          <cell r="B9650">
            <v>150</v>
          </cell>
          <cell r="C9650">
            <v>216</v>
          </cell>
          <cell r="D9650">
            <v>216</v>
          </cell>
          <cell r="E9650">
            <v>2009</v>
          </cell>
        </row>
        <row r="9651">
          <cell r="A9651">
            <v>39964</v>
          </cell>
          <cell r="B9651">
            <v>151</v>
          </cell>
          <cell r="C9651">
            <v>215</v>
          </cell>
          <cell r="D9651">
            <v>215</v>
          </cell>
          <cell r="E9651">
            <v>2009</v>
          </cell>
        </row>
        <row r="9652">
          <cell r="A9652">
            <v>39965</v>
          </cell>
          <cell r="B9652">
            <v>152</v>
          </cell>
          <cell r="C9652">
            <v>214</v>
          </cell>
          <cell r="D9652">
            <v>214</v>
          </cell>
          <cell r="E9652">
            <v>2009</v>
          </cell>
        </row>
        <row r="9653">
          <cell r="A9653">
            <v>39966</v>
          </cell>
          <cell r="B9653">
            <v>153</v>
          </cell>
          <cell r="C9653">
            <v>213</v>
          </cell>
          <cell r="D9653">
            <v>213</v>
          </cell>
          <cell r="E9653">
            <v>2009</v>
          </cell>
        </row>
        <row r="9654">
          <cell r="A9654">
            <v>39967</v>
          </cell>
          <cell r="B9654">
            <v>154</v>
          </cell>
          <cell r="C9654">
            <v>212</v>
          </cell>
          <cell r="D9654">
            <v>212</v>
          </cell>
          <cell r="E9654">
            <v>2009</v>
          </cell>
        </row>
        <row r="9655">
          <cell r="A9655">
            <v>39968</v>
          </cell>
          <cell r="B9655">
            <v>155</v>
          </cell>
          <cell r="C9655">
            <v>211</v>
          </cell>
          <cell r="D9655">
            <v>211</v>
          </cell>
          <cell r="E9655">
            <v>2009</v>
          </cell>
        </row>
        <row r="9656">
          <cell r="A9656">
            <v>39969</v>
          </cell>
          <cell r="B9656">
            <v>156</v>
          </cell>
          <cell r="C9656">
            <v>210</v>
          </cell>
          <cell r="D9656">
            <v>210</v>
          </cell>
          <cell r="E9656">
            <v>2009</v>
          </cell>
        </row>
        <row r="9657">
          <cell r="A9657">
            <v>39970</v>
          </cell>
          <cell r="B9657">
            <v>157</v>
          </cell>
          <cell r="C9657">
            <v>209</v>
          </cell>
          <cell r="D9657">
            <v>209</v>
          </cell>
          <cell r="E9657">
            <v>2009</v>
          </cell>
        </row>
        <row r="9658">
          <cell r="A9658">
            <v>39971</v>
          </cell>
          <cell r="B9658">
            <v>158</v>
          </cell>
          <cell r="C9658">
            <v>208</v>
          </cell>
          <cell r="D9658">
            <v>208</v>
          </cell>
          <cell r="E9658">
            <v>2009</v>
          </cell>
        </row>
        <row r="9659">
          <cell r="A9659">
            <v>39972</v>
          </cell>
          <cell r="B9659">
            <v>159</v>
          </cell>
          <cell r="C9659">
            <v>207</v>
          </cell>
          <cell r="D9659">
            <v>207</v>
          </cell>
          <cell r="E9659">
            <v>2009</v>
          </cell>
        </row>
        <row r="9660">
          <cell r="A9660">
            <v>39973</v>
          </cell>
          <cell r="B9660">
            <v>160</v>
          </cell>
          <cell r="C9660">
            <v>206</v>
          </cell>
          <cell r="D9660">
            <v>206</v>
          </cell>
          <cell r="E9660">
            <v>2009</v>
          </cell>
        </row>
        <row r="9661">
          <cell r="A9661">
            <v>39974</v>
          </cell>
          <cell r="B9661">
            <v>161</v>
          </cell>
          <cell r="C9661">
            <v>205</v>
          </cell>
          <cell r="D9661">
            <v>205</v>
          </cell>
          <cell r="E9661">
            <v>2009</v>
          </cell>
        </row>
        <row r="9662">
          <cell r="A9662">
            <v>39975</v>
          </cell>
          <cell r="B9662">
            <v>162</v>
          </cell>
          <cell r="C9662">
            <v>204</v>
          </cell>
          <cell r="D9662">
            <v>204</v>
          </cell>
          <cell r="E9662">
            <v>2009</v>
          </cell>
        </row>
        <row r="9663">
          <cell r="A9663">
            <v>39976</v>
          </cell>
          <cell r="B9663">
            <v>163</v>
          </cell>
          <cell r="C9663">
            <v>203</v>
          </cell>
          <cell r="D9663">
            <v>203</v>
          </cell>
          <cell r="E9663">
            <v>2009</v>
          </cell>
        </row>
        <row r="9664">
          <cell r="A9664">
            <v>39977</v>
          </cell>
          <cell r="B9664">
            <v>164</v>
          </cell>
          <cell r="C9664">
            <v>202</v>
          </cell>
          <cell r="D9664">
            <v>202</v>
          </cell>
          <cell r="E9664">
            <v>2009</v>
          </cell>
        </row>
        <row r="9665">
          <cell r="A9665">
            <v>39978</v>
          </cell>
          <cell r="B9665">
            <v>165</v>
          </cell>
          <cell r="C9665">
            <v>201</v>
          </cell>
          <cell r="D9665">
            <v>201</v>
          </cell>
          <cell r="E9665">
            <v>2009</v>
          </cell>
        </row>
        <row r="9666">
          <cell r="A9666">
            <v>39979</v>
          </cell>
          <cell r="B9666">
            <v>166</v>
          </cell>
          <cell r="C9666">
            <v>200</v>
          </cell>
          <cell r="D9666">
            <v>200</v>
          </cell>
          <cell r="E9666">
            <v>2009</v>
          </cell>
        </row>
        <row r="9667">
          <cell r="A9667">
            <v>39980</v>
          </cell>
          <cell r="B9667">
            <v>167</v>
          </cell>
          <cell r="C9667">
            <v>199</v>
          </cell>
          <cell r="D9667">
            <v>199</v>
          </cell>
          <cell r="E9667">
            <v>2009</v>
          </cell>
        </row>
        <row r="9668">
          <cell r="A9668">
            <v>39981</v>
          </cell>
          <cell r="B9668">
            <v>168</v>
          </cell>
          <cell r="C9668">
            <v>198</v>
          </cell>
          <cell r="D9668">
            <v>198</v>
          </cell>
          <cell r="E9668">
            <v>2009</v>
          </cell>
        </row>
        <row r="9669">
          <cell r="A9669">
            <v>39982</v>
          </cell>
          <cell r="B9669">
            <v>169</v>
          </cell>
          <cell r="C9669">
            <v>197</v>
          </cell>
          <cell r="D9669">
            <v>197</v>
          </cell>
          <cell r="E9669">
            <v>2009</v>
          </cell>
        </row>
        <row r="9670">
          <cell r="A9670">
            <v>39983</v>
          </cell>
          <cell r="B9670">
            <v>170</v>
          </cell>
          <cell r="C9670">
            <v>196</v>
          </cell>
          <cell r="D9670">
            <v>196</v>
          </cell>
          <cell r="E9670">
            <v>2009</v>
          </cell>
        </row>
        <row r="9671">
          <cell r="A9671">
            <v>39984</v>
          </cell>
          <cell r="B9671">
            <v>171</v>
          </cell>
          <cell r="C9671">
            <v>195</v>
          </cell>
          <cell r="D9671">
            <v>195</v>
          </cell>
          <cell r="E9671">
            <v>2009</v>
          </cell>
        </row>
        <row r="9672">
          <cell r="A9672">
            <v>39985</v>
          </cell>
          <cell r="B9672">
            <v>172</v>
          </cell>
          <cell r="C9672">
            <v>194</v>
          </cell>
          <cell r="D9672">
            <v>194</v>
          </cell>
          <cell r="E9672">
            <v>2009</v>
          </cell>
        </row>
        <row r="9673">
          <cell r="A9673">
            <v>39986</v>
          </cell>
          <cell r="B9673">
            <v>173</v>
          </cell>
          <cell r="C9673">
            <v>193</v>
          </cell>
          <cell r="D9673">
            <v>193</v>
          </cell>
          <cell r="E9673">
            <v>2009</v>
          </cell>
        </row>
        <row r="9674">
          <cell r="A9674">
            <v>39987</v>
          </cell>
          <cell r="B9674">
            <v>174</v>
          </cell>
          <cell r="C9674">
            <v>192</v>
          </cell>
          <cell r="D9674">
            <v>192</v>
          </cell>
          <cell r="E9674">
            <v>2009</v>
          </cell>
        </row>
        <row r="9675">
          <cell r="A9675">
            <v>39988</v>
          </cell>
          <cell r="B9675">
            <v>175</v>
          </cell>
          <cell r="C9675">
            <v>191</v>
          </cell>
          <cell r="D9675">
            <v>191</v>
          </cell>
          <cell r="E9675">
            <v>2009</v>
          </cell>
        </row>
        <row r="9676">
          <cell r="A9676">
            <v>39989</v>
          </cell>
          <cell r="B9676">
            <v>176</v>
          </cell>
          <cell r="C9676">
            <v>190</v>
          </cell>
          <cell r="D9676">
            <v>190</v>
          </cell>
          <cell r="E9676">
            <v>2009</v>
          </cell>
        </row>
        <row r="9677">
          <cell r="A9677">
            <v>39990</v>
          </cell>
          <cell r="B9677">
            <v>177</v>
          </cell>
          <cell r="C9677">
            <v>189</v>
          </cell>
          <cell r="D9677">
            <v>189</v>
          </cell>
          <cell r="E9677">
            <v>2009</v>
          </cell>
        </row>
        <row r="9678">
          <cell r="A9678">
            <v>39991</v>
          </cell>
          <cell r="B9678">
            <v>178</v>
          </cell>
          <cell r="C9678">
            <v>188</v>
          </cell>
          <cell r="D9678">
            <v>188</v>
          </cell>
          <cell r="E9678">
            <v>2009</v>
          </cell>
        </row>
        <row r="9679">
          <cell r="A9679">
            <v>39992</v>
          </cell>
          <cell r="B9679">
            <v>179</v>
          </cell>
          <cell r="C9679">
            <v>187</v>
          </cell>
          <cell r="D9679">
            <v>187</v>
          </cell>
          <cell r="E9679">
            <v>2009</v>
          </cell>
        </row>
        <row r="9680">
          <cell r="A9680">
            <v>39993</v>
          </cell>
          <cell r="B9680">
            <v>180</v>
          </cell>
          <cell r="C9680">
            <v>186</v>
          </cell>
          <cell r="D9680">
            <v>186</v>
          </cell>
          <cell r="E9680">
            <v>2009</v>
          </cell>
        </row>
        <row r="9681">
          <cell r="A9681">
            <v>39994</v>
          </cell>
          <cell r="B9681">
            <v>181</v>
          </cell>
          <cell r="C9681">
            <v>185</v>
          </cell>
          <cell r="D9681">
            <v>185</v>
          </cell>
          <cell r="E9681">
            <v>2009</v>
          </cell>
        </row>
        <row r="9682">
          <cell r="A9682">
            <v>39995</v>
          </cell>
          <cell r="B9682">
            <v>182</v>
          </cell>
          <cell r="C9682">
            <v>184</v>
          </cell>
          <cell r="D9682">
            <v>184</v>
          </cell>
          <cell r="E9682">
            <v>2009</v>
          </cell>
        </row>
        <row r="9683">
          <cell r="A9683">
            <v>39996</v>
          </cell>
          <cell r="B9683">
            <v>183</v>
          </cell>
          <cell r="C9683">
            <v>183</v>
          </cell>
          <cell r="D9683">
            <v>183</v>
          </cell>
          <cell r="E9683">
            <v>2009</v>
          </cell>
        </row>
        <row r="9684">
          <cell r="A9684">
            <v>39997</v>
          </cell>
          <cell r="B9684">
            <v>184</v>
          </cell>
          <cell r="C9684">
            <v>182</v>
          </cell>
          <cell r="D9684">
            <v>182</v>
          </cell>
          <cell r="E9684">
            <v>2009</v>
          </cell>
        </row>
        <row r="9685">
          <cell r="A9685">
            <v>39998</v>
          </cell>
          <cell r="B9685">
            <v>185</v>
          </cell>
          <cell r="C9685">
            <v>181</v>
          </cell>
          <cell r="D9685">
            <v>181</v>
          </cell>
          <cell r="E9685">
            <v>2009</v>
          </cell>
        </row>
        <row r="9686">
          <cell r="A9686">
            <v>39999</v>
          </cell>
          <cell r="B9686">
            <v>186</v>
          </cell>
          <cell r="C9686">
            <v>180</v>
          </cell>
          <cell r="D9686">
            <v>180</v>
          </cell>
          <cell r="E9686">
            <v>2009</v>
          </cell>
        </row>
        <row r="9687">
          <cell r="A9687">
            <v>40000</v>
          </cell>
          <cell r="B9687">
            <v>187</v>
          </cell>
          <cell r="C9687">
            <v>179</v>
          </cell>
          <cell r="D9687">
            <v>179</v>
          </cell>
          <cell r="E9687">
            <v>2009</v>
          </cell>
        </row>
        <row r="9688">
          <cell r="A9688">
            <v>40001</v>
          </cell>
          <cell r="B9688">
            <v>188</v>
          </cell>
          <cell r="C9688">
            <v>178</v>
          </cell>
          <cell r="D9688">
            <v>178</v>
          </cell>
          <cell r="E9688">
            <v>2009</v>
          </cell>
        </row>
        <row r="9689">
          <cell r="A9689">
            <v>40002</v>
          </cell>
          <cell r="B9689">
            <v>189</v>
          </cell>
          <cell r="C9689">
            <v>177</v>
          </cell>
          <cell r="D9689">
            <v>177</v>
          </cell>
          <cell r="E9689">
            <v>2009</v>
          </cell>
        </row>
        <row r="9690">
          <cell r="A9690">
            <v>40003</v>
          </cell>
          <cell r="B9690">
            <v>190</v>
          </cell>
          <cell r="C9690">
            <v>176</v>
          </cell>
          <cell r="D9690">
            <v>176</v>
          </cell>
          <cell r="E9690">
            <v>2009</v>
          </cell>
        </row>
        <row r="9691">
          <cell r="A9691">
            <v>40004</v>
          </cell>
          <cell r="B9691">
            <v>191</v>
          </cell>
          <cell r="C9691">
            <v>175</v>
          </cell>
          <cell r="D9691">
            <v>175</v>
          </cell>
          <cell r="E9691">
            <v>2009</v>
          </cell>
        </row>
        <row r="9692">
          <cell r="A9692">
            <v>40005</v>
          </cell>
          <cell r="B9692">
            <v>192</v>
          </cell>
          <cell r="C9692">
            <v>174</v>
          </cell>
          <cell r="D9692">
            <v>174</v>
          </cell>
          <cell r="E9692">
            <v>2009</v>
          </cell>
        </row>
        <row r="9693">
          <cell r="A9693">
            <v>40006</v>
          </cell>
          <cell r="B9693">
            <v>193</v>
          </cell>
          <cell r="C9693">
            <v>173</v>
          </cell>
          <cell r="D9693">
            <v>173</v>
          </cell>
          <cell r="E9693">
            <v>2009</v>
          </cell>
        </row>
        <row r="9694">
          <cell r="A9694">
            <v>40007</v>
          </cell>
          <cell r="B9694">
            <v>194</v>
          </cell>
          <cell r="C9694">
            <v>172</v>
          </cell>
          <cell r="D9694">
            <v>172</v>
          </cell>
          <cell r="E9694">
            <v>2009</v>
          </cell>
        </row>
        <row r="9695">
          <cell r="A9695">
            <v>40008</v>
          </cell>
          <cell r="B9695">
            <v>195</v>
          </cell>
          <cell r="C9695">
            <v>171</v>
          </cell>
          <cell r="D9695">
            <v>171</v>
          </cell>
          <cell r="E9695">
            <v>2009</v>
          </cell>
        </row>
        <row r="9696">
          <cell r="A9696">
            <v>40009</v>
          </cell>
          <cell r="B9696">
            <v>196</v>
          </cell>
          <cell r="C9696">
            <v>170</v>
          </cell>
          <cell r="D9696">
            <v>170</v>
          </cell>
          <cell r="E9696">
            <v>2009</v>
          </cell>
        </row>
        <row r="9697">
          <cell r="A9697">
            <v>40010</v>
          </cell>
          <cell r="B9697">
            <v>197</v>
          </cell>
          <cell r="C9697">
            <v>169</v>
          </cell>
          <cell r="D9697">
            <v>169</v>
          </cell>
          <cell r="E9697">
            <v>2009</v>
          </cell>
        </row>
        <row r="9698">
          <cell r="A9698">
            <v>40011</v>
          </cell>
          <cell r="B9698">
            <v>198</v>
          </cell>
          <cell r="C9698">
            <v>168</v>
          </cell>
          <cell r="D9698">
            <v>168</v>
          </cell>
          <cell r="E9698">
            <v>2009</v>
          </cell>
        </row>
        <row r="9699">
          <cell r="A9699">
            <v>40012</v>
          </cell>
          <cell r="B9699">
            <v>199</v>
          </cell>
          <cell r="C9699">
            <v>167</v>
          </cell>
          <cell r="D9699">
            <v>167</v>
          </cell>
          <cell r="E9699">
            <v>2009</v>
          </cell>
        </row>
        <row r="9700">
          <cell r="A9700">
            <v>40013</v>
          </cell>
          <cell r="B9700">
            <v>200</v>
          </cell>
          <cell r="C9700">
            <v>166</v>
          </cell>
          <cell r="D9700">
            <v>166</v>
          </cell>
          <cell r="E9700">
            <v>2009</v>
          </cell>
        </row>
        <row r="9701">
          <cell r="A9701">
            <v>40014</v>
          </cell>
          <cell r="B9701">
            <v>201</v>
          </cell>
          <cell r="C9701">
            <v>165</v>
          </cell>
          <cell r="D9701">
            <v>165</v>
          </cell>
          <cell r="E9701">
            <v>2009</v>
          </cell>
        </row>
        <row r="9702">
          <cell r="A9702">
            <v>40015</v>
          </cell>
          <cell r="B9702">
            <v>202</v>
          </cell>
          <cell r="C9702">
            <v>164</v>
          </cell>
          <cell r="D9702">
            <v>164</v>
          </cell>
          <cell r="E9702">
            <v>2009</v>
          </cell>
        </row>
        <row r="9703">
          <cell r="A9703">
            <v>40016</v>
          </cell>
          <cell r="B9703">
            <v>203</v>
          </cell>
          <cell r="C9703">
            <v>163</v>
          </cell>
          <cell r="D9703">
            <v>163</v>
          </cell>
          <cell r="E9703">
            <v>2009</v>
          </cell>
        </row>
        <row r="9704">
          <cell r="A9704">
            <v>40017</v>
          </cell>
          <cell r="B9704">
            <v>204</v>
          </cell>
          <cell r="C9704">
            <v>162</v>
          </cell>
          <cell r="D9704">
            <v>162</v>
          </cell>
          <cell r="E9704">
            <v>2009</v>
          </cell>
        </row>
        <row r="9705">
          <cell r="A9705">
            <v>40018</v>
          </cell>
          <cell r="B9705">
            <v>205</v>
          </cell>
          <cell r="C9705">
            <v>161</v>
          </cell>
          <cell r="D9705">
            <v>161</v>
          </cell>
          <cell r="E9705">
            <v>2009</v>
          </cell>
        </row>
        <row r="9706">
          <cell r="A9706">
            <v>40019</v>
          </cell>
          <cell r="B9706">
            <v>206</v>
          </cell>
          <cell r="C9706">
            <v>160</v>
          </cell>
          <cell r="D9706">
            <v>160</v>
          </cell>
          <cell r="E9706">
            <v>2009</v>
          </cell>
        </row>
        <row r="9707">
          <cell r="A9707">
            <v>40020</v>
          </cell>
          <cell r="B9707">
            <v>207</v>
          </cell>
          <cell r="C9707">
            <v>159</v>
          </cell>
          <cell r="D9707">
            <v>159</v>
          </cell>
          <cell r="E9707">
            <v>2009</v>
          </cell>
        </row>
        <row r="9708">
          <cell r="A9708">
            <v>40021</v>
          </cell>
          <cell r="B9708">
            <v>208</v>
          </cell>
          <cell r="C9708">
            <v>158</v>
          </cell>
          <cell r="D9708">
            <v>158</v>
          </cell>
          <cell r="E9708">
            <v>2009</v>
          </cell>
        </row>
        <row r="9709">
          <cell r="A9709">
            <v>40022</v>
          </cell>
          <cell r="B9709">
            <v>209</v>
          </cell>
          <cell r="C9709">
            <v>157</v>
          </cell>
          <cell r="D9709">
            <v>157</v>
          </cell>
          <cell r="E9709">
            <v>2009</v>
          </cell>
        </row>
        <row r="9710">
          <cell r="A9710">
            <v>40023</v>
          </cell>
          <cell r="B9710">
            <v>210</v>
          </cell>
          <cell r="C9710">
            <v>156</v>
          </cell>
          <cell r="D9710">
            <v>156</v>
          </cell>
          <cell r="E9710">
            <v>2009</v>
          </cell>
        </row>
        <row r="9711">
          <cell r="A9711">
            <v>40024</v>
          </cell>
          <cell r="B9711">
            <v>211</v>
          </cell>
          <cell r="C9711">
            <v>155</v>
          </cell>
          <cell r="D9711">
            <v>155</v>
          </cell>
          <cell r="E9711">
            <v>2009</v>
          </cell>
        </row>
        <row r="9712">
          <cell r="A9712">
            <v>40025</v>
          </cell>
          <cell r="B9712">
            <v>212</v>
          </cell>
          <cell r="C9712">
            <v>154</v>
          </cell>
          <cell r="D9712">
            <v>154</v>
          </cell>
          <cell r="E9712">
            <v>2009</v>
          </cell>
        </row>
        <row r="9713">
          <cell r="A9713">
            <v>40026</v>
          </cell>
          <cell r="B9713">
            <v>213</v>
          </cell>
          <cell r="C9713">
            <v>153</v>
          </cell>
          <cell r="D9713">
            <v>153</v>
          </cell>
          <cell r="E9713">
            <v>2009</v>
          </cell>
        </row>
        <row r="9714">
          <cell r="A9714">
            <v>40027</v>
          </cell>
          <cell r="B9714">
            <v>214</v>
          </cell>
          <cell r="C9714">
            <v>152</v>
          </cell>
          <cell r="D9714">
            <v>152</v>
          </cell>
          <cell r="E9714">
            <v>2009</v>
          </cell>
        </row>
        <row r="9715">
          <cell r="A9715">
            <v>40028</v>
          </cell>
          <cell r="B9715">
            <v>215</v>
          </cell>
          <cell r="C9715">
            <v>151</v>
          </cell>
          <cell r="D9715">
            <v>151</v>
          </cell>
          <cell r="E9715">
            <v>2009</v>
          </cell>
        </row>
        <row r="9716">
          <cell r="A9716">
            <v>40029</v>
          </cell>
          <cell r="B9716">
            <v>216</v>
          </cell>
          <cell r="C9716">
            <v>150</v>
          </cell>
          <cell r="D9716">
            <v>150</v>
          </cell>
          <cell r="E9716">
            <v>2009</v>
          </cell>
        </row>
        <row r="9717">
          <cell r="A9717">
            <v>40030</v>
          </cell>
          <cell r="B9717">
            <v>217</v>
          </cell>
          <cell r="C9717">
            <v>149</v>
          </cell>
          <cell r="D9717">
            <v>149</v>
          </cell>
          <cell r="E9717">
            <v>2009</v>
          </cell>
        </row>
        <row r="9718">
          <cell r="A9718">
            <v>40031</v>
          </cell>
          <cell r="B9718">
            <v>218</v>
          </cell>
          <cell r="C9718">
            <v>148</v>
          </cell>
          <cell r="D9718">
            <v>148</v>
          </cell>
          <cell r="E9718">
            <v>2009</v>
          </cell>
        </row>
        <row r="9719">
          <cell r="A9719">
            <v>40032</v>
          </cell>
          <cell r="B9719">
            <v>219</v>
          </cell>
          <cell r="C9719">
            <v>147</v>
          </cell>
          <cell r="D9719">
            <v>147</v>
          </cell>
          <cell r="E9719">
            <v>2009</v>
          </cell>
        </row>
        <row r="9720">
          <cell r="A9720">
            <v>40033</v>
          </cell>
          <cell r="B9720">
            <v>220</v>
          </cell>
          <cell r="C9720">
            <v>146</v>
          </cell>
          <cell r="D9720">
            <v>146</v>
          </cell>
          <cell r="E9720">
            <v>2009</v>
          </cell>
        </row>
        <row r="9721">
          <cell r="A9721">
            <v>40034</v>
          </cell>
          <cell r="B9721">
            <v>221</v>
          </cell>
          <cell r="C9721">
            <v>145</v>
          </cell>
          <cell r="D9721">
            <v>145</v>
          </cell>
          <cell r="E9721">
            <v>2009</v>
          </cell>
        </row>
        <row r="9722">
          <cell r="A9722">
            <v>40035</v>
          </cell>
          <cell r="B9722">
            <v>222</v>
          </cell>
          <cell r="C9722">
            <v>144</v>
          </cell>
          <cell r="D9722">
            <v>144</v>
          </cell>
          <cell r="E9722">
            <v>2009</v>
          </cell>
        </row>
        <row r="9723">
          <cell r="A9723">
            <v>40036</v>
          </cell>
          <cell r="B9723">
            <v>223</v>
          </cell>
          <cell r="C9723">
            <v>143</v>
          </cell>
          <cell r="D9723">
            <v>143</v>
          </cell>
          <cell r="E9723">
            <v>2009</v>
          </cell>
        </row>
        <row r="9724">
          <cell r="A9724">
            <v>40037</v>
          </cell>
          <cell r="B9724">
            <v>224</v>
          </cell>
          <cell r="C9724">
            <v>142</v>
          </cell>
          <cell r="D9724">
            <v>142</v>
          </cell>
          <cell r="E9724">
            <v>2009</v>
          </cell>
        </row>
        <row r="9725">
          <cell r="A9725">
            <v>40038</v>
          </cell>
          <cell r="B9725">
            <v>225</v>
          </cell>
          <cell r="C9725">
            <v>141</v>
          </cell>
          <cell r="D9725">
            <v>141</v>
          </cell>
          <cell r="E9725">
            <v>2009</v>
          </cell>
        </row>
        <row r="9726">
          <cell r="A9726">
            <v>40039</v>
          </cell>
          <cell r="B9726">
            <v>226</v>
          </cell>
          <cell r="C9726">
            <v>140</v>
          </cell>
          <cell r="D9726">
            <v>140</v>
          </cell>
          <cell r="E9726">
            <v>2009</v>
          </cell>
        </row>
        <row r="9727">
          <cell r="A9727">
            <v>40040</v>
          </cell>
          <cell r="B9727">
            <v>227</v>
          </cell>
          <cell r="C9727">
            <v>139</v>
          </cell>
          <cell r="D9727">
            <v>139</v>
          </cell>
          <cell r="E9727">
            <v>2009</v>
          </cell>
        </row>
        <row r="9728">
          <cell r="A9728">
            <v>40041</v>
          </cell>
          <cell r="B9728">
            <v>228</v>
          </cell>
          <cell r="C9728">
            <v>138</v>
          </cell>
          <cell r="D9728">
            <v>138</v>
          </cell>
          <cell r="E9728">
            <v>2009</v>
          </cell>
        </row>
        <row r="9729">
          <cell r="A9729">
            <v>40042</v>
          </cell>
          <cell r="B9729">
            <v>229</v>
          </cell>
          <cell r="C9729">
            <v>137</v>
          </cell>
          <cell r="D9729">
            <v>137</v>
          </cell>
          <cell r="E9729">
            <v>2009</v>
          </cell>
        </row>
        <row r="9730">
          <cell r="A9730">
            <v>40043</v>
          </cell>
          <cell r="B9730">
            <v>230</v>
          </cell>
          <cell r="C9730">
            <v>136</v>
          </cell>
          <cell r="D9730">
            <v>136</v>
          </cell>
          <cell r="E9730">
            <v>2009</v>
          </cell>
        </row>
        <row r="9731">
          <cell r="A9731">
            <v>40044</v>
          </cell>
          <cell r="B9731">
            <v>231</v>
          </cell>
          <cell r="C9731">
            <v>135</v>
          </cell>
          <cell r="D9731">
            <v>135</v>
          </cell>
          <cell r="E9731">
            <v>2009</v>
          </cell>
        </row>
        <row r="9732">
          <cell r="A9732">
            <v>40045</v>
          </cell>
          <cell r="B9732">
            <v>232</v>
          </cell>
          <cell r="C9732">
            <v>134</v>
          </cell>
          <cell r="D9732">
            <v>134</v>
          </cell>
          <cell r="E9732">
            <v>2009</v>
          </cell>
        </row>
        <row r="9733">
          <cell r="A9733">
            <v>40046</v>
          </cell>
          <cell r="B9733">
            <v>233</v>
          </cell>
          <cell r="C9733">
            <v>133</v>
          </cell>
          <cell r="D9733">
            <v>133</v>
          </cell>
          <cell r="E9733">
            <v>2009</v>
          </cell>
        </row>
        <row r="9734">
          <cell r="A9734">
            <v>40047</v>
          </cell>
          <cell r="B9734">
            <v>234</v>
          </cell>
          <cell r="C9734">
            <v>132</v>
          </cell>
          <cell r="D9734">
            <v>132</v>
          </cell>
          <cell r="E9734">
            <v>2009</v>
          </cell>
        </row>
        <row r="9735">
          <cell r="A9735">
            <v>40048</v>
          </cell>
          <cell r="B9735">
            <v>235</v>
          </cell>
          <cell r="C9735">
            <v>131</v>
          </cell>
          <cell r="D9735">
            <v>131</v>
          </cell>
          <cell r="E9735">
            <v>2009</v>
          </cell>
        </row>
        <row r="9736">
          <cell r="A9736">
            <v>40049</v>
          </cell>
          <cell r="B9736">
            <v>236</v>
          </cell>
          <cell r="C9736">
            <v>130</v>
          </cell>
          <cell r="D9736">
            <v>130</v>
          </cell>
          <cell r="E9736">
            <v>2009</v>
          </cell>
        </row>
        <row r="9737">
          <cell r="A9737">
            <v>40050</v>
          </cell>
          <cell r="B9737">
            <v>237</v>
          </cell>
          <cell r="C9737">
            <v>129</v>
          </cell>
          <cell r="D9737">
            <v>129</v>
          </cell>
          <cell r="E9737">
            <v>2009</v>
          </cell>
        </row>
        <row r="9738">
          <cell r="A9738">
            <v>40051</v>
          </cell>
          <cell r="B9738">
            <v>238</v>
          </cell>
          <cell r="C9738">
            <v>128</v>
          </cell>
          <cell r="D9738">
            <v>128</v>
          </cell>
          <cell r="E9738">
            <v>2009</v>
          </cell>
        </row>
        <row r="9739">
          <cell r="A9739">
            <v>40052</v>
          </cell>
          <cell r="B9739">
            <v>239</v>
          </cell>
          <cell r="C9739">
            <v>127</v>
          </cell>
          <cell r="D9739">
            <v>127</v>
          </cell>
          <cell r="E9739">
            <v>2009</v>
          </cell>
        </row>
        <row r="9740">
          <cell r="A9740">
            <v>40053</v>
          </cell>
          <cell r="B9740">
            <v>240</v>
          </cell>
          <cell r="C9740">
            <v>126</v>
          </cell>
          <cell r="D9740">
            <v>126</v>
          </cell>
          <cell r="E9740">
            <v>2009</v>
          </cell>
        </row>
        <row r="9741">
          <cell r="A9741">
            <v>40054</v>
          </cell>
          <cell r="B9741">
            <v>241</v>
          </cell>
          <cell r="C9741">
            <v>125</v>
          </cell>
          <cell r="D9741">
            <v>125</v>
          </cell>
          <cell r="E9741">
            <v>2009</v>
          </cell>
        </row>
        <row r="9742">
          <cell r="A9742">
            <v>40055</v>
          </cell>
          <cell r="B9742">
            <v>242</v>
          </cell>
          <cell r="C9742">
            <v>124</v>
          </cell>
          <cell r="D9742">
            <v>124</v>
          </cell>
          <cell r="E9742">
            <v>2009</v>
          </cell>
        </row>
        <row r="9743">
          <cell r="A9743">
            <v>40056</v>
          </cell>
          <cell r="B9743">
            <v>243</v>
          </cell>
          <cell r="C9743">
            <v>123</v>
          </cell>
          <cell r="D9743">
            <v>123</v>
          </cell>
          <cell r="E9743">
            <v>2009</v>
          </cell>
        </row>
        <row r="9744">
          <cell r="A9744">
            <v>40057</v>
          </cell>
          <cell r="B9744">
            <v>244</v>
          </cell>
          <cell r="C9744">
            <v>122</v>
          </cell>
          <cell r="D9744">
            <v>122</v>
          </cell>
          <cell r="E9744">
            <v>2009</v>
          </cell>
        </row>
        <row r="9745">
          <cell r="A9745">
            <v>40058</v>
          </cell>
          <cell r="B9745">
            <v>245</v>
          </cell>
          <cell r="C9745">
            <v>121</v>
          </cell>
          <cell r="D9745">
            <v>121</v>
          </cell>
          <cell r="E9745">
            <v>2009</v>
          </cell>
        </row>
        <row r="9746">
          <cell r="A9746">
            <v>40059</v>
          </cell>
          <cell r="B9746">
            <v>246</v>
          </cell>
          <cell r="C9746">
            <v>120</v>
          </cell>
          <cell r="D9746">
            <v>120</v>
          </cell>
          <cell r="E9746">
            <v>2009</v>
          </cell>
        </row>
        <row r="9747">
          <cell r="A9747">
            <v>40060</v>
          </cell>
          <cell r="B9747">
            <v>247</v>
          </cell>
          <cell r="C9747">
            <v>119</v>
          </cell>
          <cell r="D9747">
            <v>119</v>
          </cell>
          <cell r="E9747">
            <v>2009</v>
          </cell>
        </row>
        <row r="9748">
          <cell r="A9748">
            <v>40061</v>
          </cell>
          <cell r="B9748">
            <v>248</v>
          </cell>
          <cell r="C9748">
            <v>118</v>
          </cell>
          <cell r="D9748">
            <v>118</v>
          </cell>
          <cell r="E9748">
            <v>2009</v>
          </cell>
        </row>
        <row r="9749">
          <cell r="A9749">
            <v>40062</v>
          </cell>
          <cell r="B9749">
            <v>249</v>
          </cell>
          <cell r="C9749">
            <v>117</v>
          </cell>
          <cell r="D9749">
            <v>117</v>
          </cell>
          <cell r="E9749">
            <v>2009</v>
          </cell>
        </row>
        <row r="9750">
          <cell r="A9750">
            <v>40063</v>
          </cell>
          <cell r="B9750">
            <v>250</v>
          </cell>
          <cell r="C9750">
            <v>116</v>
          </cell>
          <cell r="D9750">
            <v>116</v>
          </cell>
          <cell r="E9750">
            <v>2009</v>
          </cell>
        </row>
        <row r="9751">
          <cell r="A9751">
            <v>40064</v>
          </cell>
          <cell r="B9751">
            <v>251</v>
          </cell>
          <cell r="C9751">
            <v>115</v>
          </cell>
          <cell r="D9751">
            <v>115</v>
          </cell>
          <cell r="E9751">
            <v>2009</v>
          </cell>
        </row>
        <row r="9752">
          <cell r="A9752">
            <v>40065</v>
          </cell>
          <cell r="B9752">
            <v>252</v>
          </cell>
          <cell r="C9752">
            <v>114</v>
          </cell>
          <cell r="D9752">
            <v>114</v>
          </cell>
          <cell r="E9752">
            <v>2009</v>
          </cell>
        </row>
        <row r="9753">
          <cell r="A9753">
            <v>40066</v>
          </cell>
          <cell r="B9753">
            <v>253</v>
          </cell>
          <cell r="C9753">
            <v>113</v>
          </cell>
          <cell r="D9753">
            <v>113</v>
          </cell>
          <cell r="E9753">
            <v>2009</v>
          </cell>
        </row>
        <row r="9754">
          <cell r="A9754">
            <v>40067</v>
          </cell>
          <cell r="B9754">
            <v>254</v>
          </cell>
          <cell r="C9754">
            <v>112</v>
          </cell>
          <cell r="D9754">
            <v>112</v>
          </cell>
          <cell r="E9754">
            <v>2009</v>
          </cell>
        </row>
        <row r="9755">
          <cell r="A9755">
            <v>40068</v>
          </cell>
          <cell r="B9755">
            <v>255</v>
          </cell>
          <cell r="C9755">
            <v>111</v>
          </cell>
          <cell r="D9755">
            <v>111</v>
          </cell>
          <cell r="E9755">
            <v>2009</v>
          </cell>
        </row>
        <row r="9756">
          <cell r="A9756">
            <v>40069</v>
          </cell>
          <cell r="B9756">
            <v>256</v>
          </cell>
          <cell r="C9756">
            <v>110</v>
          </cell>
          <cell r="D9756">
            <v>110</v>
          </cell>
          <cell r="E9756">
            <v>2009</v>
          </cell>
        </row>
        <row r="9757">
          <cell r="A9757">
            <v>40070</v>
          </cell>
          <cell r="B9757">
            <v>257</v>
          </cell>
          <cell r="C9757">
            <v>109</v>
          </cell>
          <cell r="D9757">
            <v>109</v>
          </cell>
          <cell r="E9757">
            <v>2009</v>
          </cell>
        </row>
        <row r="9758">
          <cell r="A9758">
            <v>40071</v>
          </cell>
          <cell r="B9758">
            <v>258</v>
          </cell>
          <cell r="C9758">
            <v>108</v>
          </cell>
          <cell r="D9758">
            <v>108</v>
          </cell>
          <cell r="E9758">
            <v>2009</v>
          </cell>
        </row>
        <row r="9759">
          <cell r="A9759">
            <v>40072</v>
          </cell>
          <cell r="B9759">
            <v>259</v>
          </cell>
          <cell r="C9759">
            <v>107</v>
          </cell>
          <cell r="D9759">
            <v>107</v>
          </cell>
          <cell r="E9759">
            <v>2009</v>
          </cell>
        </row>
        <row r="9760">
          <cell r="A9760">
            <v>40073</v>
          </cell>
          <cell r="B9760">
            <v>260</v>
          </cell>
          <cell r="C9760">
            <v>106</v>
          </cell>
          <cell r="D9760">
            <v>106</v>
          </cell>
          <cell r="E9760">
            <v>2009</v>
          </cell>
        </row>
        <row r="9761">
          <cell r="A9761">
            <v>40074</v>
          </cell>
          <cell r="B9761">
            <v>261</v>
          </cell>
          <cell r="C9761">
            <v>105</v>
          </cell>
          <cell r="D9761">
            <v>105</v>
          </cell>
          <cell r="E9761">
            <v>2009</v>
          </cell>
        </row>
        <row r="9762">
          <cell r="A9762">
            <v>40075</v>
          </cell>
          <cell r="B9762">
            <v>262</v>
          </cell>
          <cell r="C9762">
            <v>104</v>
          </cell>
          <cell r="D9762">
            <v>104</v>
          </cell>
          <cell r="E9762">
            <v>2009</v>
          </cell>
        </row>
        <row r="9763">
          <cell r="A9763">
            <v>40076</v>
          </cell>
          <cell r="B9763">
            <v>263</v>
          </cell>
          <cell r="C9763">
            <v>103</v>
          </cell>
          <cell r="D9763">
            <v>103</v>
          </cell>
          <cell r="E9763">
            <v>2009</v>
          </cell>
        </row>
        <row r="9764">
          <cell r="A9764">
            <v>40077</v>
          </cell>
          <cell r="B9764">
            <v>264</v>
          </cell>
          <cell r="C9764">
            <v>102</v>
          </cell>
          <cell r="D9764">
            <v>102</v>
          </cell>
          <cell r="E9764">
            <v>2009</v>
          </cell>
        </row>
        <row r="9765">
          <cell r="A9765">
            <v>40078</v>
          </cell>
          <cell r="B9765">
            <v>265</v>
          </cell>
          <cell r="C9765">
            <v>101</v>
          </cell>
          <cell r="D9765">
            <v>101</v>
          </cell>
          <cell r="E9765">
            <v>2009</v>
          </cell>
        </row>
        <row r="9766">
          <cell r="A9766">
            <v>40079</v>
          </cell>
          <cell r="B9766">
            <v>266</v>
          </cell>
          <cell r="C9766">
            <v>100</v>
          </cell>
          <cell r="D9766">
            <v>100</v>
          </cell>
          <cell r="E9766">
            <v>2009</v>
          </cell>
        </row>
        <row r="9767">
          <cell r="A9767">
            <v>40080</v>
          </cell>
          <cell r="B9767">
            <v>267</v>
          </cell>
          <cell r="C9767">
            <v>99</v>
          </cell>
          <cell r="D9767">
            <v>99</v>
          </cell>
          <cell r="E9767">
            <v>2009</v>
          </cell>
        </row>
        <row r="9768">
          <cell r="A9768">
            <v>40081</v>
          </cell>
          <cell r="B9768">
            <v>268</v>
          </cell>
          <cell r="C9768">
            <v>98</v>
          </cell>
          <cell r="D9768">
            <v>98</v>
          </cell>
          <cell r="E9768">
            <v>2009</v>
          </cell>
        </row>
        <row r="9769">
          <cell r="A9769">
            <v>40082</v>
          </cell>
          <cell r="B9769">
            <v>269</v>
          </cell>
          <cell r="C9769">
            <v>97</v>
          </cell>
          <cell r="D9769">
            <v>97</v>
          </cell>
          <cell r="E9769">
            <v>2009</v>
          </cell>
        </row>
        <row r="9770">
          <cell r="A9770">
            <v>40083</v>
          </cell>
          <cell r="B9770">
            <v>270</v>
          </cell>
          <cell r="C9770">
            <v>96</v>
          </cell>
          <cell r="D9770">
            <v>96</v>
          </cell>
          <cell r="E9770">
            <v>2009</v>
          </cell>
        </row>
        <row r="9771">
          <cell r="A9771">
            <v>40084</v>
          </cell>
          <cell r="B9771">
            <v>271</v>
          </cell>
          <cell r="C9771">
            <v>95</v>
          </cell>
          <cell r="D9771">
            <v>95</v>
          </cell>
          <cell r="E9771">
            <v>2009</v>
          </cell>
        </row>
        <row r="9772">
          <cell r="A9772">
            <v>40085</v>
          </cell>
          <cell r="B9772">
            <v>272</v>
          </cell>
          <cell r="C9772">
            <v>94</v>
          </cell>
          <cell r="D9772">
            <v>94</v>
          </cell>
          <cell r="E9772">
            <v>2009</v>
          </cell>
        </row>
        <row r="9773">
          <cell r="A9773">
            <v>40086</v>
          </cell>
          <cell r="B9773">
            <v>273</v>
          </cell>
          <cell r="C9773">
            <v>93</v>
          </cell>
          <cell r="D9773">
            <v>93</v>
          </cell>
          <cell r="E9773">
            <v>2009</v>
          </cell>
        </row>
        <row r="9774">
          <cell r="A9774">
            <v>40087</v>
          </cell>
          <cell r="B9774">
            <v>274</v>
          </cell>
          <cell r="C9774">
            <v>92</v>
          </cell>
          <cell r="D9774">
            <v>92</v>
          </cell>
          <cell r="E9774">
            <v>2009</v>
          </cell>
        </row>
        <row r="9775">
          <cell r="A9775">
            <v>40088</v>
          </cell>
          <cell r="B9775">
            <v>275</v>
          </cell>
          <cell r="C9775">
            <v>91</v>
          </cell>
          <cell r="D9775">
            <v>91</v>
          </cell>
          <cell r="E9775">
            <v>2009</v>
          </cell>
        </row>
        <row r="9776">
          <cell r="A9776">
            <v>40089</v>
          </cell>
          <cell r="B9776">
            <v>276</v>
          </cell>
          <cell r="C9776">
            <v>90</v>
          </cell>
          <cell r="D9776">
            <v>90</v>
          </cell>
          <cell r="E9776">
            <v>2009</v>
          </cell>
        </row>
        <row r="9777">
          <cell r="A9777">
            <v>40090</v>
          </cell>
          <cell r="B9777">
            <v>277</v>
          </cell>
          <cell r="C9777">
            <v>89</v>
          </cell>
          <cell r="D9777">
            <v>89</v>
          </cell>
          <cell r="E9777">
            <v>2009</v>
          </cell>
        </row>
        <row r="9778">
          <cell r="A9778">
            <v>40091</v>
          </cell>
          <cell r="B9778">
            <v>278</v>
          </cell>
          <cell r="C9778">
            <v>88</v>
          </cell>
          <cell r="D9778">
            <v>88</v>
          </cell>
          <cell r="E9778">
            <v>2009</v>
          </cell>
        </row>
        <row r="9779">
          <cell r="A9779">
            <v>40092</v>
          </cell>
          <cell r="B9779">
            <v>279</v>
          </cell>
          <cell r="C9779">
            <v>87</v>
          </cell>
          <cell r="D9779">
            <v>87</v>
          </cell>
          <cell r="E9779">
            <v>2009</v>
          </cell>
        </row>
        <row r="9780">
          <cell r="A9780">
            <v>40093</v>
          </cell>
          <cell r="B9780">
            <v>280</v>
          </cell>
          <cell r="C9780">
            <v>86</v>
          </cell>
          <cell r="D9780">
            <v>86</v>
          </cell>
          <cell r="E9780">
            <v>2009</v>
          </cell>
        </row>
        <row r="9781">
          <cell r="A9781">
            <v>40094</v>
          </cell>
          <cell r="B9781">
            <v>281</v>
          </cell>
          <cell r="C9781">
            <v>85</v>
          </cell>
          <cell r="D9781">
            <v>85</v>
          </cell>
          <cell r="E9781">
            <v>2009</v>
          </cell>
        </row>
        <row r="9782">
          <cell r="A9782">
            <v>40095</v>
          </cell>
          <cell r="B9782">
            <v>282</v>
          </cell>
          <cell r="C9782">
            <v>84</v>
          </cell>
          <cell r="D9782">
            <v>84</v>
          </cell>
          <cell r="E9782">
            <v>2009</v>
          </cell>
        </row>
        <row r="9783">
          <cell r="A9783">
            <v>40096</v>
          </cell>
          <cell r="B9783">
            <v>283</v>
          </cell>
          <cell r="C9783">
            <v>83</v>
          </cell>
          <cell r="D9783">
            <v>83</v>
          </cell>
          <cell r="E9783">
            <v>2009</v>
          </cell>
        </row>
        <row r="9784">
          <cell r="A9784">
            <v>40097</v>
          </cell>
          <cell r="B9784">
            <v>284</v>
          </cell>
          <cell r="C9784">
            <v>82</v>
          </cell>
          <cell r="D9784">
            <v>82</v>
          </cell>
          <cell r="E9784">
            <v>2009</v>
          </cell>
        </row>
        <row r="9785">
          <cell r="A9785">
            <v>40098</v>
          </cell>
          <cell r="B9785">
            <v>285</v>
          </cell>
          <cell r="C9785">
            <v>81</v>
          </cell>
          <cell r="D9785">
            <v>81</v>
          </cell>
          <cell r="E9785">
            <v>2009</v>
          </cell>
        </row>
        <row r="9786">
          <cell r="A9786">
            <v>40099</v>
          </cell>
          <cell r="B9786">
            <v>286</v>
          </cell>
          <cell r="C9786">
            <v>80</v>
          </cell>
          <cell r="D9786">
            <v>80</v>
          </cell>
          <cell r="E9786">
            <v>2009</v>
          </cell>
        </row>
        <row r="9787">
          <cell r="A9787">
            <v>40100</v>
          </cell>
          <cell r="B9787">
            <v>287</v>
          </cell>
          <cell r="C9787">
            <v>79</v>
          </cell>
          <cell r="D9787">
            <v>79</v>
          </cell>
          <cell r="E9787">
            <v>2009</v>
          </cell>
        </row>
        <row r="9788">
          <cell r="A9788">
            <v>40101</v>
          </cell>
          <cell r="B9788">
            <v>288</v>
          </cell>
          <cell r="C9788">
            <v>78</v>
          </cell>
          <cell r="D9788">
            <v>78</v>
          </cell>
          <cell r="E9788">
            <v>2009</v>
          </cell>
        </row>
        <row r="9789">
          <cell r="A9789">
            <v>40102</v>
          </cell>
          <cell r="B9789">
            <v>289</v>
          </cell>
          <cell r="C9789">
            <v>77</v>
          </cell>
          <cell r="D9789">
            <v>77</v>
          </cell>
          <cell r="E9789">
            <v>2009</v>
          </cell>
        </row>
        <row r="9790">
          <cell r="A9790">
            <v>40103</v>
          </cell>
          <cell r="B9790">
            <v>290</v>
          </cell>
          <cell r="C9790">
            <v>76</v>
          </cell>
          <cell r="D9790">
            <v>76</v>
          </cell>
          <cell r="E9790">
            <v>2009</v>
          </cell>
        </row>
        <row r="9791">
          <cell r="A9791">
            <v>40104</v>
          </cell>
          <cell r="B9791">
            <v>291</v>
          </cell>
          <cell r="C9791">
            <v>75</v>
          </cell>
          <cell r="D9791">
            <v>75</v>
          </cell>
          <cell r="E9791">
            <v>2009</v>
          </cell>
        </row>
        <row r="9792">
          <cell r="A9792">
            <v>40105</v>
          </cell>
          <cell r="B9792">
            <v>292</v>
          </cell>
          <cell r="C9792">
            <v>74</v>
          </cell>
          <cell r="D9792">
            <v>74</v>
          </cell>
          <cell r="E9792">
            <v>2009</v>
          </cell>
        </row>
        <row r="9793">
          <cell r="A9793">
            <v>40106</v>
          </cell>
          <cell r="B9793">
            <v>293</v>
          </cell>
          <cell r="C9793">
            <v>73</v>
          </cell>
          <cell r="D9793">
            <v>73</v>
          </cell>
          <cell r="E9793">
            <v>2009</v>
          </cell>
        </row>
        <row r="9794">
          <cell r="A9794">
            <v>40107</v>
          </cell>
          <cell r="B9794">
            <v>294</v>
          </cell>
          <cell r="C9794">
            <v>72</v>
          </cell>
          <cell r="D9794">
            <v>72</v>
          </cell>
          <cell r="E9794">
            <v>2009</v>
          </cell>
        </row>
        <row r="9795">
          <cell r="A9795">
            <v>40108</v>
          </cell>
          <cell r="B9795">
            <v>295</v>
          </cell>
          <cell r="C9795">
            <v>71</v>
          </cell>
          <cell r="D9795">
            <v>71</v>
          </cell>
          <cell r="E9795">
            <v>2009</v>
          </cell>
        </row>
        <row r="9796">
          <cell r="A9796">
            <v>40109</v>
          </cell>
          <cell r="B9796">
            <v>296</v>
          </cell>
          <cell r="C9796">
            <v>70</v>
          </cell>
          <cell r="D9796">
            <v>70</v>
          </cell>
          <cell r="E9796">
            <v>2009</v>
          </cell>
        </row>
        <row r="9797">
          <cell r="A9797">
            <v>40110</v>
          </cell>
          <cell r="B9797">
            <v>297</v>
          </cell>
          <cell r="C9797">
            <v>69</v>
          </cell>
          <cell r="D9797">
            <v>69</v>
          </cell>
          <cell r="E9797">
            <v>2009</v>
          </cell>
        </row>
        <row r="9798">
          <cell r="A9798">
            <v>40111</v>
          </cell>
          <cell r="B9798">
            <v>298</v>
          </cell>
          <cell r="C9798">
            <v>68</v>
          </cell>
          <cell r="D9798">
            <v>68</v>
          </cell>
          <cell r="E9798">
            <v>2009</v>
          </cell>
        </row>
        <row r="9799">
          <cell r="A9799">
            <v>40112</v>
          </cell>
          <cell r="B9799">
            <v>299</v>
          </cell>
          <cell r="C9799">
            <v>67</v>
          </cell>
          <cell r="D9799">
            <v>67</v>
          </cell>
          <cell r="E9799">
            <v>2009</v>
          </cell>
        </row>
        <row r="9800">
          <cell r="A9800">
            <v>40113</v>
          </cell>
          <cell r="B9800">
            <v>300</v>
          </cell>
          <cell r="C9800">
            <v>66</v>
          </cell>
          <cell r="D9800">
            <v>66</v>
          </cell>
          <cell r="E9800">
            <v>2009</v>
          </cell>
        </row>
        <row r="9801">
          <cell r="A9801">
            <v>40114</v>
          </cell>
          <cell r="B9801">
            <v>301</v>
          </cell>
          <cell r="C9801">
            <v>65</v>
          </cell>
          <cell r="D9801">
            <v>65</v>
          </cell>
          <cell r="E9801">
            <v>2009</v>
          </cell>
        </row>
        <row r="9802">
          <cell r="A9802">
            <v>40115</v>
          </cell>
          <cell r="B9802">
            <v>302</v>
          </cell>
          <cell r="C9802">
            <v>64</v>
          </cell>
          <cell r="D9802">
            <v>64</v>
          </cell>
          <cell r="E9802">
            <v>2009</v>
          </cell>
        </row>
        <row r="9803">
          <cell r="A9803">
            <v>40116</v>
          </cell>
          <cell r="B9803">
            <v>303</v>
          </cell>
          <cell r="C9803">
            <v>63</v>
          </cell>
          <cell r="D9803">
            <v>63</v>
          </cell>
          <cell r="E9803">
            <v>2009</v>
          </cell>
        </row>
        <row r="9804">
          <cell r="A9804">
            <v>40117</v>
          </cell>
          <cell r="B9804">
            <v>304</v>
          </cell>
          <cell r="C9804">
            <v>62</v>
          </cell>
          <cell r="D9804">
            <v>62</v>
          </cell>
          <cell r="E9804">
            <v>2009</v>
          </cell>
        </row>
        <row r="9805">
          <cell r="A9805">
            <v>40118</v>
          </cell>
          <cell r="B9805">
            <v>305</v>
          </cell>
          <cell r="C9805">
            <v>61</v>
          </cell>
          <cell r="D9805">
            <v>61</v>
          </cell>
          <cell r="E9805">
            <v>2009</v>
          </cell>
        </row>
        <row r="9806">
          <cell r="A9806">
            <v>40119</v>
          </cell>
          <cell r="B9806">
            <v>306</v>
          </cell>
          <cell r="C9806">
            <v>60</v>
          </cell>
          <cell r="D9806">
            <v>60</v>
          </cell>
          <cell r="E9806">
            <v>2009</v>
          </cell>
        </row>
        <row r="9807">
          <cell r="A9807">
            <v>40120</v>
          </cell>
          <cell r="B9807">
            <v>307</v>
          </cell>
          <cell r="C9807">
            <v>59</v>
          </cell>
          <cell r="D9807">
            <v>59</v>
          </cell>
          <cell r="E9807">
            <v>2009</v>
          </cell>
        </row>
        <row r="9808">
          <cell r="A9808">
            <v>40121</v>
          </cell>
          <cell r="B9808">
            <v>308</v>
          </cell>
          <cell r="C9808">
            <v>58</v>
          </cell>
          <cell r="D9808">
            <v>58</v>
          </cell>
          <cell r="E9808">
            <v>2009</v>
          </cell>
        </row>
        <row r="9809">
          <cell r="A9809">
            <v>40122</v>
          </cell>
          <cell r="B9809">
            <v>309</v>
          </cell>
          <cell r="C9809">
            <v>57</v>
          </cell>
          <cell r="D9809">
            <v>57</v>
          </cell>
          <cell r="E9809">
            <v>2009</v>
          </cell>
        </row>
        <row r="9810">
          <cell r="A9810">
            <v>40123</v>
          </cell>
          <cell r="B9810">
            <v>310</v>
          </cell>
          <cell r="C9810">
            <v>56</v>
          </cell>
          <cell r="D9810">
            <v>56</v>
          </cell>
          <cell r="E9810">
            <v>2009</v>
          </cell>
        </row>
        <row r="9811">
          <cell r="A9811">
            <v>40124</v>
          </cell>
          <cell r="B9811">
            <v>311</v>
          </cell>
          <cell r="C9811">
            <v>55</v>
          </cell>
          <cell r="D9811">
            <v>55</v>
          </cell>
          <cell r="E9811">
            <v>2009</v>
          </cell>
        </row>
        <row r="9812">
          <cell r="A9812">
            <v>40125</v>
          </cell>
          <cell r="B9812">
            <v>312</v>
          </cell>
          <cell r="C9812">
            <v>54</v>
          </cell>
          <cell r="D9812">
            <v>54</v>
          </cell>
          <cell r="E9812">
            <v>2009</v>
          </cell>
        </row>
        <row r="9813">
          <cell r="A9813">
            <v>40126</v>
          </cell>
          <cell r="B9813">
            <v>313</v>
          </cell>
          <cell r="C9813">
            <v>53</v>
          </cell>
          <cell r="D9813">
            <v>53</v>
          </cell>
          <cell r="E9813">
            <v>2009</v>
          </cell>
        </row>
        <row r="9814">
          <cell r="A9814">
            <v>40127</v>
          </cell>
          <cell r="B9814">
            <v>314</v>
          </cell>
          <cell r="C9814">
            <v>52</v>
          </cell>
          <cell r="D9814">
            <v>52</v>
          </cell>
          <cell r="E9814">
            <v>2009</v>
          </cell>
        </row>
        <row r="9815">
          <cell r="A9815">
            <v>40128</v>
          </cell>
          <cell r="B9815">
            <v>315</v>
          </cell>
          <cell r="C9815">
            <v>51</v>
          </cell>
          <cell r="D9815">
            <v>51</v>
          </cell>
          <cell r="E9815">
            <v>2009</v>
          </cell>
        </row>
        <row r="9816">
          <cell r="A9816">
            <v>40129</v>
          </cell>
          <cell r="B9816">
            <v>316</v>
          </cell>
          <cell r="C9816">
            <v>50</v>
          </cell>
          <cell r="D9816">
            <v>50</v>
          </cell>
          <cell r="E9816">
            <v>2009</v>
          </cell>
        </row>
        <row r="9817">
          <cell r="A9817">
            <v>40130</v>
          </cell>
          <cell r="B9817">
            <v>317</v>
          </cell>
          <cell r="C9817">
            <v>49</v>
          </cell>
          <cell r="D9817">
            <v>49</v>
          </cell>
          <cell r="E9817">
            <v>2009</v>
          </cell>
        </row>
        <row r="9818">
          <cell r="A9818">
            <v>40131</v>
          </cell>
          <cell r="B9818">
            <v>318</v>
          </cell>
          <cell r="C9818">
            <v>48</v>
          </cell>
          <cell r="D9818">
            <v>48</v>
          </cell>
          <cell r="E9818">
            <v>2009</v>
          </cell>
        </row>
        <row r="9819">
          <cell r="A9819">
            <v>40132</v>
          </cell>
          <cell r="B9819">
            <v>319</v>
          </cell>
          <cell r="C9819">
            <v>47</v>
          </cell>
          <cell r="D9819">
            <v>47</v>
          </cell>
          <cell r="E9819">
            <v>2009</v>
          </cell>
        </row>
        <row r="9820">
          <cell r="A9820">
            <v>40133</v>
          </cell>
          <cell r="B9820">
            <v>320</v>
          </cell>
          <cell r="C9820">
            <v>46</v>
          </cell>
          <cell r="D9820">
            <v>46</v>
          </cell>
          <cell r="E9820">
            <v>2009</v>
          </cell>
        </row>
        <row r="9821">
          <cell r="A9821">
            <v>40134</v>
          </cell>
          <cell r="B9821">
            <v>321</v>
          </cell>
          <cell r="C9821">
            <v>45</v>
          </cell>
          <cell r="D9821">
            <v>45</v>
          </cell>
          <cell r="E9821">
            <v>2009</v>
          </cell>
        </row>
        <row r="9822">
          <cell r="A9822">
            <v>40135</v>
          </cell>
          <cell r="B9822">
            <v>322</v>
          </cell>
          <cell r="C9822">
            <v>44</v>
          </cell>
          <cell r="D9822">
            <v>44</v>
          </cell>
          <cell r="E9822">
            <v>2009</v>
          </cell>
        </row>
        <row r="9823">
          <cell r="A9823">
            <v>40136</v>
          </cell>
          <cell r="B9823">
            <v>323</v>
          </cell>
          <cell r="C9823">
            <v>43</v>
          </cell>
          <cell r="D9823">
            <v>43</v>
          </cell>
          <cell r="E9823">
            <v>2009</v>
          </cell>
        </row>
        <row r="9824">
          <cell r="A9824">
            <v>40137</v>
          </cell>
          <cell r="B9824">
            <v>324</v>
          </cell>
          <cell r="C9824">
            <v>42</v>
          </cell>
          <cell r="D9824">
            <v>42</v>
          </cell>
          <cell r="E9824">
            <v>2009</v>
          </cell>
        </row>
        <row r="9825">
          <cell r="A9825">
            <v>40138</v>
          </cell>
          <cell r="B9825">
            <v>325</v>
          </cell>
          <cell r="C9825">
            <v>41</v>
          </cell>
          <cell r="D9825">
            <v>41</v>
          </cell>
          <cell r="E9825">
            <v>2009</v>
          </cell>
        </row>
        <row r="9826">
          <cell r="A9826">
            <v>40139</v>
          </cell>
          <cell r="B9826">
            <v>326</v>
          </cell>
          <cell r="C9826">
            <v>40</v>
          </cell>
          <cell r="D9826">
            <v>40</v>
          </cell>
          <cell r="E9826">
            <v>2009</v>
          </cell>
        </row>
        <row r="9827">
          <cell r="A9827">
            <v>40140</v>
          </cell>
          <cell r="B9827">
            <v>327</v>
          </cell>
          <cell r="C9827">
            <v>39</v>
          </cell>
          <cell r="D9827">
            <v>39</v>
          </cell>
          <cell r="E9827">
            <v>2009</v>
          </cell>
        </row>
        <row r="9828">
          <cell r="A9828">
            <v>40141</v>
          </cell>
          <cell r="B9828">
            <v>328</v>
          </cell>
          <cell r="C9828">
            <v>38</v>
          </cell>
          <cell r="D9828">
            <v>38</v>
          </cell>
          <cell r="E9828">
            <v>2009</v>
          </cell>
        </row>
        <row r="9829">
          <cell r="A9829">
            <v>40142</v>
          </cell>
          <cell r="B9829">
            <v>329</v>
          </cell>
          <cell r="C9829">
            <v>37</v>
          </cell>
          <cell r="D9829">
            <v>37</v>
          </cell>
          <cell r="E9829">
            <v>2009</v>
          </cell>
        </row>
        <row r="9830">
          <cell r="A9830">
            <v>40143</v>
          </cell>
          <cell r="B9830">
            <v>330</v>
          </cell>
          <cell r="C9830">
            <v>36</v>
          </cell>
          <cell r="D9830">
            <v>36</v>
          </cell>
          <cell r="E9830">
            <v>2009</v>
          </cell>
        </row>
        <row r="9831">
          <cell r="A9831">
            <v>40144</v>
          </cell>
          <cell r="B9831">
            <v>331</v>
          </cell>
          <cell r="C9831">
            <v>35</v>
          </cell>
          <cell r="D9831">
            <v>35</v>
          </cell>
          <cell r="E9831">
            <v>2009</v>
          </cell>
        </row>
        <row r="9832">
          <cell r="A9832">
            <v>40145</v>
          </cell>
          <cell r="B9832">
            <v>332</v>
          </cell>
          <cell r="C9832">
            <v>34</v>
          </cell>
          <cell r="D9832">
            <v>34</v>
          </cell>
          <cell r="E9832">
            <v>2009</v>
          </cell>
        </row>
        <row r="9833">
          <cell r="A9833">
            <v>40146</v>
          </cell>
          <cell r="B9833">
            <v>333</v>
          </cell>
          <cell r="C9833">
            <v>33</v>
          </cell>
          <cell r="D9833">
            <v>33</v>
          </cell>
          <cell r="E9833">
            <v>2009</v>
          </cell>
        </row>
        <row r="9834">
          <cell r="A9834">
            <v>40147</v>
          </cell>
          <cell r="B9834">
            <v>334</v>
          </cell>
          <cell r="C9834">
            <v>32</v>
          </cell>
          <cell r="D9834">
            <v>32</v>
          </cell>
          <cell r="E9834">
            <v>2009</v>
          </cell>
        </row>
        <row r="9835">
          <cell r="A9835">
            <v>40148</v>
          </cell>
          <cell r="B9835">
            <v>335</v>
          </cell>
          <cell r="C9835">
            <v>31</v>
          </cell>
          <cell r="D9835">
            <v>31</v>
          </cell>
          <cell r="E9835">
            <v>2009</v>
          </cell>
        </row>
        <row r="9836">
          <cell r="A9836">
            <v>40149</v>
          </cell>
          <cell r="B9836">
            <v>336</v>
          </cell>
          <cell r="C9836">
            <v>30</v>
          </cell>
          <cell r="D9836">
            <v>30</v>
          </cell>
          <cell r="E9836">
            <v>2009</v>
          </cell>
        </row>
        <row r="9837">
          <cell r="A9837">
            <v>40150</v>
          </cell>
          <cell r="B9837">
            <v>337</v>
          </cell>
          <cell r="C9837">
            <v>29</v>
          </cell>
          <cell r="D9837">
            <v>29</v>
          </cell>
          <cell r="E9837">
            <v>2009</v>
          </cell>
        </row>
        <row r="9838">
          <cell r="A9838">
            <v>40151</v>
          </cell>
          <cell r="B9838">
            <v>338</v>
          </cell>
          <cell r="C9838">
            <v>28</v>
          </cell>
          <cell r="D9838">
            <v>28</v>
          </cell>
          <cell r="E9838">
            <v>2009</v>
          </cell>
        </row>
        <row r="9839">
          <cell r="A9839">
            <v>40152</v>
          </cell>
          <cell r="B9839">
            <v>339</v>
          </cell>
          <cell r="C9839">
            <v>27</v>
          </cell>
          <cell r="D9839">
            <v>27</v>
          </cell>
          <cell r="E9839">
            <v>2009</v>
          </cell>
        </row>
        <row r="9840">
          <cell r="A9840">
            <v>40153</v>
          </cell>
          <cell r="B9840">
            <v>340</v>
          </cell>
          <cell r="C9840">
            <v>26</v>
          </cell>
          <cell r="D9840">
            <v>26</v>
          </cell>
          <cell r="E9840">
            <v>2009</v>
          </cell>
        </row>
        <row r="9841">
          <cell r="A9841">
            <v>40154</v>
          </cell>
          <cell r="B9841">
            <v>341</v>
          </cell>
          <cell r="C9841">
            <v>25</v>
          </cell>
          <cell r="D9841">
            <v>25</v>
          </cell>
          <cell r="E9841">
            <v>2009</v>
          </cell>
        </row>
        <row r="9842">
          <cell r="A9842">
            <v>40155</v>
          </cell>
          <cell r="B9842">
            <v>342</v>
          </cell>
          <cell r="C9842">
            <v>24</v>
          </cell>
          <cell r="D9842">
            <v>24</v>
          </cell>
          <cell r="E9842">
            <v>2009</v>
          </cell>
        </row>
        <row r="9843">
          <cell r="A9843">
            <v>40156</v>
          </cell>
          <cell r="B9843">
            <v>343</v>
          </cell>
          <cell r="C9843">
            <v>23</v>
          </cell>
          <cell r="D9843">
            <v>23</v>
          </cell>
          <cell r="E9843">
            <v>2009</v>
          </cell>
        </row>
        <row r="9844">
          <cell r="A9844">
            <v>40157</v>
          </cell>
          <cell r="B9844">
            <v>344</v>
          </cell>
          <cell r="C9844">
            <v>22</v>
          </cell>
          <cell r="D9844">
            <v>22</v>
          </cell>
          <cell r="E9844">
            <v>2009</v>
          </cell>
        </row>
        <row r="9845">
          <cell r="A9845">
            <v>40158</v>
          </cell>
          <cell r="B9845">
            <v>345</v>
          </cell>
          <cell r="C9845">
            <v>21</v>
          </cell>
          <cell r="D9845">
            <v>21</v>
          </cell>
          <cell r="E9845">
            <v>2009</v>
          </cell>
        </row>
        <row r="9846">
          <cell r="A9846">
            <v>40159</v>
          </cell>
          <cell r="B9846">
            <v>346</v>
          </cell>
          <cell r="C9846">
            <v>20</v>
          </cell>
          <cell r="D9846">
            <v>20</v>
          </cell>
          <cell r="E9846">
            <v>2009</v>
          </cell>
        </row>
        <row r="9847">
          <cell r="A9847">
            <v>40160</v>
          </cell>
          <cell r="B9847">
            <v>347</v>
          </cell>
          <cell r="C9847">
            <v>19</v>
          </cell>
          <cell r="D9847">
            <v>19</v>
          </cell>
          <cell r="E9847">
            <v>2009</v>
          </cell>
        </row>
        <row r="9848">
          <cell r="A9848">
            <v>40161</v>
          </cell>
          <cell r="B9848">
            <v>348</v>
          </cell>
          <cell r="C9848">
            <v>18</v>
          </cell>
          <cell r="D9848">
            <v>18</v>
          </cell>
          <cell r="E9848">
            <v>2009</v>
          </cell>
        </row>
        <row r="9849">
          <cell r="A9849">
            <v>40162</v>
          </cell>
          <cell r="B9849">
            <v>349</v>
          </cell>
          <cell r="C9849">
            <v>17</v>
          </cell>
          <cell r="D9849">
            <v>17</v>
          </cell>
          <cell r="E9849">
            <v>2009</v>
          </cell>
        </row>
        <row r="9850">
          <cell r="A9850">
            <v>40163</v>
          </cell>
          <cell r="B9850">
            <v>350</v>
          </cell>
          <cell r="C9850">
            <v>16</v>
          </cell>
          <cell r="D9850">
            <v>16</v>
          </cell>
          <cell r="E9850">
            <v>2009</v>
          </cell>
        </row>
        <row r="9851">
          <cell r="A9851">
            <v>40164</v>
          </cell>
          <cell r="B9851">
            <v>351</v>
          </cell>
          <cell r="C9851">
            <v>15</v>
          </cell>
          <cell r="D9851">
            <v>15</v>
          </cell>
          <cell r="E9851">
            <v>2009</v>
          </cell>
        </row>
        <row r="9852">
          <cell r="A9852">
            <v>40165</v>
          </cell>
          <cell r="B9852">
            <v>352</v>
          </cell>
          <cell r="C9852">
            <v>14</v>
          </cell>
          <cell r="D9852">
            <v>14</v>
          </cell>
          <cell r="E9852">
            <v>2009</v>
          </cell>
        </row>
        <row r="9853">
          <cell r="A9853">
            <v>40166</v>
          </cell>
          <cell r="B9853">
            <v>353</v>
          </cell>
          <cell r="C9853">
            <v>13</v>
          </cell>
          <cell r="D9853">
            <v>13</v>
          </cell>
          <cell r="E9853">
            <v>2009</v>
          </cell>
        </row>
        <row r="9854">
          <cell r="A9854">
            <v>40167</v>
          </cell>
          <cell r="B9854">
            <v>354</v>
          </cell>
          <cell r="C9854">
            <v>12</v>
          </cell>
          <cell r="D9854">
            <v>12</v>
          </cell>
          <cell r="E9854">
            <v>2009</v>
          </cell>
        </row>
        <row r="9855">
          <cell r="A9855">
            <v>40168</v>
          </cell>
          <cell r="B9855">
            <v>355</v>
          </cell>
          <cell r="C9855">
            <v>11</v>
          </cell>
          <cell r="D9855">
            <v>11</v>
          </cell>
          <cell r="E9855">
            <v>2009</v>
          </cell>
        </row>
        <row r="9856">
          <cell r="A9856">
            <v>40169</v>
          </cell>
          <cell r="B9856">
            <v>356</v>
          </cell>
          <cell r="C9856">
            <v>10</v>
          </cell>
          <cell r="D9856">
            <v>10</v>
          </cell>
          <cell r="E9856">
            <v>2009</v>
          </cell>
        </row>
        <row r="9857">
          <cell r="A9857">
            <v>40170</v>
          </cell>
          <cell r="B9857">
            <v>357</v>
          </cell>
          <cell r="C9857">
            <v>9</v>
          </cell>
          <cell r="D9857">
            <v>9</v>
          </cell>
          <cell r="E9857">
            <v>2009</v>
          </cell>
        </row>
        <row r="9858">
          <cell r="A9858">
            <v>40171</v>
          </cell>
          <cell r="B9858">
            <v>358</v>
          </cell>
          <cell r="C9858">
            <v>8</v>
          </cell>
          <cell r="D9858">
            <v>8</v>
          </cell>
          <cell r="E9858">
            <v>2009</v>
          </cell>
        </row>
        <row r="9859">
          <cell r="A9859">
            <v>40172</v>
          </cell>
          <cell r="B9859">
            <v>359</v>
          </cell>
          <cell r="C9859">
            <v>7</v>
          </cell>
          <cell r="D9859">
            <v>7</v>
          </cell>
          <cell r="E9859">
            <v>2009</v>
          </cell>
        </row>
        <row r="9860">
          <cell r="A9860">
            <v>40173</v>
          </cell>
          <cell r="B9860">
            <v>360</v>
          </cell>
          <cell r="C9860">
            <v>6</v>
          </cell>
          <cell r="D9860">
            <v>6</v>
          </cell>
          <cell r="E9860">
            <v>2009</v>
          </cell>
        </row>
        <row r="9861">
          <cell r="A9861">
            <v>40174</v>
          </cell>
          <cell r="B9861">
            <v>361</v>
          </cell>
          <cell r="C9861">
            <v>5</v>
          </cell>
          <cell r="D9861">
            <v>5</v>
          </cell>
          <cell r="E9861">
            <v>2009</v>
          </cell>
        </row>
        <row r="9862">
          <cell r="A9862">
            <v>40175</v>
          </cell>
          <cell r="B9862">
            <v>362</v>
          </cell>
          <cell r="C9862">
            <v>4</v>
          </cell>
          <cell r="D9862">
            <v>4</v>
          </cell>
          <cell r="E9862">
            <v>2009</v>
          </cell>
        </row>
        <row r="9863">
          <cell r="A9863">
            <v>40176</v>
          </cell>
          <cell r="B9863">
            <v>363</v>
          </cell>
          <cell r="C9863">
            <v>3</v>
          </cell>
          <cell r="D9863">
            <v>3</v>
          </cell>
          <cell r="E9863">
            <v>2009</v>
          </cell>
        </row>
        <row r="9864">
          <cell r="A9864">
            <v>40177</v>
          </cell>
          <cell r="B9864">
            <v>364</v>
          </cell>
          <cell r="C9864">
            <v>2</v>
          </cell>
          <cell r="D9864">
            <v>2</v>
          </cell>
          <cell r="E9864">
            <v>2009</v>
          </cell>
        </row>
        <row r="9865">
          <cell r="A9865">
            <v>40178</v>
          </cell>
          <cell r="B9865">
            <v>365</v>
          </cell>
          <cell r="C9865">
            <v>1</v>
          </cell>
          <cell r="D9865">
            <v>1</v>
          </cell>
          <cell r="E9865">
            <v>2009</v>
          </cell>
        </row>
        <row r="9866">
          <cell r="A9866">
            <v>40179</v>
          </cell>
          <cell r="B9866">
            <v>1</v>
          </cell>
          <cell r="C9866">
            <v>365</v>
          </cell>
          <cell r="D9866">
            <v>365</v>
          </cell>
          <cell r="E9866">
            <v>2010</v>
          </cell>
        </row>
        <row r="9867">
          <cell r="A9867">
            <v>40180</v>
          </cell>
          <cell r="B9867">
            <v>2</v>
          </cell>
          <cell r="C9867">
            <v>364</v>
          </cell>
          <cell r="D9867">
            <v>364</v>
          </cell>
          <cell r="E9867">
            <v>2010</v>
          </cell>
        </row>
        <row r="9868">
          <cell r="A9868">
            <v>40181</v>
          </cell>
          <cell r="B9868">
            <v>3</v>
          </cell>
          <cell r="C9868">
            <v>363</v>
          </cell>
          <cell r="D9868">
            <v>363</v>
          </cell>
          <cell r="E9868">
            <v>2010</v>
          </cell>
        </row>
        <row r="9869">
          <cell r="A9869">
            <v>40182</v>
          </cell>
          <cell r="B9869">
            <v>4</v>
          </cell>
          <cell r="C9869">
            <v>362</v>
          </cell>
          <cell r="D9869">
            <v>362</v>
          </cell>
          <cell r="E9869">
            <v>2010</v>
          </cell>
        </row>
        <row r="9870">
          <cell r="A9870">
            <v>40183</v>
          </cell>
          <cell r="B9870">
            <v>5</v>
          </cell>
          <cell r="C9870">
            <v>361</v>
          </cell>
          <cell r="D9870">
            <v>361</v>
          </cell>
          <cell r="E9870">
            <v>2010</v>
          </cell>
        </row>
        <row r="9871">
          <cell r="A9871">
            <v>40184</v>
          </cell>
          <cell r="B9871">
            <v>6</v>
          </cell>
          <cell r="C9871">
            <v>360</v>
          </cell>
          <cell r="D9871">
            <v>360</v>
          </cell>
          <cell r="E9871">
            <v>2010</v>
          </cell>
        </row>
        <row r="9872">
          <cell r="A9872">
            <v>40185</v>
          </cell>
          <cell r="B9872">
            <v>7</v>
          </cell>
          <cell r="C9872">
            <v>359</v>
          </cell>
          <cell r="D9872">
            <v>359</v>
          </cell>
          <cell r="E9872">
            <v>2010</v>
          </cell>
        </row>
        <row r="9873">
          <cell r="A9873">
            <v>40186</v>
          </cell>
          <cell r="B9873">
            <v>8</v>
          </cell>
          <cell r="C9873">
            <v>358</v>
          </cell>
          <cell r="D9873">
            <v>358</v>
          </cell>
          <cell r="E9873">
            <v>2010</v>
          </cell>
        </row>
        <row r="9874">
          <cell r="A9874">
            <v>40187</v>
          </cell>
          <cell r="B9874">
            <v>9</v>
          </cell>
          <cell r="C9874">
            <v>357</v>
          </cell>
          <cell r="D9874">
            <v>357</v>
          </cell>
          <cell r="E9874">
            <v>2010</v>
          </cell>
        </row>
        <row r="9875">
          <cell r="A9875">
            <v>40188</v>
          </cell>
          <cell r="B9875">
            <v>10</v>
          </cell>
          <cell r="C9875">
            <v>356</v>
          </cell>
          <cell r="D9875">
            <v>356</v>
          </cell>
          <cell r="E9875">
            <v>2010</v>
          </cell>
        </row>
        <row r="9876">
          <cell r="A9876">
            <v>40189</v>
          </cell>
          <cell r="B9876">
            <v>11</v>
          </cell>
          <cell r="C9876">
            <v>355</v>
          </cell>
          <cell r="D9876">
            <v>355</v>
          </cell>
          <cell r="E9876">
            <v>2010</v>
          </cell>
        </row>
        <row r="9877">
          <cell r="A9877">
            <v>40190</v>
          </cell>
          <cell r="B9877">
            <v>12</v>
          </cell>
          <cell r="C9877">
            <v>354</v>
          </cell>
          <cell r="D9877">
            <v>354</v>
          </cell>
          <cell r="E9877">
            <v>2010</v>
          </cell>
        </row>
        <row r="9878">
          <cell r="A9878">
            <v>40191</v>
          </cell>
          <cell r="B9878">
            <v>13</v>
          </cell>
          <cell r="C9878">
            <v>353</v>
          </cell>
          <cell r="D9878">
            <v>353</v>
          </cell>
          <cell r="E9878">
            <v>2010</v>
          </cell>
        </row>
        <row r="9879">
          <cell r="A9879">
            <v>40192</v>
          </cell>
          <cell r="B9879">
            <v>14</v>
          </cell>
          <cell r="C9879">
            <v>352</v>
          </cell>
          <cell r="D9879">
            <v>352</v>
          </cell>
          <cell r="E9879">
            <v>2010</v>
          </cell>
        </row>
        <row r="9880">
          <cell r="A9880">
            <v>40193</v>
          </cell>
          <cell r="B9880">
            <v>15</v>
          </cell>
          <cell r="C9880">
            <v>351</v>
          </cell>
          <cell r="D9880">
            <v>351</v>
          </cell>
          <cell r="E9880">
            <v>2010</v>
          </cell>
        </row>
        <row r="9881">
          <cell r="A9881">
            <v>40194</v>
          </cell>
          <cell r="B9881">
            <v>16</v>
          </cell>
          <cell r="C9881">
            <v>350</v>
          </cell>
          <cell r="D9881">
            <v>350</v>
          </cell>
          <cell r="E9881">
            <v>2010</v>
          </cell>
        </row>
        <row r="9882">
          <cell r="A9882">
            <v>40195</v>
          </cell>
          <cell r="B9882">
            <v>17</v>
          </cell>
          <cell r="C9882">
            <v>349</v>
          </cell>
          <cell r="D9882">
            <v>349</v>
          </cell>
          <cell r="E9882">
            <v>2010</v>
          </cell>
        </row>
        <row r="9883">
          <cell r="A9883">
            <v>40196</v>
          </cell>
          <cell r="B9883">
            <v>18</v>
          </cell>
          <cell r="C9883">
            <v>348</v>
          </cell>
          <cell r="D9883">
            <v>348</v>
          </cell>
          <cell r="E9883">
            <v>2010</v>
          </cell>
        </row>
        <row r="9884">
          <cell r="A9884">
            <v>40197</v>
          </cell>
          <cell r="B9884">
            <v>19</v>
          </cell>
          <cell r="C9884">
            <v>347</v>
          </cell>
          <cell r="D9884">
            <v>347</v>
          </cell>
          <cell r="E9884">
            <v>2010</v>
          </cell>
        </row>
        <row r="9885">
          <cell r="A9885">
            <v>40198</v>
          </cell>
          <cell r="B9885">
            <v>20</v>
          </cell>
          <cell r="C9885">
            <v>346</v>
          </cell>
          <cell r="D9885">
            <v>346</v>
          </cell>
          <cell r="E9885">
            <v>2010</v>
          </cell>
        </row>
        <row r="9886">
          <cell r="A9886">
            <v>40199</v>
          </cell>
          <cell r="B9886">
            <v>21</v>
          </cell>
          <cell r="C9886">
            <v>345</v>
          </cell>
          <cell r="D9886">
            <v>345</v>
          </cell>
          <cell r="E9886">
            <v>2010</v>
          </cell>
        </row>
        <row r="9887">
          <cell r="A9887">
            <v>40200</v>
          </cell>
          <cell r="B9887">
            <v>22</v>
          </cell>
          <cell r="C9887">
            <v>344</v>
          </cell>
          <cell r="D9887">
            <v>344</v>
          </cell>
          <cell r="E9887">
            <v>2010</v>
          </cell>
        </row>
        <row r="9888">
          <cell r="A9888">
            <v>40201</v>
          </cell>
          <cell r="B9888">
            <v>23</v>
          </cell>
          <cell r="C9888">
            <v>343</v>
          </cell>
          <cell r="D9888">
            <v>343</v>
          </cell>
          <cell r="E9888">
            <v>2010</v>
          </cell>
        </row>
        <row r="9889">
          <cell r="A9889">
            <v>40202</v>
          </cell>
          <cell r="B9889">
            <v>24</v>
          </cell>
          <cell r="C9889">
            <v>342</v>
          </cell>
          <cell r="D9889">
            <v>342</v>
          </cell>
          <cell r="E9889">
            <v>2010</v>
          </cell>
        </row>
        <row r="9890">
          <cell r="A9890">
            <v>40203</v>
          </cell>
          <cell r="B9890">
            <v>25</v>
          </cell>
          <cell r="C9890">
            <v>341</v>
          </cell>
          <cell r="D9890">
            <v>341</v>
          </cell>
          <cell r="E9890">
            <v>2010</v>
          </cell>
        </row>
        <row r="9891">
          <cell r="A9891">
            <v>40204</v>
          </cell>
          <cell r="B9891">
            <v>26</v>
          </cell>
          <cell r="C9891">
            <v>340</v>
          </cell>
          <cell r="D9891">
            <v>340</v>
          </cell>
          <cell r="E9891">
            <v>2010</v>
          </cell>
        </row>
        <row r="9892">
          <cell r="A9892">
            <v>40205</v>
          </cell>
          <cell r="B9892">
            <v>27</v>
          </cell>
          <cell r="C9892">
            <v>339</v>
          </cell>
          <cell r="D9892">
            <v>339</v>
          </cell>
          <cell r="E9892">
            <v>2010</v>
          </cell>
        </row>
        <row r="9893">
          <cell r="A9893">
            <v>40206</v>
          </cell>
          <cell r="B9893">
            <v>28</v>
          </cell>
          <cell r="C9893">
            <v>338</v>
          </cell>
          <cell r="D9893">
            <v>338</v>
          </cell>
          <cell r="E9893">
            <v>2010</v>
          </cell>
        </row>
        <row r="9894">
          <cell r="A9894">
            <v>40207</v>
          </cell>
          <cell r="B9894">
            <v>29</v>
          </cell>
          <cell r="C9894">
            <v>337</v>
          </cell>
          <cell r="D9894">
            <v>337</v>
          </cell>
          <cell r="E9894">
            <v>2010</v>
          </cell>
        </row>
        <row r="9895">
          <cell r="A9895">
            <v>40208</v>
          </cell>
          <cell r="B9895">
            <v>30</v>
          </cell>
          <cell r="C9895">
            <v>336</v>
          </cell>
          <cell r="D9895">
            <v>336</v>
          </cell>
          <cell r="E9895">
            <v>2010</v>
          </cell>
        </row>
        <row r="9896">
          <cell r="A9896">
            <v>40209</v>
          </cell>
          <cell r="B9896">
            <v>31</v>
          </cell>
          <cell r="C9896">
            <v>335</v>
          </cell>
          <cell r="D9896">
            <v>335</v>
          </cell>
          <cell r="E9896">
            <v>2010</v>
          </cell>
        </row>
        <row r="9897">
          <cell r="A9897">
            <v>40210</v>
          </cell>
          <cell r="B9897">
            <v>32</v>
          </cell>
          <cell r="C9897">
            <v>334</v>
          </cell>
          <cell r="D9897">
            <v>334</v>
          </cell>
          <cell r="E9897">
            <v>2010</v>
          </cell>
        </row>
        <row r="9898">
          <cell r="A9898">
            <v>40211</v>
          </cell>
          <cell r="B9898">
            <v>33</v>
          </cell>
          <cell r="C9898">
            <v>333</v>
          </cell>
          <cell r="D9898">
            <v>333</v>
          </cell>
          <cell r="E9898">
            <v>2010</v>
          </cell>
        </row>
        <row r="9899">
          <cell r="A9899">
            <v>40212</v>
          </cell>
          <cell r="B9899">
            <v>34</v>
          </cell>
          <cell r="C9899">
            <v>332</v>
          </cell>
          <cell r="D9899">
            <v>332</v>
          </cell>
          <cell r="E9899">
            <v>2010</v>
          </cell>
        </row>
        <row r="9900">
          <cell r="A9900">
            <v>40213</v>
          </cell>
          <cell r="B9900">
            <v>35</v>
          </cell>
          <cell r="C9900">
            <v>331</v>
          </cell>
          <cell r="D9900">
            <v>331</v>
          </cell>
          <cell r="E9900">
            <v>2010</v>
          </cell>
        </row>
        <row r="9901">
          <cell r="A9901">
            <v>40214</v>
          </cell>
          <cell r="B9901">
            <v>36</v>
          </cell>
          <cell r="C9901">
            <v>330</v>
          </cell>
          <cell r="D9901">
            <v>330</v>
          </cell>
          <cell r="E9901">
            <v>2010</v>
          </cell>
        </row>
        <row r="9902">
          <cell r="A9902">
            <v>40215</v>
          </cell>
          <cell r="B9902">
            <v>37</v>
          </cell>
          <cell r="C9902">
            <v>329</v>
          </cell>
          <cell r="D9902">
            <v>329</v>
          </cell>
          <cell r="E9902">
            <v>2010</v>
          </cell>
        </row>
        <row r="9903">
          <cell r="A9903">
            <v>40216</v>
          </cell>
          <cell r="B9903">
            <v>38</v>
          </cell>
          <cell r="C9903">
            <v>328</v>
          </cell>
          <cell r="D9903">
            <v>328</v>
          </cell>
          <cell r="E9903">
            <v>2010</v>
          </cell>
        </row>
        <row r="9904">
          <cell r="A9904">
            <v>40217</v>
          </cell>
          <cell r="B9904">
            <v>39</v>
          </cell>
          <cell r="C9904">
            <v>327</v>
          </cell>
          <cell r="D9904">
            <v>327</v>
          </cell>
          <cell r="E9904">
            <v>2010</v>
          </cell>
        </row>
        <row r="9905">
          <cell r="A9905">
            <v>40218</v>
          </cell>
          <cell r="B9905">
            <v>40</v>
          </cell>
          <cell r="C9905">
            <v>326</v>
          </cell>
          <cell r="D9905">
            <v>326</v>
          </cell>
          <cell r="E9905">
            <v>2010</v>
          </cell>
        </row>
        <row r="9906">
          <cell r="A9906">
            <v>40219</v>
          </cell>
          <cell r="B9906">
            <v>41</v>
          </cell>
          <cell r="C9906">
            <v>325</v>
          </cell>
          <cell r="D9906">
            <v>325</v>
          </cell>
          <cell r="E9906">
            <v>2010</v>
          </cell>
        </row>
        <row r="9907">
          <cell r="A9907">
            <v>40220</v>
          </cell>
          <cell r="B9907">
            <v>42</v>
          </cell>
          <cell r="C9907">
            <v>324</v>
          </cell>
          <cell r="D9907">
            <v>324</v>
          </cell>
          <cell r="E9907">
            <v>2010</v>
          </cell>
        </row>
        <row r="9908">
          <cell r="A9908">
            <v>40221</v>
          </cell>
          <cell r="B9908">
            <v>43</v>
          </cell>
          <cell r="C9908">
            <v>323</v>
          </cell>
          <cell r="D9908">
            <v>323</v>
          </cell>
          <cell r="E9908">
            <v>2010</v>
          </cell>
        </row>
        <row r="9909">
          <cell r="A9909">
            <v>40222</v>
          </cell>
          <cell r="B9909">
            <v>44</v>
          </cell>
          <cell r="C9909">
            <v>322</v>
          </cell>
          <cell r="D9909">
            <v>322</v>
          </cell>
          <cell r="E9909">
            <v>2010</v>
          </cell>
        </row>
        <row r="9910">
          <cell r="A9910">
            <v>40223</v>
          </cell>
          <cell r="B9910">
            <v>45</v>
          </cell>
          <cell r="C9910">
            <v>321</v>
          </cell>
          <cell r="D9910">
            <v>321</v>
          </cell>
          <cell r="E9910">
            <v>2010</v>
          </cell>
        </row>
        <row r="9911">
          <cell r="A9911">
            <v>40224</v>
          </cell>
          <cell r="B9911">
            <v>46</v>
          </cell>
          <cell r="C9911">
            <v>320</v>
          </cell>
          <cell r="D9911">
            <v>320</v>
          </cell>
          <cell r="E9911">
            <v>2010</v>
          </cell>
        </row>
        <row r="9912">
          <cell r="A9912">
            <v>40225</v>
          </cell>
          <cell r="B9912">
            <v>47</v>
          </cell>
          <cell r="C9912">
            <v>319</v>
          </cell>
          <cell r="D9912">
            <v>319</v>
          </cell>
          <cell r="E9912">
            <v>2010</v>
          </cell>
        </row>
        <row r="9913">
          <cell r="A9913">
            <v>40226</v>
          </cell>
          <cell r="B9913">
            <v>48</v>
          </cell>
          <cell r="C9913">
            <v>318</v>
          </cell>
          <cell r="D9913">
            <v>318</v>
          </cell>
          <cell r="E9913">
            <v>2010</v>
          </cell>
        </row>
        <row r="9914">
          <cell r="A9914">
            <v>40227</v>
          </cell>
          <cell r="B9914">
            <v>49</v>
          </cell>
          <cell r="C9914">
            <v>317</v>
          </cell>
          <cell r="D9914">
            <v>317</v>
          </cell>
          <cell r="E9914">
            <v>2010</v>
          </cell>
        </row>
        <row r="9915">
          <cell r="A9915">
            <v>40228</v>
          </cell>
          <cell r="B9915">
            <v>50</v>
          </cell>
          <cell r="C9915">
            <v>316</v>
          </cell>
          <cell r="D9915">
            <v>316</v>
          </cell>
          <cell r="E9915">
            <v>2010</v>
          </cell>
        </row>
        <row r="9916">
          <cell r="A9916">
            <v>40229</v>
          </cell>
          <cell r="B9916">
            <v>51</v>
          </cell>
          <cell r="C9916">
            <v>315</v>
          </cell>
          <cell r="D9916">
            <v>315</v>
          </cell>
          <cell r="E9916">
            <v>2010</v>
          </cell>
        </row>
        <row r="9917">
          <cell r="A9917">
            <v>40230</v>
          </cell>
          <cell r="B9917">
            <v>52</v>
          </cell>
          <cell r="C9917">
            <v>314</v>
          </cell>
          <cell r="D9917">
            <v>314</v>
          </cell>
          <cell r="E9917">
            <v>2010</v>
          </cell>
        </row>
        <row r="9918">
          <cell r="A9918">
            <v>40231</v>
          </cell>
          <cell r="B9918">
            <v>53</v>
          </cell>
          <cell r="C9918">
            <v>313</v>
          </cell>
          <cell r="D9918">
            <v>313</v>
          </cell>
          <cell r="E9918">
            <v>2010</v>
          </cell>
        </row>
        <row r="9919">
          <cell r="A9919">
            <v>40232</v>
          </cell>
          <cell r="B9919">
            <v>54</v>
          </cell>
          <cell r="C9919">
            <v>312</v>
          </cell>
          <cell r="D9919">
            <v>312</v>
          </cell>
          <cell r="E9919">
            <v>2010</v>
          </cell>
        </row>
        <row r="9920">
          <cell r="A9920">
            <v>40233</v>
          </cell>
          <cell r="B9920">
            <v>55</v>
          </cell>
          <cell r="C9920">
            <v>311</v>
          </cell>
          <cell r="D9920">
            <v>311</v>
          </cell>
          <cell r="E9920">
            <v>2010</v>
          </cell>
        </row>
        <row r="9921">
          <cell r="A9921">
            <v>40234</v>
          </cell>
          <cell r="B9921">
            <v>56</v>
          </cell>
          <cell r="C9921">
            <v>310</v>
          </cell>
          <cell r="D9921">
            <v>310</v>
          </cell>
          <cell r="E9921">
            <v>2010</v>
          </cell>
        </row>
        <row r="9922">
          <cell r="A9922">
            <v>40235</v>
          </cell>
          <cell r="B9922">
            <v>57</v>
          </cell>
          <cell r="C9922">
            <v>309</v>
          </cell>
          <cell r="D9922">
            <v>309</v>
          </cell>
          <cell r="E9922">
            <v>2010</v>
          </cell>
        </row>
        <row r="9923">
          <cell r="A9923">
            <v>40236</v>
          </cell>
          <cell r="B9923">
            <v>58</v>
          </cell>
          <cell r="C9923">
            <v>308</v>
          </cell>
          <cell r="D9923">
            <v>308</v>
          </cell>
          <cell r="E9923">
            <v>2010</v>
          </cell>
        </row>
        <row r="9924">
          <cell r="A9924">
            <v>40237</v>
          </cell>
          <cell r="B9924">
            <v>59</v>
          </cell>
          <cell r="C9924">
            <v>307</v>
          </cell>
          <cell r="D9924">
            <v>307</v>
          </cell>
          <cell r="E9924">
            <v>2010</v>
          </cell>
        </row>
        <row r="9925">
          <cell r="A9925">
            <v>40238</v>
          </cell>
          <cell r="B9925">
            <v>60</v>
          </cell>
          <cell r="C9925">
            <v>306</v>
          </cell>
          <cell r="D9925">
            <v>306</v>
          </cell>
          <cell r="E9925">
            <v>2010</v>
          </cell>
        </row>
        <row r="9926">
          <cell r="A9926">
            <v>40239</v>
          </cell>
          <cell r="B9926">
            <v>61</v>
          </cell>
          <cell r="C9926">
            <v>305</v>
          </cell>
          <cell r="D9926">
            <v>305</v>
          </cell>
          <cell r="E9926">
            <v>2010</v>
          </cell>
        </row>
        <row r="9927">
          <cell r="A9927">
            <v>40240</v>
          </cell>
          <cell r="B9927">
            <v>62</v>
          </cell>
          <cell r="C9927">
            <v>304</v>
          </cell>
          <cell r="D9927">
            <v>304</v>
          </cell>
          <cell r="E9927">
            <v>2010</v>
          </cell>
        </row>
        <row r="9928">
          <cell r="A9928">
            <v>40241</v>
          </cell>
          <cell r="B9928">
            <v>63</v>
          </cell>
          <cell r="C9928">
            <v>303</v>
          </cell>
          <cell r="D9928">
            <v>303</v>
          </cell>
          <cell r="E9928">
            <v>2010</v>
          </cell>
        </row>
        <row r="9929">
          <cell r="A9929">
            <v>40242</v>
          </cell>
          <cell r="B9929">
            <v>64</v>
          </cell>
          <cell r="C9929">
            <v>302</v>
          </cell>
          <cell r="D9929">
            <v>302</v>
          </cell>
          <cell r="E9929">
            <v>2010</v>
          </cell>
        </row>
        <row r="9930">
          <cell r="A9930">
            <v>40243</v>
          </cell>
          <cell r="B9930">
            <v>65</v>
          </cell>
          <cell r="C9930">
            <v>301</v>
          </cell>
          <cell r="D9930">
            <v>301</v>
          </cell>
          <cell r="E9930">
            <v>2010</v>
          </cell>
        </row>
        <row r="9931">
          <cell r="A9931">
            <v>40244</v>
          </cell>
          <cell r="B9931">
            <v>66</v>
          </cell>
          <cell r="C9931">
            <v>300</v>
          </cell>
          <cell r="D9931">
            <v>300</v>
          </cell>
          <cell r="E9931">
            <v>2010</v>
          </cell>
        </row>
        <row r="9932">
          <cell r="A9932">
            <v>40245</v>
          </cell>
          <cell r="B9932">
            <v>67</v>
          </cell>
          <cell r="C9932">
            <v>299</v>
          </cell>
          <cell r="D9932">
            <v>299</v>
          </cell>
          <cell r="E9932">
            <v>2010</v>
          </cell>
        </row>
        <row r="9933">
          <cell r="A9933">
            <v>40246</v>
          </cell>
          <cell r="B9933">
            <v>68</v>
          </cell>
          <cell r="C9933">
            <v>298</v>
          </cell>
          <cell r="D9933">
            <v>298</v>
          </cell>
          <cell r="E9933">
            <v>2010</v>
          </cell>
        </row>
        <row r="9934">
          <cell r="A9934">
            <v>40247</v>
          </cell>
          <cell r="B9934">
            <v>69</v>
          </cell>
          <cell r="C9934">
            <v>297</v>
          </cell>
          <cell r="D9934">
            <v>297</v>
          </cell>
          <cell r="E9934">
            <v>2010</v>
          </cell>
        </row>
        <row r="9935">
          <cell r="A9935">
            <v>40248</v>
          </cell>
          <cell r="B9935">
            <v>70</v>
          </cell>
          <cell r="C9935">
            <v>296</v>
          </cell>
          <cell r="D9935">
            <v>296</v>
          </cell>
          <cell r="E9935">
            <v>2010</v>
          </cell>
        </row>
        <row r="9936">
          <cell r="A9936">
            <v>40249</v>
          </cell>
          <cell r="B9936">
            <v>71</v>
          </cell>
          <cell r="C9936">
            <v>295</v>
          </cell>
          <cell r="D9936">
            <v>295</v>
          </cell>
          <cell r="E9936">
            <v>2010</v>
          </cell>
        </row>
        <row r="9937">
          <cell r="A9937">
            <v>40250</v>
          </cell>
          <cell r="B9937">
            <v>72</v>
          </cell>
          <cell r="C9937">
            <v>294</v>
          </cell>
          <cell r="D9937">
            <v>294</v>
          </cell>
          <cell r="E9937">
            <v>2010</v>
          </cell>
        </row>
        <row r="9938">
          <cell r="A9938">
            <v>40251</v>
          </cell>
          <cell r="B9938">
            <v>73</v>
          </cell>
          <cell r="C9938">
            <v>293</v>
          </cell>
          <cell r="D9938">
            <v>293</v>
          </cell>
          <cell r="E9938">
            <v>2010</v>
          </cell>
        </row>
        <row r="9939">
          <cell r="A9939">
            <v>40252</v>
          </cell>
          <cell r="B9939">
            <v>74</v>
          </cell>
          <cell r="C9939">
            <v>292</v>
          </cell>
          <cell r="D9939">
            <v>292</v>
          </cell>
          <cell r="E9939">
            <v>2010</v>
          </cell>
        </row>
        <row r="9940">
          <cell r="A9940">
            <v>40253</v>
          </cell>
          <cell r="B9940">
            <v>75</v>
          </cell>
          <cell r="C9940">
            <v>291</v>
          </cell>
          <cell r="D9940">
            <v>291</v>
          </cell>
          <cell r="E9940">
            <v>2010</v>
          </cell>
        </row>
        <row r="9941">
          <cell r="A9941">
            <v>40254</v>
          </cell>
          <cell r="B9941">
            <v>76</v>
          </cell>
          <cell r="C9941">
            <v>290</v>
          </cell>
          <cell r="D9941">
            <v>290</v>
          </cell>
          <cell r="E9941">
            <v>2010</v>
          </cell>
        </row>
        <row r="9942">
          <cell r="A9942">
            <v>40255</v>
          </cell>
          <cell r="B9942">
            <v>77</v>
          </cell>
          <cell r="C9942">
            <v>289</v>
          </cell>
          <cell r="D9942">
            <v>289</v>
          </cell>
          <cell r="E9942">
            <v>2010</v>
          </cell>
        </row>
        <row r="9943">
          <cell r="A9943">
            <v>40256</v>
          </cell>
          <cell r="B9943">
            <v>78</v>
          </cell>
          <cell r="C9943">
            <v>288</v>
          </cell>
          <cell r="D9943">
            <v>288</v>
          </cell>
          <cell r="E9943">
            <v>2010</v>
          </cell>
        </row>
        <row r="9944">
          <cell r="A9944">
            <v>40257</v>
          </cell>
          <cell r="B9944">
            <v>79</v>
          </cell>
          <cell r="C9944">
            <v>287</v>
          </cell>
          <cell r="D9944">
            <v>287</v>
          </cell>
          <cell r="E9944">
            <v>2010</v>
          </cell>
        </row>
        <row r="9945">
          <cell r="A9945">
            <v>40258</v>
          </cell>
          <cell r="B9945">
            <v>80</v>
          </cell>
          <cell r="C9945">
            <v>286</v>
          </cell>
          <cell r="D9945">
            <v>286</v>
          </cell>
          <cell r="E9945">
            <v>2010</v>
          </cell>
        </row>
        <row r="9946">
          <cell r="A9946">
            <v>40259</v>
          </cell>
          <cell r="B9946">
            <v>81</v>
          </cell>
          <cell r="C9946">
            <v>285</v>
          </cell>
          <cell r="D9946">
            <v>285</v>
          </cell>
          <cell r="E9946">
            <v>2010</v>
          </cell>
        </row>
        <row r="9947">
          <cell r="A9947">
            <v>40260</v>
          </cell>
          <cell r="B9947">
            <v>82</v>
          </cell>
          <cell r="C9947">
            <v>284</v>
          </cell>
          <cell r="D9947">
            <v>284</v>
          </cell>
          <cell r="E9947">
            <v>2010</v>
          </cell>
        </row>
        <row r="9948">
          <cell r="A9948">
            <v>40261</v>
          </cell>
          <cell r="B9948">
            <v>83</v>
          </cell>
          <cell r="C9948">
            <v>283</v>
          </cell>
          <cell r="D9948">
            <v>283</v>
          </cell>
          <cell r="E9948">
            <v>2010</v>
          </cell>
        </row>
        <row r="9949">
          <cell r="A9949">
            <v>40262</v>
          </cell>
          <cell r="B9949">
            <v>84</v>
          </cell>
          <cell r="C9949">
            <v>282</v>
          </cell>
          <cell r="D9949">
            <v>282</v>
          </cell>
          <cell r="E9949">
            <v>2010</v>
          </cell>
        </row>
        <row r="9950">
          <cell r="A9950">
            <v>40263</v>
          </cell>
          <cell r="B9950">
            <v>85</v>
          </cell>
          <cell r="C9950">
            <v>281</v>
          </cell>
          <cell r="D9950">
            <v>281</v>
          </cell>
          <cell r="E9950">
            <v>2010</v>
          </cell>
        </row>
        <row r="9951">
          <cell r="A9951">
            <v>40264</v>
          </cell>
          <cell r="B9951">
            <v>86</v>
          </cell>
          <cell r="C9951">
            <v>280</v>
          </cell>
          <cell r="D9951">
            <v>280</v>
          </cell>
          <cell r="E9951">
            <v>2010</v>
          </cell>
        </row>
        <row r="9952">
          <cell r="A9952">
            <v>40265</v>
          </cell>
          <cell r="B9952">
            <v>87</v>
          </cell>
          <cell r="C9952">
            <v>279</v>
          </cell>
          <cell r="D9952">
            <v>279</v>
          </cell>
          <cell r="E9952">
            <v>2010</v>
          </cell>
        </row>
        <row r="9953">
          <cell r="A9953">
            <v>40266</v>
          </cell>
          <cell r="B9953">
            <v>88</v>
          </cell>
          <cell r="C9953">
            <v>278</v>
          </cell>
          <cell r="D9953">
            <v>278</v>
          </cell>
          <cell r="E9953">
            <v>2010</v>
          </cell>
        </row>
        <row r="9954">
          <cell r="A9954">
            <v>40267</v>
          </cell>
          <cell r="B9954">
            <v>89</v>
          </cell>
          <cell r="C9954">
            <v>277</v>
          </cell>
          <cell r="D9954">
            <v>277</v>
          </cell>
          <cell r="E9954">
            <v>2010</v>
          </cell>
        </row>
        <row r="9955">
          <cell r="A9955">
            <v>40268</v>
          </cell>
          <cell r="B9955">
            <v>90</v>
          </cell>
          <cell r="C9955">
            <v>276</v>
          </cell>
          <cell r="D9955">
            <v>276</v>
          </cell>
          <cell r="E9955">
            <v>2010</v>
          </cell>
        </row>
        <row r="9956">
          <cell r="A9956">
            <v>40269</v>
          </cell>
          <cell r="B9956">
            <v>91</v>
          </cell>
          <cell r="C9956">
            <v>275</v>
          </cell>
          <cell r="D9956">
            <v>275</v>
          </cell>
          <cell r="E9956">
            <v>2010</v>
          </cell>
        </row>
        <row r="9957">
          <cell r="A9957">
            <v>40270</v>
          </cell>
          <cell r="B9957">
            <v>92</v>
          </cell>
          <cell r="C9957">
            <v>274</v>
          </cell>
          <cell r="D9957">
            <v>274</v>
          </cell>
          <cell r="E9957">
            <v>2010</v>
          </cell>
        </row>
        <row r="9958">
          <cell r="A9958">
            <v>40271</v>
          </cell>
          <cell r="B9958">
            <v>93</v>
          </cell>
          <cell r="C9958">
            <v>273</v>
          </cell>
          <cell r="D9958">
            <v>273</v>
          </cell>
          <cell r="E9958">
            <v>2010</v>
          </cell>
        </row>
        <row r="9959">
          <cell r="A9959">
            <v>40272</v>
          </cell>
          <cell r="B9959">
            <v>94</v>
          </cell>
          <cell r="C9959">
            <v>272</v>
          </cell>
          <cell r="D9959">
            <v>272</v>
          </cell>
          <cell r="E9959">
            <v>2010</v>
          </cell>
        </row>
        <row r="9960">
          <cell r="A9960">
            <v>40273</v>
          </cell>
          <cell r="B9960">
            <v>95</v>
          </cell>
          <cell r="C9960">
            <v>271</v>
          </cell>
          <cell r="D9960">
            <v>271</v>
          </cell>
          <cell r="E9960">
            <v>2010</v>
          </cell>
        </row>
        <row r="9961">
          <cell r="A9961">
            <v>40274</v>
          </cell>
          <cell r="B9961">
            <v>96</v>
          </cell>
          <cell r="C9961">
            <v>270</v>
          </cell>
          <cell r="D9961">
            <v>270</v>
          </cell>
          <cell r="E9961">
            <v>2010</v>
          </cell>
        </row>
        <row r="9962">
          <cell r="A9962">
            <v>40275</v>
          </cell>
          <cell r="B9962">
            <v>97</v>
          </cell>
          <cell r="C9962">
            <v>269</v>
          </cell>
          <cell r="D9962">
            <v>269</v>
          </cell>
          <cell r="E9962">
            <v>2010</v>
          </cell>
        </row>
        <row r="9963">
          <cell r="A9963">
            <v>40276</v>
          </cell>
          <cell r="B9963">
            <v>98</v>
          </cell>
          <cell r="C9963">
            <v>268</v>
          </cell>
          <cell r="D9963">
            <v>268</v>
          </cell>
          <cell r="E9963">
            <v>2010</v>
          </cell>
        </row>
        <row r="9964">
          <cell r="A9964">
            <v>40277</v>
          </cell>
          <cell r="B9964">
            <v>99</v>
          </cell>
          <cell r="C9964">
            <v>267</v>
          </cell>
          <cell r="D9964">
            <v>267</v>
          </cell>
          <cell r="E9964">
            <v>2010</v>
          </cell>
        </row>
        <row r="9965">
          <cell r="A9965">
            <v>40278</v>
          </cell>
          <cell r="B9965">
            <v>100</v>
          </cell>
          <cell r="C9965">
            <v>266</v>
          </cell>
          <cell r="D9965">
            <v>266</v>
          </cell>
          <cell r="E9965">
            <v>2010</v>
          </cell>
        </row>
        <row r="9966">
          <cell r="A9966">
            <v>40279</v>
          </cell>
          <cell r="B9966">
            <v>101</v>
          </cell>
          <cell r="C9966">
            <v>265</v>
          </cell>
          <cell r="D9966">
            <v>265</v>
          </cell>
          <cell r="E9966">
            <v>2010</v>
          </cell>
        </row>
        <row r="9967">
          <cell r="A9967">
            <v>40280</v>
          </cell>
          <cell r="B9967">
            <v>102</v>
          </cell>
          <cell r="C9967">
            <v>264</v>
          </cell>
          <cell r="D9967">
            <v>264</v>
          </cell>
          <cell r="E9967">
            <v>2010</v>
          </cell>
        </row>
        <row r="9968">
          <cell r="A9968">
            <v>40281</v>
          </cell>
          <cell r="B9968">
            <v>103</v>
          </cell>
          <cell r="C9968">
            <v>263</v>
          </cell>
          <cell r="D9968">
            <v>263</v>
          </cell>
          <cell r="E9968">
            <v>2010</v>
          </cell>
        </row>
        <row r="9969">
          <cell r="A9969">
            <v>40282</v>
          </cell>
          <cell r="B9969">
            <v>104</v>
          </cell>
          <cell r="C9969">
            <v>262</v>
          </cell>
          <cell r="D9969">
            <v>262</v>
          </cell>
          <cell r="E9969">
            <v>2010</v>
          </cell>
        </row>
        <row r="9970">
          <cell r="A9970">
            <v>40283</v>
          </cell>
          <cell r="B9970">
            <v>105</v>
          </cell>
          <cell r="C9970">
            <v>261</v>
          </cell>
          <cell r="D9970">
            <v>261</v>
          </cell>
          <cell r="E9970">
            <v>2010</v>
          </cell>
        </row>
        <row r="9971">
          <cell r="A9971">
            <v>40284</v>
          </cell>
          <cell r="B9971">
            <v>106</v>
          </cell>
          <cell r="C9971">
            <v>260</v>
          </cell>
          <cell r="D9971">
            <v>260</v>
          </cell>
          <cell r="E9971">
            <v>2010</v>
          </cell>
        </row>
        <row r="9972">
          <cell r="A9972">
            <v>40285</v>
          </cell>
          <cell r="B9972">
            <v>107</v>
          </cell>
          <cell r="C9972">
            <v>259</v>
          </cell>
          <cell r="D9972">
            <v>259</v>
          </cell>
          <cell r="E9972">
            <v>2010</v>
          </cell>
        </row>
        <row r="9973">
          <cell r="A9973">
            <v>40286</v>
          </cell>
          <cell r="B9973">
            <v>108</v>
          </cell>
          <cell r="C9973">
            <v>258</v>
          </cell>
          <cell r="D9973">
            <v>258</v>
          </cell>
          <cell r="E9973">
            <v>2010</v>
          </cell>
        </row>
        <row r="9974">
          <cell r="A9974">
            <v>40287</v>
          </cell>
          <cell r="B9974">
            <v>109</v>
          </cell>
          <cell r="C9974">
            <v>257</v>
          </cell>
          <cell r="D9974">
            <v>257</v>
          </cell>
          <cell r="E9974">
            <v>2010</v>
          </cell>
        </row>
        <row r="9975">
          <cell r="A9975">
            <v>40288</v>
          </cell>
          <cell r="B9975">
            <v>110</v>
          </cell>
          <cell r="C9975">
            <v>256</v>
          </cell>
          <cell r="D9975">
            <v>256</v>
          </cell>
          <cell r="E9975">
            <v>2010</v>
          </cell>
        </row>
        <row r="9976">
          <cell r="A9976">
            <v>40289</v>
          </cell>
          <cell r="B9976">
            <v>111</v>
          </cell>
          <cell r="C9976">
            <v>255</v>
          </cell>
          <cell r="D9976">
            <v>255</v>
          </cell>
          <cell r="E9976">
            <v>2010</v>
          </cell>
        </row>
        <row r="9977">
          <cell r="A9977">
            <v>40290</v>
          </cell>
          <cell r="B9977">
            <v>112</v>
          </cell>
          <cell r="C9977">
            <v>254</v>
          </cell>
          <cell r="D9977">
            <v>254</v>
          </cell>
          <cell r="E9977">
            <v>2010</v>
          </cell>
        </row>
        <row r="9978">
          <cell r="A9978">
            <v>40291</v>
          </cell>
          <cell r="B9978">
            <v>113</v>
          </cell>
          <cell r="C9978">
            <v>253</v>
          </cell>
          <cell r="D9978">
            <v>253</v>
          </cell>
          <cell r="E9978">
            <v>2010</v>
          </cell>
        </row>
        <row r="9979">
          <cell r="A9979">
            <v>40292</v>
          </cell>
          <cell r="B9979">
            <v>114</v>
          </cell>
          <cell r="C9979">
            <v>252</v>
          </cell>
          <cell r="D9979">
            <v>252</v>
          </cell>
          <cell r="E9979">
            <v>2010</v>
          </cell>
        </row>
        <row r="9980">
          <cell r="A9980">
            <v>40293</v>
          </cell>
          <cell r="B9980">
            <v>115</v>
          </cell>
          <cell r="C9980">
            <v>251</v>
          </cell>
          <cell r="D9980">
            <v>251</v>
          </cell>
          <cell r="E9980">
            <v>2010</v>
          </cell>
        </row>
        <row r="9981">
          <cell r="A9981">
            <v>40294</v>
          </cell>
          <cell r="B9981">
            <v>116</v>
          </cell>
          <cell r="C9981">
            <v>250</v>
          </cell>
          <cell r="D9981">
            <v>250</v>
          </cell>
          <cell r="E9981">
            <v>2010</v>
          </cell>
        </row>
        <row r="9982">
          <cell r="A9982">
            <v>40295</v>
          </cell>
          <cell r="B9982">
            <v>117</v>
          </cell>
          <cell r="C9982">
            <v>249</v>
          </cell>
          <cell r="D9982">
            <v>249</v>
          </cell>
          <cell r="E9982">
            <v>2010</v>
          </cell>
        </row>
        <row r="9983">
          <cell r="A9983">
            <v>40296</v>
          </cell>
          <cell r="B9983">
            <v>118</v>
          </cell>
          <cell r="C9983">
            <v>248</v>
          </cell>
          <cell r="D9983">
            <v>248</v>
          </cell>
          <cell r="E9983">
            <v>2010</v>
          </cell>
        </row>
        <row r="9984">
          <cell r="A9984">
            <v>40297</v>
          </cell>
          <cell r="B9984">
            <v>119</v>
          </cell>
          <cell r="C9984">
            <v>247</v>
          </cell>
          <cell r="D9984">
            <v>247</v>
          </cell>
          <cell r="E9984">
            <v>2010</v>
          </cell>
        </row>
        <row r="9985">
          <cell r="A9985">
            <v>40298</v>
          </cell>
          <cell r="B9985">
            <v>120</v>
          </cell>
          <cell r="C9985">
            <v>246</v>
          </cell>
          <cell r="D9985">
            <v>246</v>
          </cell>
          <cell r="E9985">
            <v>2010</v>
          </cell>
        </row>
        <row r="9986">
          <cell r="A9986">
            <v>40299</v>
          </cell>
          <cell r="B9986">
            <v>121</v>
          </cell>
          <cell r="C9986">
            <v>245</v>
          </cell>
          <cell r="D9986">
            <v>245</v>
          </cell>
          <cell r="E9986">
            <v>2010</v>
          </cell>
        </row>
        <row r="9987">
          <cell r="A9987">
            <v>40300</v>
          </cell>
          <cell r="B9987">
            <v>122</v>
          </cell>
          <cell r="C9987">
            <v>244</v>
          </cell>
          <cell r="D9987">
            <v>244</v>
          </cell>
          <cell r="E9987">
            <v>2010</v>
          </cell>
        </row>
        <row r="9988">
          <cell r="A9988">
            <v>40301</v>
          </cell>
          <cell r="B9988">
            <v>123</v>
          </cell>
          <cell r="C9988">
            <v>243</v>
          </cell>
          <cell r="D9988">
            <v>243</v>
          </cell>
          <cell r="E9988">
            <v>2010</v>
          </cell>
        </row>
        <row r="9989">
          <cell r="A9989">
            <v>40302</v>
          </cell>
          <cell r="B9989">
            <v>124</v>
          </cell>
          <cell r="C9989">
            <v>242</v>
          </cell>
          <cell r="D9989">
            <v>242</v>
          </cell>
          <cell r="E9989">
            <v>2010</v>
          </cell>
        </row>
        <row r="9990">
          <cell r="A9990">
            <v>40303</v>
          </cell>
          <cell r="B9990">
            <v>125</v>
          </cell>
          <cell r="C9990">
            <v>241</v>
          </cell>
          <cell r="D9990">
            <v>241</v>
          </cell>
          <cell r="E9990">
            <v>2010</v>
          </cell>
        </row>
        <row r="9991">
          <cell r="A9991">
            <v>40304</v>
          </cell>
          <cell r="B9991">
            <v>126</v>
          </cell>
          <cell r="C9991">
            <v>240</v>
          </cell>
          <cell r="D9991">
            <v>240</v>
          </cell>
          <cell r="E9991">
            <v>2010</v>
          </cell>
        </row>
        <row r="9992">
          <cell r="A9992">
            <v>40305</v>
          </cell>
          <cell r="B9992">
            <v>127</v>
          </cell>
          <cell r="C9992">
            <v>239</v>
          </cell>
          <cell r="D9992">
            <v>239</v>
          </cell>
          <cell r="E9992">
            <v>2010</v>
          </cell>
        </row>
        <row r="9993">
          <cell r="A9993">
            <v>40306</v>
          </cell>
          <cell r="B9993">
            <v>128</v>
          </cell>
          <cell r="C9993">
            <v>238</v>
          </cell>
          <cell r="D9993">
            <v>238</v>
          </cell>
          <cell r="E9993">
            <v>2010</v>
          </cell>
        </row>
        <row r="9994">
          <cell r="A9994">
            <v>40307</v>
          </cell>
          <cell r="B9994">
            <v>129</v>
          </cell>
          <cell r="C9994">
            <v>237</v>
          </cell>
          <cell r="D9994">
            <v>237</v>
          </cell>
          <cell r="E9994">
            <v>2010</v>
          </cell>
        </row>
        <row r="9995">
          <cell r="A9995">
            <v>40308</v>
          </cell>
          <cell r="B9995">
            <v>130</v>
          </cell>
          <cell r="C9995">
            <v>236</v>
          </cell>
          <cell r="D9995">
            <v>236</v>
          </cell>
          <cell r="E9995">
            <v>2010</v>
          </cell>
        </row>
        <row r="9996">
          <cell r="A9996">
            <v>40309</v>
          </cell>
          <cell r="B9996">
            <v>131</v>
          </cell>
          <cell r="C9996">
            <v>235</v>
          </cell>
          <cell r="D9996">
            <v>235</v>
          </cell>
          <cell r="E9996">
            <v>2010</v>
          </cell>
        </row>
        <row r="9997">
          <cell r="A9997">
            <v>40310</v>
          </cell>
          <cell r="B9997">
            <v>132</v>
          </cell>
          <cell r="C9997">
            <v>234</v>
          </cell>
          <cell r="D9997">
            <v>234</v>
          </cell>
          <cell r="E9997">
            <v>2010</v>
          </cell>
        </row>
        <row r="9998">
          <cell r="A9998">
            <v>40311</v>
          </cell>
          <cell r="B9998">
            <v>133</v>
          </cell>
          <cell r="C9998">
            <v>233</v>
          </cell>
          <cell r="D9998">
            <v>233</v>
          </cell>
          <cell r="E9998">
            <v>2010</v>
          </cell>
        </row>
        <row r="9999">
          <cell r="A9999">
            <v>40312</v>
          </cell>
          <cell r="B9999">
            <v>134</v>
          </cell>
          <cell r="C9999">
            <v>232</v>
          </cell>
          <cell r="D9999">
            <v>232</v>
          </cell>
          <cell r="E9999">
            <v>2010</v>
          </cell>
        </row>
        <row r="10000">
          <cell r="A10000">
            <v>40313</v>
          </cell>
          <cell r="B10000">
            <v>135</v>
          </cell>
          <cell r="C10000">
            <v>231</v>
          </cell>
          <cell r="D10000">
            <v>231</v>
          </cell>
          <cell r="E10000">
            <v>2010</v>
          </cell>
        </row>
        <row r="10001">
          <cell r="A10001">
            <v>40314</v>
          </cell>
          <cell r="B10001">
            <v>136</v>
          </cell>
          <cell r="C10001">
            <v>230</v>
          </cell>
          <cell r="D10001">
            <v>230</v>
          </cell>
          <cell r="E10001">
            <v>2010</v>
          </cell>
        </row>
        <row r="10002">
          <cell r="A10002">
            <v>40315</v>
          </cell>
          <cell r="B10002">
            <v>137</v>
          </cell>
          <cell r="C10002">
            <v>229</v>
          </cell>
          <cell r="D10002">
            <v>229</v>
          </cell>
          <cell r="E10002">
            <v>2010</v>
          </cell>
        </row>
        <row r="10003">
          <cell r="A10003">
            <v>40316</v>
          </cell>
          <cell r="B10003">
            <v>138</v>
          </cell>
          <cell r="C10003">
            <v>228</v>
          </cell>
          <cell r="D10003">
            <v>228</v>
          </cell>
          <cell r="E10003">
            <v>2010</v>
          </cell>
        </row>
        <row r="10004">
          <cell r="A10004">
            <v>40317</v>
          </cell>
          <cell r="B10004">
            <v>139</v>
          </cell>
          <cell r="C10004">
            <v>227</v>
          </cell>
          <cell r="D10004">
            <v>227</v>
          </cell>
          <cell r="E10004">
            <v>2010</v>
          </cell>
        </row>
        <row r="10005">
          <cell r="A10005">
            <v>40318</v>
          </cell>
          <cell r="B10005">
            <v>140</v>
          </cell>
          <cell r="C10005">
            <v>226</v>
          </cell>
          <cell r="D10005">
            <v>226</v>
          </cell>
          <cell r="E10005">
            <v>2010</v>
          </cell>
        </row>
        <row r="10006">
          <cell r="A10006">
            <v>40319</v>
          </cell>
          <cell r="B10006">
            <v>141</v>
          </cell>
          <cell r="C10006">
            <v>225</v>
          </cell>
          <cell r="D10006">
            <v>225</v>
          </cell>
          <cell r="E10006">
            <v>2010</v>
          </cell>
        </row>
        <row r="10007">
          <cell r="A10007">
            <v>40320</v>
          </cell>
          <cell r="B10007">
            <v>142</v>
          </cell>
          <cell r="C10007">
            <v>224</v>
          </cell>
          <cell r="D10007">
            <v>224</v>
          </cell>
          <cell r="E10007">
            <v>2010</v>
          </cell>
        </row>
        <row r="10008">
          <cell r="A10008">
            <v>40321</v>
          </cell>
          <cell r="B10008">
            <v>143</v>
          </cell>
          <cell r="C10008">
            <v>223</v>
          </cell>
          <cell r="D10008">
            <v>223</v>
          </cell>
          <cell r="E10008">
            <v>2010</v>
          </cell>
        </row>
        <row r="10009">
          <cell r="A10009">
            <v>40322</v>
          </cell>
          <cell r="B10009">
            <v>144</v>
          </cell>
          <cell r="C10009">
            <v>222</v>
          </cell>
          <cell r="D10009">
            <v>222</v>
          </cell>
          <cell r="E10009">
            <v>2010</v>
          </cell>
        </row>
        <row r="10010">
          <cell r="A10010">
            <v>40323</v>
          </cell>
          <cell r="B10010">
            <v>145</v>
          </cell>
          <cell r="C10010">
            <v>221</v>
          </cell>
          <cell r="D10010">
            <v>221</v>
          </cell>
          <cell r="E10010">
            <v>2010</v>
          </cell>
        </row>
        <row r="10011">
          <cell r="A10011">
            <v>40324</v>
          </cell>
          <cell r="B10011">
            <v>146</v>
          </cell>
          <cell r="C10011">
            <v>220</v>
          </cell>
          <cell r="D10011">
            <v>220</v>
          </cell>
          <cell r="E10011">
            <v>2010</v>
          </cell>
        </row>
        <row r="10012">
          <cell r="A10012">
            <v>40325</v>
          </cell>
          <cell r="B10012">
            <v>147</v>
          </cell>
          <cell r="C10012">
            <v>219</v>
          </cell>
          <cell r="D10012">
            <v>219</v>
          </cell>
          <cell r="E10012">
            <v>2010</v>
          </cell>
        </row>
        <row r="10013">
          <cell r="A10013">
            <v>40326</v>
          </cell>
          <cell r="B10013">
            <v>148</v>
          </cell>
          <cell r="C10013">
            <v>218</v>
          </cell>
          <cell r="D10013">
            <v>218</v>
          </cell>
          <cell r="E10013">
            <v>2010</v>
          </cell>
        </row>
        <row r="10014">
          <cell r="A10014">
            <v>40327</v>
          </cell>
          <cell r="B10014">
            <v>149</v>
          </cell>
          <cell r="C10014">
            <v>217</v>
          </cell>
          <cell r="D10014">
            <v>217</v>
          </cell>
          <cell r="E10014">
            <v>2010</v>
          </cell>
        </row>
        <row r="10015">
          <cell r="A10015">
            <v>40328</v>
          </cell>
          <cell r="B10015">
            <v>150</v>
          </cell>
          <cell r="C10015">
            <v>216</v>
          </cell>
          <cell r="D10015">
            <v>216</v>
          </cell>
          <cell r="E10015">
            <v>2010</v>
          </cell>
        </row>
        <row r="10016">
          <cell r="A10016">
            <v>40329</v>
          </cell>
          <cell r="B10016">
            <v>151</v>
          </cell>
          <cell r="C10016">
            <v>215</v>
          </cell>
          <cell r="D10016">
            <v>215</v>
          </cell>
          <cell r="E10016">
            <v>2010</v>
          </cell>
        </row>
        <row r="10017">
          <cell r="A10017">
            <v>40330</v>
          </cell>
          <cell r="B10017">
            <v>152</v>
          </cell>
          <cell r="C10017">
            <v>214</v>
          </cell>
          <cell r="D10017">
            <v>214</v>
          </cell>
          <cell r="E10017">
            <v>2010</v>
          </cell>
        </row>
        <row r="10018">
          <cell r="A10018">
            <v>40331</v>
          </cell>
          <cell r="B10018">
            <v>153</v>
          </cell>
          <cell r="C10018">
            <v>213</v>
          </cell>
          <cell r="D10018">
            <v>213</v>
          </cell>
          <cell r="E10018">
            <v>2010</v>
          </cell>
        </row>
        <row r="10019">
          <cell r="A10019">
            <v>40332</v>
          </cell>
          <cell r="B10019">
            <v>154</v>
          </cell>
          <cell r="C10019">
            <v>212</v>
          </cell>
          <cell r="D10019">
            <v>212</v>
          </cell>
          <cell r="E10019">
            <v>2010</v>
          </cell>
        </row>
        <row r="10020">
          <cell r="A10020">
            <v>40333</v>
          </cell>
          <cell r="B10020">
            <v>155</v>
          </cell>
          <cell r="C10020">
            <v>211</v>
          </cell>
          <cell r="D10020">
            <v>211</v>
          </cell>
          <cell r="E10020">
            <v>2010</v>
          </cell>
        </row>
        <row r="10021">
          <cell r="A10021">
            <v>40334</v>
          </cell>
          <cell r="B10021">
            <v>156</v>
          </cell>
          <cell r="C10021">
            <v>210</v>
          </cell>
          <cell r="D10021">
            <v>210</v>
          </cell>
          <cell r="E10021">
            <v>2010</v>
          </cell>
        </row>
        <row r="10022">
          <cell r="A10022">
            <v>40335</v>
          </cell>
          <cell r="B10022">
            <v>157</v>
          </cell>
          <cell r="C10022">
            <v>209</v>
          </cell>
          <cell r="D10022">
            <v>209</v>
          </cell>
          <cell r="E10022">
            <v>2010</v>
          </cell>
        </row>
        <row r="10023">
          <cell r="A10023">
            <v>40336</v>
          </cell>
          <cell r="B10023">
            <v>158</v>
          </cell>
          <cell r="C10023">
            <v>208</v>
          </cell>
          <cell r="D10023">
            <v>208</v>
          </cell>
          <cell r="E10023">
            <v>2010</v>
          </cell>
        </row>
        <row r="10024">
          <cell r="A10024">
            <v>40337</v>
          </cell>
          <cell r="B10024">
            <v>159</v>
          </cell>
          <cell r="C10024">
            <v>207</v>
          </cell>
          <cell r="D10024">
            <v>207</v>
          </cell>
          <cell r="E10024">
            <v>2010</v>
          </cell>
        </row>
        <row r="10025">
          <cell r="A10025">
            <v>40338</v>
          </cell>
          <cell r="B10025">
            <v>160</v>
          </cell>
          <cell r="C10025">
            <v>206</v>
          </cell>
          <cell r="D10025">
            <v>206</v>
          </cell>
          <cell r="E10025">
            <v>2010</v>
          </cell>
        </row>
        <row r="10026">
          <cell r="A10026">
            <v>40339</v>
          </cell>
          <cell r="B10026">
            <v>161</v>
          </cell>
          <cell r="C10026">
            <v>205</v>
          </cell>
          <cell r="D10026">
            <v>205</v>
          </cell>
          <cell r="E10026">
            <v>2010</v>
          </cell>
        </row>
        <row r="10027">
          <cell r="A10027">
            <v>40340</v>
          </cell>
          <cell r="B10027">
            <v>162</v>
          </cell>
          <cell r="C10027">
            <v>204</v>
          </cell>
          <cell r="D10027">
            <v>204</v>
          </cell>
          <cell r="E10027">
            <v>2010</v>
          </cell>
        </row>
        <row r="10028">
          <cell r="A10028">
            <v>40341</v>
          </cell>
          <cell r="B10028">
            <v>163</v>
          </cell>
          <cell r="C10028">
            <v>203</v>
          </cell>
          <cell r="D10028">
            <v>203</v>
          </cell>
          <cell r="E10028">
            <v>2010</v>
          </cell>
        </row>
        <row r="10029">
          <cell r="A10029">
            <v>40342</v>
          </cell>
          <cell r="B10029">
            <v>164</v>
          </cell>
          <cell r="C10029">
            <v>202</v>
          </cell>
          <cell r="D10029">
            <v>202</v>
          </cell>
          <cell r="E10029">
            <v>2010</v>
          </cell>
        </row>
        <row r="10030">
          <cell r="A10030">
            <v>40343</v>
          </cell>
          <cell r="B10030">
            <v>165</v>
          </cell>
          <cell r="C10030">
            <v>201</v>
          </cell>
          <cell r="D10030">
            <v>201</v>
          </cell>
          <cell r="E10030">
            <v>2010</v>
          </cell>
        </row>
        <row r="10031">
          <cell r="A10031">
            <v>40344</v>
          </cell>
          <cell r="B10031">
            <v>166</v>
          </cell>
          <cell r="C10031">
            <v>200</v>
          </cell>
          <cell r="D10031">
            <v>200</v>
          </cell>
          <cell r="E10031">
            <v>2010</v>
          </cell>
        </row>
        <row r="10032">
          <cell r="A10032">
            <v>40345</v>
          </cell>
          <cell r="B10032">
            <v>167</v>
          </cell>
          <cell r="C10032">
            <v>199</v>
          </cell>
          <cell r="D10032">
            <v>199</v>
          </cell>
          <cell r="E10032">
            <v>2010</v>
          </cell>
        </row>
        <row r="10033">
          <cell r="A10033">
            <v>40346</v>
          </cell>
          <cell r="B10033">
            <v>168</v>
          </cell>
          <cell r="C10033">
            <v>198</v>
          </cell>
          <cell r="D10033">
            <v>198</v>
          </cell>
          <cell r="E10033">
            <v>2010</v>
          </cell>
        </row>
        <row r="10034">
          <cell r="A10034">
            <v>40347</v>
          </cell>
          <cell r="B10034">
            <v>169</v>
          </cell>
          <cell r="C10034">
            <v>197</v>
          </cell>
          <cell r="D10034">
            <v>197</v>
          </cell>
          <cell r="E10034">
            <v>2010</v>
          </cell>
        </row>
        <row r="10035">
          <cell r="A10035">
            <v>40348</v>
          </cell>
          <cell r="B10035">
            <v>170</v>
          </cell>
          <cell r="C10035">
            <v>196</v>
          </cell>
          <cell r="D10035">
            <v>196</v>
          </cell>
          <cell r="E10035">
            <v>2010</v>
          </cell>
        </row>
        <row r="10036">
          <cell r="A10036">
            <v>40349</v>
          </cell>
          <cell r="B10036">
            <v>171</v>
          </cell>
          <cell r="C10036">
            <v>195</v>
          </cell>
          <cell r="D10036">
            <v>195</v>
          </cell>
          <cell r="E10036">
            <v>2010</v>
          </cell>
        </row>
        <row r="10037">
          <cell r="A10037">
            <v>40350</v>
          </cell>
          <cell r="B10037">
            <v>172</v>
          </cell>
          <cell r="C10037">
            <v>194</v>
          </cell>
          <cell r="D10037">
            <v>194</v>
          </cell>
          <cell r="E10037">
            <v>2010</v>
          </cell>
        </row>
        <row r="10038">
          <cell r="A10038">
            <v>40351</v>
          </cell>
          <cell r="B10038">
            <v>173</v>
          </cell>
          <cell r="C10038">
            <v>193</v>
          </cell>
          <cell r="D10038">
            <v>193</v>
          </cell>
          <cell r="E10038">
            <v>2010</v>
          </cell>
        </row>
        <row r="10039">
          <cell r="A10039">
            <v>40352</v>
          </cell>
          <cell r="B10039">
            <v>174</v>
          </cell>
          <cell r="C10039">
            <v>192</v>
          </cell>
          <cell r="D10039">
            <v>192</v>
          </cell>
          <cell r="E10039">
            <v>2010</v>
          </cell>
        </row>
        <row r="10040">
          <cell r="A10040">
            <v>40353</v>
          </cell>
          <cell r="B10040">
            <v>175</v>
          </cell>
          <cell r="C10040">
            <v>191</v>
          </cell>
          <cell r="D10040">
            <v>191</v>
          </cell>
          <cell r="E10040">
            <v>2010</v>
          </cell>
        </row>
        <row r="10041">
          <cell r="A10041">
            <v>40354</v>
          </cell>
          <cell r="B10041">
            <v>176</v>
          </cell>
          <cell r="C10041">
            <v>190</v>
          </cell>
          <cell r="D10041">
            <v>190</v>
          </cell>
          <cell r="E10041">
            <v>2010</v>
          </cell>
        </row>
        <row r="10042">
          <cell r="A10042">
            <v>40355</v>
          </cell>
          <cell r="B10042">
            <v>177</v>
          </cell>
          <cell r="C10042">
            <v>189</v>
          </cell>
          <cell r="D10042">
            <v>189</v>
          </cell>
          <cell r="E10042">
            <v>2010</v>
          </cell>
        </row>
        <row r="10043">
          <cell r="A10043">
            <v>40356</v>
          </cell>
          <cell r="B10043">
            <v>178</v>
          </cell>
          <cell r="C10043">
            <v>188</v>
          </cell>
          <cell r="D10043">
            <v>188</v>
          </cell>
          <cell r="E10043">
            <v>2010</v>
          </cell>
        </row>
        <row r="10044">
          <cell r="A10044">
            <v>40357</v>
          </cell>
          <cell r="B10044">
            <v>179</v>
          </cell>
          <cell r="C10044">
            <v>187</v>
          </cell>
          <cell r="D10044">
            <v>187</v>
          </cell>
          <cell r="E10044">
            <v>2010</v>
          </cell>
        </row>
        <row r="10045">
          <cell r="A10045">
            <v>40358</v>
          </cell>
          <cell r="B10045">
            <v>180</v>
          </cell>
          <cell r="C10045">
            <v>186</v>
          </cell>
          <cell r="D10045">
            <v>186</v>
          </cell>
          <cell r="E10045">
            <v>2010</v>
          </cell>
        </row>
        <row r="10046">
          <cell r="A10046">
            <v>40359</v>
          </cell>
          <cell r="B10046">
            <v>181</v>
          </cell>
          <cell r="C10046">
            <v>185</v>
          </cell>
          <cell r="D10046">
            <v>185</v>
          </cell>
          <cell r="E10046">
            <v>2010</v>
          </cell>
        </row>
        <row r="10047">
          <cell r="A10047">
            <v>40360</v>
          </cell>
          <cell r="B10047">
            <v>182</v>
          </cell>
          <cell r="C10047">
            <v>184</v>
          </cell>
          <cell r="D10047">
            <v>184</v>
          </cell>
          <cell r="E10047">
            <v>2010</v>
          </cell>
        </row>
        <row r="10048">
          <cell r="A10048">
            <v>40361</v>
          </cell>
          <cell r="B10048">
            <v>183</v>
          </cell>
          <cell r="C10048">
            <v>183</v>
          </cell>
          <cell r="D10048">
            <v>183</v>
          </cell>
          <cell r="E10048">
            <v>2010</v>
          </cell>
        </row>
        <row r="10049">
          <cell r="A10049">
            <v>40362</v>
          </cell>
          <cell r="B10049">
            <v>184</v>
          </cell>
          <cell r="C10049">
            <v>182</v>
          </cell>
          <cell r="D10049">
            <v>182</v>
          </cell>
          <cell r="E10049">
            <v>2010</v>
          </cell>
        </row>
        <row r="10050">
          <cell r="A10050">
            <v>40363</v>
          </cell>
          <cell r="B10050">
            <v>185</v>
          </cell>
          <cell r="C10050">
            <v>181</v>
          </cell>
          <cell r="D10050">
            <v>181</v>
          </cell>
          <cell r="E10050">
            <v>2010</v>
          </cell>
        </row>
        <row r="10051">
          <cell r="A10051">
            <v>40364</v>
          </cell>
          <cell r="B10051">
            <v>186</v>
          </cell>
          <cell r="C10051">
            <v>180</v>
          </cell>
          <cell r="D10051">
            <v>180</v>
          </cell>
          <cell r="E10051">
            <v>2010</v>
          </cell>
        </row>
        <row r="10052">
          <cell r="A10052">
            <v>40365</v>
          </cell>
          <cell r="B10052">
            <v>187</v>
          </cell>
          <cell r="C10052">
            <v>179</v>
          </cell>
          <cell r="D10052">
            <v>179</v>
          </cell>
          <cell r="E10052">
            <v>2010</v>
          </cell>
        </row>
        <row r="10053">
          <cell r="A10053">
            <v>40366</v>
          </cell>
          <cell r="B10053">
            <v>188</v>
          </cell>
          <cell r="C10053">
            <v>178</v>
          </cell>
          <cell r="D10053">
            <v>178</v>
          </cell>
          <cell r="E10053">
            <v>2010</v>
          </cell>
        </row>
        <row r="10054">
          <cell r="A10054">
            <v>40367</v>
          </cell>
          <cell r="B10054">
            <v>189</v>
          </cell>
          <cell r="C10054">
            <v>177</v>
          </cell>
          <cell r="D10054">
            <v>177</v>
          </cell>
          <cell r="E10054">
            <v>2010</v>
          </cell>
        </row>
        <row r="10055">
          <cell r="A10055">
            <v>40368</v>
          </cell>
          <cell r="B10055">
            <v>190</v>
          </cell>
          <cell r="C10055">
            <v>176</v>
          </cell>
          <cell r="D10055">
            <v>176</v>
          </cell>
          <cell r="E10055">
            <v>2010</v>
          </cell>
        </row>
        <row r="10056">
          <cell r="A10056">
            <v>40369</v>
          </cell>
          <cell r="B10056">
            <v>191</v>
          </cell>
          <cell r="C10056">
            <v>175</v>
          </cell>
          <cell r="D10056">
            <v>175</v>
          </cell>
          <cell r="E10056">
            <v>2010</v>
          </cell>
        </row>
        <row r="10057">
          <cell r="A10057">
            <v>40370</v>
          </cell>
          <cell r="B10057">
            <v>192</v>
          </cell>
          <cell r="C10057">
            <v>174</v>
          </cell>
          <cell r="D10057">
            <v>174</v>
          </cell>
          <cell r="E10057">
            <v>2010</v>
          </cell>
        </row>
        <row r="10058">
          <cell r="A10058">
            <v>40371</v>
          </cell>
          <cell r="B10058">
            <v>193</v>
          </cell>
          <cell r="C10058">
            <v>173</v>
          </cell>
          <cell r="D10058">
            <v>173</v>
          </cell>
          <cell r="E10058">
            <v>2010</v>
          </cell>
        </row>
        <row r="10059">
          <cell r="A10059">
            <v>40372</v>
          </cell>
          <cell r="B10059">
            <v>194</v>
          </cell>
          <cell r="C10059">
            <v>172</v>
          </cell>
          <cell r="D10059">
            <v>172</v>
          </cell>
          <cell r="E10059">
            <v>2010</v>
          </cell>
        </row>
        <row r="10060">
          <cell r="A10060">
            <v>40373</v>
          </cell>
          <cell r="B10060">
            <v>195</v>
          </cell>
          <cell r="C10060">
            <v>171</v>
          </cell>
          <cell r="D10060">
            <v>171</v>
          </cell>
          <cell r="E10060">
            <v>2010</v>
          </cell>
        </row>
        <row r="10061">
          <cell r="A10061">
            <v>40374</v>
          </cell>
          <cell r="B10061">
            <v>196</v>
          </cell>
          <cell r="C10061">
            <v>170</v>
          </cell>
          <cell r="D10061">
            <v>170</v>
          </cell>
          <cell r="E10061">
            <v>2010</v>
          </cell>
        </row>
        <row r="10062">
          <cell r="A10062">
            <v>40375</v>
          </cell>
          <cell r="B10062">
            <v>197</v>
          </cell>
          <cell r="C10062">
            <v>169</v>
          </cell>
          <cell r="D10062">
            <v>169</v>
          </cell>
          <cell r="E10062">
            <v>2010</v>
          </cell>
        </row>
        <row r="10063">
          <cell r="A10063">
            <v>40376</v>
          </cell>
          <cell r="B10063">
            <v>198</v>
          </cell>
          <cell r="C10063">
            <v>168</v>
          </cell>
          <cell r="D10063">
            <v>168</v>
          </cell>
          <cell r="E10063">
            <v>2010</v>
          </cell>
        </row>
        <row r="10064">
          <cell r="A10064">
            <v>40377</v>
          </cell>
          <cell r="B10064">
            <v>199</v>
          </cell>
          <cell r="C10064">
            <v>167</v>
          </cell>
          <cell r="D10064">
            <v>167</v>
          </cell>
          <cell r="E10064">
            <v>2010</v>
          </cell>
        </row>
        <row r="10065">
          <cell r="A10065">
            <v>40378</v>
          </cell>
          <cell r="B10065">
            <v>200</v>
          </cell>
          <cell r="C10065">
            <v>166</v>
          </cell>
          <cell r="D10065">
            <v>166</v>
          </cell>
          <cell r="E10065">
            <v>2010</v>
          </cell>
        </row>
        <row r="10066">
          <cell r="A10066">
            <v>40379</v>
          </cell>
          <cell r="B10066">
            <v>201</v>
          </cell>
          <cell r="C10066">
            <v>165</v>
          </cell>
          <cell r="D10066">
            <v>165</v>
          </cell>
          <cell r="E10066">
            <v>2010</v>
          </cell>
        </row>
        <row r="10067">
          <cell r="A10067">
            <v>40380</v>
          </cell>
          <cell r="B10067">
            <v>202</v>
          </cell>
          <cell r="C10067">
            <v>164</v>
          </cell>
          <cell r="D10067">
            <v>164</v>
          </cell>
          <cell r="E10067">
            <v>2010</v>
          </cell>
        </row>
        <row r="10068">
          <cell r="A10068">
            <v>40381</v>
          </cell>
          <cell r="B10068">
            <v>203</v>
          </cell>
          <cell r="C10068">
            <v>163</v>
          </cell>
          <cell r="D10068">
            <v>163</v>
          </cell>
          <cell r="E10068">
            <v>2010</v>
          </cell>
        </row>
        <row r="10069">
          <cell r="A10069">
            <v>40382</v>
          </cell>
          <cell r="B10069">
            <v>204</v>
          </cell>
          <cell r="C10069">
            <v>162</v>
          </cell>
          <cell r="D10069">
            <v>162</v>
          </cell>
          <cell r="E10069">
            <v>2010</v>
          </cell>
        </row>
        <row r="10070">
          <cell r="A10070">
            <v>40383</v>
          </cell>
          <cell r="B10070">
            <v>205</v>
          </cell>
          <cell r="C10070">
            <v>161</v>
          </cell>
          <cell r="D10070">
            <v>161</v>
          </cell>
          <cell r="E10070">
            <v>2010</v>
          </cell>
        </row>
        <row r="10071">
          <cell r="A10071">
            <v>40384</v>
          </cell>
          <cell r="B10071">
            <v>206</v>
          </cell>
          <cell r="C10071">
            <v>160</v>
          </cell>
          <cell r="D10071">
            <v>160</v>
          </cell>
          <cell r="E10071">
            <v>2010</v>
          </cell>
        </row>
        <row r="10072">
          <cell r="A10072">
            <v>40385</v>
          </cell>
          <cell r="B10072">
            <v>207</v>
          </cell>
          <cell r="C10072">
            <v>159</v>
          </cell>
          <cell r="D10072">
            <v>159</v>
          </cell>
          <cell r="E10072">
            <v>2010</v>
          </cell>
        </row>
        <row r="10073">
          <cell r="A10073">
            <v>40386</v>
          </cell>
          <cell r="B10073">
            <v>208</v>
          </cell>
          <cell r="C10073">
            <v>158</v>
          </cell>
          <cell r="D10073">
            <v>158</v>
          </cell>
          <cell r="E10073">
            <v>2010</v>
          </cell>
        </row>
        <row r="10074">
          <cell r="A10074">
            <v>40387</v>
          </cell>
          <cell r="B10074">
            <v>209</v>
          </cell>
          <cell r="C10074">
            <v>157</v>
          </cell>
          <cell r="D10074">
            <v>157</v>
          </cell>
          <cell r="E10074">
            <v>2010</v>
          </cell>
        </row>
        <row r="10075">
          <cell r="A10075">
            <v>40388</v>
          </cell>
          <cell r="B10075">
            <v>210</v>
          </cell>
          <cell r="C10075">
            <v>156</v>
          </cell>
          <cell r="D10075">
            <v>156</v>
          </cell>
          <cell r="E10075">
            <v>2010</v>
          </cell>
        </row>
        <row r="10076">
          <cell r="A10076">
            <v>40389</v>
          </cell>
          <cell r="B10076">
            <v>211</v>
          </cell>
          <cell r="C10076">
            <v>155</v>
          </cell>
          <cell r="D10076">
            <v>155</v>
          </cell>
          <cell r="E10076">
            <v>2010</v>
          </cell>
        </row>
        <row r="10077">
          <cell r="A10077">
            <v>40390</v>
          </cell>
          <cell r="B10077">
            <v>212</v>
          </cell>
          <cell r="C10077">
            <v>154</v>
          </cell>
          <cell r="D10077">
            <v>154</v>
          </cell>
          <cell r="E10077">
            <v>2010</v>
          </cell>
        </row>
        <row r="10078">
          <cell r="A10078">
            <v>40391</v>
          </cell>
          <cell r="B10078">
            <v>213</v>
          </cell>
          <cell r="C10078">
            <v>153</v>
          </cell>
          <cell r="D10078">
            <v>153</v>
          </cell>
          <cell r="E10078">
            <v>2010</v>
          </cell>
        </row>
        <row r="10079">
          <cell r="A10079">
            <v>40392</v>
          </cell>
          <cell r="B10079">
            <v>214</v>
          </cell>
          <cell r="C10079">
            <v>152</v>
          </cell>
          <cell r="D10079">
            <v>152</v>
          </cell>
          <cell r="E10079">
            <v>2010</v>
          </cell>
        </row>
        <row r="10080">
          <cell r="A10080">
            <v>40393</v>
          </cell>
          <cell r="B10080">
            <v>215</v>
          </cell>
          <cell r="C10080">
            <v>151</v>
          </cell>
          <cell r="D10080">
            <v>151</v>
          </cell>
          <cell r="E10080">
            <v>2010</v>
          </cell>
        </row>
        <row r="10081">
          <cell r="A10081">
            <v>40394</v>
          </cell>
          <cell r="B10081">
            <v>216</v>
          </cell>
          <cell r="C10081">
            <v>150</v>
          </cell>
          <cell r="D10081">
            <v>150</v>
          </cell>
          <cell r="E10081">
            <v>2010</v>
          </cell>
        </row>
        <row r="10082">
          <cell r="A10082">
            <v>40395</v>
          </cell>
          <cell r="B10082">
            <v>217</v>
          </cell>
          <cell r="C10082">
            <v>149</v>
          </cell>
          <cell r="D10082">
            <v>149</v>
          </cell>
          <cell r="E10082">
            <v>2010</v>
          </cell>
        </row>
        <row r="10083">
          <cell r="A10083">
            <v>40396</v>
          </cell>
          <cell r="B10083">
            <v>218</v>
          </cell>
          <cell r="C10083">
            <v>148</v>
          </cell>
          <cell r="D10083">
            <v>148</v>
          </cell>
          <cell r="E10083">
            <v>2010</v>
          </cell>
        </row>
        <row r="10084">
          <cell r="A10084">
            <v>40397</v>
          </cell>
          <cell r="B10084">
            <v>219</v>
          </cell>
          <cell r="C10084">
            <v>147</v>
          </cell>
          <cell r="D10084">
            <v>147</v>
          </cell>
          <cell r="E10084">
            <v>2010</v>
          </cell>
        </row>
        <row r="10085">
          <cell r="A10085">
            <v>40398</v>
          </cell>
          <cell r="B10085">
            <v>220</v>
          </cell>
          <cell r="C10085">
            <v>146</v>
          </cell>
          <cell r="D10085">
            <v>146</v>
          </cell>
          <cell r="E10085">
            <v>2010</v>
          </cell>
        </row>
        <row r="10086">
          <cell r="A10086">
            <v>40399</v>
          </cell>
          <cell r="B10086">
            <v>221</v>
          </cell>
          <cell r="C10086">
            <v>145</v>
          </cell>
          <cell r="D10086">
            <v>145</v>
          </cell>
          <cell r="E10086">
            <v>2010</v>
          </cell>
        </row>
        <row r="10087">
          <cell r="A10087">
            <v>40400</v>
          </cell>
          <cell r="B10087">
            <v>222</v>
          </cell>
          <cell r="C10087">
            <v>144</v>
          </cell>
          <cell r="D10087">
            <v>144</v>
          </cell>
          <cell r="E10087">
            <v>2010</v>
          </cell>
        </row>
        <row r="10088">
          <cell r="A10088">
            <v>40401</v>
          </cell>
          <cell r="B10088">
            <v>223</v>
          </cell>
          <cell r="C10088">
            <v>143</v>
          </cell>
          <cell r="D10088">
            <v>143</v>
          </cell>
          <cell r="E10088">
            <v>2010</v>
          </cell>
        </row>
        <row r="10089">
          <cell r="A10089">
            <v>40402</v>
          </cell>
          <cell r="B10089">
            <v>224</v>
          </cell>
          <cell r="C10089">
            <v>142</v>
          </cell>
          <cell r="D10089">
            <v>142</v>
          </cell>
          <cell r="E10089">
            <v>2010</v>
          </cell>
        </row>
        <row r="10090">
          <cell r="A10090">
            <v>40403</v>
          </cell>
          <cell r="B10090">
            <v>225</v>
          </cell>
          <cell r="C10090">
            <v>141</v>
          </cell>
          <cell r="D10090">
            <v>141</v>
          </cell>
          <cell r="E10090">
            <v>2010</v>
          </cell>
        </row>
        <row r="10091">
          <cell r="A10091">
            <v>40404</v>
          </cell>
          <cell r="B10091">
            <v>226</v>
          </cell>
          <cell r="C10091">
            <v>140</v>
          </cell>
          <cell r="D10091">
            <v>140</v>
          </cell>
          <cell r="E10091">
            <v>2010</v>
          </cell>
        </row>
        <row r="10092">
          <cell r="A10092">
            <v>40405</v>
          </cell>
          <cell r="B10092">
            <v>227</v>
          </cell>
          <cell r="C10092">
            <v>139</v>
          </cell>
          <cell r="D10092">
            <v>139</v>
          </cell>
          <cell r="E10092">
            <v>2010</v>
          </cell>
        </row>
        <row r="10093">
          <cell r="A10093">
            <v>40406</v>
          </cell>
          <cell r="B10093">
            <v>228</v>
          </cell>
          <cell r="C10093">
            <v>138</v>
          </cell>
          <cell r="D10093">
            <v>138</v>
          </cell>
          <cell r="E10093">
            <v>2010</v>
          </cell>
        </row>
        <row r="10094">
          <cell r="A10094">
            <v>40407</v>
          </cell>
          <cell r="B10094">
            <v>229</v>
          </cell>
          <cell r="C10094">
            <v>137</v>
          </cell>
          <cell r="D10094">
            <v>137</v>
          </cell>
          <cell r="E10094">
            <v>2010</v>
          </cell>
        </row>
        <row r="10095">
          <cell r="A10095">
            <v>40408</v>
          </cell>
          <cell r="B10095">
            <v>230</v>
          </cell>
          <cell r="C10095">
            <v>136</v>
          </cell>
          <cell r="D10095">
            <v>136</v>
          </cell>
          <cell r="E10095">
            <v>2010</v>
          </cell>
        </row>
        <row r="10096">
          <cell r="A10096">
            <v>40409</v>
          </cell>
          <cell r="B10096">
            <v>231</v>
          </cell>
          <cell r="C10096">
            <v>135</v>
          </cell>
          <cell r="D10096">
            <v>135</v>
          </cell>
          <cell r="E10096">
            <v>2010</v>
          </cell>
        </row>
        <row r="10097">
          <cell r="A10097">
            <v>40410</v>
          </cell>
          <cell r="B10097">
            <v>232</v>
          </cell>
          <cell r="C10097">
            <v>134</v>
          </cell>
          <cell r="D10097">
            <v>134</v>
          </cell>
          <cell r="E10097">
            <v>2010</v>
          </cell>
        </row>
        <row r="10098">
          <cell r="A10098">
            <v>40411</v>
          </cell>
          <cell r="B10098">
            <v>233</v>
          </cell>
          <cell r="C10098">
            <v>133</v>
          </cell>
          <cell r="D10098">
            <v>133</v>
          </cell>
          <cell r="E10098">
            <v>2010</v>
          </cell>
        </row>
        <row r="10099">
          <cell r="A10099">
            <v>40412</v>
          </cell>
          <cell r="B10099">
            <v>234</v>
          </cell>
          <cell r="C10099">
            <v>132</v>
          </cell>
          <cell r="D10099">
            <v>132</v>
          </cell>
          <cell r="E10099">
            <v>2010</v>
          </cell>
        </row>
        <row r="10100">
          <cell r="A10100">
            <v>40413</v>
          </cell>
          <cell r="B10100">
            <v>235</v>
          </cell>
          <cell r="C10100">
            <v>131</v>
          </cell>
          <cell r="D10100">
            <v>131</v>
          </cell>
          <cell r="E10100">
            <v>2010</v>
          </cell>
        </row>
        <row r="10101">
          <cell r="A10101">
            <v>40414</v>
          </cell>
          <cell r="B10101">
            <v>236</v>
          </cell>
          <cell r="C10101">
            <v>130</v>
          </cell>
          <cell r="D10101">
            <v>130</v>
          </cell>
          <cell r="E10101">
            <v>2010</v>
          </cell>
        </row>
        <row r="10102">
          <cell r="A10102">
            <v>40415</v>
          </cell>
          <cell r="B10102">
            <v>237</v>
          </cell>
          <cell r="C10102">
            <v>129</v>
          </cell>
          <cell r="D10102">
            <v>129</v>
          </cell>
          <cell r="E10102">
            <v>2010</v>
          </cell>
        </row>
        <row r="10103">
          <cell r="A10103">
            <v>40416</v>
          </cell>
          <cell r="B10103">
            <v>238</v>
          </cell>
          <cell r="C10103">
            <v>128</v>
          </cell>
          <cell r="D10103">
            <v>128</v>
          </cell>
          <cell r="E10103">
            <v>2010</v>
          </cell>
        </row>
        <row r="10104">
          <cell r="A10104">
            <v>40417</v>
          </cell>
          <cell r="B10104">
            <v>239</v>
          </cell>
          <cell r="C10104">
            <v>127</v>
          </cell>
          <cell r="D10104">
            <v>127</v>
          </cell>
          <cell r="E10104">
            <v>2010</v>
          </cell>
        </row>
        <row r="10105">
          <cell r="A10105">
            <v>40418</v>
          </cell>
          <cell r="B10105">
            <v>240</v>
          </cell>
          <cell r="C10105">
            <v>126</v>
          </cell>
          <cell r="D10105">
            <v>126</v>
          </cell>
          <cell r="E10105">
            <v>2010</v>
          </cell>
        </row>
        <row r="10106">
          <cell r="A10106">
            <v>40419</v>
          </cell>
          <cell r="B10106">
            <v>241</v>
          </cell>
          <cell r="C10106">
            <v>125</v>
          </cell>
          <cell r="D10106">
            <v>125</v>
          </cell>
          <cell r="E10106">
            <v>2010</v>
          </cell>
        </row>
        <row r="10107">
          <cell r="A10107">
            <v>40420</v>
          </cell>
          <cell r="B10107">
            <v>242</v>
          </cell>
          <cell r="C10107">
            <v>124</v>
          </cell>
          <cell r="D10107">
            <v>124</v>
          </cell>
          <cell r="E10107">
            <v>2010</v>
          </cell>
        </row>
        <row r="10108">
          <cell r="A10108">
            <v>40421</v>
          </cell>
          <cell r="B10108">
            <v>243</v>
          </cell>
          <cell r="C10108">
            <v>123</v>
          </cell>
          <cell r="D10108">
            <v>123</v>
          </cell>
          <cell r="E10108">
            <v>2010</v>
          </cell>
        </row>
        <row r="10109">
          <cell r="A10109">
            <v>40422</v>
          </cell>
          <cell r="B10109">
            <v>244</v>
          </cell>
          <cell r="C10109">
            <v>122</v>
          </cell>
          <cell r="D10109">
            <v>122</v>
          </cell>
          <cell r="E10109">
            <v>2010</v>
          </cell>
        </row>
        <row r="10110">
          <cell r="A10110">
            <v>40423</v>
          </cell>
          <cell r="B10110">
            <v>245</v>
          </cell>
          <cell r="C10110">
            <v>121</v>
          </cell>
          <cell r="D10110">
            <v>121</v>
          </cell>
          <cell r="E10110">
            <v>2010</v>
          </cell>
        </row>
        <row r="10111">
          <cell r="A10111">
            <v>40424</v>
          </cell>
          <cell r="B10111">
            <v>246</v>
          </cell>
          <cell r="C10111">
            <v>120</v>
          </cell>
          <cell r="D10111">
            <v>120</v>
          </cell>
          <cell r="E10111">
            <v>2010</v>
          </cell>
        </row>
        <row r="10112">
          <cell r="A10112">
            <v>40425</v>
          </cell>
          <cell r="B10112">
            <v>247</v>
          </cell>
          <cell r="C10112">
            <v>119</v>
          </cell>
          <cell r="D10112">
            <v>119</v>
          </cell>
          <cell r="E10112">
            <v>2010</v>
          </cell>
        </row>
        <row r="10113">
          <cell r="A10113">
            <v>40426</v>
          </cell>
          <cell r="B10113">
            <v>248</v>
          </cell>
          <cell r="C10113">
            <v>118</v>
          </cell>
          <cell r="D10113">
            <v>118</v>
          </cell>
          <cell r="E10113">
            <v>2010</v>
          </cell>
        </row>
        <row r="10114">
          <cell r="A10114">
            <v>40427</v>
          </cell>
          <cell r="B10114">
            <v>249</v>
          </cell>
          <cell r="C10114">
            <v>117</v>
          </cell>
          <cell r="D10114">
            <v>117</v>
          </cell>
          <cell r="E10114">
            <v>2010</v>
          </cell>
        </row>
        <row r="10115">
          <cell r="A10115">
            <v>40428</v>
          </cell>
          <cell r="B10115">
            <v>250</v>
          </cell>
          <cell r="C10115">
            <v>116</v>
          </cell>
          <cell r="D10115">
            <v>116</v>
          </cell>
          <cell r="E10115">
            <v>2010</v>
          </cell>
        </row>
        <row r="10116">
          <cell r="A10116">
            <v>40429</v>
          </cell>
          <cell r="B10116">
            <v>251</v>
          </cell>
          <cell r="C10116">
            <v>115</v>
          </cell>
          <cell r="D10116">
            <v>115</v>
          </cell>
          <cell r="E10116">
            <v>2010</v>
          </cell>
        </row>
        <row r="10117">
          <cell r="A10117">
            <v>40430</v>
          </cell>
          <cell r="B10117">
            <v>252</v>
          </cell>
          <cell r="C10117">
            <v>114</v>
          </cell>
          <cell r="D10117">
            <v>114</v>
          </cell>
          <cell r="E10117">
            <v>2010</v>
          </cell>
        </row>
        <row r="10118">
          <cell r="A10118">
            <v>40431</v>
          </cell>
          <cell r="B10118">
            <v>253</v>
          </cell>
          <cell r="C10118">
            <v>113</v>
          </cell>
          <cell r="D10118">
            <v>113</v>
          </cell>
          <cell r="E10118">
            <v>2010</v>
          </cell>
        </row>
        <row r="10119">
          <cell r="A10119">
            <v>40432</v>
          </cell>
          <cell r="B10119">
            <v>254</v>
          </cell>
          <cell r="C10119">
            <v>112</v>
          </cell>
          <cell r="D10119">
            <v>112</v>
          </cell>
          <cell r="E10119">
            <v>2010</v>
          </cell>
        </row>
        <row r="10120">
          <cell r="A10120">
            <v>40433</v>
          </cell>
          <cell r="B10120">
            <v>255</v>
          </cell>
          <cell r="C10120">
            <v>111</v>
          </cell>
          <cell r="D10120">
            <v>111</v>
          </cell>
          <cell r="E10120">
            <v>2010</v>
          </cell>
        </row>
        <row r="10121">
          <cell r="A10121">
            <v>40434</v>
          </cell>
          <cell r="B10121">
            <v>256</v>
          </cell>
          <cell r="C10121">
            <v>110</v>
          </cell>
          <cell r="D10121">
            <v>110</v>
          </cell>
          <cell r="E10121">
            <v>2010</v>
          </cell>
        </row>
        <row r="10122">
          <cell r="A10122">
            <v>40435</v>
          </cell>
          <cell r="B10122">
            <v>257</v>
          </cell>
          <cell r="C10122">
            <v>109</v>
          </cell>
          <cell r="D10122">
            <v>109</v>
          </cell>
          <cell r="E10122">
            <v>2010</v>
          </cell>
        </row>
        <row r="10123">
          <cell r="A10123">
            <v>40436</v>
          </cell>
          <cell r="B10123">
            <v>258</v>
          </cell>
          <cell r="C10123">
            <v>108</v>
          </cell>
          <cell r="D10123">
            <v>108</v>
          </cell>
          <cell r="E10123">
            <v>2010</v>
          </cell>
        </row>
        <row r="10124">
          <cell r="A10124">
            <v>40437</v>
          </cell>
          <cell r="B10124">
            <v>259</v>
          </cell>
          <cell r="C10124">
            <v>107</v>
          </cell>
          <cell r="D10124">
            <v>107</v>
          </cell>
          <cell r="E10124">
            <v>2010</v>
          </cell>
        </row>
        <row r="10125">
          <cell r="A10125">
            <v>40438</v>
          </cell>
          <cell r="B10125">
            <v>260</v>
          </cell>
          <cell r="C10125">
            <v>106</v>
          </cell>
          <cell r="D10125">
            <v>106</v>
          </cell>
          <cell r="E10125">
            <v>2010</v>
          </cell>
        </row>
        <row r="10126">
          <cell r="A10126">
            <v>40439</v>
          </cell>
          <cell r="B10126">
            <v>261</v>
          </cell>
          <cell r="C10126">
            <v>105</v>
          </cell>
          <cell r="D10126">
            <v>105</v>
          </cell>
          <cell r="E10126">
            <v>2010</v>
          </cell>
        </row>
        <row r="10127">
          <cell r="A10127">
            <v>40440</v>
          </cell>
          <cell r="B10127">
            <v>262</v>
          </cell>
          <cell r="C10127">
            <v>104</v>
          </cell>
          <cell r="D10127">
            <v>104</v>
          </cell>
          <cell r="E10127">
            <v>2010</v>
          </cell>
        </row>
        <row r="10128">
          <cell r="A10128">
            <v>40441</v>
          </cell>
          <cell r="B10128">
            <v>263</v>
          </cell>
          <cell r="C10128">
            <v>103</v>
          </cell>
          <cell r="D10128">
            <v>103</v>
          </cell>
          <cell r="E10128">
            <v>2010</v>
          </cell>
        </row>
        <row r="10129">
          <cell r="A10129">
            <v>40442</v>
          </cell>
          <cell r="B10129">
            <v>264</v>
          </cell>
          <cell r="C10129">
            <v>102</v>
          </cell>
          <cell r="D10129">
            <v>102</v>
          </cell>
          <cell r="E10129">
            <v>2010</v>
          </cell>
        </row>
        <row r="10130">
          <cell r="A10130">
            <v>40443</v>
          </cell>
          <cell r="B10130">
            <v>265</v>
          </cell>
          <cell r="C10130">
            <v>101</v>
          </cell>
          <cell r="D10130">
            <v>101</v>
          </cell>
          <cell r="E10130">
            <v>2010</v>
          </cell>
        </row>
        <row r="10131">
          <cell r="A10131">
            <v>40444</v>
          </cell>
          <cell r="B10131">
            <v>266</v>
          </cell>
          <cell r="C10131">
            <v>100</v>
          </cell>
          <cell r="D10131">
            <v>100</v>
          </cell>
          <cell r="E10131">
            <v>2010</v>
          </cell>
        </row>
        <row r="10132">
          <cell r="A10132">
            <v>40445</v>
          </cell>
          <cell r="B10132">
            <v>267</v>
          </cell>
          <cell r="C10132">
            <v>99</v>
          </cell>
          <cell r="D10132">
            <v>99</v>
          </cell>
          <cell r="E10132">
            <v>2010</v>
          </cell>
        </row>
        <row r="10133">
          <cell r="A10133">
            <v>40446</v>
          </cell>
          <cell r="B10133">
            <v>268</v>
          </cell>
          <cell r="C10133">
            <v>98</v>
          </cell>
          <cell r="D10133">
            <v>98</v>
          </cell>
          <cell r="E10133">
            <v>2010</v>
          </cell>
        </row>
        <row r="10134">
          <cell r="A10134">
            <v>40447</v>
          </cell>
          <cell r="B10134">
            <v>269</v>
          </cell>
          <cell r="C10134">
            <v>97</v>
          </cell>
          <cell r="D10134">
            <v>97</v>
          </cell>
          <cell r="E10134">
            <v>2010</v>
          </cell>
        </row>
        <row r="10135">
          <cell r="A10135">
            <v>40448</v>
          </cell>
          <cell r="B10135">
            <v>270</v>
          </cell>
          <cell r="C10135">
            <v>96</v>
          </cell>
          <cell r="D10135">
            <v>96</v>
          </cell>
          <cell r="E10135">
            <v>2010</v>
          </cell>
        </row>
        <row r="10136">
          <cell r="A10136">
            <v>40449</v>
          </cell>
          <cell r="B10136">
            <v>271</v>
          </cell>
          <cell r="C10136">
            <v>95</v>
          </cell>
          <cell r="D10136">
            <v>95</v>
          </cell>
          <cell r="E10136">
            <v>2010</v>
          </cell>
        </row>
        <row r="10137">
          <cell r="A10137">
            <v>40450</v>
          </cell>
          <cell r="B10137">
            <v>272</v>
          </cell>
          <cell r="C10137">
            <v>94</v>
          </cell>
          <cell r="D10137">
            <v>94</v>
          </cell>
          <cell r="E10137">
            <v>2010</v>
          </cell>
        </row>
        <row r="10138">
          <cell r="A10138">
            <v>40451</v>
          </cell>
          <cell r="B10138">
            <v>273</v>
          </cell>
          <cell r="C10138">
            <v>93</v>
          </cell>
          <cell r="D10138">
            <v>93</v>
          </cell>
          <cell r="E10138">
            <v>2010</v>
          </cell>
        </row>
        <row r="10139">
          <cell r="A10139">
            <v>40452</v>
          </cell>
          <cell r="B10139">
            <v>274</v>
          </cell>
          <cell r="C10139">
            <v>92</v>
          </cell>
          <cell r="D10139">
            <v>92</v>
          </cell>
          <cell r="E10139">
            <v>2010</v>
          </cell>
        </row>
        <row r="10140">
          <cell r="A10140">
            <v>40453</v>
          </cell>
          <cell r="B10140">
            <v>275</v>
          </cell>
          <cell r="C10140">
            <v>91</v>
          </cell>
          <cell r="D10140">
            <v>91</v>
          </cell>
          <cell r="E10140">
            <v>2010</v>
          </cell>
        </row>
        <row r="10141">
          <cell r="A10141">
            <v>40454</v>
          </cell>
          <cell r="B10141">
            <v>276</v>
          </cell>
          <cell r="C10141">
            <v>90</v>
          </cell>
          <cell r="D10141">
            <v>90</v>
          </cell>
          <cell r="E10141">
            <v>2010</v>
          </cell>
        </row>
        <row r="10142">
          <cell r="A10142">
            <v>40455</v>
          </cell>
          <cell r="B10142">
            <v>277</v>
          </cell>
          <cell r="C10142">
            <v>89</v>
          </cell>
          <cell r="D10142">
            <v>89</v>
          </cell>
          <cell r="E10142">
            <v>2010</v>
          </cell>
        </row>
        <row r="10143">
          <cell r="A10143">
            <v>40456</v>
          </cell>
          <cell r="B10143">
            <v>278</v>
          </cell>
          <cell r="C10143">
            <v>88</v>
          </cell>
          <cell r="D10143">
            <v>88</v>
          </cell>
          <cell r="E10143">
            <v>2010</v>
          </cell>
        </row>
        <row r="10144">
          <cell r="A10144">
            <v>40457</v>
          </cell>
          <cell r="B10144">
            <v>279</v>
          </cell>
          <cell r="C10144">
            <v>87</v>
          </cell>
          <cell r="D10144">
            <v>87</v>
          </cell>
          <cell r="E10144">
            <v>2010</v>
          </cell>
        </row>
        <row r="10145">
          <cell r="A10145">
            <v>40458</v>
          </cell>
          <cell r="B10145">
            <v>280</v>
          </cell>
          <cell r="C10145">
            <v>86</v>
          </cell>
          <cell r="D10145">
            <v>86</v>
          </cell>
          <cell r="E10145">
            <v>2010</v>
          </cell>
        </row>
        <row r="10146">
          <cell r="A10146">
            <v>40459</v>
          </cell>
          <cell r="B10146">
            <v>281</v>
          </cell>
          <cell r="C10146">
            <v>85</v>
          </cell>
          <cell r="D10146">
            <v>85</v>
          </cell>
          <cell r="E10146">
            <v>2010</v>
          </cell>
        </row>
        <row r="10147">
          <cell r="A10147">
            <v>40460</v>
          </cell>
          <cell r="B10147">
            <v>282</v>
          </cell>
          <cell r="C10147">
            <v>84</v>
          </cell>
          <cell r="D10147">
            <v>84</v>
          </cell>
          <cell r="E10147">
            <v>2010</v>
          </cell>
        </row>
        <row r="10148">
          <cell r="A10148">
            <v>40461</v>
          </cell>
          <cell r="B10148">
            <v>283</v>
          </cell>
          <cell r="C10148">
            <v>83</v>
          </cell>
          <cell r="D10148">
            <v>83</v>
          </cell>
          <cell r="E10148">
            <v>2010</v>
          </cell>
        </row>
        <row r="10149">
          <cell r="A10149">
            <v>40462</v>
          </cell>
          <cell r="B10149">
            <v>284</v>
          </cell>
          <cell r="C10149">
            <v>82</v>
          </cell>
          <cell r="D10149">
            <v>82</v>
          </cell>
          <cell r="E10149">
            <v>2010</v>
          </cell>
        </row>
        <row r="10150">
          <cell r="A10150">
            <v>40463</v>
          </cell>
          <cell r="B10150">
            <v>285</v>
          </cell>
          <cell r="C10150">
            <v>81</v>
          </cell>
          <cell r="D10150">
            <v>81</v>
          </cell>
          <cell r="E10150">
            <v>2010</v>
          </cell>
        </row>
        <row r="10151">
          <cell r="A10151">
            <v>40464</v>
          </cell>
          <cell r="B10151">
            <v>286</v>
          </cell>
          <cell r="C10151">
            <v>80</v>
          </cell>
          <cell r="D10151">
            <v>80</v>
          </cell>
          <cell r="E10151">
            <v>2010</v>
          </cell>
        </row>
        <row r="10152">
          <cell r="A10152">
            <v>40465</v>
          </cell>
          <cell r="B10152">
            <v>287</v>
          </cell>
          <cell r="C10152">
            <v>79</v>
          </cell>
          <cell r="D10152">
            <v>79</v>
          </cell>
          <cell r="E10152">
            <v>2010</v>
          </cell>
        </row>
        <row r="10153">
          <cell r="A10153">
            <v>40466</v>
          </cell>
          <cell r="B10153">
            <v>288</v>
          </cell>
          <cell r="C10153">
            <v>78</v>
          </cell>
          <cell r="D10153">
            <v>78</v>
          </cell>
          <cell r="E10153">
            <v>2010</v>
          </cell>
        </row>
        <row r="10154">
          <cell r="A10154">
            <v>40467</v>
          </cell>
          <cell r="B10154">
            <v>289</v>
          </cell>
          <cell r="C10154">
            <v>77</v>
          </cell>
          <cell r="D10154">
            <v>77</v>
          </cell>
          <cell r="E10154">
            <v>2010</v>
          </cell>
        </row>
        <row r="10155">
          <cell r="A10155">
            <v>40468</v>
          </cell>
          <cell r="B10155">
            <v>290</v>
          </cell>
          <cell r="C10155">
            <v>76</v>
          </cell>
          <cell r="D10155">
            <v>76</v>
          </cell>
          <cell r="E10155">
            <v>2010</v>
          </cell>
        </row>
        <row r="10156">
          <cell r="A10156">
            <v>40469</v>
          </cell>
          <cell r="B10156">
            <v>291</v>
          </cell>
          <cell r="C10156">
            <v>75</v>
          </cell>
          <cell r="D10156">
            <v>75</v>
          </cell>
          <cell r="E10156">
            <v>2010</v>
          </cell>
        </row>
        <row r="10157">
          <cell r="A10157">
            <v>40470</v>
          </cell>
          <cell r="B10157">
            <v>292</v>
          </cell>
          <cell r="C10157">
            <v>74</v>
          </cell>
          <cell r="D10157">
            <v>74</v>
          </cell>
          <cell r="E10157">
            <v>2010</v>
          </cell>
        </row>
        <row r="10158">
          <cell r="A10158">
            <v>40471</v>
          </cell>
          <cell r="B10158">
            <v>293</v>
          </cell>
          <cell r="C10158">
            <v>73</v>
          </cell>
          <cell r="D10158">
            <v>73</v>
          </cell>
          <cell r="E10158">
            <v>2010</v>
          </cell>
        </row>
        <row r="10159">
          <cell r="A10159">
            <v>40472</v>
          </cell>
          <cell r="B10159">
            <v>294</v>
          </cell>
          <cell r="C10159">
            <v>72</v>
          </cell>
          <cell r="D10159">
            <v>72</v>
          </cell>
          <cell r="E10159">
            <v>2010</v>
          </cell>
        </row>
        <row r="10160">
          <cell r="A10160">
            <v>40473</v>
          </cell>
          <cell r="B10160">
            <v>295</v>
          </cell>
          <cell r="C10160">
            <v>71</v>
          </cell>
          <cell r="D10160">
            <v>71</v>
          </cell>
          <cell r="E10160">
            <v>2010</v>
          </cell>
        </row>
        <row r="10161">
          <cell r="A10161">
            <v>40474</v>
          </cell>
          <cell r="B10161">
            <v>296</v>
          </cell>
          <cell r="C10161">
            <v>70</v>
          </cell>
          <cell r="D10161">
            <v>70</v>
          </cell>
          <cell r="E10161">
            <v>2010</v>
          </cell>
        </row>
        <row r="10162">
          <cell r="A10162">
            <v>40475</v>
          </cell>
          <cell r="B10162">
            <v>297</v>
          </cell>
          <cell r="C10162">
            <v>69</v>
          </cell>
          <cell r="D10162">
            <v>69</v>
          </cell>
          <cell r="E10162">
            <v>2010</v>
          </cell>
        </row>
        <row r="10163">
          <cell r="A10163">
            <v>40476</v>
          </cell>
          <cell r="B10163">
            <v>298</v>
          </cell>
          <cell r="C10163">
            <v>68</v>
          </cell>
          <cell r="D10163">
            <v>68</v>
          </cell>
          <cell r="E10163">
            <v>2010</v>
          </cell>
        </row>
        <row r="10164">
          <cell r="A10164">
            <v>40477</v>
          </cell>
          <cell r="B10164">
            <v>299</v>
          </cell>
          <cell r="C10164">
            <v>67</v>
          </cell>
          <cell r="D10164">
            <v>67</v>
          </cell>
          <cell r="E10164">
            <v>2010</v>
          </cell>
        </row>
        <row r="10165">
          <cell r="A10165">
            <v>40478</v>
          </cell>
          <cell r="B10165">
            <v>300</v>
          </cell>
          <cell r="C10165">
            <v>66</v>
          </cell>
          <cell r="D10165">
            <v>66</v>
          </cell>
          <cell r="E10165">
            <v>2010</v>
          </cell>
        </row>
        <row r="10166">
          <cell r="A10166">
            <v>40479</v>
          </cell>
          <cell r="B10166">
            <v>301</v>
          </cell>
          <cell r="C10166">
            <v>65</v>
          </cell>
          <cell r="D10166">
            <v>65</v>
          </cell>
          <cell r="E10166">
            <v>2010</v>
          </cell>
        </row>
        <row r="10167">
          <cell r="A10167">
            <v>40480</v>
          </cell>
          <cell r="B10167">
            <v>302</v>
          </cell>
          <cell r="C10167">
            <v>64</v>
          </cell>
          <cell r="D10167">
            <v>64</v>
          </cell>
          <cell r="E10167">
            <v>2010</v>
          </cell>
        </row>
        <row r="10168">
          <cell r="A10168">
            <v>40481</v>
          </cell>
          <cell r="B10168">
            <v>303</v>
          </cell>
          <cell r="C10168">
            <v>63</v>
          </cell>
          <cell r="D10168">
            <v>63</v>
          </cell>
          <cell r="E10168">
            <v>2010</v>
          </cell>
        </row>
        <row r="10169">
          <cell r="A10169">
            <v>40482</v>
          </cell>
          <cell r="B10169">
            <v>304</v>
          </cell>
          <cell r="C10169">
            <v>62</v>
          </cell>
          <cell r="D10169">
            <v>62</v>
          </cell>
          <cell r="E10169">
            <v>2010</v>
          </cell>
        </row>
        <row r="10170">
          <cell r="A10170">
            <v>40483</v>
          </cell>
          <cell r="B10170">
            <v>305</v>
          </cell>
          <cell r="C10170">
            <v>61</v>
          </cell>
          <cell r="D10170">
            <v>61</v>
          </cell>
          <cell r="E10170">
            <v>2010</v>
          </cell>
        </row>
        <row r="10171">
          <cell r="A10171">
            <v>40484</v>
          </cell>
          <cell r="B10171">
            <v>306</v>
          </cell>
          <cell r="C10171">
            <v>60</v>
          </cell>
          <cell r="D10171">
            <v>60</v>
          </cell>
          <cell r="E10171">
            <v>2010</v>
          </cell>
        </row>
        <row r="10172">
          <cell r="A10172">
            <v>40485</v>
          </cell>
          <cell r="B10172">
            <v>307</v>
          </cell>
          <cell r="C10172">
            <v>59</v>
          </cell>
          <cell r="D10172">
            <v>59</v>
          </cell>
          <cell r="E10172">
            <v>2010</v>
          </cell>
        </row>
        <row r="10173">
          <cell r="A10173">
            <v>40486</v>
          </cell>
          <cell r="B10173">
            <v>308</v>
          </cell>
          <cell r="C10173">
            <v>58</v>
          </cell>
          <cell r="D10173">
            <v>58</v>
          </cell>
          <cell r="E10173">
            <v>2010</v>
          </cell>
        </row>
        <row r="10174">
          <cell r="A10174">
            <v>40487</v>
          </cell>
          <cell r="B10174">
            <v>309</v>
          </cell>
          <cell r="C10174">
            <v>57</v>
          </cell>
          <cell r="D10174">
            <v>57</v>
          </cell>
          <cell r="E10174">
            <v>2010</v>
          </cell>
        </row>
        <row r="10175">
          <cell r="A10175">
            <v>40488</v>
          </cell>
          <cell r="B10175">
            <v>310</v>
          </cell>
          <cell r="C10175">
            <v>56</v>
          </cell>
          <cell r="D10175">
            <v>56</v>
          </cell>
          <cell r="E10175">
            <v>2010</v>
          </cell>
        </row>
        <row r="10176">
          <cell r="A10176">
            <v>40489</v>
          </cell>
          <cell r="B10176">
            <v>311</v>
          </cell>
          <cell r="C10176">
            <v>55</v>
          </cell>
          <cell r="D10176">
            <v>55</v>
          </cell>
          <cell r="E10176">
            <v>2010</v>
          </cell>
        </row>
        <row r="10177">
          <cell r="A10177">
            <v>40490</v>
          </cell>
          <cell r="B10177">
            <v>312</v>
          </cell>
          <cell r="C10177">
            <v>54</v>
          </cell>
          <cell r="D10177">
            <v>54</v>
          </cell>
          <cell r="E10177">
            <v>2010</v>
          </cell>
        </row>
        <row r="10178">
          <cell r="A10178">
            <v>40491</v>
          </cell>
          <cell r="B10178">
            <v>313</v>
          </cell>
          <cell r="C10178">
            <v>53</v>
          </cell>
          <cell r="D10178">
            <v>53</v>
          </cell>
          <cell r="E10178">
            <v>2010</v>
          </cell>
        </row>
        <row r="10179">
          <cell r="A10179">
            <v>40492</v>
          </cell>
          <cell r="B10179">
            <v>314</v>
          </cell>
          <cell r="C10179">
            <v>52</v>
          </cell>
          <cell r="D10179">
            <v>52</v>
          </cell>
          <cell r="E10179">
            <v>2010</v>
          </cell>
        </row>
        <row r="10180">
          <cell r="A10180">
            <v>40493</v>
          </cell>
          <cell r="B10180">
            <v>315</v>
          </cell>
          <cell r="C10180">
            <v>51</v>
          </cell>
          <cell r="D10180">
            <v>51</v>
          </cell>
          <cell r="E10180">
            <v>2010</v>
          </cell>
        </row>
        <row r="10181">
          <cell r="A10181">
            <v>40494</v>
          </cell>
          <cell r="B10181">
            <v>316</v>
          </cell>
          <cell r="C10181">
            <v>50</v>
          </cell>
          <cell r="D10181">
            <v>50</v>
          </cell>
          <cell r="E10181">
            <v>2010</v>
          </cell>
        </row>
        <row r="10182">
          <cell r="A10182">
            <v>40495</v>
          </cell>
          <cell r="B10182">
            <v>317</v>
          </cell>
          <cell r="C10182">
            <v>49</v>
          </cell>
          <cell r="D10182">
            <v>49</v>
          </cell>
          <cell r="E10182">
            <v>2010</v>
          </cell>
        </row>
        <row r="10183">
          <cell r="A10183">
            <v>40496</v>
          </cell>
          <cell r="B10183">
            <v>318</v>
          </cell>
          <cell r="C10183">
            <v>48</v>
          </cell>
          <cell r="D10183">
            <v>48</v>
          </cell>
          <cell r="E10183">
            <v>2010</v>
          </cell>
        </row>
        <row r="10184">
          <cell r="A10184">
            <v>40497</v>
          </cell>
          <cell r="B10184">
            <v>319</v>
          </cell>
          <cell r="C10184">
            <v>47</v>
          </cell>
          <cell r="D10184">
            <v>47</v>
          </cell>
          <cell r="E10184">
            <v>2010</v>
          </cell>
        </row>
        <row r="10185">
          <cell r="A10185">
            <v>40498</v>
          </cell>
          <cell r="B10185">
            <v>320</v>
          </cell>
          <cell r="C10185">
            <v>46</v>
          </cell>
          <cell r="D10185">
            <v>46</v>
          </cell>
          <cell r="E10185">
            <v>2010</v>
          </cell>
        </row>
        <row r="10186">
          <cell r="A10186">
            <v>40499</v>
          </cell>
          <cell r="B10186">
            <v>321</v>
          </cell>
          <cell r="C10186">
            <v>45</v>
          </cell>
          <cell r="D10186">
            <v>45</v>
          </cell>
          <cell r="E10186">
            <v>2010</v>
          </cell>
        </row>
        <row r="10187">
          <cell r="A10187">
            <v>40500</v>
          </cell>
          <cell r="B10187">
            <v>322</v>
          </cell>
          <cell r="C10187">
            <v>44</v>
          </cell>
          <cell r="D10187">
            <v>44</v>
          </cell>
          <cell r="E10187">
            <v>2010</v>
          </cell>
        </row>
        <row r="10188">
          <cell r="A10188">
            <v>40501</v>
          </cell>
          <cell r="B10188">
            <v>323</v>
          </cell>
          <cell r="C10188">
            <v>43</v>
          </cell>
          <cell r="D10188">
            <v>43</v>
          </cell>
          <cell r="E10188">
            <v>2010</v>
          </cell>
        </row>
        <row r="10189">
          <cell r="A10189">
            <v>40502</v>
          </cell>
          <cell r="B10189">
            <v>324</v>
          </cell>
          <cell r="C10189">
            <v>42</v>
          </cell>
          <cell r="D10189">
            <v>42</v>
          </cell>
          <cell r="E10189">
            <v>2010</v>
          </cell>
        </row>
        <row r="10190">
          <cell r="A10190">
            <v>40503</v>
          </cell>
          <cell r="B10190">
            <v>325</v>
          </cell>
          <cell r="C10190">
            <v>41</v>
          </cell>
          <cell r="D10190">
            <v>41</v>
          </cell>
          <cell r="E10190">
            <v>2010</v>
          </cell>
        </row>
        <row r="10191">
          <cell r="A10191">
            <v>40504</v>
          </cell>
          <cell r="B10191">
            <v>326</v>
          </cell>
          <cell r="C10191">
            <v>40</v>
          </cell>
          <cell r="D10191">
            <v>40</v>
          </cell>
          <cell r="E10191">
            <v>2010</v>
          </cell>
        </row>
        <row r="10192">
          <cell r="A10192">
            <v>40505</v>
          </cell>
          <cell r="B10192">
            <v>327</v>
          </cell>
          <cell r="C10192">
            <v>39</v>
          </cell>
          <cell r="D10192">
            <v>39</v>
          </cell>
          <cell r="E10192">
            <v>2010</v>
          </cell>
        </row>
        <row r="10193">
          <cell r="A10193">
            <v>40506</v>
          </cell>
          <cell r="B10193">
            <v>328</v>
          </cell>
          <cell r="C10193">
            <v>38</v>
          </cell>
          <cell r="D10193">
            <v>38</v>
          </cell>
          <cell r="E10193">
            <v>2010</v>
          </cell>
        </row>
        <row r="10194">
          <cell r="A10194">
            <v>40507</v>
          </cell>
          <cell r="B10194">
            <v>329</v>
          </cell>
          <cell r="C10194">
            <v>37</v>
          </cell>
          <cell r="D10194">
            <v>37</v>
          </cell>
          <cell r="E10194">
            <v>2010</v>
          </cell>
        </row>
        <row r="10195">
          <cell r="A10195">
            <v>40508</v>
          </cell>
          <cell r="B10195">
            <v>330</v>
          </cell>
          <cell r="C10195">
            <v>36</v>
          </cell>
          <cell r="D10195">
            <v>36</v>
          </cell>
          <cell r="E10195">
            <v>2010</v>
          </cell>
        </row>
        <row r="10196">
          <cell r="A10196">
            <v>40509</v>
          </cell>
          <cell r="B10196">
            <v>331</v>
          </cell>
          <cell r="C10196">
            <v>35</v>
          </cell>
          <cell r="D10196">
            <v>35</v>
          </cell>
          <cell r="E10196">
            <v>2010</v>
          </cell>
        </row>
        <row r="10197">
          <cell r="A10197">
            <v>40510</v>
          </cell>
          <cell r="B10197">
            <v>332</v>
          </cell>
          <cell r="C10197">
            <v>34</v>
          </cell>
          <cell r="D10197">
            <v>34</v>
          </cell>
          <cell r="E10197">
            <v>2010</v>
          </cell>
        </row>
        <row r="10198">
          <cell r="A10198">
            <v>40511</v>
          </cell>
          <cell r="B10198">
            <v>333</v>
          </cell>
          <cell r="C10198">
            <v>33</v>
          </cell>
          <cell r="D10198">
            <v>33</v>
          </cell>
          <cell r="E10198">
            <v>2010</v>
          </cell>
        </row>
        <row r="10199">
          <cell r="A10199">
            <v>40512</v>
          </cell>
          <cell r="B10199">
            <v>334</v>
          </cell>
          <cell r="C10199">
            <v>32</v>
          </cell>
          <cell r="D10199">
            <v>32</v>
          </cell>
          <cell r="E10199">
            <v>2010</v>
          </cell>
        </row>
        <row r="10200">
          <cell r="A10200">
            <v>40513</v>
          </cell>
          <cell r="B10200">
            <v>335</v>
          </cell>
          <cell r="C10200">
            <v>31</v>
          </cell>
          <cell r="D10200">
            <v>31</v>
          </cell>
          <cell r="E10200">
            <v>2010</v>
          </cell>
        </row>
        <row r="10201">
          <cell r="A10201">
            <v>40514</v>
          </cell>
          <cell r="B10201">
            <v>336</v>
          </cell>
          <cell r="C10201">
            <v>30</v>
          </cell>
          <cell r="D10201">
            <v>30</v>
          </cell>
          <cell r="E10201">
            <v>2010</v>
          </cell>
        </row>
        <row r="10202">
          <cell r="A10202">
            <v>40515</v>
          </cell>
          <cell r="B10202">
            <v>337</v>
          </cell>
          <cell r="C10202">
            <v>29</v>
          </cell>
          <cell r="D10202">
            <v>29</v>
          </cell>
          <cell r="E10202">
            <v>2010</v>
          </cell>
        </row>
        <row r="10203">
          <cell r="A10203">
            <v>40516</v>
          </cell>
          <cell r="B10203">
            <v>338</v>
          </cell>
          <cell r="C10203">
            <v>28</v>
          </cell>
          <cell r="D10203">
            <v>28</v>
          </cell>
          <cell r="E10203">
            <v>2010</v>
          </cell>
        </row>
        <row r="10204">
          <cell r="A10204">
            <v>40517</v>
          </cell>
          <cell r="B10204">
            <v>339</v>
          </cell>
          <cell r="C10204">
            <v>27</v>
          </cell>
          <cell r="D10204">
            <v>27</v>
          </cell>
          <cell r="E10204">
            <v>2010</v>
          </cell>
        </row>
        <row r="10205">
          <cell r="A10205">
            <v>40518</v>
          </cell>
          <cell r="B10205">
            <v>340</v>
          </cell>
          <cell r="C10205">
            <v>26</v>
          </cell>
          <cell r="D10205">
            <v>26</v>
          </cell>
          <cell r="E10205">
            <v>2010</v>
          </cell>
        </row>
        <row r="10206">
          <cell r="A10206">
            <v>40519</v>
          </cell>
          <cell r="B10206">
            <v>341</v>
          </cell>
          <cell r="C10206">
            <v>25</v>
          </cell>
          <cell r="D10206">
            <v>25</v>
          </cell>
          <cell r="E10206">
            <v>2010</v>
          </cell>
        </row>
        <row r="10207">
          <cell r="A10207">
            <v>40520</v>
          </cell>
          <cell r="B10207">
            <v>342</v>
          </cell>
          <cell r="C10207">
            <v>24</v>
          </cell>
          <cell r="D10207">
            <v>24</v>
          </cell>
          <cell r="E10207">
            <v>2010</v>
          </cell>
        </row>
        <row r="10208">
          <cell r="A10208">
            <v>40521</v>
          </cell>
          <cell r="B10208">
            <v>343</v>
          </cell>
          <cell r="C10208">
            <v>23</v>
          </cell>
          <cell r="D10208">
            <v>23</v>
          </cell>
          <cell r="E10208">
            <v>2010</v>
          </cell>
        </row>
        <row r="10209">
          <cell r="A10209">
            <v>40522</v>
          </cell>
          <cell r="B10209">
            <v>344</v>
          </cell>
          <cell r="C10209">
            <v>22</v>
          </cell>
          <cell r="D10209">
            <v>22</v>
          </cell>
          <cell r="E10209">
            <v>2010</v>
          </cell>
        </row>
        <row r="10210">
          <cell r="A10210">
            <v>40523</v>
          </cell>
          <cell r="B10210">
            <v>345</v>
          </cell>
          <cell r="C10210">
            <v>21</v>
          </cell>
          <cell r="D10210">
            <v>21</v>
          </cell>
          <cell r="E10210">
            <v>2010</v>
          </cell>
        </row>
        <row r="10211">
          <cell r="A10211">
            <v>40524</v>
          </cell>
          <cell r="B10211">
            <v>346</v>
          </cell>
          <cell r="C10211">
            <v>20</v>
          </cell>
          <cell r="D10211">
            <v>20</v>
          </cell>
          <cell r="E10211">
            <v>2010</v>
          </cell>
        </row>
        <row r="10212">
          <cell r="A10212">
            <v>40525</v>
          </cell>
          <cell r="B10212">
            <v>347</v>
          </cell>
          <cell r="C10212">
            <v>19</v>
          </cell>
          <cell r="D10212">
            <v>19</v>
          </cell>
          <cell r="E10212">
            <v>2010</v>
          </cell>
        </row>
        <row r="10213">
          <cell r="A10213">
            <v>40526</v>
          </cell>
          <cell r="B10213">
            <v>348</v>
          </cell>
          <cell r="C10213">
            <v>18</v>
          </cell>
          <cell r="D10213">
            <v>18</v>
          </cell>
          <cell r="E10213">
            <v>2010</v>
          </cell>
        </row>
        <row r="10214">
          <cell r="A10214">
            <v>40527</v>
          </cell>
          <cell r="B10214">
            <v>349</v>
          </cell>
          <cell r="C10214">
            <v>17</v>
          </cell>
          <cell r="D10214">
            <v>17</v>
          </cell>
          <cell r="E10214">
            <v>2010</v>
          </cell>
        </row>
        <row r="10215">
          <cell r="A10215">
            <v>40528</v>
          </cell>
          <cell r="B10215">
            <v>350</v>
          </cell>
          <cell r="C10215">
            <v>16</v>
          </cell>
          <cell r="D10215">
            <v>16</v>
          </cell>
          <cell r="E10215">
            <v>2010</v>
          </cell>
        </row>
        <row r="10216">
          <cell r="A10216">
            <v>40529</v>
          </cell>
          <cell r="B10216">
            <v>351</v>
          </cell>
          <cell r="C10216">
            <v>15</v>
          </cell>
          <cell r="D10216">
            <v>15</v>
          </cell>
          <cell r="E10216">
            <v>2010</v>
          </cell>
        </row>
        <row r="10217">
          <cell r="A10217">
            <v>40530</v>
          </cell>
          <cell r="B10217">
            <v>352</v>
          </cell>
          <cell r="C10217">
            <v>14</v>
          </cell>
          <cell r="D10217">
            <v>14</v>
          </cell>
          <cell r="E10217">
            <v>2010</v>
          </cell>
        </row>
        <row r="10218">
          <cell r="A10218">
            <v>40531</v>
          </cell>
          <cell r="B10218">
            <v>353</v>
          </cell>
          <cell r="C10218">
            <v>13</v>
          </cell>
          <cell r="D10218">
            <v>13</v>
          </cell>
          <cell r="E10218">
            <v>2010</v>
          </cell>
        </row>
        <row r="10219">
          <cell r="A10219">
            <v>40532</v>
          </cell>
          <cell r="B10219">
            <v>354</v>
          </cell>
          <cell r="C10219">
            <v>12</v>
          </cell>
          <cell r="D10219">
            <v>12</v>
          </cell>
          <cell r="E10219">
            <v>2010</v>
          </cell>
        </row>
        <row r="10220">
          <cell r="A10220">
            <v>40533</v>
          </cell>
          <cell r="B10220">
            <v>355</v>
          </cell>
          <cell r="C10220">
            <v>11</v>
          </cell>
          <cell r="D10220">
            <v>11</v>
          </cell>
          <cell r="E10220">
            <v>2010</v>
          </cell>
        </row>
        <row r="10221">
          <cell r="A10221">
            <v>40534</v>
          </cell>
          <cell r="B10221">
            <v>356</v>
          </cell>
          <cell r="C10221">
            <v>10</v>
          </cell>
          <cell r="D10221">
            <v>10</v>
          </cell>
          <cell r="E10221">
            <v>2010</v>
          </cell>
        </row>
        <row r="10222">
          <cell r="A10222">
            <v>40535</v>
          </cell>
          <cell r="B10222">
            <v>357</v>
          </cell>
          <cell r="C10222">
            <v>9</v>
          </cell>
          <cell r="D10222">
            <v>9</v>
          </cell>
          <cell r="E10222">
            <v>2010</v>
          </cell>
        </row>
        <row r="10223">
          <cell r="A10223">
            <v>40536</v>
          </cell>
          <cell r="B10223">
            <v>358</v>
          </cell>
          <cell r="C10223">
            <v>8</v>
          </cell>
          <cell r="D10223">
            <v>8</v>
          </cell>
          <cell r="E10223">
            <v>2010</v>
          </cell>
        </row>
        <row r="10224">
          <cell r="A10224">
            <v>40537</v>
          </cell>
          <cell r="B10224">
            <v>359</v>
          </cell>
          <cell r="C10224">
            <v>7</v>
          </cell>
          <cell r="D10224">
            <v>7</v>
          </cell>
          <cell r="E10224">
            <v>2010</v>
          </cell>
        </row>
        <row r="10225">
          <cell r="A10225">
            <v>40538</v>
          </cell>
          <cell r="B10225">
            <v>360</v>
          </cell>
          <cell r="C10225">
            <v>6</v>
          </cell>
          <cell r="D10225">
            <v>6</v>
          </cell>
          <cell r="E10225">
            <v>2010</v>
          </cell>
        </row>
        <row r="10226">
          <cell r="A10226">
            <v>40539</v>
          </cell>
          <cell r="B10226">
            <v>361</v>
          </cell>
          <cell r="C10226">
            <v>5</v>
          </cell>
          <cell r="D10226">
            <v>5</v>
          </cell>
          <cell r="E10226">
            <v>2010</v>
          </cell>
        </row>
        <row r="10227">
          <cell r="A10227">
            <v>40540</v>
          </cell>
          <cell r="B10227">
            <v>362</v>
          </cell>
          <cell r="C10227">
            <v>4</v>
          </cell>
          <cell r="D10227">
            <v>4</v>
          </cell>
          <cell r="E10227">
            <v>2010</v>
          </cell>
        </row>
        <row r="10228">
          <cell r="A10228">
            <v>40541</v>
          </cell>
          <cell r="B10228">
            <v>363</v>
          </cell>
          <cell r="C10228">
            <v>3</v>
          </cell>
          <cell r="D10228">
            <v>3</v>
          </cell>
          <cell r="E10228">
            <v>2010</v>
          </cell>
        </row>
        <row r="10229">
          <cell r="A10229">
            <v>40542</v>
          </cell>
          <cell r="B10229">
            <v>364</v>
          </cell>
          <cell r="C10229">
            <v>2</v>
          </cell>
          <cell r="D10229">
            <v>2</v>
          </cell>
          <cell r="E10229">
            <v>2010</v>
          </cell>
        </row>
        <row r="10230">
          <cell r="A10230">
            <v>40543</v>
          </cell>
          <cell r="B10230">
            <v>365</v>
          </cell>
          <cell r="C10230">
            <v>1</v>
          </cell>
          <cell r="D10230">
            <v>1</v>
          </cell>
          <cell r="E10230">
            <v>2010</v>
          </cell>
        </row>
        <row r="10231">
          <cell r="A10231">
            <v>40544</v>
          </cell>
          <cell r="B10231">
            <v>1</v>
          </cell>
          <cell r="C10231">
            <v>365</v>
          </cell>
          <cell r="D10231">
            <v>365</v>
          </cell>
          <cell r="E10231">
            <v>2011</v>
          </cell>
        </row>
        <row r="10232">
          <cell r="A10232">
            <v>40545</v>
          </cell>
          <cell r="B10232">
            <v>2</v>
          </cell>
          <cell r="C10232">
            <v>364</v>
          </cell>
          <cell r="D10232">
            <v>364</v>
          </cell>
          <cell r="E10232">
            <v>2011</v>
          </cell>
        </row>
        <row r="10233">
          <cell r="A10233">
            <v>40546</v>
          </cell>
          <cell r="B10233">
            <v>3</v>
          </cell>
          <cell r="C10233">
            <v>363</v>
          </cell>
          <cell r="D10233">
            <v>363</v>
          </cell>
          <cell r="E10233">
            <v>2011</v>
          </cell>
        </row>
        <row r="10234">
          <cell r="A10234">
            <v>40547</v>
          </cell>
          <cell r="B10234">
            <v>4</v>
          </cell>
          <cell r="C10234">
            <v>362</v>
          </cell>
          <cell r="D10234">
            <v>362</v>
          </cell>
          <cell r="E10234">
            <v>2011</v>
          </cell>
        </row>
        <row r="10235">
          <cell r="A10235">
            <v>40548</v>
          </cell>
          <cell r="B10235">
            <v>5</v>
          </cell>
          <cell r="C10235">
            <v>361</v>
          </cell>
          <cell r="D10235">
            <v>361</v>
          </cell>
          <cell r="E10235">
            <v>2011</v>
          </cell>
        </row>
        <row r="10236">
          <cell r="A10236">
            <v>40549</v>
          </cell>
          <cell r="B10236">
            <v>6</v>
          </cell>
          <cell r="C10236">
            <v>360</v>
          </cell>
          <cell r="D10236">
            <v>360</v>
          </cell>
          <cell r="E10236">
            <v>2011</v>
          </cell>
        </row>
        <row r="10237">
          <cell r="A10237">
            <v>40550</v>
          </cell>
          <cell r="B10237">
            <v>7</v>
          </cell>
          <cell r="C10237">
            <v>359</v>
          </cell>
          <cell r="D10237">
            <v>359</v>
          </cell>
          <cell r="E10237">
            <v>2011</v>
          </cell>
        </row>
        <row r="10238">
          <cell r="A10238">
            <v>40551</v>
          </cell>
          <cell r="B10238">
            <v>8</v>
          </cell>
          <cell r="C10238">
            <v>358</v>
          </cell>
          <cell r="D10238">
            <v>358</v>
          </cell>
          <cell r="E10238">
            <v>2011</v>
          </cell>
        </row>
        <row r="10239">
          <cell r="A10239">
            <v>40552</v>
          </cell>
          <cell r="B10239">
            <v>9</v>
          </cell>
          <cell r="C10239">
            <v>357</v>
          </cell>
          <cell r="D10239">
            <v>357</v>
          </cell>
          <cell r="E10239">
            <v>2011</v>
          </cell>
        </row>
        <row r="10240">
          <cell r="A10240">
            <v>40553</v>
          </cell>
          <cell r="B10240">
            <v>10</v>
          </cell>
          <cell r="C10240">
            <v>356</v>
          </cell>
          <cell r="D10240">
            <v>356</v>
          </cell>
          <cell r="E10240">
            <v>2011</v>
          </cell>
        </row>
        <row r="10241">
          <cell r="A10241">
            <v>40554</v>
          </cell>
          <cell r="B10241">
            <v>11</v>
          </cell>
          <cell r="C10241">
            <v>355</v>
          </cell>
          <cell r="D10241">
            <v>355</v>
          </cell>
          <cell r="E10241">
            <v>2011</v>
          </cell>
        </row>
        <row r="10242">
          <cell r="A10242">
            <v>40555</v>
          </cell>
          <cell r="B10242">
            <v>12</v>
          </cell>
          <cell r="C10242">
            <v>354</v>
          </cell>
          <cell r="D10242">
            <v>354</v>
          </cell>
          <cell r="E10242">
            <v>2011</v>
          </cell>
        </row>
        <row r="10243">
          <cell r="A10243">
            <v>40556</v>
          </cell>
          <cell r="B10243">
            <v>13</v>
          </cell>
          <cell r="C10243">
            <v>353</v>
          </cell>
          <cell r="D10243">
            <v>353</v>
          </cell>
          <cell r="E10243">
            <v>2011</v>
          </cell>
        </row>
        <row r="10244">
          <cell r="A10244">
            <v>40557</v>
          </cell>
          <cell r="B10244">
            <v>14</v>
          </cell>
          <cell r="C10244">
            <v>352</v>
          </cell>
          <cell r="D10244">
            <v>352</v>
          </cell>
          <cell r="E10244">
            <v>2011</v>
          </cell>
        </row>
        <row r="10245">
          <cell r="A10245">
            <v>40558</v>
          </cell>
          <cell r="B10245">
            <v>15</v>
          </cell>
          <cell r="C10245">
            <v>351</v>
          </cell>
          <cell r="D10245">
            <v>351</v>
          </cell>
          <cell r="E10245">
            <v>2011</v>
          </cell>
        </row>
        <row r="10246">
          <cell r="A10246">
            <v>40559</v>
          </cell>
          <cell r="B10246">
            <v>16</v>
          </cell>
          <cell r="C10246">
            <v>350</v>
          </cell>
          <cell r="D10246">
            <v>350</v>
          </cell>
          <cell r="E10246">
            <v>2011</v>
          </cell>
        </row>
        <row r="10247">
          <cell r="A10247">
            <v>40560</v>
          </cell>
          <cell r="B10247">
            <v>17</v>
          </cell>
          <cell r="C10247">
            <v>349</v>
          </cell>
          <cell r="D10247">
            <v>349</v>
          </cell>
          <cell r="E10247">
            <v>2011</v>
          </cell>
        </row>
        <row r="10248">
          <cell r="A10248">
            <v>40561</v>
          </cell>
          <cell r="B10248">
            <v>18</v>
          </cell>
          <cell r="C10248">
            <v>348</v>
          </cell>
          <cell r="D10248">
            <v>348</v>
          </cell>
          <cell r="E10248">
            <v>2011</v>
          </cell>
        </row>
        <row r="10249">
          <cell r="A10249">
            <v>40562</v>
          </cell>
          <cell r="B10249">
            <v>19</v>
          </cell>
          <cell r="C10249">
            <v>347</v>
          </cell>
          <cell r="D10249">
            <v>347</v>
          </cell>
          <cell r="E10249">
            <v>2011</v>
          </cell>
        </row>
        <row r="10250">
          <cell r="A10250">
            <v>40563</v>
          </cell>
          <cell r="B10250">
            <v>20</v>
          </cell>
          <cell r="C10250">
            <v>346</v>
          </cell>
          <cell r="D10250">
            <v>346</v>
          </cell>
          <cell r="E10250">
            <v>2011</v>
          </cell>
        </row>
        <row r="10251">
          <cell r="A10251">
            <v>40564</v>
          </cell>
          <cell r="B10251">
            <v>21</v>
          </cell>
          <cell r="C10251">
            <v>345</v>
          </cell>
          <cell r="D10251">
            <v>345</v>
          </cell>
          <cell r="E10251">
            <v>2011</v>
          </cell>
        </row>
        <row r="10252">
          <cell r="A10252">
            <v>40565</v>
          </cell>
          <cell r="B10252">
            <v>22</v>
          </cell>
          <cell r="C10252">
            <v>344</v>
          </cell>
          <cell r="D10252">
            <v>344</v>
          </cell>
          <cell r="E10252">
            <v>2011</v>
          </cell>
        </row>
        <row r="10253">
          <cell r="A10253">
            <v>40566</v>
          </cell>
          <cell r="B10253">
            <v>23</v>
          </cell>
          <cell r="C10253">
            <v>343</v>
          </cell>
          <cell r="D10253">
            <v>343</v>
          </cell>
          <cell r="E10253">
            <v>2011</v>
          </cell>
        </row>
        <row r="10254">
          <cell r="A10254">
            <v>40567</v>
          </cell>
          <cell r="B10254">
            <v>24</v>
          </cell>
          <cell r="C10254">
            <v>342</v>
          </cell>
          <cell r="D10254">
            <v>342</v>
          </cell>
          <cell r="E10254">
            <v>2011</v>
          </cell>
        </row>
        <row r="10255">
          <cell r="A10255">
            <v>40568</v>
          </cell>
          <cell r="B10255">
            <v>25</v>
          </cell>
          <cell r="C10255">
            <v>341</v>
          </cell>
          <cell r="D10255">
            <v>341</v>
          </cell>
          <cell r="E10255">
            <v>2011</v>
          </cell>
        </row>
        <row r="10256">
          <cell r="A10256">
            <v>40569</v>
          </cell>
          <cell r="B10256">
            <v>26</v>
          </cell>
          <cell r="C10256">
            <v>340</v>
          </cell>
          <cell r="D10256">
            <v>340</v>
          </cell>
          <cell r="E10256">
            <v>2011</v>
          </cell>
        </row>
        <row r="10257">
          <cell r="A10257">
            <v>40570</v>
          </cell>
          <cell r="B10257">
            <v>27</v>
          </cell>
          <cell r="C10257">
            <v>339</v>
          </cell>
          <cell r="D10257">
            <v>339</v>
          </cell>
          <cell r="E10257">
            <v>2011</v>
          </cell>
        </row>
        <row r="10258">
          <cell r="A10258">
            <v>40571</v>
          </cell>
          <cell r="B10258">
            <v>28</v>
          </cell>
          <cell r="C10258">
            <v>338</v>
          </cell>
          <cell r="D10258">
            <v>338</v>
          </cell>
          <cell r="E10258">
            <v>2011</v>
          </cell>
        </row>
        <row r="10259">
          <cell r="A10259">
            <v>40572</v>
          </cell>
          <cell r="B10259">
            <v>29</v>
          </cell>
          <cell r="C10259">
            <v>337</v>
          </cell>
          <cell r="D10259">
            <v>337</v>
          </cell>
          <cell r="E10259">
            <v>2011</v>
          </cell>
        </row>
        <row r="10260">
          <cell r="A10260">
            <v>40573</v>
          </cell>
          <cell r="B10260">
            <v>30</v>
          </cell>
          <cell r="C10260">
            <v>336</v>
          </cell>
          <cell r="D10260">
            <v>336</v>
          </cell>
          <cell r="E10260">
            <v>2011</v>
          </cell>
        </row>
        <row r="10261">
          <cell r="A10261">
            <v>40574</v>
          </cell>
          <cell r="B10261">
            <v>31</v>
          </cell>
          <cell r="C10261">
            <v>335</v>
          </cell>
          <cell r="D10261">
            <v>335</v>
          </cell>
          <cell r="E10261">
            <v>2011</v>
          </cell>
        </row>
        <row r="10262">
          <cell r="A10262">
            <v>40575</v>
          </cell>
          <cell r="B10262">
            <v>32</v>
          </cell>
          <cell r="C10262">
            <v>334</v>
          </cell>
          <cell r="D10262">
            <v>334</v>
          </cell>
          <cell r="E10262">
            <v>2011</v>
          </cell>
        </row>
        <row r="10263">
          <cell r="A10263">
            <v>40576</v>
          </cell>
          <cell r="B10263">
            <v>33</v>
          </cell>
          <cell r="C10263">
            <v>333</v>
          </cell>
          <cell r="D10263">
            <v>333</v>
          </cell>
          <cell r="E10263">
            <v>2011</v>
          </cell>
        </row>
        <row r="10264">
          <cell r="A10264">
            <v>40577</v>
          </cell>
          <cell r="B10264">
            <v>34</v>
          </cell>
          <cell r="C10264">
            <v>332</v>
          </cell>
          <cell r="D10264">
            <v>332</v>
          </cell>
          <cell r="E10264">
            <v>2011</v>
          </cell>
        </row>
        <row r="10265">
          <cell r="A10265">
            <v>40578</v>
          </cell>
          <cell r="B10265">
            <v>35</v>
          </cell>
          <cell r="C10265">
            <v>331</v>
          </cell>
          <cell r="D10265">
            <v>331</v>
          </cell>
          <cell r="E10265">
            <v>2011</v>
          </cell>
        </row>
        <row r="10266">
          <cell r="A10266">
            <v>40579</v>
          </cell>
          <cell r="B10266">
            <v>36</v>
          </cell>
          <cell r="C10266">
            <v>330</v>
          </cell>
          <cell r="D10266">
            <v>330</v>
          </cell>
          <cell r="E10266">
            <v>2011</v>
          </cell>
        </row>
        <row r="10267">
          <cell r="A10267">
            <v>40580</v>
          </cell>
          <cell r="B10267">
            <v>37</v>
          </cell>
          <cell r="C10267">
            <v>329</v>
          </cell>
          <cell r="D10267">
            <v>329</v>
          </cell>
          <cell r="E10267">
            <v>2011</v>
          </cell>
        </row>
        <row r="10268">
          <cell r="A10268">
            <v>40581</v>
          </cell>
          <cell r="B10268">
            <v>38</v>
          </cell>
          <cell r="C10268">
            <v>328</v>
          </cell>
          <cell r="D10268">
            <v>328</v>
          </cell>
          <cell r="E10268">
            <v>2011</v>
          </cell>
        </row>
        <row r="10269">
          <cell r="A10269">
            <v>40582</v>
          </cell>
          <cell r="B10269">
            <v>39</v>
          </cell>
          <cell r="C10269">
            <v>327</v>
          </cell>
          <cell r="D10269">
            <v>327</v>
          </cell>
          <cell r="E10269">
            <v>2011</v>
          </cell>
        </row>
        <row r="10270">
          <cell r="A10270">
            <v>40583</v>
          </cell>
          <cell r="B10270">
            <v>40</v>
          </cell>
          <cell r="C10270">
            <v>326</v>
          </cell>
          <cell r="D10270">
            <v>326</v>
          </cell>
          <cell r="E10270">
            <v>2011</v>
          </cell>
        </row>
        <row r="10271">
          <cell r="A10271">
            <v>40584</v>
          </cell>
          <cell r="B10271">
            <v>41</v>
          </cell>
          <cell r="C10271">
            <v>325</v>
          </cell>
          <cell r="D10271">
            <v>325</v>
          </cell>
          <cell r="E10271">
            <v>2011</v>
          </cell>
        </row>
        <row r="10272">
          <cell r="A10272">
            <v>40585</v>
          </cell>
          <cell r="B10272">
            <v>42</v>
          </cell>
          <cell r="C10272">
            <v>324</v>
          </cell>
          <cell r="D10272">
            <v>324</v>
          </cell>
          <cell r="E10272">
            <v>2011</v>
          </cell>
        </row>
        <row r="10273">
          <cell r="A10273">
            <v>40586</v>
          </cell>
          <cell r="B10273">
            <v>43</v>
          </cell>
          <cell r="C10273">
            <v>323</v>
          </cell>
          <cell r="D10273">
            <v>323</v>
          </cell>
          <cell r="E10273">
            <v>2011</v>
          </cell>
        </row>
        <row r="10274">
          <cell r="A10274">
            <v>40587</v>
          </cell>
          <cell r="B10274">
            <v>44</v>
          </cell>
          <cell r="C10274">
            <v>322</v>
          </cell>
          <cell r="D10274">
            <v>322</v>
          </cell>
          <cell r="E10274">
            <v>2011</v>
          </cell>
        </row>
        <row r="10275">
          <cell r="A10275">
            <v>40588</v>
          </cell>
          <cell r="B10275">
            <v>45</v>
          </cell>
          <cell r="C10275">
            <v>321</v>
          </cell>
          <cell r="D10275">
            <v>321</v>
          </cell>
          <cell r="E10275">
            <v>2011</v>
          </cell>
        </row>
        <row r="10276">
          <cell r="A10276">
            <v>40589</v>
          </cell>
          <cell r="B10276">
            <v>46</v>
          </cell>
          <cell r="C10276">
            <v>320</v>
          </cell>
          <cell r="D10276">
            <v>320</v>
          </cell>
          <cell r="E10276">
            <v>2011</v>
          </cell>
        </row>
        <row r="10277">
          <cell r="A10277">
            <v>40590</v>
          </cell>
          <cell r="B10277">
            <v>47</v>
          </cell>
          <cell r="C10277">
            <v>319</v>
          </cell>
          <cell r="D10277">
            <v>319</v>
          </cell>
          <cell r="E10277">
            <v>2011</v>
          </cell>
        </row>
        <row r="10278">
          <cell r="A10278">
            <v>40591</v>
          </cell>
          <cell r="B10278">
            <v>48</v>
          </cell>
          <cell r="C10278">
            <v>318</v>
          </cell>
          <cell r="D10278">
            <v>318</v>
          </cell>
          <cell r="E10278">
            <v>2011</v>
          </cell>
        </row>
        <row r="10279">
          <cell r="A10279">
            <v>40592</v>
          </cell>
          <cell r="B10279">
            <v>49</v>
          </cell>
          <cell r="C10279">
            <v>317</v>
          </cell>
          <cell r="D10279">
            <v>317</v>
          </cell>
          <cell r="E10279">
            <v>2011</v>
          </cell>
        </row>
        <row r="10280">
          <cell r="A10280">
            <v>40593</v>
          </cell>
          <cell r="B10280">
            <v>50</v>
          </cell>
          <cell r="C10280">
            <v>316</v>
          </cell>
          <cell r="D10280">
            <v>316</v>
          </cell>
          <cell r="E10280">
            <v>2011</v>
          </cell>
        </row>
        <row r="10281">
          <cell r="A10281">
            <v>40594</v>
          </cell>
          <cell r="B10281">
            <v>51</v>
          </cell>
          <cell r="C10281">
            <v>315</v>
          </cell>
          <cell r="D10281">
            <v>315</v>
          </cell>
          <cell r="E10281">
            <v>2011</v>
          </cell>
        </row>
        <row r="10282">
          <cell r="A10282">
            <v>40595</v>
          </cell>
          <cell r="B10282">
            <v>52</v>
          </cell>
          <cell r="C10282">
            <v>314</v>
          </cell>
          <cell r="D10282">
            <v>314</v>
          </cell>
          <cell r="E10282">
            <v>2011</v>
          </cell>
        </row>
        <row r="10283">
          <cell r="A10283">
            <v>40596</v>
          </cell>
          <cell r="B10283">
            <v>53</v>
          </cell>
          <cell r="C10283">
            <v>313</v>
          </cell>
          <cell r="D10283">
            <v>313</v>
          </cell>
          <cell r="E10283">
            <v>2011</v>
          </cell>
        </row>
        <row r="10284">
          <cell r="A10284">
            <v>40597</v>
          </cell>
          <cell r="B10284">
            <v>54</v>
          </cell>
          <cell r="C10284">
            <v>312</v>
          </cell>
          <cell r="D10284">
            <v>312</v>
          </cell>
          <cell r="E10284">
            <v>2011</v>
          </cell>
        </row>
        <row r="10285">
          <cell r="A10285">
            <v>40598</v>
          </cell>
          <cell r="B10285">
            <v>55</v>
          </cell>
          <cell r="C10285">
            <v>311</v>
          </cell>
          <cell r="D10285">
            <v>311</v>
          </cell>
          <cell r="E10285">
            <v>2011</v>
          </cell>
        </row>
        <row r="10286">
          <cell r="A10286">
            <v>40599</v>
          </cell>
          <cell r="B10286">
            <v>56</v>
          </cell>
          <cell r="C10286">
            <v>310</v>
          </cell>
          <cell r="D10286">
            <v>310</v>
          </cell>
          <cell r="E10286">
            <v>2011</v>
          </cell>
        </row>
        <row r="10287">
          <cell r="A10287">
            <v>40600</v>
          </cell>
          <cell r="B10287">
            <v>57</v>
          </cell>
          <cell r="C10287">
            <v>309</v>
          </cell>
          <cell r="D10287">
            <v>309</v>
          </cell>
          <cell r="E10287">
            <v>2011</v>
          </cell>
        </row>
        <row r="10288">
          <cell r="A10288">
            <v>40601</v>
          </cell>
          <cell r="B10288">
            <v>58</v>
          </cell>
          <cell r="C10288">
            <v>308</v>
          </cell>
          <cell r="D10288">
            <v>308</v>
          </cell>
          <cell r="E10288">
            <v>2011</v>
          </cell>
        </row>
        <row r="10289">
          <cell r="A10289">
            <v>40602</v>
          </cell>
          <cell r="B10289">
            <v>59</v>
          </cell>
          <cell r="C10289">
            <v>307</v>
          </cell>
          <cell r="D10289">
            <v>307</v>
          </cell>
          <cell r="E10289">
            <v>2011</v>
          </cell>
        </row>
        <row r="10290">
          <cell r="A10290">
            <v>40603</v>
          </cell>
          <cell r="B10290">
            <v>60</v>
          </cell>
          <cell r="C10290">
            <v>306</v>
          </cell>
          <cell r="D10290">
            <v>306</v>
          </cell>
          <cell r="E10290">
            <v>2011</v>
          </cell>
        </row>
        <row r="10291">
          <cell r="A10291">
            <v>40604</v>
          </cell>
          <cell r="B10291">
            <v>61</v>
          </cell>
          <cell r="C10291">
            <v>305</v>
          </cell>
          <cell r="D10291">
            <v>305</v>
          </cell>
          <cell r="E10291">
            <v>2011</v>
          </cell>
        </row>
        <row r="10292">
          <cell r="A10292">
            <v>40605</v>
          </cell>
          <cell r="B10292">
            <v>62</v>
          </cell>
          <cell r="C10292">
            <v>304</v>
          </cell>
          <cell r="D10292">
            <v>304</v>
          </cell>
          <cell r="E10292">
            <v>2011</v>
          </cell>
        </row>
        <row r="10293">
          <cell r="A10293">
            <v>40606</v>
          </cell>
          <cell r="B10293">
            <v>63</v>
          </cell>
          <cell r="C10293">
            <v>303</v>
          </cell>
          <cell r="D10293">
            <v>303</v>
          </cell>
          <cell r="E10293">
            <v>2011</v>
          </cell>
        </row>
        <row r="10294">
          <cell r="A10294">
            <v>40607</v>
          </cell>
          <cell r="B10294">
            <v>64</v>
          </cell>
          <cell r="C10294">
            <v>302</v>
          </cell>
          <cell r="D10294">
            <v>302</v>
          </cell>
          <cell r="E10294">
            <v>2011</v>
          </cell>
        </row>
        <row r="10295">
          <cell r="A10295">
            <v>40608</v>
          </cell>
          <cell r="B10295">
            <v>65</v>
          </cell>
          <cell r="C10295">
            <v>301</v>
          </cell>
          <cell r="D10295">
            <v>301</v>
          </cell>
          <cell r="E10295">
            <v>2011</v>
          </cell>
        </row>
        <row r="10296">
          <cell r="A10296">
            <v>40609</v>
          </cell>
          <cell r="B10296">
            <v>66</v>
          </cell>
          <cell r="C10296">
            <v>300</v>
          </cell>
          <cell r="D10296">
            <v>300</v>
          </cell>
          <cell r="E10296">
            <v>2011</v>
          </cell>
        </row>
        <row r="10297">
          <cell r="A10297">
            <v>40610</v>
          </cell>
          <cell r="B10297">
            <v>67</v>
          </cell>
          <cell r="C10297">
            <v>299</v>
          </cell>
          <cell r="D10297">
            <v>299</v>
          </cell>
          <cell r="E10297">
            <v>2011</v>
          </cell>
        </row>
        <row r="10298">
          <cell r="A10298">
            <v>40611</v>
          </cell>
          <cell r="B10298">
            <v>68</v>
          </cell>
          <cell r="C10298">
            <v>298</v>
          </cell>
          <cell r="D10298">
            <v>298</v>
          </cell>
          <cell r="E10298">
            <v>2011</v>
          </cell>
        </row>
        <row r="10299">
          <cell r="A10299">
            <v>40612</v>
          </cell>
          <cell r="B10299">
            <v>69</v>
          </cell>
          <cell r="C10299">
            <v>297</v>
          </cell>
          <cell r="D10299">
            <v>297</v>
          </cell>
          <cell r="E10299">
            <v>2011</v>
          </cell>
        </row>
        <row r="10300">
          <cell r="A10300">
            <v>40613</v>
          </cell>
          <cell r="B10300">
            <v>70</v>
          </cell>
          <cell r="C10300">
            <v>296</v>
          </cell>
          <cell r="D10300">
            <v>296</v>
          </cell>
          <cell r="E10300">
            <v>2011</v>
          </cell>
        </row>
        <row r="10301">
          <cell r="A10301">
            <v>40614</v>
          </cell>
          <cell r="B10301">
            <v>71</v>
          </cell>
          <cell r="C10301">
            <v>295</v>
          </cell>
          <cell r="D10301">
            <v>295</v>
          </cell>
          <cell r="E10301">
            <v>2011</v>
          </cell>
        </row>
        <row r="10302">
          <cell r="A10302">
            <v>40615</v>
          </cell>
          <cell r="B10302">
            <v>72</v>
          </cell>
          <cell r="C10302">
            <v>294</v>
          </cell>
          <cell r="D10302">
            <v>294</v>
          </cell>
          <cell r="E10302">
            <v>2011</v>
          </cell>
        </row>
        <row r="10303">
          <cell r="A10303">
            <v>40616</v>
          </cell>
          <cell r="B10303">
            <v>73</v>
          </cell>
          <cell r="C10303">
            <v>293</v>
          </cell>
          <cell r="D10303">
            <v>293</v>
          </cell>
          <cell r="E10303">
            <v>2011</v>
          </cell>
        </row>
        <row r="10304">
          <cell r="A10304">
            <v>40617</v>
          </cell>
          <cell r="B10304">
            <v>74</v>
          </cell>
          <cell r="C10304">
            <v>292</v>
          </cell>
          <cell r="D10304">
            <v>292</v>
          </cell>
          <cell r="E10304">
            <v>2011</v>
          </cell>
        </row>
        <row r="10305">
          <cell r="A10305">
            <v>40618</v>
          </cell>
          <cell r="B10305">
            <v>75</v>
          </cell>
          <cell r="C10305">
            <v>291</v>
          </cell>
          <cell r="D10305">
            <v>291</v>
          </cell>
          <cell r="E10305">
            <v>2011</v>
          </cell>
        </row>
        <row r="10306">
          <cell r="A10306">
            <v>40619</v>
          </cell>
          <cell r="B10306">
            <v>76</v>
          </cell>
          <cell r="C10306">
            <v>290</v>
          </cell>
          <cell r="D10306">
            <v>290</v>
          </cell>
          <cell r="E10306">
            <v>2011</v>
          </cell>
        </row>
        <row r="10307">
          <cell r="A10307">
            <v>40620</v>
          </cell>
          <cell r="B10307">
            <v>77</v>
          </cell>
          <cell r="C10307">
            <v>289</v>
          </cell>
          <cell r="D10307">
            <v>289</v>
          </cell>
          <cell r="E10307">
            <v>2011</v>
          </cell>
        </row>
        <row r="10308">
          <cell r="A10308">
            <v>40621</v>
          </cell>
          <cell r="B10308">
            <v>78</v>
          </cell>
          <cell r="C10308">
            <v>288</v>
          </cell>
          <cell r="D10308">
            <v>288</v>
          </cell>
          <cell r="E10308">
            <v>2011</v>
          </cell>
        </row>
        <row r="10309">
          <cell r="A10309">
            <v>40622</v>
          </cell>
          <cell r="B10309">
            <v>79</v>
          </cell>
          <cell r="C10309">
            <v>287</v>
          </cell>
          <cell r="D10309">
            <v>287</v>
          </cell>
          <cell r="E10309">
            <v>2011</v>
          </cell>
        </row>
        <row r="10310">
          <cell r="A10310">
            <v>40623</v>
          </cell>
          <cell r="B10310">
            <v>80</v>
          </cell>
          <cell r="C10310">
            <v>286</v>
          </cell>
          <cell r="D10310">
            <v>286</v>
          </cell>
          <cell r="E10310">
            <v>2011</v>
          </cell>
        </row>
        <row r="10311">
          <cell r="A10311">
            <v>40624</v>
          </cell>
          <cell r="B10311">
            <v>81</v>
          </cell>
          <cell r="C10311">
            <v>285</v>
          </cell>
          <cell r="D10311">
            <v>285</v>
          </cell>
          <cell r="E10311">
            <v>2011</v>
          </cell>
        </row>
        <row r="10312">
          <cell r="A10312">
            <v>40625</v>
          </cell>
          <cell r="B10312">
            <v>82</v>
          </cell>
          <cell r="C10312">
            <v>284</v>
          </cell>
          <cell r="D10312">
            <v>284</v>
          </cell>
          <cell r="E10312">
            <v>2011</v>
          </cell>
        </row>
        <row r="10313">
          <cell r="A10313">
            <v>40626</v>
          </cell>
          <cell r="B10313">
            <v>83</v>
          </cell>
          <cell r="C10313">
            <v>283</v>
          </cell>
          <cell r="D10313">
            <v>283</v>
          </cell>
          <cell r="E10313">
            <v>2011</v>
          </cell>
        </row>
        <row r="10314">
          <cell r="A10314">
            <v>40627</v>
          </cell>
          <cell r="B10314">
            <v>84</v>
          </cell>
          <cell r="C10314">
            <v>282</v>
          </cell>
          <cell r="D10314">
            <v>282</v>
          </cell>
          <cell r="E10314">
            <v>2011</v>
          </cell>
        </row>
        <row r="10315">
          <cell r="A10315">
            <v>40628</v>
          </cell>
          <cell r="B10315">
            <v>85</v>
          </cell>
          <cell r="C10315">
            <v>281</v>
          </cell>
          <cell r="D10315">
            <v>281</v>
          </cell>
          <cell r="E10315">
            <v>2011</v>
          </cell>
        </row>
        <row r="10316">
          <cell r="A10316">
            <v>40629</v>
          </cell>
          <cell r="B10316">
            <v>86</v>
          </cell>
          <cell r="C10316">
            <v>280</v>
          </cell>
          <cell r="D10316">
            <v>280</v>
          </cell>
          <cell r="E10316">
            <v>2011</v>
          </cell>
        </row>
        <row r="10317">
          <cell r="A10317">
            <v>40630</v>
          </cell>
          <cell r="B10317">
            <v>87</v>
          </cell>
          <cell r="C10317">
            <v>279</v>
          </cell>
          <cell r="D10317">
            <v>279</v>
          </cell>
          <cell r="E10317">
            <v>2011</v>
          </cell>
        </row>
        <row r="10318">
          <cell r="A10318">
            <v>40631</v>
          </cell>
          <cell r="B10318">
            <v>88</v>
          </cell>
          <cell r="C10318">
            <v>278</v>
          </cell>
          <cell r="D10318">
            <v>278</v>
          </cell>
          <cell r="E10318">
            <v>2011</v>
          </cell>
        </row>
        <row r="10319">
          <cell r="A10319">
            <v>40632</v>
          </cell>
          <cell r="B10319">
            <v>89</v>
          </cell>
          <cell r="C10319">
            <v>277</v>
          </cell>
          <cell r="D10319">
            <v>277</v>
          </cell>
          <cell r="E10319">
            <v>2011</v>
          </cell>
        </row>
        <row r="10320">
          <cell r="A10320">
            <v>40633</v>
          </cell>
          <cell r="B10320">
            <v>90</v>
          </cell>
          <cell r="C10320">
            <v>276</v>
          </cell>
          <cell r="D10320">
            <v>276</v>
          </cell>
          <cell r="E10320">
            <v>2011</v>
          </cell>
        </row>
        <row r="10321">
          <cell r="A10321">
            <v>40634</v>
          </cell>
          <cell r="B10321">
            <v>91</v>
          </cell>
          <cell r="C10321">
            <v>275</v>
          </cell>
          <cell r="D10321">
            <v>275</v>
          </cell>
          <cell r="E10321">
            <v>2011</v>
          </cell>
        </row>
        <row r="10322">
          <cell r="A10322">
            <v>40635</v>
          </cell>
          <cell r="B10322">
            <v>92</v>
          </cell>
          <cell r="C10322">
            <v>274</v>
          </cell>
          <cell r="D10322">
            <v>274</v>
          </cell>
          <cell r="E10322">
            <v>2011</v>
          </cell>
        </row>
        <row r="10323">
          <cell r="A10323">
            <v>40636</v>
          </cell>
          <cell r="B10323">
            <v>93</v>
          </cell>
          <cell r="C10323">
            <v>273</v>
          </cell>
          <cell r="D10323">
            <v>273</v>
          </cell>
          <cell r="E10323">
            <v>2011</v>
          </cell>
        </row>
        <row r="10324">
          <cell r="A10324">
            <v>40637</v>
          </cell>
          <cell r="B10324">
            <v>94</v>
          </cell>
          <cell r="C10324">
            <v>272</v>
          </cell>
          <cell r="D10324">
            <v>272</v>
          </cell>
          <cell r="E10324">
            <v>2011</v>
          </cell>
        </row>
        <row r="10325">
          <cell r="A10325">
            <v>40638</v>
          </cell>
          <cell r="B10325">
            <v>95</v>
          </cell>
          <cell r="C10325">
            <v>271</v>
          </cell>
          <cell r="D10325">
            <v>271</v>
          </cell>
          <cell r="E10325">
            <v>2011</v>
          </cell>
        </row>
        <row r="10326">
          <cell r="A10326">
            <v>40639</v>
          </cell>
          <cell r="B10326">
            <v>96</v>
          </cell>
          <cell r="C10326">
            <v>270</v>
          </cell>
          <cell r="D10326">
            <v>270</v>
          </cell>
          <cell r="E10326">
            <v>2011</v>
          </cell>
        </row>
        <row r="10327">
          <cell r="A10327">
            <v>40640</v>
          </cell>
          <cell r="B10327">
            <v>97</v>
          </cell>
          <cell r="C10327">
            <v>269</v>
          </cell>
          <cell r="D10327">
            <v>269</v>
          </cell>
          <cell r="E10327">
            <v>2011</v>
          </cell>
        </row>
        <row r="10328">
          <cell r="A10328">
            <v>40641</v>
          </cell>
          <cell r="B10328">
            <v>98</v>
          </cell>
          <cell r="C10328">
            <v>268</v>
          </cell>
          <cell r="D10328">
            <v>268</v>
          </cell>
          <cell r="E10328">
            <v>2011</v>
          </cell>
        </row>
        <row r="10329">
          <cell r="A10329">
            <v>40642</v>
          </cell>
          <cell r="B10329">
            <v>99</v>
          </cell>
          <cell r="C10329">
            <v>267</v>
          </cell>
          <cell r="D10329">
            <v>267</v>
          </cell>
          <cell r="E10329">
            <v>2011</v>
          </cell>
        </row>
        <row r="10330">
          <cell r="A10330">
            <v>40643</v>
          </cell>
          <cell r="B10330">
            <v>100</v>
          </cell>
          <cell r="C10330">
            <v>266</v>
          </cell>
          <cell r="D10330">
            <v>266</v>
          </cell>
          <cell r="E10330">
            <v>2011</v>
          </cell>
        </row>
        <row r="10331">
          <cell r="A10331">
            <v>40644</v>
          </cell>
          <cell r="B10331">
            <v>101</v>
          </cell>
          <cell r="C10331">
            <v>265</v>
          </cell>
          <cell r="D10331">
            <v>265</v>
          </cell>
          <cell r="E10331">
            <v>2011</v>
          </cell>
        </row>
        <row r="10332">
          <cell r="A10332">
            <v>40645</v>
          </cell>
          <cell r="B10332">
            <v>102</v>
          </cell>
          <cell r="C10332">
            <v>264</v>
          </cell>
          <cell r="D10332">
            <v>264</v>
          </cell>
          <cell r="E10332">
            <v>2011</v>
          </cell>
        </row>
        <row r="10333">
          <cell r="A10333">
            <v>40646</v>
          </cell>
          <cell r="B10333">
            <v>103</v>
          </cell>
          <cell r="C10333">
            <v>263</v>
          </cell>
          <cell r="D10333">
            <v>263</v>
          </cell>
          <cell r="E10333">
            <v>2011</v>
          </cell>
        </row>
        <row r="10334">
          <cell r="A10334">
            <v>40647</v>
          </cell>
          <cell r="B10334">
            <v>104</v>
          </cell>
          <cell r="C10334">
            <v>262</v>
          </cell>
          <cell r="D10334">
            <v>262</v>
          </cell>
          <cell r="E10334">
            <v>2011</v>
          </cell>
        </row>
        <row r="10335">
          <cell r="A10335">
            <v>40648</v>
          </cell>
          <cell r="B10335">
            <v>105</v>
          </cell>
          <cell r="C10335">
            <v>261</v>
          </cell>
          <cell r="D10335">
            <v>261</v>
          </cell>
          <cell r="E10335">
            <v>2011</v>
          </cell>
        </row>
        <row r="10336">
          <cell r="A10336">
            <v>40649</v>
          </cell>
          <cell r="B10336">
            <v>106</v>
          </cell>
          <cell r="C10336">
            <v>260</v>
          </cell>
          <cell r="D10336">
            <v>260</v>
          </cell>
          <cell r="E10336">
            <v>2011</v>
          </cell>
        </row>
        <row r="10337">
          <cell r="A10337">
            <v>40650</v>
          </cell>
          <cell r="B10337">
            <v>107</v>
          </cell>
          <cell r="C10337">
            <v>259</v>
          </cell>
          <cell r="D10337">
            <v>259</v>
          </cell>
          <cell r="E10337">
            <v>2011</v>
          </cell>
        </row>
        <row r="10338">
          <cell r="A10338">
            <v>40651</v>
          </cell>
          <cell r="B10338">
            <v>108</v>
          </cell>
          <cell r="C10338">
            <v>258</v>
          </cell>
          <cell r="D10338">
            <v>258</v>
          </cell>
          <cell r="E10338">
            <v>2011</v>
          </cell>
        </row>
        <row r="10339">
          <cell r="A10339">
            <v>40652</v>
          </cell>
          <cell r="B10339">
            <v>109</v>
          </cell>
          <cell r="C10339">
            <v>257</v>
          </cell>
          <cell r="D10339">
            <v>257</v>
          </cell>
          <cell r="E10339">
            <v>2011</v>
          </cell>
        </row>
        <row r="10340">
          <cell r="A10340">
            <v>40653</v>
          </cell>
          <cell r="B10340">
            <v>110</v>
          </cell>
          <cell r="C10340">
            <v>256</v>
          </cell>
          <cell r="D10340">
            <v>256</v>
          </cell>
          <cell r="E10340">
            <v>2011</v>
          </cell>
        </row>
        <row r="10341">
          <cell r="A10341">
            <v>40654</v>
          </cell>
          <cell r="B10341">
            <v>111</v>
          </cell>
          <cell r="C10341">
            <v>255</v>
          </cell>
          <cell r="D10341">
            <v>255</v>
          </cell>
          <cell r="E10341">
            <v>2011</v>
          </cell>
        </row>
        <row r="10342">
          <cell r="A10342">
            <v>40655</v>
          </cell>
          <cell r="B10342">
            <v>112</v>
          </cell>
          <cell r="C10342">
            <v>254</v>
          </cell>
          <cell r="D10342">
            <v>254</v>
          </cell>
          <cell r="E10342">
            <v>2011</v>
          </cell>
        </row>
        <row r="10343">
          <cell r="A10343">
            <v>40656</v>
          </cell>
          <cell r="B10343">
            <v>113</v>
          </cell>
          <cell r="C10343">
            <v>253</v>
          </cell>
          <cell r="D10343">
            <v>253</v>
          </cell>
          <cell r="E10343">
            <v>2011</v>
          </cell>
        </row>
        <row r="10344">
          <cell r="A10344">
            <v>40657</v>
          </cell>
          <cell r="B10344">
            <v>114</v>
          </cell>
          <cell r="C10344">
            <v>252</v>
          </cell>
          <cell r="D10344">
            <v>252</v>
          </cell>
          <cell r="E10344">
            <v>2011</v>
          </cell>
        </row>
        <row r="10345">
          <cell r="A10345">
            <v>40658</v>
          </cell>
          <cell r="B10345">
            <v>115</v>
          </cell>
          <cell r="C10345">
            <v>251</v>
          </cell>
          <cell r="D10345">
            <v>251</v>
          </cell>
          <cell r="E10345">
            <v>2011</v>
          </cell>
        </row>
        <row r="10346">
          <cell r="A10346">
            <v>40659</v>
          </cell>
          <cell r="B10346">
            <v>116</v>
          </cell>
          <cell r="C10346">
            <v>250</v>
          </cell>
          <cell r="D10346">
            <v>250</v>
          </cell>
          <cell r="E10346">
            <v>2011</v>
          </cell>
        </row>
        <row r="10347">
          <cell r="A10347">
            <v>40660</v>
          </cell>
          <cell r="B10347">
            <v>117</v>
          </cell>
          <cell r="C10347">
            <v>249</v>
          </cell>
          <cell r="D10347">
            <v>249</v>
          </cell>
          <cell r="E10347">
            <v>2011</v>
          </cell>
        </row>
        <row r="10348">
          <cell r="A10348">
            <v>40661</v>
          </cell>
          <cell r="B10348">
            <v>118</v>
          </cell>
          <cell r="C10348">
            <v>248</v>
          </cell>
          <cell r="D10348">
            <v>248</v>
          </cell>
          <cell r="E10348">
            <v>2011</v>
          </cell>
        </row>
        <row r="10349">
          <cell r="A10349">
            <v>40662</v>
          </cell>
          <cell r="B10349">
            <v>119</v>
          </cell>
          <cell r="C10349">
            <v>247</v>
          </cell>
          <cell r="D10349">
            <v>247</v>
          </cell>
          <cell r="E10349">
            <v>2011</v>
          </cell>
        </row>
        <row r="10350">
          <cell r="A10350">
            <v>40663</v>
          </cell>
          <cell r="B10350">
            <v>120</v>
          </cell>
          <cell r="C10350">
            <v>246</v>
          </cell>
          <cell r="D10350">
            <v>246</v>
          </cell>
          <cell r="E10350">
            <v>2011</v>
          </cell>
        </row>
        <row r="10351">
          <cell r="A10351">
            <v>40664</v>
          </cell>
          <cell r="B10351">
            <v>121</v>
          </cell>
          <cell r="C10351">
            <v>245</v>
          </cell>
          <cell r="D10351">
            <v>245</v>
          </cell>
          <cell r="E10351">
            <v>2011</v>
          </cell>
        </row>
        <row r="10352">
          <cell r="A10352">
            <v>40665</v>
          </cell>
          <cell r="B10352">
            <v>122</v>
          </cell>
          <cell r="C10352">
            <v>244</v>
          </cell>
          <cell r="D10352">
            <v>244</v>
          </cell>
          <cell r="E10352">
            <v>2011</v>
          </cell>
        </row>
        <row r="10353">
          <cell r="A10353">
            <v>40666</v>
          </cell>
          <cell r="B10353">
            <v>123</v>
          </cell>
          <cell r="C10353">
            <v>243</v>
          </cell>
          <cell r="D10353">
            <v>243</v>
          </cell>
          <cell r="E10353">
            <v>2011</v>
          </cell>
        </row>
        <row r="10354">
          <cell r="A10354">
            <v>40667</v>
          </cell>
          <cell r="B10354">
            <v>124</v>
          </cell>
          <cell r="C10354">
            <v>242</v>
          </cell>
          <cell r="D10354">
            <v>242</v>
          </cell>
          <cell r="E10354">
            <v>2011</v>
          </cell>
        </row>
        <row r="10355">
          <cell r="A10355">
            <v>40668</v>
          </cell>
          <cell r="B10355">
            <v>125</v>
          </cell>
          <cell r="C10355">
            <v>241</v>
          </cell>
          <cell r="D10355">
            <v>241</v>
          </cell>
          <cell r="E10355">
            <v>2011</v>
          </cell>
        </row>
        <row r="10356">
          <cell r="A10356">
            <v>40669</v>
          </cell>
          <cell r="B10356">
            <v>126</v>
          </cell>
          <cell r="C10356">
            <v>240</v>
          </cell>
          <cell r="D10356">
            <v>240</v>
          </cell>
          <cell r="E10356">
            <v>2011</v>
          </cell>
        </row>
        <row r="10357">
          <cell r="A10357">
            <v>40670</v>
          </cell>
          <cell r="B10357">
            <v>127</v>
          </cell>
          <cell r="C10357">
            <v>239</v>
          </cell>
          <cell r="D10357">
            <v>239</v>
          </cell>
          <cell r="E10357">
            <v>2011</v>
          </cell>
        </row>
        <row r="10358">
          <cell r="A10358">
            <v>40671</v>
          </cell>
          <cell r="B10358">
            <v>128</v>
          </cell>
          <cell r="C10358">
            <v>238</v>
          </cell>
          <cell r="D10358">
            <v>238</v>
          </cell>
          <cell r="E10358">
            <v>2011</v>
          </cell>
        </row>
        <row r="10359">
          <cell r="A10359">
            <v>40672</v>
          </cell>
          <cell r="B10359">
            <v>129</v>
          </cell>
          <cell r="C10359">
            <v>237</v>
          </cell>
          <cell r="D10359">
            <v>237</v>
          </cell>
          <cell r="E10359">
            <v>2011</v>
          </cell>
        </row>
        <row r="10360">
          <cell r="A10360">
            <v>40673</v>
          </cell>
          <cell r="B10360">
            <v>130</v>
          </cell>
          <cell r="C10360">
            <v>236</v>
          </cell>
          <cell r="D10360">
            <v>236</v>
          </cell>
          <cell r="E10360">
            <v>2011</v>
          </cell>
        </row>
        <row r="10361">
          <cell r="A10361">
            <v>40674</v>
          </cell>
          <cell r="B10361">
            <v>131</v>
          </cell>
          <cell r="C10361">
            <v>235</v>
          </cell>
          <cell r="D10361">
            <v>235</v>
          </cell>
          <cell r="E10361">
            <v>2011</v>
          </cell>
        </row>
        <row r="10362">
          <cell r="A10362">
            <v>40675</v>
          </cell>
          <cell r="B10362">
            <v>132</v>
          </cell>
          <cell r="C10362">
            <v>234</v>
          </cell>
          <cell r="D10362">
            <v>234</v>
          </cell>
          <cell r="E10362">
            <v>2011</v>
          </cell>
        </row>
        <row r="10363">
          <cell r="A10363">
            <v>40676</v>
          </cell>
          <cell r="B10363">
            <v>133</v>
          </cell>
          <cell r="C10363">
            <v>233</v>
          </cell>
          <cell r="D10363">
            <v>233</v>
          </cell>
          <cell r="E10363">
            <v>2011</v>
          </cell>
        </row>
        <row r="10364">
          <cell r="A10364">
            <v>40677</v>
          </cell>
          <cell r="B10364">
            <v>134</v>
          </cell>
          <cell r="C10364">
            <v>232</v>
          </cell>
          <cell r="D10364">
            <v>232</v>
          </cell>
          <cell r="E10364">
            <v>2011</v>
          </cell>
        </row>
        <row r="10365">
          <cell r="A10365">
            <v>40678</v>
          </cell>
          <cell r="B10365">
            <v>135</v>
          </cell>
          <cell r="C10365">
            <v>231</v>
          </cell>
          <cell r="D10365">
            <v>231</v>
          </cell>
          <cell r="E10365">
            <v>2011</v>
          </cell>
        </row>
        <row r="10366">
          <cell r="A10366">
            <v>40679</v>
          </cell>
          <cell r="B10366">
            <v>136</v>
          </cell>
          <cell r="C10366">
            <v>230</v>
          </cell>
          <cell r="D10366">
            <v>230</v>
          </cell>
          <cell r="E10366">
            <v>2011</v>
          </cell>
        </row>
        <row r="10367">
          <cell r="A10367">
            <v>40680</v>
          </cell>
          <cell r="B10367">
            <v>137</v>
          </cell>
          <cell r="C10367">
            <v>229</v>
          </cell>
          <cell r="D10367">
            <v>229</v>
          </cell>
          <cell r="E10367">
            <v>2011</v>
          </cell>
        </row>
        <row r="10368">
          <cell r="A10368">
            <v>40681</v>
          </cell>
          <cell r="B10368">
            <v>138</v>
          </cell>
          <cell r="C10368">
            <v>228</v>
          </cell>
          <cell r="D10368">
            <v>228</v>
          </cell>
          <cell r="E10368">
            <v>2011</v>
          </cell>
        </row>
        <row r="10369">
          <cell r="A10369">
            <v>40682</v>
          </cell>
          <cell r="B10369">
            <v>139</v>
          </cell>
          <cell r="C10369">
            <v>227</v>
          </cell>
          <cell r="D10369">
            <v>227</v>
          </cell>
          <cell r="E10369">
            <v>2011</v>
          </cell>
        </row>
        <row r="10370">
          <cell r="A10370">
            <v>40683</v>
          </cell>
          <cell r="B10370">
            <v>140</v>
          </cell>
          <cell r="C10370">
            <v>226</v>
          </cell>
          <cell r="D10370">
            <v>226</v>
          </cell>
          <cell r="E10370">
            <v>2011</v>
          </cell>
        </row>
        <row r="10371">
          <cell r="A10371">
            <v>40684</v>
          </cell>
          <cell r="B10371">
            <v>141</v>
          </cell>
          <cell r="C10371">
            <v>225</v>
          </cell>
          <cell r="D10371">
            <v>225</v>
          </cell>
          <cell r="E10371">
            <v>2011</v>
          </cell>
        </row>
        <row r="10372">
          <cell r="A10372">
            <v>40685</v>
          </cell>
          <cell r="B10372">
            <v>142</v>
          </cell>
          <cell r="C10372">
            <v>224</v>
          </cell>
          <cell r="D10372">
            <v>224</v>
          </cell>
          <cell r="E10372">
            <v>2011</v>
          </cell>
        </row>
        <row r="10373">
          <cell r="A10373">
            <v>40686</v>
          </cell>
          <cell r="B10373">
            <v>143</v>
          </cell>
          <cell r="C10373">
            <v>223</v>
          </cell>
          <cell r="D10373">
            <v>223</v>
          </cell>
          <cell r="E10373">
            <v>2011</v>
          </cell>
        </row>
        <row r="10374">
          <cell r="A10374">
            <v>40687</v>
          </cell>
          <cell r="B10374">
            <v>144</v>
          </cell>
          <cell r="C10374">
            <v>222</v>
          </cell>
          <cell r="D10374">
            <v>222</v>
          </cell>
          <cell r="E10374">
            <v>2011</v>
          </cell>
        </row>
        <row r="10375">
          <cell r="A10375">
            <v>40688</v>
          </cell>
          <cell r="B10375">
            <v>145</v>
          </cell>
          <cell r="C10375">
            <v>221</v>
          </cell>
          <cell r="D10375">
            <v>221</v>
          </cell>
          <cell r="E10375">
            <v>2011</v>
          </cell>
        </row>
        <row r="10376">
          <cell r="A10376">
            <v>40689</v>
          </cell>
          <cell r="B10376">
            <v>146</v>
          </cell>
          <cell r="C10376">
            <v>220</v>
          </cell>
          <cell r="D10376">
            <v>220</v>
          </cell>
          <cell r="E10376">
            <v>2011</v>
          </cell>
        </row>
        <row r="10377">
          <cell r="A10377">
            <v>40690</v>
          </cell>
          <cell r="B10377">
            <v>147</v>
          </cell>
          <cell r="C10377">
            <v>219</v>
          </cell>
          <cell r="D10377">
            <v>219</v>
          </cell>
          <cell r="E10377">
            <v>2011</v>
          </cell>
        </row>
        <row r="10378">
          <cell r="A10378">
            <v>40691</v>
          </cell>
          <cell r="B10378">
            <v>148</v>
          </cell>
          <cell r="C10378">
            <v>218</v>
          </cell>
          <cell r="D10378">
            <v>218</v>
          </cell>
          <cell r="E10378">
            <v>2011</v>
          </cell>
        </row>
        <row r="10379">
          <cell r="A10379">
            <v>40692</v>
          </cell>
          <cell r="B10379">
            <v>149</v>
          </cell>
          <cell r="C10379">
            <v>217</v>
          </cell>
          <cell r="D10379">
            <v>217</v>
          </cell>
          <cell r="E10379">
            <v>2011</v>
          </cell>
        </row>
        <row r="10380">
          <cell r="A10380">
            <v>40693</v>
          </cell>
          <cell r="B10380">
            <v>150</v>
          </cell>
          <cell r="C10380">
            <v>216</v>
          </cell>
          <cell r="D10380">
            <v>216</v>
          </cell>
          <cell r="E10380">
            <v>2011</v>
          </cell>
        </row>
        <row r="10381">
          <cell r="A10381">
            <v>40694</v>
          </cell>
          <cell r="B10381">
            <v>151</v>
          </cell>
          <cell r="C10381">
            <v>215</v>
          </cell>
          <cell r="D10381">
            <v>215</v>
          </cell>
          <cell r="E10381">
            <v>2011</v>
          </cell>
        </row>
        <row r="10382">
          <cell r="A10382">
            <v>40695</v>
          </cell>
          <cell r="B10382">
            <v>152</v>
          </cell>
          <cell r="C10382">
            <v>214</v>
          </cell>
          <cell r="D10382">
            <v>214</v>
          </cell>
          <cell r="E10382">
            <v>2011</v>
          </cell>
        </row>
        <row r="10383">
          <cell r="A10383">
            <v>40696</v>
          </cell>
          <cell r="B10383">
            <v>153</v>
          </cell>
          <cell r="C10383">
            <v>213</v>
          </cell>
          <cell r="D10383">
            <v>213</v>
          </cell>
          <cell r="E10383">
            <v>2011</v>
          </cell>
        </row>
        <row r="10384">
          <cell r="A10384">
            <v>40697</v>
          </cell>
          <cell r="B10384">
            <v>154</v>
          </cell>
          <cell r="C10384">
            <v>212</v>
          </cell>
          <cell r="D10384">
            <v>212</v>
          </cell>
          <cell r="E10384">
            <v>2011</v>
          </cell>
        </row>
        <row r="10385">
          <cell r="A10385">
            <v>40698</v>
          </cell>
          <cell r="B10385">
            <v>155</v>
          </cell>
          <cell r="C10385">
            <v>211</v>
          </cell>
          <cell r="D10385">
            <v>211</v>
          </cell>
          <cell r="E10385">
            <v>2011</v>
          </cell>
        </row>
        <row r="10386">
          <cell r="A10386">
            <v>40699</v>
          </cell>
          <cell r="B10386">
            <v>156</v>
          </cell>
          <cell r="C10386">
            <v>210</v>
          </cell>
          <cell r="D10386">
            <v>210</v>
          </cell>
          <cell r="E10386">
            <v>2011</v>
          </cell>
        </row>
        <row r="10387">
          <cell r="A10387">
            <v>40700</v>
          </cell>
          <cell r="B10387">
            <v>157</v>
          </cell>
          <cell r="C10387">
            <v>209</v>
          </cell>
          <cell r="D10387">
            <v>209</v>
          </cell>
          <cell r="E10387">
            <v>2011</v>
          </cell>
        </row>
        <row r="10388">
          <cell r="A10388">
            <v>40701</v>
          </cell>
          <cell r="B10388">
            <v>158</v>
          </cell>
          <cell r="C10388">
            <v>208</v>
          </cell>
          <cell r="D10388">
            <v>208</v>
          </cell>
          <cell r="E10388">
            <v>2011</v>
          </cell>
        </row>
        <row r="10389">
          <cell r="A10389">
            <v>40702</v>
          </cell>
          <cell r="B10389">
            <v>159</v>
          </cell>
          <cell r="C10389">
            <v>207</v>
          </cell>
          <cell r="D10389">
            <v>207</v>
          </cell>
          <cell r="E10389">
            <v>2011</v>
          </cell>
        </row>
        <row r="10390">
          <cell r="A10390">
            <v>40703</v>
          </cell>
          <cell r="B10390">
            <v>160</v>
          </cell>
          <cell r="C10390">
            <v>206</v>
          </cell>
          <cell r="D10390">
            <v>206</v>
          </cell>
          <cell r="E10390">
            <v>2011</v>
          </cell>
        </row>
        <row r="10391">
          <cell r="A10391">
            <v>40704</v>
          </cell>
          <cell r="B10391">
            <v>161</v>
          </cell>
          <cell r="C10391">
            <v>205</v>
          </cell>
          <cell r="D10391">
            <v>205</v>
          </cell>
          <cell r="E10391">
            <v>2011</v>
          </cell>
        </row>
        <row r="10392">
          <cell r="A10392">
            <v>40705</v>
          </cell>
          <cell r="B10392">
            <v>162</v>
          </cell>
          <cell r="C10392">
            <v>204</v>
          </cell>
          <cell r="D10392">
            <v>204</v>
          </cell>
          <cell r="E10392">
            <v>2011</v>
          </cell>
        </row>
        <row r="10393">
          <cell r="A10393">
            <v>40706</v>
          </cell>
          <cell r="B10393">
            <v>163</v>
          </cell>
          <cell r="C10393">
            <v>203</v>
          </cell>
          <cell r="D10393">
            <v>203</v>
          </cell>
          <cell r="E10393">
            <v>2011</v>
          </cell>
        </row>
        <row r="10394">
          <cell r="A10394">
            <v>40707</v>
          </cell>
          <cell r="B10394">
            <v>164</v>
          </cell>
          <cell r="C10394">
            <v>202</v>
          </cell>
          <cell r="D10394">
            <v>202</v>
          </cell>
          <cell r="E10394">
            <v>2011</v>
          </cell>
        </row>
        <row r="10395">
          <cell r="A10395">
            <v>40708</v>
          </cell>
          <cell r="B10395">
            <v>165</v>
          </cell>
          <cell r="C10395">
            <v>201</v>
          </cell>
          <cell r="D10395">
            <v>201</v>
          </cell>
          <cell r="E10395">
            <v>2011</v>
          </cell>
        </row>
        <row r="10396">
          <cell r="A10396">
            <v>40709</v>
          </cell>
          <cell r="B10396">
            <v>166</v>
          </cell>
          <cell r="C10396">
            <v>200</v>
          </cell>
          <cell r="D10396">
            <v>200</v>
          </cell>
          <cell r="E10396">
            <v>2011</v>
          </cell>
        </row>
        <row r="10397">
          <cell r="A10397">
            <v>40710</v>
          </cell>
          <cell r="B10397">
            <v>167</v>
          </cell>
          <cell r="C10397">
            <v>199</v>
          </cell>
          <cell r="D10397">
            <v>199</v>
          </cell>
          <cell r="E10397">
            <v>2011</v>
          </cell>
        </row>
        <row r="10398">
          <cell r="A10398">
            <v>40711</v>
          </cell>
          <cell r="B10398">
            <v>168</v>
          </cell>
          <cell r="C10398">
            <v>198</v>
          </cell>
          <cell r="D10398">
            <v>198</v>
          </cell>
          <cell r="E10398">
            <v>2011</v>
          </cell>
        </row>
        <row r="10399">
          <cell r="A10399">
            <v>40712</v>
          </cell>
          <cell r="B10399">
            <v>169</v>
          </cell>
          <cell r="C10399">
            <v>197</v>
          </cell>
          <cell r="D10399">
            <v>197</v>
          </cell>
          <cell r="E10399">
            <v>2011</v>
          </cell>
        </row>
        <row r="10400">
          <cell r="A10400">
            <v>40713</v>
          </cell>
          <cell r="B10400">
            <v>170</v>
          </cell>
          <cell r="C10400">
            <v>196</v>
          </cell>
          <cell r="D10400">
            <v>196</v>
          </cell>
          <cell r="E10400">
            <v>2011</v>
          </cell>
        </row>
        <row r="10401">
          <cell r="A10401">
            <v>40714</v>
          </cell>
          <cell r="B10401">
            <v>171</v>
          </cell>
          <cell r="C10401">
            <v>195</v>
          </cell>
          <cell r="D10401">
            <v>195</v>
          </cell>
          <cell r="E10401">
            <v>2011</v>
          </cell>
        </row>
        <row r="10402">
          <cell r="A10402">
            <v>40715</v>
          </cell>
          <cell r="B10402">
            <v>172</v>
          </cell>
          <cell r="C10402">
            <v>194</v>
          </cell>
          <cell r="D10402">
            <v>194</v>
          </cell>
          <cell r="E10402">
            <v>2011</v>
          </cell>
        </row>
        <row r="10403">
          <cell r="A10403">
            <v>40716</v>
          </cell>
          <cell r="B10403">
            <v>173</v>
          </cell>
          <cell r="C10403">
            <v>193</v>
          </cell>
          <cell r="D10403">
            <v>193</v>
          </cell>
          <cell r="E10403">
            <v>2011</v>
          </cell>
        </row>
        <row r="10404">
          <cell r="A10404">
            <v>40717</v>
          </cell>
          <cell r="B10404">
            <v>174</v>
          </cell>
          <cell r="C10404">
            <v>192</v>
          </cell>
          <cell r="D10404">
            <v>192</v>
          </cell>
          <cell r="E10404">
            <v>2011</v>
          </cell>
        </row>
        <row r="10405">
          <cell r="A10405">
            <v>40718</v>
          </cell>
          <cell r="B10405">
            <v>175</v>
          </cell>
          <cell r="C10405">
            <v>191</v>
          </cell>
          <cell r="D10405">
            <v>191</v>
          </cell>
          <cell r="E10405">
            <v>2011</v>
          </cell>
        </row>
        <row r="10406">
          <cell r="A10406">
            <v>40719</v>
          </cell>
          <cell r="B10406">
            <v>176</v>
          </cell>
          <cell r="C10406">
            <v>190</v>
          </cell>
          <cell r="D10406">
            <v>190</v>
          </cell>
          <cell r="E10406">
            <v>2011</v>
          </cell>
        </row>
        <row r="10407">
          <cell r="A10407">
            <v>40720</v>
          </cell>
          <cell r="B10407">
            <v>177</v>
          </cell>
          <cell r="C10407">
            <v>189</v>
          </cell>
          <cell r="D10407">
            <v>189</v>
          </cell>
          <cell r="E10407">
            <v>2011</v>
          </cell>
        </row>
        <row r="10408">
          <cell r="A10408">
            <v>40721</v>
          </cell>
          <cell r="B10408">
            <v>178</v>
          </cell>
          <cell r="C10408">
            <v>188</v>
          </cell>
          <cell r="D10408">
            <v>188</v>
          </cell>
          <cell r="E10408">
            <v>2011</v>
          </cell>
        </row>
        <row r="10409">
          <cell r="A10409">
            <v>40722</v>
          </cell>
          <cell r="B10409">
            <v>179</v>
          </cell>
          <cell r="C10409">
            <v>187</v>
          </cell>
          <cell r="D10409">
            <v>187</v>
          </cell>
          <cell r="E10409">
            <v>2011</v>
          </cell>
        </row>
        <row r="10410">
          <cell r="A10410">
            <v>40723</v>
          </cell>
          <cell r="B10410">
            <v>180</v>
          </cell>
          <cell r="C10410">
            <v>186</v>
          </cell>
          <cell r="D10410">
            <v>186</v>
          </cell>
          <cell r="E10410">
            <v>2011</v>
          </cell>
        </row>
        <row r="10411">
          <cell r="A10411">
            <v>40724</v>
          </cell>
          <cell r="B10411">
            <v>181</v>
          </cell>
          <cell r="C10411">
            <v>185</v>
          </cell>
          <cell r="D10411">
            <v>185</v>
          </cell>
          <cell r="E10411">
            <v>2011</v>
          </cell>
        </row>
        <row r="10412">
          <cell r="A10412">
            <v>40725</v>
          </cell>
          <cell r="B10412">
            <v>182</v>
          </cell>
          <cell r="C10412">
            <v>184</v>
          </cell>
          <cell r="D10412">
            <v>184</v>
          </cell>
          <cell r="E10412">
            <v>2011</v>
          </cell>
        </row>
        <row r="10413">
          <cell r="A10413">
            <v>40726</v>
          </cell>
          <cell r="B10413">
            <v>183</v>
          </cell>
          <cell r="C10413">
            <v>183</v>
          </cell>
          <cell r="D10413">
            <v>183</v>
          </cell>
          <cell r="E10413">
            <v>2011</v>
          </cell>
        </row>
        <row r="10414">
          <cell r="A10414">
            <v>40727</v>
          </cell>
          <cell r="B10414">
            <v>184</v>
          </cell>
          <cell r="C10414">
            <v>182</v>
          </cell>
          <cell r="D10414">
            <v>182</v>
          </cell>
          <cell r="E10414">
            <v>2011</v>
          </cell>
        </row>
        <row r="10415">
          <cell r="A10415">
            <v>40728</v>
          </cell>
          <cell r="B10415">
            <v>185</v>
          </cell>
          <cell r="C10415">
            <v>181</v>
          </cell>
          <cell r="D10415">
            <v>181</v>
          </cell>
          <cell r="E10415">
            <v>2011</v>
          </cell>
        </row>
        <row r="10416">
          <cell r="A10416">
            <v>40729</v>
          </cell>
          <cell r="B10416">
            <v>186</v>
          </cell>
          <cell r="C10416">
            <v>180</v>
          </cell>
          <cell r="D10416">
            <v>180</v>
          </cell>
          <cell r="E10416">
            <v>2011</v>
          </cell>
        </row>
        <row r="10417">
          <cell r="A10417">
            <v>40730</v>
          </cell>
          <cell r="B10417">
            <v>187</v>
          </cell>
          <cell r="C10417">
            <v>179</v>
          </cell>
          <cell r="D10417">
            <v>179</v>
          </cell>
          <cell r="E10417">
            <v>2011</v>
          </cell>
        </row>
        <row r="10418">
          <cell r="A10418">
            <v>40731</v>
          </cell>
          <cell r="B10418">
            <v>188</v>
          </cell>
          <cell r="C10418">
            <v>178</v>
          </cell>
          <cell r="D10418">
            <v>178</v>
          </cell>
          <cell r="E10418">
            <v>2011</v>
          </cell>
        </row>
        <row r="10419">
          <cell r="A10419">
            <v>40732</v>
          </cell>
          <cell r="B10419">
            <v>189</v>
          </cell>
          <cell r="C10419">
            <v>177</v>
          </cell>
          <cell r="D10419">
            <v>177</v>
          </cell>
          <cell r="E10419">
            <v>2011</v>
          </cell>
        </row>
        <row r="10420">
          <cell r="A10420">
            <v>40733</v>
          </cell>
          <cell r="B10420">
            <v>190</v>
          </cell>
          <cell r="C10420">
            <v>176</v>
          </cell>
          <cell r="D10420">
            <v>176</v>
          </cell>
          <cell r="E10420">
            <v>2011</v>
          </cell>
        </row>
        <row r="10421">
          <cell r="A10421">
            <v>40734</v>
          </cell>
          <cell r="B10421">
            <v>191</v>
          </cell>
          <cell r="C10421">
            <v>175</v>
          </cell>
          <cell r="D10421">
            <v>175</v>
          </cell>
          <cell r="E10421">
            <v>2011</v>
          </cell>
        </row>
        <row r="10422">
          <cell r="A10422">
            <v>40735</v>
          </cell>
          <cell r="B10422">
            <v>192</v>
          </cell>
          <cell r="C10422">
            <v>174</v>
          </cell>
          <cell r="D10422">
            <v>174</v>
          </cell>
          <cell r="E10422">
            <v>2011</v>
          </cell>
        </row>
        <row r="10423">
          <cell r="A10423">
            <v>40736</v>
          </cell>
          <cell r="B10423">
            <v>193</v>
          </cell>
          <cell r="C10423">
            <v>173</v>
          </cell>
          <cell r="D10423">
            <v>173</v>
          </cell>
          <cell r="E10423">
            <v>2011</v>
          </cell>
        </row>
        <row r="10424">
          <cell r="A10424">
            <v>40737</v>
          </cell>
          <cell r="B10424">
            <v>194</v>
          </cell>
          <cell r="C10424">
            <v>172</v>
          </cell>
          <cell r="D10424">
            <v>172</v>
          </cell>
          <cell r="E10424">
            <v>2011</v>
          </cell>
        </row>
        <row r="10425">
          <cell r="A10425">
            <v>40738</v>
          </cell>
          <cell r="B10425">
            <v>195</v>
          </cell>
          <cell r="C10425">
            <v>171</v>
          </cell>
          <cell r="D10425">
            <v>171</v>
          </cell>
          <cell r="E10425">
            <v>2011</v>
          </cell>
        </row>
        <row r="10426">
          <cell r="A10426">
            <v>40739</v>
          </cell>
          <cell r="B10426">
            <v>196</v>
          </cell>
          <cell r="C10426">
            <v>170</v>
          </cell>
          <cell r="D10426">
            <v>170</v>
          </cell>
          <cell r="E10426">
            <v>2011</v>
          </cell>
        </row>
        <row r="10427">
          <cell r="A10427">
            <v>40740</v>
          </cell>
          <cell r="B10427">
            <v>197</v>
          </cell>
          <cell r="C10427">
            <v>169</v>
          </cell>
          <cell r="D10427">
            <v>169</v>
          </cell>
          <cell r="E10427">
            <v>2011</v>
          </cell>
        </row>
        <row r="10428">
          <cell r="A10428">
            <v>40741</v>
          </cell>
          <cell r="B10428">
            <v>198</v>
          </cell>
          <cell r="C10428">
            <v>168</v>
          </cell>
          <cell r="D10428">
            <v>168</v>
          </cell>
          <cell r="E10428">
            <v>2011</v>
          </cell>
        </row>
        <row r="10429">
          <cell r="A10429">
            <v>40742</v>
          </cell>
          <cell r="B10429">
            <v>199</v>
          </cell>
          <cell r="C10429">
            <v>167</v>
          </cell>
          <cell r="D10429">
            <v>167</v>
          </cell>
          <cell r="E10429">
            <v>2011</v>
          </cell>
        </row>
        <row r="10430">
          <cell r="A10430">
            <v>40743</v>
          </cell>
          <cell r="B10430">
            <v>200</v>
          </cell>
          <cell r="C10430">
            <v>166</v>
          </cell>
          <cell r="D10430">
            <v>166</v>
          </cell>
          <cell r="E10430">
            <v>2011</v>
          </cell>
        </row>
        <row r="10431">
          <cell r="A10431">
            <v>40744</v>
          </cell>
          <cell r="B10431">
            <v>201</v>
          </cell>
          <cell r="C10431">
            <v>165</v>
          </cell>
          <cell r="D10431">
            <v>165</v>
          </cell>
          <cell r="E10431">
            <v>2011</v>
          </cell>
        </row>
        <row r="10432">
          <cell r="A10432">
            <v>40745</v>
          </cell>
          <cell r="B10432">
            <v>202</v>
          </cell>
          <cell r="C10432">
            <v>164</v>
          </cell>
          <cell r="D10432">
            <v>164</v>
          </cell>
          <cell r="E10432">
            <v>2011</v>
          </cell>
        </row>
        <row r="10433">
          <cell r="A10433">
            <v>40746</v>
          </cell>
          <cell r="B10433">
            <v>203</v>
          </cell>
          <cell r="C10433">
            <v>163</v>
          </cell>
          <cell r="D10433">
            <v>163</v>
          </cell>
          <cell r="E10433">
            <v>2011</v>
          </cell>
        </row>
        <row r="10434">
          <cell r="A10434">
            <v>40747</v>
          </cell>
          <cell r="B10434">
            <v>204</v>
          </cell>
          <cell r="C10434">
            <v>162</v>
          </cell>
          <cell r="D10434">
            <v>162</v>
          </cell>
          <cell r="E10434">
            <v>2011</v>
          </cell>
        </row>
        <row r="10435">
          <cell r="A10435">
            <v>40748</v>
          </cell>
          <cell r="B10435">
            <v>205</v>
          </cell>
          <cell r="C10435">
            <v>161</v>
          </cell>
          <cell r="D10435">
            <v>161</v>
          </cell>
          <cell r="E10435">
            <v>2011</v>
          </cell>
        </row>
        <row r="10436">
          <cell r="A10436">
            <v>40749</v>
          </cell>
          <cell r="B10436">
            <v>206</v>
          </cell>
          <cell r="C10436">
            <v>160</v>
          </cell>
          <cell r="D10436">
            <v>160</v>
          </cell>
          <cell r="E10436">
            <v>2011</v>
          </cell>
        </row>
        <row r="10437">
          <cell r="A10437">
            <v>40750</v>
          </cell>
          <cell r="B10437">
            <v>207</v>
          </cell>
          <cell r="C10437">
            <v>159</v>
          </cell>
          <cell r="D10437">
            <v>159</v>
          </cell>
          <cell r="E10437">
            <v>2011</v>
          </cell>
        </row>
        <row r="10438">
          <cell r="A10438">
            <v>40751</v>
          </cell>
          <cell r="B10438">
            <v>208</v>
          </cell>
          <cell r="C10438">
            <v>158</v>
          </cell>
          <cell r="D10438">
            <v>158</v>
          </cell>
          <cell r="E10438">
            <v>2011</v>
          </cell>
        </row>
        <row r="10439">
          <cell r="A10439">
            <v>40752</v>
          </cell>
          <cell r="B10439">
            <v>209</v>
          </cell>
          <cell r="C10439">
            <v>157</v>
          </cell>
          <cell r="D10439">
            <v>157</v>
          </cell>
          <cell r="E10439">
            <v>2011</v>
          </cell>
        </row>
        <row r="10440">
          <cell r="A10440">
            <v>40753</v>
          </cell>
          <cell r="B10440">
            <v>210</v>
          </cell>
          <cell r="C10440">
            <v>156</v>
          </cell>
          <cell r="D10440">
            <v>156</v>
          </cell>
          <cell r="E10440">
            <v>2011</v>
          </cell>
        </row>
        <row r="10441">
          <cell r="A10441">
            <v>40754</v>
          </cell>
          <cell r="B10441">
            <v>211</v>
          </cell>
          <cell r="C10441">
            <v>155</v>
          </cell>
          <cell r="D10441">
            <v>155</v>
          </cell>
          <cell r="E10441">
            <v>2011</v>
          </cell>
        </row>
        <row r="10442">
          <cell r="A10442">
            <v>40755</v>
          </cell>
          <cell r="B10442">
            <v>212</v>
          </cell>
          <cell r="C10442">
            <v>154</v>
          </cell>
          <cell r="D10442">
            <v>154</v>
          </cell>
          <cell r="E10442">
            <v>2011</v>
          </cell>
        </row>
        <row r="10443">
          <cell r="A10443">
            <v>40756</v>
          </cell>
          <cell r="B10443">
            <v>213</v>
          </cell>
          <cell r="C10443">
            <v>153</v>
          </cell>
          <cell r="D10443">
            <v>153</v>
          </cell>
          <cell r="E10443">
            <v>2011</v>
          </cell>
        </row>
        <row r="10444">
          <cell r="A10444">
            <v>40757</v>
          </cell>
          <cell r="B10444">
            <v>214</v>
          </cell>
          <cell r="C10444">
            <v>152</v>
          </cell>
          <cell r="D10444">
            <v>152</v>
          </cell>
          <cell r="E10444">
            <v>2011</v>
          </cell>
        </row>
        <row r="10445">
          <cell r="A10445">
            <v>40758</v>
          </cell>
          <cell r="B10445">
            <v>215</v>
          </cell>
          <cell r="C10445">
            <v>151</v>
          </cell>
          <cell r="D10445">
            <v>151</v>
          </cell>
          <cell r="E10445">
            <v>2011</v>
          </cell>
        </row>
        <row r="10446">
          <cell r="A10446">
            <v>40759</v>
          </cell>
          <cell r="B10446">
            <v>216</v>
          </cell>
          <cell r="C10446">
            <v>150</v>
          </cell>
          <cell r="D10446">
            <v>150</v>
          </cell>
          <cell r="E10446">
            <v>2011</v>
          </cell>
        </row>
        <row r="10447">
          <cell r="A10447">
            <v>40760</v>
          </cell>
          <cell r="B10447">
            <v>217</v>
          </cell>
          <cell r="C10447">
            <v>149</v>
          </cell>
          <cell r="D10447">
            <v>149</v>
          </cell>
          <cell r="E10447">
            <v>2011</v>
          </cell>
        </row>
        <row r="10448">
          <cell r="A10448">
            <v>40761</v>
          </cell>
          <cell r="B10448">
            <v>218</v>
          </cell>
          <cell r="C10448">
            <v>148</v>
          </cell>
          <cell r="D10448">
            <v>148</v>
          </cell>
          <cell r="E10448">
            <v>2011</v>
          </cell>
        </row>
        <row r="10449">
          <cell r="A10449">
            <v>40762</v>
          </cell>
          <cell r="B10449">
            <v>219</v>
          </cell>
          <cell r="C10449">
            <v>147</v>
          </cell>
          <cell r="D10449">
            <v>147</v>
          </cell>
          <cell r="E10449">
            <v>2011</v>
          </cell>
        </row>
        <row r="10450">
          <cell r="A10450">
            <v>40763</v>
          </cell>
          <cell r="B10450">
            <v>220</v>
          </cell>
          <cell r="C10450">
            <v>146</v>
          </cell>
          <cell r="D10450">
            <v>146</v>
          </cell>
          <cell r="E10450">
            <v>2011</v>
          </cell>
        </row>
        <row r="10451">
          <cell r="A10451">
            <v>40764</v>
          </cell>
          <cell r="B10451">
            <v>221</v>
          </cell>
          <cell r="C10451">
            <v>145</v>
          </cell>
          <cell r="D10451">
            <v>145</v>
          </cell>
          <cell r="E10451">
            <v>2011</v>
          </cell>
        </row>
        <row r="10452">
          <cell r="A10452">
            <v>40765</v>
          </cell>
          <cell r="B10452">
            <v>222</v>
          </cell>
          <cell r="C10452">
            <v>144</v>
          </cell>
          <cell r="D10452">
            <v>144</v>
          </cell>
          <cell r="E10452">
            <v>2011</v>
          </cell>
        </row>
        <row r="10453">
          <cell r="A10453">
            <v>40766</v>
          </cell>
          <cell r="B10453">
            <v>223</v>
          </cell>
          <cell r="C10453">
            <v>143</v>
          </cell>
          <cell r="D10453">
            <v>143</v>
          </cell>
          <cell r="E10453">
            <v>2011</v>
          </cell>
        </row>
        <row r="10454">
          <cell r="A10454">
            <v>40767</v>
          </cell>
          <cell r="B10454">
            <v>224</v>
          </cell>
          <cell r="C10454">
            <v>142</v>
          </cell>
          <cell r="D10454">
            <v>142</v>
          </cell>
          <cell r="E10454">
            <v>2011</v>
          </cell>
        </row>
        <row r="10455">
          <cell r="A10455">
            <v>40768</v>
          </cell>
          <cell r="B10455">
            <v>225</v>
          </cell>
          <cell r="C10455">
            <v>141</v>
          </cell>
          <cell r="D10455">
            <v>141</v>
          </cell>
          <cell r="E10455">
            <v>2011</v>
          </cell>
        </row>
        <row r="10456">
          <cell r="A10456">
            <v>40769</v>
          </cell>
          <cell r="B10456">
            <v>226</v>
          </cell>
          <cell r="C10456">
            <v>140</v>
          </cell>
          <cell r="D10456">
            <v>140</v>
          </cell>
          <cell r="E10456">
            <v>2011</v>
          </cell>
        </row>
        <row r="10457">
          <cell r="A10457">
            <v>40770</v>
          </cell>
          <cell r="B10457">
            <v>227</v>
          </cell>
          <cell r="C10457">
            <v>139</v>
          </cell>
          <cell r="D10457">
            <v>139</v>
          </cell>
          <cell r="E10457">
            <v>2011</v>
          </cell>
        </row>
        <row r="10458">
          <cell r="A10458">
            <v>40771</v>
          </cell>
          <cell r="B10458">
            <v>228</v>
          </cell>
          <cell r="C10458">
            <v>138</v>
          </cell>
          <cell r="D10458">
            <v>138</v>
          </cell>
          <cell r="E10458">
            <v>2011</v>
          </cell>
        </row>
        <row r="10459">
          <cell r="A10459">
            <v>40772</v>
          </cell>
          <cell r="B10459">
            <v>229</v>
          </cell>
          <cell r="C10459">
            <v>137</v>
          </cell>
          <cell r="D10459">
            <v>137</v>
          </cell>
          <cell r="E10459">
            <v>2011</v>
          </cell>
        </row>
        <row r="10460">
          <cell r="A10460">
            <v>40773</v>
          </cell>
          <cell r="B10460">
            <v>230</v>
          </cell>
          <cell r="C10460">
            <v>136</v>
          </cell>
          <cell r="D10460">
            <v>136</v>
          </cell>
          <cell r="E10460">
            <v>2011</v>
          </cell>
        </row>
        <row r="10461">
          <cell r="A10461">
            <v>40774</v>
          </cell>
          <cell r="B10461">
            <v>231</v>
          </cell>
          <cell r="C10461">
            <v>135</v>
          </cell>
          <cell r="D10461">
            <v>135</v>
          </cell>
          <cell r="E10461">
            <v>2011</v>
          </cell>
        </row>
        <row r="10462">
          <cell r="A10462">
            <v>40775</v>
          </cell>
          <cell r="B10462">
            <v>232</v>
          </cell>
          <cell r="C10462">
            <v>134</v>
          </cell>
          <cell r="D10462">
            <v>134</v>
          </cell>
          <cell r="E10462">
            <v>2011</v>
          </cell>
        </row>
        <row r="10463">
          <cell r="A10463">
            <v>40776</v>
          </cell>
          <cell r="B10463">
            <v>233</v>
          </cell>
          <cell r="C10463">
            <v>133</v>
          </cell>
          <cell r="D10463">
            <v>133</v>
          </cell>
          <cell r="E10463">
            <v>2011</v>
          </cell>
        </row>
        <row r="10464">
          <cell r="A10464">
            <v>40777</v>
          </cell>
          <cell r="B10464">
            <v>234</v>
          </cell>
          <cell r="C10464">
            <v>132</v>
          </cell>
          <cell r="D10464">
            <v>132</v>
          </cell>
          <cell r="E10464">
            <v>2011</v>
          </cell>
        </row>
        <row r="10465">
          <cell r="A10465">
            <v>40778</v>
          </cell>
          <cell r="B10465">
            <v>235</v>
          </cell>
          <cell r="C10465">
            <v>131</v>
          </cell>
          <cell r="D10465">
            <v>131</v>
          </cell>
          <cell r="E10465">
            <v>2011</v>
          </cell>
        </row>
        <row r="10466">
          <cell r="A10466">
            <v>40779</v>
          </cell>
          <cell r="B10466">
            <v>236</v>
          </cell>
          <cell r="C10466">
            <v>130</v>
          </cell>
          <cell r="D10466">
            <v>130</v>
          </cell>
          <cell r="E10466">
            <v>2011</v>
          </cell>
        </row>
        <row r="10467">
          <cell r="A10467">
            <v>40780</v>
          </cell>
          <cell r="B10467">
            <v>237</v>
          </cell>
          <cell r="C10467">
            <v>129</v>
          </cell>
          <cell r="D10467">
            <v>129</v>
          </cell>
          <cell r="E10467">
            <v>2011</v>
          </cell>
        </row>
        <row r="10468">
          <cell r="A10468">
            <v>40781</v>
          </cell>
          <cell r="B10468">
            <v>238</v>
          </cell>
          <cell r="C10468">
            <v>128</v>
          </cell>
          <cell r="D10468">
            <v>128</v>
          </cell>
          <cell r="E10468">
            <v>2011</v>
          </cell>
        </row>
        <row r="10469">
          <cell r="A10469">
            <v>40782</v>
          </cell>
          <cell r="B10469">
            <v>239</v>
          </cell>
          <cell r="C10469">
            <v>127</v>
          </cell>
          <cell r="D10469">
            <v>127</v>
          </cell>
          <cell r="E10469">
            <v>2011</v>
          </cell>
        </row>
        <row r="10470">
          <cell r="A10470">
            <v>40783</v>
          </cell>
          <cell r="B10470">
            <v>240</v>
          </cell>
          <cell r="C10470">
            <v>126</v>
          </cell>
          <cell r="D10470">
            <v>126</v>
          </cell>
          <cell r="E10470">
            <v>2011</v>
          </cell>
        </row>
        <row r="10471">
          <cell r="A10471">
            <v>40784</v>
          </cell>
          <cell r="B10471">
            <v>241</v>
          </cell>
          <cell r="C10471">
            <v>125</v>
          </cell>
          <cell r="D10471">
            <v>125</v>
          </cell>
          <cell r="E10471">
            <v>2011</v>
          </cell>
        </row>
        <row r="10472">
          <cell r="A10472">
            <v>40785</v>
          </cell>
          <cell r="B10472">
            <v>242</v>
          </cell>
          <cell r="C10472">
            <v>124</v>
          </cell>
          <cell r="D10472">
            <v>124</v>
          </cell>
          <cell r="E10472">
            <v>2011</v>
          </cell>
        </row>
        <row r="10473">
          <cell r="A10473">
            <v>40786</v>
          </cell>
          <cell r="B10473">
            <v>243</v>
          </cell>
          <cell r="C10473">
            <v>123</v>
          </cell>
          <cell r="D10473">
            <v>123</v>
          </cell>
          <cell r="E10473">
            <v>2011</v>
          </cell>
        </row>
        <row r="10474">
          <cell r="A10474">
            <v>40787</v>
          </cell>
          <cell r="B10474">
            <v>244</v>
          </cell>
          <cell r="C10474">
            <v>122</v>
          </cell>
          <cell r="D10474">
            <v>122</v>
          </cell>
          <cell r="E10474">
            <v>2011</v>
          </cell>
        </row>
        <row r="10475">
          <cell r="A10475">
            <v>40788</v>
          </cell>
          <cell r="B10475">
            <v>245</v>
          </cell>
          <cell r="C10475">
            <v>121</v>
          </cell>
          <cell r="D10475">
            <v>121</v>
          </cell>
          <cell r="E10475">
            <v>2011</v>
          </cell>
        </row>
        <row r="10476">
          <cell r="A10476">
            <v>40789</v>
          </cell>
          <cell r="B10476">
            <v>246</v>
          </cell>
          <cell r="C10476">
            <v>120</v>
          </cell>
          <cell r="D10476">
            <v>120</v>
          </cell>
          <cell r="E10476">
            <v>2011</v>
          </cell>
        </row>
        <row r="10477">
          <cell r="A10477">
            <v>40790</v>
          </cell>
          <cell r="B10477">
            <v>247</v>
          </cell>
          <cell r="C10477">
            <v>119</v>
          </cell>
          <cell r="D10477">
            <v>119</v>
          </cell>
          <cell r="E10477">
            <v>2011</v>
          </cell>
        </row>
        <row r="10478">
          <cell r="A10478">
            <v>40791</v>
          </cell>
          <cell r="B10478">
            <v>248</v>
          </cell>
          <cell r="C10478">
            <v>118</v>
          </cell>
          <cell r="D10478">
            <v>118</v>
          </cell>
          <cell r="E10478">
            <v>2011</v>
          </cell>
        </row>
        <row r="10479">
          <cell r="A10479">
            <v>40792</v>
          </cell>
          <cell r="B10479">
            <v>249</v>
          </cell>
          <cell r="C10479">
            <v>117</v>
          </cell>
          <cell r="D10479">
            <v>117</v>
          </cell>
          <cell r="E10479">
            <v>2011</v>
          </cell>
        </row>
        <row r="10480">
          <cell r="A10480">
            <v>40793</v>
          </cell>
          <cell r="B10480">
            <v>250</v>
          </cell>
          <cell r="C10480">
            <v>116</v>
          </cell>
          <cell r="D10480">
            <v>116</v>
          </cell>
          <cell r="E10480">
            <v>2011</v>
          </cell>
        </row>
        <row r="10481">
          <cell r="A10481">
            <v>40794</v>
          </cell>
          <cell r="B10481">
            <v>251</v>
          </cell>
          <cell r="C10481">
            <v>115</v>
          </cell>
          <cell r="D10481">
            <v>115</v>
          </cell>
          <cell r="E10481">
            <v>2011</v>
          </cell>
        </row>
        <row r="10482">
          <cell r="A10482">
            <v>40795</v>
          </cell>
          <cell r="B10482">
            <v>252</v>
          </cell>
          <cell r="C10482">
            <v>114</v>
          </cell>
          <cell r="D10482">
            <v>114</v>
          </cell>
          <cell r="E10482">
            <v>2011</v>
          </cell>
        </row>
        <row r="10483">
          <cell r="A10483">
            <v>40796</v>
          </cell>
          <cell r="B10483">
            <v>253</v>
          </cell>
          <cell r="C10483">
            <v>113</v>
          </cell>
          <cell r="D10483">
            <v>113</v>
          </cell>
          <cell r="E10483">
            <v>2011</v>
          </cell>
        </row>
        <row r="10484">
          <cell r="A10484">
            <v>40797</v>
          </cell>
          <cell r="B10484">
            <v>254</v>
          </cell>
          <cell r="C10484">
            <v>112</v>
          </cell>
          <cell r="D10484">
            <v>112</v>
          </cell>
          <cell r="E10484">
            <v>2011</v>
          </cell>
        </row>
        <row r="10485">
          <cell r="A10485">
            <v>40798</v>
          </cell>
          <cell r="B10485">
            <v>255</v>
          </cell>
          <cell r="C10485">
            <v>111</v>
          </cell>
          <cell r="D10485">
            <v>111</v>
          </cell>
          <cell r="E10485">
            <v>2011</v>
          </cell>
        </row>
        <row r="10486">
          <cell r="A10486">
            <v>40799</v>
          </cell>
          <cell r="B10486">
            <v>256</v>
          </cell>
          <cell r="C10486">
            <v>110</v>
          </cell>
          <cell r="D10486">
            <v>110</v>
          </cell>
          <cell r="E10486">
            <v>2011</v>
          </cell>
        </row>
        <row r="10487">
          <cell r="A10487">
            <v>40800</v>
          </cell>
          <cell r="B10487">
            <v>257</v>
          </cell>
          <cell r="C10487">
            <v>109</v>
          </cell>
          <cell r="D10487">
            <v>109</v>
          </cell>
          <cell r="E10487">
            <v>2011</v>
          </cell>
        </row>
        <row r="10488">
          <cell r="A10488">
            <v>40801</v>
          </cell>
          <cell r="B10488">
            <v>258</v>
          </cell>
          <cell r="C10488">
            <v>108</v>
          </cell>
          <cell r="D10488">
            <v>108</v>
          </cell>
          <cell r="E10488">
            <v>2011</v>
          </cell>
        </row>
        <row r="10489">
          <cell r="A10489">
            <v>40802</v>
          </cell>
          <cell r="B10489">
            <v>259</v>
          </cell>
          <cell r="C10489">
            <v>107</v>
          </cell>
          <cell r="D10489">
            <v>107</v>
          </cell>
          <cell r="E10489">
            <v>2011</v>
          </cell>
        </row>
        <row r="10490">
          <cell r="A10490">
            <v>40803</v>
          </cell>
          <cell r="B10490">
            <v>260</v>
          </cell>
          <cell r="C10490">
            <v>106</v>
          </cell>
          <cell r="D10490">
            <v>106</v>
          </cell>
          <cell r="E10490">
            <v>2011</v>
          </cell>
        </row>
        <row r="10491">
          <cell r="A10491">
            <v>40804</v>
          </cell>
          <cell r="B10491">
            <v>261</v>
          </cell>
          <cell r="C10491">
            <v>105</v>
          </cell>
          <cell r="D10491">
            <v>105</v>
          </cell>
          <cell r="E10491">
            <v>2011</v>
          </cell>
        </row>
        <row r="10492">
          <cell r="A10492">
            <v>40805</v>
          </cell>
          <cell r="B10492">
            <v>262</v>
          </cell>
          <cell r="C10492">
            <v>104</v>
          </cell>
          <cell r="D10492">
            <v>104</v>
          </cell>
          <cell r="E10492">
            <v>2011</v>
          </cell>
        </row>
        <row r="10493">
          <cell r="A10493">
            <v>40806</v>
          </cell>
          <cell r="B10493">
            <v>263</v>
          </cell>
          <cell r="C10493">
            <v>103</v>
          </cell>
          <cell r="D10493">
            <v>103</v>
          </cell>
          <cell r="E10493">
            <v>2011</v>
          </cell>
        </row>
        <row r="10494">
          <cell r="A10494">
            <v>40807</v>
          </cell>
          <cell r="B10494">
            <v>264</v>
          </cell>
          <cell r="C10494">
            <v>102</v>
          </cell>
          <cell r="D10494">
            <v>102</v>
          </cell>
          <cell r="E10494">
            <v>2011</v>
          </cell>
        </row>
        <row r="10495">
          <cell r="A10495">
            <v>40808</v>
          </cell>
          <cell r="B10495">
            <v>265</v>
          </cell>
          <cell r="C10495">
            <v>101</v>
          </cell>
          <cell r="D10495">
            <v>101</v>
          </cell>
          <cell r="E10495">
            <v>2011</v>
          </cell>
        </row>
        <row r="10496">
          <cell r="A10496">
            <v>40809</v>
          </cell>
          <cell r="B10496">
            <v>266</v>
          </cell>
          <cell r="C10496">
            <v>100</v>
          </cell>
          <cell r="D10496">
            <v>100</v>
          </cell>
          <cell r="E10496">
            <v>2011</v>
          </cell>
        </row>
        <row r="10497">
          <cell r="A10497">
            <v>40810</v>
          </cell>
          <cell r="B10497">
            <v>267</v>
          </cell>
          <cell r="C10497">
            <v>99</v>
          </cell>
          <cell r="D10497">
            <v>99</v>
          </cell>
          <cell r="E10497">
            <v>2011</v>
          </cell>
        </row>
        <row r="10498">
          <cell r="A10498">
            <v>40811</v>
          </cell>
          <cell r="B10498">
            <v>268</v>
          </cell>
          <cell r="C10498">
            <v>98</v>
          </cell>
          <cell r="D10498">
            <v>98</v>
          </cell>
          <cell r="E10498">
            <v>2011</v>
          </cell>
        </row>
        <row r="10499">
          <cell r="A10499">
            <v>40812</v>
          </cell>
          <cell r="B10499">
            <v>269</v>
          </cell>
          <cell r="C10499">
            <v>97</v>
          </cell>
          <cell r="D10499">
            <v>97</v>
          </cell>
          <cell r="E10499">
            <v>2011</v>
          </cell>
        </row>
        <row r="10500">
          <cell r="A10500">
            <v>40813</v>
          </cell>
          <cell r="B10500">
            <v>270</v>
          </cell>
          <cell r="C10500">
            <v>96</v>
          </cell>
          <cell r="D10500">
            <v>96</v>
          </cell>
          <cell r="E10500">
            <v>2011</v>
          </cell>
        </row>
        <row r="10501">
          <cell r="A10501">
            <v>40814</v>
          </cell>
          <cell r="B10501">
            <v>271</v>
          </cell>
          <cell r="C10501">
            <v>95</v>
          </cell>
          <cell r="D10501">
            <v>95</v>
          </cell>
          <cell r="E10501">
            <v>2011</v>
          </cell>
        </row>
        <row r="10502">
          <cell r="A10502">
            <v>40815</v>
          </cell>
          <cell r="B10502">
            <v>272</v>
          </cell>
          <cell r="C10502">
            <v>94</v>
          </cell>
          <cell r="D10502">
            <v>94</v>
          </cell>
          <cell r="E10502">
            <v>2011</v>
          </cell>
        </row>
        <row r="10503">
          <cell r="A10503">
            <v>40816</v>
          </cell>
          <cell r="B10503">
            <v>273</v>
          </cell>
          <cell r="C10503">
            <v>93</v>
          </cell>
          <cell r="D10503">
            <v>93</v>
          </cell>
          <cell r="E10503">
            <v>2011</v>
          </cell>
        </row>
        <row r="10504">
          <cell r="A10504">
            <v>40817</v>
          </cell>
          <cell r="B10504">
            <v>274</v>
          </cell>
          <cell r="C10504">
            <v>92</v>
          </cell>
          <cell r="D10504">
            <v>92</v>
          </cell>
          <cell r="E10504">
            <v>2011</v>
          </cell>
        </row>
        <row r="10505">
          <cell r="A10505">
            <v>40818</v>
          </cell>
          <cell r="B10505">
            <v>275</v>
          </cell>
          <cell r="C10505">
            <v>91</v>
          </cell>
          <cell r="D10505">
            <v>91</v>
          </cell>
          <cell r="E10505">
            <v>2011</v>
          </cell>
        </row>
        <row r="10506">
          <cell r="A10506">
            <v>40819</v>
          </cell>
          <cell r="B10506">
            <v>276</v>
          </cell>
          <cell r="C10506">
            <v>90</v>
          </cell>
          <cell r="D10506">
            <v>90</v>
          </cell>
          <cell r="E10506">
            <v>2011</v>
          </cell>
        </row>
        <row r="10507">
          <cell r="A10507">
            <v>40820</v>
          </cell>
          <cell r="B10507">
            <v>277</v>
          </cell>
          <cell r="C10507">
            <v>89</v>
          </cell>
          <cell r="D10507">
            <v>89</v>
          </cell>
          <cell r="E10507">
            <v>2011</v>
          </cell>
        </row>
        <row r="10508">
          <cell r="A10508">
            <v>40821</v>
          </cell>
          <cell r="B10508">
            <v>278</v>
          </cell>
          <cell r="C10508">
            <v>88</v>
          </cell>
          <cell r="D10508">
            <v>88</v>
          </cell>
          <cell r="E10508">
            <v>2011</v>
          </cell>
        </row>
        <row r="10509">
          <cell r="A10509">
            <v>40822</v>
          </cell>
          <cell r="B10509">
            <v>279</v>
          </cell>
          <cell r="C10509">
            <v>87</v>
          </cell>
          <cell r="D10509">
            <v>87</v>
          </cell>
          <cell r="E10509">
            <v>2011</v>
          </cell>
        </row>
        <row r="10510">
          <cell r="A10510">
            <v>40823</v>
          </cell>
          <cell r="B10510">
            <v>280</v>
          </cell>
          <cell r="C10510">
            <v>86</v>
          </cell>
          <cell r="D10510">
            <v>86</v>
          </cell>
          <cell r="E10510">
            <v>2011</v>
          </cell>
        </row>
        <row r="10511">
          <cell r="A10511">
            <v>40824</v>
          </cell>
          <cell r="B10511">
            <v>281</v>
          </cell>
          <cell r="C10511">
            <v>85</v>
          </cell>
          <cell r="D10511">
            <v>85</v>
          </cell>
          <cell r="E10511">
            <v>2011</v>
          </cell>
        </row>
        <row r="10512">
          <cell r="A10512">
            <v>40825</v>
          </cell>
          <cell r="B10512">
            <v>282</v>
          </cell>
          <cell r="C10512">
            <v>84</v>
          </cell>
          <cell r="D10512">
            <v>84</v>
          </cell>
          <cell r="E10512">
            <v>2011</v>
          </cell>
        </row>
        <row r="10513">
          <cell r="A10513">
            <v>40826</v>
          </cell>
          <cell r="B10513">
            <v>283</v>
          </cell>
          <cell r="C10513">
            <v>83</v>
          </cell>
          <cell r="D10513">
            <v>83</v>
          </cell>
          <cell r="E10513">
            <v>2011</v>
          </cell>
        </row>
        <row r="10514">
          <cell r="A10514">
            <v>40827</v>
          </cell>
          <cell r="B10514">
            <v>284</v>
          </cell>
          <cell r="C10514">
            <v>82</v>
          </cell>
          <cell r="D10514">
            <v>82</v>
          </cell>
          <cell r="E10514">
            <v>2011</v>
          </cell>
        </row>
        <row r="10515">
          <cell r="A10515">
            <v>40828</v>
          </cell>
          <cell r="B10515">
            <v>285</v>
          </cell>
          <cell r="C10515">
            <v>81</v>
          </cell>
          <cell r="D10515">
            <v>81</v>
          </cell>
          <cell r="E10515">
            <v>2011</v>
          </cell>
        </row>
        <row r="10516">
          <cell r="A10516">
            <v>40829</v>
          </cell>
          <cell r="B10516">
            <v>286</v>
          </cell>
          <cell r="C10516">
            <v>80</v>
          </cell>
          <cell r="D10516">
            <v>80</v>
          </cell>
          <cell r="E10516">
            <v>2011</v>
          </cell>
        </row>
        <row r="10517">
          <cell r="A10517">
            <v>40830</v>
          </cell>
          <cell r="B10517">
            <v>287</v>
          </cell>
          <cell r="C10517">
            <v>79</v>
          </cell>
          <cell r="D10517">
            <v>79</v>
          </cell>
          <cell r="E10517">
            <v>2011</v>
          </cell>
        </row>
        <row r="10518">
          <cell r="A10518">
            <v>40831</v>
          </cell>
          <cell r="B10518">
            <v>288</v>
          </cell>
          <cell r="C10518">
            <v>78</v>
          </cell>
          <cell r="D10518">
            <v>78</v>
          </cell>
          <cell r="E10518">
            <v>2011</v>
          </cell>
        </row>
        <row r="10519">
          <cell r="A10519">
            <v>40832</v>
          </cell>
          <cell r="B10519">
            <v>289</v>
          </cell>
          <cell r="C10519">
            <v>77</v>
          </cell>
          <cell r="D10519">
            <v>77</v>
          </cell>
          <cell r="E10519">
            <v>2011</v>
          </cell>
        </row>
        <row r="10520">
          <cell r="A10520">
            <v>40833</v>
          </cell>
          <cell r="B10520">
            <v>290</v>
          </cell>
          <cell r="C10520">
            <v>76</v>
          </cell>
          <cell r="D10520">
            <v>76</v>
          </cell>
          <cell r="E10520">
            <v>2011</v>
          </cell>
        </row>
        <row r="10521">
          <cell r="A10521">
            <v>40834</v>
          </cell>
          <cell r="B10521">
            <v>291</v>
          </cell>
          <cell r="C10521">
            <v>75</v>
          </cell>
          <cell r="D10521">
            <v>75</v>
          </cell>
          <cell r="E10521">
            <v>2011</v>
          </cell>
        </row>
        <row r="10522">
          <cell r="A10522">
            <v>40835</v>
          </cell>
          <cell r="B10522">
            <v>292</v>
          </cell>
          <cell r="C10522">
            <v>74</v>
          </cell>
          <cell r="D10522">
            <v>74</v>
          </cell>
          <cell r="E10522">
            <v>2011</v>
          </cell>
        </row>
        <row r="10523">
          <cell r="A10523">
            <v>40836</v>
          </cell>
          <cell r="B10523">
            <v>293</v>
          </cell>
          <cell r="C10523">
            <v>73</v>
          </cell>
          <cell r="D10523">
            <v>73</v>
          </cell>
          <cell r="E10523">
            <v>2011</v>
          </cell>
        </row>
        <row r="10524">
          <cell r="A10524">
            <v>40837</v>
          </cell>
          <cell r="B10524">
            <v>294</v>
          </cell>
          <cell r="C10524">
            <v>72</v>
          </cell>
          <cell r="D10524">
            <v>72</v>
          </cell>
          <cell r="E10524">
            <v>2011</v>
          </cell>
        </row>
        <row r="10525">
          <cell r="A10525">
            <v>40838</v>
          </cell>
          <cell r="B10525">
            <v>295</v>
          </cell>
          <cell r="C10525">
            <v>71</v>
          </cell>
          <cell r="D10525">
            <v>71</v>
          </cell>
          <cell r="E10525">
            <v>2011</v>
          </cell>
        </row>
        <row r="10526">
          <cell r="A10526">
            <v>40839</v>
          </cell>
          <cell r="B10526">
            <v>296</v>
          </cell>
          <cell r="C10526">
            <v>70</v>
          </cell>
          <cell r="D10526">
            <v>70</v>
          </cell>
          <cell r="E10526">
            <v>2011</v>
          </cell>
        </row>
        <row r="10527">
          <cell r="A10527">
            <v>40840</v>
          </cell>
          <cell r="B10527">
            <v>297</v>
          </cell>
          <cell r="C10527">
            <v>69</v>
          </cell>
          <cell r="D10527">
            <v>69</v>
          </cell>
          <cell r="E10527">
            <v>2011</v>
          </cell>
        </row>
        <row r="10528">
          <cell r="A10528">
            <v>40841</v>
          </cell>
          <cell r="B10528">
            <v>298</v>
          </cell>
          <cell r="C10528">
            <v>68</v>
          </cell>
          <cell r="D10528">
            <v>68</v>
          </cell>
          <cell r="E10528">
            <v>2011</v>
          </cell>
        </row>
        <row r="10529">
          <cell r="A10529">
            <v>40842</v>
          </cell>
          <cell r="B10529">
            <v>299</v>
          </cell>
          <cell r="C10529">
            <v>67</v>
          </cell>
          <cell r="D10529">
            <v>67</v>
          </cell>
          <cell r="E10529">
            <v>2011</v>
          </cell>
        </row>
        <row r="10530">
          <cell r="A10530">
            <v>40843</v>
          </cell>
          <cell r="B10530">
            <v>300</v>
          </cell>
          <cell r="C10530">
            <v>66</v>
          </cell>
          <cell r="D10530">
            <v>66</v>
          </cell>
          <cell r="E10530">
            <v>2011</v>
          </cell>
        </row>
        <row r="10531">
          <cell r="A10531">
            <v>40844</v>
          </cell>
          <cell r="B10531">
            <v>301</v>
          </cell>
          <cell r="C10531">
            <v>65</v>
          </cell>
          <cell r="D10531">
            <v>65</v>
          </cell>
          <cell r="E10531">
            <v>2011</v>
          </cell>
        </row>
        <row r="10532">
          <cell r="A10532">
            <v>40845</v>
          </cell>
          <cell r="B10532">
            <v>302</v>
          </cell>
          <cell r="C10532">
            <v>64</v>
          </cell>
          <cell r="D10532">
            <v>64</v>
          </cell>
          <cell r="E10532">
            <v>2011</v>
          </cell>
        </row>
        <row r="10533">
          <cell r="A10533">
            <v>40846</v>
          </cell>
          <cell r="B10533">
            <v>303</v>
          </cell>
          <cell r="C10533">
            <v>63</v>
          </cell>
          <cell r="D10533">
            <v>63</v>
          </cell>
          <cell r="E10533">
            <v>2011</v>
          </cell>
        </row>
        <row r="10534">
          <cell r="A10534">
            <v>40847</v>
          </cell>
          <cell r="B10534">
            <v>304</v>
          </cell>
          <cell r="C10534">
            <v>62</v>
          </cell>
          <cell r="D10534">
            <v>62</v>
          </cell>
          <cell r="E10534">
            <v>2011</v>
          </cell>
        </row>
        <row r="10535">
          <cell r="A10535">
            <v>40848</v>
          </cell>
          <cell r="B10535">
            <v>305</v>
          </cell>
          <cell r="C10535">
            <v>61</v>
          </cell>
          <cell r="D10535">
            <v>61</v>
          </cell>
          <cell r="E10535">
            <v>2011</v>
          </cell>
        </row>
        <row r="10536">
          <cell r="A10536">
            <v>40849</v>
          </cell>
          <cell r="B10536">
            <v>306</v>
          </cell>
          <cell r="C10536">
            <v>60</v>
          </cell>
          <cell r="D10536">
            <v>60</v>
          </cell>
          <cell r="E10536">
            <v>2011</v>
          </cell>
        </row>
        <row r="10537">
          <cell r="A10537">
            <v>40850</v>
          </cell>
          <cell r="B10537">
            <v>307</v>
          </cell>
          <cell r="C10537">
            <v>59</v>
          </cell>
          <cell r="D10537">
            <v>59</v>
          </cell>
          <cell r="E10537">
            <v>2011</v>
          </cell>
        </row>
        <row r="10538">
          <cell r="A10538">
            <v>40851</v>
          </cell>
          <cell r="B10538">
            <v>308</v>
          </cell>
          <cell r="C10538">
            <v>58</v>
          </cell>
          <cell r="D10538">
            <v>58</v>
          </cell>
          <cell r="E10538">
            <v>2011</v>
          </cell>
        </row>
        <row r="10539">
          <cell r="A10539">
            <v>40852</v>
          </cell>
          <cell r="B10539">
            <v>309</v>
          </cell>
          <cell r="C10539">
            <v>57</v>
          </cell>
          <cell r="D10539">
            <v>57</v>
          </cell>
          <cell r="E10539">
            <v>2011</v>
          </cell>
        </row>
        <row r="10540">
          <cell r="A10540">
            <v>40853</v>
          </cell>
          <cell r="B10540">
            <v>310</v>
          </cell>
          <cell r="C10540">
            <v>56</v>
          </cell>
          <cell r="D10540">
            <v>56</v>
          </cell>
          <cell r="E10540">
            <v>2011</v>
          </cell>
        </row>
        <row r="10541">
          <cell r="A10541">
            <v>40854</v>
          </cell>
          <cell r="B10541">
            <v>311</v>
          </cell>
          <cell r="C10541">
            <v>55</v>
          </cell>
          <cell r="D10541">
            <v>55</v>
          </cell>
          <cell r="E10541">
            <v>2011</v>
          </cell>
        </row>
        <row r="10542">
          <cell r="A10542">
            <v>40855</v>
          </cell>
          <cell r="B10542">
            <v>312</v>
          </cell>
          <cell r="C10542">
            <v>54</v>
          </cell>
          <cell r="D10542">
            <v>54</v>
          </cell>
          <cell r="E10542">
            <v>2011</v>
          </cell>
        </row>
        <row r="10543">
          <cell r="A10543">
            <v>40856</v>
          </cell>
          <cell r="B10543">
            <v>313</v>
          </cell>
          <cell r="C10543">
            <v>53</v>
          </cell>
          <cell r="D10543">
            <v>53</v>
          </cell>
          <cell r="E10543">
            <v>2011</v>
          </cell>
        </row>
        <row r="10544">
          <cell r="A10544">
            <v>40857</v>
          </cell>
          <cell r="B10544">
            <v>314</v>
          </cell>
          <cell r="C10544">
            <v>52</v>
          </cell>
          <cell r="D10544">
            <v>52</v>
          </cell>
          <cell r="E10544">
            <v>2011</v>
          </cell>
        </row>
        <row r="10545">
          <cell r="A10545">
            <v>40858</v>
          </cell>
          <cell r="B10545">
            <v>315</v>
          </cell>
          <cell r="C10545">
            <v>51</v>
          </cell>
          <cell r="D10545">
            <v>51</v>
          </cell>
          <cell r="E10545">
            <v>2011</v>
          </cell>
        </row>
        <row r="10546">
          <cell r="A10546">
            <v>40859</v>
          </cell>
          <cell r="B10546">
            <v>316</v>
          </cell>
          <cell r="C10546">
            <v>50</v>
          </cell>
          <cell r="D10546">
            <v>50</v>
          </cell>
          <cell r="E10546">
            <v>2011</v>
          </cell>
        </row>
        <row r="10547">
          <cell r="A10547">
            <v>40860</v>
          </cell>
          <cell r="B10547">
            <v>317</v>
          </cell>
          <cell r="C10547">
            <v>49</v>
          </cell>
          <cell r="D10547">
            <v>49</v>
          </cell>
          <cell r="E10547">
            <v>2011</v>
          </cell>
        </row>
        <row r="10548">
          <cell r="A10548">
            <v>40861</v>
          </cell>
          <cell r="B10548">
            <v>318</v>
          </cell>
          <cell r="C10548">
            <v>48</v>
          </cell>
          <cell r="D10548">
            <v>48</v>
          </cell>
          <cell r="E10548">
            <v>2011</v>
          </cell>
        </row>
        <row r="10549">
          <cell r="A10549">
            <v>40862</v>
          </cell>
          <cell r="B10549">
            <v>319</v>
          </cell>
          <cell r="C10549">
            <v>47</v>
          </cell>
          <cell r="D10549">
            <v>47</v>
          </cell>
          <cell r="E10549">
            <v>2011</v>
          </cell>
        </row>
        <row r="10550">
          <cell r="A10550">
            <v>40863</v>
          </cell>
          <cell r="B10550">
            <v>320</v>
          </cell>
          <cell r="C10550">
            <v>46</v>
          </cell>
          <cell r="D10550">
            <v>46</v>
          </cell>
          <cell r="E10550">
            <v>2011</v>
          </cell>
        </row>
        <row r="10551">
          <cell r="A10551">
            <v>40864</v>
          </cell>
          <cell r="B10551">
            <v>321</v>
          </cell>
          <cell r="C10551">
            <v>45</v>
          </cell>
          <cell r="D10551">
            <v>45</v>
          </cell>
          <cell r="E10551">
            <v>2011</v>
          </cell>
        </row>
        <row r="10552">
          <cell r="A10552">
            <v>40865</v>
          </cell>
          <cell r="B10552">
            <v>322</v>
          </cell>
          <cell r="C10552">
            <v>44</v>
          </cell>
          <cell r="D10552">
            <v>44</v>
          </cell>
          <cell r="E10552">
            <v>2011</v>
          </cell>
        </row>
        <row r="10553">
          <cell r="A10553">
            <v>40866</v>
          </cell>
          <cell r="B10553">
            <v>323</v>
          </cell>
          <cell r="C10553">
            <v>43</v>
          </cell>
          <cell r="D10553">
            <v>43</v>
          </cell>
          <cell r="E10553">
            <v>2011</v>
          </cell>
        </row>
        <row r="10554">
          <cell r="A10554">
            <v>40867</v>
          </cell>
          <cell r="B10554">
            <v>324</v>
          </cell>
          <cell r="C10554">
            <v>42</v>
          </cell>
          <cell r="D10554">
            <v>42</v>
          </cell>
          <cell r="E10554">
            <v>2011</v>
          </cell>
        </row>
        <row r="10555">
          <cell r="A10555">
            <v>40868</v>
          </cell>
          <cell r="B10555">
            <v>325</v>
          </cell>
          <cell r="C10555">
            <v>41</v>
          </cell>
          <cell r="D10555">
            <v>41</v>
          </cell>
          <cell r="E10555">
            <v>2011</v>
          </cell>
        </row>
        <row r="10556">
          <cell r="A10556">
            <v>40869</v>
          </cell>
          <cell r="B10556">
            <v>326</v>
          </cell>
          <cell r="C10556">
            <v>40</v>
          </cell>
          <cell r="D10556">
            <v>40</v>
          </cell>
          <cell r="E10556">
            <v>2011</v>
          </cell>
        </row>
        <row r="10557">
          <cell r="A10557">
            <v>40870</v>
          </cell>
          <cell r="B10557">
            <v>327</v>
          </cell>
          <cell r="C10557">
            <v>39</v>
          </cell>
          <cell r="D10557">
            <v>39</v>
          </cell>
          <cell r="E10557">
            <v>2011</v>
          </cell>
        </row>
        <row r="10558">
          <cell r="A10558">
            <v>40871</v>
          </cell>
          <cell r="B10558">
            <v>328</v>
          </cell>
          <cell r="C10558">
            <v>38</v>
          </cell>
          <cell r="D10558">
            <v>38</v>
          </cell>
          <cell r="E10558">
            <v>2011</v>
          </cell>
        </row>
        <row r="10559">
          <cell r="A10559">
            <v>40872</v>
          </cell>
          <cell r="B10559">
            <v>329</v>
          </cell>
          <cell r="C10559">
            <v>37</v>
          </cell>
          <cell r="D10559">
            <v>37</v>
          </cell>
          <cell r="E10559">
            <v>2011</v>
          </cell>
        </row>
        <row r="10560">
          <cell r="A10560">
            <v>40873</v>
          </cell>
          <cell r="B10560">
            <v>330</v>
          </cell>
          <cell r="C10560">
            <v>36</v>
          </cell>
          <cell r="D10560">
            <v>36</v>
          </cell>
          <cell r="E10560">
            <v>2011</v>
          </cell>
        </row>
        <row r="10561">
          <cell r="A10561">
            <v>40874</v>
          </cell>
          <cell r="B10561">
            <v>331</v>
          </cell>
          <cell r="C10561">
            <v>35</v>
          </cell>
          <cell r="D10561">
            <v>35</v>
          </cell>
          <cell r="E10561">
            <v>2011</v>
          </cell>
        </row>
        <row r="10562">
          <cell r="A10562">
            <v>40875</v>
          </cell>
          <cell r="B10562">
            <v>332</v>
          </cell>
          <cell r="C10562">
            <v>34</v>
          </cell>
          <cell r="D10562">
            <v>34</v>
          </cell>
          <cell r="E10562">
            <v>2011</v>
          </cell>
        </row>
        <row r="10563">
          <cell r="A10563">
            <v>40876</v>
          </cell>
          <cell r="B10563">
            <v>333</v>
          </cell>
          <cell r="C10563">
            <v>33</v>
          </cell>
          <cell r="D10563">
            <v>33</v>
          </cell>
          <cell r="E10563">
            <v>2011</v>
          </cell>
        </row>
        <row r="10564">
          <cell r="A10564">
            <v>40877</v>
          </cell>
          <cell r="B10564">
            <v>334</v>
          </cell>
          <cell r="C10564">
            <v>32</v>
          </cell>
          <cell r="D10564">
            <v>32</v>
          </cell>
          <cell r="E10564">
            <v>2011</v>
          </cell>
        </row>
        <row r="10565">
          <cell r="A10565">
            <v>40878</v>
          </cell>
          <cell r="B10565">
            <v>335</v>
          </cell>
          <cell r="C10565">
            <v>31</v>
          </cell>
          <cell r="D10565">
            <v>31</v>
          </cell>
          <cell r="E10565">
            <v>2011</v>
          </cell>
        </row>
        <row r="10566">
          <cell r="A10566">
            <v>40879</v>
          </cell>
          <cell r="B10566">
            <v>336</v>
          </cell>
          <cell r="C10566">
            <v>30</v>
          </cell>
          <cell r="D10566">
            <v>30</v>
          </cell>
          <cell r="E10566">
            <v>2011</v>
          </cell>
        </row>
        <row r="10567">
          <cell r="A10567">
            <v>40880</v>
          </cell>
          <cell r="B10567">
            <v>337</v>
          </cell>
          <cell r="C10567">
            <v>29</v>
          </cell>
          <cell r="D10567">
            <v>29</v>
          </cell>
          <cell r="E10567">
            <v>2011</v>
          </cell>
        </row>
        <row r="10568">
          <cell r="A10568">
            <v>40881</v>
          </cell>
          <cell r="B10568">
            <v>338</v>
          </cell>
          <cell r="C10568">
            <v>28</v>
          </cell>
          <cell r="D10568">
            <v>28</v>
          </cell>
          <cell r="E10568">
            <v>2011</v>
          </cell>
        </row>
        <row r="10569">
          <cell r="A10569">
            <v>40882</v>
          </cell>
          <cell r="B10569">
            <v>339</v>
          </cell>
          <cell r="C10569">
            <v>27</v>
          </cell>
          <cell r="D10569">
            <v>27</v>
          </cell>
          <cell r="E10569">
            <v>2011</v>
          </cell>
        </row>
        <row r="10570">
          <cell r="A10570">
            <v>40883</v>
          </cell>
          <cell r="B10570">
            <v>340</v>
          </cell>
          <cell r="C10570">
            <v>26</v>
          </cell>
          <cell r="D10570">
            <v>26</v>
          </cell>
          <cell r="E10570">
            <v>2011</v>
          </cell>
        </row>
        <row r="10571">
          <cell r="A10571">
            <v>40884</v>
          </cell>
          <cell r="B10571">
            <v>341</v>
          </cell>
          <cell r="C10571">
            <v>25</v>
          </cell>
          <cell r="D10571">
            <v>25</v>
          </cell>
          <cell r="E10571">
            <v>2011</v>
          </cell>
        </row>
        <row r="10572">
          <cell r="A10572">
            <v>40885</v>
          </cell>
          <cell r="B10572">
            <v>342</v>
          </cell>
          <cell r="C10572">
            <v>24</v>
          </cell>
          <cell r="D10572">
            <v>24</v>
          </cell>
          <cell r="E10572">
            <v>2011</v>
          </cell>
        </row>
        <row r="10573">
          <cell r="A10573">
            <v>40886</v>
          </cell>
          <cell r="B10573">
            <v>343</v>
          </cell>
          <cell r="C10573">
            <v>23</v>
          </cell>
          <cell r="D10573">
            <v>23</v>
          </cell>
          <cell r="E10573">
            <v>2011</v>
          </cell>
        </row>
        <row r="10574">
          <cell r="A10574">
            <v>40887</v>
          </cell>
          <cell r="B10574">
            <v>344</v>
          </cell>
          <cell r="C10574">
            <v>22</v>
          </cell>
          <cell r="D10574">
            <v>22</v>
          </cell>
          <cell r="E10574">
            <v>2011</v>
          </cell>
        </row>
        <row r="10575">
          <cell r="A10575">
            <v>40888</v>
          </cell>
          <cell r="B10575">
            <v>345</v>
          </cell>
          <cell r="C10575">
            <v>21</v>
          </cell>
          <cell r="D10575">
            <v>21</v>
          </cell>
          <cell r="E10575">
            <v>2011</v>
          </cell>
        </row>
        <row r="10576">
          <cell r="A10576">
            <v>40889</v>
          </cell>
          <cell r="B10576">
            <v>346</v>
          </cell>
          <cell r="C10576">
            <v>20</v>
          </cell>
          <cell r="D10576">
            <v>20</v>
          </cell>
          <cell r="E10576">
            <v>2011</v>
          </cell>
        </row>
        <row r="10577">
          <cell r="A10577">
            <v>40890</v>
          </cell>
          <cell r="B10577">
            <v>347</v>
          </cell>
          <cell r="C10577">
            <v>19</v>
          </cell>
          <cell r="D10577">
            <v>19</v>
          </cell>
          <cell r="E10577">
            <v>2011</v>
          </cell>
        </row>
        <row r="10578">
          <cell r="A10578">
            <v>40891</v>
          </cell>
          <cell r="B10578">
            <v>348</v>
          </cell>
          <cell r="C10578">
            <v>18</v>
          </cell>
          <cell r="D10578">
            <v>18</v>
          </cell>
          <cell r="E10578">
            <v>2011</v>
          </cell>
        </row>
        <row r="10579">
          <cell r="A10579">
            <v>40892</v>
          </cell>
          <cell r="B10579">
            <v>349</v>
          </cell>
          <cell r="C10579">
            <v>17</v>
          </cell>
          <cell r="D10579">
            <v>17</v>
          </cell>
          <cell r="E10579">
            <v>2011</v>
          </cell>
        </row>
        <row r="10580">
          <cell r="A10580">
            <v>40893</v>
          </cell>
          <cell r="B10580">
            <v>350</v>
          </cell>
          <cell r="C10580">
            <v>16</v>
          </cell>
          <cell r="D10580">
            <v>16</v>
          </cell>
          <cell r="E10580">
            <v>2011</v>
          </cell>
        </row>
        <row r="10581">
          <cell r="A10581">
            <v>40894</v>
          </cell>
          <cell r="B10581">
            <v>351</v>
          </cell>
          <cell r="C10581">
            <v>15</v>
          </cell>
          <cell r="D10581">
            <v>15</v>
          </cell>
          <cell r="E10581">
            <v>2011</v>
          </cell>
        </row>
        <row r="10582">
          <cell r="A10582">
            <v>40895</v>
          </cell>
          <cell r="B10582">
            <v>352</v>
          </cell>
          <cell r="C10582">
            <v>14</v>
          </cell>
          <cell r="D10582">
            <v>14</v>
          </cell>
          <cell r="E10582">
            <v>2011</v>
          </cell>
        </row>
        <row r="10583">
          <cell r="A10583">
            <v>40896</v>
          </cell>
          <cell r="B10583">
            <v>353</v>
          </cell>
          <cell r="C10583">
            <v>13</v>
          </cell>
          <cell r="D10583">
            <v>13</v>
          </cell>
          <cell r="E10583">
            <v>2011</v>
          </cell>
        </row>
        <row r="10584">
          <cell r="A10584">
            <v>40897</v>
          </cell>
          <cell r="B10584">
            <v>354</v>
          </cell>
          <cell r="C10584">
            <v>12</v>
          </cell>
          <cell r="D10584">
            <v>12</v>
          </cell>
          <cell r="E10584">
            <v>2011</v>
          </cell>
        </row>
        <row r="10585">
          <cell r="A10585">
            <v>40898</v>
          </cell>
          <cell r="B10585">
            <v>355</v>
          </cell>
          <cell r="C10585">
            <v>11</v>
          </cell>
          <cell r="D10585">
            <v>11</v>
          </cell>
          <cell r="E10585">
            <v>2011</v>
          </cell>
        </row>
        <row r="10586">
          <cell r="A10586">
            <v>40899</v>
          </cell>
          <cell r="B10586">
            <v>356</v>
          </cell>
          <cell r="C10586">
            <v>10</v>
          </cell>
          <cell r="D10586">
            <v>10</v>
          </cell>
          <cell r="E10586">
            <v>2011</v>
          </cell>
        </row>
        <row r="10587">
          <cell r="A10587">
            <v>40900</v>
          </cell>
          <cell r="B10587">
            <v>357</v>
          </cell>
          <cell r="C10587">
            <v>9</v>
          </cell>
          <cell r="D10587">
            <v>9</v>
          </cell>
          <cell r="E10587">
            <v>2011</v>
          </cell>
        </row>
        <row r="10588">
          <cell r="A10588">
            <v>40901</v>
          </cell>
          <cell r="B10588">
            <v>358</v>
          </cell>
          <cell r="C10588">
            <v>8</v>
          </cell>
          <cell r="D10588">
            <v>8</v>
          </cell>
          <cell r="E10588">
            <v>2011</v>
          </cell>
        </row>
        <row r="10589">
          <cell r="A10589">
            <v>40902</v>
          </cell>
          <cell r="B10589">
            <v>359</v>
          </cell>
          <cell r="C10589">
            <v>7</v>
          </cell>
          <cell r="D10589">
            <v>7</v>
          </cell>
          <cell r="E10589">
            <v>2011</v>
          </cell>
        </row>
        <row r="10590">
          <cell r="A10590">
            <v>40903</v>
          </cell>
          <cell r="B10590">
            <v>360</v>
          </cell>
          <cell r="C10590">
            <v>6</v>
          </cell>
          <cell r="D10590">
            <v>6</v>
          </cell>
          <cell r="E10590">
            <v>2011</v>
          </cell>
        </row>
        <row r="10591">
          <cell r="A10591">
            <v>40904</v>
          </cell>
          <cell r="B10591">
            <v>361</v>
          </cell>
          <cell r="C10591">
            <v>5</v>
          </cell>
          <cell r="D10591">
            <v>5</v>
          </cell>
          <cell r="E10591">
            <v>2011</v>
          </cell>
        </row>
        <row r="10592">
          <cell r="A10592">
            <v>40905</v>
          </cell>
          <cell r="B10592">
            <v>362</v>
          </cell>
          <cell r="C10592">
            <v>4</v>
          </cell>
          <cell r="D10592">
            <v>4</v>
          </cell>
          <cell r="E10592">
            <v>2011</v>
          </cell>
        </row>
        <row r="10593">
          <cell r="A10593">
            <v>40906</v>
          </cell>
          <cell r="B10593">
            <v>363</v>
          </cell>
          <cell r="C10593">
            <v>3</v>
          </cell>
          <cell r="D10593">
            <v>3</v>
          </cell>
          <cell r="E10593">
            <v>2011</v>
          </cell>
        </row>
        <row r="10594">
          <cell r="A10594">
            <v>40907</v>
          </cell>
          <cell r="B10594">
            <v>364</v>
          </cell>
          <cell r="C10594">
            <v>2</v>
          </cell>
          <cell r="D10594">
            <v>2</v>
          </cell>
          <cell r="E10594">
            <v>2011</v>
          </cell>
        </row>
        <row r="10595">
          <cell r="A10595">
            <v>40908</v>
          </cell>
          <cell r="B10595">
            <v>365</v>
          </cell>
          <cell r="C10595">
            <v>1</v>
          </cell>
          <cell r="D10595">
            <v>1</v>
          </cell>
          <cell r="E10595">
            <v>2011</v>
          </cell>
        </row>
        <row r="10596">
          <cell r="A10596">
            <v>40909</v>
          </cell>
          <cell r="B10596">
            <v>1</v>
          </cell>
          <cell r="C10596">
            <v>366</v>
          </cell>
          <cell r="D10596">
            <v>366</v>
          </cell>
          <cell r="E10596">
            <v>2012</v>
          </cell>
        </row>
        <row r="10597">
          <cell r="A10597">
            <v>40910</v>
          </cell>
          <cell r="B10597">
            <v>2</v>
          </cell>
          <cell r="C10597">
            <v>365</v>
          </cell>
          <cell r="D10597">
            <v>365</v>
          </cell>
          <cell r="E10597">
            <v>2012</v>
          </cell>
        </row>
        <row r="10598">
          <cell r="A10598">
            <v>40911</v>
          </cell>
          <cell r="B10598">
            <v>3</v>
          </cell>
          <cell r="C10598">
            <v>364</v>
          </cell>
          <cell r="D10598">
            <v>364</v>
          </cell>
          <cell r="E10598">
            <v>2012</v>
          </cell>
        </row>
        <row r="10599">
          <cell r="A10599">
            <v>40912</v>
          </cell>
          <cell r="B10599">
            <v>4</v>
          </cell>
          <cell r="C10599">
            <v>363</v>
          </cell>
          <cell r="D10599">
            <v>363</v>
          </cell>
          <cell r="E10599">
            <v>2012</v>
          </cell>
        </row>
        <row r="10600">
          <cell r="A10600">
            <v>40913</v>
          </cell>
          <cell r="B10600">
            <v>5</v>
          </cell>
          <cell r="C10600">
            <v>362</v>
          </cell>
          <cell r="D10600">
            <v>362</v>
          </cell>
          <cell r="E10600">
            <v>2012</v>
          </cell>
        </row>
        <row r="10601">
          <cell r="A10601">
            <v>40914</v>
          </cell>
          <cell r="B10601">
            <v>6</v>
          </cell>
          <cell r="C10601">
            <v>361</v>
          </cell>
          <cell r="D10601">
            <v>361</v>
          </cell>
          <cell r="E10601">
            <v>2012</v>
          </cell>
        </row>
        <row r="10602">
          <cell r="A10602">
            <v>40915</v>
          </cell>
          <cell r="B10602">
            <v>7</v>
          </cell>
          <cell r="C10602">
            <v>360</v>
          </cell>
          <cell r="D10602">
            <v>360</v>
          </cell>
          <cell r="E10602">
            <v>2012</v>
          </cell>
        </row>
        <row r="10603">
          <cell r="A10603">
            <v>40916</v>
          </cell>
          <cell r="B10603">
            <v>8</v>
          </cell>
          <cell r="C10603">
            <v>359</v>
          </cell>
          <cell r="D10603">
            <v>359</v>
          </cell>
          <cell r="E10603">
            <v>2012</v>
          </cell>
        </row>
        <row r="10604">
          <cell r="A10604">
            <v>40917</v>
          </cell>
          <cell r="B10604">
            <v>9</v>
          </cell>
          <cell r="C10604">
            <v>358</v>
          </cell>
          <cell r="D10604">
            <v>358</v>
          </cell>
          <cell r="E10604">
            <v>2012</v>
          </cell>
        </row>
        <row r="10605">
          <cell r="A10605">
            <v>40918</v>
          </cell>
          <cell r="B10605">
            <v>10</v>
          </cell>
          <cell r="C10605">
            <v>357</v>
          </cell>
          <cell r="D10605">
            <v>357</v>
          </cell>
          <cell r="E10605">
            <v>2012</v>
          </cell>
        </row>
        <row r="10606">
          <cell r="A10606">
            <v>40919</v>
          </cell>
          <cell r="B10606">
            <v>11</v>
          </cell>
          <cell r="C10606">
            <v>356</v>
          </cell>
          <cell r="D10606">
            <v>356</v>
          </cell>
          <cell r="E10606">
            <v>2012</v>
          </cell>
        </row>
        <row r="10607">
          <cell r="A10607">
            <v>40920</v>
          </cell>
          <cell r="B10607">
            <v>12</v>
          </cell>
          <cell r="C10607">
            <v>355</v>
          </cell>
          <cell r="D10607">
            <v>355</v>
          </cell>
          <cell r="E10607">
            <v>2012</v>
          </cell>
        </row>
        <row r="10608">
          <cell r="A10608">
            <v>40921</v>
          </cell>
          <cell r="B10608">
            <v>13</v>
          </cell>
          <cell r="C10608">
            <v>354</v>
          </cell>
          <cell r="D10608">
            <v>354</v>
          </cell>
          <cell r="E10608">
            <v>2012</v>
          </cell>
        </row>
        <row r="10609">
          <cell r="A10609">
            <v>40922</v>
          </cell>
          <cell r="B10609">
            <v>14</v>
          </cell>
          <cell r="C10609">
            <v>353</v>
          </cell>
          <cell r="D10609">
            <v>353</v>
          </cell>
          <cell r="E10609">
            <v>2012</v>
          </cell>
        </row>
        <row r="10610">
          <cell r="A10610">
            <v>40923</v>
          </cell>
          <cell r="B10610">
            <v>15</v>
          </cell>
          <cell r="C10610">
            <v>352</v>
          </cell>
          <cell r="D10610">
            <v>352</v>
          </cell>
          <cell r="E10610">
            <v>2012</v>
          </cell>
        </row>
        <row r="10611">
          <cell r="A10611">
            <v>40924</v>
          </cell>
          <cell r="B10611">
            <v>16</v>
          </cell>
          <cell r="C10611">
            <v>351</v>
          </cell>
          <cell r="D10611">
            <v>351</v>
          </cell>
          <cell r="E10611">
            <v>2012</v>
          </cell>
        </row>
        <row r="10612">
          <cell r="A10612">
            <v>40925</v>
          </cell>
          <cell r="B10612">
            <v>17</v>
          </cell>
          <cell r="C10612">
            <v>350</v>
          </cell>
          <cell r="D10612">
            <v>350</v>
          </cell>
          <cell r="E10612">
            <v>2012</v>
          </cell>
        </row>
        <row r="10613">
          <cell r="A10613">
            <v>40926</v>
          </cell>
          <cell r="B10613">
            <v>18</v>
          </cell>
          <cell r="C10613">
            <v>349</v>
          </cell>
          <cell r="D10613">
            <v>349</v>
          </cell>
          <cell r="E10613">
            <v>2012</v>
          </cell>
        </row>
        <row r="10614">
          <cell r="A10614">
            <v>40927</v>
          </cell>
          <cell r="B10614">
            <v>19</v>
          </cell>
          <cell r="C10614">
            <v>348</v>
          </cell>
          <cell r="D10614">
            <v>348</v>
          </cell>
          <cell r="E10614">
            <v>2012</v>
          </cell>
        </row>
        <row r="10615">
          <cell r="A10615">
            <v>40928</v>
          </cell>
          <cell r="B10615">
            <v>20</v>
          </cell>
          <cell r="C10615">
            <v>347</v>
          </cell>
          <cell r="D10615">
            <v>347</v>
          </cell>
          <cell r="E10615">
            <v>2012</v>
          </cell>
        </row>
        <row r="10616">
          <cell r="A10616">
            <v>40929</v>
          </cell>
          <cell r="B10616">
            <v>21</v>
          </cell>
          <cell r="C10616">
            <v>346</v>
          </cell>
          <cell r="D10616">
            <v>346</v>
          </cell>
          <cell r="E10616">
            <v>2012</v>
          </cell>
        </row>
        <row r="10617">
          <cell r="A10617">
            <v>40930</v>
          </cell>
          <cell r="B10617">
            <v>22</v>
          </cell>
          <cell r="C10617">
            <v>345</v>
          </cell>
          <cell r="D10617">
            <v>345</v>
          </cell>
          <cell r="E10617">
            <v>2012</v>
          </cell>
        </row>
        <row r="10618">
          <cell r="A10618">
            <v>40931</v>
          </cell>
          <cell r="B10618">
            <v>23</v>
          </cell>
          <cell r="C10618">
            <v>344</v>
          </cell>
          <cell r="D10618">
            <v>344</v>
          </cell>
          <cell r="E10618">
            <v>2012</v>
          </cell>
        </row>
        <row r="10619">
          <cell r="A10619">
            <v>40932</v>
          </cell>
          <cell r="B10619">
            <v>24</v>
          </cell>
          <cell r="C10619">
            <v>343</v>
          </cell>
          <cell r="D10619">
            <v>343</v>
          </cell>
          <cell r="E10619">
            <v>2012</v>
          </cell>
        </row>
        <row r="10620">
          <cell r="A10620">
            <v>40933</v>
          </cell>
          <cell r="B10620">
            <v>25</v>
          </cell>
          <cell r="C10620">
            <v>342</v>
          </cell>
          <cell r="D10620">
            <v>342</v>
          </cell>
          <cell r="E10620">
            <v>2012</v>
          </cell>
        </row>
        <row r="10621">
          <cell r="A10621">
            <v>40934</v>
          </cell>
          <cell r="B10621">
            <v>26</v>
          </cell>
          <cell r="C10621">
            <v>341</v>
          </cell>
          <cell r="D10621">
            <v>341</v>
          </cell>
          <cell r="E10621">
            <v>2012</v>
          </cell>
        </row>
        <row r="10622">
          <cell r="A10622">
            <v>40935</v>
          </cell>
          <cell r="B10622">
            <v>27</v>
          </cell>
          <cell r="C10622">
            <v>340</v>
          </cell>
          <cell r="D10622">
            <v>340</v>
          </cell>
          <cell r="E10622">
            <v>2012</v>
          </cell>
        </row>
        <row r="10623">
          <cell r="A10623">
            <v>40936</v>
          </cell>
          <cell r="B10623">
            <v>28</v>
          </cell>
          <cell r="C10623">
            <v>339</v>
          </cell>
          <cell r="D10623">
            <v>339</v>
          </cell>
          <cell r="E10623">
            <v>2012</v>
          </cell>
        </row>
        <row r="10624">
          <cell r="A10624">
            <v>40937</v>
          </cell>
          <cell r="B10624">
            <v>29</v>
          </cell>
          <cell r="C10624">
            <v>338</v>
          </cell>
          <cell r="D10624">
            <v>338</v>
          </cell>
          <cell r="E10624">
            <v>2012</v>
          </cell>
        </row>
        <row r="10625">
          <cell r="A10625">
            <v>40938</v>
          </cell>
          <cell r="B10625">
            <v>30</v>
          </cell>
          <cell r="C10625">
            <v>337</v>
          </cell>
          <cell r="D10625">
            <v>337</v>
          </cell>
          <cell r="E10625">
            <v>2012</v>
          </cell>
        </row>
        <row r="10626">
          <cell r="A10626">
            <v>40939</v>
          </cell>
          <cell r="B10626">
            <v>31</v>
          </cell>
          <cell r="C10626">
            <v>336</v>
          </cell>
          <cell r="D10626">
            <v>336</v>
          </cell>
          <cell r="E10626">
            <v>2012</v>
          </cell>
        </row>
        <row r="10627">
          <cell r="A10627">
            <v>40940</v>
          </cell>
          <cell r="B10627">
            <v>32</v>
          </cell>
          <cell r="C10627">
            <v>335</v>
          </cell>
          <cell r="D10627">
            <v>335</v>
          </cell>
          <cell r="E10627">
            <v>2012</v>
          </cell>
        </row>
        <row r="10628">
          <cell r="A10628">
            <v>40941</v>
          </cell>
          <cell r="B10628">
            <v>33</v>
          </cell>
          <cell r="C10628">
            <v>334</v>
          </cell>
          <cell r="D10628">
            <v>334</v>
          </cell>
          <cell r="E10628">
            <v>2012</v>
          </cell>
        </row>
        <row r="10629">
          <cell r="A10629">
            <v>40942</v>
          </cell>
          <cell r="B10629">
            <v>34</v>
          </cell>
          <cell r="C10629">
            <v>333</v>
          </cell>
          <cell r="D10629">
            <v>333</v>
          </cell>
          <cell r="E10629">
            <v>2012</v>
          </cell>
        </row>
        <row r="10630">
          <cell r="A10630">
            <v>40943</v>
          </cell>
          <cell r="B10630">
            <v>35</v>
          </cell>
          <cell r="C10630">
            <v>332</v>
          </cell>
          <cell r="D10630">
            <v>332</v>
          </cell>
          <cell r="E10630">
            <v>2012</v>
          </cell>
        </row>
        <row r="10631">
          <cell r="A10631">
            <v>40944</v>
          </cell>
          <cell r="B10631">
            <v>36</v>
          </cell>
          <cell r="C10631">
            <v>331</v>
          </cell>
          <cell r="D10631">
            <v>331</v>
          </cell>
          <cell r="E10631">
            <v>2012</v>
          </cell>
        </row>
        <row r="10632">
          <cell r="A10632">
            <v>40945</v>
          </cell>
          <cell r="B10632">
            <v>37</v>
          </cell>
          <cell r="C10632">
            <v>330</v>
          </cell>
          <cell r="D10632">
            <v>330</v>
          </cell>
          <cell r="E10632">
            <v>2012</v>
          </cell>
        </row>
        <row r="10633">
          <cell r="A10633">
            <v>40946</v>
          </cell>
          <cell r="B10633">
            <v>38</v>
          </cell>
          <cell r="C10633">
            <v>329</v>
          </cell>
          <cell r="D10633">
            <v>329</v>
          </cell>
          <cell r="E10633">
            <v>2012</v>
          </cell>
        </row>
        <row r="10634">
          <cell r="A10634">
            <v>40947</v>
          </cell>
          <cell r="B10634">
            <v>39</v>
          </cell>
          <cell r="C10634">
            <v>328</v>
          </cell>
          <cell r="D10634">
            <v>328</v>
          </cell>
          <cell r="E10634">
            <v>2012</v>
          </cell>
        </row>
        <row r="10635">
          <cell r="A10635">
            <v>40948</v>
          </cell>
          <cell r="B10635">
            <v>40</v>
          </cell>
          <cell r="C10635">
            <v>327</v>
          </cell>
          <cell r="D10635">
            <v>327</v>
          </cell>
          <cell r="E10635">
            <v>2012</v>
          </cell>
        </row>
        <row r="10636">
          <cell r="A10636">
            <v>40949</v>
          </cell>
          <cell r="B10636">
            <v>41</v>
          </cell>
          <cell r="C10636">
            <v>326</v>
          </cell>
          <cell r="D10636">
            <v>326</v>
          </cell>
          <cell r="E10636">
            <v>2012</v>
          </cell>
        </row>
        <row r="10637">
          <cell r="A10637">
            <v>40950</v>
          </cell>
          <cell r="B10637">
            <v>42</v>
          </cell>
          <cell r="C10637">
            <v>325</v>
          </cell>
          <cell r="D10637">
            <v>325</v>
          </cell>
          <cell r="E10637">
            <v>2012</v>
          </cell>
        </row>
        <row r="10638">
          <cell r="A10638">
            <v>40951</v>
          </cell>
          <cell r="B10638">
            <v>43</v>
          </cell>
          <cell r="C10638">
            <v>324</v>
          </cell>
          <cell r="D10638">
            <v>324</v>
          </cell>
          <cell r="E10638">
            <v>2012</v>
          </cell>
        </row>
        <row r="10639">
          <cell r="A10639">
            <v>40952</v>
          </cell>
          <cell r="B10639">
            <v>44</v>
          </cell>
          <cell r="C10639">
            <v>323</v>
          </cell>
          <cell r="D10639">
            <v>323</v>
          </cell>
          <cell r="E10639">
            <v>2012</v>
          </cell>
        </row>
        <row r="10640">
          <cell r="A10640">
            <v>40953</v>
          </cell>
          <cell r="B10640">
            <v>45</v>
          </cell>
          <cell r="C10640">
            <v>322</v>
          </cell>
          <cell r="D10640">
            <v>322</v>
          </cell>
          <cell r="E10640">
            <v>2012</v>
          </cell>
        </row>
        <row r="10641">
          <cell r="A10641">
            <v>40954</v>
          </cell>
          <cell r="B10641">
            <v>46</v>
          </cell>
          <cell r="C10641">
            <v>321</v>
          </cell>
          <cell r="D10641">
            <v>321</v>
          </cell>
          <cell r="E10641">
            <v>2012</v>
          </cell>
        </row>
        <row r="10642">
          <cell r="A10642">
            <v>40955</v>
          </cell>
          <cell r="B10642">
            <v>47</v>
          </cell>
          <cell r="C10642">
            <v>320</v>
          </cell>
          <cell r="D10642">
            <v>320</v>
          </cell>
          <cell r="E10642">
            <v>2012</v>
          </cell>
        </row>
        <row r="10643">
          <cell r="A10643">
            <v>40956</v>
          </cell>
          <cell r="B10643">
            <v>48</v>
          </cell>
          <cell r="C10643">
            <v>319</v>
          </cell>
          <cell r="D10643">
            <v>319</v>
          </cell>
          <cell r="E10643">
            <v>2012</v>
          </cell>
        </row>
        <row r="10644">
          <cell r="A10644">
            <v>40957</v>
          </cell>
          <cell r="B10644">
            <v>49</v>
          </cell>
          <cell r="C10644">
            <v>318</v>
          </cell>
          <cell r="D10644">
            <v>318</v>
          </cell>
          <cell r="E10644">
            <v>2012</v>
          </cell>
        </row>
        <row r="10645">
          <cell r="A10645">
            <v>40958</v>
          </cell>
          <cell r="B10645">
            <v>50</v>
          </cell>
          <cell r="C10645">
            <v>317</v>
          </cell>
          <cell r="D10645">
            <v>317</v>
          </cell>
          <cell r="E10645">
            <v>2012</v>
          </cell>
        </row>
        <row r="10646">
          <cell r="A10646">
            <v>40959</v>
          </cell>
          <cell r="B10646">
            <v>51</v>
          </cell>
          <cell r="C10646">
            <v>316</v>
          </cell>
          <cell r="D10646">
            <v>316</v>
          </cell>
          <cell r="E10646">
            <v>2012</v>
          </cell>
        </row>
        <row r="10647">
          <cell r="A10647">
            <v>40960</v>
          </cell>
          <cell r="B10647">
            <v>52</v>
          </cell>
          <cell r="C10647">
            <v>315</v>
          </cell>
          <cell r="D10647">
            <v>315</v>
          </cell>
          <cell r="E10647">
            <v>2012</v>
          </cell>
        </row>
        <row r="10648">
          <cell r="A10648">
            <v>40961</v>
          </cell>
          <cell r="B10648">
            <v>53</v>
          </cell>
          <cell r="C10648">
            <v>314</v>
          </cell>
          <cell r="D10648">
            <v>314</v>
          </cell>
          <cell r="E10648">
            <v>2012</v>
          </cell>
        </row>
        <row r="10649">
          <cell r="A10649">
            <v>40962</v>
          </cell>
          <cell r="B10649">
            <v>54</v>
          </cell>
          <cell r="C10649">
            <v>313</v>
          </cell>
          <cell r="D10649">
            <v>313</v>
          </cell>
          <cell r="E10649">
            <v>2012</v>
          </cell>
        </row>
        <row r="10650">
          <cell r="A10650">
            <v>40963</v>
          </cell>
          <cell r="B10650">
            <v>55</v>
          </cell>
          <cell r="C10650">
            <v>312</v>
          </cell>
          <cell r="D10650">
            <v>312</v>
          </cell>
          <cell r="E10650">
            <v>2012</v>
          </cell>
        </row>
        <row r="10651">
          <cell r="A10651">
            <v>40964</v>
          </cell>
          <cell r="B10651">
            <v>56</v>
          </cell>
          <cell r="C10651">
            <v>311</v>
          </cell>
          <cell r="D10651">
            <v>311</v>
          </cell>
          <cell r="E10651">
            <v>2012</v>
          </cell>
        </row>
        <row r="10652">
          <cell r="A10652">
            <v>40965</v>
          </cell>
          <cell r="B10652">
            <v>57</v>
          </cell>
          <cell r="C10652">
            <v>310</v>
          </cell>
          <cell r="D10652">
            <v>310</v>
          </cell>
          <cell r="E10652">
            <v>2012</v>
          </cell>
        </row>
        <row r="10653">
          <cell r="A10653">
            <v>40966</v>
          </cell>
          <cell r="B10653">
            <v>58</v>
          </cell>
          <cell r="C10653">
            <v>309</v>
          </cell>
          <cell r="D10653">
            <v>309</v>
          </cell>
          <cell r="E10653">
            <v>2012</v>
          </cell>
        </row>
        <row r="10654">
          <cell r="A10654">
            <v>40967</v>
          </cell>
          <cell r="B10654">
            <v>59</v>
          </cell>
          <cell r="C10654">
            <v>308</v>
          </cell>
          <cell r="D10654">
            <v>308</v>
          </cell>
          <cell r="E10654">
            <v>2012</v>
          </cell>
        </row>
        <row r="10655">
          <cell r="A10655">
            <v>40968</v>
          </cell>
          <cell r="B10655">
            <v>60</v>
          </cell>
          <cell r="C10655">
            <v>307</v>
          </cell>
          <cell r="D10655">
            <v>307</v>
          </cell>
          <cell r="E10655">
            <v>2012</v>
          </cell>
        </row>
        <row r="10656">
          <cell r="A10656">
            <v>40969</v>
          </cell>
          <cell r="B10656">
            <v>61</v>
          </cell>
          <cell r="C10656">
            <v>306</v>
          </cell>
          <cell r="D10656">
            <v>306</v>
          </cell>
          <cell r="E10656">
            <v>2012</v>
          </cell>
        </row>
        <row r="10657">
          <cell r="A10657">
            <v>40970</v>
          </cell>
          <cell r="B10657">
            <v>62</v>
          </cell>
          <cell r="C10657">
            <v>305</v>
          </cell>
          <cell r="D10657">
            <v>305</v>
          </cell>
          <cell r="E10657">
            <v>2012</v>
          </cell>
        </row>
        <row r="10658">
          <cell r="A10658">
            <v>40971</v>
          </cell>
          <cell r="B10658">
            <v>63</v>
          </cell>
          <cell r="C10658">
            <v>304</v>
          </cell>
          <cell r="D10658">
            <v>304</v>
          </cell>
          <cell r="E10658">
            <v>2012</v>
          </cell>
        </row>
        <row r="10659">
          <cell r="A10659">
            <v>40972</v>
          </cell>
          <cell r="B10659">
            <v>64</v>
          </cell>
          <cell r="C10659">
            <v>303</v>
          </cell>
          <cell r="D10659">
            <v>303</v>
          </cell>
          <cell r="E10659">
            <v>2012</v>
          </cell>
        </row>
        <row r="10660">
          <cell r="A10660">
            <v>40973</v>
          </cell>
          <cell r="B10660">
            <v>65</v>
          </cell>
          <cell r="C10660">
            <v>302</v>
          </cell>
          <cell r="D10660">
            <v>302</v>
          </cell>
          <cell r="E10660">
            <v>2012</v>
          </cell>
        </row>
        <row r="10661">
          <cell r="A10661">
            <v>40974</v>
          </cell>
          <cell r="B10661">
            <v>66</v>
          </cell>
          <cell r="C10661">
            <v>301</v>
          </cell>
          <cell r="D10661">
            <v>301</v>
          </cell>
          <cell r="E10661">
            <v>2012</v>
          </cell>
        </row>
        <row r="10662">
          <cell r="A10662">
            <v>40975</v>
          </cell>
          <cell r="B10662">
            <v>67</v>
          </cell>
          <cell r="C10662">
            <v>300</v>
          </cell>
          <cell r="D10662">
            <v>300</v>
          </cell>
          <cell r="E10662">
            <v>2012</v>
          </cell>
        </row>
        <row r="10663">
          <cell r="A10663">
            <v>40976</v>
          </cell>
          <cell r="B10663">
            <v>68</v>
          </cell>
          <cell r="C10663">
            <v>299</v>
          </cell>
          <cell r="D10663">
            <v>299</v>
          </cell>
          <cell r="E10663">
            <v>2012</v>
          </cell>
        </row>
        <row r="10664">
          <cell r="A10664">
            <v>40977</v>
          </cell>
          <cell r="B10664">
            <v>69</v>
          </cell>
          <cell r="C10664">
            <v>298</v>
          </cell>
          <cell r="D10664">
            <v>298</v>
          </cell>
          <cell r="E10664">
            <v>2012</v>
          </cell>
        </row>
        <row r="10665">
          <cell r="A10665">
            <v>40978</v>
          </cell>
          <cell r="B10665">
            <v>70</v>
          </cell>
          <cell r="C10665">
            <v>297</v>
          </cell>
          <cell r="D10665">
            <v>297</v>
          </cell>
          <cell r="E10665">
            <v>2012</v>
          </cell>
        </row>
        <row r="10666">
          <cell r="A10666">
            <v>40979</v>
          </cell>
          <cell r="B10666">
            <v>71</v>
          </cell>
          <cell r="C10666">
            <v>296</v>
          </cell>
          <cell r="D10666">
            <v>296</v>
          </cell>
          <cell r="E10666">
            <v>2012</v>
          </cell>
        </row>
        <row r="10667">
          <cell r="A10667">
            <v>40980</v>
          </cell>
          <cell r="B10667">
            <v>72</v>
          </cell>
          <cell r="C10667">
            <v>295</v>
          </cell>
          <cell r="D10667">
            <v>295</v>
          </cell>
          <cell r="E10667">
            <v>2012</v>
          </cell>
        </row>
        <row r="10668">
          <cell r="A10668">
            <v>40981</v>
          </cell>
          <cell r="B10668">
            <v>73</v>
          </cell>
          <cell r="C10668">
            <v>294</v>
          </cell>
          <cell r="D10668">
            <v>294</v>
          </cell>
          <cell r="E10668">
            <v>2012</v>
          </cell>
        </row>
        <row r="10669">
          <cell r="A10669">
            <v>40982</v>
          </cell>
          <cell r="B10669">
            <v>74</v>
          </cell>
          <cell r="C10669">
            <v>293</v>
          </cell>
          <cell r="D10669">
            <v>293</v>
          </cell>
          <cell r="E10669">
            <v>2012</v>
          </cell>
        </row>
        <row r="10670">
          <cell r="A10670">
            <v>40983</v>
          </cell>
          <cell r="B10670">
            <v>75</v>
          </cell>
          <cell r="C10670">
            <v>292</v>
          </cell>
          <cell r="D10670">
            <v>292</v>
          </cell>
          <cell r="E10670">
            <v>2012</v>
          </cell>
        </row>
        <row r="10671">
          <cell r="A10671">
            <v>40984</v>
          </cell>
          <cell r="B10671">
            <v>76</v>
          </cell>
          <cell r="C10671">
            <v>291</v>
          </cell>
          <cell r="D10671">
            <v>291</v>
          </cell>
          <cell r="E10671">
            <v>2012</v>
          </cell>
        </row>
        <row r="10672">
          <cell r="A10672">
            <v>40985</v>
          </cell>
          <cell r="B10672">
            <v>77</v>
          </cell>
          <cell r="C10672">
            <v>290</v>
          </cell>
          <cell r="D10672">
            <v>290</v>
          </cell>
          <cell r="E10672">
            <v>2012</v>
          </cell>
        </row>
        <row r="10673">
          <cell r="A10673">
            <v>40986</v>
          </cell>
          <cell r="B10673">
            <v>78</v>
          </cell>
          <cell r="C10673">
            <v>289</v>
          </cell>
          <cell r="D10673">
            <v>289</v>
          </cell>
          <cell r="E10673">
            <v>2012</v>
          </cell>
        </row>
        <row r="10674">
          <cell r="A10674">
            <v>40987</v>
          </cell>
          <cell r="B10674">
            <v>79</v>
          </cell>
          <cell r="C10674">
            <v>288</v>
          </cell>
          <cell r="D10674">
            <v>288</v>
          </cell>
          <cell r="E10674">
            <v>2012</v>
          </cell>
        </row>
        <row r="10675">
          <cell r="A10675">
            <v>40988</v>
          </cell>
          <cell r="B10675">
            <v>80</v>
          </cell>
          <cell r="C10675">
            <v>287</v>
          </cell>
          <cell r="D10675">
            <v>287</v>
          </cell>
          <cell r="E10675">
            <v>2012</v>
          </cell>
        </row>
        <row r="10676">
          <cell r="A10676">
            <v>40989</v>
          </cell>
          <cell r="B10676">
            <v>81</v>
          </cell>
          <cell r="C10676">
            <v>286</v>
          </cell>
          <cell r="D10676">
            <v>286</v>
          </cell>
          <cell r="E10676">
            <v>2012</v>
          </cell>
        </row>
        <row r="10677">
          <cell r="A10677">
            <v>40990</v>
          </cell>
          <cell r="B10677">
            <v>82</v>
          </cell>
          <cell r="C10677">
            <v>285</v>
          </cell>
          <cell r="D10677">
            <v>285</v>
          </cell>
          <cell r="E10677">
            <v>2012</v>
          </cell>
        </row>
        <row r="10678">
          <cell r="A10678">
            <v>40991</v>
          </cell>
          <cell r="B10678">
            <v>83</v>
          </cell>
          <cell r="C10678">
            <v>284</v>
          </cell>
          <cell r="D10678">
            <v>284</v>
          </cell>
          <cell r="E10678">
            <v>2012</v>
          </cell>
        </row>
        <row r="10679">
          <cell r="A10679">
            <v>40992</v>
          </cell>
          <cell r="B10679">
            <v>84</v>
          </cell>
          <cell r="C10679">
            <v>283</v>
          </cell>
          <cell r="D10679">
            <v>283</v>
          </cell>
          <cell r="E10679">
            <v>2012</v>
          </cell>
        </row>
        <row r="10680">
          <cell r="A10680">
            <v>40993</v>
          </cell>
          <cell r="B10680">
            <v>85</v>
          </cell>
          <cell r="C10680">
            <v>282</v>
          </cell>
          <cell r="D10680">
            <v>282</v>
          </cell>
          <cell r="E10680">
            <v>2012</v>
          </cell>
        </row>
        <row r="10681">
          <cell r="A10681">
            <v>40994</v>
          </cell>
          <cell r="B10681">
            <v>86</v>
          </cell>
          <cell r="C10681">
            <v>281</v>
          </cell>
          <cell r="D10681">
            <v>281</v>
          </cell>
          <cell r="E10681">
            <v>2012</v>
          </cell>
        </row>
        <row r="10682">
          <cell r="A10682">
            <v>40995</v>
          </cell>
          <cell r="B10682">
            <v>87</v>
          </cell>
          <cell r="C10682">
            <v>280</v>
          </cell>
          <cell r="D10682">
            <v>280</v>
          </cell>
          <cell r="E10682">
            <v>2012</v>
          </cell>
        </row>
        <row r="10683">
          <cell r="A10683">
            <v>40996</v>
          </cell>
          <cell r="B10683">
            <v>88</v>
          </cell>
          <cell r="C10683">
            <v>279</v>
          </cell>
          <cell r="D10683">
            <v>279</v>
          </cell>
          <cell r="E10683">
            <v>2012</v>
          </cell>
        </row>
        <row r="10684">
          <cell r="A10684">
            <v>40997</v>
          </cell>
          <cell r="B10684">
            <v>89</v>
          </cell>
          <cell r="C10684">
            <v>278</v>
          </cell>
          <cell r="D10684">
            <v>278</v>
          </cell>
          <cell r="E10684">
            <v>2012</v>
          </cell>
        </row>
        <row r="10685">
          <cell r="A10685">
            <v>40998</v>
          </cell>
          <cell r="B10685">
            <v>90</v>
          </cell>
          <cell r="C10685">
            <v>277</v>
          </cell>
          <cell r="D10685">
            <v>277</v>
          </cell>
          <cell r="E10685">
            <v>2012</v>
          </cell>
        </row>
        <row r="10686">
          <cell r="A10686">
            <v>40999</v>
          </cell>
          <cell r="B10686">
            <v>91</v>
          </cell>
          <cell r="C10686">
            <v>276</v>
          </cell>
          <cell r="D10686">
            <v>276</v>
          </cell>
          <cell r="E10686">
            <v>2012</v>
          </cell>
        </row>
        <row r="10687">
          <cell r="A10687">
            <v>41000</v>
          </cell>
          <cell r="B10687">
            <v>92</v>
          </cell>
          <cell r="C10687">
            <v>275</v>
          </cell>
          <cell r="D10687">
            <v>275</v>
          </cell>
          <cell r="E10687">
            <v>2012</v>
          </cell>
        </row>
        <row r="10688">
          <cell r="A10688">
            <v>41001</v>
          </cell>
          <cell r="B10688">
            <v>93</v>
          </cell>
          <cell r="C10688">
            <v>274</v>
          </cell>
          <cell r="D10688">
            <v>274</v>
          </cell>
          <cell r="E10688">
            <v>2012</v>
          </cell>
        </row>
        <row r="10689">
          <cell r="A10689">
            <v>41002</v>
          </cell>
          <cell r="B10689">
            <v>94</v>
          </cell>
          <cell r="C10689">
            <v>273</v>
          </cell>
          <cell r="D10689">
            <v>273</v>
          </cell>
          <cell r="E10689">
            <v>2012</v>
          </cell>
        </row>
        <row r="10690">
          <cell r="A10690">
            <v>41003</v>
          </cell>
          <cell r="B10690">
            <v>95</v>
          </cell>
          <cell r="C10690">
            <v>272</v>
          </cell>
          <cell r="D10690">
            <v>272</v>
          </cell>
          <cell r="E10690">
            <v>2012</v>
          </cell>
        </row>
        <row r="10691">
          <cell r="A10691">
            <v>41004</v>
          </cell>
          <cell r="B10691">
            <v>96</v>
          </cell>
          <cell r="C10691">
            <v>271</v>
          </cell>
          <cell r="D10691">
            <v>271</v>
          </cell>
          <cell r="E10691">
            <v>2012</v>
          </cell>
        </row>
        <row r="10692">
          <cell r="A10692">
            <v>41005</v>
          </cell>
          <cell r="B10692">
            <v>97</v>
          </cell>
          <cell r="C10692">
            <v>270</v>
          </cell>
          <cell r="D10692">
            <v>270</v>
          </cell>
          <cell r="E10692">
            <v>2012</v>
          </cell>
        </row>
        <row r="10693">
          <cell r="A10693">
            <v>41006</v>
          </cell>
          <cell r="B10693">
            <v>98</v>
          </cell>
          <cell r="C10693">
            <v>269</v>
          </cell>
          <cell r="D10693">
            <v>269</v>
          </cell>
          <cell r="E10693">
            <v>2012</v>
          </cell>
        </row>
        <row r="10694">
          <cell r="A10694">
            <v>41007</v>
          </cell>
          <cell r="B10694">
            <v>99</v>
          </cell>
          <cell r="C10694">
            <v>268</v>
          </cell>
          <cell r="D10694">
            <v>268</v>
          </cell>
          <cell r="E10694">
            <v>2012</v>
          </cell>
        </row>
        <row r="10695">
          <cell r="A10695">
            <v>41008</v>
          </cell>
          <cell r="B10695">
            <v>100</v>
          </cell>
          <cell r="C10695">
            <v>267</v>
          </cell>
          <cell r="D10695">
            <v>267</v>
          </cell>
          <cell r="E10695">
            <v>2012</v>
          </cell>
        </row>
        <row r="10696">
          <cell r="A10696">
            <v>41009</v>
          </cell>
          <cell r="B10696">
            <v>101</v>
          </cell>
          <cell r="C10696">
            <v>266</v>
          </cell>
          <cell r="D10696">
            <v>266</v>
          </cell>
          <cell r="E10696">
            <v>2012</v>
          </cell>
        </row>
        <row r="10697">
          <cell r="A10697">
            <v>41010</v>
          </cell>
          <cell r="B10697">
            <v>102</v>
          </cell>
          <cell r="C10697">
            <v>265</v>
          </cell>
          <cell r="D10697">
            <v>265</v>
          </cell>
          <cell r="E10697">
            <v>2012</v>
          </cell>
        </row>
        <row r="10698">
          <cell r="A10698">
            <v>41011</v>
          </cell>
          <cell r="B10698">
            <v>103</v>
          </cell>
          <cell r="C10698">
            <v>264</v>
          </cell>
          <cell r="D10698">
            <v>264</v>
          </cell>
          <cell r="E10698">
            <v>2012</v>
          </cell>
        </row>
        <row r="10699">
          <cell r="A10699">
            <v>41012</v>
          </cell>
          <cell r="B10699">
            <v>104</v>
          </cell>
          <cell r="C10699">
            <v>263</v>
          </cell>
          <cell r="D10699">
            <v>263</v>
          </cell>
          <cell r="E10699">
            <v>2012</v>
          </cell>
        </row>
        <row r="10700">
          <cell r="A10700">
            <v>41013</v>
          </cell>
          <cell r="B10700">
            <v>105</v>
          </cell>
          <cell r="C10700">
            <v>262</v>
          </cell>
          <cell r="D10700">
            <v>262</v>
          </cell>
          <cell r="E10700">
            <v>2012</v>
          </cell>
        </row>
        <row r="10701">
          <cell r="A10701">
            <v>41014</v>
          </cell>
          <cell r="B10701">
            <v>106</v>
          </cell>
          <cell r="C10701">
            <v>261</v>
          </cell>
          <cell r="D10701">
            <v>261</v>
          </cell>
          <cell r="E10701">
            <v>2012</v>
          </cell>
        </row>
        <row r="10702">
          <cell r="A10702">
            <v>41015</v>
          </cell>
          <cell r="B10702">
            <v>107</v>
          </cell>
          <cell r="C10702">
            <v>260</v>
          </cell>
          <cell r="D10702">
            <v>260</v>
          </cell>
          <cell r="E10702">
            <v>2012</v>
          </cell>
        </row>
        <row r="10703">
          <cell r="A10703">
            <v>41016</v>
          </cell>
          <cell r="B10703">
            <v>108</v>
          </cell>
          <cell r="C10703">
            <v>259</v>
          </cell>
          <cell r="D10703">
            <v>259</v>
          </cell>
          <cell r="E10703">
            <v>2012</v>
          </cell>
        </row>
        <row r="10704">
          <cell r="A10704">
            <v>41017</v>
          </cell>
          <cell r="B10704">
            <v>109</v>
          </cell>
          <cell r="C10704">
            <v>258</v>
          </cell>
          <cell r="D10704">
            <v>258</v>
          </cell>
          <cell r="E10704">
            <v>2012</v>
          </cell>
        </row>
        <row r="10705">
          <cell r="A10705">
            <v>41018</v>
          </cell>
          <cell r="B10705">
            <v>110</v>
          </cell>
          <cell r="C10705">
            <v>257</v>
          </cell>
          <cell r="D10705">
            <v>257</v>
          </cell>
          <cell r="E10705">
            <v>2012</v>
          </cell>
        </row>
        <row r="10706">
          <cell r="A10706">
            <v>41019</v>
          </cell>
          <cell r="B10706">
            <v>111</v>
          </cell>
          <cell r="C10706">
            <v>256</v>
          </cell>
          <cell r="D10706">
            <v>256</v>
          </cell>
          <cell r="E10706">
            <v>2012</v>
          </cell>
        </row>
        <row r="10707">
          <cell r="A10707">
            <v>41020</v>
          </cell>
          <cell r="B10707">
            <v>112</v>
          </cell>
          <cell r="C10707">
            <v>255</v>
          </cell>
          <cell r="D10707">
            <v>255</v>
          </cell>
          <cell r="E10707">
            <v>2012</v>
          </cell>
        </row>
        <row r="10708">
          <cell r="A10708">
            <v>41021</v>
          </cell>
          <cell r="B10708">
            <v>113</v>
          </cell>
          <cell r="C10708">
            <v>254</v>
          </cell>
          <cell r="D10708">
            <v>254</v>
          </cell>
          <cell r="E10708">
            <v>2012</v>
          </cell>
        </row>
        <row r="10709">
          <cell r="A10709">
            <v>41022</v>
          </cell>
          <cell r="B10709">
            <v>114</v>
          </cell>
          <cell r="C10709">
            <v>253</v>
          </cell>
          <cell r="D10709">
            <v>253</v>
          </cell>
          <cell r="E10709">
            <v>2012</v>
          </cell>
        </row>
        <row r="10710">
          <cell r="A10710">
            <v>41023</v>
          </cell>
          <cell r="B10710">
            <v>115</v>
          </cell>
          <cell r="C10710">
            <v>252</v>
          </cell>
          <cell r="D10710">
            <v>252</v>
          </cell>
          <cell r="E10710">
            <v>2012</v>
          </cell>
        </row>
        <row r="10711">
          <cell r="A10711">
            <v>41024</v>
          </cell>
          <cell r="B10711">
            <v>116</v>
          </cell>
          <cell r="C10711">
            <v>251</v>
          </cell>
          <cell r="D10711">
            <v>251</v>
          </cell>
          <cell r="E10711">
            <v>2012</v>
          </cell>
        </row>
        <row r="10712">
          <cell r="A10712">
            <v>41025</v>
          </cell>
          <cell r="B10712">
            <v>117</v>
          </cell>
          <cell r="C10712">
            <v>250</v>
          </cell>
          <cell r="D10712">
            <v>250</v>
          </cell>
          <cell r="E10712">
            <v>2012</v>
          </cell>
        </row>
        <row r="10713">
          <cell r="A10713">
            <v>41026</v>
          </cell>
          <cell r="B10713">
            <v>118</v>
          </cell>
          <cell r="C10713">
            <v>249</v>
          </cell>
          <cell r="D10713">
            <v>249</v>
          </cell>
          <cell r="E10713">
            <v>2012</v>
          </cell>
        </row>
        <row r="10714">
          <cell r="A10714">
            <v>41027</v>
          </cell>
          <cell r="B10714">
            <v>119</v>
          </cell>
          <cell r="C10714">
            <v>248</v>
          </cell>
          <cell r="D10714">
            <v>248</v>
          </cell>
          <cell r="E10714">
            <v>2012</v>
          </cell>
        </row>
        <row r="10715">
          <cell r="A10715">
            <v>41028</v>
          </cell>
          <cell r="B10715">
            <v>120</v>
          </cell>
          <cell r="C10715">
            <v>247</v>
          </cell>
          <cell r="D10715">
            <v>247</v>
          </cell>
          <cell r="E10715">
            <v>2012</v>
          </cell>
        </row>
        <row r="10716">
          <cell r="A10716">
            <v>41029</v>
          </cell>
          <cell r="B10716">
            <v>121</v>
          </cell>
          <cell r="C10716">
            <v>246</v>
          </cell>
          <cell r="D10716">
            <v>246</v>
          </cell>
          <cell r="E10716">
            <v>2012</v>
          </cell>
        </row>
        <row r="10717">
          <cell r="A10717">
            <v>41030</v>
          </cell>
          <cell r="B10717">
            <v>122</v>
          </cell>
          <cell r="C10717">
            <v>245</v>
          </cell>
          <cell r="D10717">
            <v>245</v>
          </cell>
          <cell r="E10717">
            <v>2012</v>
          </cell>
        </row>
        <row r="10718">
          <cell r="A10718">
            <v>41031</v>
          </cell>
          <cell r="B10718">
            <v>123</v>
          </cell>
          <cell r="C10718">
            <v>244</v>
          </cell>
          <cell r="D10718">
            <v>244</v>
          </cell>
          <cell r="E10718">
            <v>2012</v>
          </cell>
        </row>
        <row r="10719">
          <cell r="A10719">
            <v>41032</v>
          </cell>
          <cell r="B10719">
            <v>124</v>
          </cell>
          <cell r="C10719">
            <v>243</v>
          </cell>
          <cell r="D10719">
            <v>243</v>
          </cell>
          <cell r="E10719">
            <v>2012</v>
          </cell>
        </row>
        <row r="10720">
          <cell r="A10720">
            <v>41033</v>
          </cell>
          <cell r="B10720">
            <v>125</v>
          </cell>
          <cell r="C10720">
            <v>242</v>
          </cell>
          <cell r="D10720">
            <v>242</v>
          </cell>
          <cell r="E10720">
            <v>2012</v>
          </cell>
        </row>
        <row r="10721">
          <cell r="A10721">
            <v>41034</v>
          </cell>
          <cell r="B10721">
            <v>126</v>
          </cell>
          <cell r="C10721">
            <v>241</v>
          </cell>
          <cell r="D10721">
            <v>241</v>
          </cell>
          <cell r="E10721">
            <v>2012</v>
          </cell>
        </row>
        <row r="10722">
          <cell r="A10722">
            <v>41035</v>
          </cell>
          <cell r="B10722">
            <v>127</v>
          </cell>
          <cell r="C10722">
            <v>240</v>
          </cell>
          <cell r="D10722">
            <v>240</v>
          </cell>
          <cell r="E10722">
            <v>2012</v>
          </cell>
        </row>
        <row r="10723">
          <cell r="A10723">
            <v>41036</v>
          </cell>
          <cell r="B10723">
            <v>128</v>
          </cell>
          <cell r="C10723">
            <v>239</v>
          </cell>
          <cell r="D10723">
            <v>239</v>
          </cell>
          <cell r="E10723">
            <v>2012</v>
          </cell>
        </row>
        <row r="10724">
          <cell r="A10724">
            <v>41037</v>
          </cell>
          <cell r="B10724">
            <v>129</v>
          </cell>
          <cell r="C10724">
            <v>238</v>
          </cell>
          <cell r="D10724">
            <v>238</v>
          </cell>
          <cell r="E10724">
            <v>2012</v>
          </cell>
        </row>
        <row r="10725">
          <cell r="A10725">
            <v>41038</v>
          </cell>
          <cell r="B10725">
            <v>130</v>
          </cell>
          <cell r="C10725">
            <v>237</v>
          </cell>
          <cell r="D10725">
            <v>237</v>
          </cell>
          <cell r="E10725">
            <v>2012</v>
          </cell>
        </row>
        <row r="10726">
          <cell r="A10726">
            <v>41039</v>
          </cell>
          <cell r="B10726">
            <v>131</v>
          </cell>
          <cell r="C10726">
            <v>236</v>
          </cell>
          <cell r="D10726">
            <v>236</v>
          </cell>
          <cell r="E10726">
            <v>2012</v>
          </cell>
        </row>
        <row r="10727">
          <cell r="A10727">
            <v>41040</v>
          </cell>
          <cell r="B10727">
            <v>132</v>
          </cell>
          <cell r="C10727">
            <v>235</v>
          </cell>
          <cell r="D10727">
            <v>235</v>
          </cell>
          <cell r="E10727">
            <v>2012</v>
          </cell>
        </row>
        <row r="10728">
          <cell r="A10728">
            <v>41041</v>
          </cell>
          <cell r="B10728">
            <v>133</v>
          </cell>
          <cell r="C10728">
            <v>234</v>
          </cell>
          <cell r="D10728">
            <v>234</v>
          </cell>
          <cell r="E10728">
            <v>2012</v>
          </cell>
        </row>
        <row r="10729">
          <cell r="A10729">
            <v>41042</v>
          </cell>
          <cell r="B10729">
            <v>134</v>
          </cell>
          <cell r="C10729">
            <v>233</v>
          </cell>
          <cell r="D10729">
            <v>233</v>
          </cell>
          <cell r="E10729">
            <v>2012</v>
          </cell>
        </row>
        <row r="10730">
          <cell r="A10730">
            <v>41043</v>
          </cell>
          <cell r="B10730">
            <v>135</v>
          </cell>
          <cell r="C10730">
            <v>232</v>
          </cell>
          <cell r="D10730">
            <v>232</v>
          </cell>
          <cell r="E10730">
            <v>2012</v>
          </cell>
        </row>
        <row r="10731">
          <cell r="A10731">
            <v>41044</v>
          </cell>
          <cell r="B10731">
            <v>136</v>
          </cell>
          <cell r="C10731">
            <v>231</v>
          </cell>
          <cell r="D10731">
            <v>231</v>
          </cell>
          <cell r="E10731">
            <v>2012</v>
          </cell>
        </row>
        <row r="10732">
          <cell r="A10732">
            <v>41045</v>
          </cell>
          <cell r="B10732">
            <v>137</v>
          </cell>
          <cell r="C10732">
            <v>230</v>
          </cell>
          <cell r="D10732">
            <v>230</v>
          </cell>
          <cell r="E10732">
            <v>2012</v>
          </cell>
        </row>
        <row r="10733">
          <cell r="A10733">
            <v>41046</v>
          </cell>
          <cell r="B10733">
            <v>138</v>
          </cell>
          <cell r="C10733">
            <v>229</v>
          </cell>
          <cell r="D10733">
            <v>229</v>
          </cell>
          <cell r="E10733">
            <v>2012</v>
          </cell>
        </row>
        <row r="10734">
          <cell r="A10734">
            <v>41047</v>
          </cell>
          <cell r="B10734">
            <v>139</v>
          </cell>
          <cell r="C10734">
            <v>228</v>
          </cell>
          <cell r="D10734">
            <v>228</v>
          </cell>
          <cell r="E10734">
            <v>2012</v>
          </cell>
        </row>
        <row r="10735">
          <cell r="A10735">
            <v>41048</v>
          </cell>
          <cell r="B10735">
            <v>140</v>
          </cell>
          <cell r="C10735">
            <v>227</v>
          </cell>
          <cell r="D10735">
            <v>227</v>
          </cell>
          <cell r="E10735">
            <v>2012</v>
          </cell>
        </row>
        <row r="10736">
          <cell r="A10736">
            <v>41049</v>
          </cell>
          <cell r="B10736">
            <v>141</v>
          </cell>
          <cell r="C10736">
            <v>226</v>
          </cell>
          <cell r="D10736">
            <v>226</v>
          </cell>
          <cell r="E10736">
            <v>2012</v>
          </cell>
        </row>
        <row r="10737">
          <cell r="A10737">
            <v>41050</v>
          </cell>
          <cell r="B10737">
            <v>142</v>
          </cell>
          <cell r="C10737">
            <v>225</v>
          </cell>
          <cell r="D10737">
            <v>225</v>
          </cell>
          <cell r="E10737">
            <v>2012</v>
          </cell>
        </row>
        <row r="10738">
          <cell r="A10738">
            <v>41051</v>
          </cell>
          <cell r="B10738">
            <v>143</v>
          </cell>
          <cell r="C10738">
            <v>224</v>
          </cell>
          <cell r="D10738">
            <v>224</v>
          </cell>
          <cell r="E10738">
            <v>2012</v>
          </cell>
        </row>
        <row r="10739">
          <cell r="A10739">
            <v>41052</v>
          </cell>
          <cell r="B10739">
            <v>144</v>
          </cell>
          <cell r="C10739">
            <v>223</v>
          </cell>
          <cell r="D10739">
            <v>223</v>
          </cell>
          <cell r="E10739">
            <v>2012</v>
          </cell>
        </row>
        <row r="10740">
          <cell r="A10740">
            <v>41053</v>
          </cell>
          <cell r="B10740">
            <v>145</v>
          </cell>
          <cell r="C10740">
            <v>222</v>
          </cell>
          <cell r="D10740">
            <v>222</v>
          </cell>
          <cell r="E10740">
            <v>2012</v>
          </cell>
        </row>
        <row r="10741">
          <cell r="A10741">
            <v>41054</v>
          </cell>
          <cell r="B10741">
            <v>146</v>
          </cell>
          <cell r="C10741">
            <v>221</v>
          </cell>
          <cell r="D10741">
            <v>221</v>
          </cell>
          <cell r="E10741">
            <v>2012</v>
          </cell>
        </row>
        <row r="10742">
          <cell r="A10742">
            <v>41055</v>
          </cell>
          <cell r="B10742">
            <v>147</v>
          </cell>
          <cell r="C10742">
            <v>220</v>
          </cell>
          <cell r="D10742">
            <v>220</v>
          </cell>
          <cell r="E10742">
            <v>2012</v>
          </cell>
        </row>
        <row r="10743">
          <cell r="A10743">
            <v>41056</v>
          </cell>
          <cell r="B10743">
            <v>148</v>
          </cell>
          <cell r="C10743">
            <v>219</v>
          </cell>
          <cell r="D10743">
            <v>219</v>
          </cell>
          <cell r="E10743">
            <v>2012</v>
          </cell>
        </row>
        <row r="10744">
          <cell r="A10744">
            <v>41057</v>
          </cell>
          <cell r="B10744">
            <v>149</v>
          </cell>
          <cell r="C10744">
            <v>218</v>
          </cell>
          <cell r="D10744">
            <v>218</v>
          </cell>
          <cell r="E10744">
            <v>2012</v>
          </cell>
        </row>
        <row r="10745">
          <cell r="A10745">
            <v>41058</v>
          </cell>
          <cell r="B10745">
            <v>150</v>
          </cell>
          <cell r="C10745">
            <v>217</v>
          </cell>
          <cell r="D10745">
            <v>217</v>
          </cell>
          <cell r="E10745">
            <v>2012</v>
          </cell>
        </row>
        <row r="10746">
          <cell r="A10746">
            <v>41059</v>
          </cell>
          <cell r="B10746">
            <v>151</v>
          </cell>
          <cell r="C10746">
            <v>216</v>
          </cell>
          <cell r="D10746">
            <v>216</v>
          </cell>
          <cell r="E10746">
            <v>2012</v>
          </cell>
        </row>
        <row r="10747">
          <cell r="A10747">
            <v>41060</v>
          </cell>
          <cell r="B10747">
            <v>152</v>
          </cell>
          <cell r="C10747">
            <v>215</v>
          </cell>
          <cell r="D10747">
            <v>215</v>
          </cell>
          <cell r="E10747">
            <v>2012</v>
          </cell>
        </row>
        <row r="10748">
          <cell r="A10748">
            <v>41061</v>
          </cell>
          <cell r="B10748">
            <v>153</v>
          </cell>
          <cell r="C10748">
            <v>214</v>
          </cell>
          <cell r="D10748">
            <v>214</v>
          </cell>
          <cell r="E10748">
            <v>2012</v>
          </cell>
        </row>
        <row r="10749">
          <cell r="A10749">
            <v>41062</v>
          </cell>
          <cell r="B10749">
            <v>154</v>
          </cell>
          <cell r="C10749">
            <v>213</v>
          </cell>
          <cell r="D10749">
            <v>213</v>
          </cell>
          <cell r="E10749">
            <v>2012</v>
          </cell>
        </row>
        <row r="10750">
          <cell r="A10750">
            <v>41063</v>
          </cell>
          <cell r="B10750">
            <v>155</v>
          </cell>
          <cell r="C10750">
            <v>212</v>
          </cell>
          <cell r="D10750">
            <v>212</v>
          </cell>
          <cell r="E10750">
            <v>2012</v>
          </cell>
        </row>
        <row r="10751">
          <cell r="A10751">
            <v>41064</v>
          </cell>
          <cell r="B10751">
            <v>156</v>
          </cell>
          <cell r="C10751">
            <v>211</v>
          </cell>
          <cell r="D10751">
            <v>211</v>
          </cell>
          <cell r="E10751">
            <v>2012</v>
          </cell>
        </row>
        <row r="10752">
          <cell r="A10752">
            <v>41065</v>
          </cell>
          <cell r="B10752">
            <v>157</v>
          </cell>
          <cell r="C10752">
            <v>210</v>
          </cell>
          <cell r="D10752">
            <v>210</v>
          </cell>
          <cell r="E10752">
            <v>2012</v>
          </cell>
        </row>
        <row r="10753">
          <cell r="A10753">
            <v>41066</v>
          </cell>
          <cell r="B10753">
            <v>158</v>
          </cell>
          <cell r="C10753">
            <v>209</v>
          </cell>
          <cell r="D10753">
            <v>209</v>
          </cell>
          <cell r="E10753">
            <v>2012</v>
          </cell>
        </row>
        <row r="10754">
          <cell r="A10754">
            <v>41067</v>
          </cell>
          <cell r="B10754">
            <v>159</v>
          </cell>
          <cell r="C10754">
            <v>208</v>
          </cell>
          <cell r="D10754">
            <v>208</v>
          </cell>
          <cell r="E10754">
            <v>2012</v>
          </cell>
        </row>
        <row r="10755">
          <cell r="A10755">
            <v>41068</v>
          </cell>
          <cell r="B10755">
            <v>160</v>
          </cell>
          <cell r="C10755">
            <v>207</v>
          </cell>
          <cell r="D10755">
            <v>207</v>
          </cell>
          <cell r="E10755">
            <v>2012</v>
          </cell>
        </row>
        <row r="10756">
          <cell r="A10756">
            <v>41069</v>
          </cell>
          <cell r="B10756">
            <v>161</v>
          </cell>
          <cell r="C10756">
            <v>206</v>
          </cell>
          <cell r="D10756">
            <v>206</v>
          </cell>
          <cell r="E10756">
            <v>2012</v>
          </cell>
        </row>
        <row r="10757">
          <cell r="A10757">
            <v>41070</v>
          </cell>
          <cell r="B10757">
            <v>162</v>
          </cell>
          <cell r="C10757">
            <v>205</v>
          </cell>
          <cell r="D10757">
            <v>205</v>
          </cell>
          <cell r="E10757">
            <v>2012</v>
          </cell>
        </row>
        <row r="10758">
          <cell r="A10758">
            <v>41071</v>
          </cell>
          <cell r="B10758">
            <v>163</v>
          </cell>
          <cell r="C10758">
            <v>204</v>
          </cell>
          <cell r="D10758">
            <v>204</v>
          </cell>
          <cell r="E10758">
            <v>2012</v>
          </cell>
        </row>
        <row r="10759">
          <cell r="A10759">
            <v>41072</v>
          </cell>
          <cell r="B10759">
            <v>164</v>
          </cell>
          <cell r="C10759">
            <v>203</v>
          </cell>
          <cell r="D10759">
            <v>203</v>
          </cell>
          <cell r="E10759">
            <v>2012</v>
          </cell>
        </row>
        <row r="10760">
          <cell r="A10760">
            <v>41073</v>
          </cell>
          <cell r="B10760">
            <v>165</v>
          </cell>
          <cell r="C10760">
            <v>202</v>
          </cell>
          <cell r="D10760">
            <v>202</v>
          </cell>
          <cell r="E10760">
            <v>2012</v>
          </cell>
        </row>
        <row r="10761">
          <cell r="A10761">
            <v>41074</v>
          </cell>
          <cell r="B10761">
            <v>166</v>
          </cell>
          <cell r="C10761">
            <v>201</v>
          </cell>
          <cell r="D10761">
            <v>201</v>
          </cell>
          <cell r="E10761">
            <v>2012</v>
          </cell>
        </row>
        <row r="10762">
          <cell r="A10762">
            <v>41075</v>
          </cell>
          <cell r="B10762">
            <v>167</v>
          </cell>
          <cell r="C10762">
            <v>200</v>
          </cell>
          <cell r="D10762">
            <v>200</v>
          </cell>
          <cell r="E10762">
            <v>2012</v>
          </cell>
        </row>
        <row r="10763">
          <cell r="A10763">
            <v>41076</v>
          </cell>
          <cell r="B10763">
            <v>168</v>
          </cell>
          <cell r="C10763">
            <v>199</v>
          </cell>
          <cell r="D10763">
            <v>199</v>
          </cell>
          <cell r="E10763">
            <v>2012</v>
          </cell>
        </row>
        <row r="10764">
          <cell r="A10764">
            <v>41077</v>
          </cell>
          <cell r="B10764">
            <v>169</v>
          </cell>
          <cell r="C10764">
            <v>198</v>
          </cell>
          <cell r="D10764">
            <v>198</v>
          </cell>
          <cell r="E10764">
            <v>2012</v>
          </cell>
        </row>
        <row r="10765">
          <cell r="A10765">
            <v>41078</v>
          </cell>
          <cell r="B10765">
            <v>170</v>
          </cell>
          <cell r="C10765">
            <v>197</v>
          </cell>
          <cell r="D10765">
            <v>197</v>
          </cell>
          <cell r="E10765">
            <v>2012</v>
          </cell>
        </row>
        <row r="10766">
          <cell r="A10766">
            <v>41079</v>
          </cell>
          <cell r="B10766">
            <v>171</v>
          </cell>
          <cell r="C10766">
            <v>196</v>
          </cell>
          <cell r="D10766">
            <v>196</v>
          </cell>
          <cell r="E10766">
            <v>2012</v>
          </cell>
        </row>
        <row r="10767">
          <cell r="A10767">
            <v>41080</v>
          </cell>
          <cell r="B10767">
            <v>172</v>
          </cell>
          <cell r="C10767">
            <v>195</v>
          </cell>
          <cell r="D10767">
            <v>195</v>
          </cell>
          <cell r="E10767">
            <v>2012</v>
          </cell>
        </row>
        <row r="10768">
          <cell r="A10768">
            <v>41081</v>
          </cell>
          <cell r="B10768">
            <v>173</v>
          </cell>
          <cell r="C10768">
            <v>194</v>
          </cell>
          <cell r="D10768">
            <v>194</v>
          </cell>
          <cell r="E10768">
            <v>2012</v>
          </cell>
        </row>
        <row r="10769">
          <cell r="A10769">
            <v>41082</v>
          </cell>
          <cell r="B10769">
            <v>174</v>
          </cell>
          <cell r="C10769">
            <v>193</v>
          </cell>
          <cell r="D10769">
            <v>193</v>
          </cell>
          <cell r="E10769">
            <v>2012</v>
          </cell>
        </row>
        <row r="10770">
          <cell r="A10770">
            <v>41083</v>
          </cell>
          <cell r="B10770">
            <v>175</v>
          </cell>
          <cell r="C10770">
            <v>192</v>
          </cell>
          <cell r="D10770">
            <v>192</v>
          </cell>
          <cell r="E10770">
            <v>2012</v>
          </cell>
        </row>
        <row r="10771">
          <cell r="A10771">
            <v>41084</v>
          </cell>
          <cell r="B10771">
            <v>176</v>
          </cell>
          <cell r="C10771">
            <v>191</v>
          </cell>
          <cell r="D10771">
            <v>191</v>
          </cell>
          <cell r="E10771">
            <v>2012</v>
          </cell>
        </row>
        <row r="10772">
          <cell r="A10772">
            <v>41085</v>
          </cell>
          <cell r="B10772">
            <v>177</v>
          </cell>
          <cell r="C10772">
            <v>190</v>
          </cell>
          <cell r="D10772">
            <v>190</v>
          </cell>
          <cell r="E10772">
            <v>2012</v>
          </cell>
        </row>
        <row r="10773">
          <cell r="A10773">
            <v>41086</v>
          </cell>
          <cell r="B10773">
            <v>178</v>
          </cell>
          <cell r="C10773">
            <v>189</v>
          </cell>
          <cell r="D10773">
            <v>189</v>
          </cell>
          <cell r="E10773">
            <v>2012</v>
          </cell>
        </row>
        <row r="10774">
          <cell r="A10774">
            <v>41087</v>
          </cell>
          <cell r="B10774">
            <v>179</v>
          </cell>
          <cell r="C10774">
            <v>188</v>
          </cell>
          <cell r="D10774">
            <v>188</v>
          </cell>
          <cell r="E10774">
            <v>2012</v>
          </cell>
        </row>
        <row r="10775">
          <cell r="A10775">
            <v>41088</v>
          </cell>
          <cell r="B10775">
            <v>180</v>
          </cell>
          <cell r="C10775">
            <v>187</v>
          </cell>
          <cell r="D10775">
            <v>187</v>
          </cell>
          <cell r="E10775">
            <v>2012</v>
          </cell>
        </row>
        <row r="10776">
          <cell r="A10776">
            <v>41089</v>
          </cell>
          <cell r="B10776">
            <v>181</v>
          </cell>
          <cell r="C10776">
            <v>186</v>
          </cell>
          <cell r="D10776">
            <v>186</v>
          </cell>
          <cell r="E10776">
            <v>2012</v>
          </cell>
        </row>
        <row r="10777">
          <cell r="A10777">
            <v>41090</v>
          </cell>
          <cell r="B10777">
            <v>182</v>
          </cell>
          <cell r="C10777">
            <v>185</v>
          </cell>
          <cell r="D10777">
            <v>185</v>
          </cell>
          <cell r="E10777">
            <v>2012</v>
          </cell>
        </row>
        <row r="10778">
          <cell r="A10778">
            <v>41091</v>
          </cell>
          <cell r="B10778">
            <v>183</v>
          </cell>
          <cell r="C10778">
            <v>184</v>
          </cell>
          <cell r="D10778">
            <v>184</v>
          </cell>
          <cell r="E10778">
            <v>2012</v>
          </cell>
        </row>
        <row r="10779">
          <cell r="A10779">
            <v>41092</v>
          </cell>
          <cell r="B10779">
            <v>184</v>
          </cell>
          <cell r="C10779">
            <v>183</v>
          </cell>
          <cell r="D10779">
            <v>183</v>
          </cell>
          <cell r="E10779">
            <v>2012</v>
          </cell>
        </row>
        <row r="10780">
          <cell r="A10780">
            <v>41093</v>
          </cell>
          <cell r="B10780">
            <v>185</v>
          </cell>
          <cell r="C10780">
            <v>182</v>
          </cell>
          <cell r="D10780">
            <v>182</v>
          </cell>
          <cell r="E10780">
            <v>2012</v>
          </cell>
        </row>
        <row r="10781">
          <cell r="A10781">
            <v>41094</v>
          </cell>
          <cell r="B10781">
            <v>186</v>
          </cell>
          <cell r="C10781">
            <v>181</v>
          </cell>
          <cell r="D10781">
            <v>181</v>
          </cell>
          <cell r="E10781">
            <v>2012</v>
          </cell>
        </row>
        <row r="10782">
          <cell r="A10782">
            <v>41095</v>
          </cell>
          <cell r="B10782">
            <v>187</v>
          </cell>
          <cell r="C10782">
            <v>180</v>
          </cell>
          <cell r="D10782">
            <v>180</v>
          </cell>
          <cell r="E10782">
            <v>2012</v>
          </cell>
        </row>
        <row r="10783">
          <cell r="A10783">
            <v>41096</v>
          </cell>
          <cell r="B10783">
            <v>188</v>
          </cell>
          <cell r="C10783">
            <v>179</v>
          </cell>
          <cell r="D10783">
            <v>179</v>
          </cell>
          <cell r="E10783">
            <v>2012</v>
          </cell>
        </row>
        <row r="10784">
          <cell r="A10784">
            <v>41097</v>
          </cell>
          <cell r="B10784">
            <v>189</v>
          </cell>
          <cell r="C10784">
            <v>178</v>
          </cell>
          <cell r="D10784">
            <v>178</v>
          </cell>
          <cell r="E10784">
            <v>2012</v>
          </cell>
        </row>
        <row r="10785">
          <cell r="A10785">
            <v>41098</v>
          </cell>
          <cell r="B10785">
            <v>190</v>
          </cell>
          <cell r="C10785">
            <v>177</v>
          </cell>
          <cell r="D10785">
            <v>177</v>
          </cell>
          <cell r="E10785">
            <v>2012</v>
          </cell>
        </row>
        <row r="10786">
          <cell r="A10786">
            <v>41099</v>
          </cell>
          <cell r="B10786">
            <v>191</v>
          </cell>
          <cell r="C10786">
            <v>176</v>
          </cell>
          <cell r="D10786">
            <v>176</v>
          </cell>
          <cell r="E10786">
            <v>2012</v>
          </cell>
        </row>
        <row r="10787">
          <cell r="A10787">
            <v>41100</v>
          </cell>
          <cell r="B10787">
            <v>192</v>
          </cell>
          <cell r="C10787">
            <v>175</v>
          </cell>
          <cell r="D10787">
            <v>175</v>
          </cell>
          <cell r="E10787">
            <v>2012</v>
          </cell>
        </row>
        <row r="10788">
          <cell r="A10788">
            <v>41101</v>
          </cell>
          <cell r="B10788">
            <v>193</v>
          </cell>
          <cell r="C10788">
            <v>174</v>
          </cell>
          <cell r="D10788">
            <v>174</v>
          </cell>
          <cell r="E10788">
            <v>2012</v>
          </cell>
        </row>
        <row r="10789">
          <cell r="A10789">
            <v>41102</v>
          </cell>
          <cell r="B10789">
            <v>194</v>
          </cell>
          <cell r="C10789">
            <v>173</v>
          </cell>
          <cell r="D10789">
            <v>173</v>
          </cell>
          <cell r="E10789">
            <v>2012</v>
          </cell>
        </row>
        <row r="10790">
          <cell r="A10790">
            <v>41103</v>
          </cell>
          <cell r="B10790">
            <v>195</v>
          </cell>
          <cell r="C10790">
            <v>172</v>
          </cell>
          <cell r="D10790">
            <v>172</v>
          </cell>
          <cell r="E10790">
            <v>2012</v>
          </cell>
        </row>
        <row r="10791">
          <cell r="A10791">
            <v>41104</v>
          </cell>
          <cell r="B10791">
            <v>196</v>
          </cell>
          <cell r="C10791">
            <v>171</v>
          </cell>
          <cell r="D10791">
            <v>171</v>
          </cell>
          <cell r="E10791">
            <v>2012</v>
          </cell>
        </row>
        <row r="10792">
          <cell r="A10792">
            <v>41105</v>
          </cell>
          <cell r="B10792">
            <v>197</v>
          </cell>
          <cell r="C10792">
            <v>170</v>
          </cell>
          <cell r="D10792">
            <v>170</v>
          </cell>
          <cell r="E10792">
            <v>2012</v>
          </cell>
        </row>
        <row r="10793">
          <cell r="A10793">
            <v>41106</v>
          </cell>
          <cell r="B10793">
            <v>198</v>
          </cell>
          <cell r="C10793">
            <v>169</v>
          </cell>
          <cell r="D10793">
            <v>169</v>
          </cell>
          <cell r="E10793">
            <v>2012</v>
          </cell>
        </row>
        <row r="10794">
          <cell r="A10794">
            <v>41107</v>
          </cell>
          <cell r="B10794">
            <v>199</v>
          </cell>
          <cell r="C10794">
            <v>168</v>
          </cell>
          <cell r="D10794">
            <v>168</v>
          </cell>
          <cell r="E10794">
            <v>2012</v>
          </cell>
        </row>
        <row r="10795">
          <cell r="A10795">
            <v>41108</v>
          </cell>
          <cell r="B10795">
            <v>200</v>
          </cell>
          <cell r="C10795">
            <v>167</v>
          </cell>
          <cell r="D10795">
            <v>167</v>
          </cell>
          <cell r="E10795">
            <v>2012</v>
          </cell>
        </row>
        <row r="10796">
          <cell r="A10796">
            <v>41109</v>
          </cell>
          <cell r="B10796">
            <v>201</v>
          </cell>
          <cell r="C10796">
            <v>166</v>
          </cell>
          <cell r="D10796">
            <v>166</v>
          </cell>
          <cell r="E10796">
            <v>2012</v>
          </cell>
        </row>
        <row r="10797">
          <cell r="A10797">
            <v>41110</v>
          </cell>
          <cell r="B10797">
            <v>202</v>
          </cell>
          <cell r="C10797">
            <v>165</v>
          </cell>
          <cell r="D10797">
            <v>165</v>
          </cell>
          <cell r="E10797">
            <v>2012</v>
          </cell>
        </row>
        <row r="10798">
          <cell r="A10798">
            <v>41111</v>
          </cell>
          <cell r="B10798">
            <v>203</v>
          </cell>
          <cell r="C10798">
            <v>164</v>
          </cell>
          <cell r="D10798">
            <v>164</v>
          </cell>
          <cell r="E10798">
            <v>2012</v>
          </cell>
        </row>
        <row r="10799">
          <cell r="A10799">
            <v>41112</v>
          </cell>
          <cell r="B10799">
            <v>204</v>
          </cell>
          <cell r="C10799">
            <v>163</v>
          </cell>
          <cell r="D10799">
            <v>163</v>
          </cell>
          <cell r="E10799">
            <v>2012</v>
          </cell>
        </row>
        <row r="10800">
          <cell r="A10800">
            <v>41113</v>
          </cell>
          <cell r="B10800">
            <v>205</v>
          </cell>
          <cell r="C10800">
            <v>162</v>
          </cell>
          <cell r="D10800">
            <v>162</v>
          </cell>
          <cell r="E10800">
            <v>2012</v>
          </cell>
        </row>
        <row r="10801">
          <cell r="A10801">
            <v>41114</v>
          </cell>
          <cell r="B10801">
            <v>206</v>
          </cell>
          <cell r="C10801">
            <v>161</v>
          </cell>
          <cell r="D10801">
            <v>161</v>
          </cell>
          <cell r="E10801">
            <v>2012</v>
          </cell>
        </row>
        <row r="10802">
          <cell r="A10802">
            <v>41115</v>
          </cell>
          <cell r="B10802">
            <v>207</v>
          </cell>
          <cell r="C10802">
            <v>160</v>
          </cell>
          <cell r="D10802">
            <v>160</v>
          </cell>
          <cell r="E10802">
            <v>2012</v>
          </cell>
        </row>
        <row r="10803">
          <cell r="A10803">
            <v>41116</v>
          </cell>
          <cell r="B10803">
            <v>208</v>
          </cell>
          <cell r="C10803">
            <v>159</v>
          </cell>
          <cell r="D10803">
            <v>159</v>
          </cell>
          <cell r="E10803">
            <v>2012</v>
          </cell>
        </row>
        <row r="10804">
          <cell r="A10804">
            <v>41117</v>
          </cell>
          <cell r="B10804">
            <v>209</v>
          </cell>
          <cell r="C10804">
            <v>158</v>
          </cell>
          <cell r="D10804">
            <v>158</v>
          </cell>
          <cell r="E10804">
            <v>2012</v>
          </cell>
        </row>
        <row r="10805">
          <cell r="A10805">
            <v>41118</v>
          </cell>
          <cell r="B10805">
            <v>210</v>
          </cell>
          <cell r="C10805">
            <v>157</v>
          </cell>
          <cell r="D10805">
            <v>157</v>
          </cell>
          <cell r="E10805">
            <v>2012</v>
          </cell>
        </row>
        <row r="10806">
          <cell r="A10806">
            <v>41119</v>
          </cell>
          <cell r="B10806">
            <v>211</v>
          </cell>
          <cell r="C10806">
            <v>156</v>
          </cell>
          <cell r="D10806">
            <v>156</v>
          </cell>
          <cell r="E10806">
            <v>2012</v>
          </cell>
        </row>
        <row r="10807">
          <cell r="A10807">
            <v>41120</v>
          </cell>
          <cell r="B10807">
            <v>212</v>
          </cell>
          <cell r="C10807">
            <v>155</v>
          </cell>
          <cell r="D10807">
            <v>155</v>
          </cell>
          <cell r="E10807">
            <v>2012</v>
          </cell>
        </row>
        <row r="10808">
          <cell r="A10808">
            <v>41121</v>
          </cell>
          <cell r="B10808">
            <v>213</v>
          </cell>
          <cell r="C10808">
            <v>154</v>
          </cell>
          <cell r="D10808">
            <v>154</v>
          </cell>
          <cell r="E10808">
            <v>2012</v>
          </cell>
        </row>
        <row r="10809">
          <cell r="A10809">
            <v>41122</v>
          </cell>
          <cell r="B10809">
            <v>214</v>
          </cell>
          <cell r="C10809">
            <v>153</v>
          </cell>
          <cell r="D10809">
            <v>153</v>
          </cell>
          <cell r="E10809">
            <v>2012</v>
          </cell>
        </row>
        <row r="10810">
          <cell r="A10810">
            <v>41123</v>
          </cell>
          <cell r="B10810">
            <v>215</v>
          </cell>
          <cell r="C10810">
            <v>152</v>
          </cell>
          <cell r="D10810">
            <v>152</v>
          </cell>
          <cell r="E10810">
            <v>2012</v>
          </cell>
        </row>
        <row r="10811">
          <cell r="A10811">
            <v>41124</v>
          </cell>
          <cell r="B10811">
            <v>216</v>
          </cell>
          <cell r="C10811">
            <v>151</v>
          </cell>
          <cell r="D10811">
            <v>151</v>
          </cell>
          <cell r="E10811">
            <v>2012</v>
          </cell>
        </row>
        <row r="10812">
          <cell r="A10812">
            <v>41125</v>
          </cell>
          <cell r="B10812">
            <v>217</v>
          </cell>
          <cell r="C10812">
            <v>150</v>
          </cell>
          <cell r="D10812">
            <v>150</v>
          </cell>
          <cell r="E10812">
            <v>2012</v>
          </cell>
        </row>
        <row r="10813">
          <cell r="A10813">
            <v>41126</v>
          </cell>
          <cell r="B10813">
            <v>218</v>
          </cell>
          <cell r="C10813">
            <v>149</v>
          </cell>
          <cell r="D10813">
            <v>149</v>
          </cell>
          <cell r="E10813">
            <v>2012</v>
          </cell>
        </row>
        <row r="10814">
          <cell r="A10814">
            <v>41127</v>
          </cell>
          <cell r="B10814">
            <v>219</v>
          </cell>
          <cell r="C10814">
            <v>148</v>
          </cell>
          <cell r="D10814">
            <v>148</v>
          </cell>
          <cell r="E10814">
            <v>2012</v>
          </cell>
        </row>
        <row r="10815">
          <cell r="A10815">
            <v>41128</v>
          </cell>
          <cell r="B10815">
            <v>220</v>
          </cell>
          <cell r="C10815">
            <v>147</v>
          </cell>
          <cell r="D10815">
            <v>147</v>
          </cell>
          <cell r="E10815">
            <v>2012</v>
          </cell>
        </row>
        <row r="10816">
          <cell r="A10816">
            <v>41129</v>
          </cell>
          <cell r="B10816">
            <v>221</v>
          </cell>
          <cell r="C10816">
            <v>146</v>
          </cell>
          <cell r="D10816">
            <v>146</v>
          </cell>
          <cell r="E10816">
            <v>2012</v>
          </cell>
        </row>
        <row r="10817">
          <cell r="A10817">
            <v>41130</v>
          </cell>
          <cell r="B10817">
            <v>222</v>
          </cell>
          <cell r="C10817">
            <v>145</v>
          </cell>
          <cell r="D10817">
            <v>145</v>
          </cell>
          <cell r="E10817">
            <v>2012</v>
          </cell>
        </row>
        <row r="10818">
          <cell r="A10818">
            <v>41131</v>
          </cell>
          <cell r="B10818">
            <v>223</v>
          </cell>
          <cell r="C10818">
            <v>144</v>
          </cell>
          <cell r="D10818">
            <v>144</v>
          </cell>
          <cell r="E10818">
            <v>2012</v>
          </cell>
        </row>
        <row r="10819">
          <cell r="A10819">
            <v>41132</v>
          </cell>
          <cell r="B10819">
            <v>224</v>
          </cell>
          <cell r="C10819">
            <v>143</v>
          </cell>
          <cell r="D10819">
            <v>143</v>
          </cell>
          <cell r="E10819">
            <v>2012</v>
          </cell>
        </row>
        <row r="10820">
          <cell r="A10820">
            <v>41133</v>
          </cell>
          <cell r="B10820">
            <v>225</v>
          </cell>
          <cell r="C10820">
            <v>142</v>
          </cell>
          <cell r="D10820">
            <v>142</v>
          </cell>
          <cell r="E10820">
            <v>2012</v>
          </cell>
        </row>
        <row r="10821">
          <cell r="A10821">
            <v>41134</v>
          </cell>
          <cell r="B10821">
            <v>226</v>
          </cell>
          <cell r="C10821">
            <v>141</v>
          </cell>
          <cell r="D10821">
            <v>141</v>
          </cell>
          <cell r="E10821">
            <v>2012</v>
          </cell>
        </row>
        <row r="10822">
          <cell r="A10822">
            <v>41135</v>
          </cell>
          <cell r="B10822">
            <v>227</v>
          </cell>
          <cell r="C10822">
            <v>140</v>
          </cell>
          <cell r="D10822">
            <v>140</v>
          </cell>
          <cell r="E10822">
            <v>2012</v>
          </cell>
        </row>
        <row r="10823">
          <cell r="A10823">
            <v>41136</v>
          </cell>
          <cell r="B10823">
            <v>228</v>
          </cell>
          <cell r="C10823">
            <v>139</v>
          </cell>
          <cell r="D10823">
            <v>139</v>
          </cell>
          <cell r="E10823">
            <v>2012</v>
          </cell>
        </row>
        <row r="10824">
          <cell r="A10824">
            <v>41137</v>
          </cell>
          <cell r="B10824">
            <v>229</v>
          </cell>
          <cell r="C10824">
            <v>138</v>
          </cell>
          <cell r="D10824">
            <v>138</v>
          </cell>
          <cell r="E10824">
            <v>2012</v>
          </cell>
        </row>
        <row r="10825">
          <cell r="A10825">
            <v>41138</v>
          </cell>
          <cell r="B10825">
            <v>230</v>
          </cell>
          <cell r="C10825">
            <v>137</v>
          </cell>
          <cell r="D10825">
            <v>137</v>
          </cell>
          <cell r="E10825">
            <v>2012</v>
          </cell>
        </row>
        <row r="10826">
          <cell r="A10826">
            <v>41139</v>
          </cell>
          <cell r="B10826">
            <v>231</v>
          </cell>
          <cell r="C10826">
            <v>136</v>
          </cell>
          <cell r="D10826">
            <v>136</v>
          </cell>
          <cell r="E10826">
            <v>2012</v>
          </cell>
        </row>
        <row r="10827">
          <cell r="A10827">
            <v>41140</v>
          </cell>
          <cell r="B10827">
            <v>232</v>
          </cell>
          <cell r="C10827">
            <v>135</v>
          </cell>
          <cell r="D10827">
            <v>135</v>
          </cell>
          <cell r="E10827">
            <v>2012</v>
          </cell>
        </row>
        <row r="10828">
          <cell r="A10828">
            <v>41141</v>
          </cell>
          <cell r="B10828">
            <v>233</v>
          </cell>
          <cell r="C10828">
            <v>134</v>
          </cell>
          <cell r="D10828">
            <v>134</v>
          </cell>
          <cell r="E10828">
            <v>2012</v>
          </cell>
        </row>
        <row r="10829">
          <cell r="A10829">
            <v>41142</v>
          </cell>
          <cell r="B10829">
            <v>234</v>
          </cell>
          <cell r="C10829">
            <v>133</v>
          </cell>
          <cell r="D10829">
            <v>133</v>
          </cell>
          <cell r="E10829">
            <v>2012</v>
          </cell>
        </row>
        <row r="10830">
          <cell r="A10830">
            <v>41143</v>
          </cell>
          <cell r="B10830">
            <v>235</v>
          </cell>
          <cell r="C10830">
            <v>132</v>
          </cell>
          <cell r="D10830">
            <v>132</v>
          </cell>
          <cell r="E10830">
            <v>2012</v>
          </cell>
        </row>
        <row r="10831">
          <cell r="A10831">
            <v>41144</v>
          </cell>
          <cell r="B10831">
            <v>236</v>
          </cell>
          <cell r="C10831">
            <v>131</v>
          </cell>
          <cell r="D10831">
            <v>131</v>
          </cell>
          <cell r="E10831">
            <v>2012</v>
          </cell>
        </row>
        <row r="10832">
          <cell r="A10832">
            <v>41145</v>
          </cell>
          <cell r="B10832">
            <v>237</v>
          </cell>
          <cell r="C10832">
            <v>130</v>
          </cell>
          <cell r="D10832">
            <v>130</v>
          </cell>
          <cell r="E10832">
            <v>2012</v>
          </cell>
        </row>
        <row r="10833">
          <cell r="A10833">
            <v>41146</v>
          </cell>
          <cell r="B10833">
            <v>238</v>
          </cell>
          <cell r="C10833">
            <v>129</v>
          </cell>
          <cell r="D10833">
            <v>129</v>
          </cell>
          <cell r="E10833">
            <v>2012</v>
          </cell>
        </row>
        <row r="10834">
          <cell r="A10834">
            <v>41147</v>
          </cell>
          <cell r="B10834">
            <v>239</v>
          </cell>
          <cell r="C10834">
            <v>128</v>
          </cell>
          <cell r="D10834">
            <v>128</v>
          </cell>
          <cell r="E10834">
            <v>2012</v>
          </cell>
        </row>
        <row r="10835">
          <cell r="A10835">
            <v>41148</v>
          </cell>
          <cell r="B10835">
            <v>240</v>
          </cell>
          <cell r="C10835">
            <v>127</v>
          </cell>
          <cell r="D10835">
            <v>127</v>
          </cell>
          <cell r="E10835">
            <v>2012</v>
          </cell>
        </row>
        <row r="10836">
          <cell r="A10836">
            <v>41149</v>
          </cell>
          <cell r="B10836">
            <v>241</v>
          </cell>
          <cell r="C10836">
            <v>126</v>
          </cell>
          <cell r="D10836">
            <v>126</v>
          </cell>
          <cell r="E10836">
            <v>2012</v>
          </cell>
        </row>
        <row r="10837">
          <cell r="A10837">
            <v>41150</v>
          </cell>
          <cell r="B10837">
            <v>242</v>
          </cell>
          <cell r="C10837">
            <v>125</v>
          </cell>
          <cell r="D10837">
            <v>125</v>
          </cell>
          <cell r="E10837">
            <v>2012</v>
          </cell>
        </row>
        <row r="10838">
          <cell r="A10838">
            <v>41151</v>
          </cell>
          <cell r="B10838">
            <v>243</v>
          </cell>
          <cell r="C10838">
            <v>124</v>
          </cell>
          <cell r="D10838">
            <v>124</v>
          </cell>
          <cell r="E10838">
            <v>2012</v>
          </cell>
        </row>
        <row r="10839">
          <cell r="A10839">
            <v>41152</v>
          </cell>
          <cell r="B10839">
            <v>244</v>
          </cell>
          <cell r="C10839">
            <v>123</v>
          </cell>
          <cell r="D10839">
            <v>123</v>
          </cell>
          <cell r="E10839">
            <v>2012</v>
          </cell>
        </row>
        <row r="10840">
          <cell r="A10840">
            <v>41153</v>
          </cell>
          <cell r="B10840">
            <v>245</v>
          </cell>
          <cell r="C10840">
            <v>122</v>
          </cell>
          <cell r="D10840">
            <v>122</v>
          </cell>
          <cell r="E10840">
            <v>2012</v>
          </cell>
        </row>
        <row r="10841">
          <cell r="A10841">
            <v>41154</v>
          </cell>
          <cell r="B10841">
            <v>246</v>
          </cell>
          <cell r="C10841">
            <v>121</v>
          </cell>
          <cell r="D10841">
            <v>121</v>
          </cell>
          <cell r="E10841">
            <v>2012</v>
          </cell>
        </row>
        <row r="10842">
          <cell r="A10842">
            <v>41155</v>
          </cell>
          <cell r="B10842">
            <v>247</v>
          </cell>
          <cell r="C10842">
            <v>120</v>
          </cell>
          <cell r="D10842">
            <v>120</v>
          </cell>
          <cell r="E10842">
            <v>2012</v>
          </cell>
        </row>
        <row r="10843">
          <cell r="A10843">
            <v>41156</v>
          </cell>
          <cell r="B10843">
            <v>248</v>
          </cell>
          <cell r="C10843">
            <v>119</v>
          </cell>
          <cell r="D10843">
            <v>119</v>
          </cell>
          <cell r="E10843">
            <v>2012</v>
          </cell>
        </row>
        <row r="10844">
          <cell r="A10844">
            <v>41157</v>
          </cell>
          <cell r="B10844">
            <v>249</v>
          </cell>
          <cell r="C10844">
            <v>118</v>
          </cell>
          <cell r="D10844">
            <v>118</v>
          </cell>
          <cell r="E10844">
            <v>2012</v>
          </cell>
        </row>
        <row r="10845">
          <cell r="A10845">
            <v>41158</v>
          </cell>
          <cell r="B10845">
            <v>250</v>
          </cell>
          <cell r="C10845">
            <v>117</v>
          </cell>
          <cell r="D10845">
            <v>117</v>
          </cell>
          <cell r="E10845">
            <v>2012</v>
          </cell>
        </row>
        <row r="10846">
          <cell r="A10846">
            <v>41159</v>
          </cell>
          <cell r="B10846">
            <v>251</v>
          </cell>
          <cell r="C10846">
            <v>116</v>
          </cell>
          <cell r="D10846">
            <v>116</v>
          </cell>
          <cell r="E10846">
            <v>2012</v>
          </cell>
        </row>
        <row r="10847">
          <cell r="A10847">
            <v>41160</v>
          </cell>
          <cell r="B10847">
            <v>252</v>
          </cell>
          <cell r="C10847">
            <v>115</v>
          </cell>
          <cell r="D10847">
            <v>115</v>
          </cell>
          <cell r="E10847">
            <v>2012</v>
          </cell>
        </row>
        <row r="10848">
          <cell r="A10848">
            <v>41161</v>
          </cell>
          <cell r="B10848">
            <v>253</v>
          </cell>
          <cell r="C10848">
            <v>114</v>
          </cell>
          <cell r="D10848">
            <v>114</v>
          </cell>
          <cell r="E10848">
            <v>2012</v>
          </cell>
        </row>
        <row r="10849">
          <cell r="A10849">
            <v>41162</v>
          </cell>
          <cell r="B10849">
            <v>254</v>
          </cell>
          <cell r="C10849">
            <v>113</v>
          </cell>
          <cell r="D10849">
            <v>113</v>
          </cell>
          <cell r="E10849">
            <v>2012</v>
          </cell>
        </row>
        <row r="10850">
          <cell r="A10850">
            <v>41163</v>
          </cell>
          <cell r="B10850">
            <v>255</v>
          </cell>
          <cell r="C10850">
            <v>112</v>
          </cell>
          <cell r="D10850">
            <v>112</v>
          </cell>
          <cell r="E10850">
            <v>2012</v>
          </cell>
        </row>
        <row r="10851">
          <cell r="A10851">
            <v>41164</v>
          </cell>
          <cell r="B10851">
            <v>256</v>
          </cell>
          <cell r="C10851">
            <v>111</v>
          </cell>
          <cell r="D10851">
            <v>111</v>
          </cell>
          <cell r="E10851">
            <v>2012</v>
          </cell>
        </row>
        <row r="10852">
          <cell r="A10852">
            <v>41165</v>
          </cell>
          <cell r="B10852">
            <v>257</v>
          </cell>
          <cell r="C10852">
            <v>110</v>
          </cell>
          <cell r="D10852">
            <v>110</v>
          </cell>
          <cell r="E10852">
            <v>2012</v>
          </cell>
        </row>
        <row r="10853">
          <cell r="A10853">
            <v>41166</v>
          </cell>
          <cell r="B10853">
            <v>258</v>
          </cell>
          <cell r="C10853">
            <v>109</v>
          </cell>
          <cell r="D10853">
            <v>109</v>
          </cell>
          <cell r="E10853">
            <v>2012</v>
          </cell>
        </row>
        <row r="10854">
          <cell r="A10854">
            <v>41167</v>
          </cell>
          <cell r="B10854">
            <v>259</v>
          </cell>
          <cell r="C10854">
            <v>108</v>
          </cell>
          <cell r="D10854">
            <v>108</v>
          </cell>
          <cell r="E10854">
            <v>2012</v>
          </cell>
        </row>
        <row r="10855">
          <cell r="A10855">
            <v>41168</v>
          </cell>
          <cell r="B10855">
            <v>260</v>
          </cell>
          <cell r="C10855">
            <v>107</v>
          </cell>
          <cell r="D10855">
            <v>107</v>
          </cell>
          <cell r="E10855">
            <v>2012</v>
          </cell>
        </row>
        <row r="10856">
          <cell r="A10856">
            <v>41169</v>
          </cell>
          <cell r="B10856">
            <v>261</v>
          </cell>
          <cell r="C10856">
            <v>106</v>
          </cell>
          <cell r="D10856">
            <v>106</v>
          </cell>
          <cell r="E10856">
            <v>2012</v>
          </cell>
        </row>
        <row r="10857">
          <cell r="A10857">
            <v>41170</v>
          </cell>
          <cell r="B10857">
            <v>262</v>
          </cell>
          <cell r="C10857">
            <v>105</v>
          </cell>
          <cell r="D10857">
            <v>105</v>
          </cell>
          <cell r="E10857">
            <v>2012</v>
          </cell>
        </row>
        <row r="10858">
          <cell r="A10858">
            <v>41171</v>
          </cell>
          <cell r="B10858">
            <v>263</v>
          </cell>
          <cell r="C10858">
            <v>104</v>
          </cell>
          <cell r="D10858">
            <v>104</v>
          </cell>
          <cell r="E10858">
            <v>2012</v>
          </cell>
        </row>
        <row r="10859">
          <cell r="A10859">
            <v>41172</v>
          </cell>
          <cell r="B10859">
            <v>264</v>
          </cell>
          <cell r="C10859">
            <v>103</v>
          </cell>
          <cell r="D10859">
            <v>103</v>
          </cell>
          <cell r="E10859">
            <v>2012</v>
          </cell>
        </row>
        <row r="10860">
          <cell r="A10860">
            <v>41173</v>
          </cell>
          <cell r="B10860">
            <v>265</v>
          </cell>
          <cell r="C10860">
            <v>102</v>
          </cell>
          <cell r="D10860">
            <v>102</v>
          </cell>
          <cell r="E10860">
            <v>2012</v>
          </cell>
        </row>
        <row r="10861">
          <cell r="A10861">
            <v>41174</v>
          </cell>
          <cell r="B10861">
            <v>266</v>
          </cell>
          <cell r="C10861">
            <v>101</v>
          </cell>
          <cell r="D10861">
            <v>101</v>
          </cell>
          <cell r="E10861">
            <v>2012</v>
          </cell>
        </row>
        <row r="10862">
          <cell r="A10862">
            <v>41175</v>
          </cell>
          <cell r="B10862">
            <v>267</v>
          </cell>
          <cell r="C10862">
            <v>100</v>
          </cell>
          <cell r="D10862">
            <v>100</v>
          </cell>
          <cell r="E10862">
            <v>2012</v>
          </cell>
        </row>
        <row r="10863">
          <cell r="A10863">
            <v>41176</v>
          </cell>
          <cell r="B10863">
            <v>268</v>
          </cell>
          <cell r="C10863">
            <v>99</v>
          </cell>
          <cell r="D10863">
            <v>99</v>
          </cell>
          <cell r="E10863">
            <v>2012</v>
          </cell>
        </row>
        <row r="10864">
          <cell r="A10864">
            <v>41177</v>
          </cell>
          <cell r="B10864">
            <v>269</v>
          </cell>
          <cell r="C10864">
            <v>98</v>
          </cell>
          <cell r="D10864">
            <v>98</v>
          </cell>
          <cell r="E10864">
            <v>2012</v>
          </cell>
        </row>
        <row r="10865">
          <cell r="A10865">
            <v>41178</v>
          </cell>
          <cell r="B10865">
            <v>270</v>
          </cell>
          <cell r="C10865">
            <v>97</v>
          </cell>
          <cell r="D10865">
            <v>97</v>
          </cell>
          <cell r="E10865">
            <v>2012</v>
          </cell>
        </row>
        <row r="10866">
          <cell r="A10866">
            <v>41179</v>
          </cell>
          <cell r="B10866">
            <v>271</v>
          </cell>
          <cell r="C10866">
            <v>96</v>
          </cell>
          <cell r="D10866">
            <v>96</v>
          </cell>
          <cell r="E10866">
            <v>2012</v>
          </cell>
        </row>
        <row r="10867">
          <cell r="A10867">
            <v>41180</v>
          </cell>
          <cell r="B10867">
            <v>272</v>
          </cell>
          <cell r="C10867">
            <v>95</v>
          </cell>
          <cell r="D10867">
            <v>95</v>
          </cell>
          <cell r="E10867">
            <v>2012</v>
          </cell>
        </row>
        <row r="10868">
          <cell r="A10868">
            <v>41181</v>
          </cell>
          <cell r="B10868">
            <v>273</v>
          </cell>
          <cell r="C10868">
            <v>94</v>
          </cell>
          <cell r="D10868">
            <v>94</v>
          </cell>
          <cell r="E10868">
            <v>2012</v>
          </cell>
        </row>
        <row r="10869">
          <cell r="A10869">
            <v>41182</v>
          </cell>
          <cell r="B10869">
            <v>274</v>
          </cell>
          <cell r="C10869">
            <v>93</v>
          </cell>
          <cell r="D10869">
            <v>93</v>
          </cell>
          <cell r="E10869">
            <v>2012</v>
          </cell>
        </row>
        <row r="10870">
          <cell r="A10870">
            <v>41183</v>
          </cell>
          <cell r="B10870">
            <v>275</v>
          </cell>
          <cell r="C10870">
            <v>92</v>
          </cell>
          <cell r="D10870">
            <v>92</v>
          </cell>
          <cell r="E10870">
            <v>2012</v>
          </cell>
        </row>
        <row r="10871">
          <cell r="A10871">
            <v>41184</v>
          </cell>
          <cell r="B10871">
            <v>276</v>
          </cell>
          <cell r="C10871">
            <v>91</v>
          </cell>
          <cell r="D10871">
            <v>91</v>
          </cell>
          <cell r="E10871">
            <v>2012</v>
          </cell>
        </row>
        <row r="10872">
          <cell r="A10872">
            <v>41185</v>
          </cell>
          <cell r="B10872">
            <v>277</v>
          </cell>
          <cell r="C10872">
            <v>90</v>
          </cell>
          <cell r="D10872">
            <v>90</v>
          </cell>
          <cell r="E10872">
            <v>2012</v>
          </cell>
        </row>
        <row r="10873">
          <cell r="A10873">
            <v>41186</v>
          </cell>
          <cell r="B10873">
            <v>278</v>
          </cell>
          <cell r="C10873">
            <v>89</v>
          </cell>
          <cell r="D10873">
            <v>89</v>
          </cell>
          <cell r="E10873">
            <v>2012</v>
          </cell>
        </row>
        <row r="10874">
          <cell r="A10874">
            <v>41187</v>
          </cell>
          <cell r="B10874">
            <v>279</v>
          </cell>
          <cell r="C10874">
            <v>88</v>
          </cell>
          <cell r="D10874">
            <v>88</v>
          </cell>
          <cell r="E10874">
            <v>2012</v>
          </cell>
        </row>
        <row r="10875">
          <cell r="A10875">
            <v>41188</v>
          </cell>
          <cell r="B10875">
            <v>280</v>
          </cell>
          <cell r="C10875">
            <v>87</v>
          </cell>
          <cell r="D10875">
            <v>87</v>
          </cell>
          <cell r="E10875">
            <v>2012</v>
          </cell>
        </row>
        <row r="10876">
          <cell r="A10876">
            <v>41189</v>
          </cell>
          <cell r="B10876">
            <v>281</v>
          </cell>
          <cell r="C10876">
            <v>86</v>
          </cell>
          <cell r="D10876">
            <v>86</v>
          </cell>
          <cell r="E10876">
            <v>2012</v>
          </cell>
        </row>
        <row r="10877">
          <cell r="A10877">
            <v>41190</v>
          </cell>
          <cell r="B10877">
            <v>282</v>
          </cell>
          <cell r="C10877">
            <v>85</v>
          </cell>
          <cell r="D10877">
            <v>85</v>
          </cell>
          <cell r="E10877">
            <v>2012</v>
          </cell>
        </row>
        <row r="10878">
          <cell r="A10878">
            <v>41191</v>
          </cell>
          <cell r="B10878">
            <v>283</v>
          </cell>
          <cell r="C10878">
            <v>84</v>
          </cell>
          <cell r="D10878">
            <v>84</v>
          </cell>
          <cell r="E10878">
            <v>2012</v>
          </cell>
        </row>
        <row r="10879">
          <cell r="A10879">
            <v>41192</v>
          </cell>
          <cell r="B10879">
            <v>284</v>
          </cell>
          <cell r="C10879">
            <v>83</v>
          </cell>
          <cell r="D10879">
            <v>83</v>
          </cell>
          <cell r="E10879">
            <v>2012</v>
          </cell>
        </row>
        <row r="10880">
          <cell r="A10880">
            <v>41193</v>
          </cell>
          <cell r="B10880">
            <v>285</v>
          </cell>
          <cell r="C10880">
            <v>82</v>
          </cell>
          <cell r="D10880">
            <v>82</v>
          </cell>
          <cell r="E10880">
            <v>2012</v>
          </cell>
        </row>
        <row r="10881">
          <cell r="A10881">
            <v>41194</v>
          </cell>
          <cell r="B10881">
            <v>286</v>
          </cell>
          <cell r="C10881">
            <v>81</v>
          </cell>
          <cell r="D10881">
            <v>81</v>
          </cell>
          <cell r="E10881">
            <v>2012</v>
          </cell>
        </row>
        <row r="10882">
          <cell r="A10882">
            <v>41195</v>
          </cell>
          <cell r="B10882">
            <v>287</v>
          </cell>
          <cell r="C10882">
            <v>80</v>
          </cell>
          <cell r="D10882">
            <v>80</v>
          </cell>
          <cell r="E10882">
            <v>2012</v>
          </cell>
        </row>
        <row r="10883">
          <cell r="A10883">
            <v>41196</v>
          </cell>
          <cell r="B10883">
            <v>288</v>
          </cell>
          <cell r="C10883">
            <v>79</v>
          </cell>
          <cell r="D10883">
            <v>79</v>
          </cell>
          <cell r="E10883">
            <v>2012</v>
          </cell>
        </row>
        <row r="10884">
          <cell r="A10884">
            <v>41197</v>
          </cell>
          <cell r="B10884">
            <v>289</v>
          </cell>
          <cell r="C10884">
            <v>78</v>
          </cell>
          <cell r="D10884">
            <v>78</v>
          </cell>
          <cell r="E10884">
            <v>2012</v>
          </cell>
        </row>
        <row r="10885">
          <cell r="A10885">
            <v>41198</v>
          </cell>
          <cell r="B10885">
            <v>290</v>
          </cell>
          <cell r="C10885">
            <v>77</v>
          </cell>
          <cell r="D10885">
            <v>77</v>
          </cell>
          <cell r="E10885">
            <v>2012</v>
          </cell>
        </row>
        <row r="10886">
          <cell r="A10886">
            <v>41199</v>
          </cell>
          <cell r="B10886">
            <v>291</v>
          </cell>
          <cell r="C10886">
            <v>76</v>
          </cell>
          <cell r="D10886">
            <v>76</v>
          </cell>
          <cell r="E10886">
            <v>2012</v>
          </cell>
        </row>
        <row r="10887">
          <cell r="A10887">
            <v>41200</v>
          </cell>
          <cell r="B10887">
            <v>292</v>
          </cell>
          <cell r="C10887">
            <v>75</v>
          </cell>
          <cell r="D10887">
            <v>75</v>
          </cell>
          <cell r="E10887">
            <v>2012</v>
          </cell>
        </row>
        <row r="10888">
          <cell r="A10888">
            <v>41201</v>
          </cell>
          <cell r="B10888">
            <v>293</v>
          </cell>
          <cell r="C10888">
            <v>74</v>
          </cell>
          <cell r="D10888">
            <v>74</v>
          </cell>
          <cell r="E10888">
            <v>2012</v>
          </cell>
        </row>
        <row r="10889">
          <cell r="A10889">
            <v>41202</v>
          </cell>
          <cell r="B10889">
            <v>294</v>
          </cell>
          <cell r="C10889">
            <v>73</v>
          </cell>
          <cell r="D10889">
            <v>73</v>
          </cell>
          <cell r="E10889">
            <v>2012</v>
          </cell>
        </row>
        <row r="10890">
          <cell r="A10890">
            <v>41203</v>
          </cell>
          <cell r="B10890">
            <v>295</v>
          </cell>
          <cell r="C10890">
            <v>72</v>
          </cell>
          <cell r="D10890">
            <v>72</v>
          </cell>
          <cell r="E10890">
            <v>2012</v>
          </cell>
        </row>
        <row r="10891">
          <cell r="A10891">
            <v>41204</v>
          </cell>
          <cell r="B10891">
            <v>296</v>
          </cell>
          <cell r="C10891">
            <v>71</v>
          </cell>
          <cell r="D10891">
            <v>71</v>
          </cell>
          <cell r="E10891">
            <v>2012</v>
          </cell>
        </row>
        <row r="10892">
          <cell r="A10892">
            <v>41205</v>
          </cell>
          <cell r="B10892">
            <v>297</v>
          </cell>
          <cell r="C10892">
            <v>70</v>
          </cell>
          <cell r="D10892">
            <v>70</v>
          </cell>
          <cell r="E10892">
            <v>2012</v>
          </cell>
        </row>
        <row r="10893">
          <cell r="A10893">
            <v>41206</v>
          </cell>
          <cell r="B10893">
            <v>298</v>
          </cell>
          <cell r="C10893">
            <v>69</v>
          </cell>
          <cell r="D10893">
            <v>69</v>
          </cell>
          <cell r="E10893">
            <v>2012</v>
          </cell>
        </row>
        <row r="10894">
          <cell r="A10894">
            <v>41207</v>
          </cell>
          <cell r="B10894">
            <v>299</v>
          </cell>
          <cell r="C10894">
            <v>68</v>
          </cell>
          <cell r="D10894">
            <v>68</v>
          </cell>
          <cell r="E10894">
            <v>2012</v>
          </cell>
        </row>
        <row r="10895">
          <cell r="A10895">
            <v>41208</v>
          </cell>
          <cell r="B10895">
            <v>300</v>
          </cell>
          <cell r="C10895">
            <v>67</v>
          </cell>
          <cell r="D10895">
            <v>67</v>
          </cell>
          <cell r="E10895">
            <v>2012</v>
          </cell>
        </row>
        <row r="10896">
          <cell r="A10896">
            <v>41209</v>
          </cell>
          <cell r="B10896">
            <v>301</v>
          </cell>
          <cell r="C10896">
            <v>66</v>
          </cell>
          <cell r="D10896">
            <v>66</v>
          </cell>
          <cell r="E10896">
            <v>2012</v>
          </cell>
        </row>
        <row r="10897">
          <cell r="A10897">
            <v>41210</v>
          </cell>
          <cell r="B10897">
            <v>302</v>
          </cell>
          <cell r="C10897">
            <v>65</v>
          </cell>
          <cell r="D10897">
            <v>65</v>
          </cell>
          <cell r="E10897">
            <v>2012</v>
          </cell>
        </row>
        <row r="10898">
          <cell r="A10898">
            <v>41211</v>
          </cell>
          <cell r="B10898">
            <v>303</v>
          </cell>
          <cell r="C10898">
            <v>64</v>
          </cell>
          <cell r="D10898">
            <v>64</v>
          </cell>
          <cell r="E10898">
            <v>2012</v>
          </cell>
        </row>
        <row r="10899">
          <cell r="A10899">
            <v>41212</v>
          </cell>
          <cell r="B10899">
            <v>304</v>
          </cell>
          <cell r="C10899">
            <v>63</v>
          </cell>
          <cell r="D10899">
            <v>63</v>
          </cell>
          <cell r="E10899">
            <v>2012</v>
          </cell>
        </row>
        <row r="10900">
          <cell r="A10900">
            <v>41213</v>
          </cell>
          <cell r="B10900">
            <v>305</v>
          </cell>
          <cell r="C10900">
            <v>62</v>
          </cell>
          <cell r="D10900">
            <v>62</v>
          </cell>
          <cell r="E10900">
            <v>2012</v>
          </cell>
        </row>
        <row r="10901">
          <cell r="A10901">
            <v>41214</v>
          </cell>
          <cell r="B10901">
            <v>306</v>
          </cell>
          <cell r="C10901">
            <v>61</v>
          </cell>
          <cell r="D10901">
            <v>61</v>
          </cell>
          <cell r="E10901">
            <v>2012</v>
          </cell>
        </row>
        <row r="10902">
          <cell r="A10902">
            <v>41215</v>
          </cell>
          <cell r="B10902">
            <v>307</v>
          </cell>
          <cell r="C10902">
            <v>60</v>
          </cell>
          <cell r="D10902">
            <v>60</v>
          </cell>
          <cell r="E10902">
            <v>2012</v>
          </cell>
        </row>
        <row r="10903">
          <cell r="A10903">
            <v>41216</v>
          </cell>
          <cell r="B10903">
            <v>308</v>
          </cell>
          <cell r="C10903">
            <v>59</v>
          </cell>
          <cell r="D10903">
            <v>59</v>
          </cell>
          <cell r="E10903">
            <v>2012</v>
          </cell>
        </row>
        <row r="10904">
          <cell r="A10904">
            <v>41217</v>
          </cell>
          <cell r="B10904">
            <v>309</v>
          </cell>
          <cell r="C10904">
            <v>58</v>
          </cell>
          <cell r="D10904">
            <v>58</v>
          </cell>
          <cell r="E10904">
            <v>2012</v>
          </cell>
        </row>
        <row r="10905">
          <cell r="A10905">
            <v>41218</v>
          </cell>
          <cell r="B10905">
            <v>310</v>
          </cell>
          <cell r="C10905">
            <v>57</v>
          </cell>
          <cell r="D10905">
            <v>57</v>
          </cell>
          <cell r="E10905">
            <v>2012</v>
          </cell>
        </row>
        <row r="10906">
          <cell r="A10906">
            <v>41219</v>
          </cell>
          <cell r="B10906">
            <v>311</v>
          </cell>
          <cell r="C10906">
            <v>56</v>
          </cell>
          <cell r="D10906">
            <v>56</v>
          </cell>
          <cell r="E10906">
            <v>2012</v>
          </cell>
        </row>
        <row r="10907">
          <cell r="A10907">
            <v>41220</v>
          </cell>
          <cell r="B10907">
            <v>312</v>
          </cell>
          <cell r="C10907">
            <v>55</v>
          </cell>
          <cell r="D10907">
            <v>55</v>
          </cell>
          <cell r="E10907">
            <v>2012</v>
          </cell>
        </row>
        <row r="10908">
          <cell r="A10908">
            <v>41221</v>
          </cell>
          <cell r="B10908">
            <v>313</v>
          </cell>
          <cell r="C10908">
            <v>54</v>
          </cell>
          <cell r="D10908">
            <v>54</v>
          </cell>
          <cell r="E10908">
            <v>2012</v>
          </cell>
        </row>
        <row r="10909">
          <cell r="A10909">
            <v>41222</v>
          </cell>
          <cell r="B10909">
            <v>314</v>
          </cell>
          <cell r="C10909">
            <v>53</v>
          </cell>
          <cell r="D10909">
            <v>53</v>
          </cell>
          <cell r="E10909">
            <v>2012</v>
          </cell>
        </row>
        <row r="10910">
          <cell r="A10910">
            <v>41223</v>
          </cell>
          <cell r="B10910">
            <v>315</v>
          </cell>
          <cell r="C10910">
            <v>52</v>
          </cell>
          <cell r="D10910">
            <v>52</v>
          </cell>
          <cell r="E10910">
            <v>2012</v>
          </cell>
        </row>
        <row r="10911">
          <cell r="A10911">
            <v>41224</v>
          </cell>
          <cell r="B10911">
            <v>316</v>
          </cell>
          <cell r="C10911">
            <v>51</v>
          </cell>
          <cell r="D10911">
            <v>51</v>
          </cell>
          <cell r="E10911">
            <v>2012</v>
          </cell>
        </row>
        <row r="10912">
          <cell r="A10912">
            <v>41225</v>
          </cell>
          <cell r="B10912">
            <v>317</v>
          </cell>
          <cell r="C10912">
            <v>50</v>
          </cell>
          <cell r="D10912">
            <v>50</v>
          </cell>
          <cell r="E10912">
            <v>2012</v>
          </cell>
        </row>
        <row r="10913">
          <cell r="A10913">
            <v>41226</v>
          </cell>
          <cell r="B10913">
            <v>318</v>
          </cell>
          <cell r="C10913">
            <v>49</v>
          </cell>
          <cell r="D10913">
            <v>49</v>
          </cell>
          <cell r="E10913">
            <v>2012</v>
          </cell>
        </row>
        <row r="10914">
          <cell r="A10914">
            <v>41227</v>
          </cell>
          <cell r="B10914">
            <v>319</v>
          </cell>
          <cell r="C10914">
            <v>48</v>
          </cell>
          <cell r="D10914">
            <v>48</v>
          </cell>
          <cell r="E10914">
            <v>2012</v>
          </cell>
        </row>
        <row r="10915">
          <cell r="A10915">
            <v>41228</v>
          </cell>
          <cell r="B10915">
            <v>320</v>
          </cell>
          <cell r="C10915">
            <v>47</v>
          </cell>
          <cell r="D10915">
            <v>47</v>
          </cell>
          <cell r="E10915">
            <v>2012</v>
          </cell>
        </row>
        <row r="10916">
          <cell r="A10916">
            <v>41229</v>
          </cell>
          <cell r="B10916">
            <v>321</v>
          </cell>
          <cell r="C10916">
            <v>46</v>
          </cell>
          <cell r="D10916">
            <v>46</v>
          </cell>
          <cell r="E10916">
            <v>2012</v>
          </cell>
        </row>
        <row r="10917">
          <cell r="A10917">
            <v>41230</v>
          </cell>
          <cell r="B10917">
            <v>322</v>
          </cell>
          <cell r="C10917">
            <v>45</v>
          </cell>
          <cell r="D10917">
            <v>45</v>
          </cell>
          <cell r="E10917">
            <v>2012</v>
          </cell>
        </row>
        <row r="10918">
          <cell r="A10918">
            <v>41231</v>
          </cell>
          <cell r="B10918">
            <v>323</v>
          </cell>
          <cell r="C10918">
            <v>44</v>
          </cell>
          <cell r="D10918">
            <v>44</v>
          </cell>
          <cell r="E10918">
            <v>2012</v>
          </cell>
        </row>
        <row r="10919">
          <cell r="A10919">
            <v>41232</v>
          </cell>
          <cell r="B10919">
            <v>324</v>
          </cell>
          <cell r="C10919">
            <v>43</v>
          </cell>
          <cell r="D10919">
            <v>43</v>
          </cell>
          <cell r="E10919">
            <v>2012</v>
          </cell>
        </row>
        <row r="10920">
          <cell r="A10920">
            <v>41233</v>
          </cell>
          <cell r="B10920">
            <v>325</v>
          </cell>
          <cell r="C10920">
            <v>42</v>
          </cell>
          <cell r="D10920">
            <v>42</v>
          </cell>
          <cell r="E10920">
            <v>2012</v>
          </cell>
        </row>
        <row r="10921">
          <cell r="A10921">
            <v>41234</v>
          </cell>
          <cell r="B10921">
            <v>326</v>
          </cell>
          <cell r="C10921">
            <v>41</v>
          </cell>
          <cell r="D10921">
            <v>41</v>
          </cell>
          <cell r="E10921">
            <v>2012</v>
          </cell>
        </row>
        <row r="10922">
          <cell r="A10922">
            <v>41235</v>
          </cell>
          <cell r="B10922">
            <v>327</v>
          </cell>
          <cell r="C10922">
            <v>40</v>
          </cell>
          <cell r="D10922">
            <v>40</v>
          </cell>
          <cell r="E10922">
            <v>2012</v>
          </cell>
        </row>
        <row r="10923">
          <cell r="A10923">
            <v>41236</v>
          </cell>
          <cell r="B10923">
            <v>328</v>
          </cell>
          <cell r="C10923">
            <v>39</v>
          </cell>
          <cell r="D10923">
            <v>39</v>
          </cell>
          <cell r="E10923">
            <v>2012</v>
          </cell>
        </row>
        <row r="10924">
          <cell r="A10924">
            <v>41237</v>
          </cell>
          <cell r="B10924">
            <v>329</v>
          </cell>
          <cell r="C10924">
            <v>38</v>
          </cell>
          <cell r="D10924">
            <v>38</v>
          </cell>
          <cell r="E10924">
            <v>2012</v>
          </cell>
        </row>
        <row r="10925">
          <cell r="A10925">
            <v>41238</v>
          </cell>
          <cell r="B10925">
            <v>330</v>
          </cell>
          <cell r="C10925">
            <v>37</v>
          </cell>
          <cell r="D10925">
            <v>37</v>
          </cell>
          <cell r="E10925">
            <v>2012</v>
          </cell>
        </row>
        <row r="10926">
          <cell r="A10926">
            <v>41239</v>
          </cell>
          <cell r="B10926">
            <v>331</v>
          </cell>
          <cell r="C10926">
            <v>36</v>
          </cell>
          <cell r="D10926">
            <v>36</v>
          </cell>
          <cell r="E10926">
            <v>2012</v>
          </cell>
        </row>
        <row r="10927">
          <cell r="A10927">
            <v>41240</v>
          </cell>
          <cell r="B10927">
            <v>332</v>
          </cell>
          <cell r="C10927">
            <v>35</v>
          </cell>
          <cell r="D10927">
            <v>35</v>
          </cell>
          <cell r="E10927">
            <v>2012</v>
          </cell>
        </row>
        <row r="10928">
          <cell r="A10928">
            <v>41241</v>
          </cell>
          <cell r="B10928">
            <v>333</v>
          </cell>
          <cell r="C10928">
            <v>34</v>
          </cell>
          <cell r="D10928">
            <v>34</v>
          </cell>
          <cell r="E10928">
            <v>2012</v>
          </cell>
        </row>
        <row r="10929">
          <cell r="A10929">
            <v>41242</v>
          </cell>
          <cell r="B10929">
            <v>334</v>
          </cell>
          <cell r="C10929">
            <v>33</v>
          </cell>
          <cell r="D10929">
            <v>33</v>
          </cell>
          <cell r="E10929">
            <v>2012</v>
          </cell>
        </row>
        <row r="10930">
          <cell r="A10930">
            <v>41243</v>
          </cell>
          <cell r="B10930">
            <v>335</v>
          </cell>
          <cell r="C10930">
            <v>32</v>
          </cell>
          <cell r="D10930">
            <v>32</v>
          </cell>
          <cell r="E10930">
            <v>2012</v>
          </cell>
        </row>
        <row r="10931">
          <cell r="A10931">
            <v>41244</v>
          </cell>
          <cell r="B10931">
            <v>336</v>
          </cell>
          <cell r="C10931">
            <v>31</v>
          </cell>
          <cell r="D10931">
            <v>31</v>
          </cell>
          <cell r="E10931">
            <v>2012</v>
          </cell>
        </row>
        <row r="10932">
          <cell r="A10932">
            <v>41245</v>
          </cell>
          <cell r="B10932">
            <v>337</v>
          </cell>
          <cell r="C10932">
            <v>30</v>
          </cell>
          <cell r="D10932">
            <v>30</v>
          </cell>
          <cell r="E10932">
            <v>2012</v>
          </cell>
        </row>
        <row r="10933">
          <cell r="A10933">
            <v>41246</v>
          </cell>
          <cell r="B10933">
            <v>338</v>
          </cell>
          <cell r="C10933">
            <v>29</v>
          </cell>
          <cell r="D10933">
            <v>29</v>
          </cell>
          <cell r="E10933">
            <v>2012</v>
          </cell>
        </row>
        <row r="10934">
          <cell r="A10934">
            <v>41247</v>
          </cell>
          <cell r="B10934">
            <v>339</v>
          </cell>
          <cell r="C10934">
            <v>28</v>
          </cell>
          <cell r="D10934">
            <v>28</v>
          </cell>
          <cell r="E10934">
            <v>2012</v>
          </cell>
        </row>
        <row r="10935">
          <cell r="A10935">
            <v>41248</v>
          </cell>
          <cell r="B10935">
            <v>340</v>
          </cell>
          <cell r="C10935">
            <v>27</v>
          </cell>
          <cell r="D10935">
            <v>27</v>
          </cell>
          <cell r="E10935">
            <v>2012</v>
          </cell>
        </row>
        <row r="10936">
          <cell r="A10936">
            <v>41249</v>
          </cell>
          <cell r="B10936">
            <v>341</v>
          </cell>
          <cell r="C10936">
            <v>26</v>
          </cell>
          <cell r="D10936">
            <v>26</v>
          </cell>
          <cell r="E10936">
            <v>2012</v>
          </cell>
        </row>
        <row r="10937">
          <cell r="A10937">
            <v>41250</v>
          </cell>
          <cell r="B10937">
            <v>342</v>
          </cell>
          <cell r="C10937">
            <v>25</v>
          </cell>
          <cell r="D10937">
            <v>25</v>
          </cell>
          <cell r="E10937">
            <v>2012</v>
          </cell>
        </row>
        <row r="10938">
          <cell r="A10938">
            <v>41251</v>
          </cell>
          <cell r="B10938">
            <v>343</v>
          </cell>
          <cell r="C10938">
            <v>24</v>
          </cell>
          <cell r="D10938">
            <v>24</v>
          </cell>
          <cell r="E10938">
            <v>2012</v>
          </cell>
        </row>
        <row r="10939">
          <cell r="A10939">
            <v>41252</v>
          </cell>
          <cell r="B10939">
            <v>344</v>
          </cell>
          <cell r="C10939">
            <v>23</v>
          </cell>
          <cell r="D10939">
            <v>23</v>
          </cell>
          <cell r="E10939">
            <v>2012</v>
          </cell>
        </row>
        <row r="10940">
          <cell r="A10940">
            <v>41253</v>
          </cell>
          <cell r="B10940">
            <v>345</v>
          </cell>
          <cell r="C10940">
            <v>22</v>
          </cell>
          <cell r="D10940">
            <v>22</v>
          </cell>
          <cell r="E10940">
            <v>2012</v>
          </cell>
        </row>
        <row r="10941">
          <cell r="A10941">
            <v>41254</v>
          </cell>
          <cell r="B10941">
            <v>346</v>
          </cell>
          <cell r="C10941">
            <v>21</v>
          </cell>
          <cell r="D10941">
            <v>21</v>
          </cell>
          <cell r="E10941">
            <v>2012</v>
          </cell>
        </row>
        <row r="10942">
          <cell r="A10942">
            <v>41255</v>
          </cell>
          <cell r="B10942">
            <v>347</v>
          </cell>
          <cell r="C10942">
            <v>20</v>
          </cell>
          <cell r="D10942">
            <v>20</v>
          </cell>
          <cell r="E10942">
            <v>2012</v>
          </cell>
        </row>
        <row r="10943">
          <cell r="A10943">
            <v>41256</v>
          </cell>
          <cell r="B10943">
            <v>348</v>
          </cell>
          <cell r="C10943">
            <v>19</v>
          </cell>
          <cell r="D10943">
            <v>19</v>
          </cell>
          <cell r="E10943">
            <v>2012</v>
          </cell>
        </row>
        <row r="10944">
          <cell r="A10944">
            <v>41257</v>
          </cell>
          <cell r="B10944">
            <v>349</v>
          </cell>
          <cell r="C10944">
            <v>18</v>
          </cell>
          <cell r="D10944">
            <v>18</v>
          </cell>
          <cell r="E10944">
            <v>2012</v>
          </cell>
        </row>
        <row r="10945">
          <cell r="A10945">
            <v>41258</v>
          </cell>
          <cell r="B10945">
            <v>350</v>
          </cell>
          <cell r="C10945">
            <v>17</v>
          </cell>
          <cell r="D10945">
            <v>17</v>
          </cell>
          <cell r="E10945">
            <v>2012</v>
          </cell>
        </row>
        <row r="10946">
          <cell r="A10946">
            <v>41259</v>
          </cell>
          <cell r="B10946">
            <v>351</v>
          </cell>
          <cell r="C10946">
            <v>16</v>
          </cell>
          <cell r="D10946">
            <v>16</v>
          </cell>
          <cell r="E10946">
            <v>2012</v>
          </cell>
        </row>
        <row r="10947">
          <cell r="A10947">
            <v>41260</v>
          </cell>
          <cell r="B10947">
            <v>352</v>
          </cell>
          <cell r="C10947">
            <v>15</v>
          </cell>
          <cell r="D10947">
            <v>15</v>
          </cell>
          <cell r="E10947">
            <v>2012</v>
          </cell>
        </row>
        <row r="10948">
          <cell r="A10948">
            <v>41261</v>
          </cell>
          <cell r="B10948">
            <v>353</v>
          </cell>
          <cell r="C10948">
            <v>14</v>
          </cell>
          <cell r="D10948">
            <v>14</v>
          </cell>
          <cell r="E10948">
            <v>2012</v>
          </cell>
        </row>
        <row r="10949">
          <cell r="A10949">
            <v>41262</v>
          </cell>
          <cell r="B10949">
            <v>354</v>
          </cell>
          <cell r="C10949">
            <v>13</v>
          </cell>
          <cell r="D10949">
            <v>13</v>
          </cell>
          <cell r="E10949">
            <v>2012</v>
          </cell>
        </row>
        <row r="10950">
          <cell r="A10950">
            <v>41263</v>
          </cell>
          <cell r="B10950">
            <v>355</v>
          </cell>
          <cell r="C10950">
            <v>12</v>
          </cell>
          <cell r="D10950">
            <v>12</v>
          </cell>
          <cell r="E10950">
            <v>2012</v>
          </cell>
        </row>
        <row r="10951">
          <cell r="A10951">
            <v>41264</v>
          </cell>
          <cell r="B10951">
            <v>356</v>
          </cell>
          <cell r="C10951">
            <v>11</v>
          </cell>
          <cell r="D10951">
            <v>11</v>
          </cell>
          <cell r="E10951">
            <v>2012</v>
          </cell>
        </row>
        <row r="10952">
          <cell r="A10952">
            <v>41265</v>
          </cell>
          <cell r="B10952">
            <v>357</v>
          </cell>
          <cell r="C10952">
            <v>10</v>
          </cell>
          <cell r="D10952">
            <v>10</v>
          </cell>
          <cell r="E10952">
            <v>2012</v>
          </cell>
        </row>
        <row r="10953">
          <cell r="A10953">
            <v>41266</v>
          </cell>
          <cell r="B10953">
            <v>358</v>
          </cell>
          <cell r="C10953">
            <v>9</v>
          </cell>
          <cell r="D10953">
            <v>9</v>
          </cell>
          <cell r="E10953">
            <v>2012</v>
          </cell>
        </row>
        <row r="10954">
          <cell r="A10954">
            <v>41267</v>
          </cell>
          <cell r="B10954">
            <v>359</v>
          </cell>
          <cell r="C10954">
            <v>8</v>
          </cell>
          <cell r="D10954">
            <v>8</v>
          </cell>
          <cell r="E10954">
            <v>2012</v>
          </cell>
        </row>
        <row r="10955">
          <cell r="A10955">
            <v>41268</v>
          </cell>
          <cell r="B10955">
            <v>360</v>
          </cell>
          <cell r="C10955">
            <v>7</v>
          </cell>
          <cell r="D10955">
            <v>7</v>
          </cell>
          <cell r="E10955">
            <v>2012</v>
          </cell>
        </row>
        <row r="10956">
          <cell r="A10956">
            <v>41269</v>
          </cell>
          <cell r="B10956">
            <v>361</v>
          </cell>
          <cell r="C10956">
            <v>6</v>
          </cell>
          <cell r="D10956">
            <v>6</v>
          </cell>
          <cell r="E10956">
            <v>2012</v>
          </cell>
        </row>
        <row r="10957">
          <cell r="A10957">
            <v>41270</v>
          </cell>
          <cell r="B10957">
            <v>362</v>
          </cell>
          <cell r="C10957">
            <v>5</v>
          </cell>
          <cell r="D10957">
            <v>5</v>
          </cell>
          <cell r="E10957">
            <v>2012</v>
          </cell>
        </row>
        <row r="10958">
          <cell r="A10958">
            <v>41271</v>
          </cell>
          <cell r="B10958">
            <v>363</v>
          </cell>
          <cell r="C10958">
            <v>4</v>
          </cell>
          <cell r="D10958">
            <v>4</v>
          </cell>
          <cell r="E10958">
            <v>2012</v>
          </cell>
        </row>
        <row r="10959">
          <cell r="A10959">
            <v>41272</v>
          </cell>
          <cell r="B10959">
            <v>364</v>
          </cell>
          <cell r="C10959">
            <v>3</v>
          </cell>
          <cell r="D10959">
            <v>3</v>
          </cell>
          <cell r="E10959">
            <v>2012</v>
          </cell>
        </row>
        <row r="10960">
          <cell r="A10960">
            <v>41273</v>
          </cell>
          <cell r="B10960">
            <v>365</v>
          </cell>
          <cell r="C10960">
            <v>2</v>
          </cell>
          <cell r="D10960">
            <v>2</v>
          </cell>
          <cell r="E10960">
            <v>2012</v>
          </cell>
        </row>
        <row r="10961">
          <cell r="A10961">
            <v>41274</v>
          </cell>
          <cell r="B10961">
            <v>366</v>
          </cell>
          <cell r="C10961">
            <v>1</v>
          </cell>
          <cell r="D10961">
            <v>1</v>
          </cell>
          <cell r="E10961">
            <v>2012</v>
          </cell>
        </row>
        <row r="10962">
          <cell r="A10962">
            <v>41275</v>
          </cell>
          <cell r="B10962">
            <v>1</v>
          </cell>
          <cell r="C10962">
            <v>365</v>
          </cell>
          <cell r="D10962">
            <v>365</v>
          </cell>
          <cell r="E10962">
            <v>2013</v>
          </cell>
        </row>
        <row r="10963">
          <cell r="A10963">
            <v>41276</v>
          </cell>
          <cell r="B10963">
            <v>2</v>
          </cell>
          <cell r="C10963">
            <v>364</v>
          </cell>
          <cell r="D10963">
            <v>364</v>
          </cell>
          <cell r="E10963">
            <v>2013</v>
          </cell>
        </row>
        <row r="10964">
          <cell r="A10964">
            <v>41277</v>
          </cell>
          <cell r="B10964">
            <v>3</v>
          </cell>
          <cell r="C10964">
            <v>363</v>
          </cell>
          <cell r="D10964">
            <v>363</v>
          </cell>
          <cell r="E10964">
            <v>2013</v>
          </cell>
        </row>
        <row r="10965">
          <cell r="A10965">
            <v>41278</v>
          </cell>
          <cell r="B10965">
            <v>4</v>
          </cell>
          <cell r="C10965">
            <v>362</v>
          </cell>
          <cell r="D10965">
            <v>362</v>
          </cell>
          <cell r="E10965">
            <v>2013</v>
          </cell>
        </row>
        <row r="10966">
          <cell r="A10966">
            <v>41279</v>
          </cell>
          <cell r="B10966">
            <v>5</v>
          </cell>
          <cell r="C10966">
            <v>361</v>
          </cell>
          <cell r="D10966">
            <v>361</v>
          </cell>
          <cell r="E10966">
            <v>2013</v>
          </cell>
        </row>
        <row r="10967">
          <cell r="A10967">
            <v>41280</v>
          </cell>
          <cell r="B10967">
            <v>6</v>
          </cell>
          <cell r="C10967">
            <v>360</v>
          </cell>
          <cell r="D10967">
            <v>360</v>
          </cell>
          <cell r="E10967">
            <v>2013</v>
          </cell>
        </row>
        <row r="10968">
          <cell r="A10968">
            <v>41281</v>
          </cell>
          <cell r="B10968">
            <v>7</v>
          </cell>
          <cell r="C10968">
            <v>359</v>
          </cell>
          <cell r="D10968">
            <v>359</v>
          </cell>
          <cell r="E10968">
            <v>2013</v>
          </cell>
        </row>
        <row r="10969">
          <cell r="A10969">
            <v>41282</v>
          </cell>
          <cell r="B10969">
            <v>8</v>
          </cell>
          <cell r="C10969">
            <v>358</v>
          </cell>
          <cell r="D10969">
            <v>358</v>
          </cell>
          <cell r="E10969">
            <v>2013</v>
          </cell>
        </row>
        <row r="10970">
          <cell r="A10970">
            <v>41283</v>
          </cell>
          <cell r="B10970">
            <v>9</v>
          </cell>
          <cell r="C10970">
            <v>357</v>
          </cell>
          <cell r="D10970">
            <v>357</v>
          </cell>
          <cell r="E10970">
            <v>2013</v>
          </cell>
        </row>
        <row r="10971">
          <cell r="A10971">
            <v>41284</v>
          </cell>
          <cell r="B10971">
            <v>10</v>
          </cell>
          <cell r="C10971">
            <v>356</v>
          </cell>
          <cell r="D10971">
            <v>356</v>
          </cell>
          <cell r="E10971">
            <v>2013</v>
          </cell>
        </row>
        <row r="10972">
          <cell r="A10972">
            <v>41285</v>
          </cell>
          <cell r="B10972">
            <v>11</v>
          </cell>
          <cell r="C10972">
            <v>355</v>
          </cell>
          <cell r="D10972">
            <v>355</v>
          </cell>
          <cell r="E10972">
            <v>2013</v>
          </cell>
        </row>
        <row r="10973">
          <cell r="A10973">
            <v>41286</v>
          </cell>
          <cell r="B10973">
            <v>12</v>
          </cell>
          <cell r="C10973">
            <v>354</v>
          </cell>
          <cell r="D10973">
            <v>354</v>
          </cell>
          <cell r="E10973">
            <v>2013</v>
          </cell>
        </row>
        <row r="10974">
          <cell r="A10974">
            <v>41287</v>
          </cell>
          <cell r="B10974">
            <v>13</v>
          </cell>
          <cell r="C10974">
            <v>353</v>
          </cell>
          <cell r="D10974">
            <v>353</v>
          </cell>
          <cell r="E10974">
            <v>2013</v>
          </cell>
        </row>
        <row r="10975">
          <cell r="A10975">
            <v>41288</v>
          </cell>
          <cell r="B10975">
            <v>14</v>
          </cell>
          <cell r="C10975">
            <v>352</v>
          </cell>
          <cell r="D10975">
            <v>352</v>
          </cell>
          <cell r="E10975">
            <v>2013</v>
          </cell>
        </row>
        <row r="10976">
          <cell r="A10976">
            <v>41289</v>
          </cell>
          <cell r="B10976">
            <v>15</v>
          </cell>
          <cell r="C10976">
            <v>351</v>
          </cell>
          <cell r="D10976">
            <v>351</v>
          </cell>
          <cell r="E10976">
            <v>2013</v>
          </cell>
        </row>
        <row r="10977">
          <cell r="A10977">
            <v>41290</v>
          </cell>
          <cell r="B10977">
            <v>16</v>
          </cell>
          <cell r="C10977">
            <v>350</v>
          </cell>
          <cell r="D10977">
            <v>350</v>
          </cell>
          <cell r="E10977">
            <v>2013</v>
          </cell>
        </row>
        <row r="10978">
          <cell r="A10978">
            <v>41291</v>
          </cell>
          <cell r="B10978">
            <v>17</v>
          </cell>
          <cell r="C10978">
            <v>349</v>
          </cell>
          <cell r="D10978">
            <v>349</v>
          </cell>
          <cell r="E10978">
            <v>2013</v>
          </cell>
        </row>
        <row r="10979">
          <cell r="A10979">
            <v>41292</v>
          </cell>
          <cell r="B10979">
            <v>18</v>
          </cell>
          <cell r="C10979">
            <v>348</v>
          </cell>
          <cell r="D10979">
            <v>348</v>
          </cell>
          <cell r="E10979">
            <v>2013</v>
          </cell>
        </row>
        <row r="10980">
          <cell r="A10980">
            <v>41293</v>
          </cell>
          <cell r="B10980">
            <v>19</v>
          </cell>
          <cell r="C10980">
            <v>347</v>
          </cell>
          <cell r="D10980">
            <v>347</v>
          </cell>
          <cell r="E10980">
            <v>2013</v>
          </cell>
        </row>
        <row r="10981">
          <cell r="A10981">
            <v>41294</v>
          </cell>
          <cell r="B10981">
            <v>20</v>
          </cell>
          <cell r="C10981">
            <v>346</v>
          </cell>
          <cell r="D10981">
            <v>346</v>
          </cell>
          <cell r="E10981">
            <v>2013</v>
          </cell>
        </row>
        <row r="10982">
          <cell r="A10982">
            <v>41295</v>
          </cell>
          <cell r="B10982">
            <v>21</v>
          </cell>
          <cell r="C10982">
            <v>345</v>
          </cell>
          <cell r="D10982">
            <v>345</v>
          </cell>
          <cell r="E10982">
            <v>2013</v>
          </cell>
        </row>
        <row r="10983">
          <cell r="A10983">
            <v>41296</v>
          </cell>
          <cell r="B10983">
            <v>22</v>
          </cell>
          <cell r="C10983">
            <v>344</v>
          </cell>
          <cell r="D10983">
            <v>344</v>
          </cell>
          <cell r="E10983">
            <v>2013</v>
          </cell>
        </row>
        <row r="10984">
          <cell r="A10984">
            <v>41297</v>
          </cell>
          <cell r="B10984">
            <v>23</v>
          </cell>
          <cell r="C10984">
            <v>343</v>
          </cell>
          <cell r="D10984">
            <v>343</v>
          </cell>
          <cell r="E10984">
            <v>2013</v>
          </cell>
        </row>
        <row r="10985">
          <cell r="A10985">
            <v>41298</v>
          </cell>
          <cell r="B10985">
            <v>24</v>
          </cell>
          <cell r="C10985">
            <v>342</v>
          </cell>
          <cell r="D10985">
            <v>342</v>
          </cell>
          <cell r="E10985">
            <v>2013</v>
          </cell>
        </row>
        <row r="10986">
          <cell r="A10986">
            <v>41299</v>
          </cell>
          <cell r="B10986">
            <v>25</v>
          </cell>
          <cell r="C10986">
            <v>341</v>
          </cell>
          <cell r="D10986">
            <v>341</v>
          </cell>
          <cell r="E10986">
            <v>2013</v>
          </cell>
        </row>
        <row r="10987">
          <cell r="A10987">
            <v>41300</v>
          </cell>
          <cell r="B10987">
            <v>26</v>
          </cell>
          <cell r="C10987">
            <v>340</v>
          </cell>
          <cell r="D10987">
            <v>340</v>
          </cell>
          <cell r="E10987">
            <v>2013</v>
          </cell>
        </row>
        <row r="10988">
          <cell r="A10988">
            <v>41301</v>
          </cell>
          <cell r="B10988">
            <v>27</v>
          </cell>
          <cell r="C10988">
            <v>339</v>
          </cell>
          <cell r="D10988">
            <v>339</v>
          </cell>
          <cell r="E10988">
            <v>2013</v>
          </cell>
        </row>
        <row r="10989">
          <cell r="A10989">
            <v>41302</v>
          </cell>
          <cell r="B10989">
            <v>28</v>
          </cell>
          <cell r="C10989">
            <v>338</v>
          </cell>
          <cell r="D10989">
            <v>338</v>
          </cell>
          <cell r="E10989">
            <v>2013</v>
          </cell>
        </row>
        <row r="10990">
          <cell r="A10990">
            <v>41303</v>
          </cell>
          <cell r="B10990">
            <v>29</v>
          </cell>
          <cell r="C10990">
            <v>337</v>
          </cell>
          <cell r="D10990">
            <v>337</v>
          </cell>
          <cell r="E10990">
            <v>2013</v>
          </cell>
        </row>
        <row r="10991">
          <cell r="A10991">
            <v>41304</v>
          </cell>
          <cell r="B10991">
            <v>30</v>
          </cell>
          <cell r="C10991">
            <v>336</v>
          </cell>
          <cell r="D10991">
            <v>336</v>
          </cell>
          <cell r="E10991">
            <v>2013</v>
          </cell>
        </row>
        <row r="10992">
          <cell r="A10992">
            <v>41305</v>
          </cell>
          <cell r="B10992">
            <v>31</v>
          </cell>
          <cell r="C10992">
            <v>335</v>
          </cell>
          <cell r="D10992">
            <v>335</v>
          </cell>
          <cell r="E10992">
            <v>2013</v>
          </cell>
        </row>
        <row r="10993">
          <cell r="A10993">
            <v>41306</v>
          </cell>
          <cell r="B10993">
            <v>32</v>
          </cell>
          <cell r="C10993">
            <v>334</v>
          </cell>
          <cell r="D10993">
            <v>334</v>
          </cell>
          <cell r="E10993">
            <v>2013</v>
          </cell>
        </row>
        <row r="10994">
          <cell r="A10994">
            <v>41307</v>
          </cell>
          <cell r="B10994">
            <v>33</v>
          </cell>
          <cell r="C10994">
            <v>333</v>
          </cell>
          <cell r="D10994">
            <v>333</v>
          </cell>
          <cell r="E10994">
            <v>2013</v>
          </cell>
        </row>
        <row r="10995">
          <cell r="A10995">
            <v>41308</v>
          </cell>
          <cell r="B10995">
            <v>34</v>
          </cell>
          <cell r="C10995">
            <v>332</v>
          </cell>
          <cell r="D10995">
            <v>332</v>
          </cell>
          <cell r="E10995">
            <v>2013</v>
          </cell>
        </row>
        <row r="10996">
          <cell r="A10996">
            <v>41309</v>
          </cell>
          <cell r="B10996">
            <v>35</v>
          </cell>
          <cell r="C10996">
            <v>331</v>
          </cell>
          <cell r="D10996">
            <v>331</v>
          </cell>
          <cell r="E10996">
            <v>2013</v>
          </cell>
        </row>
        <row r="10997">
          <cell r="A10997">
            <v>41310</v>
          </cell>
          <cell r="B10997">
            <v>36</v>
          </cell>
          <cell r="C10997">
            <v>330</v>
          </cell>
          <cell r="D10997">
            <v>330</v>
          </cell>
          <cell r="E10997">
            <v>2013</v>
          </cell>
        </row>
        <row r="10998">
          <cell r="A10998">
            <v>41311</v>
          </cell>
          <cell r="B10998">
            <v>37</v>
          </cell>
          <cell r="C10998">
            <v>329</v>
          </cell>
          <cell r="D10998">
            <v>329</v>
          </cell>
          <cell r="E10998">
            <v>2013</v>
          </cell>
        </row>
        <row r="10999">
          <cell r="A10999">
            <v>41312</v>
          </cell>
          <cell r="B10999">
            <v>38</v>
          </cell>
          <cell r="C10999">
            <v>328</v>
          </cell>
          <cell r="D10999">
            <v>328</v>
          </cell>
          <cell r="E10999">
            <v>2013</v>
          </cell>
        </row>
        <row r="11000">
          <cell r="A11000">
            <v>41313</v>
          </cell>
          <cell r="B11000">
            <v>39</v>
          </cell>
          <cell r="C11000">
            <v>327</v>
          </cell>
          <cell r="D11000">
            <v>327</v>
          </cell>
          <cell r="E11000">
            <v>2013</v>
          </cell>
        </row>
        <row r="11001">
          <cell r="A11001">
            <v>41314</v>
          </cell>
          <cell r="B11001">
            <v>40</v>
          </cell>
          <cell r="C11001">
            <v>326</v>
          </cell>
          <cell r="D11001">
            <v>326</v>
          </cell>
          <cell r="E11001">
            <v>2013</v>
          </cell>
        </row>
        <row r="11002">
          <cell r="A11002">
            <v>41315</v>
          </cell>
          <cell r="B11002">
            <v>41</v>
          </cell>
          <cell r="C11002">
            <v>325</v>
          </cell>
          <cell r="D11002">
            <v>325</v>
          </cell>
          <cell r="E11002">
            <v>2013</v>
          </cell>
        </row>
        <row r="11003">
          <cell r="A11003">
            <v>41316</v>
          </cell>
          <cell r="B11003">
            <v>42</v>
          </cell>
          <cell r="C11003">
            <v>324</v>
          </cell>
          <cell r="D11003">
            <v>324</v>
          </cell>
          <cell r="E11003">
            <v>2013</v>
          </cell>
        </row>
        <row r="11004">
          <cell r="A11004">
            <v>41317</v>
          </cell>
          <cell r="B11004">
            <v>43</v>
          </cell>
          <cell r="C11004">
            <v>323</v>
          </cell>
          <cell r="D11004">
            <v>323</v>
          </cell>
          <cell r="E11004">
            <v>2013</v>
          </cell>
        </row>
        <row r="11005">
          <cell r="A11005">
            <v>41318</v>
          </cell>
          <cell r="B11005">
            <v>44</v>
          </cell>
          <cell r="C11005">
            <v>322</v>
          </cell>
          <cell r="D11005">
            <v>322</v>
          </cell>
          <cell r="E11005">
            <v>2013</v>
          </cell>
        </row>
        <row r="11006">
          <cell r="A11006">
            <v>41319</v>
          </cell>
          <cell r="B11006">
            <v>45</v>
          </cell>
          <cell r="C11006">
            <v>321</v>
          </cell>
          <cell r="D11006">
            <v>321</v>
          </cell>
          <cell r="E11006">
            <v>2013</v>
          </cell>
        </row>
        <row r="11007">
          <cell r="A11007">
            <v>41320</v>
          </cell>
          <cell r="B11007">
            <v>46</v>
          </cell>
          <cell r="C11007">
            <v>320</v>
          </cell>
          <cell r="D11007">
            <v>320</v>
          </cell>
          <cell r="E11007">
            <v>2013</v>
          </cell>
        </row>
        <row r="11008">
          <cell r="A11008">
            <v>41321</v>
          </cell>
          <cell r="B11008">
            <v>47</v>
          </cell>
          <cell r="C11008">
            <v>319</v>
          </cell>
          <cell r="D11008">
            <v>319</v>
          </cell>
          <cell r="E11008">
            <v>2013</v>
          </cell>
        </row>
        <row r="11009">
          <cell r="A11009">
            <v>41322</v>
          </cell>
          <cell r="B11009">
            <v>48</v>
          </cell>
          <cell r="C11009">
            <v>318</v>
          </cell>
          <cell r="D11009">
            <v>318</v>
          </cell>
          <cell r="E11009">
            <v>2013</v>
          </cell>
        </row>
        <row r="11010">
          <cell r="A11010">
            <v>41323</v>
          </cell>
          <cell r="B11010">
            <v>49</v>
          </cell>
          <cell r="C11010">
            <v>317</v>
          </cell>
          <cell r="D11010">
            <v>317</v>
          </cell>
          <cell r="E11010">
            <v>2013</v>
          </cell>
        </row>
        <row r="11011">
          <cell r="A11011">
            <v>41324</v>
          </cell>
          <cell r="B11011">
            <v>50</v>
          </cell>
          <cell r="C11011">
            <v>316</v>
          </cell>
          <cell r="D11011">
            <v>316</v>
          </cell>
          <cell r="E11011">
            <v>2013</v>
          </cell>
        </row>
        <row r="11012">
          <cell r="A11012">
            <v>41325</v>
          </cell>
          <cell r="B11012">
            <v>51</v>
          </cell>
          <cell r="C11012">
            <v>315</v>
          </cell>
          <cell r="D11012">
            <v>315</v>
          </cell>
          <cell r="E11012">
            <v>2013</v>
          </cell>
        </row>
        <row r="11013">
          <cell r="A11013">
            <v>41326</v>
          </cell>
          <cell r="B11013">
            <v>52</v>
          </cell>
          <cell r="C11013">
            <v>314</v>
          </cell>
          <cell r="D11013">
            <v>314</v>
          </cell>
          <cell r="E11013">
            <v>2013</v>
          </cell>
        </row>
        <row r="11014">
          <cell r="A11014">
            <v>41327</v>
          </cell>
          <cell r="B11014">
            <v>53</v>
          </cell>
          <cell r="C11014">
            <v>313</v>
          </cell>
          <cell r="D11014">
            <v>313</v>
          </cell>
          <cell r="E11014">
            <v>2013</v>
          </cell>
        </row>
        <row r="11015">
          <cell r="A11015">
            <v>41328</v>
          </cell>
          <cell r="B11015">
            <v>54</v>
          </cell>
          <cell r="C11015">
            <v>312</v>
          </cell>
          <cell r="D11015">
            <v>312</v>
          </cell>
          <cell r="E11015">
            <v>2013</v>
          </cell>
        </row>
        <row r="11016">
          <cell r="A11016">
            <v>41329</v>
          </cell>
          <cell r="B11016">
            <v>55</v>
          </cell>
          <cell r="C11016">
            <v>311</v>
          </cell>
          <cell r="D11016">
            <v>311</v>
          </cell>
          <cell r="E11016">
            <v>2013</v>
          </cell>
        </row>
        <row r="11017">
          <cell r="A11017">
            <v>41330</v>
          </cell>
          <cell r="B11017">
            <v>56</v>
          </cell>
          <cell r="C11017">
            <v>310</v>
          </cell>
          <cell r="D11017">
            <v>310</v>
          </cell>
          <cell r="E11017">
            <v>2013</v>
          </cell>
        </row>
        <row r="11018">
          <cell r="A11018">
            <v>41331</v>
          </cell>
          <cell r="B11018">
            <v>57</v>
          </cell>
          <cell r="C11018">
            <v>309</v>
          </cell>
          <cell r="D11018">
            <v>309</v>
          </cell>
          <cell r="E11018">
            <v>2013</v>
          </cell>
        </row>
        <row r="11019">
          <cell r="A11019">
            <v>41332</v>
          </cell>
          <cell r="B11019">
            <v>58</v>
          </cell>
          <cell r="C11019">
            <v>308</v>
          </cell>
          <cell r="D11019">
            <v>308</v>
          </cell>
          <cell r="E11019">
            <v>2013</v>
          </cell>
        </row>
        <row r="11020">
          <cell r="A11020">
            <v>41333</v>
          </cell>
          <cell r="B11020">
            <v>59</v>
          </cell>
          <cell r="C11020">
            <v>307</v>
          </cell>
          <cell r="D11020">
            <v>307</v>
          </cell>
          <cell r="E11020">
            <v>2013</v>
          </cell>
        </row>
        <row r="11021">
          <cell r="A11021">
            <v>41334</v>
          </cell>
          <cell r="B11021">
            <v>60</v>
          </cell>
          <cell r="C11021">
            <v>306</v>
          </cell>
          <cell r="D11021">
            <v>306</v>
          </cell>
          <cell r="E11021">
            <v>2013</v>
          </cell>
        </row>
        <row r="11022">
          <cell r="A11022">
            <v>41335</v>
          </cell>
          <cell r="B11022">
            <v>61</v>
          </cell>
          <cell r="C11022">
            <v>305</v>
          </cell>
          <cell r="D11022">
            <v>305</v>
          </cell>
          <cell r="E11022">
            <v>2013</v>
          </cell>
        </row>
        <row r="11023">
          <cell r="A11023">
            <v>41336</v>
          </cell>
          <cell r="B11023">
            <v>62</v>
          </cell>
          <cell r="C11023">
            <v>304</v>
          </cell>
          <cell r="D11023">
            <v>304</v>
          </cell>
          <cell r="E11023">
            <v>2013</v>
          </cell>
        </row>
        <row r="11024">
          <cell r="A11024">
            <v>41337</v>
          </cell>
          <cell r="B11024">
            <v>63</v>
          </cell>
          <cell r="C11024">
            <v>303</v>
          </cell>
          <cell r="D11024">
            <v>303</v>
          </cell>
          <cell r="E11024">
            <v>2013</v>
          </cell>
        </row>
        <row r="11025">
          <cell r="A11025">
            <v>41338</v>
          </cell>
          <cell r="B11025">
            <v>64</v>
          </cell>
          <cell r="C11025">
            <v>302</v>
          </cell>
          <cell r="D11025">
            <v>302</v>
          </cell>
          <cell r="E11025">
            <v>2013</v>
          </cell>
        </row>
        <row r="11026">
          <cell r="A11026">
            <v>41339</v>
          </cell>
          <cell r="B11026">
            <v>65</v>
          </cell>
          <cell r="C11026">
            <v>301</v>
          </cell>
          <cell r="D11026">
            <v>301</v>
          </cell>
          <cell r="E11026">
            <v>2013</v>
          </cell>
        </row>
        <row r="11027">
          <cell r="A11027">
            <v>41340</v>
          </cell>
          <cell r="B11027">
            <v>66</v>
          </cell>
          <cell r="C11027">
            <v>300</v>
          </cell>
          <cell r="D11027">
            <v>300</v>
          </cell>
          <cell r="E11027">
            <v>2013</v>
          </cell>
        </row>
        <row r="11028">
          <cell r="A11028">
            <v>41341</v>
          </cell>
          <cell r="B11028">
            <v>67</v>
          </cell>
          <cell r="C11028">
            <v>299</v>
          </cell>
          <cell r="D11028">
            <v>299</v>
          </cell>
          <cell r="E11028">
            <v>2013</v>
          </cell>
        </row>
        <row r="11029">
          <cell r="A11029">
            <v>41342</v>
          </cell>
          <cell r="B11029">
            <v>68</v>
          </cell>
          <cell r="C11029">
            <v>298</v>
          </cell>
          <cell r="D11029">
            <v>298</v>
          </cell>
          <cell r="E11029">
            <v>2013</v>
          </cell>
        </row>
        <row r="11030">
          <cell r="A11030">
            <v>41343</v>
          </cell>
          <cell r="B11030">
            <v>69</v>
          </cell>
          <cell r="C11030">
            <v>297</v>
          </cell>
          <cell r="D11030">
            <v>297</v>
          </cell>
          <cell r="E11030">
            <v>2013</v>
          </cell>
        </row>
        <row r="11031">
          <cell r="A11031">
            <v>41344</v>
          </cell>
          <cell r="B11031">
            <v>70</v>
          </cell>
          <cell r="C11031">
            <v>296</v>
          </cell>
          <cell r="D11031">
            <v>296</v>
          </cell>
          <cell r="E11031">
            <v>2013</v>
          </cell>
        </row>
        <row r="11032">
          <cell r="A11032">
            <v>41345</v>
          </cell>
          <cell r="B11032">
            <v>71</v>
          </cell>
          <cell r="C11032">
            <v>295</v>
          </cell>
          <cell r="D11032">
            <v>295</v>
          </cell>
          <cell r="E11032">
            <v>2013</v>
          </cell>
        </row>
        <row r="11033">
          <cell r="A11033">
            <v>41346</v>
          </cell>
          <cell r="B11033">
            <v>72</v>
          </cell>
          <cell r="C11033">
            <v>294</v>
          </cell>
          <cell r="D11033">
            <v>294</v>
          </cell>
          <cell r="E11033">
            <v>2013</v>
          </cell>
        </row>
        <row r="11034">
          <cell r="A11034">
            <v>41347</v>
          </cell>
          <cell r="B11034">
            <v>73</v>
          </cell>
          <cell r="C11034">
            <v>293</v>
          </cell>
          <cell r="D11034">
            <v>293</v>
          </cell>
          <cell r="E11034">
            <v>2013</v>
          </cell>
        </row>
        <row r="11035">
          <cell r="A11035">
            <v>41348</v>
          </cell>
          <cell r="B11035">
            <v>74</v>
          </cell>
          <cell r="C11035">
            <v>292</v>
          </cell>
          <cell r="D11035">
            <v>292</v>
          </cell>
          <cell r="E11035">
            <v>2013</v>
          </cell>
        </row>
        <row r="11036">
          <cell r="A11036">
            <v>41349</v>
          </cell>
          <cell r="B11036">
            <v>75</v>
          </cell>
          <cell r="C11036">
            <v>291</v>
          </cell>
          <cell r="D11036">
            <v>291</v>
          </cell>
          <cell r="E11036">
            <v>2013</v>
          </cell>
        </row>
        <row r="11037">
          <cell r="A11037">
            <v>41350</v>
          </cell>
          <cell r="B11037">
            <v>76</v>
          </cell>
          <cell r="C11037">
            <v>290</v>
          </cell>
          <cell r="D11037">
            <v>290</v>
          </cell>
          <cell r="E11037">
            <v>2013</v>
          </cell>
        </row>
        <row r="11038">
          <cell r="A11038">
            <v>41351</v>
          </cell>
          <cell r="B11038">
            <v>77</v>
          </cell>
          <cell r="C11038">
            <v>289</v>
          </cell>
          <cell r="D11038">
            <v>289</v>
          </cell>
          <cell r="E11038">
            <v>2013</v>
          </cell>
        </row>
        <row r="11039">
          <cell r="A11039">
            <v>41352</v>
          </cell>
          <cell r="B11039">
            <v>78</v>
          </cell>
          <cell r="C11039">
            <v>288</v>
          </cell>
          <cell r="D11039">
            <v>288</v>
          </cell>
          <cell r="E11039">
            <v>2013</v>
          </cell>
        </row>
        <row r="11040">
          <cell r="A11040">
            <v>41353</v>
          </cell>
          <cell r="B11040">
            <v>79</v>
          </cell>
          <cell r="C11040">
            <v>287</v>
          </cell>
          <cell r="D11040">
            <v>287</v>
          </cell>
          <cell r="E11040">
            <v>2013</v>
          </cell>
        </row>
        <row r="11041">
          <cell r="A11041">
            <v>41354</v>
          </cell>
          <cell r="B11041">
            <v>80</v>
          </cell>
          <cell r="C11041">
            <v>286</v>
          </cell>
          <cell r="D11041">
            <v>286</v>
          </cell>
          <cell r="E11041">
            <v>2013</v>
          </cell>
        </row>
        <row r="11042">
          <cell r="A11042">
            <v>41355</v>
          </cell>
          <cell r="B11042">
            <v>81</v>
          </cell>
          <cell r="C11042">
            <v>285</v>
          </cell>
          <cell r="D11042">
            <v>285</v>
          </cell>
          <cell r="E11042">
            <v>2013</v>
          </cell>
        </row>
        <row r="11043">
          <cell r="A11043">
            <v>41356</v>
          </cell>
          <cell r="B11043">
            <v>82</v>
          </cell>
          <cell r="C11043">
            <v>284</v>
          </cell>
          <cell r="D11043">
            <v>284</v>
          </cell>
          <cell r="E11043">
            <v>2013</v>
          </cell>
        </row>
        <row r="11044">
          <cell r="A11044">
            <v>41357</v>
          </cell>
          <cell r="B11044">
            <v>83</v>
          </cell>
          <cell r="C11044">
            <v>283</v>
          </cell>
          <cell r="D11044">
            <v>283</v>
          </cell>
          <cell r="E11044">
            <v>2013</v>
          </cell>
        </row>
        <row r="11045">
          <cell r="A11045">
            <v>41358</v>
          </cell>
          <cell r="B11045">
            <v>84</v>
          </cell>
          <cell r="C11045">
            <v>282</v>
          </cell>
          <cell r="D11045">
            <v>282</v>
          </cell>
          <cell r="E11045">
            <v>2013</v>
          </cell>
        </row>
        <row r="11046">
          <cell r="A11046">
            <v>41359</v>
          </cell>
          <cell r="B11046">
            <v>85</v>
          </cell>
          <cell r="C11046">
            <v>281</v>
          </cell>
          <cell r="D11046">
            <v>281</v>
          </cell>
          <cell r="E11046">
            <v>2013</v>
          </cell>
        </row>
        <row r="11047">
          <cell r="A11047">
            <v>41360</v>
          </cell>
          <cell r="B11047">
            <v>86</v>
          </cell>
          <cell r="C11047">
            <v>280</v>
          </cell>
          <cell r="D11047">
            <v>280</v>
          </cell>
          <cell r="E11047">
            <v>2013</v>
          </cell>
        </row>
        <row r="11048">
          <cell r="A11048">
            <v>41361</v>
          </cell>
          <cell r="B11048">
            <v>87</v>
          </cell>
          <cell r="C11048">
            <v>279</v>
          </cell>
          <cell r="D11048">
            <v>279</v>
          </cell>
          <cell r="E11048">
            <v>2013</v>
          </cell>
        </row>
        <row r="11049">
          <cell r="A11049">
            <v>41362</v>
          </cell>
          <cell r="B11049">
            <v>88</v>
          </cell>
          <cell r="C11049">
            <v>278</v>
          </cell>
          <cell r="D11049">
            <v>278</v>
          </cell>
          <cell r="E11049">
            <v>2013</v>
          </cell>
        </row>
        <row r="11050">
          <cell r="A11050">
            <v>41363</v>
          </cell>
          <cell r="B11050">
            <v>89</v>
          </cell>
          <cell r="C11050">
            <v>277</v>
          </cell>
          <cell r="D11050">
            <v>277</v>
          </cell>
          <cell r="E11050">
            <v>2013</v>
          </cell>
        </row>
        <row r="11051">
          <cell r="A11051">
            <v>41364</v>
          </cell>
          <cell r="B11051">
            <v>90</v>
          </cell>
          <cell r="C11051">
            <v>276</v>
          </cell>
          <cell r="D11051">
            <v>276</v>
          </cell>
          <cell r="E11051">
            <v>2013</v>
          </cell>
        </row>
        <row r="11052">
          <cell r="A11052">
            <v>41365</v>
          </cell>
          <cell r="B11052">
            <v>91</v>
          </cell>
          <cell r="C11052">
            <v>275</v>
          </cell>
          <cell r="D11052">
            <v>275</v>
          </cell>
          <cell r="E11052">
            <v>2013</v>
          </cell>
        </row>
        <row r="11053">
          <cell r="A11053">
            <v>41366</v>
          </cell>
          <cell r="B11053">
            <v>92</v>
          </cell>
          <cell r="C11053">
            <v>274</v>
          </cell>
          <cell r="D11053">
            <v>274</v>
          </cell>
          <cell r="E11053">
            <v>2013</v>
          </cell>
        </row>
        <row r="11054">
          <cell r="A11054">
            <v>41367</v>
          </cell>
          <cell r="B11054">
            <v>93</v>
          </cell>
          <cell r="C11054">
            <v>273</v>
          </cell>
          <cell r="D11054">
            <v>273</v>
          </cell>
          <cell r="E11054">
            <v>2013</v>
          </cell>
        </row>
        <row r="11055">
          <cell r="A11055">
            <v>41368</v>
          </cell>
          <cell r="B11055">
            <v>94</v>
          </cell>
          <cell r="C11055">
            <v>272</v>
          </cell>
          <cell r="D11055">
            <v>272</v>
          </cell>
          <cell r="E11055">
            <v>2013</v>
          </cell>
        </row>
        <row r="11056">
          <cell r="A11056">
            <v>41369</v>
          </cell>
          <cell r="B11056">
            <v>95</v>
          </cell>
          <cell r="C11056">
            <v>271</v>
          </cell>
          <cell r="D11056">
            <v>271</v>
          </cell>
          <cell r="E11056">
            <v>2013</v>
          </cell>
        </row>
        <row r="11057">
          <cell r="A11057">
            <v>41370</v>
          </cell>
          <cell r="B11057">
            <v>96</v>
          </cell>
          <cell r="C11057">
            <v>270</v>
          </cell>
          <cell r="D11057">
            <v>270</v>
          </cell>
          <cell r="E11057">
            <v>2013</v>
          </cell>
        </row>
        <row r="11058">
          <cell r="A11058">
            <v>41371</v>
          </cell>
          <cell r="B11058">
            <v>97</v>
          </cell>
          <cell r="C11058">
            <v>269</v>
          </cell>
          <cell r="D11058">
            <v>269</v>
          </cell>
          <cell r="E11058">
            <v>2013</v>
          </cell>
        </row>
        <row r="11059">
          <cell r="A11059">
            <v>41372</v>
          </cell>
          <cell r="B11059">
            <v>98</v>
          </cell>
          <cell r="C11059">
            <v>268</v>
          </cell>
          <cell r="D11059">
            <v>268</v>
          </cell>
          <cell r="E11059">
            <v>2013</v>
          </cell>
        </row>
        <row r="11060">
          <cell r="A11060">
            <v>41373</v>
          </cell>
          <cell r="B11060">
            <v>99</v>
          </cell>
          <cell r="C11060">
            <v>267</v>
          </cell>
          <cell r="D11060">
            <v>267</v>
          </cell>
          <cell r="E11060">
            <v>2013</v>
          </cell>
        </row>
        <row r="11061">
          <cell r="A11061">
            <v>41374</v>
          </cell>
          <cell r="B11061">
            <v>100</v>
          </cell>
          <cell r="C11061">
            <v>266</v>
          </cell>
          <cell r="D11061">
            <v>266</v>
          </cell>
          <cell r="E11061">
            <v>2013</v>
          </cell>
        </row>
        <row r="11062">
          <cell r="A11062">
            <v>41375</v>
          </cell>
          <cell r="B11062">
            <v>101</v>
          </cell>
          <cell r="C11062">
            <v>265</v>
          </cell>
          <cell r="D11062">
            <v>265</v>
          </cell>
          <cell r="E11062">
            <v>2013</v>
          </cell>
        </row>
        <row r="11063">
          <cell r="A11063">
            <v>41376</v>
          </cell>
          <cell r="B11063">
            <v>102</v>
          </cell>
          <cell r="C11063">
            <v>264</v>
          </cell>
          <cell r="D11063">
            <v>264</v>
          </cell>
          <cell r="E11063">
            <v>2013</v>
          </cell>
        </row>
        <row r="11064">
          <cell r="A11064">
            <v>41377</v>
          </cell>
          <cell r="B11064">
            <v>103</v>
          </cell>
          <cell r="C11064">
            <v>263</v>
          </cell>
          <cell r="D11064">
            <v>263</v>
          </cell>
          <cell r="E11064">
            <v>2013</v>
          </cell>
        </row>
        <row r="11065">
          <cell r="A11065">
            <v>41378</v>
          </cell>
          <cell r="B11065">
            <v>104</v>
          </cell>
          <cell r="C11065">
            <v>262</v>
          </cell>
          <cell r="D11065">
            <v>262</v>
          </cell>
          <cell r="E11065">
            <v>2013</v>
          </cell>
        </row>
        <row r="11066">
          <cell r="A11066">
            <v>41379</v>
          </cell>
          <cell r="B11066">
            <v>105</v>
          </cell>
          <cell r="C11066">
            <v>261</v>
          </cell>
          <cell r="D11066">
            <v>261</v>
          </cell>
          <cell r="E11066">
            <v>2013</v>
          </cell>
        </row>
        <row r="11067">
          <cell r="A11067">
            <v>41380</v>
          </cell>
          <cell r="B11067">
            <v>106</v>
          </cell>
          <cell r="C11067">
            <v>260</v>
          </cell>
          <cell r="D11067">
            <v>260</v>
          </cell>
          <cell r="E11067">
            <v>2013</v>
          </cell>
        </row>
        <row r="11068">
          <cell r="A11068">
            <v>41381</v>
          </cell>
          <cell r="B11068">
            <v>107</v>
          </cell>
          <cell r="C11068">
            <v>259</v>
          </cell>
          <cell r="D11068">
            <v>259</v>
          </cell>
          <cell r="E11068">
            <v>2013</v>
          </cell>
        </row>
        <row r="11069">
          <cell r="A11069">
            <v>41382</v>
          </cell>
          <cell r="B11069">
            <v>108</v>
          </cell>
          <cell r="C11069">
            <v>258</v>
          </cell>
          <cell r="D11069">
            <v>258</v>
          </cell>
          <cell r="E11069">
            <v>2013</v>
          </cell>
        </row>
        <row r="11070">
          <cell r="A11070">
            <v>41383</v>
          </cell>
          <cell r="B11070">
            <v>109</v>
          </cell>
          <cell r="C11070">
            <v>257</v>
          </cell>
          <cell r="D11070">
            <v>257</v>
          </cell>
          <cell r="E11070">
            <v>2013</v>
          </cell>
        </row>
        <row r="11071">
          <cell r="A11071">
            <v>41384</v>
          </cell>
          <cell r="B11071">
            <v>110</v>
          </cell>
          <cell r="C11071">
            <v>256</v>
          </cell>
          <cell r="D11071">
            <v>256</v>
          </cell>
          <cell r="E11071">
            <v>2013</v>
          </cell>
        </row>
        <row r="11072">
          <cell r="A11072">
            <v>41385</v>
          </cell>
          <cell r="B11072">
            <v>111</v>
          </cell>
          <cell r="C11072">
            <v>255</v>
          </cell>
          <cell r="D11072">
            <v>255</v>
          </cell>
          <cell r="E11072">
            <v>2013</v>
          </cell>
        </row>
        <row r="11073">
          <cell r="A11073">
            <v>41386</v>
          </cell>
          <cell r="B11073">
            <v>112</v>
          </cell>
          <cell r="C11073">
            <v>254</v>
          </cell>
          <cell r="D11073">
            <v>254</v>
          </cell>
          <cell r="E11073">
            <v>2013</v>
          </cell>
        </row>
        <row r="11074">
          <cell r="A11074">
            <v>41387</v>
          </cell>
          <cell r="B11074">
            <v>113</v>
          </cell>
          <cell r="C11074">
            <v>253</v>
          </cell>
          <cell r="D11074">
            <v>253</v>
          </cell>
          <cell r="E11074">
            <v>2013</v>
          </cell>
        </row>
        <row r="11075">
          <cell r="A11075">
            <v>41388</v>
          </cell>
          <cell r="B11075">
            <v>114</v>
          </cell>
          <cell r="C11075">
            <v>252</v>
          </cell>
          <cell r="D11075">
            <v>252</v>
          </cell>
          <cell r="E11075">
            <v>2013</v>
          </cell>
        </row>
        <row r="11076">
          <cell r="A11076">
            <v>41389</v>
          </cell>
          <cell r="B11076">
            <v>115</v>
          </cell>
          <cell r="C11076">
            <v>251</v>
          </cell>
          <cell r="D11076">
            <v>251</v>
          </cell>
          <cell r="E11076">
            <v>2013</v>
          </cell>
        </row>
        <row r="11077">
          <cell r="A11077">
            <v>41390</v>
          </cell>
          <cell r="B11077">
            <v>116</v>
          </cell>
          <cell r="C11077">
            <v>250</v>
          </cell>
          <cell r="D11077">
            <v>250</v>
          </cell>
          <cell r="E11077">
            <v>2013</v>
          </cell>
        </row>
        <row r="11078">
          <cell r="A11078">
            <v>41391</v>
          </cell>
          <cell r="B11078">
            <v>117</v>
          </cell>
          <cell r="C11078">
            <v>249</v>
          </cell>
          <cell r="D11078">
            <v>249</v>
          </cell>
          <cell r="E11078">
            <v>2013</v>
          </cell>
        </row>
        <row r="11079">
          <cell r="A11079">
            <v>41392</v>
          </cell>
          <cell r="B11079">
            <v>118</v>
          </cell>
          <cell r="C11079">
            <v>248</v>
          </cell>
          <cell r="D11079">
            <v>248</v>
          </cell>
          <cell r="E11079">
            <v>2013</v>
          </cell>
        </row>
        <row r="11080">
          <cell r="A11080">
            <v>41393</v>
          </cell>
          <cell r="B11080">
            <v>119</v>
          </cell>
          <cell r="C11080">
            <v>247</v>
          </cell>
          <cell r="D11080">
            <v>247</v>
          </cell>
          <cell r="E11080">
            <v>2013</v>
          </cell>
        </row>
        <row r="11081">
          <cell r="A11081">
            <v>41394</v>
          </cell>
          <cell r="B11081">
            <v>120</v>
          </cell>
          <cell r="C11081">
            <v>246</v>
          </cell>
          <cell r="D11081">
            <v>246</v>
          </cell>
          <cell r="E11081">
            <v>2013</v>
          </cell>
        </row>
        <row r="11082">
          <cell r="A11082">
            <v>41395</v>
          </cell>
          <cell r="B11082">
            <v>121</v>
          </cell>
          <cell r="C11082">
            <v>245</v>
          </cell>
          <cell r="D11082">
            <v>245</v>
          </cell>
          <cell r="E11082">
            <v>2013</v>
          </cell>
        </row>
        <row r="11083">
          <cell r="A11083">
            <v>41396</v>
          </cell>
          <cell r="B11083">
            <v>122</v>
          </cell>
          <cell r="C11083">
            <v>244</v>
          </cell>
          <cell r="D11083">
            <v>244</v>
          </cell>
          <cell r="E11083">
            <v>2013</v>
          </cell>
        </row>
        <row r="11084">
          <cell r="A11084">
            <v>41397</v>
          </cell>
          <cell r="B11084">
            <v>123</v>
          </cell>
          <cell r="C11084">
            <v>243</v>
          </cell>
          <cell r="D11084">
            <v>243</v>
          </cell>
          <cell r="E11084">
            <v>2013</v>
          </cell>
        </row>
        <row r="11085">
          <cell r="A11085">
            <v>41398</v>
          </cell>
          <cell r="B11085">
            <v>124</v>
          </cell>
          <cell r="C11085">
            <v>242</v>
          </cell>
          <cell r="D11085">
            <v>242</v>
          </cell>
          <cell r="E11085">
            <v>2013</v>
          </cell>
        </row>
        <row r="11086">
          <cell r="A11086">
            <v>41399</v>
          </cell>
          <cell r="B11086">
            <v>125</v>
          </cell>
          <cell r="C11086">
            <v>241</v>
          </cell>
          <cell r="D11086">
            <v>241</v>
          </cell>
          <cell r="E11086">
            <v>2013</v>
          </cell>
        </row>
        <row r="11087">
          <cell r="A11087">
            <v>41400</v>
          </cell>
          <cell r="B11087">
            <v>126</v>
          </cell>
          <cell r="C11087">
            <v>240</v>
          </cell>
          <cell r="D11087">
            <v>240</v>
          </cell>
          <cell r="E11087">
            <v>2013</v>
          </cell>
        </row>
        <row r="11088">
          <cell r="A11088">
            <v>41401</v>
          </cell>
          <cell r="B11088">
            <v>127</v>
          </cell>
          <cell r="C11088">
            <v>239</v>
          </cell>
          <cell r="D11088">
            <v>239</v>
          </cell>
          <cell r="E11088">
            <v>2013</v>
          </cell>
        </row>
        <row r="11089">
          <cell r="A11089">
            <v>41402</v>
          </cell>
          <cell r="B11089">
            <v>128</v>
          </cell>
          <cell r="C11089">
            <v>238</v>
          </cell>
          <cell r="D11089">
            <v>238</v>
          </cell>
          <cell r="E11089">
            <v>2013</v>
          </cell>
        </row>
        <row r="11090">
          <cell r="A11090">
            <v>41403</v>
          </cell>
          <cell r="B11090">
            <v>129</v>
          </cell>
          <cell r="C11090">
            <v>237</v>
          </cell>
          <cell r="D11090">
            <v>237</v>
          </cell>
          <cell r="E11090">
            <v>2013</v>
          </cell>
        </row>
        <row r="11091">
          <cell r="A11091">
            <v>41404</v>
          </cell>
          <cell r="B11091">
            <v>130</v>
          </cell>
          <cell r="C11091">
            <v>236</v>
          </cell>
          <cell r="D11091">
            <v>236</v>
          </cell>
          <cell r="E11091">
            <v>2013</v>
          </cell>
        </row>
        <row r="11092">
          <cell r="A11092">
            <v>41405</v>
          </cell>
          <cell r="B11092">
            <v>131</v>
          </cell>
          <cell r="C11092">
            <v>235</v>
          </cell>
          <cell r="D11092">
            <v>235</v>
          </cell>
          <cell r="E11092">
            <v>2013</v>
          </cell>
        </row>
        <row r="11093">
          <cell r="A11093">
            <v>41406</v>
          </cell>
          <cell r="B11093">
            <v>132</v>
          </cell>
          <cell r="C11093">
            <v>234</v>
          </cell>
          <cell r="D11093">
            <v>234</v>
          </cell>
          <cell r="E11093">
            <v>2013</v>
          </cell>
        </row>
        <row r="11094">
          <cell r="A11094">
            <v>41407</v>
          </cell>
          <cell r="B11094">
            <v>133</v>
          </cell>
          <cell r="C11094">
            <v>233</v>
          </cell>
          <cell r="D11094">
            <v>233</v>
          </cell>
          <cell r="E11094">
            <v>2013</v>
          </cell>
        </row>
        <row r="11095">
          <cell r="A11095">
            <v>41408</v>
          </cell>
          <cell r="B11095">
            <v>134</v>
          </cell>
          <cell r="C11095">
            <v>232</v>
          </cell>
          <cell r="D11095">
            <v>232</v>
          </cell>
          <cell r="E11095">
            <v>2013</v>
          </cell>
        </row>
        <row r="11096">
          <cell r="A11096">
            <v>41409</v>
          </cell>
          <cell r="B11096">
            <v>135</v>
          </cell>
          <cell r="C11096">
            <v>231</v>
          </cell>
          <cell r="D11096">
            <v>231</v>
          </cell>
          <cell r="E11096">
            <v>2013</v>
          </cell>
        </row>
        <row r="11097">
          <cell r="A11097">
            <v>41410</v>
          </cell>
          <cell r="B11097">
            <v>136</v>
          </cell>
          <cell r="C11097">
            <v>230</v>
          </cell>
          <cell r="D11097">
            <v>230</v>
          </cell>
          <cell r="E11097">
            <v>2013</v>
          </cell>
        </row>
        <row r="11098">
          <cell r="A11098">
            <v>41411</v>
          </cell>
          <cell r="B11098">
            <v>137</v>
          </cell>
          <cell r="C11098">
            <v>229</v>
          </cell>
          <cell r="D11098">
            <v>229</v>
          </cell>
          <cell r="E11098">
            <v>2013</v>
          </cell>
        </row>
        <row r="11099">
          <cell r="A11099">
            <v>41412</v>
          </cell>
          <cell r="B11099">
            <v>138</v>
          </cell>
          <cell r="C11099">
            <v>228</v>
          </cell>
          <cell r="D11099">
            <v>228</v>
          </cell>
          <cell r="E11099">
            <v>2013</v>
          </cell>
        </row>
        <row r="11100">
          <cell r="A11100">
            <v>41413</v>
          </cell>
          <cell r="B11100">
            <v>139</v>
          </cell>
          <cell r="C11100">
            <v>227</v>
          </cell>
          <cell r="D11100">
            <v>227</v>
          </cell>
          <cell r="E11100">
            <v>2013</v>
          </cell>
        </row>
        <row r="11101">
          <cell r="A11101">
            <v>41414</v>
          </cell>
          <cell r="B11101">
            <v>140</v>
          </cell>
          <cell r="C11101">
            <v>226</v>
          </cell>
          <cell r="D11101">
            <v>226</v>
          </cell>
          <cell r="E11101">
            <v>2013</v>
          </cell>
        </row>
        <row r="11102">
          <cell r="A11102">
            <v>41415</v>
          </cell>
          <cell r="B11102">
            <v>141</v>
          </cell>
          <cell r="C11102">
            <v>225</v>
          </cell>
          <cell r="D11102">
            <v>225</v>
          </cell>
          <cell r="E11102">
            <v>2013</v>
          </cell>
        </row>
        <row r="11103">
          <cell r="A11103">
            <v>41416</v>
          </cell>
          <cell r="B11103">
            <v>142</v>
          </cell>
          <cell r="C11103">
            <v>224</v>
          </cell>
          <cell r="D11103">
            <v>224</v>
          </cell>
          <cell r="E11103">
            <v>2013</v>
          </cell>
        </row>
        <row r="11104">
          <cell r="A11104">
            <v>41417</v>
          </cell>
          <cell r="B11104">
            <v>143</v>
          </cell>
          <cell r="C11104">
            <v>223</v>
          </cell>
          <cell r="D11104">
            <v>223</v>
          </cell>
          <cell r="E11104">
            <v>2013</v>
          </cell>
        </row>
        <row r="11105">
          <cell r="A11105">
            <v>41418</v>
          </cell>
          <cell r="B11105">
            <v>144</v>
          </cell>
          <cell r="C11105">
            <v>222</v>
          </cell>
          <cell r="D11105">
            <v>222</v>
          </cell>
          <cell r="E11105">
            <v>2013</v>
          </cell>
        </row>
        <row r="11106">
          <cell r="A11106">
            <v>41419</v>
          </cell>
          <cell r="B11106">
            <v>145</v>
          </cell>
          <cell r="C11106">
            <v>221</v>
          </cell>
          <cell r="D11106">
            <v>221</v>
          </cell>
          <cell r="E11106">
            <v>2013</v>
          </cell>
        </row>
        <row r="11107">
          <cell r="A11107">
            <v>41420</v>
          </cell>
          <cell r="B11107">
            <v>146</v>
          </cell>
          <cell r="C11107">
            <v>220</v>
          </cell>
          <cell r="D11107">
            <v>220</v>
          </cell>
          <cell r="E11107">
            <v>2013</v>
          </cell>
        </row>
        <row r="11108">
          <cell r="A11108">
            <v>41421</v>
          </cell>
          <cell r="B11108">
            <v>147</v>
          </cell>
          <cell r="C11108">
            <v>219</v>
          </cell>
          <cell r="D11108">
            <v>219</v>
          </cell>
          <cell r="E11108">
            <v>2013</v>
          </cell>
        </row>
        <row r="11109">
          <cell r="A11109">
            <v>41422</v>
          </cell>
          <cell r="B11109">
            <v>148</v>
          </cell>
          <cell r="C11109">
            <v>218</v>
          </cell>
          <cell r="D11109">
            <v>218</v>
          </cell>
          <cell r="E11109">
            <v>2013</v>
          </cell>
        </row>
        <row r="11110">
          <cell r="A11110">
            <v>41423</v>
          </cell>
          <cell r="B11110">
            <v>149</v>
          </cell>
          <cell r="C11110">
            <v>217</v>
          </cell>
          <cell r="D11110">
            <v>217</v>
          </cell>
          <cell r="E11110">
            <v>2013</v>
          </cell>
        </row>
        <row r="11111">
          <cell r="A11111">
            <v>41424</v>
          </cell>
          <cell r="B11111">
            <v>150</v>
          </cell>
          <cell r="C11111">
            <v>216</v>
          </cell>
          <cell r="D11111">
            <v>216</v>
          </cell>
          <cell r="E11111">
            <v>2013</v>
          </cell>
        </row>
        <row r="11112">
          <cell r="A11112">
            <v>41425</v>
          </cell>
          <cell r="B11112">
            <v>151</v>
          </cell>
          <cell r="C11112">
            <v>215</v>
          </cell>
          <cell r="D11112">
            <v>215</v>
          </cell>
          <cell r="E11112">
            <v>2013</v>
          </cell>
        </row>
        <row r="11113">
          <cell r="A11113">
            <v>41426</v>
          </cell>
          <cell r="B11113">
            <v>152</v>
          </cell>
          <cell r="C11113">
            <v>214</v>
          </cell>
          <cell r="D11113">
            <v>214</v>
          </cell>
          <cell r="E11113">
            <v>2013</v>
          </cell>
        </row>
        <row r="11114">
          <cell r="A11114">
            <v>41427</v>
          </cell>
          <cell r="B11114">
            <v>153</v>
          </cell>
          <cell r="C11114">
            <v>213</v>
          </cell>
          <cell r="D11114">
            <v>213</v>
          </cell>
          <cell r="E11114">
            <v>2013</v>
          </cell>
        </row>
        <row r="11115">
          <cell r="A11115">
            <v>41428</v>
          </cell>
          <cell r="B11115">
            <v>154</v>
          </cell>
          <cell r="C11115">
            <v>212</v>
          </cell>
          <cell r="D11115">
            <v>212</v>
          </cell>
          <cell r="E11115">
            <v>2013</v>
          </cell>
        </row>
        <row r="11116">
          <cell r="A11116">
            <v>41429</v>
          </cell>
          <cell r="B11116">
            <v>155</v>
          </cell>
          <cell r="C11116">
            <v>211</v>
          </cell>
          <cell r="D11116">
            <v>211</v>
          </cell>
          <cell r="E11116">
            <v>2013</v>
          </cell>
        </row>
        <row r="11117">
          <cell r="A11117">
            <v>41430</v>
          </cell>
          <cell r="B11117">
            <v>156</v>
          </cell>
          <cell r="C11117">
            <v>210</v>
          </cell>
          <cell r="D11117">
            <v>210</v>
          </cell>
          <cell r="E11117">
            <v>2013</v>
          </cell>
        </row>
        <row r="11118">
          <cell r="A11118">
            <v>41431</v>
          </cell>
          <cell r="B11118">
            <v>157</v>
          </cell>
          <cell r="C11118">
            <v>209</v>
          </cell>
          <cell r="D11118">
            <v>209</v>
          </cell>
          <cell r="E11118">
            <v>2013</v>
          </cell>
        </row>
        <row r="11119">
          <cell r="A11119">
            <v>41432</v>
          </cell>
          <cell r="B11119">
            <v>158</v>
          </cell>
          <cell r="C11119">
            <v>208</v>
          </cell>
          <cell r="D11119">
            <v>208</v>
          </cell>
          <cell r="E11119">
            <v>2013</v>
          </cell>
        </row>
        <row r="11120">
          <cell r="A11120">
            <v>41433</v>
          </cell>
          <cell r="B11120">
            <v>159</v>
          </cell>
          <cell r="C11120">
            <v>207</v>
          </cell>
          <cell r="D11120">
            <v>207</v>
          </cell>
          <cell r="E11120">
            <v>2013</v>
          </cell>
        </row>
        <row r="11121">
          <cell r="A11121">
            <v>41434</v>
          </cell>
          <cell r="B11121">
            <v>160</v>
          </cell>
          <cell r="C11121">
            <v>206</v>
          </cell>
          <cell r="D11121">
            <v>206</v>
          </cell>
          <cell r="E11121">
            <v>2013</v>
          </cell>
        </row>
        <row r="11122">
          <cell r="A11122">
            <v>41435</v>
          </cell>
          <cell r="B11122">
            <v>161</v>
          </cell>
          <cell r="C11122">
            <v>205</v>
          </cell>
          <cell r="D11122">
            <v>205</v>
          </cell>
          <cell r="E11122">
            <v>2013</v>
          </cell>
        </row>
        <row r="11123">
          <cell r="A11123">
            <v>41436</v>
          </cell>
          <cell r="B11123">
            <v>162</v>
          </cell>
          <cell r="C11123">
            <v>204</v>
          </cell>
          <cell r="D11123">
            <v>204</v>
          </cell>
          <cell r="E11123">
            <v>2013</v>
          </cell>
        </row>
        <row r="11124">
          <cell r="A11124">
            <v>41437</v>
          </cell>
          <cell r="B11124">
            <v>163</v>
          </cell>
          <cell r="C11124">
            <v>203</v>
          </cell>
          <cell r="D11124">
            <v>203</v>
          </cell>
          <cell r="E11124">
            <v>2013</v>
          </cell>
        </row>
        <row r="11125">
          <cell r="A11125">
            <v>41438</v>
          </cell>
          <cell r="B11125">
            <v>164</v>
          </cell>
          <cell r="C11125">
            <v>202</v>
          </cell>
          <cell r="D11125">
            <v>202</v>
          </cell>
          <cell r="E11125">
            <v>2013</v>
          </cell>
        </row>
        <row r="11126">
          <cell r="A11126">
            <v>41439</v>
          </cell>
          <cell r="B11126">
            <v>165</v>
          </cell>
          <cell r="C11126">
            <v>201</v>
          </cell>
          <cell r="D11126">
            <v>201</v>
          </cell>
          <cell r="E11126">
            <v>2013</v>
          </cell>
        </row>
        <row r="11127">
          <cell r="A11127">
            <v>41440</v>
          </cell>
          <cell r="B11127">
            <v>166</v>
          </cell>
          <cell r="C11127">
            <v>200</v>
          </cell>
          <cell r="D11127">
            <v>200</v>
          </cell>
          <cell r="E11127">
            <v>2013</v>
          </cell>
        </row>
        <row r="11128">
          <cell r="A11128">
            <v>41441</v>
          </cell>
          <cell r="B11128">
            <v>167</v>
          </cell>
          <cell r="C11128">
            <v>199</v>
          </cell>
          <cell r="D11128">
            <v>199</v>
          </cell>
          <cell r="E11128">
            <v>2013</v>
          </cell>
        </row>
        <row r="11129">
          <cell r="A11129">
            <v>41442</v>
          </cell>
          <cell r="B11129">
            <v>168</v>
          </cell>
          <cell r="C11129">
            <v>198</v>
          </cell>
          <cell r="D11129">
            <v>198</v>
          </cell>
          <cell r="E11129">
            <v>2013</v>
          </cell>
        </row>
        <row r="11130">
          <cell r="A11130">
            <v>41443</v>
          </cell>
          <cell r="B11130">
            <v>169</v>
          </cell>
          <cell r="C11130">
            <v>197</v>
          </cell>
          <cell r="D11130">
            <v>197</v>
          </cell>
          <cell r="E11130">
            <v>2013</v>
          </cell>
        </row>
        <row r="11131">
          <cell r="A11131">
            <v>41444</v>
          </cell>
          <cell r="B11131">
            <v>170</v>
          </cell>
          <cell r="C11131">
            <v>196</v>
          </cell>
          <cell r="D11131">
            <v>196</v>
          </cell>
          <cell r="E11131">
            <v>2013</v>
          </cell>
        </row>
        <row r="11132">
          <cell r="A11132">
            <v>41445</v>
          </cell>
          <cell r="B11132">
            <v>171</v>
          </cell>
          <cell r="C11132">
            <v>195</v>
          </cell>
          <cell r="D11132">
            <v>195</v>
          </cell>
          <cell r="E11132">
            <v>2013</v>
          </cell>
        </row>
        <row r="11133">
          <cell r="A11133">
            <v>41446</v>
          </cell>
          <cell r="B11133">
            <v>172</v>
          </cell>
          <cell r="C11133">
            <v>194</v>
          </cell>
          <cell r="D11133">
            <v>194</v>
          </cell>
          <cell r="E11133">
            <v>2013</v>
          </cell>
        </row>
        <row r="11134">
          <cell r="A11134">
            <v>41447</v>
          </cell>
          <cell r="B11134">
            <v>173</v>
          </cell>
          <cell r="C11134">
            <v>193</v>
          </cell>
          <cell r="D11134">
            <v>193</v>
          </cell>
          <cell r="E11134">
            <v>2013</v>
          </cell>
        </row>
        <row r="11135">
          <cell r="A11135">
            <v>41448</v>
          </cell>
          <cell r="B11135">
            <v>174</v>
          </cell>
          <cell r="C11135">
            <v>192</v>
          </cell>
          <cell r="D11135">
            <v>192</v>
          </cell>
          <cell r="E11135">
            <v>2013</v>
          </cell>
        </row>
        <row r="11136">
          <cell r="A11136">
            <v>41449</v>
          </cell>
          <cell r="B11136">
            <v>175</v>
          </cell>
          <cell r="C11136">
            <v>191</v>
          </cell>
          <cell r="D11136">
            <v>191</v>
          </cell>
          <cell r="E11136">
            <v>2013</v>
          </cell>
        </row>
        <row r="11137">
          <cell r="A11137">
            <v>41450</v>
          </cell>
          <cell r="B11137">
            <v>176</v>
          </cell>
          <cell r="C11137">
            <v>190</v>
          </cell>
          <cell r="D11137">
            <v>190</v>
          </cell>
          <cell r="E11137">
            <v>2013</v>
          </cell>
        </row>
        <row r="11138">
          <cell r="A11138">
            <v>41451</v>
          </cell>
          <cell r="B11138">
            <v>177</v>
          </cell>
          <cell r="C11138">
            <v>189</v>
          </cell>
          <cell r="D11138">
            <v>189</v>
          </cell>
          <cell r="E11138">
            <v>2013</v>
          </cell>
        </row>
        <row r="11139">
          <cell r="A11139">
            <v>41452</v>
          </cell>
          <cell r="B11139">
            <v>178</v>
          </cell>
          <cell r="C11139">
            <v>188</v>
          </cell>
          <cell r="D11139">
            <v>188</v>
          </cell>
          <cell r="E11139">
            <v>2013</v>
          </cell>
        </row>
        <row r="11140">
          <cell r="A11140">
            <v>41453</v>
          </cell>
          <cell r="B11140">
            <v>179</v>
          </cell>
          <cell r="C11140">
            <v>187</v>
          </cell>
          <cell r="D11140">
            <v>187</v>
          </cell>
          <cell r="E11140">
            <v>2013</v>
          </cell>
        </row>
        <row r="11141">
          <cell r="A11141">
            <v>41454</v>
          </cell>
          <cell r="B11141">
            <v>180</v>
          </cell>
          <cell r="C11141">
            <v>186</v>
          </cell>
          <cell r="D11141">
            <v>186</v>
          </cell>
          <cell r="E11141">
            <v>2013</v>
          </cell>
        </row>
        <row r="11142">
          <cell r="A11142">
            <v>41455</v>
          </cell>
          <cell r="B11142">
            <v>181</v>
          </cell>
          <cell r="C11142">
            <v>185</v>
          </cell>
          <cell r="D11142">
            <v>185</v>
          </cell>
          <cell r="E11142">
            <v>2013</v>
          </cell>
        </row>
        <row r="11143">
          <cell r="A11143">
            <v>41456</v>
          </cell>
          <cell r="B11143">
            <v>182</v>
          </cell>
          <cell r="C11143">
            <v>184</v>
          </cell>
          <cell r="D11143">
            <v>184</v>
          </cell>
          <cell r="E11143">
            <v>2013</v>
          </cell>
        </row>
        <row r="11144">
          <cell r="A11144">
            <v>41457</v>
          </cell>
          <cell r="B11144">
            <v>183</v>
          </cell>
          <cell r="C11144">
            <v>183</v>
          </cell>
          <cell r="D11144">
            <v>183</v>
          </cell>
          <cell r="E11144">
            <v>2013</v>
          </cell>
        </row>
        <row r="11145">
          <cell r="A11145">
            <v>41458</v>
          </cell>
          <cell r="B11145">
            <v>184</v>
          </cell>
          <cell r="C11145">
            <v>182</v>
          </cell>
          <cell r="D11145">
            <v>182</v>
          </cell>
          <cell r="E11145">
            <v>2013</v>
          </cell>
        </row>
        <row r="11146">
          <cell r="A11146">
            <v>41459</v>
          </cell>
          <cell r="B11146">
            <v>185</v>
          </cell>
          <cell r="C11146">
            <v>181</v>
          </cell>
          <cell r="D11146">
            <v>181</v>
          </cell>
          <cell r="E11146">
            <v>2013</v>
          </cell>
        </row>
        <row r="11147">
          <cell r="A11147">
            <v>41460</v>
          </cell>
          <cell r="B11147">
            <v>186</v>
          </cell>
          <cell r="C11147">
            <v>180</v>
          </cell>
          <cell r="D11147">
            <v>180</v>
          </cell>
          <cell r="E11147">
            <v>2013</v>
          </cell>
        </row>
        <row r="11148">
          <cell r="A11148">
            <v>41461</v>
          </cell>
          <cell r="B11148">
            <v>187</v>
          </cell>
          <cell r="C11148">
            <v>179</v>
          </cell>
          <cell r="D11148">
            <v>179</v>
          </cell>
          <cell r="E11148">
            <v>2013</v>
          </cell>
        </row>
        <row r="11149">
          <cell r="A11149">
            <v>41462</v>
          </cell>
          <cell r="B11149">
            <v>188</v>
          </cell>
          <cell r="C11149">
            <v>178</v>
          </cell>
          <cell r="D11149">
            <v>178</v>
          </cell>
          <cell r="E11149">
            <v>2013</v>
          </cell>
        </row>
        <row r="11150">
          <cell r="A11150">
            <v>41463</v>
          </cell>
          <cell r="B11150">
            <v>189</v>
          </cell>
          <cell r="C11150">
            <v>177</v>
          </cell>
          <cell r="D11150">
            <v>177</v>
          </cell>
          <cell r="E11150">
            <v>2013</v>
          </cell>
        </row>
        <row r="11151">
          <cell r="A11151">
            <v>41464</v>
          </cell>
          <cell r="B11151">
            <v>190</v>
          </cell>
          <cell r="C11151">
            <v>176</v>
          </cell>
          <cell r="D11151">
            <v>176</v>
          </cell>
          <cell r="E11151">
            <v>2013</v>
          </cell>
        </row>
        <row r="11152">
          <cell r="A11152">
            <v>41465</v>
          </cell>
          <cell r="B11152">
            <v>191</v>
          </cell>
          <cell r="C11152">
            <v>175</v>
          </cell>
          <cell r="D11152">
            <v>175</v>
          </cell>
          <cell r="E11152">
            <v>2013</v>
          </cell>
        </row>
        <row r="11153">
          <cell r="A11153">
            <v>41466</v>
          </cell>
          <cell r="B11153">
            <v>192</v>
          </cell>
          <cell r="C11153">
            <v>174</v>
          </cell>
          <cell r="D11153">
            <v>174</v>
          </cell>
          <cell r="E11153">
            <v>2013</v>
          </cell>
        </row>
        <row r="11154">
          <cell r="A11154">
            <v>41467</v>
          </cell>
          <cell r="B11154">
            <v>193</v>
          </cell>
          <cell r="C11154">
            <v>173</v>
          </cell>
          <cell r="D11154">
            <v>173</v>
          </cell>
          <cell r="E11154">
            <v>2013</v>
          </cell>
        </row>
        <row r="11155">
          <cell r="A11155">
            <v>41468</v>
          </cell>
          <cell r="B11155">
            <v>194</v>
          </cell>
          <cell r="C11155">
            <v>172</v>
          </cell>
          <cell r="D11155">
            <v>172</v>
          </cell>
          <cell r="E11155">
            <v>2013</v>
          </cell>
        </row>
        <row r="11156">
          <cell r="A11156">
            <v>41469</v>
          </cell>
          <cell r="B11156">
            <v>195</v>
          </cell>
          <cell r="C11156">
            <v>171</v>
          </cell>
          <cell r="D11156">
            <v>171</v>
          </cell>
          <cell r="E11156">
            <v>2013</v>
          </cell>
        </row>
        <row r="11157">
          <cell r="A11157">
            <v>41470</v>
          </cell>
          <cell r="B11157">
            <v>196</v>
          </cell>
          <cell r="C11157">
            <v>170</v>
          </cell>
          <cell r="D11157">
            <v>170</v>
          </cell>
          <cell r="E11157">
            <v>2013</v>
          </cell>
        </row>
        <row r="11158">
          <cell r="A11158">
            <v>41471</v>
          </cell>
          <cell r="B11158">
            <v>197</v>
          </cell>
          <cell r="C11158">
            <v>169</v>
          </cell>
          <cell r="D11158">
            <v>169</v>
          </cell>
          <cell r="E11158">
            <v>2013</v>
          </cell>
        </row>
        <row r="11159">
          <cell r="A11159">
            <v>41472</v>
          </cell>
          <cell r="B11159">
            <v>198</v>
          </cell>
          <cell r="C11159">
            <v>168</v>
          </cell>
          <cell r="D11159">
            <v>168</v>
          </cell>
          <cell r="E11159">
            <v>2013</v>
          </cell>
        </row>
        <row r="11160">
          <cell r="A11160">
            <v>41473</v>
          </cell>
          <cell r="B11160">
            <v>199</v>
          </cell>
          <cell r="C11160">
            <v>167</v>
          </cell>
          <cell r="D11160">
            <v>167</v>
          </cell>
          <cell r="E11160">
            <v>2013</v>
          </cell>
        </row>
        <row r="11161">
          <cell r="A11161">
            <v>41474</v>
          </cell>
          <cell r="B11161">
            <v>200</v>
          </cell>
          <cell r="C11161">
            <v>166</v>
          </cell>
          <cell r="D11161">
            <v>166</v>
          </cell>
          <cell r="E11161">
            <v>2013</v>
          </cell>
        </row>
        <row r="11162">
          <cell r="A11162">
            <v>41475</v>
          </cell>
          <cell r="B11162">
            <v>201</v>
          </cell>
          <cell r="C11162">
            <v>165</v>
          </cell>
          <cell r="D11162">
            <v>165</v>
          </cell>
          <cell r="E11162">
            <v>2013</v>
          </cell>
        </row>
        <row r="11163">
          <cell r="A11163">
            <v>41476</v>
          </cell>
          <cell r="B11163">
            <v>202</v>
          </cell>
          <cell r="C11163">
            <v>164</v>
          </cell>
          <cell r="D11163">
            <v>164</v>
          </cell>
          <cell r="E11163">
            <v>2013</v>
          </cell>
        </row>
        <row r="11164">
          <cell r="A11164">
            <v>41477</v>
          </cell>
          <cell r="B11164">
            <v>203</v>
          </cell>
          <cell r="C11164">
            <v>163</v>
          </cell>
          <cell r="D11164">
            <v>163</v>
          </cell>
          <cell r="E11164">
            <v>2013</v>
          </cell>
        </row>
        <row r="11165">
          <cell r="A11165">
            <v>41478</v>
          </cell>
          <cell r="B11165">
            <v>204</v>
          </cell>
          <cell r="C11165">
            <v>162</v>
          </cell>
          <cell r="D11165">
            <v>162</v>
          </cell>
          <cell r="E11165">
            <v>2013</v>
          </cell>
        </row>
        <row r="11166">
          <cell r="A11166">
            <v>41479</v>
          </cell>
          <cell r="B11166">
            <v>205</v>
          </cell>
          <cell r="C11166">
            <v>161</v>
          </cell>
          <cell r="D11166">
            <v>161</v>
          </cell>
          <cell r="E11166">
            <v>2013</v>
          </cell>
        </row>
        <row r="11167">
          <cell r="A11167">
            <v>41480</v>
          </cell>
          <cell r="B11167">
            <v>206</v>
          </cell>
          <cell r="C11167">
            <v>160</v>
          </cell>
          <cell r="D11167">
            <v>160</v>
          </cell>
          <cell r="E11167">
            <v>2013</v>
          </cell>
        </row>
        <row r="11168">
          <cell r="A11168">
            <v>41481</v>
          </cell>
          <cell r="B11168">
            <v>207</v>
          </cell>
          <cell r="C11168">
            <v>159</v>
          </cell>
          <cell r="D11168">
            <v>159</v>
          </cell>
          <cell r="E11168">
            <v>2013</v>
          </cell>
        </row>
        <row r="11169">
          <cell r="A11169">
            <v>41482</v>
          </cell>
          <cell r="B11169">
            <v>208</v>
          </cell>
          <cell r="C11169">
            <v>158</v>
          </cell>
          <cell r="D11169">
            <v>158</v>
          </cell>
          <cell r="E11169">
            <v>2013</v>
          </cell>
        </row>
        <row r="11170">
          <cell r="A11170">
            <v>41483</v>
          </cell>
          <cell r="B11170">
            <v>209</v>
          </cell>
          <cell r="C11170">
            <v>157</v>
          </cell>
          <cell r="D11170">
            <v>157</v>
          </cell>
          <cell r="E11170">
            <v>2013</v>
          </cell>
        </row>
        <row r="11171">
          <cell r="A11171">
            <v>41484</v>
          </cell>
          <cell r="B11171">
            <v>210</v>
          </cell>
          <cell r="C11171">
            <v>156</v>
          </cell>
          <cell r="D11171">
            <v>156</v>
          </cell>
          <cell r="E11171">
            <v>2013</v>
          </cell>
        </row>
        <row r="11172">
          <cell r="A11172">
            <v>41485</v>
          </cell>
          <cell r="B11172">
            <v>211</v>
          </cell>
          <cell r="C11172">
            <v>155</v>
          </cell>
          <cell r="D11172">
            <v>155</v>
          </cell>
          <cell r="E11172">
            <v>2013</v>
          </cell>
        </row>
        <row r="11173">
          <cell r="A11173">
            <v>41486</v>
          </cell>
          <cell r="B11173">
            <v>212</v>
          </cell>
          <cell r="C11173">
            <v>154</v>
          </cell>
          <cell r="D11173">
            <v>154</v>
          </cell>
          <cell r="E11173">
            <v>2013</v>
          </cell>
        </row>
        <row r="11174">
          <cell r="A11174">
            <v>41487</v>
          </cell>
          <cell r="B11174">
            <v>213</v>
          </cell>
          <cell r="C11174">
            <v>153</v>
          </cell>
          <cell r="D11174">
            <v>153</v>
          </cell>
          <cell r="E11174">
            <v>2013</v>
          </cell>
        </row>
        <row r="11175">
          <cell r="A11175">
            <v>41488</v>
          </cell>
          <cell r="B11175">
            <v>214</v>
          </cell>
          <cell r="C11175">
            <v>152</v>
          </cell>
          <cell r="D11175">
            <v>152</v>
          </cell>
          <cell r="E11175">
            <v>2013</v>
          </cell>
        </row>
        <row r="11176">
          <cell r="A11176">
            <v>41489</v>
          </cell>
          <cell r="B11176">
            <v>215</v>
          </cell>
          <cell r="C11176">
            <v>151</v>
          </cell>
          <cell r="D11176">
            <v>151</v>
          </cell>
          <cell r="E11176">
            <v>2013</v>
          </cell>
        </row>
        <row r="11177">
          <cell r="A11177">
            <v>41490</v>
          </cell>
          <cell r="B11177">
            <v>216</v>
          </cell>
          <cell r="C11177">
            <v>150</v>
          </cell>
          <cell r="D11177">
            <v>150</v>
          </cell>
          <cell r="E11177">
            <v>2013</v>
          </cell>
        </row>
        <row r="11178">
          <cell r="A11178">
            <v>41491</v>
          </cell>
          <cell r="B11178">
            <v>217</v>
          </cell>
          <cell r="C11178">
            <v>149</v>
          </cell>
          <cell r="D11178">
            <v>149</v>
          </cell>
          <cell r="E11178">
            <v>2013</v>
          </cell>
        </row>
        <row r="11179">
          <cell r="A11179">
            <v>41492</v>
          </cell>
          <cell r="B11179">
            <v>218</v>
          </cell>
          <cell r="C11179">
            <v>148</v>
          </cell>
          <cell r="D11179">
            <v>148</v>
          </cell>
          <cell r="E11179">
            <v>2013</v>
          </cell>
        </row>
        <row r="11180">
          <cell r="A11180">
            <v>41493</v>
          </cell>
          <cell r="B11180">
            <v>219</v>
          </cell>
          <cell r="C11180">
            <v>147</v>
          </cell>
          <cell r="D11180">
            <v>147</v>
          </cell>
          <cell r="E11180">
            <v>2013</v>
          </cell>
        </row>
        <row r="11181">
          <cell r="A11181">
            <v>41494</v>
          </cell>
          <cell r="B11181">
            <v>220</v>
          </cell>
          <cell r="C11181">
            <v>146</v>
          </cell>
          <cell r="D11181">
            <v>146</v>
          </cell>
          <cell r="E11181">
            <v>2013</v>
          </cell>
        </row>
        <row r="11182">
          <cell r="A11182">
            <v>41495</v>
          </cell>
          <cell r="B11182">
            <v>221</v>
          </cell>
          <cell r="C11182">
            <v>145</v>
          </cell>
          <cell r="D11182">
            <v>145</v>
          </cell>
          <cell r="E11182">
            <v>2013</v>
          </cell>
        </row>
        <row r="11183">
          <cell r="A11183">
            <v>41496</v>
          </cell>
          <cell r="B11183">
            <v>222</v>
          </cell>
          <cell r="C11183">
            <v>144</v>
          </cell>
          <cell r="D11183">
            <v>144</v>
          </cell>
          <cell r="E11183">
            <v>2013</v>
          </cell>
        </row>
        <row r="11184">
          <cell r="A11184">
            <v>41497</v>
          </cell>
          <cell r="B11184">
            <v>223</v>
          </cell>
          <cell r="C11184">
            <v>143</v>
          </cell>
          <cell r="D11184">
            <v>143</v>
          </cell>
          <cell r="E11184">
            <v>2013</v>
          </cell>
        </row>
        <row r="11185">
          <cell r="A11185">
            <v>41498</v>
          </cell>
          <cell r="B11185">
            <v>224</v>
          </cell>
          <cell r="C11185">
            <v>142</v>
          </cell>
          <cell r="D11185">
            <v>142</v>
          </cell>
          <cell r="E11185">
            <v>2013</v>
          </cell>
        </row>
        <row r="11186">
          <cell r="A11186">
            <v>41499</v>
          </cell>
          <cell r="B11186">
            <v>225</v>
          </cell>
          <cell r="C11186">
            <v>141</v>
          </cell>
          <cell r="D11186">
            <v>141</v>
          </cell>
          <cell r="E11186">
            <v>2013</v>
          </cell>
        </row>
        <row r="11187">
          <cell r="A11187">
            <v>41500</v>
          </cell>
          <cell r="B11187">
            <v>226</v>
          </cell>
          <cell r="C11187">
            <v>140</v>
          </cell>
          <cell r="D11187">
            <v>140</v>
          </cell>
          <cell r="E11187">
            <v>2013</v>
          </cell>
        </row>
        <row r="11188">
          <cell r="A11188">
            <v>41501</v>
          </cell>
          <cell r="B11188">
            <v>227</v>
          </cell>
          <cell r="C11188">
            <v>139</v>
          </cell>
          <cell r="D11188">
            <v>139</v>
          </cell>
          <cell r="E11188">
            <v>2013</v>
          </cell>
        </row>
        <row r="11189">
          <cell r="A11189">
            <v>41502</v>
          </cell>
          <cell r="B11189">
            <v>228</v>
          </cell>
          <cell r="C11189">
            <v>138</v>
          </cell>
          <cell r="D11189">
            <v>138</v>
          </cell>
          <cell r="E11189">
            <v>2013</v>
          </cell>
        </row>
        <row r="11190">
          <cell r="A11190">
            <v>41503</v>
          </cell>
          <cell r="B11190">
            <v>229</v>
          </cell>
          <cell r="C11190">
            <v>137</v>
          </cell>
          <cell r="D11190">
            <v>137</v>
          </cell>
          <cell r="E11190">
            <v>2013</v>
          </cell>
        </row>
        <row r="11191">
          <cell r="A11191">
            <v>41504</v>
          </cell>
          <cell r="B11191">
            <v>230</v>
          </cell>
          <cell r="C11191">
            <v>136</v>
          </cell>
          <cell r="D11191">
            <v>136</v>
          </cell>
          <cell r="E11191">
            <v>2013</v>
          </cell>
        </row>
        <row r="11192">
          <cell r="A11192">
            <v>41505</v>
          </cell>
          <cell r="B11192">
            <v>231</v>
          </cell>
          <cell r="C11192">
            <v>135</v>
          </cell>
          <cell r="D11192">
            <v>135</v>
          </cell>
          <cell r="E11192">
            <v>2013</v>
          </cell>
        </row>
        <row r="11193">
          <cell r="A11193">
            <v>41506</v>
          </cell>
          <cell r="B11193">
            <v>232</v>
          </cell>
          <cell r="C11193">
            <v>134</v>
          </cell>
          <cell r="D11193">
            <v>134</v>
          </cell>
          <cell r="E11193">
            <v>2013</v>
          </cell>
        </row>
        <row r="11194">
          <cell r="A11194">
            <v>41507</v>
          </cell>
          <cell r="B11194">
            <v>233</v>
          </cell>
          <cell r="C11194">
            <v>133</v>
          </cell>
          <cell r="D11194">
            <v>133</v>
          </cell>
          <cell r="E11194">
            <v>2013</v>
          </cell>
        </row>
        <row r="11195">
          <cell r="A11195">
            <v>41508</v>
          </cell>
          <cell r="B11195">
            <v>234</v>
          </cell>
          <cell r="C11195">
            <v>132</v>
          </cell>
          <cell r="D11195">
            <v>132</v>
          </cell>
          <cell r="E11195">
            <v>2013</v>
          </cell>
        </row>
        <row r="11196">
          <cell r="A11196">
            <v>41509</v>
          </cell>
          <cell r="B11196">
            <v>235</v>
          </cell>
          <cell r="C11196">
            <v>131</v>
          </cell>
          <cell r="D11196">
            <v>131</v>
          </cell>
          <cell r="E11196">
            <v>2013</v>
          </cell>
        </row>
        <row r="11197">
          <cell r="A11197">
            <v>41510</v>
          </cell>
          <cell r="B11197">
            <v>236</v>
          </cell>
          <cell r="C11197">
            <v>130</v>
          </cell>
          <cell r="D11197">
            <v>130</v>
          </cell>
          <cell r="E11197">
            <v>2013</v>
          </cell>
        </row>
        <row r="11198">
          <cell r="A11198">
            <v>41511</v>
          </cell>
          <cell r="B11198">
            <v>237</v>
          </cell>
          <cell r="C11198">
            <v>129</v>
          </cell>
          <cell r="D11198">
            <v>129</v>
          </cell>
          <cell r="E11198">
            <v>2013</v>
          </cell>
        </row>
        <row r="11199">
          <cell r="A11199">
            <v>41512</v>
          </cell>
          <cell r="B11199">
            <v>238</v>
          </cell>
          <cell r="C11199">
            <v>128</v>
          </cell>
          <cell r="D11199">
            <v>128</v>
          </cell>
          <cell r="E11199">
            <v>2013</v>
          </cell>
        </row>
        <row r="11200">
          <cell r="A11200">
            <v>41513</v>
          </cell>
          <cell r="B11200">
            <v>239</v>
          </cell>
          <cell r="C11200">
            <v>127</v>
          </cell>
          <cell r="D11200">
            <v>127</v>
          </cell>
          <cell r="E11200">
            <v>2013</v>
          </cell>
        </row>
        <row r="11201">
          <cell r="A11201">
            <v>41514</v>
          </cell>
          <cell r="B11201">
            <v>240</v>
          </cell>
          <cell r="C11201">
            <v>126</v>
          </cell>
          <cell r="D11201">
            <v>126</v>
          </cell>
          <cell r="E11201">
            <v>2013</v>
          </cell>
        </row>
        <row r="11202">
          <cell r="A11202">
            <v>41515</v>
          </cell>
          <cell r="B11202">
            <v>241</v>
          </cell>
          <cell r="C11202">
            <v>125</v>
          </cell>
          <cell r="D11202">
            <v>125</v>
          </cell>
          <cell r="E11202">
            <v>2013</v>
          </cell>
        </row>
        <row r="11203">
          <cell r="A11203">
            <v>41516</v>
          </cell>
          <cell r="B11203">
            <v>242</v>
          </cell>
          <cell r="C11203">
            <v>124</v>
          </cell>
          <cell r="D11203">
            <v>124</v>
          </cell>
          <cell r="E11203">
            <v>2013</v>
          </cell>
        </row>
        <row r="11204">
          <cell r="A11204">
            <v>41517</v>
          </cell>
          <cell r="B11204">
            <v>243</v>
          </cell>
          <cell r="C11204">
            <v>123</v>
          </cell>
          <cell r="D11204">
            <v>123</v>
          </cell>
          <cell r="E11204">
            <v>2013</v>
          </cell>
        </row>
        <row r="11205">
          <cell r="A11205">
            <v>41518</v>
          </cell>
          <cell r="B11205">
            <v>244</v>
          </cell>
          <cell r="C11205">
            <v>122</v>
          </cell>
          <cell r="D11205">
            <v>122</v>
          </cell>
          <cell r="E11205">
            <v>2013</v>
          </cell>
        </row>
        <row r="11206">
          <cell r="A11206">
            <v>41519</v>
          </cell>
          <cell r="B11206">
            <v>245</v>
          </cell>
          <cell r="C11206">
            <v>121</v>
          </cell>
          <cell r="D11206">
            <v>121</v>
          </cell>
          <cell r="E11206">
            <v>2013</v>
          </cell>
        </row>
        <row r="11207">
          <cell r="A11207">
            <v>41520</v>
          </cell>
          <cell r="B11207">
            <v>246</v>
          </cell>
          <cell r="C11207">
            <v>120</v>
          </cell>
          <cell r="D11207">
            <v>120</v>
          </cell>
          <cell r="E11207">
            <v>2013</v>
          </cell>
        </row>
        <row r="11208">
          <cell r="A11208">
            <v>41521</v>
          </cell>
          <cell r="B11208">
            <v>247</v>
          </cell>
          <cell r="C11208">
            <v>119</v>
          </cell>
          <cell r="D11208">
            <v>119</v>
          </cell>
          <cell r="E11208">
            <v>2013</v>
          </cell>
        </row>
        <row r="11209">
          <cell r="A11209">
            <v>41522</v>
          </cell>
          <cell r="B11209">
            <v>248</v>
          </cell>
          <cell r="C11209">
            <v>118</v>
          </cell>
          <cell r="D11209">
            <v>118</v>
          </cell>
          <cell r="E11209">
            <v>2013</v>
          </cell>
        </row>
        <row r="11210">
          <cell r="A11210">
            <v>41523</v>
          </cell>
          <cell r="B11210">
            <v>249</v>
          </cell>
          <cell r="C11210">
            <v>117</v>
          </cell>
          <cell r="D11210">
            <v>117</v>
          </cell>
          <cell r="E11210">
            <v>2013</v>
          </cell>
        </row>
        <row r="11211">
          <cell r="A11211">
            <v>41524</v>
          </cell>
          <cell r="B11211">
            <v>250</v>
          </cell>
          <cell r="C11211">
            <v>116</v>
          </cell>
          <cell r="D11211">
            <v>116</v>
          </cell>
          <cell r="E11211">
            <v>2013</v>
          </cell>
        </row>
        <row r="11212">
          <cell r="A11212">
            <v>41525</v>
          </cell>
          <cell r="B11212">
            <v>251</v>
          </cell>
          <cell r="C11212">
            <v>115</v>
          </cell>
          <cell r="D11212">
            <v>115</v>
          </cell>
          <cell r="E11212">
            <v>2013</v>
          </cell>
        </row>
        <row r="11213">
          <cell r="A11213">
            <v>41526</v>
          </cell>
          <cell r="B11213">
            <v>252</v>
          </cell>
          <cell r="C11213">
            <v>114</v>
          </cell>
          <cell r="D11213">
            <v>114</v>
          </cell>
          <cell r="E11213">
            <v>2013</v>
          </cell>
        </row>
        <row r="11214">
          <cell r="A11214">
            <v>41527</v>
          </cell>
          <cell r="B11214">
            <v>253</v>
          </cell>
          <cell r="C11214">
            <v>113</v>
          </cell>
          <cell r="D11214">
            <v>113</v>
          </cell>
          <cell r="E11214">
            <v>2013</v>
          </cell>
        </row>
        <row r="11215">
          <cell r="A11215">
            <v>41528</v>
          </cell>
          <cell r="B11215">
            <v>254</v>
          </cell>
          <cell r="C11215">
            <v>112</v>
          </cell>
          <cell r="D11215">
            <v>112</v>
          </cell>
          <cell r="E11215">
            <v>2013</v>
          </cell>
        </row>
        <row r="11216">
          <cell r="A11216">
            <v>41529</v>
          </cell>
          <cell r="B11216">
            <v>255</v>
          </cell>
          <cell r="C11216">
            <v>111</v>
          </cell>
          <cell r="D11216">
            <v>111</v>
          </cell>
          <cell r="E11216">
            <v>2013</v>
          </cell>
        </row>
        <row r="11217">
          <cell r="A11217">
            <v>41530</v>
          </cell>
          <cell r="B11217">
            <v>256</v>
          </cell>
          <cell r="C11217">
            <v>110</v>
          </cell>
          <cell r="D11217">
            <v>110</v>
          </cell>
          <cell r="E11217">
            <v>2013</v>
          </cell>
        </row>
        <row r="11218">
          <cell r="A11218">
            <v>41531</v>
          </cell>
          <cell r="B11218">
            <v>257</v>
          </cell>
          <cell r="C11218">
            <v>109</v>
          </cell>
          <cell r="D11218">
            <v>109</v>
          </cell>
          <cell r="E11218">
            <v>2013</v>
          </cell>
        </row>
        <row r="11219">
          <cell r="A11219">
            <v>41532</v>
          </cell>
          <cell r="B11219">
            <v>258</v>
          </cell>
          <cell r="C11219">
            <v>108</v>
          </cell>
          <cell r="D11219">
            <v>108</v>
          </cell>
          <cell r="E11219">
            <v>2013</v>
          </cell>
        </row>
        <row r="11220">
          <cell r="A11220">
            <v>41533</v>
          </cell>
          <cell r="B11220">
            <v>259</v>
          </cell>
          <cell r="C11220">
            <v>107</v>
          </cell>
          <cell r="D11220">
            <v>107</v>
          </cell>
          <cell r="E11220">
            <v>2013</v>
          </cell>
        </row>
        <row r="11221">
          <cell r="A11221">
            <v>41534</v>
          </cell>
          <cell r="B11221">
            <v>260</v>
          </cell>
          <cell r="C11221">
            <v>106</v>
          </cell>
          <cell r="D11221">
            <v>106</v>
          </cell>
          <cell r="E11221">
            <v>2013</v>
          </cell>
        </row>
        <row r="11222">
          <cell r="A11222">
            <v>41535</v>
          </cell>
          <cell r="B11222">
            <v>261</v>
          </cell>
          <cell r="C11222">
            <v>105</v>
          </cell>
          <cell r="D11222">
            <v>105</v>
          </cell>
          <cell r="E11222">
            <v>2013</v>
          </cell>
        </row>
        <row r="11223">
          <cell r="A11223">
            <v>41536</v>
          </cell>
          <cell r="B11223">
            <v>262</v>
          </cell>
          <cell r="C11223">
            <v>104</v>
          </cell>
          <cell r="D11223">
            <v>104</v>
          </cell>
          <cell r="E11223">
            <v>2013</v>
          </cell>
        </row>
        <row r="11224">
          <cell r="A11224">
            <v>41537</v>
          </cell>
          <cell r="B11224">
            <v>263</v>
          </cell>
          <cell r="C11224">
            <v>103</v>
          </cell>
          <cell r="D11224">
            <v>103</v>
          </cell>
          <cell r="E11224">
            <v>2013</v>
          </cell>
        </row>
        <row r="11225">
          <cell r="A11225">
            <v>41538</v>
          </cell>
          <cell r="B11225">
            <v>264</v>
          </cell>
          <cell r="C11225">
            <v>102</v>
          </cell>
          <cell r="D11225">
            <v>102</v>
          </cell>
          <cell r="E11225">
            <v>2013</v>
          </cell>
        </row>
        <row r="11226">
          <cell r="A11226">
            <v>41539</v>
          </cell>
          <cell r="B11226">
            <v>265</v>
          </cell>
          <cell r="C11226">
            <v>101</v>
          </cell>
          <cell r="D11226">
            <v>101</v>
          </cell>
          <cell r="E11226">
            <v>2013</v>
          </cell>
        </row>
        <row r="11227">
          <cell r="A11227">
            <v>41540</v>
          </cell>
          <cell r="B11227">
            <v>266</v>
          </cell>
          <cell r="C11227">
            <v>100</v>
          </cell>
          <cell r="D11227">
            <v>100</v>
          </cell>
          <cell r="E11227">
            <v>2013</v>
          </cell>
        </row>
        <row r="11228">
          <cell r="A11228">
            <v>41541</v>
          </cell>
          <cell r="B11228">
            <v>267</v>
          </cell>
          <cell r="C11228">
            <v>99</v>
          </cell>
          <cell r="D11228">
            <v>99</v>
          </cell>
          <cell r="E11228">
            <v>2013</v>
          </cell>
        </row>
        <row r="11229">
          <cell r="A11229">
            <v>41542</v>
          </cell>
          <cell r="B11229">
            <v>268</v>
          </cell>
          <cell r="C11229">
            <v>98</v>
          </cell>
          <cell r="D11229">
            <v>98</v>
          </cell>
          <cell r="E11229">
            <v>2013</v>
          </cell>
        </row>
        <row r="11230">
          <cell r="A11230">
            <v>41543</v>
          </cell>
          <cell r="B11230">
            <v>269</v>
          </cell>
          <cell r="C11230">
            <v>97</v>
          </cell>
          <cell r="D11230">
            <v>97</v>
          </cell>
          <cell r="E11230">
            <v>2013</v>
          </cell>
        </row>
        <row r="11231">
          <cell r="A11231">
            <v>41544</v>
          </cell>
          <cell r="B11231">
            <v>270</v>
          </cell>
          <cell r="C11231">
            <v>96</v>
          </cell>
          <cell r="D11231">
            <v>96</v>
          </cell>
          <cell r="E11231">
            <v>2013</v>
          </cell>
        </row>
        <row r="11232">
          <cell r="A11232">
            <v>41545</v>
          </cell>
          <cell r="B11232">
            <v>271</v>
          </cell>
          <cell r="C11232">
            <v>95</v>
          </cell>
          <cell r="D11232">
            <v>95</v>
          </cell>
          <cell r="E11232">
            <v>2013</v>
          </cell>
        </row>
        <row r="11233">
          <cell r="A11233">
            <v>41546</v>
          </cell>
          <cell r="B11233">
            <v>272</v>
          </cell>
          <cell r="C11233">
            <v>94</v>
          </cell>
          <cell r="D11233">
            <v>94</v>
          </cell>
          <cell r="E11233">
            <v>2013</v>
          </cell>
        </row>
        <row r="11234">
          <cell r="A11234">
            <v>41547</v>
          </cell>
          <cell r="B11234">
            <v>273</v>
          </cell>
          <cell r="C11234">
            <v>93</v>
          </cell>
          <cell r="D11234">
            <v>93</v>
          </cell>
          <cell r="E11234">
            <v>2013</v>
          </cell>
        </row>
        <row r="11235">
          <cell r="A11235">
            <v>41548</v>
          </cell>
          <cell r="B11235">
            <v>274</v>
          </cell>
          <cell r="C11235">
            <v>92</v>
          </cell>
          <cell r="D11235">
            <v>92</v>
          </cell>
          <cell r="E11235">
            <v>2013</v>
          </cell>
        </row>
        <row r="11236">
          <cell r="A11236">
            <v>41549</v>
          </cell>
          <cell r="B11236">
            <v>275</v>
          </cell>
          <cell r="C11236">
            <v>91</v>
          </cell>
          <cell r="D11236">
            <v>91</v>
          </cell>
          <cell r="E11236">
            <v>2013</v>
          </cell>
        </row>
        <row r="11237">
          <cell r="A11237">
            <v>41550</v>
          </cell>
          <cell r="B11237">
            <v>276</v>
          </cell>
          <cell r="C11237">
            <v>90</v>
          </cell>
          <cell r="D11237">
            <v>90</v>
          </cell>
          <cell r="E11237">
            <v>2013</v>
          </cell>
        </row>
        <row r="11238">
          <cell r="A11238">
            <v>41551</v>
          </cell>
          <cell r="B11238">
            <v>277</v>
          </cell>
          <cell r="C11238">
            <v>89</v>
          </cell>
          <cell r="D11238">
            <v>89</v>
          </cell>
          <cell r="E11238">
            <v>2013</v>
          </cell>
        </row>
        <row r="11239">
          <cell r="A11239">
            <v>41552</v>
          </cell>
          <cell r="B11239">
            <v>278</v>
          </cell>
          <cell r="C11239">
            <v>88</v>
          </cell>
          <cell r="D11239">
            <v>88</v>
          </cell>
          <cell r="E11239">
            <v>2013</v>
          </cell>
        </row>
        <row r="11240">
          <cell r="A11240">
            <v>41553</v>
          </cell>
          <cell r="B11240">
            <v>279</v>
          </cell>
          <cell r="C11240">
            <v>87</v>
          </cell>
          <cell r="D11240">
            <v>87</v>
          </cell>
          <cell r="E11240">
            <v>2013</v>
          </cell>
        </row>
        <row r="11241">
          <cell r="A11241">
            <v>41554</v>
          </cell>
          <cell r="B11241">
            <v>280</v>
          </cell>
          <cell r="C11241">
            <v>86</v>
          </cell>
          <cell r="D11241">
            <v>86</v>
          </cell>
          <cell r="E11241">
            <v>2013</v>
          </cell>
        </row>
        <row r="11242">
          <cell r="A11242">
            <v>41555</v>
          </cell>
          <cell r="B11242">
            <v>281</v>
          </cell>
          <cell r="C11242">
            <v>85</v>
          </cell>
          <cell r="D11242">
            <v>85</v>
          </cell>
          <cell r="E11242">
            <v>2013</v>
          </cell>
        </row>
        <row r="11243">
          <cell r="A11243">
            <v>41556</v>
          </cell>
          <cell r="B11243">
            <v>282</v>
          </cell>
          <cell r="C11243">
            <v>84</v>
          </cell>
          <cell r="D11243">
            <v>84</v>
          </cell>
          <cell r="E11243">
            <v>2013</v>
          </cell>
        </row>
        <row r="11244">
          <cell r="A11244">
            <v>41557</v>
          </cell>
          <cell r="B11244">
            <v>283</v>
          </cell>
          <cell r="C11244">
            <v>83</v>
          </cell>
          <cell r="D11244">
            <v>83</v>
          </cell>
          <cell r="E11244">
            <v>2013</v>
          </cell>
        </row>
        <row r="11245">
          <cell r="A11245">
            <v>41558</v>
          </cell>
          <cell r="B11245">
            <v>284</v>
          </cell>
          <cell r="C11245">
            <v>82</v>
          </cell>
          <cell r="D11245">
            <v>82</v>
          </cell>
          <cell r="E11245">
            <v>2013</v>
          </cell>
        </row>
        <row r="11246">
          <cell r="A11246">
            <v>41559</v>
          </cell>
          <cell r="B11246">
            <v>285</v>
          </cell>
          <cell r="C11246">
            <v>81</v>
          </cell>
          <cell r="D11246">
            <v>81</v>
          </cell>
          <cell r="E11246">
            <v>2013</v>
          </cell>
        </row>
        <row r="11247">
          <cell r="A11247">
            <v>41560</v>
          </cell>
          <cell r="B11247">
            <v>286</v>
          </cell>
          <cell r="C11247">
            <v>80</v>
          </cell>
          <cell r="D11247">
            <v>80</v>
          </cell>
          <cell r="E11247">
            <v>2013</v>
          </cell>
        </row>
        <row r="11248">
          <cell r="A11248">
            <v>41561</v>
          </cell>
          <cell r="B11248">
            <v>287</v>
          </cell>
          <cell r="C11248">
            <v>79</v>
          </cell>
          <cell r="D11248">
            <v>79</v>
          </cell>
          <cell r="E11248">
            <v>2013</v>
          </cell>
        </row>
        <row r="11249">
          <cell r="A11249">
            <v>41562</v>
          </cell>
          <cell r="B11249">
            <v>288</v>
          </cell>
          <cell r="C11249">
            <v>78</v>
          </cell>
          <cell r="D11249">
            <v>78</v>
          </cell>
          <cell r="E11249">
            <v>2013</v>
          </cell>
        </row>
        <row r="11250">
          <cell r="A11250">
            <v>41563</v>
          </cell>
          <cell r="B11250">
            <v>289</v>
          </cell>
          <cell r="C11250">
            <v>77</v>
          </cell>
          <cell r="D11250">
            <v>77</v>
          </cell>
          <cell r="E11250">
            <v>2013</v>
          </cell>
        </row>
        <row r="11251">
          <cell r="A11251">
            <v>41564</v>
          </cell>
          <cell r="B11251">
            <v>290</v>
          </cell>
          <cell r="C11251">
            <v>76</v>
          </cell>
          <cell r="D11251">
            <v>76</v>
          </cell>
          <cell r="E11251">
            <v>2013</v>
          </cell>
        </row>
        <row r="11252">
          <cell r="A11252">
            <v>41565</v>
          </cell>
          <cell r="B11252">
            <v>291</v>
          </cell>
          <cell r="C11252">
            <v>75</v>
          </cell>
          <cell r="D11252">
            <v>75</v>
          </cell>
          <cell r="E11252">
            <v>2013</v>
          </cell>
        </row>
        <row r="11253">
          <cell r="A11253">
            <v>41566</v>
          </cell>
          <cell r="B11253">
            <v>292</v>
          </cell>
          <cell r="C11253">
            <v>74</v>
          </cell>
          <cell r="D11253">
            <v>74</v>
          </cell>
          <cell r="E11253">
            <v>2013</v>
          </cell>
        </row>
        <row r="11254">
          <cell r="A11254">
            <v>41567</v>
          </cell>
          <cell r="B11254">
            <v>293</v>
          </cell>
          <cell r="C11254">
            <v>73</v>
          </cell>
          <cell r="D11254">
            <v>73</v>
          </cell>
          <cell r="E11254">
            <v>2013</v>
          </cell>
        </row>
        <row r="11255">
          <cell r="A11255">
            <v>41568</v>
          </cell>
          <cell r="B11255">
            <v>294</v>
          </cell>
          <cell r="C11255">
            <v>72</v>
          </cell>
          <cell r="D11255">
            <v>72</v>
          </cell>
          <cell r="E11255">
            <v>2013</v>
          </cell>
        </row>
        <row r="11256">
          <cell r="A11256">
            <v>41569</v>
          </cell>
          <cell r="B11256">
            <v>295</v>
          </cell>
          <cell r="C11256">
            <v>71</v>
          </cell>
          <cell r="D11256">
            <v>71</v>
          </cell>
          <cell r="E11256">
            <v>2013</v>
          </cell>
        </row>
        <row r="11257">
          <cell r="A11257">
            <v>41570</v>
          </cell>
          <cell r="B11257">
            <v>296</v>
          </cell>
          <cell r="C11257">
            <v>70</v>
          </cell>
          <cell r="D11257">
            <v>70</v>
          </cell>
          <cell r="E11257">
            <v>2013</v>
          </cell>
        </row>
        <row r="11258">
          <cell r="A11258">
            <v>41571</v>
          </cell>
          <cell r="B11258">
            <v>297</v>
          </cell>
          <cell r="C11258">
            <v>69</v>
          </cell>
          <cell r="D11258">
            <v>69</v>
          </cell>
          <cell r="E11258">
            <v>2013</v>
          </cell>
        </row>
        <row r="11259">
          <cell r="A11259">
            <v>41572</v>
          </cell>
          <cell r="B11259">
            <v>298</v>
          </cell>
          <cell r="C11259">
            <v>68</v>
          </cell>
          <cell r="D11259">
            <v>68</v>
          </cell>
          <cell r="E11259">
            <v>2013</v>
          </cell>
        </row>
        <row r="11260">
          <cell r="A11260">
            <v>41573</v>
          </cell>
          <cell r="B11260">
            <v>299</v>
          </cell>
          <cell r="C11260">
            <v>67</v>
          </cell>
          <cell r="D11260">
            <v>67</v>
          </cell>
          <cell r="E11260">
            <v>2013</v>
          </cell>
        </row>
        <row r="11261">
          <cell r="A11261">
            <v>41574</v>
          </cell>
          <cell r="B11261">
            <v>300</v>
          </cell>
          <cell r="C11261">
            <v>66</v>
          </cell>
          <cell r="D11261">
            <v>66</v>
          </cell>
          <cell r="E11261">
            <v>2013</v>
          </cell>
        </row>
        <row r="11262">
          <cell r="A11262">
            <v>41575</v>
          </cell>
          <cell r="B11262">
            <v>301</v>
          </cell>
          <cell r="C11262">
            <v>65</v>
          </cell>
          <cell r="D11262">
            <v>65</v>
          </cell>
          <cell r="E11262">
            <v>2013</v>
          </cell>
        </row>
        <row r="11263">
          <cell r="A11263">
            <v>41576</v>
          </cell>
          <cell r="B11263">
            <v>302</v>
          </cell>
          <cell r="C11263">
            <v>64</v>
          </cell>
          <cell r="D11263">
            <v>64</v>
          </cell>
          <cell r="E11263">
            <v>2013</v>
          </cell>
        </row>
        <row r="11264">
          <cell r="A11264">
            <v>41577</v>
          </cell>
          <cell r="B11264">
            <v>303</v>
          </cell>
          <cell r="C11264">
            <v>63</v>
          </cell>
          <cell r="D11264">
            <v>63</v>
          </cell>
          <cell r="E11264">
            <v>2013</v>
          </cell>
        </row>
        <row r="11265">
          <cell r="A11265">
            <v>41578</v>
          </cell>
          <cell r="B11265">
            <v>304</v>
          </cell>
          <cell r="C11265">
            <v>62</v>
          </cell>
          <cell r="D11265">
            <v>62</v>
          </cell>
          <cell r="E11265">
            <v>2013</v>
          </cell>
        </row>
        <row r="11266">
          <cell r="A11266">
            <v>41579</v>
          </cell>
          <cell r="B11266">
            <v>305</v>
          </cell>
          <cell r="C11266">
            <v>61</v>
          </cell>
          <cell r="D11266">
            <v>61</v>
          </cell>
          <cell r="E11266">
            <v>2013</v>
          </cell>
        </row>
        <row r="11267">
          <cell r="A11267">
            <v>41580</v>
          </cell>
          <cell r="B11267">
            <v>306</v>
          </cell>
          <cell r="C11267">
            <v>60</v>
          </cell>
          <cell r="D11267">
            <v>60</v>
          </cell>
          <cell r="E11267">
            <v>2013</v>
          </cell>
        </row>
        <row r="11268">
          <cell r="A11268">
            <v>41581</v>
          </cell>
          <cell r="B11268">
            <v>307</v>
          </cell>
          <cell r="C11268">
            <v>59</v>
          </cell>
          <cell r="D11268">
            <v>59</v>
          </cell>
          <cell r="E11268">
            <v>2013</v>
          </cell>
        </row>
        <row r="11269">
          <cell r="A11269">
            <v>41582</v>
          </cell>
          <cell r="B11269">
            <v>308</v>
          </cell>
          <cell r="C11269">
            <v>58</v>
          </cell>
          <cell r="D11269">
            <v>58</v>
          </cell>
          <cell r="E11269">
            <v>2013</v>
          </cell>
        </row>
        <row r="11270">
          <cell r="A11270">
            <v>41583</v>
          </cell>
          <cell r="B11270">
            <v>309</v>
          </cell>
          <cell r="C11270">
            <v>57</v>
          </cell>
          <cell r="D11270">
            <v>57</v>
          </cell>
          <cell r="E11270">
            <v>2013</v>
          </cell>
        </row>
        <row r="11271">
          <cell r="A11271">
            <v>41584</v>
          </cell>
          <cell r="B11271">
            <v>310</v>
          </cell>
          <cell r="C11271">
            <v>56</v>
          </cell>
          <cell r="D11271">
            <v>56</v>
          </cell>
          <cell r="E11271">
            <v>2013</v>
          </cell>
        </row>
        <row r="11272">
          <cell r="A11272">
            <v>41585</v>
          </cell>
          <cell r="B11272">
            <v>311</v>
          </cell>
          <cell r="C11272">
            <v>55</v>
          </cell>
          <cell r="D11272">
            <v>55</v>
          </cell>
          <cell r="E11272">
            <v>2013</v>
          </cell>
        </row>
        <row r="11273">
          <cell r="A11273">
            <v>41586</v>
          </cell>
          <cell r="B11273">
            <v>312</v>
          </cell>
          <cell r="C11273">
            <v>54</v>
          </cell>
          <cell r="D11273">
            <v>54</v>
          </cell>
          <cell r="E11273">
            <v>2013</v>
          </cell>
        </row>
        <row r="11274">
          <cell r="A11274">
            <v>41587</v>
          </cell>
          <cell r="B11274">
            <v>313</v>
          </cell>
          <cell r="C11274">
            <v>53</v>
          </cell>
          <cell r="D11274">
            <v>53</v>
          </cell>
          <cell r="E11274">
            <v>2013</v>
          </cell>
        </row>
        <row r="11275">
          <cell r="A11275">
            <v>41588</v>
          </cell>
          <cell r="B11275">
            <v>314</v>
          </cell>
          <cell r="C11275">
            <v>52</v>
          </cell>
          <cell r="D11275">
            <v>52</v>
          </cell>
          <cell r="E11275">
            <v>2013</v>
          </cell>
        </row>
        <row r="11276">
          <cell r="A11276">
            <v>41589</v>
          </cell>
          <cell r="B11276">
            <v>315</v>
          </cell>
          <cell r="C11276">
            <v>51</v>
          </cell>
          <cell r="D11276">
            <v>51</v>
          </cell>
          <cell r="E11276">
            <v>2013</v>
          </cell>
        </row>
        <row r="11277">
          <cell r="A11277">
            <v>41590</v>
          </cell>
          <cell r="B11277">
            <v>316</v>
          </cell>
          <cell r="C11277">
            <v>50</v>
          </cell>
          <cell r="D11277">
            <v>50</v>
          </cell>
          <cell r="E11277">
            <v>2013</v>
          </cell>
        </row>
        <row r="11278">
          <cell r="A11278">
            <v>41591</v>
          </cell>
          <cell r="B11278">
            <v>317</v>
          </cell>
          <cell r="C11278">
            <v>49</v>
          </cell>
          <cell r="D11278">
            <v>49</v>
          </cell>
          <cell r="E11278">
            <v>2013</v>
          </cell>
        </row>
        <row r="11279">
          <cell r="A11279">
            <v>41592</v>
          </cell>
          <cell r="B11279">
            <v>318</v>
          </cell>
          <cell r="C11279">
            <v>48</v>
          </cell>
          <cell r="D11279">
            <v>48</v>
          </cell>
          <cell r="E11279">
            <v>2013</v>
          </cell>
        </row>
        <row r="11280">
          <cell r="A11280">
            <v>41593</v>
          </cell>
          <cell r="B11280">
            <v>319</v>
          </cell>
          <cell r="C11280">
            <v>47</v>
          </cell>
          <cell r="D11280">
            <v>47</v>
          </cell>
          <cell r="E11280">
            <v>2013</v>
          </cell>
        </row>
        <row r="11281">
          <cell r="A11281">
            <v>41594</v>
          </cell>
          <cell r="B11281">
            <v>320</v>
          </cell>
          <cell r="C11281">
            <v>46</v>
          </cell>
          <cell r="D11281">
            <v>46</v>
          </cell>
          <cell r="E11281">
            <v>2013</v>
          </cell>
        </row>
        <row r="11282">
          <cell r="A11282">
            <v>41595</v>
          </cell>
          <cell r="B11282">
            <v>321</v>
          </cell>
          <cell r="C11282">
            <v>45</v>
          </cell>
          <cell r="D11282">
            <v>45</v>
          </cell>
          <cell r="E11282">
            <v>2013</v>
          </cell>
        </row>
        <row r="11283">
          <cell r="A11283">
            <v>41596</v>
          </cell>
          <cell r="B11283">
            <v>322</v>
          </cell>
          <cell r="C11283">
            <v>44</v>
          </cell>
          <cell r="D11283">
            <v>44</v>
          </cell>
          <cell r="E11283">
            <v>2013</v>
          </cell>
        </row>
        <row r="11284">
          <cell r="A11284">
            <v>41597</v>
          </cell>
          <cell r="B11284">
            <v>323</v>
          </cell>
          <cell r="C11284">
            <v>43</v>
          </cell>
          <cell r="D11284">
            <v>43</v>
          </cell>
          <cell r="E11284">
            <v>2013</v>
          </cell>
        </row>
        <row r="11285">
          <cell r="A11285">
            <v>41598</v>
          </cell>
          <cell r="B11285">
            <v>324</v>
          </cell>
          <cell r="C11285">
            <v>42</v>
          </cell>
          <cell r="D11285">
            <v>42</v>
          </cell>
          <cell r="E11285">
            <v>2013</v>
          </cell>
        </row>
        <row r="11286">
          <cell r="A11286">
            <v>41599</v>
          </cell>
          <cell r="B11286">
            <v>325</v>
          </cell>
          <cell r="C11286">
            <v>41</v>
          </cell>
          <cell r="D11286">
            <v>41</v>
          </cell>
          <cell r="E11286">
            <v>2013</v>
          </cell>
        </row>
        <row r="11287">
          <cell r="A11287">
            <v>41600</v>
          </cell>
          <cell r="B11287">
            <v>326</v>
          </cell>
          <cell r="C11287">
            <v>40</v>
          </cell>
          <cell r="D11287">
            <v>40</v>
          </cell>
          <cell r="E11287">
            <v>2013</v>
          </cell>
        </row>
        <row r="11288">
          <cell r="A11288">
            <v>41601</v>
          </cell>
          <cell r="B11288">
            <v>327</v>
          </cell>
          <cell r="C11288">
            <v>39</v>
          </cell>
          <cell r="D11288">
            <v>39</v>
          </cell>
          <cell r="E11288">
            <v>2013</v>
          </cell>
        </row>
        <row r="11289">
          <cell r="A11289">
            <v>41602</v>
          </cell>
          <cell r="B11289">
            <v>328</v>
          </cell>
          <cell r="C11289">
            <v>38</v>
          </cell>
          <cell r="D11289">
            <v>38</v>
          </cell>
          <cell r="E11289">
            <v>2013</v>
          </cell>
        </row>
        <row r="11290">
          <cell r="A11290">
            <v>41603</v>
          </cell>
          <cell r="B11290">
            <v>329</v>
          </cell>
          <cell r="C11290">
            <v>37</v>
          </cell>
          <cell r="D11290">
            <v>37</v>
          </cell>
          <cell r="E11290">
            <v>2013</v>
          </cell>
        </row>
        <row r="11291">
          <cell r="A11291">
            <v>41604</v>
          </cell>
          <cell r="B11291">
            <v>330</v>
          </cell>
          <cell r="C11291">
            <v>36</v>
          </cell>
          <cell r="D11291">
            <v>36</v>
          </cell>
          <cell r="E11291">
            <v>2013</v>
          </cell>
        </row>
        <row r="11292">
          <cell r="A11292">
            <v>41605</v>
          </cell>
          <cell r="B11292">
            <v>331</v>
          </cell>
          <cell r="C11292">
            <v>35</v>
          </cell>
          <cell r="D11292">
            <v>35</v>
          </cell>
          <cell r="E11292">
            <v>2013</v>
          </cell>
        </row>
        <row r="11293">
          <cell r="A11293">
            <v>41606</v>
          </cell>
          <cell r="B11293">
            <v>332</v>
          </cell>
          <cell r="C11293">
            <v>34</v>
          </cell>
          <cell r="D11293">
            <v>34</v>
          </cell>
          <cell r="E11293">
            <v>2013</v>
          </cell>
        </row>
        <row r="11294">
          <cell r="A11294">
            <v>41607</v>
          </cell>
          <cell r="B11294">
            <v>333</v>
          </cell>
          <cell r="C11294">
            <v>33</v>
          </cell>
          <cell r="D11294">
            <v>33</v>
          </cell>
          <cell r="E11294">
            <v>2013</v>
          </cell>
        </row>
        <row r="11295">
          <cell r="A11295">
            <v>41608</v>
          </cell>
          <cell r="B11295">
            <v>334</v>
          </cell>
          <cell r="C11295">
            <v>32</v>
          </cell>
          <cell r="D11295">
            <v>32</v>
          </cell>
          <cell r="E11295">
            <v>2013</v>
          </cell>
        </row>
        <row r="11296">
          <cell r="A11296">
            <v>41609</v>
          </cell>
          <cell r="B11296">
            <v>335</v>
          </cell>
          <cell r="C11296">
            <v>31</v>
          </cell>
          <cell r="D11296">
            <v>31</v>
          </cell>
          <cell r="E11296">
            <v>2013</v>
          </cell>
        </row>
        <row r="11297">
          <cell r="A11297">
            <v>41610</v>
          </cell>
          <cell r="B11297">
            <v>336</v>
          </cell>
          <cell r="C11297">
            <v>30</v>
          </cell>
          <cell r="D11297">
            <v>30</v>
          </cell>
          <cell r="E11297">
            <v>2013</v>
          </cell>
        </row>
        <row r="11298">
          <cell r="A11298">
            <v>41611</v>
          </cell>
          <cell r="B11298">
            <v>337</v>
          </cell>
          <cell r="C11298">
            <v>29</v>
          </cell>
          <cell r="D11298">
            <v>29</v>
          </cell>
          <cell r="E11298">
            <v>2013</v>
          </cell>
        </row>
        <row r="11299">
          <cell r="A11299">
            <v>41612</v>
          </cell>
          <cell r="B11299">
            <v>338</v>
          </cell>
          <cell r="C11299">
            <v>28</v>
          </cell>
          <cell r="D11299">
            <v>28</v>
          </cell>
          <cell r="E11299">
            <v>2013</v>
          </cell>
        </row>
        <row r="11300">
          <cell r="A11300">
            <v>41613</v>
          </cell>
          <cell r="B11300">
            <v>339</v>
          </cell>
          <cell r="C11300">
            <v>27</v>
          </cell>
          <cell r="D11300">
            <v>27</v>
          </cell>
          <cell r="E11300">
            <v>2013</v>
          </cell>
        </row>
        <row r="11301">
          <cell r="A11301">
            <v>41614</v>
          </cell>
          <cell r="B11301">
            <v>340</v>
          </cell>
          <cell r="C11301">
            <v>26</v>
          </cell>
          <cell r="D11301">
            <v>26</v>
          </cell>
          <cell r="E11301">
            <v>2013</v>
          </cell>
        </row>
        <row r="11302">
          <cell r="A11302">
            <v>41615</v>
          </cell>
          <cell r="B11302">
            <v>341</v>
          </cell>
          <cell r="C11302">
            <v>25</v>
          </cell>
          <cell r="D11302">
            <v>25</v>
          </cell>
          <cell r="E11302">
            <v>2013</v>
          </cell>
        </row>
        <row r="11303">
          <cell r="A11303">
            <v>41616</v>
          </cell>
          <cell r="B11303">
            <v>342</v>
          </cell>
          <cell r="C11303">
            <v>24</v>
          </cell>
          <cell r="D11303">
            <v>24</v>
          </cell>
          <cell r="E11303">
            <v>2013</v>
          </cell>
        </row>
        <row r="11304">
          <cell r="A11304">
            <v>41617</v>
          </cell>
          <cell r="B11304">
            <v>343</v>
          </cell>
          <cell r="C11304">
            <v>23</v>
          </cell>
          <cell r="D11304">
            <v>23</v>
          </cell>
          <cell r="E11304">
            <v>2013</v>
          </cell>
        </row>
        <row r="11305">
          <cell r="A11305">
            <v>41618</v>
          </cell>
          <cell r="B11305">
            <v>344</v>
          </cell>
          <cell r="C11305">
            <v>22</v>
          </cell>
          <cell r="D11305">
            <v>22</v>
          </cell>
          <cell r="E11305">
            <v>2013</v>
          </cell>
        </row>
        <row r="11306">
          <cell r="A11306">
            <v>41619</v>
          </cell>
          <cell r="B11306">
            <v>345</v>
          </cell>
          <cell r="C11306">
            <v>21</v>
          </cell>
          <cell r="D11306">
            <v>21</v>
          </cell>
          <cell r="E11306">
            <v>2013</v>
          </cell>
        </row>
        <row r="11307">
          <cell r="A11307">
            <v>41620</v>
          </cell>
          <cell r="B11307">
            <v>346</v>
          </cell>
          <cell r="C11307">
            <v>20</v>
          </cell>
          <cell r="D11307">
            <v>20</v>
          </cell>
          <cell r="E11307">
            <v>2013</v>
          </cell>
        </row>
        <row r="11308">
          <cell r="A11308">
            <v>41621</v>
          </cell>
          <cell r="B11308">
            <v>347</v>
          </cell>
          <cell r="C11308">
            <v>19</v>
          </cell>
          <cell r="D11308">
            <v>19</v>
          </cell>
          <cell r="E11308">
            <v>2013</v>
          </cell>
        </row>
        <row r="11309">
          <cell r="A11309">
            <v>41622</v>
          </cell>
          <cell r="B11309">
            <v>348</v>
          </cell>
          <cell r="C11309">
            <v>18</v>
          </cell>
          <cell r="D11309">
            <v>18</v>
          </cell>
          <cell r="E11309">
            <v>2013</v>
          </cell>
        </row>
        <row r="11310">
          <cell r="A11310">
            <v>41623</v>
          </cell>
          <cell r="B11310">
            <v>349</v>
          </cell>
          <cell r="C11310">
            <v>17</v>
          </cell>
          <cell r="D11310">
            <v>17</v>
          </cell>
          <cell r="E11310">
            <v>2013</v>
          </cell>
        </row>
        <row r="11311">
          <cell r="A11311">
            <v>41624</v>
          </cell>
          <cell r="B11311">
            <v>350</v>
          </cell>
          <cell r="C11311">
            <v>16</v>
          </cell>
          <cell r="D11311">
            <v>16</v>
          </cell>
          <cell r="E11311">
            <v>2013</v>
          </cell>
        </row>
        <row r="11312">
          <cell r="A11312">
            <v>41625</v>
          </cell>
          <cell r="B11312">
            <v>351</v>
          </cell>
          <cell r="C11312">
            <v>15</v>
          </cell>
          <cell r="D11312">
            <v>15</v>
          </cell>
          <cell r="E11312">
            <v>2013</v>
          </cell>
        </row>
        <row r="11313">
          <cell r="A11313">
            <v>41626</v>
          </cell>
          <cell r="B11313">
            <v>352</v>
          </cell>
          <cell r="C11313">
            <v>14</v>
          </cell>
          <cell r="D11313">
            <v>14</v>
          </cell>
          <cell r="E11313">
            <v>2013</v>
          </cell>
        </row>
        <row r="11314">
          <cell r="A11314">
            <v>41627</v>
          </cell>
          <cell r="B11314">
            <v>353</v>
          </cell>
          <cell r="C11314">
            <v>13</v>
          </cell>
          <cell r="D11314">
            <v>13</v>
          </cell>
          <cell r="E11314">
            <v>2013</v>
          </cell>
        </row>
        <row r="11315">
          <cell r="A11315">
            <v>41628</v>
          </cell>
          <cell r="B11315">
            <v>354</v>
          </cell>
          <cell r="C11315">
            <v>12</v>
          </cell>
          <cell r="D11315">
            <v>12</v>
          </cell>
          <cell r="E11315">
            <v>2013</v>
          </cell>
        </row>
        <row r="11316">
          <cell r="A11316">
            <v>41629</v>
          </cell>
          <cell r="B11316">
            <v>355</v>
          </cell>
          <cell r="C11316">
            <v>11</v>
          </cell>
          <cell r="D11316">
            <v>11</v>
          </cell>
          <cell r="E11316">
            <v>2013</v>
          </cell>
        </row>
        <row r="11317">
          <cell r="A11317">
            <v>41630</v>
          </cell>
          <cell r="B11317">
            <v>356</v>
          </cell>
          <cell r="C11317">
            <v>10</v>
          </cell>
          <cell r="D11317">
            <v>10</v>
          </cell>
          <cell r="E11317">
            <v>2013</v>
          </cell>
        </row>
        <row r="11318">
          <cell r="A11318">
            <v>41631</v>
          </cell>
          <cell r="B11318">
            <v>357</v>
          </cell>
          <cell r="C11318">
            <v>9</v>
          </cell>
          <cell r="D11318">
            <v>9</v>
          </cell>
          <cell r="E11318">
            <v>2013</v>
          </cell>
        </row>
        <row r="11319">
          <cell r="A11319">
            <v>41632</v>
          </cell>
          <cell r="B11319">
            <v>358</v>
          </cell>
          <cell r="C11319">
            <v>8</v>
          </cell>
          <cell r="D11319">
            <v>8</v>
          </cell>
          <cell r="E11319">
            <v>2013</v>
          </cell>
        </row>
        <row r="11320">
          <cell r="A11320">
            <v>41633</v>
          </cell>
          <cell r="B11320">
            <v>359</v>
          </cell>
          <cell r="C11320">
            <v>7</v>
          </cell>
          <cell r="D11320">
            <v>7</v>
          </cell>
          <cell r="E11320">
            <v>2013</v>
          </cell>
        </row>
        <row r="11321">
          <cell r="A11321">
            <v>41634</v>
          </cell>
          <cell r="B11321">
            <v>360</v>
          </cell>
          <cell r="C11321">
            <v>6</v>
          </cell>
          <cell r="D11321">
            <v>6</v>
          </cell>
          <cell r="E11321">
            <v>2013</v>
          </cell>
        </row>
        <row r="11322">
          <cell r="A11322">
            <v>41635</v>
          </cell>
          <cell r="B11322">
            <v>361</v>
          </cell>
          <cell r="C11322">
            <v>5</v>
          </cell>
          <cell r="D11322">
            <v>5</v>
          </cell>
          <cell r="E11322">
            <v>2013</v>
          </cell>
        </row>
        <row r="11323">
          <cell r="A11323">
            <v>41636</v>
          </cell>
          <cell r="B11323">
            <v>362</v>
          </cell>
          <cell r="C11323">
            <v>4</v>
          </cell>
          <cell r="D11323">
            <v>4</v>
          </cell>
          <cell r="E11323">
            <v>2013</v>
          </cell>
        </row>
        <row r="11324">
          <cell r="A11324">
            <v>41637</v>
          </cell>
          <cell r="B11324">
            <v>363</v>
          </cell>
          <cell r="C11324">
            <v>3</v>
          </cell>
          <cell r="D11324">
            <v>3</v>
          </cell>
          <cell r="E11324">
            <v>2013</v>
          </cell>
        </row>
        <row r="11325">
          <cell r="A11325">
            <v>41638</v>
          </cell>
          <cell r="B11325">
            <v>364</v>
          </cell>
          <cell r="C11325">
            <v>2</v>
          </cell>
          <cell r="D11325">
            <v>2</v>
          </cell>
          <cell r="E11325">
            <v>2013</v>
          </cell>
        </row>
        <row r="11326">
          <cell r="A11326">
            <v>41639</v>
          </cell>
          <cell r="B11326">
            <v>365</v>
          </cell>
          <cell r="C11326">
            <v>1</v>
          </cell>
          <cell r="D11326">
            <v>1</v>
          </cell>
          <cell r="E11326">
            <v>2013</v>
          </cell>
        </row>
        <row r="11327">
          <cell r="A11327">
            <v>41640</v>
          </cell>
          <cell r="B11327">
            <v>1</v>
          </cell>
          <cell r="C11327">
            <v>365</v>
          </cell>
          <cell r="D11327">
            <v>365</v>
          </cell>
          <cell r="E11327">
            <v>2014</v>
          </cell>
        </row>
        <row r="11328">
          <cell r="A11328">
            <v>41641</v>
          </cell>
          <cell r="B11328">
            <v>2</v>
          </cell>
          <cell r="C11328">
            <v>364</v>
          </cell>
          <cell r="D11328">
            <v>364</v>
          </cell>
          <cell r="E11328">
            <v>2014</v>
          </cell>
        </row>
        <row r="11329">
          <cell r="A11329">
            <v>41642</v>
          </cell>
          <cell r="B11329">
            <v>3</v>
          </cell>
          <cell r="C11329">
            <v>363</v>
          </cell>
          <cell r="D11329">
            <v>363</v>
          </cell>
          <cell r="E11329">
            <v>2014</v>
          </cell>
        </row>
        <row r="11330">
          <cell r="A11330">
            <v>41643</v>
          </cell>
          <cell r="B11330">
            <v>4</v>
          </cell>
          <cell r="C11330">
            <v>362</v>
          </cell>
          <cell r="D11330">
            <v>362</v>
          </cell>
          <cell r="E11330">
            <v>2014</v>
          </cell>
        </row>
        <row r="11331">
          <cell r="A11331">
            <v>41644</v>
          </cell>
          <cell r="B11331">
            <v>5</v>
          </cell>
          <cell r="C11331">
            <v>361</v>
          </cell>
          <cell r="D11331">
            <v>361</v>
          </cell>
          <cell r="E11331">
            <v>2014</v>
          </cell>
        </row>
        <row r="11332">
          <cell r="A11332">
            <v>41645</v>
          </cell>
          <cell r="B11332">
            <v>6</v>
          </cell>
          <cell r="C11332">
            <v>360</v>
          </cell>
          <cell r="D11332">
            <v>360</v>
          </cell>
          <cell r="E11332">
            <v>2014</v>
          </cell>
        </row>
        <row r="11333">
          <cell r="A11333">
            <v>41646</v>
          </cell>
          <cell r="B11333">
            <v>7</v>
          </cell>
          <cell r="C11333">
            <v>359</v>
          </cell>
          <cell r="D11333">
            <v>359</v>
          </cell>
          <cell r="E11333">
            <v>2014</v>
          </cell>
        </row>
        <row r="11334">
          <cell r="A11334">
            <v>41647</v>
          </cell>
          <cell r="B11334">
            <v>8</v>
          </cell>
          <cell r="C11334">
            <v>358</v>
          </cell>
          <cell r="D11334">
            <v>358</v>
          </cell>
          <cell r="E11334">
            <v>2014</v>
          </cell>
        </row>
        <row r="11335">
          <cell r="A11335">
            <v>41648</v>
          </cell>
          <cell r="B11335">
            <v>9</v>
          </cell>
          <cell r="C11335">
            <v>357</v>
          </cell>
          <cell r="D11335">
            <v>357</v>
          </cell>
          <cell r="E11335">
            <v>2014</v>
          </cell>
        </row>
        <row r="11336">
          <cell r="A11336">
            <v>41649</v>
          </cell>
          <cell r="B11336">
            <v>10</v>
          </cell>
          <cell r="C11336">
            <v>356</v>
          </cell>
          <cell r="D11336">
            <v>356</v>
          </cell>
          <cell r="E11336">
            <v>2014</v>
          </cell>
        </row>
        <row r="11337">
          <cell r="A11337">
            <v>41650</v>
          </cell>
          <cell r="B11337">
            <v>11</v>
          </cell>
          <cell r="C11337">
            <v>355</v>
          </cell>
          <cell r="D11337">
            <v>355</v>
          </cell>
          <cell r="E11337">
            <v>2014</v>
          </cell>
        </row>
        <row r="11338">
          <cell r="A11338">
            <v>41651</v>
          </cell>
          <cell r="B11338">
            <v>12</v>
          </cell>
          <cell r="C11338">
            <v>354</v>
          </cell>
          <cell r="D11338">
            <v>354</v>
          </cell>
          <cell r="E11338">
            <v>2014</v>
          </cell>
        </row>
        <row r="11339">
          <cell r="A11339">
            <v>41652</v>
          </cell>
          <cell r="B11339">
            <v>13</v>
          </cell>
          <cell r="C11339">
            <v>353</v>
          </cell>
          <cell r="D11339">
            <v>353</v>
          </cell>
          <cell r="E11339">
            <v>2014</v>
          </cell>
        </row>
        <row r="11340">
          <cell r="A11340">
            <v>41653</v>
          </cell>
          <cell r="B11340">
            <v>14</v>
          </cell>
          <cell r="C11340">
            <v>352</v>
          </cell>
          <cell r="D11340">
            <v>352</v>
          </cell>
          <cell r="E11340">
            <v>2014</v>
          </cell>
        </row>
        <row r="11341">
          <cell r="A11341">
            <v>41654</v>
          </cell>
          <cell r="B11341">
            <v>15</v>
          </cell>
          <cell r="C11341">
            <v>351</v>
          </cell>
          <cell r="D11341">
            <v>351</v>
          </cell>
          <cell r="E11341">
            <v>2014</v>
          </cell>
        </row>
        <row r="11342">
          <cell r="A11342">
            <v>41655</v>
          </cell>
          <cell r="B11342">
            <v>16</v>
          </cell>
          <cell r="C11342">
            <v>350</v>
          </cell>
          <cell r="D11342">
            <v>350</v>
          </cell>
          <cell r="E11342">
            <v>2014</v>
          </cell>
        </row>
        <row r="11343">
          <cell r="A11343">
            <v>41656</v>
          </cell>
          <cell r="B11343">
            <v>17</v>
          </cell>
          <cell r="C11343">
            <v>349</v>
          </cell>
          <cell r="D11343">
            <v>349</v>
          </cell>
          <cell r="E11343">
            <v>2014</v>
          </cell>
        </row>
        <row r="11344">
          <cell r="A11344">
            <v>41657</v>
          </cell>
          <cell r="B11344">
            <v>18</v>
          </cell>
          <cell r="C11344">
            <v>348</v>
          </cell>
          <cell r="D11344">
            <v>348</v>
          </cell>
          <cell r="E11344">
            <v>2014</v>
          </cell>
        </row>
        <row r="11345">
          <cell r="A11345">
            <v>41658</v>
          </cell>
          <cell r="B11345">
            <v>19</v>
          </cell>
          <cell r="C11345">
            <v>347</v>
          </cell>
          <cell r="D11345">
            <v>347</v>
          </cell>
          <cell r="E11345">
            <v>2014</v>
          </cell>
        </row>
        <row r="11346">
          <cell r="A11346">
            <v>41659</v>
          </cell>
          <cell r="B11346">
            <v>20</v>
          </cell>
          <cell r="C11346">
            <v>346</v>
          </cell>
          <cell r="D11346">
            <v>346</v>
          </cell>
          <cell r="E11346">
            <v>2014</v>
          </cell>
        </row>
        <row r="11347">
          <cell r="A11347">
            <v>41660</v>
          </cell>
          <cell r="B11347">
            <v>21</v>
          </cell>
          <cell r="C11347">
            <v>345</v>
          </cell>
          <cell r="D11347">
            <v>345</v>
          </cell>
          <cell r="E11347">
            <v>2014</v>
          </cell>
        </row>
        <row r="11348">
          <cell r="A11348">
            <v>41661</v>
          </cell>
          <cell r="B11348">
            <v>22</v>
          </cell>
          <cell r="C11348">
            <v>344</v>
          </cell>
          <cell r="D11348">
            <v>344</v>
          </cell>
          <cell r="E11348">
            <v>2014</v>
          </cell>
        </row>
        <row r="11349">
          <cell r="A11349">
            <v>41662</v>
          </cell>
          <cell r="B11349">
            <v>23</v>
          </cell>
          <cell r="C11349">
            <v>343</v>
          </cell>
          <cell r="D11349">
            <v>343</v>
          </cell>
          <cell r="E11349">
            <v>2014</v>
          </cell>
        </row>
        <row r="11350">
          <cell r="A11350">
            <v>41663</v>
          </cell>
          <cell r="B11350">
            <v>24</v>
          </cell>
          <cell r="C11350">
            <v>342</v>
          </cell>
          <cell r="D11350">
            <v>342</v>
          </cell>
          <cell r="E11350">
            <v>2014</v>
          </cell>
        </row>
        <row r="11351">
          <cell r="A11351">
            <v>41664</v>
          </cell>
          <cell r="B11351">
            <v>25</v>
          </cell>
          <cell r="C11351">
            <v>341</v>
          </cell>
          <cell r="D11351">
            <v>341</v>
          </cell>
          <cell r="E11351">
            <v>2014</v>
          </cell>
        </row>
        <row r="11352">
          <cell r="A11352">
            <v>41665</v>
          </cell>
          <cell r="B11352">
            <v>26</v>
          </cell>
          <cell r="C11352">
            <v>340</v>
          </cell>
          <cell r="D11352">
            <v>340</v>
          </cell>
          <cell r="E11352">
            <v>2014</v>
          </cell>
        </row>
        <row r="11353">
          <cell r="A11353">
            <v>41666</v>
          </cell>
          <cell r="B11353">
            <v>27</v>
          </cell>
          <cell r="C11353">
            <v>339</v>
          </cell>
          <cell r="D11353">
            <v>339</v>
          </cell>
          <cell r="E11353">
            <v>2014</v>
          </cell>
        </row>
        <row r="11354">
          <cell r="A11354">
            <v>41667</v>
          </cell>
          <cell r="B11354">
            <v>28</v>
          </cell>
          <cell r="C11354">
            <v>338</v>
          </cell>
          <cell r="D11354">
            <v>338</v>
          </cell>
          <cell r="E11354">
            <v>2014</v>
          </cell>
        </row>
        <row r="11355">
          <cell r="A11355">
            <v>41668</v>
          </cell>
          <cell r="B11355">
            <v>29</v>
          </cell>
          <cell r="C11355">
            <v>337</v>
          </cell>
          <cell r="D11355">
            <v>337</v>
          </cell>
          <cell r="E11355">
            <v>2014</v>
          </cell>
        </row>
        <row r="11356">
          <cell r="A11356">
            <v>41669</v>
          </cell>
          <cell r="B11356">
            <v>30</v>
          </cell>
          <cell r="C11356">
            <v>336</v>
          </cell>
          <cell r="D11356">
            <v>336</v>
          </cell>
          <cell r="E11356">
            <v>2014</v>
          </cell>
        </row>
        <row r="11357">
          <cell r="A11357">
            <v>41670</v>
          </cell>
          <cell r="B11357">
            <v>31</v>
          </cell>
          <cell r="C11357">
            <v>335</v>
          </cell>
          <cell r="D11357">
            <v>335</v>
          </cell>
          <cell r="E11357">
            <v>2014</v>
          </cell>
        </row>
        <row r="11358">
          <cell r="A11358">
            <v>41671</v>
          </cell>
          <cell r="B11358">
            <v>32</v>
          </cell>
          <cell r="C11358">
            <v>334</v>
          </cell>
          <cell r="D11358">
            <v>334</v>
          </cell>
          <cell r="E11358">
            <v>2014</v>
          </cell>
        </row>
        <row r="11359">
          <cell r="A11359">
            <v>41672</v>
          </cell>
          <cell r="B11359">
            <v>33</v>
          </cell>
          <cell r="C11359">
            <v>333</v>
          </cell>
          <cell r="D11359">
            <v>333</v>
          </cell>
          <cell r="E11359">
            <v>2014</v>
          </cell>
        </row>
        <row r="11360">
          <cell r="A11360">
            <v>41673</v>
          </cell>
          <cell r="B11360">
            <v>34</v>
          </cell>
          <cell r="C11360">
            <v>332</v>
          </cell>
          <cell r="D11360">
            <v>332</v>
          </cell>
          <cell r="E11360">
            <v>2014</v>
          </cell>
        </row>
        <row r="11361">
          <cell r="A11361">
            <v>41674</v>
          </cell>
          <cell r="B11361">
            <v>35</v>
          </cell>
          <cell r="C11361">
            <v>331</v>
          </cell>
          <cell r="D11361">
            <v>331</v>
          </cell>
          <cell r="E11361">
            <v>2014</v>
          </cell>
        </row>
        <row r="11362">
          <cell r="A11362">
            <v>41675</v>
          </cell>
          <cell r="B11362">
            <v>36</v>
          </cell>
          <cell r="C11362">
            <v>330</v>
          </cell>
          <cell r="D11362">
            <v>330</v>
          </cell>
          <cell r="E11362">
            <v>2014</v>
          </cell>
        </row>
        <row r="11363">
          <cell r="A11363">
            <v>41676</v>
          </cell>
          <cell r="B11363">
            <v>37</v>
          </cell>
          <cell r="C11363">
            <v>329</v>
          </cell>
          <cell r="D11363">
            <v>329</v>
          </cell>
          <cell r="E11363">
            <v>2014</v>
          </cell>
        </row>
        <row r="11364">
          <cell r="A11364">
            <v>41677</v>
          </cell>
          <cell r="B11364">
            <v>38</v>
          </cell>
          <cell r="C11364">
            <v>328</v>
          </cell>
          <cell r="D11364">
            <v>328</v>
          </cell>
          <cell r="E11364">
            <v>2014</v>
          </cell>
        </row>
        <row r="11365">
          <cell r="A11365">
            <v>41678</v>
          </cell>
          <cell r="B11365">
            <v>39</v>
          </cell>
          <cell r="C11365">
            <v>327</v>
          </cell>
          <cell r="D11365">
            <v>327</v>
          </cell>
          <cell r="E11365">
            <v>2014</v>
          </cell>
        </row>
        <row r="11366">
          <cell r="A11366">
            <v>41679</v>
          </cell>
          <cell r="B11366">
            <v>40</v>
          </cell>
          <cell r="C11366">
            <v>326</v>
          </cell>
          <cell r="D11366">
            <v>326</v>
          </cell>
          <cell r="E11366">
            <v>2014</v>
          </cell>
        </row>
        <row r="11367">
          <cell r="A11367">
            <v>41680</v>
          </cell>
          <cell r="B11367">
            <v>41</v>
          </cell>
          <cell r="C11367">
            <v>325</v>
          </cell>
          <cell r="D11367">
            <v>325</v>
          </cell>
          <cell r="E11367">
            <v>2014</v>
          </cell>
        </row>
        <row r="11368">
          <cell r="A11368">
            <v>41681</v>
          </cell>
          <cell r="B11368">
            <v>42</v>
          </cell>
          <cell r="C11368">
            <v>324</v>
          </cell>
          <cell r="D11368">
            <v>324</v>
          </cell>
          <cell r="E11368">
            <v>2014</v>
          </cell>
        </row>
        <row r="11369">
          <cell r="A11369">
            <v>41682</v>
          </cell>
          <cell r="B11369">
            <v>43</v>
          </cell>
          <cell r="C11369">
            <v>323</v>
          </cell>
          <cell r="D11369">
            <v>323</v>
          </cell>
          <cell r="E11369">
            <v>2014</v>
          </cell>
        </row>
        <row r="11370">
          <cell r="A11370">
            <v>41683</v>
          </cell>
          <cell r="B11370">
            <v>44</v>
          </cell>
          <cell r="C11370">
            <v>322</v>
          </cell>
          <cell r="D11370">
            <v>322</v>
          </cell>
          <cell r="E11370">
            <v>2014</v>
          </cell>
        </row>
        <row r="11371">
          <cell r="A11371">
            <v>41684</v>
          </cell>
          <cell r="B11371">
            <v>45</v>
          </cell>
          <cell r="C11371">
            <v>321</v>
          </cell>
          <cell r="D11371">
            <v>321</v>
          </cell>
          <cell r="E11371">
            <v>2014</v>
          </cell>
        </row>
        <row r="11372">
          <cell r="A11372">
            <v>41685</v>
          </cell>
          <cell r="B11372">
            <v>46</v>
          </cell>
          <cell r="C11372">
            <v>320</v>
          </cell>
          <cell r="D11372">
            <v>320</v>
          </cell>
          <cell r="E11372">
            <v>2014</v>
          </cell>
        </row>
        <row r="11373">
          <cell r="A11373">
            <v>41686</v>
          </cell>
          <cell r="B11373">
            <v>47</v>
          </cell>
          <cell r="C11373">
            <v>319</v>
          </cell>
          <cell r="D11373">
            <v>319</v>
          </cell>
          <cell r="E11373">
            <v>2014</v>
          </cell>
        </row>
        <row r="11374">
          <cell r="A11374">
            <v>41687</v>
          </cell>
          <cell r="B11374">
            <v>48</v>
          </cell>
          <cell r="C11374">
            <v>318</v>
          </cell>
          <cell r="D11374">
            <v>318</v>
          </cell>
          <cell r="E11374">
            <v>2014</v>
          </cell>
        </row>
        <row r="11375">
          <cell r="A11375">
            <v>41688</v>
          </cell>
          <cell r="B11375">
            <v>49</v>
          </cell>
          <cell r="C11375">
            <v>317</v>
          </cell>
          <cell r="D11375">
            <v>317</v>
          </cell>
          <cell r="E11375">
            <v>2014</v>
          </cell>
        </row>
        <row r="11376">
          <cell r="A11376">
            <v>41689</v>
          </cell>
          <cell r="B11376">
            <v>50</v>
          </cell>
          <cell r="C11376">
            <v>316</v>
          </cell>
          <cell r="D11376">
            <v>316</v>
          </cell>
          <cell r="E11376">
            <v>2014</v>
          </cell>
        </row>
        <row r="11377">
          <cell r="A11377">
            <v>41690</v>
          </cell>
          <cell r="B11377">
            <v>51</v>
          </cell>
          <cell r="C11377">
            <v>315</v>
          </cell>
          <cell r="D11377">
            <v>315</v>
          </cell>
          <cell r="E11377">
            <v>2014</v>
          </cell>
        </row>
        <row r="11378">
          <cell r="A11378">
            <v>41691</v>
          </cell>
          <cell r="B11378">
            <v>52</v>
          </cell>
          <cell r="C11378">
            <v>314</v>
          </cell>
          <cell r="D11378">
            <v>314</v>
          </cell>
          <cell r="E11378">
            <v>2014</v>
          </cell>
        </row>
        <row r="11379">
          <cell r="A11379">
            <v>41692</v>
          </cell>
          <cell r="B11379">
            <v>53</v>
          </cell>
          <cell r="C11379">
            <v>313</v>
          </cell>
          <cell r="D11379">
            <v>313</v>
          </cell>
          <cell r="E11379">
            <v>2014</v>
          </cell>
        </row>
        <row r="11380">
          <cell r="A11380">
            <v>41693</v>
          </cell>
          <cell r="B11380">
            <v>54</v>
          </cell>
          <cell r="C11380">
            <v>312</v>
          </cell>
          <cell r="D11380">
            <v>312</v>
          </cell>
          <cell r="E11380">
            <v>2014</v>
          </cell>
        </row>
        <row r="11381">
          <cell r="A11381">
            <v>41694</v>
          </cell>
          <cell r="B11381">
            <v>55</v>
          </cell>
          <cell r="C11381">
            <v>311</v>
          </cell>
          <cell r="D11381">
            <v>311</v>
          </cell>
          <cell r="E11381">
            <v>2014</v>
          </cell>
        </row>
        <row r="11382">
          <cell r="A11382">
            <v>41695</v>
          </cell>
          <cell r="B11382">
            <v>56</v>
          </cell>
          <cell r="C11382">
            <v>310</v>
          </cell>
          <cell r="D11382">
            <v>310</v>
          </cell>
          <cell r="E11382">
            <v>2014</v>
          </cell>
        </row>
        <row r="11383">
          <cell r="A11383">
            <v>41696</v>
          </cell>
          <cell r="B11383">
            <v>57</v>
          </cell>
          <cell r="C11383">
            <v>309</v>
          </cell>
          <cell r="D11383">
            <v>309</v>
          </cell>
          <cell r="E11383">
            <v>2014</v>
          </cell>
        </row>
        <row r="11384">
          <cell r="A11384">
            <v>41697</v>
          </cell>
          <cell r="B11384">
            <v>58</v>
          </cell>
          <cell r="C11384">
            <v>308</v>
          </cell>
          <cell r="D11384">
            <v>308</v>
          </cell>
          <cell r="E11384">
            <v>2014</v>
          </cell>
        </row>
        <row r="11385">
          <cell r="A11385">
            <v>41698</v>
          </cell>
          <cell r="B11385">
            <v>59</v>
          </cell>
          <cell r="C11385">
            <v>307</v>
          </cell>
          <cell r="D11385">
            <v>307</v>
          </cell>
          <cell r="E11385">
            <v>2014</v>
          </cell>
        </row>
        <row r="11386">
          <cell r="A11386">
            <v>41699</v>
          </cell>
          <cell r="B11386">
            <v>60</v>
          </cell>
          <cell r="C11386">
            <v>306</v>
          </cell>
          <cell r="D11386">
            <v>306</v>
          </cell>
          <cell r="E11386">
            <v>2014</v>
          </cell>
        </row>
        <row r="11387">
          <cell r="A11387">
            <v>41700</v>
          </cell>
          <cell r="B11387">
            <v>61</v>
          </cell>
          <cell r="C11387">
            <v>305</v>
          </cell>
          <cell r="D11387">
            <v>305</v>
          </cell>
          <cell r="E11387">
            <v>2014</v>
          </cell>
        </row>
        <row r="11388">
          <cell r="A11388">
            <v>41701</v>
          </cell>
          <cell r="B11388">
            <v>62</v>
          </cell>
          <cell r="C11388">
            <v>304</v>
          </cell>
          <cell r="D11388">
            <v>304</v>
          </cell>
          <cell r="E11388">
            <v>2014</v>
          </cell>
        </row>
        <row r="11389">
          <cell r="A11389">
            <v>41702</v>
          </cell>
          <cell r="B11389">
            <v>63</v>
          </cell>
          <cell r="C11389">
            <v>303</v>
          </cell>
          <cell r="D11389">
            <v>303</v>
          </cell>
          <cell r="E11389">
            <v>2014</v>
          </cell>
        </row>
        <row r="11390">
          <cell r="A11390">
            <v>41703</v>
          </cell>
          <cell r="B11390">
            <v>64</v>
          </cell>
          <cell r="C11390">
            <v>302</v>
          </cell>
          <cell r="D11390">
            <v>302</v>
          </cell>
          <cell r="E11390">
            <v>2014</v>
          </cell>
        </row>
        <row r="11391">
          <cell r="A11391">
            <v>41704</v>
          </cell>
          <cell r="B11391">
            <v>65</v>
          </cell>
          <cell r="C11391">
            <v>301</v>
          </cell>
          <cell r="D11391">
            <v>301</v>
          </cell>
          <cell r="E11391">
            <v>2014</v>
          </cell>
        </row>
        <row r="11392">
          <cell r="A11392">
            <v>41705</v>
          </cell>
          <cell r="B11392">
            <v>66</v>
          </cell>
          <cell r="C11392">
            <v>300</v>
          </cell>
          <cell r="D11392">
            <v>300</v>
          </cell>
          <cell r="E11392">
            <v>2014</v>
          </cell>
        </row>
        <row r="11393">
          <cell r="A11393">
            <v>41706</v>
          </cell>
          <cell r="B11393">
            <v>67</v>
          </cell>
          <cell r="C11393">
            <v>299</v>
          </cell>
          <cell r="D11393">
            <v>299</v>
          </cell>
          <cell r="E11393">
            <v>2014</v>
          </cell>
        </row>
        <row r="11394">
          <cell r="A11394">
            <v>41707</v>
          </cell>
          <cell r="B11394">
            <v>68</v>
          </cell>
          <cell r="C11394">
            <v>298</v>
          </cell>
          <cell r="D11394">
            <v>298</v>
          </cell>
          <cell r="E11394">
            <v>2014</v>
          </cell>
        </row>
        <row r="11395">
          <cell r="A11395">
            <v>41708</v>
          </cell>
          <cell r="B11395">
            <v>69</v>
          </cell>
          <cell r="C11395">
            <v>297</v>
          </cell>
          <cell r="D11395">
            <v>297</v>
          </cell>
          <cell r="E11395">
            <v>2014</v>
          </cell>
        </row>
        <row r="11396">
          <cell r="A11396">
            <v>41709</v>
          </cell>
          <cell r="B11396">
            <v>70</v>
          </cell>
          <cell r="C11396">
            <v>296</v>
          </cell>
          <cell r="D11396">
            <v>296</v>
          </cell>
          <cell r="E11396">
            <v>2014</v>
          </cell>
        </row>
        <row r="11397">
          <cell r="A11397">
            <v>41710</v>
          </cell>
          <cell r="B11397">
            <v>71</v>
          </cell>
          <cell r="C11397">
            <v>295</v>
          </cell>
          <cell r="D11397">
            <v>295</v>
          </cell>
          <cell r="E11397">
            <v>2014</v>
          </cell>
        </row>
        <row r="11398">
          <cell r="A11398">
            <v>41711</v>
          </cell>
          <cell r="B11398">
            <v>72</v>
          </cell>
          <cell r="C11398">
            <v>294</v>
          </cell>
          <cell r="D11398">
            <v>294</v>
          </cell>
          <cell r="E11398">
            <v>2014</v>
          </cell>
        </row>
        <row r="11399">
          <cell r="A11399">
            <v>41712</v>
          </cell>
          <cell r="B11399">
            <v>73</v>
          </cell>
          <cell r="C11399">
            <v>293</v>
          </cell>
          <cell r="D11399">
            <v>293</v>
          </cell>
          <cell r="E11399">
            <v>2014</v>
          </cell>
        </row>
        <row r="11400">
          <cell r="A11400">
            <v>41713</v>
          </cell>
          <cell r="B11400">
            <v>74</v>
          </cell>
          <cell r="C11400">
            <v>292</v>
          </cell>
          <cell r="D11400">
            <v>292</v>
          </cell>
          <cell r="E11400">
            <v>2014</v>
          </cell>
        </row>
        <row r="11401">
          <cell r="A11401">
            <v>41714</v>
          </cell>
          <cell r="B11401">
            <v>75</v>
          </cell>
          <cell r="C11401">
            <v>291</v>
          </cell>
          <cell r="D11401">
            <v>291</v>
          </cell>
          <cell r="E11401">
            <v>2014</v>
          </cell>
        </row>
        <row r="11402">
          <cell r="A11402">
            <v>41715</v>
          </cell>
          <cell r="B11402">
            <v>76</v>
          </cell>
          <cell r="C11402">
            <v>290</v>
          </cell>
          <cell r="D11402">
            <v>290</v>
          </cell>
          <cell r="E11402">
            <v>2014</v>
          </cell>
        </row>
        <row r="11403">
          <cell r="A11403">
            <v>41716</v>
          </cell>
          <cell r="B11403">
            <v>77</v>
          </cell>
          <cell r="C11403">
            <v>289</v>
          </cell>
          <cell r="D11403">
            <v>289</v>
          </cell>
          <cell r="E11403">
            <v>2014</v>
          </cell>
        </row>
        <row r="11404">
          <cell r="A11404">
            <v>41717</v>
          </cell>
          <cell r="B11404">
            <v>78</v>
          </cell>
          <cell r="C11404">
            <v>288</v>
          </cell>
          <cell r="D11404">
            <v>288</v>
          </cell>
          <cell r="E11404">
            <v>2014</v>
          </cell>
        </row>
        <row r="11405">
          <cell r="A11405">
            <v>41718</v>
          </cell>
          <cell r="B11405">
            <v>79</v>
          </cell>
          <cell r="C11405">
            <v>287</v>
          </cell>
          <cell r="D11405">
            <v>287</v>
          </cell>
          <cell r="E11405">
            <v>2014</v>
          </cell>
        </row>
        <row r="11406">
          <cell r="A11406">
            <v>41719</v>
          </cell>
          <cell r="B11406">
            <v>80</v>
          </cell>
          <cell r="C11406">
            <v>286</v>
          </cell>
          <cell r="D11406">
            <v>286</v>
          </cell>
          <cell r="E11406">
            <v>2014</v>
          </cell>
        </row>
        <row r="11407">
          <cell r="A11407">
            <v>41720</v>
          </cell>
          <cell r="B11407">
            <v>81</v>
          </cell>
          <cell r="C11407">
            <v>285</v>
          </cell>
          <cell r="D11407">
            <v>285</v>
          </cell>
          <cell r="E11407">
            <v>2014</v>
          </cell>
        </row>
        <row r="11408">
          <cell r="A11408">
            <v>41721</v>
          </cell>
          <cell r="B11408">
            <v>82</v>
          </cell>
          <cell r="C11408">
            <v>284</v>
          </cell>
          <cell r="D11408">
            <v>284</v>
          </cell>
          <cell r="E11408">
            <v>2014</v>
          </cell>
        </row>
        <row r="11409">
          <cell r="A11409">
            <v>41722</v>
          </cell>
          <cell r="B11409">
            <v>83</v>
          </cell>
          <cell r="C11409">
            <v>283</v>
          </cell>
          <cell r="D11409">
            <v>283</v>
          </cell>
          <cell r="E11409">
            <v>2014</v>
          </cell>
        </row>
        <row r="11410">
          <cell r="A11410">
            <v>41723</v>
          </cell>
          <cell r="B11410">
            <v>84</v>
          </cell>
          <cell r="C11410">
            <v>282</v>
          </cell>
          <cell r="D11410">
            <v>282</v>
          </cell>
          <cell r="E11410">
            <v>2014</v>
          </cell>
        </row>
        <row r="11411">
          <cell r="A11411">
            <v>41724</v>
          </cell>
          <cell r="B11411">
            <v>85</v>
          </cell>
          <cell r="C11411">
            <v>281</v>
          </cell>
          <cell r="D11411">
            <v>281</v>
          </cell>
          <cell r="E11411">
            <v>2014</v>
          </cell>
        </row>
        <row r="11412">
          <cell r="A11412">
            <v>41725</v>
          </cell>
          <cell r="B11412">
            <v>86</v>
          </cell>
          <cell r="C11412">
            <v>280</v>
          </cell>
          <cell r="D11412">
            <v>280</v>
          </cell>
          <cell r="E11412">
            <v>2014</v>
          </cell>
        </row>
        <row r="11413">
          <cell r="A11413">
            <v>41726</v>
          </cell>
          <cell r="B11413">
            <v>87</v>
          </cell>
          <cell r="C11413">
            <v>279</v>
          </cell>
          <cell r="D11413">
            <v>279</v>
          </cell>
          <cell r="E11413">
            <v>2014</v>
          </cell>
        </row>
        <row r="11414">
          <cell r="A11414">
            <v>41727</v>
          </cell>
          <cell r="B11414">
            <v>88</v>
          </cell>
          <cell r="C11414">
            <v>278</v>
          </cell>
          <cell r="D11414">
            <v>278</v>
          </cell>
          <cell r="E11414">
            <v>2014</v>
          </cell>
        </row>
        <row r="11415">
          <cell r="A11415">
            <v>41728</v>
          </cell>
          <cell r="B11415">
            <v>89</v>
          </cell>
          <cell r="C11415">
            <v>277</v>
          </cell>
          <cell r="D11415">
            <v>277</v>
          </cell>
          <cell r="E11415">
            <v>2014</v>
          </cell>
        </row>
        <row r="11416">
          <cell r="A11416">
            <v>41729</v>
          </cell>
          <cell r="B11416">
            <v>90</v>
          </cell>
          <cell r="C11416">
            <v>276</v>
          </cell>
          <cell r="D11416">
            <v>276</v>
          </cell>
          <cell r="E11416">
            <v>2014</v>
          </cell>
        </row>
        <row r="11417">
          <cell r="A11417">
            <v>41730</v>
          </cell>
          <cell r="B11417">
            <v>91</v>
          </cell>
          <cell r="C11417">
            <v>275</v>
          </cell>
          <cell r="D11417">
            <v>275</v>
          </cell>
          <cell r="E11417">
            <v>2014</v>
          </cell>
        </row>
        <row r="11418">
          <cell r="A11418">
            <v>41731</v>
          </cell>
          <cell r="B11418">
            <v>92</v>
          </cell>
          <cell r="C11418">
            <v>274</v>
          </cell>
          <cell r="D11418">
            <v>274</v>
          </cell>
          <cell r="E11418">
            <v>2014</v>
          </cell>
        </row>
        <row r="11419">
          <cell r="A11419">
            <v>41732</v>
          </cell>
          <cell r="B11419">
            <v>93</v>
          </cell>
          <cell r="C11419">
            <v>273</v>
          </cell>
          <cell r="D11419">
            <v>273</v>
          </cell>
          <cell r="E11419">
            <v>2014</v>
          </cell>
        </row>
        <row r="11420">
          <cell r="A11420">
            <v>41733</v>
          </cell>
          <cell r="B11420">
            <v>94</v>
          </cell>
          <cell r="C11420">
            <v>272</v>
          </cell>
          <cell r="D11420">
            <v>272</v>
          </cell>
          <cell r="E11420">
            <v>2014</v>
          </cell>
        </row>
        <row r="11421">
          <cell r="A11421">
            <v>41734</v>
          </cell>
          <cell r="B11421">
            <v>95</v>
          </cell>
          <cell r="C11421">
            <v>271</v>
          </cell>
          <cell r="D11421">
            <v>271</v>
          </cell>
          <cell r="E11421">
            <v>2014</v>
          </cell>
        </row>
        <row r="11422">
          <cell r="A11422">
            <v>41735</v>
          </cell>
          <cell r="B11422">
            <v>96</v>
          </cell>
          <cell r="C11422">
            <v>270</v>
          </cell>
          <cell r="D11422">
            <v>270</v>
          </cell>
          <cell r="E11422">
            <v>2014</v>
          </cell>
        </row>
        <row r="11423">
          <cell r="A11423">
            <v>41736</v>
          </cell>
          <cell r="B11423">
            <v>97</v>
          </cell>
          <cell r="C11423">
            <v>269</v>
          </cell>
          <cell r="D11423">
            <v>269</v>
          </cell>
          <cell r="E11423">
            <v>2014</v>
          </cell>
        </row>
        <row r="11424">
          <cell r="A11424">
            <v>41737</v>
          </cell>
          <cell r="B11424">
            <v>98</v>
          </cell>
          <cell r="C11424">
            <v>268</v>
          </cell>
          <cell r="D11424">
            <v>268</v>
          </cell>
          <cell r="E11424">
            <v>2014</v>
          </cell>
        </row>
        <row r="11425">
          <cell r="A11425">
            <v>41738</v>
          </cell>
          <cell r="B11425">
            <v>99</v>
          </cell>
          <cell r="C11425">
            <v>267</v>
          </cell>
          <cell r="D11425">
            <v>267</v>
          </cell>
          <cell r="E11425">
            <v>2014</v>
          </cell>
        </row>
        <row r="11426">
          <cell r="A11426">
            <v>41739</v>
          </cell>
          <cell r="B11426">
            <v>100</v>
          </cell>
          <cell r="C11426">
            <v>266</v>
          </cell>
          <cell r="D11426">
            <v>266</v>
          </cell>
          <cell r="E11426">
            <v>2014</v>
          </cell>
        </row>
        <row r="11427">
          <cell r="A11427">
            <v>41740</v>
          </cell>
          <cell r="B11427">
            <v>101</v>
          </cell>
          <cell r="C11427">
            <v>265</v>
          </cell>
          <cell r="D11427">
            <v>265</v>
          </cell>
          <cell r="E11427">
            <v>2014</v>
          </cell>
        </row>
        <row r="11428">
          <cell r="A11428">
            <v>41741</v>
          </cell>
          <cell r="B11428">
            <v>102</v>
          </cell>
          <cell r="C11428">
            <v>264</v>
          </cell>
          <cell r="D11428">
            <v>264</v>
          </cell>
          <cell r="E11428">
            <v>2014</v>
          </cell>
        </row>
        <row r="11429">
          <cell r="A11429">
            <v>41742</v>
          </cell>
          <cell r="B11429">
            <v>103</v>
          </cell>
          <cell r="C11429">
            <v>263</v>
          </cell>
          <cell r="D11429">
            <v>263</v>
          </cell>
          <cell r="E11429">
            <v>2014</v>
          </cell>
        </row>
        <row r="11430">
          <cell r="A11430">
            <v>41743</v>
          </cell>
          <cell r="B11430">
            <v>104</v>
          </cell>
          <cell r="C11430">
            <v>262</v>
          </cell>
          <cell r="D11430">
            <v>262</v>
          </cell>
          <cell r="E11430">
            <v>2014</v>
          </cell>
        </row>
        <row r="11431">
          <cell r="A11431">
            <v>41744</v>
          </cell>
          <cell r="B11431">
            <v>105</v>
          </cell>
          <cell r="C11431">
            <v>261</v>
          </cell>
          <cell r="D11431">
            <v>261</v>
          </cell>
          <cell r="E11431">
            <v>2014</v>
          </cell>
        </row>
        <row r="11432">
          <cell r="A11432">
            <v>41745</v>
          </cell>
          <cell r="B11432">
            <v>106</v>
          </cell>
          <cell r="C11432">
            <v>260</v>
          </cell>
          <cell r="D11432">
            <v>260</v>
          </cell>
          <cell r="E11432">
            <v>2014</v>
          </cell>
        </row>
        <row r="11433">
          <cell r="A11433">
            <v>41746</v>
          </cell>
          <cell r="B11433">
            <v>107</v>
          </cell>
          <cell r="C11433">
            <v>259</v>
          </cell>
          <cell r="D11433">
            <v>259</v>
          </cell>
          <cell r="E11433">
            <v>2014</v>
          </cell>
        </row>
        <row r="11434">
          <cell r="A11434">
            <v>41747</v>
          </cell>
          <cell r="B11434">
            <v>108</v>
          </cell>
          <cell r="C11434">
            <v>258</v>
          </cell>
          <cell r="D11434">
            <v>258</v>
          </cell>
          <cell r="E11434">
            <v>2014</v>
          </cell>
        </row>
        <row r="11435">
          <cell r="A11435">
            <v>41748</v>
          </cell>
          <cell r="B11435">
            <v>109</v>
          </cell>
          <cell r="C11435">
            <v>257</v>
          </cell>
          <cell r="D11435">
            <v>257</v>
          </cell>
          <cell r="E11435">
            <v>2014</v>
          </cell>
        </row>
        <row r="11436">
          <cell r="A11436">
            <v>41749</v>
          </cell>
          <cell r="B11436">
            <v>110</v>
          </cell>
          <cell r="C11436">
            <v>256</v>
          </cell>
          <cell r="D11436">
            <v>256</v>
          </cell>
          <cell r="E11436">
            <v>2014</v>
          </cell>
        </row>
        <row r="11437">
          <cell r="A11437">
            <v>41750</v>
          </cell>
          <cell r="B11437">
            <v>111</v>
          </cell>
          <cell r="C11437">
            <v>255</v>
          </cell>
          <cell r="D11437">
            <v>255</v>
          </cell>
          <cell r="E11437">
            <v>2014</v>
          </cell>
        </row>
        <row r="11438">
          <cell r="A11438">
            <v>41751</v>
          </cell>
          <cell r="B11438">
            <v>112</v>
          </cell>
          <cell r="C11438">
            <v>254</v>
          </cell>
          <cell r="D11438">
            <v>254</v>
          </cell>
          <cell r="E11438">
            <v>2014</v>
          </cell>
        </row>
        <row r="11439">
          <cell r="A11439">
            <v>41752</v>
          </cell>
          <cell r="B11439">
            <v>113</v>
          </cell>
          <cell r="C11439">
            <v>253</v>
          </cell>
          <cell r="D11439">
            <v>253</v>
          </cell>
          <cell r="E11439">
            <v>2014</v>
          </cell>
        </row>
        <row r="11440">
          <cell r="A11440">
            <v>41753</v>
          </cell>
          <cell r="B11440">
            <v>114</v>
          </cell>
          <cell r="C11440">
            <v>252</v>
          </cell>
          <cell r="D11440">
            <v>252</v>
          </cell>
          <cell r="E11440">
            <v>2014</v>
          </cell>
        </row>
        <row r="11441">
          <cell r="A11441">
            <v>41754</v>
          </cell>
          <cell r="B11441">
            <v>115</v>
          </cell>
          <cell r="C11441">
            <v>251</v>
          </cell>
          <cell r="D11441">
            <v>251</v>
          </cell>
          <cell r="E11441">
            <v>2014</v>
          </cell>
        </row>
        <row r="11442">
          <cell r="A11442">
            <v>41755</v>
          </cell>
          <cell r="B11442">
            <v>116</v>
          </cell>
          <cell r="C11442">
            <v>250</v>
          </cell>
          <cell r="D11442">
            <v>250</v>
          </cell>
          <cell r="E11442">
            <v>2014</v>
          </cell>
        </row>
        <row r="11443">
          <cell r="A11443">
            <v>41756</v>
          </cell>
          <cell r="B11443">
            <v>117</v>
          </cell>
          <cell r="C11443">
            <v>249</v>
          </cell>
          <cell r="D11443">
            <v>249</v>
          </cell>
          <cell r="E11443">
            <v>2014</v>
          </cell>
        </row>
        <row r="11444">
          <cell r="A11444">
            <v>41757</v>
          </cell>
          <cell r="B11444">
            <v>118</v>
          </cell>
          <cell r="C11444">
            <v>248</v>
          </cell>
          <cell r="D11444">
            <v>248</v>
          </cell>
          <cell r="E11444">
            <v>2014</v>
          </cell>
        </row>
        <row r="11445">
          <cell r="A11445">
            <v>41758</v>
          </cell>
          <cell r="B11445">
            <v>119</v>
          </cell>
          <cell r="C11445">
            <v>247</v>
          </cell>
          <cell r="D11445">
            <v>247</v>
          </cell>
          <cell r="E11445">
            <v>2014</v>
          </cell>
        </row>
        <row r="11446">
          <cell r="A11446">
            <v>41759</v>
          </cell>
          <cell r="B11446">
            <v>120</v>
          </cell>
          <cell r="C11446">
            <v>246</v>
          </cell>
          <cell r="D11446">
            <v>246</v>
          </cell>
          <cell r="E11446">
            <v>2014</v>
          </cell>
        </row>
        <row r="11447">
          <cell r="A11447">
            <v>41760</v>
          </cell>
          <cell r="B11447">
            <v>121</v>
          </cell>
          <cell r="C11447">
            <v>245</v>
          </cell>
          <cell r="D11447">
            <v>245</v>
          </cell>
          <cell r="E11447">
            <v>2014</v>
          </cell>
        </row>
        <row r="11448">
          <cell r="A11448">
            <v>41761</v>
          </cell>
          <cell r="B11448">
            <v>122</v>
          </cell>
          <cell r="C11448">
            <v>244</v>
          </cell>
          <cell r="D11448">
            <v>244</v>
          </cell>
          <cell r="E11448">
            <v>2014</v>
          </cell>
        </row>
        <row r="11449">
          <cell r="A11449">
            <v>41762</v>
          </cell>
          <cell r="B11449">
            <v>123</v>
          </cell>
          <cell r="C11449">
            <v>243</v>
          </cell>
          <cell r="D11449">
            <v>243</v>
          </cell>
          <cell r="E11449">
            <v>2014</v>
          </cell>
        </row>
        <row r="11450">
          <cell r="A11450">
            <v>41763</v>
          </cell>
          <cell r="B11450">
            <v>124</v>
          </cell>
          <cell r="C11450">
            <v>242</v>
          </cell>
          <cell r="D11450">
            <v>242</v>
          </cell>
          <cell r="E11450">
            <v>2014</v>
          </cell>
        </row>
        <row r="11451">
          <cell r="A11451">
            <v>41764</v>
          </cell>
          <cell r="B11451">
            <v>125</v>
          </cell>
          <cell r="C11451">
            <v>241</v>
          </cell>
          <cell r="D11451">
            <v>241</v>
          </cell>
          <cell r="E11451">
            <v>2014</v>
          </cell>
        </row>
        <row r="11452">
          <cell r="A11452">
            <v>41765</v>
          </cell>
          <cell r="B11452">
            <v>126</v>
          </cell>
          <cell r="C11452">
            <v>240</v>
          </cell>
          <cell r="D11452">
            <v>240</v>
          </cell>
          <cell r="E11452">
            <v>2014</v>
          </cell>
        </row>
        <row r="11453">
          <cell r="A11453">
            <v>41766</v>
          </cell>
          <cell r="B11453">
            <v>127</v>
          </cell>
          <cell r="C11453">
            <v>239</v>
          </cell>
          <cell r="D11453">
            <v>239</v>
          </cell>
          <cell r="E11453">
            <v>2014</v>
          </cell>
        </row>
        <row r="11454">
          <cell r="A11454">
            <v>41767</v>
          </cell>
          <cell r="B11454">
            <v>128</v>
          </cell>
          <cell r="C11454">
            <v>238</v>
          </cell>
          <cell r="D11454">
            <v>238</v>
          </cell>
          <cell r="E11454">
            <v>2014</v>
          </cell>
        </row>
        <row r="11455">
          <cell r="A11455">
            <v>41768</v>
          </cell>
          <cell r="B11455">
            <v>129</v>
          </cell>
          <cell r="C11455">
            <v>237</v>
          </cell>
          <cell r="D11455">
            <v>237</v>
          </cell>
          <cell r="E11455">
            <v>2014</v>
          </cell>
        </row>
        <row r="11456">
          <cell r="A11456">
            <v>41769</v>
          </cell>
          <cell r="B11456">
            <v>130</v>
          </cell>
          <cell r="C11456">
            <v>236</v>
          </cell>
          <cell r="D11456">
            <v>236</v>
          </cell>
          <cell r="E11456">
            <v>2014</v>
          </cell>
        </row>
        <row r="11457">
          <cell r="A11457">
            <v>41770</v>
          </cell>
          <cell r="B11457">
            <v>131</v>
          </cell>
          <cell r="C11457">
            <v>235</v>
          </cell>
          <cell r="D11457">
            <v>235</v>
          </cell>
          <cell r="E11457">
            <v>2014</v>
          </cell>
        </row>
        <row r="11458">
          <cell r="A11458">
            <v>41771</v>
          </cell>
          <cell r="B11458">
            <v>132</v>
          </cell>
          <cell r="C11458">
            <v>234</v>
          </cell>
          <cell r="D11458">
            <v>234</v>
          </cell>
          <cell r="E11458">
            <v>2014</v>
          </cell>
        </row>
        <row r="11459">
          <cell r="A11459">
            <v>41772</v>
          </cell>
          <cell r="B11459">
            <v>133</v>
          </cell>
          <cell r="C11459">
            <v>233</v>
          </cell>
          <cell r="D11459">
            <v>233</v>
          </cell>
          <cell r="E11459">
            <v>2014</v>
          </cell>
        </row>
        <row r="11460">
          <cell r="A11460">
            <v>41773</v>
          </cell>
          <cell r="B11460">
            <v>134</v>
          </cell>
          <cell r="C11460">
            <v>232</v>
          </cell>
          <cell r="D11460">
            <v>232</v>
          </cell>
          <cell r="E11460">
            <v>2014</v>
          </cell>
        </row>
        <row r="11461">
          <cell r="A11461">
            <v>41774</v>
          </cell>
          <cell r="B11461">
            <v>135</v>
          </cell>
          <cell r="C11461">
            <v>231</v>
          </cell>
          <cell r="D11461">
            <v>231</v>
          </cell>
          <cell r="E11461">
            <v>2014</v>
          </cell>
        </row>
        <row r="11462">
          <cell r="A11462">
            <v>41775</v>
          </cell>
          <cell r="B11462">
            <v>136</v>
          </cell>
          <cell r="C11462">
            <v>230</v>
          </cell>
          <cell r="D11462">
            <v>230</v>
          </cell>
          <cell r="E11462">
            <v>2014</v>
          </cell>
        </row>
        <row r="11463">
          <cell r="A11463">
            <v>41776</v>
          </cell>
          <cell r="B11463">
            <v>137</v>
          </cell>
          <cell r="C11463">
            <v>229</v>
          </cell>
          <cell r="D11463">
            <v>229</v>
          </cell>
          <cell r="E11463">
            <v>2014</v>
          </cell>
        </row>
        <row r="11464">
          <cell r="A11464">
            <v>41777</v>
          </cell>
          <cell r="B11464">
            <v>138</v>
          </cell>
          <cell r="C11464">
            <v>228</v>
          </cell>
          <cell r="D11464">
            <v>228</v>
          </cell>
          <cell r="E11464">
            <v>2014</v>
          </cell>
        </row>
        <row r="11465">
          <cell r="A11465">
            <v>41778</v>
          </cell>
          <cell r="B11465">
            <v>139</v>
          </cell>
          <cell r="C11465">
            <v>227</v>
          </cell>
          <cell r="D11465">
            <v>227</v>
          </cell>
          <cell r="E11465">
            <v>2014</v>
          </cell>
        </row>
        <row r="11466">
          <cell r="A11466">
            <v>41779</v>
          </cell>
          <cell r="B11466">
            <v>140</v>
          </cell>
          <cell r="C11466">
            <v>226</v>
          </cell>
          <cell r="D11466">
            <v>226</v>
          </cell>
          <cell r="E11466">
            <v>2014</v>
          </cell>
        </row>
        <row r="11467">
          <cell r="A11467">
            <v>41780</v>
          </cell>
          <cell r="B11467">
            <v>141</v>
          </cell>
          <cell r="C11467">
            <v>225</v>
          </cell>
          <cell r="D11467">
            <v>225</v>
          </cell>
          <cell r="E11467">
            <v>2014</v>
          </cell>
        </row>
        <row r="11468">
          <cell r="A11468">
            <v>41781</v>
          </cell>
          <cell r="B11468">
            <v>142</v>
          </cell>
          <cell r="C11468">
            <v>224</v>
          </cell>
          <cell r="D11468">
            <v>224</v>
          </cell>
          <cell r="E11468">
            <v>2014</v>
          </cell>
        </row>
        <row r="11469">
          <cell r="A11469">
            <v>41782</v>
          </cell>
          <cell r="B11469">
            <v>143</v>
          </cell>
          <cell r="C11469">
            <v>223</v>
          </cell>
          <cell r="D11469">
            <v>223</v>
          </cell>
          <cell r="E11469">
            <v>2014</v>
          </cell>
        </row>
        <row r="11470">
          <cell r="A11470">
            <v>41783</v>
          </cell>
          <cell r="B11470">
            <v>144</v>
          </cell>
          <cell r="C11470">
            <v>222</v>
          </cell>
          <cell r="D11470">
            <v>222</v>
          </cell>
          <cell r="E11470">
            <v>2014</v>
          </cell>
        </row>
        <row r="11471">
          <cell r="A11471">
            <v>41784</v>
          </cell>
          <cell r="B11471">
            <v>145</v>
          </cell>
          <cell r="C11471">
            <v>221</v>
          </cell>
          <cell r="D11471">
            <v>221</v>
          </cell>
          <cell r="E11471">
            <v>2014</v>
          </cell>
        </row>
        <row r="11472">
          <cell r="A11472">
            <v>41785</v>
          </cell>
          <cell r="B11472">
            <v>146</v>
          </cell>
          <cell r="C11472">
            <v>220</v>
          </cell>
          <cell r="D11472">
            <v>220</v>
          </cell>
          <cell r="E11472">
            <v>2014</v>
          </cell>
        </row>
        <row r="11473">
          <cell r="A11473">
            <v>41786</v>
          </cell>
          <cell r="B11473">
            <v>147</v>
          </cell>
          <cell r="C11473">
            <v>219</v>
          </cell>
          <cell r="D11473">
            <v>219</v>
          </cell>
          <cell r="E11473">
            <v>2014</v>
          </cell>
        </row>
        <row r="11474">
          <cell r="A11474">
            <v>41787</v>
          </cell>
          <cell r="B11474">
            <v>148</v>
          </cell>
          <cell r="C11474">
            <v>218</v>
          </cell>
          <cell r="D11474">
            <v>218</v>
          </cell>
          <cell r="E11474">
            <v>2014</v>
          </cell>
        </row>
        <row r="11475">
          <cell r="A11475">
            <v>41788</v>
          </cell>
          <cell r="B11475">
            <v>149</v>
          </cell>
          <cell r="C11475">
            <v>217</v>
          </cell>
          <cell r="D11475">
            <v>217</v>
          </cell>
          <cell r="E11475">
            <v>2014</v>
          </cell>
        </row>
        <row r="11476">
          <cell r="A11476">
            <v>41789</v>
          </cell>
          <cell r="B11476">
            <v>150</v>
          </cell>
          <cell r="C11476">
            <v>216</v>
          </cell>
          <cell r="D11476">
            <v>216</v>
          </cell>
          <cell r="E11476">
            <v>2014</v>
          </cell>
        </row>
        <row r="11477">
          <cell r="A11477">
            <v>41790</v>
          </cell>
          <cell r="B11477">
            <v>151</v>
          </cell>
          <cell r="C11477">
            <v>215</v>
          </cell>
          <cell r="D11477">
            <v>215</v>
          </cell>
          <cell r="E11477">
            <v>2014</v>
          </cell>
        </row>
        <row r="11478">
          <cell r="A11478">
            <v>41791</v>
          </cell>
          <cell r="B11478">
            <v>152</v>
          </cell>
          <cell r="C11478">
            <v>214</v>
          </cell>
          <cell r="D11478">
            <v>214</v>
          </cell>
          <cell r="E11478">
            <v>2014</v>
          </cell>
        </row>
        <row r="11479">
          <cell r="A11479">
            <v>41792</v>
          </cell>
          <cell r="B11479">
            <v>153</v>
          </cell>
          <cell r="C11479">
            <v>213</v>
          </cell>
          <cell r="D11479">
            <v>213</v>
          </cell>
          <cell r="E11479">
            <v>2014</v>
          </cell>
        </row>
        <row r="11480">
          <cell r="A11480">
            <v>41793</v>
          </cell>
          <cell r="B11480">
            <v>154</v>
          </cell>
          <cell r="C11480">
            <v>212</v>
          </cell>
          <cell r="D11480">
            <v>212</v>
          </cell>
          <cell r="E11480">
            <v>2014</v>
          </cell>
        </row>
        <row r="11481">
          <cell r="A11481">
            <v>41794</v>
          </cell>
          <cell r="B11481">
            <v>155</v>
          </cell>
          <cell r="C11481">
            <v>211</v>
          </cell>
          <cell r="D11481">
            <v>211</v>
          </cell>
          <cell r="E11481">
            <v>2014</v>
          </cell>
        </row>
        <row r="11482">
          <cell r="A11482">
            <v>41795</v>
          </cell>
          <cell r="B11482">
            <v>156</v>
          </cell>
          <cell r="C11482">
            <v>210</v>
          </cell>
          <cell r="D11482">
            <v>210</v>
          </cell>
          <cell r="E11482">
            <v>2014</v>
          </cell>
        </row>
        <row r="11483">
          <cell r="A11483">
            <v>41796</v>
          </cell>
          <cell r="B11483">
            <v>157</v>
          </cell>
          <cell r="C11483">
            <v>209</v>
          </cell>
          <cell r="D11483">
            <v>209</v>
          </cell>
          <cell r="E11483">
            <v>2014</v>
          </cell>
        </row>
        <row r="11484">
          <cell r="A11484">
            <v>41797</v>
          </cell>
          <cell r="B11484">
            <v>158</v>
          </cell>
          <cell r="C11484">
            <v>208</v>
          </cell>
          <cell r="D11484">
            <v>208</v>
          </cell>
          <cell r="E11484">
            <v>2014</v>
          </cell>
        </row>
        <row r="11485">
          <cell r="A11485">
            <v>41798</v>
          </cell>
          <cell r="B11485">
            <v>159</v>
          </cell>
          <cell r="C11485">
            <v>207</v>
          </cell>
          <cell r="D11485">
            <v>207</v>
          </cell>
          <cell r="E11485">
            <v>2014</v>
          </cell>
        </row>
        <row r="11486">
          <cell r="A11486">
            <v>41799</v>
          </cell>
          <cell r="B11486">
            <v>160</v>
          </cell>
          <cell r="C11486">
            <v>206</v>
          </cell>
          <cell r="D11486">
            <v>206</v>
          </cell>
          <cell r="E11486">
            <v>2014</v>
          </cell>
        </row>
        <row r="11487">
          <cell r="A11487">
            <v>41800</v>
          </cell>
          <cell r="B11487">
            <v>161</v>
          </cell>
          <cell r="C11487">
            <v>205</v>
          </cell>
          <cell r="D11487">
            <v>205</v>
          </cell>
          <cell r="E11487">
            <v>2014</v>
          </cell>
        </row>
        <row r="11488">
          <cell r="A11488">
            <v>41801</v>
          </cell>
          <cell r="B11488">
            <v>162</v>
          </cell>
          <cell r="C11488">
            <v>204</v>
          </cell>
          <cell r="D11488">
            <v>204</v>
          </cell>
          <cell r="E11488">
            <v>2014</v>
          </cell>
        </row>
        <row r="11489">
          <cell r="A11489">
            <v>41802</v>
          </cell>
          <cell r="B11489">
            <v>163</v>
          </cell>
          <cell r="C11489">
            <v>203</v>
          </cell>
          <cell r="D11489">
            <v>203</v>
          </cell>
          <cell r="E11489">
            <v>2014</v>
          </cell>
        </row>
        <row r="11490">
          <cell r="A11490">
            <v>41803</v>
          </cell>
          <cell r="B11490">
            <v>164</v>
          </cell>
          <cell r="C11490">
            <v>202</v>
          </cell>
          <cell r="D11490">
            <v>202</v>
          </cell>
          <cell r="E11490">
            <v>2014</v>
          </cell>
        </row>
        <row r="11491">
          <cell r="A11491">
            <v>41804</v>
          </cell>
          <cell r="B11491">
            <v>165</v>
          </cell>
          <cell r="C11491">
            <v>201</v>
          </cell>
          <cell r="D11491">
            <v>201</v>
          </cell>
          <cell r="E11491">
            <v>2014</v>
          </cell>
        </row>
        <row r="11492">
          <cell r="A11492">
            <v>41805</v>
          </cell>
          <cell r="B11492">
            <v>166</v>
          </cell>
          <cell r="C11492">
            <v>200</v>
          </cell>
          <cell r="D11492">
            <v>200</v>
          </cell>
          <cell r="E11492">
            <v>2014</v>
          </cell>
        </row>
        <row r="11493">
          <cell r="A11493">
            <v>41806</v>
          </cell>
          <cell r="B11493">
            <v>167</v>
          </cell>
          <cell r="C11493">
            <v>199</v>
          </cell>
          <cell r="D11493">
            <v>199</v>
          </cell>
          <cell r="E11493">
            <v>2014</v>
          </cell>
        </row>
        <row r="11494">
          <cell r="A11494">
            <v>41807</v>
          </cell>
          <cell r="B11494">
            <v>168</v>
          </cell>
          <cell r="C11494">
            <v>198</v>
          </cell>
          <cell r="D11494">
            <v>198</v>
          </cell>
          <cell r="E11494">
            <v>2014</v>
          </cell>
        </row>
        <row r="11495">
          <cell r="A11495">
            <v>41808</v>
          </cell>
          <cell r="B11495">
            <v>169</v>
          </cell>
          <cell r="C11495">
            <v>197</v>
          </cell>
          <cell r="D11495">
            <v>197</v>
          </cell>
          <cell r="E11495">
            <v>2014</v>
          </cell>
        </row>
        <row r="11496">
          <cell r="A11496">
            <v>41809</v>
          </cell>
          <cell r="B11496">
            <v>170</v>
          </cell>
          <cell r="C11496">
            <v>196</v>
          </cell>
          <cell r="D11496">
            <v>196</v>
          </cell>
          <cell r="E11496">
            <v>2014</v>
          </cell>
        </row>
        <row r="11497">
          <cell r="A11497">
            <v>41810</v>
          </cell>
          <cell r="B11497">
            <v>171</v>
          </cell>
          <cell r="C11497">
            <v>195</v>
          </cell>
          <cell r="D11497">
            <v>195</v>
          </cell>
          <cell r="E11497">
            <v>2014</v>
          </cell>
        </row>
        <row r="11498">
          <cell r="A11498">
            <v>41811</v>
          </cell>
          <cell r="B11498">
            <v>172</v>
          </cell>
          <cell r="C11498">
            <v>194</v>
          </cell>
          <cell r="D11498">
            <v>194</v>
          </cell>
          <cell r="E11498">
            <v>2014</v>
          </cell>
        </row>
        <row r="11499">
          <cell r="A11499">
            <v>41812</v>
          </cell>
          <cell r="B11499">
            <v>173</v>
          </cell>
          <cell r="C11499">
            <v>193</v>
          </cell>
          <cell r="D11499">
            <v>193</v>
          </cell>
          <cell r="E11499">
            <v>2014</v>
          </cell>
        </row>
        <row r="11500">
          <cell r="A11500">
            <v>41813</v>
          </cell>
          <cell r="B11500">
            <v>174</v>
          </cell>
          <cell r="C11500">
            <v>192</v>
          </cell>
          <cell r="D11500">
            <v>192</v>
          </cell>
          <cell r="E11500">
            <v>2014</v>
          </cell>
        </row>
        <row r="11501">
          <cell r="A11501">
            <v>41814</v>
          </cell>
          <cell r="B11501">
            <v>175</v>
          </cell>
          <cell r="C11501">
            <v>191</v>
          </cell>
          <cell r="D11501">
            <v>191</v>
          </cell>
          <cell r="E11501">
            <v>2014</v>
          </cell>
        </row>
        <row r="11502">
          <cell r="A11502">
            <v>41815</v>
          </cell>
          <cell r="B11502">
            <v>176</v>
          </cell>
          <cell r="C11502">
            <v>190</v>
          </cell>
          <cell r="D11502">
            <v>190</v>
          </cell>
          <cell r="E11502">
            <v>2014</v>
          </cell>
        </row>
        <row r="11503">
          <cell r="A11503">
            <v>41816</v>
          </cell>
          <cell r="B11503">
            <v>177</v>
          </cell>
          <cell r="C11503">
            <v>189</v>
          </cell>
          <cell r="D11503">
            <v>189</v>
          </cell>
          <cell r="E11503">
            <v>2014</v>
          </cell>
        </row>
        <row r="11504">
          <cell r="A11504">
            <v>41817</v>
          </cell>
          <cell r="B11504">
            <v>178</v>
          </cell>
          <cell r="C11504">
            <v>188</v>
          </cell>
          <cell r="D11504">
            <v>188</v>
          </cell>
          <cell r="E11504">
            <v>2014</v>
          </cell>
        </row>
        <row r="11505">
          <cell r="A11505">
            <v>41818</v>
          </cell>
          <cell r="B11505">
            <v>179</v>
          </cell>
          <cell r="C11505">
            <v>187</v>
          </cell>
          <cell r="D11505">
            <v>187</v>
          </cell>
          <cell r="E11505">
            <v>2014</v>
          </cell>
        </row>
        <row r="11506">
          <cell r="A11506">
            <v>41819</v>
          </cell>
          <cell r="B11506">
            <v>180</v>
          </cell>
          <cell r="C11506">
            <v>186</v>
          </cell>
          <cell r="D11506">
            <v>186</v>
          </cell>
          <cell r="E11506">
            <v>2014</v>
          </cell>
        </row>
        <row r="11507">
          <cell r="A11507">
            <v>41820</v>
          </cell>
          <cell r="B11507">
            <v>181</v>
          </cell>
          <cell r="C11507">
            <v>185</v>
          </cell>
          <cell r="D11507">
            <v>185</v>
          </cell>
          <cell r="E11507">
            <v>2014</v>
          </cell>
        </row>
        <row r="11508">
          <cell r="A11508">
            <v>41821</v>
          </cell>
          <cell r="B11508">
            <v>182</v>
          </cell>
          <cell r="C11508">
            <v>184</v>
          </cell>
          <cell r="D11508">
            <v>184</v>
          </cell>
          <cell r="E11508">
            <v>2014</v>
          </cell>
        </row>
        <row r="11509">
          <cell r="A11509">
            <v>41822</v>
          </cell>
          <cell r="B11509">
            <v>183</v>
          </cell>
          <cell r="C11509">
            <v>183</v>
          </cell>
          <cell r="D11509">
            <v>183</v>
          </cell>
          <cell r="E11509">
            <v>2014</v>
          </cell>
        </row>
        <row r="11510">
          <cell r="A11510">
            <v>41823</v>
          </cell>
          <cell r="B11510">
            <v>184</v>
          </cell>
          <cell r="C11510">
            <v>182</v>
          </cell>
          <cell r="D11510">
            <v>182</v>
          </cell>
          <cell r="E11510">
            <v>2014</v>
          </cell>
        </row>
        <row r="11511">
          <cell r="A11511">
            <v>41824</v>
          </cell>
          <cell r="B11511">
            <v>185</v>
          </cell>
          <cell r="C11511">
            <v>181</v>
          </cell>
          <cell r="D11511">
            <v>181</v>
          </cell>
          <cell r="E11511">
            <v>2014</v>
          </cell>
        </row>
        <row r="11512">
          <cell r="A11512">
            <v>41825</v>
          </cell>
          <cell r="B11512">
            <v>186</v>
          </cell>
          <cell r="C11512">
            <v>180</v>
          </cell>
          <cell r="D11512">
            <v>180</v>
          </cell>
          <cell r="E11512">
            <v>2014</v>
          </cell>
        </row>
        <row r="11513">
          <cell r="A11513">
            <v>41826</v>
          </cell>
          <cell r="B11513">
            <v>187</v>
          </cell>
          <cell r="C11513">
            <v>179</v>
          </cell>
          <cell r="D11513">
            <v>179</v>
          </cell>
          <cell r="E11513">
            <v>2014</v>
          </cell>
        </row>
        <row r="11514">
          <cell r="A11514">
            <v>41827</v>
          </cell>
          <cell r="B11514">
            <v>188</v>
          </cell>
          <cell r="C11514">
            <v>178</v>
          </cell>
          <cell r="D11514">
            <v>178</v>
          </cell>
          <cell r="E11514">
            <v>2014</v>
          </cell>
        </row>
        <row r="11515">
          <cell r="A11515">
            <v>41828</v>
          </cell>
          <cell r="B11515">
            <v>189</v>
          </cell>
          <cell r="C11515">
            <v>177</v>
          </cell>
          <cell r="D11515">
            <v>177</v>
          </cell>
          <cell r="E11515">
            <v>2014</v>
          </cell>
        </row>
        <row r="11516">
          <cell r="A11516">
            <v>41829</v>
          </cell>
          <cell r="B11516">
            <v>190</v>
          </cell>
          <cell r="C11516">
            <v>176</v>
          </cell>
          <cell r="D11516">
            <v>176</v>
          </cell>
          <cell r="E11516">
            <v>2014</v>
          </cell>
        </row>
        <row r="11517">
          <cell r="A11517">
            <v>41830</v>
          </cell>
          <cell r="B11517">
            <v>191</v>
          </cell>
          <cell r="C11517">
            <v>175</v>
          </cell>
          <cell r="D11517">
            <v>175</v>
          </cell>
          <cell r="E11517">
            <v>2014</v>
          </cell>
        </row>
        <row r="11518">
          <cell r="A11518">
            <v>41831</v>
          </cell>
          <cell r="B11518">
            <v>192</v>
          </cell>
          <cell r="C11518">
            <v>174</v>
          </cell>
          <cell r="D11518">
            <v>174</v>
          </cell>
          <cell r="E11518">
            <v>2014</v>
          </cell>
        </row>
        <row r="11519">
          <cell r="A11519">
            <v>41832</v>
          </cell>
          <cell r="B11519">
            <v>193</v>
          </cell>
          <cell r="C11519">
            <v>173</v>
          </cell>
          <cell r="D11519">
            <v>173</v>
          </cell>
          <cell r="E11519">
            <v>2014</v>
          </cell>
        </row>
        <row r="11520">
          <cell r="A11520">
            <v>41833</v>
          </cell>
          <cell r="B11520">
            <v>194</v>
          </cell>
          <cell r="C11520">
            <v>172</v>
          </cell>
          <cell r="D11520">
            <v>172</v>
          </cell>
          <cell r="E11520">
            <v>2014</v>
          </cell>
        </row>
        <row r="11521">
          <cell r="A11521">
            <v>41834</v>
          </cell>
          <cell r="B11521">
            <v>195</v>
          </cell>
          <cell r="C11521">
            <v>171</v>
          </cell>
          <cell r="D11521">
            <v>171</v>
          </cell>
          <cell r="E11521">
            <v>2014</v>
          </cell>
        </row>
        <row r="11522">
          <cell r="A11522">
            <v>41835</v>
          </cell>
          <cell r="B11522">
            <v>196</v>
          </cell>
          <cell r="C11522">
            <v>170</v>
          </cell>
          <cell r="D11522">
            <v>170</v>
          </cell>
          <cell r="E11522">
            <v>2014</v>
          </cell>
        </row>
        <row r="11523">
          <cell r="A11523">
            <v>41836</v>
          </cell>
          <cell r="B11523">
            <v>197</v>
          </cell>
          <cell r="C11523">
            <v>169</v>
          </cell>
          <cell r="D11523">
            <v>169</v>
          </cell>
          <cell r="E11523">
            <v>2014</v>
          </cell>
        </row>
        <row r="11524">
          <cell r="A11524">
            <v>41837</v>
          </cell>
          <cell r="B11524">
            <v>198</v>
          </cell>
          <cell r="C11524">
            <v>168</v>
          </cell>
          <cell r="D11524">
            <v>168</v>
          </cell>
          <cell r="E11524">
            <v>2014</v>
          </cell>
        </row>
        <row r="11525">
          <cell r="A11525">
            <v>41838</v>
          </cell>
          <cell r="B11525">
            <v>199</v>
          </cell>
          <cell r="C11525">
            <v>167</v>
          </cell>
          <cell r="D11525">
            <v>167</v>
          </cell>
          <cell r="E11525">
            <v>2014</v>
          </cell>
        </row>
        <row r="11526">
          <cell r="A11526">
            <v>41839</v>
          </cell>
          <cell r="B11526">
            <v>200</v>
          </cell>
          <cell r="C11526">
            <v>166</v>
          </cell>
          <cell r="D11526">
            <v>166</v>
          </cell>
          <cell r="E11526">
            <v>2014</v>
          </cell>
        </row>
        <row r="11527">
          <cell r="A11527">
            <v>41840</v>
          </cell>
          <cell r="B11527">
            <v>201</v>
          </cell>
          <cell r="C11527">
            <v>165</v>
          </cell>
          <cell r="D11527">
            <v>165</v>
          </cell>
          <cell r="E11527">
            <v>2014</v>
          </cell>
        </row>
        <row r="11528">
          <cell r="A11528">
            <v>41841</v>
          </cell>
          <cell r="B11528">
            <v>202</v>
          </cell>
          <cell r="C11528">
            <v>164</v>
          </cell>
          <cell r="D11528">
            <v>164</v>
          </cell>
          <cell r="E11528">
            <v>2014</v>
          </cell>
        </row>
        <row r="11529">
          <cell r="A11529">
            <v>41842</v>
          </cell>
          <cell r="B11529">
            <v>203</v>
          </cell>
          <cell r="C11529">
            <v>163</v>
          </cell>
          <cell r="D11529">
            <v>163</v>
          </cell>
          <cell r="E11529">
            <v>2014</v>
          </cell>
        </row>
        <row r="11530">
          <cell r="A11530">
            <v>41843</v>
          </cell>
          <cell r="B11530">
            <v>204</v>
          </cell>
          <cell r="C11530">
            <v>162</v>
          </cell>
          <cell r="D11530">
            <v>162</v>
          </cell>
          <cell r="E11530">
            <v>2014</v>
          </cell>
        </row>
        <row r="11531">
          <cell r="A11531">
            <v>41844</v>
          </cell>
          <cell r="B11531">
            <v>205</v>
          </cell>
          <cell r="C11531">
            <v>161</v>
          </cell>
          <cell r="D11531">
            <v>161</v>
          </cell>
          <cell r="E11531">
            <v>2014</v>
          </cell>
        </row>
        <row r="11532">
          <cell r="A11532">
            <v>41845</v>
          </cell>
          <cell r="B11532">
            <v>206</v>
          </cell>
          <cell r="C11532">
            <v>160</v>
          </cell>
          <cell r="D11532">
            <v>160</v>
          </cell>
          <cell r="E11532">
            <v>2014</v>
          </cell>
        </row>
        <row r="11533">
          <cell r="A11533">
            <v>41846</v>
          </cell>
          <cell r="B11533">
            <v>207</v>
          </cell>
          <cell r="C11533">
            <v>159</v>
          </cell>
          <cell r="D11533">
            <v>159</v>
          </cell>
          <cell r="E11533">
            <v>2014</v>
          </cell>
        </row>
        <row r="11534">
          <cell r="A11534">
            <v>41847</v>
          </cell>
          <cell r="B11534">
            <v>208</v>
          </cell>
          <cell r="C11534">
            <v>158</v>
          </cell>
          <cell r="D11534">
            <v>158</v>
          </cell>
          <cell r="E11534">
            <v>2014</v>
          </cell>
        </row>
        <row r="11535">
          <cell r="A11535">
            <v>41848</v>
          </cell>
          <cell r="B11535">
            <v>209</v>
          </cell>
          <cell r="C11535">
            <v>157</v>
          </cell>
          <cell r="D11535">
            <v>157</v>
          </cell>
          <cell r="E11535">
            <v>2014</v>
          </cell>
        </row>
        <row r="11536">
          <cell r="A11536">
            <v>41849</v>
          </cell>
          <cell r="B11536">
            <v>210</v>
          </cell>
          <cell r="C11536">
            <v>156</v>
          </cell>
          <cell r="D11536">
            <v>156</v>
          </cell>
          <cell r="E11536">
            <v>2014</v>
          </cell>
        </row>
        <row r="11537">
          <cell r="A11537">
            <v>41850</v>
          </cell>
          <cell r="B11537">
            <v>211</v>
          </cell>
          <cell r="C11537">
            <v>155</v>
          </cell>
          <cell r="D11537">
            <v>155</v>
          </cell>
          <cell r="E11537">
            <v>2014</v>
          </cell>
        </row>
        <row r="11538">
          <cell r="A11538">
            <v>41851</v>
          </cell>
          <cell r="B11538">
            <v>212</v>
          </cell>
          <cell r="C11538">
            <v>154</v>
          </cell>
          <cell r="D11538">
            <v>154</v>
          </cell>
          <cell r="E11538">
            <v>2014</v>
          </cell>
        </row>
        <row r="11539">
          <cell r="A11539">
            <v>41852</v>
          </cell>
          <cell r="B11539">
            <v>213</v>
          </cell>
          <cell r="C11539">
            <v>153</v>
          </cell>
          <cell r="D11539">
            <v>153</v>
          </cell>
          <cell r="E11539">
            <v>2014</v>
          </cell>
        </row>
        <row r="11540">
          <cell r="A11540">
            <v>41853</v>
          </cell>
          <cell r="B11540">
            <v>214</v>
          </cell>
          <cell r="C11540">
            <v>152</v>
          </cell>
          <cell r="D11540">
            <v>152</v>
          </cell>
          <cell r="E11540">
            <v>2014</v>
          </cell>
        </row>
        <row r="11541">
          <cell r="A11541">
            <v>41854</v>
          </cell>
          <cell r="B11541">
            <v>215</v>
          </cell>
          <cell r="C11541">
            <v>151</v>
          </cell>
          <cell r="D11541">
            <v>151</v>
          </cell>
          <cell r="E11541">
            <v>2014</v>
          </cell>
        </row>
        <row r="11542">
          <cell r="A11542">
            <v>41855</v>
          </cell>
          <cell r="B11542">
            <v>216</v>
          </cell>
          <cell r="C11542">
            <v>150</v>
          </cell>
          <cell r="D11542">
            <v>150</v>
          </cell>
          <cell r="E11542">
            <v>2014</v>
          </cell>
        </row>
        <row r="11543">
          <cell r="A11543">
            <v>41856</v>
          </cell>
          <cell r="B11543">
            <v>217</v>
          </cell>
          <cell r="C11543">
            <v>149</v>
          </cell>
          <cell r="D11543">
            <v>149</v>
          </cell>
          <cell r="E11543">
            <v>2014</v>
          </cell>
        </row>
        <row r="11544">
          <cell r="A11544">
            <v>41857</v>
          </cell>
          <cell r="B11544">
            <v>218</v>
          </cell>
          <cell r="C11544">
            <v>148</v>
          </cell>
          <cell r="D11544">
            <v>148</v>
          </cell>
          <cell r="E11544">
            <v>2014</v>
          </cell>
        </row>
        <row r="11545">
          <cell r="A11545">
            <v>41858</v>
          </cell>
          <cell r="B11545">
            <v>219</v>
          </cell>
          <cell r="C11545">
            <v>147</v>
          </cell>
          <cell r="D11545">
            <v>147</v>
          </cell>
          <cell r="E11545">
            <v>2014</v>
          </cell>
        </row>
        <row r="11546">
          <cell r="A11546">
            <v>41859</v>
          </cell>
          <cell r="B11546">
            <v>220</v>
          </cell>
          <cell r="C11546">
            <v>146</v>
          </cell>
          <cell r="D11546">
            <v>146</v>
          </cell>
          <cell r="E11546">
            <v>2014</v>
          </cell>
        </row>
        <row r="11547">
          <cell r="A11547">
            <v>41860</v>
          </cell>
          <cell r="B11547">
            <v>221</v>
          </cell>
          <cell r="C11547">
            <v>145</v>
          </cell>
          <cell r="D11547">
            <v>145</v>
          </cell>
          <cell r="E11547">
            <v>2014</v>
          </cell>
        </row>
        <row r="11548">
          <cell r="A11548">
            <v>41861</v>
          </cell>
          <cell r="B11548">
            <v>222</v>
          </cell>
          <cell r="C11548">
            <v>144</v>
          </cell>
          <cell r="D11548">
            <v>144</v>
          </cell>
          <cell r="E11548">
            <v>2014</v>
          </cell>
        </row>
        <row r="11549">
          <cell r="A11549">
            <v>41862</v>
          </cell>
          <cell r="B11549">
            <v>223</v>
          </cell>
          <cell r="C11549">
            <v>143</v>
          </cell>
          <cell r="D11549">
            <v>143</v>
          </cell>
          <cell r="E11549">
            <v>2014</v>
          </cell>
        </row>
        <row r="11550">
          <cell r="A11550">
            <v>41863</v>
          </cell>
          <cell r="B11550">
            <v>224</v>
          </cell>
          <cell r="C11550">
            <v>142</v>
          </cell>
          <cell r="D11550">
            <v>142</v>
          </cell>
          <cell r="E11550">
            <v>2014</v>
          </cell>
        </row>
        <row r="11551">
          <cell r="A11551">
            <v>41864</v>
          </cell>
          <cell r="B11551">
            <v>225</v>
          </cell>
          <cell r="C11551">
            <v>141</v>
          </cell>
          <cell r="D11551">
            <v>141</v>
          </cell>
          <cell r="E11551">
            <v>2014</v>
          </cell>
        </row>
        <row r="11552">
          <cell r="A11552">
            <v>41865</v>
          </cell>
          <cell r="B11552">
            <v>226</v>
          </cell>
          <cell r="C11552">
            <v>140</v>
          </cell>
          <cell r="D11552">
            <v>140</v>
          </cell>
          <cell r="E11552">
            <v>2014</v>
          </cell>
        </row>
        <row r="11553">
          <cell r="A11553">
            <v>41866</v>
          </cell>
          <cell r="B11553">
            <v>227</v>
          </cell>
          <cell r="C11553">
            <v>139</v>
          </cell>
          <cell r="D11553">
            <v>139</v>
          </cell>
          <cell r="E11553">
            <v>2014</v>
          </cell>
        </row>
        <row r="11554">
          <cell r="A11554">
            <v>41867</v>
          </cell>
          <cell r="B11554">
            <v>228</v>
          </cell>
          <cell r="C11554">
            <v>138</v>
          </cell>
          <cell r="D11554">
            <v>138</v>
          </cell>
          <cell r="E11554">
            <v>2014</v>
          </cell>
        </row>
        <row r="11555">
          <cell r="A11555">
            <v>41868</v>
          </cell>
          <cell r="B11555">
            <v>229</v>
          </cell>
          <cell r="C11555">
            <v>137</v>
          </cell>
          <cell r="D11555">
            <v>137</v>
          </cell>
          <cell r="E11555">
            <v>2014</v>
          </cell>
        </row>
        <row r="11556">
          <cell r="A11556">
            <v>41869</v>
          </cell>
          <cell r="B11556">
            <v>230</v>
          </cell>
          <cell r="C11556">
            <v>136</v>
          </cell>
          <cell r="D11556">
            <v>136</v>
          </cell>
          <cell r="E11556">
            <v>2014</v>
          </cell>
        </row>
        <row r="11557">
          <cell r="A11557">
            <v>41870</v>
          </cell>
          <cell r="B11557">
            <v>231</v>
          </cell>
          <cell r="C11557">
            <v>135</v>
          </cell>
          <cell r="D11557">
            <v>135</v>
          </cell>
          <cell r="E11557">
            <v>2014</v>
          </cell>
        </row>
        <row r="11558">
          <cell r="A11558">
            <v>41871</v>
          </cell>
          <cell r="B11558">
            <v>232</v>
          </cell>
          <cell r="C11558">
            <v>134</v>
          </cell>
          <cell r="D11558">
            <v>134</v>
          </cell>
          <cell r="E11558">
            <v>2014</v>
          </cell>
        </row>
        <row r="11559">
          <cell r="A11559">
            <v>41872</v>
          </cell>
          <cell r="B11559">
            <v>233</v>
          </cell>
          <cell r="C11559">
            <v>133</v>
          </cell>
          <cell r="D11559">
            <v>133</v>
          </cell>
          <cell r="E11559">
            <v>2014</v>
          </cell>
        </row>
        <row r="11560">
          <cell r="A11560">
            <v>41873</v>
          </cell>
          <cell r="B11560">
            <v>234</v>
          </cell>
          <cell r="C11560">
            <v>132</v>
          </cell>
          <cell r="D11560">
            <v>132</v>
          </cell>
          <cell r="E11560">
            <v>2014</v>
          </cell>
        </row>
        <row r="11561">
          <cell r="A11561">
            <v>41874</v>
          </cell>
          <cell r="B11561">
            <v>235</v>
          </cell>
          <cell r="C11561">
            <v>131</v>
          </cell>
          <cell r="D11561">
            <v>131</v>
          </cell>
          <cell r="E11561">
            <v>2014</v>
          </cell>
        </row>
        <row r="11562">
          <cell r="A11562">
            <v>41875</v>
          </cell>
          <cell r="B11562">
            <v>236</v>
          </cell>
          <cell r="C11562">
            <v>130</v>
          </cell>
          <cell r="D11562">
            <v>130</v>
          </cell>
          <cell r="E11562">
            <v>2014</v>
          </cell>
        </row>
        <row r="11563">
          <cell r="A11563">
            <v>41876</v>
          </cell>
          <cell r="B11563">
            <v>237</v>
          </cell>
          <cell r="C11563">
            <v>129</v>
          </cell>
          <cell r="D11563">
            <v>129</v>
          </cell>
          <cell r="E11563">
            <v>2014</v>
          </cell>
        </row>
        <row r="11564">
          <cell r="A11564">
            <v>41877</v>
          </cell>
          <cell r="B11564">
            <v>238</v>
          </cell>
          <cell r="C11564">
            <v>128</v>
          </cell>
          <cell r="D11564">
            <v>128</v>
          </cell>
          <cell r="E11564">
            <v>2014</v>
          </cell>
        </row>
        <row r="11565">
          <cell r="A11565">
            <v>41878</v>
          </cell>
          <cell r="B11565">
            <v>239</v>
          </cell>
          <cell r="C11565">
            <v>127</v>
          </cell>
          <cell r="D11565">
            <v>127</v>
          </cell>
          <cell r="E11565">
            <v>2014</v>
          </cell>
        </row>
        <row r="11566">
          <cell r="A11566">
            <v>41879</v>
          </cell>
          <cell r="B11566">
            <v>240</v>
          </cell>
          <cell r="C11566">
            <v>126</v>
          </cell>
          <cell r="D11566">
            <v>126</v>
          </cell>
          <cell r="E11566">
            <v>2014</v>
          </cell>
        </row>
        <row r="11567">
          <cell r="A11567">
            <v>41880</v>
          </cell>
          <cell r="B11567">
            <v>241</v>
          </cell>
          <cell r="C11567">
            <v>125</v>
          </cell>
          <cell r="D11567">
            <v>125</v>
          </cell>
          <cell r="E11567">
            <v>2014</v>
          </cell>
        </row>
        <row r="11568">
          <cell r="A11568">
            <v>41881</v>
          </cell>
          <cell r="B11568">
            <v>242</v>
          </cell>
          <cell r="C11568">
            <v>124</v>
          </cell>
          <cell r="D11568">
            <v>124</v>
          </cell>
          <cell r="E11568">
            <v>2014</v>
          </cell>
        </row>
        <row r="11569">
          <cell r="A11569">
            <v>41882</v>
          </cell>
          <cell r="B11569">
            <v>243</v>
          </cell>
          <cell r="C11569">
            <v>123</v>
          </cell>
          <cell r="D11569">
            <v>123</v>
          </cell>
          <cell r="E11569">
            <v>2014</v>
          </cell>
        </row>
        <row r="11570">
          <cell r="A11570">
            <v>41883</v>
          </cell>
          <cell r="B11570">
            <v>244</v>
          </cell>
          <cell r="C11570">
            <v>122</v>
          </cell>
          <cell r="D11570">
            <v>122</v>
          </cell>
          <cell r="E11570">
            <v>2014</v>
          </cell>
        </row>
        <row r="11571">
          <cell r="A11571">
            <v>41884</v>
          </cell>
          <cell r="B11571">
            <v>245</v>
          </cell>
          <cell r="C11571">
            <v>121</v>
          </cell>
          <cell r="D11571">
            <v>121</v>
          </cell>
          <cell r="E11571">
            <v>2014</v>
          </cell>
        </row>
        <row r="11572">
          <cell r="A11572">
            <v>41885</v>
          </cell>
          <cell r="B11572">
            <v>246</v>
          </cell>
          <cell r="C11572">
            <v>120</v>
          </cell>
          <cell r="D11572">
            <v>120</v>
          </cell>
          <cell r="E11572">
            <v>2014</v>
          </cell>
        </row>
        <row r="11573">
          <cell r="A11573">
            <v>41886</v>
          </cell>
          <cell r="B11573">
            <v>247</v>
          </cell>
          <cell r="C11573">
            <v>119</v>
          </cell>
          <cell r="D11573">
            <v>119</v>
          </cell>
          <cell r="E11573">
            <v>2014</v>
          </cell>
        </row>
        <row r="11574">
          <cell r="A11574">
            <v>41887</v>
          </cell>
          <cell r="B11574">
            <v>248</v>
          </cell>
          <cell r="C11574">
            <v>118</v>
          </cell>
          <cell r="D11574">
            <v>118</v>
          </cell>
          <cell r="E11574">
            <v>2014</v>
          </cell>
        </row>
        <row r="11575">
          <cell r="A11575">
            <v>41888</v>
          </cell>
          <cell r="B11575">
            <v>249</v>
          </cell>
          <cell r="C11575">
            <v>117</v>
          </cell>
          <cell r="D11575">
            <v>117</v>
          </cell>
          <cell r="E11575">
            <v>2014</v>
          </cell>
        </row>
        <row r="11576">
          <cell r="A11576">
            <v>41889</v>
          </cell>
          <cell r="B11576">
            <v>250</v>
          </cell>
          <cell r="C11576">
            <v>116</v>
          </cell>
          <cell r="D11576">
            <v>116</v>
          </cell>
          <cell r="E11576">
            <v>2014</v>
          </cell>
        </row>
        <row r="11577">
          <cell r="A11577">
            <v>41890</v>
          </cell>
          <cell r="B11577">
            <v>251</v>
          </cell>
          <cell r="C11577">
            <v>115</v>
          </cell>
          <cell r="D11577">
            <v>115</v>
          </cell>
          <cell r="E11577">
            <v>2014</v>
          </cell>
        </row>
        <row r="11578">
          <cell r="A11578">
            <v>41891</v>
          </cell>
          <cell r="B11578">
            <v>252</v>
          </cell>
          <cell r="C11578">
            <v>114</v>
          </cell>
          <cell r="D11578">
            <v>114</v>
          </cell>
          <cell r="E11578">
            <v>2014</v>
          </cell>
        </row>
        <row r="11579">
          <cell r="A11579">
            <v>41892</v>
          </cell>
          <cell r="B11579">
            <v>253</v>
          </cell>
          <cell r="C11579">
            <v>113</v>
          </cell>
          <cell r="D11579">
            <v>113</v>
          </cell>
          <cell r="E11579">
            <v>2014</v>
          </cell>
        </row>
        <row r="11580">
          <cell r="A11580">
            <v>41893</v>
          </cell>
          <cell r="B11580">
            <v>254</v>
          </cell>
          <cell r="C11580">
            <v>112</v>
          </cell>
          <cell r="D11580">
            <v>112</v>
          </cell>
          <cell r="E11580">
            <v>2014</v>
          </cell>
        </row>
        <row r="11581">
          <cell r="A11581">
            <v>41894</v>
          </cell>
          <cell r="B11581">
            <v>255</v>
          </cell>
          <cell r="C11581">
            <v>111</v>
          </cell>
          <cell r="D11581">
            <v>111</v>
          </cell>
          <cell r="E11581">
            <v>2014</v>
          </cell>
        </row>
        <row r="11582">
          <cell r="A11582">
            <v>41895</v>
          </cell>
          <cell r="B11582">
            <v>256</v>
          </cell>
          <cell r="C11582">
            <v>110</v>
          </cell>
          <cell r="D11582">
            <v>110</v>
          </cell>
          <cell r="E11582">
            <v>2014</v>
          </cell>
        </row>
        <row r="11583">
          <cell r="A11583">
            <v>41896</v>
          </cell>
          <cell r="B11583">
            <v>257</v>
          </cell>
          <cell r="C11583">
            <v>109</v>
          </cell>
          <cell r="D11583">
            <v>109</v>
          </cell>
          <cell r="E11583">
            <v>2014</v>
          </cell>
        </row>
        <row r="11584">
          <cell r="A11584">
            <v>41897</v>
          </cell>
          <cell r="B11584">
            <v>258</v>
          </cell>
          <cell r="C11584">
            <v>108</v>
          </cell>
          <cell r="D11584">
            <v>108</v>
          </cell>
          <cell r="E11584">
            <v>2014</v>
          </cell>
        </row>
        <row r="11585">
          <cell r="A11585">
            <v>41898</v>
          </cell>
          <cell r="B11585">
            <v>259</v>
          </cell>
          <cell r="C11585">
            <v>107</v>
          </cell>
          <cell r="D11585">
            <v>107</v>
          </cell>
          <cell r="E11585">
            <v>2014</v>
          </cell>
        </row>
        <row r="11586">
          <cell r="A11586">
            <v>41899</v>
          </cell>
          <cell r="B11586">
            <v>260</v>
          </cell>
          <cell r="C11586">
            <v>106</v>
          </cell>
          <cell r="D11586">
            <v>106</v>
          </cell>
          <cell r="E11586">
            <v>2014</v>
          </cell>
        </row>
        <row r="11587">
          <cell r="A11587">
            <v>41900</v>
          </cell>
          <cell r="B11587">
            <v>261</v>
          </cell>
          <cell r="C11587">
            <v>105</v>
          </cell>
          <cell r="D11587">
            <v>105</v>
          </cell>
          <cell r="E11587">
            <v>2014</v>
          </cell>
        </row>
        <row r="11588">
          <cell r="A11588">
            <v>41901</v>
          </cell>
          <cell r="B11588">
            <v>262</v>
          </cell>
          <cell r="C11588">
            <v>104</v>
          </cell>
          <cell r="D11588">
            <v>104</v>
          </cell>
          <cell r="E11588">
            <v>2014</v>
          </cell>
        </row>
        <row r="11589">
          <cell r="A11589">
            <v>41902</v>
          </cell>
          <cell r="B11589">
            <v>263</v>
          </cell>
          <cell r="C11589">
            <v>103</v>
          </cell>
          <cell r="D11589">
            <v>103</v>
          </cell>
          <cell r="E11589">
            <v>2014</v>
          </cell>
        </row>
        <row r="11590">
          <cell r="A11590">
            <v>41903</v>
          </cell>
          <cell r="B11590">
            <v>264</v>
          </cell>
          <cell r="C11590">
            <v>102</v>
          </cell>
          <cell r="D11590">
            <v>102</v>
          </cell>
          <cell r="E11590">
            <v>2014</v>
          </cell>
        </row>
        <row r="11591">
          <cell r="A11591">
            <v>41904</v>
          </cell>
          <cell r="B11591">
            <v>265</v>
          </cell>
          <cell r="C11591">
            <v>101</v>
          </cell>
          <cell r="D11591">
            <v>101</v>
          </cell>
          <cell r="E11591">
            <v>2014</v>
          </cell>
        </row>
        <row r="11592">
          <cell r="A11592">
            <v>41905</v>
          </cell>
          <cell r="B11592">
            <v>266</v>
          </cell>
          <cell r="C11592">
            <v>100</v>
          </cell>
          <cell r="D11592">
            <v>100</v>
          </cell>
          <cell r="E11592">
            <v>2014</v>
          </cell>
        </row>
        <row r="11593">
          <cell r="A11593">
            <v>41906</v>
          </cell>
          <cell r="B11593">
            <v>267</v>
          </cell>
          <cell r="C11593">
            <v>99</v>
          </cell>
          <cell r="D11593">
            <v>99</v>
          </cell>
          <cell r="E11593">
            <v>2014</v>
          </cell>
        </row>
        <row r="11594">
          <cell r="A11594">
            <v>41907</v>
          </cell>
          <cell r="B11594">
            <v>268</v>
          </cell>
          <cell r="C11594">
            <v>98</v>
          </cell>
          <cell r="D11594">
            <v>98</v>
          </cell>
          <cell r="E11594">
            <v>2014</v>
          </cell>
        </row>
        <row r="11595">
          <cell r="A11595">
            <v>41908</v>
          </cell>
          <cell r="B11595">
            <v>269</v>
          </cell>
          <cell r="C11595">
            <v>97</v>
          </cell>
          <cell r="D11595">
            <v>97</v>
          </cell>
          <cell r="E11595">
            <v>2014</v>
          </cell>
        </row>
        <row r="11596">
          <cell r="A11596">
            <v>41909</v>
          </cell>
          <cell r="B11596">
            <v>270</v>
          </cell>
          <cell r="C11596">
            <v>96</v>
          </cell>
          <cell r="D11596">
            <v>96</v>
          </cell>
          <cell r="E11596">
            <v>2014</v>
          </cell>
        </row>
        <row r="11597">
          <cell r="A11597">
            <v>41910</v>
          </cell>
          <cell r="B11597">
            <v>271</v>
          </cell>
          <cell r="C11597">
            <v>95</v>
          </cell>
          <cell r="D11597">
            <v>95</v>
          </cell>
          <cell r="E11597">
            <v>2014</v>
          </cell>
        </row>
        <row r="11598">
          <cell r="A11598">
            <v>41911</v>
          </cell>
          <cell r="B11598">
            <v>272</v>
          </cell>
          <cell r="C11598">
            <v>94</v>
          </cell>
          <cell r="D11598">
            <v>94</v>
          </cell>
          <cell r="E11598">
            <v>2014</v>
          </cell>
        </row>
        <row r="11599">
          <cell r="A11599">
            <v>41912</v>
          </cell>
          <cell r="B11599">
            <v>273</v>
          </cell>
          <cell r="C11599">
            <v>93</v>
          </cell>
          <cell r="D11599">
            <v>93</v>
          </cell>
          <cell r="E11599">
            <v>2014</v>
          </cell>
        </row>
        <row r="11600">
          <cell r="A11600">
            <v>41913</v>
          </cell>
          <cell r="B11600">
            <v>274</v>
          </cell>
          <cell r="C11600">
            <v>92</v>
          </cell>
          <cell r="D11600">
            <v>92</v>
          </cell>
          <cell r="E11600">
            <v>2014</v>
          </cell>
        </row>
        <row r="11601">
          <cell r="A11601">
            <v>41914</v>
          </cell>
          <cell r="B11601">
            <v>275</v>
          </cell>
          <cell r="C11601">
            <v>91</v>
          </cell>
          <cell r="D11601">
            <v>91</v>
          </cell>
          <cell r="E11601">
            <v>2014</v>
          </cell>
        </row>
        <row r="11602">
          <cell r="A11602">
            <v>41915</v>
          </cell>
          <cell r="B11602">
            <v>276</v>
          </cell>
          <cell r="C11602">
            <v>90</v>
          </cell>
          <cell r="D11602">
            <v>90</v>
          </cell>
          <cell r="E11602">
            <v>2014</v>
          </cell>
        </row>
        <row r="11603">
          <cell r="A11603">
            <v>41916</v>
          </cell>
          <cell r="B11603">
            <v>277</v>
          </cell>
          <cell r="C11603">
            <v>89</v>
          </cell>
          <cell r="D11603">
            <v>89</v>
          </cell>
          <cell r="E11603">
            <v>2014</v>
          </cell>
        </row>
        <row r="11604">
          <cell r="A11604">
            <v>41917</v>
          </cell>
          <cell r="B11604">
            <v>278</v>
          </cell>
          <cell r="C11604">
            <v>88</v>
          </cell>
          <cell r="D11604">
            <v>88</v>
          </cell>
          <cell r="E11604">
            <v>2014</v>
          </cell>
        </row>
        <row r="11605">
          <cell r="A11605">
            <v>41918</v>
          </cell>
          <cell r="B11605">
            <v>279</v>
          </cell>
          <cell r="C11605">
            <v>87</v>
          </cell>
          <cell r="D11605">
            <v>87</v>
          </cell>
          <cell r="E11605">
            <v>2014</v>
          </cell>
        </row>
        <row r="11606">
          <cell r="A11606">
            <v>41919</v>
          </cell>
          <cell r="B11606">
            <v>280</v>
          </cell>
          <cell r="C11606">
            <v>86</v>
          </cell>
          <cell r="D11606">
            <v>86</v>
          </cell>
          <cell r="E11606">
            <v>2014</v>
          </cell>
        </row>
        <row r="11607">
          <cell r="A11607">
            <v>41920</v>
          </cell>
          <cell r="B11607">
            <v>281</v>
          </cell>
          <cell r="C11607">
            <v>85</v>
          </cell>
          <cell r="D11607">
            <v>85</v>
          </cell>
          <cell r="E11607">
            <v>2014</v>
          </cell>
        </row>
        <row r="11608">
          <cell r="A11608">
            <v>41921</v>
          </cell>
          <cell r="B11608">
            <v>282</v>
          </cell>
          <cell r="C11608">
            <v>84</v>
          </cell>
          <cell r="D11608">
            <v>84</v>
          </cell>
          <cell r="E11608">
            <v>2014</v>
          </cell>
        </row>
        <row r="11609">
          <cell r="A11609">
            <v>41922</v>
          </cell>
          <cell r="B11609">
            <v>283</v>
          </cell>
          <cell r="C11609">
            <v>83</v>
          </cell>
          <cell r="D11609">
            <v>83</v>
          </cell>
          <cell r="E11609">
            <v>2014</v>
          </cell>
        </row>
        <row r="11610">
          <cell r="A11610">
            <v>41923</v>
          </cell>
          <cell r="B11610">
            <v>284</v>
          </cell>
          <cell r="C11610">
            <v>82</v>
          </cell>
          <cell r="D11610">
            <v>82</v>
          </cell>
          <cell r="E11610">
            <v>2014</v>
          </cell>
        </row>
        <row r="11611">
          <cell r="A11611">
            <v>41924</v>
          </cell>
          <cell r="B11611">
            <v>285</v>
          </cell>
          <cell r="C11611">
            <v>81</v>
          </cell>
          <cell r="D11611">
            <v>81</v>
          </cell>
          <cell r="E11611">
            <v>2014</v>
          </cell>
        </row>
        <row r="11612">
          <cell r="A11612">
            <v>41925</v>
          </cell>
          <cell r="B11612">
            <v>286</v>
          </cell>
          <cell r="C11612">
            <v>80</v>
          </cell>
          <cell r="D11612">
            <v>80</v>
          </cell>
          <cell r="E11612">
            <v>2014</v>
          </cell>
        </row>
        <row r="11613">
          <cell r="A11613">
            <v>41926</v>
          </cell>
          <cell r="B11613">
            <v>287</v>
          </cell>
          <cell r="C11613">
            <v>79</v>
          </cell>
          <cell r="D11613">
            <v>79</v>
          </cell>
          <cell r="E11613">
            <v>2014</v>
          </cell>
        </row>
        <row r="11614">
          <cell r="A11614">
            <v>41927</v>
          </cell>
          <cell r="B11614">
            <v>288</v>
          </cell>
          <cell r="C11614">
            <v>78</v>
          </cell>
          <cell r="D11614">
            <v>78</v>
          </cell>
          <cell r="E11614">
            <v>2014</v>
          </cell>
        </row>
        <row r="11615">
          <cell r="A11615">
            <v>41928</v>
          </cell>
          <cell r="B11615">
            <v>289</v>
          </cell>
          <cell r="C11615">
            <v>77</v>
          </cell>
          <cell r="D11615">
            <v>77</v>
          </cell>
          <cell r="E11615">
            <v>2014</v>
          </cell>
        </row>
        <row r="11616">
          <cell r="A11616">
            <v>41929</v>
          </cell>
          <cell r="B11616">
            <v>290</v>
          </cell>
          <cell r="C11616">
            <v>76</v>
          </cell>
          <cell r="D11616">
            <v>76</v>
          </cell>
          <cell r="E11616">
            <v>2014</v>
          </cell>
        </row>
        <row r="11617">
          <cell r="A11617">
            <v>41930</v>
          </cell>
          <cell r="B11617">
            <v>291</v>
          </cell>
          <cell r="C11617">
            <v>75</v>
          </cell>
          <cell r="D11617">
            <v>75</v>
          </cell>
          <cell r="E11617">
            <v>2014</v>
          </cell>
        </row>
        <row r="11618">
          <cell r="A11618">
            <v>41931</v>
          </cell>
          <cell r="B11618">
            <v>292</v>
          </cell>
          <cell r="C11618">
            <v>74</v>
          </cell>
          <cell r="D11618">
            <v>74</v>
          </cell>
          <cell r="E11618">
            <v>2014</v>
          </cell>
        </row>
        <row r="11619">
          <cell r="A11619">
            <v>41932</v>
          </cell>
          <cell r="B11619">
            <v>293</v>
          </cell>
          <cell r="C11619">
            <v>73</v>
          </cell>
          <cell r="D11619">
            <v>73</v>
          </cell>
          <cell r="E11619">
            <v>2014</v>
          </cell>
        </row>
        <row r="11620">
          <cell r="A11620">
            <v>41933</v>
          </cell>
          <cell r="B11620">
            <v>294</v>
          </cell>
          <cell r="C11620">
            <v>72</v>
          </cell>
          <cell r="D11620">
            <v>72</v>
          </cell>
          <cell r="E11620">
            <v>2014</v>
          </cell>
        </row>
        <row r="11621">
          <cell r="A11621">
            <v>41934</v>
          </cell>
          <cell r="B11621">
            <v>295</v>
          </cell>
          <cell r="C11621">
            <v>71</v>
          </cell>
          <cell r="D11621">
            <v>71</v>
          </cell>
          <cell r="E11621">
            <v>2014</v>
          </cell>
        </row>
        <row r="11622">
          <cell r="A11622">
            <v>41935</v>
          </cell>
          <cell r="B11622">
            <v>296</v>
          </cell>
          <cell r="C11622">
            <v>70</v>
          </cell>
          <cell r="D11622">
            <v>70</v>
          </cell>
          <cell r="E11622">
            <v>2014</v>
          </cell>
        </row>
        <row r="11623">
          <cell r="A11623">
            <v>41936</v>
          </cell>
          <cell r="B11623">
            <v>297</v>
          </cell>
          <cell r="C11623">
            <v>69</v>
          </cell>
          <cell r="D11623">
            <v>69</v>
          </cell>
          <cell r="E11623">
            <v>2014</v>
          </cell>
        </row>
        <row r="11624">
          <cell r="A11624">
            <v>41937</v>
          </cell>
          <cell r="B11624">
            <v>298</v>
          </cell>
          <cell r="C11624">
            <v>68</v>
          </cell>
          <cell r="D11624">
            <v>68</v>
          </cell>
          <cell r="E11624">
            <v>2014</v>
          </cell>
        </row>
        <row r="11625">
          <cell r="A11625">
            <v>41938</v>
          </cell>
          <cell r="B11625">
            <v>299</v>
          </cell>
          <cell r="C11625">
            <v>67</v>
          </cell>
          <cell r="D11625">
            <v>67</v>
          </cell>
          <cell r="E11625">
            <v>2014</v>
          </cell>
        </row>
        <row r="11626">
          <cell r="A11626">
            <v>41939</v>
          </cell>
          <cell r="B11626">
            <v>300</v>
          </cell>
          <cell r="C11626">
            <v>66</v>
          </cell>
          <cell r="D11626">
            <v>66</v>
          </cell>
          <cell r="E11626">
            <v>2014</v>
          </cell>
        </row>
        <row r="11627">
          <cell r="A11627">
            <v>41940</v>
          </cell>
          <cell r="B11627">
            <v>301</v>
          </cell>
          <cell r="C11627">
            <v>65</v>
          </cell>
          <cell r="D11627">
            <v>65</v>
          </cell>
          <cell r="E11627">
            <v>2014</v>
          </cell>
        </row>
        <row r="11628">
          <cell r="A11628">
            <v>41941</v>
          </cell>
          <cell r="B11628">
            <v>302</v>
          </cell>
          <cell r="C11628">
            <v>64</v>
          </cell>
          <cell r="D11628">
            <v>64</v>
          </cell>
          <cell r="E11628">
            <v>2014</v>
          </cell>
        </row>
        <row r="11629">
          <cell r="A11629">
            <v>41942</v>
          </cell>
          <cell r="B11629">
            <v>303</v>
          </cell>
          <cell r="C11629">
            <v>63</v>
          </cell>
          <cell r="D11629">
            <v>63</v>
          </cell>
          <cell r="E11629">
            <v>2014</v>
          </cell>
        </row>
        <row r="11630">
          <cell r="A11630">
            <v>41943</v>
          </cell>
          <cell r="B11630">
            <v>304</v>
          </cell>
          <cell r="C11630">
            <v>62</v>
          </cell>
          <cell r="D11630">
            <v>62</v>
          </cell>
          <cell r="E11630">
            <v>2014</v>
          </cell>
        </row>
        <row r="11631">
          <cell r="A11631">
            <v>41944</v>
          </cell>
          <cell r="B11631">
            <v>305</v>
          </cell>
          <cell r="C11631">
            <v>61</v>
          </cell>
          <cell r="D11631">
            <v>61</v>
          </cell>
          <cell r="E11631">
            <v>2014</v>
          </cell>
        </row>
        <row r="11632">
          <cell r="A11632">
            <v>41945</v>
          </cell>
          <cell r="B11632">
            <v>306</v>
          </cell>
          <cell r="C11632">
            <v>60</v>
          </cell>
          <cell r="D11632">
            <v>60</v>
          </cell>
          <cell r="E11632">
            <v>2014</v>
          </cell>
        </row>
        <row r="11633">
          <cell r="A11633">
            <v>41946</v>
          </cell>
          <cell r="B11633">
            <v>307</v>
          </cell>
          <cell r="C11633">
            <v>59</v>
          </cell>
          <cell r="D11633">
            <v>59</v>
          </cell>
          <cell r="E11633">
            <v>2014</v>
          </cell>
        </row>
        <row r="11634">
          <cell r="A11634">
            <v>41947</v>
          </cell>
          <cell r="B11634">
            <v>308</v>
          </cell>
          <cell r="C11634">
            <v>58</v>
          </cell>
          <cell r="D11634">
            <v>58</v>
          </cell>
          <cell r="E11634">
            <v>2014</v>
          </cell>
        </row>
        <row r="11635">
          <cell r="A11635">
            <v>41948</v>
          </cell>
          <cell r="B11635">
            <v>309</v>
          </cell>
          <cell r="C11635">
            <v>57</v>
          </cell>
          <cell r="D11635">
            <v>57</v>
          </cell>
          <cell r="E11635">
            <v>2014</v>
          </cell>
        </row>
        <row r="11636">
          <cell r="A11636">
            <v>41949</v>
          </cell>
          <cell r="B11636">
            <v>310</v>
          </cell>
          <cell r="C11636">
            <v>56</v>
          </cell>
          <cell r="D11636">
            <v>56</v>
          </cell>
          <cell r="E11636">
            <v>2014</v>
          </cell>
        </row>
        <row r="11637">
          <cell r="A11637">
            <v>41950</v>
          </cell>
          <cell r="B11637">
            <v>311</v>
          </cell>
          <cell r="C11637">
            <v>55</v>
          </cell>
          <cell r="D11637">
            <v>55</v>
          </cell>
          <cell r="E11637">
            <v>2014</v>
          </cell>
        </row>
        <row r="11638">
          <cell r="A11638">
            <v>41951</v>
          </cell>
          <cell r="B11638">
            <v>312</v>
          </cell>
          <cell r="C11638">
            <v>54</v>
          </cell>
          <cell r="D11638">
            <v>54</v>
          </cell>
          <cell r="E11638">
            <v>2014</v>
          </cell>
        </row>
        <row r="11639">
          <cell r="A11639">
            <v>41952</v>
          </cell>
          <cell r="B11639">
            <v>313</v>
          </cell>
          <cell r="C11639">
            <v>53</v>
          </cell>
          <cell r="D11639">
            <v>53</v>
          </cell>
          <cell r="E11639">
            <v>2014</v>
          </cell>
        </row>
        <row r="11640">
          <cell r="A11640">
            <v>41953</v>
          </cell>
          <cell r="B11640">
            <v>314</v>
          </cell>
          <cell r="C11640">
            <v>52</v>
          </cell>
          <cell r="D11640">
            <v>52</v>
          </cell>
          <cell r="E11640">
            <v>2014</v>
          </cell>
        </row>
        <row r="11641">
          <cell r="A11641">
            <v>41954</v>
          </cell>
          <cell r="B11641">
            <v>315</v>
          </cell>
          <cell r="C11641">
            <v>51</v>
          </cell>
          <cell r="D11641">
            <v>51</v>
          </cell>
          <cell r="E11641">
            <v>2014</v>
          </cell>
        </row>
        <row r="11642">
          <cell r="A11642">
            <v>41955</v>
          </cell>
          <cell r="B11642">
            <v>316</v>
          </cell>
          <cell r="C11642">
            <v>50</v>
          </cell>
          <cell r="D11642">
            <v>50</v>
          </cell>
          <cell r="E11642">
            <v>2014</v>
          </cell>
        </row>
        <row r="11643">
          <cell r="A11643">
            <v>41956</v>
          </cell>
          <cell r="B11643">
            <v>317</v>
          </cell>
          <cell r="C11643">
            <v>49</v>
          </cell>
          <cell r="D11643">
            <v>49</v>
          </cell>
          <cell r="E11643">
            <v>2014</v>
          </cell>
        </row>
        <row r="11644">
          <cell r="A11644">
            <v>41957</v>
          </cell>
          <cell r="B11644">
            <v>318</v>
          </cell>
          <cell r="C11644">
            <v>48</v>
          </cell>
          <cell r="D11644">
            <v>48</v>
          </cell>
          <cell r="E11644">
            <v>2014</v>
          </cell>
        </row>
        <row r="11645">
          <cell r="A11645">
            <v>41958</v>
          </cell>
          <cell r="B11645">
            <v>319</v>
          </cell>
          <cell r="C11645">
            <v>47</v>
          </cell>
          <cell r="D11645">
            <v>47</v>
          </cell>
          <cell r="E11645">
            <v>2014</v>
          </cell>
        </row>
        <row r="11646">
          <cell r="A11646">
            <v>41959</v>
          </cell>
          <cell r="B11646">
            <v>320</v>
          </cell>
          <cell r="C11646">
            <v>46</v>
          </cell>
          <cell r="D11646">
            <v>46</v>
          </cell>
          <cell r="E11646">
            <v>2014</v>
          </cell>
        </row>
        <row r="11647">
          <cell r="A11647">
            <v>41960</v>
          </cell>
          <cell r="B11647">
            <v>321</v>
          </cell>
          <cell r="C11647">
            <v>45</v>
          </cell>
          <cell r="D11647">
            <v>45</v>
          </cell>
          <cell r="E11647">
            <v>2014</v>
          </cell>
        </row>
        <row r="11648">
          <cell r="A11648">
            <v>41961</v>
          </cell>
          <cell r="B11648">
            <v>322</v>
          </cell>
          <cell r="C11648">
            <v>44</v>
          </cell>
          <cell r="D11648">
            <v>44</v>
          </cell>
          <cell r="E11648">
            <v>2014</v>
          </cell>
        </row>
        <row r="11649">
          <cell r="A11649">
            <v>41962</v>
          </cell>
          <cell r="B11649">
            <v>323</v>
          </cell>
          <cell r="C11649">
            <v>43</v>
          </cell>
          <cell r="D11649">
            <v>43</v>
          </cell>
          <cell r="E11649">
            <v>2014</v>
          </cell>
        </row>
        <row r="11650">
          <cell r="A11650">
            <v>41963</v>
          </cell>
          <cell r="B11650">
            <v>324</v>
          </cell>
          <cell r="C11650">
            <v>42</v>
          </cell>
          <cell r="D11650">
            <v>42</v>
          </cell>
          <cell r="E11650">
            <v>2014</v>
          </cell>
        </row>
        <row r="11651">
          <cell r="A11651">
            <v>41964</v>
          </cell>
          <cell r="B11651">
            <v>325</v>
          </cell>
          <cell r="C11651">
            <v>41</v>
          </cell>
          <cell r="D11651">
            <v>41</v>
          </cell>
          <cell r="E11651">
            <v>2014</v>
          </cell>
        </row>
        <row r="11652">
          <cell r="A11652">
            <v>41965</v>
          </cell>
          <cell r="B11652">
            <v>326</v>
          </cell>
          <cell r="C11652">
            <v>40</v>
          </cell>
          <cell r="D11652">
            <v>40</v>
          </cell>
          <cell r="E11652">
            <v>2014</v>
          </cell>
        </row>
        <row r="11653">
          <cell r="A11653">
            <v>41966</v>
          </cell>
          <cell r="B11653">
            <v>327</v>
          </cell>
          <cell r="C11653">
            <v>39</v>
          </cell>
          <cell r="D11653">
            <v>39</v>
          </cell>
          <cell r="E11653">
            <v>2014</v>
          </cell>
        </row>
        <row r="11654">
          <cell r="A11654">
            <v>41967</v>
          </cell>
          <cell r="B11654">
            <v>328</v>
          </cell>
          <cell r="C11654">
            <v>38</v>
          </cell>
          <cell r="D11654">
            <v>38</v>
          </cell>
          <cell r="E11654">
            <v>2014</v>
          </cell>
        </row>
        <row r="11655">
          <cell r="A11655">
            <v>41968</v>
          </cell>
          <cell r="B11655">
            <v>329</v>
          </cell>
          <cell r="C11655">
            <v>37</v>
          </cell>
          <cell r="D11655">
            <v>37</v>
          </cell>
          <cell r="E11655">
            <v>2014</v>
          </cell>
        </row>
        <row r="11656">
          <cell r="A11656">
            <v>41969</v>
          </cell>
          <cell r="B11656">
            <v>330</v>
          </cell>
          <cell r="C11656">
            <v>36</v>
          </cell>
          <cell r="D11656">
            <v>36</v>
          </cell>
          <cell r="E11656">
            <v>2014</v>
          </cell>
        </row>
        <row r="11657">
          <cell r="A11657">
            <v>41970</v>
          </cell>
          <cell r="B11657">
            <v>331</v>
          </cell>
          <cell r="C11657">
            <v>35</v>
          </cell>
          <cell r="D11657">
            <v>35</v>
          </cell>
          <cell r="E11657">
            <v>2014</v>
          </cell>
        </row>
        <row r="11658">
          <cell r="A11658">
            <v>41971</v>
          </cell>
          <cell r="B11658">
            <v>332</v>
          </cell>
          <cell r="C11658">
            <v>34</v>
          </cell>
          <cell r="D11658">
            <v>34</v>
          </cell>
          <cell r="E11658">
            <v>2014</v>
          </cell>
        </row>
        <row r="11659">
          <cell r="A11659">
            <v>41972</v>
          </cell>
          <cell r="B11659">
            <v>333</v>
          </cell>
          <cell r="C11659">
            <v>33</v>
          </cell>
          <cell r="D11659">
            <v>33</v>
          </cell>
          <cell r="E11659">
            <v>2014</v>
          </cell>
        </row>
        <row r="11660">
          <cell r="A11660">
            <v>41973</v>
          </cell>
          <cell r="B11660">
            <v>334</v>
          </cell>
          <cell r="C11660">
            <v>32</v>
          </cell>
          <cell r="D11660">
            <v>32</v>
          </cell>
          <cell r="E11660">
            <v>2014</v>
          </cell>
        </row>
        <row r="11661">
          <cell r="A11661">
            <v>41974</v>
          </cell>
          <cell r="B11661">
            <v>335</v>
          </cell>
          <cell r="C11661">
            <v>31</v>
          </cell>
          <cell r="D11661">
            <v>31</v>
          </cell>
          <cell r="E11661">
            <v>2014</v>
          </cell>
        </row>
        <row r="11662">
          <cell r="A11662">
            <v>41975</v>
          </cell>
          <cell r="B11662">
            <v>336</v>
          </cell>
          <cell r="C11662">
            <v>30</v>
          </cell>
          <cell r="D11662">
            <v>30</v>
          </cell>
          <cell r="E11662">
            <v>2014</v>
          </cell>
        </row>
        <row r="11663">
          <cell r="A11663">
            <v>41976</v>
          </cell>
          <cell r="B11663">
            <v>337</v>
          </cell>
          <cell r="C11663">
            <v>29</v>
          </cell>
          <cell r="D11663">
            <v>29</v>
          </cell>
          <cell r="E11663">
            <v>2014</v>
          </cell>
        </row>
        <row r="11664">
          <cell r="A11664">
            <v>41977</v>
          </cell>
          <cell r="B11664">
            <v>338</v>
          </cell>
          <cell r="C11664">
            <v>28</v>
          </cell>
          <cell r="D11664">
            <v>28</v>
          </cell>
          <cell r="E11664">
            <v>2014</v>
          </cell>
        </row>
        <row r="11665">
          <cell r="A11665">
            <v>41978</v>
          </cell>
          <cell r="B11665">
            <v>339</v>
          </cell>
          <cell r="C11665">
            <v>27</v>
          </cell>
          <cell r="D11665">
            <v>27</v>
          </cell>
          <cell r="E11665">
            <v>2014</v>
          </cell>
        </row>
        <row r="11666">
          <cell r="A11666">
            <v>41979</v>
          </cell>
          <cell r="B11666">
            <v>340</v>
          </cell>
          <cell r="C11666">
            <v>26</v>
          </cell>
          <cell r="D11666">
            <v>26</v>
          </cell>
          <cell r="E11666">
            <v>2014</v>
          </cell>
        </row>
        <row r="11667">
          <cell r="A11667">
            <v>41980</v>
          </cell>
          <cell r="B11667">
            <v>341</v>
          </cell>
          <cell r="C11667">
            <v>25</v>
          </cell>
          <cell r="D11667">
            <v>25</v>
          </cell>
          <cell r="E11667">
            <v>2014</v>
          </cell>
        </row>
        <row r="11668">
          <cell r="A11668">
            <v>41981</v>
          </cell>
          <cell r="B11668">
            <v>342</v>
          </cell>
          <cell r="C11668">
            <v>24</v>
          </cell>
          <cell r="D11668">
            <v>24</v>
          </cell>
          <cell r="E11668">
            <v>2014</v>
          </cell>
        </row>
        <row r="11669">
          <cell r="A11669">
            <v>41982</v>
          </cell>
          <cell r="B11669">
            <v>343</v>
          </cell>
          <cell r="C11669">
            <v>23</v>
          </cell>
          <cell r="D11669">
            <v>23</v>
          </cell>
          <cell r="E11669">
            <v>2014</v>
          </cell>
        </row>
        <row r="11670">
          <cell r="A11670">
            <v>41983</v>
          </cell>
          <cell r="B11670">
            <v>344</v>
          </cell>
          <cell r="C11670">
            <v>22</v>
          </cell>
          <cell r="D11670">
            <v>22</v>
          </cell>
          <cell r="E11670">
            <v>2014</v>
          </cell>
        </row>
        <row r="11671">
          <cell r="A11671">
            <v>41984</v>
          </cell>
          <cell r="B11671">
            <v>345</v>
          </cell>
          <cell r="C11671">
            <v>21</v>
          </cell>
          <cell r="D11671">
            <v>21</v>
          </cell>
          <cell r="E11671">
            <v>2014</v>
          </cell>
        </row>
        <row r="11672">
          <cell r="A11672">
            <v>41985</v>
          </cell>
          <cell r="B11672">
            <v>346</v>
          </cell>
          <cell r="C11672">
            <v>20</v>
          </cell>
          <cell r="D11672">
            <v>20</v>
          </cell>
          <cell r="E11672">
            <v>2014</v>
          </cell>
        </row>
        <row r="11673">
          <cell r="A11673">
            <v>41986</v>
          </cell>
          <cell r="B11673">
            <v>347</v>
          </cell>
          <cell r="C11673">
            <v>19</v>
          </cell>
          <cell r="D11673">
            <v>19</v>
          </cell>
          <cell r="E11673">
            <v>2014</v>
          </cell>
        </row>
        <row r="11674">
          <cell r="A11674">
            <v>41987</v>
          </cell>
          <cell r="B11674">
            <v>348</v>
          </cell>
          <cell r="C11674">
            <v>18</v>
          </cell>
          <cell r="D11674">
            <v>18</v>
          </cell>
          <cell r="E11674">
            <v>2014</v>
          </cell>
        </row>
        <row r="11675">
          <cell r="A11675">
            <v>41988</v>
          </cell>
          <cell r="B11675">
            <v>349</v>
          </cell>
          <cell r="C11675">
            <v>17</v>
          </cell>
          <cell r="D11675">
            <v>17</v>
          </cell>
          <cell r="E11675">
            <v>2014</v>
          </cell>
        </row>
        <row r="11676">
          <cell r="A11676">
            <v>41989</v>
          </cell>
          <cell r="B11676">
            <v>350</v>
          </cell>
          <cell r="C11676">
            <v>16</v>
          </cell>
          <cell r="D11676">
            <v>16</v>
          </cell>
          <cell r="E11676">
            <v>2014</v>
          </cell>
        </row>
        <row r="11677">
          <cell r="A11677">
            <v>41990</v>
          </cell>
          <cell r="B11677">
            <v>351</v>
          </cell>
          <cell r="C11677">
            <v>15</v>
          </cell>
          <cell r="D11677">
            <v>15</v>
          </cell>
          <cell r="E11677">
            <v>2014</v>
          </cell>
        </row>
        <row r="11678">
          <cell r="A11678">
            <v>41991</v>
          </cell>
          <cell r="B11678">
            <v>352</v>
          </cell>
          <cell r="C11678">
            <v>14</v>
          </cell>
          <cell r="D11678">
            <v>14</v>
          </cell>
          <cell r="E11678">
            <v>2014</v>
          </cell>
        </row>
        <row r="11679">
          <cell r="A11679">
            <v>41992</v>
          </cell>
          <cell r="B11679">
            <v>353</v>
          </cell>
          <cell r="C11679">
            <v>13</v>
          </cell>
          <cell r="D11679">
            <v>13</v>
          </cell>
          <cell r="E11679">
            <v>2014</v>
          </cell>
        </row>
        <row r="11680">
          <cell r="A11680">
            <v>41993</v>
          </cell>
          <cell r="B11680">
            <v>354</v>
          </cell>
          <cell r="C11680">
            <v>12</v>
          </cell>
          <cell r="D11680">
            <v>12</v>
          </cell>
          <cell r="E11680">
            <v>2014</v>
          </cell>
        </row>
        <row r="11681">
          <cell r="A11681">
            <v>41994</v>
          </cell>
          <cell r="B11681">
            <v>355</v>
          </cell>
          <cell r="C11681">
            <v>11</v>
          </cell>
          <cell r="D11681">
            <v>11</v>
          </cell>
          <cell r="E11681">
            <v>2014</v>
          </cell>
        </row>
        <row r="11682">
          <cell r="A11682">
            <v>41995</v>
          </cell>
          <cell r="B11682">
            <v>356</v>
          </cell>
          <cell r="C11682">
            <v>10</v>
          </cell>
          <cell r="D11682">
            <v>10</v>
          </cell>
          <cell r="E11682">
            <v>2014</v>
          </cell>
        </row>
        <row r="11683">
          <cell r="A11683">
            <v>41996</v>
          </cell>
          <cell r="B11683">
            <v>357</v>
          </cell>
          <cell r="C11683">
            <v>9</v>
          </cell>
          <cell r="D11683">
            <v>9</v>
          </cell>
          <cell r="E11683">
            <v>2014</v>
          </cell>
        </row>
        <row r="11684">
          <cell r="A11684">
            <v>41997</v>
          </cell>
          <cell r="B11684">
            <v>358</v>
          </cell>
          <cell r="C11684">
            <v>8</v>
          </cell>
          <cell r="D11684">
            <v>8</v>
          </cell>
          <cell r="E11684">
            <v>2014</v>
          </cell>
        </row>
        <row r="11685">
          <cell r="A11685">
            <v>41998</v>
          </cell>
          <cell r="B11685">
            <v>359</v>
          </cell>
          <cell r="C11685">
            <v>7</v>
          </cell>
          <cell r="D11685">
            <v>7</v>
          </cell>
          <cell r="E11685">
            <v>2014</v>
          </cell>
        </row>
        <row r="11686">
          <cell r="A11686">
            <v>41999</v>
          </cell>
          <cell r="B11686">
            <v>360</v>
          </cell>
          <cell r="C11686">
            <v>6</v>
          </cell>
          <cell r="D11686">
            <v>6</v>
          </cell>
          <cell r="E11686">
            <v>2014</v>
          </cell>
        </row>
        <row r="11687">
          <cell r="A11687">
            <v>42000</v>
          </cell>
          <cell r="B11687">
            <v>361</v>
          </cell>
          <cell r="C11687">
            <v>5</v>
          </cell>
          <cell r="D11687">
            <v>5</v>
          </cell>
          <cell r="E11687">
            <v>2014</v>
          </cell>
        </row>
        <row r="11688">
          <cell r="A11688">
            <v>42001</v>
          </cell>
          <cell r="B11688">
            <v>362</v>
          </cell>
          <cell r="C11688">
            <v>4</v>
          </cell>
          <cell r="D11688">
            <v>4</v>
          </cell>
          <cell r="E11688">
            <v>2014</v>
          </cell>
        </row>
        <row r="11689">
          <cell r="A11689">
            <v>42002</v>
          </cell>
          <cell r="B11689">
            <v>363</v>
          </cell>
          <cell r="C11689">
            <v>3</v>
          </cell>
          <cell r="D11689">
            <v>3</v>
          </cell>
          <cell r="E11689">
            <v>2014</v>
          </cell>
        </row>
        <row r="11690">
          <cell r="A11690">
            <v>42003</v>
          </cell>
          <cell r="B11690">
            <v>364</v>
          </cell>
          <cell r="C11690">
            <v>2</v>
          </cell>
          <cell r="D11690">
            <v>2</v>
          </cell>
          <cell r="E11690">
            <v>2014</v>
          </cell>
        </row>
        <row r="11691">
          <cell r="A11691">
            <v>42004</v>
          </cell>
          <cell r="B11691">
            <v>365</v>
          </cell>
          <cell r="C11691">
            <v>1</v>
          </cell>
          <cell r="D11691">
            <v>1</v>
          </cell>
          <cell r="E11691">
            <v>2014</v>
          </cell>
        </row>
        <row r="11692">
          <cell r="A11692">
            <v>42005</v>
          </cell>
          <cell r="B11692">
            <v>1</v>
          </cell>
          <cell r="C11692">
            <v>365</v>
          </cell>
          <cell r="D11692">
            <v>365</v>
          </cell>
          <cell r="E11692">
            <v>2015</v>
          </cell>
        </row>
        <row r="11693">
          <cell r="A11693">
            <v>42006</v>
          </cell>
          <cell r="B11693">
            <v>2</v>
          </cell>
          <cell r="C11693">
            <v>364</v>
          </cell>
          <cell r="D11693">
            <v>364</v>
          </cell>
          <cell r="E11693">
            <v>2015</v>
          </cell>
        </row>
        <row r="11694">
          <cell r="A11694">
            <v>42007</v>
          </cell>
          <cell r="B11694">
            <v>3</v>
          </cell>
          <cell r="C11694">
            <v>363</v>
          </cell>
          <cell r="D11694">
            <v>363</v>
          </cell>
          <cell r="E11694">
            <v>2015</v>
          </cell>
        </row>
        <row r="11695">
          <cell r="A11695">
            <v>42008</v>
          </cell>
          <cell r="B11695">
            <v>4</v>
          </cell>
          <cell r="C11695">
            <v>362</v>
          </cell>
          <cell r="D11695">
            <v>362</v>
          </cell>
          <cell r="E11695">
            <v>2015</v>
          </cell>
        </row>
        <row r="11696">
          <cell r="A11696">
            <v>42009</v>
          </cell>
          <cell r="B11696">
            <v>5</v>
          </cell>
          <cell r="C11696">
            <v>361</v>
          </cell>
          <cell r="D11696">
            <v>361</v>
          </cell>
          <cell r="E11696">
            <v>2015</v>
          </cell>
        </row>
        <row r="11697">
          <cell r="A11697">
            <v>42010</v>
          </cell>
          <cell r="B11697">
            <v>6</v>
          </cell>
          <cell r="C11697">
            <v>360</v>
          </cell>
          <cell r="D11697">
            <v>360</v>
          </cell>
          <cell r="E11697">
            <v>2015</v>
          </cell>
        </row>
        <row r="11698">
          <cell r="A11698">
            <v>42011</v>
          </cell>
          <cell r="B11698">
            <v>7</v>
          </cell>
          <cell r="C11698">
            <v>359</v>
          </cell>
          <cell r="D11698">
            <v>359</v>
          </cell>
          <cell r="E11698">
            <v>2015</v>
          </cell>
        </row>
        <row r="11699">
          <cell r="A11699">
            <v>42012</v>
          </cell>
          <cell r="B11699">
            <v>8</v>
          </cell>
          <cell r="C11699">
            <v>358</v>
          </cell>
          <cell r="D11699">
            <v>358</v>
          </cell>
          <cell r="E11699">
            <v>2015</v>
          </cell>
        </row>
        <row r="11700">
          <cell r="A11700">
            <v>42013</v>
          </cell>
          <cell r="B11700">
            <v>9</v>
          </cell>
          <cell r="C11700">
            <v>357</v>
          </cell>
          <cell r="D11700">
            <v>357</v>
          </cell>
          <cell r="E11700">
            <v>2015</v>
          </cell>
        </row>
        <row r="11701">
          <cell r="A11701">
            <v>42014</v>
          </cell>
          <cell r="B11701">
            <v>10</v>
          </cell>
          <cell r="C11701">
            <v>356</v>
          </cell>
          <cell r="D11701">
            <v>356</v>
          </cell>
          <cell r="E11701">
            <v>2015</v>
          </cell>
        </row>
        <row r="11702">
          <cell r="A11702">
            <v>42015</v>
          </cell>
          <cell r="B11702">
            <v>11</v>
          </cell>
          <cell r="C11702">
            <v>355</v>
          </cell>
          <cell r="D11702">
            <v>355</v>
          </cell>
          <cell r="E11702">
            <v>2015</v>
          </cell>
        </row>
        <row r="11703">
          <cell r="A11703">
            <v>42016</v>
          </cell>
          <cell r="B11703">
            <v>12</v>
          </cell>
          <cell r="C11703">
            <v>354</v>
          </cell>
          <cell r="D11703">
            <v>354</v>
          </cell>
          <cell r="E11703">
            <v>2015</v>
          </cell>
        </row>
        <row r="11704">
          <cell r="A11704">
            <v>42017</v>
          </cell>
          <cell r="B11704">
            <v>13</v>
          </cell>
          <cell r="C11704">
            <v>353</v>
          </cell>
          <cell r="D11704">
            <v>353</v>
          </cell>
          <cell r="E11704">
            <v>2015</v>
          </cell>
        </row>
        <row r="11705">
          <cell r="A11705">
            <v>42018</v>
          </cell>
          <cell r="B11705">
            <v>14</v>
          </cell>
          <cell r="C11705">
            <v>352</v>
          </cell>
          <cell r="D11705">
            <v>352</v>
          </cell>
          <cell r="E11705">
            <v>2015</v>
          </cell>
        </row>
        <row r="11706">
          <cell r="A11706">
            <v>42019</v>
          </cell>
          <cell r="B11706">
            <v>15</v>
          </cell>
          <cell r="C11706">
            <v>351</v>
          </cell>
          <cell r="D11706">
            <v>351</v>
          </cell>
          <cell r="E11706">
            <v>2015</v>
          </cell>
        </row>
        <row r="11707">
          <cell r="A11707">
            <v>42020</v>
          </cell>
          <cell r="B11707">
            <v>16</v>
          </cell>
          <cell r="C11707">
            <v>350</v>
          </cell>
          <cell r="D11707">
            <v>350</v>
          </cell>
          <cell r="E11707">
            <v>2015</v>
          </cell>
        </row>
        <row r="11708">
          <cell r="A11708">
            <v>42021</v>
          </cell>
          <cell r="B11708">
            <v>17</v>
          </cell>
          <cell r="C11708">
            <v>349</v>
          </cell>
          <cell r="D11708">
            <v>349</v>
          </cell>
          <cell r="E11708">
            <v>2015</v>
          </cell>
        </row>
        <row r="11709">
          <cell r="A11709">
            <v>42022</v>
          </cell>
          <cell r="B11709">
            <v>18</v>
          </cell>
          <cell r="C11709">
            <v>348</v>
          </cell>
          <cell r="D11709">
            <v>348</v>
          </cell>
          <cell r="E11709">
            <v>2015</v>
          </cell>
        </row>
        <row r="11710">
          <cell r="A11710">
            <v>42023</v>
          </cell>
          <cell r="B11710">
            <v>19</v>
          </cell>
          <cell r="C11710">
            <v>347</v>
          </cell>
          <cell r="D11710">
            <v>347</v>
          </cell>
          <cell r="E11710">
            <v>2015</v>
          </cell>
        </row>
        <row r="11711">
          <cell r="A11711">
            <v>42024</v>
          </cell>
          <cell r="B11711">
            <v>20</v>
          </cell>
          <cell r="C11711">
            <v>346</v>
          </cell>
          <cell r="D11711">
            <v>346</v>
          </cell>
          <cell r="E11711">
            <v>2015</v>
          </cell>
        </row>
        <row r="11712">
          <cell r="A11712">
            <v>42025</v>
          </cell>
          <cell r="B11712">
            <v>21</v>
          </cell>
          <cell r="C11712">
            <v>345</v>
          </cell>
          <cell r="D11712">
            <v>345</v>
          </cell>
          <cell r="E11712">
            <v>2015</v>
          </cell>
        </row>
        <row r="11713">
          <cell r="A11713">
            <v>42026</v>
          </cell>
          <cell r="B11713">
            <v>22</v>
          </cell>
          <cell r="C11713">
            <v>344</v>
          </cell>
          <cell r="D11713">
            <v>344</v>
          </cell>
          <cell r="E11713">
            <v>2015</v>
          </cell>
        </row>
        <row r="11714">
          <cell r="A11714">
            <v>42027</v>
          </cell>
          <cell r="B11714">
            <v>23</v>
          </cell>
          <cell r="C11714">
            <v>343</v>
          </cell>
          <cell r="D11714">
            <v>343</v>
          </cell>
          <cell r="E11714">
            <v>2015</v>
          </cell>
        </row>
        <row r="11715">
          <cell r="A11715">
            <v>42028</v>
          </cell>
          <cell r="B11715">
            <v>24</v>
          </cell>
          <cell r="C11715">
            <v>342</v>
          </cell>
          <cell r="D11715">
            <v>342</v>
          </cell>
          <cell r="E11715">
            <v>2015</v>
          </cell>
        </row>
        <row r="11716">
          <cell r="A11716">
            <v>42029</v>
          </cell>
          <cell r="B11716">
            <v>25</v>
          </cell>
          <cell r="C11716">
            <v>341</v>
          </cell>
          <cell r="D11716">
            <v>341</v>
          </cell>
          <cell r="E11716">
            <v>2015</v>
          </cell>
        </row>
        <row r="11717">
          <cell r="A11717">
            <v>42030</v>
          </cell>
          <cell r="B11717">
            <v>26</v>
          </cell>
          <cell r="C11717">
            <v>340</v>
          </cell>
          <cell r="D11717">
            <v>340</v>
          </cell>
          <cell r="E11717">
            <v>2015</v>
          </cell>
        </row>
        <row r="11718">
          <cell r="A11718">
            <v>42031</v>
          </cell>
          <cell r="B11718">
            <v>27</v>
          </cell>
          <cell r="C11718">
            <v>339</v>
          </cell>
          <cell r="D11718">
            <v>339</v>
          </cell>
          <cell r="E11718">
            <v>2015</v>
          </cell>
        </row>
        <row r="11719">
          <cell r="A11719">
            <v>42032</v>
          </cell>
          <cell r="B11719">
            <v>28</v>
          </cell>
          <cell r="C11719">
            <v>338</v>
          </cell>
          <cell r="D11719">
            <v>338</v>
          </cell>
          <cell r="E11719">
            <v>2015</v>
          </cell>
        </row>
        <row r="11720">
          <cell r="A11720">
            <v>42033</v>
          </cell>
          <cell r="B11720">
            <v>29</v>
          </cell>
          <cell r="C11720">
            <v>337</v>
          </cell>
          <cell r="D11720">
            <v>337</v>
          </cell>
          <cell r="E11720">
            <v>2015</v>
          </cell>
        </row>
        <row r="11721">
          <cell r="A11721">
            <v>42034</v>
          </cell>
          <cell r="B11721">
            <v>30</v>
          </cell>
          <cell r="C11721">
            <v>336</v>
          </cell>
          <cell r="D11721">
            <v>336</v>
          </cell>
          <cell r="E11721">
            <v>2015</v>
          </cell>
        </row>
        <row r="11722">
          <cell r="A11722">
            <v>42035</v>
          </cell>
          <cell r="B11722">
            <v>31</v>
          </cell>
          <cell r="C11722">
            <v>335</v>
          </cell>
          <cell r="D11722">
            <v>335</v>
          </cell>
          <cell r="E11722">
            <v>2015</v>
          </cell>
        </row>
        <row r="11723">
          <cell r="A11723">
            <v>42036</v>
          </cell>
          <cell r="B11723">
            <v>32</v>
          </cell>
          <cell r="C11723">
            <v>334</v>
          </cell>
          <cell r="D11723">
            <v>334</v>
          </cell>
          <cell r="E11723">
            <v>2015</v>
          </cell>
        </row>
        <row r="11724">
          <cell r="A11724">
            <v>42037</v>
          </cell>
          <cell r="B11724">
            <v>33</v>
          </cell>
          <cell r="C11724">
            <v>333</v>
          </cell>
          <cell r="D11724">
            <v>333</v>
          </cell>
          <cell r="E11724">
            <v>2015</v>
          </cell>
        </row>
        <row r="11725">
          <cell r="A11725">
            <v>42038</v>
          </cell>
          <cell r="B11725">
            <v>34</v>
          </cell>
          <cell r="C11725">
            <v>332</v>
          </cell>
          <cell r="D11725">
            <v>332</v>
          </cell>
          <cell r="E11725">
            <v>2015</v>
          </cell>
        </row>
        <row r="11726">
          <cell r="A11726">
            <v>42039</v>
          </cell>
          <cell r="B11726">
            <v>35</v>
          </cell>
          <cell r="C11726">
            <v>331</v>
          </cell>
          <cell r="D11726">
            <v>331</v>
          </cell>
          <cell r="E11726">
            <v>2015</v>
          </cell>
        </row>
        <row r="11727">
          <cell r="A11727">
            <v>42040</v>
          </cell>
          <cell r="B11727">
            <v>36</v>
          </cell>
          <cell r="C11727">
            <v>330</v>
          </cell>
          <cell r="D11727">
            <v>330</v>
          </cell>
          <cell r="E11727">
            <v>2015</v>
          </cell>
        </row>
        <row r="11728">
          <cell r="A11728">
            <v>42041</v>
          </cell>
          <cell r="B11728">
            <v>37</v>
          </cell>
          <cell r="C11728">
            <v>329</v>
          </cell>
          <cell r="D11728">
            <v>329</v>
          </cell>
          <cell r="E11728">
            <v>2015</v>
          </cell>
        </row>
        <row r="11729">
          <cell r="A11729">
            <v>42042</v>
          </cell>
          <cell r="B11729">
            <v>38</v>
          </cell>
          <cell r="C11729">
            <v>328</v>
          </cell>
          <cell r="D11729">
            <v>328</v>
          </cell>
          <cell r="E11729">
            <v>2015</v>
          </cell>
        </row>
        <row r="11730">
          <cell r="A11730">
            <v>42043</v>
          </cell>
          <cell r="B11730">
            <v>39</v>
          </cell>
          <cell r="C11730">
            <v>327</v>
          </cell>
          <cell r="D11730">
            <v>327</v>
          </cell>
          <cell r="E11730">
            <v>2015</v>
          </cell>
        </row>
        <row r="11731">
          <cell r="A11731">
            <v>42044</v>
          </cell>
          <cell r="B11731">
            <v>40</v>
          </cell>
          <cell r="C11731">
            <v>326</v>
          </cell>
          <cell r="D11731">
            <v>326</v>
          </cell>
          <cell r="E11731">
            <v>2015</v>
          </cell>
        </row>
        <row r="11732">
          <cell r="A11732">
            <v>42045</v>
          </cell>
          <cell r="B11732">
            <v>41</v>
          </cell>
          <cell r="C11732">
            <v>325</v>
          </cell>
          <cell r="D11732">
            <v>325</v>
          </cell>
          <cell r="E11732">
            <v>2015</v>
          </cell>
        </row>
        <row r="11733">
          <cell r="A11733">
            <v>42046</v>
          </cell>
          <cell r="B11733">
            <v>42</v>
          </cell>
          <cell r="C11733">
            <v>324</v>
          </cell>
          <cell r="D11733">
            <v>324</v>
          </cell>
          <cell r="E11733">
            <v>2015</v>
          </cell>
        </row>
        <row r="11734">
          <cell r="A11734">
            <v>42047</v>
          </cell>
          <cell r="B11734">
            <v>43</v>
          </cell>
          <cell r="C11734">
            <v>323</v>
          </cell>
          <cell r="D11734">
            <v>323</v>
          </cell>
          <cell r="E11734">
            <v>2015</v>
          </cell>
        </row>
        <row r="11735">
          <cell r="A11735">
            <v>42048</v>
          </cell>
          <cell r="B11735">
            <v>44</v>
          </cell>
          <cell r="C11735">
            <v>322</v>
          </cell>
          <cell r="D11735">
            <v>322</v>
          </cell>
          <cell r="E11735">
            <v>2015</v>
          </cell>
        </row>
        <row r="11736">
          <cell r="A11736">
            <v>42049</v>
          </cell>
          <cell r="B11736">
            <v>45</v>
          </cell>
          <cell r="C11736">
            <v>321</v>
          </cell>
          <cell r="D11736">
            <v>321</v>
          </cell>
          <cell r="E11736">
            <v>2015</v>
          </cell>
        </row>
        <row r="11737">
          <cell r="A11737">
            <v>42050</v>
          </cell>
          <cell r="B11737">
            <v>46</v>
          </cell>
          <cell r="C11737">
            <v>320</v>
          </cell>
          <cell r="D11737">
            <v>320</v>
          </cell>
          <cell r="E11737">
            <v>2015</v>
          </cell>
        </row>
        <row r="11738">
          <cell r="A11738">
            <v>42051</v>
          </cell>
          <cell r="B11738">
            <v>47</v>
          </cell>
          <cell r="C11738">
            <v>319</v>
          </cell>
          <cell r="D11738">
            <v>319</v>
          </cell>
          <cell r="E11738">
            <v>2015</v>
          </cell>
        </row>
        <row r="11739">
          <cell r="A11739">
            <v>42052</v>
          </cell>
          <cell r="B11739">
            <v>48</v>
          </cell>
          <cell r="C11739">
            <v>318</v>
          </cell>
          <cell r="D11739">
            <v>318</v>
          </cell>
          <cell r="E11739">
            <v>2015</v>
          </cell>
        </row>
        <row r="11740">
          <cell r="A11740">
            <v>42053</v>
          </cell>
          <cell r="B11740">
            <v>49</v>
          </cell>
          <cell r="C11740">
            <v>317</v>
          </cell>
          <cell r="D11740">
            <v>317</v>
          </cell>
          <cell r="E11740">
            <v>2015</v>
          </cell>
        </row>
        <row r="11741">
          <cell r="A11741">
            <v>42054</v>
          </cell>
          <cell r="B11741">
            <v>50</v>
          </cell>
          <cell r="C11741">
            <v>316</v>
          </cell>
          <cell r="D11741">
            <v>316</v>
          </cell>
          <cell r="E11741">
            <v>2015</v>
          </cell>
        </row>
        <row r="11742">
          <cell r="A11742">
            <v>42055</v>
          </cell>
          <cell r="B11742">
            <v>51</v>
          </cell>
          <cell r="C11742">
            <v>315</v>
          </cell>
          <cell r="D11742">
            <v>315</v>
          </cell>
          <cell r="E11742">
            <v>2015</v>
          </cell>
        </row>
        <row r="11743">
          <cell r="A11743">
            <v>42056</v>
          </cell>
          <cell r="B11743">
            <v>52</v>
          </cell>
          <cell r="C11743">
            <v>314</v>
          </cell>
          <cell r="D11743">
            <v>314</v>
          </cell>
          <cell r="E11743">
            <v>2015</v>
          </cell>
        </row>
        <row r="11744">
          <cell r="A11744">
            <v>42057</v>
          </cell>
          <cell r="B11744">
            <v>53</v>
          </cell>
          <cell r="C11744">
            <v>313</v>
          </cell>
          <cell r="D11744">
            <v>313</v>
          </cell>
          <cell r="E11744">
            <v>2015</v>
          </cell>
        </row>
        <row r="11745">
          <cell r="A11745">
            <v>42058</v>
          </cell>
          <cell r="B11745">
            <v>54</v>
          </cell>
          <cell r="C11745">
            <v>312</v>
          </cell>
          <cell r="D11745">
            <v>312</v>
          </cell>
          <cell r="E11745">
            <v>2015</v>
          </cell>
        </row>
        <row r="11746">
          <cell r="A11746">
            <v>42059</v>
          </cell>
          <cell r="B11746">
            <v>55</v>
          </cell>
          <cell r="C11746">
            <v>311</v>
          </cell>
          <cell r="D11746">
            <v>311</v>
          </cell>
          <cell r="E11746">
            <v>2015</v>
          </cell>
        </row>
        <row r="11747">
          <cell r="A11747">
            <v>42060</v>
          </cell>
          <cell r="B11747">
            <v>56</v>
          </cell>
          <cell r="C11747">
            <v>310</v>
          </cell>
          <cell r="D11747">
            <v>310</v>
          </cell>
          <cell r="E11747">
            <v>2015</v>
          </cell>
        </row>
        <row r="11748">
          <cell r="A11748">
            <v>42061</v>
          </cell>
          <cell r="B11748">
            <v>57</v>
          </cell>
          <cell r="C11748">
            <v>309</v>
          </cell>
          <cell r="D11748">
            <v>309</v>
          </cell>
          <cell r="E11748">
            <v>2015</v>
          </cell>
        </row>
        <row r="11749">
          <cell r="A11749">
            <v>42062</v>
          </cell>
          <cell r="B11749">
            <v>58</v>
          </cell>
          <cell r="C11749">
            <v>308</v>
          </cell>
          <cell r="D11749">
            <v>308</v>
          </cell>
          <cell r="E11749">
            <v>2015</v>
          </cell>
        </row>
        <row r="11750">
          <cell r="A11750">
            <v>42063</v>
          </cell>
          <cell r="B11750">
            <v>59</v>
          </cell>
          <cell r="C11750">
            <v>307</v>
          </cell>
          <cell r="D11750">
            <v>307</v>
          </cell>
          <cell r="E11750">
            <v>2015</v>
          </cell>
        </row>
        <row r="11751">
          <cell r="A11751">
            <v>42064</v>
          </cell>
          <cell r="B11751">
            <v>60</v>
          </cell>
          <cell r="C11751">
            <v>306</v>
          </cell>
          <cell r="D11751">
            <v>306</v>
          </cell>
          <cell r="E11751">
            <v>2015</v>
          </cell>
        </row>
        <row r="11752">
          <cell r="A11752">
            <v>42065</v>
          </cell>
          <cell r="B11752">
            <v>61</v>
          </cell>
          <cell r="C11752">
            <v>305</v>
          </cell>
          <cell r="D11752">
            <v>305</v>
          </cell>
          <cell r="E11752">
            <v>2015</v>
          </cell>
        </row>
        <row r="11753">
          <cell r="A11753">
            <v>42066</v>
          </cell>
          <cell r="B11753">
            <v>62</v>
          </cell>
          <cell r="C11753">
            <v>304</v>
          </cell>
          <cell r="D11753">
            <v>304</v>
          </cell>
          <cell r="E11753">
            <v>2015</v>
          </cell>
        </row>
        <row r="11754">
          <cell r="A11754">
            <v>42067</v>
          </cell>
          <cell r="B11754">
            <v>63</v>
          </cell>
          <cell r="C11754">
            <v>303</v>
          </cell>
          <cell r="D11754">
            <v>303</v>
          </cell>
          <cell r="E11754">
            <v>2015</v>
          </cell>
        </row>
        <row r="11755">
          <cell r="A11755">
            <v>42068</v>
          </cell>
          <cell r="B11755">
            <v>64</v>
          </cell>
          <cell r="C11755">
            <v>302</v>
          </cell>
          <cell r="D11755">
            <v>302</v>
          </cell>
          <cell r="E11755">
            <v>2015</v>
          </cell>
        </row>
        <row r="11756">
          <cell r="A11756">
            <v>42069</v>
          </cell>
          <cell r="B11756">
            <v>65</v>
          </cell>
          <cell r="C11756">
            <v>301</v>
          </cell>
          <cell r="D11756">
            <v>301</v>
          </cell>
          <cell r="E11756">
            <v>2015</v>
          </cell>
        </row>
        <row r="11757">
          <cell r="A11757">
            <v>42070</v>
          </cell>
          <cell r="B11757">
            <v>66</v>
          </cell>
          <cell r="C11757">
            <v>300</v>
          </cell>
          <cell r="D11757">
            <v>300</v>
          </cell>
          <cell r="E11757">
            <v>2015</v>
          </cell>
        </row>
        <row r="11758">
          <cell r="A11758">
            <v>42071</v>
          </cell>
          <cell r="B11758">
            <v>67</v>
          </cell>
          <cell r="C11758">
            <v>299</v>
          </cell>
          <cell r="D11758">
            <v>299</v>
          </cell>
          <cell r="E11758">
            <v>2015</v>
          </cell>
        </row>
        <row r="11759">
          <cell r="A11759">
            <v>42072</v>
          </cell>
          <cell r="B11759">
            <v>68</v>
          </cell>
          <cell r="C11759">
            <v>298</v>
          </cell>
          <cell r="D11759">
            <v>298</v>
          </cell>
          <cell r="E11759">
            <v>2015</v>
          </cell>
        </row>
        <row r="11760">
          <cell r="A11760">
            <v>42073</v>
          </cell>
          <cell r="B11760">
            <v>69</v>
          </cell>
          <cell r="C11760">
            <v>297</v>
          </cell>
          <cell r="D11760">
            <v>297</v>
          </cell>
          <cell r="E11760">
            <v>2015</v>
          </cell>
        </row>
        <row r="11761">
          <cell r="A11761">
            <v>42074</v>
          </cell>
          <cell r="B11761">
            <v>70</v>
          </cell>
          <cell r="C11761">
            <v>296</v>
          </cell>
          <cell r="D11761">
            <v>296</v>
          </cell>
          <cell r="E11761">
            <v>2015</v>
          </cell>
        </row>
        <row r="11762">
          <cell r="A11762">
            <v>42075</v>
          </cell>
          <cell r="B11762">
            <v>71</v>
          </cell>
          <cell r="C11762">
            <v>295</v>
          </cell>
          <cell r="D11762">
            <v>295</v>
          </cell>
          <cell r="E11762">
            <v>2015</v>
          </cell>
        </row>
        <row r="11763">
          <cell r="A11763">
            <v>42076</v>
          </cell>
          <cell r="B11763">
            <v>72</v>
          </cell>
          <cell r="C11763">
            <v>294</v>
          </cell>
          <cell r="D11763">
            <v>294</v>
          </cell>
          <cell r="E11763">
            <v>2015</v>
          </cell>
        </row>
        <row r="11764">
          <cell r="A11764">
            <v>42077</v>
          </cell>
          <cell r="B11764">
            <v>73</v>
          </cell>
          <cell r="C11764">
            <v>293</v>
          </cell>
          <cell r="D11764">
            <v>293</v>
          </cell>
          <cell r="E11764">
            <v>2015</v>
          </cell>
        </row>
        <row r="11765">
          <cell r="A11765">
            <v>42078</v>
          </cell>
          <cell r="B11765">
            <v>74</v>
          </cell>
          <cell r="C11765">
            <v>292</v>
          </cell>
          <cell r="D11765">
            <v>292</v>
          </cell>
          <cell r="E11765">
            <v>2015</v>
          </cell>
        </row>
        <row r="11766">
          <cell r="A11766">
            <v>42079</v>
          </cell>
          <cell r="B11766">
            <v>75</v>
          </cell>
          <cell r="C11766">
            <v>291</v>
          </cell>
          <cell r="D11766">
            <v>291</v>
          </cell>
          <cell r="E11766">
            <v>2015</v>
          </cell>
        </row>
        <row r="11767">
          <cell r="A11767">
            <v>42080</v>
          </cell>
          <cell r="B11767">
            <v>76</v>
          </cell>
          <cell r="C11767">
            <v>290</v>
          </cell>
          <cell r="D11767">
            <v>290</v>
          </cell>
          <cell r="E11767">
            <v>2015</v>
          </cell>
        </row>
        <row r="11768">
          <cell r="A11768">
            <v>42081</v>
          </cell>
          <cell r="B11768">
            <v>77</v>
          </cell>
          <cell r="C11768">
            <v>289</v>
          </cell>
          <cell r="D11768">
            <v>289</v>
          </cell>
          <cell r="E11768">
            <v>2015</v>
          </cell>
        </row>
        <row r="11769">
          <cell r="A11769">
            <v>42082</v>
          </cell>
          <cell r="B11769">
            <v>78</v>
          </cell>
          <cell r="C11769">
            <v>288</v>
          </cell>
          <cell r="D11769">
            <v>288</v>
          </cell>
          <cell r="E11769">
            <v>2015</v>
          </cell>
        </row>
        <row r="11770">
          <cell r="A11770">
            <v>42083</v>
          </cell>
          <cell r="B11770">
            <v>79</v>
          </cell>
          <cell r="C11770">
            <v>287</v>
          </cell>
          <cell r="D11770">
            <v>287</v>
          </cell>
          <cell r="E11770">
            <v>2015</v>
          </cell>
        </row>
        <row r="11771">
          <cell r="A11771">
            <v>42084</v>
          </cell>
          <cell r="B11771">
            <v>80</v>
          </cell>
          <cell r="C11771">
            <v>286</v>
          </cell>
          <cell r="D11771">
            <v>286</v>
          </cell>
          <cell r="E11771">
            <v>2015</v>
          </cell>
        </row>
        <row r="11772">
          <cell r="A11772">
            <v>42085</v>
          </cell>
          <cell r="B11772">
            <v>81</v>
          </cell>
          <cell r="C11772">
            <v>285</v>
          </cell>
          <cell r="D11772">
            <v>285</v>
          </cell>
          <cell r="E11772">
            <v>2015</v>
          </cell>
        </row>
        <row r="11773">
          <cell r="A11773">
            <v>42086</v>
          </cell>
          <cell r="B11773">
            <v>82</v>
          </cell>
          <cell r="C11773">
            <v>284</v>
          </cell>
          <cell r="D11773">
            <v>284</v>
          </cell>
          <cell r="E11773">
            <v>2015</v>
          </cell>
        </row>
        <row r="11774">
          <cell r="A11774">
            <v>42087</v>
          </cell>
          <cell r="B11774">
            <v>83</v>
          </cell>
          <cell r="C11774">
            <v>283</v>
          </cell>
          <cell r="D11774">
            <v>283</v>
          </cell>
          <cell r="E11774">
            <v>2015</v>
          </cell>
        </row>
        <row r="11775">
          <cell r="A11775">
            <v>42088</v>
          </cell>
          <cell r="B11775">
            <v>84</v>
          </cell>
          <cell r="C11775">
            <v>282</v>
          </cell>
          <cell r="D11775">
            <v>282</v>
          </cell>
          <cell r="E11775">
            <v>2015</v>
          </cell>
        </row>
        <row r="11776">
          <cell r="A11776">
            <v>42089</v>
          </cell>
          <cell r="B11776">
            <v>85</v>
          </cell>
          <cell r="C11776">
            <v>281</v>
          </cell>
          <cell r="D11776">
            <v>281</v>
          </cell>
          <cell r="E11776">
            <v>2015</v>
          </cell>
        </row>
        <row r="11777">
          <cell r="A11777">
            <v>42090</v>
          </cell>
          <cell r="B11777">
            <v>86</v>
          </cell>
          <cell r="C11777">
            <v>280</v>
          </cell>
          <cell r="D11777">
            <v>280</v>
          </cell>
          <cell r="E11777">
            <v>2015</v>
          </cell>
        </row>
        <row r="11778">
          <cell r="A11778">
            <v>42091</v>
          </cell>
          <cell r="B11778">
            <v>87</v>
          </cell>
          <cell r="C11778">
            <v>279</v>
          </cell>
          <cell r="D11778">
            <v>279</v>
          </cell>
          <cell r="E11778">
            <v>2015</v>
          </cell>
        </row>
        <row r="11779">
          <cell r="A11779">
            <v>42092</v>
          </cell>
          <cell r="B11779">
            <v>88</v>
          </cell>
          <cell r="C11779">
            <v>278</v>
          </cell>
          <cell r="D11779">
            <v>278</v>
          </cell>
          <cell r="E11779">
            <v>2015</v>
          </cell>
        </row>
        <row r="11780">
          <cell r="A11780">
            <v>42093</v>
          </cell>
          <cell r="B11780">
            <v>89</v>
          </cell>
          <cell r="C11780">
            <v>277</v>
          </cell>
          <cell r="D11780">
            <v>277</v>
          </cell>
          <cell r="E11780">
            <v>2015</v>
          </cell>
        </row>
        <row r="11781">
          <cell r="A11781">
            <v>42094</v>
          </cell>
          <cell r="B11781">
            <v>90</v>
          </cell>
          <cell r="C11781">
            <v>276</v>
          </cell>
          <cell r="D11781">
            <v>276</v>
          </cell>
          <cell r="E11781">
            <v>2015</v>
          </cell>
        </row>
        <row r="11782">
          <cell r="A11782">
            <v>42095</v>
          </cell>
          <cell r="B11782">
            <v>91</v>
          </cell>
          <cell r="C11782">
            <v>275</v>
          </cell>
          <cell r="D11782">
            <v>275</v>
          </cell>
          <cell r="E11782">
            <v>2015</v>
          </cell>
        </row>
        <row r="11783">
          <cell r="A11783">
            <v>42096</v>
          </cell>
          <cell r="B11783">
            <v>92</v>
          </cell>
          <cell r="C11783">
            <v>274</v>
          </cell>
          <cell r="D11783">
            <v>274</v>
          </cell>
          <cell r="E11783">
            <v>2015</v>
          </cell>
        </row>
        <row r="11784">
          <cell r="A11784">
            <v>42097</v>
          </cell>
          <cell r="B11784">
            <v>93</v>
          </cell>
          <cell r="C11784">
            <v>273</v>
          </cell>
          <cell r="D11784">
            <v>273</v>
          </cell>
          <cell r="E11784">
            <v>2015</v>
          </cell>
        </row>
        <row r="11785">
          <cell r="A11785">
            <v>42098</v>
          </cell>
          <cell r="B11785">
            <v>94</v>
          </cell>
          <cell r="C11785">
            <v>272</v>
          </cell>
          <cell r="D11785">
            <v>272</v>
          </cell>
          <cell r="E11785">
            <v>2015</v>
          </cell>
        </row>
        <row r="11786">
          <cell r="A11786">
            <v>42099</v>
          </cell>
          <cell r="B11786">
            <v>95</v>
          </cell>
          <cell r="C11786">
            <v>271</v>
          </cell>
          <cell r="D11786">
            <v>271</v>
          </cell>
          <cell r="E11786">
            <v>2015</v>
          </cell>
        </row>
        <row r="11787">
          <cell r="A11787">
            <v>42100</v>
          </cell>
          <cell r="B11787">
            <v>96</v>
          </cell>
          <cell r="C11787">
            <v>270</v>
          </cell>
          <cell r="D11787">
            <v>270</v>
          </cell>
          <cell r="E11787">
            <v>2015</v>
          </cell>
        </row>
        <row r="11788">
          <cell r="A11788">
            <v>42101</v>
          </cell>
          <cell r="B11788">
            <v>97</v>
          </cell>
          <cell r="C11788">
            <v>269</v>
          </cell>
          <cell r="D11788">
            <v>269</v>
          </cell>
          <cell r="E11788">
            <v>2015</v>
          </cell>
        </row>
        <row r="11789">
          <cell r="A11789">
            <v>42102</v>
          </cell>
          <cell r="B11789">
            <v>98</v>
          </cell>
          <cell r="C11789">
            <v>268</v>
          </cell>
          <cell r="D11789">
            <v>268</v>
          </cell>
          <cell r="E11789">
            <v>2015</v>
          </cell>
        </row>
        <row r="11790">
          <cell r="A11790">
            <v>42103</v>
          </cell>
          <cell r="B11790">
            <v>99</v>
          </cell>
          <cell r="C11790">
            <v>267</v>
          </cell>
          <cell r="D11790">
            <v>267</v>
          </cell>
          <cell r="E11790">
            <v>2015</v>
          </cell>
        </row>
        <row r="11791">
          <cell r="A11791">
            <v>42104</v>
          </cell>
          <cell r="B11791">
            <v>100</v>
          </cell>
          <cell r="C11791">
            <v>266</v>
          </cell>
          <cell r="D11791">
            <v>266</v>
          </cell>
          <cell r="E11791">
            <v>2015</v>
          </cell>
        </row>
        <row r="11792">
          <cell r="A11792">
            <v>42105</v>
          </cell>
          <cell r="B11792">
            <v>101</v>
          </cell>
          <cell r="C11792">
            <v>265</v>
          </cell>
          <cell r="D11792">
            <v>265</v>
          </cell>
          <cell r="E11792">
            <v>2015</v>
          </cell>
        </row>
        <row r="11793">
          <cell r="A11793">
            <v>42106</v>
          </cell>
          <cell r="B11793">
            <v>102</v>
          </cell>
          <cell r="C11793">
            <v>264</v>
          </cell>
          <cell r="D11793">
            <v>264</v>
          </cell>
          <cell r="E11793">
            <v>2015</v>
          </cell>
        </row>
        <row r="11794">
          <cell r="A11794">
            <v>42107</v>
          </cell>
          <cell r="B11794">
            <v>103</v>
          </cell>
          <cell r="C11794">
            <v>263</v>
          </cell>
          <cell r="D11794">
            <v>263</v>
          </cell>
          <cell r="E11794">
            <v>2015</v>
          </cell>
        </row>
        <row r="11795">
          <cell r="A11795">
            <v>42108</v>
          </cell>
          <cell r="B11795">
            <v>104</v>
          </cell>
          <cell r="C11795">
            <v>262</v>
          </cell>
          <cell r="D11795">
            <v>262</v>
          </cell>
          <cell r="E11795">
            <v>2015</v>
          </cell>
        </row>
        <row r="11796">
          <cell r="A11796">
            <v>42109</v>
          </cell>
          <cell r="B11796">
            <v>105</v>
          </cell>
          <cell r="C11796">
            <v>261</v>
          </cell>
          <cell r="D11796">
            <v>261</v>
          </cell>
          <cell r="E11796">
            <v>2015</v>
          </cell>
        </row>
        <row r="11797">
          <cell r="A11797">
            <v>42110</v>
          </cell>
          <cell r="B11797">
            <v>106</v>
          </cell>
          <cell r="C11797">
            <v>260</v>
          </cell>
          <cell r="D11797">
            <v>260</v>
          </cell>
          <cell r="E11797">
            <v>2015</v>
          </cell>
        </row>
        <row r="11798">
          <cell r="A11798">
            <v>42111</v>
          </cell>
          <cell r="B11798">
            <v>107</v>
          </cell>
          <cell r="C11798">
            <v>259</v>
          </cell>
          <cell r="D11798">
            <v>259</v>
          </cell>
          <cell r="E11798">
            <v>2015</v>
          </cell>
        </row>
        <row r="11799">
          <cell r="A11799">
            <v>42112</v>
          </cell>
          <cell r="B11799">
            <v>108</v>
          </cell>
          <cell r="C11799">
            <v>258</v>
          </cell>
          <cell r="D11799">
            <v>258</v>
          </cell>
          <cell r="E11799">
            <v>2015</v>
          </cell>
        </row>
        <row r="11800">
          <cell r="A11800">
            <v>42113</v>
          </cell>
          <cell r="B11800">
            <v>109</v>
          </cell>
          <cell r="C11800">
            <v>257</v>
          </cell>
          <cell r="D11800">
            <v>257</v>
          </cell>
          <cell r="E11800">
            <v>2015</v>
          </cell>
        </row>
        <row r="11801">
          <cell r="A11801">
            <v>42114</v>
          </cell>
          <cell r="B11801">
            <v>110</v>
          </cell>
          <cell r="C11801">
            <v>256</v>
          </cell>
          <cell r="D11801">
            <v>256</v>
          </cell>
          <cell r="E11801">
            <v>2015</v>
          </cell>
        </row>
        <row r="11802">
          <cell r="A11802">
            <v>42115</v>
          </cell>
          <cell r="B11802">
            <v>111</v>
          </cell>
          <cell r="C11802">
            <v>255</v>
          </cell>
          <cell r="D11802">
            <v>255</v>
          </cell>
          <cell r="E11802">
            <v>2015</v>
          </cell>
        </row>
        <row r="11803">
          <cell r="A11803">
            <v>42116</v>
          </cell>
          <cell r="B11803">
            <v>112</v>
          </cell>
          <cell r="C11803">
            <v>254</v>
          </cell>
          <cell r="D11803">
            <v>254</v>
          </cell>
          <cell r="E11803">
            <v>2015</v>
          </cell>
        </row>
        <row r="11804">
          <cell r="A11804">
            <v>42117</v>
          </cell>
          <cell r="B11804">
            <v>113</v>
          </cell>
          <cell r="C11804">
            <v>253</v>
          </cell>
          <cell r="D11804">
            <v>253</v>
          </cell>
          <cell r="E11804">
            <v>2015</v>
          </cell>
        </row>
        <row r="11805">
          <cell r="A11805">
            <v>42118</v>
          </cell>
          <cell r="B11805">
            <v>114</v>
          </cell>
          <cell r="C11805">
            <v>252</v>
          </cell>
          <cell r="D11805">
            <v>252</v>
          </cell>
          <cell r="E11805">
            <v>2015</v>
          </cell>
        </row>
        <row r="11806">
          <cell r="A11806">
            <v>42119</v>
          </cell>
          <cell r="B11806">
            <v>115</v>
          </cell>
          <cell r="C11806">
            <v>251</v>
          </cell>
          <cell r="D11806">
            <v>251</v>
          </cell>
          <cell r="E11806">
            <v>2015</v>
          </cell>
        </row>
        <row r="11807">
          <cell r="A11807">
            <v>42120</v>
          </cell>
          <cell r="B11807">
            <v>116</v>
          </cell>
          <cell r="C11807">
            <v>250</v>
          </cell>
          <cell r="D11807">
            <v>250</v>
          </cell>
          <cell r="E11807">
            <v>2015</v>
          </cell>
        </row>
        <row r="11808">
          <cell r="A11808">
            <v>42121</v>
          </cell>
          <cell r="B11808">
            <v>117</v>
          </cell>
          <cell r="C11808">
            <v>249</v>
          </cell>
          <cell r="D11808">
            <v>249</v>
          </cell>
          <cell r="E11808">
            <v>2015</v>
          </cell>
        </row>
        <row r="11809">
          <cell r="A11809">
            <v>42122</v>
          </cell>
          <cell r="B11809">
            <v>118</v>
          </cell>
          <cell r="C11809">
            <v>248</v>
          </cell>
          <cell r="D11809">
            <v>248</v>
          </cell>
          <cell r="E11809">
            <v>2015</v>
          </cell>
        </row>
        <row r="11810">
          <cell r="A11810">
            <v>42123</v>
          </cell>
          <cell r="B11810">
            <v>119</v>
          </cell>
          <cell r="C11810">
            <v>247</v>
          </cell>
          <cell r="D11810">
            <v>247</v>
          </cell>
          <cell r="E11810">
            <v>2015</v>
          </cell>
        </row>
        <row r="11811">
          <cell r="A11811">
            <v>42124</v>
          </cell>
          <cell r="B11811">
            <v>120</v>
          </cell>
          <cell r="C11811">
            <v>246</v>
          </cell>
          <cell r="D11811">
            <v>246</v>
          </cell>
          <cell r="E11811">
            <v>2015</v>
          </cell>
        </row>
        <row r="11812">
          <cell r="A11812">
            <v>42125</v>
          </cell>
          <cell r="B11812">
            <v>121</v>
          </cell>
          <cell r="C11812">
            <v>245</v>
          </cell>
          <cell r="D11812">
            <v>245</v>
          </cell>
          <cell r="E11812">
            <v>2015</v>
          </cell>
        </row>
        <row r="11813">
          <cell r="A11813">
            <v>42126</v>
          </cell>
          <cell r="B11813">
            <v>122</v>
          </cell>
          <cell r="C11813">
            <v>244</v>
          </cell>
          <cell r="D11813">
            <v>244</v>
          </cell>
          <cell r="E11813">
            <v>2015</v>
          </cell>
        </row>
        <row r="11814">
          <cell r="A11814">
            <v>42127</v>
          </cell>
          <cell r="B11814">
            <v>123</v>
          </cell>
          <cell r="C11814">
            <v>243</v>
          </cell>
          <cell r="D11814">
            <v>243</v>
          </cell>
          <cell r="E11814">
            <v>2015</v>
          </cell>
        </row>
        <row r="11815">
          <cell r="A11815">
            <v>42128</v>
          </cell>
          <cell r="B11815">
            <v>124</v>
          </cell>
          <cell r="C11815">
            <v>242</v>
          </cell>
          <cell r="D11815">
            <v>242</v>
          </cell>
          <cell r="E11815">
            <v>2015</v>
          </cell>
        </row>
        <row r="11816">
          <cell r="A11816">
            <v>42129</v>
          </cell>
          <cell r="B11816">
            <v>125</v>
          </cell>
          <cell r="C11816">
            <v>241</v>
          </cell>
          <cell r="D11816">
            <v>241</v>
          </cell>
          <cell r="E11816">
            <v>2015</v>
          </cell>
        </row>
        <row r="11817">
          <cell r="A11817">
            <v>42130</v>
          </cell>
          <cell r="B11817">
            <v>126</v>
          </cell>
          <cell r="C11817">
            <v>240</v>
          </cell>
          <cell r="D11817">
            <v>240</v>
          </cell>
          <cell r="E11817">
            <v>2015</v>
          </cell>
        </row>
        <row r="11818">
          <cell r="A11818">
            <v>42131</v>
          </cell>
          <cell r="B11818">
            <v>127</v>
          </cell>
          <cell r="C11818">
            <v>239</v>
          </cell>
          <cell r="D11818">
            <v>239</v>
          </cell>
          <cell r="E11818">
            <v>2015</v>
          </cell>
        </row>
        <row r="11819">
          <cell r="A11819">
            <v>42132</v>
          </cell>
          <cell r="B11819">
            <v>128</v>
          </cell>
          <cell r="C11819">
            <v>238</v>
          </cell>
          <cell r="D11819">
            <v>238</v>
          </cell>
          <cell r="E11819">
            <v>2015</v>
          </cell>
        </row>
        <row r="11820">
          <cell r="A11820">
            <v>42133</v>
          </cell>
          <cell r="B11820">
            <v>129</v>
          </cell>
          <cell r="C11820">
            <v>237</v>
          </cell>
          <cell r="D11820">
            <v>237</v>
          </cell>
          <cell r="E11820">
            <v>2015</v>
          </cell>
        </row>
        <row r="11821">
          <cell r="A11821">
            <v>42134</v>
          </cell>
          <cell r="B11821">
            <v>130</v>
          </cell>
          <cell r="C11821">
            <v>236</v>
          </cell>
          <cell r="D11821">
            <v>236</v>
          </cell>
          <cell r="E11821">
            <v>2015</v>
          </cell>
        </row>
        <row r="11822">
          <cell r="A11822">
            <v>42135</v>
          </cell>
          <cell r="B11822">
            <v>131</v>
          </cell>
          <cell r="C11822">
            <v>235</v>
          </cell>
          <cell r="D11822">
            <v>235</v>
          </cell>
          <cell r="E11822">
            <v>2015</v>
          </cell>
        </row>
        <row r="11823">
          <cell r="A11823">
            <v>42136</v>
          </cell>
          <cell r="B11823">
            <v>132</v>
          </cell>
          <cell r="C11823">
            <v>234</v>
          </cell>
          <cell r="D11823">
            <v>234</v>
          </cell>
          <cell r="E11823">
            <v>2015</v>
          </cell>
        </row>
        <row r="11824">
          <cell r="A11824">
            <v>42137</v>
          </cell>
          <cell r="B11824">
            <v>133</v>
          </cell>
          <cell r="C11824">
            <v>233</v>
          </cell>
          <cell r="D11824">
            <v>233</v>
          </cell>
          <cell r="E11824">
            <v>2015</v>
          </cell>
        </row>
        <row r="11825">
          <cell r="A11825">
            <v>42138</v>
          </cell>
          <cell r="B11825">
            <v>134</v>
          </cell>
          <cell r="C11825">
            <v>232</v>
          </cell>
          <cell r="D11825">
            <v>232</v>
          </cell>
          <cell r="E11825">
            <v>2015</v>
          </cell>
        </row>
        <row r="11826">
          <cell r="A11826">
            <v>42139</v>
          </cell>
          <cell r="B11826">
            <v>135</v>
          </cell>
          <cell r="C11826">
            <v>231</v>
          </cell>
          <cell r="D11826">
            <v>231</v>
          </cell>
          <cell r="E11826">
            <v>2015</v>
          </cell>
        </row>
        <row r="11827">
          <cell r="A11827">
            <v>42140</v>
          </cell>
          <cell r="B11827">
            <v>136</v>
          </cell>
          <cell r="C11827">
            <v>230</v>
          </cell>
          <cell r="D11827">
            <v>230</v>
          </cell>
          <cell r="E11827">
            <v>2015</v>
          </cell>
        </row>
        <row r="11828">
          <cell r="A11828">
            <v>42141</v>
          </cell>
          <cell r="B11828">
            <v>137</v>
          </cell>
          <cell r="C11828">
            <v>229</v>
          </cell>
          <cell r="D11828">
            <v>229</v>
          </cell>
          <cell r="E11828">
            <v>2015</v>
          </cell>
        </row>
        <row r="11829">
          <cell r="A11829">
            <v>42142</v>
          </cell>
          <cell r="B11829">
            <v>138</v>
          </cell>
          <cell r="C11829">
            <v>228</v>
          </cell>
          <cell r="D11829">
            <v>228</v>
          </cell>
          <cell r="E11829">
            <v>2015</v>
          </cell>
        </row>
        <row r="11830">
          <cell r="A11830">
            <v>42143</v>
          </cell>
          <cell r="B11830">
            <v>139</v>
          </cell>
          <cell r="C11830">
            <v>227</v>
          </cell>
          <cell r="D11830">
            <v>227</v>
          </cell>
          <cell r="E11830">
            <v>2015</v>
          </cell>
        </row>
        <row r="11831">
          <cell r="A11831">
            <v>42144</v>
          </cell>
          <cell r="B11831">
            <v>140</v>
          </cell>
          <cell r="C11831">
            <v>226</v>
          </cell>
          <cell r="D11831">
            <v>226</v>
          </cell>
          <cell r="E11831">
            <v>2015</v>
          </cell>
        </row>
        <row r="11832">
          <cell r="A11832">
            <v>42145</v>
          </cell>
          <cell r="B11832">
            <v>141</v>
          </cell>
          <cell r="C11832">
            <v>225</v>
          </cell>
          <cell r="D11832">
            <v>225</v>
          </cell>
          <cell r="E11832">
            <v>2015</v>
          </cell>
        </row>
        <row r="11833">
          <cell r="A11833">
            <v>42146</v>
          </cell>
          <cell r="B11833">
            <v>142</v>
          </cell>
          <cell r="C11833">
            <v>224</v>
          </cell>
          <cell r="D11833">
            <v>224</v>
          </cell>
          <cell r="E11833">
            <v>2015</v>
          </cell>
        </row>
        <row r="11834">
          <cell r="A11834">
            <v>42147</v>
          </cell>
          <cell r="B11834">
            <v>143</v>
          </cell>
          <cell r="C11834">
            <v>223</v>
          </cell>
          <cell r="D11834">
            <v>223</v>
          </cell>
          <cell r="E11834">
            <v>2015</v>
          </cell>
        </row>
        <row r="11835">
          <cell r="A11835">
            <v>42148</v>
          </cell>
          <cell r="B11835">
            <v>144</v>
          </cell>
          <cell r="C11835">
            <v>222</v>
          </cell>
          <cell r="D11835">
            <v>222</v>
          </cell>
          <cell r="E11835">
            <v>2015</v>
          </cell>
        </row>
        <row r="11836">
          <cell r="A11836">
            <v>42149</v>
          </cell>
          <cell r="B11836">
            <v>145</v>
          </cell>
          <cell r="C11836">
            <v>221</v>
          </cell>
          <cell r="D11836">
            <v>221</v>
          </cell>
          <cell r="E11836">
            <v>2015</v>
          </cell>
        </row>
        <row r="11837">
          <cell r="A11837">
            <v>42150</v>
          </cell>
          <cell r="B11837">
            <v>146</v>
          </cell>
          <cell r="C11837">
            <v>220</v>
          </cell>
          <cell r="D11837">
            <v>220</v>
          </cell>
          <cell r="E11837">
            <v>2015</v>
          </cell>
        </row>
        <row r="11838">
          <cell r="A11838">
            <v>42151</v>
          </cell>
          <cell r="B11838">
            <v>147</v>
          </cell>
          <cell r="C11838">
            <v>219</v>
          </cell>
          <cell r="D11838">
            <v>219</v>
          </cell>
          <cell r="E11838">
            <v>2015</v>
          </cell>
        </row>
        <row r="11839">
          <cell r="A11839">
            <v>42152</v>
          </cell>
          <cell r="B11839">
            <v>148</v>
          </cell>
          <cell r="C11839">
            <v>218</v>
          </cell>
          <cell r="D11839">
            <v>218</v>
          </cell>
          <cell r="E11839">
            <v>2015</v>
          </cell>
        </row>
        <row r="11840">
          <cell r="A11840">
            <v>42153</v>
          </cell>
          <cell r="B11840">
            <v>149</v>
          </cell>
          <cell r="C11840">
            <v>217</v>
          </cell>
          <cell r="D11840">
            <v>217</v>
          </cell>
          <cell r="E11840">
            <v>2015</v>
          </cell>
        </row>
        <row r="11841">
          <cell r="A11841">
            <v>42154</v>
          </cell>
          <cell r="B11841">
            <v>150</v>
          </cell>
          <cell r="C11841">
            <v>216</v>
          </cell>
          <cell r="D11841">
            <v>216</v>
          </cell>
          <cell r="E11841">
            <v>2015</v>
          </cell>
        </row>
        <row r="11842">
          <cell r="A11842">
            <v>42155</v>
          </cell>
          <cell r="B11842">
            <v>151</v>
          </cell>
          <cell r="C11842">
            <v>215</v>
          </cell>
          <cell r="D11842">
            <v>215</v>
          </cell>
          <cell r="E11842">
            <v>2015</v>
          </cell>
        </row>
        <row r="11843">
          <cell r="A11843">
            <v>42156</v>
          </cell>
          <cell r="B11843">
            <v>152</v>
          </cell>
          <cell r="C11843">
            <v>214</v>
          </cell>
          <cell r="D11843">
            <v>214</v>
          </cell>
          <cell r="E11843">
            <v>2015</v>
          </cell>
        </row>
        <row r="11844">
          <cell r="A11844">
            <v>42157</v>
          </cell>
          <cell r="B11844">
            <v>153</v>
          </cell>
          <cell r="C11844">
            <v>213</v>
          </cell>
          <cell r="D11844">
            <v>213</v>
          </cell>
          <cell r="E11844">
            <v>2015</v>
          </cell>
        </row>
        <row r="11845">
          <cell r="A11845">
            <v>42158</v>
          </cell>
          <cell r="B11845">
            <v>154</v>
          </cell>
          <cell r="C11845">
            <v>212</v>
          </cell>
          <cell r="D11845">
            <v>212</v>
          </cell>
          <cell r="E11845">
            <v>2015</v>
          </cell>
        </row>
        <row r="11846">
          <cell r="A11846">
            <v>42159</v>
          </cell>
          <cell r="B11846">
            <v>155</v>
          </cell>
          <cell r="C11846">
            <v>211</v>
          </cell>
          <cell r="D11846">
            <v>211</v>
          </cell>
          <cell r="E11846">
            <v>2015</v>
          </cell>
        </row>
        <row r="11847">
          <cell r="A11847">
            <v>42160</v>
          </cell>
          <cell r="B11847">
            <v>156</v>
          </cell>
          <cell r="C11847">
            <v>210</v>
          </cell>
          <cell r="D11847">
            <v>210</v>
          </cell>
          <cell r="E11847">
            <v>2015</v>
          </cell>
        </row>
        <row r="11848">
          <cell r="A11848">
            <v>42161</v>
          </cell>
          <cell r="B11848">
            <v>157</v>
          </cell>
          <cell r="C11848">
            <v>209</v>
          </cell>
          <cell r="D11848">
            <v>209</v>
          </cell>
          <cell r="E11848">
            <v>2015</v>
          </cell>
        </row>
        <row r="11849">
          <cell r="A11849">
            <v>42162</v>
          </cell>
          <cell r="B11849">
            <v>158</v>
          </cell>
          <cell r="C11849">
            <v>208</v>
          </cell>
          <cell r="D11849">
            <v>208</v>
          </cell>
          <cell r="E11849">
            <v>2015</v>
          </cell>
        </row>
        <row r="11850">
          <cell r="A11850">
            <v>42163</v>
          </cell>
          <cell r="B11850">
            <v>159</v>
          </cell>
          <cell r="C11850">
            <v>207</v>
          </cell>
          <cell r="D11850">
            <v>207</v>
          </cell>
          <cell r="E11850">
            <v>2015</v>
          </cell>
        </row>
        <row r="11851">
          <cell r="A11851">
            <v>42164</v>
          </cell>
          <cell r="B11851">
            <v>160</v>
          </cell>
          <cell r="C11851">
            <v>206</v>
          </cell>
          <cell r="D11851">
            <v>206</v>
          </cell>
          <cell r="E11851">
            <v>2015</v>
          </cell>
        </row>
        <row r="11852">
          <cell r="A11852">
            <v>42165</v>
          </cell>
          <cell r="B11852">
            <v>161</v>
          </cell>
          <cell r="C11852">
            <v>205</v>
          </cell>
          <cell r="D11852">
            <v>205</v>
          </cell>
          <cell r="E11852">
            <v>2015</v>
          </cell>
        </row>
        <row r="11853">
          <cell r="A11853">
            <v>42166</v>
          </cell>
          <cell r="B11853">
            <v>162</v>
          </cell>
          <cell r="C11853">
            <v>204</v>
          </cell>
          <cell r="D11853">
            <v>204</v>
          </cell>
          <cell r="E11853">
            <v>2015</v>
          </cell>
        </row>
        <row r="11854">
          <cell r="A11854">
            <v>42167</v>
          </cell>
          <cell r="B11854">
            <v>163</v>
          </cell>
          <cell r="C11854">
            <v>203</v>
          </cell>
          <cell r="D11854">
            <v>203</v>
          </cell>
          <cell r="E11854">
            <v>2015</v>
          </cell>
        </row>
        <row r="11855">
          <cell r="A11855">
            <v>42168</v>
          </cell>
          <cell r="B11855">
            <v>164</v>
          </cell>
          <cell r="C11855">
            <v>202</v>
          </cell>
          <cell r="D11855">
            <v>202</v>
          </cell>
          <cell r="E11855">
            <v>2015</v>
          </cell>
        </row>
        <row r="11856">
          <cell r="A11856">
            <v>42169</v>
          </cell>
          <cell r="B11856">
            <v>165</v>
          </cell>
          <cell r="C11856">
            <v>201</v>
          </cell>
          <cell r="D11856">
            <v>201</v>
          </cell>
          <cell r="E11856">
            <v>2015</v>
          </cell>
        </row>
        <row r="11857">
          <cell r="A11857">
            <v>42170</v>
          </cell>
          <cell r="B11857">
            <v>166</v>
          </cell>
          <cell r="C11857">
            <v>200</v>
          </cell>
          <cell r="D11857">
            <v>200</v>
          </cell>
          <cell r="E11857">
            <v>2015</v>
          </cell>
        </row>
        <row r="11858">
          <cell r="A11858">
            <v>42171</v>
          </cell>
          <cell r="B11858">
            <v>167</v>
          </cell>
          <cell r="C11858">
            <v>199</v>
          </cell>
          <cell r="D11858">
            <v>199</v>
          </cell>
          <cell r="E11858">
            <v>2015</v>
          </cell>
        </row>
        <row r="11859">
          <cell r="A11859">
            <v>42172</v>
          </cell>
          <cell r="B11859">
            <v>168</v>
          </cell>
          <cell r="C11859">
            <v>198</v>
          </cell>
          <cell r="D11859">
            <v>198</v>
          </cell>
          <cell r="E11859">
            <v>2015</v>
          </cell>
        </row>
        <row r="11860">
          <cell r="A11860">
            <v>42173</v>
          </cell>
          <cell r="B11860">
            <v>169</v>
          </cell>
          <cell r="C11860">
            <v>197</v>
          </cell>
          <cell r="D11860">
            <v>197</v>
          </cell>
          <cell r="E11860">
            <v>2015</v>
          </cell>
        </row>
        <row r="11861">
          <cell r="A11861">
            <v>42174</v>
          </cell>
          <cell r="B11861">
            <v>170</v>
          </cell>
          <cell r="C11861">
            <v>196</v>
          </cell>
          <cell r="D11861">
            <v>196</v>
          </cell>
          <cell r="E11861">
            <v>2015</v>
          </cell>
        </row>
        <row r="11862">
          <cell r="A11862">
            <v>42175</v>
          </cell>
          <cell r="B11862">
            <v>171</v>
          </cell>
          <cell r="C11862">
            <v>195</v>
          </cell>
          <cell r="D11862">
            <v>195</v>
          </cell>
          <cell r="E11862">
            <v>2015</v>
          </cell>
        </row>
        <row r="11863">
          <cell r="A11863">
            <v>42176</v>
          </cell>
          <cell r="B11863">
            <v>172</v>
          </cell>
          <cell r="C11863">
            <v>194</v>
          </cell>
          <cell r="D11863">
            <v>194</v>
          </cell>
          <cell r="E11863">
            <v>2015</v>
          </cell>
        </row>
        <row r="11864">
          <cell r="A11864">
            <v>42177</v>
          </cell>
          <cell r="B11864">
            <v>173</v>
          </cell>
          <cell r="C11864">
            <v>193</v>
          </cell>
          <cell r="D11864">
            <v>193</v>
          </cell>
          <cell r="E11864">
            <v>2015</v>
          </cell>
        </row>
        <row r="11865">
          <cell r="A11865">
            <v>42178</v>
          </cell>
          <cell r="B11865">
            <v>174</v>
          </cell>
          <cell r="C11865">
            <v>192</v>
          </cell>
          <cell r="D11865">
            <v>192</v>
          </cell>
          <cell r="E11865">
            <v>2015</v>
          </cell>
        </row>
        <row r="11866">
          <cell r="A11866">
            <v>42179</v>
          </cell>
          <cell r="B11866">
            <v>175</v>
          </cell>
          <cell r="C11866">
            <v>191</v>
          </cell>
          <cell r="D11866">
            <v>191</v>
          </cell>
          <cell r="E11866">
            <v>2015</v>
          </cell>
        </row>
        <row r="11867">
          <cell r="A11867">
            <v>42180</v>
          </cell>
          <cell r="B11867">
            <v>176</v>
          </cell>
          <cell r="C11867">
            <v>190</v>
          </cell>
          <cell r="D11867">
            <v>190</v>
          </cell>
          <cell r="E11867">
            <v>2015</v>
          </cell>
        </row>
        <row r="11868">
          <cell r="A11868">
            <v>42181</v>
          </cell>
          <cell r="B11868">
            <v>177</v>
          </cell>
          <cell r="C11868">
            <v>189</v>
          </cell>
          <cell r="D11868">
            <v>189</v>
          </cell>
          <cell r="E11868">
            <v>2015</v>
          </cell>
        </row>
        <row r="11869">
          <cell r="A11869">
            <v>42182</v>
          </cell>
          <cell r="B11869">
            <v>178</v>
          </cell>
          <cell r="C11869">
            <v>188</v>
          </cell>
          <cell r="D11869">
            <v>188</v>
          </cell>
          <cell r="E11869">
            <v>2015</v>
          </cell>
        </row>
        <row r="11870">
          <cell r="A11870">
            <v>42183</v>
          </cell>
          <cell r="B11870">
            <v>179</v>
          </cell>
          <cell r="C11870">
            <v>187</v>
          </cell>
          <cell r="D11870">
            <v>187</v>
          </cell>
          <cell r="E11870">
            <v>2015</v>
          </cell>
        </row>
        <row r="11871">
          <cell r="A11871">
            <v>42184</v>
          </cell>
          <cell r="B11871">
            <v>180</v>
          </cell>
          <cell r="C11871">
            <v>186</v>
          </cell>
          <cell r="D11871">
            <v>186</v>
          </cell>
          <cell r="E11871">
            <v>2015</v>
          </cell>
        </row>
        <row r="11872">
          <cell r="A11872">
            <v>42185</v>
          </cell>
          <cell r="B11872">
            <v>181</v>
          </cell>
          <cell r="C11872">
            <v>185</v>
          </cell>
          <cell r="D11872">
            <v>185</v>
          </cell>
          <cell r="E11872">
            <v>2015</v>
          </cell>
        </row>
        <row r="11873">
          <cell r="A11873">
            <v>42186</v>
          </cell>
          <cell r="B11873">
            <v>182</v>
          </cell>
          <cell r="C11873">
            <v>184</v>
          </cell>
          <cell r="D11873">
            <v>184</v>
          </cell>
          <cell r="E11873">
            <v>2015</v>
          </cell>
        </row>
        <row r="11874">
          <cell r="A11874">
            <v>42187</v>
          </cell>
          <cell r="B11874">
            <v>183</v>
          </cell>
          <cell r="C11874">
            <v>183</v>
          </cell>
          <cell r="D11874">
            <v>183</v>
          </cell>
          <cell r="E11874">
            <v>2015</v>
          </cell>
        </row>
        <row r="11875">
          <cell r="A11875">
            <v>42188</v>
          </cell>
          <cell r="B11875">
            <v>184</v>
          </cell>
          <cell r="C11875">
            <v>182</v>
          </cell>
          <cell r="D11875">
            <v>182</v>
          </cell>
          <cell r="E11875">
            <v>2015</v>
          </cell>
        </row>
        <row r="11876">
          <cell r="A11876">
            <v>42189</v>
          </cell>
          <cell r="B11876">
            <v>185</v>
          </cell>
          <cell r="C11876">
            <v>181</v>
          </cell>
          <cell r="D11876">
            <v>181</v>
          </cell>
          <cell r="E11876">
            <v>2015</v>
          </cell>
        </row>
        <row r="11877">
          <cell r="A11877">
            <v>42190</v>
          </cell>
          <cell r="B11877">
            <v>186</v>
          </cell>
          <cell r="C11877">
            <v>180</v>
          </cell>
          <cell r="D11877">
            <v>180</v>
          </cell>
          <cell r="E11877">
            <v>2015</v>
          </cell>
        </row>
        <row r="11878">
          <cell r="A11878">
            <v>42191</v>
          </cell>
          <cell r="B11878">
            <v>187</v>
          </cell>
          <cell r="C11878">
            <v>179</v>
          </cell>
          <cell r="D11878">
            <v>179</v>
          </cell>
          <cell r="E11878">
            <v>2015</v>
          </cell>
        </row>
        <row r="11879">
          <cell r="A11879">
            <v>42192</v>
          </cell>
          <cell r="B11879">
            <v>188</v>
          </cell>
          <cell r="C11879">
            <v>178</v>
          </cell>
          <cell r="D11879">
            <v>178</v>
          </cell>
          <cell r="E11879">
            <v>2015</v>
          </cell>
        </row>
        <row r="11880">
          <cell r="A11880">
            <v>42193</v>
          </cell>
          <cell r="B11880">
            <v>189</v>
          </cell>
          <cell r="C11880">
            <v>177</v>
          </cell>
          <cell r="D11880">
            <v>177</v>
          </cell>
          <cell r="E11880">
            <v>2015</v>
          </cell>
        </row>
        <row r="11881">
          <cell r="A11881">
            <v>42194</v>
          </cell>
          <cell r="B11881">
            <v>190</v>
          </cell>
          <cell r="C11881">
            <v>176</v>
          </cell>
          <cell r="D11881">
            <v>176</v>
          </cell>
          <cell r="E11881">
            <v>2015</v>
          </cell>
        </row>
        <row r="11882">
          <cell r="A11882">
            <v>42195</v>
          </cell>
          <cell r="B11882">
            <v>191</v>
          </cell>
          <cell r="C11882">
            <v>175</v>
          </cell>
          <cell r="D11882">
            <v>175</v>
          </cell>
          <cell r="E11882">
            <v>2015</v>
          </cell>
        </row>
        <row r="11883">
          <cell r="A11883">
            <v>42196</v>
          </cell>
          <cell r="B11883">
            <v>192</v>
          </cell>
          <cell r="C11883">
            <v>174</v>
          </cell>
          <cell r="D11883">
            <v>174</v>
          </cell>
          <cell r="E11883">
            <v>2015</v>
          </cell>
        </row>
        <row r="11884">
          <cell r="A11884">
            <v>42197</v>
          </cell>
          <cell r="B11884">
            <v>193</v>
          </cell>
          <cell r="C11884">
            <v>173</v>
          </cell>
          <cell r="D11884">
            <v>173</v>
          </cell>
          <cell r="E11884">
            <v>2015</v>
          </cell>
        </row>
        <row r="11885">
          <cell r="A11885">
            <v>42198</v>
          </cell>
          <cell r="B11885">
            <v>194</v>
          </cell>
          <cell r="C11885">
            <v>172</v>
          </cell>
          <cell r="D11885">
            <v>172</v>
          </cell>
          <cell r="E11885">
            <v>2015</v>
          </cell>
        </row>
        <row r="11886">
          <cell r="A11886">
            <v>42199</v>
          </cell>
          <cell r="B11886">
            <v>195</v>
          </cell>
          <cell r="C11886">
            <v>171</v>
          </cell>
          <cell r="D11886">
            <v>171</v>
          </cell>
          <cell r="E11886">
            <v>2015</v>
          </cell>
        </row>
        <row r="11887">
          <cell r="A11887">
            <v>42200</v>
          </cell>
          <cell r="B11887">
            <v>196</v>
          </cell>
          <cell r="C11887">
            <v>170</v>
          </cell>
          <cell r="D11887">
            <v>170</v>
          </cell>
          <cell r="E11887">
            <v>2015</v>
          </cell>
        </row>
        <row r="11888">
          <cell r="A11888">
            <v>42201</v>
          </cell>
          <cell r="B11888">
            <v>197</v>
          </cell>
          <cell r="C11888">
            <v>169</v>
          </cell>
          <cell r="D11888">
            <v>169</v>
          </cell>
          <cell r="E11888">
            <v>2015</v>
          </cell>
        </row>
        <row r="11889">
          <cell r="A11889">
            <v>42202</v>
          </cell>
          <cell r="B11889">
            <v>198</v>
          </cell>
          <cell r="C11889">
            <v>168</v>
          </cell>
          <cell r="D11889">
            <v>168</v>
          </cell>
          <cell r="E11889">
            <v>2015</v>
          </cell>
        </row>
        <row r="11890">
          <cell r="A11890">
            <v>42203</v>
          </cell>
          <cell r="B11890">
            <v>199</v>
          </cell>
          <cell r="C11890">
            <v>167</v>
          </cell>
          <cell r="D11890">
            <v>167</v>
          </cell>
          <cell r="E11890">
            <v>2015</v>
          </cell>
        </row>
        <row r="11891">
          <cell r="A11891">
            <v>42204</v>
          </cell>
          <cell r="B11891">
            <v>200</v>
          </cell>
          <cell r="C11891">
            <v>166</v>
          </cell>
          <cell r="D11891">
            <v>166</v>
          </cell>
          <cell r="E11891">
            <v>2015</v>
          </cell>
        </row>
        <row r="11892">
          <cell r="A11892">
            <v>42205</v>
          </cell>
          <cell r="B11892">
            <v>201</v>
          </cell>
          <cell r="C11892">
            <v>165</v>
          </cell>
          <cell r="D11892">
            <v>165</v>
          </cell>
          <cell r="E11892">
            <v>2015</v>
          </cell>
        </row>
        <row r="11893">
          <cell r="A11893">
            <v>42206</v>
          </cell>
          <cell r="B11893">
            <v>202</v>
          </cell>
          <cell r="C11893">
            <v>164</v>
          </cell>
          <cell r="D11893">
            <v>164</v>
          </cell>
          <cell r="E11893">
            <v>2015</v>
          </cell>
        </row>
        <row r="11894">
          <cell r="A11894">
            <v>42207</v>
          </cell>
          <cell r="B11894">
            <v>203</v>
          </cell>
          <cell r="C11894">
            <v>163</v>
          </cell>
          <cell r="D11894">
            <v>163</v>
          </cell>
          <cell r="E11894">
            <v>2015</v>
          </cell>
        </row>
        <row r="11895">
          <cell r="A11895">
            <v>42208</v>
          </cell>
          <cell r="B11895">
            <v>204</v>
          </cell>
          <cell r="C11895">
            <v>162</v>
          </cell>
          <cell r="D11895">
            <v>162</v>
          </cell>
          <cell r="E11895">
            <v>2015</v>
          </cell>
        </row>
        <row r="11896">
          <cell r="A11896">
            <v>42209</v>
          </cell>
          <cell r="B11896">
            <v>205</v>
          </cell>
          <cell r="C11896">
            <v>161</v>
          </cell>
          <cell r="D11896">
            <v>161</v>
          </cell>
          <cell r="E11896">
            <v>2015</v>
          </cell>
        </row>
        <row r="11897">
          <cell r="A11897">
            <v>42210</v>
          </cell>
          <cell r="B11897">
            <v>206</v>
          </cell>
          <cell r="C11897">
            <v>160</v>
          </cell>
          <cell r="D11897">
            <v>160</v>
          </cell>
          <cell r="E11897">
            <v>2015</v>
          </cell>
        </row>
        <row r="11898">
          <cell r="A11898">
            <v>42211</v>
          </cell>
          <cell r="B11898">
            <v>207</v>
          </cell>
          <cell r="C11898">
            <v>159</v>
          </cell>
          <cell r="D11898">
            <v>159</v>
          </cell>
          <cell r="E11898">
            <v>2015</v>
          </cell>
        </row>
        <row r="11899">
          <cell r="A11899">
            <v>42212</v>
          </cell>
          <cell r="B11899">
            <v>208</v>
          </cell>
          <cell r="C11899">
            <v>158</v>
          </cell>
          <cell r="D11899">
            <v>158</v>
          </cell>
          <cell r="E11899">
            <v>2015</v>
          </cell>
        </row>
        <row r="11900">
          <cell r="A11900">
            <v>42213</v>
          </cell>
          <cell r="B11900">
            <v>209</v>
          </cell>
          <cell r="C11900">
            <v>157</v>
          </cell>
          <cell r="D11900">
            <v>157</v>
          </cell>
          <cell r="E11900">
            <v>2015</v>
          </cell>
        </row>
        <row r="11901">
          <cell r="A11901">
            <v>42214</v>
          </cell>
          <cell r="B11901">
            <v>210</v>
          </cell>
          <cell r="C11901">
            <v>156</v>
          </cell>
          <cell r="D11901">
            <v>156</v>
          </cell>
          <cell r="E11901">
            <v>2015</v>
          </cell>
        </row>
        <row r="11902">
          <cell r="A11902">
            <v>42215</v>
          </cell>
          <cell r="B11902">
            <v>211</v>
          </cell>
          <cell r="C11902">
            <v>155</v>
          </cell>
          <cell r="D11902">
            <v>155</v>
          </cell>
          <cell r="E11902">
            <v>2015</v>
          </cell>
        </row>
        <row r="11903">
          <cell r="A11903">
            <v>42216</v>
          </cell>
          <cell r="B11903">
            <v>212</v>
          </cell>
          <cell r="C11903">
            <v>154</v>
          </cell>
          <cell r="D11903">
            <v>154</v>
          </cell>
          <cell r="E11903">
            <v>2015</v>
          </cell>
        </row>
        <row r="11904">
          <cell r="A11904">
            <v>42217</v>
          </cell>
          <cell r="B11904">
            <v>213</v>
          </cell>
          <cell r="C11904">
            <v>153</v>
          </cell>
          <cell r="D11904">
            <v>153</v>
          </cell>
          <cell r="E11904">
            <v>2015</v>
          </cell>
        </row>
        <row r="11905">
          <cell r="A11905">
            <v>42218</v>
          </cell>
          <cell r="B11905">
            <v>214</v>
          </cell>
          <cell r="C11905">
            <v>152</v>
          </cell>
          <cell r="D11905">
            <v>152</v>
          </cell>
          <cell r="E11905">
            <v>2015</v>
          </cell>
        </row>
        <row r="11906">
          <cell r="A11906">
            <v>42219</v>
          </cell>
          <cell r="B11906">
            <v>215</v>
          </cell>
          <cell r="C11906">
            <v>151</v>
          </cell>
          <cell r="D11906">
            <v>151</v>
          </cell>
          <cell r="E11906">
            <v>2015</v>
          </cell>
        </row>
        <row r="11907">
          <cell r="A11907">
            <v>42220</v>
          </cell>
          <cell r="B11907">
            <v>216</v>
          </cell>
          <cell r="C11907">
            <v>150</v>
          </cell>
          <cell r="D11907">
            <v>150</v>
          </cell>
          <cell r="E11907">
            <v>2015</v>
          </cell>
        </row>
        <row r="11908">
          <cell r="A11908">
            <v>42221</v>
          </cell>
          <cell r="B11908">
            <v>217</v>
          </cell>
          <cell r="C11908">
            <v>149</v>
          </cell>
          <cell r="D11908">
            <v>149</v>
          </cell>
          <cell r="E11908">
            <v>2015</v>
          </cell>
        </row>
        <row r="11909">
          <cell r="A11909">
            <v>42222</v>
          </cell>
          <cell r="B11909">
            <v>218</v>
          </cell>
          <cell r="C11909">
            <v>148</v>
          </cell>
          <cell r="D11909">
            <v>148</v>
          </cell>
          <cell r="E11909">
            <v>2015</v>
          </cell>
        </row>
        <row r="11910">
          <cell r="A11910">
            <v>42223</v>
          </cell>
          <cell r="B11910">
            <v>219</v>
          </cell>
          <cell r="C11910">
            <v>147</v>
          </cell>
          <cell r="D11910">
            <v>147</v>
          </cell>
          <cell r="E11910">
            <v>2015</v>
          </cell>
        </row>
        <row r="11911">
          <cell r="A11911">
            <v>42224</v>
          </cell>
          <cell r="B11911">
            <v>220</v>
          </cell>
          <cell r="C11911">
            <v>146</v>
          </cell>
          <cell r="D11911">
            <v>146</v>
          </cell>
          <cell r="E11911">
            <v>2015</v>
          </cell>
        </row>
        <row r="11912">
          <cell r="A11912">
            <v>42225</v>
          </cell>
          <cell r="B11912">
            <v>221</v>
          </cell>
          <cell r="C11912">
            <v>145</v>
          </cell>
          <cell r="D11912">
            <v>145</v>
          </cell>
          <cell r="E11912">
            <v>2015</v>
          </cell>
        </row>
        <row r="11913">
          <cell r="A11913">
            <v>42226</v>
          </cell>
          <cell r="B11913">
            <v>222</v>
          </cell>
          <cell r="C11913">
            <v>144</v>
          </cell>
          <cell r="D11913">
            <v>144</v>
          </cell>
          <cell r="E11913">
            <v>2015</v>
          </cell>
        </row>
        <row r="11914">
          <cell r="A11914">
            <v>42227</v>
          </cell>
          <cell r="B11914">
            <v>223</v>
          </cell>
          <cell r="C11914">
            <v>143</v>
          </cell>
          <cell r="D11914">
            <v>143</v>
          </cell>
          <cell r="E11914">
            <v>2015</v>
          </cell>
        </row>
        <row r="11915">
          <cell r="A11915">
            <v>42228</v>
          </cell>
          <cell r="B11915">
            <v>224</v>
          </cell>
          <cell r="C11915">
            <v>142</v>
          </cell>
          <cell r="D11915">
            <v>142</v>
          </cell>
          <cell r="E11915">
            <v>2015</v>
          </cell>
        </row>
        <row r="11916">
          <cell r="A11916">
            <v>42229</v>
          </cell>
          <cell r="B11916">
            <v>225</v>
          </cell>
          <cell r="C11916">
            <v>141</v>
          </cell>
          <cell r="D11916">
            <v>141</v>
          </cell>
          <cell r="E11916">
            <v>2015</v>
          </cell>
        </row>
        <row r="11917">
          <cell r="A11917">
            <v>42230</v>
          </cell>
          <cell r="B11917">
            <v>226</v>
          </cell>
          <cell r="C11917">
            <v>140</v>
          </cell>
          <cell r="D11917">
            <v>140</v>
          </cell>
          <cell r="E11917">
            <v>2015</v>
          </cell>
        </row>
        <row r="11918">
          <cell r="A11918">
            <v>42231</v>
          </cell>
          <cell r="B11918">
            <v>227</v>
          </cell>
          <cell r="C11918">
            <v>139</v>
          </cell>
          <cell r="D11918">
            <v>139</v>
          </cell>
          <cell r="E11918">
            <v>2015</v>
          </cell>
        </row>
        <row r="11919">
          <cell r="A11919">
            <v>42232</v>
          </cell>
          <cell r="B11919">
            <v>228</v>
          </cell>
          <cell r="C11919">
            <v>138</v>
          </cell>
          <cell r="D11919">
            <v>138</v>
          </cell>
          <cell r="E11919">
            <v>2015</v>
          </cell>
        </row>
        <row r="11920">
          <cell r="A11920">
            <v>42233</v>
          </cell>
          <cell r="B11920">
            <v>229</v>
          </cell>
          <cell r="C11920">
            <v>137</v>
          </cell>
          <cell r="D11920">
            <v>137</v>
          </cell>
          <cell r="E11920">
            <v>2015</v>
          </cell>
        </row>
        <row r="11921">
          <cell r="A11921">
            <v>42234</v>
          </cell>
          <cell r="B11921">
            <v>230</v>
          </cell>
          <cell r="C11921">
            <v>136</v>
          </cell>
          <cell r="D11921">
            <v>136</v>
          </cell>
          <cell r="E11921">
            <v>2015</v>
          </cell>
        </row>
        <row r="11922">
          <cell r="A11922">
            <v>42235</v>
          </cell>
          <cell r="B11922">
            <v>231</v>
          </cell>
          <cell r="C11922">
            <v>135</v>
          </cell>
          <cell r="D11922">
            <v>135</v>
          </cell>
          <cell r="E11922">
            <v>2015</v>
          </cell>
        </row>
        <row r="11923">
          <cell r="A11923">
            <v>42236</v>
          </cell>
          <cell r="B11923">
            <v>232</v>
          </cell>
          <cell r="C11923">
            <v>134</v>
          </cell>
          <cell r="D11923">
            <v>134</v>
          </cell>
          <cell r="E11923">
            <v>2015</v>
          </cell>
        </row>
        <row r="11924">
          <cell r="A11924">
            <v>42237</v>
          </cell>
          <cell r="B11924">
            <v>233</v>
          </cell>
          <cell r="C11924">
            <v>133</v>
          </cell>
          <cell r="D11924">
            <v>133</v>
          </cell>
          <cell r="E11924">
            <v>2015</v>
          </cell>
        </row>
        <row r="11925">
          <cell r="A11925">
            <v>42238</v>
          </cell>
          <cell r="B11925">
            <v>234</v>
          </cell>
          <cell r="C11925">
            <v>132</v>
          </cell>
          <cell r="D11925">
            <v>132</v>
          </cell>
          <cell r="E11925">
            <v>2015</v>
          </cell>
        </row>
        <row r="11926">
          <cell r="A11926">
            <v>42239</v>
          </cell>
          <cell r="B11926">
            <v>235</v>
          </cell>
          <cell r="C11926">
            <v>131</v>
          </cell>
          <cell r="D11926">
            <v>131</v>
          </cell>
          <cell r="E11926">
            <v>2015</v>
          </cell>
        </row>
        <row r="11927">
          <cell r="A11927">
            <v>42240</v>
          </cell>
          <cell r="B11927">
            <v>236</v>
          </cell>
          <cell r="C11927">
            <v>130</v>
          </cell>
          <cell r="D11927">
            <v>130</v>
          </cell>
          <cell r="E11927">
            <v>2015</v>
          </cell>
        </row>
        <row r="11928">
          <cell r="A11928">
            <v>42241</v>
          </cell>
          <cell r="B11928">
            <v>237</v>
          </cell>
          <cell r="C11928">
            <v>129</v>
          </cell>
          <cell r="D11928">
            <v>129</v>
          </cell>
          <cell r="E11928">
            <v>2015</v>
          </cell>
        </row>
        <row r="11929">
          <cell r="A11929">
            <v>42242</v>
          </cell>
          <cell r="B11929">
            <v>238</v>
          </cell>
          <cell r="C11929">
            <v>128</v>
          </cell>
          <cell r="D11929">
            <v>128</v>
          </cell>
          <cell r="E11929">
            <v>2015</v>
          </cell>
        </row>
        <row r="11930">
          <cell r="A11930">
            <v>42243</v>
          </cell>
          <cell r="B11930">
            <v>239</v>
          </cell>
          <cell r="C11930">
            <v>127</v>
          </cell>
          <cell r="D11930">
            <v>127</v>
          </cell>
          <cell r="E11930">
            <v>2015</v>
          </cell>
        </row>
        <row r="11931">
          <cell r="A11931">
            <v>42244</v>
          </cell>
          <cell r="B11931">
            <v>240</v>
          </cell>
          <cell r="C11931">
            <v>126</v>
          </cell>
          <cell r="D11931">
            <v>126</v>
          </cell>
          <cell r="E11931">
            <v>2015</v>
          </cell>
        </row>
        <row r="11932">
          <cell r="A11932">
            <v>42245</v>
          </cell>
          <cell r="B11932">
            <v>241</v>
          </cell>
          <cell r="C11932">
            <v>125</v>
          </cell>
          <cell r="D11932">
            <v>125</v>
          </cell>
          <cell r="E11932">
            <v>2015</v>
          </cell>
        </row>
        <row r="11933">
          <cell r="A11933">
            <v>42246</v>
          </cell>
          <cell r="B11933">
            <v>242</v>
          </cell>
          <cell r="C11933">
            <v>124</v>
          </cell>
          <cell r="D11933">
            <v>124</v>
          </cell>
          <cell r="E11933">
            <v>2015</v>
          </cell>
        </row>
        <row r="11934">
          <cell r="A11934">
            <v>42247</v>
          </cell>
          <cell r="B11934">
            <v>243</v>
          </cell>
          <cell r="C11934">
            <v>123</v>
          </cell>
          <cell r="D11934">
            <v>123</v>
          </cell>
          <cell r="E11934">
            <v>2015</v>
          </cell>
        </row>
        <row r="11935">
          <cell r="A11935">
            <v>42248</v>
          </cell>
          <cell r="B11935">
            <v>244</v>
          </cell>
          <cell r="C11935">
            <v>122</v>
          </cell>
          <cell r="D11935">
            <v>122</v>
          </cell>
          <cell r="E11935">
            <v>2015</v>
          </cell>
        </row>
        <row r="11936">
          <cell r="A11936">
            <v>42249</v>
          </cell>
          <cell r="B11936">
            <v>245</v>
          </cell>
          <cell r="C11936">
            <v>121</v>
          </cell>
          <cell r="D11936">
            <v>121</v>
          </cell>
          <cell r="E11936">
            <v>2015</v>
          </cell>
        </row>
        <row r="11937">
          <cell r="A11937">
            <v>42250</v>
          </cell>
          <cell r="B11937">
            <v>246</v>
          </cell>
          <cell r="C11937">
            <v>120</v>
          </cell>
          <cell r="D11937">
            <v>120</v>
          </cell>
          <cell r="E11937">
            <v>2015</v>
          </cell>
        </row>
        <row r="11938">
          <cell r="A11938">
            <v>42251</v>
          </cell>
          <cell r="B11938">
            <v>247</v>
          </cell>
          <cell r="C11938">
            <v>119</v>
          </cell>
          <cell r="D11938">
            <v>119</v>
          </cell>
          <cell r="E11938">
            <v>2015</v>
          </cell>
        </row>
        <row r="11939">
          <cell r="A11939">
            <v>42252</v>
          </cell>
          <cell r="B11939">
            <v>248</v>
          </cell>
          <cell r="C11939">
            <v>118</v>
          </cell>
          <cell r="D11939">
            <v>118</v>
          </cell>
          <cell r="E11939">
            <v>2015</v>
          </cell>
        </row>
        <row r="11940">
          <cell r="A11940">
            <v>42253</v>
          </cell>
          <cell r="B11940">
            <v>249</v>
          </cell>
          <cell r="C11940">
            <v>117</v>
          </cell>
          <cell r="D11940">
            <v>117</v>
          </cell>
          <cell r="E11940">
            <v>2015</v>
          </cell>
        </row>
        <row r="11941">
          <cell r="A11941">
            <v>42254</v>
          </cell>
          <cell r="B11941">
            <v>250</v>
          </cell>
          <cell r="C11941">
            <v>116</v>
          </cell>
          <cell r="D11941">
            <v>116</v>
          </cell>
          <cell r="E11941">
            <v>2015</v>
          </cell>
        </row>
        <row r="11942">
          <cell r="A11942">
            <v>42255</v>
          </cell>
          <cell r="B11942">
            <v>251</v>
          </cell>
          <cell r="C11942">
            <v>115</v>
          </cell>
          <cell r="D11942">
            <v>115</v>
          </cell>
          <cell r="E11942">
            <v>2015</v>
          </cell>
        </row>
        <row r="11943">
          <cell r="A11943">
            <v>42256</v>
          </cell>
          <cell r="B11943">
            <v>252</v>
          </cell>
          <cell r="C11943">
            <v>114</v>
          </cell>
          <cell r="D11943">
            <v>114</v>
          </cell>
          <cell r="E11943">
            <v>2015</v>
          </cell>
        </row>
        <row r="11944">
          <cell r="A11944">
            <v>42257</v>
          </cell>
          <cell r="B11944">
            <v>253</v>
          </cell>
          <cell r="C11944">
            <v>113</v>
          </cell>
          <cell r="D11944">
            <v>113</v>
          </cell>
          <cell r="E11944">
            <v>2015</v>
          </cell>
        </row>
        <row r="11945">
          <cell r="A11945">
            <v>42258</v>
          </cell>
          <cell r="B11945">
            <v>254</v>
          </cell>
          <cell r="C11945">
            <v>112</v>
          </cell>
          <cell r="D11945">
            <v>112</v>
          </cell>
          <cell r="E11945">
            <v>2015</v>
          </cell>
        </row>
        <row r="11946">
          <cell r="A11946">
            <v>42259</v>
          </cell>
          <cell r="B11946">
            <v>255</v>
          </cell>
          <cell r="C11946">
            <v>111</v>
          </cell>
          <cell r="D11946">
            <v>111</v>
          </cell>
          <cell r="E11946">
            <v>2015</v>
          </cell>
        </row>
        <row r="11947">
          <cell r="A11947">
            <v>42260</v>
          </cell>
          <cell r="B11947">
            <v>256</v>
          </cell>
          <cell r="C11947">
            <v>110</v>
          </cell>
          <cell r="D11947">
            <v>110</v>
          </cell>
          <cell r="E11947">
            <v>2015</v>
          </cell>
        </row>
        <row r="11948">
          <cell r="A11948">
            <v>42261</v>
          </cell>
          <cell r="B11948">
            <v>257</v>
          </cell>
          <cell r="C11948">
            <v>109</v>
          </cell>
          <cell r="D11948">
            <v>109</v>
          </cell>
          <cell r="E11948">
            <v>2015</v>
          </cell>
        </row>
        <row r="11949">
          <cell r="A11949">
            <v>42262</v>
          </cell>
          <cell r="B11949">
            <v>258</v>
          </cell>
          <cell r="C11949">
            <v>108</v>
          </cell>
          <cell r="D11949">
            <v>108</v>
          </cell>
          <cell r="E11949">
            <v>2015</v>
          </cell>
        </row>
        <row r="11950">
          <cell r="A11950">
            <v>42263</v>
          </cell>
          <cell r="B11950">
            <v>259</v>
          </cell>
          <cell r="C11950">
            <v>107</v>
          </cell>
          <cell r="D11950">
            <v>107</v>
          </cell>
          <cell r="E11950">
            <v>2015</v>
          </cell>
        </row>
        <row r="11951">
          <cell r="A11951">
            <v>42264</v>
          </cell>
          <cell r="B11951">
            <v>260</v>
          </cell>
          <cell r="C11951">
            <v>106</v>
          </cell>
          <cell r="D11951">
            <v>106</v>
          </cell>
          <cell r="E11951">
            <v>2015</v>
          </cell>
        </row>
        <row r="11952">
          <cell r="A11952">
            <v>42265</v>
          </cell>
          <cell r="B11952">
            <v>261</v>
          </cell>
          <cell r="C11952">
            <v>105</v>
          </cell>
          <cell r="D11952">
            <v>105</v>
          </cell>
          <cell r="E11952">
            <v>2015</v>
          </cell>
        </row>
        <row r="11953">
          <cell r="A11953">
            <v>42266</v>
          </cell>
          <cell r="B11953">
            <v>262</v>
          </cell>
          <cell r="C11953">
            <v>104</v>
          </cell>
          <cell r="D11953">
            <v>104</v>
          </cell>
          <cell r="E11953">
            <v>2015</v>
          </cell>
        </row>
        <row r="11954">
          <cell r="A11954">
            <v>42267</v>
          </cell>
          <cell r="B11954">
            <v>263</v>
          </cell>
          <cell r="C11954">
            <v>103</v>
          </cell>
          <cell r="D11954">
            <v>103</v>
          </cell>
          <cell r="E11954">
            <v>2015</v>
          </cell>
        </row>
        <row r="11955">
          <cell r="A11955">
            <v>42268</v>
          </cell>
          <cell r="B11955">
            <v>264</v>
          </cell>
          <cell r="C11955">
            <v>102</v>
          </cell>
          <cell r="D11955">
            <v>102</v>
          </cell>
          <cell r="E11955">
            <v>2015</v>
          </cell>
        </row>
        <row r="11956">
          <cell r="A11956">
            <v>42269</v>
          </cell>
          <cell r="B11956">
            <v>265</v>
          </cell>
          <cell r="C11956">
            <v>101</v>
          </cell>
          <cell r="D11956">
            <v>101</v>
          </cell>
          <cell r="E11956">
            <v>2015</v>
          </cell>
        </row>
        <row r="11957">
          <cell r="A11957">
            <v>42270</v>
          </cell>
          <cell r="B11957">
            <v>266</v>
          </cell>
          <cell r="C11957">
            <v>100</v>
          </cell>
          <cell r="D11957">
            <v>100</v>
          </cell>
          <cell r="E11957">
            <v>2015</v>
          </cell>
        </row>
        <row r="11958">
          <cell r="A11958">
            <v>42271</v>
          </cell>
          <cell r="B11958">
            <v>267</v>
          </cell>
          <cell r="C11958">
            <v>99</v>
          </cell>
          <cell r="D11958">
            <v>99</v>
          </cell>
          <cell r="E11958">
            <v>2015</v>
          </cell>
        </row>
        <row r="11959">
          <cell r="A11959">
            <v>42272</v>
          </cell>
          <cell r="B11959">
            <v>268</v>
          </cell>
          <cell r="C11959">
            <v>98</v>
          </cell>
          <cell r="D11959">
            <v>98</v>
          </cell>
          <cell r="E11959">
            <v>2015</v>
          </cell>
        </row>
        <row r="11960">
          <cell r="A11960">
            <v>42273</v>
          </cell>
          <cell r="B11960">
            <v>269</v>
          </cell>
          <cell r="C11960">
            <v>97</v>
          </cell>
          <cell r="D11960">
            <v>97</v>
          </cell>
          <cell r="E11960">
            <v>2015</v>
          </cell>
        </row>
        <row r="11961">
          <cell r="A11961">
            <v>42274</v>
          </cell>
          <cell r="B11961">
            <v>270</v>
          </cell>
          <cell r="C11961">
            <v>96</v>
          </cell>
          <cell r="D11961">
            <v>96</v>
          </cell>
          <cell r="E11961">
            <v>2015</v>
          </cell>
        </row>
        <row r="11962">
          <cell r="A11962">
            <v>42275</v>
          </cell>
          <cell r="B11962">
            <v>271</v>
          </cell>
          <cell r="C11962">
            <v>95</v>
          </cell>
          <cell r="D11962">
            <v>95</v>
          </cell>
          <cell r="E11962">
            <v>2015</v>
          </cell>
        </row>
        <row r="11963">
          <cell r="A11963">
            <v>42276</v>
          </cell>
          <cell r="B11963">
            <v>272</v>
          </cell>
          <cell r="C11963">
            <v>94</v>
          </cell>
          <cell r="D11963">
            <v>94</v>
          </cell>
          <cell r="E11963">
            <v>2015</v>
          </cell>
        </row>
        <row r="11964">
          <cell r="A11964">
            <v>42277</v>
          </cell>
          <cell r="B11964">
            <v>273</v>
          </cell>
          <cell r="C11964">
            <v>93</v>
          </cell>
          <cell r="D11964">
            <v>93</v>
          </cell>
          <cell r="E11964">
            <v>2015</v>
          </cell>
        </row>
        <row r="11965">
          <cell r="A11965">
            <v>42278</v>
          </cell>
          <cell r="B11965">
            <v>274</v>
          </cell>
          <cell r="C11965">
            <v>92</v>
          </cell>
          <cell r="D11965">
            <v>92</v>
          </cell>
          <cell r="E11965">
            <v>2015</v>
          </cell>
        </row>
        <row r="11966">
          <cell r="A11966">
            <v>42279</v>
          </cell>
          <cell r="B11966">
            <v>275</v>
          </cell>
          <cell r="C11966">
            <v>91</v>
          </cell>
          <cell r="D11966">
            <v>91</v>
          </cell>
          <cell r="E11966">
            <v>2015</v>
          </cell>
        </row>
        <row r="11967">
          <cell r="A11967">
            <v>42280</v>
          </cell>
          <cell r="B11967">
            <v>276</v>
          </cell>
          <cell r="C11967">
            <v>90</v>
          </cell>
          <cell r="D11967">
            <v>90</v>
          </cell>
          <cell r="E11967">
            <v>2015</v>
          </cell>
        </row>
        <row r="11968">
          <cell r="A11968">
            <v>42281</v>
          </cell>
          <cell r="B11968">
            <v>277</v>
          </cell>
          <cell r="C11968">
            <v>89</v>
          </cell>
          <cell r="D11968">
            <v>89</v>
          </cell>
          <cell r="E11968">
            <v>2015</v>
          </cell>
        </row>
        <row r="11969">
          <cell r="A11969">
            <v>42282</v>
          </cell>
          <cell r="B11969">
            <v>278</v>
          </cell>
          <cell r="C11969">
            <v>88</v>
          </cell>
          <cell r="D11969">
            <v>88</v>
          </cell>
          <cell r="E11969">
            <v>2015</v>
          </cell>
        </row>
        <row r="11970">
          <cell r="A11970">
            <v>42283</v>
          </cell>
          <cell r="B11970">
            <v>279</v>
          </cell>
          <cell r="C11970">
            <v>87</v>
          </cell>
          <cell r="D11970">
            <v>87</v>
          </cell>
          <cell r="E11970">
            <v>2015</v>
          </cell>
        </row>
        <row r="11971">
          <cell r="A11971">
            <v>42284</v>
          </cell>
          <cell r="B11971">
            <v>280</v>
          </cell>
          <cell r="C11971">
            <v>86</v>
          </cell>
          <cell r="D11971">
            <v>86</v>
          </cell>
          <cell r="E11971">
            <v>2015</v>
          </cell>
        </row>
        <row r="11972">
          <cell r="A11972">
            <v>42285</v>
          </cell>
          <cell r="B11972">
            <v>281</v>
          </cell>
          <cell r="C11972">
            <v>85</v>
          </cell>
          <cell r="D11972">
            <v>85</v>
          </cell>
          <cell r="E11972">
            <v>2015</v>
          </cell>
        </row>
        <row r="11973">
          <cell r="A11973">
            <v>42286</v>
          </cell>
          <cell r="B11973">
            <v>282</v>
          </cell>
          <cell r="C11973">
            <v>84</v>
          </cell>
          <cell r="D11973">
            <v>84</v>
          </cell>
          <cell r="E11973">
            <v>2015</v>
          </cell>
        </row>
        <row r="11974">
          <cell r="A11974">
            <v>42287</v>
          </cell>
          <cell r="B11974">
            <v>283</v>
          </cell>
          <cell r="C11974">
            <v>83</v>
          </cell>
          <cell r="D11974">
            <v>83</v>
          </cell>
          <cell r="E11974">
            <v>2015</v>
          </cell>
        </row>
        <row r="11975">
          <cell r="A11975">
            <v>42288</v>
          </cell>
          <cell r="B11975">
            <v>284</v>
          </cell>
          <cell r="C11975">
            <v>82</v>
          </cell>
          <cell r="D11975">
            <v>82</v>
          </cell>
          <cell r="E11975">
            <v>2015</v>
          </cell>
        </row>
        <row r="11976">
          <cell r="A11976">
            <v>42289</v>
          </cell>
          <cell r="B11976">
            <v>285</v>
          </cell>
          <cell r="C11976">
            <v>81</v>
          </cell>
          <cell r="D11976">
            <v>81</v>
          </cell>
          <cell r="E11976">
            <v>2015</v>
          </cell>
        </row>
        <row r="11977">
          <cell r="A11977">
            <v>42290</v>
          </cell>
          <cell r="B11977">
            <v>286</v>
          </cell>
          <cell r="C11977">
            <v>80</v>
          </cell>
          <cell r="D11977">
            <v>80</v>
          </cell>
          <cell r="E11977">
            <v>2015</v>
          </cell>
        </row>
        <row r="11978">
          <cell r="A11978">
            <v>42291</v>
          </cell>
          <cell r="B11978">
            <v>287</v>
          </cell>
          <cell r="C11978">
            <v>79</v>
          </cell>
          <cell r="D11978">
            <v>79</v>
          </cell>
          <cell r="E11978">
            <v>2015</v>
          </cell>
        </row>
        <row r="11979">
          <cell r="A11979">
            <v>42292</v>
          </cell>
          <cell r="B11979">
            <v>288</v>
          </cell>
          <cell r="C11979">
            <v>78</v>
          </cell>
          <cell r="D11979">
            <v>78</v>
          </cell>
          <cell r="E11979">
            <v>2015</v>
          </cell>
        </row>
        <row r="11980">
          <cell r="A11980">
            <v>42293</v>
          </cell>
          <cell r="B11980">
            <v>289</v>
          </cell>
          <cell r="C11980">
            <v>77</v>
          </cell>
          <cell r="D11980">
            <v>77</v>
          </cell>
          <cell r="E11980">
            <v>2015</v>
          </cell>
        </row>
        <row r="11981">
          <cell r="A11981">
            <v>42294</v>
          </cell>
          <cell r="B11981">
            <v>290</v>
          </cell>
          <cell r="C11981">
            <v>76</v>
          </cell>
          <cell r="D11981">
            <v>76</v>
          </cell>
          <cell r="E11981">
            <v>2015</v>
          </cell>
        </row>
        <row r="11982">
          <cell r="A11982">
            <v>42295</v>
          </cell>
          <cell r="B11982">
            <v>291</v>
          </cell>
          <cell r="C11982">
            <v>75</v>
          </cell>
          <cell r="D11982">
            <v>75</v>
          </cell>
          <cell r="E11982">
            <v>2015</v>
          </cell>
        </row>
        <row r="11983">
          <cell r="A11983">
            <v>42296</v>
          </cell>
          <cell r="B11983">
            <v>292</v>
          </cell>
          <cell r="C11983">
            <v>74</v>
          </cell>
          <cell r="D11983">
            <v>74</v>
          </cell>
          <cell r="E11983">
            <v>2015</v>
          </cell>
        </row>
        <row r="11984">
          <cell r="A11984">
            <v>42297</v>
          </cell>
          <cell r="B11984">
            <v>293</v>
          </cell>
          <cell r="C11984">
            <v>73</v>
          </cell>
          <cell r="D11984">
            <v>73</v>
          </cell>
          <cell r="E11984">
            <v>2015</v>
          </cell>
        </row>
        <row r="11985">
          <cell r="A11985">
            <v>42298</v>
          </cell>
          <cell r="B11985">
            <v>294</v>
          </cell>
          <cell r="C11985">
            <v>72</v>
          </cell>
          <cell r="D11985">
            <v>72</v>
          </cell>
          <cell r="E11985">
            <v>2015</v>
          </cell>
        </row>
        <row r="11986">
          <cell r="A11986">
            <v>42299</v>
          </cell>
          <cell r="B11986">
            <v>295</v>
          </cell>
          <cell r="C11986">
            <v>71</v>
          </cell>
          <cell r="D11986">
            <v>71</v>
          </cell>
          <cell r="E11986">
            <v>2015</v>
          </cell>
        </row>
        <row r="11987">
          <cell r="A11987">
            <v>42300</v>
          </cell>
          <cell r="B11987">
            <v>296</v>
          </cell>
          <cell r="C11987">
            <v>70</v>
          </cell>
          <cell r="D11987">
            <v>70</v>
          </cell>
          <cell r="E11987">
            <v>2015</v>
          </cell>
        </row>
        <row r="11988">
          <cell r="A11988">
            <v>42301</v>
          </cell>
          <cell r="B11988">
            <v>297</v>
          </cell>
          <cell r="C11988">
            <v>69</v>
          </cell>
          <cell r="D11988">
            <v>69</v>
          </cell>
          <cell r="E11988">
            <v>2015</v>
          </cell>
        </row>
        <row r="11989">
          <cell r="A11989">
            <v>42302</v>
          </cell>
          <cell r="B11989">
            <v>298</v>
          </cell>
          <cell r="C11989">
            <v>68</v>
          </cell>
          <cell r="D11989">
            <v>68</v>
          </cell>
          <cell r="E11989">
            <v>2015</v>
          </cell>
        </row>
        <row r="11990">
          <cell r="A11990">
            <v>42303</v>
          </cell>
          <cell r="B11990">
            <v>299</v>
          </cell>
          <cell r="C11990">
            <v>67</v>
          </cell>
          <cell r="D11990">
            <v>67</v>
          </cell>
          <cell r="E11990">
            <v>2015</v>
          </cell>
        </row>
        <row r="11991">
          <cell r="A11991">
            <v>42304</v>
          </cell>
          <cell r="B11991">
            <v>300</v>
          </cell>
          <cell r="C11991">
            <v>66</v>
          </cell>
          <cell r="D11991">
            <v>66</v>
          </cell>
          <cell r="E11991">
            <v>2015</v>
          </cell>
        </row>
        <row r="11992">
          <cell r="A11992">
            <v>42305</v>
          </cell>
          <cell r="B11992">
            <v>301</v>
          </cell>
          <cell r="C11992">
            <v>65</v>
          </cell>
          <cell r="D11992">
            <v>65</v>
          </cell>
          <cell r="E11992">
            <v>2015</v>
          </cell>
        </row>
        <row r="11993">
          <cell r="A11993">
            <v>42306</v>
          </cell>
          <cell r="B11993">
            <v>302</v>
          </cell>
          <cell r="C11993">
            <v>64</v>
          </cell>
          <cell r="D11993">
            <v>64</v>
          </cell>
          <cell r="E11993">
            <v>2015</v>
          </cell>
        </row>
        <row r="11994">
          <cell r="A11994">
            <v>42307</v>
          </cell>
          <cell r="B11994">
            <v>303</v>
          </cell>
          <cell r="C11994">
            <v>63</v>
          </cell>
          <cell r="D11994">
            <v>63</v>
          </cell>
          <cell r="E11994">
            <v>2015</v>
          </cell>
        </row>
        <row r="11995">
          <cell r="A11995">
            <v>42308</v>
          </cell>
          <cell r="B11995">
            <v>304</v>
          </cell>
          <cell r="C11995">
            <v>62</v>
          </cell>
          <cell r="D11995">
            <v>62</v>
          </cell>
          <cell r="E11995">
            <v>2015</v>
          </cell>
        </row>
        <row r="11996">
          <cell r="A11996">
            <v>42309</v>
          </cell>
          <cell r="B11996">
            <v>305</v>
          </cell>
          <cell r="C11996">
            <v>61</v>
          </cell>
          <cell r="D11996">
            <v>61</v>
          </cell>
          <cell r="E11996">
            <v>2015</v>
          </cell>
        </row>
        <row r="11997">
          <cell r="A11997">
            <v>42310</v>
          </cell>
          <cell r="B11997">
            <v>306</v>
          </cell>
          <cell r="C11997">
            <v>60</v>
          </cell>
          <cell r="D11997">
            <v>60</v>
          </cell>
          <cell r="E11997">
            <v>2015</v>
          </cell>
        </row>
        <row r="11998">
          <cell r="A11998">
            <v>42311</v>
          </cell>
          <cell r="B11998">
            <v>307</v>
          </cell>
          <cell r="C11998">
            <v>59</v>
          </cell>
          <cell r="D11998">
            <v>59</v>
          </cell>
          <cell r="E11998">
            <v>2015</v>
          </cell>
        </row>
        <row r="11999">
          <cell r="A11999">
            <v>42312</v>
          </cell>
          <cell r="B11999">
            <v>308</v>
          </cell>
          <cell r="C11999">
            <v>58</v>
          </cell>
          <cell r="D11999">
            <v>58</v>
          </cell>
          <cell r="E11999">
            <v>2015</v>
          </cell>
        </row>
        <row r="12000">
          <cell r="A12000">
            <v>42313</v>
          </cell>
          <cell r="B12000">
            <v>309</v>
          </cell>
          <cell r="C12000">
            <v>57</v>
          </cell>
          <cell r="D12000">
            <v>57</v>
          </cell>
          <cell r="E12000">
            <v>2015</v>
          </cell>
        </row>
        <row r="12001">
          <cell r="A12001">
            <v>42314</v>
          </cell>
          <cell r="B12001">
            <v>310</v>
          </cell>
          <cell r="C12001">
            <v>56</v>
          </cell>
          <cell r="D12001">
            <v>56</v>
          </cell>
          <cell r="E12001">
            <v>2015</v>
          </cell>
        </row>
        <row r="12002">
          <cell r="A12002">
            <v>42315</v>
          </cell>
          <cell r="B12002">
            <v>311</v>
          </cell>
          <cell r="C12002">
            <v>55</v>
          </cell>
          <cell r="D12002">
            <v>55</v>
          </cell>
          <cell r="E12002">
            <v>2015</v>
          </cell>
        </row>
        <row r="12003">
          <cell r="A12003">
            <v>42316</v>
          </cell>
          <cell r="B12003">
            <v>312</v>
          </cell>
          <cell r="C12003">
            <v>54</v>
          </cell>
          <cell r="D12003">
            <v>54</v>
          </cell>
          <cell r="E12003">
            <v>2015</v>
          </cell>
        </row>
        <row r="12004">
          <cell r="A12004">
            <v>42317</v>
          </cell>
          <cell r="B12004">
            <v>313</v>
          </cell>
          <cell r="C12004">
            <v>53</v>
          </cell>
          <cell r="D12004">
            <v>53</v>
          </cell>
          <cell r="E12004">
            <v>2015</v>
          </cell>
        </row>
        <row r="12005">
          <cell r="A12005">
            <v>42318</v>
          </cell>
          <cell r="B12005">
            <v>314</v>
          </cell>
          <cell r="C12005">
            <v>52</v>
          </cell>
          <cell r="D12005">
            <v>52</v>
          </cell>
          <cell r="E12005">
            <v>2015</v>
          </cell>
        </row>
        <row r="12006">
          <cell r="A12006">
            <v>42319</v>
          </cell>
          <cell r="B12006">
            <v>315</v>
          </cell>
          <cell r="C12006">
            <v>51</v>
          </cell>
          <cell r="D12006">
            <v>51</v>
          </cell>
          <cell r="E12006">
            <v>2015</v>
          </cell>
        </row>
        <row r="12007">
          <cell r="A12007">
            <v>42320</v>
          </cell>
          <cell r="B12007">
            <v>316</v>
          </cell>
          <cell r="C12007">
            <v>50</v>
          </cell>
          <cell r="D12007">
            <v>50</v>
          </cell>
          <cell r="E12007">
            <v>2015</v>
          </cell>
        </row>
        <row r="12008">
          <cell r="A12008">
            <v>42321</v>
          </cell>
          <cell r="B12008">
            <v>317</v>
          </cell>
          <cell r="C12008">
            <v>49</v>
          </cell>
          <cell r="D12008">
            <v>49</v>
          </cell>
          <cell r="E12008">
            <v>2015</v>
          </cell>
        </row>
        <row r="12009">
          <cell r="A12009">
            <v>42322</v>
          </cell>
          <cell r="B12009">
            <v>318</v>
          </cell>
          <cell r="C12009">
            <v>48</v>
          </cell>
          <cell r="D12009">
            <v>48</v>
          </cell>
          <cell r="E12009">
            <v>2015</v>
          </cell>
        </row>
        <row r="12010">
          <cell r="A12010">
            <v>42323</v>
          </cell>
          <cell r="B12010">
            <v>319</v>
          </cell>
          <cell r="C12010">
            <v>47</v>
          </cell>
          <cell r="D12010">
            <v>47</v>
          </cell>
          <cell r="E12010">
            <v>2015</v>
          </cell>
        </row>
        <row r="12011">
          <cell r="A12011">
            <v>42324</v>
          </cell>
          <cell r="B12011">
            <v>320</v>
          </cell>
          <cell r="C12011">
            <v>46</v>
          </cell>
          <cell r="D12011">
            <v>46</v>
          </cell>
          <cell r="E12011">
            <v>2015</v>
          </cell>
        </row>
        <row r="12012">
          <cell r="A12012">
            <v>42325</v>
          </cell>
          <cell r="B12012">
            <v>321</v>
          </cell>
          <cell r="C12012">
            <v>45</v>
          </cell>
          <cell r="D12012">
            <v>45</v>
          </cell>
          <cell r="E12012">
            <v>2015</v>
          </cell>
        </row>
        <row r="12013">
          <cell r="A12013">
            <v>42326</v>
          </cell>
          <cell r="B12013">
            <v>322</v>
          </cell>
          <cell r="C12013">
            <v>44</v>
          </cell>
          <cell r="D12013">
            <v>44</v>
          </cell>
          <cell r="E12013">
            <v>2015</v>
          </cell>
        </row>
        <row r="12014">
          <cell r="A12014">
            <v>42327</v>
          </cell>
          <cell r="B12014">
            <v>323</v>
          </cell>
          <cell r="C12014">
            <v>43</v>
          </cell>
          <cell r="D12014">
            <v>43</v>
          </cell>
          <cell r="E12014">
            <v>2015</v>
          </cell>
        </row>
        <row r="12015">
          <cell r="A12015">
            <v>42328</v>
          </cell>
          <cell r="B12015">
            <v>324</v>
          </cell>
          <cell r="C12015">
            <v>42</v>
          </cell>
          <cell r="D12015">
            <v>42</v>
          </cell>
          <cell r="E12015">
            <v>2015</v>
          </cell>
        </row>
        <row r="12016">
          <cell r="A12016">
            <v>42329</v>
          </cell>
          <cell r="B12016">
            <v>325</v>
          </cell>
          <cell r="C12016">
            <v>41</v>
          </cell>
          <cell r="D12016">
            <v>41</v>
          </cell>
          <cell r="E12016">
            <v>2015</v>
          </cell>
        </row>
        <row r="12017">
          <cell r="A12017">
            <v>42330</v>
          </cell>
          <cell r="B12017">
            <v>326</v>
          </cell>
          <cell r="C12017">
            <v>40</v>
          </cell>
          <cell r="D12017">
            <v>40</v>
          </cell>
          <cell r="E12017">
            <v>2015</v>
          </cell>
        </row>
        <row r="12018">
          <cell r="A12018">
            <v>42331</v>
          </cell>
          <cell r="B12018">
            <v>327</v>
          </cell>
          <cell r="C12018">
            <v>39</v>
          </cell>
          <cell r="D12018">
            <v>39</v>
          </cell>
          <cell r="E12018">
            <v>2015</v>
          </cell>
        </row>
        <row r="12019">
          <cell r="A12019">
            <v>42332</v>
          </cell>
          <cell r="B12019">
            <v>328</v>
          </cell>
          <cell r="C12019">
            <v>38</v>
          </cell>
          <cell r="D12019">
            <v>38</v>
          </cell>
          <cell r="E12019">
            <v>2015</v>
          </cell>
        </row>
        <row r="12020">
          <cell r="A12020">
            <v>42333</v>
          </cell>
          <cell r="B12020">
            <v>329</v>
          </cell>
          <cell r="C12020">
            <v>37</v>
          </cell>
          <cell r="D12020">
            <v>37</v>
          </cell>
          <cell r="E12020">
            <v>2015</v>
          </cell>
        </row>
        <row r="12021">
          <cell r="A12021">
            <v>42334</v>
          </cell>
          <cell r="B12021">
            <v>330</v>
          </cell>
          <cell r="C12021">
            <v>36</v>
          </cell>
          <cell r="D12021">
            <v>36</v>
          </cell>
          <cell r="E12021">
            <v>2015</v>
          </cell>
        </row>
        <row r="12022">
          <cell r="A12022">
            <v>42335</v>
          </cell>
          <cell r="B12022">
            <v>331</v>
          </cell>
          <cell r="C12022">
            <v>35</v>
          </cell>
          <cell r="D12022">
            <v>35</v>
          </cell>
          <cell r="E12022">
            <v>2015</v>
          </cell>
        </row>
        <row r="12023">
          <cell r="A12023">
            <v>42336</v>
          </cell>
          <cell r="B12023">
            <v>332</v>
          </cell>
          <cell r="C12023">
            <v>34</v>
          </cell>
          <cell r="D12023">
            <v>34</v>
          </cell>
          <cell r="E12023">
            <v>2015</v>
          </cell>
        </row>
        <row r="12024">
          <cell r="A12024">
            <v>42337</v>
          </cell>
          <cell r="B12024">
            <v>333</v>
          </cell>
          <cell r="C12024">
            <v>33</v>
          </cell>
          <cell r="D12024">
            <v>33</v>
          </cell>
          <cell r="E12024">
            <v>2015</v>
          </cell>
        </row>
        <row r="12025">
          <cell r="A12025">
            <v>42338</v>
          </cell>
          <cell r="B12025">
            <v>334</v>
          </cell>
          <cell r="C12025">
            <v>32</v>
          </cell>
          <cell r="D12025">
            <v>32</v>
          </cell>
          <cell r="E12025">
            <v>2015</v>
          </cell>
        </row>
        <row r="12026">
          <cell r="A12026">
            <v>42339</v>
          </cell>
          <cell r="B12026">
            <v>335</v>
          </cell>
          <cell r="C12026">
            <v>31</v>
          </cell>
          <cell r="D12026">
            <v>31</v>
          </cell>
          <cell r="E12026">
            <v>2015</v>
          </cell>
        </row>
        <row r="12027">
          <cell r="A12027">
            <v>42340</v>
          </cell>
          <cell r="B12027">
            <v>336</v>
          </cell>
          <cell r="C12027">
            <v>30</v>
          </cell>
          <cell r="D12027">
            <v>30</v>
          </cell>
          <cell r="E12027">
            <v>2015</v>
          </cell>
        </row>
        <row r="12028">
          <cell r="A12028">
            <v>42341</v>
          </cell>
          <cell r="B12028">
            <v>337</v>
          </cell>
          <cell r="C12028">
            <v>29</v>
          </cell>
          <cell r="D12028">
            <v>29</v>
          </cell>
          <cell r="E12028">
            <v>2015</v>
          </cell>
        </row>
        <row r="12029">
          <cell r="A12029">
            <v>42342</v>
          </cell>
          <cell r="B12029">
            <v>338</v>
          </cell>
          <cell r="C12029">
            <v>28</v>
          </cell>
          <cell r="D12029">
            <v>28</v>
          </cell>
          <cell r="E12029">
            <v>2015</v>
          </cell>
        </row>
        <row r="12030">
          <cell r="A12030">
            <v>42343</v>
          </cell>
          <cell r="B12030">
            <v>339</v>
          </cell>
          <cell r="C12030">
            <v>27</v>
          </cell>
          <cell r="D12030">
            <v>27</v>
          </cell>
          <cell r="E12030">
            <v>2015</v>
          </cell>
        </row>
        <row r="12031">
          <cell r="A12031">
            <v>42344</v>
          </cell>
          <cell r="B12031">
            <v>340</v>
          </cell>
          <cell r="C12031">
            <v>26</v>
          </cell>
          <cell r="D12031">
            <v>26</v>
          </cell>
          <cell r="E12031">
            <v>2015</v>
          </cell>
        </row>
        <row r="12032">
          <cell r="A12032">
            <v>42345</v>
          </cell>
          <cell r="B12032">
            <v>341</v>
          </cell>
          <cell r="C12032">
            <v>25</v>
          </cell>
          <cell r="D12032">
            <v>25</v>
          </cell>
          <cell r="E12032">
            <v>2015</v>
          </cell>
        </row>
        <row r="12033">
          <cell r="A12033">
            <v>42346</v>
          </cell>
          <cell r="B12033">
            <v>342</v>
          </cell>
          <cell r="C12033">
            <v>24</v>
          </cell>
          <cell r="D12033">
            <v>24</v>
          </cell>
          <cell r="E12033">
            <v>2015</v>
          </cell>
        </row>
        <row r="12034">
          <cell r="A12034">
            <v>42347</v>
          </cell>
          <cell r="B12034">
            <v>343</v>
          </cell>
          <cell r="C12034">
            <v>23</v>
          </cell>
          <cell r="D12034">
            <v>23</v>
          </cell>
          <cell r="E12034">
            <v>2015</v>
          </cell>
        </row>
        <row r="12035">
          <cell r="A12035">
            <v>42348</v>
          </cell>
          <cell r="B12035">
            <v>344</v>
          </cell>
          <cell r="C12035">
            <v>22</v>
          </cell>
          <cell r="D12035">
            <v>22</v>
          </cell>
          <cell r="E12035">
            <v>2015</v>
          </cell>
        </row>
        <row r="12036">
          <cell r="A12036">
            <v>42349</v>
          </cell>
          <cell r="B12036">
            <v>345</v>
          </cell>
          <cell r="C12036">
            <v>21</v>
          </cell>
          <cell r="D12036">
            <v>21</v>
          </cell>
          <cell r="E12036">
            <v>2015</v>
          </cell>
        </row>
        <row r="12037">
          <cell r="A12037">
            <v>42350</v>
          </cell>
          <cell r="B12037">
            <v>346</v>
          </cell>
          <cell r="C12037">
            <v>20</v>
          </cell>
          <cell r="D12037">
            <v>20</v>
          </cell>
          <cell r="E12037">
            <v>2015</v>
          </cell>
        </row>
        <row r="12038">
          <cell r="A12038">
            <v>42351</v>
          </cell>
          <cell r="B12038">
            <v>347</v>
          </cell>
          <cell r="C12038">
            <v>19</v>
          </cell>
          <cell r="D12038">
            <v>19</v>
          </cell>
          <cell r="E12038">
            <v>2015</v>
          </cell>
        </row>
        <row r="12039">
          <cell r="A12039">
            <v>42352</v>
          </cell>
          <cell r="B12039">
            <v>348</v>
          </cell>
          <cell r="C12039">
            <v>18</v>
          </cell>
          <cell r="D12039">
            <v>18</v>
          </cell>
          <cell r="E12039">
            <v>2015</v>
          </cell>
        </row>
        <row r="12040">
          <cell r="A12040">
            <v>42353</v>
          </cell>
          <cell r="B12040">
            <v>349</v>
          </cell>
          <cell r="C12040">
            <v>17</v>
          </cell>
          <cell r="D12040">
            <v>17</v>
          </cell>
          <cell r="E12040">
            <v>2015</v>
          </cell>
        </row>
        <row r="12041">
          <cell r="A12041">
            <v>42354</v>
          </cell>
          <cell r="B12041">
            <v>350</v>
          </cell>
          <cell r="C12041">
            <v>16</v>
          </cell>
          <cell r="D12041">
            <v>16</v>
          </cell>
          <cell r="E12041">
            <v>2015</v>
          </cell>
        </row>
        <row r="12042">
          <cell r="A12042">
            <v>42355</v>
          </cell>
          <cell r="B12042">
            <v>351</v>
          </cell>
          <cell r="C12042">
            <v>15</v>
          </cell>
          <cell r="D12042">
            <v>15</v>
          </cell>
          <cell r="E12042">
            <v>2015</v>
          </cell>
        </row>
        <row r="12043">
          <cell r="A12043">
            <v>42356</v>
          </cell>
          <cell r="B12043">
            <v>352</v>
          </cell>
          <cell r="C12043">
            <v>14</v>
          </cell>
          <cell r="D12043">
            <v>14</v>
          </cell>
          <cell r="E12043">
            <v>2015</v>
          </cell>
        </row>
        <row r="12044">
          <cell r="A12044">
            <v>42357</v>
          </cell>
          <cell r="B12044">
            <v>353</v>
          </cell>
          <cell r="C12044">
            <v>13</v>
          </cell>
          <cell r="D12044">
            <v>13</v>
          </cell>
          <cell r="E12044">
            <v>2015</v>
          </cell>
        </row>
        <row r="12045">
          <cell r="A12045">
            <v>42358</v>
          </cell>
          <cell r="B12045">
            <v>354</v>
          </cell>
          <cell r="C12045">
            <v>12</v>
          </cell>
          <cell r="D12045">
            <v>12</v>
          </cell>
          <cell r="E12045">
            <v>2015</v>
          </cell>
        </row>
        <row r="12046">
          <cell r="A12046">
            <v>42359</v>
          </cell>
          <cell r="B12046">
            <v>355</v>
          </cell>
          <cell r="C12046">
            <v>11</v>
          </cell>
          <cell r="D12046">
            <v>11</v>
          </cell>
          <cell r="E12046">
            <v>2015</v>
          </cell>
        </row>
        <row r="12047">
          <cell r="A12047">
            <v>42360</v>
          </cell>
          <cell r="B12047">
            <v>356</v>
          </cell>
          <cell r="C12047">
            <v>10</v>
          </cell>
          <cell r="D12047">
            <v>10</v>
          </cell>
          <cell r="E12047">
            <v>2015</v>
          </cell>
        </row>
        <row r="12048">
          <cell r="A12048">
            <v>42361</v>
          </cell>
          <cell r="B12048">
            <v>357</v>
          </cell>
          <cell r="C12048">
            <v>9</v>
          </cell>
          <cell r="D12048">
            <v>9</v>
          </cell>
          <cell r="E12048">
            <v>2015</v>
          </cell>
        </row>
        <row r="12049">
          <cell r="A12049">
            <v>42362</v>
          </cell>
          <cell r="B12049">
            <v>358</v>
          </cell>
          <cell r="C12049">
            <v>8</v>
          </cell>
          <cell r="D12049">
            <v>8</v>
          </cell>
          <cell r="E12049">
            <v>2015</v>
          </cell>
        </row>
        <row r="12050">
          <cell r="A12050">
            <v>42363</v>
          </cell>
          <cell r="B12050">
            <v>359</v>
          </cell>
          <cell r="C12050">
            <v>7</v>
          </cell>
          <cell r="D12050">
            <v>7</v>
          </cell>
          <cell r="E12050">
            <v>2015</v>
          </cell>
        </row>
        <row r="12051">
          <cell r="A12051">
            <v>42364</v>
          </cell>
          <cell r="B12051">
            <v>360</v>
          </cell>
          <cell r="C12051">
            <v>6</v>
          </cell>
          <cell r="D12051">
            <v>6</v>
          </cell>
          <cell r="E12051">
            <v>2015</v>
          </cell>
        </row>
        <row r="12052">
          <cell r="A12052">
            <v>42365</v>
          </cell>
          <cell r="B12052">
            <v>361</v>
          </cell>
          <cell r="C12052">
            <v>5</v>
          </cell>
          <cell r="D12052">
            <v>5</v>
          </cell>
          <cell r="E12052">
            <v>2015</v>
          </cell>
        </row>
        <row r="12053">
          <cell r="A12053">
            <v>42366</v>
          </cell>
          <cell r="B12053">
            <v>362</v>
          </cell>
          <cell r="C12053">
            <v>4</v>
          </cell>
          <cell r="D12053">
            <v>4</v>
          </cell>
          <cell r="E12053">
            <v>2015</v>
          </cell>
        </row>
        <row r="12054">
          <cell r="A12054">
            <v>42367</v>
          </cell>
          <cell r="B12054">
            <v>363</v>
          </cell>
          <cell r="C12054">
            <v>3</v>
          </cell>
          <cell r="D12054">
            <v>3</v>
          </cell>
          <cell r="E12054">
            <v>2015</v>
          </cell>
        </row>
        <row r="12055">
          <cell r="A12055">
            <v>42368</v>
          </cell>
          <cell r="B12055">
            <v>364</v>
          </cell>
          <cell r="C12055">
            <v>2</v>
          </cell>
          <cell r="D12055">
            <v>2</v>
          </cell>
          <cell r="E12055">
            <v>2015</v>
          </cell>
        </row>
        <row r="12056">
          <cell r="A12056">
            <v>42369</v>
          </cell>
          <cell r="B12056">
            <v>365</v>
          </cell>
          <cell r="C12056">
            <v>1</v>
          </cell>
          <cell r="D12056">
            <v>1</v>
          </cell>
          <cell r="E12056">
            <v>2015</v>
          </cell>
        </row>
        <row r="12057">
          <cell r="A12057">
            <v>42370</v>
          </cell>
          <cell r="B12057">
            <v>1</v>
          </cell>
          <cell r="C12057">
            <v>366</v>
          </cell>
          <cell r="D12057">
            <v>366</v>
          </cell>
          <cell r="E12057">
            <v>2016</v>
          </cell>
        </row>
        <row r="12058">
          <cell r="A12058">
            <v>42371</v>
          </cell>
          <cell r="B12058">
            <v>2</v>
          </cell>
          <cell r="C12058">
            <v>365</v>
          </cell>
          <cell r="D12058">
            <v>365</v>
          </cell>
          <cell r="E12058">
            <v>2016</v>
          </cell>
        </row>
        <row r="12059">
          <cell r="A12059">
            <v>42372</v>
          </cell>
          <cell r="B12059">
            <v>3</v>
          </cell>
          <cell r="C12059">
            <v>364</v>
          </cell>
          <cell r="D12059">
            <v>364</v>
          </cell>
          <cell r="E12059">
            <v>2016</v>
          </cell>
        </row>
        <row r="12060">
          <cell r="A12060">
            <v>42373</v>
          </cell>
          <cell r="B12060">
            <v>4</v>
          </cell>
          <cell r="C12060">
            <v>363</v>
          </cell>
          <cell r="D12060">
            <v>363</v>
          </cell>
          <cell r="E12060">
            <v>2016</v>
          </cell>
        </row>
        <row r="12061">
          <cell r="A12061">
            <v>42374</v>
          </cell>
          <cell r="B12061">
            <v>5</v>
          </cell>
          <cell r="C12061">
            <v>362</v>
          </cell>
          <cell r="D12061">
            <v>362</v>
          </cell>
          <cell r="E12061">
            <v>2016</v>
          </cell>
        </row>
        <row r="12062">
          <cell r="A12062">
            <v>42375</v>
          </cell>
          <cell r="B12062">
            <v>6</v>
          </cell>
          <cell r="C12062">
            <v>361</v>
          </cell>
          <cell r="D12062">
            <v>361</v>
          </cell>
          <cell r="E12062">
            <v>2016</v>
          </cell>
        </row>
        <row r="12063">
          <cell r="A12063">
            <v>42376</v>
          </cell>
          <cell r="B12063">
            <v>7</v>
          </cell>
          <cell r="C12063">
            <v>360</v>
          </cell>
          <cell r="D12063">
            <v>360</v>
          </cell>
          <cell r="E12063">
            <v>2016</v>
          </cell>
        </row>
        <row r="12064">
          <cell r="A12064">
            <v>42377</v>
          </cell>
          <cell r="B12064">
            <v>8</v>
          </cell>
          <cell r="C12064">
            <v>359</v>
          </cell>
          <cell r="D12064">
            <v>359</v>
          </cell>
          <cell r="E12064">
            <v>2016</v>
          </cell>
        </row>
        <row r="12065">
          <cell r="A12065">
            <v>42378</v>
          </cell>
          <cell r="B12065">
            <v>9</v>
          </cell>
          <cell r="C12065">
            <v>358</v>
          </cell>
          <cell r="D12065">
            <v>358</v>
          </cell>
          <cell r="E12065">
            <v>2016</v>
          </cell>
        </row>
        <row r="12066">
          <cell r="A12066">
            <v>42379</v>
          </cell>
          <cell r="B12066">
            <v>10</v>
          </cell>
          <cell r="C12066">
            <v>357</v>
          </cell>
          <cell r="D12066">
            <v>357</v>
          </cell>
          <cell r="E12066">
            <v>2016</v>
          </cell>
        </row>
        <row r="12067">
          <cell r="A12067">
            <v>42380</v>
          </cell>
          <cell r="B12067">
            <v>11</v>
          </cell>
          <cell r="C12067">
            <v>356</v>
          </cell>
          <cell r="D12067">
            <v>356</v>
          </cell>
          <cell r="E12067">
            <v>2016</v>
          </cell>
        </row>
        <row r="12068">
          <cell r="A12068">
            <v>42381</v>
          </cell>
          <cell r="B12068">
            <v>12</v>
          </cell>
          <cell r="C12068">
            <v>355</v>
          </cell>
          <cell r="D12068">
            <v>355</v>
          </cell>
          <cell r="E12068">
            <v>2016</v>
          </cell>
        </row>
        <row r="12069">
          <cell r="A12069">
            <v>42382</v>
          </cell>
          <cell r="B12069">
            <v>13</v>
          </cell>
          <cell r="C12069">
            <v>354</v>
          </cell>
          <cell r="D12069">
            <v>354</v>
          </cell>
          <cell r="E12069">
            <v>2016</v>
          </cell>
        </row>
        <row r="12070">
          <cell r="A12070">
            <v>42383</v>
          </cell>
          <cell r="B12070">
            <v>14</v>
          </cell>
          <cell r="C12070">
            <v>353</v>
          </cell>
          <cell r="D12070">
            <v>353</v>
          </cell>
          <cell r="E12070">
            <v>2016</v>
          </cell>
        </row>
        <row r="12071">
          <cell r="A12071">
            <v>42384</v>
          </cell>
          <cell r="B12071">
            <v>15</v>
          </cell>
          <cell r="C12071">
            <v>352</v>
          </cell>
          <cell r="D12071">
            <v>352</v>
          </cell>
          <cell r="E12071">
            <v>2016</v>
          </cell>
        </row>
        <row r="12072">
          <cell r="A12072">
            <v>42385</v>
          </cell>
          <cell r="B12072">
            <v>16</v>
          </cell>
          <cell r="C12072">
            <v>351</v>
          </cell>
          <cell r="D12072">
            <v>351</v>
          </cell>
          <cell r="E12072">
            <v>2016</v>
          </cell>
        </row>
        <row r="12073">
          <cell r="A12073">
            <v>42386</v>
          </cell>
          <cell r="B12073">
            <v>17</v>
          </cell>
          <cell r="C12073">
            <v>350</v>
          </cell>
          <cell r="D12073">
            <v>350</v>
          </cell>
          <cell r="E12073">
            <v>2016</v>
          </cell>
        </row>
        <row r="12074">
          <cell r="A12074">
            <v>42387</v>
          </cell>
          <cell r="B12074">
            <v>18</v>
          </cell>
          <cell r="C12074">
            <v>349</v>
          </cell>
          <cell r="D12074">
            <v>349</v>
          </cell>
          <cell r="E12074">
            <v>2016</v>
          </cell>
        </row>
        <row r="12075">
          <cell r="A12075">
            <v>42388</v>
          </cell>
          <cell r="B12075">
            <v>19</v>
          </cell>
          <cell r="C12075">
            <v>348</v>
          </cell>
          <cell r="D12075">
            <v>348</v>
          </cell>
          <cell r="E12075">
            <v>2016</v>
          </cell>
        </row>
        <row r="12076">
          <cell r="A12076">
            <v>42389</v>
          </cell>
          <cell r="B12076">
            <v>20</v>
          </cell>
          <cell r="C12076">
            <v>347</v>
          </cell>
          <cell r="D12076">
            <v>347</v>
          </cell>
          <cell r="E12076">
            <v>2016</v>
          </cell>
        </row>
        <row r="12077">
          <cell r="A12077">
            <v>42390</v>
          </cell>
          <cell r="B12077">
            <v>21</v>
          </cell>
          <cell r="C12077">
            <v>346</v>
          </cell>
          <cell r="D12077">
            <v>346</v>
          </cell>
          <cell r="E12077">
            <v>2016</v>
          </cell>
        </row>
        <row r="12078">
          <cell r="A12078">
            <v>42391</v>
          </cell>
          <cell r="B12078">
            <v>22</v>
          </cell>
          <cell r="C12078">
            <v>345</v>
          </cell>
          <cell r="D12078">
            <v>345</v>
          </cell>
          <cell r="E12078">
            <v>2016</v>
          </cell>
        </row>
        <row r="12079">
          <cell r="A12079">
            <v>42392</v>
          </cell>
          <cell r="B12079">
            <v>23</v>
          </cell>
          <cell r="C12079">
            <v>344</v>
          </cell>
          <cell r="D12079">
            <v>344</v>
          </cell>
          <cell r="E12079">
            <v>2016</v>
          </cell>
        </row>
        <row r="12080">
          <cell r="A12080">
            <v>42393</v>
          </cell>
          <cell r="B12080">
            <v>24</v>
          </cell>
          <cell r="C12080">
            <v>343</v>
          </cell>
          <cell r="D12080">
            <v>343</v>
          </cell>
          <cell r="E12080">
            <v>2016</v>
          </cell>
        </row>
        <row r="12081">
          <cell r="A12081">
            <v>42394</v>
          </cell>
          <cell r="B12081">
            <v>25</v>
          </cell>
          <cell r="C12081">
            <v>342</v>
          </cell>
          <cell r="D12081">
            <v>342</v>
          </cell>
          <cell r="E12081">
            <v>2016</v>
          </cell>
        </row>
        <row r="12082">
          <cell r="A12082">
            <v>42395</v>
          </cell>
          <cell r="B12082">
            <v>26</v>
          </cell>
          <cell r="C12082">
            <v>341</v>
          </cell>
          <cell r="D12082">
            <v>341</v>
          </cell>
          <cell r="E12082">
            <v>2016</v>
          </cell>
        </row>
        <row r="12083">
          <cell r="A12083">
            <v>42396</v>
          </cell>
          <cell r="B12083">
            <v>27</v>
          </cell>
          <cell r="C12083">
            <v>340</v>
          </cell>
          <cell r="D12083">
            <v>340</v>
          </cell>
          <cell r="E12083">
            <v>2016</v>
          </cell>
        </row>
        <row r="12084">
          <cell r="A12084">
            <v>42397</v>
          </cell>
          <cell r="B12084">
            <v>28</v>
          </cell>
          <cell r="C12084">
            <v>339</v>
          </cell>
          <cell r="D12084">
            <v>339</v>
          </cell>
          <cell r="E12084">
            <v>2016</v>
          </cell>
        </row>
        <row r="12085">
          <cell r="A12085">
            <v>42398</v>
          </cell>
          <cell r="B12085">
            <v>29</v>
          </cell>
          <cell r="C12085">
            <v>338</v>
          </cell>
          <cell r="D12085">
            <v>338</v>
          </cell>
          <cell r="E12085">
            <v>2016</v>
          </cell>
        </row>
        <row r="12086">
          <cell r="A12086">
            <v>42399</v>
          </cell>
          <cell r="B12086">
            <v>30</v>
          </cell>
          <cell r="C12086">
            <v>337</v>
          </cell>
          <cell r="D12086">
            <v>337</v>
          </cell>
          <cell r="E12086">
            <v>2016</v>
          </cell>
        </row>
        <row r="12087">
          <cell r="A12087">
            <v>42400</v>
          </cell>
          <cell r="B12087">
            <v>31</v>
          </cell>
          <cell r="C12087">
            <v>336</v>
          </cell>
          <cell r="D12087">
            <v>336</v>
          </cell>
          <cell r="E12087">
            <v>2016</v>
          </cell>
        </row>
        <row r="12088">
          <cell r="A12088">
            <v>42401</v>
          </cell>
          <cell r="B12088">
            <v>32</v>
          </cell>
          <cell r="C12088">
            <v>335</v>
          </cell>
          <cell r="D12088">
            <v>335</v>
          </cell>
          <cell r="E12088">
            <v>2016</v>
          </cell>
        </row>
        <row r="12089">
          <cell r="A12089">
            <v>42402</v>
          </cell>
          <cell r="B12089">
            <v>33</v>
          </cell>
          <cell r="C12089">
            <v>334</v>
          </cell>
          <cell r="D12089">
            <v>334</v>
          </cell>
          <cell r="E12089">
            <v>2016</v>
          </cell>
        </row>
        <row r="12090">
          <cell r="A12090">
            <v>42403</v>
          </cell>
          <cell r="B12090">
            <v>34</v>
          </cell>
          <cell r="C12090">
            <v>333</v>
          </cell>
          <cell r="D12090">
            <v>333</v>
          </cell>
          <cell r="E12090">
            <v>2016</v>
          </cell>
        </row>
        <row r="12091">
          <cell r="A12091">
            <v>42404</v>
          </cell>
          <cell r="B12091">
            <v>35</v>
          </cell>
          <cell r="C12091">
            <v>332</v>
          </cell>
          <cell r="D12091">
            <v>332</v>
          </cell>
          <cell r="E12091">
            <v>2016</v>
          </cell>
        </row>
        <row r="12092">
          <cell r="A12092">
            <v>42405</v>
          </cell>
          <cell r="B12092">
            <v>36</v>
          </cell>
          <cell r="C12092">
            <v>331</v>
          </cell>
          <cell r="D12092">
            <v>331</v>
          </cell>
          <cell r="E12092">
            <v>2016</v>
          </cell>
        </row>
        <row r="12093">
          <cell r="A12093">
            <v>42406</v>
          </cell>
          <cell r="B12093">
            <v>37</v>
          </cell>
          <cell r="C12093">
            <v>330</v>
          </cell>
          <cell r="D12093">
            <v>330</v>
          </cell>
          <cell r="E12093">
            <v>2016</v>
          </cell>
        </row>
        <row r="12094">
          <cell r="A12094">
            <v>42407</v>
          </cell>
          <cell r="B12094">
            <v>38</v>
          </cell>
          <cell r="C12094">
            <v>329</v>
          </cell>
          <cell r="D12094">
            <v>329</v>
          </cell>
          <cell r="E12094">
            <v>2016</v>
          </cell>
        </row>
        <row r="12095">
          <cell r="A12095">
            <v>42408</v>
          </cell>
          <cell r="B12095">
            <v>39</v>
          </cell>
          <cell r="C12095">
            <v>328</v>
          </cell>
          <cell r="D12095">
            <v>328</v>
          </cell>
          <cell r="E12095">
            <v>2016</v>
          </cell>
        </row>
        <row r="12096">
          <cell r="A12096">
            <v>42409</v>
          </cell>
          <cell r="B12096">
            <v>40</v>
          </cell>
          <cell r="C12096">
            <v>327</v>
          </cell>
          <cell r="D12096">
            <v>327</v>
          </cell>
          <cell r="E12096">
            <v>2016</v>
          </cell>
        </row>
        <row r="12097">
          <cell r="A12097">
            <v>42410</v>
          </cell>
          <cell r="B12097">
            <v>41</v>
          </cell>
          <cell r="C12097">
            <v>326</v>
          </cell>
          <cell r="D12097">
            <v>326</v>
          </cell>
          <cell r="E12097">
            <v>2016</v>
          </cell>
        </row>
        <row r="12098">
          <cell r="A12098">
            <v>42411</v>
          </cell>
          <cell r="B12098">
            <v>42</v>
          </cell>
          <cell r="C12098">
            <v>325</v>
          </cell>
          <cell r="D12098">
            <v>325</v>
          </cell>
          <cell r="E12098">
            <v>2016</v>
          </cell>
        </row>
        <row r="12099">
          <cell r="A12099">
            <v>42412</v>
          </cell>
          <cell r="B12099">
            <v>43</v>
          </cell>
          <cell r="C12099">
            <v>324</v>
          </cell>
          <cell r="D12099">
            <v>324</v>
          </cell>
          <cell r="E12099">
            <v>2016</v>
          </cell>
        </row>
        <row r="12100">
          <cell r="A12100">
            <v>42413</v>
          </cell>
          <cell r="B12100">
            <v>44</v>
          </cell>
          <cell r="C12100">
            <v>323</v>
          </cell>
          <cell r="D12100">
            <v>323</v>
          </cell>
          <cell r="E12100">
            <v>2016</v>
          </cell>
        </row>
        <row r="12101">
          <cell r="A12101">
            <v>42414</v>
          </cell>
          <cell r="B12101">
            <v>45</v>
          </cell>
          <cell r="C12101">
            <v>322</v>
          </cell>
          <cell r="D12101">
            <v>322</v>
          </cell>
          <cell r="E12101">
            <v>2016</v>
          </cell>
        </row>
        <row r="12102">
          <cell r="A12102">
            <v>42415</v>
          </cell>
          <cell r="B12102">
            <v>46</v>
          </cell>
          <cell r="C12102">
            <v>321</v>
          </cell>
          <cell r="D12102">
            <v>321</v>
          </cell>
          <cell r="E12102">
            <v>2016</v>
          </cell>
        </row>
        <row r="12103">
          <cell r="A12103">
            <v>42416</v>
          </cell>
          <cell r="B12103">
            <v>47</v>
          </cell>
          <cell r="C12103">
            <v>320</v>
          </cell>
          <cell r="D12103">
            <v>320</v>
          </cell>
          <cell r="E12103">
            <v>2016</v>
          </cell>
        </row>
        <row r="12104">
          <cell r="A12104">
            <v>42417</v>
          </cell>
          <cell r="B12104">
            <v>48</v>
          </cell>
          <cell r="C12104">
            <v>319</v>
          </cell>
          <cell r="D12104">
            <v>319</v>
          </cell>
          <cell r="E12104">
            <v>2016</v>
          </cell>
        </row>
        <row r="12105">
          <cell r="A12105">
            <v>42418</v>
          </cell>
          <cell r="B12105">
            <v>49</v>
          </cell>
          <cell r="C12105">
            <v>318</v>
          </cell>
          <cell r="D12105">
            <v>318</v>
          </cell>
          <cell r="E12105">
            <v>2016</v>
          </cell>
        </row>
        <row r="12106">
          <cell r="A12106">
            <v>42419</v>
          </cell>
          <cell r="B12106">
            <v>50</v>
          </cell>
          <cell r="C12106">
            <v>317</v>
          </cell>
          <cell r="D12106">
            <v>317</v>
          </cell>
          <cell r="E12106">
            <v>2016</v>
          </cell>
        </row>
        <row r="12107">
          <cell r="A12107">
            <v>42420</v>
          </cell>
          <cell r="B12107">
            <v>51</v>
          </cell>
          <cell r="C12107">
            <v>316</v>
          </cell>
          <cell r="D12107">
            <v>316</v>
          </cell>
          <cell r="E12107">
            <v>2016</v>
          </cell>
        </row>
        <row r="12108">
          <cell r="A12108">
            <v>42421</v>
          </cell>
          <cell r="B12108">
            <v>52</v>
          </cell>
          <cell r="C12108">
            <v>315</v>
          </cell>
          <cell r="D12108">
            <v>315</v>
          </cell>
          <cell r="E12108">
            <v>2016</v>
          </cell>
        </row>
        <row r="12109">
          <cell r="A12109">
            <v>42422</v>
          </cell>
          <cell r="B12109">
            <v>53</v>
          </cell>
          <cell r="C12109">
            <v>314</v>
          </cell>
          <cell r="D12109">
            <v>314</v>
          </cell>
          <cell r="E12109">
            <v>2016</v>
          </cell>
        </row>
        <row r="12110">
          <cell r="A12110">
            <v>42423</v>
          </cell>
          <cell r="B12110">
            <v>54</v>
          </cell>
          <cell r="C12110">
            <v>313</v>
          </cell>
          <cell r="D12110">
            <v>313</v>
          </cell>
          <cell r="E12110">
            <v>2016</v>
          </cell>
        </row>
        <row r="12111">
          <cell r="A12111">
            <v>42424</v>
          </cell>
          <cell r="B12111">
            <v>55</v>
          </cell>
          <cell r="C12111">
            <v>312</v>
          </cell>
          <cell r="D12111">
            <v>312</v>
          </cell>
          <cell r="E12111">
            <v>2016</v>
          </cell>
        </row>
        <row r="12112">
          <cell r="A12112">
            <v>42425</v>
          </cell>
          <cell r="B12112">
            <v>56</v>
          </cell>
          <cell r="C12112">
            <v>311</v>
          </cell>
          <cell r="D12112">
            <v>311</v>
          </cell>
          <cell r="E12112">
            <v>2016</v>
          </cell>
        </row>
        <row r="12113">
          <cell r="A12113">
            <v>42426</v>
          </cell>
          <cell r="B12113">
            <v>57</v>
          </cell>
          <cell r="C12113">
            <v>310</v>
          </cell>
          <cell r="D12113">
            <v>310</v>
          </cell>
          <cell r="E12113">
            <v>2016</v>
          </cell>
        </row>
        <row r="12114">
          <cell r="A12114">
            <v>42427</v>
          </cell>
          <cell r="B12114">
            <v>58</v>
          </cell>
          <cell r="C12114">
            <v>309</v>
          </cell>
          <cell r="D12114">
            <v>309</v>
          </cell>
          <cell r="E12114">
            <v>2016</v>
          </cell>
        </row>
        <row r="12115">
          <cell r="A12115">
            <v>42428</v>
          </cell>
          <cell r="B12115">
            <v>59</v>
          </cell>
          <cell r="C12115">
            <v>308</v>
          </cell>
          <cell r="D12115">
            <v>308</v>
          </cell>
          <cell r="E12115">
            <v>2016</v>
          </cell>
        </row>
        <row r="12116">
          <cell r="A12116">
            <v>42429</v>
          </cell>
          <cell r="B12116">
            <v>60</v>
          </cell>
          <cell r="C12116">
            <v>307</v>
          </cell>
          <cell r="D12116">
            <v>307</v>
          </cell>
          <cell r="E12116">
            <v>2016</v>
          </cell>
        </row>
        <row r="12117">
          <cell r="A12117">
            <v>42430</v>
          </cell>
          <cell r="B12117">
            <v>61</v>
          </cell>
          <cell r="C12117">
            <v>306</v>
          </cell>
          <cell r="D12117">
            <v>306</v>
          </cell>
          <cell r="E12117">
            <v>2016</v>
          </cell>
        </row>
        <row r="12118">
          <cell r="A12118">
            <v>42431</v>
          </cell>
          <cell r="B12118">
            <v>62</v>
          </cell>
          <cell r="C12118">
            <v>305</v>
          </cell>
          <cell r="D12118">
            <v>305</v>
          </cell>
          <cell r="E12118">
            <v>2016</v>
          </cell>
        </row>
        <row r="12119">
          <cell r="A12119">
            <v>42432</v>
          </cell>
          <cell r="B12119">
            <v>63</v>
          </cell>
          <cell r="C12119">
            <v>304</v>
          </cell>
          <cell r="D12119">
            <v>304</v>
          </cell>
          <cell r="E12119">
            <v>2016</v>
          </cell>
        </row>
        <row r="12120">
          <cell r="A12120">
            <v>42433</v>
          </cell>
          <cell r="B12120">
            <v>64</v>
          </cell>
          <cell r="C12120">
            <v>303</v>
          </cell>
          <cell r="D12120">
            <v>303</v>
          </cell>
          <cell r="E12120">
            <v>2016</v>
          </cell>
        </row>
        <row r="12121">
          <cell r="A12121">
            <v>42434</v>
          </cell>
          <cell r="B12121">
            <v>65</v>
          </cell>
          <cell r="C12121">
            <v>302</v>
          </cell>
          <cell r="D12121">
            <v>302</v>
          </cell>
          <cell r="E12121">
            <v>2016</v>
          </cell>
        </row>
        <row r="12122">
          <cell r="A12122">
            <v>42435</v>
          </cell>
          <cell r="B12122">
            <v>66</v>
          </cell>
          <cell r="C12122">
            <v>301</v>
          </cell>
          <cell r="D12122">
            <v>301</v>
          </cell>
          <cell r="E12122">
            <v>2016</v>
          </cell>
        </row>
        <row r="12123">
          <cell r="A12123">
            <v>42436</v>
          </cell>
          <cell r="B12123">
            <v>67</v>
          </cell>
          <cell r="C12123">
            <v>300</v>
          </cell>
          <cell r="D12123">
            <v>300</v>
          </cell>
          <cell r="E12123">
            <v>2016</v>
          </cell>
        </row>
        <row r="12124">
          <cell r="A12124">
            <v>42437</v>
          </cell>
          <cell r="B12124">
            <v>68</v>
          </cell>
          <cell r="C12124">
            <v>299</v>
          </cell>
          <cell r="D12124">
            <v>299</v>
          </cell>
          <cell r="E12124">
            <v>2016</v>
          </cell>
        </row>
        <row r="12125">
          <cell r="A12125">
            <v>42438</v>
          </cell>
          <cell r="B12125">
            <v>69</v>
          </cell>
          <cell r="C12125">
            <v>298</v>
          </cell>
          <cell r="D12125">
            <v>298</v>
          </cell>
          <cell r="E12125">
            <v>2016</v>
          </cell>
        </row>
        <row r="12126">
          <cell r="A12126">
            <v>42439</v>
          </cell>
          <cell r="B12126">
            <v>70</v>
          </cell>
          <cell r="C12126">
            <v>297</v>
          </cell>
          <cell r="D12126">
            <v>297</v>
          </cell>
          <cell r="E12126">
            <v>2016</v>
          </cell>
        </row>
        <row r="12127">
          <cell r="A12127">
            <v>42440</v>
          </cell>
          <cell r="B12127">
            <v>71</v>
          </cell>
          <cell r="C12127">
            <v>296</v>
          </cell>
          <cell r="D12127">
            <v>296</v>
          </cell>
          <cell r="E12127">
            <v>2016</v>
          </cell>
        </row>
        <row r="12128">
          <cell r="A12128">
            <v>42441</v>
          </cell>
          <cell r="B12128">
            <v>72</v>
          </cell>
          <cell r="C12128">
            <v>295</v>
          </cell>
          <cell r="D12128">
            <v>295</v>
          </cell>
          <cell r="E12128">
            <v>2016</v>
          </cell>
        </row>
        <row r="12129">
          <cell r="A12129">
            <v>42442</v>
          </cell>
          <cell r="B12129">
            <v>73</v>
          </cell>
          <cell r="C12129">
            <v>294</v>
          </cell>
          <cell r="D12129">
            <v>294</v>
          </cell>
          <cell r="E12129">
            <v>2016</v>
          </cell>
        </row>
        <row r="12130">
          <cell r="A12130">
            <v>42443</v>
          </cell>
          <cell r="B12130">
            <v>74</v>
          </cell>
          <cell r="C12130">
            <v>293</v>
          </cell>
          <cell r="D12130">
            <v>293</v>
          </cell>
          <cell r="E12130">
            <v>2016</v>
          </cell>
        </row>
        <row r="12131">
          <cell r="A12131">
            <v>42444</v>
          </cell>
          <cell r="B12131">
            <v>75</v>
          </cell>
          <cell r="C12131">
            <v>292</v>
          </cell>
          <cell r="D12131">
            <v>292</v>
          </cell>
          <cell r="E12131">
            <v>2016</v>
          </cell>
        </row>
        <row r="12132">
          <cell r="A12132">
            <v>42445</v>
          </cell>
          <cell r="B12132">
            <v>76</v>
          </cell>
          <cell r="C12132">
            <v>291</v>
          </cell>
          <cell r="D12132">
            <v>291</v>
          </cell>
          <cell r="E12132">
            <v>2016</v>
          </cell>
        </row>
        <row r="12133">
          <cell r="A12133">
            <v>42446</v>
          </cell>
          <cell r="B12133">
            <v>77</v>
          </cell>
          <cell r="C12133">
            <v>290</v>
          </cell>
          <cell r="D12133">
            <v>290</v>
          </cell>
          <cell r="E12133">
            <v>2016</v>
          </cell>
        </row>
        <row r="12134">
          <cell r="A12134">
            <v>42447</v>
          </cell>
          <cell r="B12134">
            <v>78</v>
          </cell>
          <cell r="C12134">
            <v>289</v>
          </cell>
          <cell r="D12134">
            <v>289</v>
          </cell>
          <cell r="E12134">
            <v>2016</v>
          </cell>
        </row>
        <row r="12135">
          <cell r="A12135">
            <v>42448</v>
          </cell>
          <cell r="B12135">
            <v>79</v>
          </cell>
          <cell r="C12135">
            <v>288</v>
          </cell>
          <cell r="D12135">
            <v>288</v>
          </cell>
          <cell r="E12135">
            <v>2016</v>
          </cell>
        </row>
        <row r="12136">
          <cell r="A12136">
            <v>42449</v>
          </cell>
          <cell r="B12136">
            <v>80</v>
          </cell>
          <cell r="C12136">
            <v>287</v>
          </cell>
          <cell r="D12136">
            <v>287</v>
          </cell>
          <cell r="E12136">
            <v>2016</v>
          </cell>
        </row>
        <row r="12137">
          <cell r="A12137">
            <v>42450</v>
          </cell>
          <cell r="B12137">
            <v>81</v>
          </cell>
          <cell r="C12137">
            <v>286</v>
          </cell>
          <cell r="D12137">
            <v>286</v>
          </cell>
          <cell r="E12137">
            <v>2016</v>
          </cell>
        </row>
        <row r="12138">
          <cell r="A12138">
            <v>42451</v>
          </cell>
          <cell r="B12138">
            <v>82</v>
          </cell>
          <cell r="C12138">
            <v>285</v>
          </cell>
          <cell r="D12138">
            <v>285</v>
          </cell>
          <cell r="E12138">
            <v>2016</v>
          </cell>
        </row>
        <row r="12139">
          <cell r="A12139">
            <v>42452</v>
          </cell>
          <cell r="B12139">
            <v>83</v>
          </cell>
          <cell r="C12139">
            <v>284</v>
          </cell>
          <cell r="D12139">
            <v>284</v>
          </cell>
          <cell r="E12139">
            <v>2016</v>
          </cell>
        </row>
        <row r="12140">
          <cell r="A12140">
            <v>42453</v>
          </cell>
          <cell r="B12140">
            <v>84</v>
          </cell>
          <cell r="C12140">
            <v>283</v>
          </cell>
          <cell r="D12140">
            <v>283</v>
          </cell>
          <cell r="E12140">
            <v>2016</v>
          </cell>
        </row>
        <row r="12141">
          <cell r="A12141">
            <v>42454</v>
          </cell>
          <cell r="B12141">
            <v>85</v>
          </cell>
          <cell r="C12141">
            <v>282</v>
          </cell>
          <cell r="D12141">
            <v>282</v>
          </cell>
          <cell r="E12141">
            <v>2016</v>
          </cell>
        </row>
        <row r="12142">
          <cell r="A12142">
            <v>42455</v>
          </cell>
          <cell r="B12142">
            <v>86</v>
          </cell>
          <cell r="C12142">
            <v>281</v>
          </cell>
          <cell r="D12142">
            <v>281</v>
          </cell>
          <cell r="E12142">
            <v>2016</v>
          </cell>
        </row>
        <row r="12143">
          <cell r="A12143">
            <v>42456</v>
          </cell>
          <cell r="B12143">
            <v>87</v>
          </cell>
          <cell r="C12143">
            <v>280</v>
          </cell>
          <cell r="D12143">
            <v>280</v>
          </cell>
          <cell r="E12143">
            <v>2016</v>
          </cell>
        </row>
        <row r="12144">
          <cell r="A12144">
            <v>42457</v>
          </cell>
          <cell r="B12144">
            <v>88</v>
          </cell>
          <cell r="C12144">
            <v>279</v>
          </cell>
          <cell r="D12144">
            <v>279</v>
          </cell>
          <cell r="E12144">
            <v>2016</v>
          </cell>
        </row>
        <row r="12145">
          <cell r="A12145">
            <v>42458</v>
          </cell>
          <cell r="B12145">
            <v>89</v>
          </cell>
          <cell r="C12145">
            <v>278</v>
          </cell>
          <cell r="D12145">
            <v>278</v>
          </cell>
          <cell r="E12145">
            <v>2016</v>
          </cell>
        </row>
        <row r="12146">
          <cell r="A12146">
            <v>42459</v>
          </cell>
          <cell r="B12146">
            <v>90</v>
          </cell>
          <cell r="C12146">
            <v>277</v>
          </cell>
          <cell r="D12146">
            <v>277</v>
          </cell>
          <cell r="E12146">
            <v>2016</v>
          </cell>
        </row>
        <row r="12147">
          <cell r="A12147">
            <v>42460</v>
          </cell>
          <cell r="B12147">
            <v>91</v>
          </cell>
          <cell r="C12147">
            <v>276</v>
          </cell>
          <cell r="D12147">
            <v>276</v>
          </cell>
          <cell r="E12147">
            <v>2016</v>
          </cell>
        </row>
        <row r="12148">
          <cell r="A12148">
            <v>42461</v>
          </cell>
          <cell r="B12148">
            <v>92</v>
          </cell>
          <cell r="C12148">
            <v>275</v>
          </cell>
          <cell r="D12148">
            <v>275</v>
          </cell>
          <cell r="E12148">
            <v>2016</v>
          </cell>
        </row>
        <row r="12149">
          <cell r="A12149">
            <v>42462</v>
          </cell>
          <cell r="B12149">
            <v>93</v>
          </cell>
          <cell r="C12149">
            <v>274</v>
          </cell>
          <cell r="D12149">
            <v>274</v>
          </cell>
          <cell r="E12149">
            <v>2016</v>
          </cell>
        </row>
        <row r="12150">
          <cell r="A12150">
            <v>42463</v>
          </cell>
          <cell r="B12150">
            <v>94</v>
          </cell>
          <cell r="C12150">
            <v>273</v>
          </cell>
          <cell r="D12150">
            <v>273</v>
          </cell>
          <cell r="E12150">
            <v>2016</v>
          </cell>
        </row>
        <row r="12151">
          <cell r="A12151">
            <v>42464</v>
          </cell>
          <cell r="B12151">
            <v>95</v>
          </cell>
          <cell r="C12151">
            <v>272</v>
          </cell>
          <cell r="D12151">
            <v>272</v>
          </cell>
          <cell r="E12151">
            <v>2016</v>
          </cell>
        </row>
        <row r="12152">
          <cell r="A12152">
            <v>42465</v>
          </cell>
          <cell r="B12152">
            <v>96</v>
          </cell>
          <cell r="C12152">
            <v>271</v>
          </cell>
          <cell r="D12152">
            <v>271</v>
          </cell>
          <cell r="E12152">
            <v>2016</v>
          </cell>
        </row>
        <row r="12153">
          <cell r="A12153">
            <v>42466</v>
          </cell>
          <cell r="B12153">
            <v>97</v>
          </cell>
          <cell r="C12153">
            <v>270</v>
          </cell>
          <cell r="D12153">
            <v>270</v>
          </cell>
          <cell r="E12153">
            <v>2016</v>
          </cell>
        </row>
        <row r="12154">
          <cell r="A12154">
            <v>42467</v>
          </cell>
          <cell r="B12154">
            <v>98</v>
          </cell>
          <cell r="C12154">
            <v>269</v>
          </cell>
          <cell r="D12154">
            <v>269</v>
          </cell>
          <cell r="E12154">
            <v>2016</v>
          </cell>
        </row>
        <row r="12155">
          <cell r="A12155">
            <v>42468</v>
          </cell>
          <cell r="B12155">
            <v>99</v>
          </cell>
          <cell r="C12155">
            <v>268</v>
          </cell>
          <cell r="D12155">
            <v>268</v>
          </cell>
          <cell r="E12155">
            <v>2016</v>
          </cell>
        </row>
        <row r="12156">
          <cell r="A12156">
            <v>42469</v>
          </cell>
          <cell r="B12156">
            <v>100</v>
          </cell>
          <cell r="C12156">
            <v>267</v>
          </cell>
          <cell r="D12156">
            <v>267</v>
          </cell>
          <cell r="E12156">
            <v>2016</v>
          </cell>
        </row>
        <row r="12157">
          <cell r="A12157">
            <v>42470</v>
          </cell>
          <cell r="B12157">
            <v>101</v>
          </cell>
          <cell r="C12157">
            <v>266</v>
          </cell>
          <cell r="D12157">
            <v>266</v>
          </cell>
          <cell r="E12157">
            <v>2016</v>
          </cell>
        </row>
        <row r="12158">
          <cell r="A12158">
            <v>42471</v>
          </cell>
          <cell r="B12158">
            <v>102</v>
          </cell>
          <cell r="C12158">
            <v>265</v>
          </cell>
          <cell r="D12158">
            <v>265</v>
          </cell>
          <cell r="E12158">
            <v>2016</v>
          </cell>
        </row>
        <row r="12159">
          <cell r="A12159">
            <v>42472</v>
          </cell>
          <cell r="B12159">
            <v>103</v>
          </cell>
          <cell r="C12159">
            <v>264</v>
          </cell>
          <cell r="D12159">
            <v>264</v>
          </cell>
          <cell r="E12159">
            <v>2016</v>
          </cell>
        </row>
        <row r="12160">
          <cell r="A12160">
            <v>42473</v>
          </cell>
          <cell r="B12160">
            <v>104</v>
          </cell>
          <cell r="C12160">
            <v>263</v>
          </cell>
          <cell r="D12160">
            <v>263</v>
          </cell>
          <cell r="E12160">
            <v>2016</v>
          </cell>
        </row>
        <row r="12161">
          <cell r="A12161">
            <v>42474</v>
          </cell>
          <cell r="B12161">
            <v>105</v>
          </cell>
          <cell r="C12161">
            <v>262</v>
          </cell>
          <cell r="D12161">
            <v>262</v>
          </cell>
          <cell r="E12161">
            <v>2016</v>
          </cell>
        </row>
        <row r="12162">
          <cell r="A12162">
            <v>42475</v>
          </cell>
          <cell r="B12162">
            <v>106</v>
          </cell>
          <cell r="C12162">
            <v>261</v>
          </cell>
          <cell r="D12162">
            <v>261</v>
          </cell>
          <cell r="E12162">
            <v>2016</v>
          </cell>
        </row>
        <row r="12163">
          <cell r="A12163">
            <v>42476</v>
          </cell>
          <cell r="B12163">
            <v>107</v>
          </cell>
          <cell r="C12163">
            <v>260</v>
          </cell>
          <cell r="D12163">
            <v>260</v>
          </cell>
          <cell r="E12163">
            <v>2016</v>
          </cell>
        </row>
        <row r="12164">
          <cell r="A12164">
            <v>42477</v>
          </cell>
          <cell r="B12164">
            <v>108</v>
          </cell>
          <cell r="C12164">
            <v>259</v>
          </cell>
          <cell r="D12164">
            <v>259</v>
          </cell>
          <cell r="E12164">
            <v>2016</v>
          </cell>
        </row>
        <row r="12165">
          <cell r="A12165">
            <v>42478</v>
          </cell>
          <cell r="B12165">
            <v>109</v>
          </cell>
          <cell r="C12165">
            <v>258</v>
          </cell>
          <cell r="D12165">
            <v>258</v>
          </cell>
          <cell r="E12165">
            <v>2016</v>
          </cell>
        </row>
        <row r="12166">
          <cell r="A12166">
            <v>42479</v>
          </cell>
          <cell r="B12166">
            <v>110</v>
          </cell>
          <cell r="C12166">
            <v>257</v>
          </cell>
          <cell r="D12166">
            <v>257</v>
          </cell>
          <cell r="E12166">
            <v>2016</v>
          </cell>
        </row>
        <row r="12167">
          <cell r="A12167">
            <v>42480</v>
          </cell>
          <cell r="B12167">
            <v>111</v>
          </cell>
          <cell r="C12167">
            <v>256</v>
          </cell>
          <cell r="D12167">
            <v>256</v>
          </cell>
          <cell r="E12167">
            <v>2016</v>
          </cell>
        </row>
        <row r="12168">
          <cell r="A12168">
            <v>42481</v>
          </cell>
          <cell r="B12168">
            <v>112</v>
          </cell>
          <cell r="C12168">
            <v>255</v>
          </cell>
          <cell r="D12168">
            <v>255</v>
          </cell>
          <cell r="E12168">
            <v>2016</v>
          </cell>
        </row>
        <row r="12169">
          <cell r="A12169">
            <v>42482</v>
          </cell>
          <cell r="B12169">
            <v>113</v>
          </cell>
          <cell r="C12169">
            <v>254</v>
          </cell>
          <cell r="D12169">
            <v>254</v>
          </cell>
          <cell r="E12169">
            <v>2016</v>
          </cell>
        </row>
        <row r="12170">
          <cell r="A12170">
            <v>42483</v>
          </cell>
          <cell r="B12170">
            <v>114</v>
          </cell>
          <cell r="C12170">
            <v>253</v>
          </cell>
          <cell r="D12170">
            <v>253</v>
          </cell>
          <cell r="E12170">
            <v>2016</v>
          </cell>
        </row>
        <row r="12171">
          <cell r="A12171">
            <v>42484</v>
          </cell>
          <cell r="B12171">
            <v>115</v>
          </cell>
          <cell r="C12171">
            <v>252</v>
          </cell>
          <cell r="D12171">
            <v>252</v>
          </cell>
          <cell r="E12171">
            <v>2016</v>
          </cell>
        </row>
        <row r="12172">
          <cell r="A12172">
            <v>42485</v>
          </cell>
          <cell r="B12172">
            <v>116</v>
          </cell>
          <cell r="C12172">
            <v>251</v>
          </cell>
          <cell r="D12172">
            <v>251</v>
          </cell>
          <cell r="E12172">
            <v>2016</v>
          </cell>
        </row>
        <row r="12173">
          <cell r="A12173">
            <v>42486</v>
          </cell>
          <cell r="B12173">
            <v>117</v>
          </cell>
          <cell r="C12173">
            <v>250</v>
          </cell>
          <cell r="D12173">
            <v>250</v>
          </cell>
          <cell r="E12173">
            <v>2016</v>
          </cell>
        </row>
        <row r="12174">
          <cell r="A12174">
            <v>42487</v>
          </cell>
          <cell r="B12174">
            <v>118</v>
          </cell>
          <cell r="C12174">
            <v>249</v>
          </cell>
          <cell r="D12174">
            <v>249</v>
          </cell>
          <cell r="E12174">
            <v>2016</v>
          </cell>
        </row>
        <row r="12175">
          <cell r="A12175">
            <v>42488</v>
          </cell>
          <cell r="B12175">
            <v>119</v>
          </cell>
          <cell r="C12175">
            <v>248</v>
          </cell>
          <cell r="D12175">
            <v>248</v>
          </cell>
          <cell r="E12175">
            <v>2016</v>
          </cell>
        </row>
        <row r="12176">
          <cell r="A12176">
            <v>42489</v>
          </cell>
          <cell r="B12176">
            <v>120</v>
          </cell>
          <cell r="C12176">
            <v>247</v>
          </cell>
          <cell r="D12176">
            <v>247</v>
          </cell>
          <cell r="E12176">
            <v>2016</v>
          </cell>
        </row>
        <row r="12177">
          <cell r="A12177">
            <v>42490</v>
          </cell>
          <cell r="B12177">
            <v>121</v>
          </cell>
          <cell r="C12177">
            <v>246</v>
          </cell>
          <cell r="D12177">
            <v>246</v>
          </cell>
          <cell r="E12177">
            <v>2016</v>
          </cell>
        </row>
        <row r="12178">
          <cell r="A12178">
            <v>42491</v>
          </cell>
          <cell r="B12178">
            <v>122</v>
          </cell>
          <cell r="C12178">
            <v>245</v>
          </cell>
          <cell r="D12178">
            <v>245</v>
          </cell>
          <cell r="E12178">
            <v>2016</v>
          </cell>
        </row>
        <row r="12179">
          <cell r="A12179">
            <v>42492</v>
          </cell>
          <cell r="B12179">
            <v>123</v>
          </cell>
          <cell r="C12179">
            <v>244</v>
          </cell>
          <cell r="D12179">
            <v>244</v>
          </cell>
          <cell r="E12179">
            <v>2016</v>
          </cell>
        </row>
        <row r="12180">
          <cell r="A12180">
            <v>42493</v>
          </cell>
          <cell r="B12180">
            <v>124</v>
          </cell>
          <cell r="C12180">
            <v>243</v>
          </cell>
          <cell r="D12180">
            <v>243</v>
          </cell>
          <cell r="E12180">
            <v>2016</v>
          </cell>
        </row>
        <row r="12181">
          <cell r="A12181">
            <v>42494</v>
          </cell>
          <cell r="B12181">
            <v>125</v>
          </cell>
          <cell r="C12181">
            <v>242</v>
          </cell>
          <cell r="D12181">
            <v>242</v>
          </cell>
          <cell r="E12181">
            <v>2016</v>
          </cell>
        </row>
        <row r="12182">
          <cell r="A12182">
            <v>42495</v>
          </cell>
          <cell r="B12182">
            <v>126</v>
          </cell>
          <cell r="C12182">
            <v>241</v>
          </cell>
          <cell r="D12182">
            <v>241</v>
          </cell>
          <cell r="E12182">
            <v>2016</v>
          </cell>
        </row>
        <row r="12183">
          <cell r="A12183">
            <v>42496</v>
          </cell>
          <cell r="B12183">
            <v>127</v>
          </cell>
          <cell r="C12183">
            <v>240</v>
          </cell>
          <cell r="D12183">
            <v>240</v>
          </cell>
          <cell r="E12183">
            <v>2016</v>
          </cell>
        </row>
        <row r="12184">
          <cell r="A12184">
            <v>42497</v>
          </cell>
          <cell r="B12184">
            <v>128</v>
          </cell>
          <cell r="C12184">
            <v>239</v>
          </cell>
          <cell r="D12184">
            <v>239</v>
          </cell>
          <cell r="E12184">
            <v>2016</v>
          </cell>
        </row>
        <row r="12185">
          <cell r="A12185">
            <v>42498</v>
          </cell>
          <cell r="B12185">
            <v>129</v>
          </cell>
          <cell r="C12185">
            <v>238</v>
          </cell>
          <cell r="D12185">
            <v>238</v>
          </cell>
          <cell r="E12185">
            <v>2016</v>
          </cell>
        </row>
        <row r="12186">
          <cell r="A12186">
            <v>42499</v>
          </cell>
          <cell r="B12186">
            <v>130</v>
          </cell>
          <cell r="C12186">
            <v>237</v>
          </cell>
          <cell r="D12186">
            <v>237</v>
          </cell>
          <cell r="E12186">
            <v>2016</v>
          </cell>
        </row>
        <row r="12187">
          <cell r="A12187">
            <v>42500</v>
          </cell>
          <cell r="B12187">
            <v>131</v>
          </cell>
          <cell r="C12187">
            <v>236</v>
          </cell>
          <cell r="D12187">
            <v>236</v>
          </cell>
          <cell r="E12187">
            <v>2016</v>
          </cell>
        </row>
        <row r="12188">
          <cell r="A12188">
            <v>42501</v>
          </cell>
          <cell r="B12188">
            <v>132</v>
          </cell>
          <cell r="C12188">
            <v>235</v>
          </cell>
          <cell r="D12188">
            <v>235</v>
          </cell>
          <cell r="E12188">
            <v>2016</v>
          </cell>
        </row>
        <row r="12189">
          <cell r="A12189">
            <v>42502</v>
          </cell>
          <cell r="B12189">
            <v>133</v>
          </cell>
          <cell r="C12189">
            <v>234</v>
          </cell>
          <cell r="D12189">
            <v>234</v>
          </cell>
          <cell r="E12189">
            <v>2016</v>
          </cell>
        </row>
        <row r="12190">
          <cell r="A12190">
            <v>42503</v>
          </cell>
          <cell r="B12190">
            <v>134</v>
          </cell>
          <cell r="C12190">
            <v>233</v>
          </cell>
          <cell r="D12190">
            <v>233</v>
          </cell>
          <cell r="E12190">
            <v>2016</v>
          </cell>
        </row>
        <row r="12191">
          <cell r="A12191">
            <v>42504</v>
          </cell>
          <cell r="B12191">
            <v>135</v>
          </cell>
          <cell r="C12191">
            <v>232</v>
          </cell>
          <cell r="D12191">
            <v>232</v>
          </cell>
          <cell r="E12191">
            <v>2016</v>
          </cell>
        </row>
        <row r="12192">
          <cell r="A12192">
            <v>42505</v>
          </cell>
          <cell r="B12192">
            <v>136</v>
          </cell>
          <cell r="C12192">
            <v>231</v>
          </cell>
          <cell r="D12192">
            <v>231</v>
          </cell>
          <cell r="E12192">
            <v>2016</v>
          </cell>
        </row>
        <row r="12193">
          <cell r="A12193">
            <v>42506</v>
          </cell>
          <cell r="B12193">
            <v>137</v>
          </cell>
          <cell r="C12193">
            <v>230</v>
          </cell>
          <cell r="D12193">
            <v>230</v>
          </cell>
          <cell r="E12193">
            <v>2016</v>
          </cell>
        </row>
        <row r="12194">
          <cell r="A12194">
            <v>42507</v>
          </cell>
          <cell r="B12194">
            <v>138</v>
          </cell>
          <cell r="C12194">
            <v>229</v>
          </cell>
          <cell r="D12194">
            <v>229</v>
          </cell>
          <cell r="E12194">
            <v>2016</v>
          </cell>
        </row>
        <row r="12195">
          <cell r="A12195">
            <v>42508</v>
          </cell>
          <cell r="B12195">
            <v>139</v>
          </cell>
          <cell r="C12195">
            <v>228</v>
          </cell>
          <cell r="D12195">
            <v>228</v>
          </cell>
          <cell r="E12195">
            <v>2016</v>
          </cell>
        </row>
        <row r="12196">
          <cell r="A12196">
            <v>42509</v>
          </cell>
          <cell r="B12196">
            <v>140</v>
          </cell>
          <cell r="C12196">
            <v>227</v>
          </cell>
          <cell r="D12196">
            <v>227</v>
          </cell>
          <cell r="E12196">
            <v>2016</v>
          </cell>
        </row>
        <row r="12197">
          <cell r="A12197">
            <v>42510</v>
          </cell>
          <cell r="B12197">
            <v>141</v>
          </cell>
          <cell r="C12197">
            <v>226</v>
          </cell>
          <cell r="D12197">
            <v>226</v>
          </cell>
          <cell r="E12197">
            <v>2016</v>
          </cell>
        </row>
        <row r="12198">
          <cell r="A12198">
            <v>42511</v>
          </cell>
          <cell r="B12198">
            <v>142</v>
          </cell>
          <cell r="C12198">
            <v>225</v>
          </cell>
          <cell r="D12198">
            <v>225</v>
          </cell>
          <cell r="E12198">
            <v>2016</v>
          </cell>
        </row>
        <row r="12199">
          <cell r="A12199">
            <v>42512</v>
          </cell>
          <cell r="B12199">
            <v>143</v>
          </cell>
          <cell r="C12199">
            <v>224</v>
          </cell>
          <cell r="D12199">
            <v>224</v>
          </cell>
          <cell r="E12199">
            <v>2016</v>
          </cell>
        </row>
        <row r="12200">
          <cell r="A12200">
            <v>42513</v>
          </cell>
          <cell r="B12200">
            <v>144</v>
          </cell>
          <cell r="C12200">
            <v>223</v>
          </cell>
          <cell r="D12200">
            <v>223</v>
          </cell>
          <cell r="E12200">
            <v>2016</v>
          </cell>
        </row>
        <row r="12201">
          <cell r="A12201">
            <v>42514</v>
          </cell>
          <cell r="B12201">
            <v>145</v>
          </cell>
          <cell r="C12201">
            <v>222</v>
          </cell>
          <cell r="D12201">
            <v>222</v>
          </cell>
          <cell r="E12201">
            <v>2016</v>
          </cell>
        </row>
        <row r="12202">
          <cell r="A12202">
            <v>42515</v>
          </cell>
          <cell r="B12202">
            <v>146</v>
          </cell>
          <cell r="C12202">
            <v>221</v>
          </cell>
          <cell r="D12202">
            <v>221</v>
          </cell>
          <cell r="E12202">
            <v>2016</v>
          </cell>
        </row>
        <row r="12203">
          <cell r="A12203">
            <v>42516</v>
          </cell>
          <cell r="B12203">
            <v>147</v>
          </cell>
          <cell r="C12203">
            <v>220</v>
          </cell>
          <cell r="D12203">
            <v>220</v>
          </cell>
          <cell r="E12203">
            <v>2016</v>
          </cell>
        </row>
        <row r="12204">
          <cell r="A12204">
            <v>42517</v>
          </cell>
          <cell r="B12204">
            <v>148</v>
          </cell>
          <cell r="C12204">
            <v>219</v>
          </cell>
          <cell r="D12204">
            <v>219</v>
          </cell>
          <cell r="E12204">
            <v>2016</v>
          </cell>
        </row>
        <row r="12205">
          <cell r="A12205">
            <v>42518</v>
          </cell>
          <cell r="B12205">
            <v>149</v>
          </cell>
          <cell r="C12205">
            <v>218</v>
          </cell>
          <cell r="D12205">
            <v>218</v>
          </cell>
          <cell r="E12205">
            <v>2016</v>
          </cell>
        </row>
        <row r="12206">
          <cell r="A12206">
            <v>42519</v>
          </cell>
          <cell r="B12206">
            <v>150</v>
          </cell>
          <cell r="C12206">
            <v>217</v>
          </cell>
          <cell r="D12206">
            <v>217</v>
          </cell>
          <cell r="E12206">
            <v>2016</v>
          </cell>
        </row>
        <row r="12207">
          <cell r="A12207">
            <v>42520</v>
          </cell>
          <cell r="B12207">
            <v>151</v>
          </cell>
          <cell r="C12207">
            <v>216</v>
          </cell>
          <cell r="D12207">
            <v>216</v>
          </cell>
          <cell r="E12207">
            <v>2016</v>
          </cell>
        </row>
        <row r="12208">
          <cell r="A12208">
            <v>42521</v>
          </cell>
          <cell r="B12208">
            <v>152</v>
          </cell>
          <cell r="C12208">
            <v>215</v>
          </cell>
          <cell r="D12208">
            <v>215</v>
          </cell>
          <cell r="E12208">
            <v>2016</v>
          </cell>
        </row>
        <row r="12209">
          <cell r="A12209">
            <v>42522</v>
          </cell>
          <cell r="B12209">
            <v>153</v>
          </cell>
          <cell r="C12209">
            <v>214</v>
          </cell>
          <cell r="D12209">
            <v>214</v>
          </cell>
          <cell r="E12209">
            <v>2016</v>
          </cell>
        </row>
        <row r="12210">
          <cell r="A12210">
            <v>42523</v>
          </cell>
          <cell r="B12210">
            <v>154</v>
          </cell>
          <cell r="C12210">
            <v>213</v>
          </cell>
          <cell r="D12210">
            <v>213</v>
          </cell>
          <cell r="E12210">
            <v>2016</v>
          </cell>
        </row>
        <row r="12211">
          <cell r="A12211">
            <v>42524</v>
          </cell>
          <cell r="B12211">
            <v>155</v>
          </cell>
          <cell r="C12211">
            <v>212</v>
          </cell>
          <cell r="D12211">
            <v>212</v>
          </cell>
          <cell r="E12211">
            <v>2016</v>
          </cell>
        </row>
        <row r="12212">
          <cell r="A12212">
            <v>42525</v>
          </cell>
          <cell r="B12212">
            <v>156</v>
          </cell>
          <cell r="C12212">
            <v>211</v>
          </cell>
          <cell r="D12212">
            <v>211</v>
          </cell>
          <cell r="E12212">
            <v>2016</v>
          </cell>
        </row>
        <row r="12213">
          <cell r="A12213">
            <v>42526</v>
          </cell>
          <cell r="B12213">
            <v>157</v>
          </cell>
          <cell r="C12213">
            <v>210</v>
          </cell>
          <cell r="D12213">
            <v>210</v>
          </cell>
          <cell r="E12213">
            <v>2016</v>
          </cell>
        </row>
        <row r="12214">
          <cell r="A12214">
            <v>42527</v>
          </cell>
          <cell r="B12214">
            <v>158</v>
          </cell>
          <cell r="C12214">
            <v>209</v>
          </cell>
          <cell r="D12214">
            <v>209</v>
          </cell>
          <cell r="E12214">
            <v>2016</v>
          </cell>
        </row>
        <row r="12215">
          <cell r="A12215">
            <v>42528</v>
          </cell>
          <cell r="B12215">
            <v>159</v>
          </cell>
          <cell r="C12215">
            <v>208</v>
          </cell>
          <cell r="D12215">
            <v>208</v>
          </cell>
          <cell r="E12215">
            <v>2016</v>
          </cell>
        </row>
        <row r="12216">
          <cell r="A12216">
            <v>42529</v>
          </cell>
          <cell r="B12216">
            <v>160</v>
          </cell>
          <cell r="C12216">
            <v>207</v>
          </cell>
          <cell r="D12216">
            <v>207</v>
          </cell>
          <cell r="E12216">
            <v>2016</v>
          </cell>
        </row>
        <row r="12217">
          <cell r="A12217">
            <v>42530</v>
          </cell>
          <cell r="B12217">
            <v>161</v>
          </cell>
          <cell r="C12217">
            <v>206</v>
          </cell>
          <cell r="D12217">
            <v>206</v>
          </cell>
          <cell r="E12217">
            <v>2016</v>
          </cell>
        </row>
        <row r="12218">
          <cell r="A12218">
            <v>42531</v>
          </cell>
          <cell r="B12218">
            <v>162</v>
          </cell>
          <cell r="C12218">
            <v>205</v>
          </cell>
          <cell r="D12218">
            <v>205</v>
          </cell>
          <cell r="E12218">
            <v>2016</v>
          </cell>
        </row>
        <row r="12219">
          <cell r="A12219">
            <v>42532</v>
          </cell>
          <cell r="B12219">
            <v>163</v>
          </cell>
          <cell r="C12219">
            <v>204</v>
          </cell>
          <cell r="D12219">
            <v>204</v>
          </cell>
          <cell r="E12219">
            <v>2016</v>
          </cell>
        </row>
        <row r="12220">
          <cell r="A12220">
            <v>42533</v>
          </cell>
          <cell r="B12220">
            <v>164</v>
          </cell>
          <cell r="C12220">
            <v>203</v>
          </cell>
          <cell r="D12220">
            <v>203</v>
          </cell>
          <cell r="E12220">
            <v>2016</v>
          </cell>
        </row>
        <row r="12221">
          <cell r="A12221">
            <v>42534</v>
          </cell>
          <cell r="B12221">
            <v>165</v>
          </cell>
          <cell r="C12221">
            <v>202</v>
          </cell>
          <cell r="D12221">
            <v>202</v>
          </cell>
          <cell r="E12221">
            <v>2016</v>
          </cell>
        </row>
        <row r="12222">
          <cell r="A12222">
            <v>42535</v>
          </cell>
          <cell r="B12222">
            <v>166</v>
          </cell>
          <cell r="C12222">
            <v>201</v>
          </cell>
          <cell r="D12222">
            <v>201</v>
          </cell>
          <cell r="E12222">
            <v>2016</v>
          </cell>
        </row>
        <row r="12223">
          <cell r="A12223">
            <v>42536</v>
          </cell>
          <cell r="B12223">
            <v>167</v>
          </cell>
          <cell r="C12223">
            <v>200</v>
          </cell>
          <cell r="D12223">
            <v>200</v>
          </cell>
          <cell r="E12223">
            <v>2016</v>
          </cell>
        </row>
        <row r="12224">
          <cell r="A12224">
            <v>42537</v>
          </cell>
          <cell r="B12224">
            <v>168</v>
          </cell>
          <cell r="C12224">
            <v>199</v>
          </cell>
          <cell r="D12224">
            <v>199</v>
          </cell>
          <cell r="E12224">
            <v>2016</v>
          </cell>
        </row>
        <row r="12225">
          <cell r="A12225">
            <v>42538</v>
          </cell>
          <cell r="B12225">
            <v>169</v>
          </cell>
          <cell r="C12225">
            <v>198</v>
          </cell>
          <cell r="D12225">
            <v>198</v>
          </cell>
          <cell r="E12225">
            <v>2016</v>
          </cell>
        </row>
        <row r="12226">
          <cell r="A12226">
            <v>42539</v>
          </cell>
          <cell r="B12226">
            <v>170</v>
          </cell>
          <cell r="C12226">
            <v>197</v>
          </cell>
          <cell r="D12226">
            <v>197</v>
          </cell>
          <cell r="E12226">
            <v>2016</v>
          </cell>
        </row>
        <row r="12227">
          <cell r="A12227">
            <v>42540</v>
          </cell>
          <cell r="B12227">
            <v>171</v>
          </cell>
          <cell r="C12227">
            <v>196</v>
          </cell>
          <cell r="D12227">
            <v>196</v>
          </cell>
          <cell r="E12227">
            <v>2016</v>
          </cell>
        </row>
        <row r="12228">
          <cell r="A12228">
            <v>42541</v>
          </cell>
          <cell r="B12228">
            <v>172</v>
          </cell>
          <cell r="C12228">
            <v>195</v>
          </cell>
          <cell r="D12228">
            <v>195</v>
          </cell>
          <cell r="E12228">
            <v>2016</v>
          </cell>
        </row>
        <row r="12229">
          <cell r="A12229">
            <v>42542</v>
          </cell>
          <cell r="B12229">
            <v>173</v>
          </cell>
          <cell r="C12229">
            <v>194</v>
          </cell>
          <cell r="D12229">
            <v>194</v>
          </cell>
          <cell r="E12229">
            <v>2016</v>
          </cell>
        </row>
        <row r="12230">
          <cell r="A12230">
            <v>42543</v>
          </cell>
          <cell r="B12230">
            <v>174</v>
          </cell>
          <cell r="C12230">
            <v>193</v>
          </cell>
          <cell r="D12230">
            <v>193</v>
          </cell>
          <cell r="E12230">
            <v>2016</v>
          </cell>
        </row>
        <row r="12231">
          <cell r="A12231">
            <v>42544</v>
          </cell>
          <cell r="B12231">
            <v>175</v>
          </cell>
          <cell r="C12231">
            <v>192</v>
          </cell>
          <cell r="D12231">
            <v>192</v>
          </cell>
          <cell r="E12231">
            <v>2016</v>
          </cell>
        </row>
        <row r="12232">
          <cell r="A12232">
            <v>42545</v>
          </cell>
          <cell r="B12232">
            <v>176</v>
          </cell>
          <cell r="C12232">
            <v>191</v>
          </cell>
          <cell r="D12232">
            <v>191</v>
          </cell>
          <cell r="E12232">
            <v>2016</v>
          </cell>
        </row>
        <row r="12233">
          <cell r="A12233">
            <v>42546</v>
          </cell>
          <cell r="B12233">
            <v>177</v>
          </cell>
          <cell r="C12233">
            <v>190</v>
          </cell>
          <cell r="D12233">
            <v>190</v>
          </cell>
          <cell r="E12233">
            <v>2016</v>
          </cell>
        </row>
        <row r="12234">
          <cell r="A12234">
            <v>42547</v>
          </cell>
          <cell r="B12234">
            <v>178</v>
          </cell>
          <cell r="C12234">
            <v>189</v>
          </cell>
          <cell r="D12234">
            <v>189</v>
          </cell>
          <cell r="E12234">
            <v>2016</v>
          </cell>
        </row>
        <row r="12235">
          <cell r="A12235">
            <v>42548</v>
          </cell>
          <cell r="B12235">
            <v>179</v>
          </cell>
          <cell r="C12235">
            <v>188</v>
          </cell>
          <cell r="D12235">
            <v>188</v>
          </cell>
          <cell r="E12235">
            <v>2016</v>
          </cell>
        </row>
        <row r="12236">
          <cell r="A12236">
            <v>42549</v>
          </cell>
          <cell r="B12236">
            <v>180</v>
          </cell>
          <cell r="C12236">
            <v>187</v>
          </cell>
          <cell r="D12236">
            <v>187</v>
          </cell>
          <cell r="E12236">
            <v>2016</v>
          </cell>
        </row>
        <row r="12237">
          <cell r="A12237">
            <v>42550</v>
          </cell>
          <cell r="B12237">
            <v>181</v>
          </cell>
          <cell r="C12237">
            <v>186</v>
          </cell>
          <cell r="D12237">
            <v>186</v>
          </cell>
          <cell r="E12237">
            <v>2016</v>
          </cell>
        </row>
        <row r="12238">
          <cell r="A12238">
            <v>42551</v>
          </cell>
          <cell r="B12238">
            <v>182</v>
          </cell>
          <cell r="C12238">
            <v>185</v>
          </cell>
          <cell r="D12238">
            <v>185</v>
          </cell>
          <cell r="E12238">
            <v>2016</v>
          </cell>
        </row>
        <row r="12239">
          <cell r="A12239">
            <v>42552</v>
          </cell>
          <cell r="B12239">
            <v>183</v>
          </cell>
          <cell r="C12239">
            <v>184</v>
          </cell>
          <cell r="D12239">
            <v>184</v>
          </cell>
          <cell r="E12239">
            <v>2016</v>
          </cell>
        </row>
        <row r="12240">
          <cell r="A12240">
            <v>42553</v>
          </cell>
          <cell r="B12240">
            <v>184</v>
          </cell>
          <cell r="C12240">
            <v>183</v>
          </cell>
          <cell r="D12240">
            <v>183</v>
          </cell>
          <cell r="E12240">
            <v>2016</v>
          </cell>
        </row>
        <row r="12241">
          <cell r="A12241">
            <v>42554</v>
          </cell>
          <cell r="B12241">
            <v>185</v>
          </cell>
          <cell r="C12241">
            <v>182</v>
          </cell>
          <cell r="D12241">
            <v>182</v>
          </cell>
          <cell r="E12241">
            <v>2016</v>
          </cell>
        </row>
        <row r="12242">
          <cell r="A12242">
            <v>42555</v>
          </cell>
          <cell r="B12242">
            <v>186</v>
          </cell>
          <cell r="C12242">
            <v>181</v>
          </cell>
          <cell r="D12242">
            <v>181</v>
          </cell>
          <cell r="E12242">
            <v>2016</v>
          </cell>
        </row>
        <row r="12243">
          <cell r="A12243">
            <v>42556</v>
          </cell>
          <cell r="B12243">
            <v>187</v>
          </cell>
          <cell r="C12243">
            <v>180</v>
          </cell>
          <cell r="D12243">
            <v>180</v>
          </cell>
          <cell r="E12243">
            <v>2016</v>
          </cell>
        </row>
        <row r="12244">
          <cell r="A12244">
            <v>42557</v>
          </cell>
          <cell r="B12244">
            <v>188</v>
          </cell>
          <cell r="C12244">
            <v>179</v>
          </cell>
          <cell r="D12244">
            <v>179</v>
          </cell>
          <cell r="E12244">
            <v>2016</v>
          </cell>
        </row>
        <row r="12245">
          <cell r="A12245">
            <v>42558</v>
          </cell>
          <cell r="B12245">
            <v>189</v>
          </cell>
          <cell r="C12245">
            <v>178</v>
          </cell>
          <cell r="D12245">
            <v>178</v>
          </cell>
          <cell r="E12245">
            <v>2016</v>
          </cell>
        </row>
        <row r="12246">
          <cell r="A12246">
            <v>42559</v>
          </cell>
          <cell r="B12246">
            <v>190</v>
          </cell>
          <cell r="C12246">
            <v>177</v>
          </cell>
          <cell r="D12246">
            <v>177</v>
          </cell>
          <cell r="E12246">
            <v>2016</v>
          </cell>
        </row>
        <row r="12247">
          <cell r="A12247">
            <v>42560</v>
          </cell>
          <cell r="B12247">
            <v>191</v>
          </cell>
          <cell r="C12247">
            <v>176</v>
          </cell>
          <cell r="D12247">
            <v>176</v>
          </cell>
          <cell r="E12247">
            <v>2016</v>
          </cell>
        </row>
        <row r="12248">
          <cell r="A12248">
            <v>42561</v>
          </cell>
          <cell r="B12248">
            <v>192</v>
          </cell>
          <cell r="C12248">
            <v>175</v>
          </cell>
          <cell r="D12248">
            <v>175</v>
          </cell>
          <cell r="E12248">
            <v>2016</v>
          </cell>
        </row>
        <row r="12249">
          <cell r="A12249">
            <v>42562</v>
          </cell>
          <cell r="B12249">
            <v>193</v>
          </cell>
          <cell r="C12249">
            <v>174</v>
          </cell>
          <cell r="D12249">
            <v>174</v>
          </cell>
          <cell r="E12249">
            <v>2016</v>
          </cell>
        </row>
        <row r="12250">
          <cell r="A12250">
            <v>42563</v>
          </cell>
          <cell r="B12250">
            <v>194</v>
          </cell>
          <cell r="C12250">
            <v>173</v>
          </cell>
          <cell r="D12250">
            <v>173</v>
          </cell>
          <cell r="E12250">
            <v>2016</v>
          </cell>
        </row>
        <row r="12251">
          <cell r="A12251">
            <v>42564</v>
          </cell>
          <cell r="B12251">
            <v>195</v>
          </cell>
          <cell r="C12251">
            <v>172</v>
          </cell>
          <cell r="D12251">
            <v>172</v>
          </cell>
          <cell r="E12251">
            <v>2016</v>
          </cell>
        </row>
        <row r="12252">
          <cell r="A12252">
            <v>42565</v>
          </cell>
          <cell r="B12252">
            <v>196</v>
          </cell>
          <cell r="C12252">
            <v>171</v>
          </cell>
          <cell r="D12252">
            <v>171</v>
          </cell>
          <cell r="E12252">
            <v>2016</v>
          </cell>
        </row>
        <row r="12253">
          <cell r="A12253">
            <v>42566</v>
          </cell>
          <cell r="B12253">
            <v>197</v>
          </cell>
          <cell r="C12253">
            <v>170</v>
          </cell>
          <cell r="D12253">
            <v>170</v>
          </cell>
          <cell r="E12253">
            <v>2016</v>
          </cell>
        </row>
        <row r="12254">
          <cell r="A12254">
            <v>42567</v>
          </cell>
          <cell r="B12254">
            <v>198</v>
          </cell>
          <cell r="C12254">
            <v>169</v>
          </cell>
          <cell r="D12254">
            <v>169</v>
          </cell>
          <cell r="E12254">
            <v>2016</v>
          </cell>
        </row>
        <row r="12255">
          <cell r="A12255">
            <v>42568</v>
          </cell>
          <cell r="B12255">
            <v>199</v>
          </cell>
          <cell r="C12255">
            <v>168</v>
          </cell>
          <cell r="D12255">
            <v>168</v>
          </cell>
          <cell r="E12255">
            <v>2016</v>
          </cell>
        </row>
        <row r="12256">
          <cell r="A12256">
            <v>42569</v>
          </cell>
          <cell r="B12256">
            <v>200</v>
          </cell>
          <cell r="C12256">
            <v>167</v>
          </cell>
          <cell r="D12256">
            <v>167</v>
          </cell>
          <cell r="E12256">
            <v>2016</v>
          </cell>
        </row>
        <row r="12257">
          <cell r="A12257">
            <v>42570</v>
          </cell>
          <cell r="B12257">
            <v>201</v>
          </cell>
          <cell r="C12257">
            <v>166</v>
          </cell>
          <cell r="D12257">
            <v>166</v>
          </cell>
          <cell r="E12257">
            <v>2016</v>
          </cell>
        </row>
        <row r="12258">
          <cell r="A12258">
            <v>42571</v>
          </cell>
          <cell r="B12258">
            <v>202</v>
          </cell>
          <cell r="C12258">
            <v>165</v>
          </cell>
          <cell r="D12258">
            <v>165</v>
          </cell>
          <cell r="E12258">
            <v>2016</v>
          </cell>
        </row>
        <row r="12259">
          <cell r="A12259">
            <v>42572</v>
          </cell>
          <cell r="B12259">
            <v>203</v>
          </cell>
          <cell r="C12259">
            <v>164</v>
          </cell>
          <cell r="D12259">
            <v>164</v>
          </cell>
          <cell r="E12259">
            <v>2016</v>
          </cell>
        </row>
        <row r="12260">
          <cell r="A12260">
            <v>42573</v>
          </cell>
          <cell r="B12260">
            <v>204</v>
          </cell>
          <cell r="C12260">
            <v>163</v>
          </cell>
          <cell r="D12260">
            <v>163</v>
          </cell>
          <cell r="E12260">
            <v>2016</v>
          </cell>
        </row>
        <row r="12261">
          <cell r="A12261">
            <v>42574</v>
          </cell>
          <cell r="B12261">
            <v>205</v>
          </cell>
          <cell r="C12261">
            <v>162</v>
          </cell>
          <cell r="D12261">
            <v>162</v>
          </cell>
          <cell r="E12261">
            <v>2016</v>
          </cell>
        </row>
        <row r="12262">
          <cell r="A12262">
            <v>42575</v>
          </cell>
          <cell r="B12262">
            <v>206</v>
          </cell>
          <cell r="C12262">
            <v>161</v>
          </cell>
          <cell r="D12262">
            <v>161</v>
          </cell>
          <cell r="E12262">
            <v>2016</v>
          </cell>
        </row>
        <row r="12263">
          <cell r="A12263">
            <v>42576</v>
          </cell>
          <cell r="B12263">
            <v>207</v>
          </cell>
          <cell r="C12263">
            <v>160</v>
          </cell>
          <cell r="D12263">
            <v>160</v>
          </cell>
          <cell r="E12263">
            <v>2016</v>
          </cell>
        </row>
        <row r="12264">
          <cell r="A12264">
            <v>42577</v>
          </cell>
          <cell r="B12264">
            <v>208</v>
          </cell>
          <cell r="C12264">
            <v>159</v>
          </cell>
          <cell r="D12264">
            <v>159</v>
          </cell>
          <cell r="E12264">
            <v>2016</v>
          </cell>
        </row>
        <row r="12265">
          <cell r="A12265">
            <v>42578</v>
          </cell>
          <cell r="B12265">
            <v>209</v>
          </cell>
          <cell r="C12265">
            <v>158</v>
          </cell>
          <cell r="D12265">
            <v>158</v>
          </cell>
          <cell r="E12265">
            <v>2016</v>
          </cell>
        </row>
        <row r="12266">
          <cell r="A12266">
            <v>42579</v>
          </cell>
          <cell r="B12266">
            <v>210</v>
          </cell>
          <cell r="C12266">
            <v>157</v>
          </cell>
          <cell r="D12266">
            <v>157</v>
          </cell>
          <cell r="E12266">
            <v>2016</v>
          </cell>
        </row>
        <row r="12267">
          <cell r="A12267">
            <v>42580</v>
          </cell>
          <cell r="B12267">
            <v>211</v>
          </cell>
          <cell r="C12267">
            <v>156</v>
          </cell>
          <cell r="D12267">
            <v>156</v>
          </cell>
          <cell r="E12267">
            <v>2016</v>
          </cell>
        </row>
        <row r="12268">
          <cell r="A12268">
            <v>42581</v>
          </cell>
          <cell r="B12268">
            <v>212</v>
          </cell>
          <cell r="C12268">
            <v>155</v>
          </cell>
          <cell r="D12268">
            <v>155</v>
          </cell>
          <cell r="E12268">
            <v>2016</v>
          </cell>
        </row>
        <row r="12269">
          <cell r="A12269">
            <v>42582</v>
          </cell>
          <cell r="B12269">
            <v>213</v>
          </cell>
          <cell r="C12269">
            <v>154</v>
          </cell>
          <cell r="D12269">
            <v>154</v>
          </cell>
          <cell r="E12269">
            <v>2016</v>
          </cell>
        </row>
        <row r="12270">
          <cell r="A12270">
            <v>42583</v>
          </cell>
          <cell r="B12270">
            <v>214</v>
          </cell>
          <cell r="C12270">
            <v>153</v>
          </cell>
          <cell r="D12270">
            <v>153</v>
          </cell>
          <cell r="E12270">
            <v>2016</v>
          </cell>
        </row>
        <row r="12271">
          <cell r="A12271">
            <v>42584</v>
          </cell>
          <cell r="B12271">
            <v>215</v>
          </cell>
          <cell r="C12271">
            <v>152</v>
          </cell>
          <cell r="D12271">
            <v>152</v>
          </cell>
          <cell r="E12271">
            <v>2016</v>
          </cell>
        </row>
        <row r="12272">
          <cell r="A12272">
            <v>42585</v>
          </cell>
          <cell r="B12272">
            <v>216</v>
          </cell>
          <cell r="C12272">
            <v>151</v>
          </cell>
          <cell r="D12272">
            <v>151</v>
          </cell>
          <cell r="E12272">
            <v>2016</v>
          </cell>
        </row>
        <row r="12273">
          <cell r="A12273">
            <v>42586</v>
          </cell>
          <cell r="B12273">
            <v>217</v>
          </cell>
          <cell r="C12273">
            <v>150</v>
          </cell>
          <cell r="D12273">
            <v>150</v>
          </cell>
          <cell r="E12273">
            <v>2016</v>
          </cell>
        </row>
        <row r="12274">
          <cell r="A12274">
            <v>42587</v>
          </cell>
          <cell r="B12274">
            <v>218</v>
          </cell>
          <cell r="C12274">
            <v>149</v>
          </cell>
          <cell r="D12274">
            <v>149</v>
          </cell>
          <cell r="E12274">
            <v>2016</v>
          </cell>
        </row>
        <row r="12275">
          <cell r="A12275">
            <v>42588</v>
          </cell>
          <cell r="B12275">
            <v>219</v>
          </cell>
          <cell r="C12275">
            <v>148</v>
          </cell>
          <cell r="D12275">
            <v>148</v>
          </cell>
          <cell r="E12275">
            <v>2016</v>
          </cell>
        </row>
        <row r="12276">
          <cell r="A12276">
            <v>42589</v>
          </cell>
          <cell r="B12276">
            <v>220</v>
          </cell>
          <cell r="C12276">
            <v>147</v>
          </cell>
          <cell r="D12276">
            <v>147</v>
          </cell>
          <cell r="E12276">
            <v>2016</v>
          </cell>
        </row>
        <row r="12277">
          <cell r="A12277">
            <v>42590</v>
          </cell>
          <cell r="B12277">
            <v>221</v>
          </cell>
          <cell r="C12277">
            <v>146</v>
          </cell>
          <cell r="D12277">
            <v>146</v>
          </cell>
          <cell r="E12277">
            <v>2016</v>
          </cell>
        </row>
        <row r="12278">
          <cell r="A12278">
            <v>42591</v>
          </cell>
          <cell r="B12278">
            <v>222</v>
          </cell>
          <cell r="C12278">
            <v>145</v>
          </cell>
          <cell r="D12278">
            <v>145</v>
          </cell>
          <cell r="E12278">
            <v>2016</v>
          </cell>
        </row>
        <row r="12279">
          <cell r="A12279">
            <v>42592</v>
          </cell>
          <cell r="B12279">
            <v>223</v>
          </cell>
          <cell r="C12279">
            <v>144</v>
          </cell>
          <cell r="D12279">
            <v>144</v>
          </cell>
          <cell r="E12279">
            <v>2016</v>
          </cell>
        </row>
        <row r="12280">
          <cell r="A12280">
            <v>42593</v>
          </cell>
          <cell r="B12280">
            <v>224</v>
          </cell>
          <cell r="C12280">
            <v>143</v>
          </cell>
          <cell r="D12280">
            <v>143</v>
          </cell>
          <cell r="E12280">
            <v>2016</v>
          </cell>
        </row>
        <row r="12281">
          <cell r="A12281">
            <v>42594</v>
          </cell>
          <cell r="B12281">
            <v>225</v>
          </cell>
          <cell r="C12281">
            <v>142</v>
          </cell>
          <cell r="D12281">
            <v>142</v>
          </cell>
          <cell r="E12281">
            <v>2016</v>
          </cell>
        </row>
        <row r="12282">
          <cell r="A12282">
            <v>42595</v>
          </cell>
          <cell r="B12282">
            <v>226</v>
          </cell>
          <cell r="C12282">
            <v>141</v>
          </cell>
          <cell r="D12282">
            <v>141</v>
          </cell>
          <cell r="E12282">
            <v>2016</v>
          </cell>
        </row>
        <row r="12283">
          <cell r="A12283">
            <v>42596</v>
          </cell>
          <cell r="B12283">
            <v>227</v>
          </cell>
          <cell r="C12283">
            <v>140</v>
          </cell>
          <cell r="D12283">
            <v>140</v>
          </cell>
          <cell r="E12283">
            <v>2016</v>
          </cell>
        </row>
        <row r="12284">
          <cell r="A12284">
            <v>42597</v>
          </cell>
          <cell r="B12284">
            <v>228</v>
          </cell>
          <cell r="C12284">
            <v>139</v>
          </cell>
          <cell r="D12284">
            <v>139</v>
          </cell>
          <cell r="E12284">
            <v>2016</v>
          </cell>
        </row>
        <row r="12285">
          <cell r="A12285">
            <v>42598</v>
          </cell>
          <cell r="B12285">
            <v>229</v>
          </cell>
          <cell r="C12285">
            <v>138</v>
          </cell>
          <cell r="D12285">
            <v>138</v>
          </cell>
          <cell r="E12285">
            <v>2016</v>
          </cell>
        </row>
        <row r="12286">
          <cell r="A12286">
            <v>42599</v>
          </cell>
          <cell r="B12286">
            <v>230</v>
          </cell>
          <cell r="C12286">
            <v>137</v>
          </cell>
          <cell r="D12286">
            <v>137</v>
          </cell>
          <cell r="E12286">
            <v>2016</v>
          </cell>
        </row>
        <row r="12287">
          <cell r="A12287">
            <v>42600</v>
          </cell>
          <cell r="B12287">
            <v>231</v>
          </cell>
          <cell r="C12287">
            <v>136</v>
          </cell>
          <cell r="D12287">
            <v>136</v>
          </cell>
          <cell r="E12287">
            <v>2016</v>
          </cell>
        </row>
        <row r="12288">
          <cell r="A12288">
            <v>42601</v>
          </cell>
          <cell r="B12288">
            <v>232</v>
          </cell>
          <cell r="C12288">
            <v>135</v>
          </cell>
          <cell r="D12288">
            <v>135</v>
          </cell>
          <cell r="E12288">
            <v>2016</v>
          </cell>
        </row>
        <row r="12289">
          <cell r="A12289">
            <v>42602</v>
          </cell>
          <cell r="B12289">
            <v>233</v>
          </cell>
          <cell r="C12289">
            <v>134</v>
          </cell>
          <cell r="D12289">
            <v>134</v>
          </cell>
          <cell r="E12289">
            <v>2016</v>
          </cell>
        </row>
        <row r="12290">
          <cell r="A12290">
            <v>42603</v>
          </cell>
          <cell r="B12290">
            <v>234</v>
          </cell>
          <cell r="C12290">
            <v>133</v>
          </cell>
          <cell r="D12290">
            <v>133</v>
          </cell>
          <cell r="E12290">
            <v>2016</v>
          </cell>
        </row>
        <row r="12291">
          <cell r="A12291">
            <v>42604</v>
          </cell>
          <cell r="B12291">
            <v>235</v>
          </cell>
          <cell r="C12291">
            <v>132</v>
          </cell>
          <cell r="D12291">
            <v>132</v>
          </cell>
          <cell r="E12291">
            <v>2016</v>
          </cell>
        </row>
        <row r="12292">
          <cell r="A12292">
            <v>42605</v>
          </cell>
          <cell r="B12292">
            <v>236</v>
          </cell>
          <cell r="C12292">
            <v>131</v>
          </cell>
          <cell r="D12292">
            <v>131</v>
          </cell>
          <cell r="E12292">
            <v>2016</v>
          </cell>
        </row>
        <row r="12293">
          <cell r="A12293">
            <v>42606</v>
          </cell>
          <cell r="B12293">
            <v>237</v>
          </cell>
          <cell r="C12293">
            <v>130</v>
          </cell>
          <cell r="D12293">
            <v>130</v>
          </cell>
          <cell r="E12293">
            <v>2016</v>
          </cell>
        </row>
        <row r="12294">
          <cell r="A12294">
            <v>42607</v>
          </cell>
          <cell r="B12294">
            <v>238</v>
          </cell>
          <cell r="C12294">
            <v>129</v>
          </cell>
          <cell r="D12294">
            <v>129</v>
          </cell>
          <cell r="E12294">
            <v>2016</v>
          </cell>
        </row>
        <row r="12295">
          <cell r="A12295">
            <v>42608</v>
          </cell>
          <cell r="B12295">
            <v>239</v>
          </cell>
          <cell r="C12295">
            <v>128</v>
          </cell>
          <cell r="D12295">
            <v>128</v>
          </cell>
          <cell r="E12295">
            <v>2016</v>
          </cell>
        </row>
        <row r="12296">
          <cell r="A12296">
            <v>42609</v>
          </cell>
          <cell r="B12296">
            <v>240</v>
          </cell>
          <cell r="C12296">
            <v>127</v>
          </cell>
          <cell r="D12296">
            <v>127</v>
          </cell>
          <cell r="E12296">
            <v>2016</v>
          </cell>
        </row>
        <row r="12297">
          <cell r="A12297">
            <v>42610</v>
          </cell>
          <cell r="B12297">
            <v>241</v>
          </cell>
          <cell r="C12297">
            <v>126</v>
          </cell>
          <cell r="D12297">
            <v>126</v>
          </cell>
          <cell r="E12297">
            <v>2016</v>
          </cell>
        </row>
        <row r="12298">
          <cell r="A12298">
            <v>42611</v>
          </cell>
          <cell r="B12298">
            <v>242</v>
          </cell>
          <cell r="C12298">
            <v>125</v>
          </cell>
          <cell r="D12298">
            <v>125</v>
          </cell>
          <cell r="E12298">
            <v>2016</v>
          </cell>
        </row>
        <row r="12299">
          <cell r="A12299">
            <v>42612</v>
          </cell>
          <cell r="B12299">
            <v>243</v>
          </cell>
          <cell r="C12299">
            <v>124</v>
          </cell>
          <cell r="D12299">
            <v>124</v>
          </cell>
          <cell r="E12299">
            <v>2016</v>
          </cell>
        </row>
        <row r="12300">
          <cell r="A12300">
            <v>42613</v>
          </cell>
          <cell r="B12300">
            <v>244</v>
          </cell>
          <cell r="C12300">
            <v>123</v>
          </cell>
          <cell r="D12300">
            <v>123</v>
          </cell>
          <cell r="E12300">
            <v>2016</v>
          </cell>
        </row>
        <row r="12301">
          <cell r="A12301">
            <v>42614</v>
          </cell>
          <cell r="B12301">
            <v>245</v>
          </cell>
          <cell r="C12301">
            <v>122</v>
          </cell>
          <cell r="D12301">
            <v>122</v>
          </cell>
          <cell r="E12301">
            <v>2016</v>
          </cell>
        </row>
        <row r="12302">
          <cell r="A12302">
            <v>42615</v>
          </cell>
          <cell r="B12302">
            <v>246</v>
          </cell>
          <cell r="C12302">
            <v>121</v>
          </cell>
          <cell r="D12302">
            <v>121</v>
          </cell>
          <cell r="E12302">
            <v>2016</v>
          </cell>
        </row>
        <row r="12303">
          <cell r="A12303">
            <v>42616</v>
          </cell>
          <cell r="B12303">
            <v>247</v>
          </cell>
          <cell r="C12303">
            <v>120</v>
          </cell>
          <cell r="D12303">
            <v>120</v>
          </cell>
          <cell r="E12303">
            <v>2016</v>
          </cell>
        </row>
        <row r="12304">
          <cell r="A12304">
            <v>42617</v>
          </cell>
          <cell r="B12304">
            <v>248</v>
          </cell>
          <cell r="C12304">
            <v>119</v>
          </cell>
          <cell r="D12304">
            <v>119</v>
          </cell>
          <cell r="E12304">
            <v>2016</v>
          </cell>
        </row>
        <row r="12305">
          <cell r="A12305">
            <v>42618</v>
          </cell>
          <cell r="B12305">
            <v>249</v>
          </cell>
          <cell r="C12305">
            <v>118</v>
          </cell>
          <cell r="D12305">
            <v>118</v>
          </cell>
          <cell r="E12305">
            <v>2016</v>
          </cell>
        </row>
        <row r="12306">
          <cell r="A12306">
            <v>42619</v>
          </cell>
          <cell r="B12306">
            <v>250</v>
          </cell>
          <cell r="C12306">
            <v>117</v>
          </cell>
          <cell r="D12306">
            <v>117</v>
          </cell>
          <cell r="E12306">
            <v>2016</v>
          </cell>
        </row>
        <row r="12307">
          <cell r="A12307">
            <v>42620</v>
          </cell>
          <cell r="B12307">
            <v>251</v>
          </cell>
          <cell r="C12307">
            <v>116</v>
          </cell>
          <cell r="D12307">
            <v>116</v>
          </cell>
          <cell r="E12307">
            <v>2016</v>
          </cell>
        </row>
        <row r="12308">
          <cell r="A12308">
            <v>42621</v>
          </cell>
          <cell r="B12308">
            <v>252</v>
          </cell>
          <cell r="C12308">
            <v>115</v>
          </cell>
          <cell r="D12308">
            <v>115</v>
          </cell>
          <cell r="E12308">
            <v>2016</v>
          </cell>
        </row>
        <row r="12309">
          <cell r="A12309">
            <v>42622</v>
          </cell>
          <cell r="B12309">
            <v>253</v>
          </cell>
          <cell r="C12309">
            <v>114</v>
          </cell>
          <cell r="D12309">
            <v>114</v>
          </cell>
          <cell r="E12309">
            <v>2016</v>
          </cell>
        </row>
        <row r="12310">
          <cell r="A12310">
            <v>42623</v>
          </cell>
          <cell r="B12310">
            <v>254</v>
          </cell>
          <cell r="C12310">
            <v>113</v>
          </cell>
          <cell r="D12310">
            <v>113</v>
          </cell>
          <cell r="E12310">
            <v>2016</v>
          </cell>
        </row>
        <row r="12311">
          <cell r="A12311">
            <v>42624</v>
          </cell>
          <cell r="B12311">
            <v>255</v>
          </cell>
          <cell r="C12311">
            <v>112</v>
          </cell>
          <cell r="D12311">
            <v>112</v>
          </cell>
          <cell r="E12311">
            <v>2016</v>
          </cell>
        </row>
        <row r="12312">
          <cell r="A12312">
            <v>42625</v>
          </cell>
          <cell r="B12312">
            <v>256</v>
          </cell>
          <cell r="C12312">
            <v>111</v>
          </cell>
          <cell r="D12312">
            <v>111</v>
          </cell>
          <cell r="E12312">
            <v>2016</v>
          </cell>
        </row>
        <row r="12313">
          <cell r="A12313">
            <v>42626</v>
          </cell>
          <cell r="B12313">
            <v>257</v>
          </cell>
          <cell r="C12313">
            <v>110</v>
          </cell>
          <cell r="D12313">
            <v>110</v>
          </cell>
          <cell r="E12313">
            <v>2016</v>
          </cell>
        </row>
        <row r="12314">
          <cell r="A12314">
            <v>42627</v>
          </cell>
          <cell r="B12314">
            <v>258</v>
          </cell>
          <cell r="C12314">
            <v>109</v>
          </cell>
          <cell r="D12314">
            <v>109</v>
          </cell>
          <cell r="E12314">
            <v>2016</v>
          </cell>
        </row>
        <row r="12315">
          <cell r="A12315">
            <v>42628</v>
          </cell>
          <cell r="B12315">
            <v>259</v>
          </cell>
          <cell r="C12315">
            <v>108</v>
          </cell>
          <cell r="D12315">
            <v>108</v>
          </cell>
          <cell r="E12315">
            <v>2016</v>
          </cell>
        </row>
        <row r="12316">
          <cell r="A12316">
            <v>42629</v>
          </cell>
          <cell r="B12316">
            <v>260</v>
          </cell>
          <cell r="C12316">
            <v>107</v>
          </cell>
          <cell r="D12316">
            <v>107</v>
          </cell>
          <cell r="E12316">
            <v>2016</v>
          </cell>
        </row>
        <row r="12317">
          <cell r="A12317">
            <v>42630</v>
          </cell>
          <cell r="B12317">
            <v>261</v>
          </cell>
          <cell r="C12317">
            <v>106</v>
          </cell>
          <cell r="D12317">
            <v>106</v>
          </cell>
          <cell r="E12317">
            <v>2016</v>
          </cell>
        </row>
        <row r="12318">
          <cell r="A12318">
            <v>42631</v>
          </cell>
          <cell r="B12318">
            <v>262</v>
          </cell>
          <cell r="C12318">
            <v>105</v>
          </cell>
          <cell r="D12318">
            <v>105</v>
          </cell>
          <cell r="E12318">
            <v>2016</v>
          </cell>
        </row>
        <row r="12319">
          <cell r="A12319">
            <v>42632</v>
          </cell>
          <cell r="B12319">
            <v>263</v>
          </cell>
          <cell r="C12319">
            <v>104</v>
          </cell>
          <cell r="D12319">
            <v>104</v>
          </cell>
          <cell r="E12319">
            <v>2016</v>
          </cell>
        </row>
        <row r="12320">
          <cell r="A12320">
            <v>42633</v>
          </cell>
          <cell r="B12320">
            <v>264</v>
          </cell>
          <cell r="C12320">
            <v>103</v>
          </cell>
          <cell r="D12320">
            <v>103</v>
          </cell>
          <cell r="E12320">
            <v>2016</v>
          </cell>
        </row>
        <row r="12321">
          <cell r="A12321">
            <v>42634</v>
          </cell>
          <cell r="B12321">
            <v>265</v>
          </cell>
          <cell r="C12321">
            <v>102</v>
          </cell>
          <cell r="D12321">
            <v>102</v>
          </cell>
          <cell r="E12321">
            <v>2016</v>
          </cell>
        </row>
        <row r="12322">
          <cell r="A12322">
            <v>42635</v>
          </cell>
          <cell r="B12322">
            <v>266</v>
          </cell>
          <cell r="C12322">
            <v>101</v>
          </cell>
          <cell r="D12322">
            <v>101</v>
          </cell>
          <cell r="E12322">
            <v>2016</v>
          </cell>
        </row>
        <row r="12323">
          <cell r="A12323">
            <v>42636</v>
          </cell>
          <cell r="B12323">
            <v>267</v>
          </cell>
          <cell r="C12323">
            <v>100</v>
          </cell>
          <cell r="D12323">
            <v>100</v>
          </cell>
          <cell r="E12323">
            <v>2016</v>
          </cell>
        </row>
        <row r="12324">
          <cell r="A12324">
            <v>42637</v>
          </cell>
          <cell r="B12324">
            <v>268</v>
          </cell>
          <cell r="C12324">
            <v>99</v>
          </cell>
          <cell r="D12324">
            <v>99</v>
          </cell>
          <cell r="E12324">
            <v>2016</v>
          </cell>
        </row>
        <row r="12325">
          <cell r="A12325">
            <v>42638</v>
          </cell>
          <cell r="B12325">
            <v>269</v>
          </cell>
          <cell r="C12325">
            <v>98</v>
          </cell>
          <cell r="D12325">
            <v>98</v>
          </cell>
          <cell r="E12325">
            <v>2016</v>
          </cell>
        </row>
        <row r="12326">
          <cell r="A12326">
            <v>42639</v>
          </cell>
          <cell r="B12326">
            <v>270</v>
          </cell>
          <cell r="C12326">
            <v>97</v>
          </cell>
          <cell r="D12326">
            <v>97</v>
          </cell>
          <cell r="E12326">
            <v>2016</v>
          </cell>
        </row>
        <row r="12327">
          <cell r="A12327">
            <v>42640</v>
          </cell>
          <cell r="B12327">
            <v>271</v>
          </cell>
          <cell r="C12327">
            <v>96</v>
          </cell>
          <cell r="D12327">
            <v>96</v>
          </cell>
          <cell r="E12327">
            <v>2016</v>
          </cell>
        </row>
        <row r="12328">
          <cell r="A12328">
            <v>42641</v>
          </cell>
          <cell r="B12328">
            <v>272</v>
          </cell>
          <cell r="C12328">
            <v>95</v>
          </cell>
          <cell r="D12328">
            <v>95</v>
          </cell>
          <cell r="E12328">
            <v>2016</v>
          </cell>
        </row>
        <row r="12329">
          <cell r="A12329">
            <v>42642</v>
          </cell>
          <cell r="B12329">
            <v>273</v>
          </cell>
          <cell r="C12329">
            <v>94</v>
          </cell>
          <cell r="D12329">
            <v>94</v>
          </cell>
          <cell r="E12329">
            <v>2016</v>
          </cell>
        </row>
        <row r="12330">
          <cell r="A12330">
            <v>42643</v>
          </cell>
          <cell r="B12330">
            <v>274</v>
          </cell>
          <cell r="C12330">
            <v>93</v>
          </cell>
          <cell r="D12330">
            <v>93</v>
          </cell>
          <cell r="E12330">
            <v>2016</v>
          </cell>
        </row>
        <row r="12331">
          <cell r="A12331">
            <v>42644</v>
          </cell>
          <cell r="B12331">
            <v>275</v>
          </cell>
          <cell r="C12331">
            <v>92</v>
          </cell>
          <cell r="D12331">
            <v>92</v>
          </cell>
          <cell r="E12331">
            <v>2016</v>
          </cell>
        </row>
        <row r="12332">
          <cell r="A12332">
            <v>42645</v>
          </cell>
          <cell r="B12332">
            <v>276</v>
          </cell>
          <cell r="C12332">
            <v>91</v>
          </cell>
          <cell r="D12332">
            <v>91</v>
          </cell>
          <cell r="E12332">
            <v>2016</v>
          </cell>
        </row>
        <row r="12333">
          <cell r="A12333">
            <v>42646</v>
          </cell>
          <cell r="B12333">
            <v>277</v>
          </cell>
          <cell r="C12333">
            <v>90</v>
          </cell>
          <cell r="D12333">
            <v>90</v>
          </cell>
          <cell r="E12333">
            <v>2016</v>
          </cell>
        </row>
        <row r="12334">
          <cell r="A12334">
            <v>42647</v>
          </cell>
          <cell r="B12334">
            <v>278</v>
          </cell>
          <cell r="C12334">
            <v>89</v>
          </cell>
          <cell r="D12334">
            <v>89</v>
          </cell>
          <cell r="E12334">
            <v>2016</v>
          </cell>
        </row>
        <row r="12335">
          <cell r="A12335">
            <v>42648</v>
          </cell>
          <cell r="B12335">
            <v>279</v>
          </cell>
          <cell r="C12335">
            <v>88</v>
          </cell>
          <cell r="D12335">
            <v>88</v>
          </cell>
          <cell r="E12335">
            <v>2016</v>
          </cell>
        </row>
        <row r="12336">
          <cell r="A12336">
            <v>42649</v>
          </cell>
          <cell r="B12336">
            <v>280</v>
          </cell>
          <cell r="C12336">
            <v>87</v>
          </cell>
          <cell r="D12336">
            <v>87</v>
          </cell>
          <cell r="E12336">
            <v>2016</v>
          </cell>
        </row>
        <row r="12337">
          <cell r="A12337">
            <v>42650</v>
          </cell>
          <cell r="B12337">
            <v>281</v>
          </cell>
          <cell r="C12337">
            <v>86</v>
          </cell>
          <cell r="D12337">
            <v>86</v>
          </cell>
          <cell r="E12337">
            <v>2016</v>
          </cell>
        </row>
        <row r="12338">
          <cell r="A12338">
            <v>42651</v>
          </cell>
          <cell r="B12338">
            <v>282</v>
          </cell>
          <cell r="C12338">
            <v>85</v>
          </cell>
          <cell r="D12338">
            <v>85</v>
          </cell>
          <cell r="E12338">
            <v>2016</v>
          </cell>
        </row>
        <row r="12339">
          <cell r="A12339">
            <v>42652</v>
          </cell>
          <cell r="B12339">
            <v>283</v>
          </cell>
          <cell r="C12339">
            <v>84</v>
          </cell>
          <cell r="D12339">
            <v>84</v>
          </cell>
          <cell r="E12339">
            <v>2016</v>
          </cell>
        </row>
        <row r="12340">
          <cell r="A12340">
            <v>42653</v>
          </cell>
          <cell r="B12340">
            <v>284</v>
          </cell>
          <cell r="C12340">
            <v>83</v>
          </cell>
          <cell r="D12340">
            <v>83</v>
          </cell>
          <cell r="E12340">
            <v>2016</v>
          </cell>
        </row>
        <row r="12341">
          <cell r="A12341">
            <v>42654</v>
          </cell>
          <cell r="B12341">
            <v>285</v>
          </cell>
          <cell r="C12341">
            <v>82</v>
          </cell>
          <cell r="D12341">
            <v>82</v>
          </cell>
          <cell r="E12341">
            <v>2016</v>
          </cell>
        </row>
        <row r="12342">
          <cell r="A12342">
            <v>42655</v>
          </cell>
          <cell r="B12342">
            <v>286</v>
          </cell>
          <cell r="C12342">
            <v>81</v>
          </cell>
          <cell r="D12342">
            <v>81</v>
          </cell>
          <cell r="E12342">
            <v>2016</v>
          </cell>
        </row>
        <row r="12343">
          <cell r="A12343">
            <v>42656</v>
          </cell>
          <cell r="B12343">
            <v>287</v>
          </cell>
          <cell r="C12343">
            <v>80</v>
          </cell>
          <cell r="D12343">
            <v>80</v>
          </cell>
          <cell r="E12343">
            <v>2016</v>
          </cell>
        </row>
        <row r="12344">
          <cell r="A12344">
            <v>42657</v>
          </cell>
          <cell r="B12344">
            <v>288</v>
          </cell>
          <cell r="C12344">
            <v>79</v>
          </cell>
          <cell r="D12344">
            <v>79</v>
          </cell>
          <cell r="E12344">
            <v>2016</v>
          </cell>
        </row>
        <row r="12345">
          <cell r="A12345">
            <v>42658</v>
          </cell>
          <cell r="B12345">
            <v>289</v>
          </cell>
          <cell r="C12345">
            <v>78</v>
          </cell>
          <cell r="D12345">
            <v>78</v>
          </cell>
          <cell r="E12345">
            <v>2016</v>
          </cell>
        </row>
        <row r="12346">
          <cell r="A12346">
            <v>42659</v>
          </cell>
          <cell r="B12346">
            <v>290</v>
          </cell>
          <cell r="C12346">
            <v>77</v>
          </cell>
          <cell r="D12346">
            <v>77</v>
          </cell>
          <cell r="E12346">
            <v>2016</v>
          </cell>
        </row>
        <row r="12347">
          <cell r="A12347">
            <v>42660</v>
          </cell>
          <cell r="B12347">
            <v>291</v>
          </cell>
          <cell r="C12347">
            <v>76</v>
          </cell>
          <cell r="D12347">
            <v>76</v>
          </cell>
          <cell r="E12347">
            <v>2016</v>
          </cell>
        </row>
        <row r="12348">
          <cell r="A12348">
            <v>42661</v>
          </cell>
          <cell r="B12348">
            <v>292</v>
          </cell>
          <cell r="C12348">
            <v>75</v>
          </cell>
          <cell r="D12348">
            <v>75</v>
          </cell>
          <cell r="E12348">
            <v>2016</v>
          </cell>
        </row>
        <row r="12349">
          <cell r="A12349">
            <v>42662</v>
          </cell>
          <cell r="B12349">
            <v>293</v>
          </cell>
          <cell r="C12349">
            <v>74</v>
          </cell>
          <cell r="D12349">
            <v>74</v>
          </cell>
          <cell r="E12349">
            <v>2016</v>
          </cell>
        </row>
        <row r="12350">
          <cell r="A12350">
            <v>42663</v>
          </cell>
          <cell r="B12350">
            <v>294</v>
          </cell>
          <cell r="C12350">
            <v>73</v>
          </cell>
          <cell r="D12350">
            <v>73</v>
          </cell>
          <cell r="E12350">
            <v>2016</v>
          </cell>
        </row>
        <row r="12351">
          <cell r="A12351">
            <v>42664</v>
          </cell>
          <cell r="B12351">
            <v>295</v>
          </cell>
          <cell r="C12351">
            <v>72</v>
          </cell>
          <cell r="D12351">
            <v>72</v>
          </cell>
          <cell r="E12351">
            <v>2016</v>
          </cell>
        </row>
        <row r="12352">
          <cell r="A12352">
            <v>42665</v>
          </cell>
          <cell r="B12352">
            <v>296</v>
          </cell>
          <cell r="C12352">
            <v>71</v>
          </cell>
          <cell r="D12352">
            <v>71</v>
          </cell>
          <cell r="E12352">
            <v>2016</v>
          </cell>
        </row>
        <row r="12353">
          <cell r="A12353">
            <v>42666</v>
          </cell>
          <cell r="B12353">
            <v>297</v>
          </cell>
          <cell r="C12353">
            <v>70</v>
          </cell>
          <cell r="D12353">
            <v>70</v>
          </cell>
          <cell r="E12353">
            <v>2016</v>
          </cell>
        </row>
        <row r="12354">
          <cell r="A12354">
            <v>42667</v>
          </cell>
          <cell r="B12354">
            <v>298</v>
          </cell>
          <cell r="C12354">
            <v>69</v>
          </cell>
          <cell r="D12354">
            <v>69</v>
          </cell>
          <cell r="E12354">
            <v>2016</v>
          </cell>
        </row>
        <row r="12355">
          <cell r="A12355">
            <v>42668</v>
          </cell>
          <cell r="B12355">
            <v>299</v>
          </cell>
          <cell r="C12355">
            <v>68</v>
          </cell>
          <cell r="D12355">
            <v>68</v>
          </cell>
          <cell r="E12355">
            <v>2016</v>
          </cell>
        </row>
        <row r="12356">
          <cell r="A12356">
            <v>42669</v>
          </cell>
          <cell r="B12356">
            <v>300</v>
          </cell>
          <cell r="C12356">
            <v>67</v>
          </cell>
          <cell r="D12356">
            <v>67</v>
          </cell>
          <cell r="E12356">
            <v>2016</v>
          </cell>
        </row>
        <row r="12357">
          <cell r="A12357">
            <v>42670</v>
          </cell>
          <cell r="B12357">
            <v>301</v>
          </cell>
          <cell r="C12357">
            <v>66</v>
          </cell>
          <cell r="D12357">
            <v>66</v>
          </cell>
          <cell r="E12357">
            <v>2016</v>
          </cell>
        </row>
        <row r="12358">
          <cell r="A12358">
            <v>42671</v>
          </cell>
          <cell r="B12358">
            <v>302</v>
          </cell>
          <cell r="C12358">
            <v>65</v>
          </cell>
          <cell r="D12358">
            <v>65</v>
          </cell>
          <cell r="E12358">
            <v>2016</v>
          </cell>
        </row>
        <row r="12359">
          <cell r="A12359">
            <v>42672</v>
          </cell>
          <cell r="B12359">
            <v>303</v>
          </cell>
          <cell r="C12359">
            <v>64</v>
          </cell>
          <cell r="D12359">
            <v>64</v>
          </cell>
          <cell r="E12359">
            <v>2016</v>
          </cell>
        </row>
        <row r="12360">
          <cell r="A12360">
            <v>42673</v>
          </cell>
          <cell r="B12360">
            <v>304</v>
          </cell>
          <cell r="C12360">
            <v>63</v>
          </cell>
          <cell r="D12360">
            <v>63</v>
          </cell>
          <cell r="E12360">
            <v>2016</v>
          </cell>
        </row>
        <row r="12361">
          <cell r="A12361">
            <v>42674</v>
          </cell>
          <cell r="B12361">
            <v>305</v>
          </cell>
          <cell r="C12361">
            <v>62</v>
          </cell>
          <cell r="D12361">
            <v>62</v>
          </cell>
          <cell r="E12361">
            <v>2016</v>
          </cell>
        </row>
        <row r="12362">
          <cell r="A12362">
            <v>42675</v>
          </cell>
          <cell r="B12362">
            <v>306</v>
          </cell>
          <cell r="C12362">
            <v>61</v>
          </cell>
          <cell r="D12362">
            <v>61</v>
          </cell>
          <cell r="E12362">
            <v>2016</v>
          </cell>
        </row>
        <row r="12363">
          <cell r="A12363">
            <v>42676</v>
          </cell>
          <cell r="B12363">
            <v>307</v>
          </cell>
          <cell r="C12363">
            <v>60</v>
          </cell>
          <cell r="D12363">
            <v>60</v>
          </cell>
          <cell r="E12363">
            <v>2016</v>
          </cell>
        </row>
        <row r="12364">
          <cell r="A12364">
            <v>42677</v>
          </cell>
          <cell r="B12364">
            <v>308</v>
          </cell>
          <cell r="C12364">
            <v>59</v>
          </cell>
          <cell r="D12364">
            <v>59</v>
          </cell>
          <cell r="E12364">
            <v>2016</v>
          </cell>
        </row>
        <row r="12365">
          <cell r="A12365">
            <v>42678</v>
          </cell>
          <cell r="B12365">
            <v>309</v>
          </cell>
          <cell r="C12365">
            <v>58</v>
          </cell>
          <cell r="D12365">
            <v>58</v>
          </cell>
          <cell r="E12365">
            <v>2016</v>
          </cell>
        </row>
        <row r="12366">
          <cell r="A12366">
            <v>42679</v>
          </cell>
          <cell r="B12366">
            <v>310</v>
          </cell>
          <cell r="C12366">
            <v>57</v>
          </cell>
          <cell r="D12366">
            <v>57</v>
          </cell>
          <cell r="E12366">
            <v>2016</v>
          </cell>
        </row>
        <row r="12367">
          <cell r="A12367">
            <v>42680</v>
          </cell>
          <cell r="B12367">
            <v>311</v>
          </cell>
          <cell r="C12367">
            <v>56</v>
          </cell>
          <cell r="D12367">
            <v>56</v>
          </cell>
          <cell r="E12367">
            <v>2016</v>
          </cell>
        </row>
        <row r="12368">
          <cell r="A12368">
            <v>42681</v>
          </cell>
          <cell r="B12368">
            <v>312</v>
          </cell>
          <cell r="C12368">
            <v>55</v>
          </cell>
          <cell r="D12368">
            <v>55</v>
          </cell>
          <cell r="E12368">
            <v>2016</v>
          </cell>
        </row>
        <row r="12369">
          <cell r="A12369">
            <v>42682</v>
          </cell>
          <cell r="B12369">
            <v>313</v>
          </cell>
          <cell r="C12369">
            <v>54</v>
          </cell>
          <cell r="D12369">
            <v>54</v>
          </cell>
          <cell r="E12369">
            <v>2016</v>
          </cell>
        </row>
        <row r="12370">
          <cell r="A12370">
            <v>42683</v>
          </cell>
          <cell r="B12370">
            <v>314</v>
          </cell>
          <cell r="C12370">
            <v>53</v>
          </cell>
          <cell r="D12370">
            <v>53</v>
          </cell>
          <cell r="E12370">
            <v>2016</v>
          </cell>
        </row>
        <row r="12371">
          <cell r="A12371">
            <v>42684</v>
          </cell>
          <cell r="B12371">
            <v>315</v>
          </cell>
          <cell r="C12371">
            <v>52</v>
          </cell>
          <cell r="D12371">
            <v>52</v>
          </cell>
          <cell r="E12371">
            <v>2016</v>
          </cell>
        </row>
        <row r="12372">
          <cell r="A12372">
            <v>42685</v>
          </cell>
          <cell r="B12372">
            <v>316</v>
          </cell>
          <cell r="C12372">
            <v>51</v>
          </cell>
          <cell r="D12372">
            <v>51</v>
          </cell>
          <cell r="E12372">
            <v>2016</v>
          </cell>
        </row>
        <row r="12373">
          <cell r="A12373">
            <v>42686</v>
          </cell>
          <cell r="B12373">
            <v>317</v>
          </cell>
          <cell r="C12373">
            <v>50</v>
          </cell>
          <cell r="D12373">
            <v>50</v>
          </cell>
          <cell r="E12373">
            <v>2016</v>
          </cell>
        </row>
        <row r="12374">
          <cell r="A12374">
            <v>42687</v>
          </cell>
          <cell r="B12374">
            <v>318</v>
          </cell>
          <cell r="C12374">
            <v>49</v>
          </cell>
          <cell r="D12374">
            <v>49</v>
          </cell>
          <cell r="E12374">
            <v>2016</v>
          </cell>
        </row>
        <row r="12375">
          <cell r="A12375">
            <v>42688</v>
          </cell>
          <cell r="B12375">
            <v>319</v>
          </cell>
          <cell r="C12375">
            <v>48</v>
          </cell>
          <cell r="D12375">
            <v>48</v>
          </cell>
          <cell r="E12375">
            <v>2016</v>
          </cell>
        </row>
        <row r="12376">
          <cell r="A12376">
            <v>42689</v>
          </cell>
          <cell r="B12376">
            <v>320</v>
          </cell>
          <cell r="C12376">
            <v>47</v>
          </cell>
          <cell r="D12376">
            <v>47</v>
          </cell>
          <cell r="E12376">
            <v>2016</v>
          </cell>
        </row>
        <row r="12377">
          <cell r="A12377">
            <v>42690</v>
          </cell>
          <cell r="B12377">
            <v>321</v>
          </cell>
          <cell r="C12377">
            <v>46</v>
          </cell>
          <cell r="D12377">
            <v>46</v>
          </cell>
          <cell r="E12377">
            <v>2016</v>
          </cell>
        </row>
        <row r="12378">
          <cell r="A12378">
            <v>42691</v>
          </cell>
          <cell r="B12378">
            <v>322</v>
          </cell>
          <cell r="C12378">
            <v>45</v>
          </cell>
          <cell r="D12378">
            <v>45</v>
          </cell>
          <cell r="E12378">
            <v>2016</v>
          </cell>
        </row>
        <row r="12379">
          <cell r="A12379">
            <v>42692</v>
          </cell>
          <cell r="B12379">
            <v>323</v>
          </cell>
          <cell r="C12379">
            <v>44</v>
          </cell>
          <cell r="D12379">
            <v>44</v>
          </cell>
          <cell r="E12379">
            <v>2016</v>
          </cell>
        </row>
        <row r="12380">
          <cell r="A12380">
            <v>42693</v>
          </cell>
          <cell r="B12380">
            <v>324</v>
          </cell>
          <cell r="C12380">
            <v>43</v>
          </cell>
          <cell r="D12380">
            <v>43</v>
          </cell>
          <cell r="E12380">
            <v>2016</v>
          </cell>
        </row>
        <row r="12381">
          <cell r="A12381">
            <v>42694</v>
          </cell>
          <cell r="B12381">
            <v>325</v>
          </cell>
          <cell r="C12381">
            <v>42</v>
          </cell>
          <cell r="D12381">
            <v>42</v>
          </cell>
          <cell r="E12381">
            <v>2016</v>
          </cell>
        </row>
        <row r="12382">
          <cell r="A12382">
            <v>42695</v>
          </cell>
          <cell r="B12382">
            <v>326</v>
          </cell>
          <cell r="C12382">
            <v>41</v>
          </cell>
          <cell r="D12382">
            <v>41</v>
          </cell>
          <cell r="E12382">
            <v>2016</v>
          </cell>
        </row>
        <row r="12383">
          <cell r="A12383">
            <v>42696</v>
          </cell>
          <cell r="B12383">
            <v>327</v>
          </cell>
          <cell r="C12383">
            <v>40</v>
          </cell>
          <cell r="D12383">
            <v>40</v>
          </cell>
          <cell r="E12383">
            <v>2016</v>
          </cell>
        </row>
        <row r="12384">
          <cell r="A12384">
            <v>42697</v>
          </cell>
          <cell r="B12384">
            <v>328</v>
          </cell>
          <cell r="C12384">
            <v>39</v>
          </cell>
          <cell r="D12384">
            <v>39</v>
          </cell>
          <cell r="E12384">
            <v>2016</v>
          </cell>
        </row>
        <row r="12385">
          <cell r="A12385">
            <v>42698</v>
          </cell>
          <cell r="B12385">
            <v>329</v>
          </cell>
          <cell r="C12385">
            <v>38</v>
          </cell>
          <cell r="D12385">
            <v>38</v>
          </cell>
          <cell r="E12385">
            <v>2016</v>
          </cell>
        </row>
        <row r="12386">
          <cell r="A12386">
            <v>42699</v>
          </cell>
          <cell r="B12386">
            <v>330</v>
          </cell>
          <cell r="C12386">
            <v>37</v>
          </cell>
          <cell r="D12386">
            <v>37</v>
          </cell>
          <cell r="E12386">
            <v>2016</v>
          </cell>
        </row>
        <row r="12387">
          <cell r="A12387">
            <v>42700</v>
          </cell>
          <cell r="B12387">
            <v>331</v>
          </cell>
          <cell r="C12387">
            <v>36</v>
          </cell>
          <cell r="D12387">
            <v>36</v>
          </cell>
          <cell r="E12387">
            <v>2016</v>
          </cell>
        </row>
        <row r="12388">
          <cell r="A12388">
            <v>42701</v>
          </cell>
          <cell r="B12388">
            <v>332</v>
          </cell>
          <cell r="C12388">
            <v>35</v>
          </cell>
          <cell r="D12388">
            <v>35</v>
          </cell>
          <cell r="E12388">
            <v>2016</v>
          </cell>
        </row>
        <row r="12389">
          <cell r="A12389">
            <v>42702</v>
          </cell>
          <cell r="B12389">
            <v>333</v>
          </cell>
          <cell r="C12389">
            <v>34</v>
          </cell>
          <cell r="D12389">
            <v>34</v>
          </cell>
          <cell r="E12389">
            <v>2016</v>
          </cell>
        </row>
        <row r="12390">
          <cell r="A12390">
            <v>42703</v>
          </cell>
          <cell r="B12390">
            <v>334</v>
          </cell>
          <cell r="C12390">
            <v>33</v>
          </cell>
          <cell r="D12390">
            <v>33</v>
          </cell>
          <cell r="E12390">
            <v>2016</v>
          </cell>
        </row>
        <row r="12391">
          <cell r="A12391">
            <v>42704</v>
          </cell>
          <cell r="B12391">
            <v>335</v>
          </cell>
          <cell r="C12391">
            <v>32</v>
          </cell>
          <cell r="D12391">
            <v>32</v>
          </cell>
          <cell r="E12391">
            <v>2016</v>
          </cell>
        </row>
        <row r="12392">
          <cell r="A12392">
            <v>42705</v>
          </cell>
          <cell r="B12392">
            <v>336</v>
          </cell>
          <cell r="C12392">
            <v>31</v>
          </cell>
          <cell r="D12392">
            <v>31</v>
          </cell>
          <cell r="E12392">
            <v>2016</v>
          </cell>
        </row>
        <row r="12393">
          <cell r="A12393">
            <v>42706</v>
          </cell>
          <cell r="B12393">
            <v>337</v>
          </cell>
          <cell r="C12393">
            <v>30</v>
          </cell>
          <cell r="D12393">
            <v>30</v>
          </cell>
          <cell r="E12393">
            <v>2016</v>
          </cell>
        </row>
        <row r="12394">
          <cell r="A12394">
            <v>42707</v>
          </cell>
          <cell r="B12394">
            <v>338</v>
          </cell>
          <cell r="C12394">
            <v>29</v>
          </cell>
          <cell r="D12394">
            <v>29</v>
          </cell>
          <cell r="E12394">
            <v>2016</v>
          </cell>
        </row>
        <row r="12395">
          <cell r="A12395">
            <v>42708</v>
          </cell>
          <cell r="B12395">
            <v>339</v>
          </cell>
          <cell r="C12395">
            <v>28</v>
          </cell>
          <cell r="D12395">
            <v>28</v>
          </cell>
          <cell r="E12395">
            <v>2016</v>
          </cell>
        </row>
        <row r="12396">
          <cell r="A12396">
            <v>42709</v>
          </cell>
          <cell r="B12396">
            <v>340</v>
          </cell>
          <cell r="C12396">
            <v>27</v>
          </cell>
          <cell r="D12396">
            <v>27</v>
          </cell>
          <cell r="E12396">
            <v>2016</v>
          </cell>
        </row>
        <row r="12397">
          <cell r="A12397">
            <v>42710</v>
          </cell>
          <cell r="B12397">
            <v>341</v>
          </cell>
          <cell r="C12397">
            <v>26</v>
          </cell>
          <cell r="D12397">
            <v>26</v>
          </cell>
          <cell r="E12397">
            <v>2016</v>
          </cell>
        </row>
        <row r="12398">
          <cell r="A12398">
            <v>42711</v>
          </cell>
          <cell r="B12398">
            <v>342</v>
          </cell>
          <cell r="C12398">
            <v>25</v>
          </cell>
          <cell r="D12398">
            <v>25</v>
          </cell>
          <cell r="E12398">
            <v>2016</v>
          </cell>
        </row>
        <row r="12399">
          <cell r="A12399">
            <v>42712</v>
          </cell>
          <cell r="B12399">
            <v>343</v>
          </cell>
          <cell r="C12399">
            <v>24</v>
          </cell>
          <cell r="D12399">
            <v>24</v>
          </cell>
          <cell r="E12399">
            <v>2016</v>
          </cell>
        </row>
        <row r="12400">
          <cell r="A12400">
            <v>42713</v>
          </cell>
          <cell r="B12400">
            <v>344</v>
          </cell>
          <cell r="C12400">
            <v>23</v>
          </cell>
          <cell r="D12400">
            <v>23</v>
          </cell>
          <cell r="E12400">
            <v>2016</v>
          </cell>
        </row>
        <row r="12401">
          <cell r="A12401">
            <v>42714</v>
          </cell>
          <cell r="B12401">
            <v>345</v>
          </cell>
          <cell r="C12401">
            <v>22</v>
          </cell>
          <cell r="D12401">
            <v>22</v>
          </cell>
          <cell r="E12401">
            <v>2016</v>
          </cell>
        </row>
        <row r="12402">
          <cell r="A12402">
            <v>42715</v>
          </cell>
          <cell r="B12402">
            <v>346</v>
          </cell>
          <cell r="C12402">
            <v>21</v>
          </cell>
          <cell r="D12402">
            <v>21</v>
          </cell>
          <cell r="E12402">
            <v>2016</v>
          </cell>
        </row>
        <row r="12403">
          <cell r="A12403">
            <v>42716</v>
          </cell>
          <cell r="B12403">
            <v>347</v>
          </cell>
          <cell r="C12403">
            <v>20</v>
          </cell>
          <cell r="D12403">
            <v>20</v>
          </cell>
          <cell r="E12403">
            <v>2016</v>
          </cell>
        </row>
        <row r="12404">
          <cell r="A12404">
            <v>42717</v>
          </cell>
          <cell r="B12404">
            <v>348</v>
          </cell>
          <cell r="C12404">
            <v>19</v>
          </cell>
          <cell r="D12404">
            <v>19</v>
          </cell>
          <cell r="E12404">
            <v>2016</v>
          </cell>
        </row>
        <row r="12405">
          <cell r="A12405">
            <v>42718</v>
          </cell>
          <cell r="B12405">
            <v>349</v>
          </cell>
          <cell r="C12405">
            <v>18</v>
          </cell>
          <cell r="D12405">
            <v>18</v>
          </cell>
          <cell r="E12405">
            <v>2016</v>
          </cell>
        </row>
        <row r="12406">
          <cell r="A12406">
            <v>42719</v>
          </cell>
          <cell r="B12406">
            <v>350</v>
          </cell>
          <cell r="C12406">
            <v>17</v>
          </cell>
          <cell r="D12406">
            <v>17</v>
          </cell>
          <cell r="E12406">
            <v>2016</v>
          </cell>
        </row>
        <row r="12407">
          <cell r="A12407">
            <v>42720</v>
          </cell>
          <cell r="B12407">
            <v>351</v>
          </cell>
          <cell r="C12407">
            <v>16</v>
          </cell>
          <cell r="D12407">
            <v>16</v>
          </cell>
          <cell r="E12407">
            <v>2016</v>
          </cell>
        </row>
        <row r="12408">
          <cell r="A12408">
            <v>42721</v>
          </cell>
          <cell r="B12408">
            <v>352</v>
          </cell>
          <cell r="C12408">
            <v>15</v>
          </cell>
          <cell r="D12408">
            <v>15</v>
          </cell>
          <cell r="E12408">
            <v>2016</v>
          </cell>
        </row>
        <row r="12409">
          <cell r="A12409">
            <v>42722</v>
          </cell>
          <cell r="B12409">
            <v>353</v>
          </cell>
          <cell r="C12409">
            <v>14</v>
          </cell>
          <cell r="D12409">
            <v>14</v>
          </cell>
          <cell r="E12409">
            <v>2016</v>
          </cell>
        </row>
        <row r="12410">
          <cell r="A12410">
            <v>42723</v>
          </cell>
          <cell r="B12410">
            <v>354</v>
          </cell>
          <cell r="C12410">
            <v>13</v>
          </cell>
          <cell r="D12410">
            <v>13</v>
          </cell>
          <cell r="E12410">
            <v>2016</v>
          </cell>
        </row>
        <row r="12411">
          <cell r="A12411">
            <v>42724</v>
          </cell>
          <cell r="B12411">
            <v>355</v>
          </cell>
          <cell r="C12411">
            <v>12</v>
          </cell>
          <cell r="D12411">
            <v>12</v>
          </cell>
          <cell r="E12411">
            <v>2016</v>
          </cell>
        </row>
        <row r="12412">
          <cell r="A12412">
            <v>42725</v>
          </cell>
          <cell r="B12412">
            <v>356</v>
          </cell>
          <cell r="C12412">
            <v>11</v>
          </cell>
          <cell r="D12412">
            <v>11</v>
          </cell>
          <cell r="E12412">
            <v>2016</v>
          </cell>
        </row>
        <row r="12413">
          <cell r="A12413">
            <v>42726</v>
          </cell>
          <cell r="B12413">
            <v>357</v>
          </cell>
          <cell r="C12413">
            <v>10</v>
          </cell>
          <cell r="D12413">
            <v>10</v>
          </cell>
          <cell r="E12413">
            <v>2016</v>
          </cell>
        </row>
        <row r="12414">
          <cell r="A12414">
            <v>42727</v>
          </cell>
          <cell r="B12414">
            <v>358</v>
          </cell>
          <cell r="C12414">
            <v>9</v>
          </cell>
          <cell r="D12414">
            <v>9</v>
          </cell>
          <cell r="E12414">
            <v>2016</v>
          </cell>
        </row>
        <row r="12415">
          <cell r="A12415">
            <v>42728</v>
          </cell>
          <cell r="B12415">
            <v>359</v>
          </cell>
          <cell r="C12415">
            <v>8</v>
          </cell>
          <cell r="D12415">
            <v>8</v>
          </cell>
          <cell r="E12415">
            <v>2016</v>
          </cell>
        </row>
        <row r="12416">
          <cell r="A12416">
            <v>42729</v>
          </cell>
          <cell r="B12416">
            <v>360</v>
          </cell>
          <cell r="C12416">
            <v>7</v>
          </cell>
          <cell r="D12416">
            <v>7</v>
          </cell>
          <cell r="E12416">
            <v>2016</v>
          </cell>
        </row>
        <row r="12417">
          <cell r="A12417">
            <v>42730</v>
          </cell>
          <cell r="B12417">
            <v>361</v>
          </cell>
          <cell r="C12417">
            <v>6</v>
          </cell>
          <cell r="D12417">
            <v>6</v>
          </cell>
          <cell r="E12417">
            <v>2016</v>
          </cell>
        </row>
        <row r="12418">
          <cell r="A12418">
            <v>42731</v>
          </cell>
          <cell r="B12418">
            <v>362</v>
          </cell>
          <cell r="C12418">
            <v>5</v>
          </cell>
          <cell r="D12418">
            <v>5</v>
          </cell>
          <cell r="E12418">
            <v>2016</v>
          </cell>
        </row>
        <row r="12419">
          <cell r="A12419">
            <v>42732</v>
          </cell>
          <cell r="B12419">
            <v>363</v>
          </cell>
          <cell r="C12419">
            <v>4</v>
          </cell>
          <cell r="D12419">
            <v>4</v>
          </cell>
          <cell r="E12419">
            <v>2016</v>
          </cell>
        </row>
        <row r="12420">
          <cell r="A12420">
            <v>42733</v>
          </cell>
          <cell r="B12420">
            <v>364</v>
          </cell>
          <cell r="C12420">
            <v>3</v>
          </cell>
          <cell r="D12420">
            <v>3</v>
          </cell>
          <cell r="E12420">
            <v>2016</v>
          </cell>
        </row>
        <row r="12421">
          <cell r="A12421">
            <v>42734</v>
          </cell>
          <cell r="B12421">
            <v>365</v>
          </cell>
          <cell r="C12421">
            <v>2</v>
          </cell>
          <cell r="D12421">
            <v>2</v>
          </cell>
          <cell r="E12421">
            <v>2016</v>
          </cell>
        </row>
        <row r="12422">
          <cell r="A12422">
            <v>42735</v>
          </cell>
          <cell r="B12422">
            <v>366</v>
          </cell>
          <cell r="C12422">
            <v>1</v>
          </cell>
          <cell r="D12422">
            <v>1</v>
          </cell>
          <cell r="E12422">
            <v>2016</v>
          </cell>
        </row>
        <row r="12423">
          <cell r="A12423">
            <v>42736</v>
          </cell>
          <cell r="B12423">
            <v>1</v>
          </cell>
          <cell r="C12423">
            <v>365</v>
          </cell>
          <cell r="D12423">
            <v>365</v>
          </cell>
          <cell r="E12423">
            <v>2017</v>
          </cell>
        </row>
        <row r="12424">
          <cell r="A12424">
            <v>42737</v>
          </cell>
          <cell r="B12424">
            <v>2</v>
          </cell>
          <cell r="C12424">
            <v>364</v>
          </cell>
          <cell r="D12424">
            <v>364</v>
          </cell>
          <cell r="E12424">
            <v>2017</v>
          </cell>
        </row>
        <row r="12425">
          <cell r="A12425">
            <v>42738</v>
          </cell>
          <cell r="B12425">
            <v>3</v>
          </cell>
          <cell r="C12425">
            <v>363</v>
          </cell>
          <cell r="D12425">
            <v>363</v>
          </cell>
          <cell r="E12425">
            <v>2017</v>
          </cell>
        </row>
        <row r="12426">
          <cell r="A12426">
            <v>42739</v>
          </cell>
          <cell r="B12426">
            <v>4</v>
          </cell>
          <cell r="C12426">
            <v>362</v>
          </cell>
          <cell r="D12426">
            <v>362</v>
          </cell>
          <cell r="E12426">
            <v>2017</v>
          </cell>
        </row>
        <row r="12427">
          <cell r="A12427">
            <v>42740</v>
          </cell>
          <cell r="B12427">
            <v>5</v>
          </cell>
          <cell r="C12427">
            <v>361</v>
          </cell>
          <cell r="D12427">
            <v>361</v>
          </cell>
          <cell r="E12427">
            <v>2017</v>
          </cell>
        </row>
        <row r="12428">
          <cell r="A12428">
            <v>42741</v>
          </cell>
          <cell r="B12428">
            <v>6</v>
          </cell>
          <cell r="C12428">
            <v>360</v>
          </cell>
          <cell r="D12428">
            <v>360</v>
          </cell>
          <cell r="E12428">
            <v>2017</v>
          </cell>
        </row>
        <row r="12429">
          <cell r="A12429">
            <v>42742</v>
          </cell>
          <cell r="B12429">
            <v>7</v>
          </cell>
          <cell r="C12429">
            <v>359</v>
          </cell>
          <cell r="D12429">
            <v>359</v>
          </cell>
          <cell r="E12429">
            <v>2017</v>
          </cell>
        </row>
        <row r="12430">
          <cell r="A12430">
            <v>42743</v>
          </cell>
          <cell r="B12430">
            <v>8</v>
          </cell>
          <cell r="C12430">
            <v>358</v>
          </cell>
          <cell r="D12430">
            <v>358</v>
          </cell>
          <cell r="E12430">
            <v>2017</v>
          </cell>
        </row>
        <row r="12431">
          <cell r="A12431">
            <v>42744</v>
          </cell>
          <cell r="B12431">
            <v>9</v>
          </cell>
          <cell r="C12431">
            <v>357</v>
          </cell>
          <cell r="D12431">
            <v>357</v>
          </cell>
          <cell r="E12431">
            <v>2017</v>
          </cell>
        </row>
        <row r="12432">
          <cell r="A12432">
            <v>42745</v>
          </cell>
          <cell r="B12432">
            <v>10</v>
          </cell>
          <cell r="C12432">
            <v>356</v>
          </cell>
          <cell r="D12432">
            <v>356</v>
          </cell>
          <cell r="E12432">
            <v>2017</v>
          </cell>
        </row>
        <row r="12433">
          <cell r="A12433">
            <v>42746</v>
          </cell>
          <cell r="B12433">
            <v>11</v>
          </cell>
          <cell r="C12433">
            <v>355</v>
          </cell>
          <cell r="D12433">
            <v>355</v>
          </cell>
          <cell r="E12433">
            <v>2017</v>
          </cell>
        </row>
        <row r="12434">
          <cell r="A12434">
            <v>42747</v>
          </cell>
          <cell r="B12434">
            <v>12</v>
          </cell>
          <cell r="C12434">
            <v>354</v>
          </cell>
          <cell r="D12434">
            <v>354</v>
          </cell>
          <cell r="E12434">
            <v>2017</v>
          </cell>
        </row>
        <row r="12435">
          <cell r="A12435">
            <v>42748</v>
          </cell>
          <cell r="B12435">
            <v>13</v>
          </cell>
          <cell r="C12435">
            <v>353</v>
          </cell>
          <cell r="D12435">
            <v>353</v>
          </cell>
          <cell r="E12435">
            <v>2017</v>
          </cell>
        </row>
        <row r="12436">
          <cell r="A12436">
            <v>42749</v>
          </cell>
          <cell r="B12436">
            <v>14</v>
          </cell>
          <cell r="C12436">
            <v>352</v>
          </cell>
          <cell r="D12436">
            <v>352</v>
          </cell>
          <cell r="E12436">
            <v>2017</v>
          </cell>
        </row>
        <row r="12437">
          <cell r="A12437">
            <v>42750</v>
          </cell>
          <cell r="B12437">
            <v>15</v>
          </cell>
          <cell r="C12437">
            <v>351</v>
          </cell>
          <cell r="D12437">
            <v>351</v>
          </cell>
          <cell r="E12437">
            <v>2017</v>
          </cell>
        </row>
        <row r="12438">
          <cell r="A12438">
            <v>42751</v>
          </cell>
          <cell r="B12438">
            <v>16</v>
          </cell>
          <cell r="C12438">
            <v>350</v>
          </cell>
          <cell r="D12438">
            <v>350</v>
          </cell>
          <cell r="E12438">
            <v>2017</v>
          </cell>
        </row>
        <row r="12439">
          <cell r="A12439">
            <v>42752</v>
          </cell>
          <cell r="B12439">
            <v>17</v>
          </cell>
          <cell r="C12439">
            <v>349</v>
          </cell>
          <cell r="D12439">
            <v>349</v>
          </cell>
          <cell r="E12439">
            <v>2017</v>
          </cell>
        </row>
        <row r="12440">
          <cell r="A12440">
            <v>42753</v>
          </cell>
          <cell r="B12440">
            <v>18</v>
          </cell>
          <cell r="C12440">
            <v>348</v>
          </cell>
          <cell r="D12440">
            <v>348</v>
          </cell>
          <cell r="E12440">
            <v>2017</v>
          </cell>
        </row>
        <row r="12441">
          <cell r="A12441">
            <v>42754</v>
          </cell>
          <cell r="B12441">
            <v>19</v>
          </cell>
          <cell r="C12441">
            <v>347</v>
          </cell>
          <cell r="D12441">
            <v>347</v>
          </cell>
          <cell r="E12441">
            <v>2017</v>
          </cell>
        </row>
        <row r="12442">
          <cell r="A12442">
            <v>42755</v>
          </cell>
          <cell r="B12442">
            <v>20</v>
          </cell>
          <cell r="C12442">
            <v>346</v>
          </cell>
          <cell r="D12442">
            <v>346</v>
          </cell>
          <cell r="E12442">
            <v>2017</v>
          </cell>
        </row>
        <row r="12443">
          <cell r="A12443">
            <v>42756</v>
          </cell>
          <cell r="B12443">
            <v>21</v>
          </cell>
          <cell r="C12443">
            <v>345</v>
          </cell>
          <cell r="D12443">
            <v>345</v>
          </cell>
          <cell r="E12443">
            <v>2017</v>
          </cell>
        </row>
        <row r="12444">
          <cell r="A12444">
            <v>42757</v>
          </cell>
          <cell r="B12444">
            <v>22</v>
          </cell>
          <cell r="C12444">
            <v>344</v>
          </cell>
          <cell r="D12444">
            <v>344</v>
          </cell>
          <cell r="E12444">
            <v>2017</v>
          </cell>
        </row>
        <row r="12445">
          <cell r="A12445">
            <v>42758</v>
          </cell>
          <cell r="B12445">
            <v>23</v>
          </cell>
          <cell r="C12445">
            <v>343</v>
          </cell>
          <cell r="D12445">
            <v>343</v>
          </cell>
          <cell r="E12445">
            <v>2017</v>
          </cell>
        </row>
        <row r="12446">
          <cell r="A12446">
            <v>42759</v>
          </cell>
          <cell r="B12446">
            <v>24</v>
          </cell>
          <cell r="C12446">
            <v>342</v>
          </cell>
          <cell r="D12446">
            <v>342</v>
          </cell>
          <cell r="E12446">
            <v>2017</v>
          </cell>
        </row>
        <row r="12447">
          <cell r="A12447">
            <v>42760</v>
          </cell>
          <cell r="B12447">
            <v>25</v>
          </cell>
          <cell r="C12447">
            <v>341</v>
          </cell>
          <cell r="D12447">
            <v>341</v>
          </cell>
          <cell r="E12447">
            <v>2017</v>
          </cell>
        </row>
        <row r="12448">
          <cell r="A12448">
            <v>42761</v>
          </cell>
          <cell r="B12448">
            <v>26</v>
          </cell>
          <cell r="C12448">
            <v>340</v>
          </cell>
          <cell r="D12448">
            <v>340</v>
          </cell>
          <cell r="E12448">
            <v>2017</v>
          </cell>
        </row>
        <row r="12449">
          <cell r="A12449">
            <v>42762</v>
          </cell>
          <cell r="B12449">
            <v>27</v>
          </cell>
          <cell r="C12449">
            <v>339</v>
          </cell>
          <cell r="D12449">
            <v>339</v>
          </cell>
          <cell r="E12449">
            <v>2017</v>
          </cell>
        </row>
        <row r="12450">
          <cell r="A12450">
            <v>42763</v>
          </cell>
          <cell r="B12450">
            <v>28</v>
          </cell>
          <cell r="C12450">
            <v>338</v>
          </cell>
          <cell r="D12450">
            <v>338</v>
          </cell>
          <cell r="E12450">
            <v>2017</v>
          </cell>
        </row>
        <row r="12451">
          <cell r="A12451">
            <v>42764</v>
          </cell>
          <cell r="B12451">
            <v>29</v>
          </cell>
          <cell r="C12451">
            <v>337</v>
          </cell>
          <cell r="D12451">
            <v>337</v>
          </cell>
          <cell r="E12451">
            <v>2017</v>
          </cell>
        </row>
        <row r="12452">
          <cell r="A12452">
            <v>42765</v>
          </cell>
          <cell r="B12452">
            <v>30</v>
          </cell>
          <cell r="C12452">
            <v>336</v>
          </cell>
          <cell r="D12452">
            <v>336</v>
          </cell>
          <cell r="E12452">
            <v>2017</v>
          </cell>
        </row>
        <row r="12453">
          <cell r="A12453">
            <v>42766</v>
          </cell>
          <cell r="B12453">
            <v>31</v>
          </cell>
          <cell r="C12453">
            <v>335</v>
          </cell>
          <cell r="D12453">
            <v>335</v>
          </cell>
          <cell r="E12453">
            <v>2017</v>
          </cell>
        </row>
        <row r="12454">
          <cell r="A12454">
            <v>42767</v>
          </cell>
          <cell r="B12454">
            <v>32</v>
          </cell>
          <cell r="C12454">
            <v>334</v>
          </cell>
          <cell r="D12454">
            <v>334</v>
          </cell>
          <cell r="E12454">
            <v>2017</v>
          </cell>
        </row>
        <row r="12455">
          <cell r="A12455">
            <v>42768</v>
          </cell>
          <cell r="B12455">
            <v>33</v>
          </cell>
          <cell r="C12455">
            <v>333</v>
          </cell>
          <cell r="D12455">
            <v>333</v>
          </cell>
          <cell r="E12455">
            <v>2017</v>
          </cell>
        </row>
        <row r="12456">
          <cell r="A12456">
            <v>42769</v>
          </cell>
          <cell r="B12456">
            <v>34</v>
          </cell>
          <cell r="C12456">
            <v>332</v>
          </cell>
          <cell r="D12456">
            <v>332</v>
          </cell>
          <cell r="E12456">
            <v>2017</v>
          </cell>
        </row>
        <row r="12457">
          <cell r="A12457">
            <v>42770</v>
          </cell>
          <cell r="B12457">
            <v>35</v>
          </cell>
          <cell r="C12457">
            <v>331</v>
          </cell>
          <cell r="D12457">
            <v>331</v>
          </cell>
          <cell r="E12457">
            <v>2017</v>
          </cell>
        </row>
        <row r="12458">
          <cell r="A12458">
            <v>42771</v>
          </cell>
          <cell r="B12458">
            <v>36</v>
          </cell>
          <cell r="C12458">
            <v>330</v>
          </cell>
          <cell r="D12458">
            <v>330</v>
          </cell>
          <cell r="E12458">
            <v>2017</v>
          </cell>
        </row>
        <row r="12459">
          <cell r="A12459">
            <v>42772</v>
          </cell>
          <cell r="B12459">
            <v>37</v>
          </cell>
          <cell r="C12459">
            <v>329</v>
          </cell>
          <cell r="D12459">
            <v>329</v>
          </cell>
          <cell r="E12459">
            <v>2017</v>
          </cell>
        </row>
        <row r="12460">
          <cell r="A12460">
            <v>42773</v>
          </cell>
          <cell r="B12460">
            <v>38</v>
          </cell>
          <cell r="C12460">
            <v>328</v>
          </cell>
          <cell r="D12460">
            <v>328</v>
          </cell>
          <cell r="E12460">
            <v>2017</v>
          </cell>
        </row>
        <row r="12461">
          <cell r="A12461">
            <v>42774</v>
          </cell>
          <cell r="B12461">
            <v>39</v>
          </cell>
          <cell r="C12461">
            <v>327</v>
          </cell>
          <cell r="D12461">
            <v>327</v>
          </cell>
          <cell r="E12461">
            <v>2017</v>
          </cell>
        </row>
        <row r="12462">
          <cell r="A12462">
            <v>42775</v>
          </cell>
          <cell r="B12462">
            <v>40</v>
          </cell>
          <cell r="C12462">
            <v>326</v>
          </cell>
          <cell r="D12462">
            <v>326</v>
          </cell>
          <cell r="E12462">
            <v>2017</v>
          </cell>
        </row>
        <row r="12463">
          <cell r="A12463">
            <v>42776</v>
          </cell>
          <cell r="B12463">
            <v>41</v>
          </cell>
          <cell r="C12463">
            <v>325</v>
          </cell>
          <cell r="D12463">
            <v>325</v>
          </cell>
          <cell r="E12463">
            <v>2017</v>
          </cell>
        </row>
        <row r="12464">
          <cell r="A12464">
            <v>42777</v>
          </cell>
          <cell r="B12464">
            <v>42</v>
          </cell>
          <cell r="C12464">
            <v>324</v>
          </cell>
          <cell r="D12464">
            <v>324</v>
          </cell>
          <cell r="E12464">
            <v>2017</v>
          </cell>
        </row>
        <row r="12465">
          <cell r="A12465">
            <v>42778</v>
          </cell>
          <cell r="B12465">
            <v>43</v>
          </cell>
          <cell r="C12465">
            <v>323</v>
          </cell>
          <cell r="D12465">
            <v>323</v>
          </cell>
          <cell r="E12465">
            <v>2017</v>
          </cell>
        </row>
        <row r="12466">
          <cell r="A12466">
            <v>42779</v>
          </cell>
          <cell r="B12466">
            <v>44</v>
          </cell>
          <cell r="C12466">
            <v>322</v>
          </cell>
          <cell r="D12466">
            <v>322</v>
          </cell>
          <cell r="E12466">
            <v>2017</v>
          </cell>
        </row>
        <row r="12467">
          <cell r="A12467">
            <v>42780</v>
          </cell>
          <cell r="B12467">
            <v>45</v>
          </cell>
          <cell r="C12467">
            <v>321</v>
          </cell>
          <cell r="D12467">
            <v>321</v>
          </cell>
          <cell r="E12467">
            <v>2017</v>
          </cell>
        </row>
        <row r="12468">
          <cell r="A12468">
            <v>42781</v>
          </cell>
          <cell r="B12468">
            <v>46</v>
          </cell>
          <cell r="C12468">
            <v>320</v>
          </cell>
          <cell r="D12468">
            <v>320</v>
          </cell>
          <cell r="E12468">
            <v>2017</v>
          </cell>
        </row>
        <row r="12469">
          <cell r="A12469">
            <v>42782</v>
          </cell>
          <cell r="B12469">
            <v>47</v>
          </cell>
          <cell r="C12469">
            <v>319</v>
          </cell>
          <cell r="D12469">
            <v>319</v>
          </cell>
          <cell r="E12469">
            <v>2017</v>
          </cell>
        </row>
        <row r="12470">
          <cell r="A12470">
            <v>42783</v>
          </cell>
          <cell r="B12470">
            <v>48</v>
          </cell>
          <cell r="C12470">
            <v>318</v>
          </cell>
          <cell r="D12470">
            <v>318</v>
          </cell>
          <cell r="E12470">
            <v>2017</v>
          </cell>
        </row>
        <row r="12471">
          <cell r="A12471">
            <v>42784</v>
          </cell>
          <cell r="B12471">
            <v>49</v>
          </cell>
          <cell r="C12471">
            <v>317</v>
          </cell>
          <cell r="D12471">
            <v>317</v>
          </cell>
          <cell r="E12471">
            <v>2017</v>
          </cell>
        </row>
        <row r="12472">
          <cell r="A12472">
            <v>42785</v>
          </cell>
          <cell r="B12472">
            <v>50</v>
          </cell>
          <cell r="C12472">
            <v>316</v>
          </cell>
          <cell r="D12472">
            <v>316</v>
          </cell>
          <cell r="E12472">
            <v>2017</v>
          </cell>
        </row>
        <row r="12473">
          <cell r="A12473">
            <v>42786</v>
          </cell>
          <cell r="B12473">
            <v>51</v>
          </cell>
          <cell r="C12473">
            <v>315</v>
          </cell>
          <cell r="D12473">
            <v>315</v>
          </cell>
          <cell r="E12473">
            <v>2017</v>
          </cell>
        </row>
        <row r="12474">
          <cell r="A12474">
            <v>42787</v>
          </cell>
          <cell r="B12474">
            <v>52</v>
          </cell>
          <cell r="C12474">
            <v>314</v>
          </cell>
          <cell r="D12474">
            <v>314</v>
          </cell>
          <cell r="E12474">
            <v>2017</v>
          </cell>
        </row>
        <row r="12475">
          <cell r="A12475">
            <v>42788</v>
          </cell>
          <cell r="B12475">
            <v>53</v>
          </cell>
          <cell r="C12475">
            <v>313</v>
          </cell>
          <cell r="D12475">
            <v>313</v>
          </cell>
          <cell r="E12475">
            <v>2017</v>
          </cell>
        </row>
        <row r="12476">
          <cell r="A12476">
            <v>42789</v>
          </cell>
          <cell r="B12476">
            <v>54</v>
          </cell>
          <cell r="C12476">
            <v>312</v>
          </cell>
          <cell r="D12476">
            <v>312</v>
          </cell>
          <cell r="E12476">
            <v>2017</v>
          </cell>
        </row>
        <row r="12477">
          <cell r="A12477">
            <v>42790</v>
          </cell>
          <cell r="B12477">
            <v>55</v>
          </cell>
          <cell r="C12477">
            <v>311</v>
          </cell>
          <cell r="D12477">
            <v>311</v>
          </cell>
          <cell r="E12477">
            <v>2017</v>
          </cell>
        </row>
        <row r="12478">
          <cell r="A12478">
            <v>42791</v>
          </cell>
          <cell r="B12478">
            <v>56</v>
          </cell>
          <cell r="C12478">
            <v>310</v>
          </cell>
          <cell r="D12478">
            <v>310</v>
          </cell>
          <cell r="E12478">
            <v>2017</v>
          </cell>
        </row>
        <row r="12479">
          <cell r="A12479">
            <v>42792</v>
          </cell>
          <cell r="B12479">
            <v>57</v>
          </cell>
          <cell r="C12479">
            <v>309</v>
          </cell>
          <cell r="D12479">
            <v>309</v>
          </cell>
          <cell r="E12479">
            <v>2017</v>
          </cell>
        </row>
        <row r="12480">
          <cell r="A12480">
            <v>42793</v>
          </cell>
          <cell r="B12480">
            <v>58</v>
          </cell>
          <cell r="C12480">
            <v>308</v>
          </cell>
          <cell r="D12480">
            <v>308</v>
          </cell>
          <cell r="E12480">
            <v>2017</v>
          </cell>
        </row>
        <row r="12481">
          <cell r="A12481">
            <v>42794</v>
          </cell>
          <cell r="B12481">
            <v>59</v>
          </cell>
          <cell r="C12481">
            <v>307</v>
          </cell>
          <cell r="D12481">
            <v>307</v>
          </cell>
          <cell r="E12481">
            <v>2017</v>
          </cell>
        </row>
        <row r="12482">
          <cell r="A12482">
            <v>42795</v>
          </cell>
          <cell r="B12482">
            <v>60</v>
          </cell>
          <cell r="C12482">
            <v>306</v>
          </cell>
          <cell r="D12482">
            <v>306</v>
          </cell>
          <cell r="E12482">
            <v>2017</v>
          </cell>
        </row>
        <row r="12483">
          <cell r="A12483">
            <v>42796</v>
          </cell>
          <cell r="B12483">
            <v>61</v>
          </cell>
          <cell r="C12483">
            <v>305</v>
          </cell>
          <cell r="D12483">
            <v>305</v>
          </cell>
          <cell r="E12483">
            <v>2017</v>
          </cell>
        </row>
        <row r="12484">
          <cell r="A12484">
            <v>42797</v>
          </cell>
          <cell r="B12484">
            <v>62</v>
          </cell>
          <cell r="C12484">
            <v>304</v>
          </cell>
          <cell r="D12484">
            <v>304</v>
          </cell>
          <cell r="E12484">
            <v>2017</v>
          </cell>
        </row>
        <row r="12485">
          <cell r="A12485">
            <v>42798</v>
          </cell>
          <cell r="B12485">
            <v>63</v>
          </cell>
          <cell r="C12485">
            <v>303</v>
          </cell>
          <cell r="D12485">
            <v>303</v>
          </cell>
          <cell r="E12485">
            <v>2017</v>
          </cell>
        </row>
        <row r="12486">
          <cell r="A12486">
            <v>42799</v>
          </cell>
          <cell r="B12486">
            <v>64</v>
          </cell>
          <cell r="C12486">
            <v>302</v>
          </cell>
          <cell r="D12486">
            <v>302</v>
          </cell>
          <cell r="E12486">
            <v>2017</v>
          </cell>
        </row>
        <row r="12487">
          <cell r="A12487">
            <v>42800</v>
          </cell>
          <cell r="B12487">
            <v>65</v>
          </cell>
          <cell r="C12487">
            <v>301</v>
          </cell>
          <cell r="D12487">
            <v>301</v>
          </cell>
          <cell r="E12487">
            <v>2017</v>
          </cell>
        </row>
        <row r="12488">
          <cell r="A12488">
            <v>42801</v>
          </cell>
          <cell r="B12488">
            <v>66</v>
          </cell>
          <cell r="C12488">
            <v>300</v>
          </cell>
          <cell r="D12488">
            <v>300</v>
          </cell>
          <cell r="E12488">
            <v>2017</v>
          </cell>
        </row>
        <row r="12489">
          <cell r="A12489">
            <v>42802</v>
          </cell>
          <cell r="B12489">
            <v>67</v>
          </cell>
          <cell r="C12489">
            <v>299</v>
          </cell>
          <cell r="D12489">
            <v>299</v>
          </cell>
          <cell r="E12489">
            <v>2017</v>
          </cell>
        </row>
        <row r="12490">
          <cell r="A12490">
            <v>42803</v>
          </cell>
          <cell r="B12490">
            <v>68</v>
          </cell>
          <cell r="C12490">
            <v>298</v>
          </cell>
          <cell r="D12490">
            <v>298</v>
          </cell>
          <cell r="E12490">
            <v>2017</v>
          </cell>
        </row>
        <row r="12491">
          <cell r="A12491">
            <v>42804</v>
          </cell>
          <cell r="B12491">
            <v>69</v>
          </cell>
          <cell r="C12491">
            <v>297</v>
          </cell>
          <cell r="D12491">
            <v>297</v>
          </cell>
          <cell r="E12491">
            <v>2017</v>
          </cell>
        </row>
        <row r="12492">
          <cell r="A12492">
            <v>42805</v>
          </cell>
          <cell r="B12492">
            <v>70</v>
          </cell>
          <cell r="C12492">
            <v>296</v>
          </cell>
          <cell r="D12492">
            <v>296</v>
          </cell>
          <cell r="E12492">
            <v>2017</v>
          </cell>
        </row>
        <row r="12493">
          <cell r="A12493">
            <v>42806</v>
          </cell>
          <cell r="B12493">
            <v>71</v>
          </cell>
          <cell r="C12493">
            <v>295</v>
          </cell>
          <cell r="D12493">
            <v>295</v>
          </cell>
          <cell r="E12493">
            <v>2017</v>
          </cell>
        </row>
        <row r="12494">
          <cell r="A12494">
            <v>42807</v>
          </cell>
          <cell r="B12494">
            <v>72</v>
          </cell>
          <cell r="C12494">
            <v>294</v>
          </cell>
          <cell r="D12494">
            <v>294</v>
          </cell>
          <cell r="E12494">
            <v>2017</v>
          </cell>
        </row>
        <row r="12495">
          <cell r="A12495">
            <v>42808</v>
          </cell>
          <cell r="B12495">
            <v>73</v>
          </cell>
          <cell r="C12495">
            <v>293</v>
          </cell>
          <cell r="D12495">
            <v>293</v>
          </cell>
          <cell r="E12495">
            <v>2017</v>
          </cell>
        </row>
        <row r="12496">
          <cell r="A12496">
            <v>42809</v>
          </cell>
          <cell r="B12496">
            <v>74</v>
          </cell>
          <cell r="C12496">
            <v>292</v>
          </cell>
          <cell r="D12496">
            <v>292</v>
          </cell>
          <cell r="E12496">
            <v>2017</v>
          </cell>
        </row>
        <row r="12497">
          <cell r="A12497">
            <v>42810</v>
          </cell>
          <cell r="B12497">
            <v>75</v>
          </cell>
          <cell r="C12497">
            <v>291</v>
          </cell>
          <cell r="D12497">
            <v>291</v>
          </cell>
          <cell r="E12497">
            <v>2017</v>
          </cell>
        </row>
        <row r="12498">
          <cell r="A12498">
            <v>42811</v>
          </cell>
          <cell r="B12498">
            <v>76</v>
          </cell>
          <cell r="C12498">
            <v>290</v>
          </cell>
          <cell r="D12498">
            <v>290</v>
          </cell>
          <cell r="E12498">
            <v>2017</v>
          </cell>
        </row>
        <row r="12499">
          <cell r="A12499">
            <v>42812</v>
          </cell>
          <cell r="B12499">
            <v>77</v>
          </cell>
          <cell r="C12499">
            <v>289</v>
          </cell>
          <cell r="D12499">
            <v>289</v>
          </cell>
          <cell r="E12499">
            <v>2017</v>
          </cell>
        </row>
        <row r="12500">
          <cell r="A12500">
            <v>42813</v>
          </cell>
          <cell r="B12500">
            <v>78</v>
          </cell>
          <cell r="C12500">
            <v>288</v>
          </cell>
          <cell r="D12500">
            <v>288</v>
          </cell>
          <cell r="E12500">
            <v>2017</v>
          </cell>
        </row>
        <row r="12501">
          <cell r="A12501">
            <v>42814</v>
          </cell>
          <cell r="B12501">
            <v>79</v>
          </cell>
          <cell r="C12501">
            <v>287</v>
          </cell>
          <cell r="D12501">
            <v>287</v>
          </cell>
          <cell r="E12501">
            <v>2017</v>
          </cell>
        </row>
        <row r="12502">
          <cell r="A12502">
            <v>42815</v>
          </cell>
          <cell r="B12502">
            <v>80</v>
          </cell>
          <cell r="C12502">
            <v>286</v>
          </cell>
          <cell r="D12502">
            <v>286</v>
          </cell>
          <cell r="E12502">
            <v>2017</v>
          </cell>
        </row>
        <row r="12503">
          <cell r="A12503">
            <v>42816</v>
          </cell>
          <cell r="B12503">
            <v>81</v>
          </cell>
          <cell r="C12503">
            <v>285</v>
          </cell>
          <cell r="D12503">
            <v>285</v>
          </cell>
          <cell r="E12503">
            <v>2017</v>
          </cell>
        </row>
        <row r="12504">
          <cell r="A12504">
            <v>42817</v>
          </cell>
          <cell r="B12504">
            <v>82</v>
          </cell>
          <cell r="C12504">
            <v>284</v>
          </cell>
          <cell r="D12504">
            <v>284</v>
          </cell>
          <cell r="E12504">
            <v>2017</v>
          </cell>
        </row>
        <row r="12505">
          <cell r="A12505">
            <v>42818</v>
          </cell>
          <cell r="B12505">
            <v>83</v>
          </cell>
          <cell r="C12505">
            <v>283</v>
          </cell>
          <cell r="D12505">
            <v>283</v>
          </cell>
          <cell r="E12505">
            <v>2017</v>
          </cell>
        </row>
        <row r="12506">
          <cell r="A12506">
            <v>42819</v>
          </cell>
          <cell r="B12506">
            <v>84</v>
          </cell>
          <cell r="C12506">
            <v>282</v>
          </cell>
          <cell r="D12506">
            <v>282</v>
          </cell>
          <cell r="E12506">
            <v>2017</v>
          </cell>
        </row>
        <row r="12507">
          <cell r="A12507">
            <v>42820</v>
          </cell>
          <cell r="B12507">
            <v>85</v>
          </cell>
          <cell r="C12507">
            <v>281</v>
          </cell>
          <cell r="D12507">
            <v>281</v>
          </cell>
          <cell r="E12507">
            <v>2017</v>
          </cell>
        </row>
        <row r="12508">
          <cell r="A12508">
            <v>42821</v>
          </cell>
          <cell r="B12508">
            <v>86</v>
          </cell>
          <cell r="C12508">
            <v>280</v>
          </cell>
          <cell r="D12508">
            <v>280</v>
          </cell>
          <cell r="E12508">
            <v>2017</v>
          </cell>
        </row>
        <row r="12509">
          <cell r="A12509">
            <v>42822</v>
          </cell>
          <cell r="B12509">
            <v>87</v>
          </cell>
          <cell r="C12509">
            <v>279</v>
          </cell>
          <cell r="D12509">
            <v>279</v>
          </cell>
          <cell r="E12509">
            <v>2017</v>
          </cell>
        </row>
        <row r="12510">
          <cell r="A12510">
            <v>42823</v>
          </cell>
          <cell r="B12510">
            <v>88</v>
          </cell>
          <cell r="C12510">
            <v>278</v>
          </cell>
          <cell r="D12510">
            <v>278</v>
          </cell>
          <cell r="E12510">
            <v>2017</v>
          </cell>
        </row>
        <row r="12511">
          <cell r="A12511">
            <v>42824</v>
          </cell>
          <cell r="B12511">
            <v>89</v>
          </cell>
          <cell r="C12511">
            <v>277</v>
          </cell>
          <cell r="D12511">
            <v>277</v>
          </cell>
          <cell r="E12511">
            <v>2017</v>
          </cell>
        </row>
        <row r="12512">
          <cell r="A12512">
            <v>42825</v>
          </cell>
          <cell r="B12512">
            <v>90</v>
          </cell>
          <cell r="C12512">
            <v>276</v>
          </cell>
          <cell r="D12512">
            <v>276</v>
          </cell>
          <cell r="E12512">
            <v>2017</v>
          </cell>
        </row>
        <row r="12513">
          <cell r="A12513">
            <v>42826</v>
          </cell>
          <cell r="B12513">
            <v>91</v>
          </cell>
          <cell r="C12513">
            <v>275</v>
          </cell>
          <cell r="D12513">
            <v>275</v>
          </cell>
          <cell r="E12513">
            <v>2017</v>
          </cell>
        </row>
        <row r="12514">
          <cell r="A12514">
            <v>42827</v>
          </cell>
          <cell r="B12514">
            <v>92</v>
          </cell>
          <cell r="C12514">
            <v>274</v>
          </cell>
          <cell r="D12514">
            <v>274</v>
          </cell>
          <cell r="E12514">
            <v>2017</v>
          </cell>
        </row>
        <row r="12515">
          <cell r="A12515">
            <v>42828</v>
          </cell>
          <cell r="B12515">
            <v>93</v>
          </cell>
          <cell r="C12515">
            <v>273</v>
          </cell>
          <cell r="D12515">
            <v>273</v>
          </cell>
          <cell r="E12515">
            <v>2017</v>
          </cell>
        </row>
        <row r="12516">
          <cell r="A12516">
            <v>42829</v>
          </cell>
          <cell r="B12516">
            <v>94</v>
          </cell>
          <cell r="C12516">
            <v>272</v>
          </cell>
          <cell r="D12516">
            <v>272</v>
          </cell>
          <cell r="E12516">
            <v>2017</v>
          </cell>
        </row>
        <row r="12517">
          <cell r="A12517">
            <v>42830</v>
          </cell>
          <cell r="B12517">
            <v>95</v>
          </cell>
          <cell r="C12517">
            <v>271</v>
          </cell>
          <cell r="D12517">
            <v>271</v>
          </cell>
          <cell r="E12517">
            <v>2017</v>
          </cell>
        </row>
        <row r="12518">
          <cell r="A12518">
            <v>42831</v>
          </cell>
          <cell r="B12518">
            <v>96</v>
          </cell>
          <cell r="C12518">
            <v>270</v>
          </cell>
          <cell r="D12518">
            <v>270</v>
          </cell>
          <cell r="E12518">
            <v>2017</v>
          </cell>
        </row>
        <row r="12519">
          <cell r="A12519">
            <v>42832</v>
          </cell>
          <cell r="B12519">
            <v>97</v>
          </cell>
          <cell r="C12519">
            <v>269</v>
          </cell>
          <cell r="D12519">
            <v>269</v>
          </cell>
          <cell r="E12519">
            <v>2017</v>
          </cell>
        </row>
        <row r="12520">
          <cell r="A12520">
            <v>42833</v>
          </cell>
          <cell r="B12520">
            <v>98</v>
          </cell>
          <cell r="C12520">
            <v>268</v>
          </cell>
          <cell r="D12520">
            <v>268</v>
          </cell>
          <cell r="E12520">
            <v>2017</v>
          </cell>
        </row>
        <row r="12521">
          <cell r="A12521">
            <v>42834</v>
          </cell>
          <cell r="B12521">
            <v>99</v>
          </cell>
          <cell r="C12521">
            <v>267</v>
          </cell>
          <cell r="D12521">
            <v>267</v>
          </cell>
          <cell r="E12521">
            <v>2017</v>
          </cell>
        </row>
        <row r="12522">
          <cell r="A12522">
            <v>42835</v>
          </cell>
          <cell r="B12522">
            <v>100</v>
          </cell>
          <cell r="C12522">
            <v>266</v>
          </cell>
          <cell r="D12522">
            <v>266</v>
          </cell>
          <cell r="E12522">
            <v>2017</v>
          </cell>
        </row>
        <row r="12523">
          <cell r="A12523">
            <v>42836</v>
          </cell>
          <cell r="B12523">
            <v>101</v>
          </cell>
          <cell r="C12523">
            <v>265</v>
          </cell>
          <cell r="D12523">
            <v>265</v>
          </cell>
          <cell r="E12523">
            <v>2017</v>
          </cell>
        </row>
        <row r="12524">
          <cell r="A12524">
            <v>42837</v>
          </cell>
          <cell r="B12524">
            <v>102</v>
          </cell>
          <cell r="C12524">
            <v>264</v>
          </cell>
          <cell r="D12524">
            <v>264</v>
          </cell>
          <cell r="E12524">
            <v>2017</v>
          </cell>
        </row>
        <row r="12525">
          <cell r="A12525">
            <v>42838</v>
          </cell>
          <cell r="B12525">
            <v>103</v>
          </cell>
          <cell r="C12525">
            <v>263</v>
          </cell>
          <cell r="D12525">
            <v>263</v>
          </cell>
          <cell r="E12525">
            <v>2017</v>
          </cell>
        </row>
        <row r="12526">
          <cell r="A12526">
            <v>42839</v>
          </cell>
          <cell r="B12526">
            <v>104</v>
          </cell>
          <cell r="C12526">
            <v>262</v>
          </cell>
          <cell r="D12526">
            <v>262</v>
          </cell>
          <cell r="E12526">
            <v>2017</v>
          </cell>
        </row>
        <row r="12527">
          <cell r="A12527">
            <v>42840</v>
          </cell>
          <cell r="B12527">
            <v>105</v>
          </cell>
          <cell r="C12527">
            <v>261</v>
          </cell>
          <cell r="D12527">
            <v>261</v>
          </cell>
          <cell r="E12527">
            <v>2017</v>
          </cell>
        </row>
        <row r="12528">
          <cell r="A12528">
            <v>42841</v>
          </cell>
          <cell r="B12528">
            <v>106</v>
          </cell>
          <cell r="C12528">
            <v>260</v>
          </cell>
          <cell r="D12528">
            <v>260</v>
          </cell>
          <cell r="E12528">
            <v>2017</v>
          </cell>
        </row>
        <row r="12529">
          <cell r="A12529">
            <v>42842</v>
          </cell>
          <cell r="B12529">
            <v>107</v>
          </cell>
          <cell r="C12529">
            <v>259</v>
          </cell>
          <cell r="D12529">
            <v>259</v>
          </cell>
          <cell r="E12529">
            <v>2017</v>
          </cell>
        </row>
        <row r="12530">
          <cell r="A12530">
            <v>42843</v>
          </cell>
          <cell r="B12530">
            <v>108</v>
          </cell>
          <cell r="C12530">
            <v>258</v>
          </cell>
          <cell r="D12530">
            <v>258</v>
          </cell>
          <cell r="E12530">
            <v>2017</v>
          </cell>
        </row>
        <row r="12531">
          <cell r="A12531">
            <v>42844</v>
          </cell>
          <cell r="B12531">
            <v>109</v>
          </cell>
          <cell r="C12531">
            <v>257</v>
          </cell>
          <cell r="D12531">
            <v>257</v>
          </cell>
          <cell r="E12531">
            <v>2017</v>
          </cell>
        </row>
        <row r="12532">
          <cell r="A12532">
            <v>42845</v>
          </cell>
          <cell r="B12532">
            <v>110</v>
          </cell>
          <cell r="C12532">
            <v>256</v>
          </cell>
          <cell r="D12532">
            <v>256</v>
          </cell>
          <cell r="E12532">
            <v>2017</v>
          </cell>
        </row>
        <row r="12533">
          <cell r="A12533">
            <v>42846</v>
          </cell>
          <cell r="B12533">
            <v>111</v>
          </cell>
          <cell r="C12533">
            <v>255</v>
          </cell>
          <cell r="D12533">
            <v>255</v>
          </cell>
          <cell r="E12533">
            <v>2017</v>
          </cell>
        </row>
        <row r="12534">
          <cell r="A12534">
            <v>42847</v>
          </cell>
          <cell r="B12534">
            <v>112</v>
          </cell>
          <cell r="C12534">
            <v>254</v>
          </cell>
          <cell r="D12534">
            <v>254</v>
          </cell>
          <cell r="E12534">
            <v>2017</v>
          </cell>
        </row>
        <row r="12535">
          <cell r="A12535">
            <v>42848</v>
          </cell>
          <cell r="B12535">
            <v>113</v>
          </cell>
          <cell r="C12535">
            <v>253</v>
          </cell>
          <cell r="D12535">
            <v>253</v>
          </cell>
          <cell r="E12535">
            <v>2017</v>
          </cell>
        </row>
        <row r="12536">
          <cell r="A12536">
            <v>42849</v>
          </cell>
          <cell r="B12536">
            <v>114</v>
          </cell>
          <cell r="C12536">
            <v>252</v>
          </cell>
          <cell r="D12536">
            <v>252</v>
          </cell>
          <cell r="E12536">
            <v>2017</v>
          </cell>
        </row>
        <row r="12537">
          <cell r="A12537">
            <v>42850</v>
          </cell>
          <cell r="B12537">
            <v>115</v>
          </cell>
          <cell r="C12537">
            <v>251</v>
          </cell>
          <cell r="D12537">
            <v>251</v>
          </cell>
          <cell r="E12537">
            <v>2017</v>
          </cell>
        </row>
        <row r="12538">
          <cell r="A12538">
            <v>42851</v>
          </cell>
          <cell r="B12538">
            <v>116</v>
          </cell>
          <cell r="C12538">
            <v>250</v>
          </cell>
          <cell r="D12538">
            <v>250</v>
          </cell>
          <cell r="E12538">
            <v>2017</v>
          </cell>
        </row>
        <row r="12539">
          <cell r="A12539">
            <v>42852</v>
          </cell>
          <cell r="B12539">
            <v>117</v>
          </cell>
          <cell r="C12539">
            <v>249</v>
          </cell>
          <cell r="D12539">
            <v>249</v>
          </cell>
          <cell r="E12539">
            <v>2017</v>
          </cell>
        </row>
        <row r="12540">
          <cell r="A12540">
            <v>42853</v>
          </cell>
          <cell r="B12540">
            <v>118</v>
          </cell>
          <cell r="C12540">
            <v>248</v>
          </cell>
          <cell r="D12540">
            <v>248</v>
          </cell>
          <cell r="E12540">
            <v>2017</v>
          </cell>
        </row>
        <row r="12541">
          <cell r="A12541">
            <v>42854</v>
          </cell>
          <cell r="B12541">
            <v>119</v>
          </cell>
          <cell r="C12541">
            <v>247</v>
          </cell>
          <cell r="D12541">
            <v>247</v>
          </cell>
          <cell r="E12541">
            <v>2017</v>
          </cell>
        </row>
        <row r="12542">
          <cell r="A12542">
            <v>42855</v>
          </cell>
          <cell r="B12542">
            <v>120</v>
          </cell>
          <cell r="C12542">
            <v>246</v>
          </cell>
          <cell r="D12542">
            <v>246</v>
          </cell>
          <cell r="E12542">
            <v>2017</v>
          </cell>
        </row>
        <row r="12543">
          <cell r="A12543">
            <v>42856</v>
          </cell>
          <cell r="B12543">
            <v>121</v>
          </cell>
          <cell r="C12543">
            <v>245</v>
          </cell>
          <cell r="D12543">
            <v>245</v>
          </cell>
          <cell r="E12543">
            <v>2017</v>
          </cell>
        </row>
        <row r="12544">
          <cell r="A12544">
            <v>42857</v>
          </cell>
          <cell r="B12544">
            <v>122</v>
          </cell>
          <cell r="C12544">
            <v>244</v>
          </cell>
          <cell r="D12544">
            <v>244</v>
          </cell>
          <cell r="E12544">
            <v>2017</v>
          </cell>
        </row>
        <row r="12545">
          <cell r="A12545">
            <v>42858</v>
          </cell>
          <cell r="B12545">
            <v>123</v>
          </cell>
          <cell r="C12545">
            <v>243</v>
          </cell>
          <cell r="D12545">
            <v>243</v>
          </cell>
          <cell r="E12545">
            <v>2017</v>
          </cell>
        </row>
        <row r="12546">
          <cell r="A12546">
            <v>42859</v>
          </cell>
          <cell r="B12546">
            <v>124</v>
          </cell>
          <cell r="C12546">
            <v>242</v>
          </cell>
          <cell r="D12546">
            <v>242</v>
          </cell>
          <cell r="E12546">
            <v>2017</v>
          </cell>
        </row>
        <row r="12547">
          <cell r="A12547">
            <v>42860</v>
          </cell>
          <cell r="B12547">
            <v>125</v>
          </cell>
          <cell r="C12547">
            <v>241</v>
          </cell>
          <cell r="D12547">
            <v>241</v>
          </cell>
          <cell r="E12547">
            <v>2017</v>
          </cell>
        </row>
        <row r="12548">
          <cell r="A12548">
            <v>42861</v>
          </cell>
          <cell r="B12548">
            <v>126</v>
          </cell>
          <cell r="C12548">
            <v>240</v>
          </cell>
          <cell r="D12548">
            <v>240</v>
          </cell>
          <cell r="E12548">
            <v>2017</v>
          </cell>
        </row>
        <row r="12549">
          <cell r="A12549">
            <v>42862</v>
          </cell>
          <cell r="B12549">
            <v>127</v>
          </cell>
          <cell r="C12549">
            <v>239</v>
          </cell>
          <cell r="D12549">
            <v>239</v>
          </cell>
          <cell r="E12549">
            <v>2017</v>
          </cell>
        </row>
        <row r="12550">
          <cell r="A12550">
            <v>42863</v>
          </cell>
          <cell r="B12550">
            <v>128</v>
          </cell>
          <cell r="C12550">
            <v>238</v>
          </cell>
          <cell r="D12550">
            <v>238</v>
          </cell>
          <cell r="E12550">
            <v>2017</v>
          </cell>
        </row>
        <row r="12551">
          <cell r="A12551">
            <v>42864</v>
          </cell>
          <cell r="B12551">
            <v>129</v>
          </cell>
          <cell r="C12551">
            <v>237</v>
          </cell>
          <cell r="D12551">
            <v>237</v>
          </cell>
          <cell r="E12551">
            <v>2017</v>
          </cell>
        </row>
        <row r="12552">
          <cell r="A12552">
            <v>42865</v>
          </cell>
          <cell r="B12552">
            <v>130</v>
          </cell>
          <cell r="C12552">
            <v>236</v>
          </cell>
          <cell r="D12552">
            <v>236</v>
          </cell>
          <cell r="E12552">
            <v>2017</v>
          </cell>
        </row>
        <row r="12553">
          <cell r="A12553">
            <v>42866</v>
          </cell>
          <cell r="B12553">
            <v>131</v>
          </cell>
          <cell r="C12553">
            <v>235</v>
          </cell>
          <cell r="D12553">
            <v>235</v>
          </cell>
          <cell r="E12553">
            <v>2017</v>
          </cell>
        </row>
        <row r="12554">
          <cell r="A12554">
            <v>42867</v>
          </cell>
          <cell r="B12554">
            <v>132</v>
          </cell>
          <cell r="C12554">
            <v>234</v>
          </cell>
          <cell r="D12554">
            <v>234</v>
          </cell>
          <cell r="E12554">
            <v>2017</v>
          </cell>
        </row>
        <row r="12555">
          <cell r="A12555">
            <v>42868</v>
          </cell>
          <cell r="B12555">
            <v>133</v>
          </cell>
          <cell r="C12555">
            <v>233</v>
          </cell>
          <cell r="D12555">
            <v>233</v>
          </cell>
          <cell r="E12555">
            <v>2017</v>
          </cell>
        </row>
        <row r="12556">
          <cell r="A12556">
            <v>42869</v>
          </cell>
          <cell r="B12556">
            <v>134</v>
          </cell>
          <cell r="C12556">
            <v>232</v>
          </cell>
          <cell r="D12556">
            <v>232</v>
          </cell>
          <cell r="E12556">
            <v>2017</v>
          </cell>
        </row>
        <row r="12557">
          <cell r="A12557">
            <v>42870</v>
          </cell>
          <cell r="B12557">
            <v>135</v>
          </cell>
          <cell r="C12557">
            <v>231</v>
          </cell>
          <cell r="D12557">
            <v>231</v>
          </cell>
          <cell r="E12557">
            <v>2017</v>
          </cell>
        </row>
        <row r="12558">
          <cell r="A12558">
            <v>42871</v>
          </cell>
          <cell r="B12558">
            <v>136</v>
          </cell>
          <cell r="C12558">
            <v>230</v>
          </cell>
          <cell r="D12558">
            <v>230</v>
          </cell>
          <cell r="E12558">
            <v>2017</v>
          </cell>
        </row>
        <row r="12559">
          <cell r="A12559">
            <v>42872</v>
          </cell>
          <cell r="B12559">
            <v>137</v>
          </cell>
          <cell r="C12559">
            <v>229</v>
          </cell>
          <cell r="D12559">
            <v>229</v>
          </cell>
          <cell r="E12559">
            <v>2017</v>
          </cell>
        </row>
        <row r="12560">
          <cell r="A12560">
            <v>42873</v>
          </cell>
          <cell r="B12560">
            <v>138</v>
          </cell>
          <cell r="C12560">
            <v>228</v>
          </cell>
          <cell r="D12560">
            <v>228</v>
          </cell>
          <cell r="E12560">
            <v>2017</v>
          </cell>
        </row>
        <row r="12561">
          <cell r="A12561">
            <v>42874</v>
          </cell>
          <cell r="B12561">
            <v>139</v>
          </cell>
          <cell r="C12561">
            <v>227</v>
          </cell>
          <cell r="D12561">
            <v>227</v>
          </cell>
          <cell r="E12561">
            <v>2017</v>
          </cell>
        </row>
        <row r="12562">
          <cell r="A12562">
            <v>42875</v>
          </cell>
          <cell r="B12562">
            <v>140</v>
          </cell>
          <cell r="C12562">
            <v>226</v>
          </cell>
          <cell r="D12562">
            <v>226</v>
          </cell>
          <cell r="E12562">
            <v>2017</v>
          </cell>
        </row>
        <row r="12563">
          <cell r="A12563">
            <v>42876</v>
          </cell>
          <cell r="B12563">
            <v>141</v>
          </cell>
          <cell r="C12563">
            <v>225</v>
          </cell>
          <cell r="D12563">
            <v>225</v>
          </cell>
          <cell r="E12563">
            <v>2017</v>
          </cell>
        </row>
        <row r="12564">
          <cell r="A12564">
            <v>42877</v>
          </cell>
          <cell r="B12564">
            <v>142</v>
          </cell>
          <cell r="C12564">
            <v>224</v>
          </cell>
          <cell r="D12564">
            <v>224</v>
          </cell>
          <cell r="E12564">
            <v>2017</v>
          </cell>
        </row>
        <row r="12565">
          <cell r="A12565">
            <v>42878</v>
          </cell>
          <cell r="B12565">
            <v>143</v>
          </cell>
          <cell r="C12565">
            <v>223</v>
          </cell>
          <cell r="D12565">
            <v>223</v>
          </cell>
          <cell r="E12565">
            <v>2017</v>
          </cell>
        </row>
        <row r="12566">
          <cell r="A12566">
            <v>42879</v>
          </cell>
          <cell r="B12566">
            <v>144</v>
          </cell>
          <cell r="C12566">
            <v>222</v>
          </cell>
          <cell r="D12566">
            <v>222</v>
          </cell>
          <cell r="E12566">
            <v>2017</v>
          </cell>
        </row>
        <row r="12567">
          <cell r="A12567">
            <v>42880</v>
          </cell>
          <cell r="B12567">
            <v>145</v>
          </cell>
          <cell r="C12567">
            <v>221</v>
          </cell>
          <cell r="D12567">
            <v>221</v>
          </cell>
          <cell r="E12567">
            <v>2017</v>
          </cell>
        </row>
        <row r="12568">
          <cell r="A12568">
            <v>42881</v>
          </cell>
          <cell r="B12568">
            <v>146</v>
          </cell>
          <cell r="C12568">
            <v>220</v>
          </cell>
          <cell r="D12568">
            <v>220</v>
          </cell>
          <cell r="E12568">
            <v>2017</v>
          </cell>
        </row>
        <row r="12569">
          <cell r="A12569">
            <v>42882</v>
          </cell>
          <cell r="B12569">
            <v>147</v>
          </cell>
          <cell r="C12569">
            <v>219</v>
          </cell>
          <cell r="D12569">
            <v>219</v>
          </cell>
          <cell r="E12569">
            <v>2017</v>
          </cell>
        </row>
        <row r="12570">
          <cell r="A12570">
            <v>42883</v>
          </cell>
          <cell r="B12570">
            <v>148</v>
          </cell>
          <cell r="C12570">
            <v>218</v>
          </cell>
          <cell r="D12570">
            <v>218</v>
          </cell>
          <cell r="E12570">
            <v>2017</v>
          </cell>
        </row>
        <row r="12571">
          <cell r="A12571">
            <v>42884</v>
          </cell>
          <cell r="B12571">
            <v>149</v>
          </cell>
          <cell r="C12571">
            <v>217</v>
          </cell>
          <cell r="D12571">
            <v>217</v>
          </cell>
          <cell r="E12571">
            <v>2017</v>
          </cell>
        </row>
        <row r="12572">
          <cell r="A12572">
            <v>42885</v>
          </cell>
          <cell r="B12572">
            <v>150</v>
          </cell>
          <cell r="C12572">
            <v>216</v>
          </cell>
          <cell r="D12572">
            <v>216</v>
          </cell>
          <cell r="E12572">
            <v>2017</v>
          </cell>
        </row>
        <row r="12573">
          <cell r="A12573">
            <v>42886</v>
          </cell>
          <cell r="B12573">
            <v>151</v>
          </cell>
          <cell r="C12573">
            <v>215</v>
          </cell>
          <cell r="D12573">
            <v>215</v>
          </cell>
          <cell r="E12573">
            <v>2017</v>
          </cell>
        </row>
        <row r="12574">
          <cell r="A12574">
            <v>42887</v>
          </cell>
          <cell r="B12574">
            <v>152</v>
          </cell>
          <cell r="C12574">
            <v>214</v>
          </cell>
          <cell r="D12574">
            <v>214</v>
          </cell>
          <cell r="E12574">
            <v>2017</v>
          </cell>
        </row>
        <row r="12575">
          <cell r="A12575">
            <v>42888</v>
          </cell>
          <cell r="B12575">
            <v>153</v>
          </cell>
          <cell r="C12575">
            <v>213</v>
          </cell>
          <cell r="D12575">
            <v>213</v>
          </cell>
          <cell r="E12575">
            <v>2017</v>
          </cell>
        </row>
        <row r="12576">
          <cell r="A12576">
            <v>42889</v>
          </cell>
          <cell r="B12576">
            <v>154</v>
          </cell>
          <cell r="C12576">
            <v>212</v>
          </cell>
          <cell r="D12576">
            <v>212</v>
          </cell>
          <cell r="E12576">
            <v>2017</v>
          </cell>
        </row>
        <row r="12577">
          <cell r="A12577">
            <v>42890</v>
          </cell>
          <cell r="B12577">
            <v>155</v>
          </cell>
          <cell r="C12577">
            <v>211</v>
          </cell>
          <cell r="D12577">
            <v>211</v>
          </cell>
          <cell r="E12577">
            <v>2017</v>
          </cell>
        </row>
        <row r="12578">
          <cell r="A12578">
            <v>42891</v>
          </cell>
          <cell r="B12578">
            <v>156</v>
          </cell>
          <cell r="C12578">
            <v>210</v>
          </cell>
          <cell r="D12578">
            <v>210</v>
          </cell>
          <cell r="E12578">
            <v>2017</v>
          </cell>
        </row>
        <row r="12579">
          <cell r="A12579">
            <v>42892</v>
          </cell>
          <cell r="B12579">
            <v>157</v>
          </cell>
          <cell r="C12579">
            <v>209</v>
          </cell>
          <cell r="D12579">
            <v>209</v>
          </cell>
          <cell r="E12579">
            <v>2017</v>
          </cell>
        </row>
        <row r="12580">
          <cell r="A12580">
            <v>42893</v>
          </cell>
          <cell r="B12580">
            <v>158</v>
          </cell>
          <cell r="C12580">
            <v>208</v>
          </cell>
          <cell r="D12580">
            <v>208</v>
          </cell>
          <cell r="E12580">
            <v>2017</v>
          </cell>
        </row>
        <row r="12581">
          <cell r="A12581">
            <v>42894</v>
          </cell>
          <cell r="B12581">
            <v>159</v>
          </cell>
          <cell r="C12581">
            <v>207</v>
          </cell>
          <cell r="D12581">
            <v>207</v>
          </cell>
          <cell r="E12581">
            <v>2017</v>
          </cell>
        </row>
        <row r="12582">
          <cell r="A12582">
            <v>42895</v>
          </cell>
          <cell r="B12582">
            <v>160</v>
          </cell>
          <cell r="C12582">
            <v>206</v>
          </cell>
          <cell r="D12582">
            <v>206</v>
          </cell>
          <cell r="E12582">
            <v>2017</v>
          </cell>
        </row>
        <row r="12583">
          <cell r="A12583">
            <v>42896</v>
          </cell>
          <cell r="B12583">
            <v>161</v>
          </cell>
          <cell r="C12583">
            <v>205</v>
          </cell>
          <cell r="D12583">
            <v>205</v>
          </cell>
          <cell r="E12583">
            <v>2017</v>
          </cell>
        </row>
        <row r="12584">
          <cell r="A12584">
            <v>42897</v>
          </cell>
          <cell r="B12584">
            <v>162</v>
          </cell>
          <cell r="C12584">
            <v>204</v>
          </cell>
          <cell r="D12584">
            <v>204</v>
          </cell>
          <cell r="E12584">
            <v>2017</v>
          </cell>
        </row>
        <row r="12585">
          <cell r="A12585">
            <v>42898</v>
          </cell>
          <cell r="B12585">
            <v>163</v>
          </cell>
          <cell r="C12585">
            <v>203</v>
          </cell>
          <cell r="D12585">
            <v>203</v>
          </cell>
          <cell r="E12585">
            <v>2017</v>
          </cell>
        </row>
        <row r="12586">
          <cell r="A12586">
            <v>42899</v>
          </cell>
          <cell r="B12586">
            <v>164</v>
          </cell>
          <cell r="C12586">
            <v>202</v>
          </cell>
          <cell r="D12586">
            <v>202</v>
          </cell>
          <cell r="E12586">
            <v>2017</v>
          </cell>
        </row>
        <row r="12587">
          <cell r="A12587">
            <v>42900</v>
          </cell>
          <cell r="B12587">
            <v>165</v>
          </cell>
          <cell r="C12587">
            <v>201</v>
          </cell>
          <cell r="D12587">
            <v>201</v>
          </cell>
          <cell r="E12587">
            <v>2017</v>
          </cell>
        </row>
        <row r="12588">
          <cell r="A12588">
            <v>42901</v>
          </cell>
          <cell r="B12588">
            <v>166</v>
          </cell>
          <cell r="C12588">
            <v>200</v>
          </cell>
          <cell r="D12588">
            <v>200</v>
          </cell>
          <cell r="E12588">
            <v>2017</v>
          </cell>
        </row>
        <row r="12589">
          <cell r="A12589">
            <v>42902</v>
          </cell>
          <cell r="B12589">
            <v>167</v>
          </cell>
          <cell r="C12589">
            <v>199</v>
          </cell>
          <cell r="D12589">
            <v>199</v>
          </cell>
          <cell r="E12589">
            <v>2017</v>
          </cell>
        </row>
        <row r="12590">
          <cell r="A12590">
            <v>42903</v>
          </cell>
          <cell r="B12590">
            <v>168</v>
          </cell>
          <cell r="C12590">
            <v>198</v>
          </cell>
          <cell r="D12590">
            <v>198</v>
          </cell>
          <cell r="E12590">
            <v>2017</v>
          </cell>
        </row>
        <row r="12591">
          <cell r="A12591">
            <v>42904</v>
          </cell>
          <cell r="B12591">
            <v>169</v>
          </cell>
          <cell r="C12591">
            <v>197</v>
          </cell>
          <cell r="D12591">
            <v>197</v>
          </cell>
          <cell r="E12591">
            <v>2017</v>
          </cell>
        </row>
        <row r="12592">
          <cell r="A12592">
            <v>42905</v>
          </cell>
          <cell r="B12592">
            <v>170</v>
          </cell>
          <cell r="C12592">
            <v>196</v>
          </cell>
          <cell r="D12592">
            <v>196</v>
          </cell>
          <cell r="E12592">
            <v>2017</v>
          </cell>
        </row>
        <row r="12593">
          <cell r="A12593">
            <v>42906</v>
          </cell>
          <cell r="B12593">
            <v>171</v>
          </cell>
          <cell r="C12593">
            <v>195</v>
          </cell>
          <cell r="D12593">
            <v>195</v>
          </cell>
          <cell r="E12593">
            <v>2017</v>
          </cell>
        </row>
        <row r="12594">
          <cell r="A12594">
            <v>42907</v>
          </cell>
          <cell r="B12594">
            <v>172</v>
          </cell>
          <cell r="C12594">
            <v>194</v>
          </cell>
          <cell r="D12594">
            <v>194</v>
          </cell>
          <cell r="E12594">
            <v>2017</v>
          </cell>
        </row>
        <row r="12595">
          <cell r="A12595">
            <v>42908</v>
          </cell>
          <cell r="B12595">
            <v>173</v>
          </cell>
          <cell r="C12595">
            <v>193</v>
          </cell>
          <cell r="D12595">
            <v>193</v>
          </cell>
          <cell r="E12595">
            <v>2017</v>
          </cell>
        </row>
        <row r="12596">
          <cell r="A12596">
            <v>42909</v>
          </cell>
          <cell r="B12596">
            <v>174</v>
          </cell>
          <cell r="C12596">
            <v>192</v>
          </cell>
          <cell r="D12596">
            <v>192</v>
          </cell>
          <cell r="E12596">
            <v>2017</v>
          </cell>
        </row>
        <row r="12597">
          <cell r="A12597">
            <v>42910</v>
          </cell>
          <cell r="B12597">
            <v>175</v>
          </cell>
          <cell r="C12597">
            <v>191</v>
          </cell>
          <cell r="D12597">
            <v>191</v>
          </cell>
          <cell r="E12597">
            <v>2017</v>
          </cell>
        </row>
        <row r="12598">
          <cell r="A12598">
            <v>42911</v>
          </cell>
          <cell r="B12598">
            <v>176</v>
          </cell>
          <cell r="C12598">
            <v>190</v>
          </cell>
          <cell r="D12598">
            <v>190</v>
          </cell>
          <cell r="E12598">
            <v>2017</v>
          </cell>
        </row>
        <row r="12599">
          <cell r="A12599">
            <v>42912</v>
          </cell>
          <cell r="B12599">
            <v>177</v>
          </cell>
          <cell r="C12599">
            <v>189</v>
          </cell>
          <cell r="D12599">
            <v>189</v>
          </cell>
          <cell r="E12599">
            <v>2017</v>
          </cell>
        </row>
        <row r="12600">
          <cell r="A12600">
            <v>42913</v>
          </cell>
          <cell r="B12600">
            <v>178</v>
          </cell>
          <cell r="C12600">
            <v>188</v>
          </cell>
          <cell r="D12600">
            <v>188</v>
          </cell>
          <cell r="E12600">
            <v>2017</v>
          </cell>
        </row>
        <row r="12601">
          <cell r="A12601">
            <v>42914</v>
          </cell>
          <cell r="B12601">
            <v>179</v>
          </cell>
          <cell r="C12601">
            <v>187</v>
          </cell>
          <cell r="D12601">
            <v>187</v>
          </cell>
          <cell r="E12601">
            <v>2017</v>
          </cell>
        </row>
        <row r="12602">
          <cell r="A12602">
            <v>42915</v>
          </cell>
          <cell r="B12602">
            <v>180</v>
          </cell>
          <cell r="C12602">
            <v>186</v>
          </cell>
          <cell r="D12602">
            <v>186</v>
          </cell>
          <cell r="E12602">
            <v>2017</v>
          </cell>
        </row>
        <row r="12603">
          <cell r="A12603">
            <v>42916</v>
          </cell>
          <cell r="B12603">
            <v>181</v>
          </cell>
          <cell r="C12603">
            <v>185</v>
          </cell>
          <cell r="D12603">
            <v>185</v>
          </cell>
          <cell r="E12603">
            <v>2017</v>
          </cell>
        </row>
        <row r="12604">
          <cell r="A12604">
            <v>42917</v>
          </cell>
          <cell r="B12604">
            <v>182</v>
          </cell>
          <cell r="C12604">
            <v>184</v>
          </cell>
          <cell r="D12604">
            <v>184</v>
          </cell>
          <cell r="E12604">
            <v>2017</v>
          </cell>
        </row>
        <row r="12605">
          <cell r="A12605">
            <v>42918</v>
          </cell>
          <cell r="B12605">
            <v>183</v>
          </cell>
          <cell r="C12605">
            <v>183</v>
          </cell>
          <cell r="D12605">
            <v>183</v>
          </cell>
          <cell r="E12605">
            <v>2017</v>
          </cell>
        </row>
        <row r="12606">
          <cell r="A12606">
            <v>42919</v>
          </cell>
          <cell r="B12606">
            <v>184</v>
          </cell>
          <cell r="C12606">
            <v>182</v>
          </cell>
          <cell r="D12606">
            <v>182</v>
          </cell>
          <cell r="E12606">
            <v>2017</v>
          </cell>
        </row>
        <row r="12607">
          <cell r="A12607">
            <v>42920</v>
          </cell>
          <cell r="B12607">
            <v>185</v>
          </cell>
          <cell r="C12607">
            <v>181</v>
          </cell>
          <cell r="D12607">
            <v>181</v>
          </cell>
          <cell r="E12607">
            <v>2017</v>
          </cell>
        </row>
        <row r="12608">
          <cell r="A12608">
            <v>42921</v>
          </cell>
          <cell r="B12608">
            <v>186</v>
          </cell>
          <cell r="C12608">
            <v>180</v>
          </cell>
          <cell r="D12608">
            <v>180</v>
          </cell>
          <cell r="E12608">
            <v>2017</v>
          </cell>
        </row>
        <row r="12609">
          <cell r="A12609">
            <v>42922</v>
          </cell>
          <cell r="B12609">
            <v>187</v>
          </cell>
          <cell r="C12609">
            <v>179</v>
          </cell>
          <cell r="D12609">
            <v>179</v>
          </cell>
          <cell r="E12609">
            <v>2017</v>
          </cell>
        </row>
        <row r="12610">
          <cell r="A12610">
            <v>42923</v>
          </cell>
          <cell r="B12610">
            <v>188</v>
          </cell>
          <cell r="C12610">
            <v>178</v>
          </cell>
          <cell r="D12610">
            <v>178</v>
          </cell>
          <cell r="E12610">
            <v>2017</v>
          </cell>
        </row>
        <row r="12611">
          <cell r="A12611">
            <v>42924</v>
          </cell>
          <cell r="B12611">
            <v>189</v>
          </cell>
          <cell r="C12611">
            <v>177</v>
          </cell>
          <cell r="D12611">
            <v>177</v>
          </cell>
          <cell r="E12611">
            <v>2017</v>
          </cell>
        </row>
        <row r="12612">
          <cell r="A12612">
            <v>42925</v>
          </cell>
          <cell r="B12612">
            <v>190</v>
          </cell>
          <cell r="C12612">
            <v>176</v>
          </cell>
          <cell r="D12612">
            <v>176</v>
          </cell>
          <cell r="E12612">
            <v>2017</v>
          </cell>
        </row>
        <row r="12613">
          <cell r="A12613">
            <v>42926</v>
          </cell>
          <cell r="B12613">
            <v>191</v>
          </cell>
          <cell r="C12613">
            <v>175</v>
          </cell>
          <cell r="D12613">
            <v>175</v>
          </cell>
          <cell r="E12613">
            <v>2017</v>
          </cell>
        </row>
        <row r="12614">
          <cell r="A12614">
            <v>42927</v>
          </cell>
          <cell r="B12614">
            <v>192</v>
          </cell>
          <cell r="C12614">
            <v>174</v>
          </cell>
          <cell r="D12614">
            <v>174</v>
          </cell>
          <cell r="E12614">
            <v>2017</v>
          </cell>
        </row>
        <row r="12615">
          <cell r="A12615">
            <v>42928</v>
          </cell>
          <cell r="B12615">
            <v>193</v>
          </cell>
          <cell r="C12615">
            <v>173</v>
          </cell>
          <cell r="D12615">
            <v>173</v>
          </cell>
          <cell r="E12615">
            <v>2017</v>
          </cell>
        </row>
        <row r="12616">
          <cell r="A12616">
            <v>42929</v>
          </cell>
          <cell r="B12616">
            <v>194</v>
          </cell>
          <cell r="C12616">
            <v>172</v>
          </cell>
          <cell r="D12616">
            <v>172</v>
          </cell>
          <cell r="E12616">
            <v>2017</v>
          </cell>
        </row>
        <row r="12617">
          <cell r="A12617">
            <v>42930</v>
          </cell>
          <cell r="B12617">
            <v>195</v>
          </cell>
          <cell r="C12617">
            <v>171</v>
          </cell>
          <cell r="D12617">
            <v>171</v>
          </cell>
          <cell r="E12617">
            <v>2017</v>
          </cell>
        </row>
        <row r="12618">
          <cell r="A12618">
            <v>42931</v>
          </cell>
          <cell r="B12618">
            <v>196</v>
          </cell>
          <cell r="C12618">
            <v>170</v>
          </cell>
          <cell r="D12618">
            <v>170</v>
          </cell>
          <cell r="E12618">
            <v>2017</v>
          </cell>
        </row>
        <row r="12619">
          <cell r="A12619">
            <v>42932</v>
          </cell>
          <cell r="B12619">
            <v>197</v>
          </cell>
          <cell r="C12619">
            <v>169</v>
          </cell>
          <cell r="D12619">
            <v>169</v>
          </cell>
          <cell r="E12619">
            <v>2017</v>
          </cell>
        </row>
        <row r="12620">
          <cell r="A12620">
            <v>42933</v>
          </cell>
          <cell r="B12620">
            <v>198</v>
          </cell>
          <cell r="C12620">
            <v>168</v>
          </cell>
          <cell r="D12620">
            <v>168</v>
          </cell>
          <cell r="E12620">
            <v>2017</v>
          </cell>
        </row>
        <row r="12621">
          <cell r="A12621">
            <v>42934</v>
          </cell>
          <cell r="B12621">
            <v>199</v>
          </cell>
          <cell r="C12621">
            <v>167</v>
          </cell>
          <cell r="D12621">
            <v>167</v>
          </cell>
          <cell r="E12621">
            <v>2017</v>
          </cell>
        </row>
        <row r="12622">
          <cell r="A12622">
            <v>42935</v>
          </cell>
          <cell r="B12622">
            <v>200</v>
          </cell>
          <cell r="C12622">
            <v>166</v>
          </cell>
          <cell r="D12622">
            <v>166</v>
          </cell>
          <cell r="E12622">
            <v>2017</v>
          </cell>
        </row>
        <row r="12623">
          <cell r="A12623">
            <v>42936</v>
          </cell>
          <cell r="B12623">
            <v>201</v>
          </cell>
          <cell r="C12623">
            <v>165</v>
          </cell>
          <cell r="D12623">
            <v>165</v>
          </cell>
          <cell r="E12623">
            <v>2017</v>
          </cell>
        </row>
        <row r="12624">
          <cell r="A12624">
            <v>42937</v>
          </cell>
          <cell r="B12624">
            <v>202</v>
          </cell>
          <cell r="C12624">
            <v>164</v>
          </cell>
          <cell r="D12624">
            <v>164</v>
          </cell>
          <cell r="E12624">
            <v>2017</v>
          </cell>
        </row>
        <row r="12625">
          <cell r="A12625">
            <v>42938</v>
          </cell>
          <cell r="B12625">
            <v>203</v>
          </cell>
          <cell r="C12625">
            <v>163</v>
          </cell>
          <cell r="D12625">
            <v>163</v>
          </cell>
          <cell r="E12625">
            <v>2017</v>
          </cell>
        </row>
        <row r="12626">
          <cell r="A12626">
            <v>42939</v>
          </cell>
          <cell r="B12626">
            <v>204</v>
          </cell>
          <cell r="C12626">
            <v>162</v>
          </cell>
          <cell r="D12626">
            <v>162</v>
          </cell>
          <cell r="E12626">
            <v>2017</v>
          </cell>
        </row>
        <row r="12627">
          <cell r="A12627">
            <v>42940</v>
          </cell>
          <cell r="B12627">
            <v>205</v>
          </cell>
          <cell r="C12627">
            <v>161</v>
          </cell>
          <cell r="D12627">
            <v>161</v>
          </cell>
          <cell r="E12627">
            <v>2017</v>
          </cell>
        </row>
        <row r="12628">
          <cell r="A12628">
            <v>42941</v>
          </cell>
          <cell r="B12628">
            <v>206</v>
          </cell>
          <cell r="C12628">
            <v>160</v>
          </cell>
          <cell r="D12628">
            <v>160</v>
          </cell>
          <cell r="E12628">
            <v>2017</v>
          </cell>
        </row>
        <row r="12629">
          <cell r="A12629">
            <v>42942</v>
          </cell>
          <cell r="B12629">
            <v>207</v>
          </cell>
          <cell r="C12629">
            <v>159</v>
          </cell>
          <cell r="D12629">
            <v>159</v>
          </cell>
          <cell r="E12629">
            <v>2017</v>
          </cell>
        </row>
        <row r="12630">
          <cell r="A12630">
            <v>42943</v>
          </cell>
          <cell r="B12630">
            <v>208</v>
          </cell>
          <cell r="C12630">
            <v>158</v>
          </cell>
          <cell r="D12630">
            <v>158</v>
          </cell>
          <cell r="E12630">
            <v>2017</v>
          </cell>
        </row>
        <row r="12631">
          <cell r="A12631">
            <v>42944</v>
          </cell>
          <cell r="B12631">
            <v>209</v>
          </cell>
          <cell r="C12631">
            <v>157</v>
          </cell>
          <cell r="D12631">
            <v>157</v>
          </cell>
          <cell r="E12631">
            <v>2017</v>
          </cell>
        </row>
        <row r="12632">
          <cell r="A12632">
            <v>42945</v>
          </cell>
          <cell r="B12632">
            <v>210</v>
          </cell>
          <cell r="C12632">
            <v>156</v>
          </cell>
          <cell r="D12632">
            <v>156</v>
          </cell>
          <cell r="E12632">
            <v>2017</v>
          </cell>
        </row>
        <row r="12633">
          <cell r="A12633">
            <v>42946</v>
          </cell>
          <cell r="B12633">
            <v>211</v>
          </cell>
          <cell r="C12633">
            <v>155</v>
          </cell>
          <cell r="D12633">
            <v>155</v>
          </cell>
          <cell r="E12633">
            <v>2017</v>
          </cell>
        </row>
        <row r="12634">
          <cell r="A12634">
            <v>42947</v>
          </cell>
          <cell r="B12634">
            <v>212</v>
          </cell>
          <cell r="C12634">
            <v>154</v>
          </cell>
          <cell r="D12634">
            <v>154</v>
          </cell>
          <cell r="E12634">
            <v>2017</v>
          </cell>
        </row>
        <row r="12635">
          <cell r="A12635">
            <v>42948</v>
          </cell>
          <cell r="B12635">
            <v>213</v>
          </cell>
          <cell r="C12635">
            <v>153</v>
          </cell>
          <cell r="D12635">
            <v>153</v>
          </cell>
          <cell r="E12635">
            <v>2017</v>
          </cell>
        </row>
        <row r="12636">
          <cell r="A12636">
            <v>42949</v>
          </cell>
          <cell r="B12636">
            <v>214</v>
          </cell>
          <cell r="C12636">
            <v>152</v>
          </cell>
          <cell r="D12636">
            <v>152</v>
          </cell>
          <cell r="E12636">
            <v>2017</v>
          </cell>
        </row>
        <row r="12637">
          <cell r="A12637">
            <v>42950</v>
          </cell>
          <cell r="B12637">
            <v>215</v>
          </cell>
          <cell r="C12637">
            <v>151</v>
          </cell>
          <cell r="D12637">
            <v>151</v>
          </cell>
          <cell r="E12637">
            <v>2017</v>
          </cell>
        </row>
        <row r="12638">
          <cell r="A12638">
            <v>42951</v>
          </cell>
          <cell r="B12638">
            <v>216</v>
          </cell>
          <cell r="C12638">
            <v>150</v>
          </cell>
          <cell r="D12638">
            <v>150</v>
          </cell>
          <cell r="E12638">
            <v>2017</v>
          </cell>
        </row>
        <row r="12639">
          <cell r="A12639">
            <v>42952</v>
          </cell>
          <cell r="B12639">
            <v>217</v>
          </cell>
          <cell r="C12639">
            <v>149</v>
          </cell>
          <cell r="D12639">
            <v>149</v>
          </cell>
          <cell r="E12639">
            <v>2017</v>
          </cell>
        </row>
        <row r="12640">
          <cell r="A12640">
            <v>42953</v>
          </cell>
          <cell r="B12640">
            <v>218</v>
          </cell>
          <cell r="C12640">
            <v>148</v>
          </cell>
          <cell r="D12640">
            <v>148</v>
          </cell>
          <cell r="E12640">
            <v>2017</v>
          </cell>
        </row>
        <row r="12641">
          <cell r="A12641">
            <v>42954</v>
          </cell>
          <cell r="B12641">
            <v>219</v>
          </cell>
          <cell r="C12641">
            <v>147</v>
          </cell>
          <cell r="D12641">
            <v>147</v>
          </cell>
          <cell r="E12641">
            <v>2017</v>
          </cell>
        </row>
        <row r="12642">
          <cell r="A12642">
            <v>42955</v>
          </cell>
          <cell r="B12642">
            <v>220</v>
          </cell>
          <cell r="C12642">
            <v>146</v>
          </cell>
          <cell r="D12642">
            <v>146</v>
          </cell>
          <cell r="E12642">
            <v>2017</v>
          </cell>
        </row>
        <row r="12643">
          <cell r="A12643">
            <v>42956</v>
          </cell>
          <cell r="B12643">
            <v>221</v>
          </cell>
          <cell r="C12643">
            <v>145</v>
          </cell>
          <cell r="D12643">
            <v>145</v>
          </cell>
          <cell r="E12643">
            <v>2017</v>
          </cell>
        </row>
        <row r="12644">
          <cell r="A12644">
            <v>42957</v>
          </cell>
          <cell r="B12644">
            <v>222</v>
          </cell>
          <cell r="C12644">
            <v>144</v>
          </cell>
          <cell r="D12644">
            <v>144</v>
          </cell>
          <cell r="E12644">
            <v>2017</v>
          </cell>
        </row>
        <row r="12645">
          <cell r="A12645">
            <v>42958</v>
          </cell>
          <cell r="B12645">
            <v>223</v>
          </cell>
          <cell r="C12645">
            <v>143</v>
          </cell>
          <cell r="D12645">
            <v>143</v>
          </cell>
          <cell r="E12645">
            <v>2017</v>
          </cell>
        </row>
        <row r="12646">
          <cell r="A12646">
            <v>42959</v>
          </cell>
          <cell r="B12646">
            <v>224</v>
          </cell>
          <cell r="C12646">
            <v>142</v>
          </cell>
          <cell r="D12646">
            <v>142</v>
          </cell>
          <cell r="E12646">
            <v>2017</v>
          </cell>
        </row>
        <row r="12647">
          <cell r="A12647">
            <v>42960</v>
          </cell>
          <cell r="B12647">
            <v>225</v>
          </cell>
          <cell r="C12647">
            <v>141</v>
          </cell>
          <cell r="D12647">
            <v>141</v>
          </cell>
          <cell r="E12647">
            <v>2017</v>
          </cell>
        </row>
        <row r="12648">
          <cell r="A12648">
            <v>42961</v>
          </cell>
          <cell r="B12648">
            <v>226</v>
          </cell>
          <cell r="C12648">
            <v>140</v>
          </cell>
          <cell r="D12648">
            <v>140</v>
          </cell>
          <cell r="E12648">
            <v>2017</v>
          </cell>
        </row>
        <row r="12649">
          <cell r="A12649">
            <v>42962</v>
          </cell>
          <cell r="B12649">
            <v>227</v>
          </cell>
          <cell r="C12649">
            <v>139</v>
          </cell>
          <cell r="D12649">
            <v>139</v>
          </cell>
          <cell r="E12649">
            <v>2017</v>
          </cell>
        </row>
        <row r="12650">
          <cell r="A12650">
            <v>42963</v>
          </cell>
          <cell r="B12650">
            <v>228</v>
          </cell>
          <cell r="C12650">
            <v>138</v>
          </cell>
          <cell r="D12650">
            <v>138</v>
          </cell>
          <cell r="E12650">
            <v>2017</v>
          </cell>
        </row>
        <row r="12651">
          <cell r="A12651">
            <v>42964</v>
          </cell>
          <cell r="B12651">
            <v>229</v>
          </cell>
          <cell r="C12651">
            <v>137</v>
          </cell>
          <cell r="D12651">
            <v>137</v>
          </cell>
          <cell r="E12651">
            <v>2017</v>
          </cell>
        </row>
        <row r="12652">
          <cell r="A12652">
            <v>42965</v>
          </cell>
          <cell r="B12652">
            <v>230</v>
          </cell>
          <cell r="C12652">
            <v>136</v>
          </cell>
          <cell r="D12652">
            <v>136</v>
          </cell>
          <cell r="E12652">
            <v>2017</v>
          </cell>
        </row>
        <row r="12653">
          <cell r="A12653">
            <v>42966</v>
          </cell>
          <cell r="B12653">
            <v>231</v>
          </cell>
          <cell r="C12653">
            <v>135</v>
          </cell>
          <cell r="D12653">
            <v>135</v>
          </cell>
          <cell r="E12653">
            <v>2017</v>
          </cell>
        </row>
        <row r="12654">
          <cell r="A12654">
            <v>42967</v>
          </cell>
          <cell r="B12654">
            <v>232</v>
          </cell>
          <cell r="C12654">
            <v>134</v>
          </cell>
          <cell r="D12654">
            <v>134</v>
          </cell>
          <cell r="E12654">
            <v>2017</v>
          </cell>
        </row>
        <row r="12655">
          <cell r="A12655">
            <v>42968</v>
          </cell>
          <cell r="B12655">
            <v>233</v>
          </cell>
          <cell r="C12655">
            <v>133</v>
          </cell>
          <cell r="D12655">
            <v>133</v>
          </cell>
          <cell r="E12655">
            <v>2017</v>
          </cell>
        </row>
        <row r="12656">
          <cell r="A12656">
            <v>42969</v>
          </cell>
          <cell r="B12656">
            <v>234</v>
          </cell>
          <cell r="C12656">
            <v>132</v>
          </cell>
          <cell r="D12656">
            <v>132</v>
          </cell>
          <cell r="E12656">
            <v>2017</v>
          </cell>
        </row>
        <row r="12657">
          <cell r="A12657">
            <v>42970</v>
          </cell>
          <cell r="B12657">
            <v>235</v>
          </cell>
          <cell r="C12657">
            <v>131</v>
          </cell>
          <cell r="D12657">
            <v>131</v>
          </cell>
          <cell r="E12657">
            <v>2017</v>
          </cell>
        </row>
        <row r="12658">
          <cell r="A12658">
            <v>42971</v>
          </cell>
          <cell r="B12658">
            <v>236</v>
          </cell>
          <cell r="C12658">
            <v>130</v>
          </cell>
          <cell r="D12658">
            <v>130</v>
          </cell>
          <cell r="E12658">
            <v>2017</v>
          </cell>
        </row>
        <row r="12659">
          <cell r="A12659">
            <v>42972</v>
          </cell>
          <cell r="B12659">
            <v>237</v>
          </cell>
          <cell r="C12659">
            <v>129</v>
          </cell>
          <cell r="D12659">
            <v>129</v>
          </cell>
          <cell r="E12659">
            <v>2017</v>
          </cell>
        </row>
        <row r="12660">
          <cell r="A12660">
            <v>42973</v>
          </cell>
          <cell r="B12660">
            <v>238</v>
          </cell>
          <cell r="C12660">
            <v>128</v>
          </cell>
          <cell r="D12660">
            <v>128</v>
          </cell>
          <cell r="E12660">
            <v>2017</v>
          </cell>
        </row>
        <row r="12661">
          <cell r="A12661">
            <v>42974</v>
          </cell>
          <cell r="B12661">
            <v>239</v>
          </cell>
          <cell r="C12661">
            <v>127</v>
          </cell>
          <cell r="D12661">
            <v>127</v>
          </cell>
          <cell r="E12661">
            <v>2017</v>
          </cell>
        </row>
        <row r="12662">
          <cell r="A12662">
            <v>42975</v>
          </cell>
          <cell r="B12662">
            <v>240</v>
          </cell>
          <cell r="C12662">
            <v>126</v>
          </cell>
          <cell r="D12662">
            <v>126</v>
          </cell>
          <cell r="E12662">
            <v>2017</v>
          </cell>
        </row>
        <row r="12663">
          <cell r="A12663">
            <v>42976</v>
          </cell>
          <cell r="B12663">
            <v>241</v>
          </cell>
          <cell r="C12663">
            <v>125</v>
          </cell>
          <cell r="D12663">
            <v>125</v>
          </cell>
          <cell r="E12663">
            <v>2017</v>
          </cell>
        </row>
        <row r="12664">
          <cell r="A12664">
            <v>42977</v>
          </cell>
          <cell r="B12664">
            <v>242</v>
          </cell>
          <cell r="C12664">
            <v>124</v>
          </cell>
          <cell r="D12664">
            <v>124</v>
          </cell>
          <cell r="E12664">
            <v>2017</v>
          </cell>
        </row>
        <row r="12665">
          <cell r="A12665">
            <v>42978</v>
          </cell>
          <cell r="B12665">
            <v>243</v>
          </cell>
          <cell r="C12665">
            <v>123</v>
          </cell>
          <cell r="D12665">
            <v>123</v>
          </cell>
          <cell r="E12665">
            <v>2017</v>
          </cell>
        </row>
        <row r="12666">
          <cell r="A12666">
            <v>42979</v>
          </cell>
          <cell r="B12666">
            <v>244</v>
          </cell>
          <cell r="C12666">
            <v>122</v>
          </cell>
          <cell r="D12666">
            <v>122</v>
          </cell>
          <cell r="E12666">
            <v>2017</v>
          </cell>
        </row>
        <row r="12667">
          <cell r="A12667">
            <v>42980</v>
          </cell>
          <cell r="B12667">
            <v>245</v>
          </cell>
          <cell r="C12667">
            <v>121</v>
          </cell>
          <cell r="D12667">
            <v>121</v>
          </cell>
          <cell r="E12667">
            <v>2017</v>
          </cell>
        </row>
        <row r="12668">
          <cell r="A12668">
            <v>42981</v>
          </cell>
          <cell r="B12668">
            <v>246</v>
          </cell>
          <cell r="C12668">
            <v>120</v>
          </cell>
          <cell r="D12668">
            <v>120</v>
          </cell>
          <cell r="E12668">
            <v>2017</v>
          </cell>
        </row>
        <row r="12669">
          <cell r="A12669">
            <v>42982</v>
          </cell>
          <cell r="B12669">
            <v>247</v>
          </cell>
          <cell r="C12669">
            <v>119</v>
          </cell>
          <cell r="D12669">
            <v>119</v>
          </cell>
          <cell r="E12669">
            <v>2017</v>
          </cell>
        </row>
        <row r="12670">
          <cell r="A12670">
            <v>42983</v>
          </cell>
          <cell r="B12670">
            <v>248</v>
          </cell>
          <cell r="C12670">
            <v>118</v>
          </cell>
          <cell r="D12670">
            <v>118</v>
          </cell>
          <cell r="E12670">
            <v>2017</v>
          </cell>
        </row>
        <row r="12671">
          <cell r="A12671">
            <v>42984</v>
          </cell>
          <cell r="B12671">
            <v>249</v>
          </cell>
          <cell r="C12671">
            <v>117</v>
          </cell>
          <cell r="D12671">
            <v>117</v>
          </cell>
          <cell r="E12671">
            <v>2017</v>
          </cell>
        </row>
        <row r="12672">
          <cell r="A12672">
            <v>42985</v>
          </cell>
          <cell r="B12672">
            <v>250</v>
          </cell>
          <cell r="C12672">
            <v>116</v>
          </cell>
          <cell r="D12672">
            <v>116</v>
          </cell>
          <cell r="E12672">
            <v>2017</v>
          </cell>
        </row>
        <row r="12673">
          <cell r="A12673">
            <v>42986</v>
          </cell>
          <cell r="B12673">
            <v>251</v>
          </cell>
          <cell r="C12673">
            <v>115</v>
          </cell>
          <cell r="D12673">
            <v>115</v>
          </cell>
          <cell r="E12673">
            <v>2017</v>
          </cell>
        </row>
        <row r="12674">
          <cell r="A12674">
            <v>42987</v>
          </cell>
          <cell r="B12674">
            <v>252</v>
          </cell>
          <cell r="C12674">
            <v>114</v>
          </cell>
          <cell r="D12674">
            <v>114</v>
          </cell>
          <cell r="E12674">
            <v>2017</v>
          </cell>
        </row>
        <row r="12675">
          <cell r="A12675">
            <v>42988</v>
          </cell>
          <cell r="B12675">
            <v>253</v>
          </cell>
          <cell r="C12675">
            <v>113</v>
          </cell>
          <cell r="D12675">
            <v>113</v>
          </cell>
          <cell r="E12675">
            <v>2017</v>
          </cell>
        </row>
        <row r="12676">
          <cell r="A12676">
            <v>42989</v>
          </cell>
          <cell r="B12676">
            <v>254</v>
          </cell>
          <cell r="C12676">
            <v>112</v>
          </cell>
          <cell r="D12676">
            <v>112</v>
          </cell>
          <cell r="E12676">
            <v>2017</v>
          </cell>
        </row>
        <row r="12677">
          <cell r="A12677">
            <v>42990</v>
          </cell>
          <cell r="B12677">
            <v>255</v>
          </cell>
          <cell r="C12677">
            <v>111</v>
          </cell>
          <cell r="D12677">
            <v>111</v>
          </cell>
          <cell r="E12677">
            <v>2017</v>
          </cell>
        </row>
        <row r="12678">
          <cell r="A12678">
            <v>42991</v>
          </cell>
          <cell r="B12678">
            <v>256</v>
          </cell>
          <cell r="C12678">
            <v>110</v>
          </cell>
          <cell r="D12678">
            <v>110</v>
          </cell>
          <cell r="E12678">
            <v>2017</v>
          </cell>
        </row>
        <row r="12679">
          <cell r="A12679">
            <v>42992</v>
          </cell>
          <cell r="B12679">
            <v>257</v>
          </cell>
          <cell r="C12679">
            <v>109</v>
          </cell>
          <cell r="D12679">
            <v>109</v>
          </cell>
          <cell r="E12679">
            <v>2017</v>
          </cell>
        </row>
        <row r="12680">
          <cell r="A12680">
            <v>42993</v>
          </cell>
          <cell r="B12680">
            <v>258</v>
          </cell>
          <cell r="C12680">
            <v>108</v>
          </cell>
          <cell r="D12680">
            <v>108</v>
          </cell>
          <cell r="E12680">
            <v>2017</v>
          </cell>
        </row>
        <row r="12681">
          <cell r="A12681">
            <v>42994</v>
          </cell>
          <cell r="B12681">
            <v>259</v>
          </cell>
          <cell r="C12681">
            <v>107</v>
          </cell>
          <cell r="D12681">
            <v>107</v>
          </cell>
          <cell r="E12681">
            <v>2017</v>
          </cell>
        </row>
        <row r="12682">
          <cell r="A12682">
            <v>42995</v>
          </cell>
          <cell r="B12682">
            <v>260</v>
          </cell>
          <cell r="C12682">
            <v>106</v>
          </cell>
          <cell r="D12682">
            <v>106</v>
          </cell>
          <cell r="E12682">
            <v>2017</v>
          </cell>
        </row>
        <row r="12683">
          <cell r="A12683">
            <v>42996</v>
          </cell>
          <cell r="B12683">
            <v>261</v>
          </cell>
          <cell r="C12683">
            <v>105</v>
          </cell>
          <cell r="D12683">
            <v>105</v>
          </cell>
          <cell r="E12683">
            <v>2017</v>
          </cell>
        </row>
        <row r="12684">
          <cell r="A12684">
            <v>42997</v>
          </cell>
          <cell r="B12684">
            <v>262</v>
          </cell>
          <cell r="C12684">
            <v>104</v>
          </cell>
          <cell r="D12684">
            <v>104</v>
          </cell>
          <cell r="E12684">
            <v>2017</v>
          </cell>
        </row>
        <row r="12685">
          <cell r="A12685">
            <v>42998</v>
          </cell>
          <cell r="B12685">
            <v>263</v>
          </cell>
          <cell r="C12685">
            <v>103</v>
          </cell>
          <cell r="D12685">
            <v>103</v>
          </cell>
          <cell r="E12685">
            <v>2017</v>
          </cell>
        </row>
        <row r="12686">
          <cell r="A12686">
            <v>42999</v>
          </cell>
          <cell r="B12686">
            <v>264</v>
          </cell>
          <cell r="C12686">
            <v>102</v>
          </cell>
          <cell r="D12686">
            <v>102</v>
          </cell>
          <cell r="E12686">
            <v>2017</v>
          </cell>
        </row>
        <row r="12687">
          <cell r="A12687">
            <v>43000</v>
          </cell>
          <cell r="B12687">
            <v>265</v>
          </cell>
          <cell r="C12687">
            <v>101</v>
          </cell>
          <cell r="D12687">
            <v>101</v>
          </cell>
          <cell r="E12687">
            <v>2017</v>
          </cell>
        </row>
        <row r="12688">
          <cell r="A12688">
            <v>43001</v>
          </cell>
          <cell r="B12688">
            <v>266</v>
          </cell>
          <cell r="C12688">
            <v>100</v>
          </cell>
          <cell r="D12688">
            <v>100</v>
          </cell>
          <cell r="E12688">
            <v>2017</v>
          </cell>
        </row>
        <row r="12689">
          <cell r="A12689">
            <v>43002</v>
          </cell>
          <cell r="B12689">
            <v>267</v>
          </cell>
          <cell r="C12689">
            <v>99</v>
          </cell>
          <cell r="D12689">
            <v>99</v>
          </cell>
          <cell r="E12689">
            <v>2017</v>
          </cell>
        </row>
        <row r="12690">
          <cell r="A12690">
            <v>43003</v>
          </cell>
          <cell r="B12690">
            <v>268</v>
          </cell>
          <cell r="C12690">
            <v>98</v>
          </cell>
          <cell r="D12690">
            <v>98</v>
          </cell>
          <cell r="E12690">
            <v>2017</v>
          </cell>
        </row>
        <row r="12691">
          <cell r="A12691">
            <v>43004</v>
          </cell>
          <cell r="B12691">
            <v>269</v>
          </cell>
          <cell r="C12691">
            <v>97</v>
          </cell>
          <cell r="D12691">
            <v>97</v>
          </cell>
          <cell r="E12691">
            <v>2017</v>
          </cell>
        </row>
        <row r="12692">
          <cell r="A12692">
            <v>43005</v>
          </cell>
          <cell r="B12692">
            <v>270</v>
          </cell>
          <cell r="C12692">
            <v>96</v>
          </cell>
          <cell r="D12692">
            <v>96</v>
          </cell>
          <cell r="E12692">
            <v>2017</v>
          </cell>
        </row>
        <row r="12693">
          <cell r="A12693">
            <v>43006</v>
          </cell>
          <cell r="B12693">
            <v>271</v>
          </cell>
          <cell r="C12693">
            <v>95</v>
          </cell>
          <cell r="D12693">
            <v>95</v>
          </cell>
          <cell r="E12693">
            <v>2017</v>
          </cell>
        </row>
        <row r="12694">
          <cell r="A12694">
            <v>43007</v>
          </cell>
          <cell r="B12694">
            <v>272</v>
          </cell>
          <cell r="C12694">
            <v>94</v>
          </cell>
          <cell r="D12694">
            <v>94</v>
          </cell>
          <cell r="E12694">
            <v>2017</v>
          </cell>
        </row>
        <row r="12695">
          <cell r="A12695">
            <v>43008</v>
          </cell>
          <cell r="B12695">
            <v>273</v>
          </cell>
          <cell r="C12695">
            <v>93</v>
          </cell>
          <cell r="D12695">
            <v>93</v>
          </cell>
          <cell r="E12695">
            <v>2017</v>
          </cell>
        </row>
        <row r="12696">
          <cell r="A12696">
            <v>43009</v>
          </cell>
          <cell r="B12696">
            <v>274</v>
          </cell>
          <cell r="C12696">
            <v>92</v>
          </cell>
          <cell r="D12696">
            <v>92</v>
          </cell>
          <cell r="E12696">
            <v>2017</v>
          </cell>
        </row>
        <row r="12697">
          <cell r="A12697">
            <v>43010</v>
          </cell>
          <cell r="B12697">
            <v>275</v>
          </cell>
          <cell r="C12697">
            <v>91</v>
          </cell>
          <cell r="D12697">
            <v>91</v>
          </cell>
          <cell r="E12697">
            <v>2017</v>
          </cell>
        </row>
        <row r="12698">
          <cell r="A12698">
            <v>43011</v>
          </cell>
          <cell r="B12698">
            <v>276</v>
          </cell>
          <cell r="C12698">
            <v>90</v>
          </cell>
          <cell r="D12698">
            <v>90</v>
          </cell>
          <cell r="E12698">
            <v>2017</v>
          </cell>
        </row>
        <row r="12699">
          <cell r="A12699">
            <v>43012</v>
          </cell>
          <cell r="B12699">
            <v>277</v>
          </cell>
          <cell r="C12699">
            <v>89</v>
          </cell>
          <cell r="D12699">
            <v>89</v>
          </cell>
          <cell r="E12699">
            <v>2017</v>
          </cell>
        </row>
        <row r="12700">
          <cell r="A12700">
            <v>43013</v>
          </cell>
          <cell r="B12700">
            <v>278</v>
          </cell>
          <cell r="C12700">
            <v>88</v>
          </cell>
          <cell r="D12700">
            <v>88</v>
          </cell>
          <cell r="E12700">
            <v>2017</v>
          </cell>
        </row>
        <row r="12701">
          <cell r="A12701">
            <v>43014</v>
          </cell>
          <cell r="B12701">
            <v>279</v>
          </cell>
          <cell r="C12701">
            <v>87</v>
          </cell>
          <cell r="D12701">
            <v>87</v>
          </cell>
          <cell r="E12701">
            <v>2017</v>
          </cell>
        </row>
        <row r="12702">
          <cell r="A12702">
            <v>43015</v>
          </cell>
          <cell r="B12702">
            <v>280</v>
          </cell>
          <cell r="C12702">
            <v>86</v>
          </cell>
          <cell r="D12702">
            <v>86</v>
          </cell>
          <cell r="E12702">
            <v>2017</v>
          </cell>
        </row>
        <row r="12703">
          <cell r="A12703">
            <v>43016</v>
          </cell>
          <cell r="B12703">
            <v>281</v>
          </cell>
          <cell r="C12703">
            <v>85</v>
          </cell>
          <cell r="D12703">
            <v>85</v>
          </cell>
          <cell r="E12703">
            <v>2017</v>
          </cell>
        </row>
        <row r="12704">
          <cell r="A12704">
            <v>43017</v>
          </cell>
          <cell r="B12704">
            <v>282</v>
          </cell>
          <cell r="C12704">
            <v>84</v>
          </cell>
          <cell r="D12704">
            <v>84</v>
          </cell>
          <cell r="E12704">
            <v>2017</v>
          </cell>
        </row>
        <row r="12705">
          <cell r="A12705">
            <v>43018</v>
          </cell>
          <cell r="B12705">
            <v>283</v>
          </cell>
          <cell r="C12705">
            <v>83</v>
          </cell>
          <cell r="D12705">
            <v>83</v>
          </cell>
          <cell r="E12705">
            <v>2017</v>
          </cell>
        </row>
        <row r="12706">
          <cell r="A12706">
            <v>43019</v>
          </cell>
          <cell r="B12706">
            <v>284</v>
          </cell>
          <cell r="C12706">
            <v>82</v>
          </cell>
          <cell r="D12706">
            <v>82</v>
          </cell>
          <cell r="E12706">
            <v>2017</v>
          </cell>
        </row>
        <row r="12707">
          <cell r="A12707">
            <v>43020</v>
          </cell>
          <cell r="B12707">
            <v>285</v>
          </cell>
          <cell r="C12707">
            <v>81</v>
          </cell>
          <cell r="D12707">
            <v>81</v>
          </cell>
          <cell r="E12707">
            <v>2017</v>
          </cell>
        </row>
        <row r="12708">
          <cell r="A12708">
            <v>43021</v>
          </cell>
          <cell r="B12708">
            <v>286</v>
          </cell>
          <cell r="C12708">
            <v>80</v>
          </cell>
          <cell r="D12708">
            <v>80</v>
          </cell>
          <cell r="E12708">
            <v>2017</v>
          </cell>
        </row>
        <row r="12709">
          <cell r="A12709">
            <v>43022</v>
          </cell>
          <cell r="B12709">
            <v>287</v>
          </cell>
          <cell r="C12709">
            <v>79</v>
          </cell>
          <cell r="D12709">
            <v>79</v>
          </cell>
          <cell r="E12709">
            <v>2017</v>
          </cell>
        </row>
        <row r="12710">
          <cell r="A12710">
            <v>43023</v>
          </cell>
          <cell r="B12710">
            <v>288</v>
          </cell>
          <cell r="C12710">
            <v>78</v>
          </cell>
          <cell r="D12710">
            <v>78</v>
          </cell>
          <cell r="E12710">
            <v>2017</v>
          </cell>
        </row>
        <row r="12711">
          <cell r="A12711">
            <v>43024</v>
          </cell>
          <cell r="B12711">
            <v>289</v>
          </cell>
          <cell r="C12711">
            <v>77</v>
          </cell>
          <cell r="D12711">
            <v>77</v>
          </cell>
          <cell r="E12711">
            <v>2017</v>
          </cell>
        </row>
        <row r="12712">
          <cell r="A12712">
            <v>43025</v>
          </cell>
          <cell r="B12712">
            <v>290</v>
          </cell>
          <cell r="C12712">
            <v>76</v>
          </cell>
          <cell r="D12712">
            <v>76</v>
          </cell>
          <cell r="E12712">
            <v>2017</v>
          </cell>
        </row>
        <row r="12713">
          <cell r="A12713">
            <v>43026</v>
          </cell>
          <cell r="B12713">
            <v>291</v>
          </cell>
          <cell r="C12713">
            <v>75</v>
          </cell>
          <cell r="D12713">
            <v>75</v>
          </cell>
          <cell r="E12713">
            <v>2017</v>
          </cell>
        </row>
        <row r="12714">
          <cell r="A12714">
            <v>43027</v>
          </cell>
          <cell r="B12714">
            <v>292</v>
          </cell>
          <cell r="C12714">
            <v>74</v>
          </cell>
          <cell r="D12714">
            <v>74</v>
          </cell>
          <cell r="E12714">
            <v>2017</v>
          </cell>
        </row>
        <row r="12715">
          <cell r="A12715">
            <v>43028</v>
          </cell>
          <cell r="B12715">
            <v>293</v>
          </cell>
          <cell r="C12715">
            <v>73</v>
          </cell>
          <cell r="D12715">
            <v>73</v>
          </cell>
          <cell r="E12715">
            <v>2017</v>
          </cell>
        </row>
        <row r="12716">
          <cell r="A12716">
            <v>43029</v>
          </cell>
          <cell r="B12716">
            <v>294</v>
          </cell>
          <cell r="C12716">
            <v>72</v>
          </cell>
          <cell r="D12716">
            <v>72</v>
          </cell>
          <cell r="E12716">
            <v>2017</v>
          </cell>
        </row>
        <row r="12717">
          <cell r="A12717">
            <v>43030</v>
          </cell>
          <cell r="B12717">
            <v>295</v>
          </cell>
          <cell r="C12717">
            <v>71</v>
          </cell>
          <cell r="D12717">
            <v>71</v>
          </cell>
          <cell r="E12717">
            <v>2017</v>
          </cell>
        </row>
        <row r="12718">
          <cell r="A12718">
            <v>43031</v>
          </cell>
          <cell r="B12718">
            <v>296</v>
          </cell>
          <cell r="C12718">
            <v>70</v>
          </cell>
          <cell r="D12718">
            <v>70</v>
          </cell>
          <cell r="E12718">
            <v>2017</v>
          </cell>
        </row>
        <row r="12719">
          <cell r="A12719">
            <v>43032</v>
          </cell>
          <cell r="B12719">
            <v>297</v>
          </cell>
          <cell r="C12719">
            <v>69</v>
          </cell>
          <cell r="D12719">
            <v>69</v>
          </cell>
          <cell r="E12719">
            <v>2017</v>
          </cell>
        </row>
        <row r="12720">
          <cell r="A12720">
            <v>43033</v>
          </cell>
          <cell r="B12720">
            <v>298</v>
          </cell>
          <cell r="C12720">
            <v>68</v>
          </cell>
          <cell r="D12720">
            <v>68</v>
          </cell>
          <cell r="E12720">
            <v>2017</v>
          </cell>
        </row>
        <row r="12721">
          <cell r="A12721">
            <v>43034</v>
          </cell>
          <cell r="B12721">
            <v>299</v>
          </cell>
          <cell r="C12721">
            <v>67</v>
          </cell>
          <cell r="D12721">
            <v>67</v>
          </cell>
          <cell r="E12721">
            <v>2017</v>
          </cell>
        </row>
        <row r="12722">
          <cell r="A12722">
            <v>43035</v>
          </cell>
          <cell r="B12722">
            <v>300</v>
          </cell>
          <cell r="C12722">
            <v>66</v>
          </cell>
          <cell r="D12722">
            <v>66</v>
          </cell>
          <cell r="E12722">
            <v>2017</v>
          </cell>
        </row>
        <row r="12723">
          <cell r="A12723">
            <v>43036</v>
          </cell>
          <cell r="B12723">
            <v>301</v>
          </cell>
          <cell r="C12723">
            <v>65</v>
          </cell>
          <cell r="D12723">
            <v>65</v>
          </cell>
          <cell r="E12723">
            <v>2017</v>
          </cell>
        </row>
        <row r="12724">
          <cell r="A12724">
            <v>43037</v>
          </cell>
          <cell r="B12724">
            <v>302</v>
          </cell>
          <cell r="C12724">
            <v>64</v>
          </cell>
          <cell r="D12724">
            <v>64</v>
          </cell>
          <cell r="E12724">
            <v>2017</v>
          </cell>
        </row>
        <row r="12725">
          <cell r="A12725">
            <v>43038</v>
          </cell>
          <cell r="B12725">
            <v>303</v>
          </cell>
          <cell r="C12725">
            <v>63</v>
          </cell>
          <cell r="D12725">
            <v>63</v>
          </cell>
          <cell r="E12725">
            <v>2017</v>
          </cell>
        </row>
        <row r="12726">
          <cell r="A12726">
            <v>43039</v>
          </cell>
          <cell r="B12726">
            <v>304</v>
          </cell>
          <cell r="C12726">
            <v>62</v>
          </cell>
          <cell r="D12726">
            <v>62</v>
          </cell>
          <cell r="E12726">
            <v>2017</v>
          </cell>
        </row>
        <row r="12727">
          <cell r="A12727">
            <v>43040</v>
          </cell>
          <cell r="B12727">
            <v>305</v>
          </cell>
          <cell r="C12727">
            <v>61</v>
          </cell>
          <cell r="D12727">
            <v>61</v>
          </cell>
          <cell r="E12727">
            <v>2017</v>
          </cell>
        </row>
        <row r="12728">
          <cell r="A12728">
            <v>43041</v>
          </cell>
          <cell r="B12728">
            <v>306</v>
          </cell>
          <cell r="C12728">
            <v>60</v>
          </cell>
          <cell r="D12728">
            <v>60</v>
          </cell>
          <cell r="E12728">
            <v>2017</v>
          </cell>
        </row>
        <row r="12729">
          <cell r="A12729">
            <v>43042</v>
          </cell>
          <cell r="B12729">
            <v>307</v>
          </cell>
          <cell r="C12729">
            <v>59</v>
          </cell>
          <cell r="D12729">
            <v>59</v>
          </cell>
          <cell r="E12729">
            <v>2017</v>
          </cell>
        </row>
        <row r="12730">
          <cell r="A12730">
            <v>43043</v>
          </cell>
          <cell r="B12730">
            <v>308</v>
          </cell>
          <cell r="C12730">
            <v>58</v>
          </cell>
          <cell r="D12730">
            <v>58</v>
          </cell>
          <cell r="E12730">
            <v>2017</v>
          </cell>
        </row>
        <row r="12731">
          <cell r="A12731">
            <v>43044</v>
          </cell>
          <cell r="B12731">
            <v>309</v>
          </cell>
          <cell r="C12731">
            <v>57</v>
          </cell>
          <cell r="D12731">
            <v>57</v>
          </cell>
          <cell r="E12731">
            <v>2017</v>
          </cell>
        </row>
        <row r="12732">
          <cell r="A12732">
            <v>43045</v>
          </cell>
          <cell r="B12732">
            <v>310</v>
          </cell>
          <cell r="C12732">
            <v>56</v>
          </cell>
          <cell r="D12732">
            <v>56</v>
          </cell>
          <cell r="E12732">
            <v>2017</v>
          </cell>
        </row>
        <row r="12733">
          <cell r="A12733">
            <v>43046</v>
          </cell>
          <cell r="B12733">
            <v>311</v>
          </cell>
          <cell r="C12733">
            <v>55</v>
          </cell>
          <cell r="D12733">
            <v>55</v>
          </cell>
          <cell r="E12733">
            <v>2017</v>
          </cell>
        </row>
        <row r="12734">
          <cell r="A12734">
            <v>43047</v>
          </cell>
          <cell r="B12734">
            <v>312</v>
          </cell>
          <cell r="C12734">
            <v>54</v>
          </cell>
          <cell r="D12734">
            <v>54</v>
          </cell>
          <cell r="E12734">
            <v>2017</v>
          </cell>
        </row>
        <row r="12735">
          <cell r="A12735">
            <v>43048</v>
          </cell>
          <cell r="B12735">
            <v>313</v>
          </cell>
          <cell r="C12735">
            <v>53</v>
          </cell>
          <cell r="D12735">
            <v>53</v>
          </cell>
          <cell r="E12735">
            <v>2017</v>
          </cell>
        </row>
        <row r="12736">
          <cell r="A12736">
            <v>43049</v>
          </cell>
          <cell r="B12736">
            <v>314</v>
          </cell>
          <cell r="C12736">
            <v>52</v>
          </cell>
          <cell r="D12736">
            <v>52</v>
          </cell>
          <cell r="E12736">
            <v>2017</v>
          </cell>
        </row>
        <row r="12737">
          <cell r="A12737">
            <v>43050</v>
          </cell>
          <cell r="B12737">
            <v>315</v>
          </cell>
          <cell r="C12737">
            <v>51</v>
          </cell>
          <cell r="D12737">
            <v>51</v>
          </cell>
          <cell r="E12737">
            <v>2017</v>
          </cell>
        </row>
        <row r="12738">
          <cell r="A12738">
            <v>43051</v>
          </cell>
          <cell r="B12738">
            <v>316</v>
          </cell>
          <cell r="C12738">
            <v>50</v>
          </cell>
          <cell r="D12738">
            <v>50</v>
          </cell>
          <cell r="E12738">
            <v>2017</v>
          </cell>
        </row>
        <row r="12739">
          <cell r="A12739">
            <v>43052</v>
          </cell>
          <cell r="B12739">
            <v>317</v>
          </cell>
          <cell r="C12739">
            <v>49</v>
          </cell>
          <cell r="D12739">
            <v>49</v>
          </cell>
          <cell r="E12739">
            <v>2017</v>
          </cell>
        </row>
        <row r="12740">
          <cell r="A12740">
            <v>43053</v>
          </cell>
          <cell r="B12740">
            <v>318</v>
          </cell>
          <cell r="C12740">
            <v>48</v>
          </cell>
          <cell r="D12740">
            <v>48</v>
          </cell>
          <cell r="E12740">
            <v>2017</v>
          </cell>
        </row>
        <row r="12741">
          <cell r="A12741">
            <v>43054</v>
          </cell>
          <cell r="B12741">
            <v>319</v>
          </cell>
          <cell r="C12741">
            <v>47</v>
          </cell>
          <cell r="D12741">
            <v>47</v>
          </cell>
          <cell r="E12741">
            <v>2017</v>
          </cell>
        </row>
        <row r="12742">
          <cell r="A12742">
            <v>43055</v>
          </cell>
          <cell r="B12742">
            <v>320</v>
          </cell>
          <cell r="C12742">
            <v>46</v>
          </cell>
          <cell r="D12742">
            <v>46</v>
          </cell>
          <cell r="E12742">
            <v>2017</v>
          </cell>
        </row>
        <row r="12743">
          <cell r="A12743">
            <v>43056</v>
          </cell>
          <cell r="B12743">
            <v>321</v>
          </cell>
          <cell r="C12743">
            <v>45</v>
          </cell>
          <cell r="D12743">
            <v>45</v>
          </cell>
          <cell r="E12743">
            <v>2017</v>
          </cell>
        </row>
        <row r="12744">
          <cell r="A12744">
            <v>43057</v>
          </cell>
          <cell r="B12744">
            <v>322</v>
          </cell>
          <cell r="C12744">
            <v>44</v>
          </cell>
          <cell r="D12744">
            <v>44</v>
          </cell>
          <cell r="E12744">
            <v>2017</v>
          </cell>
        </row>
        <row r="12745">
          <cell r="A12745">
            <v>43058</v>
          </cell>
          <cell r="B12745">
            <v>323</v>
          </cell>
          <cell r="C12745">
            <v>43</v>
          </cell>
          <cell r="D12745">
            <v>43</v>
          </cell>
          <cell r="E12745">
            <v>2017</v>
          </cell>
        </row>
        <row r="12746">
          <cell r="A12746">
            <v>43059</v>
          </cell>
          <cell r="B12746">
            <v>324</v>
          </cell>
          <cell r="C12746">
            <v>42</v>
          </cell>
          <cell r="D12746">
            <v>42</v>
          </cell>
          <cell r="E12746">
            <v>2017</v>
          </cell>
        </row>
        <row r="12747">
          <cell r="A12747">
            <v>43060</v>
          </cell>
          <cell r="B12747">
            <v>325</v>
          </cell>
          <cell r="C12747">
            <v>41</v>
          </cell>
          <cell r="D12747">
            <v>41</v>
          </cell>
          <cell r="E12747">
            <v>2017</v>
          </cell>
        </row>
        <row r="12748">
          <cell r="A12748">
            <v>43061</v>
          </cell>
          <cell r="B12748">
            <v>326</v>
          </cell>
          <cell r="C12748">
            <v>40</v>
          </cell>
          <cell r="D12748">
            <v>40</v>
          </cell>
          <cell r="E12748">
            <v>2017</v>
          </cell>
        </row>
        <row r="12749">
          <cell r="A12749">
            <v>43062</v>
          </cell>
          <cell r="B12749">
            <v>327</v>
          </cell>
          <cell r="C12749">
            <v>39</v>
          </cell>
          <cell r="D12749">
            <v>39</v>
          </cell>
          <cell r="E12749">
            <v>2017</v>
          </cell>
        </row>
        <row r="12750">
          <cell r="A12750">
            <v>43063</v>
          </cell>
          <cell r="B12750">
            <v>328</v>
          </cell>
          <cell r="C12750">
            <v>38</v>
          </cell>
          <cell r="D12750">
            <v>38</v>
          </cell>
          <cell r="E12750">
            <v>2017</v>
          </cell>
        </row>
        <row r="12751">
          <cell r="A12751">
            <v>43064</v>
          </cell>
          <cell r="B12751">
            <v>329</v>
          </cell>
          <cell r="C12751">
            <v>37</v>
          </cell>
          <cell r="D12751">
            <v>37</v>
          </cell>
          <cell r="E12751">
            <v>2017</v>
          </cell>
        </row>
        <row r="12752">
          <cell r="A12752">
            <v>43065</v>
          </cell>
          <cell r="B12752">
            <v>330</v>
          </cell>
          <cell r="C12752">
            <v>36</v>
          </cell>
          <cell r="D12752">
            <v>36</v>
          </cell>
          <cell r="E12752">
            <v>2017</v>
          </cell>
        </row>
        <row r="12753">
          <cell r="A12753">
            <v>43066</v>
          </cell>
          <cell r="B12753">
            <v>331</v>
          </cell>
          <cell r="C12753">
            <v>35</v>
          </cell>
          <cell r="D12753">
            <v>35</v>
          </cell>
          <cell r="E12753">
            <v>2017</v>
          </cell>
        </row>
        <row r="12754">
          <cell r="A12754">
            <v>43067</v>
          </cell>
          <cell r="B12754">
            <v>332</v>
          </cell>
          <cell r="C12754">
            <v>34</v>
          </cell>
          <cell r="D12754">
            <v>34</v>
          </cell>
          <cell r="E12754">
            <v>2017</v>
          </cell>
        </row>
        <row r="12755">
          <cell r="A12755">
            <v>43068</v>
          </cell>
          <cell r="B12755">
            <v>333</v>
          </cell>
          <cell r="C12755">
            <v>33</v>
          </cell>
          <cell r="D12755">
            <v>33</v>
          </cell>
          <cell r="E12755">
            <v>2017</v>
          </cell>
        </row>
        <row r="12756">
          <cell r="A12756">
            <v>43069</v>
          </cell>
          <cell r="B12756">
            <v>334</v>
          </cell>
          <cell r="C12756">
            <v>32</v>
          </cell>
          <cell r="D12756">
            <v>32</v>
          </cell>
          <cell r="E12756">
            <v>2017</v>
          </cell>
        </row>
        <row r="12757">
          <cell r="A12757">
            <v>43070</v>
          </cell>
          <cell r="B12757">
            <v>335</v>
          </cell>
          <cell r="C12757">
            <v>31</v>
          </cell>
          <cell r="D12757">
            <v>31</v>
          </cell>
          <cell r="E12757">
            <v>2017</v>
          </cell>
        </row>
        <row r="12758">
          <cell r="A12758">
            <v>43071</v>
          </cell>
          <cell r="B12758">
            <v>336</v>
          </cell>
          <cell r="C12758">
            <v>30</v>
          </cell>
          <cell r="D12758">
            <v>30</v>
          </cell>
          <cell r="E12758">
            <v>2017</v>
          </cell>
        </row>
        <row r="12759">
          <cell r="A12759">
            <v>43072</v>
          </cell>
          <cell r="B12759">
            <v>337</v>
          </cell>
          <cell r="C12759">
            <v>29</v>
          </cell>
          <cell r="D12759">
            <v>29</v>
          </cell>
          <cell r="E12759">
            <v>2017</v>
          </cell>
        </row>
        <row r="12760">
          <cell r="A12760">
            <v>43073</v>
          </cell>
          <cell r="B12760">
            <v>338</v>
          </cell>
          <cell r="C12760">
            <v>28</v>
          </cell>
          <cell r="D12760">
            <v>28</v>
          </cell>
          <cell r="E12760">
            <v>2017</v>
          </cell>
        </row>
        <row r="12761">
          <cell r="A12761">
            <v>43074</v>
          </cell>
          <cell r="B12761">
            <v>339</v>
          </cell>
          <cell r="C12761">
            <v>27</v>
          </cell>
          <cell r="D12761">
            <v>27</v>
          </cell>
          <cell r="E12761">
            <v>2017</v>
          </cell>
        </row>
        <row r="12762">
          <cell r="A12762">
            <v>43075</v>
          </cell>
          <cell r="B12762">
            <v>340</v>
          </cell>
          <cell r="C12762">
            <v>26</v>
          </cell>
          <cell r="D12762">
            <v>26</v>
          </cell>
          <cell r="E12762">
            <v>2017</v>
          </cell>
        </row>
        <row r="12763">
          <cell r="A12763">
            <v>43076</v>
          </cell>
          <cell r="B12763">
            <v>341</v>
          </cell>
          <cell r="C12763">
            <v>25</v>
          </cell>
          <cell r="D12763">
            <v>25</v>
          </cell>
          <cell r="E12763">
            <v>2017</v>
          </cell>
        </row>
        <row r="12764">
          <cell r="A12764">
            <v>43077</v>
          </cell>
          <cell r="B12764">
            <v>342</v>
          </cell>
          <cell r="C12764">
            <v>24</v>
          </cell>
          <cell r="D12764">
            <v>24</v>
          </cell>
          <cell r="E12764">
            <v>2017</v>
          </cell>
        </row>
        <row r="12765">
          <cell r="A12765">
            <v>43078</v>
          </cell>
          <cell r="B12765">
            <v>343</v>
          </cell>
          <cell r="C12765">
            <v>23</v>
          </cell>
          <cell r="D12765">
            <v>23</v>
          </cell>
          <cell r="E12765">
            <v>2017</v>
          </cell>
        </row>
        <row r="12766">
          <cell r="A12766">
            <v>43079</v>
          </cell>
          <cell r="B12766">
            <v>344</v>
          </cell>
          <cell r="C12766">
            <v>22</v>
          </cell>
          <cell r="D12766">
            <v>22</v>
          </cell>
          <cell r="E12766">
            <v>2017</v>
          </cell>
        </row>
        <row r="12767">
          <cell r="A12767">
            <v>43080</v>
          </cell>
          <cell r="B12767">
            <v>345</v>
          </cell>
          <cell r="C12767">
            <v>21</v>
          </cell>
          <cell r="D12767">
            <v>21</v>
          </cell>
          <cell r="E12767">
            <v>2017</v>
          </cell>
        </row>
        <row r="12768">
          <cell r="A12768">
            <v>43081</v>
          </cell>
          <cell r="B12768">
            <v>346</v>
          </cell>
          <cell r="C12768">
            <v>20</v>
          </cell>
          <cell r="D12768">
            <v>20</v>
          </cell>
          <cell r="E12768">
            <v>2017</v>
          </cell>
        </row>
        <row r="12769">
          <cell r="A12769">
            <v>43082</v>
          </cell>
          <cell r="B12769">
            <v>347</v>
          </cell>
          <cell r="C12769">
            <v>19</v>
          </cell>
          <cell r="D12769">
            <v>19</v>
          </cell>
          <cell r="E12769">
            <v>2017</v>
          </cell>
        </row>
        <row r="12770">
          <cell r="A12770">
            <v>43083</v>
          </cell>
          <cell r="B12770">
            <v>348</v>
          </cell>
          <cell r="C12770">
            <v>18</v>
          </cell>
          <cell r="D12770">
            <v>18</v>
          </cell>
          <cell r="E12770">
            <v>2017</v>
          </cell>
        </row>
        <row r="12771">
          <cell r="A12771">
            <v>43084</v>
          </cell>
          <cell r="B12771">
            <v>349</v>
          </cell>
          <cell r="C12771">
            <v>17</v>
          </cell>
          <cell r="D12771">
            <v>17</v>
          </cell>
          <cell r="E12771">
            <v>2017</v>
          </cell>
        </row>
        <row r="12772">
          <cell r="A12772">
            <v>43085</v>
          </cell>
          <cell r="B12772">
            <v>350</v>
          </cell>
          <cell r="C12772">
            <v>16</v>
          </cell>
          <cell r="D12772">
            <v>16</v>
          </cell>
          <cell r="E12772">
            <v>2017</v>
          </cell>
        </row>
        <row r="12773">
          <cell r="A12773">
            <v>43086</v>
          </cell>
          <cell r="B12773">
            <v>351</v>
          </cell>
          <cell r="C12773">
            <v>15</v>
          </cell>
          <cell r="D12773">
            <v>15</v>
          </cell>
          <cell r="E12773">
            <v>2017</v>
          </cell>
        </row>
        <row r="12774">
          <cell r="A12774">
            <v>43087</v>
          </cell>
          <cell r="B12774">
            <v>352</v>
          </cell>
          <cell r="C12774">
            <v>14</v>
          </cell>
          <cell r="D12774">
            <v>14</v>
          </cell>
          <cell r="E12774">
            <v>2017</v>
          </cell>
        </row>
        <row r="12775">
          <cell r="A12775">
            <v>43088</v>
          </cell>
          <cell r="B12775">
            <v>353</v>
          </cell>
          <cell r="C12775">
            <v>13</v>
          </cell>
          <cell r="D12775">
            <v>13</v>
          </cell>
          <cell r="E12775">
            <v>2017</v>
          </cell>
        </row>
        <row r="12776">
          <cell r="A12776">
            <v>43089</v>
          </cell>
          <cell r="B12776">
            <v>354</v>
          </cell>
          <cell r="C12776">
            <v>12</v>
          </cell>
          <cell r="D12776">
            <v>12</v>
          </cell>
          <cell r="E12776">
            <v>2017</v>
          </cell>
        </row>
        <row r="12777">
          <cell r="A12777">
            <v>43090</v>
          </cell>
          <cell r="B12777">
            <v>355</v>
          </cell>
          <cell r="C12777">
            <v>11</v>
          </cell>
          <cell r="D12777">
            <v>11</v>
          </cell>
          <cell r="E12777">
            <v>2017</v>
          </cell>
        </row>
        <row r="12778">
          <cell r="A12778">
            <v>43091</v>
          </cell>
          <cell r="B12778">
            <v>356</v>
          </cell>
          <cell r="C12778">
            <v>10</v>
          </cell>
          <cell r="D12778">
            <v>10</v>
          </cell>
          <cell r="E12778">
            <v>2017</v>
          </cell>
        </row>
        <row r="12779">
          <cell r="A12779">
            <v>43092</v>
          </cell>
          <cell r="B12779">
            <v>357</v>
          </cell>
          <cell r="C12779">
            <v>9</v>
          </cell>
          <cell r="D12779">
            <v>9</v>
          </cell>
          <cell r="E12779">
            <v>2017</v>
          </cell>
        </row>
        <row r="12780">
          <cell r="A12780">
            <v>43093</v>
          </cell>
          <cell r="B12780">
            <v>358</v>
          </cell>
          <cell r="C12780">
            <v>8</v>
          </cell>
          <cell r="D12780">
            <v>8</v>
          </cell>
          <cell r="E12780">
            <v>2017</v>
          </cell>
        </row>
        <row r="12781">
          <cell r="A12781">
            <v>43094</v>
          </cell>
          <cell r="B12781">
            <v>359</v>
          </cell>
          <cell r="C12781">
            <v>7</v>
          </cell>
          <cell r="D12781">
            <v>7</v>
          </cell>
          <cell r="E12781">
            <v>2017</v>
          </cell>
        </row>
        <row r="12782">
          <cell r="A12782">
            <v>43095</v>
          </cell>
          <cell r="B12782">
            <v>360</v>
          </cell>
          <cell r="C12782">
            <v>6</v>
          </cell>
          <cell r="D12782">
            <v>6</v>
          </cell>
          <cell r="E12782">
            <v>2017</v>
          </cell>
        </row>
        <row r="12783">
          <cell r="A12783">
            <v>43096</v>
          </cell>
          <cell r="B12783">
            <v>361</v>
          </cell>
          <cell r="C12783">
            <v>5</v>
          </cell>
          <cell r="D12783">
            <v>5</v>
          </cell>
          <cell r="E12783">
            <v>2017</v>
          </cell>
        </row>
        <row r="12784">
          <cell r="A12784">
            <v>43097</v>
          </cell>
          <cell r="B12784">
            <v>362</v>
          </cell>
          <cell r="C12784">
            <v>4</v>
          </cell>
          <cell r="D12784">
            <v>4</v>
          </cell>
          <cell r="E12784">
            <v>2017</v>
          </cell>
        </row>
        <row r="12785">
          <cell r="A12785">
            <v>43098</v>
          </cell>
          <cell r="B12785">
            <v>363</v>
          </cell>
          <cell r="C12785">
            <v>3</v>
          </cell>
          <cell r="D12785">
            <v>3</v>
          </cell>
          <cell r="E12785">
            <v>2017</v>
          </cell>
        </row>
        <row r="12786">
          <cell r="A12786">
            <v>43099</v>
          </cell>
          <cell r="B12786">
            <v>364</v>
          </cell>
          <cell r="C12786">
            <v>2</v>
          </cell>
          <cell r="D12786">
            <v>2</v>
          </cell>
          <cell r="E12786">
            <v>2017</v>
          </cell>
        </row>
        <row r="12787">
          <cell r="A12787">
            <v>43100</v>
          </cell>
          <cell r="B12787">
            <v>365</v>
          </cell>
          <cell r="C12787">
            <v>1</v>
          </cell>
          <cell r="D12787">
            <v>1</v>
          </cell>
          <cell r="E12787">
            <v>2017</v>
          </cell>
        </row>
        <row r="12788">
          <cell r="A12788">
            <v>43101</v>
          </cell>
          <cell r="B12788">
            <v>1</v>
          </cell>
          <cell r="C12788">
            <v>365</v>
          </cell>
          <cell r="D12788">
            <v>365</v>
          </cell>
          <cell r="E12788">
            <v>2018</v>
          </cell>
        </row>
        <row r="12789">
          <cell r="A12789">
            <v>43102</v>
          </cell>
          <cell r="B12789">
            <v>2</v>
          </cell>
          <cell r="C12789">
            <v>364</v>
          </cell>
          <cell r="D12789">
            <v>364</v>
          </cell>
          <cell r="E12789">
            <v>2018</v>
          </cell>
        </row>
        <row r="12790">
          <cell r="A12790">
            <v>43103</v>
          </cell>
          <cell r="B12790">
            <v>3</v>
          </cell>
          <cell r="C12790">
            <v>363</v>
          </cell>
          <cell r="D12790">
            <v>363</v>
          </cell>
          <cell r="E12790">
            <v>2018</v>
          </cell>
        </row>
        <row r="12791">
          <cell r="A12791">
            <v>43104</v>
          </cell>
          <cell r="B12791">
            <v>4</v>
          </cell>
          <cell r="C12791">
            <v>362</v>
          </cell>
          <cell r="D12791">
            <v>362</v>
          </cell>
          <cell r="E12791">
            <v>2018</v>
          </cell>
        </row>
        <row r="12792">
          <cell r="A12792">
            <v>43105</v>
          </cell>
          <cell r="B12792">
            <v>5</v>
          </cell>
          <cell r="C12792">
            <v>361</v>
          </cell>
          <cell r="D12792">
            <v>361</v>
          </cell>
          <cell r="E12792">
            <v>2018</v>
          </cell>
        </row>
        <row r="12793">
          <cell r="A12793">
            <v>43106</v>
          </cell>
          <cell r="B12793">
            <v>6</v>
          </cell>
          <cell r="C12793">
            <v>360</v>
          </cell>
          <cell r="D12793">
            <v>360</v>
          </cell>
          <cell r="E12793">
            <v>2018</v>
          </cell>
        </row>
        <row r="12794">
          <cell r="A12794">
            <v>43107</v>
          </cell>
          <cell r="B12794">
            <v>7</v>
          </cell>
          <cell r="C12794">
            <v>359</v>
          </cell>
          <cell r="D12794">
            <v>359</v>
          </cell>
          <cell r="E12794">
            <v>2018</v>
          </cell>
        </row>
        <row r="12795">
          <cell r="A12795">
            <v>43108</v>
          </cell>
          <cell r="B12795">
            <v>8</v>
          </cell>
          <cell r="C12795">
            <v>358</v>
          </cell>
          <cell r="D12795">
            <v>358</v>
          </cell>
          <cell r="E12795">
            <v>2018</v>
          </cell>
        </row>
        <row r="12796">
          <cell r="A12796">
            <v>43109</v>
          </cell>
          <cell r="B12796">
            <v>9</v>
          </cell>
          <cell r="C12796">
            <v>357</v>
          </cell>
          <cell r="D12796">
            <v>357</v>
          </cell>
          <cell r="E12796">
            <v>2018</v>
          </cell>
        </row>
        <row r="12797">
          <cell r="A12797">
            <v>43110</v>
          </cell>
          <cell r="B12797">
            <v>10</v>
          </cell>
          <cell r="C12797">
            <v>356</v>
          </cell>
          <cell r="D12797">
            <v>356</v>
          </cell>
          <cell r="E12797">
            <v>2018</v>
          </cell>
        </row>
        <row r="12798">
          <cell r="A12798">
            <v>43111</v>
          </cell>
          <cell r="B12798">
            <v>11</v>
          </cell>
          <cell r="C12798">
            <v>355</v>
          </cell>
          <cell r="D12798">
            <v>355</v>
          </cell>
          <cell r="E12798">
            <v>2018</v>
          </cell>
        </row>
        <row r="12799">
          <cell r="A12799">
            <v>43112</v>
          </cell>
          <cell r="B12799">
            <v>12</v>
          </cell>
          <cell r="C12799">
            <v>354</v>
          </cell>
          <cell r="D12799">
            <v>354</v>
          </cell>
          <cell r="E12799">
            <v>2018</v>
          </cell>
        </row>
        <row r="12800">
          <cell r="A12800">
            <v>43113</v>
          </cell>
          <cell r="B12800">
            <v>13</v>
          </cell>
          <cell r="C12800">
            <v>353</v>
          </cell>
          <cell r="D12800">
            <v>353</v>
          </cell>
          <cell r="E12800">
            <v>2018</v>
          </cell>
        </row>
        <row r="12801">
          <cell r="A12801">
            <v>43114</v>
          </cell>
          <cell r="B12801">
            <v>14</v>
          </cell>
          <cell r="C12801">
            <v>352</v>
          </cell>
          <cell r="D12801">
            <v>352</v>
          </cell>
          <cell r="E12801">
            <v>2018</v>
          </cell>
        </row>
        <row r="12802">
          <cell r="A12802">
            <v>43115</v>
          </cell>
          <cell r="B12802">
            <v>15</v>
          </cell>
          <cell r="C12802">
            <v>351</v>
          </cell>
          <cell r="D12802">
            <v>351</v>
          </cell>
          <cell r="E12802">
            <v>2018</v>
          </cell>
        </row>
        <row r="12803">
          <cell r="A12803">
            <v>43116</v>
          </cell>
          <cell r="B12803">
            <v>16</v>
          </cell>
          <cell r="C12803">
            <v>350</v>
          </cell>
          <cell r="D12803">
            <v>350</v>
          </cell>
          <cell r="E12803">
            <v>2018</v>
          </cell>
        </row>
        <row r="12804">
          <cell r="A12804">
            <v>43117</v>
          </cell>
          <cell r="B12804">
            <v>17</v>
          </cell>
          <cell r="C12804">
            <v>349</v>
          </cell>
          <cell r="D12804">
            <v>349</v>
          </cell>
          <cell r="E12804">
            <v>2018</v>
          </cell>
        </row>
        <row r="12805">
          <cell r="A12805">
            <v>43118</v>
          </cell>
          <cell r="B12805">
            <v>18</v>
          </cell>
          <cell r="C12805">
            <v>348</v>
          </cell>
          <cell r="D12805">
            <v>348</v>
          </cell>
          <cell r="E12805">
            <v>2018</v>
          </cell>
        </row>
        <row r="12806">
          <cell r="A12806">
            <v>43119</v>
          </cell>
          <cell r="B12806">
            <v>19</v>
          </cell>
          <cell r="C12806">
            <v>347</v>
          </cell>
          <cell r="D12806">
            <v>347</v>
          </cell>
          <cell r="E12806">
            <v>2018</v>
          </cell>
        </row>
        <row r="12807">
          <cell r="A12807">
            <v>43120</v>
          </cell>
          <cell r="B12807">
            <v>20</v>
          </cell>
          <cell r="C12807">
            <v>346</v>
          </cell>
          <cell r="D12807">
            <v>346</v>
          </cell>
          <cell r="E12807">
            <v>2018</v>
          </cell>
        </row>
        <row r="12808">
          <cell r="A12808">
            <v>43121</v>
          </cell>
          <cell r="B12808">
            <v>21</v>
          </cell>
          <cell r="C12808">
            <v>345</v>
          </cell>
          <cell r="D12808">
            <v>345</v>
          </cell>
          <cell r="E12808">
            <v>2018</v>
          </cell>
        </row>
        <row r="12809">
          <cell r="A12809">
            <v>43122</v>
          </cell>
          <cell r="B12809">
            <v>22</v>
          </cell>
          <cell r="C12809">
            <v>344</v>
          </cell>
          <cell r="D12809">
            <v>344</v>
          </cell>
          <cell r="E12809">
            <v>2018</v>
          </cell>
        </row>
        <row r="12810">
          <cell r="A12810">
            <v>43123</v>
          </cell>
          <cell r="B12810">
            <v>23</v>
          </cell>
          <cell r="C12810">
            <v>343</v>
          </cell>
          <cell r="D12810">
            <v>343</v>
          </cell>
          <cell r="E12810">
            <v>2018</v>
          </cell>
        </row>
        <row r="12811">
          <cell r="A12811">
            <v>43124</v>
          </cell>
          <cell r="B12811">
            <v>24</v>
          </cell>
          <cell r="C12811">
            <v>342</v>
          </cell>
          <cell r="D12811">
            <v>342</v>
          </cell>
          <cell r="E12811">
            <v>2018</v>
          </cell>
        </row>
        <row r="12812">
          <cell r="A12812">
            <v>43125</v>
          </cell>
          <cell r="B12812">
            <v>25</v>
          </cell>
          <cell r="C12812">
            <v>341</v>
          </cell>
          <cell r="D12812">
            <v>341</v>
          </cell>
          <cell r="E12812">
            <v>2018</v>
          </cell>
        </row>
        <row r="12813">
          <cell r="A12813">
            <v>43126</v>
          </cell>
          <cell r="B12813">
            <v>26</v>
          </cell>
          <cell r="C12813">
            <v>340</v>
          </cell>
          <cell r="D12813">
            <v>340</v>
          </cell>
          <cell r="E12813">
            <v>2018</v>
          </cell>
        </row>
        <row r="12814">
          <cell r="A12814">
            <v>43127</v>
          </cell>
          <cell r="B12814">
            <v>27</v>
          </cell>
          <cell r="C12814">
            <v>339</v>
          </cell>
          <cell r="D12814">
            <v>339</v>
          </cell>
          <cell r="E12814">
            <v>2018</v>
          </cell>
        </row>
        <row r="12815">
          <cell r="A12815">
            <v>43128</v>
          </cell>
          <cell r="B12815">
            <v>28</v>
          </cell>
          <cell r="C12815">
            <v>338</v>
          </cell>
          <cell r="D12815">
            <v>338</v>
          </cell>
          <cell r="E12815">
            <v>2018</v>
          </cell>
        </row>
        <row r="12816">
          <cell r="A12816">
            <v>43129</v>
          </cell>
          <cell r="B12816">
            <v>29</v>
          </cell>
          <cell r="C12816">
            <v>337</v>
          </cell>
          <cell r="D12816">
            <v>337</v>
          </cell>
          <cell r="E12816">
            <v>2018</v>
          </cell>
        </row>
        <row r="12817">
          <cell r="A12817">
            <v>43130</v>
          </cell>
          <cell r="B12817">
            <v>30</v>
          </cell>
          <cell r="C12817">
            <v>336</v>
          </cell>
          <cell r="D12817">
            <v>336</v>
          </cell>
          <cell r="E12817">
            <v>2018</v>
          </cell>
        </row>
        <row r="12818">
          <cell r="A12818">
            <v>43131</v>
          </cell>
          <cell r="B12818">
            <v>31</v>
          </cell>
          <cell r="C12818">
            <v>335</v>
          </cell>
          <cell r="D12818">
            <v>335</v>
          </cell>
          <cell r="E12818">
            <v>2018</v>
          </cell>
        </row>
        <row r="12819">
          <cell r="A12819">
            <v>43132</v>
          </cell>
          <cell r="B12819">
            <v>32</v>
          </cell>
          <cell r="C12819">
            <v>334</v>
          </cell>
          <cell r="D12819">
            <v>334</v>
          </cell>
          <cell r="E12819">
            <v>2018</v>
          </cell>
        </row>
        <row r="12820">
          <cell r="A12820">
            <v>43133</v>
          </cell>
          <cell r="B12820">
            <v>33</v>
          </cell>
          <cell r="C12820">
            <v>333</v>
          </cell>
          <cell r="D12820">
            <v>333</v>
          </cell>
          <cell r="E12820">
            <v>2018</v>
          </cell>
        </row>
        <row r="12821">
          <cell r="A12821">
            <v>43134</v>
          </cell>
          <cell r="B12821">
            <v>34</v>
          </cell>
          <cell r="C12821">
            <v>332</v>
          </cell>
          <cell r="D12821">
            <v>332</v>
          </cell>
          <cell r="E12821">
            <v>2018</v>
          </cell>
        </row>
        <row r="12822">
          <cell r="A12822">
            <v>43135</v>
          </cell>
          <cell r="B12822">
            <v>35</v>
          </cell>
          <cell r="C12822">
            <v>331</v>
          </cell>
          <cell r="D12822">
            <v>331</v>
          </cell>
          <cell r="E12822">
            <v>2018</v>
          </cell>
        </row>
        <row r="12823">
          <cell r="A12823">
            <v>43136</v>
          </cell>
          <cell r="B12823">
            <v>36</v>
          </cell>
          <cell r="C12823">
            <v>330</v>
          </cell>
          <cell r="D12823">
            <v>330</v>
          </cell>
          <cell r="E12823">
            <v>2018</v>
          </cell>
        </row>
        <row r="12824">
          <cell r="A12824">
            <v>43137</v>
          </cell>
          <cell r="B12824">
            <v>37</v>
          </cell>
          <cell r="C12824">
            <v>329</v>
          </cell>
          <cell r="D12824">
            <v>329</v>
          </cell>
          <cell r="E12824">
            <v>2018</v>
          </cell>
        </row>
        <row r="12825">
          <cell r="A12825">
            <v>43138</v>
          </cell>
          <cell r="B12825">
            <v>38</v>
          </cell>
          <cell r="C12825">
            <v>328</v>
          </cell>
          <cell r="D12825">
            <v>328</v>
          </cell>
          <cell r="E12825">
            <v>2018</v>
          </cell>
        </row>
        <row r="12826">
          <cell r="A12826">
            <v>43139</v>
          </cell>
          <cell r="B12826">
            <v>39</v>
          </cell>
          <cell r="C12826">
            <v>327</v>
          </cell>
          <cell r="D12826">
            <v>327</v>
          </cell>
          <cell r="E12826">
            <v>2018</v>
          </cell>
        </row>
        <row r="12827">
          <cell r="A12827">
            <v>43140</v>
          </cell>
          <cell r="B12827">
            <v>40</v>
          </cell>
          <cell r="C12827">
            <v>326</v>
          </cell>
          <cell r="D12827">
            <v>326</v>
          </cell>
          <cell r="E12827">
            <v>2018</v>
          </cell>
        </row>
        <row r="12828">
          <cell r="A12828">
            <v>43141</v>
          </cell>
          <cell r="B12828">
            <v>41</v>
          </cell>
          <cell r="C12828">
            <v>325</v>
          </cell>
          <cell r="D12828">
            <v>325</v>
          </cell>
          <cell r="E12828">
            <v>2018</v>
          </cell>
        </row>
        <row r="12829">
          <cell r="A12829">
            <v>43142</v>
          </cell>
          <cell r="B12829">
            <v>42</v>
          </cell>
          <cell r="C12829">
            <v>324</v>
          </cell>
          <cell r="D12829">
            <v>324</v>
          </cell>
          <cell r="E12829">
            <v>2018</v>
          </cell>
        </row>
        <row r="12830">
          <cell r="A12830">
            <v>43143</v>
          </cell>
          <cell r="B12830">
            <v>43</v>
          </cell>
          <cell r="C12830">
            <v>323</v>
          </cell>
          <cell r="D12830">
            <v>323</v>
          </cell>
          <cell r="E12830">
            <v>2018</v>
          </cell>
        </row>
        <row r="12831">
          <cell r="A12831">
            <v>43144</v>
          </cell>
          <cell r="B12831">
            <v>44</v>
          </cell>
          <cell r="C12831">
            <v>322</v>
          </cell>
          <cell r="D12831">
            <v>322</v>
          </cell>
          <cell r="E12831">
            <v>2018</v>
          </cell>
        </row>
        <row r="12832">
          <cell r="A12832">
            <v>43145</v>
          </cell>
          <cell r="B12832">
            <v>45</v>
          </cell>
          <cell r="C12832">
            <v>321</v>
          </cell>
          <cell r="D12832">
            <v>321</v>
          </cell>
          <cell r="E12832">
            <v>2018</v>
          </cell>
        </row>
        <row r="12833">
          <cell r="A12833">
            <v>43146</v>
          </cell>
          <cell r="B12833">
            <v>46</v>
          </cell>
          <cell r="C12833">
            <v>320</v>
          </cell>
          <cell r="D12833">
            <v>320</v>
          </cell>
          <cell r="E12833">
            <v>2018</v>
          </cell>
        </row>
        <row r="12834">
          <cell r="A12834">
            <v>43147</v>
          </cell>
          <cell r="B12834">
            <v>47</v>
          </cell>
          <cell r="C12834">
            <v>319</v>
          </cell>
          <cell r="D12834">
            <v>319</v>
          </cell>
          <cell r="E12834">
            <v>2018</v>
          </cell>
        </row>
        <row r="12835">
          <cell r="A12835">
            <v>43148</v>
          </cell>
          <cell r="B12835">
            <v>48</v>
          </cell>
          <cell r="C12835">
            <v>318</v>
          </cell>
          <cell r="D12835">
            <v>318</v>
          </cell>
          <cell r="E12835">
            <v>2018</v>
          </cell>
        </row>
        <row r="12836">
          <cell r="A12836">
            <v>43149</v>
          </cell>
          <cell r="B12836">
            <v>49</v>
          </cell>
          <cell r="C12836">
            <v>317</v>
          </cell>
          <cell r="D12836">
            <v>317</v>
          </cell>
          <cell r="E12836">
            <v>2018</v>
          </cell>
        </row>
        <row r="12837">
          <cell r="A12837">
            <v>43150</v>
          </cell>
          <cell r="B12837">
            <v>50</v>
          </cell>
          <cell r="C12837">
            <v>316</v>
          </cell>
          <cell r="D12837">
            <v>316</v>
          </cell>
          <cell r="E12837">
            <v>2018</v>
          </cell>
        </row>
        <row r="12838">
          <cell r="A12838">
            <v>43151</v>
          </cell>
          <cell r="B12838">
            <v>51</v>
          </cell>
          <cell r="C12838">
            <v>315</v>
          </cell>
          <cell r="D12838">
            <v>315</v>
          </cell>
          <cell r="E12838">
            <v>2018</v>
          </cell>
        </row>
        <row r="12839">
          <cell r="A12839">
            <v>43152</v>
          </cell>
          <cell r="B12839">
            <v>52</v>
          </cell>
          <cell r="C12839">
            <v>314</v>
          </cell>
          <cell r="D12839">
            <v>314</v>
          </cell>
          <cell r="E12839">
            <v>2018</v>
          </cell>
        </row>
        <row r="12840">
          <cell r="A12840">
            <v>43153</v>
          </cell>
          <cell r="B12840">
            <v>53</v>
          </cell>
          <cell r="C12840">
            <v>313</v>
          </cell>
          <cell r="D12840">
            <v>313</v>
          </cell>
          <cell r="E12840">
            <v>2018</v>
          </cell>
        </row>
        <row r="12841">
          <cell r="A12841">
            <v>43154</v>
          </cell>
          <cell r="B12841">
            <v>54</v>
          </cell>
          <cell r="C12841">
            <v>312</v>
          </cell>
          <cell r="D12841">
            <v>312</v>
          </cell>
          <cell r="E12841">
            <v>2018</v>
          </cell>
        </row>
        <row r="12842">
          <cell r="A12842">
            <v>43155</v>
          </cell>
          <cell r="B12842">
            <v>55</v>
          </cell>
          <cell r="C12842">
            <v>311</v>
          </cell>
          <cell r="D12842">
            <v>311</v>
          </cell>
          <cell r="E12842">
            <v>2018</v>
          </cell>
        </row>
        <row r="12843">
          <cell r="A12843">
            <v>43156</v>
          </cell>
          <cell r="B12843">
            <v>56</v>
          </cell>
          <cell r="C12843">
            <v>310</v>
          </cell>
          <cell r="D12843">
            <v>310</v>
          </cell>
          <cell r="E12843">
            <v>2018</v>
          </cell>
        </row>
        <row r="12844">
          <cell r="A12844">
            <v>43157</v>
          </cell>
          <cell r="B12844">
            <v>57</v>
          </cell>
          <cell r="C12844">
            <v>309</v>
          </cell>
          <cell r="D12844">
            <v>309</v>
          </cell>
          <cell r="E12844">
            <v>2018</v>
          </cell>
        </row>
        <row r="12845">
          <cell r="A12845">
            <v>43158</v>
          </cell>
          <cell r="B12845">
            <v>58</v>
          </cell>
          <cell r="C12845">
            <v>308</v>
          </cell>
          <cell r="D12845">
            <v>308</v>
          </cell>
          <cell r="E12845">
            <v>2018</v>
          </cell>
        </row>
        <row r="12846">
          <cell r="A12846">
            <v>43159</v>
          </cell>
          <cell r="B12846">
            <v>59</v>
          </cell>
          <cell r="C12846">
            <v>307</v>
          </cell>
          <cell r="D12846">
            <v>307</v>
          </cell>
          <cell r="E12846">
            <v>2018</v>
          </cell>
        </row>
        <row r="12847">
          <cell r="A12847">
            <v>43160</v>
          </cell>
          <cell r="B12847">
            <v>60</v>
          </cell>
          <cell r="C12847">
            <v>306</v>
          </cell>
          <cell r="D12847">
            <v>306</v>
          </cell>
          <cell r="E12847">
            <v>2018</v>
          </cell>
        </row>
        <row r="12848">
          <cell r="A12848">
            <v>43161</v>
          </cell>
          <cell r="B12848">
            <v>61</v>
          </cell>
          <cell r="C12848">
            <v>305</v>
          </cell>
          <cell r="D12848">
            <v>305</v>
          </cell>
          <cell r="E12848">
            <v>2018</v>
          </cell>
        </row>
        <row r="12849">
          <cell r="A12849">
            <v>43162</v>
          </cell>
          <cell r="B12849">
            <v>62</v>
          </cell>
          <cell r="C12849">
            <v>304</v>
          </cell>
          <cell r="D12849">
            <v>304</v>
          </cell>
          <cell r="E12849">
            <v>2018</v>
          </cell>
        </row>
        <row r="12850">
          <cell r="A12850">
            <v>43163</v>
          </cell>
          <cell r="B12850">
            <v>63</v>
          </cell>
          <cell r="C12850">
            <v>303</v>
          </cell>
          <cell r="D12850">
            <v>303</v>
          </cell>
          <cell r="E12850">
            <v>2018</v>
          </cell>
        </row>
        <row r="12851">
          <cell r="A12851">
            <v>43164</v>
          </cell>
          <cell r="B12851">
            <v>64</v>
          </cell>
          <cell r="C12851">
            <v>302</v>
          </cell>
          <cell r="D12851">
            <v>302</v>
          </cell>
          <cell r="E12851">
            <v>2018</v>
          </cell>
        </row>
        <row r="12852">
          <cell r="A12852">
            <v>43165</v>
          </cell>
          <cell r="B12852">
            <v>65</v>
          </cell>
          <cell r="C12852">
            <v>301</v>
          </cell>
          <cell r="D12852">
            <v>301</v>
          </cell>
          <cell r="E12852">
            <v>2018</v>
          </cell>
        </row>
        <row r="12853">
          <cell r="A12853">
            <v>43166</v>
          </cell>
          <cell r="B12853">
            <v>66</v>
          </cell>
          <cell r="C12853">
            <v>300</v>
          </cell>
          <cell r="D12853">
            <v>300</v>
          </cell>
          <cell r="E12853">
            <v>2018</v>
          </cell>
        </row>
        <row r="12854">
          <cell r="A12854">
            <v>43167</v>
          </cell>
          <cell r="B12854">
            <v>67</v>
          </cell>
          <cell r="C12854">
            <v>299</v>
          </cell>
          <cell r="D12854">
            <v>299</v>
          </cell>
          <cell r="E12854">
            <v>2018</v>
          </cell>
        </row>
        <row r="12855">
          <cell r="A12855">
            <v>43168</v>
          </cell>
          <cell r="B12855">
            <v>68</v>
          </cell>
          <cell r="C12855">
            <v>298</v>
          </cell>
          <cell r="D12855">
            <v>298</v>
          </cell>
          <cell r="E12855">
            <v>2018</v>
          </cell>
        </row>
        <row r="12856">
          <cell r="A12856">
            <v>43169</v>
          </cell>
          <cell r="B12856">
            <v>69</v>
          </cell>
          <cell r="C12856">
            <v>297</v>
          </cell>
          <cell r="D12856">
            <v>297</v>
          </cell>
          <cell r="E12856">
            <v>2018</v>
          </cell>
        </row>
        <row r="12857">
          <cell r="A12857">
            <v>43170</v>
          </cell>
          <cell r="B12857">
            <v>70</v>
          </cell>
          <cell r="C12857">
            <v>296</v>
          </cell>
          <cell r="D12857">
            <v>296</v>
          </cell>
          <cell r="E12857">
            <v>2018</v>
          </cell>
        </row>
        <row r="12858">
          <cell r="A12858">
            <v>43171</v>
          </cell>
          <cell r="B12858">
            <v>71</v>
          </cell>
          <cell r="C12858">
            <v>295</v>
          </cell>
          <cell r="D12858">
            <v>295</v>
          </cell>
          <cell r="E12858">
            <v>2018</v>
          </cell>
        </row>
        <row r="12859">
          <cell r="A12859">
            <v>43172</v>
          </cell>
          <cell r="B12859">
            <v>72</v>
          </cell>
          <cell r="C12859">
            <v>294</v>
          </cell>
          <cell r="D12859">
            <v>294</v>
          </cell>
          <cell r="E12859">
            <v>2018</v>
          </cell>
        </row>
        <row r="12860">
          <cell r="A12860">
            <v>43173</v>
          </cell>
          <cell r="B12860">
            <v>73</v>
          </cell>
          <cell r="C12860">
            <v>293</v>
          </cell>
          <cell r="D12860">
            <v>293</v>
          </cell>
          <cell r="E12860">
            <v>2018</v>
          </cell>
        </row>
        <row r="12861">
          <cell r="A12861">
            <v>43174</v>
          </cell>
          <cell r="B12861">
            <v>74</v>
          </cell>
          <cell r="C12861">
            <v>292</v>
          </cell>
          <cell r="D12861">
            <v>292</v>
          </cell>
          <cell r="E12861">
            <v>2018</v>
          </cell>
        </row>
        <row r="12862">
          <cell r="A12862">
            <v>43175</v>
          </cell>
          <cell r="B12862">
            <v>75</v>
          </cell>
          <cell r="C12862">
            <v>291</v>
          </cell>
          <cell r="D12862">
            <v>291</v>
          </cell>
          <cell r="E12862">
            <v>2018</v>
          </cell>
        </row>
        <row r="12863">
          <cell r="A12863">
            <v>43176</v>
          </cell>
          <cell r="B12863">
            <v>76</v>
          </cell>
          <cell r="C12863">
            <v>290</v>
          </cell>
          <cell r="D12863">
            <v>290</v>
          </cell>
          <cell r="E12863">
            <v>2018</v>
          </cell>
        </row>
        <row r="12864">
          <cell r="A12864">
            <v>43177</v>
          </cell>
          <cell r="B12864">
            <v>77</v>
          </cell>
          <cell r="C12864">
            <v>289</v>
          </cell>
          <cell r="D12864">
            <v>289</v>
          </cell>
          <cell r="E12864">
            <v>2018</v>
          </cell>
        </row>
        <row r="12865">
          <cell r="A12865">
            <v>43178</v>
          </cell>
          <cell r="B12865">
            <v>78</v>
          </cell>
          <cell r="C12865">
            <v>288</v>
          </cell>
          <cell r="D12865">
            <v>288</v>
          </cell>
          <cell r="E12865">
            <v>2018</v>
          </cell>
        </row>
        <row r="12866">
          <cell r="A12866">
            <v>43179</v>
          </cell>
          <cell r="B12866">
            <v>79</v>
          </cell>
          <cell r="C12866">
            <v>287</v>
          </cell>
          <cell r="D12866">
            <v>287</v>
          </cell>
          <cell r="E12866">
            <v>2018</v>
          </cell>
        </row>
        <row r="12867">
          <cell r="A12867">
            <v>43180</v>
          </cell>
          <cell r="B12867">
            <v>80</v>
          </cell>
          <cell r="C12867">
            <v>286</v>
          </cell>
          <cell r="D12867">
            <v>286</v>
          </cell>
          <cell r="E12867">
            <v>2018</v>
          </cell>
        </row>
        <row r="12868">
          <cell r="A12868">
            <v>43181</v>
          </cell>
          <cell r="B12868">
            <v>81</v>
          </cell>
          <cell r="C12868">
            <v>285</v>
          </cell>
          <cell r="D12868">
            <v>285</v>
          </cell>
          <cell r="E12868">
            <v>2018</v>
          </cell>
        </row>
        <row r="12869">
          <cell r="A12869">
            <v>43182</v>
          </cell>
          <cell r="B12869">
            <v>82</v>
          </cell>
          <cell r="C12869">
            <v>284</v>
          </cell>
          <cell r="D12869">
            <v>284</v>
          </cell>
          <cell r="E12869">
            <v>2018</v>
          </cell>
        </row>
        <row r="12870">
          <cell r="A12870">
            <v>43183</v>
          </cell>
          <cell r="B12870">
            <v>83</v>
          </cell>
          <cell r="C12870">
            <v>283</v>
          </cell>
          <cell r="D12870">
            <v>283</v>
          </cell>
          <cell r="E12870">
            <v>2018</v>
          </cell>
        </row>
        <row r="12871">
          <cell r="A12871">
            <v>43184</v>
          </cell>
          <cell r="B12871">
            <v>84</v>
          </cell>
          <cell r="C12871">
            <v>282</v>
          </cell>
          <cell r="D12871">
            <v>282</v>
          </cell>
          <cell r="E12871">
            <v>2018</v>
          </cell>
        </row>
        <row r="12872">
          <cell r="A12872">
            <v>43185</v>
          </cell>
          <cell r="B12872">
            <v>85</v>
          </cell>
          <cell r="C12872">
            <v>281</v>
          </cell>
          <cell r="D12872">
            <v>281</v>
          </cell>
          <cell r="E12872">
            <v>2018</v>
          </cell>
        </row>
        <row r="12873">
          <cell r="A12873">
            <v>43186</v>
          </cell>
          <cell r="B12873">
            <v>86</v>
          </cell>
          <cell r="C12873">
            <v>280</v>
          </cell>
          <cell r="D12873">
            <v>280</v>
          </cell>
          <cell r="E12873">
            <v>2018</v>
          </cell>
        </row>
        <row r="12874">
          <cell r="A12874">
            <v>43187</v>
          </cell>
          <cell r="B12874">
            <v>87</v>
          </cell>
          <cell r="C12874">
            <v>279</v>
          </cell>
          <cell r="D12874">
            <v>279</v>
          </cell>
          <cell r="E12874">
            <v>2018</v>
          </cell>
        </row>
        <row r="12875">
          <cell r="A12875">
            <v>43188</v>
          </cell>
          <cell r="B12875">
            <v>88</v>
          </cell>
          <cell r="C12875">
            <v>278</v>
          </cell>
          <cell r="D12875">
            <v>278</v>
          </cell>
          <cell r="E12875">
            <v>2018</v>
          </cell>
        </row>
        <row r="12876">
          <cell r="A12876">
            <v>43189</v>
          </cell>
          <cell r="B12876">
            <v>89</v>
          </cell>
          <cell r="C12876">
            <v>277</v>
          </cell>
          <cell r="D12876">
            <v>277</v>
          </cell>
          <cell r="E12876">
            <v>2018</v>
          </cell>
        </row>
        <row r="12877">
          <cell r="A12877">
            <v>43190</v>
          </cell>
          <cell r="B12877">
            <v>90</v>
          </cell>
          <cell r="C12877">
            <v>276</v>
          </cell>
          <cell r="D12877">
            <v>276</v>
          </cell>
          <cell r="E12877">
            <v>2018</v>
          </cell>
        </row>
        <row r="12878">
          <cell r="A12878">
            <v>43191</v>
          </cell>
          <cell r="B12878">
            <v>91</v>
          </cell>
          <cell r="C12878">
            <v>275</v>
          </cell>
          <cell r="D12878">
            <v>275</v>
          </cell>
          <cell r="E12878">
            <v>2018</v>
          </cell>
        </row>
        <row r="12879">
          <cell r="A12879">
            <v>43192</v>
          </cell>
          <cell r="B12879">
            <v>92</v>
          </cell>
          <cell r="C12879">
            <v>274</v>
          </cell>
          <cell r="D12879">
            <v>274</v>
          </cell>
          <cell r="E12879">
            <v>2018</v>
          </cell>
        </row>
        <row r="12880">
          <cell r="A12880">
            <v>43193</v>
          </cell>
          <cell r="B12880">
            <v>93</v>
          </cell>
          <cell r="C12880">
            <v>273</v>
          </cell>
          <cell r="D12880">
            <v>273</v>
          </cell>
          <cell r="E12880">
            <v>2018</v>
          </cell>
        </row>
        <row r="12881">
          <cell r="A12881">
            <v>43194</v>
          </cell>
          <cell r="B12881">
            <v>94</v>
          </cell>
          <cell r="C12881">
            <v>272</v>
          </cell>
          <cell r="D12881">
            <v>272</v>
          </cell>
          <cell r="E12881">
            <v>2018</v>
          </cell>
        </row>
        <row r="12882">
          <cell r="A12882">
            <v>43195</v>
          </cell>
          <cell r="B12882">
            <v>95</v>
          </cell>
          <cell r="C12882">
            <v>271</v>
          </cell>
          <cell r="D12882">
            <v>271</v>
          </cell>
          <cell r="E12882">
            <v>2018</v>
          </cell>
        </row>
        <row r="12883">
          <cell r="A12883">
            <v>43196</v>
          </cell>
          <cell r="B12883">
            <v>96</v>
          </cell>
          <cell r="C12883">
            <v>270</v>
          </cell>
          <cell r="D12883">
            <v>270</v>
          </cell>
          <cell r="E12883">
            <v>2018</v>
          </cell>
        </row>
        <row r="12884">
          <cell r="A12884">
            <v>43197</v>
          </cell>
          <cell r="B12884">
            <v>97</v>
          </cell>
          <cell r="C12884">
            <v>269</v>
          </cell>
          <cell r="D12884">
            <v>269</v>
          </cell>
          <cell r="E12884">
            <v>2018</v>
          </cell>
        </row>
        <row r="12885">
          <cell r="A12885">
            <v>43198</v>
          </cell>
          <cell r="B12885">
            <v>98</v>
          </cell>
          <cell r="C12885">
            <v>268</v>
          </cell>
          <cell r="D12885">
            <v>268</v>
          </cell>
          <cell r="E12885">
            <v>2018</v>
          </cell>
        </row>
        <row r="12886">
          <cell r="A12886">
            <v>43199</v>
          </cell>
          <cell r="B12886">
            <v>99</v>
          </cell>
          <cell r="C12886">
            <v>267</v>
          </cell>
          <cell r="D12886">
            <v>267</v>
          </cell>
          <cell r="E12886">
            <v>2018</v>
          </cell>
        </row>
        <row r="12887">
          <cell r="A12887">
            <v>43200</v>
          </cell>
          <cell r="B12887">
            <v>100</v>
          </cell>
          <cell r="C12887">
            <v>266</v>
          </cell>
          <cell r="D12887">
            <v>266</v>
          </cell>
          <cell r="E12887">
            <v>2018</v>
          </cell>
        </row>
        <row r="12888">
          <cell r="A12888">
            <v>43201</v>
          </cell>
          <cell r="B12888">
            <v>101</v>
          </cell>
          <cell r="C12888">
            <v>265</v>
          </cell>
          <cell r="D12888">
            <v>265</v>
          </cell>
          <cell r="E12888">
            <v>2018</v>
          </cell>
        </row>
        <row r="12889">
          <cell r="A12889">
            <v>43202</v>
          </cell>
          <cell r="B12889">
            <v>102</v>
          </cell>
          <cell r="C12889">
            <v>264</v>
          </cell>
          <cell r="D12889">
            <v>264</v>
          </cell>
          <cell r="E12889">
            <v>2018</v>
          </cell>
        </row>
        <row r="12890">
          <cell r="A12890">
            <v>43203</v>
          </cell>
          <cell r="B12890">
            <v>103</v>
          </cell>
          <cell r="C12890">
            <v>263</v>
          </cell>
          <cell r="D12890">
            <v>263</v>
          </cell>
          <cell r="E12890">
            <v>2018</v>
          </cell>
        </row>
        <row r="12891">
          <cell r="A12891">
            <v>43204</v>
          </cell>
          <cell r="B12891">
            <v>104</v>
          </cell>
          <cell r="C12891">
            <v>262</v>
          </cell>
          <cell r="D12891">
            <v>262</v>
          </cell>
          <cell r="E12891">
            <v>2018</v>
          </cell>
        </row>
        <row r="12892">
          <cell r="A12892">
            <v>43205</v>
          </cell>
          <cell r="B12892">
            <v>105</v>
          </cell>
          <cell r="C12892">
            <v>261</v>
          </cell>
          <cell r="D12892">
            <v>261</v>
          </cell>
          <cell r="E12892">
            <v>2018</v>
          </cell>
        </row>
        <row r="12893">
          <cell r="A12893">
            <v>43206</v>
          </cell>
          <cell r="B12893">
            <v>106</v>
          </cell>
          <cell r="C12893">
            <v>260</v>
          </cell>
          <cell r="D12893">
            <v>260</v>
          </cell>
          <cell r="E12893">
            <v>2018</v>
          </cell>
        </row>
        <row r="12894">
          <cell r="A12894">
            <v>43207</v>
          </cell>
          <cell r="B12894">
            <v>107</v>
          </cell>
          <cell r="C12894">
            <v>259</v>
          </cell>
          <cell r="D12894">
            <v>259</v>
          </cell>
          <cell r="E12894">
            <v>2018</v>
          </cell>
        </row>
        <row r="12895">
          <cell r="A12895">
            <v>43208</v>
          </cell>
          <cell r="B12895">
            <v>108</v>
          </cell>
          <cell r="C12895">
            <v>258</v>
          </cell>
          <cell r="D12895">
            <v>258</v>
          </cell>
          <cell r="E12895">
            <v>2018</v>
          </cell>
        </row>
        <row r="12896">
          <cell r="A12896">
            <v>43209</v>
          </cell>
          <cell r="B12896">
            <v>109</v>
          </cell>
          <cell r="C12896">
            <v>257</v>
          </cell>
          <cell r="D12896">
            <v>257</v>
          </cell>
          <cell r="E12896">
            <v>2018</v>
          </cell>
        </row>
        <row r="12897">
          <cell r="A12897">
            <v>43210</v>
          </cell>
          <cell r="B12897">
            <v>110</v>
          </cell>
          <cell r="C12897">
            <v>256</v>
          </cell>
          <cell r="D12897">
            <v>256</v>
          </cell>
          <cell r="E12897">
            <v>2018</v>
          </cell>
        </row>
        <row r="12898">
          <cell r="A12898">
            <v>43211</v>
          </cell>
          <cell r="B12898">
            <v>111</v>
          </cell>
          <cell r="C12898">
            <v>255</v>
          </cell>
          <cell r="D12898">
            <v>255</v>
          </cell>
          <cell r="E12898">
            <v>2018</v>
          </cell>
        </row>
        <row r="12899">
          <cell r="A12899">
            <v>43212</v>
          </cell>
          <cell r="B12899">
            <v>112</v>
          </cell>
          <cell r="C12899">
            <v>254</v>
          </cell>
          <cell r="D12899">
            <v>254</v>
          </cell>
          <cell r="E12899">
            <v>2018</v>
          </cell>
        </row>
        <row r="12900">
          <cell r="A12900">
            <v>43213</v>
          </cell>
          <cell r="B12900">
            <v>113</v>
          </cell>
          <cell r="C12900">
            <v>253</v>
          </cell>
          <cell r="D12900">
            <v>253</v>
          </cell>
          <cell r="E12900">
            <v>2018</v>
          </cell>
        </row>
        <row r="12901">
          <cell r="A12901">
            <v>43214</v>
          </cell>
          <cell r="B12901">
            <v>114</v>
          </cell>
          <cell r="C12901">
            <v>252</v>
          </cell>
          <cell r="D12901">
            <v>252</v>
          </cell>
          <cell r="E12901">
            <v>2018</v>
          </cell>
        </row>
        <row r="12902">
          <cell r="A12902">
            <v>43215</v>
          </cell>
          <cell r="B12902">
            <v>115</v>
          </cell>
          <cell r="C12902">
            <v>251</v>
          </cell>
          <cell r="D12902">
            <v>251</v>
          </cell>
          <cell r="E12902">
            <v>2018</v>
          </cell>
        </row>
        <row r="12903">
          <cell r="A12903">
            <v>43216</v>
          </cell>
          <cell r="B12903">
            <v>116</v>
          </cell>
          <cell r="C12903">
            <v>250</v>
          </cell>
          <cell r="D12903">
            <v>250</v>
          </cell>
          <cell r="E12903">
            <v>2018</v>
          </cell>
        </row>
        <row r="12904">
          <cell r="A12904">
            <v>43217</v>
          </cell>
          <cell r="B12904">
            <v>117</v>
          </cell>
          <cell r="C12904">
            <v>249</v>
          </cell>
          <cell r="D12904">
            <v>249</v>
          </cell>
          <cell r="E12904">
            <v>2018</v>
          </cell>
        </row>
        <row r="12905">
          <cell r="A12905">
            <v>43218</v>
          </cell>
          <cell r="B12905">
            <v>118</v>
          </cell>
          <cell r="C12905">
            <v>248</v>
          </cell>
          <cell r="D12905">
            <v>248</v>
          </cell>
          <cell r="E12905">
            <v>2018</v>
          </cell>
        </row>
        <row r="12906">
          <cell r="A12906">
            <v>43219</v>
          </cell>
          <cell r="B12906">
            <v>119</v>
          </cell>
          <cell r="C12906">
            <v>247</v>
          </cell>
          <cell r="D12906">
            <v>247</v>
          </cell>
          <cell r="E12906">
            <v>2018</v>
          </cell>
        </row>
        <row r="12907">
          <cell r="A12907">
            <v>43220</v>
          </cell>
          <cell r="B12907">
            <v>120</v>
          </cell>
          <cell r="C12907">
            <v>246</v>
          </cell>
          <cell r="D12907">
            <v>246</v>
          </cell>
          <cell r="E12907">
            <v>2018</v>
          </cell>
        </row>
        <row r="12908">
          <cell r="A12908">
            <v>43221</v>
          </cell>
          <cell r="B12908">
            <v>121</v>
          </cell>
          <cell r="C12908">
            <v>245</v>
          </cell>
          <cell r="D12908">
            <v>245</v>
          </cell>
          <cell r="E12908">
            <v>2018</v>
          </cell>
        </row>
        <row r="12909">
          <cell r="A12909">
            <v>43222</v>
          </cell>
          <cell r="B12909">
            <v>122</v>
          </cell>
          <cell r="C12909">
            <v>244</v>
          </cell>
          <cell r="D12909">
            <v>244</v>
          </cell>
          <cell r="E12909">
            <v>2018</v>
          </cell>
        </row>
        <row r="12910">
          <cell r="A12910">
            <v>43223</v>
          </cell>
          <cell r="B12910">
            <v>123</v>
          </cell>
          <cell r="C12910">
            <v>243</v>
          </cell>
          <cell r="D12910">
            <v>243</v>
          </cell>
          <cell r="E12910">
            <v>2018</v>
          </cell>
        </row>
        <row r="12911">
          <cell r="A12911">
            <v>43224</v>
          </cell>
          <cell r="B12911">
            <v>124</v>
          </cell>
          <cell r="C12911">
            <v>242</v>
          </cell>
          <cell r="D12911">
            <v>242</v>
          </cell>
          <cell r="E12911">
            <v>2018</v>
          </cell>
        </row>
        <row r="12912">
          <cell r="A12912">
            <v>43225</v>
          </cell>
          <cell r="B12912">
            <v>125</v>
          </cell>
          <cell r="C12912">
            <v>241</v>
          </cell>
          <cell r="D12912">
            <v>241</v>
          </cell>
          <cell r="E12912">
            <v>2018</v>
          </cell>
        </row>
        <row r="12913">
          <cell r="A12913">
            <v>43226</v>
          </cell>
          <cell r="B12913">
            <v>126</v>
          </cell>
          <cell r="C12913">
            <v>240</v>
          </cell>
          <cell r="D12913">
            <v>240</v>
          </cell>
          <cell r="E12913">
            <v>2018</v>
          </cell>
        </row>
        <row r="12914">
          <cell r="A12914">
            <v>43227</v>
          </cell>
          <cell r="B12914">
            <v>127</v>
          </cell>
          <cell r="C12914">
            <v>239</v>
          </cell>
          <cell r="D12914">
            <v>239</v>
          </cell>
          <cell r="E12914">
            <v>2018</v>
          </cell>
        </row>
        <row r="12915">
          <cell r="A12915">
            <v>43228</v>
          </cell>
          <cell r="B12915">
            <v>128</v>
          </cell>
          <cell r="C12915">
            <v>238</v>
          </cell>
          <cell r="D12915">
            <v>238</v>
          </cell>
          <cell r="E12915">
            <v>2018</v>
          </cell>
        </row>
        <row r="12916">
          <cell r="A12916">
            <v>43229</v>
          </cell>
          <cell r="B12916">
            <v>129</v>
          </cell>
          <cell r="C12916">
            <v>237</v>
          </cell>
          <cell r="D12916">
            <v>237</v>
          </cell>
          <cell r="E12916">
            <v>2018</v>
          </cell>
        </row>
        <row r="12917">
          <cell r="A12917">
            <v>43230</v>
          </cell>
          <cell r="B12917">
            <v>130</v>
          </cell>
          <cell r="C12917">
            <v>236</v>
          </cell>
          <cell r="D12917">
            <v>236</v>
          </cell>
          <cell r="E12917">
            <v>2018</v>
          </cell>
        </row>
        <row r="12918">
          <cell r="A12918">
            <v>43231</v>
          </cell>
          <cell r="B12918">
            <v>131</v>
          </cell>
          <cell r="C12918">
            <v>235</v>
          </cell>
          <cell r="D12918">
            <v>235</v>
          </cell>
          <cell r="E12918">
            <v>2018</v>
          </cell>
        </row>
        <row r="12919">
          <cell r="A12919">
            <v>43232</v>
          </cell>
          <cell r="B12919">
            <v>132</v>
          </cell>
          <cell r="C12919">
            <v>234</v>
          </cell>
          <cell r="D12919">
            <v>234</v>
          </cell>
          <cell r="E12919">
            <v>2018</v>
          </cell>
        </row>
        <row r="12920">
          <cell r="A12920">
            <v>43233</v>
          </cell>
          <cell r="B12920">
            <v>133</v>
          </cell>
          <cell r="C12920">
            <v>233</v>
          </cell>
          <cell r="D12920">
            <v>233</v>
          </cell>
          <cell r="E12920">
            <v>2018</v>
          </cell>
        </row>
        <row r="12921">
          <cell r="A12921">
            <v>43234</v>
          </cell>
          <cell r="B12921">
            <v>134</v>
          </cell>
          <cell r="C12921">
            <v>232</v>
          </cell>
          <cell r="D12921">
            <v>232</v>
          </cell>
          <cell r="E12921">
            <v>2018</v>
          </cell>
        </row>
        <row r="12922">
          <cell r="A12922">
            <v>43235</v>
          </cell>
          <cell r="B12922">
            <v>135</v>
          </cell>
          <cell r="C12922">
            <v>231</v>
          </cell>
          <cell r="D12922">
            <v>231</v>
          </cell>
          <cell r="E12922">
            <v>2018</v>
          </cell>
        </row>
        <row r="12923">
          <cell r="A12923">
            <v>43236</v>
          </cell>
          <cell r="B12923">
            <v>136</v>
          </cell>
          <cell r="C12923">
            <v>230</v>
          </cell>
          <cell r="D12923">
            <v>230</v>
          </cell>
          <cell r="E12923">
            <v>2018</v>
          </cell>
        </row>
        <row r="12924">
          <cell r="A12924">
            <v>43237</v>
          </cell>
          <cell r="B12924">
            <v>137</v>
          </cell>
          <cell r="C12924">
            <v>229</v>
          </cell>
          <cell r="D12924">
            <v>229</v>
          </cell>
          <cell r="E12924">
            <v>2018</v>
          </cell>
        </row>
        <row r="12925">
          <cell r="A12925">
            <v>43238</v>
          </cell>
          <cell r="B12925">
            <v>138</v>
          </cell>
          <cell r="C12925">
            <v>228</v>
          </cell>
          <cell r="D12925">
            <v>228</v>
          </cell>
          <cell r="E12925">
            <v>2018</v>
          </cell>
        </row>
        <row r="12926">
          <cell r="A12926">
            <v>43239</v>
          </cell>
          <cell r="B12926">
            <v>139</v>
          </cell>
          <cell r="C12926">
            <v>227</v>
          </cell>
          <cell r="D12926">
            <v>227</v>
          </cell>
          <cell r="E12926">
            <v>2018</v>
          </cell>
        </row>
        <row r="12927">
          <cell r="A12927">
            <v>43240</v>
          </cell>
          <cell r="B12927">
            <v>140</v>
          </cell>
          <cell r="C12927">
            <v>226</v>
          </cell>
          <cell r="D12927">
            <v>226</v>
          </cell>
          <cell r="E12927">
            <v>2018</v>
          </cell>
        </row>
        <row r="12928">
          <cell r="A12928">
            <v>43241</v>
          </cell>
          <cell r="B12928">
            <v>141</v>
          </cell>
          <cell r="C12928">
            <v>225</v>
          </cell>
          <cell r="D12928">
            <v>225</v>
          </cell>
          <cell r="E12928">
            <v>2018</v>
          </cell>
        </row>
        <row r="12929">
          <cell r="A12929">
            <v>43242</v>
          </cell>
          <cell r="B12929">
            <v>142</v>
          </cell>
          <cell r="C12929">
            <v>224</v>
          </cell>
          <cell r="D12929">
            <v>224</v>
          </cell>
          <cell r="E12929">
            <v>2018</v>
          </cell>
        </row>
        <row r="12930">
          <cell r="A12930">
            <v>43243</v>
          </cell>
          <cell r="B12930">
            <v>143</v>
          </cell>
          <cell r="C12930">
            <v>223</v>
          </cell>
          <cell r="D12930">
            <v>223</v>
          </cell>
          <cell r="E12930">
            <v>2018</v>
          </cell>
        </row>
        <row r="12931">
          <cell r="A12931">
            <v>43244</v>
          </cell>
          <cell r="B12931">
            <v>144</v>
          </cell>
          <cell r="C12931">
            <v>222</v>
          </cell>
          <cell r="D12931">
            <v>222</v>
          </cell>
          <cell r="E12931">
            <v>2018</v>
          </cell>
        </row>
        <row r="12932">
          <cell r="A12932">
            <v>43245</v>
          </cell>
          <cell r="B12932">
            <v>145</v>
          </cell>
          <cell r="C12932">
            <v>221</v>
          </cell>
          <cell r="D12932">
            <v>221</v>
          </cell>
          <cell r="E12932">
            <v>2018</v>
          </cell>
        </row>
        <row r="12933">
          <cell r="A12933">
            <v>43246</v>
          </cell>
          <cell r="B12933">
            <v>146</v>
          </cell>
          <cell r="C12933">
            <v>220</v>
          </cell>
          <cell r="D12933">
            <v>220</v>
          </cell>
          <cell r="E12933">
            <v>2018</v>
          </cell>
        </row>
        <row r="12934">
          <cell r="A12934">
            <v>43247</v>
          </cell>
          <cell r="B12934">
            <v>147</v>
          </cell>
          <cell r="C12934">
            <v>219</v>
          </cell>
          <cell r="D12934">
            <v>219</v>
          </cell>
          <cell r="E12934">
            <v>2018</v>
          </cell>
        </row>
        <row r="12935">
          <cell r="A12935">
            <v>43248</v>
          </cell>
          <cell r="B12935">
            <v>148</v>
          </cell>
          <cell r="C12935">
            <v>218</v>
          </cell>
          <cell r="D12935">
            <v>218</v>
          </cell>
          <cell r="E12935">
            <v>2018</v>
          </cell>
        </row>
        <row r="12936">
          <cell r="A12936">
            <v>43249</v>
          </cell>
          <cell r="B12936">
            <v>149</v>
          </cell>
          <cell r="C12936">
            <v>217</v>
          </cell>
          <cell r="D12936">
            <v>217</v>
          </cell>
          <cell r="E12936">
            <v>2018</v>
          </cell>
        </row>
        <row r="12937">
          <cell r="A12937">
            <v>43250</v>
          </cell>
          <cell r="B12937">
            <v>150</v>
          </cell>
          <cell r="C12937">
            <v>216</v>
          </cell>
          <cell r="D12937">
            <v>216</v>
          </cell>
          <cell r="E12937">
            <v>2018</v>
          </cell>
        </row>
        <row r="12938">
          <cell r="A12938">
            <v>43251</v>
          </cell>
          <cell r="B12938">
            <v>151</v>
          </cell>
          <cell r="C12938">
            <v>215</v>
          </cell>
          <cell r="D12938">
            <v>215</v>
          </cell>
          <cell r="E12938">
            <v>2018</v>
          </cell>
        </row>
        <row r="12939">
          <cell r="A12939">
            <v>43252</v>
          </cell>
          <cell r="B12939">
            <v>152</v>
          </cell>
          <cell r="C12939">
            <v>214</v>
          </cell>
          <cell r="D12939">
            <v>214</v>
          </cell>
          <cell r="E12939">
            <v>2018</v>
          </cell>
        </row>
        <row r="12940">
          <cell r="A12940">
            <v>43253</v>
          </cell>
          <cell r="B12940">
            <v>153</v>
          </cell>
          <cell r="C12940">
            <v>213</v>
          </cell>
          <cell r="D12940">
            <v>213</v>
          </cell>
          <cell r="E12940">
            <v>2018</v>
          </cell>
        </row>
        <row r="12941">
          <cell r="A12941">
            <v>43254</v>
          </cell>
          <cell r="B12941">
            <v>154</v>
          </cell>
          <cell r="C12941">
            <v>212</v>
          </cell>
          <cell r="D12941">
            <v>212</v>
          </cell>
          <cell r="E12941">
            <v>2018</v>
          </cell>
        </row>
        <row r="12942">
          <cell r="A12942">
            <v>43255</v>
          </cell>
          <cell r="B12942">
            <v>155</v>
          </cell>
          <cell r="C12942">
            <v>211</v>
          </cell>
          <cell r="D12942">
            <v>211</v>
          </cell>
          <cell r="E12942">
            <v>2018</v>
          </cell>
        </row>
        <row r="12943">
          <cell r="A12943">
            <v>43256</v>
          </cell>
          <cell r="B12943">
            <v>156</v>
          </cell>
          <cell r="C12943">
            <v>210</v>
          </cell>
          <cell r="D12943">
            <v>210</v>
          </cell>
          <cell r="E12943">
            <v>2018</v>
          </cell>
        </row>
        <row r="12944">
          <cell r="A12944">
            <v>43257</v>
          </cell>
          <cell r="B12944">
            <v>157</v>
          </cell>
          <cell r="C12944">
            <v>209</v>
          </cell>
          <cell r="D12944">
            <v>209</v>
          </cell>
          <cell r="E12944">
            <v>2018</v>
          </cell>
        </row>
        <row r="12945">
          <cell r="A12945">
            <v>43258</v>
          </cell>
          <cell r="B12945">
            <v>158</v>
          </cell>
          <cell r="C12945">
            <v>208</v>
          </cell>
          <cell r="D12945">
            <v>208</v>
          </cell>
          <cell r="E12945">
            <v>2018</v>
          </cell>
        </row>
        <row r="12946">
          <cell r="A12946">
            <v>43259</v>
          </cell>
          <cell r="B12946">
            <v>159</v>
          </cell>
          <cell r="C12946">
            <v>207</v>
          </cell>
          <cell r="D12946">
            <v>207</v>
          </cell>
          <cell r="E12946">
            <v>2018</v>
          </cell>
        </row>
        <row r="12947">
          <cell r="A12947">
            <v>43260</v>
          </cell>
          <cell r="B12947">
            <v>160</v>
          </cell>
          <cell r="C12947">
            <v>206</v>
          </cell>
          <cell r="D12947">
            <v>206</v>
          </cell>
          <cell r="E12947">
            <v>2018</v>
          </cell>
        </row>
        <row r="12948">
          <cell r="A12948">
            <v>43261</v>
          </cell>
          <cell r="B12948">
            <v>161</v>
          </cell>
          <cell r="C12948">
            <v>205</v>
          </cell>
          <cell r="D12948">
            <v>205</v>
          </cell>
          <cell r="E12948">
            <v>2018</v>
          </cell>
        </row>
        <row r="12949">
          <cell r="A12949">
            <v>43262</v>
          </cell>
          <cell r="B12949">
            <v>162</v>
          </cell>
          <cell r="C12949">
            <v>204</v>
          </cell>
          <cell r="D12949">
            <v>204</v>
          </cell>
          <cell r="E12949">
            <v>2018</v>
          </cell>
        </row>
        <row r="12950">
          <cell r="A12950">
            <v>43263</v>
          </cell>
          <cell r="B12950">
            <v>163</v>
          </cell>
          <cell r="C12950">
            <v>203</v>
          </cell>
          <cell r="D12950">
            <v>203</v>
          </cell>
          <cell r="E12950">
            <v>2018</v>
          </cell>
        </row>
        <row r="12951">
          <cell r="A12951">
            <v>43264</v>
          </cell>
          <cell r="B12951">
            <v>164</v>
          </cell>
          <cell r="C12951">
            <v>202</v>
          </cell>
          <cell r="D12951">
            <v>202</v>
          </cell>
          <cell r="E12951">
            <v>2018</v>
          </cell>
        </row>
        <row r="12952">
          <cell r="A12952">
            <v>43265</v>
          </cell>
          <cell r="B12952">
            <v>165</v>
          </cell>
          <cell r="C12952">
            <v>201</v>
          </cell>
          <cell r="D12952">
            <v>201</v>
          </cell>
          <cell r="E12952">
            <v>2018</v>
          </cell>
        </row>
        <row r="12953">
          <cell r="A12953">
            <v>43266</v>
          </cell>
          <cell r="B12953">
            <v>166</v>
          </cell>
          <cell r="C12953">
            <v>200</v>
          </cell>
          <cell r="D12953">
            <v>200</v>
          </cell>
          <cell r="E12953">
            <v>2018</v>
          </cell>
        </row>
        <row r="12954">
          <cell r="A12954">
            <v>43267</v>
          </cell>
          <cell r="B12954">
            <v>167</v>
          </cell>
          <cell r="C12954">
            <v>199</v>
          </cell>
          <cell r="D12954">
            <v>199</v>
          </cell>
          <cell r="E12954">
            <v>2018</v>
          </cell>
        </row>
        <row r="12955">
          <cell r="A12955">
            <v>43268</v>
          </cell>
          <cell r="B12955">
            <v>168</v>
          </cell>
          <cell r="C12955">
            <v>198</v>
          </cell>
          <cell r="D12955">
            <v>198</v>
          </cell>
          <cell r="E12955">
            <v>2018</v>
          </cell>
        </row>
        <row r="12956">
          <cell r="A12956">
            <v>43269</v>
          </cell>
          <cell r="B12956">
            <v>169</v>
          </cell>
          <cell r="C12956">
            <v>197</v>
          </cell>
          <cell r="D12956">
            <v>197</v>
          </cell>
          <cell r="E12956">
            <v>2018</v>
          </cell>
        </row>
        <row r="12957">
          <cell r="A12957">
            <v>43270</v>
          </cell>
          <cell r="B12957">
            <v>170</v>
          </cell>
          <cell r="C12957">
            <v>196</v>
          </cell>
          <cell r="D12957">
            <v>196</v>
          </cell>
          <cell r="E12957">
            <v>2018</v>
          </cell>
        </row>
        <row r="12958">
          <cell r="A12958">
            <v>43271</v>
          </cell>
          <cell r="B12958">
            <v>171</v>
          </cell>
          <cell r="C12958">
            <v>195</v>
          </cell>
          <cell r="D12958">
            <v>195</v>
          </cell>
          <cell r="E12958">
            <v>2018</v>
          </cell>
        </row>
        <row r="12959">
          <cell r="A12959">
            <v>43272</v>
          </cell>
          <cell r="B12959">
            <v>172</v>
          </cell>
          <cell r="C12959">
            <v>194</v>
          </cell>
          <cell r="D12959">
            <v>194</v>
          </cell>
          <cell r="E12959">
            <v>2018</v>
          </cell>
        </row>
        <row r="12960">
          <cell r="A12960">
            <v>43273</v>
          </cell>
          <cell r="B12960">
            <v>173</v>
          </cell>
          <cell r="C12960">
            <v>193</v>
          </cell>
          <cell r="D12960">
            <v>193</v>
          </cell>
          <cell r="E12960">
            <v>2018</v>
          </cell>
        </row>
        <row r="12961">
          <cell r="A12961">
            <v>43274</v>
          </cell>
          <cell r="B12961">
            <v>174</v>
          </cell>
          <cell r="C12961">
            <v>192</v>
          </cell>
          <cell r="D12961">
            <v>192</v>
          </cell>
          <cell r="E12961">
            <v>2018</v>
          </cell>
        </row>
        <row r="12962">
          <cell r="A12962">
            <v>43275</v>
          </cell>
          <cell r="B12962">
            <v>175</v>
          </cell>
          <cell r="C12962">
            <v>191</v>
          </cell>
          <cell r="D12962">
            <v>191</v>
          </cell>
          <cell r="E12962">
            <v>2018</v>
          </cell>
        </row>
        <row r="12963">
          <cell r="A12963">
            <v>43276</v>
          </cell>
          <cell r="B12963">
            <v>176</v>
          </cell>
          <cell r="C12963">
            <v>190</v>
          </cell>
          <cell r="D12963">
            <v>190</v>
          </cell>
          <cell r="E12963">
            <v>2018</v>
          </cell>
        </row>
        <row r="12964">
          <cell r="A12964">
            <v>43277</v>
          </cell>
          <cell r="B12964">
            <v>177</v>
          </cell>
          <cell r="C12964">
            <v>189</v>
          </cell>
          <cell r="D12964">
            <v>189</v>
          </cell>
          <cell r="E12964">
            <v>2018</v>
          </cell>
        </row>
        <row r="12965">
          <cell r="A12965">
            <v>43278</v>
          </cell>
          <cell r="B12965">
            <v>178</v>
          </cell>
          <cell r="C12965">
            <v>188</v>
          </cell>
          <cell r="D12965">
            <v>188</v>
          </cell>
          <cell r="E12965">
            <v>2018</v>
          </cell>
        </row>
        <row r="12966">
          <cell r="A12966">
            <v>43279</v>
          </cell>
          <cell r="B12966">
            <v>179</v>
          </cell>
          <cell r="C12966">
            <v>187</v>
          </cell>
          <cell r="D12966">
            <v>187</v>
          </cell>
          <cell r="E12966">
            <v>2018</v>
          </cell>
        </row>
        <row r="12967">
          <cell r="A12967">
            <v>43280</v>
          </cell>
          <cell r="B12967">
            <v>180</v>
          </cell>
          <cell r="C12967">
            <v>186</v>
          </cell>
          <cell r="D12967">
            <v>186</v>
          </cell>
          <cell r="E12967">
            <v>2018</v>
          </cell>
        </row>
        <row r="12968">
          <cell r="A12968">
            <v>43281</v>
          </cell>
          <cell r="B12968">
            <v>181</v>
          </cell>
          <cell r="C12968">
            <v>185</v>
          </cell>
          <cell r="D12968">
            <v>185</v>
          </cell>
          <cell r="E12968">
            <v>2018</v>
          </cell>
        </row>
        <row r="12969">
          <cell r="A12969">
            <v>43282</v>
          </cell>
          <cell r="B12969">
            <v>182</v>
          </cell>
          <cell r="C12969">
            <v>184</v>
          </cell>
          <cell r="D12969">
            <v>184</v>
          </cell>
          <cell r="E12969">
            <v>2018</v>
          </cell>
        </row>
        <row r="12970">
          <cell r="A12970">
            <v>43283</v>
          </cell>
          <cell r="B12970">
            <v>183</v>
          </cell>
          <cell r="C12970">
            <v>183</v>
          </cell>
          <cell r="D12970">
            <v>183</v>
          </cell>
          <cell r="E12970">
            <v>2018</v>
          </cell>
        </row>
        <row r="12971">
          <cell r="A12971">
            <v>43284</v>
          </cell>
          <cell r="B12971">
            <v>184</v>
          </cell>
          <cell r="C12971">
            <v>182</v>
          </cell>
          <cell r="D12971">
            <v>182</v>
          </cell>
          <cell r="E12971">
            <v>2018</v>
          </cell>
        </row>
        <row r="12972">
          <cell r="A12972">
            <v>43285</v>
          </cell>
          <cell r="B12972">
            <v>185</v>
          </cell>
          <cell r="C12972">
            <v>181</v>
          </cell>
          <cell r="D12972">
            <v>181</v>
          </cell>
          <cell r="E12972">
            <v>2018</v>
          </cell>
        </row>
        <row r="12973">
          <cell r="A12973">
            <v>43286</v>
          </cell>
          <cell r="B12973">
            <v>186</v>
          </cell>
          <cell r="C12973">
            <v>180</v>
          </cell>
          <cell r="D12973">
            <v>180</v>
          </cell>
          <cell r="E12973">
            <v>2018</v>
          </cell>
        </row>
        <row r="12974">
          <cell r="A12974">
            <v>43287</v>
          </cell>
          <cell r="B12974">
            <v>187</v>
          </cell>
          <cell r="C12974">
            <v>179</v>
          </cell>
          <cell r="D12974">
            <v>179</v>
          </cell>
          <cell r="E12974">
            <v>2018</v>
          </cell>
        </row>
        <row r="12975">
          <cell r="A12975">
            <v>43288</v>
          </cell>
          <cell r="B12975">
            <v>188</v>
          </cell>
          <cell r="C12975">
            <v>178</v>
          </cell>
          <cell r="D12975">
            <v>178</v>
          </cell>
          <cell r="E12975">
            <v>2018</v>
          </cell>
        </row>
        <row r="12976">
          <cell r="A12976">
            <v>43289</v>
          </cell>
          <cell r="B12976">
            <v>189</v>
          </cell>
          <cell r="C12976">
            <v>177</v>
          </cell>
          <cell r="D12976">
            <v>177</v>
          </cell>
          <cell r="E12976">
            <v>2018</v>
          </cell>
        </row>
        <row r="12977">
          <cell r="A12977">
            <v>43290</v>
          </cell>
          <cell r="B12977">
            <v>190</v>
          </cell>
          <cell r="C12977">
            <v>176</v>
          </cell>
          <cell r="D12977">
            <v>176</v>
          </cell>
          <cell r="E12977">
            <v>2018</v>
          </cell>
        </row>
        <row r="12978">
          <cell r="A12978">
            <v>43291</v>
          </cell>
          <cell r="B12978">
            <v>191</v>
          </cell>
          <cell r="C12978">
            <v>175</v>
          </cell>
          <cell r="D12978">
            <v>175</v>
          </cell>
          <cell r="E12978">
            <v>2018</v>
          </cell>
        </row>
        <row r="12979">
          <cell r="A12979">
            <v>43292</v>
          </cell>
          <cell r="B12979">
            <v>192</v>
          </cell>
          <cell r="C12979">
            <v>174</v>
          </cell>
          <cell r="D12979">
            <v>174</v>
          </cell>
          <cell r="E12979">
            <v>2018</v>
          </cell>
        </row>
        <row r="12980">
          <cell r="A12980">
            <v>43293</v>
          </cell>
          <cell r="B12980">
            <v>193</v>
          </cell>
          <cell r="C12980">
            <v>173</v>
          </cell>
          <cell r="D12980">
            <v>173</v>
          </cell>
          <cell r="E12980">
            <v>2018</v>
          </cell>
        </row>
        <row r="12981">
          <cell r="A12981">
            <v>43294</v>
          </cell>
          <cell r="B12981">
            <v>194</v>
          </cell>
          <cell r="C12981">
            <v>172</v>
          </cell>
          <cell r="D12981">
            <v>172</v>
          </cell>
          <cell r="E12981">
            <v>2018</v>
          </cell>
        </row>
        <row r="12982">
          <cell r="A12982">
            <v>43295</v>
          </cell>
          <cell r="B12982">
            <v>195</v>
          </cell>
          <cell r="C12982">
            <v>171</v>
          </cell>
          <cell r="D12982">
            <v>171</v>
          </cell>
          <cell r="E12982">
            <v>2018</v>
          </cell>
        </row>
        <row r="12983">
          <cell r="A12983">
            <v>43296</v>
          </cell>
          <cell r="B12983">
            <v>196</v>
          </cell>
          <cell r="C12983">
            <v>170</v>
          </cell>
          <cell r="D12983">
            <v>170</v>
          </cell>
          <cell r="E12983">
            <v>2018</v>
          </cell>
        </row>
        <row r="12984">
          <cell r="A12984">
            <v>43297</v>
          </cell>
          <cell r="B12984">
            <v>197</v>
          </cell>
          <cell r="C12984">
            <v>169</v>
          </cell>
          <cell r="D12984">
            <v>169</v>
          </cell>
          <cell r="E12984">
            <v>2018</v>
          </cell>
        </row>
        <row r="12985">
          <cell r="A12985">
            <v>43298</v>
          </cell>
          <cell r="B12985">
            <v>198</v>
          </cell>
          <cell r="C12985">
            <v>168</v>
          </cell>
          <cell r="D12985">
            <v>168</v>
          </cell>
          <cell r="E12985">
            <v>2018</v>
          </cell>
        </row>
        <row r="12986">
          <cell r="A12986">
            <v>43299</v>
          </cell>
          <cell r="B12986">
            <v>199</v>
          </cell>
          <cell r="C12986">
            <v>167</v>
          </cell>
          <cell r="D12986">
            <v>167</v>
          </cell>
          <cell r="E12986">
            <v>2018</v>
          </cell>
        </row>
        <row r="12987">
          <cell r="A12987">
            <v>43300</v>
          </cell>
          <cell r="B12987">
            <v>200</v>
          </cell>
          <cell r="C12987">
            <v>166</v>
          </cell>
          <cell r="D12987">
            <v>166</v>
          </cell>
          <cell r="E12987">
            <v>2018</v>
          </cell>
        </row>
        <row r="12988">
          <cell r="A12988">
            <v>43301</v>
          </cell>
          <cell r="B12988">
            <v>201</v>
          </cell>
          <cell r="C12988">
            <v>165</v>
          </cell>
          <cell r="D12988">
            <v>165</v>
          </cell>
          <cell r="E12988">
            <v>2018</v>
          </cell>
        </row>
        <row r="12989">
          <cell r="A12989">
            <v>43302</v>
          </cell>
          <cell r="B12989">
            <v>202</v>
          </cell>
          <cell r="C12989">
            <v>164</v>
          </cell>
          <cell r="D12989">
            <v>164</v>
          </cell>
          <cell r="E12989">
            <v>2018</v>
          </cell>
        </row>
        <row r="12990">
          <cell r="A12990">
            <v>43303</v>
          </cell>
          <cell r="B12990">
            <v>203</v>
          </cell>
          <cell r="C12990">
            <v>163</v>
          </cell>
          <cell r="D12990">
            <v>163</v>
          </cell>
          <cell r="E12990">
            <v>2018</v>
          </cell>
        </row>
        <row r="12991">
          <cell r="A12991">
            <v>43304</v>
          </cell>
          <cell r="B12991">
            <v>204</v>
          </cell>
          <cell r="C12991">
            <v>162</v>
          </cell>
          <cell r="D12991">
            <v>162</v>
          </cell>
          <cell r="E12991">
            <v>2018</v>
          </cell>
        </row>
        <row r="12992">
          <cell r="A12992">
            <v>43305</v>
          </cell>
          <cell r="B12992">
            <v>205</v>
          </cell>
          <cell r="C12992">
            <v>161</v>
          </cell>
          <cell r="D12992">
            <v>161</v>
          </cell>
          <cell r="E12992">
            <v>2018</v>
          </cell>
        </row>
        <row r="12993">
          <cell r="A12993">
            <v>43306</v>
          </cell>
          <cell r="B12993">
            <v>206</v>
          </cell>
          <cell r="C12993">
            <v>160</v>
          </cell>
          <cell r="D12993">
            <v>160</v>
          </cell>
          <cell r="E12993">
            <v>2018</v>
          </cell>
        </row>
        <row r="12994">
          <cell r="A12994">
            <v>43307</v>
          </cell>
          <cell r="B12994">
            <v>207</v>
          </cell>
          <cell r="C12994">
            <v>159</v>
          </cell>
          <cell r="D12994">
            <v>159</v>
          </cell>
          <cell r="E12994">
            <v>2018</v>
          </cell>
        </row>
        <row r="12995">
          <cell r="A12995">
            <v>43308</v>
          </cell>
          <cell r="B12995">
            <v>208</v>
          </cell>
          <cell r="C12995">
            <v>158</v>
          </cell>
          <cell r="D12995">
            <v>158</v>
          </cell>
          <cell r="E12995">
            <v>2018</v>
          </cell>
        </row>
        <row r="12996">
          <cell r="A12996">
            <v>43309</v>
          </cell>
          <cell r="B12996">
            <v>209</v>
          </cell>
          <cell r="C12996">
            <v>157</v>
          </cell>
          <cell r="D12996">
            <v>157</v>
          </cell>
          <cell r="E12996">
            <v>2018</v>
          </cell>
        </row>
        <row r="12997">
          <cell r="A12997">
            <v>43310</v>
          </cell>
          <cell r="B12997">
            <v>210</v>
          </cell>
          <cell r="C12997">
            <v>156</v>
          </cell>
          <cell r="D12997">
            <v>156</v>
          </cell>
          <cell r="E12997">
            <v>2018</v>
          </cell>
        </row>
        <row r="12998">
          <cell r="A12998">
            <v>43311</v>
          </cell>
          <cell r="B12998">
            <v>211</v>
          </cell>
          <cell r="C12998">
            <v>155</v>
          </cell>
          <cell r="D12998">
            <v>155</v>
          </cell>
          <cell r="E12998">
            <v>2018</v>
          </cell>
        </row>
        <row r="12999">
          <cell r="A12999">
            <v>43312</v>
          </cell>
          <cell r="B12999">
            <v>212</v>
          </cell>
          <cell r="C12999">
            <v>154</v>
          </cell>
          <cell r="D12999">
            <v>154</v>
          </cell>
          <cell r="E12999">
            <v>2018</v>
          </cell>
        </row>
        <row r="13000">
          <cell r="A13000">
            <v>43313</v>
          </cell>
          <cell r="B13000">
            <v>213</v>
          </cell>
          <cell r="C13000">
            <v>153</v>
          </cell>
          <cell r="D13000">
            <v>153</v>
          </cell>
          <cell r="E13000">
            <v>2018</v>
          </cell>
        </row>
        <row r="13001">
          <cell r="A13001">
            <v>43314</v>
          </cell>
          <cell r="B13001">
            <v>214</v>
          </cell>
          <cell r="C13001">
            <v>152</v>
          </cell>
          <cell r="D13001">
            <v>152</v>
          </cell>
          <cell r="E13001">
            <v>2018</v>
          </cell>
        </row>
        <row r="13002">
          <cell r="A13002">
            <v>43315</v>
          </cell>
          <cell r="B13002">
            <v>215</v>
          </cell>
          <cell r="C13002">
            <v>151</v>
          </cell>
          <cell r="D13002">
            <v>151</v>
          </cell>
          <cell r="E13002">
            <v>2018</v>
          </cell>
        </row>
        <row r="13003">
          <cell r="A13003">
            <v>43316</v>
          </cell>
          <cell r="B13003">
            <v>216</v>
          </cell>
          <cell r="C13003">
            <v>150</v>
          </cell>
          <cell r="D13003">
            <v>150</v>
          </cell>
          <cell r="E13003">
            <v>2018</v>
          </cell>
        </row>
        <row r="13004">
          <cell r="A13004">
            <v>43317</v>
          </cell>
          <cell r="B13004">
            <v>217</v>
          </cell>
          <cell r="C13004">
            <v>149</v>
          </cell>
          <cell r="D13004">
            <v>149</v>
          </cell>
          <cell r="E13004">
            <v>2018</v>
          </cell>
        </row>
        <row r="13005">
          <cell r="A13005">
            <v>43318</v>
          </cell>
          <cell r="B13005">
            <v>218</v>
          </cell>
          <cell r="C13005">
            <v>148</v>
          </cell>
          <cell r="D13005">
            <v>148</v>
          </cell>
          <cell r="E13005">
            <v>2018</v>
          </cell>
        </row>
        <row r="13006">
          <cell r="A13006">
            <v>43319</v>
          </cell>
          <cell r="B13006">
            <v>219</v>
          </cell>
          <cell r="C13006">
            <v>147</v>
          </cell>
          <cell r="D13006">
            <v>147</v>
          </cell>
          <cell r="E13006">
            <v>2018</v>
          </cell>
        </row>
        <row r="13007">
          <cell r="A13007">
            <v>43320</v>
          </cell>
          <cell r="B13007">
            <v>220</v>
          </cell>
          <cell r="C13007">
            <v>146</v>
          </cell>
          <cell r="D13007">
            <v>146</v>
          </cell>
          <cell r="E13007">
            <v>2018</v>
          </cell>
        </row>
        <row r="13008">
          <cell r="A13008">
            <v>43321</v>
          </cell>
          <cell r="B13008">
            <v>221</v>
          </cell>
          <cell r="C13008">
            <v>145</v>
          </cell>
          <cell r="D13008">
            <v>145</v>
          </cell>
          <cell r="E13008">
            <v>2018</v>
          </cell>
        </row>
        <row r="13009">
          <cell r="A13009">
            <v>43322</v>
          </cell>
          <cell r="B13009">
            <v>222</v>
          </cell>
          <cell r="C13009">
            <v>144</v>
          </cell>
          <cell r="D13009">
            <v>144</v>
          </cell>
          <cell r="E13009">
            <v>2018</v>
          </cell>
        </row>
        <row r="13010">
          <cell r="A13010">
            <v>43323</v>
          </cell>
          <cell r="B13010">
            <v>223</v>
          </cell>
          <cell r="C13010">
            <v>143</v>
          </cell>
          <cell r="D13010">
            <v>143</v>
          </cell>
          <cell r="E13010">
            <v>2018</v>
          </cell>
        </row>
        <row r="13011">
          <cell r="A13011">
            <v>43324</v>
          </cell>
          <cell r="B13011">
            <v>224</v>
          </cell>
          <cell r="C13011">
            <v>142</v>
          </cell>
          <cell r="D13011">
            <v>142</v>
          </cell>
          <cell r="E13011">
            <v>2018</v>
          </cell>
        </row>
        <row r="13012">
          <cell r="A13012">
            <v>43325</v>
          </cell>
          <cell r="B13012">
            <v>225</v>
          </cell>
          <cell r="C13012">
            <v>141</v>
          </cell>
          <cell r="D13012">
            <v>141</v>
          </cell>
          <cell r="E13012">
            <v>2018</v>
          </cell>
        </row>
        <row r="13013">
          <cell r="A13013">
            <v>43326</v>
          </cell>
          <cell r="B13013">
            <v>226</v>
          </cell>
          <cell r="C13013">
            <v>140</v>
          </cell>
          <cell r="D13013">
            <v>140</v>
          </cell>
          <cell r="E13013">
            <v>2018</v>
          </cell>
        </row>
        <row r="13014">
          <cell r="A13014">
            <v>43327</v>
          </cell>
          <cell r="B13014">
            <v>227</v>
          </cell>
          <cell r="C13014">
            <v>139</v>
          </cell>
          <cell r="D13014">
            <v>139</v>
          </cell>
          <cell r="E13014">
            <v>2018</v>
          </cell>
        </row>
        <row r="13015">
          <cell r="A13015">
            <v>43328</v>
          </cell>
          <cell r="B13015">
            <v>228</v>
          </cell>
          <cell r="C13015">
            <v>138</v>
          </cell>
          <cell r="D13015">
            <v>138</v>
          </cell>
          <cell r="E13015">
            <v>2018</v>
          </cell>
        </row>
        <row r="13016">
          <cell r="A13016">
            <v>43329</v>
          </cell>
          <cell r="B13016">
            <v>229</v>
          </cell>
          <cell r="C13016">
            <v>137</v>
          </cell>
          <cell r="D13016">
            <v>137</v>
          </cell>
          <cell r="E13016">
            <v>2018</v>
          </cell>
        </row>
        <row r="13017">
          <cell r="A13017">
            <v>43330</v>
          </cell>
          <cell r="B13017">
            <v>230</v>
          </cell>
          <cell r="C13017">
            <v>136</v>
          </cell>
          <cell r="D13017">
            <v>136</v>
          </cell>
          <cell r="E13017">
            <v>2018</v>
          </cell>
        </row>
        <row r="13018">
          <cell r="A13018">
            <v>43331</v>
          </cell>
          <cell r="B13018">
            <v>231</v>
          </cell>
          <cell r="C13018">
            <v>135</v>
          </cell>
          <cell r="D13018">
            <v>135</v>
          </cell>
          <cell r="E13018">
            <v>2018</v>
          </cell>
        </row>
        <row r="13019">
          <cell r="A13019">
            <v>43332</v>
          </cell>
          <cell r="B13019">
            <v>232</v>
          </cell>
          <cell r="C13019">
            <v>134</v>
          </cell>
          <cell r="D13019">
            <v>134</v>
          </cell>
          <cell r="E13019">
            <v>2018</v>
          </cell>
        </row>
        <row r="13020">
          <cell r="A13020">
            <v>43333</v>
          </cell>
          <cell r="B13020">
            <v>233</v>
          </cell>
          <cell r="C13020">
            <v>133</v>
          </cell>
          <cell r="D13020">
            <v>133</v>
          </cell>
          <cell r="E13020">
            <v>2018</v>
          </cell>
        </row>
        <row r="13021">
          <cell r="A13021">
            <v>43334</v>
          </cell>
          <cell r="B13021">
            <v>234</v>
          </cell>
          <cell r="C13021">
            <v>132</v>
          </cell>
          <cell r="D13021">
            <v>132</v>
          </cell>
          <cell r="E13021">
            <v>2018</v>
          </cell>
        </row>
        <row r="13022">
          <cell r="A13022">
            <v>43335</v>
          </cell>
          <cell r="B13022">
            <v>235</v>
          </cell>
          <cell r="C13022">
            <v>131</v>
          </cell>
          <cell r="D13022">
            <v>131</v>
          </cell>
          <cell r="E13022">
            <v>2018</v>
          </cell>
        </row>
        <row r="13023">
          <cell r="A13023">
            <v>43336</v>
          </cell>
          <cell r="B13023">
            <v>236</v>
          </cell>
          <cell r="C13023">
            <v>130</v>
          </cell>
          <cell r="D13023">
            <v>130</v>
          </cell>
          <cell r="E13023">
            <v>2018</v>
          </cell>
        </row>
        <row r="13024">
          <cell r="A13024">
            <v>43337</v>
          </cell>
          <cell r="B13024">
            <v>237</v>
          </cell>
          <cell r="C13024">
            <v>129</v>
          </cell>
          <cell r="D13024">
            <v>129</v>
          </cell>
          <cell r="E13024">
            <v>2018</v>
          </cell>
        </row>
        <row r="13025">
          <cell r="A13025">
            <v>43338</v>
          </cell>
          <cell r="B13025">
            <v>238</v>
          </cell>
          <cell r="C13025">
            <v>128</v>
          </cell>
          <cell r="D13025">
            <v>128</v>
          </cell>
          <cell r="E13025">
            <v>2018</v>
          </cell>
        </row>
        <row r="13026">
          <cell r="A13026">
            <v>43339</v>
          </cell>
          <cell r="B13026">
            <v>239</v>
          </cell>
          <cell r="C13026">
            <v>127</v>
          </cell>
          <cell r="D13026">
            <v>127</v>
          </cell>
          <cell r="E13026">
            <v>2018</v>
          </cell>
        </row>
        <row r="13027">
          <cell r="A13027">
            <v>43340</v>
          </cell>
          <cell r="B13027">
            <v>240</v>
          </cell>
          <cell r="C13027">
            <v>126</v>
          </cell>
          <cell r="D13027">
            <v>126</v>
          </cell>
          <cell r="E13027">
            <v>2018</v>
          </cell>
        </row>
        <row r="13028">
          <cell r="A13028">
            <v>43341</v>
          </cell>
          <cell r="B13028">
            <v>241</v>
          </cell>
          <cell r="C13028">
            <v>125</v>
          </cell>
          <cell r="D13028">
            <v>125</v>
          </cell>
          <cell r="E13028">
            <v>2018</v>
          </cell>
        </row>
        <row r="13029">
          <cell r="A13029">
            <v>43342</v>
          </cell>
          <cell r="B13029">
            <v>242</v>
          </cell>
          <cell r="C13029">
            <v>124</v>
          </cell>
          <cell r="D13029">
            <v>124</v>
          </cell>
          <cell r="E13029">
            <v>2018</v>
          </cell>
        </row>
        <row r="13030">
          <cell r="A13030">
            <v>43343</v>
          </cell>
          <cell r="B13030">
            <v>243</v>
          </cell>
          <cell r="C13030">
            <v>123</v>
          </cell>
          <cell r="D13030">
            <v>123</v>
          </cell>
          <cell r="E13030">
            <v>2018</v>
          </cell>
        </row>
        <row r="13031">
          <cell r="A13031">
            <v>43344</v>
          </cell>
          <cell r="B13031">
            <v>244</v>
          </cell>
          <cell r="C13031">
            <v>122</v>
          </cell>
          <cell r="D13031">
            <v>122</v>
          </cell>
          <cell r="E13031">
            <v>2018</v>
          </cell>
        </row>
        <row r="13032">
          <cell r="A13032">
            <v>43345</v>
          </cell>
          <cell r="B13032">
            <v>245</v>
          </cell>
          <cell r="C13032">
            <v>121</v>
          </cell>
          <cell r="D13032">
            <v>121</v>
          </cell>
          <cell r="E13032">
            <v>2018</v>
          </cell>
        </row>
        <row r="13033">
          <cell r="A13033">
            <v>43346</v>
          </cell>
          <cell r="B13033">
            <v>246</v>
          </cell>
          <cell r="C13033">
            <v>120</v>
          </cell>
          <cell r="D13033">
            <v>120</v>
          </cell>
          <cell r="E13033">
            <v>2018</v>
          </cell>
        </row>
        <row r="13034">
          <cell r="A13034">
            <v>43347</v>
          </cell>
          <cell r="B13034">
            <v>247</v>
          </cell>
          <cell r="C13034">
            <v>119</v>
          </cell>
          <cell r="D13034">
            <v>119</v>
          </cell>
          <cell r="E13034">
            <v>2018</v>
          </cell>
        </row>
        <row r="13035">
          <cell r="A13035">
            <v>43348</v>
          </cell>
          <cell r="B13035">
            <v>248</v>
          </cell>
          <cell r="C13035">
            <v>118</v>
          </cell>
          <cell r="D13035">
            <v>118</v>
          </cell>
          <cell r="E13035">
            <v>2018</v>
          </cell>
        </row>
        <row r="13036">
          <cell r="A13036">
            <v>43349</v>
          </cell>
          <cell r="B13036">
            <v>249</v>
          </cell>
          <cell r="C13036">
            <v>117</v>
          </cell>
          <cell r="D13036">
            <v>117</v>
          </cell>
          <cell r="E13036">
            <v>2018</v>
          </cell>
        </row>
        <row r="13037">
          <cell r="A13037">
            <v>43350</v>
          </cell>
          <cell r="B13037">
            <v>250</v>
          </cell>
          <cell r="C13037">
            <v>116</v>
          </cell>
          <cell r="D13037">
            <v>116</v>
          </cell>
          <cell r="E13037">
            <v>2018</v>
          </cell>
        </row>
        <row r="13038">
          <cell r="A13038">
            <v>43351</v>
          </cell>
          <cell r="B13038">
            <v>251</v>
          </cell>
          <cell r="C13038">
            <v>115</v>
          </cell>
          <cell r="D13038">
            <v>115</v>
          </cell>
          <cell r="E13038">
            <v>2018</v>
          </cell>
        </row>
        <row r="13039">
          <cell r="A13039">
            <v>43352</v>
          </cell>
          <cell r="B13039">
            <v>252</v>
          </cell>
          <cell r="C13039">
            <v>114</v>
          </cell>
          <cell r="D13039">
            <v>114</v>
          </cell>
          <cell r="E13039">
            <v>2018</v>
          </cell>
        </row>
        <row r="13040">
          <cell r="A13040">
            <v>43353</v>
          </cell>
          <cell r="B13040">
            <v>253</v>
          </cell>
          <cell r="C13040">
            <v>113</v>
          </cell>
          <cell r="D13040">
            <v>113</v>
          </cell>
          <cell r="E13040">
            <v>2018</v>
          </cell>
        </row>
        <row r="13041">
          <cell r="A13041">
            <v>43354</v>
          </cell>
          <cell r="B13041">
            <v>254</v>
          </cell>
          <cell r="C13041">
            <v>112</v>
          </cell>
          <cell r="D13041">
            <v>112</v>
          </cell>
          <cell r="E13041">
            <v>2018</v>
          </cell>
        </row>
        <row r="13042">
          <cell r="A13042">
            <v>43355</v>
          </cell>
          <cell r="B13042">
            <v>255</v>
          </cell>
          <cell r="C13042">
            <v>111</v>
          </cell>
          <cell r="D13042">
            <v>111</v>
          </cell>
          <cell r="E13042">
            <v>2018</v>
          </cell>
        </row>
        <row r="13043">
          <cell r="A13043">
            <v>43356</v>
          </cell>
          <cell r="B13043">
            <v>256</v>
          </cell>
          <cell r="C13043">
            <v>110</v>
          </cell>
          <cell r="D13043">
            <v>110</v>
          </cell>
          <cell r="E13043">
            <v>2018</v>
          </cell>
        </row>
        <row r="13044">
          <cell r="A13044">
            <v>43357</v>
          </cell>
          <cell r="B13044">
            <v>257</v>
          </cell>
          <cell r="C13044">
            <v>109</v>
          </cell>
          <cell r="D13044">
            <v>109</v>
          </cell>
          <cell r="E13044">
            <v>2018</v>
          </cell>
        </row>
        <row r="13045">
          <cell r="A13045">
            <v>43358</v>
          </cell>
          <cell r="B13045">
            <v>258</v>
          </cell>
          <cell r="C13045">
            <v>108</v>
          </cell>
          <cell r="D13045">
            <v>108</v>
          </cell>
          <cell r="E13045">
            <v>2018</v>
          </cell>
        </row>
        <row r="13046">
          <cell r="A13046">
            <v>43359</v>
          </cell>
          <cell r="B13046">
            <v>259</v>
          </cell>
          <cell r="C13046">
            <v>107</v>
          </cell>
          <cell r="D13046">
            <v>107</v>
          </cell>
          <cell r="E13046">
            <v>2018</v>
          </cell>
        </row>
        <row r="13047">
          <cell r="A13047">
            <v>43360</v>
          </cell>
          <cell r="B13047">
            <v>260</v>
          </cell>
          <cell r="C13047">
            <v>106</v>
          </cell>
          <cell r="D13047">
            <v>106</v>
          </cell>
          <cell r="E13047">
            <v>2018</v>
          </cell>
        </row>
        <row r="13048">
          <cell r="A13048">
            <v>43361</v>
          </cell>
          <cell r="B13048">
            <v>261</v>
          </cell>
          <cell r="C13048">
            <v>105</v>
          </cell>
          <cell r="D13048">
            <v>105</v>
          </cell>
          <cell r="E13048">
            <v>2018</v>
          </cell>
        </row>
        <row r="13049">
          <cell r="A13049">
            <v>43362</v>
          </cell>
          <cell r="B13049">
            <v>262</v>
          </cell>
          <cell r="C13049">
            <v>104</v>
          </cell>
          <cell r="D13049">
            <v>104</v>
          </cell>
          <cell r="E13049">
            <v>2018</v>
          </cell>
        </row>
        <row r="13050">
          <cell r="A13050">
            <v>43363</v>
          </cell>
          <cell r="B13050">
            <v>263</v>
          </cell>
          <cell r="C13050">
            <v>103</v>
          </cell>
          <cell r="D13050">
            <v>103</v>
          </cell>
          <cell r="E13050">
            <v>2018</v>
          </cell>
        </row>
        <row r="13051">
          <cell r="A13051">
            <v>43364</v>
          </cell>
          <cell r="B13051">
            <v>264</v>
          </cell>
          <cell r="C13051">
            <v>102</v>
          </cell>
          <cell r="D13051">
            <v>102</v>
          </cell>
          <cell r="E13051">
            <v>2018</v>
          </cell>
        </row>
        <row r="13052">
          <cell r="A13052">
            <v>43365</v>
          </cell>
          <cell r="B13052">
            <v>265</v>
          </cell>
          <cell r="C13052">
            <v>101</v>
          </cell>
          <cell r="D13052">
            <v>101</v>
          </cell>
          <cell r="E13052">
            <v>2018</v>
          </cell>
        </row>
        <row r="13053">
          <cell r="A13053">
            <v>43366</v>
          </cell>
          <cell r="B13053">
            <v>266</v>
          </cell>
          <cell r="C13053">
            <v>100</v>
          </cell>
          <cell r="D13053">
            <v>100</v>
          </cell>
          <cell r="E13053">
            <v>2018</v>
          </cell>
        </row>
        <row r="13054">
          <cell r="A13054">
            <v>43367</v>
          </cell>
          <cell r="B13054">
            <v>267</v>
          </cell>
          <cell r="C13054">
            <v>99</v>
          </cell>
          <cell r="D13054">
            <v>99</v>
          </cell>
          <cell r="E13054">
            <v>2018</v>
          </cell>
        </row>
        <row r="13055">
          <cell r="A13055">
            <v>43368</v>
          </cell>
          <cell r="B13055">
            <v>268</v>
          </cell>
          <cell r="C13055">
            <v>98</v>
          </cell>
          <cell r="D13055">
            <v>98</v>
          </cell>
          <cell r="E13055">
            <v>2018</v>
          </cell>
        </row>
        <row r="13056">
          <cell r="A13056">
            <v>43369</v>
          </cell>
          <cell r="B13056">
            <v>269</v>
          </cell>
          <cell r="C13056">
            <v>97</v>
          </cell>
          <cell r="D13056">
            <v>97</v>
          </cell>
          <cell r="E13056">
            <v>2018</v>
          </cell>
        </row>
        <row r="13057">
          <cell r="A13057">
            <v>43370</v>
          </cell>
          <cell r="B13057">
            <v>270</v>
          </cell>
          <cell r="C13057">
            <v>96</v>
          </cell>
          <cell r="D13057">
            <v>96</v>
          </cell>
          <cell r="E13057">
            <v>2018</v>
          </cell>
        </row>
        <row r="13058">
          <cell r="A13058">
            <v>43371</v>
          </cell>
          <cell r="B13058">
            <v>271</v>
          </cell>
          <cell r="C13058">
            <v>95</v>
          </cell>
          <cell r="D13058">
            <v>95</v>
          </cell>
          <cell r="E13058">
            <v>2018</v>
          </cell>
        </row>
        <row r="13059">
          <cell r="A13059">
            <v>43372</v>
          </cell>
          <cell r="B13059">
            <v>272</v>
          </cell>
          <cell r="C13059">
            <v>94</v>
          </cell>
          <cell r="D13059">
            <v>94</v>
          </cell>
          <cell r="E13059">
            <v>2018</v>
          </cell>
        </row>
        <row r="13060">
          <cell r="A13060">
            <v>43373</v>
          </cell>
          <cell r="B13060">
            <v>273</v>
          </cell>
          <cell r="C13060">
            <v>93</v>
          </cell>
          <cell r="D13060">
            <v>93</v>
          </cell>
          <cell r="E13060">
            <v>2018</v>
          </cell>
        </row>
        <row r="13061">
          <cell r="A13061">
            <v>43374</v>
          </cell>
          <cell r="B13061">
            <v>274</v>
          </cell>
          <cell r="C13061">
            <v>92</v>
          </cell>
          <cell r="D13061">
            <v>92</v>
          </cell>
          <cell r="E13061">
            <v>2018</v>
          </cell>
        </row>
        <row r="13062">
          <cell r="A13062">
            <v>43375</v>
          </cell>
          <cell r="B13062">
            <v>275</v>
          </cell>
          <cell r="C13062">
            <v>91</v>
          </cell>
          <cell r="D13062">
            <v>91</v>
          </cell>
          <cell r="E13062">
            <v>2018</v>
          </cell>
        </row>
        <row r="13063">
          <cell r="A13063">
            <v>43376</v>
          </cell>
          <cell r="B13063">
            <v>276</v>
          </cell>
          <cell r="C13063">
            <v>90</v>
          </cell>
          <cell r="D13063">
            <v>90</v>
          </cell>
          <cell r="E13063">
            <v>2018</v>
          </cell>
        </row>
        <row r="13064">
          <cell r="A13064">
            <v>43377</v>
          </cell>
          <cell r="B13064">
            <v>277</v>
          </cell>
          <cell r="C13064">
            <v>89</v>
          </cell>
          <cell r="D13064">
            <v>89</v>
          </cell>
          <cell r="E13064">
            <v>2018</v>
          </cell>
        </row>
        <row r="13065">
          <cell r="A13065">
            <v>43378</v>
          </cell>
          <cell r="B13065">
            <v>278</v>
          </cell>
          <cell r="C13065">
            <v>88</v>
          </cell>
          <cell r="D13065">
            <v>88</v>
          </cell>
          <cell r="E13065">
            <v>2018</v>
          </cell>
        </row>
        <row r="13066">
          <cell r="A13066">
            <v>43379</v>
          </cell>
          <cell r="B13066">
            <v>279</v>
          </cell>
          <cell r="C13066">
            <v>87</v>
          </cell>
          <cell r="D13066">
            <v>87</v>
          </cell>
          <cell r="E13066">
            <v>2018</v>
          </cell>
        </row>
        <row r="13067">
          <cell r="A13067">
            <v>43380</v>
          </cell>
          <cell r="B13067">
            <v>280</v>
          </cell>
          <cell r="C13067">
            <v>86</v>
          </cell>
          <cell r="D13067">
            <v>86</v>
          </cell>
          <cell r="E13067">
            <v>2018</v>
          </cell>
        </row>
        <row r="13068">
          <cell r="A13068">
            <v>43381</v>
          </cell>
          <cell r="B13068">
            <v>281</v>
          </cell>
          <cell r="C13068">
            <v>85</v>
          </cell>
          <cell r="D13068">
            <v>85</v>
          </cell>
          <cell r="E13068">
            <v>2018</v>
          </cell>
        </row>
        <row r="13069">
          <cell r="A13069">
            <v>43382</v>
          </cell>
          <cell r="B13069">
            <v>282</v>
          </cell>
          <cell r="C13069">
            <v>84</v>
          </cell>
          <cell r="D13069">
            <v>84</v>
          </cell>
          <cell r="E13069">
            <v>2018</v>
          </cell>
        </row>
        <row r="13070">
          <cell r="A13070">
            <v>43383</v>
          </cell>
          <cell r="B13070">
            <v>283</v>
          </cell>
          <cell r="C13070">
            <v>83</v>
          </cell>
          <cell r="D13070">
            <v>83</v>
          </cell>
          <cell r="E13070">
            <v>2018</v>
          </cell>
        </row>
        <row r="13071">
          <cell r="A13071">
            <v>43384</v>
          </cell>
          <cell r="B13071">
            <v>284</v>
          </cell>
          <cell r="C13071">
            <v>82</v>
          </cell>
          <cell r="D13071">
            <v>82</v>
          </cell>
          <cell r="E13071">
            <v>2018</v>
          </cell>
        </row>
        <row r="13072">
          <cell r="A13072">
            <v>43385</v>
          </cell>
          <cell r="B13072">
            <v>285</v>
          </cell>
          <cell r="C13072">
            <v>81</v>
          </cell>
          <cell r="D13072">
            <v>81</v>
          </cell>
          <cell r="E13072">
            <v>2018</v>
          </cell>
        </row>
        <row r="13073">
          <cell r="A13073">
            <v>43386</v>
          </cell>
          <cell r="B13073">
            <v>286</v>
          </cell>
          <cell r="C13073">
            <v>80</v>
          </cell>
          <cell r="D13073">
            <v>80</v>
          </cell>
          <cell r="E13073">
            <v>2018</v>
          </cell>
        </row>
        <row r="13074">
          <cell r="A13074">
            <v>43387</v>
          </cell>
          <cell r="B13074">
            <v>287</v>
          </cell>
          <cell r="C13074">
            <v>79</v>
          </cell>
          <cell r="D13074">
            <v>79</v>
          </cell>
          <cell r="E13074">
            <v>2018</v>
          </cell>
        </row>
        <row r="13075">
          <cell r="A13075">
            <v>43388</v>
          </cell>
          <cell r="B13075">
            <v>288</v>
          </cell>
          <cell r="C13075">
            <v>78</v>
          </cell>
          <cell r="D13075">
            <v>78</v>
          </cell>
          <cell r="E13075">
            <v>2018</v>
          </cell>
        </row>
        <row r="13076">
          <cell r="A13076">
            <v>43389</v>
          </cell>
          <cell r="B13076">
            <v>289</v>
          </cell>
          <cell r="C13076">
            <v>77</v>
          </cell>
          <cell r="D13076">
            <v>77</v>
          </cell>
          <cell r="E13076">
            <v>2018</v>
          </cell>
        </row>
        <row r="13077">
          <cell r="A13077">
            <v>43390</v>
          </cell>
          <cell r="B13077">
            <v>290</v>
          </cell>
          <cell r="C13077">
            <v>76</v>
          </cell>
          <cell r="D13077">
            <v>76</v>
          </cell>
          <cell r="E13077">
            <v>2018</v>
          </cell>
        </row>
        <row r="13078">
          <cell r="A13078">
            <v>43391</v>
          </cell>
          <cell r="B13078">
            <v>291</v>
          </cell>
          <cell r="C13078">
            <v>75</v>
          </cell>
          <cell r="D13078">
            <v>75</v>
          </cell>
          <cell r="E13078">
            <v>2018</v>
          </cell>
        </row>
        <row r="13079">
          <cell r="A13079">
            <v>43392</v>
          </cell>
          <cell r="B13079">
            <v>292</v>
          </cell>
          <cell r="C13079">
            <v>74</v>
          </cell>
          <cell r="D13079">
            <v>74</v>
          </cell>
          <cell r="E13079">
            <v>2018</v>
          </cell>
        </row>
        <row r="13080">
          <cell r="A13080">
            <v>43393</v>
          </cell>
          <cell r="B13080">
            <v>293</v>
          </cell>
          <cell r="C13080">
            <v>73</v>
          </cell>
          <cell r="D13080">
            <v>73</v>
          </cell>
          <cell r="E13080">
            <v>2018</v>
          </cell>
        </row>
        <row r="13081">
          <cell r="A13081">
            <v>43394</v>
          </cell>
          <cell r="B13081">
            <v>294</v>
          </cell>
          <cell r="C13081">
            <v>72</v>
          </cell>
          <cell r="D13081">
            <v>72</v>
          </cell>
          <cell r="E13081">
            <v>2018</v>
          </cell>
        </row>
        <row r="13082">
          <cell r="A13082">
            <v>43395</v>
          </cell>
          <cell r="B13082">
            <v>295</v>
          </cell>
          <cell r="C13082">
            <v>71</v>
          </cell>
          <cell r="D13082">
            <v>71</v>
          </cell>
          <cell r="E13082">
            <v>2018</v>
          </cell>
        </row>
        <row r="13083">
          <cell r="A13083">
            <v>43396</v>
          </cell>
          <cell r="B13083">
            <v>296</v>
          </cell>
          <cell r="C13083">
            <v>70</v>
          </cell>
          <cell r="D13083">
            <v>70</v>
          </cell>
          <cell r="E13083">
            <v>2018</v>
          </cell>
        </row>
        <row r="13084">
          <cell r="A13084">
            <v>43397</v>
          </cell>
          <cell r="B13084">
            <v>297</v>
          </cell>
          <cell r="C13084">
            <v>69</v>
          </cell>
          <cell r="D13084">
            <v>69</v>
          </cell>
          <cell r="E13084">
            <v>2018</v>
          </cell>
        </row>
        <row r="13085">
          <cell r="A13085">
            <v>43398</v>
          </cell>
          <cell r="B13085">
            <v>298</v>
          </cell>
          <cell r="C13085">
            <v>68</v>
          </cell>
          <cell r="D13085">
            <v>68</v>
          </cell>
          <cell r="E13085">
            <v>2018</v>
          </cell>
        </row>
        <row r="13086">
          <cell r="A13086">
            <v>43399</v>
          </cell>
          <cell r="B13086">
            <v>299</v>
          </cell>
          <cell r="C13086">
            <v>67</v>
          </cell>
          <cell r="D13086">
            <v>67</v>
          </cell>
          <cell r="E13086">
            <v>2018</v>
          </cell>
        </row>
        <row r="13087">
          <cell r="A13087">
            <v>43400</v>
          </cell>
          <cell r="B13087">
            <v>300</v>
          </cell>
          <cell r="C13087">
            <v>66</v>
          </cell>
          <cell r="D13087">
            <v>66</v>
          </cell>
          <cell r="E13087">
            <v>2018</v>
          </cell>
        </row>
        <row r="13088">
          <cell r="A13088">
            <v>43401</v>
          </cell>
          <cell r="B13088">
            <v>301</v>
          </cell>
          <cell r="C13088">
            <v>65</v>
          </cell>
          <cell r="D13088">
            <v>65</v>
          </cell>
          <cell r="E13088">
            <v>2018</v>
          </cell>
        </row>
        <row r="13089">
          <cell r="A13089">
            <v>43402</v>
          </cell>
          <cell r="B13089">
            <v>302</v>
          </cell>
          <cell r="C13089">
            <v>64</v>
          </cell>
          <cell r="D13089">
            <v>64</v>
          </cell>
          <cell r="E13089">
            <v>2018</v>
          </cell>
        </row>
        <row r="13090">
          <cell r="A13090">
            <v>43403</v>
          </cell>
          <cell r="B13090">
            <v>303</v>
          </cell>
          <cell r="C13090">
            <v>63</v>
          </cell>
          <cell r="D13090">
            <v>63</v>
          </cell>
          <cell r="E13090">
            <v>2018</v>
          </cell>
        </row>
        <row r="13091">
          <cell r="A13091">
            <v>43404</v>
          </cell>
          <cell r="B13091">
            <v>304</v>
          </cell>
          <cell r="C13091">
            <v>62</v>
          </cell>
          <cell r="D13091">
            <v>62</v>
          </cell>
          <cell r="E13091">
            <v>2018</v>
          </cell>
        </row>
        <row r="13092">
          <cell r="A13092">
            <v>43405</v>
          </cell>
          <cell r="B13092">
            <v>305</v>
          </cell>
          <cell r="C13092">
            <v>61</v>
          </cell>
          <cell r="D13092">
            <v>61</v>
          </cell>
          <cell r="E13092">
            <v>2018</v>
          </cell>
        </row>
        <row r="13093">
          <cell r="A13093">
            <v>43406</v>
          </cell>
          <cell r="B13093">
            <v>306</v>
          </cell>
          <cell r="C13093">
            <v>60</v>
          </cell>
          <cell r="D13093">
            <v>60</v>
          </cell>
          <cell r="E13093">
            <v>2018</v>
          </cell>
        </row>
        <row r="13094">
          <cell r="A13094">
            <v>43407</v>
          </cell>
          <cell r="B13094">
            <v>307</v>
          </cell>
          <cell r="C13094">
            <v>59</v>
          </cell>
          <cell r="D13094">
            <v>59</v>
          </cell>
          <cell r="E13094">
            <v>2018</v>
          </cell>
        </row>
        <row r="13095">
          <cell r="A13095">
            <v>43408</v>
          </cell>
          <cell r="B13095">
            <v>308</v>
          </cell>
          <cell r="C13095">
            <v>58</v>
          </cell>
          <cell r="D13095">
            <v>58</v>
          </cell>
          <cell r="E13095">
            <v>2018</v>
          </cell>
        </row>
        <row r="13096">
          <cell r="A13096">
            <v>43409</v>
          </cell>
          <cell r="B13096">
            <v>309</v>
          </cell>
          <cell r="C13096">
            <v>57</v>
          </cell>
          <cell r="D13096">
            <v>57</v>
          </cell>
          <cell r="E13096">
            <v>2018</v>
          </cell>
        </row>
        <row r="13097">
          <cell r="A13097">
            <v>43410</v>
          </cell>
          <cell r="B13097">
            <v>310</v>
          </cell>
          <cell r="C13097">
            <v>56</v>
          </cell>
          <cell r="D13097">
            <v>56</v>
          </cell>
          <cell r="E13097">
            <v>2018</v>
          </cell>
        </row>
        <row r="13098">
          <cell r="A13098">
            <v>43411</v>
          </cell>
          <cell r="B13098">
            <v>311</v>
          </cell>
          <cell r="C13098">
            <v>55</v>
          </cell>
          <cell r="D13098">
            <v>55</v>
          </cell>
          <cell r="E13098">
            <v>2018</v>
          </cell>
        </row>
        <row r="13099">
          <cell r="A13099">
            <v>43412</v>
          </cell>
          <cell r="B13099">
            <v>312</v>
          </cell>
          <cell r="C13099">
            <v>54</v>
          </cell>
          <cell r="D13099">
            <v>54</v>
          </cell>
          <cell r="E13099">
            <v>2018</v>
          </cell>
        </row>
        <row r="13100">
          <cell r="A13100">
            <v>43413</v>
          </cell>
          <cell r="B13100">
            <v>313</v>
          </cell>
          <cell r="C13100">
            <v>53</v>
          </cell>
          <cell r="D13100">
            <v>53</v>
          </cell>
          <cell r="E13100">
            <v>2018</v>
          </cell>
        </row>
        <row r="13101">
          <cell r="A13101">
            <v>43414</v>
          </cell>
          <cell r="B13101">
            <v>314</v>
          </cell>
          <cell r="C13101">
            <v>52</v>
          </cell>
          <cell r="D13101">
            <v>52</v>
          </cell>
          <cell r="E13101">
            <v>2018</v>
          </cell>
        </row>
        <row r="13102">
          <cell r="A13102">
            <v>43415</v>
          </cell>
          <cell r="B13102">
            <v>315</v>
          </cell>
          <cell r="C13102">
            <v>51</v>
          </cell>
          <cell r="D13102">
            <v>51</v>
          </cell>
          <cell r="E13102">
            <v>2018</v>
          </cell>
        </row>
        <row r="13103">
          <cell r="A13103">
            <v>43416</v>
          </cell>
          <cell r="B13103">
            <v>316</v>
          </cell>
          <cell r="C13103">
            <v>50</v>
          </cell>
          <cell r="D13103">
            <v>50</v>
          </cell>
          <cell r="E13103">
            <v>2018</v>
          </cell>
        </row>
        <row r="13104">
          <cell r="A13104">
            <v>43417</v>
          </cell>
          <cell r="B13104">
            <v>317</v>
          </cell>
          <cell r="C13104">
            <v>49</v>
          </cell>
          <cell r="D13104">
            <v>49</v>
          </cell>
          <cell r="E13104">
            <v>2018</v>
          </cell>
        </row>
        <row r="13105">
          <cell r="A13105">
            <v>43418</v>
          </cell>
          <cell r="B13105">
            <v>318</v>
          </cell>
          <cell r="C13105">
            <v>48</v>
          </cell>
          <cell r="D13105">
            <v>48</v>
          </cell>
          <cell r="E13105">
            <v>2018</v>
          </cell>
        </row>
        <row r="13106">
          <cell r="A13106">
            <v>43419</v>
          </cell>
          <cell r="B13106">
            <v>319</v>
          </cell>
          <cell r="C13106">
            <v>47</v>
          </cell>
          <cell r="D13106">
            <v>47</v>
          </cell>
          <cell r="E13106">
            <v>2018</v>
          </cell>
        </row>
        <row r="13107">
          <cell r="A13107">
            <v>43420</v>
          </cell>
          <cell r="B13107">
            <v>320</v>
          </cell>
          <cell r="C13107">
            <v>46</v>
          </cell>
          <cell r="D13107">
            <v>46</v>
          </cell>
          <cell r="E13107">
            <v>2018</v>
          </cell>
        </row>
        <row r="13108">
          <cell r="A13108">
            <v>43421</v>
          </cell>
          <cell r="B13108">
            <v>321</v>
          </cell>
          <cell r="C13108">
            <v>45</v>
          </cell>
          <cell r="D13108">
            <v>45</v>
          </cell>
          <cell r="E13108">
            <v>2018</v>
          </cell>
        </row>
        <row r="13109">
          <cell r="A13109">
            <v>43422</v>
          </cell>
          <cell r="B13109">
            <v>322</v>
          </cell>
          <cell r="C13109">
            <v>44</v>
          </cell>
          <cell r="D13109">
            <v>44</v>
          </cell>
          <cell r="E13109">
            <v>2018</v>
          </cell>
        </row>
        <row r="13110">
          <cell r="A13110">
            <v>43423</v>
          </cell>
          <cell r="B13110">
            <v>323</v>
          </cell>
          <cell r="C13110">
            <v>43</v>
          </cell>
          <cell r="D13110">
            <v>43</v>
          </cell>
          <cell r="E13110">
            <v>2018</v>
          </cell>
        </row>
        <row r="13111">
          <cell r="A13111">
            <v>43424</v>
          </cell>
          <cell r="B13111">
            <v>324</v>
          </cell>
          <cell r="C13111">
            <v>42</v>
          </cell>
          <cell r="D13111">
            <v>42</v>
          </cell>
          <cell r="E13111">
            <v>2018</v>
          </cell>
        </row>
        <row r="13112">
          <cell r="A13112">
            <v>43425</v>
          </cell>
          <cell r="B13112">
            <v>325</v>
          </cell>
          <cell r="C13112">
            <v>41</v>
          </cell>
          <cell r="D13112">
            <v>41</v>
          </cell>
          <cell r="E13112">
            <v>2018</v>
          </cell>
        </row>
        <row r="13113">
          <cell r="A13113">
            <v>43426</v>
          </cell>
          <cell r="B13113">
            <v>326</v>
          </cell>
          <cell r="C13113">
            <v>40</v>
          </cell>
          <cell r="D13113">
            <v>40</v>
          </cell>
          <cell r="E13113">
            <v>2018</v>
          </cell>
        </row>
        <row r="13114">
          <cell r="A13114">
            <v>43427</v>
          </cell>
          <cell r="B13114">
            <v>327</v>
          </cell>
          <cell r="C13114">
            <v>39</v>
          </cell>
          <cell r="D13114">
            <v>39</v>
          </cell>
          <cell r="E13114">
            <v>2018</v>
          </cell>
        </row>
        <row r="13115">
          <cell r="A13115">
            <v>43428</v>
          </cell>
          <cell r="B13115">
            <v>328</v>
          </cell>
          <cell r="C13115">
            <v>38</v>
          </cell>
          <cell r="D13115">
            <v>38</v>
          </cell>
          <cell r="E13115">
            <v>2018</v>
          </cell>
        </row>
        <row r="13116">
          <cell r="A13116">
            <v>43429</v>
          </cell>
          <cell r="B13116">
            <v>329</v>
          </cell>
          <cell r="C13116">
            <v>37</v>
          </cell>
          <cell r="D13116">
            <v>37</v>
          </cell>
          <cell r="E13116">
            <v>2018</v>
          </cell>
        </row>
        <row r="13117">
          <cell r="A13117">
            <v>43430</v>
          </cell>
          <cell r="B13117">
            <v>330</v>
          </cell>
          <cell r="C13117">
            <v>36</v>
          </cell>
          <cell r="D13117">
            <v>36</v>
          </cell>
          <cell r="E13117">
            <v>2018</v>
          </cell>
        </row>
        <row r="13118">
          <cell r="A13118">
            <v>43431</v>
          </cell>
          <cell r="B13118">
            <v>331</v>
          </cell>
          <cell r="C13118">
            <v>35</v>
          </cell>
          <cell r="D13118">
            <v>35</v>
          </cell>
          <cell r="E13118">
            <v>2018</v>
          </cell>
        </row>
        <row r="13119">
          <cell r="A13119">
            <v>43432</v>
          </cell>
          <cell r="B13119">
            <v>332</v>
          </cell>
          <cell r="C13119">
            <v>34</v>
          </cell>
          <cell r="D13119">
            <v>34</v>
          </cell>
          <cell r="E13119">
            <v>2018</v>
          </cell>
        </row>
        <row r="13120">
          <cell r="A13120">
            <v>43433</v>
          </cell>
          <cell r="B13120">
            <v>333</v>
          </cell>
          <cell r="C13120">
            <v>33</v>
          </cell>
          <cell r="D13120">
            <v>33</v>
          </cell>
          <cell r="E13120">
            <v>2018</v>
          </cell>
        </row>
        <row r="13121">
          <cell r="A13121">
            <v>43434</v>
          </cell>
          <cell r="B13121">
            <v>334</v>
          </cell>
          <cell r="C13121">
            <v>32</v>
          </cell>
          <cell r="D13121">
            <v>32</v>
          </cell>
          <cell r="E13121">
            <v>2018</v>
          </cell>
        </row>
        <row r="13122">
          <cell r="A13122">
            <v>43435</v>
          </cell>
          <cell r="B13122">
            <v>335</v>
          </cell>
          <cell r="C13122">
            <v>31</v>
          </cell>
          <cell r="D13122">
            <v>31</v>
          </cell>
          <cell r="E13122">
            <v>2018</v>
          </cell>
        </row>
        <row r="13123">
          <cell r="A13123">
            <v>43436</v>
          </cell>
          <cell r="B13123">
            <v>336</v>
          </cell>
          <cell r="C13123">
            <v>30</v>
          </cell>
          <cell r="D13123">
            <v>30</v>
          </cell>
          <cell r="E13123">
            <v>2018</v>
          </cell>
        </row>
        <row r="13124">
          <cell r="A13124">
            <v>43437</v>
          </cell>
          <cell r="B13124">
            <v>337</v>
          </cell>
          <cell r="C13124">
            <v>29</v>
          </cell>
          <cell r="D13124">
            <v>29</v>
          </cell>
          <cell r="E13124">
            <v>2018</v>
          </cell>
        </row>
        <row r="13125">
          <cell r="A13125">
            <v>43438</v>
          </cell>
          <cell r="B13125">
            <v>338</v>
          </cell>
          <cell r="C13125">
            <v>28</v>
          </cell>
          <cell r="D13125">
            <v>28</v>
          </cell>
          <cell r="E13125">
            <v>2018</v>
          </cell>
        </row>
        <row r="13126">
          <cell r="A13126">
            <v>43439</v>
          </cell>
          <cell r="B13126">
            <v>339</v>
          </cell>
          <cell r="C13126">
            <v>27</v>
          </cell>
          <cell r="D13126">
            <v>27</v>
          </cell>
          <cell r="E13126">
            <v>2018</v>
          </cell>
        </row>
        <row r="13127">
          <cell r="A13127">
            <v>43440</v>
          </cell>
          <cell r="B13127">
            <v>340</v>
          </cell>
          <cell r="C13127">
            <v>26</v>
          </cell>
          <cell r="D13127">
            <v>26</v>
          </cell>
          <cell r="E13127">
            <v>2018</v>
          </cell>
        </row>
        <row r="13128">
          <cell r="A13128">
            <v>43441</v>
          </cell>
          <cell r="B13128">
            <v>341</v>
          </cell>
          <cell r="C13128">
            <v>25</v>
          </cell>
          <cell r="D13128">
            <v>25</v>
          </cell>
          <cell r="E13128">
            <v>2018</v>
          </cell>
        </row>
        <row r="13129">
          <cell r="A13129">
            <v>43442</v>
          </cell>
          <cell r="B13129">
            <v>342</v>
          </cell>
          <cell r="C13129">
            <v>24</v>
          </cell>
          <cell r="D13129">
            <v>24</v>
          </cell>
          <cell r="E13129">
            <v>2018</v>
          </cell>
        </row>
        <row r="13130">
          <cell r="A13130">
            <v>43443</v>
          </cell>
          <cell r="B13130">
            <v>343</v>
          </cell>
          <cell r="C13130">
            <v>23</v>
          </cell>
          <cell r="D13130">
            <v>23</v>
          </cell>
          <cell r="E13130">
            <v>2018</v>
          </cell>
        </row>
        <row r="13131">
          <cell r="A13131">
            <v>43444</v>
          </cell>
          <cell r="B13131">
            <v>344</v>
          </cell>
          <cell r="C13131">
            <v>22</v>
          </cell>
          <cell r="D13131">
            <v>22</v>
          </cell>
          <cell r="E13131">
            <v>2018</v>
          </cell>
        </row>
        <row r="13132">
          <cell r="A13132">
            <v>43445</v>
          </cell>
          <cell r="B13132">
            <v>345</v>
          </cell>
          <cell r="C13132">
            <v>21</v>
          </cell>
          <cell r="D13132">
            <v>21</v>
          </cell>
          <cell r="E13132">
            <v>2018</v>
          </cell>
        </row>
        <row r="13133">
          <cell r="A13133">
            <v>43446</v>
          </cell>
          <cell r="B13133">
            <v>346</v>
          </cell>
          <cell r="C13133">
            <v>20</v>
          </cell>
          <cell r="D13133">
            <v>20</v>
          </cell>
          <cell r="E13133">
            <v>2018</v>
          </cell>
        </row>
        <row r="13134">
          <cell r="A13134">
            <v>43447</v>
          </cell>
          <cell r="B13134">
            <v>347</v>
          </cell>
          <cell r="C13134">
            <v>19</v>
          </cell>
          <cell r="D13134">
            <v>19</v>
          </cell>
          <cell r="E13134">
            <v>2018</v>
          </cell>
        </row>
        <row r="13135">
          <cell r="A13135">
            <v>43448</v>
          </cell>
          <cell r="B13135">
            <v>348</v>
          </cell>
          <cell r="C13135">
            <v>18</v>
          </cell>
          <cell r="D13135">
            <v>18</v>
          </cell>
          <cell r="E13135">
            <v>2018</v>
          </cell>
        </row>
        <row r="13136">
          <cell r="A13136">
            <v>43449</v>
          </cell>
          <cell r="B13136">
            <v>349</v>
          </cell>
          <cell r="C13136">
            <v>17</v>
          </cell>
          <cell r="D13136">
            <v>17</v>
          </cell>
          <cell r="E13136">
            <v>2018</v>
          </cell>
        </row>
        <row r="13137">
          <cell r="A13137">
            <v>43450</v>
          </cell>
          <cell r="B13137">
            <v>350</v>
          </cell>
          <cell r="C13137">
            <v>16</v>
          </cell>
          <cell r="D13137">
            <v>16</v>
          </cell>
          <cell r="E13137">
            <v>2018</v>
          </cell>
        </row>
        <row r="13138">
          <cell r="A13138">
            <v>43451</v>
          </cell>
          <cell r="B13138">
            <v>351</v>
          </cell>
          <cell r="C13138">
            <v>15</v>
          </cell>
          <cell r="D13138">
            <v>15</v>
          </cell>
          <cell r="E13138">
            <v>2018</v>
          </cell>
        </row>
        <row r="13139">
          <cell r="A13139">
            <v>43452</v>
          </cell>
          <cell r="B13139">
            <v>352</v>
          </cell>
          <cell r="C13139">
            <v>14</v>
          </cell>
          <cell r="D13139">
            <v>14</v>
          </cell>
          <cell r="E13139">
            <v>2018</v>
          </cell>
        </row>
        <row r="13140">
          <cell r="A13140">
            <v>43453</v>
          </cell>
          <cell r="B13140">
            <v>353</v>
          </cell>
          <cell r="C13140">
            <v>13</v>
          </cell>
          <cell r="D13140">
            <v>13</v>
          </cell>
          <cell r="E13140">
            <v>2018</v>
          </cell>
        </row>
        <row r="13141">
          <cell r="A13141">
            <v>43454</v>
          </cell>
          <cell r="B13141">
            <v>354</v>
          </cell>
          <cell r="C13141">
            <v>12</v>
          </cell>
          <cell r="D13141">
            <v>12</v>
          </cell>
          <cell r="E13141">
            <v>2018</v>
          </cell>
        </row>
        <row r="13142">
          <cell r="A13142">
            <v>43455</v>
          </cell>
          <cell r="B13142">
            <v>355</v>
          </cell>
          <cell r="C13142">
            <v>11</v>
          </cell>
          <cell r="D13142">
            <v>11</v>
          </cell>
          <cell r="E13142">
            <v>2018</v>
          </cell>
        </row>
        <row r="13143">
          <cell r="A13143">
            <v>43456</v>
          </cell>
          <cell r="B13143">
            <v>356</v>
          </cell>
          <cell r="C13143">
            <v>10</v>
          </cell>
          <cell r="D13143">
            <v>10</v>
          </cell>
          <cell r="E13143">
            <v>2018</v>
          </cell>
        </row>
        <row r="13144">
          <cell r="A13144">
            <v>43457</v>
          </cell>
          <cell r="B13144">
            <v>357</v>
          </cell>
          <cell r="C13144">
            <v>9</v>
          </cell>
          <cell r="D13144">
            <v>9</v>
          </cell>
          <cell r="E13144">
            <v>2018</v>
          </cell>
        </row>
        <row r="13145">
          <cell r="A13145">
            <v>43458</v>
          </cell>
          <cell r="B13145">
            <v>358</v>
          </cell>
          <cell r="C13145">
            <v>8</v>
          </cell>
          <cell r="D13145">
            <v>8</v>
          </cell>
          <cell r="E13145">
            <v>2018</v>
          </cell>
        </row>
        <row r="13146">
          <cell r="A13146">
            <v>43459</v>
          </cell>
          <cell r="B13146">
            <v>359</v>
          </cell>
          <cell r="C13146">
            <v>7</v>
          </cell>
          <cell r="D13146">
            <v>7</v>
          </cell>
          <cell r="E13146">
            <v>2018</v>
          </cell>
        </row>
        <row r="13147">
          <cell r="A13147">
            <v>43460</v>
          </cell>
          <cell r="B13147">
            <v>360</v>
          </cell>
          <cell r="C13147">
            <v>6</v>
          </cell>
          <cell r="D13147">
            <v>6</v>
          </cell>
          <cell r="E13147">
            <v>2018</v>
          </cell>
        </row>
        <row r="13148">
          <cell r="A13148">
            <v>43461</v>
          </cell>
          <cell r="B13148">
            <v>361</v>
          </cell>
          <cell r="C13148">
            <v>5</v>
          </cell>
          <cell r="D13148">
            <v>5</v>
          </cell>
          <cell r="E13148">
            <v>2018</v>
          </cell>
        </row>
        <row r="13149">
          <cell r="A13149">
            <v>43462</v>
          </cell>
          <cell r="B13149">
            <v>362</v>
          </cell>
          <cell r="C13149">
            <v>4</v>
          </cell>
          <cell r="D13149">
            <v>4</v>
          </cell>
          <cell r="E13149">
            <v>2018</v>
          </cell>
        </row>
        <row r="13150">
          <cell r="A13150">
            <v>43463</v>
          </cell>
          <cell r="B13150">
            <v>363</v>
          </cell>
          <cell r="C13150">
            <v>3</v>
          </cell>
          <cell r="D13150">
            <v>3</v>
          </cell>
          <cell r="E13150">
            <v>2018</v>
          </cell>
        </row>
        <row r="13151">
          <cell r="A13151">
            <v>43464</v>
          </cell>
          <cell r="B13151">
            <v>364</v>
          </cell>
          <cell r="C13151">
            <v>2</v>
          </cell>
          <cell r="D13151">
            <v>2</v>
          </cell>
          <cell r="E13151">
            <v>2018</v>
          </cell>
        </row>
        <row r="13152">
          <cell r="A13152">
            <v>43465</v>
          </cell>
          <cell r="B13152">
            <v>365</v>
          </cell>
          <cell r="C13152">
            <v>1</v>
          </cell>
          <cell r="D13152">
            <v>1</v>
          </cell>
          <cell r="E13152">
            <v>2018</v>
          </cell>
        </row>
        <row r="13153">
          <cell r="A13153">
            <v>43466</v>
          </cell>
          <cell r="B13153">
            <v>1</v>
          </cell>
          <cell r="C13153">
            <v>365</v>
          </cell>
          <cell r="D13153">
            <v>365</v>
          </cell>
          <cell r="E13153">
            <v>2019</v>
          </cell>
        </row>
        <row r="13154">
          <cell r="A13154">
            <v>43467</v>
          </cell>
          <cell r="B13154">
            <v>2</v>
          </cell>
          <cell r="C13154">
            <v>364</v>
          </cell>
          <cell r="D13154">
            <v>364</v>
          </cell>
          <cell r="E13154">
            <v>2019</v>
          </cell>
        </row>
        <row r="13155">
          <cell r="A13155">
            <v>43468</v>
          </cell>
          <cell r="B13155">
            <v>3</v>
          </cell>
          <cell r="C13155">
            <v>363</v>
          </cell>
          <cell r="D13155">
            <v>363</v>
          </cell>
          <cell r="E13155">
            <v>2019</v>
          </cell>
        </row>
        <row r="13156">
          <cell r="A13156">
            <v>43469</v>
          </cell>
          <cell r="B13156">
            <v>4</v>
          </cell>
          <cell r="C13156">
            <v>362</v>
          </cell>
          <cell r="D13156">
            <v>362</v>
          </cell>
          <cell r="E13156">
            <v>2019</v>
          </cell>
        </row>
        <row r="13157">
          <cell r="A13157">
            <v>43470</v>
          </cell>
          <cell r="B13157">
            <v>5</v>
          </cell>
          <cell r="C13157">
            <v>361</v>
          </cell>
          <cell r="D13157">
            <v>361</v>
          </cell>
          <cell r="E13157">
            <v>2019</v>
          </cell>
        </row>
        <row r="13158">
          <cell r="A13158">
            <v>43471</v>
          </cell>
          <cell r="B13158">
            <v>6</v>
          </cell>
          <cell r="C13158">
            <v>360</v>
          </cell>
          <cell r="D13158">
            <v>360</v>
          </cell>
          <cell r="E13158">
            <v>2019</v>
          </cell>
        </row>
        <row r="13159">
          <cell r="A13159">
            <v>43472</v>
          </cell>
          <cell r="B13159">
            <v>7</v>
          </cell>
          <cell r="C13159">
            <v>359</v>
          </cell>
          <cell r="D13159">
            <v>359</v>
          </cell>
          <cell r="E13159">
            <v>2019</v>
          </cell>
        </row>
        <row r="13160">
          <cell r="A13160">
            <v>43473</v>
          </cell>
          <cell r="B13160">
            <v>8</v>
          </cell>
          <cell r="C13160">
            <v>358</v>
          </cell>
          <cell r="D13160">
            <v>358</v>
          </cell>
          <cell r="E13160">
            <v>2019</v>
          </cell>
        </row>
        <row r="13161">
          <cell r="A13161">
            <v>43474</v>
          </cell>
          <cell r="B13161">
            <v>9</v>
          </cell>
          <cell r="C13161">
            <v>357</v>
          </cell>
          <cell r="D13161">
            <v>357</v>
          </cell>
          <cell r="E13161">
            <v>2019</v>
          </cell>
        </row>
        <row r="13162">
          <cell r="A13162">
            <v>43475</v>
          </cell>
          <cell r="B13162">
            <v>10</v>
          </cell>
          <cell r="C13162">
            <v>356</v>
          </cell>
          <cell r="D13162">
            <v>356</v>
          </cell>
          <cell r="E13162">
            <v>2019</v>
          </cell>
        </row>
        <row r="13163">
          <cell r="A13163">
            <v>43476</v>
          </cell>
          <cell r="B13163">
            <v>11</v>
          </cell>
          <cell r="C13163">
            <v>355</v>
          </cell>
          <cell r="D13163">
            <v>355</v>
          </cell>
          <cell r="E13163">
            <v>2019</v>
          </cell>
        </row>
        <row r="13164">
          <cell r="A13164">
            <v>43477</v>
          </cell>
          <cell r="B13164">
            <v>12</v>
          </cell>
          <cell r="C13164">
            <v>354</v>
          </cell>
          <cell r="D13164">
            <v>354</v>
          </cell>
          <cell r="E13164">
            <v>2019</v>
          </cell>
        </row>
        <row r="13165">
          <cell r="A13165">
            <v>43478</v>
          </cell>
          <cell r="B13165">
            <v>13</v>
          </cell>
          <cell r="C13165">
            <v>353</v>
          </cell>
          <cell r="D13165">
            <v>353</v>
          </cell>
          <cell r="E13165">
            <v>2019</v>
          </cell>
        </row>
        <row r="13166">
          <cell r="A13166">
            <v>43479</v>
          </cell>
          <cell r="B13166">
            <v>14</v>
          </cell>
          <cell r="C13166">
            <v>352</v>
          </cell>
          <cell r="D13166">
            <v>352</v>
          </cell>
          <cell r="E13166">
            <v>2019</v>
          </cell>
        </row>
        <row r="13167">
          <cell r="A13167">
            <v>43480</v>
          </cell>
          <cell r="B13167">
            <v>15</v>
          </cell>
          <cell r="C13167">
            <v>351</v>
          </cell>
          <cell r="D13167">
            <v>351</v>
          </cell>
          <cell r="E13167">
            <v>2019</v>
          </cell>
        </row>
        <row r="13168">
          <cell r="A13168">
            <v>43481</v>
          </cell>
          <cell r="B13168">
            <v>16</v>
          </cell>
          <cell r="C13168">
            <v>350</v>
          </cell>
          <cell r="D13168">
            <v>350</v>
          </cell>
          <cell r="E13168">
            <v>2019</v>
          </cell>
        </row>
        <row r="13169">
          <cell r="A13169">
            <v>43482</v>
          </cell>
          <cell r="B13169">
            <v>17</v>
          </cell>
          <cell r="C13169">
            <v>349</v>
          </cell>
          <cell r="D13169">
            <v>349</v>
          </cell>
          <cell r="E13169">
            <v>2019</v>
          </cell>
        </row>
        <row r="13170">
          <cell r="A13170">
            <v>43483</v>
          </cell>
          <cell r="B13170">
            <v>18</v>
          </cell>
          <cell r="C13170">
            <v>348</v>
          </cell>
          <cell r="D13170">
            <v>348</v>
          </cell>
          <cell r="E13170">
            <v>2019</v>
          </cell>
        </row>
        <row r="13171">
          <cell r="A13171">
            <v>43484</v>
          </cell>
          <cell r="B13171">
            <v>19</v>
          </cell>
          <cell r="C13171">
            <v>347</v>
          </cell>
          <cell r="D13171">
            <v>347</v>
          </cell>
          <cell r="E13171">
            <v>2019</v>
          </cell>
        </row>
        <row r="13172">
          <cell r="A13172">
            <v>43485</v>
          </cell>
          <cell r="B13172">
            <v>20</v>
          </cell>
          <cell r="C13172">
            <v>346</v>
          </cell>
          <cell r="D13172">
            <v>346</v>
          </cell>
          <cell r="E13172">
            <v>2019</v>
          </cell>
        </row>
        <row r="13173">
          <cell r="A13173">
            <v>43486</v>
          </cell>
          <cell r="B13173">
            <v>21</v>
          </cell>
          <cell r="C13173">
            <v>345</v>
          </cell>
          <cell r="D13173">
            <v>345</v>
          </cell>
          <cell r="E13173">
            <v>2019</v>
          </cell>
        </row>
        <row r="13174">
          <cell r="A13174">
            <v>43487</v>
          </cell>
          <cell r="B13174">
            <v>22</v>
          </cell>
          <cell r="C13174">
            <v>344</v>
          </cell>
          <cell r="D13174">
            <v>344</v>
          </cell>
          <cell r="E13174">
            <v>2019</v>
          </cell>
        </row>
        <row r="13175">
          <cell r="A13175">
            <v>43488</v>
          </cell>
          <cell r="B13175">
            <v>23</v>
          </cell>
          <cell r="C13175">
            <v>343</v>
          </cell>
          <cell r="D13175">
            <v>343</v>
          </cell>
          <cell r="E13175">
            <v>2019</v>
          </cell>
        </row>
        <row r="13176">
          <cell r="A13176">
            <v>43489</v>
          </cell>
          <cell r="B13176">
            <v>24</v>
          </cell>
          <cell r="C13176">
            <v>342</v>
          </cell>
          <cell r="D13176">
            <v>342</v>
          </cell>
          <cell r="E13176">
            <v>2019</v>
          </cell>
        </row>
        <row r="13177">
          <cell r="A13177">
            <v>43490</v>
          </cell>
          <cell r="B13177">
            <v>25</v>
          </cell>
          <cell r="C13177">
            <v>341</v>
          </cell>
          <cell r="D13177">
            <v>341</v>
          </cell>
          <cell r="E13177">
            <v>2019</v>
          </cell>
        </row>
        <row r="13178">
          <cell r="A13178">
            <v>43491</v>
          </cell>
          <cell r="B13178">
            <v>26</v>
          </cell>
          <cell r="C13178">
            <v>340</v>
          </cell>
          <cell r="D13178">
            <v>340</v>
          </cell>
          <cell r="E13178">
            <v>2019</v>
          </cell>
        </row>
        <row r="13179">
          <cell r="A13179">
            <v>43492</v>
          </cell>
          <cell r="B13179">
            <v>27</v>
          </cell>
          <cell r="C13179">
            <v>339</v>
          </cell>
          <cell r="D13179">
            <v>339</v>
          </cell>
          <cell r="E13179">
            <v>2019</v>
          </cell>
        </row>
        <row r="13180">
          <cell r="A13180">
            <v>43493</v>
          </cell>
          <cell r="B13180">
            <v>28</v>
          </cell>
          <cell r="C13180">
            <v>338</v>
          </cell>
          <cell r="D13180">
            <v>338</v>
          </cell>
          <cell r="E13180">
            <v>2019</v>
          </cell>
        </row>
        <row r="13181">
          <cell r="A13181">
            <v>43494</v>
          </cell>
          <cell r="B13181">
            <v>29</v>
          </cell>
          <cell r="C13181">
            <v>337</v>
          </cell>
          <cell r="D13181">
            <v>337</v>
          </cell>
          <cell r="E13181">
            <v>2019</v>
          </cell>
        </row>
        <row r="13182">
          <cell r="A13182">
            <v>43495</v>
          </cell>
          <cell r="B13182">
            <v>30</v>
          </cell>
          <cell r="C13182">
            <v>336</v>
          </cell>
          <cell r="D13182">
            <v>336</v>
          </cell>
          <cell r="E13182">
            <v>2019</v>
          </cell>
        </row>
        <row r="13183">
          <cell r="A13183">
            <v>43496</v>
          </cell>
          <cell r="B13183">
            <v>31</v>
          </cell>
          <cell r="C13183">
            <v>335</v>
          </cell>
          <cell r="D13183">
            <v>335</v>
          </cell>
          <cell r="E13183">
            <v>2019</v>
          </cell>
        </row>
        <row r="13184">
          <cell r="A13184">
            <v>43497</v>
          </cell>
          <cell r="B13184">
            <v>32</v>
          </cell>
          <cell r="C13184">
            <v>334</v>
          </cell>
          <cell r="D13184">
            <v>334</v>
          </cell>
          <cell r="E13184">
            <v>2019</v>
          </cell>
        </row>
        <row r="13185">
          <cell r="A13185">
            <v>43498</v>
          </cell>
          <cell r="B13185">
            <v>33</v>
          </cell>
          <cell r="C13185">
            <v>333</v>
          </cell>
          <cell r="D13185">
            <v>333</v>
          </cell>
          <cell r="E13185">
            <v>2019</v>
          </cell>
        </row>
        <row r="13186">
          <cell r="A13186">
            <v>43499</v>
          </cell>
          <cell r="B13186">
            <v>34</v>
          </cell>
          <cell r="C13186">
            <v>332</v>
          </cell>
          <cell r="D13186">
            <v>332</v>
          </cell>
          <cell r="E13186">
            <v>2019</v>
          </cell>
        </row>
        <row r="13187">
          <cell r="A13187">
            <v>43500</v>
          </cell>
          <cell r="B13187">
            <v>35</v>
          </cell>
          <cell r="C13187">
            <v>331</v>
          </cell>
          <cell r="D13187">
            <v>331</v>
          </cell>
          <cell r="E13187">
            <v>2019</v>
          </cell>
        </row>
        <row r="13188">
          <cell r="A13188">
            <v>43501</v>
          </cell>
          <cell r="B13188">
            <v>36</v>
          </cell>
          <cell r="C13188">
            <v>330</v>
          </cell>
          <cell r="D13188">
            <v>330</v>
          </cell>
          <cell r="E13188">
            <v>2019</v>
          </cell>
        </row>
        <row r="13189">
          <cell r="A13189">
            <v>43502</v>
          </cell>
          <cell r="B13189">
            <v>37</v>
          </cell>
          <cell r="C13189">
            <v>329</v>
          </cell>
          <cell r="D13189">
            <v>329</v>
          </cell>
          <cell r="E13189">
            <v>2019</v>
          </cell>
        </row>
        <row r="13190">
          <cell r="A13190">
            <v>43503</v>
          </cell>
          <cell r="B13190">
            <v>38</v>
          </cell>
          <cell r="C13190">
            <v>328</v>
          </cell>
          <cell r="D13190">
            <v>328</v>
          </cell>
          <cell r="E13190">
            <v>2019</v>
          </cell>
        </row>
        <row r="13191">
          <cell r="A13191">
            <v>43504</v>
          </cell>
          <cell r="B13191">
            <v>39</v>
          </cell>
          <cell r="C13191">
            <v>327</v>
          </cell>
          <cell r="D13191">
            <v>327</v>
          </cell>
          <cell r="E13191">
            <v>2019</v>
          </cell>
        </row>
        <row r="13192">
          <cell r="A13192">
            <v>43505</v>
          </cell>
          <cell r="B13192">
            <v>40</v>
          </cell>
          <cell r="C13192">
            <v>326</v>
          </cell>
          <cell r="D13192">
            <v>326</v>
          </cell>
          <cell r="E13192">
            <v>2019</v>
          </cell>
        </row>
        <row r="13193">
          <cell r="A13193">
            <v>43506</v>
          </cell>
          <cell r="B13193">
            <v>41</v>
          </cell>
          <cell r="C13193">
            <v>325</v>
          </cell>
          <cell r="D13193">
            <v>325</v>
          </cell>
          <cell r="E13193">
            <v>2019</v>
          </cell>
        </row>
        <row r="13194">
          <cell r="A13194">
            <v>43507</v>
          </cell>
          <cell r="B13194">
            <v>42</v>
          </cell>
          <cell r="C13194">
            <v>324</v>
          </cell>
          <cell r="D13194">
            <v>324</v>
          </cell>
          <cell r="E13194">
            <v>2019</v>
          </cell>
        </row>
        <row r="13195">
          <cell r="A13195">
            <v>43508</v>
          </cell>
          <cell r="B13195">
            <v>43</v>
          </cell>
          <cell r="C13195">
            <v>323</v>
          </cell>
          <cell r="D13195">
            <v>323</v>
          </cell>
          <cell r="E13195">
            <v>2019</v>
          </cell>
        </row>
        <row r="13196">
          <cell r="A13196">
            <v>43509</v>
          </cell>
          <cell r="B13196">
            <v>44</v>
          </cell>
          <cell r="C13196">
            <v>322</v>
          </cell>
          <cell r="D13196">
            <v>322</v>
          </cell>
          <cell r="E13196">
            <v>2019</v>
          </cell>
        </row>
        <row r="13197">
          <cell r="A13197">
            <v>43510</v>
          </cell>
          <cell r="B13197">
            <v>45</v>
          </cell>
          <cell r="C13197">
            <v>321</v>
          </cell>
          <cell r="D13197">
            <v>321</v>
          </cell>
          <cell r="E13197">
            <v>2019</v>
          </cell>
        </row>
        <row r="13198">
          <cell r="A13198">
            <v>43511</v>
          </cell>
          <cell r="B13198">
            <v>46</v>
          </cell>
          <cell r="C13198">
            <v>320</v>
          </cell>
          <cell r="D13198">
            <v>320</v>
          </cell>
          <cell r="E13198">
            <v>2019</v>
          </cell>
        </row>
        <row r="13199">
          <cell r="A13199">
            <v>43512</v>
          </cell>
          <cell r="B13199">
            <v>47</v>
          </cell>
          <cell r="C13199">
            <v>319</v>
          </cell>
          <cell r="D13199">
            <v>319</v>
          </cell>
          <cell r="E13199">
            <v>2019</v>
          </cell>
        </row>
        <row r="13200">
          <cell r="A13200">
            <v>43513</v>
          </cell>
          <cell r="B13200">
            <v>48</v>
          </cell>
          <cell r="C13200">
            <v>318</v>
          </cell>
          <cell r="D13200">
            <v>318</v>
          </cell>
          <cell r="E13200">
            <v>2019</v>
          </cell>
        </row>
        <row r="13201">
          <cell r="A13201">
            <v>43514</v>
          </cell>
          <cell r="B13201">
            <v>49</v>
          </cell>
          <cell r="C13201">
            <v>317</v>
          </cell>
          <cell r="D13201">
            <v>317</v>
          </cell>
          <cell r="E13201">
            <v>2019</v>
          </cell>
        </row>
        <row r="13202">
          <cell r="A13202">
            <v>43515</v>
          </cell>
          <cell r="B13202">
            <v>50</v>
          </cell>
          <cell r="C13202">
            <v>316</v>
          </cell>
          <cell r="D13202">
            <v>316</v>
          </cell>
          <cell r="E13202">
            <v>2019</v>
          </cell>
        </row>
        <row r="13203">
          <cell r="A13203">
            <v>43516</v>
          </cell>
          <cell r="B13203">
            <v>51</v>
          </cell>
          <cell r="C13203">
            <v>315</v>
          </cell>
          <cell r="D13203">
            <v>315</v>
          </cell>
          <cell r="E13203">
            <v>2019</v>
          </cell>
        </row>
        <row r="13204">
          <cell r="A13204">
            <v>43517</v>
          </cell>
          <cell r="B13204">
            <v>52</v>
          </cell>
          <cell r="C13204">
            <v>314</v>
          </cell>
          <cell r="D13204">
            <v>314</v>
          </cell>
          <cell r="E13204">
            <v>2019</v>
          </cell>
        </row>
        <row r="13205">
          <cell r="A13205">
            <v>43518</v>
          </cell>
          <cell r="B13205">
            <v>53</v>
          </cell>
          <cell r="C13205">
            <v>313</v>
          </cell>
          <cell r="D13205">
            <v>313</v>
          </cell>
          <cell r="E13205">
            <v>2019</v>
          </cell>
        </row>
        <row r="13206">
          <cell r="A13206">
            <v>43519</v>
          </cell>
          <cell r="B13206">
            <v>54</v>
          </cell>
          <cell r="C13206">
            <v>312</v>
          </cell>
          <cell r="D13206">
            <v>312</v>
          </cell>
          <cell r="E13206">
            <v>2019</v>
          </cell>
        </row>
        <row r="13207">
          <cell r="A13207">
            <v>43520</v>
          </cell>
          <cell r="B13207">
            <v>55</v>
          </cell>
          <cell r="C13207">
            <v>311</v>
          </cell>
          <cell r="D13207">
            <v>311</v>
          </cell>
          <cell r="E13207">
            <v>2019</v>
          </cell>
        </row>
        <row r="13208">
          <cell r="A13208">
            <v>43521</v>
          </cell>
          <cell r="B13208">
            <v>56</v>
          </cell>
          <cell r="C13208">
            <v>310</v>
          </cell>
          <cell r="D13208">
            <v>310</v>
          </cell>
          <cell r="E13208">
            <v>2019</v>
          </cell>
        </row>
        <row r="13209">
          <cell r="A13209">
            <v>43522</v>
          </cell>
          <cell r="B13209">
            <v>57</v>
          </cell>
          <cell r="C13209">
            <v>309</v>
          </cell>
          <cell r="D13209">
            <v>309</v>
          </cell>
          <cell r="E13209">
            <v>2019</v>
          </cell>
        </row>
        <row r="13210">
          <cell r="A13210">
            <v>43523</v>
          </cell>
          <cell r="B13210">
            <v>58</v>
          </cell>
          <cell r="C13210">
            <v>308</v>
          </cell>
          <cell r="D13210">
            <v>308</v>
          </cell>
          <cell r="E13210">
            <v>2019</v>
          </cell>
        </row>
        <row r="13211">
          <cell r="A13211">
            <v>43524</v>
          </cell>
          <cell r="B13211">
            <v>59</v>
          </cell>
          <cell r="C13211">
            <v>307</v>
          </cell>
          <cell r="D13211">
            <v>307</v>
          </cell>
          <cell r="E13211">
            <v>2019</v>
          </cell>
        </row>
        <row r="13212">
          <cell r="A13212">
            <v>43525</v>
          </cell>
          <cell r="B13212">
            <v>60</v>
          </cell>
          <cell r="C13212">
            <v>306</v>
          </cell>
          <cell r="D13212">
            <v>306</v>
          </cell>
          <cell r="E13212">
            <v>2019</v>
          </cell>
        </row>
        <row r="13213">
          <cell r="A13213">
            <v>43526</v>
          </cell>
          <cell r="B13213">
            <v>61</v>
          </cell>
          <cell r="C13213">
            <v>305</v>
          </cell>
          <cell r="D13213">
            <v>305</v>
          </cell>
          <cell r="E13213">
            <v>2019</v>
          </cell>
        </row>
        <row r="13214">
          <cell r="A13214">
            <v>43527</v>
          </cell>
          <cell r="B13214">
            <v>62</v>
          </cell>
          <cell r="C13214">
            <v>304</v>
          </cell>
          <cell r="D13214">
            <v>304</v>
          </cell>
          <cell r="E13214">
            <v>2019</v>
          </cell>
        </row>
        <row r="13215">
          <cell r="A13215">
            <v>43528</v>
          </cell>
          <cell r="B13215">
            <v>63</v>
          </cell>
          <cell r="C13215">
            <v>303</v>
          </cell>
          <cell r="D13215">
            <v>303</v>
          </cell>
          <cell r="E13215">
            <v>2019</v>
          </cell>
        </row>
        <row r="13216">
          <cell r="A13216">
            <v>43529</v>
          </cell>
          <cell r="B13216">
            <v>64</v>
          </cell>
          <cell r="C13216">
            <v>302</v>
          </cell>
          <cell r="D13216">
            <v>302</v>
          </cell>
          <cell r="E13216">
            <v>2019</v>
          </cell>
        </row>
        <row r="13217">
          <cell r="A13217">
            <v>43530</v>
          </cell>
          <cell r="B13217">
            <v>65</v>
          </cell>
          <cell r="C13217">
            <v>301</v>
          </cell>
          <cell r="D13217">
            <v>301</v>
          </cell>
          <cell r="E13217">
            <v>2019</v>
          </cell>
        </row>
        <row r="13218">
          <cell r="A13218">
            <v>43531</v>
          </cell>
          <cell r="B13218">
            <v>66</v>
          </cell>
          <cell r="C13218">
            <v>300</v>
          </cell>
          <cell r="D13218">
            <v>300</v>
          </cell>
          <cell r="E13218">
            <v>2019</v>
          </cell>
        </row>
        <row r="13219">
          <cell r="A13219">
            <v>43532</v>
          </cell>
          <cell r="B13219">
            <v>67</v>
          </cell>
          <cell r="C13219">
            <v>299</v>
          </cell>
          <cell r="D13219">
            <v>299</v>
          </cell>
          <cell r="E13219">
            <v>2019</v>
          </cell>
        </row>
        <row r="13220">
          <cell r="A13220">
            <v>43533</v>
          </cell>
          <cell r="B13220">
            <v>68</v>
          </cell>
          <cell r="C13220">
            <v>298</v>
          </cell>
          <cell r="D13220">
            <v>298</v>
          </cell>
          <cell r="E13220">
            <v>2019</v>
          </cell>
        </row>
        <row r="13221">
          <cell r="A13221">
            <v>43534</v>
          </cell>
          <cell r="B13221">
            <v>69</v>
          </cell>
          <cell r="C13221">
            <v>297</v>
          </cell>
          <cell r="D13221">
            <v>297</v>
          </cell>
          <cell r="E13221">
            <v>2019</v>
          </cell>
        </row>
        <row r="13222">
          <cell r="A13222">
            <v>43535</v>
          </cell>
          <cell r="B13222">
            <v>70</v>
          </cell>
          <cell r="C13222">
            <v>296</v>
          </cell>
          <cell r="D13222">
            <v>296</v>
          </cell>
          <cell r="E13222">
            <v>2019</v>
          </cell>
        </row>
        <row r="13223">
          <cell r="A13223">
            <v>43536</v>
          </cell>
          <cell r="B13223">
            <v>71</v>
          </cell>
          <cell r="C13223">
            <v>295</v>
          </cell>
          <cell r="D13223">
            <v>295</v>
          </cell>
          <cell r="E13223">
            <v>2019</v>
          </cell>
        </row>
        <row r="13224">
          <cell r="A13224">
            <v>43537</v>
          </cell>
          <cell r="B13224">
            <v>72</v>
          </cell>
          <cell r="C13224">
            <v>294</v>
          </cell>
          <cell r="D13224">
            <v>294</v>
          </cell>
          <cell r="E13224">
            <v>2019</v>
          </cell>
        </row>
        <row r="13225">
          <cell r="A13225">
            <v>43538</v>
          </cell>
          <cell r="B13225">
            <v>73</v>
          </cell>
          <cell r="C13225">
            <v>293</v>
          </cell>
          <cell r="D13225">
            <v>293</v>
          </cell>
          <cell r="E13225">
            <v>2019</v>
          </cell>
        </row>
        <row r="13226">
          <cell r="A13226">
            <v>43539</v>
          </cell>
          <cell r="B13226">
            <v>74</v>
          </cell>
          <cell r="C13226">
            <v>292</v>
          </cell>
          <cell r="D13226">
            <v>292</v>
          </cell>
          <cell r="E13226">
            <v>2019</v>
          </cell>
        </row>
        <row r="13227">
          <cell r="A13227">
            <v>43540</v>
          </cell>
          <cell r="B13227">
            <v>75</v>
          </cell>
          <cell r="C13227">
            <v>291</v>
          </cell>
          <cell r="D13227">
            <v>291</v>
          </cell>
          <cell r="E13227">
            <v>2019</v>
          </cell>
        </row>
        <row r="13228">
          <cell r="A13228">
            <v>43541</v>
          </cell>
          <cell r="B13228">
            <v>76</v>
          </cell>
          <cell r="C13228">
            <v>290</v>
          </cell>
          <cell r="D13228">
            <v>290</v>
          </cell>
          <cell r="E13228">
            <v>2019</v>
          </cell>
        </row>
        <row r="13229">
          <cell r="A13229">
            <v>43542</v>
          </cell>
          <cell r="B13229">
            <v>77</v>
          </cell>
          <cell r="C13229">
            <v>289</v>
          </cell>
          <cell r="D13229">
            <v>289</v>
          </cell>
          <cell r="E13229">
            <v>2019</v>
          </cell>
        </row>
        <row r="13230">
          <cell r="A13230">
            <v>43543</v>
          </cell>
          <cell r="B13230">
            <v>78</v>
          </cell>
          <cell r="C13230">
            <v>288</v>
          </cell>
          <cell r="D13230">
            <v>288</v>
          </cell>
          <cell r="E13230">
            <v>2019</v>
          </cell>
        </row>
        <row r="13231">
          <cell r="A13231">
            <v>43544</v>
          </cell>
          <cell r="B13231">
            <v>79</v>
          </cell>
          <cell r="C13231">
            <v>287</v>
          </cell>
          <cell r="D13231">
            <v>287</v>
          </cell>
          <cell r="E13231">
            <v>2019</v>
          </cell>
        </row>
        <row r="13232">
          <cell r="A13232">
            <v>43545</v>
          </cell>
          <cell r="B13232">
            <v>80</v>
          </cell>
          <cell r="C13232">
            <v>286</v>
          </cell>
          <cell r="D13232">
            <v>286</v>
          </cell>
          <cell r="E13232">
            <v>2019</v>
          </cell>
        </row>
        <row r="13233">
          <cell r="A13233">
            <v>43546</v>
          </cell>
          <cell r="B13233">
            <v>81</v>
          </cell>
          <cell r="C13233">
            <v>285</v>
          </cell>
          <cell r="D13233">
            <v>285</v>
          </cell>
          <cell r="E13233">
            <v>2019</v>
          </cell>
        </row>
        <row r="13234">
          <cell r="A13234">
            <v>43547</v>
          </cell>
          <cell r="B13234">
            <v>82</v>
          </cell>
          <cell r="C13234">
            <v>284</v>
          </cell>
          <cell r="D13234">
            <v>284</v>
          </cell>
          <cell r="E13234">
            <v>2019</v>
          </cell>
        </row>
        <row r="13235">
          <cell r="A13235">
            <v>43548</v>
          </cell>
          <cell r="B13235">
            <v>83</v>
          </cell>
          <cell r="C13235">
            <v>283</v>
          </cell>
          <cell r="D13235">
            <v>283</v>
          </cell>
          <cell r="E13235">
            <v>2019</v>
          </cell>
        </row>
        <row r="13236">
          <cell r="A13236">
            <v>43549</v>
          </cell>
          <cell r="B13236">
            <v>84</v>
          </cell>
          <cell r="C13236">
            <v>282</v>
          </cell>
          <cell r="D13236">
            <v>282</v>
          </cell>
          <cell r="E13236">
            <v>2019</v>
          </cell>
        </row>
        <row r="13237">
          <cell r="A13237">
            <v>43550</v>
          </cell>
          <cell r="B13237">
            <v>85</v>
          </cell>
          <cell r="C13237">
            <v>281</v>
          </cell>
          <cell r="D13237">
            <v>281</v>
          </cell>
          <cell r="E13237">
            <v>2019</v>
          </cell>
        </row>
        <row r="13238">
          <cell r="A13238">
            <v>43551</v>
          </cell>
          <cell r="B13238">
            <v>86</v>
          </cell>
          <cell r="C13238">
            <v>280</v>
          </cell>
          <cell r="D13238">
            <v>280</v>
          </cell>
          <cell r="E13238">
            <v>2019</v>
          </cell>
        </row>
        <row r="13239">
          <cell r="A13239">
            <v>43552</v>
          </cell>
          <cell r="B13239">
            <v>87</v>
          </cell>
          <cell r="C13239">
            <v>279</v>
          </cell>
          <cell r="D13239">
            <v>279</v>
          </cell>
          <cell r="E13239">
            <v>2019</v>
          </cell>
        </row>
        <row r="13240">
          <cell r="A13240">
            <v>43553</v>
          </cell>
          <cell r="B13240">
            <v>88</v>
          </cell>
          <cell r="C13240">
            <v>278</v>
          </cell>
          <cell r="D13240">
            <v>278</v>
          </cell>
          <cell r="E13240">
            <v>2019</v>
          </cell>
        </row>
        <row r="13241">
          <cell r="A13241">
            <v>43554</v>
          </cell>
          <cell r="B13241">
            <v>89</v>
          </cell>
          <cell r="C13241">
            <v>277</v>
          </cell>
          <cell r="D13241">
            <v>277</v>
          </cell>
          <cell r="E13241">
            <v>2019</v>
          </cell>
        </row>
        <row r="13242">
          <cell r="A13242">
            <v>43555</v>
          </cell>
          <cell r="B13242">
            <v>90</v>
          </cell>
          <cell r="C13242">
            <v>276</v>
          </cell>
          <cell r="D13242">
            <v>276</v>
          </cell>
          <cell r="E13242">
            <v>2019</v>
          </cell>
        </row>
        <row r="13243">
          <cell r="A13243">
            <v>43556</v>
          </cell>
          <cell r="B13243">
            <v>91</v>
          </cell>
          <cell r="C13243">
            <v>275</v>
          </cell>
          <cell r="D13243">
            <v>275</v>
          </cell>
          <cell r="E13243">
            <v>2019</v>
          </cell>
        </row>
        <row r="13244">
          <cell r="A13244">
            <v>43557</v>
          </cell>
          <cell r="B13244">
            <v>92</v>
          </cell>
          <cell r="C13244">
            <v>274</v>
          </cell>
          <cell r="D13244">
            <v>274</v>
          </cell>
          <cell r="E13244">
            <v>2019</v>
          </cell>
        </row>
        <row r="13245">
          <cell r="A13245">
            <v>43558</v>
          </cell>
          <cell r="B13245">
            <v>93</v>
          </cell>
          <cell r="C13245">
            <v>273</v>
          </cell>
          <cell r="D13245">
            <v>273</v>
          </cell>
          <cell r="E13245">
            <v>2019</v>
          </cell>
        </row>
        <row r="13246">
          <cell r="A13246">
            <v>43559</v>
          </cell>
          <cell r="B13246">
            <v>94</v>
          </cell>
          <cell r="C13246">
            <v>272</v>
          </cell>
          <cell r="D13246">
            <v>272</v>
          </cell>
          <cell r="E13246">
            <v>2019</v>
          </cell>
        </row>
        <row r="13247">
          <cell r="A13247">
            <v>43560</v>
          </cell>
          <cell r="B13247">
            <v>95</v>
          </cell>
          <cell r="C13247">
            <v>271</v>
          </cell>
          <cell r="D13247">
            <v>271</v>
          </cell>
          <cell r="E13247">
            <v>2019</v>
          </cell>
        </row>
        <row r="13248">
          <cell r="A13248">
            <v>43561</v>
          </cell>
          <cell r="B13248">
            <v>96</v>
          </cell>
          <cell r="C13248">
            <v>270</v>
          </cell>
          <cell r="D13248">
            <v>270</v>
          </cell>
          <cell r="E13248">
            <v>2019</v>
          </cell>
        </row>
        <row r="13249">
          <cell r="A13249">
            <v>43562</v>
          </cell>
          <cell r="B13249">
            <v>97</v>
          </cell>
          <cell r="C13249">
            <v>269</v>
          </cell>
          <cell r="D13249">
            <v>269</v>
          </cell>
          <cell r="E13249">
            <v>2019</v>
          </cell>
        </row>
        <row r="13250">
          <cell r="A13250">
            <v>43563</v>
          </cell>
          <cell r="B13250">
            <v>98</v>
          </cell>
          <cell r="C13250">
            <v>268</v>
          </cell>
          <cell r="D13250">
            <v>268</v>
          </cell>
          <cell r="E13250">
            <v>2019</v>
          </cell>
        </row>
        <row r="13251">
          <cell r="A13251">
            <v>43564</v>
          </cell>
          <cell r="B13251">
            <v>99</v>
          </cell>
          <cell r="C13251">
            <v>267</v>
          </cell>
          <cell r="D13251">
            <v>267</v>
          </cell>
          <cell r="E13251">
            <v>2019</v>
          </cell>
        </row>
        <row r="13252">
          <cell r="A13252">
            <v>43565</v>
          </cell>
          <cell r="B13252">
            <v>100</v>
          </cell>
          <cell r="C13252">
            <v>266</v>
          </cell>
          <cell r="D13252">
            <v>266</v>
          </cell>
          <cell r="E13252">
            <v>2019</v>
          </cell>
        </row>
        <row r="13253">
          <cell r="A13253">
            <v>43566</v>
          </cell>
          <cell r="B13253">
            <v>101</v>
          </cell>
          <cell r="C13253">
            <v>265</v>
          </cell>
          <cell r="D13253">
            <v>265</v>
          </cell>
          <cell r="E13253">
            <v>2019</v>
          </cell>
        </row>
        <row r="13254">
          <cell r="A13254">
            <v>43567</v>
          </cell>
          <cell r="B13254">
            <v>102</v>
          </cell>
          <cell r="C13254">
            <v>264</v>
          </cell>
          <cell r="D13254">
            <v>264</v>
          </cell>
          <cell r="E13254">
            <v>2019</v>
          </cell>
        </row>
        <row r="13255">
          <cell r="A13255">
            <v>43568</v>
          </cell>
          <cell r="B13255">
            <v>103</v>
          </cell>
          <cell r="C13255">
            <v>263</v>
          </cell>
          <cell r="D13255">
            <v>263</v>
          </cell>
          <cell r="E13255">
            <v>2019</v>
          </cell>
        </row>
        <row r="13256">
          <cell r="A13256">
            <v>43569</v>
          </cell>
          <cell r="B13256">
            <v>104</v>
          </cell>
          <cell r="C13256">
            <v>262</v>
          </cell>
          <cell r="D13256">
            <v>262</v>
          </cell>
          <cell r="E13256">
            <v>2019</v>
          </cell>
        </row>
        <row r="13257">
          <cell r="A13257">
            <v>43570</v>
          </cell>
          <cell r="B13257">
            <v>105</v>
          </cell>
          <cell r="C13257">
            <v>261</v>
          </cell>
          <cell r="D13257">
            <v>261</v>
          </cell>
          <cell r="E13257">
            <v>2019</v>
          </cell>
        </row>
        <row r="13258">
          <cell r="A13258">
            <v>43571</v>
          </cell>
          <cell r="B13258">
            <v>106</v>
          </cell>
          <cell r="C13258">
            <v>260</v>
          </cell>
          <cell r="D13258">
            <v>260</v>
          </cell>
          <cell r="E13258">
            <v>2019</v>
          </cell>
        </row>
        <row r="13259">
          <cell r="A13259">
            <v>43572</v>
          </cell>
          <cell r="B13259">
            <v>107</v>
          </cell>
          <cell r="C13259">
            <v>259</v>
          </cell>
          <cell r="D13259">
            <v>259</v>
          </cell>
          <cell r="E13259">
            <v>2019</v>
          </cell>
        </row>
        <row r="13260">
          <cell r="A13260">
            <v>43573</v>
          </cell>
          <cell r="B13260">
            <v>108</v>
          </cell>
          <cell r="C13260">
            <v>258</v>
          </cell>
          <cell r="D13260">
            <v>258</v>
          </cell>
          <cell r="E13260">
            <v>2019</v>
          </cell>
        </row>
        <row r="13261">
          <cell r="A13261">
            <v>43574</v>
          </cell>
          <cell r="B13261">
            <v>109</v>
          </cell>
          <cell r="C13261">
            <v>257</v>
          </cell>
          <cell r="D13261">
            <v>257</v>
          </cell>
          <cell r="E13261">
            <v>2019</v>
          </cell>
        </row>
        <row r="13262">
          <cell r="A13262">
            <v>43575</v>
          </cell>
          <cell r="B13262">
            <v>110</v>
          </cell>
          <cell r="C13262">
            <v>256</v>
          </cell>
          <cell r="D13262">
            <v>256</v>
          </cell>
          <cell r="E13262">
            <v>2019</v>
          </cell>
        </row>
        <row r="13263">
          <cell r="A13263">
            <v>43576</v>
          </cell>
          <cell r="B13263">
            <v>111</v>
          </cell>
          <cell r="C13263">
            <v>255</v>
          </cell>
          <cell r="D13263">
            <v>255</v>
          </cell>
          <cell r="E13263">
            <v>2019</v>
          </cell>
        </row>
        <row r="13264">
          <cell r="A13264">
            <v>43577</v>
          </cell>
          <cell r="B13264">
            <v>112</v>
          </cell>
          <cell r="C13264">
            <v>254</v>
          </cell>
          <cell r="D13264">
            <v>254</v>
          </cell>
          <cell r="E13264">
            <v>2019</v>
          </cell>
        </row>
        <row r="13265">
          <cell r="A13265">
            <v>43578</v>
          </cell>
          <cell r="B13265">
            <v>113</v>
          </cell>
          <cell r="C13265">
            <v>253</v>
          </cell>
          <cell r="D13265">
            <v>253</v>
          </cell>
          <cell r="E13265">
            <v>2019</v>
          </cell>
        </row>
        <row r="13266">
          <cell r="A13266">
            <v>43579</v>
          </cell>
          <cell r="B13266">
            <v>114</v>
          </cell>
          <cell r="C13266">
            <v>252</v>
          </cell>
          <cell r="D13266">
            <v>252</v>
          </cell>
          <cell r="E13266">
            <v>2019</v>
          </cell>
        </row>
        <row r="13267">
          <cell r="A13267">
            <v>43580</v>
          </cell>
          <cell r="B13267">
            <v>115</v>
          </cell>
          <cell r="C13267">
            <v>251</v>
          </cell>
          <cell r="D13267">
            <v>251</v>
          </cell>
          <cell r="E13267">
            <v>2019</v>
          </cell>
        </row>
        <row r="13268">
          <cell r="A13268">
            <v>43581</v>
          </cell>
          <cell r="B13268">
            <v>116</v>
          </cell>
          <cell r="C13268">
            <v>250</v>
          </cell>
          <cell r="D13268">
            <v>250</v>
          </cell>
          <cell r="E13268">
            <v>2019</v>
          </cell>
        </row>
        <row r="13269">
          <cell r="A13269">
            <v>43582</v>
          </cell>
          <cell r="B13269">
            <v>117</v>
          </cell>
          <cell r="C13269">
            <v>249</v>
          </cell>
          <cell r="D13269">
            <v>249</v>
          </cell>
          <cell r="E13269">
            <v>2019</v>
          </cell>
        </row>
        <row r="13270">
          <cell r="A13270">
            <v>43583</v>
          </cell>
          <cell r="B13270">
            <v>118</v>
          </cell>
          <cell r="C13270">
            <v>248</v>
          </cell>
          <cell r="D13270">
            <v>248</v>
          </cell>
          <cell r="E13270">
            <v>2019</v>
          </cell>
        </row>
        <row r="13271">
          <cell r="A13271">
            <v>43584</v>
          </cell>
          <cell r="B13271">
            <v>119</v>
          </cell>
          <cell r="C13271">
            <v>247</v>
          </cell>
          <cell r="D13271">
            <v>247</v>
          </cell>
          <cell r="E13271">
            <v>2019</v>
          </cell>
        </row>
        <row r="13272">
          <cell r="A13272">
            <v>43585</v>
          </cell>
          <cell r="B13272">
            <v>120</v>
          </cell>
          <cell r="C13272">
            <v>246</v>
          </cell>
          <cell r="D13272">
            <v>246</v>
          </cell>
          <cell r="E13272">
            <v>2019</v>
          </cell>
        </row>
        <row r="13273">
          <cell r="A13273">
            <v>43586</v>
          </cell>
          <cell r="B13273">
            <v>121</v>
          </cell>
          <cell r="C13273">
            <v>245</v>
          </cell>
          <cell r="D13273">
            <v>245</v>
          </cell>
          <cell r="E13273">
            <v>2019</v>
          </cell>
        </row>
        <row r="13274">
          <cell r="A13274">
            <v>43587</v>
          </cell>
          <cell r="B13274">
            <v>122</v>
          </cell>
          <cell r="C13274">
            <v>244</v>
          </cell>
          <cell r="D13274">
            <v>244</v>
          </cell>
          <cell r="E13274">
            <v>2019</v>
          </cell>
        </row>
        <row r="13275">
          <cell r="A13275">
            <v>43588</v>
          </cell>
          <cell r="B13275">
            <v>123</v>
          </cell>
          <cell r="C13275">
            <v>243</v>
          </cell>
          <cell r="D13275">
            <v>243</v>
          </cell>
          <cell r="E13275">
            <v>2019</v>
          </cell>
        </row>
        <row r="13276">
          <cell r="A13276">
            <v>43589</v>
          </cell>
          <cell r="B13276">
            <v>124</v>
          </cell>
          <cell r="C13276">
            <v>242</v>
          </cell>
          <cell r="D13276">
            <v>242</v>
          </cell>
          <cell r="E13276">
            <v>2019</v>
          </cell>
        </row>
        <row r="13277">
          <cell r="A13277">
            <v>43590</v>
          </cell>
          <cell r="B13277">
            <v>125</v>
          </cell>
          <cell r="C13277">
            <v>241</v>
          </cell>
          <cell r="D13277">
            <v>241</v>
          </cell>
          <cell r="E13277">
            <v>2019</v>
          </cell>
        </row>
        <row r="13278">
          <cell r="A13278">
            <v>43591</v>
          </cell>
          <cell r="B13278">
            <v>126</v>
          </cell>
          <cell r="C13278">
            <v>240</v>
          </cell>
          <cell r="D13278">
            <v>240</v>
          </cell>
          <cell r="E13278">
            <v>2019</v>
          </cell>
        </row>
        <row r="13279">
          <cell r="A13279">
            <v>43592</v>
          </cell>
          <cell r="B13279">
            <v>127</v>
          </cell>
          <cell r="C13279">
            <v>239</v>
          </cell>
          <cell r="D13279">
            <v>239</v>
          </cell>
          <cell r="E13279">
            <v>2019</v>
          </cell>
        </row>
        <row r="13280">
          <cell r="A13280">
            <v>43593</v>
          </cell>
          <cell r="B13280">
            <v>128</v>
          </cell>
          <cell r="C13280">
            <v>238</v>
          </cell>
          <cell r="D13280">
            <v>238</v>
          </cell>
          <cell r="E13280">
            <v>2019</v>
          </cell>
        </row>
        <row r="13281">
          <cell r="A13281">
            <v>43594</v>
          </cell>
          <cell r="B13281">
            <v>129</v>
          </cell>
          <cell r="C13281">
            <v>237</v>
          </cell>
          <cell r="D13281">
            <v>237</v>
          </cell>
          <cell r="E13281">
            <v>2019</v>
          </cell>
        </row>
        <row r="13282">
          <cell r="A13282">
            <v>43595</v>
          </cell>
          <cell r="B13282">
            <v>130</v>
          </cell>
          <cell r="C13282">
            <v>236</v>
          </cell>
          <cell r="D13282">
            <v>236</v>
          </cell>
          <cell r="E13282">
            <v>2019</v>
          </cell>
        </row>
        <row r="13283">
          <cell r="A13283">
            <v>43596</v>
          </cell>
          <cell r="B13283">
            <v>131</v>
          </cell>
          <cell r="C13283">
            <v>235</v>
          </cell>
          <cell r="D13283">
            <v>235</v>
          </cell>
          <cell r="E13283">
            <v>2019</v>
          </cell>
        </row>
        <row r="13284">
          <cell r="A13284">
            <v>43597</v>
          </cell>
          <cell r="B13284">
            <v>132</v>
          </cell>
          <cell r="C13284">
            <v>234</v>
          </cell>
          <cell r="D13284">
            <v>234</v>
          </cell>
          <cell r="E13284">
            <v>2019</v>
          </cell>
        </row>
        <row r="13285">
          <cell r="A13285">
            <v>43598</v>
          </cell>
          <cell r="B13285">
            <v>133</v>
          </cell>
          <cell r="C13285">
            <v>233</v>
          </cell>
          <cell r="D13285">
            <v>233</v>
          </cell>
          <cell r="E13285">
            <v>2019</v>
          </cell>
        </row>
        <row r="13286">
          <cell r="A13286">
            <v>43599</v>
          </cell>
          <cell r="B13286">
            <v>134</v>
          </cell>
          <cell r="C13286">
            <v>232</v>
          </cell>
          <cell r="D13286">
            <v>232</v>
          </cell>
          <cell r="E13286">
            <v>2019</v>
          </cell>
        </row>
        <row r="13287">
          <cell r="A13287">
            <v>43600</v>
          </cell>
          <cell r="B13287">
            <v>135</v>
          </cell>
          <cell r="C13287">
            <v>231</v>
          </cell>
          <cell r="D13287">
            <v>231</v>
          </cell>
          <cell r="E13287">
            <v>2019</v>
          </cell>
        </row>
        <row r="13288">
          <cell r="A13288">
            <v>43601</v>
          </cell>
          <cell r="B13288">
            <v>136</v>
          </cell>
          <cell r="C13288">
            <v>230</v>
          </cell>
          <cell r="D13288">
            <v>230</v>
          </cell>
          <cell r="E13288">
            <v>2019</v>
          </cell>
        </row>
        <row r="13289">
          <cell r="A13289">
            <v>43602</v>
          </cell>
          <cell r="B13289">
            <v>137</v>
          </cell>
          <cell r="C13289">
            <v>229</v>
          </cell>
          <cell r="D13289">
            <v>229</v>
          </cell>
          <cell r="E13289">
            <v>2019</v>
          </cell>
        </row>
        <row r="13290">
          <cell r="A13290">
            <v>43603</v>
          </cell>
          <cell r="B13290">
            <v>138</v>
          </cell>
          <cell r="C13290">
            <v>228</v>
          </cell>
          <cell r="D13290">
            <v>228</v>
          </cell>
          <cell r="E13290">
            <v>2019</v>
          </cell>
        </row>
        <row r="13291">
          <cell r="A13291">
            <v>43604</v>
          </cell>
          <cell r="B13291">
            <v>139</v>
          </cell>
          <cell r="C13291">
            <v>227</v>
          </cell>
          <cell r="D13291">
            <v>227</v>
          </cell>
          <cell r="E13291">
            <v>2019</v>
          </cell>
        </row>
        <row r="13292">
          <cell r="A13292">
            <v>43605</v>
          </cell>
          <cell r="B13292">
            <v>140</v>
          </cell>
          <cell r="C13292">
            <v>226</v>
          </cell>
          <cell r="D13292">
            <v>226</v>
          </cell>
          <cell r="E13292">
            <v>2019</v>
          </cell>
        </row>
        <row r="13293">
          <cell r="A13293">
            <v>43606</v>
          </cell>
          <cell r="B13293">
            <v>141</v>
          </cell>
          <cell r="C13293">
            <v>225</v>
          </cell>
          <cell r="D13293">
            <v>225</v>
          </cell>
          <cell r="E13293">
            <v>2019</v>
          </cell>
        </row>
        <row r="13294">
          <cell r="A13294">
            <v>43607</v>
          </cell>
          <cell r="B13294">
            <v>142</v>
          </cell>
          <cell r="C13294">
            <v>224</v>
          </cell>
          <cell r="D13294">
            <v>224</v>
          </cell>
          <cell r="E13294">
            <v>2019</v>
          </cell>
        </row>
        <row r="13295">
          <cell r="A13295">
            <v>43608</v>
          </cell>
          <cell r="B13295">
            <v>143</v>
          </cell>
          <cell r="C13295">
            <v>223</v>
          </cell>
          <cell r="D13295">
            <v>223</v>
          </cell>
          <cell r="E13295">
            <v>2019</v>
          </cell>
        </row>
        <row r="13296">
          <cell r="A13296">
            <v>43609</v>
          </cell>
          <cell r="B13296">
            <v>144</v>
          </cell>
          <cell r="C13296">
            <v>222</v>
          </cell>
          <cell r="D13296">
            <v>222</v>
          </cell>
          <cell r="E13296">
            <v>2019</v>
          </cell>
        </row>
        <row r="13297">
          <cell r="A13297">
            <v>43610</v>
          </cell>
          <cell r="B13297">
            <v>145</v>
          </cell>
          <cell r="C13297">
            <v>221</v>
          </cell>
          <cell r="D13297">
            <v>221</v>
          </cell>
          <cell r="E13297">
            <v>2019</v>
          </cell>
        </row>
        <row r="13298">
          <cell r="A13298">
            <v>43611</v>
          </cell>
          <cell r="B13298">
            <v>146</v>
          </cell>
          <cell r="C13298">
            <v>220</v>
          </cell>
          <cell r="D13298">
            <v>220</v>
          </cell>
          <cell r="E13298">
            <v>2019</v>
          </cell>
        </row>
        <row r="13299">
          <cell r="A13299">
            <v>43612</v>
          </cell>
          <cell r="B13299">
            <v>147</v>
          </cell>
          <cell r="C13299">
            <v>219</v>
          </cell>
          <cell r="D13299">
            <v>219</v>
          </cell>
          <cell r="E13299">
            <v>2019</v>
          </cell>
        </row>
        <row r="13300">
          <cell r="A13300">
            <v>43613</v>
          </cell>
          <cell r="B13300">
            <v>148</v>
          </cell>
          <cell r="C13300">
            <v>218</v>
          </cell>
          <cell r="D13300">
            <v>218</v>
          </cell>
          <cell r="E13300">
            <v>2019</v>
          </cell>
        </row>
        <row r="13301">
          <cell r="A13301">
            <v>43614</v>
          </cell>
          <cell r="B13301">
            <v>149</v>
          </cell>
          <cell r="C13301">
            <v>217</v>
          </cell>
          <cell r="D13301">
            <v>217</v>
          </cell>
          <cell r="E13301">
            <v>2019</v>
          </cell>
        </row>
        <row r="13302">
          <cell r="A13302">
            <v>43615</v>
          </cell>
          <cell r="B13302">
            <v>150</v>
          </cell>
          <cell r="C13302">
            <v>216</v>
          </cell>
          <cell r="D13302">
            <v>216</v>
          </cell>
          <cell r="E13302">
            <v>2019</v>
          </cell>
        </row>
        <row r="13303">
          <cell r="A13303">
            <v>43616</v>
          </cell>
          <cell r="B13303">
            <v>151</v>
          </cell>
          <cell r="C13303">
            <v>215</v>
          </cell>
          <cell r="D13303">
            <v>215</v>
          </cell>
          <cell r="E13303">
            <v>2019</v>
          </cell>
        </row>
        <row r="13304">
          <cell r="A13304">
            <v>43617</v>
          </cell>
          <cell r="B13304">
            <v>152</v>
          </cell>
          <cell r="C13304">
            <v>214</v>
          </cell>
          <cell r="D13304">
            <v>214</v>
          </cell>
          <cell r="E13304">
            <v>2019</v>
          </cell>
        </row>
        <row r="13305">
          <cell r="A13305">
            <v>43618</v>
          </cell>
          <cell r="B13305">
            <v>153</v>
          </cell>
          <cell r="C13305">
            <v>213</v>
          </cell>
          <cell r="D13305">
            <v>213</v>
          </cell>
          <cell r="E13305">
            <v>2019</v>
          </cell>
        </row>
        <row r="13306">
          <cell r="A13306">
            <v>43619</v>
          </cell>
          <cell r="B13306">
            <v>154</v>
          </cell>
          <cell r="C13306">
            <v>212</v>
          </cell>
          <cell r="D13306">
            <v>212</v>
          </cell>
          <cell r="E13306">
            <v>2019</v>
          </cell>
        </row>
        <row r="13307">
          <cell r="A13307">
            <v>43620</v>
          </cell>
          <cell r="B13307">
            <v>155</v>
          </cell>
          <cell r="C13307">
            <v>211</v>
          </cell>
          <cell r="D13307">
            <v>211</v>
          </cell>
          <cell r="E13307">
            <v>2019</v>
          </cell>
        </row>
        <row r="13308">
          <cell r="A13308">
            <v>43621</v>
          </cell>
          <cell r="B13308">
            <v>156</v>
          </cell>
          <cell r="C13308">
            <v>210</v>
          </cell>
          <cell r="D13308">
            <v>210</v>
          </cell>
          <cell r="E13308">
            <v>2019</v>
          </cell>
        </row>
        <row r="13309">
          <cell r="A13309">
            <v>43622</v>
          </cell>
          <cell r="B13309">
            <v>157</v>
          </cell>
          <cell r="C13309">
            <v>209</v>
          </cell>
          <cell r="D13309">
            <v>209</v>
          </cell>
          <cell r="E13309">
            <v>2019</v>
          </cell>
        </row>
        <row r="13310">
          <cell r="A13310">
            <v>43623</v>
          </cell>
          <cell r="B13310">
            <v>158</v>
          </cell>
          <cell r="C13310">
            <v>208</v>
          </cell>
          <cell r="D13310">
            <v>208</v>
          </cell>
          <cell r="E13310">
            <v>2019</v>
          </cell>
        </row>
        <row r="13311">
          <cell r="A13311">
            <v>43624</v>
          </cell>
          <cell r="B13311">
            <v>159</v>
          </cell>
          <cell r="C13311">
            <v>207</v>
          </cell>
          <cell r="D13311">
            <v>207</v>
          </cell>
          <cell r="E13311">
            <v>2019</v>
          </cell>
        </row>
        <row r="13312">
          <cell r="A13312">
            <v>43625</v>
          </cell>
          <cell r="B13312">
            <v>160</v>
          </cell>
          <cell r="C13312">
            <v>206</v>
          </cell>
          <cell r="D13312">
            <v>206</v>
          </cell>
          <cell r="E13312">
            <v>2019</v>
          </cell>
        </row>
        <row r="13313">
          <cell r="A13313">
            <v>43626</v>
          </cell>
          <cell r="B13313">
            <v>161</v>
          </cell>
          <cell r="C13313">
            <v>205</v>
          </cell>
          <cell r="D13313">
            <v>205</v>
          </cell>
          <cell r="E13313">
            <v>2019</v>
          </cell>
        </row>
        <row r="13314">
          <cell r="A13314">
            <v>43627</v>
          </cell>
          <cell r="B13314">
            <v>162</v>
          </cell>
          <cell r="C13314">
            <v>204</v>
          </cell>
          <cell r="D13314">
            <v>204</v>
          </cell>
          <cell r="E13314">
            <v>2019</v>
          </cell>
        </row>
        <row r="13315">
          <cell r="A13315">
            <v>43628</v>
          </cell>
          <cell r="B13315">
            <v>163</v>
          </cell>
          <cell r="C13315">
            <v>203</v>
          </cell>
          <cell r="D13315">
            <v>203</v>
          </cell>
          <cell r="E13315">
            <v>2019</v>
          </cell>
        </row>
        <row r="13316">
          <cell r="A13316">
            <v>43629</v>
          </cell>
          <cell r="B13316">
            <v>164</v>
          </cell>
          <cell r="C13316">
            <v>202</v>
          </cell>
          <cell r="D13316">
            <v>202</v>
          </cell>
          <cell r="E13316">
            <v>2019</v>
          </cell>
        </row>
        <row r="13317">
          <cell r="A13317">
            <v>43630</v>
          </cell>
          <cell r="B13317">
            <v>165</v>
          </cell>
          <cell r="C13317">
            <v>201</v>
          </cell>
          <cell r="D13317">
            <v>201</v>
          </cell>
          <cell r="E13317">
            <v>2019</v>
          </cell>
        </row>
        <row r="13318">
          <cell r="A13318">
            <v>43631</v>
          </cell>
          <cell r="B13318">
            <v>166</v>
          </cell>
          <cell r="C13318">
            <v>200</v>
          </cell>
          <cell r="D13318">
            <v>200</v>
          </cell>
          <cell r="E13318">
            <v>2019</v>
          </cell>
        </row>
        <row r="13319">
          <cell r="A13319">
            <v>43632</v>
          </cell>
          <cell r="B13319">
            <v>167</v>
          </cell>
          <cell r="C13319">
            <v>199</v>
          </cell>
          <cell r="D13319">
            <v>199</v>
          </cell>
          <cell r="E13319">
            <v>2019</v>
          </cell>
        </row>
        <row r="13320">
          <cell r="A13320">
            <v>43633</v>
          </cell>
          <cell r="B13320">
            <v>168</v>
          </cell>
          <cell r="C13320">
            <v>198</v>
          </cell>
          <cell r="D13320">
            <v>198</v>
          </cell>
          <cell r="E13320">
            <v>2019</v>
          </cell>
        </row>
        <row r="13321">
          <cell r="A13321">
            <v>43634</v>
          </cell>
          <cell r="B13321">
            <v>169</v>
          </cell>
          <cell r="C13321">
            <v>197</v>
          </cell>
          <cell r="D13321">
            <v>197</v>
          </cell>
          <cell r="E13321">
            <v>2019</v>
          </cell>
        </row>
        <row r="13322">
          <cell r="A13322">
            <v>43635</v>
          </cell>
          <cell r="B13322">
            <v>170</v>
          </cell>
          <cell r="C13322">
            <v>196</v>
          </cell>
          <cell r="D13322">
            <v>196</v>
          </cell>
          <cell r="E13322">
            <v>2019</v>
          </cell>
        </row>
        <row r="13323">
          <cell r="A13323">
            <v>43636</v>
          </cell>
          <cell r="B13323">
            <v>171</v>
          </cell>
          <cell r="C13323">
            <v>195</v>
          </cell>
          <cell r="D13323">
            <v>195</v>
          </cell>
          <cell r="E13323">
            <v>2019</v>
          </cell>
        </row>
        <row r="13324">
          <cell r="A13324">
            <v>43637</v>
          </cell>
          <cell r="B13324">
            <v>172</v>
          </cell>
          <cell r="C13324">
            <v>194</v>
          </cell>
          <cell r="D13324">
            <v>194</v>
          </cell>
          <cell r="E13324">
            <v>2019</v>
          </cell>
        </row>
        <row r="13325">
          <cell r="A13325">
            <v>43638</v>
          </cell>
          <cell r="B13325">
            <v>173</v>
          </cell>
          <cell r="C13325">
            <v>193</v>
          </cell>
          <cell r="D13325">
            <v>193</v>
          </cell>
          <cell r="E13325">
            <v>2019</v>
          </cell>
        </row>
        <row r="13326">
          <cell r="A13326">
            <v>43639</v>
          </cell>
          <cell r="B13326">
            <v>174</v>
          </cell>
          <cell r="C13326">
            <v>192</v>
          </cell>
          <cell r="D13326">
            <v>192</v>
          </cell>
          <cell r="E13326">
            <v>2019</v>
          </cell>
        </row>
        <row r="13327">
          <cell r="A13327">
            <v>43640</v>
          </cell>
          <cell r="B13327">
            <v>175</v>
          </cell>
          <cell r="C13327">
            <v>191</v>
          </cell>
          <cell r="D13327">
            <v>191</v>
          </cell>
          <cell r="E13327">
            <v>2019</v>
          </cell>
        </row>
        <row r="13328">
          <cell r="A13328">
            <v>43641</v>
          </cell>
          <cell r="B13328">
            <v>176</v>
          </cell>
          <cell r="C13328">
            <v>190</v>
          </cell>
          <cell r="D13328">
            <v>190</v>
          </cell>
          <cell r="E13328">
            <v>2019</v>
          </cell>
        </row>
        <row r="13329">
          <cell r="A13329">
            <v>43642</v>
          </cell>
          <cell r="B13329">
            <v>177</v>
          </cell>
          <cell r="C13329">
            <v>189</v>
          </cell>
          <cell r="D13329">
            <v>189</v>
          </cell>
          <cell r="E13329">
            <v>2019</v>
          </cell>
        </row>
        <row r="13330">
          <cell r="A13330">
            <v>43643</v>
          </cell>
          <cell r="B13330">
            <v>178</v>
          </cell>
          <cell r="C13330">
            <v>188</v>
          </cell>
          <cell r="D13330">
            <v>188</v>
          </cell>
          <cell r="E13330">
            <v>2019</v>
          </cell>
        </row>
        <row r="13331">
          <cell r="A13331">
            <v>43644</v>
          </cell>
          <cell r="B13331">
            <v>179</v>
          </cell>
          <cell r="C13331">
            <v>187</v>
          </cell>
          <cell r="D13331">
            <v>187</v>
          </cell>
          <cell r="E13331">
            <v>2019</v>
          </cell>
        </row>
        <row r="13332">
          <cell r="A13332">
            <v>43645</v>
          </cell>
          <cell r="B13332">
            <v>180</v>
          </cell>
          <cell r="C13332">
            <v>186</v>
          </cell>
          <cell r="D13332">
            <v>186</v>
          </cell>
          <cell r="E13332">
            <v>2019</v>
          </cell>
        </row>
        <row r="13333">
          <cell r="A13333">
            <v>43646</v>
          </cell>
          <cell r="B13333">
            <v>181</v>
          </cell>
          <cell r="C13333">
            <v>185</v>
          </cell>
          <cell r="D13333">
            <v>185</v>
          </cell>
          <cell r="E13333">
            <v>2019</v>
          </cell>
        </row>
        <row r="13334">
          <cell r="A13334">
            <v>43647</v>
          </cell>
          <cell r="B13334">
            <v>182</v>
          </cell>
          <cell r="C13334">
            <v>184</v>
          </cell>
          <cell r="D13334">
            <v>184</v>
          </cell>
          <cell r="E13334">
            <v>2019</v>
          </cell>
        </row>
        <row r="13335">
          <cell r="A13335">
            <v>43648</v>
          </cell>
          <cell r="B13335">
            <v>183</v>
          </cell>
          <cell r="C13335">
            <v>183</v>
          </cell>
          <cell r="D13335">
            <v>183</v>
          </cell>
          <cell r="E13335">
            <v>2019</v>
          </cell>
        </row>
        <row r="13336">
          <cell r="A13336">
            <v>43649</v>
          </cell>
          <cell r="B13336">
            <v>184</v>
          </cell>
          <cell r="C13336">
            <v>182</v>
          </cell>
          <cell r="D13336">
            <v>182</v>
          </cell>
          <cell r="E13336">
            <v>2019</v>
          </cell>
        </row>
        <row r="13337">
          <cell r="A13337">
            <v>43650</v>
          </cell>
          <cell r="B13337">
            <v>185</v>
          </cell>
          <cell r="C13337">
            <v>181</v>
          </cell>
          <cell r="D13337">
            <v>181</v>
          </cell>
          <cell r="E13337">
            <v>2019</v>
          </cell>
        </row>
        <row r="13338">
          <cell r="A13338">
            <v>43651</v>
          </cell>
          <cell r="B13338">
            <v>186</v>
          </cell>
          <cell r="C13338">
            <v>180</v>
          </cell>
          <cell r="D13338">
            <v>180</v>
          </cell>
          <cell r="E13338">
            <v>2019</v>
          </cell>
        </row>
        <row r="13339">
          <cell r="A13339">
            <v>43652</v>
          </cell>
          <cell r="B13339">
            <v>187</v>
          </cell>
          <cell r="C13339">
            <v>179</v>
          </cell>
          <cell r="D13339">
            <v>179</v>
          </cell>
          <cell r="E13339">
            <v>2019</v>
          </cell>
        </row>
        <row r="13340">
          <cell r="A13340">
            <v>43653</v>
          </cell>
          <cell r="B13340">
            <v>188</v>
          </cell>
          <cell r="C13340">
            <v>178</v>
          </cell>
          <cell r="D13340">
            <v>178</v>
          </cell>
          <cell r="E13340">
            <v>2019</v>
          </cell>
        </row>
        <row r="13341">
          <cell r="A13341">
            <v>43654</v>
          </cell>
          <cell r="B13341">
            <v>189</v>
          </cell>
          <cell r="C13341">
            <v>177</v>
          </cell>
          <cell r="D13341">
            <v>177</v>
          </cell>
          <cell r="E13341">
            <v>2019</v>
          </cell>
        </row>
        <row r="13342">
          <cell r="A13342">
            <v>43655</v>
          </cell>
          <cell r="B13342">
            <v>190</v>
          </cell>
          <cell r="C13342">
            <v>176</v>
          </cell>
          <cell r="D13342">
            <v>176</v>
          </cell>
          <cell r="E13342">
            <v>2019</v>
          </cell>
        </row>
        <row r="13343">
          <cell r="A13343">
            <v>43656</v>
          </cell>
          <cell r="B13343">
            <v>191</v>
          </cell>
          <cell r="C13343">
            <v>175</v>
          </cell>
          <cell r="D13343">
            <v>175</v>
          </cell>
          <cell r="E13343">
            <v>2019</v>
          </cell>
        </row>
        <row r="13344">
          <cell r="A13344">
            <v>43657</v>
          </cell>
          <cell r="B13344">
            <v>192</v>
          </cell>
          <cell r="C13344">
            <v>174</v>
          </cell>
          <cell r="D13344">
            <v>174</v>
          </cell>
          <cell r="E13344">
            <v>2019</v>
          </cell>
        </row>
        <row r="13345">
          <cell r="A13345">
            <v>43658</v>
          </cell>
          <cell r="B13345">
            <v>193</v>
          </cell>
          <cell r="C13345">
            <v>173</v>
          </cell>
          <cell r="D13345">
            <v>173</v>
          </cell>
          <cell r="E13345">
            <v>2019</v>
          </cell>
        </row>
        <row r="13346">
          <cell r="A13346">
            <v>43659</v>
          </cell>
          <cell r="B13346">
            <v>194</v>
          </cell>
          <cell r="C13346">
            <v>172</v>
          </cell>
          <cell r="D13346">
            <v>172</v>
          </cell>
          <cell r="E13346">
            <v>2019</v>
          </cell>
        </row>
        <row r="13347">
          <cell r="A13347">
            <v>43660</v>
          </cell>
          <cell r="B13347">
            <v>195</v>
          </cell>
          <cell r="C13347">
            <v>171</v>
          </cell>
          <cell r="D13347">
            <v>171</v>
          </cell>
          <cell r="E13347">
            <v>2019</v>
          </cell>
        </row>
        <row r="13348">
          <cell r="A13348">
            <v>43661</v>
          </cell>
          <cell r="B13348">
            <v>196</v>
          </cell>
          <cell r="C13348">
            <v>170</v>
          </cell>
          <cell r="D13348">
            <v>170</v>
          </cell>
          <cell r="E13348">
            <v>2019</v>
          </cell>
        </row>
        <row r="13349">
          <cell r="A13349">
            <v>43662</v>
          </cell>
          <cell r="B13349">
            <v>197</v>
          </cell>
          <cell r="C13349">
            <v>169</v>
          </cell>
          <cell r="D13349">
            <v>169</v>
          </cell>
          <cell r="E13349">
            <v>2019</v>
          </cell>
        </row>
        <row r="13350">
          <cell r="A13350">
            <v>43663</v>
          </cell>
          <cell r="B13350">
            <v>198</v>
          </cell>
          <cell r="C13350">
            <v>168</v>
          </cell>
          <cell r="D13350">
            <v>168</v>
          </cell>
          <cell r="E13350">
            <v>2019</v>
          </cell>
        </row>
        <row r="13351">
          <cell r="A13351">
            <v>43664</v>
          </cell>
          <cell r="B13351">
            <v>199</v>
          </cell>
          <cell r="C13351">
            <v>167</v>
          </cell>
          <cell r="D13351">
            <v>167</v>
          </cell>
          <cell r="E13351">
            <v>2019</v>
          </cell>
        </row>
        <row r="13352">
          <cell r="A13352">
            <v>43665</v>
          </cell>
          <cell r="B13352">
            <v>200</v>
          </cell>
          <cell r="C13352">
            <v>166</v>
          </cell>
          <cell r="D13352">
            <v>166</v>
          </cell>
          <cell r="E13352">
            <v>2019</v>
          </cell>
        </row>
        <row r="13353">
          <cell r="A13353">
            <v>43666</v>
          </cell>
          <cell r="B13353">
            <v>201</v>
          </cell>
          <cell r="C13353">
            <v>165</v>
          </cell>
          <cell r="D13353">
            <v>165</v>
          </cell>
          <cell r="E13353">
            <v>2019</v>
          </cell>
        </row>
        <row r="13354">
          <cell r="A13354">
            <v>43667</v>
          </cell>
          <cell r="B13354">
            <v>202</v>
          </cell>
          <cell r="C13354">
            <v>164</v>
          </cell>
          <cell r="D13354">
            <v>164</v>
          </cell>
          <cell r="E13354">
            <v>2019</v>
          </cell>
        </row>
        <row r="13355">
          <cell r="A13355">
            <v>43668</v>
          </cell>
          <cell r="B13355">
            <v>203</v>
          </cell>
          <cell r="C13355">
            <v>163</v>
          </cell>
          <cell r="D13355">
            <v>163</v>
          </cell>
          <cell r="E13355">
            <v>2019</v>
          </cell>
        </row>
        <row r="13356">
          <cell r="A13356">
            <v>43669</v>
          </cell>
          <cell r="B13356">
            <v>204</v>
          </cell>
          <cell r="C13356">
            <v>162</v>
          </cell>
          <cell r="D13356">
            <v>162</v>
          </cell>
          <cell r="E13356">
            <v>2019</v>
          </cell>
        </row>
        <row r="13357">
          <cell r="A13357">
            <v>43670</v>
          </cell>
          <cell r="B13357">
            <v>205</v>
          </cell>
          <cell r="C13357">
            <v>161</v>
          </cell>
          <cell r="D13357">
            <v>161</v>
          </cell>
          <cell r="E13357">
            <v>2019</v>
          </cell>
        </row>
        <row r="13358">
          <cell r="A13358">
            <v>43671</v>
          </cell>
          <cell r="B13358">
            <v>206</v>
          </cell>
          <cell r="C13358">
            <v>160</v>
          </cell>
          <cell r="D13358">
            <v>160</v>
          </cell>
          <cell r="E13358">
            <v>2019</v>
          </cell>
        </row>
        <row r="13359">
          <cell r="A13359">
            <v>43672</v>
          </cell>
          <cell r="B13359">
            <v>207</v>
          </cell>
          <cell r="C13359">
            <v>159</v>
          </cell>
          <cell r="D13359">
            <v>159</v>
          </cell>
          <cell r="E13359">
            <v>2019</v>
          </cell>
        </row>
        <row r="13360">
          <cell r="A13360">
            <v>43673</v>
          </cell>
          <cell r="B13360">
            <v>208</v>
          </cell>
          <cell r="C13360">
            <v>158</v>
          </cell>
          <cell r="D13360">
            <v>158</v>
          </cell>
          <cell r="E13360">
            <v>2019</v>
          </cell>
        </row>
        <row r="13361">
          <cell r="A13361">
            <v>43674</v>
          </cell>
          <cell r="B13361">
            <v>209</v>
          </cell>
          <cell r="C13361">
            <v>157</v>
          </cell>
          <cell r="D13361">
            <v>157</v>
          </cell>
          <cell r="E13361">
            <v>2019</v>
          </cell>
        </row>
        <row r="13362">
          <cell r="A13362">
            <v>43675</v>
          </cell>
          <cell r="B13362">
            <v>210</v>
          </cell>
          <cell r="C13362">
            <v>156</v>
          </cell>
          <cell r="D13362">
            <v>156</v>
          </cell>
          <cell r="E13362">
            <v>2019</v>
          </cell>
        </row>
        <row r="13363">
          <cell r="A13363">
            <v>43676</v>
          </cell>
          <cell r="B13363">
            <v>211</v>
          </cell>
          <cell r="C13363">
            <v>155</v>
          </cell>
          <cell r="D13363">
            <v>155</v>
          </cell>
          <cell r="E13363">
            <v>2019</v>
          </cell>
        </row>
        <row r="13364">
          <cell r="A13364">
            <v>43677</v>
          </cell>
          <cell r="B13364">
            <v>212</v>
          </cell>
          <cell r="C13364">
            <v>154</v>
          </cell>
          <cell r="D13364">
            <v>154</v>
          </cell>
          <cell r="E13364">
            <v>2019</v>
          </cell>
        </row>
        <row r="13365">
          <cell r="A13365">
            <v>43678</v>
          </cell>
          <cell r="B13365">
            <v>213</v>
          </cell>
          <cell r="C13365">
            <v>153</v>
          </cell>
          <cell r="D13365">
            <v>153</v>
          </cell>
          <cell r="E13365">
            <v>2019</v>
          </cell>
        </row>
        <row r="13366">
          <cell r="A13366">
            <v>43679</v>
          </cell>
          <cell r="B13366">
            <v>214</v>
          </cell>
          <cell r="C13366">
            <v>152</v>
          </cell>
          <cell r="D13366">
            <v>152</v>
          </cell>
          <cell r="E13366">
            <v>2019</v>
          </cell>
        </row>
        <row r="13367">
          <cell r="A13367">
            <v>43680</v>
          </cell>
          <cell r="B13367">
            <v>215</v>
          </cell>
          <cell r="C13367">
            <v>151</v>
          </cell>
          <cell r="D13367">
            <v>151</v>
          </cell>
          <cell r="E13367">
            <v>2019</v>
          </cell>
        </row>
        <row r="13368">
          <cell r="A13368">
            <v>43681</v>
          </cell>
          <cell r="B13368">
            <v>216</v>
          </cell>
          <cell r="C13368">
            <v>150</v>
          </cell>
          <cell r="D13368">
            <v>150</v>
          </cell>
          <cell r="E13368">
            <v>2019</v>
          </cell>
        </row>
        <row r="13369">
          <cell r="A13369">
            <v>43682</v>
          </cell>
          <cell r="B13369">
            <v>217</v>
          </cell>
          <cell r="C13369">
            <v>149</v>
          </cell>
          <cell r="D13369">
            <v>149</v>
          </cell>
          <cell r="E13369">
            <v>2019</v>
          </cell>
        </row>
        <row r="13370">
          <cell r="A13370">
            <v>43683</v>
          </cell>
          <cell r="B13370">
            <v>218</v>
          </cell>
          <cell r="C13370">
            <v>148</v>
          </cell>
          <cell r="D13370">
            <v>148</v>
          </cell>
          <cell r="E13370">
            <v>2019</v>
          </cell>
        </row>
        <row r="13371">
          <cell r="A13371">
            <v>43684</v>
          </cell>
          <cell r="B13371">
            <v>219</v>
          </cell>
          <cell r="C13371">
            <v>147</v>
          </cell>
          <cell r="D13371">
            <v>147</v>
          </cell>
          <cell r="E13371">
            <v>2019</v>
          </cell>
        </row>
        <row r="13372">
          <cell r="A13372">
            <v>43685</v>
          </cell>
          <cell r="B13372">
            <v>220</v>
          </cell>
          <cell r="C13372">
            <v>146</v>
          </cell>
          <cell r="D13372">
            <v>146</v>
          </cell>
          <cell r="E13372">
            <v>2019</v>
          </cell>
        </row>
        <row r="13373">
          <cell r="A13373">
            <v>43686</v>
          </cell>
          <cell r="B13373">
            <v>221</v>
          </cell>
          <cell r="C13373">
            <v>145</v>
          </cell>
          <cell r="D13373">
            <v>145</v>
          </cell>
          <cell r="E13373">
            <v>2019</v>
          </cell>
        </row>
        <row r="13374">
          <cell r="A13374">
            <v>43687</v>
          </cell>
          <cell r="B13374">
            <v>222</v>
          </cell>
          <cell r="C13374">
            <v>144</v>
          </cell>
          <cell r="D13374">
            <v>144</v>
          </cell>
          <cell r="E13374">
            <v>2019</v>
          </cell>
        </row>
        <row r="13375">
          <cell r="A13375">
            <v>43688</v>
          </cell>
          <cell r="B13375">
            <v>223</v>
          </cell>
          <cell r="C13375">
            <v>143</v>
          </cell>
          <cell r="D13375">
            <v>143</v>
          </cell>
          <cell r="E13375">
            <v>2019</v>
          </cell>
        </row>
        <row r="13376">
          <cell r="A13376">
            <v>43689</v>
          </cell>
          <cell r="B13376">
            <v>224</v>
          </cell>
          <cell r="C13376">
            <v>142</v>
          </cell>
          <cell r="D13376">
            <v>142</v>
          </cell>
          <cell r="E13376">
            <v>2019</v>
          </cell>
        </row>
        <row r="13377">
          <cell r="A13377">
            <v>43690</v>
          </cell>
          <cell r="B13377">
            <v>225</v>
          </cell>
          <cell r="C13377">
            <v>141</v>
          </cell>
          <cell r="D13377">
            <v>141</v>
          </cell>
          <cell r="E13377">
            <v>2019</v>
          </cell>
        </row>
        <row r="13378">
          <cell r="A13378">
            <v>43691</v>
          </cell>
          <cell r="B13378">
            <v>226</v>
          </cell>
          <cell r="C13378">
            <v>140</v>
          </cell>
          <cell r="D13378">
            <v>140</v>
          </cell>
          <cell r="E13378">
            <v>2019</v>
          </cell>
        </row>
        <row r="13379">
          <cell r="A13379">
            <v>43692</v>
          </cell>
          <cell r="B13379">
            <v>227</v>
          </cell>
          <cell r="C13379">
            <v>139</v>
          </cell>
          <cell r="D13379">
            <v>139</v>
          </cell>
          <cell r="E13379">
            <v>2019</v>
          </cell>
        </row>
        <row r="13380">
          <cell r="A13380">
            <v>43693</v>
          </cell>
          <cell r="B13380">
            <v>228</v>
          </cell>
          <cell r="C13380">
            <v>138</v>
          </cell>
          <cell r="D13380">
            <v>138</v>
          </cell>
          <cell r="E13380">
            <v>2019</v>
          </cell>
        </row>
        <row r="13381">
          <cell r="A13381">
            <v>43694</v>
          </cell>
          <cell r="B13381">
            <v>229</v>
          </cell>
          <cell r="C13381">
            <v>137</v>
          </cell>
          <cell r="D13381">
            <v>137</v>
          </cell>
          <cell r="E13381">
            <v>2019</v>
          </cell>
        </row>
        <row r="13382">
          <cell r="A13382">
            <v>43695</v>
          </cell>
          <cell r="B13382">
            <v>230</v>
          </cell>
          <cell r="C13382">
            <v>136</v>
          </cell>
          <cell r="D13382">
            <v>136</v>
          </cell>
          <cell r="E13382">
            <v>2019</v>
          </cell>
        </row>
        <row r="13383">
          <cell r="A13383">
            <v>43696</v>
          </cell>
          <cell r="B13383">
            <v>231</v>
          </cell>
          <cell r="C13383">
            <v>135</v>
          </cell>
          <cell r="D13383">
            <v>135</v>
          </cell>
          <cell r="E13383">
            <v>2019</v>
          </cell>
        </row>
        <row r="13384">
          <cell r="A13384">
            <v>43697</v>
          </cell>
          <cell r="B13384">
            <v>232</v>
          </cell>
          <cell r="C13384">
            <v>134</v>
          </cell>
          <cell r="D13384">
            <v>134</v>
          </cell>
          <cell r="E13384">
            <v>2019</v>
          </cell>
        </row>
        <row r="13385">
          <cell r="A13385">
            <v>43698</v>
          </cell>
          <cell r="B13385">
            <v>233</v>
          </cell>
          <cell r="C13385">
            <v>133</v>
          </cell>
          <cell r="D13385">
            <v>133</v>
          </cell>
          <cell r="E13385">
            <v>2019</v>
          </cell>
        </row>
        <row r="13386">
          <cell r="A13386">
            <v>43699</v>
          </cell>
          <cell r="B13386">
            <v>234</v>
          </cell>
          <cell r="C13386">
            <v>132</v>
          </cell>
          <cell r="D13386">
            <v>132</v>
          </cell>
          <cell r="E13386">
            <v>2019</v>
          </cell>
        </row>
        <row r="13387">
          <cell r="A13387">
            <v>43700</v>
          </cell>
          <cell r="B13387">
            <v>235</v>
          </cell>
          <cell r="C13387">
            <v>131</v>
          </cell>
          <cell r="D13387">
            <v>131</v>
          </cell>
          <cell r="E13387">
            <v>2019</v>
          </cell>
        </row>
        <row r="13388">
          <cell r="A13388">
            <v>43701</v>
          </cell>
          <cell r="B13388">
            <v>236</v>
          </cell>
          <cell r="C13388">
            <v>130</v>
          </cell>
          <cell r="D13388">
            <v>130</v>
          </cell>
          <cell r="E13388">
            <v>2019</v>
          </cell>
        </row>
        <row r="13389">
          <cell r="A13389">
            <v>43702</v>
          </cell>
          <cell r="B13389">
            <v>237</v>
          </cell>
          <cell r="C13389">
            <v>129</v>
          </cell>
          <cell r="D13389">
            <v>129</v>
          </cell>
          <cell r="E13389">
            <v>2019</v>
          </cell>
        </row>
        <row r="13390">
          <cell r="A13390">
            <v>43703</v>
          </cell>
          <cell r="B13390">
            <v>238</v>
          </cell>
          <cell r="C13390">
            <v>128</v>
          </cell>
          <cell r="D13390">
            <v>128</v>
          </cell>
          <cell r="E13390">
            <v>2019</v>
          </cell>
        </row>
        <row r="13391">
          <cell r="A13391">
            <v>43704</v>
          </cell>
          <cell r="B13391">
            <v>239</v>
          </cell>
          <cell r="C13391">
            <v>127</v>
          </cell>
          <cell r="D13391">
            <v>127</v>
          </cell>
          <cell r="E13391">
            <v>2019</v>
          </cell>
        </row>
        <row r="13392">
          <cell r="A13392">
            <v>43705</v>
          </cell>
          <cell r="B13392">
            <v>240</v>
          </cell>
          <cell r="C13392">
            <v>126</v>
          </cell>
          <cell r="D13392">
            <v>126</v>
          </cell>
          <cell r="E13392">
            <v>2019</v>
          </cell>
        </row>
        <row r="13393">
          <cell r="A13393">
            <v>43706</v>
          </cell>
          <cell r="B13393">
            <v>241</v>
          </cell>
          <cell r="C13393">
            <v>125</v>
          </cell>
          <cell r="D13393">
            <v>125</v>
          </cell>
          <cell r="E13393">
            <v>2019</v>
          </cell>
        </row>
        <row r="13394">
          <cell r="A13394">
            <v>43707</v>
          </cell>
          <cell r="B13394">
            <v>242</v>
          </cell>
          <cell r="C13394">
            <v>124</v>
          </cell>
          <cell r="D13394">
            <v>124</v>
          </cell>
          <cell r="E13394">
            <v>2019</v>
          </cell>
        </row>
        <row r="13395">
          <cell r="A13395">
            <v>43708</v>
          </cell>
          <cell r="B13395">
            <v>243</v>
          </cell>
          <cell r="C13395">
            <v>123</v>
          </cell>
          <cell r="D13395">
            <v>123</v>
          </cell>
          <cell r="E13395">
            <v>2019</v>
          </cell>
        </row>
        <row r="13396">
          <cell r="A13396">
            <v>43709</v>
          </cell>
          <cell r="B13396">
            <v>244</v>
          </cell>
          <cell r="C13396">
            <v>122</v>
          </cell>
          <cell r="D13396">
            <v>122</v>
          </cell>
          <cell r="E13396">
            <v>2019</v>
          </cell>
        </row>
        <row r="13397">
          <cell r="A13397">
            <v>43710</v>
          </cell>
          <cell r="B13397">
            <v>245</v>
          </cell>
          <cell r="C13397">
            <v>121</v>
          </cell>
          <cell r="D13397">
            <v>121</v>
          </cell>
          <cell r="E13397">
            <v>2019</v>
          </cell>
        </row>
        <row r="13398">
          <cell r="A13398">
            <v>43711</v>
          </cell>
          <cell r="B13398">
            <v>246</v>
          </cell>
          <cell r="C13398">
            <v>120</v>
          </cell>
          <cell r="D13398">
            <v>120</v>
          </cell>
          <cell r="E13398">
            <v>2019</v>
          </cell>
        </row>
        <row r="13399">
          <cell r="A13399">
            <v>43712</v>
          </cell>
          <cell r="B13399">
            <v>247</v>
          </cell>
          <cell r="C13399">
            <v>119</v>
          </cell>
          <cell r="D13399">
            <v>119</v>
          </cell>
          <cell r="E13399">
            <v>2019</v>
          </cell>
        </row>
        <row r="13400">
          <cell r="A13400">
            <v>43713</v>
          </cell>
          <cell r="B13400">
            <v>248</v>
          </cell>
          <cell r="C13400">
            <v>118</v>
          </cell>
          <cell r="D13400">
            <v>118</v>
          </cell>
          <cell r="E13400">
            <v>2019</v>
          </cell>
        </row>
        <row r="13401">
          <cell r="A13401">
            <v>43714</v>
          </cell>
          <cell r="B13401">
            <v>249</v>
          </cell>
          <cell r="C13401">
            <v>117</v>
          </cell>
          <cell r="D13401">
            <v>117</v>
          </cell>
          <cell r="E13401">
            <v>2019</v>
          </cell>
        </row>
        <row r="13402">
          <cell r="A13402">
            <v>43715</v>
          </cell>
          <cell r="B13402">
            <v>250</v>
          </cell>
          <cell r="C13402">
            <v>116</v>
          </cell>
          <cell r="D13402">
            <v>116</v>
          </cell>
          <cell r="E13402">
            <v>2019</v>
          </cell>
        </row>
        <row r="13403">
          <cell r="A13403">
            <v>43716</v>
          </cell>
          <cell r="B13403">
            <v>251</v>
          </cell>
          <cell r="C13403">
            <v>115</v>
          </cell>
          <cell r="D13403">
            <v>115</v>
          </cell>
          <cell r="E13403">
            <v>2019</v>
          </cell>
        </row>
        <row r="13404">
          <cell r="A13404">
            <v>43717</v>
          </cell>
          <cell r="B13404">
            <v>252</v>
          </cell>
          <cell r="C13404">
            <v>114</v>
          </cell>
          <cell r="D13404">
            <v>114</v>
          </cell>
          <cell r="E13404">
            <v>2019</v>
          </cell>
        </row>
        <row r="13405">
          <cell r="A13405">
            <v>43718</v>
          </cell>
          <cell r="B13405">
            <v>253</v>
          </cell>
          <cell r="C13405">
            <v>113</v>
          </cell>
          <cell r="D13405">
            <v>113</v>
          </cell>
          <cell r="E13405">
            <v>2019</v>
          </cell>
        </row>
        <row r="13406">
          <cell r="A13406">
            <v>43719</v>
          </cell>
          <cell r="B13406">
            <v>254</v>
          </cell>
          <cell r="C13406">
            <v>112</v>
          </cell>
          <cell r="D13406">
            <v>112</v>
          </cell>
          <cell r="E13406">
            <v>2019</v>
          </cell>
        </row>
        <row r="13407">
          <cell r="A13407">
            <v>43720</v>
          </cell>
          <cell r="B13407">
            <v>255</v>
          </cell>
          <cell r="C13407">
            <v>111</v>
          </cell>
          <cell r="D13407">
            <v>111</v>
          </cell>
          <cell r="E13407">
            <v>2019</v>
          </cell>
        </row>
        <row r="13408">
          <cell r="A13408">
            <v>43721</v>
          </cell>
          <cell r="B13408">
            <v>256</v>
          </cell>
          <cell r="C13408">
            <v>110</v>
          </cell>
          <cell r="D13408">
            <v>110</v>
          </cell>
          <cell r="E13408">
            <v>2019</v>
          </cell>
        </row>
        <row r="13409">
          <cell r="A13409">
            <v>43722</v>
          </cell>
          <cell r="B13409">
            <v>257</v>
          </cell>
          <cell r="C13409">
            <v>109</v>
          </cell>
          <cell r="D13409">
            <v>109</v>
          </cell>
          <cell r="E13409">
            <v>2019</v>
          </cell>
        </row>
        <row r="13410">
          <cell r="A13410">
            <v>43723</v>
          </cell>
          <cell r="B13410">
            <v>258</v>
          </cell>
          <cell r="C13410">
            <v>108</v>
          </cell>
          <cell r="D13410">
            <v>108</v>
          </cell>
          <cell r="E13410">
            <v>2019</v>
          </cell>
        </row>
        <row r="13411">
          <cell r="A13411">
            <v>43724</v>
          </cell>
          <cell r="B13411">
            <v>259</v>
          </cell>
          <cell r="C13411">
            <v>107</v>
          </cell>
          <cell r="D13411">
            <v>107</v>
          </cell>
          <cell r="E13411">
            <v>2019</v>
          </cell>
        </row>
        <row r="13412">
          <cell r="A13412">
            <v>43725</v>
          </cell>
          <cell r="B13412">
            <v>260</v>
          </cell>
          <cell r="C13412">
            <v>106</v>
          </cell>
          <cell r="D13412">
            <v>106</v>
          </cell>
          <cell r="E13412">
            <v>2019</v>
          </cell>
        </row>
        <row r="13413">
          <cell r="A13413">
            <v>43726</v>
          </cell>
          <cell r="B13413">
            <v>261</v>
          </cell>
          <cell r="C13413">
            <v>105</v>
          </cell>
          <cell r="D13413">
            <v>105</v>
          </cell>
          <cell r="E13413">
            <v>2019</v>
          </cell>
        </row>
        <row r="13414">
          <cell r="A13414">
            <v>43727</v>
          </cell>
          <cell r="B13414">
            <v>262</v>
          </cell>
          <cell r="C13414">
            <v>104</v>
          </cell>
          <cell r="D13414">
            <v>104</v>
          </cell>
          <cell r="E13414">
            <v>2019</v>
          </cell>
        </row>
        <row r="13415">
          <cell r="A13415">
            <v>43728</v>
          </cell>
          <cell r="B13415">
            <v>263</v>
          </cell>
          <cell r="C13415">
            <v>103</v>
          </cell>
          <cell r="D13415">
            <v>103</v>
          </cell>
          <cell r="E13415">
            <v>2019</v>
          </cell>
        </row>
        <row r="13416">
          <cell r="A13416">
            <v>43729</v>
          </cell>
          <cell r="B13416">
            <v>264</v>
          </cell>
          <cell r="C13416">
            <v>102</v>
          </cell>
          <cell r="D13416">
            <v>102</v>
          </cell>
          <cell r="E13416">
            <v>2019</v>
          </cell>
        </row>
        <row r="13417">
          <cell r="A13417">
            <v>43730</v>
          </cell>
          <cell r="B13417">
            <v>265</v>
          </cell>
          <cell r="C13417">
            <v>101</v>
          </cell>
          <cell r="D13417">
            <v>101</v>
          </cell>
          <cell r="E13417">
            <v>2019</v>
          </cell>
        </row>
        <row r="13418">
          <cell r="A13418">
            <v>43731</v>
          </cell>
          <cell r="B13418">
            <v>266</v>
          </cell>
          <cell r="C13418">
            <v>100</v>
          </cell>
          <cell r="D13418">
            <v>100</v>
          </cell>
          <cell r="E13418">
            <v>2019</v>
          </cell>
        </row>
        <row r="13419">
          <cell r="A13419">
            <v>43732</v>
          </cell>
          <cell r="B13419">
            <v>267</v>
          </cell>
          <cell r="C13419">
            <v>99</v>
          </cell>
          <cell r="D13419">
            <v>99</v>
          </cell>
          <cell r="E13419">
            <v>2019</v>
          </cell>
        </row>
        <row r="13420">
          <cell r="A13420">
            <v>43733</v>
          </cell>
          <cell r="B13420">
            <v>268</v>
          </cell>
          <cell r="C13420">
            <v>98</v>
          </cell>
          <cell r="D13420">
            <v>98</v>
          </cell>
          <cell r="E13420">
            <v>2019</v>
          </cell>
        </row>
        <row r="13421">
          <cell r="A13421">
            <v>43734</v>
          </cell>
          <cell r="B13421">
            <v>269</v>
          </cell>
          <cell r="C13421">
            <v>97</v>
          </cell>
          <cell r="D13421">
            <v>97</v>
          </cell>
          <cell r="E13421">
            <v>2019</v>
          </cell>
        </row>
        <row r="13422">
          <cell r="A13422">
            <v>43735</v>
          </cell>
          <cell r="B13422">
            <v>270</v>
          </cell>
          <cell r="C13422">
            <v>96</v>
          </cell>
          <cell r="D13422">
            <v>96</v>
          </cell>
          <cell r="E13422">
            <v>2019</v>
          </cell>
        </row>
        <row r="13423">
          <cell r="A13423">
            <v>43736</v>
          </cell>
          <cell r="B13423">
            <v>271</v>
          </cell>
          <cell r="C13423">
            <v>95</v>
          </cell>
          <cell r="D13423">
            <v>95</v>
          </cell>
          <cell r="E13423">
            <v>2019</v>
          </cell>
        </row>
        <row r="13424">
          <cell r="A13424">
            <v>43737</v>
          </cell>
          <cell r="B13424">
            <v>272</v>
          </cell>
          <cell r="C13424">
            <v>94</v>
          </cell>
          <cell r="D13424">
            <v>94</v>
          </cell>
          <cell r="E13424">
            <v>2019</v>
          </cell>
        </row>
        <row r="13425">
          <cell r="A13425">
            <v>43738</v>
          </cell>
          <cell r="B13425">
            <v>273</v>
          </cell>
          <cell r="C13425">
            <v>93</v>
          </cell>
          <cell r="D13425">
            <v>93</v>
          </cell>
          <cell r="E13425">
            <v>2019</v>
          </cell>
        </row>
        <row r="13426">
          <cell r="A13426">
            <v>43739</v>
          </cell>
          <cell r="B13426">
            <v>274</v>
          </cell>
          <cell r="C13426">
            <v>92</v>
          </cell>
          <cell r="D13426">
            <v>92</v>
          </cell>
          <cell r="E13426">
            <v>2019</v>
          </cell>
        </row>
        <row r="13427">
          <cell r="A13427">
            <v>43740</v>
          </cell>
          <cell r="B13427">
            <v>275</v>
          </cell>
          <cell r="C13427">
            <v>91</v>
          </cell>
          <cell r="D13427">
            <v>91</v>
          </cell>
          <cell r="E13427">
            <v>2019</v>
          </cell>
        </row>
        <row r="13428">
          <cell r="A13428">
            <v>43741</v>
          </cell>
          <cell r="B13428">
            <v>276</v>
          </cell>
          <cell r="C13428">
            <v>90</v>
          </cell>
          <cell r="D13428">
            <v>90</v>
          </cell>
          <cell r="E13428">
            <v>2019</v>
          </cell>
        </row>
        <row r="13429">
          <cell r="A13429">
            <v>43742</v>
          </cell>
          <cell r="B13429">
            <v>277</v>
          </cell>
          <cell r="C13429">
            <v>89</v>
          </cell>
          <cell r="D13429">
            <v>89</v>
          </cell>
          <cell r="E13429">
            <v>2019</v>
          </cell>
        </row>
        <row r="13430">
          <cell r="A13430">
            <v>43743</v>
          </cell>
          <cell r="B13430">
            <v>278</v>
          </cell>
          <cell r="C13430">
            <v>88</v>
          </cell>
          <cell r="D13430">
            <v>88</v>
          </cell>
          <cell r="E13430">
            <v>2019</v>
          </cell>
        </row>
        <row r="13431">
          <cell r="A13431">
            <v>43744</v>
          </cell>
          <cell r="B13431">
            <v>279</v>
          </cell>
          <cell r="C13431">
            <v>87</v>
          </cell>
          <cell r="D13431">
            <v>87</v>
          </cell>
          <cell r="E13431">
            <v>2019</v>
          </cell>
        </row>
        <row r="13432">
          <cell r="A13432">
            <v>43745</v>
          </cell>
          <cell r="B13432">
            <v>280</v>
          </cell>
          <cell r="C13432">
            <v>86</v>
          </cell>
          <cell r="D13432">
            <v>86</v>
          </cell>
          <cell r="E13432">
            <v>2019</v>
          </cell>
        </row>
        <row r="13433">
          <cell r="A13433">
            <v>43746</v>
          </cell>
          <cell r="B13433">
            <v>281</v>
          </cell>
          <cell r="C13433">
            <v>85</v>
          </cell>
          <cell r="D13433">
            <v>85</v>
          </cell>
          <cell r="E13433">
            <v>2019</v>
          </cell>
        </row>
        <row r="13434">
          <cell r="A13434">
            <v>43747</v>
          </cell>
          <cell r="B13434">
            <v>282</v>
          </cell>
          <cell r="C13434">
            <v>84</v>
          </cell>
          <cell r="D13434">
            <v>84</v>
          </cell>
          <cell r="E13434">
            <v>2019</v>
          </cell>
        </row>
        <row r="13435">
          <cell r="A13435">
            <v>43748</v>
          </cell>
          <cell r="B13435">
            <v>283</v>
          </cell>
          <cell r="C13435">
            <v>83</v>
          </cell>
          <cell r="D13435">
            <v>83</v>
          </cell>
          <cell r="E13435">
            <v>2019</v>
          </cell>
        </row>
        <row r="13436">
          <cell r="A13436">
            <v>43749</v>
          </cell>
          <cell r="B13436">
            <v>284</v>
          </cell>
          <cell r="C13436">
            <v>82</v>
          </cell>
          <cell r="D13436">
            <v>82</v>
          </cell>
          <cell r="E13436">
            <v>2019</v>
          </cell>
        </row>
        <row r="13437">
          <cell r="A13437">
            <v>43750</v>
          </cell>
          <cell r="B13437">
            <v>285</v>
          </cell>
          <cell r="C13437">
            <v>81</v>
          </cell>
          <cell r="D13437">
            <v>81</v>
          </cell>
          <cell r="E13437">
            <v>2019</v>
          </cell>
        </row>
        <row r="13438">
          <cell r="A13438">
            <v>43751</v>
          </cell>
          <cell r="B13438">
            <v>286</v>
          </cell>
          <cell r="C13438">
            <v>80</v>
          </cell>
          <cell r="D13438">
            <v>80</v>
          </cell>
          <cell r="E13438">
            <v>2019</v>
          </cell>
        </row>
        <row r="13439">
          <cell r="A13439">
            <v>43752</v>
          </cell>
          <cell r="B13439">
            <v>287</v>
          </cell>
          <cell r="C13439">
            <v>79</v>
          </cell>
          <cell r="D13439">
            <v>79</v>
          </cell>
          <cell r="E13439">
            <v>2019</v>
          </cell>
        </row>
        <row r="13440">
          <cell r="A13440">
            <v>43753</v>
          </cell>
          <cell r="B13440">
            <v>288</v>
          </cell>
          <cell r="C13440">
            <v>78</v>
          </cell>
          <cell r="D13440">
            <v>78</v>
          </cell>
          <cell r="E13440">
            <v>2019</v>
          </cell>
        </row>
        <row r="13441">
          <cell r="A13441">
            <v>43754</v>
          </cell>
          <cell r="B13441">
            <v>289</v>
          </cell>
          <cell r="C13441">
            <v>77</v>
          </cell>
          <cell r="D13441">
            <v>77</v>
          </cell>
          <cell r="E13441">
            <v>2019</v>
          </cell>
        </row>
        <row r="13442">
          <cell r="A13442">
            <v>43755</v>
          </cell>
          <cell r="B13442">
            <v>290</v>
          </cell>
          <cell r="C13442">
            <v>76</v>
          </cell>
          <cell r="D13442">
            <v>76</v>
          </cell>
          <cell r="E13442">
            <v>2019</v>
          </cell>
        </row>
        <row r="13443">
          <cell r="A13443">
            <v>43756</v>
          </cell>
          <cell r="B13443">
            <v>291</v>
          </cell>
          <cell r="C13443">
            <v>75</v>
          </cell>
          <cell r="D13443">
            <v>75</v>
          </cell>
          <cell r="E13443">
            <v>2019</v>
          </cell>
        </row>
        <row r="13444">
          <cell r="A13444">
            <v>43757</v>
          </cell>
          <cell r="B13444">
            <v>292</v>
          </cell>
          <cell r="C13444">
            <v>74</v>
          </cell>
          <cell r="D13444">
            <v>74</v>
          </cell>
          <cell r="E13444">
            <v>2019</v>
          </cell>
        </row>
        <row r="13445">
          <cell r="A13445">
            <v>43758</v>
          </cell>
          <cell r="B13445">
            <v>293</v>
          </cell>
          <cell r="C13445">
            <v>73</v>
          </cell>
          <cell r="D13445">
            <v>73</v>
          </cell>
          <cell r="E13445">
            <v>2019</v>
          </cell>
        </row>
        <row r="13446">
          <cell r="A13446">
            <v>43759</v>
          </cell>
          <cell r="B13446">
            <v>294</v>
          </cell>
          <cell r="C13446">
            <v>72</v>
          </cell>
          <cell r="D13446">
            <v>72</v>
          </cell>
          <cell r="E13446">
            <v>2019</v>
          </cell>
        </row>
        <row r="13447">
          <cell r="A13447">
            <v>43760</v>
          </cell>
          <cell r="B13447">
            <v>295</v>
          </cell>
          <cell r="C13447">
            <v>71</v>
          </cell>
          <cell r="D13447">
            <v>71</v>
          </cell>
          <cell r="E13447">
            <v>2019</v>
          </cell>
        </row>
        <row r="13448">
          <cell r="A13448">
            <v>43761</v>
          </cell>
          <cell r="B13448">
            <v>296</v>
          </cell>
          <cell r="C13448">
            <v>70</v>
          </cell>
          <cell r="D13448">
            <v>70</v>
          </cell>
          <cell r="E13448">
            <v>2019</v>
          </cell>
        </row>
        <row r="13449">
          <cell r="A13449">
            <v>43762</v>
          </cell>
          <cell r="B13449">
            <v>297</v>
          </cell>
          <cell r="C13449">
            <v>69</v>
          </cell>
          <cell r="D13449">
            <v>69</v>
          </cell>
          <cell r="E13449">
            <v>2019</v>
          </cell>
        </row>
        <row r="13450">
          <cell r="A13450">
            <v>43763</v>
          </cell>
          <cell r="B13450">
            <v>298</v>
          </cell>
          <cell r="C13450">
            <v>68</v>
          </cell>
          <cell r="D13450">
            <v>68</v>
          </cell>
          <cell r="E13450">
            <v>2019</v>
          </cell>
        </row>
        <row r="13451">
          <cell r="A13451">
            <v>43764</v>
          </cell>
          <cell r="B13451">
            <v>299</v>
          </cell>
          <cell r="C13451">
            <v>67</v>
          </cell>
          <cell r="D13451">
            <v>67</v>
          </cell>
          <cell r="E13451">
            <v>2019</v>
          </cell>
        </row>
        <row r="13452">
          <cell r="A13452">
            <v>43765</v>
          </cell>
          <cell r="B13452">
            <v>300</v>
          </cell>
          <cell r="C13452">
            <v>66</v>
          </cell>
          <cell r="D13452">
            <v>66</v>
          </cell>
          <cell r="E13452">
            <v>2019</v>
          </cell>
        </row>
        <row r="13453">
          <cell r="A13453">
            <v>43766</v>
          </cell>
          <cell r="B13453">
            <v>301</v>
          </cell>
          <cell r="C13453">
            <v>65</v>
          </cell>
          <cell r="D13453">
            <v>65</v>
          </cell>
          <cell r="E13453">
            <v>2019</v>
          </cell>
        </row>
        <row r="13454">
          <cell r="A13454">
            <v>43767</v>
          </cell>
          <cell r="B13454">
            <v>302</v>
          </cell>
          <cell r="C13454">
            <v>64</v>
          </cell>
          <cell r="D13454">
            <v>64</v>
          </cell>
          <cell r="E13454">
            <v>2019</v>
          </cell>
        </row>
        <row r="13455">
          <cell r="A13455">
            <v>43768</v>
          </cell>
          <cell r="B13455">
            <v>303</v>
          </cell>
          <cell r="C13455">
            <v>63</v>
          </cell>
          <cell r="D13455">
            <v>63</v>
          </cell>
          <cell r="E13455">
            <v>2019</v>
          </cell>
        </row>
        <row r="13456">
          <cell r="A13456">
            <v>43769</v>
          </cell>
          <cell r="B13456">
            <v>304</v>
          </cell>
          <cell r="C13456">
            <v>62</v>
          </cell>
          <cell r="D13456">
            <v>62</v>
          </cell>
          <cell r="E13456">
            <v>2019</v>
          </cell>
        </row>
        <row r="13457">
          <cell r="A13457">
            <v>43770</v>
          </cell>
          <cell r="B13457">
            <v>305</v>
          </cell>
          <cell r="C13457">
            <v>61</v>
          </cell>
          <cell r="D13457">
            <v>61</v>
          </cell>
          <cell r="E13457">
            <v>2019</v>
          </cell>
        </row>
        <row r="13458">
          <cell r="A13458">
            <v>43771</v>
          </cell>
          <cell r="B13458">
            <v>306</v>
          </cell>
          <cell r="C13458">
            <v>60</v>
          </cell>
          <cell r="D13458">
            <v>60</v>
          </cell>
          <cell r="E13458">
            <v>2019</v>
          </cell>
        </row>
        <row r="13459">
          <cell r="A13459">
            <v>43772</v>
          </cell>
          <cell r="B13459">
            <v>307</v>
          </cell>
          <cell r="C13459">
            <v>59</v>
          </cell>
          <cell r="D13459">
            <v>59</v>
          </cell>
          <cell r="E13459">
            <v>2019</v>
          </cell>
        </row>
        <row r="13460">
          <cell r="A13460">
            <v>43773</v>
          </cell>
          <cell r="B13460">
            <v>308</v>
          </cell>
          <cell r="C13460">
            <v>58</v>
          </cell>
          <cell r="D13460">
            <v>58</v>
          </cell>
          <cell r="E13460">
            <v>2019</v>
          </cell>
        </row>
        <row r="13461">
          <cell r="A13461">
            <v>43774</v>
          </cell>
          <cell r="B13461">
            <v>309</v>
          </cell>
          <cell r="C13461">
            <v>57</v>
          </cell>
          <cell r="D13461">
            <v>57</v>
          </cell>
          <cell r="E13461">
            <v>2019</v>
          </cell>
        </row>
        <row r="13462">
          <cell r="A13462">
            <v>43775</v>
          </cell>
          <cell r="B13462">
            <v>310</v>
          </cell>
          <cell r="C13462">
            <v>56</v>
          </cell>
          <cell r="D13462">
            <v>56</v>
          </cell>
          <cell r="E13462">
            <v>2019</v>
          </cell>
        </row>
        <row r="13463">
          <cell r="A13463">
            <v>43776</v>
          </cell>
          <cell r="B13463">
            <v>311</v>
          </cell>
          <cell r="C13463">
            <v>55</v>
          </cell>
          <cell r="D13463">
            <v>55</v>
          </cell>
          <cell r="E13463">
            <v>2019</v>
          </cell>
        </row>
        <row r="13464">
          <cell r="A13464">
            <v>43777</v>
          </cell>
          <cell r="B13464">
            <v>312</v>
          </cell>
          <cell r="C13464">
            <v>54</v>
          </cell>
          <cell r="D13464">
            <v>54</v>
          </cell>
          <cell r="E13464">
            <v>2019</v>
          </cell>
        </row>
        <row r="13465">
          <cell r="A13465">
            <v>43778</v>
          </cell>
          <cell r="B13465">
            <v>313</v>
          </cell>
          <cell r="C13465">
            <v>53</v>
          </cell>
          <cell r="D13465">
            <v>53</v>
          </cell>
          <cell r="E13465">
            <v>2019</v>
          </cell>
        </row>
        <row r="13466">
          <cell r="A13466">
            <v>43779</v>
          </cell>
          <cell r="B13466">
            <v>314</v>
          </cell>
          <cell r="C13466">
            <v>52</v>
          </cell>
          <cell r="D13466">
            <v>52</v>
          </cell>
          <cell r="E13466">
            <v>2019</v>
          </cell>
        </row>
        <row r="13467">
          <cell r="A13467">
            <v>43780</v>
          </cell>
          <cell r="B13467">
            <v>315</v>
          </cell>
          <cell r="C13467">
            <v>51</v>
          </cell>
          <cell r="D13467">
            <v>51</v>
          </cell>
          <cell r="E13467">
            <v>2019</v>
          </cell>
        </row>
        <row r="13468">
          <cell r="A13468">
            <v>43781</v>
          </cell>
          <cell r="B13468">
            <v>316</v>
          </cell>
          <cell r="C13468">
            <v>50</v>
          </cell>
          <cell r="D13468">
            <v>50</v>
          </cell>
          <cell r="E13468">
            <v>2019</v>
          </cell>
        </row>
        <row r="13469">
          <cell r="A13469">
            <v>43782</v>
          </cell>
          <cell r="B13469">
            <v>317</v>
          </cell>
          <cell r="C13469">
            <v>49</v>
          </cell>
          <cell r="D13469">
            <v>49</v>
          </cell>
          <cell r="E13469">
            <v>2019</v>
          </cell>
        </row>
        <row r="13470">
          <cell r="A13470">
            <v>43783</v>
          </cell>
          <cell r="B13470">
            <v>318</v>
          </cell>
          <cell r="C13470">
            <v>48</v>
          </cell>
          <cell r="D13470">
            <v>48</v>
          </cell>
          <cell r="E13470">
            <v>2019</v>
          </cell>
        </row>
        <row r="13471">
          <cell r="A13471">
            <v>43784</v>
          </cell>
          <cell r="B13471">
            <v>319</v>
          </cell>
          <cell r="C13471">
            <v>47</v>
          </cell>
          <cell r="D13471">
            <v>47</v>
          </cell>
          <cell r="E13471">
            <v>2019</v>
          </cell>
        </row>
        <row r="13472">
          <cell r="A13472">
            <v>43785</v>
          </cell>
          <cell r="B13472">
            <v>320</v>
          </cell>
          <cell r="C13472">
            <v>46</v>
          </cell>
          <cell r="D13472">
            <v>46</v>
          </cell>
          <cell r="E13472">
            <v>2019</v>
          </cell>
        </row>
        <row r="13473">
          <cell r="A13473">
            <v>43786</v>
          </cell>
          <cell r="B13473">
            <v>321</v>
          </cell>
          <cell r="C13473">
            <v>45</v>
          </cell>
          <cell r="D13473">
            <v>45</v>
          </cell>
          <cell r="E13473">
            <v>2019</v>
          </cell>
        </row>
        <row r="13474">
          <cell r="A13474">
            <v>43787</v>
          </cell>
          <cell r="B13474">
            <v>322</v>
          </cell>
          <cell r="C13474">
            <v>44</v>
          </cell>
          <cell r="D13474">
            <v>44</v>
          </cell>
          <cell r="E13474">
            <v>2019</v>
          </cell>
        </row>
        <row r="13475">
          <cell r="A13475">
            <v>43788</v>
          </cell>
          <cell r="B13475">
            <v>323</v>
          </cell>
          <cell r="C13475">
            <v>43</v>
          </cell>
          <cell r="D13475">
            <v>43</v>
          </cell>
          <cell r="E13475">
            <v>2019</v>
          </cell>
        </row>
        <row r="13476">
          <cell r="A13476">
            <v>43789</v>
          </cell>
          <cell r="B13476">
            <v>324</v>
          </cell>
          <cell r="C13476">
            <v>42</v>
          </cell>
          <cell r="D13476">
            <v>42</v>
          </cell>
          <cell r="E13476">
            <v>2019</v>
          </cell>
        </row>
        <row r="13477">
          <cell r="A13477">
            <v>43790</v>
          </cell>
          <cell r="B13477">
            <v>325</v>
          </cell>
          <cell r="C13477">
            <v>41</v>
          </cell>
          <cell r="D13477">
            <v>41</v>
          </cell>
          <cell r="E13477">
            <v>2019</v>
          </cell>
        </row>
        <row r="13478">
          <cell r="A13478">
            <v>43791</v>
          </cell>
          <cell r="B13478">
            <v>326</v>
          </cell>
          <cell r="C13478">
            <v>40</v>
          </cell>
          <cell r="D13478">
            <v>40</v>
          </cell>
          <cell r="E13478">
            <v>2019</v>
          </cell>
        </row>
        <row r="13479">
          <cell r="A13479">
            <v>43792</v>
          </cell>
          <cell r="B13479">
            <v>327</v>
          </cell>
          <cell r="C13479">
            <v>39</v>
          </cell>
          <cell r="D13479">
            <v>39</v>
          </cell>
          <cell r="E13479">
            <v>2019</v>
          </cell>
        </row>
        <row r="13480">
          <cell r="A13480">
            <v>43793</v>
          </cell>
          <cell r="B13480">
            <v>328</v>
          </cell>
          <cell r="C13480">
            <v>38</v>
          </cell>
          <cell r="D13480">
            <v>38</v>
          </cell>
          <cell r="E13480">
            <v>2019</v>
          </cell>
        </row>
        <row r="13481">
          <cell r="A13481">
            <v>43794</v>
          </cell>
          <cell r="B13481">
            <v>329</v>
          </cell>
          <cell r="C13481">
            <v>37</v>
          </cell>
          <cell r="D13481">
            <v>37</v>
          </cell>
          <cell r="E13481">
            <v>2019</v>
          </cell>
        </row>
        <row r="13482">
          <cell r="A13482">
            <v>43795</v>
          </cell>
          <cell r="B13482">
            <v>330</v>
          </cell>
          <cell r="C13482">
            <v>36</v>
          </cell>
          <cell r="D13482">
            <v>36</v>
          </cell>
          <cell r="E13482">
            <v>2019</v>
          </cell>
        </row>
        <row r="13483">
          <cell r="A13483">
            <v>43796</v>
          </cell>
          <cell r="B13483">
            <v>331</v>
          </cell>
          <cell r="C13483">
            <v>35</v>
          </cell>
          <cell r="D13483">
            <v>35</v>
          </cell>
          <cell r="E13483">
            <v>2019</v>
          </cell>
        </row>
        <row r="13484">
          <cell r="A13484">
            <v>43797</v>
          </cell>
          <cell r="B13484">
            <v>332</v>
          </cell>
          <cell r="C13484">
            <v>34</v>
          </cell>
          <cell r="D13484">
            <v>34</v>
          </cell>
          <cell r="E13484">
            <v>2019</v>
          </cell>
        </row>
        <row r="13485">
          <cell r="A13485">
            <v>43798</v>
          </cell>
          <cell r="B13485">
            <v>333</v>
          </cell>
          <cell r="C13485">
            <v>33</v>
          </cell>
          <cell r="D13485">
            <v>33</v>
          </cell>
          <cell r="E13485">
            <v>2019</v>
          </cell>
        </row>
        <row r="13486">
          <cell r="A13486">
            <v>43799</v>
          </cell>
          <cell r="B13486">
            <v>334</v>
          </cell>
          <cell r="C13486">
            <v>32</v>
          </cell>
          <cell r="D13486">
            <v>32</v>
          </cell>
          <cell r="E13486">
            <v>2019</v>
          </cell>
        </row>
        <row r="13487">
          <cell r="A13487">
            <v>43800</v>
          </cell>
          <cell r="B13487">
            <v>335</v>
          </cell>
          <cell r="C13487">
            <v>31</v>
          </cell>
          <cell r="D13487">
            <v>31</v>
          </cell>
          <cell r="E13487">
            <v>2019</v>
          </cell>
        </row>
        <row r="13488">
          <cell r="A13488">
            <v>43801</v>
          </cell>
          <cell r="B13488">
            <v>336</v>
          </cell>
          <cell r="C13488">
            <v>30</v>
          </cell>
          <cell r="D13488">
            <v>30</v>
          </cell>
          <cell r="E13488">
            <v>2019</v>
          </cell>
        </row>
        <row r="13489">
          <cell r="A13489">
            <v>43802</v>
          </cell>
          <cell r="B13489">
            <v>337</v>
          </cell>
          <cell r="C13489">
            <v>29</v>
          </cell>
          <cell r="D13489">
            <v>29</v>
          </cell>
          <cell r="E13489">
            <v>2019</v>
          </cell>
        </row>
        <row r="13490">
          <cell r="A13490">
            <v>43803</v>
          </cell>
          <cell r="B13490">
            <v>338</v>
          </cell>
          <cell r="C13490">
            <v>28</v>
          </cell>
          <cell r="D13490">
            <v>28</v>
          </cell>
          <cell r="E13490">
            <v>2019</v>
          </cell>
        </row>
        <row r="13491">
          <cell r="A13491">
            <v>43804</v>
          </cell>
          <cell r="B13491">
            <v>339</v>
          </cell>
          <cell r="C13491">
            <v>27</v>
          </cell>
          <cell r="D13491">
            <v>27</v>
          </cell>
          <cell r="E13491">
            <v>2019</v>
          </cell>
        </row>
        <row r="13492">
          <cell r="A13492">
            <v>43805</v>
          </cell>
          <cell r="B13492">
            <v>340</v>
          </cell>
          <cell r="C13492">
            <v>26</v>
          </cell>
          <cell r="D13492">
            <v>26</v>
          </cell>
          <cell r="E13492">
            <v>2019</v>
          </cell>
        </row>
        <row r="13493">
          <cell r="A13493">
            <v>43806</v>
          </cell>
          <cell r="B13493">
            <v>341</v>
          </cell>
          <cell r="C13493">
            <v>25</v>
          </cell>
          <cell r="D13493">
            <v>25</v>
          </cell>
          <cell r="E13493">
            <v>2019</v>
          </cell>
        </row>
        <row r="13494">
          <cell r="A13494">
            <v>43807</v>
          </cell>
          <cell r="B13494">
            <v>342</v>
          </cell>
          <cell r="C13494">
            <v>24</v>
          </cell>
          <cell r="D13494">
            <v>24</v>
          </cell>
          <cell r="E13494">
            <v>2019</v>
          </cell>
        </row>
        <row r="13495">
          <cell r="A13495">
            <v>43808</v>
          </cell>
          <cell r="B13495">
            <v>343</v>
          </cell>
          <cell r="C13495">
            <v>23</v>
          </cell>
          <cell r="D13495">
            <v>23</v>
          </cell>
          <cell r="E13495">
            <v>2019</v>
          </cell>
        </row>
        <row r="13496">
          <cell r="A13496">
            <v>43809</v>
          </cell>
          <cell r="B13496">
            <v>344</v>
          </cell>
          <cell r="C13496">
            <v>22</v>
          </cell>
          <cell r="D13496">
            <v>22</v>
          </cell>
          <cell r="E13496">
            <v>2019</v>
          </cell>
        </row>
        <row r="13497">
          <cell r="A13497">
            <v>43810</v>
          </cell>
          <cell r="B13497">
            <v>345</v>
          </cell>
          <cell r="C13497">
            <v>21</v>
          </cell>
          <cell r="D13497">
            <v>21</v>
          </cell>
          <cell r="E13497">
            <v>2019</v>
          </cell>
        </row>
        <row r="13498">
          <cell r="A13498">
            <v>43811</v>
          </cell>
          <cell r="B13498">
            <v>346</v>
          </cell>
          <cell r="C13498">
            <v>20</v>
          </cell>
          <cell r="D13498">
            <v>20</v>
          </cell>
          <cell r="E13498">
            <v>2019</v>
          </cell>
        </row>
        <row r="13499">
          <cell r="A13499">
            <v>43812</v>
          </cell>
          <cell r="B13499">
            <v>347</v>
          </cell>
          <cell r="C13499">
            <v>19</v>
          </cell>
          <cell r="D13499">
            <v>19</v>
          </cell>
          <cell r="E13499">
            <v>2019</v>
          </cell>
        </row>
        <row r="13500">
          <cell r="A13500">
            <v>43813</v>
          </cell>
          <cell r="B13500">
            <v>348</v>
          </cell>
          <cell r="C13500">
            <v>18</v>
          </cell>
          <cell r="D13500">
            <v>18</v>
          </cell>
          <cell r="E13500">
            <v>2019</v>
          </cell>
        </row>
        <row r="13501">
          <cell r="A13501">
            <v>43814</v>
          </cell>
          <cell r="B13501">
            <v>349</v>
          </cell>
          <cell r="C13501">
            <v>17</v>
          </cell>
          <cell r="D13501">
            <v>17</v>
          </cell>
          <cell r="E13501">
            <v>2019</v>
          </cell>
        </row>
        <row r="13502">
          <cell r="A13502">
            <v>43815</v>
          </cell>
          <cell r="B13502">
            <v>350</v>
          </cell>
          <cell r="C13502">
            <v>16</v>
          </cell>
          <cell r="D13502">
            <v>16</v>
          </cell>
          <cell r="E13502">
            <v>2019</v>
          </cell>
        </row>
        <row r="13503">
          <cell r="A13503">
            <v>43816</v>
          </cell>
          <cell r="B13503">
            <v>351</v>
          </cell>
          <cell r="C13503">
            <v>15</v>
          </cell>
          <cell r="D13503">
            <v>15</v>
          </cell>
          <cell r="E13503">
            <v>2019</v>
          </cell>
        </row>
        <row r="13504">
          <cell r="A13504">
            <v>43817</v>
          </cell>
          <cell r="B13504">
            <v>352</v>
          </cell>
          <cell r="C13504">
            <v>14</v>
          </cell>
          <cell r="D13504">
            <v>14</v>
          </cell>
          <cell r="E13504">
            <v>2019</v>
          </cell>
        </row>
        <row r="13505">
          <cell r="A13505">
            <v>43818</v>
          </cell>
          <cell r="B13505">
            <v>353</v>
          </cell>
          <cell r="C13505">
            <v>13</v>
          </cell>
          <cell r="D13505">
            <v>13</v>
          </cell>
          <cell r="E13505">
            <v>2019</v>
          </cell>
        </row>
        <row r="13506">
          <cell r="A13506">
            <v>43819</v>
          </cell>
          <cell r="B13506">
            <v>354</v>
          </cell>
          <cell r="C13506">
            <v>12</v>
          </cell>
          <cell r="D13506">
            <v>12</v>
          </cell>
          <cell r="E13506">
            <v>2019</v>
          </cell>
        </row>
        <row r="13507">
          <cell r="A13507">
            <v>43820</v>
          </cell>
          <cell r="B13507">
            <v>355</v>
          </cell>
          <cell r="C13507">
            <v>11</v>
          </cell>
          <cell r="D13507">
            <v>11</v>
          </cell>
          <cell r="E13507">
            <v>2019</v>
          </cell>
        </row>
        <row r="13508">
          <cell r="A13508">
            <v>43821</v>
          </cell>
          <cell r="B13508">
            <v>356</v>
          </cell>
          <cell r="C13508">
            <v>10</v>
          </cell>
          <cell r="D13508">
            <v>10</v>
          </cell>
          <cell r="E13508">
            <v>2019</v>
          </cell>
        </row>
        <row r="13509">
          <cell r="A13509">
            <v>43822</v>
          </cell>
          <cell r="B13509">
            <v>357</v>
          </cell>
          <cell r="C13509">
            <v>9</v>
          </cell>
          <cell r="D13509">
            <v>9</v>
          </cell>
          <cell r="E13509">
            <v>2019</v>
          </cell>
        </row>
        <row r="13510">
          <cell r="A13510">
            <v>43823</v>
          </cell>
          <cell r="B13510">
            <v>358</v>
          </cell>
          <cell r="C13510">
            <v>8</v>
          </cell>
          <cell r="D13510">
            <v>8</v>
          </cell>
          <cell r="E13510">
            <v>2019</v>
          </cell>
        </row>
        <row r="13511">
          <cell r="A13511">
            <v>43824</v>
          </cell>
          <cell r="B13511">
            <v>359</v>
          </cell>
          <cell r="C13511">
            <v>7</v>
          </cell>
          <cell r="D13511">
            <v>7</v>
          </cell>
          <cell r="E13511">
            <v>2019</v>
          </cell>
        </row>
        <row r="13512">
          <cell r="A13512">
            <v>43825</v>
          </cell>
          <cell r="B13512">
            <v>360</v>
          </cell>
          <cell r="C13512">
            <v>6</v>
          </cell>
          <cell r="D13512">
            <v>6</v>
          </cell>
          <cell r="E13512">
            <v>2019</v>
          </cell>
        </row>
        <row r="13513">
          <cell r="A13513">
            <v>43826</v>
          </cell>
          <cell r="B13513">
            <v>361</v>
          </cell>
          <cell r="C13513">
            <v>5</v>
          </cell>
          <cell r="D13513">
            <v>5</v>
          </cell>
          <cell r="E13513">
            <v>2019</v>
          </cell>
        </row>
        <row r="13514">
          <cell r="A13514">
            <v>43827</v>
          </cell>
          <cell r="B13514">
            <v>362</v>
          </cell>
          <cell r="C13514">
            <v>4</v>
          </cell>
          <cell r="D13514">
            <v>4</v>
          </cell>
          <cell r="E13514">
            <v>2019</v>
          </cell>
        </row>
        <row r="13515">
          <cell r="A13515">
            <v>43828</v>
          </cell>
          <cell r="B13515">
            <v>363</v>
          </cell>
          <cell r="C13515">
            <v>3</v>
          </cell>
          <cell r="D13515">
            <v>3</v>
          </cell>
          <cell r="E13515">
            <v>2019</v>
          </cell>
        </row>
        <row r="13516">
          <cell r="A13516">
            <v>43829</v>
          </cell>
          <cell r="B13516">
            <v>364</v>
          </cell>
          <cell r="C13516">
            <v>2</v>
          </cell>
          <cell r="D13516">
            <v>2</v>
          </cell>
          <cell r="E13516">
            <v>2019</v>
          </cell>
        </row>
        <row r="13517">
          <cell r="A13517">
            <v>43830</v>
          </cell>
          <cell r="B13517">
            <v>365</v>
          </cell>
          <cell r="C13517">
            <v>1</v>
          </cell>
          <cell r="D13517">
            <v>1</v>
          </cell>
          <cell r="E13517">
            <v>2019</v>
          </cell>
        </row>
        <row r="13518">
          <cell r="A13518">
            <v>43831</v>
          </cell>
          <cell r="B13518">
            <v>1</v>
          </cell>
          <cell r="C13518">
            <v>366</v>
          </cell>
          <cell r="D13518">
            <v>366</v>
          </cell>
          <cell r="E13518">
            <v>2020</v>
          </cell>
        </row>
        <row r="13519">
          <cell r="A13519">
            <v>43832</v>
          </cell>
          <cell r="B13519">
            <v>2</v>
          </cell>
          <cell r="C13519">
            <v>365</v>
          </cell>
          <cell r="D13519">
            <v>365</v>
          </cell>
          <cell r="E13519">
            <v>2020</v>
          </cell>
        </row>
        <row r="13520">
          <cell r="A13520">
            <v>43833</v>
          </cell>
          <cell r="B13520">
            <v>3</v>
          </cell>
          <cell r="C13520">
            <v>364</v>
          </cell>
          <cell r="D13520">
            <v>364</v>
          </cell>
          <cell r="E13520">
            <v>2020</v>
          </cell>
        </row>
        <row r="13521">
          <cell r="A13521">
            <v>43834</v>
          </cell>
          <cell r="B13521">
            <v>4</v>
          </cell>
          <cell r="C13521">
            <v>363</v>
          </cell>
          <cell r="D13521">
            <v>363</v>
          </cell>
          <cell r="E13521">
            <v>2020</v>
          </cell>
        </row>
        <row r="13522">
          <cell r="A13522">
            <v>43835</v>
          </cell>
          <cell r="B13522">
            <v>5</v>
          </cell>
          <cell r="C13522">
            <v>362</v>
          </cell>
          <cell r="D13522">
            <v>362</v>
          </cell>
          <cell r="E13522">
            <v>2020</v>
          </cell>
        </row>
        <row r="13523">
          <cell r="A13523">
            <v>43836</v>
          </cell>
          <cell r="B13523">
            <v>6</v>
          </cell>
          <cell r="C13523">
            <v>361</v>
          </cell>
          <cell r="D13523">
            <v>361</v>
          </cell>
          <cell r="E13523">
            <v>2020</v>
          </cell>
        </row>
        <row r="13524">
          <cell r="A13524">
            <v>43837</v>
          </cell>
          <cell r="B13524">
            <v>7</v>
          </cell>
          <cell r="C13524">
            <v>360</v>
          </cell>
          <cell r="D13524">
            <v>360</v>
          </cell>
          <cell r="E13524">
            <v>2020</v>
          </cell>
        </row>
        <row r="13525">
          <cell r="A13525">
            <v>43838</v>
          </cell>
          <cell r="B13525">
            <v>8</v>
          </cell>
          <cell r="C13525">
            <v>359</v>
          </cell>
          <cell r="D13525">
            <v>359</v>
          </cell>
          <cell r="E13525">
            <v>2020</v>
          </cell>
        </row>
        <row r="13526">
          <cell r="A13526">
            <v>43839</v>
          </cell>
          <cell r="B13526">
            <v>9</v>
          </cell>
          <cell r="C13526">
            <v>358</v>
          </cell>
          <cell r="D13526">
            <v>358</v>
          </cell>
          <cell r="E13526">
            <v>2020</v>
          </cell>
        </row>
        <row r="13527">
          <cell r="A13527">
            <v>43840</v>
          </cell>
          <cell r="B13527">
            <v>10</v>
          </cell>
          <cell r="C13527">
            <v>357</v>
          </cell>
          <cell r="D13527">
            <v>357</v>
          </cell>
          <cell r="E13527">
            <v>2020</v>
          </cell>
        </row>
        <row r="13528">
          <cell r="A13528">
            <v>43841</v>
          </cell>
          <cell r="B13528">
            <v>11</v>
          </cell>
          <cell r="C13528">
            <v>356</v>
          </cell>
          <cell r="D13528">
            <v>356</v>
          </cell>
          <cell r="E13528">
            <v>2020</v>
          </cell>
        </row>
        <row r="13529">
          <cell r="A13529">
            <v>43842</v>
          </cell>
          <cell r="B13529">
            <v>12</v>
          </cell>
          <cell r="C13529">
            <v>355</v>
          </cell>
          <cell r="D13529">
            <v>355</v>
          </cell>
          <cell r="E13529">
            <v>2020</v>
          </cell>
        </row>
        <row r="13530">
          <cell r="A13530">
            <v>43843</v>
          </cell>
          <cell r="B13530">
            <v>13</v>
          </cell>
          <cell r="C13530">
            <v>354</v>
          </cell>
          <cell r="D13530">
            <v>354</v>
          </cell>
          <cell r="E13530">
            <v>2020</v>
          </cell>
        </row>
        <row r="13531">
          <cell r="A13531">
            <v>43844</v>
          </cell>
          <cell r="B13531">
            <v>14</v>
          </cell>
          <cell r="C13531">
            <v>353</v>
          </cell>
          <cell r="D13531">
            <v>353</v>
          </cell>
          <cell r="E13531">
            <v>2020</v>
          </cell>
        </row>
        <row r="13532">
          <cell r="A13532">
            <v>43845</v>
          </cell>
          <cell r="B13532">
            <v>15</v>
          </cell>
          <cell r="C13532">
            <v>352</v>
          </cell>
          <cell r="D13532">
            <v>352</v>
          </cell>
          <cell r="E13532">
            <v>2020</v>
          </cell>
        </row>
        <row r="13533">
          <cell r="A13533">
            <v>43846</v>
          </cell>
          <cell r="B13533">
            <v>16</v>
          </cell>
          <cell r="C13533">
            <v>351</v>
          </cell>
          <cell r="D13533">
            <v>351</v>
          </cell>
          <cell r="E13533">
            <v>2020</v>
          </cell>
        </row>
        <row r="13534">
          <cell r="A13534">
            <v>43847</v>
          </cell>
          <cell r="B13534">
            <v>17</v>
          </cell>
          <cell r="C13534">
            <v>350</v>
          </cell>
          <cell r="D13534">
            <v>350</v>
          </cell>
          <cell r="E13534">
            <v>2020</v>
          </cell>
        </row>
        <row r="13535">
          <cell r="A13535">
            <v>43848</v>
          </cell>
          <cell r="B13535">
            <v>18</v>
          </cell>
          <cell r="C13535">
            <v>349</v>
          </cell>
          <cell r="D13535">
            <v>349</v>
          </cell>
          <cell r="E13535">
            <v>2020</v>
          </cell>
        </row>
        <row r="13536">
          <cell r="A13536">
            <v>43849</v>
          </cell>
          <cell r="B13536">
            <v>19</v>
          </cell>
          <cell r="C13536">
            <v>348</v>
          </cell>
          <cell r="D13536">
            <v>348</v>
          </cell>
          <cell r="E13536">
            <v>2020</v>
          </cell>
        </row>
        <row r="13537">
          <cell r="A13537">
            <v>43850</v>
          </cell>
          <cell r="B13537">
            <v>20</v>
          </cell>
          <cell r="C13537">
            <v>347</v>
          </cell>
          <cell r="D13537">
            <v>347</v>
          </cell>
          <cell r="E13537">
            <v>2020</v>
          </cell>
        </row>
        <row r="13538">
          <cell r="A13538">
            <v>43851</v>
          </cell>
          <cell r="B13538">
            <v>21</v>
          </cell>
          <cell r="C13538">
            <v>346</v>
          </cell>
          <cell r="D13538">
            <v>346</v>
          </cell>
          <cell r="E13538">
            <v>2020</v>
          </cell>
        </row>
        <row r="13539">
          <cell r="A13539">
            <v>43852</v>
          </cell>
          <cell r="B13539">
            <v>22</v>
          </cell>
          <cell r="C13539">
            <v>345</v>
          </cell>
          <cell r="D13539">
            <v>345</v>
          </cell>
          <cell r="E13539">
            <v>2020</v>
          </cell>
        </row>
        <row r="13540">
          <cell r="A13540">
            <v>43853</v>
          </cell>
          <cell r="B13540">
            <v>23</v>
          </cell>
          <cell r="C13540">
            <v>344</v>
          </cell>
          <cell r="D13540">
            <v>344</v>
          </cell>
          <cell r="E13540">
            <v>2020</v>
          </cell>
        </row>
        <row r="13541">
          <cell r="A13541">
            <v>43854</v>
          </cell>
          <cell r="B13541">
            <v>24</v>
          </cell>
          <cell r="C13541">
            <v>343</v>
          </cell>
          <cell r="D13541">
            <v>343</v>
          </cell>
          <cell r="E13541">
            <v>2020</v>
          </cell>
        </row>
        <row r="13542">
          <cell r="A13542">
            <v>43855</v>
          </cell>
          <cell r="B13542">
            <v>25</v>
          </cell>
          <cell r="C13542">
            <v>342</v>
          </cell>
          <cell r="D13542">
            <v>342</v>
          </cell>
          <cell r="E13542">
            <v>2020</v>
          </cell>
        </row>
        <row r="13543">
          <cell r="A13543">
            <v>43856</v>
          </cell>
          <cell r="B13543">
            <v>26</v>
          </cell>
          <cell r="C13543">
            <v>341</v>
          </cell>
          <cell r="D13543">
            <v>341</v>
          </cell>
          <cell r="E13543">
            <v>2020</v>
          </cell>
        </row>
        <row r="13544">
          <cell r="A13544">
            <v>43857</v>
          </cell>
          <cell r="B13544">
            <v>27</v>
          </cell>
          <cell r="C13544">
            <v>340</v>
          </cell>
          <cell r="D13544">
            <v>340</v>
          </cell>
          <cell r="E13544">
            <v>2020</v>
          </cell>
        </row>
        <row r="13545">
          <cell r="A13545">
            <v>43858</v>
          </cell>
          <cell r="B13545">
            <v>28</v>
          </cell>
          <cell r="C13545">
            <v>339</v>
          </cell>
          <cell r="D13545">
            <v>339</v>
          </cell>
          <cell r="E13545">
            <v>2020</v>
          </cell>
        </row>
        <row r="13546">
          <cell r="A13546">
            <v>43859</v>
          </cell>
          <cell r="B13546">
            <v>29</v>
          </cell>
          <cell r="C13546">
            <v>338</v>
          </cell>
          <cell r="D13546">
            <v>338</v>
          </cell>
          <cell r="E13546">
            <v>2020</v>
          </cell>
        </row>
        <row r="13547">
          <cell r="A13547">
            <v>43860</v>
          </cell>
          <cell r="B13547">
            <v>30</v>
          </cell>
          <cell r="C13547">
            <v>337</v>
          </cell>
          <cell r="D13547">
            <v>337</v>
          </cell>
          <cell r="E13547">
            <v>2020</v>
          </cell>
        </row>
        <row r="13548">
          <cell r="A13548">
            <v>43861</v>
          </cell>
          <cell r="B13548">
            <v>31</v>
          </cell>
          <cell r="C13548">
            <v>336</v>
          </cell>
          <cell r="D13548">
            <v>336</v>
          </cell>
          <cell r="E13548">
            <v>2020</v>
          </cell>
        </row>
        <row r="13549">
          <cell r="A13549">
            <v>43862</v>
          </cell>
          <cell r="B13549">
            <v>32</v>
          </cell>
          <cell r="C13549">
            <v>335</v>
          </cell>
          <cell r="D13549">
            <v>335</v>
          </cell>
          <cell r="E13549">
            <v>2020</v>
          </cell>
        </row>
        <row r="13550">
          <cell r="A13550">
            <v>43863</v>
          </cell>
          <cell r="B13550">
            <v>33</v>
          </cell>
          <cell r="C13550">
            <v>334</v>
          </cell>
          <cell r="D13550">
            <v>334</v>
          </cell>
          <cell r="E13550">
            <v>2020</v>
          </cell>
        </row>
        <row r="13551">
          <cell r="A13551">
            <v>43864</v>
          </cell>
          <cell r="B13551">
            <v>34</v>
          </cell>
          <cell r="C13551">
            <v>333</v>
          </cell>
          <cell r="D13551">
            <v>333</v>
          </cell>
          <cell r="E13551">
            <v>2020</v>
          </cell>
        </row>
        <row r="13552">
          <cell r="A13552">
            <v>43865</v>
          </cell>
          <cell r="B13552">
            <v>35</v>
          </cell>
          <cell r="C13552">
            <v>332</v>
          </cell>
          <cell r="D13552">
            <v>332</v>
          </cell>
          <cell r="E13552">
            <v>2020</v>
          </cell>
        </row>
        <row r="13553">
          <cell r="A13553">
            <v>43866</v>
          </cell>
          <cell r="B13553">
            <v>36</v>
          </cell>
          <cell r="C13553">
            <v>331</v>
          </cell>
          <cell r="D13553">
            <v>331</v>
          </cell>
          <cell r="E13553">
            <v>2020</v>
          </cell>
        </row>
        <row r="13554">
          <cell r="A13554">
            <v>43867</v>
          </cell>
          <cell r="B13554">
            <v>37</v>
          </cell>
          <cell r="C13554">
            <v>330</v>
          </cell>
          <cell r="D13554">
            <v>330</v>
          </cell>
          <cell r="E13554">
            <v>2020</v>
          </cell>
        </row>
        <row r="13555">
          <cell r="A13555">
            <v>43868</v>
          </cell>
          <cell r="B13555">
            <v>38</v>
          </cell>
          <cell r="C13555">
            <v>329</v>
          </cell>
          <cell r="D13555">
            <v>329</v>
          </cell>
          <cell r="E13555">
            <v>2020</v>
          </cell>
        </row>
        <row r="13556">
          <cell r="A13556">
            <v>43869</v>
          </cell>
          <cell r="B13556">
            <v>39</v>
          </cell>
          <cell r="C13556">
            <v>328</v>
          </cell>
          <cell r="D13556">
            <v>328</v>
          </cell>
          <cell r="E13556">
            <v>2020</v>
          </cell>
        </row>
        <row r="13557">
          <cell r="A13557">
            <v>43870</v>
          </cell>
          <cell r="B13557">
            <v>40</v>
          </cell>
          <cell r="C13557">
            <v>327</v>
          </cell>
          <cell r="D13557">
            <v>327</v>
          </cell>
          <cell r="E13557">
            <v>2020</v>
          </cell>
        </row>
        <row r="13558">
          <cell r="A13558">
            <v>43871</v>
          </cell>
          <cell r="B13558">
            <v>41</v>
          </cell>
          <cell r="C13558">
            <v>326</v>
          </cell>
          <cell r="D13558">
            <v>326</v>
          </cell>
          <cell r="E13558">
            <v>2020</v>
          </cell>
        </row>
        <row r="13559">
          <cell r="A13559">
            <v>43872</v>
          </cell>
          <cell r="B13559">
            <v>42</v>
          </cell>
          <cell r="C13559">
            <v>325</v>
          </cell>
          <cell r="D13559">
            <v>325</v>
          </cell>
          <cell r="E13559">
            <v>2020</v>
          </cell>
        </row>
        <row r="13560">
          <cell r="A13560">
            <v>43873</v>
          </cell>
          <cell r="B13560">
            <v>43</v>
          </cell>
          <cell r="C13560">
            <v>324</v>
          </cell>
          <cell r="D13560">
            <v>324</v>
          </cell>
          <cell r="E13560">
            <v>2020</v>
          </cell>
        </row>
        <row r="13561">
          <cell r="A13561">
            <v>43874</v>
          </cell>
          <cell r="B13561">
            <v>44</v>
          </cell>
          <cell r="C13561">
            <v>323</v>
          </cell>
          <cell r="D13561">
            <v>323</v>
          </cell>
          <cell r="E13561">
            <v>2020</v>
          </cell>
        </row>
        <row r="13562">
          <cell r="A13562">
            <v>43875</v>
          </cell>
          <cell r="B13562">
            <v>45</v>
          </cell>
          <cell r="C13562">
            <v>322</v>
          </cell>
          <cell r="D13562">
            <v>322</v>
          </cell>
          <cell r="E13562">
            <v>2020</v>
          </cell>
        </row>
        <row r="13563">
          <cell r="A13563">
            <v>43876</v>
          </cell>
          <cell r="B13563">
            <v>46</v>
          </cell>
          <cell r="C13563">
            <v>321</v>
          </cell>
          <cell r="D13563">
            <v>321</v>
          </cell>
          <cell r="E13563">
            <v>2020</v>
          </cell>
        </row>
        <row r="13564">
          <cell r="A13564">
            <v>43877</v>
          </cell>
          <cell r="B13564">
            <v>47</v>
          </cell>
          <cell r="C13564">
            <v>320</v>
          </cell>
          <cell r="D13564">
            <v>320</v>
          </cell>
          <cell r="E13564">
            <v>2020</v>
          </cell>
        </row>
        <row r="13565">
          <cell r="A13565">
            <v>43878</v>
          </cell>
          <cell r="B13565">
            <v>48</v>
          </cell>
          <cell r="C13565">
            <v>319</v>
          </cell>
          <cell r="D13565">
            <v>319</v>
          </cell>
          <cell r="E13565">
            <v>2020</v>
          </cell>
        </row>
        <row r="13566">
          <cell r="A13566">
            <v>43879</v>
          </cell>
          <cell r="B13566">
            <v>49</v>
          </cell>
          <cell r="C13566">
            <v>318</v>
          </cell>
          <cell r="D13566">
            <v>318</v>
          </cell>
          <cell r="E13566">
            <v>2020</v>
          </cell>
        </row>
        <row r="13567">
          <cell r="A13567">
            <v>43880</v>
          </cell>
          <cell r="B13567">
            <v>50</v>
          </cell>
          <cell r="C13567">
            <v>317</v>
          </cell>
          <cell r="D13567">
            <v>317</v>
          </cell>
          <cell r="E13567">
            <v>2020</v>
          </cell>
        </row>
        <row r="13568">
          <cell r="A13568">
            <v>43881</v>
          </cell>
          <cell r="B13568">
            <v>51</v>
          </cell>
          <cell r="C13568">
            <v>316</v>
          </cell>
          <cell r="D13568">
            <v>316</v>
          </cell>
          <cell r="E13568">
            <v>2020</v>
          </cell>
        </row>
        <row r="13569">
          <cell r="A13569">
            <v>43882</v>
          </cell>
          <cell r="B13569">
            <v>52</v>
          </cell>
          <cell r="C13569">
            <v>315</v>
          </cell>
          <cell r="D13569">
            <v>315</v>
          </cell>
          <cell r="E13569">
            <v>2020</v>
          </cell>
        </row>
        <row r="13570">
          <cell r="A13570">
            <v>43883</v>
          </cell>
          <cell r="B13570">
            <v>53</v>
          </cell>
          <cell r="C13570">
            <v>314</v>
          </cell>
          <cell r="D13570">
            <v>314</v>
          </cell>
          <cell r="E13570">
            <v>2020</v>
          </cell>
        </row>
        <row r="13571">
          <cell r="A13571">
            <v>43884</v>
          </cell>
          <cell r="B13571">
            <v>54</v>
          </cell>
          <cell r="C13571">
            <v>313</v>
          </cell>
          <cell r="D13571">
            <v>313</v>
          </cell>
          <cell r="E13571">
            <v>2020</v>
          </cell>
        </row>
        <row r="13572">
          <cell r="A13572">
            <v>43885</v>
          </cell>
          <cell r="B13572">
            <v>55</v>
          </cell>
          <cell r="C13572">
            <v>312</v>
          </cell>
          <cell r="D13572">
            <v>312</v>
          </cell>
          <cell r="E13572">
            <v>2020</v>
          </cell>
        </row>
        <row r="13573">
          <cell r="A13573">
            <v>43886</v>
          </cell>
          <cell r="B13573">
            <v>56</v>
          </cell>
          <cell r="C13573">
            <v>311</v>
          </cell>
          <cell r="D13573">
            <v>311</v>
          </cell>
          <cell r="E13573">
            <v>2020</v>
          </cell>
        </row>
        <row r="13574">
          <cell r="A13574">
            <v>43887</v>
          </cell>
          <cell r="B13574">
            <v>57</v>
          </cell>
          <cell r="C13574">
            <v>310</v>
          </cell>
          <cell r="D13574">
            <v>310</v>
          </cell>
          <cell r="E13574">
            <v>2020</v>
          </cell>
        </row>
        <row r="13575">
          <cell r="A13575">
            <v>43888</v>
          </cell>
          <cell r="B13575">
            <v>58</v>
          </cell>
          <cell r="C13575">
            <v>309</v>
          </cell>
          <cell r="D13575">
            <v>309</v>
          </cell>
          <cell r="E13575">
            <v>2020</v>
          </cell>
        </row>
        <row r="13576">
          <cell r="A13576">
            <v>43889</v>
          </cell>
          <cell r="B13576">
            <v>59</v>
          </cell>
          <cell r="C13576">
            <v>308</v>
          </cell>
          <cell r="D13576">
            <v>308</v>
          </cell>
          <cell r="E13576">
            <v>2020</v>
          </cell>
        </row>
        <row r="13577">
          <cell r="A13577">
            <v>43890</v>
          </cell>
          <cell r="B13577">
            <v>60</v>
          </cell>
          <cell r="C13577">
            <v>307</v>
          </cell>
          <cell r="D13577">
            <v>307</v>
          </cell>
          <cell r="E13577">
            <v>2020</v>
          </cell>
        </row>
        <row r="13578">
          <cell r="A13578">
            <v>43891</v>
          </cell>
          <cell r="B13578">
            <v>61</v>
          </cell>
          <cell r="C13578">
            <v>306</v>
          </cell>
          <cell r="D13578">
            <v>306</v>
          </cell>
          <cell r="E13578">
            <v>2020</v>
          </cell>
        </row>
        <row r="13579">
          <cell r="A13579">
            <v>43892</v>
          </cell>
          <cell r="B13579">
            <v>62</v>
          </cell>
          <cell r="C13579">
            <v>305</v>
          </cell>
          <cell r="D13579">
            <v>305</v>
          </cell>
          <cell r="E13579">
            <v>2020</v>
          </cell>
        </row>
        <row r="13580">
          <cell r="A13580">
            <v>43893</v>
          </cell>
          <cell r="B13580">
            <v>63</v>
          </cell>
          <cell r="C13580">
            <v>304</v>
          </cell>
          <cell r="D13580">
            <v>304</v>
          </cell>
          <cell r="E13580">
            <v>2020</v>
          </cell>
        </row>
        <row r="13581">
          <cell r="A13581">
            <v>43894</v>
          </cell>
          <cell r="B13581">
            <v>64</v>
          </cell>
          <cell r="C13581">
            <v>303</v>
          </cell>
          <cell r="D13581">
            <v>303</v>
          </cell>
          <cell r="E13581">
            <v>2020</v>
          </cell>
        </row>
        <row r="13582">
          <cell r="A13582">
            <v>43895</v>
          </cell>
          <cell r="B13582">
            <v>65</v>
          </cell>
          <cell r="C13582">
            <v>302</v>
          </cell>
          <cell r="D13582">
            <v>302</v>
          </cell>
          <cell r="E13582">
            <v>2020</v>
          </cell>
        </row>
        <row r="13583">
          <cell r="A13583">
            <v>43896</v>
          </cell>
          <cell r="B13583">
            <v>66</v>
          </cell>
          <cell r="C13583">
            <v>301</v>
          </cell>
          <cell r="D13583">
            <v>301</v>
          </cell>
          <cell r="E13583">
            <v>2020</v>
          </cell>
        </row>
        <row r="13584">
          <cell r="A13584">
            <v>43897</v>
          </cell>
          <cell r="B13584">
            <v>67</v>
          </cell>
          <cell r="C13584">
            <v>300</v>
          </cell>
          <cell r="D13584">
            <v>300</v>
          </cell>
          <cell r="E13584">
            <v>2020</v>
          </cell>
        </row>
        <row r="13585">
          <cell r="A13585">
            <v>43898</v>
          </cell>
          <cell r="B13585">
            <v>68</v>
          </cell>
          <cell r="C13585">
            <v>299</v>
          </cell>
          <cell r="D13585">
            <v>299</v>
          </cell>
          <cell r="E13585">
            <v>2020</v>
          </cell>
        </row>
        <row r="13586">
          <cell r="A13586">
            <v>43899</v>
          </cell>
          <cell r="B13586">
            <v>69</v>
          </cell>
          <cell r="C13586">
            <v>298</v>
          </cell>
          <cell r="D13586">
            <v>298</v>
          </cell>
          <cell r="E13586">
            <v>2020</v>
          </cell>
        </row>
        <row r="13587">
          <cell r="A13587">
            <v>43900</v>
          </cell>
          <cell r="B13587">
            <v>70</v>
          </cell>
          <cell r="C13587">
            <v>297</v>
          </cell>
          <cell r="D13587">
            <v>297</v>
          </cell>
          <cell r="E13587">
            <v>2020</v>
          </cell>
        </row>
        <row r="13588">
          <cell r="A13588">
            <v>43901</v>
          </cell>
          <cell r="B13588">
            <v>71</v>
          </cell>
          <cell r="C13588">
            <v>296</v>
          </cell>
          <cell r="D13588">
            <v>296</v>
          </cell>
          <cell r="E13588">
            <v>2020</v>
          </cell>
        </row>
        <row r="13589">
          <cell r="A13589">
            <v>43902</v>
          </cell>
          <cell r="B13589">
            <v>72</v>
          </cell>
          <cell r="C13589">
            <v>295</v>
          </cell>
          <cell r="D13589">
            <v>295</v>
          </cell>
          <cell r="E13589">
            <v>2020</v>
          </cell>
        </row>
        <row r="13590">
          <cell r="A13590">
            <v>43903</v>
          </cell>
          <cell r="B13590">
            <v>73</v>
          </cell>
          <cell r="C13590">
            <v>294</v>
          </cell>
          <cell r="D13590">
            <v>294</v>
          </cell>
          <cell r="E13590">
            <v>2020</v>
          </cell>
        </row>
        <row r="13591">
          <cell r="A13591">
            <v>43904</v>
          </cell>
          <cell r="B13591">
            <v>74</v>
          </cell>
          <cell r="C13591">
            <v>293</v>
          </cell>
          <cell r="D13591">
            <v>293</v>
          </cell>
          <cell r="E13591">
            <v>2020</v>
          </cell>
        </row>
        <row r="13592">
          <cell r="A13592">
            <v>43905</v>
          </cell>
          <cell r="B13592">
            <v>75</v>
          </cell>
          <cell r="C13592">
            <v>292</v>
          </cell>
          <cell r="D13592">
            <v>292</v>
          </cell>
          <cell r="E13592">
            <v>2020</v>
          </cell>
        </row>
        <row r="13593">
          <cell r="A13593">
            <v>43906</v>
          </cell>
          <cell r="B13593">
            <v>76</v>
          </cell>
          <cell r="C13593">
            <v>291</v>
          </cell>
          <cell r="D13593">
            <v>291</v>
          </cell>
          <cell r="E13593">
            <v>2020</v>
          </cell>
        </row>
        <row r="13594">
          <cell r="A13594">
            <v>43907</v>
          </cell>
          <cell r="B13594">
            <v>77</v>
          </cell>
          <cell r="C13594">
            <v>290</v>
          </cell>
          <cell r="D13594">
            <v>290</v>
          </cell>
          <cell r="E13594">
            <v>2020</v>
          </cell>
        </row>
        <row r="13595">
          <cell r="A13595">
            <v>43908</v>
          </cell>
          <cell r="B13595">
            <v>78</v>
          </cell>
          <cell r="C13595">
            <v>289</v>
          </cell>
          <cell r="D13595">
            <v>289</v>
          </cell>
          <cell r="E13595">
            <v>2020</v>
          </cell>
        </row>
        <row r="13596">
          <cell r="A13596">
            <v>43909</v>
          </cell>
          <cell r="B13596">
            <v>79</v>
          </cell>
          <cell r="C13596">
            <v>288</v>
          </cell>
          <cell r="D13596">
            <v>288</v>
          </cell>
          <cell r="E13596">
            <v>2020</v>
          </cell>
        </row>
        <row r="13597">
          <cell r="A13597">
            <v>43910</v>
          </cell>
          <cell r="B13597">
            <v>80</v>
          </cell>
          <cell r="C13597">
            <v>287</v>
          </cell>
          <cell r="D13597">
            <v>287</v>
          </cell>
          <cell r="E13597">
            <v>2020</v>
          </cell>
        </row>
        <row r="13598">
          <cell r="A13598">
            <v>43911</v>
          </cell>
          <cell r="B13598">
            <v>81</v>
          </cell>
          <cell r="C13598">
            <v>286</v>
          </cell>
          <cell r="D13598">
            <v>286</v>
          </cell>
          <cell r="E13598">
            <v>2020</v>
          </cell>
        </row>
        <row r="13599">
          <cell r="A13599">
            <v>43912</v>
          </cell>
          <cell r="B13599">
            <v>82</v>
          </cell>
          <cell r="C13599">
            <v>285</v>
          </cell>
          <cell r="D13599">
            <v>285</v>
          </cell>
          <cell r="E13599">
            <v>2020</v>
          </cell>
        </row>
        <row r="13600">
          <cell r="A13600">
            <v>43913</v>
          </cell>
          <cell r="B13600">
            <v>83</v>
          </cell>
          <cell r="C13600">
            <v>284</v>
          </cell>
          <cell r="D13600">
            <v>284</v>
          </cell>
          <cell r="E13600">
            <v>2020</v>
          </cell>
        </row>
        <row r="13601">
          <cell r="A13601">
            <v>43914</v>
          </cell>
          <cell r="B13601">
            <v>84</v>
          </cell>
          <cell r="C13601">
            <v>283</v>
          </cell>
          <cell r="D13601">
            <v>283</v>
          </cell>
          <cell r="E13601">
            <v>2020</v>
          </cell>
        </row>
        <row r="13602">
          <cell r="A13602">
            <v>43915</v>
          </cell>
          <cell r="B13602">
            <v>85</v>
          </cell>
          <cell r="C13602">
            <v>282</v>
          </cell>
          <cell r="D13602">
            <v>282</v>
          </cell>
          <cell r="E13602">
            <v>2020</v>
          </cell>
        </row>
        <row r="13603">
          <cell r="A13603">
            <v>43916</v>
          </cell>
          <cell r="B13603">
            <v>86</v>
          </cell>
          <cell r="C13603">
            <v>281</v>
          </cell>
          <cell r="D13603">
            <v>281</v>
          </cell>
          <cell r="E13603">
            <v>2020</v>
          </cell>
        </row>
        <row r="13604">
          <cell r="A13604">
            <v>43917</v>
          </cell>
          <cell r="B13604">
            <v>87</v>
          </cell>
          <cell r="C13604">
            <v>280</v>
          </cell>
          <cell r="D13604">
            <v>280</v>
          </cell>
          <cell r="E13604">
            <v>2020</v>
          </cell>
        </row>
        <row r="13605">
          <cell r="A13605">
            <v>43918</v>
          </cell>
          <cell r="B13605">
            <v>88</v>
          </cell>
          <cell r="C13605">
            <v>279</v>
          </cell>
          <cell r="D13605">
            <v>279</v>
          </cell>
          <cell r="E13605">
            <v>2020</v>
          </cell>
        </row>
        <row r="13606">
          <cell r="A13606">
            <v>43919</v>
          </cell>
          <cell r="B13606">
            <v>89</v>
          </cell>
          <cell r="C13606">
            <v>278</v>
          </cell>
          <cell r="D13606">
            <v>278</v>
          </cell>
          <cell r="E13606">
            <v>2020</v>
          </cell>
        </row>
        <row r="13607">
          <cell r="A13607">
            <v>43920</v>
          </cell>
          <cell r="B13607">
            <v>90</v>
          </cell>
          <cell r="C13607">
            <v>277</v>
          </cell>
          <cell r="D13607">
            <v>277</v>
          </cell>
          <cell r="E13607">
            <v>2020</v>
          </cell>
        </row>
        <row r="13608">
          <cell r="A13608">
            <v>43921</v>
          </cell>
          <cell r="B13608">
            <v>91</v>
          </cell>
          <cell r="C13608">
            <v>276</v>
          </cell>
          <cell r="D13608">
            <v>276</v>
          </cell>
          <cell r="E13608">
            <v>2020</v>
          </cell>
        </row>
        <row r="13609">
          <cell r="A13609">
            <v>43922</v>
          </cell>
          <cell r="B13609">
            <v>92</v>
          </cell>
          <cell r="C13609">
            <v>275</v>
          </cell>
          <cell r="D13609">
            <v>275</v>
          </cell>
          <cell r="E13609">
            <v>2020</v>
          </cell>
        </row>
        <row r="13610">
          <cell r="A13610">
            <v>43923</v>
          </cell>
          <cell r="B13610">
            <v>93</v>
          </cell>
          <cell r="C13610">
            <v>274</v>
          </cell>
          <cell r="D13610">
            <v>274</v>
          </cell>
          <cell r="E13610">
            <v>2020</v>
          </cell>
        </row>
        <row r="13611">
          <cell r="A13611">
            <v>43924</v>
          </cell>
          <cell r="B13611">
            <v>94</v>
          </cell>
          <cell r="C13611">
            <v>273</v>
          </cell>
          <cell r="D13611">
            <v>273</v>
          </cell>
          <cell r="E13611">
            <v>2020</v>
          </cell>
        </row>
        <row r="13612">
          <cell r="A13612">
            <v>43925</v>
          </cell>
          <cell r="B13612">
            <v>95</v>
          </cell>
          <cell r="C13612">
            <v>272</v>
          </cell>
          <cell r="D13612">
            <v>272</v>
          </cell>
          <cell r="E13612">
            <v>2020</v>
          </cell>
        </row>
        <row r="13613">
          <cell r="A13613">
            <v>43926</v>
          </cell>
          <cell r="B13613">
            <v>96</v>
          </cell>
          <cell r="C13613">
            <v>271</v>
          </cell>
          <cell r="D13613">
            <v>271</v>
          </cell>
          <cell r="E13613">
            <v>2020</v>
          </cell>
        </row>
        <row r="13614">
          <cell r="A13614">
            <v>43927</v>
          </cell>
          <cell r="B13614">
            <v>97</v>
          </cell>
          <cell r="C13614">
            <v>270</v>
          </cell>
          <cell r="D13614">
            <v>270</v>
          </cell>
          <cell r="E13614">
            <v>2020</v>
          </cell>
        </row>
        <row r="13615">
          <cell r="A13615">
            <v>43928</v>
          </cell>
          <cell r="B13615">
            <v>98</v>
          </cell>
          <cell r="C13615">
            <v>269</v>
          </cell>
          <cell r="D13615">
            <v>269</v>
          </cell>
          <cell r="E13615">
            <v>2020</v>
          </cell>
        </row>
        <row r="13616">
          <cell r="A13616">
            <v>43929</v>
          </cell>
          <cell r="B13616">
            <v>99</v>
          </cell>
          <cell r="C13616">
            <v>268</v>
          </cell>
          <cell r="D13616">
            <v>268</v>
          </cell>
          <cell r="E13616">
            <v>2020</v>
          </cell>
        </row>
        <row r="13617">
          <cell r="A13617">
            <v>43930</v>
          </cell>
          <cell r="B13617">
            <v>100</v>
          </cell>
          <cell r="C13617">
            <v>267</v>
          </cell>
          <cell r="D13617">
            <v>267</v>
          </cell>
          <cell r="E13617">
            <v>2020</v>
          </cell>
        </row>
        <row r="13618">
          <cell r="A13618">
            <v>43931</v>
          </cell>
          <cell r="B13618">
            <v>101</v>
          </cell>
          <cell r="C13618">
            <v>266</v>
          </cell>
          <cell r="D13618">
            <v>266</v>
          </cell>
          <cell r="E13618">
            <v>2020</v>
          </cell>
        </row>
        <row r="13619">
          <cell r="A13619">
            <v>43932</v>
          </cell>
          <cell r="B13619">
            <v>102</v>
          </cell>
          <cell r="C13619">
            <v>265</v>
          </cell>
          <cell r="D13619">
            <v>265</v>
          </cell>
          <cell r="E13619">
            <v>2020</v>
          </cell>
        </row>
        <row r="13620">
          <cell r="A13620">
            <v>43933</v>
          </cell>
          <cell r="B13620">
            <v>103</v>
          </cell>
          <cell r="C13620">
            <v>264</v>
          </cell>
          <cell r="D13620">
            <v>264</v>
          </cell>
          <cell r="E13620">
            <v>2020</v>
          </cell>
        </row>
        <row r="13621">
          <cell r="A13621">
            <v>43934</v>
          </cell>
          <cell r="B13621">
            <v>104</v>
          </cell>
          <cell r="C13621">
            <v>263</v>
          </cell>
          <cell r="D13621">
            <v>263</v>
          </cell>
          <cell r="E13621">
            <v>2020</v>
          </cell>
        </row>
        <row r="13622">
          <cell r="A13622">
            <v>43935</v>
          </cell>
          <cell r="B13622">
            <v>105</v>
          </cell>
          <cell r="C13622">
            <v>262</v>
          </cell>
          <cell r="D13622">
            <v>262</v>
          </cell>
          <cell r="E13622">
            <v>2020</v>
          </cell>
        </row>
        <row r="13623">
          <cell r="A13623">
            <v>43936</v>
          </cell>
          <cell r="B13623">
            <v>106</v>
          </cell>
          <cell r="C13623">
            <v>261</v>
          </cell>
          <cell r="D13623">
            <v>261</v>
          </cell>
          <cell r="E13623">
            <v>2020</v>
          </cell>
        </row>
        <row r="13624">
          <cell r="A13624">
            <v>43937</v>
          </cell>
          <cell r="B13624">
            <v>107</v>
          </cell>
          <cell r="C13624">
            <v>260</v>
          </cell>
          <cell r="D13624">
            <v>260</v>
          </cell>
          <cell r="E13624">
            <v>2020</v>
          </cell>
        </row>
        <row r="13625">
          <cell r="A13625">
            <v>43938</v>
          </cell>
          <cell r="B13625">
            <v>108</v>
          </cell>
          <cell r="C13625">
            <v>259</v>
          </cell>
          <cell r="D13625">
            <v>259</v>
          </cell>
          <cell r="E13625">
            <v>2020</v>
          </cell>
        </row>
        <row r="13626">
          <cell r="A13626">
            <v>43939</v>
          </cell>
          <cell r="B13626">
            <v>109</v>
          </cell>
          <cell r="C13626">
            <v>258</v>
          </cell>
          <cell r="D13626">
            <v>258</v>
          </cell>
          <cell r="E13626">
            <v>2020</v>
          </cell>
        </row>
        <row r="13627">
          <cell r="A13627">
            <v>43940</v>
          </cell>
          <cell r="B13627">
            <v>110</v>
          </cell>
          <cell r="C13627">
            <v>257</v>
          </cell>
          <cell r="D13627">
            <v>257</v>
          </cell>
          <cell r="E13627">
            <v>2020</v>
          </cell>
        </row>
        <row r="13628">
          <cell r="A13628">
            <v>43941</v>
          </cell>
          <cell r="B13628">
            <v>111</v>
          </cell>
          <cell r="C13628">
            <v>256</v>
          </cell>
          <cell r="D13628">
            <v>256</v>
          </cell>
          <cell r="E13628">
            <v>2020</v>
          </cell>
        </row>
        <row r="13629">
          <cell r="A13629">
            <v>43942</v>
          </cell>
          <cell r="B13629">
            <v>112</v>
          </cell>
          <cell r="C13629">
            <v>255</v>
          </cell>
          <cell r="D13629">
            <v>255</v>
          </cell>
          <cell r="E13629">
            <v>2020</v>
          </cell>
        </row>
        <row r="13630">
          <cell r="A13630">
            <v>43943</v>
          </cell>
          <cell r="B13630">
            <v>113</v>
          </cell>
          <cell r="C13630">
            <v>254</v>
          </cell>
          <cell r="D13630">
            <v>254</v>
          </cell>
          <cell r="E13630">
            <v>2020</v>
          </cell>
        </row>
        <row r="13631">
          <cell r="A13631">
            <v>43944</v>
          </cell>
          <cell r="B13631">
            <v>114</v>
          </cell>
          <cell r="C13631">
            <v>253</v>
          </cell>
          <cell r="D13631">
            <v>253</v>
          </cell>
          <cell r="E13631">
            <v>2020</v>
          </cell>
        </row>
        <row r="13632">
          <cell r="A13632">
            <v>43945</v>
          </cell>
          <cell r="B13632">
            <v>115</v>
          </cell>
          <cell r="C13632">
            <v>252</v>
          </cell>
          <cell r="D13632">
            <v>252</v>
          </cell>
          <cell r="E13632">
            <v>2020</v>
          </cell>
        </row>
        <row r="13633">
          <cell r="A13633">
            <v>43946</v>
          </cell>
          <cell r="B13633">
            <v>116</v>
          </cell>
          <cell r="C13633">
            <v>251</v>
          </cell>
          <cell r="D13633">
            <v>251</v>
          </cell>
          <cell r="E13633">
            <v>2020</v>
          </cell>
        </row>
        <row r="13634">
          <cell r="A13634">
            <v>43947</v>
          </cell>
          <cell r="B13634">
            <v>117</v>
          </cell>
          <cell r="C13634">
            <v>250</v>
          </cell>
          <cell r="D13634">
            <v>250</v>
          </cell>
          <cell r="E13634">
            <v>2020</v>
          </cell>
        </row>
        <row r="13635">
          <cell r="A13635">
            <v>43948</v>
          </cell>
          <cell r="B13635">
            <v>118</v>
          </cell>
          <cell r="C13635">
            <v>249</v>
          </cell>
          <cell r="D13635">
            <v>249</v>
          </cell>
          <cell r="E13635">
            <v>2020</v>
          </cell>
        </row>
        <row r="13636">
          <cell r="A13636">
            <v>43949</v>
          </cell>
          <cell r="B13636">
            <v>119</v>
          </cell>
          <cell r="C13636">
            <v>248</v>
          </cell>
          <cell r="D13636">
            <v>248</v>
          </cell>
          <cell r="E13636">
            <v>2020</v>
          </cell>
        </row>
        <row r="13637">
          <cell r="A13637">
            <v>43950</v>
          </cell>
          <cell r="B13637">
            <v>120</v>
          </cell>
          <cell r="C13637">
            <v>247</v>
          </cell>
          <cell r="D13637">
            <v>247</v>
          </cell>
          <cell r="E13637">
            <v>2020</v>
          </cell>
        </row>
        <row r="13638">
          <cell r="A13638">
            <v>43951</v>
          </cell>
          <cell r="B13638">
            <v>121</v>
          </cell>
          <cell r="C13638">
            <v>246</v>
          </cell>
          <cell r="D13638">
            <v>246</v>
          </cell>
          <cell r="E13638">
            <v>2020</v>
          </cell>
        </row>
        <row r="13639">
          <cell r="A13639">
            <v>43952</v>
          </cell>
          <cell r="B13639">
            <v>122</v>
          </cell>
          <cell r="C13639">
            <v>245</v>
          </cell>
          <cell r="D13639">
            <v>245</v>
          </cell>
          <cell r="E13639">
            <v>2020</v>
          </cell>
        </row>
        <row r="13640">
          <cell r="A13640">
            <v>43953</v>
          </cell>
          <cell r="B13640">
            <v>123</v>
          </cell>
          <cell r="C13640">
            <v>244</v>
          </cell>
          <cell r="D13640">
            <v>244</v>
          </cell>
          <cell r="E13640">
            <v>2020</v>
          </cell>
        </row>
        <row r="13641">
          <cell r="A13641">
            <v>43954</v>
          </cell>
          <cell r="B13641">
            <v>124</v>
          </cell>
          <cell r="C13641">
            <v>243</v>
          </cell>
          <cell r="D13641">
            <v>243</v>
          </cell>
          <cell r="E13641">
            <v>2020</v>
          </cell>
        </row>
        <row r="13642">
          <cell r="A13642">
            <v>43955</v>
          </cell>
          <cell r="B13642">
            <v>125</v>
          </cell>
          <cell r="C13642">
            <v>242</v>
          </cell>
          <cell r="D13642">
            <v>242</v>
          </cell>
          <cell r="E13642">
            <v>2020</v>
          </cell>
        </row>
        <row r="13643">
          <cell r="A13643">
            <v>43956</v>
          </cell>
          <cell r="B13643">
            <v>126</v>
          </cell>
          <cell r="C13643">
            <v>241</v>
          </cell>
          <cell r="D13643">
            <v>241</v>
          </cell>
          <cell r="E13643">
            <v>2020</v>
          </cell>
        </row>
        <row r="13644">
          <cell r="A13644">
            <v>43957</v>
          </cell>
          <cell r="B13644">
            <v>127</v>
          </cell>
          <cell r="C13644">
            <v>240</v>
          </cell>
          <cell r="D13644">
            <v>240</v>
          </cell>
          <cell r="E13644">
            <v>2020</v>
          </cell>
        </row>
        <row r="13645">
          <cell r="A13645">
            <v>43958</v>
          </cell>
          <cell r="B13645">
            <v>128</v>
          </cell>
          <cell r="C13645">
            <v>239</v>
          </cell>
          <cell r="D13645">
            <v>239</v>
          </cell>
          <cell r="E13645">
            <v>2020</v>
          </cell>
        </row>
        <row r="13646">
          <cell r="A13646">
            <v>43959</v>
          </cell>
          <cell r="B13646">
            <v>129</v>
          </cell>
          <cell r="C13646">
            <v>238</v>
          </cell>
          <cell r="D13646">
            <v>238</v>
          </cell>
          <cell r="E13646">
            <v>2020</v>
          </cell>
        </row>
        <row r="13647">
          <cell r="A13647">
            <v>43960</v>
          </cell>
          <cell r="B13647">
            <v>130</v>
          </cell>
          <cell r="C13647">
            <v>237</v>
          </cell>
          <cell r="D13647">
            <v>237</v>
          </cell>
          <cell r="E13647">
            <v>2020</v>
          </cell>
        </row>
        <row r="13648">
          <cell r="A13648">
            <v>43961</v>
          </cell>
          <cell r="B13648">
            <v>131</v>
          </cell>
          <cell r="C13648">
            <v>236</v>
          </cell>
          <cell r="D13648">
            <v>236</v>
          </cell>
          <cell r="E13648">
            <v>2020</v>
          </cell>
        </row>
        <row r="13649">
          <cell r="A13649">
            <v>43962</v>
          </cell>
          <cell r="B13649">
            <v>132</v>
          </cell>
          <cell r="C13649">
            <v>235</v>
          </cell>
          <cell r="D13649">
            <v>235</v>
          </cell>
          <cell r="E13649">
            <v>2020</v>
          </cell>
        </row>
        <row r="13650">
          <cell r="A13650">
            <v>43963</v>
          </cell>
          <cell r="B13650">
            <v>133</v>
          </cell>
          <cell r="C13650">
            <v>234</v>
          </cell>
          <cell r="D13650">
            <v>234</v>
          </cell>
          <cell r="E13650">
            <v>2020</v>
          </cell>
        </row>
        <row r="13651">
          <cell r="A13651">
            <v>43964</v>
          </cell>
          <cell r="B13651">
            <v>134</v>
          </cell>
          <cell r="C13651">
            <v>233</v>
          </cell>
          <cell r="D13651">
            <v>233</v>
          </cell>
          <cell r="E13651">
            <v>2020</v>
          </cell>
        </row>
        <row r="13652">
          <cell r="A13652">
            <v>43965</v>
          </cell>
          <cell r="B13652">
            <v>135</v>
          </cell>
          <cell r="C13652">
            <v>232</v>
          </cell>
          <cell r="D13652">
            <v>232</v>
          </cell>
          <cell r="E13652">
            <v>2020</v>
          </cell>
        </row>
        <row r="13653">
          <cell r="A13653">
            <v>43966</v>
          </cell>
          <cell r="B13653">
            <v>136</v>
          </cell>
          <cell r="C13653">
            <v>231</v>
          </cell>
          <cell r="D13653">
            <v>231</v>
          </cell>
          <cell r="E13653">
            <v>2020</v>
          </cell>
        </row>
        <row r="13654">
          <cell r="A13654">
            <v>43967</v>
          </cell>
          <cell r="B13654">
            <v>137</v>
          </cell>
          <cell r="C13654">
            <v>230</v>
          </cell>
          <cell r="D13654">
            <v>230</v>
          </cell>
          <cell r="E13654">
            <v>2020</v>
          </cell>
        </row>
        <row r="13655">
          <cell r="A13655">
            <v>43968</v>
          </cell>
          <cell r="B13655">
            <v>138</v>
          </cell>
          <cell r="C13655">
            <v>229</v>
          </cell>
          <cell r="D13655">
            <v>229</v>
          </cell>
          <cell r="E13655">
            <v>2020</v>
          </cell>
        </row>
        <row r="13656">
          <cell r="A13656">
            <v>43969</v>
          </cell>
          <cell r="B13656">
            <v>139</v>
          </cell>
          <cell r="C13656">
            <v>228</v>
          </cell>
          <cell r="D13656">
            <v>228</v>
          </cell>
          <cell r="E13656">
            <v>2020</v>
          </cell>
        </row>
        <row r="13657">
          <cell r="A13657">
            <v>43970</v>
          </cell>
          <cell r="B13657">
            <v>140</v>
          </cell>
          <cell r="C13657">
            <v>227</v>
          </cell>
          <cell r="D13657">
            <v>227</v>
          </cell>
          <cell r="E13657">
            <v>2020</v>
          </cell>
        </row>
        <row r="13658">
          <cell r="A13658">
            <v>43971</v>
          </cell>
          <cell r="B13658">
            <v>141</v>
          </cell>
          <cell r="C13658">
            <v>226</v>
          </cell>
          <cell r="D13658">
            <v>226</v>
          </cell>
          <cell r="E13658">
            <v>2020</v>
          </cell>
        </row>
        <row r="13659">
          <cell r="A13659">
            <v>43972</v>
          </cell>
          <cell r="B13659">
            <v>142</v>
          </cell>
          <cell r="C13659">
            <v>225</v>
          </cell>
          <cell r="D13659">
            <v>225</v>
          </cell>
          <cell r="E13659">
            <v>2020</v>
          </cell>
        </row>
        <row r="13660">
          <cell r="A13660">
            <v>43973</v>
          </cell>
          <cell r="B13660">
            <v>143</v>
          </cell>
          <cell r="C13660">
            <v>224</v>
          </cell>
          <cell r="D13660">
            <v>224</v>
          </cell>
          <cell r="E13660">
            <v>2020</v>
          </cell>
        </row>
        <row r="13661">
          <cell r="A13661">
            <v>43974</v>
          </cell>
          <cell r="B13661">
            <v>144</v>
          </cell>
          <cell r="C13661">
            <v>223</v>
          </cell>
          <cell r="D13661">
            <v>223</v>
          </cell>
          <cell r="E13661">
            <v>2020</v>
          </cell>
        </row>
        <row r="13662">
          <cell r="A13662">
            <v>43975</v>
          </cell>
          <cell r="B13662">
            <v>145</v>
          </cell>
          <cell r="C13662">
            <v>222</v>
          </cell>
          <cell r="D13662">
            <v>222</v>
          </cell>
          <cell r="E13662">
            <v>2020</v>
          </cell>
        </row>
        <row r="13663">
          <cell r="A13663">
            <v>43976</v>
          </cell>
          <cell r="B13663">
            <v>146</v>
          </cell>
          <cell r="C13663">
            <v>221</v>
          </cell>
          <cell r="D13663">
            <v>221</v>
          </cell>
          <cell r="E13663">
            <v>2020</v>
          </cell>
        </row>
        <row r="13664">
          <cell r="A13664">
            <v>43977</v>
          </cell>
          <cell r="B13664">
            <v>147</v>
          </cell>
          <cell r="C13664">
            <v>220</v>
          </cell>
          <cell r="D13664">
            <v>220</v>
          </cell>
          <cell r="E13664">
            <v>2020</v>
          </cell>
        </row>
        <row r="13665">
          <cell r="A13665">
            <v>43978</v>
          </cell>
          <cell r="B13665">
            <v>148</v>
          </cell>
          <cell r="C13665">
            <v>219</v>
          </cell>
          <cell r="D13665">
            <v>219</v>
          </cell>
          <cell r="E13665">
            <v>2020</v>
          </cell>
        </row>
        <row r="13666">
          <cell r="A13666">
            <v>43979</v>
          </cell>
          <cell r="B13666">
            <v>149</v>
          </cell>
          <cell r="C13666">
            <v>218</v>
          </cell>
          <cell r="D13666">
            <v>218</v>
          </cell>
          <cell r="E13666">
            <v>2020</v>
          </cell>
        </row>
        <row r="13667">
          <cell r="A13667">
            <v>43980</v>
          </cell>
          <cell r="B13667">
            <v>150</v>
          </cell>
          <cell r="C13667">
            <v>217</v>
          </cell>
          <cell r="D13667">
            <v>217</v>
          </cell>
          <cell r="E13667">
            <v>2020</v>
          </cell>
        </row>
        <row r="13668">
          <cell r="A13668">
            <v>43981</v>
          </cell>
          <cell r="B13668">
            <v>151</v>
          </cell>
          <cell r="C13668">
            <v>216</v>
          </cell>
          <cell r="D13668">
            <v>216</v>
          </cell>
          <cell r="E13668">
            <v>2020</v>
          </cell>
        </row>
        <row r="13669">
          <cell r="A13669">
            <v>43982</v>
          </cell>
          <cell r="B13669">
            <v>152</v>
          </cell>
          <cell r="C13669">
            <v>215</v>
          </cell>
          <cell r="D13669">
            <v>215</v>
          </cell>
          <cell r="E13669">
            <v>2020</v>
          </cell>
        </row>
        <row r="13670">
          <cell r="A13670">
            <v>43983</v>
          </cell>
          <cell r="B13670">
            <v>153</v>
          </cell>
          <cell r="C13670">
            <v>214</v>
          </cell>
          <cell r="D13670">
            <v>214</v>
          </cell>
          <cell r="E13670">
            <v>2020</v>
          </cell>
        </row>
        <row r="13671">
          <cell r="A13671">
            <v>43984</v>
          </cell>
          <cell r="B13671">
            <v>154</v>
          </cell>
          <cell r="C13671">
            <v>213</v>
          </cell>
          <cell r="D13671">
            <v>213</v>
          </cell>
          <cell r="E13671">
            <v>2020</v>
          </cell>
        </row>
        <row r="13672">
          <cell r="A13672">
            <v>43985</v>
          </cell>
          <cell r="B13672">
            <v>155</v>
          </cell>
          <cell r="C13672">
            <v>212</v>
          </cell>
          <cell r="D13672">
            <v>212</v>
          </cell>
          <cell r="E13672">
            <v>2020</v>
          </cell>
        </row>
        <row r="13673">
          <cell r="A13673">
            <v>43986</v>
          </cell>
          <cell r="B13673">
            <v>156</v>
          </cell>
          <cell r="C13673">
            <v>211</v>
          </cell>
          <cell r="D13673">
            <v>211</v>
          </cell>
          <cell r="E13673">
            <v>2020</v>
          </cell>
        </row>
        <row r="13674">
          <cell r="A13674">
            <v>43987</v>
          </cell>
          <cell r="B13674">
            <v>157</v>
          </cell>
          <cell r="C13674">
            <v>210</v>
          </cell>
          <cell r="D13674">
            <v>210</v>
          </cell>
          <cell r="E13674">
            <v>2020</v>
          </cell>
        </row>
        <row r="13675">
          <cell r="A13675">
            <v>43988</v>
          </cell>
          <cell r="B13675">
            <v>158</v>
          </cell>
          <cell r="C13675">
            <v>209</v>
          </cell>
          <cell r="D13675">
            <v>209</v>
          </cell>
          <cell r="E13675">
            <v>2020</v>
          </cell>
        </row>
        <row r="13676">
          <cell r="A13676">
            <v>43989</v>
          </cell>
          <cell r="B13676">
            <v>159</v>
          </cell>
          <cell r="C13676">
            <v>208</v>
          </cell>
          <cell r="D13676">
            <v>208</v>
          </cell>
          <cell r="E13676">
            <v>2020</v>
          </cell>
        </row>
        <row r="13677">
          <cell r="A13677">
            <v>43990</v>
          </cell>
          <cell r="B13677">
            <v>160</v>
          </cell>
          <cell r="C13677">
            <v>207</v>
          </cell>
          <cell r="D13677">
            <v>207</v>
          </cell>
          <cell r="E13677">
            <v>2020</v>
          </cell>
        </row>
        <row r="13678">
          <cell r="A13678">
            <v>43991</v>
          </cell>
          <cell r="B13678">
            <v>161</v>
          </cell>
          <cell r="C13678">
            <v>206</v>
          </cell>
          <cell r="D13678">
            <v>206</v>
          </cell>
          <cell r="E13678">
            <v>2020</v>
          </cell>
        </row>
        <row r="13679">
          <cell r="A13679">
            <v>43992</v>
          </cell>
          <cell r="B13679">
            <v>162</v>
          </cell>
          <cell r="C13679">
            <v>205</v>
          </cell>
          <cell r="D13679">
            <v>205</v>
          </cell>
          <cell r="E13679">
            <v>2020</v>
          </cell>
        </row>
        <row r="13680">
          <cell r="A13680">
            <v>43993</v>
          </cell>
          <cell r="B13680">
            <v>163</v>
          </cell>
          <cell r="C13680">
            <v>204</v>
          </cell>
          <cell r="D13680">
            <v>204</v>
          </cell>
          <cell r="E13680">
            <v>2020</v>
          </cell>
        </row>
        <row r="13681">
          <cell r="A13681">
            <v>43994</v>
          </cell>
          <cell r="B13681">
            <v>164</v>
          </cell>
          <cell r="C13681">
            <v>203</v>
          </cell>
          <cell r="D13681">
            <v>203</v>
          </cell>
          <cell r="E13681">
            <v>2020</v>
          </cell>
        </row>
        <row r="13682">
          <cell r="A13682">
            <v>43995</v>
          </cell>
          <cell r="B13682">
            <v>165</v>
          </cell>
          <cell r="C13682">
            <v>202</v>
          </cell>
          <cell r="D13682">
            <v>202</v>
          </cell>
          <cell r="E13682">
            <v>2020</v>
          </cell>
        </row>
        <row r="13683">
          <cell r="A13683">
            <v>43996</v>
          </cell>
          <cell r="B13683">
            <v>166</v>
          </cell>
          <cell r="C13683">
            <v>201</v>
          </cell>
          <cell r="D13683">
            <v>201</v>
          </cell>
          <cell r="E13683">
            <v>2020</v>
          </cell>
        </row>
        <row r="13684">
          <cell r="A13684">
            <v>43997</v>
          </cell>
          <cell r="B13684">
            <v>167</v>
          </cell>
          <cell r="C13684">
            <v>200</v>
          </cell>
          <cell r="D13684">
            <v>200</v>
          </cell>
          <cell r="E13684">
            <v>2020</v>
          </cell>
        </row>
        <row r="13685">
          <cell r="A13685">
            <v>43998</v>
          </cell>
          <cell r="B13685">
            <v>168</v>
          </cell>
          <cell r="C13685">
            <v>199</v>
          </cell>
          <cell r="D13685">
            <v>199</v>
          </cell>
          <cell r="E13685">
            <v>2020</v>
          </cell>
        </row>
        <row r="13686">
          <cell r="A13686">
            <v>43999</v>
          </cell>
          <cell r="B13686">
            <v>169</v>
          </cell>
          <cell r="C13686">
            <v>198</v>
          </cell>
          <cell r="D13686">
            <v>198</v>
          </cell>
          <cell r="E13686">
            <v>2020</v>
          </cell>
        </row>
        <row r="13687">
          <cell r="A13687">
            <v>44000</v>
          </cell>
          <cell r="B13687">
            <v>170</v>
          </cell>
          <cell r="C13687">
            <v>197</v>
          </cell>
          <cell r="D13687">
            <v>197</v>
          </cell>
          <cell r="E13687">
            <v>2020</v>
          </cell>
        </row>
        <row r="13688">
          <cell r="A13688">
            <v>44001</v>
          </cell>
          <cell r="B13688">
            <v>171</v>
          </cell>
          <cell r="C13688">
            <v>196</v>
          </cell>
          <cell r="D13688">
            <v>196</v>
          </cell>
          <cell r="E13688">
            <v>2020</v>
          </cell>
        </row>
        <row r="13689">
          <cell r="A13689">
            <v>44002</v>
          </cell>
          <cell r="B13689">
            <v>172</v>
          </cell>
          <cell r="C13689">
            <v>195</v>
          </cell>
          <cell r="D13689">
            <v>195</v>
          </cell>
          <cell r="E13689">
            <v>2020</v>
          </cell>
        </row>
        <row r="13690">
          <cell r="A13690">
            <v>44003</v>
          </cell>
          <cell r="B13690">
            <v>173</v>
          </cell>
          <cell r="C13690">
            <v>194</v>
          </cell>
          <cell r="D13690">
            <v>194</v>
          </cell>
          <cell r="E13690">
            <v>2020</v>
          </cell>
        </row>
        <row r="13691">
          <cell r="A13691">
            <v>44004</v>
          </cell>
          <cell r="B13691">
            <v>174</v>
          </cell>
          <cell r="C13691">
            <v>193</v>
          </cell>
          <cell r="D13691">
            <v>193</v>
          </cell>
          <cell r="E13691">
            <v>2020</v>
          </cell>
        </row>
        <row r="13692">
          <cell r="A13692">
            <v>44005</v>
          </cell>
          <cell r="B13692">
            <v>175</v>
          </cell>
          <cell r="C13692">
            <v>192</v>
          </cell>
          <cell r="D13692">
            <v>192</v>
          </cell>
          <cell r="E13692">
            <v>2020</v>
          </cell>
        </row>
        <row r="13693">
          <cell r="A13693">
            <v>44006</v>
          </cell>
          <cell r="B13693">
            <v>176</v>
          </cell>
          <cell r="C13693">
            <v>191</v>
          </cell>
          <cell r="D13693">
            <v>191</v>
          </cell>
          <cell r="E13693">
            <v>2020</v>
          </cell>
        </row>
        <row r="13694">
          <cell r="A13694">
            <v>44007</v>
          </cell>
          <cell r="B13694">
            <v>177</v>
          </cell>
          <cell r="C13694">
            <v>190</v>
          </cell>
          <cell r="D13694">
            <v>190</v>
          </cell>
          <cell r="E13694">
            <v>2020</v>
          </cell>
        </row>
        <row r="13695">
          <cell r="A13695">
            <v>44008</v>
          </cell>
          <cell r="B13695">
            <v>178</v>
          </cell>
          <cell r="C13695">
            <v>189</v>
          </cell>
          <cell r="D13695">
            <v>189</v>
          </cell>
          <cell r="E13695">
            <v>2020</v>
          </cell>
        </row>
        <row r="13696">
          <cell r="A13696">
            <v>44009</v>
          </cell>
          <cell r="B13696">
            <v>179</v>
          </cell>
          <cell r="C13696">
            <v>188</v>
          </cell>
          <cell r="D13696">
            <v>188</v>
          </cell>
          <cell r="E13696">
            <v>2020</v>
          </cell>
        </row>
        <row r="13697">
          <cell r="A13697">
            <v>44010</v>
          </cell>
          <cell r="B13697">
            <v>180</v>
          </cell>
          <cell r="C13697">
            <v>187</v>
          </cell>
          <cell r="D13697">
            <v>187</v>
          </cell>
          <cell r="E13697">
            <v>2020</v>
          </cell>
        </row>
        <row r="13698">
          <cell r="A13698">
            <v>44011</v>
          </cell>
          <cell r="B13698">
            <v>181</v>
          </cell>
          <cell r="C13698">
            <v>186</v>
          </cell>
          <cell r="D13698">
            <v>186</v>
          </cell>
          <cell r="E13698">
            <v>2020</v>
          </cell>
        </row>
        <row r="13699">
          <cell r="A13699">
            <v>44012</v>
          </cell>
          <cell r="B13699">
            <v>182</v>
          </cell>
          <cell r="C13699">
            <v>185</v>
          </cell>
          <cell r="D13699">
            <v>185</v>
          </cell>
          <cell r="E13699">
            <v>2020</v>
          </cell>
        </row>
        <row r="13700">
          <cell r="A13700">
            <v>44013</v>
          </cell>
          <cell r="B13700">
            <v>183</v>
          </cell>
          <cell r="C13700">
            <v>184</v>
          </cell>
          <cell r="D13700">
            <v>184</v>
          </cell>
          <cell r="E13700">
            <v>2020</v>
          </cell>
        </row>
        <row r="13701">
          <cell r="A13701">
            <v>44014</v>
          </cell>
          <cell r="B13701">
            <v>184</v>
          </cell>
          <cell r="C13701">
            <v>183</v>
          </cell>
          <cell r="D13701">
            <v>183</v>
          </cell>
          <cell r="E13701">
            <v>2020</v>
          </cell>
        </row>
        <row r="13702">
          <cell r="A13702">
            <v>44015</v>
          </cell>
          <cell r="B13702">
            <v>185</v>
          </cell>
          <cell r="C13702">
            <v>182</v>
          </cell>
          <cell r="D13702">
            <v>182</v>
          </cell>
          <cell r="E13702">
            <v>2020</v>
          </cell>
        </row>
        <row r="13703">
          <cell r="A13703">
            <v>44016</v>
          </cell>
          <cell r="B13703">
            <v>186</v>
          </cell>
          <cell r="C13703">
            <v>181</v>
          </cell>
          <cell r="D13703">
            <v>181</v>
          </cell>
          <cell r="E13703">
            <v>2020</v>
          </cell>
        </row>
        <row r="13704">
          <cell r="A13704">
            <v>44017</v>
          </cell>
          <cell r="B13704">
            <v>187</v>
          </cell>
          <cell r="C13704">
            <v>180</v>
          </cell>
          <cell r="D13704">
            <v>180</v>
          </cell>
          <cell r="E13704">
            <v>2020</v>
          </cell>
        </row>
        <row r="13705">
          <cell r="A13705">
            <v>44018</v>
          </cell>
          <cell r="B13705">
            <v>188</v>
          </cell>
          <cell r="C13705">
            <v>179</v>
          </cell>
          <cell r="D13705">
            <v>179</v>
          </cell>
          <cell r="E13705">
            <v>2020</v>
          </cell>
        </row>
        <row r="13706">
          <cell r="A13706">
            <v>44019</v>
          </cell>
          <cell r="B13706">
            <v>189</v>
          </cell>
          <cell r="C13706">
            <v>178</v>
          </cell>
          <cell r="D13706">
            <v>178</v>
          </cell>
          <cell r="E13706">
            <v>2020</v>
          </cell>
        </row>
        <row r="13707">
          <cell r="A13707">
            <v>44020</v>
          </cell>
          <cell r="B13707">
            <v>190</v>
          </cell>
          <cell r="C13707">
            <v>177</v>
          </cell>
          <cell r="D13707">
            <v>177</v>
          </cell>
          <cell r="E13707">
            <v>2020</v>
          </cell>
        </row>
        <row r="13708">
          <cell r="A13708">
            <v>44021</v>
          </cell>
          <cell r="B13708">
            <v>191</v>
          </cell>
          <cell r="C13708">
            <v>176</v>
          </cell>
          <cell r="D13708">
            <v>176</v>
          </cell>
          <cell r="E13708">
            <v>2020</v>
          </cell>
        </row>
        <row r="13709">
          <cell r="A13709">
            <v>44022</v>
          </cell>
          <cell r="B13709">
            <v>192</v>
          </cell>
          <cell r="C13709">
            <v>175</v>
          </cell>
          <cell r="D13709">
            <v>175</v>
          </cell>
          <cell r="E13709">
            <v>2020</v>
          </cell>
        </row>
        <row r="13710">
          <cell r="A13710">
            <v>44023</v>
          </cell>
          <cell r="B13710">
            <v>193</v>
          </cell>
          <cell r="C13710">
            <v>174</v>
          </cell>
          <cell r="D13710">
            <v>174</v>
          </cell>
          <cell r="E13710">
            <v>2020</v>
          </cell>
        </row>
        <row r="13711">
          <cell r="A13711">
            <v>44024</v>
          </cell>
          <cell r="B13711">
            <v>194</v>
          </cell>
          <cell r="C13711">
            <v>173</v>
          </cell>
          <cell r="D13711">
            <v>173</v>
          </cell>
          <cell r="E13711">
            <v>2020</v>
          </cell>
        </row>
        <row r="13712">
          <cell r="A13712">
            <v>44025</v>
          </cell>
          <cell r="B13712">
            <v>195</v>
          </cell>
          <cell r="C13712">
            <v>172</v>
          </cell>
          <cell r="D13712">
            <v>172</v>
          </cell>
          <cell r="E13712">
            <v>2020</v>
          </cell>
        </row>
        <row r="13713">
          <cell r="A13713">
            <v>44026</v>
          </cell>
          <cell r="B13713">
            <v>196</v>
          </cell>
          <cell r="C13713">
            <v>171</v>
          </cell>
          <cell r="D13713">
            <v>171</v>
          </cell>
          <cell r="E13713">
            <v>2020</v>
          </cell>
        </row>
        <row r="13714">
          <cell r="A13714">
            <v>44027</v>
          </cell>
          <cell r="B13714">
            <v>197</v>
          </cell>
          <cell r="C13714">
            <v>170</v>
          </cell>
          <cell r="D13714">
            <v>170</v>
          </cell>
          <cell r="E13714">
            <v>2020</v>
          </cell>
        </row>
        <row r="13715">
          <cell r="A13715">
            <v>44028</v>
          </cell>
          <cell r="B13715">
            <v>198</v>
          </cell>
          <cell r="C13715">
            <v>169</v>
          </cell>
          <cell r="D13715">
            <v>169</v>
          </cell>
          <cell r="E13715">
            <v>2020</v>
          </cell>
        </row>
        <row r="13716">
          <cell r="A13716">
            <v>44029</v>
          </cell>
          <cell r="B13716">
            <v>199</v>
          </cell>
          <cell r="C13716">
            <v>168</v>
          </cell>
          <cell r="D13716">
            <v>168</v>
          </cell>
          <cell r="E13716">
            <v>2020</v>
          </cell>
        </row>
        <row r="13717">
          <cell r="A13717">
            <v>44030</v>
          </cell>
          <cell r="B13717">
            <v>200</v>
          </cell>
          <cell r="C13717">
            <v>167</v>
          </cell>
          <cell r="D13717">
            <v>167</v>
          </cell>
          <cell r="E13717">
            <v>2020</v>
          </cell>
        </row>
        <row r="13718">
          <cell r="A13718">
            <v>44031</v>
          </cell>
          <cell r="B13718">
            <v>201</v>
          </cell>
          <cell r="C13718">
            <v>166</v>
          </cell>
          <cell r="D13718">
            <v>166</v>
          </cell>
          <cell r="E13718">
            <v>2020</v>
          </cell>
        </row>
        <row r="13719">
          <cell r="A13719">
            <v>44032</v>
          </cell>
          <cell r="B13719">
            <v>202</v>
          </cell>
          <cell r="C13719">
            <v>165</v>
          </cell>
          <cell r="D13719">
            <v>165</v>
          </cell>
          <cell r="E13719">
            <v>2020</v>
          </cell>
        </row>
        <row r="13720">
          <cell r="A13720">
            <v>44033</v>
          </cell>
          <cell r="B13720">
            <v>203</v>
          </cell>
          <cell r="C13720">
            <v>164</v>
          </cell>
          <cell r="D13720">
            <v>164</v>
          </cell>
          <cell r="E13720">
            <v>2020</v>
          </cell>
        </row>
        <row r="13721">
          <cell r="A13721">
            <v>44034</v>
          </cell>
          <cell r="B13721">
            <v>204</v>
          </cell>
          <cell r="C13721">
            <v>163</v>
          </cell>
          <cell r="D13721">
            <v>163</v>
          </cell>
          <cell r="E13721">
            <v>2020</v>
          </cell>
        </row>
        <row r="13722">
          <cell r="A13722">
            <v>44035</v>
          </cell>
          <cell r="B13722">
            <v>205</v>
          </cell>
          <cell r="C13722">
            <v>162</v>
          </cell>
          <cell r="D13722">
            <v>162</v>
          </cell>
          <cell r="E13722">
            <v>2020</v>
          </cell>
        </row>
        <row r="13723">
          <cell r="A13723">
            <v>44036</v>
          </cell>
          <cell r="B13723">
            <v>206</v>
          </cell>
          <cell r="C13723">
            <v>161</v>
          </cell>
          <cell r="D13723">
            <v>161</v>
          </cell>
          <cell r="E13723">
            <v>2020</v>
          </cell>
        </row>
        <row r="13724">
          <cell r="A13724">
            <v>44037</v>
          </cell>
          <cell r="B13724">
            <v>207</v>
          </cell>
          <cell r="C13724">
            <v>160</v>
          </cell>
          <cell r="D13724">
            <v>160</v>
          </cell>
          <cell r="E13724">
            <v>2020</v>
          </cell>
        </row>
        <row r="13725">
          <cell r="A13725">
            <v>44038</v>
          </cell>
          <cell r="B13725">
            <v>208</v>
          </cell>
          <cell r="C13725">
            <v>159</v>
          </cell>
          <cell r="D13725">
            <v>159</v>
          </cell>
          <cell r="E13725">
            <v>2020</v>
          </cell>
        </row>
        <row r="13726">
          <cell r="A13726">
            <v>44039</v>
          </cell>
          <cell r="B13726">
            <v>209</v>
          </cell>
          <cell r="C13726">
            <v>158</v>
          </cell>
          <cell r="D13726">
            <v>158</v>
          </cell>
          <cell r="E13726">
            <v>2020</v>
          </cell>
        </row>
        <row r="13727">
          <cell r="A13727">
            <v>44040</v>
          </cell>
          <cell r="B13727">
            <v>210</v>
          </cell>
          <cell r="C13727">
            <v>157</v>
          </cell>
          <cell r="D13727">
            <v>157</v>
          </cell>
          <cell r="E13727">
            <v>2020</v>
          </cell>
        </row>
        <row r="13728">
          <cell r="A13728">
            <v>44041</v>
          </cell>
          <cell r="B13728">
            <v>211</v>
          </cell>
          <cell r="C13728">
            <v>156</v>
          </cell>
          <cell r="D13728">
            <v>156</v>
          </cell>
          <cell r="E13728">
            <v>2020</v>
          </cell>
        </row>
        <row r="13729">
          <cell r="A13729">
            <v>44042</v>
          </cell>
          <cell r="B13729">
            <v>212</v>
          </cell>
          <cell r="C13729">
            <v>155</v>
          </cell>
          <cell r="D13729">
            <v>155</v>
          </cell>
          <cell r="E13729">
            <v>2020</v>
          </cell>
        </row>
        <row r="13730">
          <cell r="A13730">
            <v>44043</v>
          </cell>
          <cell r="B13730">
            <v>213</v>
          </cell>
          <cell r="C13730">
            <v>154</v>
          </cell>
          <cell r="D13730">
            <v>154</v>
          </cell>
          <cell r="E13730">
            <v>2020</v>
          </cell>
        </row>
        <row r="13731">
          <cell r="A13731">
            <v>44044</v>
          </cell>
          <cell r="B13731">
            <v>214</v>
          </cell>
          <cell r="C13731">
            <v>153</v>
          </cell>
          <cell r="D13731">
            <v>153</v>
          </cell>
          <cell r="E13731">
            <v>2020</v>
          </cell>
        </row>
        <row r="13732">
          <cell r="A13732">
            <v>44045</v>
          </cell>
          <cell r="B13732">
            <v>215</v>
          </cell>
          <cell r="C13732">
            <v>152</v>
          </cell>
          <cell r="D13732">
            <v>152</v>
          </cell>
          <cell r="E13732">
            <v>2020</v>
          </cell>
        </row>
        <row r="13733">
          <cell r="A13733">
            <v>44046</v>
          </cell>
          <cell r="B13733">
            <v>216</v>
          </cell>
          <cell r="C13733">
            <v>151</v>
          </cell>
          <cell r="D13733">
            <v>151</v>
          </cell>
          <cell r="E13733">
            <v>2020</v>
          </cell>
        </row>
        <row r="13734">
          <cell r="A13734">
            <v>44047</v>
          </cell>
          <cell r="B13734">
            <v>217</v>
          </cell>
          <cell r="C13734">
            <v>150</v>
          </cell>
          <cell r="D13734">
            <v>150</v>
          </cell>
          <cell r="E13734">
            <v>2020</v>
          </cell>
        </row>
        <row r="13735">
          <cell r="A13735">
            <v>44048</v>
          </cell>
          <cell r="B13735">
            <v>218</v>
          </cell>
          <cell r="C13735">
            <v>149</v>
          </cell>
          <cell r="D13735">
            <v>149</v>
          </cell>
          <cell r="E13735">
            <v>2020</v>
          </cell>
        </row>
        <row r="13736">
          <cell r="A13736">
            <v>44049</v>
          </cell>
          <cell r="B13736">
            <v>219</v>
          </cell>
          <cell r="C13736">
            <v>148</v>
          </cell>
          <cell r="D13736">
            <v>148</v>
          </cell>
          <cell r="E13736">
            <v>2020</v>
          </cell>
        </row>
        <row r="13737">
          <cell r="A13737">
            <v>44050</v>
          </cell>
          <cell r="B13737">
            <v>220</v>
          </cell>
          <cell r="C13737">
            <v>147</v>
          </cell>
          <cell r="D13737">
            <v>147</v>
          </cell>
          <cell r="E13737">
            <v>2020</v>
          </cell>
        </row>
        <row r="13738">
          <cell r="A13738">
            <v>44051</v>
          </cell>
          <cell r="B13738">
            <v>221</v>
          </cell>
          <cell r="C13738">
            <v>146</v>
          </cell>
          <cell r="D13738">
            <v>146</v>
          </cell>
          <cell r="E13738">
            <v>2020</v>
          </cell>
        </row>
        <row r="13739">
          <cell r="A13739">
            <v>44052</v>
          </cell>
          <cell r="B13739">
            <v>222</v>
          </cell>
          <cell r="C13739">
            <v>145</v>
          </cell>
          <cell r="D13739">
            <v>145</v>
          </cell>
          <cell r="E13739">
            <v>2020</v>
          </cell>
        </row>
        <row r="13740">
          <cell r="A13740">
            <v>44053</v>
          </cell>
          <cell r="B13740">
            <v>223</v>
          </cell>
          <cell r="C13740">
            <v>144</v>
          </cell>
          <cell r="D13740">
            <v>144</v>
          </cell>
          <cell r="E13740">
            <v>2020</v>
          </cell>
        </row>
        <row r="13741">
          <cell r="A13741">
            <v>44054</v>
          </cell>
          <cell r="B13741">
            <v>224</v>
          </cell>
          <cell r="C13741">
            <v>143</v>
          </cell>
          <cell r="D13741">
            <v>143</v>
          </cell>
          <cell r="E13741">
            <v>2020</v>
          </cell>
        </row>
        <row r="13742">
          <cell r="A13742">
            <v>44055</v>
          </cell>
          <cell r="B13742">
            <v>225</v>
          </cell>
          <cell r="C13742">
            <v>142</v>
          </cell>
          <cell r="D13742">
            <v>142</v>
          </cell>
          <cell r="E13742">
            <v>2020</v>
          </cell>
        </row>
        <row r="13743">
          <cell r="A13743">
            <v>44056</v>
          </cell>
          <cell r="B13743">
            <v>226</v>
          </cell>
          <cell r="C13743">
            <v>141</v>
          </cell>
          <cell r="D13743">
            <v>141</v>
          </cell>
          <cell r="E13743">
            <v>2020</v>
          </cell>
        </row>
        <row r="13744">
          <cell r="A13744">
            <v>44057</v>
          </cell>
          <cell r="B13744">
            <v>227</v>
          </cell>
          <cell r="C13744">
            <v>140</v>
          </cell>
          <cell r="D13744">
            <v>140</v>
          </cell>
          <cell r="E13744">
            <v>2020</v>
          </cell>
        </row>
        <row r="13745">
          <cell r="A13745">
            <v>44058</v>
          </cell>
          <cell r="B13745">
            <v>228</v>
          </cell>
          <cell r="C13745">
            <v>139</v>
          </cell>
          <cell r="D13745">
            <v>139</v>
          </cell>
          <cell r="E13745">
            <v>2020</v>
          </cell>
        </row>
        <row r="13746">
          <cell r="A13746">
            <v>44059</v>
          </cell>
          <cell r="B13746">
            <v>229</v>
          </cell>
          <cell r="C13746">
            <v>138</v>
          </cell>
          <cell r="D13746">
            <v>138</v>
          </cell>
          <cell r="E13746">
            <v>2020</v>
          </cell>
        </row>
        <row r="13747">
          <cell r="A13747">
            <v>44060</v>
          </cell>
          <cell r="B13747">
            <v>230</v>
          </cell>
          <cell r="C13747">
            <v>137</v>
          </cell>
          <cell r="D13747">
            <v>137</v>
          </cell>
          <cell r="E13747">
            <v>2020</v>
          </cell>
        </row>
        <row r="13748">
          <cell r="A13748">
            <v>44061</v>
          </cell>
          <cell r="B13748">
            <v>231</v>
          </cell>
          <cell r="C13748">
            <v>136</v>
          </cell>
          <cell r="D13748">
            <v>136</v>
          </cell>
          <cell r="E13748">
            <v>2020</v>
          </cell>
        </row>
        <row r="13749">
          <cell r="A13749">
            <v>44062</v>
          </cell>
          <cell r="B13749">
            <v>232</v>
          </cell>
          <cell r="C13749">
            <v>135</v>
          </cell>
          <cell r="D13749">
            <v>135</v>
          </cell>
          <cell r="E13749">
            <v>2020</v>
          </cell>
        </row>
        <row r="13750">
          <cell r="A13750">
            <v>44063</v>
          </cell>
          <cell r="B13750">
            <v>233</v>
          </cell>
          <cell r="C13750">
            <v>134</v>
          </cell>
          <cell r="D13750">
            <v>134</v>
          </cell>
          <cell r="E13750">
            <v>2020</v>
          </cell>
        </row>
        <row r="13751">
          <cell r="A13751">
            <v>44064</v>
          </cell>
          <cell r="B13751">
            <v>234</v>
          </cell>
          <cell r="C13751">
            <v>133</v>
          </cell>
          <cell r="D13751">
            <v>133</v>
          </cell>
          <cell r="E13751">
            <v>2020</v>
          </cell>
        </row>
        <row r="13752">
          <cell r="A13752">
            <v>44065</v>
          </cell>
          <cell r="B13752">
            <v>235</v>
          </cell>
          <cell r="C13752">
            <v>132</v>
          </cell>
          <cell r="D13752">
            <v>132</v>
          </cell>
          <cell r="E13752">
            <v>2020</v>
          </cell>
        </row>
        <row r="13753">
          <cell r="A13753">
            <v>44066</v>
          </cell>
          <cell r="B13753">
            <v>236</v>
          </cell>
          <cell r="C13753">
            <v>131</v>
          </cell>
          <cell r="D13753">
            <v>131</v>
          </cell>
          <cell r="E13753">
            <v>2020</v>
          </cell>
        </row>
        <row r="13754">
          <cell r="A13754">
            <v>44067</v>
          </cell>
          <cell r="B13754">
            <v>237</v>
          </cell>
          <cell r="C13754">
            <v>130</v>
          </cell>
          <cell r="D13754">
            <v>130</v>
          </cell>
          <cell r="E13754">
            <v>2020</v>
          </cell>
        </row>
        <row r="13755">
          <cell r="A13755">
            <v>44068</v>
          </cell>
          <cell r="B13755">
            <v>238</v>
          </cell>
          <cell r="C13755">
            <v>129</v>
          </cell>
          <cell r="D13755">
            <v>129</v>
          </cell>
          <cell r="E13755">
            <v>2020</v>
          </cell>
        </row>
        <row r="13756">
          <cell r="A13756">
            <v>44069</v>
          </cell>
          <cell r="B13756">
            <v>239</v>
          </cell>
          <cell r="C13756">
            <v>128</v>
          </cell>
          <cell r="D13756">
            <v>128</v>
          </cell>
          <cell r="E13756">
            <v>2020</v>
          </cell>
        </row>
        <row r="13757">
          <cell r="A13757">
            <v>44070</v>
          </cell>
          <cell r="B13757">
            <v>240</v>
          </cell>
          <cell r="C13757">
            <v>127</v>
          </cell>
          <cell r="D13757">
            <v>127</v>
          </cell>
          <cell r="E13757">
            <v>2020</v>
          </cell>
        </row>
        <row r="13758">
          <cell r="A13758">
            <v>44071</v>
          </cell>
          <cell r="B13758">
            <v>241</v>
          </cell>
          <cell r="C13758">
            <v>126</v>
          </cell>
          <cell r="D13758">
            <v>126</v>
          </cell>
          <cell r="E13758">
            <v>2020</v>
          </cell>
        </row>
        <row r="13759">
          <cell r="A13759">
            <v>44072</v>
          </cell>
          <cell r="B13759">
            <v>242</v>
          </cell>
          <cell r="C13759">
            <v>125</v>
          </cell>
          <cell r="D13759">
            <v>125</v>
          </cell>
          <cell r="E13759">
            <v>2020</v>
          </cell>
        </row>
        <row r="13760">
          <cell r="A13760">
            <v>44073</v>
          </cell>
          <cell r="B13760">
            <v>243</v>
          </cell>
          <cell r="C13760">
            <v>124</v>
          </cell>
          <cell r="D13760">
            <v>124</v>
          </cell>
          <cell r="E13760">
            <v>2020</v>
          </cell>
        </row>
        <row r="13761">
          <cell r="A13761">
            <v>44074</v>
          </cell>
          <cell r="B13761">
            <v>244</v>
          </cell>
          <cell r="C13761">
            <v>123</v>
          </cell>
          <cell r="D13761">
            <v>123</v>
          </cell>
          <cell r="E13761">
            <v>2020</v>
          </cell>
        </row>
        <row r="13762">
          <cell r="A13762">
            <v>44075</v>
          </cell>
          <cell r="B13762">
            <v>245</v>
          </cell>
          <cell r="C13762">
            <v>122</v>
          </cell>
          <cell r="D13762">
            <v>122</v>
          </cell>
          <cell r="E13762">
            <v>2020</v>
          </cell>
        </row>
        <row r="13763">
          <cell r="A13763">
            <v>44076</v>
          </cell>
          <cell r="B13763">
            <v>246</v>
          </cell>
          <cell r="C13763">
            <v>121</v>
          </cell>
          <cell r="D13763">
            <v>121</v>
          </cell>
          <cell r="E13763">
            <v>2020</v>
          </cell>
        </row>
        <row r="13764">
          <cell r="A13764">
            <v>44077</v>
          </cell>
          <cell r="B13764">
            <v>247</v>
          </cell>
          <cell r="C13764">
            <v>120</v>
          </cell>
          <cell r="D13764">
            <v>120</v>
          </cell>
          <cell r="E13764">
            <v>2020</v>
          </cell>
        </row>
        <row r="13765">
          <cell r="A13765">
            <v>44078</v>
          </cell>
          <cell r="B13765">
            <v>248</v>
          </cell>
          <cell r="C13765">
            <v>119</v>
          </cell>
          <cell r="D13765">
            <v>119</v>
          </cell>
          <cell r="E13765">
            <v>2020</v>
          </cell>
        </row>
        <row r="13766">
          <cell r="A13766">
            <v>44079</v>
          </cell>
          <cell r="B13766">
            <v>249</v>
          </cell>
          <cell r="C13766">
            <v>118</v>
          </cell>
          <cell r="D13766">
            <v>118</v>
          </cell>
          <cell r="E13766">
            <v>2020</v>
          </cell>
        </row>
        <row r="13767">
          <cell r="A13767">
            <v>44080</v>
          </cell>
          <cell r="B13767">
            <v>250</v>
          </cell>
          <cell r="C13767">
            <v>117</v>
          </cell>
          <cell r="D13767">
            <v>117</v>
          </cell>
          <cell r="E13767">
            <v>2020</v>
          </cell>
        </row>
        <row r="13768">
          <cell r="A13768">
            <v>44081</v>
          </cell>
          <cell r="B13768">
            <v>251</v>
          </cell>
          <cell r="C13768">
            <v>116</v>
          </cell>
          <cell r="D13768">
            <v>116</v>
          </cell>
          <cell r="E13768">
            <v>2020</v>
          </cell>
        </row>
        <row r="13769">
          <cell r="A13769">
            <v>44082</v>
          </cell>
          <cell r="B13769">
            <v>252</v>
          </cell>
          <cell r="C13769">
            <v>115</v>
          </cell>
          <cell r="D13769">
            <v>115</v>
          </cell>
          <cell r="E13769">
            <v>2020</v>
          </cell>
        </row>
        <row r="13770">
          <cell r="A13770">
            <v>44083</v>
          </cell>
          <cell r="B13770">
            <v>253</v>
          </cell>
          <cell r="C13770">
            <v>114</v>
          </cell>
          <cell r="D13770">
            <v>114</v>
          </cell>
          <cell r="E13770">
            <v>2020</v>
          </cell>
        </row>
        <row r="13771">
          <cell r="A13771">
            <v>44084</v>
          </cell>
          <cell r="B13771">
            <v>254</v>
          </cell>
          <cell r="C13771">
            <v>113</v>
          </cell>
          <cell r="D13771">
            <v>113</v>
          </cell>
          <cell r="E13771">
            <v>2020</v>
          </cell>
        </row>
        <row r="13772">
          <cell r="A13772">
            <v>44085</v>
          </cell>
          <cell r="B13772">
            <v>255</v>
          </cell>
          <cell r="C13772">
            <v>112</v>
          </cell>
          <cell r="D13772">
            <v>112</v>
          </cell>
          <cell r="E13772">
            <v>2020</v>
          </cell>
        </row>
        <row r="13773">
          <cell r="A13773">
            <v>44086</v>
          </cell>
          <cell r="B13773">
            <v>256</v>
          </cell>
          <cell r="C13773">
            <v>111</v>
          </cell>
          <cell r="D13773">
            <v>111</v>
          </cell>
          <cell r="E13773">
            <v>2020</v>
          </cell>
        </row>
        <row r="13774">
          <cell r="A13774">
            <v>44087</v>
          </cell>
          <cell r="B13774">
            <v>257</v>
          </cell>
          <cell r="C13774">
            <v>110</v>
          </cell>
          <cell r="D13774">
            <v>110</v>
          </cell>
          <cell r="E13774">
            <v>2020</v>
          </cell>
        </row>
        <row r="13775">
          <cell r="A13775">
            <v>44088</v>
          </cell>
          <cell r="B13775">
            <v>258</v>
          </cell>
          <cell r="C13775">
            <v>109</v>
          </cell>
          <cell r="D13775">
            <v>109</v>
          </cell>
          <cell r="E13775">
            <v>2020</v>
          </cell>
        </row>
        <row r="13776">
          <cell r="A13776">
            <v>44089</v>
          </cell>
          <cell r="B13776">
            <v>259</v>
          </cell>
          <cell r="C13776">
            <v>108</v>
          </cell>
          <cell r="D13776">
            <v>108</v>
          </cell>
          <cell r="E13776">
            <v>2020</v>
          </cell>
        </row>
        <row r="13777">
          <cell r="A13777">
            <v>44090</v>
          </cell>
          <cell r="B13777">
            <v>260</v>
          </cell>
          <cell r="C13777">
            <v>107</v>
          </cell>
          <cell r="D13777">
            <v>107</v>
          </cell>
          <cell r="E13777">
            <v>2020</v>
          </cell>
        </row>
        <row r="13778">
          <cell r="A13778">
            <v>44091</v>
          </cell>
          <cell r="B13778">
            <v>261</v>
          </cell>
          <cell r="C13778">
            <v>106</v>
          </cell>
          <cell r="D13778">
            <v>106</v>
          </cell>
          <cell r="E13778">
            <v>2020</v>
          </cell>
        </row>
        <row r="13779">
          <cell r="A13779">
            <v>44092</v>
          </cell>
          <cell r="B13779">
            <v>262</v>
          </cell>
          <cell r="C13779">
            <v>105</v>
          </cell>
          <cell r="D13779">
            <v>105</v>
          </cell>
          <cell r="E13779">
            <v>2020</v>
          </cell>
        </row>
        <row r="13780">
          <cell r="A13780">
            <v>44093</v>
          </cell>
          <cell r="B13780">
            <v>263</v>
          </cell>
          <cell r="C13780">
            <v>104</v>
          </cell>
          <cell r="D13780">
            <v>104</v>
          </cell>
          <cell r="E13780">
            <v>2020</v>
          </cell>
        </row>
        <row r="13781">
          <cell r="A13781">
            <v>44094</v>
          </cell>
          <cell r="B13781">
            <v>264</v>
          </cell>
          <cell r="C13781">
            <v>103</v>
          </cell>
          <cell r="D13781">
            <v>103</v>
          </cell>
          <cell r="E13781">
            <v>2020</v>
          </cell>
        </row>
        <row r="13782">
          <cell r="A13782">
            <v>44095</v>
          </cell>
          <cell r="B13782">
            <v>265</v>
          </cell>
          <cell r="C13782">
            <v>102</v>
          </cell>
          <cell r="D13782">
            <v>102</v>
          </cell>
          <cell r="E13782">
            <v>2020</v>
          </cell>
        </row>
        <row r="13783">
          <cell r="A13783">
            <v>44096</v>
          </cell>
          <cell r="B13783">
            <v>266</v>
          </cell>
          <cell r="C13783">
            <v>101</v>
          </cell>
          <cell r="D13783">
            <v>101</v>
          </cell>
          <cell r="E13783">
            <v>2020</v>
          </cell>
        </row>
        <row r="13784">
          <cell r="A13784">
            <v>44097</v>
          </cell>
          <cell r="B13784">
            <v>267</v>
          </cell>
          <cell r="C13784">
            <v>100</v>
          </cell>
          <cell r="D13784">
            <v>100</v>
          </cell>
          <cell r="E13784">
            <v>2020</v>
          </cell>
        </row>
        <row r="13785">
          <cell r="A13785">
            <v>44098</v>
          </cell>
          <cell r="B13785">
            <v>268</v>
          </cell>
          <cell r="C13785">
            <v>99</v>
          </cell>
          <cell r="D13785">
            <v>99</v>
          </cell>
          <cell r="E13785">
            <v>2020</v>
          </cell>
        </row>
        <row r="13786">
          <cell r="A13786">
            <v>44099</v>
          </cell>
          <cell r="B13786">
            <v>269</v>
          </cell>
          <cell r="C13786">
            <v>98</v>
          </cell>
          <cell r="D13786">
            <v>98</v>
          </cell>
          <cell r="E13786">
            <v>2020</v>
          </cell>
        </row>
        <row r="13787">
          <cell r="A13787">
            <v>44100</v>
          </cell>
          <cell r="B13787">
            <v>270</v>
          </cell>
          <cell r="C13787">
            <v>97</v>
          </cell>
          <cell r="D13787">
            <v>97</v>
          </cell>
          <cell r="E13787">
            <v>2020</v>
          </cell>
        </row>
        <row r="13788">
          <cell r="A13788">
            <v>44101</v>
          </cell>
          <cell r="B13788">
            <v>271</v>
          </cell>
          <cell r="C13788">
            <v>96</v>
          </cell>
          <cell r="D13788">
            <v>96</v>
          </cell>
          <cell r="E13788">
            <v>2020</v>
          </cell>
        </row>
        <row r="13789">
          <cell r="A13789">
            <v>44102</v>
          </cell>
          <cell r="B13789">
            <v>272</v>
          </cell>
          <cell r="C13789">
            <v>95</v>
          </cell>
          <cell r="D13789">
            <v>95</v>
          </cell>
          <cell r="E13789">
            <v>2020</v>
          </cell>
        </row>
        <row r="13790">
          <cell r="A13790">
            <v>44103</v>
          </cell>
          <cell r="B13790">
            <v>273</v>
          </cell>
          <cell r="C13790">
            <v>94</v>
          </cell>
          <cell r="D13790">
            <v>94</v>
          </cell>
          <cell r="E13790">
            <v>2020</v>
          </cell>
        </row>
        <row r="13791">
          <cell r="A13791">
            <v>44104</v>
          </cell>
          <cell r="B13791">
            <v>274</v>
          </cell>
          <cell r="C13791">
            <v>93</v>
          </cell>
          <cell r="D13791">
            <v>93</v>
          </cell>
          <cell r="E13791">
            <v>2020</v>
          </cell>
        </row>
        <row r="13792">
          <cell r="A13792">
            <v>44105</v>
          </cell>
          <cell r="B13792">
            <v>275</v>
          </cell>
          <cell r="C13792">
            <v>92</v>
          </cell>
          <cell r="D13792">
            <v>92</v>
          </cell>
          <cell r="E13792">
            <v>2020</v>
          </cell>
        </row>
        <row r="13793">
          <cell r="A13793">
            <v>44106</v>
          </cell>
          <cell r="B13793">
            <v>276</v>
          </cell>
          <cell r="C13793">
            <v>91</v>
          </cell>
          <cell r="D13793">
            <v>91</v>
          </cell>
          <cell r="E13793">
            <v>2020</v>
          </cell>
        </row>
        <row r="13794">
          <cell r="A13794">
            <v>44107</v>
          </cell>
          <cell r="B13794">
            <v>277</v>
          </cell>
          <cell r="C13794">
            <v>90</v>
          </cell>
          <cell r="D13794">
            <v>90</v>
          </cell>
          <cell r="E13794">
            <v>2020</v>
          </cell>
        </row>
        <row r="13795">
          <cell r="A13795">
            <v>44108</v>
          </cell>
          <cell r="B13795">
            <v>278</v>
          </cell>
          <cell r="C13795">
            <v>89</v>
          </cell>
          <cell r="D13795">
            <v>89</v>
          </cell>
          <cell r="E13795">
            <v>2020</v>
          </cell>
        </row>
        <row r="13796">
          <cell r="A13796">
            <v>44109</v>
          </cell>
          <cell r="B13796">
            <v>279</v>
          </cell>
          <cell r="C13796">
            <v>88</v>
          </cell>
          <cell r="D13796">
            <v>88</v>
          </cell>
          <cell r="E13796">
            <v>2020</v>
          </cell>
        </row>
        <row r="13797">
          <cell r="A13797">
            <v>44110</v>
          </cell>
          <cell r="B13797">
            <v>280</v>
          </cell>
          <cell r="C13797">
            <v>87</v>
          </cell>
          <cell r="D13797">
            <v>87</v>
          </cell>
          <cell r="E13797">
            <v>2020</v>
          </cell>
        </row>
        <row r="13798">
          <cell r="A13798">
            <v>44111</v>
          </cell>
          <cell r="B13798">
            <v>281</v>
          </cell>
          <cell r="C13798">
            <v>86</v>
          </cell>
          <cell r="D13798">
            <v>86</v>
          </cell>
          <cell r="E13798">
            <v>2020</v>
          </cell>
        </row>
        <row r="13799">
          <cell r="A13799">
            <v>44112</v>
          </cell>
          <cell r="B13799">
            <v>282</v>
          </cell>
          <cell r="C13799">
            <v>85</v>
          </cell>
          <cell r="D13799">
            <v>85</v>
          </cell>
          <cell r="E13799">
            <v>2020</v>
          </cell>
        </row>
        <row r="13800">
          <cell r="A13800">
            <v>44113</v>
          </cell>
          <cell r="B13800">
            <v>283</v>
          </cell>
          <cell r="C13800">
            <v>84</v>
          </cell>
          <cell r="D13800">
            <v>84</v>
          </cell>
          <cell r="E13800">
            <v>2020</v>
          </cell>
        </row>
        <row r="13801">
          <cell r="A13801">
            <v>44114</v>
          </cell>
          <cell r="B13801">
            <v>284</v>
          </cell>
          <cell r="C13801">
            <v>83</v>
          </cell>
          <cell r="D13801">
            <v>83</v>
          </cell>
          <cell r="E13801">
            <v>2020</v>
          </cell>
        </row>
        <row r="13802">
          <cell r="A13802">
            <v>44115</v>
          </cell>
          <cell r="B13802">
            <v>285</v>
          </cell>
          <cell r="C13802">
            <v>82</v>
          </cell>
          <cell r="D13802">
            <v>82</v>
          </cell>
          <cell r="E13802">
            <v>2020</v>
          </cell>
        </row>
        <row r="13803">
          <cell r="A13803">
            <v>44116</v>
          </cell>
          <cell r="B13803">
            <v>286</v>
          </cell>
          <cell r="C13803">
            <v>81</v>
          </cell>
          <cell r="D13803">
            <v>81</v>
          </cell>
          <cell r="E13803">
            <v>2020</v>
          </cell>
        </row>
        <row r="13804">
          <cell r="A13804">
            <v>44117</v>
          </cell>
          <cell r="B13804">
            <v>287</v>
          </cell>
          <cell r="C13804">
            <v>80</v>
          </cell>
          <cell r="D13804">
            <v>80</v>
          </cell>
          <cell r="E13804">
            <v>2020</v>
          </cell>
        </row>
        <row r="13805">
          <cell r="A13805">
            <v>44118</v>
          </cell>
          <cell r="B13805">
            <v>288</v>
          </cell>
          <cell r="C13805">
            <v>79</v>
          </cell>
          <cell r="D13805">
            <v>79</v>
          </cell>
          <cell r="E13805">
            <v>2020</v>
          </cell>
        </row>
        <row r="13806">
          <cell r="A13806">
            <v>44119</v>
          </cell>
          <cell r="B13806">
            <v>289</v>
          </cell>
          <cell r="C13806">
            <v>78</v>
          </cell>
          <cell r="D13806">
            <v>78</v>
          </cell>
          <cell r="E13806">
            <v>2020</v>
          </cell>
        </row>
        <row r="13807">
          <cell r="A13807">
            <v>44120</v>
          </cell>
          <cell r="B13807">
            <v>290</v>
          </cell>
          <cell r="C13807">
            <v>77</v>
          </cell>
          <cell r="D13807">
            <v>77</v>
          </cell>
          <cell r="E13807">
            <v>2020</v>
          </cell>
        </row>
        <row r="13808">
          <cell r="A13808">
            <v>44121</v>
          </cell>
          <cell r="B13808">
            <v>291</v>
          </cell>
          <cell r="C13808">
            <v>76</v>
          </cell>
          <cell r="D13808">
            <v>76</v>
          </cell>
          <cell r="E13808">
            <v>2020</v>
          </cell>
        </row>
        <row r="13809">
          <cell r="A13809">
            <v>44122</v>
          </cell>
          <cell r="B13809">
            <v>292</v>
          </cell>
          <cell r="C13809">
            <v>75</v>
          </cell>
          <cell r="D13809">
            <v>75</v>
          </cell>
          <cell r="E13809">
            <v>2020</v>
          </cell>
        </row>
        <row r="13810">
          <cell r="A13810">
            <v>44123</v>
          </cell>
          <cell r="B13810">
            <v>293</v>
          </cell>
          <cell r="C13810">
            <v>74</v>
          </cell>
          <cell r="D13810">
            <v>74</v>
          </cell>
          <cell r="E13810">
            <v>2020</v>
          </cell>
        </row>
        <row r="13811">
          <cell r="A13811">
            <v>44124</v>
          </cell>
          <cell r="B13811">
            <v>294</v>
          </cell>
          <cell r="C13811">
            <v>73</v>
          </cell>
          <cell r="D13811">
            <v>73</v>
          </cell>
          <cell r="E13811">
            <v>2020</v>
          </cell>
        </row>
        <row r="13812">
          <cell r="A13812">
            <v>44125</v>
          </cell>
          <cell r="B13812">
            <v>295</v>
          </cell>
          <cell r="C13812">
            <v>72</v>
          </cell>
          <cell r="D13812">
            <v>72</v>
          </cell>
          <cell r="E13812">
            <v>2020</v>
          </cell>
        </row>
        <row r="13813">
          <cell r="A13813">
            <v>44126</v>
          </cell>
          <cell r="B13813">
            <v>296</v>
          </cell>
          <cell r="C13813">
            <v>71</v>
          </cell>
          <cell r="D13813">
            <v>71</v>
          </cell>
          <cell r="E13813">
            <v>2020</v>
          </cell>
        </row>
        <row r="13814">
          <cell r="A13814">
            <v>44127</v>
          </cell>
          <cell r="B13814">
            <v>297</v>
          </cell>
          <cell r="C13814">
            <v>70</v>
          </cell>
          <cell r="D13814">
            <v>70</v>
          </cell>
          <cell r="E13814">
            <v>2020</v>
          </cell>
        </row>
        <row r="13815">
          <cell r="A13815">
            <v>44128</v>
          </cell>
          <cell r="B13815">
            <v>298</v>
          </cell>
          <cell r="C13815">
            <v>69</v>
          </cell>
          <cell r="D13815">
            <v>69</v>
          </cell>
          <cell r="E13815">
            <v>2020</v>
          </cell>
        </row>
        <row r="13816">
          <cell r="A13816">
            <v>44129</v>
          </cell>
          <cell r="B13816">
            <v>299</v>
          </cell>
          <cell r="C13816">
            <v>68</v>
          </cell>
          <cell r="D13816">
            <v>68</v>
          </cell>
          <cell r="E13816">
            <v>2020</v>
          </cell>
        </row>
        <row r="13817">
          <cell r="A13817">
            <v>44130</v>
          </cell>
          <cell r="B13817">
            <v>300</v>
          </cell>
          <cell r="C13817">
            <v>67</v>
          </cell>
          <cell r="D13817">
            <v>67</v>
          </cell>
          <cell r="E13817">
            <v>2020</v>
          </cell>
        </row>
        <row r="13818">
          <cell r="A13818">
            <v>44131</v>
          </cell>
          <cell r="B13818">
            <v>301</v>
          </cell>
          <cell r="C13818">
            <v>66</v>
          </cell>
          <cell r="D13818">
            <v>66</v>
          </cell>
          <cell r="E13818">
            <v>2020</v>
          </cell>
        </row>
        <row r="13819">
          <cell r="A13819">
            <v>44132</v>
          </cell>
          <cell r="B13819">
            <v>302</v>
          </cell>
          <cell r="C13819">
            <v>65</v>
          </cell>
          <cell r="D13819">
            <v>65</v>
          </cell>
          <cell r="E13819">
            <v>2020</v>
          </cell>
        </row>
        <row r="13820">
          <cell r="A13820">
            <v>44133</v>
          </cell>
          <cell r="B13820">
            <v>303</v>
          </cell>
          <cell r="C13820">
            <v>64</v>
          </cell>
          <cell r="D13820">
            <v>64</v>
          </cell>
          <cell r="E13820">
            <v>2020</v>
          </cell>
        </row>
        <row r="13821">
          <cell r="A13821">
            <v>44134</v>
          </cell>
          <cell r="B13821">
            <v>304</v>
          </cell>
          <cell r="C13821">
            <v>63</v>
          </cell>
          <cell r="D13821">
            <v>63</v>
          </cell>
          <cell r="E13821">
            <v>2020</v>
          </cell>
        </row>
        <row r="13822">
          <cell r="A13822">
            <v>44135</v>
          </cell>
          <cell r="B13822">
            <v>305</v>
          </cell>
          <cell r="C13822">
            <v>62</v>
          </cell>
          <cell r="D13822">
            <v>62</v>
          </cell>
          <cell r="E13822">
            <v>2020</v>
          </cell>
        </row>
        <row r="13823">
          <cell r="A13823">
            <v>44136</v>
          </cell>
          <cell r="B13823">
            <v>306</v>
          </cell>
          <cell r="C13823">
            <v>61</v>
          </cell>
          <cell r="D13823">
            <v>61</v>
          </cell>
          <cell r="E13823">
            <v>2020</v>
          </cell>
        </row>
        <row r="13824">
          <cell r="A13824">
            <v>44137</v>
          </cell>
          <cell r="B13824">
            <v>307</v>
          </cell>
          <cell r="C13824">
            <v>60</v>
          </cell>
          <cell r="D13824">
            <v>60</v>
          </cell>
          <cell r="E13824">
            <v>2020</v>
          </cell>
        </row>
        <row r="13825">
          <cell r="A13825">
            <v>44138</v>
          </cell>
          <cell r="B13825">
            <v>308</v>
          </cell>
          <cell r="C13825">
            <v>59</v>
          </cell>
          <cell r="D13825">
            <v>59</v>
          </cell>
          <cell r="E13825">
            <v>2020</v>
          </cell>
        </row>
        <row r="13826">
          <cell r="A13826">
            <v>44139</v>
          </cell>
          <cell r="B13826">
            <v>309</v>
          </cell>
          <cell r="C13826">
            <v>58</v>
          </cell>
          <cell r="D13826">
            <v>58</v>
          </cell>
          <cell r="E13826">
            <v>2020</v>
          </cell>
        </row>
        <row r="13827">
          <cell r="A13827">
            <v>44140</v>
          </cell>
          <cell r="B13827">
            <v>310</v>
          </cell>
          <cell r="C13827">
            <v>57</v>
          </cell>
          <cell r="D13827">
            <v>57</v>
          </cell>
          <cell r="E13827">
            <v>2020</v>
          </cell>
        </row>
        <row r="13828">
          <cell r="A13828">
            <v>44141</v>
          </cell>
          <cell r="B13828">
            <v>311</v>
          </cell>
          <cell r="C13828">
            <v>56</v>
          </cell>
          <cell r="D13828">
            <v>56</v>
          </cell>
          <cell r="E13828">
            <v>2020</v>
          </cell>
        </row>
        <row r="13829">
          <cell r="A13829">
            <v>44142</v>
          </cell>
          <cell r="B13829">
            <v>312</v>
          </cell>
          <cell r="C13829">
            <v>55</v>
          </cell>
          <cell r="D13829">
            <v>55</v>
          </cell>
          <cell r="E13829">
            <v>2020</v>
          </cell>
        </row>
        <row r="13830">
          <cell r="A13830">
            <v>44143</v>
          </cell>
          <cell r="B13830">
            <v>313</v>
          </cell>
          <cell r="C13830">
            <v>54</v>
          </cell>
          <cell r="D13830">
            <v>54</v>
          </cell>
          <cell r="E13830">
            <v>2020</v>
          </cell>
        </row>
        <row r="13831">
          <cell r="A13831">
            <v>44144</v>
          </cell>
          <cell r="B13831">
            <v>314</v>
          </cell>
          <cell r="C13831">
            <v>53</v>
          </cell>
          <cell r="D13831">
            <v>53</v>
          </cell>
          <cell r="E13831">
            <v>2020</v>
          </cell>
        </row>
        <row r="13832">
          <cell r="A13832">
            <v>44145</v>
          </cell>
          <cell r="B13832">
            <v>315</v>
          </cell>
          <cell r="C13832">
            <v>52</v>
          </cell>
          <cell r="D13832">
            <v>52</v>
          </cell>
          <cell r="E13832">
            <v>2020</v>
          </cell>
        </row>
        <row r="13833">
          <cell r="A13833">
            <v>44146</v>
          </cell>
          <cell r="B13833">
            <v>316</v>
          </cell>
          <cell r="C13833">
            <v>51</v>
          </cell>
          <cell r="D13833">
            <v>51</v>
          </cell>
          <cell r="E13833">
            <v>2020</v>
          </cell>
        </row>
        <row r="13834">
          <cell r="A13834">
            <v>44147</v>
          </cell>
          <cell r="B13834">
            <v>317</v>
          </cell>
          <cell r="C13834">
            <v>50</v>
          </cell>
          <cell r="D13834">
            <v>50</v>
          </cell>
          <cell r="E13834">
            <v>2020</v>
          </cell>
        </row>
        <row r="13835">
          <cell r="A13835">
            <v>44148</v>
          </cell>
          <cell r="B13835">
            <v>318</v>
          </cell>
          <cell r="C13835">
            <v>49</v>
          </cell>
          <cell r="D13835">
            <v>49</v>
          </cell>
          <cell r="E13835">
            <v>2020</v>
          </cell>
        </row>
        <row r="13836">
          <cell r="A13836">
            <v>44149</v>
          </cell>
          <cell r="B13836">
            <v>319</v>
          </cell>
          <cell r="C13836">
            <v>48</v>
          </cell>
          <cell r="D13836">
            <v>48</v>
          </cell>
          <cell r="E13836">
            <v>2020</v>
          </cell>
        </row>
        <row r="13837">
          <cell r="A13837">
            <v>44150</v>
          </cell>
          <cell r="B13837">
            <v>320</v>
          </cell>
          <cell r="C13837">
            <v>47</v>
          </cell>
          <cell r="D13837">
            <v>47</v>
          </cell>
          <cell r="E13837">
            <v>2020</v>
          </cell>
        </row>
        <row r="13838">
          <cell r="A13838">
            <v>44151</v>
          </cell>
          <cell r="B13838">
            <v>321</v>
          </cell>
          <cell r="C13838">
            <v>46</v>
          </cell>
          <cell r="D13838">
            <v>46</v>
          </cell>
          <cell r="E13838">
            <v>2020</v>
          </cell>
        </row>
        <row r="13839">
          <cell r="A13839">
            <v>44152</v>
          </cell>
          <cell r="B13839">
            <v>322</v>
          </cell>
          <cell r="C13839">
            <v>45</v>
          </cell>
          <cell r="D13839">
            <v>45</v>
          </cell>
          <cell r="E13839">
            <v>2020</v>
          </cell>
        </row>
        <row r="13840">
          <cell r="A13840">
            <v>44153</v>
          </cell>
          <cell r="B13840">
            <v>323</v>
          </cell>
          <cell r="C13840">
            <v>44</v>
          </cell>
          <cell r="D13840">
            <v>44</v>
          </cell>
          <cell r="E13840">
            <v>2020</v>
          </cell>
        </row>
        <row r="13841">
          <cell r="A13841">
            <v>44154</v>
          </cell>
          <cell r="B13841">
            <v>324</v>
          </cell>
          <cell r="C13841">
            <v>43</v>
          </cell>
          <cell r="D13841">
            <v>43</v>
          </cell>
          <cell r="E13841">
            <v>2020</v>
          </cell>
        </row>
        <row r="13842">
          <cell r="A13842">
            <v>44155</v>
          </cell>
          <cell r="B13842">
            <v>325</v>
          </cell>
          <cell r="C13842">
            <v>42</v>
          </cell>
          <cell r="D13842">
            <v>42</v>
          </cell>
          <cell r="E13842">
            <v>2020</v>
          </cell>
        </row>
        <row r="13843">
          <cell r="A13843">
            <v>44156</v>
          </cell>
          <cell r="B13843">
            <v>326</v>
          </cell>
          <cell r="C13843">
            <v>41</v>
          </cell>
          <cell r="D13843">
            <v>41</v>
          </cell>
          <cell r="E13843">
            <v>2020</v>
          </cell>
        </row>
        <row r="13844">
          <cell r="A13844">
            <v>44157</v>
          </cell>
          <cell r="B13844">
            <v>327</v>
          </cell>
          <cell r="C13844">
            <v>40</v>
          </cell>
          <cell r="D13844">
            <v>40</v>
          </cell>
          <cell r="E13844">
            <v>2020</v>
          </cell>
        </row>
        <row r="13845">
          <cell r="A13845">
            <v>44158</v>
          </cell>
          <cell r="B13845">
            <v>328</v>
          </cell>
          <cell r="C13845">
            <v>39</v>
          </cell>
          <cell r="D13845">
            <v>39</v>
          </cell>
          <cell r="E13845">
            <v>2020</v>
          </cell>
        </row>
        <row r="13846">
          <cell r="A13846">
            <v>44159</v>
          </cell>
          <cell r="B13846">
            <v>329</v>
          </cell>
          <cell r="C13846">
            <v>38</v>
          </cell>
          <cell r="D13846">
            <v>38</v>
          </cell>
          <cell r="E13846">
            <v>2020</v>
          </cell>
        </row>
        <row r="13847">
          <cell r="A13847">
            <v>44160</v>
          </cell>
          <cell r="B13847">
            <v>330</v>
          </cell>
          <cell r="C13847">
            <v>37</v>
          </cell>
          <cell r="D13847">
            <v>37</v>
          </cell>
          <cell r="E13847">
            <v>2020</v>
          </cell>
        </row>
        <row r="13848">
          <cell r="A13848">
            <v>44161</v>
          </cell>
          <cell r="B13848">
            <v>331</v>
          </cell>
          <cell r="C13848">
            <v>36</v>
          </cell>
          <cell r="D13848">
            <v>36</v>
          </cell>
          <cell r="E13848">
            <v>2020</v>
          </cell>
        </row>
        <row r="13849">
          <cell r="A13849">
            <v>44162</v>
          </cell>
          <cell r="B13849">
            <v>332</v>
          </cell>
          <cell r="C13849">
            <v>35</v>
          </cell>
          <cell r="D13849">
            <v>35</v>
          </cell>
          <cell r="E13849">
            <v>2020</v>
          </cell>
        </row>
        <row r="13850">
          <cell r="A13850">
            <v>44163</v>
          </cell>
          <cell r="B13850">
            <v>333</v>
          </cell>
          <cell r="C13850">
            <v>34</v>
          </cell>
          <cell r="D13850">
            <v>34</v>
          </cell>
          <cell r="E13850">
            <v>2020</v>
          </cell>
        </row>
        <row r="13851">
          <cell r="A13851">
            <v>44164</v>
          </cell>
          <cell r="B13851">
            <v>334</v>
          </cell>
          <cell r="C13851">
            <v>33</v>
          </cell>
          <cell r="D13851">
            <v>33</v>
          </cell>
          <cell r="E13851">
            <v>2020</v>
          </cell>
        </row>
        <row r="13852">
          <cell r="A13852">
            <v>44165</v>
          </cell>
          <cell r="B13852">
            <v>335</v>
          </cell>
          <cell r="C13852">
            <v>32</v>
          </cell>
          <cell r="D13852">
            <v>32</v>
          </cell>
          <cell r="E13852">
            <v>2020</v>
          </cell>
        </row>
        <row r="13853">
          <cell r="A13853">
            <v>44166</v>
          </cell>
          <cell r="B13853">
            <v>336</v>
          </cell>
          <cell r="C13853">
            <v>31</v>
          </cell>
          <cell r="D13853">
            <v>31</v>
          </cell>
          <cell r="E13853">
            <v>2020</v>
          </cell>
        </row>
        <row r="13854">
          <cell r="A13854">
            <v>44167</v>
          </cell>
          <cell r="B13854">
            <v>337</v>
          </cell>
          <cell r="C13854">
            <v>30</v>
          </cell>
          <cell r="D13854">
            <v>30</v>
          </cell>
          <cell r="E13854">
            <v>2020</v>
          </cell>
        </row>
        <row r="13855">
          <cell r="A13855">
            <v>44168</v>
          </cell>
          <cell r="B13855">
            <v>338</v>
          </cell>
          <cell r="C13855">
            <v>29</v>
          </cell>
          <cell r="D13855">
            <v>29</v>
          </cell>
          <cell r="E13855">
            <v>2020</v>
          </cell>
        </row>
        <row r="13856">
          <cell r="A13856">
            <v>44169</v>
          </cell>
          <cell r="B13856">
            <v>339</v>
          </cell>
          <cell r="C13856">
            <v>28</v>
          </cell>
          <cell r="D13856">
            <v>28</v>
          </cell>
          <cell r="E13856">
            <v>2020</v>
          </cell>
        </row>
        <row r="13857">
          <cell r="A13857">
            <v>44170</v>
          </cell>
          <cell r="B13857">
            <v>340</v>
          </cell>
          <cell r="C13857">
            <v>27</v>
          </cell>
          <cell r="D13857">
            <v>27</v>
          </cell>
          <cell r="E13857">
            <v>2020</v>
          </cell>
        </row>
        <row r="13858">
          <cell r="A13858">
            <v>44171</v>
          </cell>
          <cell r="B13858">
            <v>341</v>
          </cell>
          <cell r="C13858">
            <v>26</v>
          </cell>
          <cell r="D13858">
            <v>26</v>
          </cell>
          <cell r="E13858">
            <v>2020</v>
          </cell>
        </row>
        <row r="13859">
          <cell r="A13859">
            <v>44172</v>
          </cell>
          <cell r="B13859">
            <v>342</v>
          </cell>
          <cell r="C13859">
            <v>25</v>
          </cell>
          <cell r="D13859">
            <v>25</v>
          </cell>
          <cell r="E13859">
            <v>2020</v>
          </cell>
        </row>
        <row r="13860">
          <cell r="A13860">
            <v>44173</v>
          </cell>
          <cell r="B13860">
            <v>343</v>
          </cell>
          <cell r="C13860">
            <v>24</v>
          </cell>
          <cell r="D13860">
            <v>24</v>
          </cell>
          <cell r="E13860">
            <v>2020</v>
          </cell>
        </row>
        <row r="13861">
          <cell r="A13861">
            <v>44174</v>
          </cell>
          <cell r="B13861">
            <v>344</v>
          </cell>
          <cell r="C13861">
            <v>23</v>
          </cell>
          <cell r="D13861">
            <v>23</v>
          </cell>
          <cell r="E13861">
            <v>2020</v>
          </cell>
        </row>
        <row r="13862">
          <cell r="A13862">
            <v>44175</v>
          </cell>
          <cell r="B13862">
            <v>345</v>
          </cell>
          <cell r="C13862">
            <v>22</v>
          </cell>
          <cell r="D13862">
            <v>22</v>
          </cell>
          <cell r="E13862">
            <v>2020</v>
          </cell>
        </row>
        <row r="13863">
          <cell r="A13863">
            <v>44176</v>
          </cell>
          <cell r="B13863">
            <v>346</v>
          </cell>
          <cell r="C13863">
            <v>21</v>
          </cell>
          <cell r="D13863">
            <v>21</v>
          </cell>
          <cell r="E13863">
            <v>2020</v>
          </cell>
        </row>
        <row r="13864">
          <cell r="A13864">
            <v>44177</v>
          </cell>
          <cell r="B13864">
            <v>347</v>
          </cell>
          <cell r="C13864">
            <v>20</v>
          </cell>
          <cell r="D13864">
            <v>20</v>
          </cell>
          <cell r="E13864">
            <v>2020</v>
          </cell>
        </row>
        <row r="13865">
          <cell r="A13865">
            <v>44178</v>
          </cell>
          <cell r="B13865">
            <v>348</v>
          </cell>
          <cell r="C13865">
            <v>19</v>
          </cell>
          <cell r="D13865">
            <v>19</v>
          </cell>
          <cell r="E13865">
            <v>2020</v>
          </cell>
        </row>
        <row r="13866">
          <cell r="A13866">
            <v>44179</v>
          </cell>
          <cell r="B13866">
            <v>349</v>
          </cell>
          <cell r="C13866">
            <v>18</v>
          </cell>
          <cell r="D13866">
            <v>18</v>
          </cell>
          <cell r="E13866">
            <v>2020</v>
          </cell>
        </row>
        <row r="13867">
          <cell r="A13867">
            <v>44180</v>
          </cell>
          <cell r="B13867">
            <v>350</v>
          </cell>
          <cell r="C13867">
            <v>17</v>
          </cell>
          <cell r="D13867">
            <v>17</v>
          </cell>
          <cell r="E13867">
            <v>2020</v>
          </cell>
        </row>
        <row r="13868">
          <cell r="A13868">
            <v>44181</v>
          </cell>
          <cell r="B13868">
            <v>351</v>
          </cell>
          <cell r="C13868">
            <v>16</v>
          </cell>
          <cell r="D13868">
            <v>16</v>
          </cell>
          <cell r="E13868">
            <v>2020</v>
          </cell>
        </row>
        <row r="13869">
          <cell r="A13869">
            <v>44182</v>
          </cell>
          <cell r="B13869">
            <v>352</v>
          </cell>
          <cell r="C13869">
            <v>15</v>
          </cell>
          <cell r="D13869">
            <v>15</v>
          </cell>
          <cell r="E13869">
            <v>2020</v>
          </cell>
        </row>
        <row r="13870">
          <cell r="A13870">
            <v>44183</v>
          </cell>
          <cell r="B13870">
            <v>353</v>
          </cell>
          <cell r="C13870">
            <v>14</v>
          </cell>
          <cell r="D13870">
            <v>14</v>
          </cell>
          <cell r="E13870">
            <v>2020</v>
          </cell>
        </row>
        <row r="13871">
          <cell r="A13871">
            <v>44184</v>
          </cell>
          <cell r="B13871">
            <v>354</v>
          </cell>
          <cell r="C13871">
            <v>13</v>
          </cell>
          <cell r="D13871">
            <v>13</v>
          </cell>
          <cell r="E13871">
            <v>2020</v>
          </cell>
        </row>
        <row r="13872">
          <cell r="A13872">
            <v>44185</v>
          </cell>
          <cell r="B13872">
            <v>355</v>
          </cell>
          <cell r="C13872">
            <v>12</v>
          </cell>
          <cell r="D13872">
            <v>12</v>
          </cell>
          <cell r="E13872">
            <v>2020</v>
          </cell>
        </row>
        <row r="13873">
          <cell r="A13873">
            <v>44186</v>
          </cell>
          <cell r="B13873">
            <v>356</v>
          </cell>
          <cell r="C13873">
            <v>11</v>
          </cell>
          <cell r="D13873">
            <v>11</v>
          </cell>
          <cell r="E13873">
            <v>2020</v>
          </cell>
        </row>
        <row r="13874">
          <cell r="A13874">
            <v>44187</v>
          </cell>
          <cell r="B13874">
            <v>357</v>
          </cell>
          <cell r="C13874">
            <v>10</v>
          </cell>
          <cell r="D13874">
            <v>10</v>
          </cell>
          <cell r="E13874">
            <v>2020</v>
          </cell>
        </row>
        <row r="13875">
          <cell r="A13875">
            <v>44188</v>
          </cell>
          <cell r="B13875">
            <v>358</v>
          </cell>
          <cell r="C13875">
            <v>9</v>
          </cell>
          <cell r="D13875">
            <v>9</v>
          </cell>
          <cell r="E13875">
            <v>2020</v>
          </cell>
        </row>
        <row r="13876">
          <cell r="A13876">
            <v>44189</v>
          </cell>
          <cell r="B13876">
            <v>359</v>
          </cell>
          <cell r="C13876">
            <v>8</v>
          </cell>
          <cell r="D13876">
            <v>8</v>
          </cell>
          <cell r="E13876">
            <v>2020</v>
          </cell>
        </row>
        <row r="13877">
          <cell r="A13877">
            <v>44190</v>
          </cell>
          <cell r="B13877">
            <v>360</v>
          </cell>
          <cell r="C13877">
            <v>7</v>
          </cell>
          <cell r="D13877">
            <v>7</v>
          </cell>
          <cell r="E13877">
            <v>2020</v>
          </cell>
        </row>
        <row r="13878">
          <cell r="A13878">
            <v>44191</v>
          </cell>
          <cell r="B13878">
            <v>361</v>
          </cell>
          <cell r="C13878">
            <v>6</v>
          </cell>
          <cell r="D13878">
            <v>6</v>
          </cell>
          <cell r="E13878">
            <v>2020</v>
          </cell>
        </row>
        <row r="13879">
          <cell r="A13879">
            <v>44192</v>
          </cell>
          <cell r="B13879">
            <v>362</v>
          </cell>
          <cell r="C13879">
            <v>5</v>
          </cell>
          <cell r="D13879">
            <v>5</v>
          </cell>
          <cell r="E13879">
            <v>2020</v>
          </cell>
        </row>
        <row r="13880">
          <cell r="A13880">
            <v>44193</v>
          </cell>
          <cell r="B13880">
            <v>363</v>
          </cell>
          <cell r="C13880">
            <v>4</v>
          </cell>
          <cell r="D13880">
            <v>4</v>
          </cell>
          <cell r="E13880">
            <v>2020</v>
          </cell>
        </row>
        <row r="13881">
          <cell r="A13881">
            <v>44194</v>
          </cell>
          <cell r="B13881">
            <v>364</v>
          </cell>
          <cell r="C13881">
            <v>3</v>
          </cell>
          <cell r="D13881">
            <v>3</v>
          </cell>
          <cell r="E13881">
            <v>2020</v>
          </cell>
        </row>
        <row r="13882">
          <cell r="A13882">
            <v>44195</v>
          </cell>
          <cell r="B13882">
            <v>365</v>
          </cell>
          <cell r="C13882">
            <v>2</v>
          </cell>
          <cell r="D13882">
            <v>2</v>
          </cell>
          <cell r="E13882">
            <v>2020</v>
          </cell>
        </row>
        <row r="13883">
          <cell r="A13883">
            <v>44196</v>
          </cell>
          <cell r="B13883">
            <v>366</v>
          </cell>
          <cell r="C13883">
            <v>1</v>
          </cell>
          <cell r="D13883">
            <v>1</v>
          </cell>
          <cell r="E13883">
            <v>2020</v>
          </cell>
        </row>
        <row r="13884">
          <cell r="A13884">
            <v>44197</v>
          </cell>
          <cell r="B13884">
            <v>1</v>
          </cell>
          <cell r="C13884">
            <v>365</v>
          </cell>
          <cell r="D13884">
            <v>365</v>
          </cell>
          <cell r="E13884">
            <v>2021</v>
          </cell>
        </row>
        <row r="13885">
          <cell r="A13885">
            <v>44198</v>
          </cell>
          <cell r="B13885">
            <v>2</v>
          </cell>
          <cell r="C13885">
            <v>364</v>
          </cell>
          <cell r="D13885">
            <v>364</v>
          </cell>
          <cell r="E13885">
            <v>2021</v>
          </cell>
        </row>
        <row r="13886">
          <cell r="A13886">
            <v>44199</v>
          </cell>
          <cell r="B13886">
            <v>3</v>
          </cell>
          <cell r="C13886">
            <v>363</v>
          </cell>
          <cell r="D13886">
            <v>363</v>
          </cell>
          <cell r="E13886">
            <v>2021</v>
          </cell>
        </row>
        <row r="13887">
          <cell r="A13887">
            <v>44200</v>
          </cell>
          <cell r="B13887">
            <v>4</v>
          </cell>
          <cell r="C13887">
            <v>362</v>
          </cell>
          <cell r="D13887">
            <v>362</v>
          </cell>
          <cell r="E13887">
            <v>2021</v>
          </cell>
        </row>
        <row r="13888">
          <cell r="A13888">
            <v>44201</v>
          </cell>
          <cell r="B13888">
            <v>5</v>
          </cell>
          <cell r="C13888">
            <v>361</v>
          </cell>
          <cell r="D13888">
            <v>361</v>
          </cell>
          <cell r="E13888">
            <v>2021</v>
          </cell>
        </row>
        <row r="13889">
          <cell r="A13889">
            <v>44202</v>
          </cell>
          <cell r="B13889">
            <v>6</v>
          </cell>
          <cell r="C13889">
            <v>360</v>
          </cell>
          <cell r="D13889">
            <v>360</v>
          </cell>
          <cell r="E13889">
            <v>2021</v>
          </cell>
        </row>
        <row r="13890">
          <cell r="A13890">
            <v>44203</v>
          </cell>
          <cell r="B13890">
            <v>7</v>
          </cell>
          <cell r="C13890">
            <v>359</v>
          </cell>
          <cell r="D13890">
            <v>359</v>
          </cell>
          <cell r="E13890">
            <v>2021</v>
          </cell>
        </row>
        <row r="13891">
          <cell r="A13891">
            <v>44204</v>
          </cell>
          <cell r="B13891">
            <v>8</v>
          </cell>
          <cell r="C13891">
            <v>358</v>
          </cell>
          <cell r="D13891">
            <v>358</v>
          </cell>
          <cell r="E13891">
            <v>2021</v>
          </cell>
        </row>
        <row r="13892">
          <cell r="A13892">
            <v>44205</v>
          </cell>
          <cell r="B13892">
            <v>9</v>
          </cell>
          <cell r="C13892">
            <v>357</v>
          </cell>
          <cell r="D13892">
            <v>357</v>
          </cell>
          <cell r="E13892">
            <v>2021</v>
          </cell>
        </row>
        <row r="13893">
          <cell r="A13893">
            <v>44206</v>
          </cell>
          <cell r="B13893">
            <v>10</v>
          </cell>
          <cell r="C13893">
            <v>356</v>
          </cell>
          <cell r="D13893">
            <v>356</v>
          </cell>
          <cell r="E13893">
            <v>2021</v>
          </cell>
        </row>
        <row r="13894">
          <cell r="A13894">
            <v>44207</v>
          </cell>
          <cell r="B13894">
            <v>11</v>
          </cell>
          <cell r="C13894">
            <v>355</v>
          </cell>
          <cell r="D13894">
            <v>355</v>
          </cell>
          <cell r="E13894">
            <v>2021</v>
          </cell>
        </row>
        <row r="13895">
          <cell r="A13895">
            <v>44208</v>
          </cell>
          <cell r="B13895">
            <v>12</v>
          </cell>
          <cell r="C13895">
            <v>354</v>
          </cell>
          <cell r="D13895">
            <v>354</v>
          </cell>
          <cell r="E13895">
            <v>2021</v>
          </cell>
        </row>
        <row r="13896">
          <cell r="A13896">
            <v>44209</v>
          </cell>
          <cell r="B13896">
            <v>13</v>
          </cell>
          <cell r="C13896">
            <v>353</v>
          </cell>
          <cell r="D13896">
            <v>353</v>
          </cell>
          <cell r="E13896">
            <v>2021</v>
          </cell>
        </row>
        <row r="13897">
          <cell r="A13897">
            <v>44210</v>
          </cell>
          <cell r="B13897">
            <v>14</v>
          </cell>
          <cell r="C13897">
            <v>352</v>
          </cell>
          <cell r="D13897">
            <v>352</v>
          </cell>
          <cell r="E13897">
            <v>2021</v>
          </cell>
        </row>
        <row r="13898">
          <cell r="A13898">
            <v>44211</v>
          </cell>
          <cell r="B13898">
            <v>15</v>
          </cell>
          <cell r="C13898">
            <v>351</v>
          </cell>
          <cell r="D13898">
            <v>351</v>
          </cell>
          <cell r="E13898">
            <v>2021</v>
          </cell>
        </row>
        <row r="13899">
          <cell r="A13899">
            <v>44212</v>
          </cell>
          <cell r="B13899">
            <v>16</v>
          </cell>
          <cell r="C13899">
            <v>350</v>
          </cell>
          <cell r="D13899">
            <v>350</v>
          </cell>
          <cell r="E13899">
            <v>2021</v>
          </cell>
        </row>
        <row r="13900">
          <cell r="A13900">
            <v>44213</v>
          </cell>
          <cell r="B13900">
            <v>17</v>
          </cell>
          <cell r="C13900">
            <v>349</v>
          </cell>
          <cell r="D13900">
            <v>349</v>
          </cell>
          <cell r="E13900">
            <v>2021</v>
          </cell>
        </row>
        <row r="13901">
          <cell r="A13901">
            <v>44214</v>
          </cell>
          <cell r="B13901">
            <v>18</v>
          </cell>
          <cell r="C13901">
            <v>348</v>
          </cell>
          <cell r="D13901">
            <v>348</v>
          </cell>
          <cell r="E13901">
            <v>2021</v>
          </cell>
        </row>
        <row r="13902">
          <cell r="A13902">
            <v>44215</v>
          </cell>
          <cell r="B13902">
            <v>19</v>
          </cell>
          <cell r="C13902">
            <v>347</v>
          </cell>
          <cell r="D13902">
            <v>347</v>
          </cell>
          <cell r="E13902">
            <v>2021</v>
          </cell>
        </row>
        <row r="13903">
          <cell r="A13903">
            <v>44216</v>
          </cell>
          <cell r="B13903">
            <v>20</v>
          </cell>
          <cell r="C13903">
            <v>346</v>
          </cell>
          <cell r="D13903">
            <v>346</v>
          </cell>
          <cell r="E13903">
            <v>2021</v>
          </cell>
        </row>
        <row r="13904">
          <cell r="A13904">
            <v>44217</v>
          </cell>
          <cell r="B13904">
            <v>21</v>
          </cell>
          <cell r="C13904">
            <v>345</v>
          </cell>
          <cell r="D13904">
            <v>345</v>
          </cell>
          <cell r="E13904">
            <v>2021</v>
          </cell>
        </row>
        <row r="13905">
          <cell r="A13905">
            <v>44218</v>
          </cell>
          <cell r="B13905">
            <v>22</v>
          </cell>
          <cell r="C13905">
            <v>344</v>
          </cell>
          <cell r="D13905">
            <v>344</v>
          </cell>
          <cell r="E13905">
            <v>2021</v>
          </cell>
        </row>
        <row r="13906">
          <cell r="A13906">
            <v>44219</v>
          </cell>
          <cell r="B13906">
            <v>23</v>
          </cell>
          <cell r="C13906">
            <v>343</v>
          </cell>
          <cell r="D13906">
            <v>343</v>
          </cell>
          <cell r="E13906">
            <v>2021</v>
          </cell>
        </row>
        <row r="13907">
          <cell r="A13907">
            <v>44220</v>
          </cell>
          <cell r="B13907">
            <v>24</v>
          </cell>
          <cell r="C13907">
            <v>342</v>
          </cell>
          <cell r="D13907">
            <v>342</v>
          </cell>
          <cell r="E13907">
            <v>2021</v>
          </cell>
        </row>
        <row r="13908">
          <cell r="A13908">
            <v>44221</v>
          </cell>
          <cell r="B13908">
            <v>25</v>
          </cell>
          <cell r="C13908">
            <v>341</v>
          </cell>
          <cell r="D13908">
            <v>341</v>
          </cell>
          <cell r="E13908">
            <v>2021</v>
          </cell>
        </row>
        <row r="13909">
          <cell r="A13909">
            <v>44222</v>
          </cell>
          <cell r="B13909">
            <v>26</v>
          </cell>
          <cell r="C13909">
            <v>340</v>
          </cell>
          <cell r="D13909">
            <v>340</v>
          </cell>
          <cell r="E13909">
            <v>2021</v>
          </cell>
        </row>
        <row r="13910">
          <cell r="A13910">
            <v>44223</v>
          </cell>
          <cell r="B13910">
            <v>27</v>
          </cell>
          <cell r="C13910">
            <v>339</v>
          </cell>
          <cell r="D13910">
            <v>339</v>
          </cell>
          <cell r="E13910">
            <v>2021</v>
          </cell>
        </row>
        <row r="13911">
          <cell r="A13911">
            <v>44224</v>
          </cell>
          <cell r="B13911">
            <v>28</v>
          </cell>
          <cell r="C13911">
            <v>338</v>
          </cell>
          <cell r="D13911">
            <v>338</v>
          </cell>
          <cell r="E13911">
            <v>2021</v>
          </cell>
        </row>
        <row r="13912">
          <cell r="A13912">
            <v>44225</v>
          </cell>
          <cell r="B13912">
            <v>29</v>
          </cell>
          <cell r="C13912">
            <v>337</v>
          </cell>
          <cell r="D13912">
            <v>337</v>
          </cell>
          <cell r="E13912">
            <v>2021</v>
          </cell>
        </row>
        <row r="13913">
          <cell r="A13913">
            <v>44226</v>
          </cell>
          <cell r="B13913">
            <v>30</v>
          </cell>
          <cell r="C13913">
            <v>336</v>
          </cell>
          <cell r="D13913">
            <v>336</v>
          </cell>
          <cell r="E13913">
            <v>2021</v>
          </cell>
        </row>
        <row r="13914">
          <cell r="A13914">
            <v>44227</v>
          </cell>
          <cell r="B13914">
            <v>31</v>
          </cell>
          <cell r="C13914">
            <v>335</v>
          </cell>
          <cell r="D13914">
            <v>335</v>
          </cell>
          <cell r="E13914">
            <v>2021</v>
          </cell>
        </row>
        <row r="13915">
          <cell r="A13915">
            <v>44228</v>
          </cell>
          <cell r="B13915">
            <v>32</v>
          </cell>
          <cell r="C13915">
            <v>334</v>
          </cell>
          <cell r="D13915">
            <v>334</v>
          </cell>
          <cell r="E13915">
            <v>2021</v>
          </cell>
        </row>
        <row r="13916">
          <cell r="A13916">
            <v>44229</v>
          </cell>
          <cell r="B13916">
            <v>33</v>
          </cell>
          <cell r="C13916">
            <v>333</v>
          </cell>
          <cell r="D13916">
            <v>333</v>
          </cell>
          <cell r="E13916">
            <v>2021</v>
          </cell>
        </row>
        <row r="13917">
          <cell r="A13917">
            <v>44230</v>
          </cell>
          <cell r="B13917">
            <v>34</v>
          </cell>
          <cell r="C13917">
            <v>332</v>
          </cell>
          <cell r="D13917">
            <v>332</v>
          </cell>
          <cell r="E13917">
            <v>2021</v>
          </cell>
        </row>
        <row r="13918">
          <cell r="A13918">
            <v>44231</v>
          </cell>
          <cell r="B13918">
            <v>35</v>
          </cell>
          <cell r="C13918">
            <v>331</v>
          </cell>
          <cell r="D13918">
            <v>331</v>
          </cell>
          <cell r="E13918">
            <v>2021</v>
          </cell>
        </row>
        <row r="13919">
          <cell r="A13919">
            <v>44232</v>
          </cell>
          <cell r="B13919">
            <v>36</v>
          </cell>
          <cell r="C13919">
            <v>330</v>
          </cell>
          <cell r="D13919">
            <v>330</v>
          </cell>
          <cell r="E13919">
            <v>2021</v>
          </cell>
        </row>
        <row r="13920">
          <cell r="A13920">
            <v>44233</v>
          </cell>
          <cell r="B13920">
            <v>37</v>
          </cell>
          <cell r="C13920">
            <v>329</v>
          </cell>
          <cell r="D13920">
            <v>329</v>
          </cell>
          <cell r="E13920">
            <v>2021</v>
          </cell>
        </row>
        <row r="13921">
          <cell r="A13921">
            <v>44234</v>
          </cell>
          <cell r="B13921">
            <v>38</v>
          </cell>
          <cell r="C13921">
            <v>328</v>
          </cell>
          <cell r="D13921">
            <v>328</v>
          </cell>
          <cell r="E13921">
            <v>2021</v>
          </cell>
        </row>
        <row r="13922">
          <cell r="A13922">
            <v>44235</v>
          </cell>
          <cell r="B13922">
            <v>39</v>
          </cell>
          <cell r="C13922">
            <v>327</v>
          </cell>
          <cell r="D13922">
            <v>327</v>
          </cell>
          <cell r="E13922">
            <v>2021</v>
          </cell>
        </row>
        <row r="13923">
          <cell r="A13923">
            <v>44236</v>
          </cell>
          <cell r="B13923">
            <v>40</v>
          </cell>
          <cell r="C13923">
            <v>326</v>
          </cell>
          <cell r="D13923">
            <v>326</v>
          </cell>
          <cell r="E13923">
            <v>2021</v>
          </cell>
        </row>
        <row r="13924">
          <cell r="A13924">
            <v>44237</v>
          </cell>
          <cell r="B13924">
            <v>41</v>
          </cell>
          <cell r="C13924">
            <v>325</v>
          </cell>
          <cell r="D13924">
            <v>325</v>
          </cell>
          <cell r="E13924">
            <v>2021</v>
          </cell>
        </row>
        <row r="13925">
          <cell r="A13925">
            <v>44238</v>
          </cell>
          <cell r="B13925">
            <v>42</v>
          </cell>
          <cell r="C13925">
            <v>324</v>
          </cell>
          <cell r="D13925">
            <v>324</v>
          </cell>
          <cell r="E13925">
            <v>2021</v>
          </cell>
        </row>
        <row r="13926">
          <cell r="A13926">
            <v>44239</v>
          </cell>
          <cell r="B13926">
            <v>43</v>
          </cell>
          <cell r="C13926">
            <v>323</v>
          </cell>
          <cell r="D13926">
            <v>323</v>
          </cell>
          <cell r="E13926">
            <v>2021</v>
          </cell>
        </row>
        <row r="13927">
          <cell r="A13927">
            <v>44240</v>
          </cell>
          <cell r="B13927">
            <v>44</v>
          </cell>
          <cell r="C13927">
            <v>322</v>
          </cell>
          <cell r="D13927">
            <v>322</v>
          </cell>
          <cell r="E13927">
            <v>2021</v>
          </cell>
        </row>
        <row r="13928">
          <cell r="A13928">
            <v>44241</v>
          </cell>
          <cell r="B13928">
            <v>45</v>
          </cell>
          <cell r="C13928">
            <v>321</v>
          </cell>
          <cell r="D13928">
            <v>321</v>
          </cell>
          <cell r="E13928">
            <v>2021</v>
          </cell>
        </row>
        <row r="13929">
          <cell r="A13929">
            <v>44242</v>
          </cell>
          <cell r="B13929">
            <v>46</v>
          </cell>
          <cell r="C13929">
            <v>320</v>
          </cell>
          <cell r="D13929">
            <v>320</v>
          </cell>
          <cell r="E13929">
            <v>2021</v>
          </cell>
        </row>
        <row r="13930">
          <cell r="A13930">
            <v>44243</v>
          </cell>
          <cell r="B13930">
            <v>47</v>
          </cell>
          <cell r="C13930">
            <v>319</v>
          </cell>
          <cell r="D13930">
            <v>319</v>
          </cell>
          <cell r="E13930">
            <v>2021</v>
          </cell>
        </row>
        <row r="13931">
          <cell r="A13931">
            <v>44244</v>
          </cell>
          <cell r="B13931">
            <v>48</v>
          </cell>
          <cell r="C13931">
            <v>318</v>
          </cell>
          <cell r="D13931">
            <v>318</v>
          </cell>
          <cell r="E13931">
            <v>2021</v>
          </cell>
        </row>
        <row r="13932">
          <cell r="A13932">
            <v>44245</v>
          </cell>
          <cell r="B13932">
            <v>49</v>
          </cell>
          <cell r="C13932">
            <v>317</v>
          </cell>
          <cell r="D13932">
            <v>317</v>
          </cell>
          <cell r="E13932">
            <v>2021</v>
          </cell>
        </row>
        <row r="13933">
          <cell r="A13933">
            <v>44246</v>
          </cell>
          <cell r="B13933">
            <v>50</v>
          </cell>
          <cell r="C13933">
            <v>316</v>
          </cell>
          <cell r="D13933">
            <v>316</v>
          </cell>
          <cell r="E13933">
            <v>2021</v>
          </cell>
        </row>
        <row r="13934">
          <cell r="A13934">
            <v>44247</v>
          </cell>
          <cell r="B13934">
            <v>51</v>
          </cell>
          <cell r="C13934">
            <v>315</v>
          </cell>
          <cell r="D13934">
            <v>315</v>
          </cell>
          <cell r="E13934">
            <v>2021</v>
          </cell>
        </row>
        <row r="13935">
          <cell r="A13935">
            <v>44248</v>
          </cell>
          <cell r="B13935">
            <v>52</v>
          </cell>
          <cell r="C13935">
            <v>314</v>
          </cell>
          <cell r="D13935">
            <v>314</v>
          </cell>
          <cell r="E13935">
            <v>2021</v>
          </cell>
        </row>
        <row r="13936">
          <cell r="A13936">
            <v>44249</v>
          </cell>
          <cell r="B13936">
            <v>53</v>
          </cell>
          <cell r="C13936">
            <v>313</v>
          </cell>
          <cell r="D13936">
            <v>313</v>
          </cell>
          <cell r="E13936">
            <v>2021</v>
          </cell>
        </row>
        <row r="13937">
          <cell r="A13937">
            <v>44250</v>
          </cell>
          <cell r="B13937">
            <v>54</v>
          </cell>
          <cell r="C13937">
            <v>312</v>
          </cell>
          <cell r="D13937">
            <v>312</v>
          </cell>
          <cell r="E13937">
            <v>2021</v>
          </cell>
        </row>
        <row r="13938">
          <cell r="A13938">
            <v>44251</v>
          </cell>
          <cell r="B13938">
            <v>55</v>
          </cell>
          <cell r="C13938">
            <v>311</v>
          </cell>
          <cell r="D13938">
            <v>311</v>
          </cell>
          <cell r="E13938">
            <v>2021</v>
          </cell>
        </row>
        <row r="13939">
          <cell r="A13939">
            <v>44252</v>
          </cell>
          <cell r="B13939">
            <v>56</v>
          </cell>
          <cell r="C13939">
            <v>310</v>
          </cell>
          <cell r="D13939">
            <v>310</v>
          </cell>
          <cell r="E13939">
            <v>2021</v>
          </cell>
        </row>
        <row r="13940">
          <cell r="A13940">
            <v>44253</v>
          </cell>
          <cell r="B13940">
            <v>57</v>
          </cell>
          <cell r="C13940">
            <v>309</v>
          </cell>
          <cell r="D13940">
            <v>309</v>
          </cell>
          <cell r="E13940">
            <v>2021</v>
          </cell>
        </row>
        <row r="13941">
          <cell r="A13941">
            <v>44254</v>
          </cell>
          <cell r="B13941">
            <v>58</v>
          </cell>
          <cell r="C13941">
            <v>308</v>
          </cell>
          <cell r="D13941">
            <v>308</v>
          </cell>
          <cell r="E13941">
            <v>2021</v>
          </cell>
        </row>
        <row r="13942">
          <cell r="A13942">
            <v>44255</v>
          </cell>
          <cell r="B13942">
            <v>59</v>
          </cell>
          <cell r="C13942">
            <v>307</v>
          </cell>
          <cell r="D13942">
            <v>307</v>
          </cell>
          <cell r="E13942">
            <v>2021</v>
          </cell>
        </row>
        <row r="13943">
          <cell r="A13943">
            <v>44256</v>
          </cell>
          <cell r="B13943">
            <v>60</v>
          </cell>
          <cell r="C13943">
            <v>306</v>
          </cell>
          <cell r="D13943">
            <v>306</v>
          </cell>
          <cell r="E13943">
            <v>2021</v>
          </cell>
        </row>
        <row r="13944">
          <cell r="A13944">
            <v>44257</v>
          </cell>
          <cell r="B13944">
            <v>61</v>
          </cell>
          <cell r="C13944">
            <v>305</v>
          </cell>
          <cell r="D13944">
            <v>305</v>
          </cell>
          <cell r="E13944">
            <v>2021</v>
          </cell>
        </row>
        <row r="13945">
          <cell r="A13945">
            <v>44258</v>
          </cell>
          <cell r="B13945">
            <v>62</v>
          </cell>
          <cell r="C13945">
            <v>304</v>
          </cell>
          <cell r="D13945">
            <v>304</v>
          </cell>
          <cell r="E13945">
            <v>2021</v>
          </cell>
        </row>
        <row r="13946">
          <cell r="A13946">
            <v>44259</v>
          </cell>
          <cell r="B13946">
            <v>63</v>
          </cell>
          <cell r="C13946">
            <v>303</v>
          </cell>
          <cell r="D13946">
            <v>303</v>
          </cell>
          <cell r="E13946">
            <v>2021</v>
          </cell>
        </row>
        <row r="13947">
          <cell r="A13947">
            <v>44260</v>
          </cell>
          <cell r="B13947">
            <v>64</v>
          </cell>
          <cell r="C13947">
            <v>302</v>
          </cell>
          <cell r="D13947">
            <v>302</v>
          </cell>
          <cell r="E13947">
            <v>2021</v>
          </cell>
        </row>
        <row r="13948">
          <cell r="A13948">
            <v>44261</v>
          </cell>
          <cell r="B13948">
            <v>65</v>
          </cell>
          <cell r="C13948">
            <v>301</v>
          </cell>
          <cell r="D13948">
            <v>301</v>
          </cell>
          <cell r="E13948">
            <v>2021</v>
          </cell>
        </row>
        <row r="13949">
          <cell r="A13949">
            <v>44262</v>
          </cell>
          <cell r="B13949">
            <v>66</v>
          </cell>
          <cell r="C13949">
            <v>300</v>
          </cell>
          <cell r="D13949">
            <v>300</v>
          </cell>
          <cell r="E13949">
            <v>2021</v>
          </cell>
        </row>
        <row r="13950">
          <cell r="A13950">
            <v>44263</v>
          </cell>
          <cell r="B13950">
            <v>67</v>
          </cell>
          <cell r="C13950">
            <v>299</v>
          </cell>
          <cell r="D13950">
            <v>299</v>
          </cell>
          <cell r="E13950">
            <v>2021</v>
          </cell>
        </row>
        <row r="13951">
          <cell r="A13951">
            <v>44264</v>
          </cell>
          <cell r="B13951">
            <v>68</v>
          </cell>
          <cell r="C13951">
            <v>298</v>
          </cell>
          <cell r="D13951">
            <v>298</v>
          </cell>
          <cell r="E13951">
            <v>2021</v>
          </cell>
        </row>
        <row r="13952">
          <cell r="A13952">
            <v>44265</v>
          </cell>
          <cell r="B13952">
            <v>69</v>
          </cell>
          <cell r="C13952">
            <v>297</v>
          </cell>
          <cell r="D13952">
            <v>297</v>
          </cell>
          <cell r="E13952">
            <v>2021</v>
          </cell>
        </row>
        <row r="13953">
          <cell r="A13953">
            <v>44266</v>
          </cell>
          <cell r="B13953">
            <v>70</v>
          </cell>
          <cell r="C13953">
            <v>296</v>
          </cell>
          <cell r="D13953">
            <v>296</v>
          </cell>
          <cell r="E13953">
            <v>2021</v>
          </cell>
        </row>
        <row r="13954">
          <cell r="A13954">
            <v>44267</v>
          </cell>
          <cell r="B13954">
            <v>71</v>
          </cell>
          <cell r="C13954">
            <v>295</v>
          </cell>
          <cell r="D13954">
            <v>295</v>
          </cell>
          <cell r="E13954">
            <v>2021</v>
          </cell>
        </row>
        <row r="13955">
          <cell r="A13955">
            <v>44268</v>
          </cell>
          <cell r="B13955">
            <v>72</v>
          </cell>
          <cell r="C13955">
            <v>294</v>
          </cell>
          <cell r="D13955">
            <v>294</v>
          </cell>
          <cell r="E13955">
            <v>2021</v>
          </cell>
        </row>
        <row r="13956">
          <cell r="A13956">
            <v>44269</v>
          </cell>
          <cell r="B13956">
            <v>73</v>
          </cell>
          <cell r="C13956">
            <v>293</v>
          </cell>
          <cell r="D13956">
            <v>293</v>
          </cell>
          <cell r="E13956">
            <v>2021</v>
          </cell>
        </row>
        <row r="13957">
          <cell r="A13957">
            <v>44270</v>
          </cell>
          <cell r="B13957">
            <v>74</v>
          </cell>
          <cell r="C13957">
            <v>292</v>
          </cell>
          <cell r="D13957">
            <v>292</v>
          </cell>
          <cell r="E13957">
            <v>2021</v>
          </cell>
        </row>
        <row r="13958">
          <cell r="A13958">
            <v>44271</v>
          </cell>
          <cell r="B13958">
            <v>75</v>
          </cell>
          <cell r="C13958">
            <v>291</v>
          </cell>
          <cell r="D13958">
            <v>291</v>
          </cell>
          <cell r="E13958">
            <v>2021</v>
          </cell>
        </row>
        <row r="13959">
          <cell r="A13959">
            <v>44272</v>
          </cell>
          <cell r="B13959">
            <v>76</v>
          </cell>
          <cell r="C13959">
            <v>290</v>
          </cell>
          <cell r="D13959">
            <v>290</v>
          </cell>
          <cell r="E13959">
            <v>2021</v>
          </cell>
        </row>
        <row r="13960">
          <cell r="A13960">
            <v>44273</v>
          </cell>
          <cell r="B13960">
            <v>77</v>
          </cell>
          <cell r="C13960">
            <v>289</v>
          </cell>
          <cell r="D13960">
            <v>289</v>
          </cell>
          <cell r="E13960">
            <v>2021</v>
          </cell>
        </row>
        <row r="13961">
          <cell r="A13961">
            <v>44274</v>
          </cell>
          <cell r="B13961">
            <v>78</v>
          </cell>
          <cell r="C13961">
            <v>288</v>
          </cell>
          <cell r="D13961">
            <v>288</v>
          </cell>
          <cell r="E13961">
            <v>2021</v>
          </cell>
        </row>
        <row r="13962">
          <cell r="A13962">
            <v>44275</v>
          </cell>
          <cell r="B13962">
            <v>79</v>
          </cell>
          <cell r="C13962">
            <v>287</v>
          </cell>
          <cell r="D13962">
            <v>287</v>
          </cell>
          <cell r="E13962">
            <v>2021</v>
          </cell>
        </row>
        <row r="13963">
          <cell r="A13963">
            <v>44276</v>
          </cell>
          <cell r="B13963">
            <v>80</v>
          </cell>
          <cell r="C13963">
            <v>286</v>
          </cell>
          <cell r="D13963">
            <v>286</v>
          </cell>
          <cell r="E13963">
            <v>2021</v>
          </cell>
        </row>
        <row r="13964">
          <cell r="A13964">
            <v>44277</v>
          </cell>
          <cell r="B13964">
            <v>81</v>
          </cell>
          <cell r="C13964">
            <v>285</v>
          </cell>
          <cell r="D13964">
            <v>285</v>
          </cell>
          <cell r="E13964">
            <v>2021</v>
          </cell>
        </row>
        <row r="13965">
          <cell r="A13965">
            <v>44278</v>
          </cell>
          <cell r="B13965">
            <v>82</v>
          </cell>
          <cell r="C13965">
            <v>284</v>
          </cell>
          <cell r="D13965">
            <v>284</v>
          </cell>
          <cell r="E13965">
            <v>2021</v>
          </cell>
        </row>
        <row r="13966">
          <cell r="A13966">
            <v>44279</v>
          </cell>
          <cell r="B13966">
            <v>83</v>
          </cell>
          <cell r="C13966">
            <v>283</v>
          </cell>
          <cell r="D13966">
            <v>283</v>
          </cell>
          <cell r="E13966">
            <v>2021</v>
          </cell>
        </row>
        <row r="13967">
          <cell r="A13967">
            <v>44280</v>
          </cell>
          <cell r="B13967">
            <v>84</v>
          </cell>
          <cell r="C13967">
            <v>282</v>
          </cell>
          <cell r="D13967">
            <v>282</v>
          </cell>
          <cell r="E13967">
            <v>2021</v>
          </cell>
        </row>
        <row r="13968">
          <cell r="A13968">
            <v>44281</v>
          </cell>
          <cell r="B13968">
            <v>85</v>
          </cell>
          <cell r="C13968">
            <v>281</v>
          </cell>
          <cell r="D13968">
            <v>281</v>
          </cell>
          <cell r="E13968">
            <v>2021</v>
          </cell>
        </row>
        <row r="13969">
          <cell r="A13969">
            <v>44282</v>
          </cell>
          <cell r="B13969">
            <v>86</v>
          </cell>
          <cell r="C13969">
            <v>280</v>
          </cell>
          <cell r="D13969">
            <v>280</v>
          </cell>
          <cell r="E13969">
            <v>2021</v>
          </cell>
        </row>
        <row r="13970">
          <cell r="A13970">
            <v>44283</v>
          </cell>
          <cell r="B13970">
            <v>87</v>
          </cell>
          <cell r="C13970">
            <v>279</v>
          </cell>
          <cell r="D13970">
            <v>279</v>
          </cell>
          <cell r="E13970">
            <v>2021</v>
          </cell>
        </row>
        <row r="13971">
          <cell r="A13971">
            <v>44284</v>
          </cell>
          <cell r="B13971">
            <v>88</v>
          </cell>
          <cell r="C13971">
            <v>278</v>
          </cell>
          <cell r="D13971">
            <v>278</v>
          </cell>
          <cell r="E13971">
            <v>2021</v>
          </cell>
        </row>
        <row r="13972">
          <cell r="A13972">
            <v>44285</v>
          </cell>
          <cell r="B13972">
            <v>89</v>
          </cell>
          <cell r="C13972">
            <v>277</v>
          </cell>
          <cell r="D13972">
            <v>277</v>
          </cell>
          <cell r="E13972">
            <v>2021</v>
          </cell>
        </row>
        <row r="13973">
          <cell r="A13973">
            <v>44286</v>
          </cell>
          <cell r="B13973">
            <v>90</v>
          </cell>
          <cell r="C13973">
            <v>276</v>
          </cell>
          <cell r="D13973">
            <v>276</v>
          </cell>
          <cell r="E13973">
            <v>2021</v>
          </cell>
        </row>
        <row r="13974">
          <cell r="A13974">
            <v>44287</v>
          </cell>
          <cell r="B13974">
            <v>91</v>
          </cell>
          <cell r="C13974">
            <v>275</v>
          </cell>
          <cell r="D13974">
            <v>275</v>
          </cell>
          <cell r="E13974">
            <v>2021</v>
          </cell>
        </row>
        <row r="13975">
          <cell r="A13975">
            <v>44288</v>
          </cell>
          <cell r="B13975">
            <v>92</v>
          </cell>
          <cell r="C13975">
            <v>274</v>
          </cell>
          <cell r="D13975">
            <v>274</v>
          </cell>
          <cell r="E13975">
            <v>2021</v>
          </cell>
        </row>
        <row r="13976">
          <cell r="A13976">
            <v>44289</v>
          </cell>
          <cell r="B13976">
            <v>93</v>
          </cell>
          <cell r="C13976">
            <v>273</v>
          </cell>
          <cell r="D13976">
            <v>273</v>
          </cell>
          <cell r="E13976">
            <v>2021</v>
          </cell>
        </row>
        <row r="13977">
          <cell r="A13977">
            <v>44290</v>
          </cell>
          <cell r="B13977">
            <v>94</v>
          </cell>
          <cell r="C13977">
            <v>272</v>
          </cell>
          <cell r="D13977">
            <v>272</v>
          </cell>
          <cell r="E13977">
            <v>2021</v>
          </cell>
        </row>
        <row r="13978">
          <cell r="A13978">
            <v>44291</v>
          </cell>
          <cell r="B13978">
            <v>95</v>
          </cell>
          <cell r="C13978">
            <v>271</v>
          </cell>
          <cell r="D13978">
            <v>271</v>
          </cell>
          <cell r="E13978">
            <v>2021</v>
          </cell>
        </row>
        <row r="13979">
          <cell r="A13979">
            <v>44292</v>
          </cell>
          <cell r="B13979">
            <v>96</v>
          </cell>
          <cell r="C13979">
            <v>270</v>
          </cell>
          <cell r="D13979">
            <v>270</v>
          </cell>
          <cell r="E13979">
            <v>2021</v>
          </cell>
        </row>
        <row r="13980">
          <cell r="A13980">
            <v>44293</v>
          </cell>
          <cell r="B13980">
            <v>97</v>
          </cell>
          <cell r="C13980">
            <v>269</v>
          </cell>
          <cell r="D13980">
            <v>269</v>
          </cell>
          <cell r="E13980">
            <v>2021</v>
          </cell>
        </row>
        <row r="13981">
          <cell r="A13981">
            <v>44294</v>
          </cell>
          <cell r="B13981">
            <v>98</v>
          </cell>
          <cell r="C13981">
            <v>268</v>
          </cell>
          <cell r="D13981">
            <v>268</v>
          </cell>
          <cell r="E13981">
            <v>2021</v>
          </cell>
        </row>
        <row r="13982">
          <cell r="A13982">
            <v>44295</v>
          </cell>
          <cell r="B13982">
            <v>99</v>
          </cell>
          <cell r="C13982">
            <v>267</v>
          </cell>
          <cell r="D13982">
            <v>267</v>
          </cell>
          <cell r="E13982">
            <v>2021</v>
          </cell>
        </row>
        <row r="13983">
          <cell r="A13983">
            <v>44296</v>
          </cell>
          <cell r="B13983">
            <v>100</v>
          </cell>
          <cell r="C13983">
            <v>266</v>
          </cell>
          <cell r="D13983">
            <v>266</v>
          </cell>
          <cell r="E13983">
            <v>2021</v>
          </cell>
        </row>
        <row r="13984">
          <cell r="A13984">
            <v>44297</v>
          </cell>
          <cell r="B13984">
            <v>101</v>
          </cell>
          <cell r="C13984">
            <v>265</v>
          </cell>
          <cell r="D13984">
            <v>265</v>
          </cell>
          <cell r="E13984">
            <v>2021</v>
          </cell>
        </row>
        <row r="13985">
          <cell r="A13985">
            <v>44298</v>
          </cell>
          <cell r="B13985">
            <v>102</v>
          </cell>
          <cell r="C13985">
            <v>264</v>
          </cell>
          <cell r="D13985">
            <v>264</v>
          </cell>
          <cell r="E13985">
            <v>2021</v>
          </cell>
        </row>
        <row r="13986">
          <cell r="A13986">
            <v>44299</v>
          </cell>
          <cell r="B13986">
            <v>103</v>
          </cell>
          <cell r="C13986">
            <v>263</v>
          </cell>
          <cell r="D13986">
            <v>263</v>
          </cell>
          <cell r="E13986">
            <v>2021</v>
          </cell>
        </row>
        <row r="13987">
          <cell r="A13987">
            <v>44300</v>
          </cell>
          <cell r="B13987">
            <v>104</v>
          </cell>
          <cell r="C13987">
            <v>262</v>
          </cell>
          <cell r="D13987">
            <v>262</v>
          </cell>
          <cell r="E13987">
            <v>2021</v>
          </cell>
        </row>
        <row r="13988">
          <cell r="A13988">
            <v>44301</v>
          </cell>
          <cell r="B13988">
            <v>105</v>
          </cell>
          <cell r="C13988">
            <v>261</v>
          </cell>
          <cell r="D13988">
            <v>261</v>
          </cell>
          <cell r="E13988">
            <v>2021</v>
          </cell>
        </row>
        <row r="13989">
          <cell r="A13989">
            <v>44302</v>
          </cell>
          <cell r="B13989">
            <v>106</v>
          </cell>
          <cell r="C13989">
            <v>260</v>
          </cell>
          <cell r="D13989">
            <v>260</v>
          </cell>
          <cell r="E13989">
            <v>2021</v>
          </cell>
        </row>
        <row r="13990">
          <cell r="A13990">
            <v>44303</v>
          </cell>
          <cell r="B13990">
            <v>107</v>
          </cell>
          <cell r="C13990">
            <v>259</v>
          </cell>
          <cell r="D13990">
            <v>259</v>
          </cell>
          <cell r="E13990">
            <v>2021</v>
          </cell>
        </row>
        <row r="13991">
          <cell r="A13991">
            <v>44304</v>
          </cell>
          <cell r="B13991">
            <v>108</v>
          </cell>
          <cell r="C13991">
            <v>258</v>
          </cell>
          <cell r="D13991">
            <v>258</v>
          </cell>
          <cell r="E13991">
            <v>2021</v>
          </cell>
        </row>
        <row r="13992">
          <cell r="A13992">
            <v>44305</v>
          </cell>
          <cell r="B13992">
            <v>109</v>
          </cell>
          <cell r="C13992">
            <v>257</v>
          </cell>
          <cell r="D13992">
            <v>257</v>
          </cell>
          <cell r="E13992">
            <v>2021</v>
          </cell>
        </row>
        <row r="13993">
          <cell r="A13993">
            <v>44306</v>
          </cell>
          <cell r="B13993">
            <v>110</v>
          </cell>
          <cell r="C13993">
            <v>256</v>
          </cell>
          <cell r="D13993">
            <v>256</v>
          </cell>
          <cell r="E13993">
            <v>2021</v>
          </cell>
        </row>
        <row r="13994">
          <cell r="A13994">
            <v>44307</v>
          </cell>
          <cell r="B13994">
            <v>111</v>
          </cell>
          <cell r="C13994">
            <v>255</v>
          </cell>
          <cell r="D13994">
            <v>255</v>
          </cell>
          <cell r="E13994">
            <v>2021</v>
          </cell>
        </row>
        <row r="13995">
          <cell r="A13995">
            <v>44308</v>
          </cell>
          <cell r="B13995">
            <v>112</v>
          </cell>
          <cell r="C13995">
            <v>254</v>
          </cell>
          <cell r="D13995">
            <v>254</v>
          </cell>
          <cell r="E13995">
            <v>2021</v>
          </cell>
        </row>
        <row r="13996">
          <cell r="A13996">
            <v>44309</v>
          </cell>
          <cell r="B13996">
            <v>113</v>
          </cell>
          <cell r="C13996">
            <v>253</v>
          </cell>
          <cell r="D13996">
            <v>253</v>
          </cell>
          <cell r="E13996">
            <v>2021</v>
          </cell>
        </row>
        <row r="13997">
          <cell r="A13997">
            <v>44310</v>
          </cell>
          <cell r="B13997">
            <v>114</v>
          </cell>
          <cell r="C13997">
            <v>252</v>
          </cell>
          <cell r="D13997">
            <v>252</v>
          </cell>
          <cell r="E13997">
            <v>2021</v>
          </cell>
        </row>
        <row r="13998">
          <cell r="A13998">
            <v>44311</v>
          </cell>
          <cell r="B13998">
            <v>115</v>
          </cell>
          <cell r="C13998">
            <v>251</v>
          </cell>
          <cell r="D13998">
            <v>251</v>
          </cell>
          <cell r="E13998">
            <v>2021</v>
          </cell>
        </row>
        <row r="13999">
          <cell r="A13999">
            <v>44312</v>
          </cell>
          <cell r="B13999">
            <v>116</v>
          </cell>
          <cell r="C13999">
            <v>250</v>
          </cell>
          <cell r="D13999">
            <v>250</v>
          </cell>
          <cell r="E13999">
            <v>2021</v>
          </cell>
        </row>
        <row r="14000">
          <cell r="A14000">
            <v>44313</v>
          </cell>
          <cell r="B14000">
            <v>117</v>
          </cell>
          <cell r="C14000">
            <v>249</v>
          </cell>
          <cell r="D14000">
            <v>249</v>
          </cell>
          <cell r="E14000">
            <v>2021</v>
          </cell>
        </row>
        <row r="14001">
          <cell r="A14001">
            <v>44314</v>
          </cell>
          <cell r="B14001">
            <v>118</v>
          </cell>
          <cell r="C14001">
            <v>248</v>
          </cell>
          <cell r="D14001">
            <v>248</v>
          </cell>
          <cell r="E14001">
            <v>2021</v>
          </cell>
        </row>
        <row r="14002">
          <cell r="A14002">
            <v>44315</v>
          </cell>
          <cell r="B14002">
            <v>119</v>
          </cell>
          <cell r="C14002">
            <v>247</v>
          </cell>
          <cell r="D14002">
            <v>247</v>
          </cell>
          <cell r="E14002">
            <v>2021</v>
          </cell>
        </row>
        <row r="14003">
          <cell r="A14003">
            <v>44316</v>
          </cell>
          <cell r="B14003">
            <v>120</v>
          </cell>
          <cell r="C14003">
            <v>246</v>
          </cell>
          <cell r="D14003">
            <v>246</v>
          </cell>
          <cell r="E14003">
            <v>2021</v>
          </cell>
        </row>
        <row r="14004">
          <cell r="A14004">
            <v>44317</v>
          </cell>
          <cell r="B14004">
            <v>121</v>
          </cell>
          <cell r="C14004">
            <v>245</v>
          </cell>
          <cell r="D14004">
            <v>245</v>
          </cell>
          <cell r="E14004">
            <v>2021</v>
          </cell>
        </row>
        <row r="14005">
          <cell r="A14005">
            <v>44318</v>
          </cell>
          <cell r="B14005">
            <v>122</v>
          </cell>
          <cell r="C14005">
            <v>244</v>
          </cell>
          <cell r="D14005">
            <v>244</v>
          </cell>
          <cell r="E14005">
            <v>2021</v>
          </cell>
        </row>
        <row r="14006">
          <cell r="A14006">
            <v>44319</v>
          </cell>
          <cell r="B14006">
            <v>123</v>
          </cell>
          <cell r="C14006">
            <v>243</v>
          </cell>
          <cell r="D14006">
            <v>243</v>
          </cell>
          <cell r="E14006">
            <v>2021</v>
          </cell>
        </row>
        <row r="14007">
          <cell r="A14007">
            <v>44320</v>
          </cell>
          <cell r="B14007">
            <v>124</v>
          </cell>
          <cell r="C14007">
            <v>242</v>
          </cell>
          <cell r="D14007">
            <v>242</v>
          </cell>
          <cell r="E14007">
            <v>2021</v>
          </cell>
        </row>
        <row r="14008">
          <cell r="A14008">
            <v>44321</v>
          </cell>
          <cell r="B14008">
            <v>125</v>
          </cell>
          <cell r="C14008">
            <v>241</v>
          </cell>
          <cell r="D14008">
            <v>241</v>
          </cell>
          <cell r="E14008">
            <v>2021</v>
          </cell>
        </row>
        <row r="14009">
          <cell r="A14009">
            <v>44322</v>
          </cell>
          <cell r="B14009">
            <v>126</v>
          </cell>
          <cell r="C14009">
            <v>240</v>
          </cell>
          <cell r="D14009">
            <v>240</v>
          </cell>
          <cell r="E14009">
            <v>2021</v>
          </cell>
        </row>
        <row r="14010">
          <cell r="A14010">
            <v>44323</v>
          </cell>
          <cell r="B14010">
            <v>127</v>
          </cell>
          <cell r="C14010">
            <v>239</v>
          </cell>
          <cell r="D14010">
            <v>239</v>
          </cell>
          <cell r="E14010">
            <v>2021</v>
          </cell>
        </row>
        <row r="14011">
          <cell r="A14011">
            <v>44324</v>
          </cell>
          <cell r="B14011">
            <v>128</v>
          </cell>
          <cell r="C14011">
            <v>238</v>
          </cell>
          <cell r="D14011">
            <v>238</v>
          </cell>
          <cell r="E14011">
            <v>2021</v>
          </cell>
        </row>
        <row r="14012">
          <cell r="A14012">
            <v>44325</v>
          </cell>
          <cell r="B14012">
            <v>129</v>
          </cell>
          <cell r="C14012">
            <v>237</v>
          </cell>
          <cell r="D14012">
            <v>237</v>
          </cell>
          <cell r="E14012">
            <v>2021</v>
          </cell>
        </row>
        <row r="14013">
          <cell r="A14013">
            <v>44326</v>
          </cell>
          <cell r="B14013">
            <v>130</v>
          </cell>
          <cell r="C14013">
            <v>236</v>
          </cell>
          <cell r="D14013">
            <v>236</v>
          </cell>
          <cell r="E14013">
            <v>2021</v>
          </cell>
        </row>
        <row r="14014">
          <cell r="A14014">
            <v>44327</v>
          </cell>
          <cell r="B14014">
            <v>131</v>
          </cell>
          <cell r="C14014">
            <v>235</v>
          </cell>
          <cell r="D14014">
            <v>235</v>
          </cell>
          <cell r="E14014">
            <v>2021</v>
          </cell>
        </row>
        <row r="14015">
          <cell r="A14015">
            <v>44328</v>
          </cell>
          <cell r="B14015">
            <v>132</v>
          </cell>
          <cell r="C14015">
            <v>234</v>
          </cell>
          <cell r="D14015">
            <v>234</v>
          </cell>
          <cell r="E14015">
            <v>2021</v>
          </cell>
        </row>
        <row r="14016">
          <cell r="A14016">
            <v>44329</v>
          </cell>
          <cell r="B14016">
            <v>133</v>
          </cell>
          <cell r="C14016">
            <v>233</v>
          </cell>
          <cell r="D14016">
            <v>233</v>
          </cell>
          <cell r="E14016">
            <v>2021</v>
          </cell>
        </row>
        <row r="14017">
          <cell r="A14017">
            <v>44330</v>
          </cell>
          <cell r="B14017">
            <v>134</v>
          </cell>
          <cell r="C14017">
            <v>232</v>
          </cell>
          <cell r="D14017">
            <v>232</v>
          </cell>
          <cell r="E14017">
            <v>2021</v>
          </cell>
        </row>
        <row r="14018">
          <cell r="A14018">
            <v>44331</v>
          </cell>
          <cell r="B14018">
            <v>135</v>
          </cell>
          <cell r="C14018">
            <v>231</v>
          </cell>
          <cell r="D14018">
            <v>231</v>
          </cell>
          <cell r="E14018">
            <v>2021</v>
          </cell>
        </row>
        <row r="14019">
          <cell r="A14019">
            <v>44332</v>
          </cell>
          <cell r="B14019">
            <v>136</v>
          </cell>
          <cell r="C14019">
            <v>230</v>
          </cell>
          <cell r="D14019">
            <v>230</v>
          </cell>
          <cell r="E14019">
            <v>2021</v>
          </cell>
        </row>
        <row r="14020">
          <cell r="A14020">
            <v>44333</v>
          </cell>
          <cell r="B14020">
            <v>137</v>
          </cell>
          <cell r="C14020">
            <v>229</v>
          </cell>
          <cell r="D14020">
            <v>229</v>
          </cell>
          <cell r="E14020">
            <v>2021</v>
          </cell>
        </row>
        <row r="14021">
          <cell r="A14021">
            <v>44334</v>
          </cell>
          <cell r="B14021">
            <v>138</v>
          </cell>
          <cell r="C14021">
            <v>228</v>
          </cell>
          <cell r="D14021">
            <v>228</v>
          </cell>
          <cell r="E14021">
            <v>2021</v>
          </cell>
        </row>
        <row r="14022">
          <cell r="A14022">
            <v>44335</v>
          </cell>
          <cell r="B14022">
            <v>139</v>
          </cell>
          <cell r="C14022">
            <v>227</v>
          </cell>
          <cell r="D14022">
            <v>227</v>
          </cell>
          <cell r="E14022">
            <v>2021</v>
          </cell>
        </row>
        <row r="14023">
          <cell r="A14023">
            <v>44336</v>
          </cell>
          <cell r="B14023">
            <v>140</v>
          </cell>
          <cell r="C14023">
            <v>226</v>
          </cell>
          <cell r="D14023">
            <v>226</v>
          </cell>
          <cell r="E14023">
            <v>2021</v>
          </cell>
        </row>
        <row r="14024">
          <cell r="A14024">
            <v>44337</v>
          </cell>
          <cell r="B14024">
            <v>141</v>
          </cell>
          <cell r="C14024">
            <v>225</v>
          </cell>
          <cell r="D14024">
            <v>225</v>
          </cell>
          <cell r="E14024">
            <v>2021</v>
          </cell>
        </row>
        <row r="14025">
          <cell r="A14025">
            <v>44338</v>
          </cell>
          <cell r="B14025">
            <v>142</v>
          </cell>
          <cell r="C14025">
            <v>224</v>
          </cell>
          <cell r="D14025">
            <v>224</v>
          </cell>
          <cell r="E14025">
            <v>2021</v>
          </cell>
        </row>
        <row r="14026">
          <cell r="A14026">
            <v>44339</v>
          </cell>
          <cell r="B14026">
            <v>143</v>
          </cell>
          <cell r="C14026">
            <v>223</v>
          </cell>
          <cell r="D14026">
            <v>223</v>
          </cell>
          <cell r="E14026">
            <v>2021</v>
          </cell>
        </row>
        <row r="14027">
          <cell r="A14027">
            <v>44340</v>
          </cell>
          <cell r="B14027">
            <v>144</v>
          </cell>
          <cell r="C14027">
            <v>222</v>
          </cell>
          <cell r="D14027">
            <v>222</v>
          </cell>
          <cell r="E14027">
            <v>2021</v>
          </cell>
        </row>
        <row r="14028">
          <cell r="A14028">
            <v>44341</v>
          </cell>
          <cell r="B14028">
            <v>145</v>
          </cell>
          <cell r="C14028">
            <v>221</v>
          </cell>
          <cell r="D14028">
            <v>221</v>
          </cell>
          <cell r="E14028">
            <v>2021</v>
          </cell>
        </row>
        <row r="14029">
          <cell r="A14029">
            <v>44342</v>
          </cell>
          <cell r="B14029">
            <v>146</v>
          </cell>
          <cell r="C14029">
            <v>220</v>
          </cell>
          <cell r="D14029">
            <v>220</v>
          </cell>
          <cell r="E14029">
            <v>2021</v>
          </cell>
        </row>
        <row r="14030">
          <cell r="A14030">
            <v>44343</v>
          </cell>
          <cell r="B14030">
            <v>147</v>
          </cell>
          <cell r="C14030">
            <v>219</v>
          </cell>
          <cell r="D14030">
            <v>219</v>
          </cell>
          <cell r="E14030">
            <v>2021</v>
          </cell>
        </row>
        <row r="14031">
          <cell r="A14031">
            <v>44344</v>
          </cell>
          <cell r="B14031">
            <v>148</v>
          </cell>
          <cell r="C14031">
            <v>218</v>
          </cell>
          <cell r="D14031">
            <v>218</v>
          </cell>
          <cell r="E14031">
            <v>2021</v>
          </cell>
        </row>
        <row r="14032">
          <cell r="A14032">
            <v>44345</v>
          </cell>
          <cell r="B14032">
            <v>149</v>
          </cell>
          <cell r="C14032">
            <v>217</v>
          </cell>
          <cell r="D14032">
            <v>217</v>
          </cell>
          <cell r="E14032">
            <v>2021</v>
          </cell>
        </row>
        <row r="14033">
          <cell r="A14033">
            <v>44346</v>
          </cell>
          <cell r="B14033">
            <v>150</v>
          </cell>
          <cell r="C14033">
            <v>216</v>
          </cell>
          <cell r="D14033">
            <v>216</v>
          </cell>
          <cell r="E14033">
            <v>2021</v>
          </cell>
        </row>
        <row r="14034">
          <cell r="A14034">
            <v>44347</v>
          </cell>
          <cell r="B14034">
            <v>151</v>
          </cell>
          <cell r="C14034">
            <v>215</v>
          </cell>
          <cell r="D14034">
            <v>215</v>
          </cell>
          <cell r="E14034">
            <v>2021</v>
          </cell>
        </row>
        <row r="14035">
          <cell r="A14035">
            <v>44348</v>
          </cell>
          <cell r="B14035">
            <v>152</v>
          </cell>
          <cell r="C14035">
            <v>214</v>
          </cell>
          <cell r="D14035">
            <v>214</v>
          </cell>
          <cell r="E14035">
            <v>2021</v>
          </cell>
        </row>
        <row r="14036">
          <cell r="A14036">
            <v>44349</v>
          </cell>
          <cell r="B14036">
            <v>153</v>
          </cell>
          <cell r="C14036">
            <v>213</v>
          </cell>
          <cell r="D14036">
            <v>213</v>
          </cell>
          <cell r="E14036">
            <v>2021</v>
          </cell>
        </row>
        <row r="14037">
          <cell r="A14037">
            <v>44350</v>
          </cell>
          <cell r="B14037">
            <v>154</v>
          </cell>
          <cell r="C14037">
            <v>212</v>
          </cell>
          <cell r="D14037">
            <v>212</v>
          </cell>
          <cell r="E14037">
            <v>2021</v>
          </cell>
        </row>
        <row r="14038">
          <cell r="A14038">
            <v>44351</v>
          </cell>
          <cell r="B14038">
            <v>155</v>
          </cell>
          <cell r="C14038">
            <v>211</v>
          </cell>
          <cell r="D14038">
            <v>211</v>
          </cell>
          <cell r="E14038">
            <v>2021</v>
          </cell>
        </row>
        <row r="14039">
          <cell r="A14039">
            <v>44352</v>
          </cell>
          <cell r="B14039">
            <v>156</v>
          </cell>
          <cell r="C14039">
            <v>210</v>
          </cell>
          <cell r="D14039">
            <v>210</v>
          </cell>
          <cell r="E14039">
            <v>2021</v>
          </cell>
        </row>
        <row r="14040">
          <cell r="A14040">
            <v>44353</v>
          </cell>
          <cell r="B14040">
            <v>157</v>
          </cell>
          <cell r="C14040">
            <v>209</v>
          </cell>
          <cell r="D14040">
            <v>209</v>
          </cell>
          <cell r="E14040">
            <v>2021</v>
          </cell>
        </row>
        <row r="14041">
          <cell r="A14041">
            <v>44354</v>
          </cell>
          <cell r="B14041">
            <v>158</v>
          </cell>
          <cell r="C14041">
            <v>208</v>
          </cell>
          <cell r="D14041">
            <v>208</v>
          </cell>
          <cell r="E14041">
            <v>2021</v>
          </cell>
        </row>
        <row r="14042">
          <cell r="A14042">
            <v>44355</v>
          </cell>
          <cell r="B14042">
            <v>159</v>
          </cell>
          <cell r="C14042">
            <v>207</v>
          </cell>
          <cell r="D14042">
            <v>207</v>
          </cell>
          <cell r="E14042">
            <v>2021</v>
          </cell>
        </row>
        <row r="14043">
          <cell r="A14043">
            <v>44356</v>
          </cell>
          <cell r="B14043">
            <v>160</v>
          </cell>
          <cell r="C14043">
            <v>206</v>
          </cell>
          <cell r="D14043">
            <v>206</v>
          </cell>
          <cell r="E14043">
            <v>2021</v>
          </cell>
        </row>
        <row r="14044">
          <cell r="A14044">
            <v>44357</v>
          </cell>
          <cell r="B14044">
            <v>161</v>
          </cell>
          <cell r="C14044">
            <v>205</v>
          </cell>
          <cell r="D14044">
            <v>205</v>
          </cell>
          <cell r="E14044">
            <v>2021</v>
          </cell>
        </row>
        <row r="14045">
          <cell r="A14045">
            <v>44358</v>
          </cell>
          <cell r="B14045">
            <v>162</v>
          </cell>
          <cell r="C14045">
            <v>204</v>
          </cell>
          <cell r="D14045">
            <v>204</v>
          </cell>
          <cell r="E14045">
            <v>2021</v>
          </cell>
        </row>
        <row r="14046">
          <cell r="A14046">
            <v>44359</v>
          </cell>
          <cell r="B14046">
            <v>163</v>
          </cell>
          <cell r="C14046">
            <v>203</v>
          </cell>
          <cell r="D14046">
            <v>203</v>
          </cell>
          <cell r="E14046">
            <v>2021</v>
          </cell>
        </row>
        <row r="14047">
          <cell r="A14047">
            <v>44360</v>
          </cell>
          <cell r="B14047">
            <v>164</v>
          </cell>
          <cell r="C14047">
            <v>202</v>
          </cell>
          <cell r="D14047">
            <v>202</v>
          </cell>
          <cell r="E14047">
            <v>2021</v>
          </cell>
        </row>
        <row r="14048">
          <cell r="A14048">
            <v>44361</v>
          </cell>
          <cell r="B14048">
            <v>165</v>
          </cell>
          <cell r="C14048">
            <v>201</v>
          </cell>
          <cell r="D14048">
            <v>201</v>
          </cell>
          <cell r="E14048">
            <v>2021</v>
          </cell>
        </row>
        <row r="14049">
          <cell r="A14049">
            <v>44362</v>
          </cell>
          <cell r="B14049">
            <v>166</v>
          </cell>
          <cell r="C14049">
            <v>200</v>
          </cell>
          <cell r="D14049">
            <v>200</v>
          </cell>
          <cell r="E14049">
            <v>2021</v>
          </cell>
        </row>
        <row r="14050">
          <cell r="A14050">
            <v>44363</v>
          </cell>
          <cell r="B14050">
            <v>167</v>
          </cell>
          <cell r="C14050">
            <v>199</v>
          </cell>
          <cell r="D14050">
            <v>199</v>
          </cell>
          <cell r="E14050">
            <v>2021</v>
          </cell>
        </row>
        <row r="14051">
          <cell r="A14051">
            <v>44364</v>
          </cell>
          <cell r="B14051">
            <v>168</v>
          </cell>
          <cell r="C14051">
            <v>198</v>
          </cell>
          <cell r="D14051">
            <v>198</v>
          </cell>
          <cell r="E14051">
            <v>2021</v>
          </cell>
        </row>
        <row r="14052">
          <cell r="A14052">
            <v>44365</v>
          </cell>
          <cell r="B14052">
            <v>169</v>
          </cell>
          <cell r="C14052">
            <v>197</v>
          </cell>
          <cell r="D14052">
            <v>197</v>
          </cell>
          <cell r="E14052">
            <v>2021</v>
          </cell>
        </row>
        <row r="14053">
          <cell r="A14053">
            <v>44366</v>
          </cell>
          <cell r="B14053">
            <v>170</v>
          </cell>
          <cell r="C14053">
            <v>196</v>
          </cell>
          <cell r="D14053">
            <v>196</v>
          </cell>
          <cell r="E14053">
            <v>2021</v>
          </cell>
        </row>
        <row r="14054">
          <cell r="A14054">
            <v>44367</v>
          </cell>
          <cell r="B14054">
            <v>171</v>
          </cell>
          <cell r="C14054">
            <v>195</v>
          </cell>
          <cell r="D14054">
            <v>195</v>
          </cell>
          <cell r="E14054">
            <v>2021</v>
          </cell>
        </row>
        <row r="14055">
          <cell r="A14055">
            <v>44368</v>
          </cell>
          <cell r="B14055">
            <v>172</v>
          </cell>
          <cell r="C14055">
            <v>194</v>
          </cell>
          <cell r="D14055">
            <v>194</v>
          </cell>
          <cell r="E14055">
            <v>2021</v>
          </cell>
        </row>
        <row r="14056">
          <cell r="A14056">
            <v>44369</v>
          </cell>
          <cell r="B14056">
            <v>173</v>
          </cell>
          <cell r="C14056">
            <v>193</v>
          </cell>
          <cell r="D14056">
            <v>193</v>
          </cell>
          <cell r="E14056">
            <v>2021</v>
          </cell>
        </row>
        <row r="14057">
          <cell r="A14057">
            <v>44370</v>
          </cell>
          <cell r="B14057">
            <v>174</v>
          </cell>
          <cell r="C14057">
            <v>192</v>
          </cell>
          <cell r="D14057">
            <v>192</v>
          </cell>
          <cell r="E14057">
            <v>2021</v>
          </cell>
        </row>
        <row r="14058">
          <cell r="A14058">
            <v>44371</v>
          </cell>
          <cell r="B14058">
            <v>175</v>
          </cell>
          <cell r="C14058">
            <v>191</v>
          </cell>
          <cell r="D14058">
            <v>191</v>
          </cell>
          <cell r="E14058">
            <v>2021</v>
          </cell>
        </row>
        <row r="14059">
          <cell r="A14059">
            <v>44372</v>
          </cell>
          <cell r="B14059">
            <v>176</v>
          </cell>
          <cell r="C14059">
            <v>190</v>
          </cell>
          <cell r="D14059">
            <v>190</v>
          </cell>
          <cell r="E14059">
            <v>2021</v>
          </cell>
        </row>
        <row r="14060">
          <cell r="A14060">
            <v>44373</v>
          </cell>
          <cell r="B14060">
            <v>177</v>
          </cell>
          <cell r="C14060">
            <v>189</v>
          </cell>
          <cell r="D14060">
            <v>189</v>
          </cell>
          <cell r="E14060">
            <v>2021</v>
          </cell>
        </row>
        <row r="14061">
          <cell r="A14061">
            <v>44374</v>
          </cell>
          <cell r="B14061">
            <v>178</v>
          </cell>
          <cell r="C14061">
            <v>188</v>
          </cell>
          <cell r="D14061">
            <v>188</v>
          </cell>
          <cell r="E14061">
            <v>2021</v>
          </cell>
        </row>
        <row r="14062">
          <cell r="A14062">
            <v>44375</v>
          </cell>
          <cell r="B14062">
            <v>179</v>
          </cell>
          <cell r="C14062">
            <v>187</v>
          </cell>
          <cell r="D14062">
            <v>187</v>
          </cell>
          <cell r="E14062">
            <v>2021</v>
          </cell>
        </row>
        <row r="14063">
          <cell r="A14063">
            <v>44376</v>
          </cell>
          <cell r="B14063">
            <v>180</v>
          </cell>
          <cell r="C14063">
            <v>186</v>
          </cell>
          <cell r="D14063">
            <v>186</v>
          </cell>
          <cell r="E14063">
            <v>2021</v>
          </cell>
        </row>
        <row r="14064">
          <cell r="A14064">
            <v>44377</v>
          </cell>
          <cell r="B14064">
            <v>181</v>
          </cell>
          <cell r="C14064">
            <v>185</v>
          </cell>
          <cell r="D14064">
            <v>185</v>
          </cell>
          <cell r="E14064">
            <v>2021</v>
          </cell>
        </row>
        <row r="14065">
          <cell r="A14065">
            <v>44378</v>
          </cell>
          <cell r="B14065">
            <v>182</v>
          </cell>
          <cell r="C14065">
            <v>184</v>
          </cell>
          <cell r="D14065">
            <v>184</v>
          </cell>
          <cell r="E14065">
            <v>2021</v>
          </cell>
        </row>
        <row r="14066">
          <cell r="A14066">
            <v>44379</v>
          </cell>
          <cell r="B14066">
            <v>183</v>
          </cell>
          <cell r="C14066">
            <v>183</v>
          </cell>
          <cell r="D14066">
            <v>183</v>
          </cell>
          <cell r="E14066">
            <v>2021</v>
          </cell>
        </row>
        <row r="14067">
          <cell r="A14067">
            <v>44380</v>
          </cell>
          <cell r="B14067">
            <v>184</v>
          </cell>
          <cell r="C14067">
            <v>182</v>
          </cell>
          <cell r="D14067">
            <v>182</v>
          </cell>
          <cell r="E14067">
            <v>2021</v>
          </cell>
        </row>
        <row r="14068">
          <cell r="A14068">
            <v>44381</v>
          </cell>
          <cell r="B14068">
            <v>185</v>
          </cell>
          <cell r="C14068">
            <v>181</v>
          </cell>
          <cell r="D14068">
            <v>181</v>
          </cell>
          <cell r="E14068">
            <v>2021</v>
          </cell>
        </row>
        <row r="14069">
          <cell r="A14069">
            <v>44382</v>
          </cell>
          <cell r="B14069">
            <v>186</v>
          </cell>
          <cell r="C14069">
            <v>180</v>
          </cell>
          <cell r="D14069">
            <v>180</v>
          </cell>
          <cell r="E14069">
            <v>2021</v>
          </cell>
        </row>
        <row r="14070">
          <cell r="A14070">
            <v>44383</v>
          </cell>
          <cell r="B14070">
            <v>187</v>
          </cell>
          <cell r="C14070">
            <v>179</v>
          </cell>
          <cell r="D14070">
            <v>179</v>
          </cell>
          <cell r="E14070">
            <v>2021</v>
          </cell>
        </row>
        <row r="14071">
          <cell r="A14071">
            <v>44384</v>
          </cell>
          <cell r="B14071">
            <v>188</v>
          </cell>
          <cell r="C14071">
            <v>178</v>
          </cell>
          <cell r="D14071">
            <v>178</v>
          </cell>
          <cell r="E14071">
            <v>2021</v>
          </cell>
        </row>
        <row r="14072">
          <cell r="A14072">
            <v>44385</v>
          </cell>
          <cell r="B14072">
            <v>189</v>
          </cell>
          <cell r="C14072">
            <v>177</v>
          </cell>
          <cell r="D14072">
            <v>177</v>
          </cell>
          <cell r="E14072">
            <v>2021</v>
          </cell>
        </row>
        <row r="14073">
          <cell r="A14073">
            <v>44386</v>
          </cell>
          <cell r="B14073">
            <v>190</v>
          </cell>
          <cell r="C14073">
            <v>176</v>
          </cell>
          <cell r="D14073">
            <v>176</v>
          </cell>
          <cell r="E14073">
            <v>2021</v>
          </cell>
        </row>
        <row r="14074">
          <cell r="A14074">
            <v>44387</v>
          </cell>
          <cell r="B14074">
            <v>191</v>
          </cell>
          <cell r="C14074">
            <v>175</v>
          </cell>
          <cell r="D14074">
            <v>175</v>
          </cell>
          <cell r="E14074">
            <v>2021</v>
          </cell>
        </row>
        <row r="14075">
          <cell r="A14075">
            <v>44388</v>
          </cell>
          <cell r="B14075">
            <v>192</v>
          </cell>
          <cell r="C14075">
            <v>174</v>
          </cell>
          <cell r="D14075">
            <v>174</v>
          </cell>
          <cell r="E14075">
            <v>2021</v>
          </cell>
        </row>
        <row r="14076">
          <cell r="A14076">
            <v>44389</v>
          </cell>
          <cell r="B14076">
            <v>193</v>
          </cell>
          <cell r="C14076">
            <v>173</v>
          </cell>
          <cell r="D14076">
            <v>173</v>
          </cell>
          <cell r="E14076">
            <v>2021</v>
          </cell>
        </row>
        <row r="14077">
          <cell r="A14077">
            <v>44390</v>
          </cell>
          <cell r="B14077">
            <v>194</v>
          </cell>
          <cell r="C14077">
            <v>172</v>
          </cell>
          <cell r="D14077">
            <v>172</v>
          </cell>
          <cell r="E14077">
            <v>2021</v>
          </cell>
        </row>
        <row r="14078">
          <cell r="A14078">
            <v>44391</v>
          </cell>
          <cell r="B14078">
            <v>195</v>
          </cell>
          <cell r="C14078">
            <v>171</v>
          </cell>
          <cell r="D14078">
            <v>171</v>
          </cell>
          <cell r="E14078">
            <v>2021</v>
          </cell>
        </row>
        <row r="14079">
          <cell r="A14079">
            <v>44392</v>
          </cell>
          <cell r="B14079">
            <v>196</v>
          </cell>
          <cell r="C14079">
            <v>170</v>
          </cell>
          <cell r="D14079">
            <v>170</v>
          </cell>
          <cell r="E14079">
            <v>2021</v>
          </cell>
        </row>
        <row r="14080">
          <cell r="A14080">
            <v>44393</v>
          </cell>
          <cell r="B14080">
            <v>197</v>
          </cell>
          <cell r="C14080">
            <v>169</v>
          </cell>
          <cell r="D14080">
            <v>169</v>
          </cell>
          <cell r="E14080">
            <v>2021</v>
          </cell>
        </row>
        <row r="14081">
          <cell r="A14081">
            <v>44394</v>
          </cell>
          <cell r="B14081">
            <v>198</v>
          </cell>
          <cell r="C14081">
            <v>168</v>
          </cell>
          <cell r="D14081">
            <v>168</v>
          </cell>
          <cell r="E14081">
            <v>2021</v>
          </cell>
        </row>
        <row r="14082">
          <cell r="A14082">
            <v>44395</v>
          </cell>
          <cell r="B14082">
            <v>199</v>
          </cell>
          <cell r="C14082">
            <v>167</v>
          </cell>
          <cell r="D14082">
            <v>167</v>
          </cell>
          <cell r="E14082">
            <v>2021</v>
          </cell>
        </row>
        <row r="14083">
          <cell r="A14083">
            <v>44396</v>
          </cell>
          <cell r="B14083">
            <v>200</v>
          </cell>
          <cell r="C14083">
            <v>166</v>
          </cell>
          <cell r="D14083">
            <v>166</v>
          </cell>
          <cell r="E14083">
            <v>2021</v>
          </cell>
        </row>
        <row r="14084">
          <cell r="A14084">
            <v>44397</v>
          </cell>
          <cell r="B14084">
            <v>201</v>
          </cell>
          <cell r="C14084">
            <v>165</v>
          </cell>
          <cell r="D14084">
            <v>165</v>
          </cell>
          <cell r="E14084">
            <v>2021</v>
          </cell>
        </row>
        <row r="14085">
          <cell r="A14085">
            <v>44398</v>
          </cell>
          <cell r="B14085">
            <v>202</v>
          </cell>
          <cell r="C14085">
            <v>164</v>
          </cell>
          <cell r="D14085">
            <v>164</v>
          </cell>
          <cell r="E14085">
            <v>2021</v>
          </cell>
        </row>
        <row r="14086">
          <cell r="A14086">
            <v>44399</v>
          </cell>
          <cell r="B14086">
            <v>203</v>
          </cell>
          <cell r="C14086">
            <v>163</v>
          </cell>
          <cell r="D14086">
            <v>163</v>
          </cell>
          <cell r="E14086">
            <v>2021</v>
          </cell>
        </row>
        <row r="14087">
          <cell r="A14087">
            <v>44400</v>
          </cell>
          <cell r="B14087">
            <v>204</v>
          </cell>
          <cell r="C14087">
            <v>162</v>
          </cell>
          <cell r="D14087">
            <v>162</v>
          </cell>
          <cell r="E14087">
            <v>2021</v>
          </cell>
        </row>
        <row r="14088">
          <cell r="A14088">
            <v>44401</v>
          </cell>
          <cell r="B14088">
            <v>205</v>
          </cell>
          <cell r="C14088">
            <v>161</v>
          </cell>
          <cell r="D14088">
            <v>161</v>
          </cell>
          <cell r="E14088">
            <v>2021</v>
          </cell>
        </row>
        <row r="14089">
          <cell r="A14089">
            <v>44402</v>
          </cell>
          <cell r="B14089">
            <v>206</v>
          </cell>
          <cell r="C14089">
            <v>160</v>
          </cell>
          <cell r="D14089">
            <v>160</v>
          </cell>
          <cell r="E14089">
            <v>2021</v>
          </cell>
        </row>
        <row r="14090">
          <cell r="A14090">
            <v>44403</v>
          </cell>
          <cell r="B14090">
            <v>207</v>
          </cell>
          <cell r="C14090">
            <v>159</v>
          </cell>
          <cell r="D14090">
            <v>159</v>
          </cell>
          <cell r="E14090">
            <v>2021</v>
          </cell>
        </row>
        <row r="14091">
          <cell r="A14091">
            <v>44404</v>
          </cell>
          <cell r="B14091">
            <v>208</v>
          </cell>
          <cell r="C14091">
            <v>158</v>
          </cell>
          <cell r="D14091">
            <v>158</v>
          </cell>
          <cell r="E14091">
            <v>2021</v>
          </cell>
        </row>
        <row r="14092">
          <cell r="A14092">
            <v>44405</v>
          </cell>
          <cell r="B14092">
            <v>209</v>
          </cell>
          <cell r="C14092">
            <v>157</v>
          </cell>
          <cell r="D14092">
            <v>157</v>
          </cell>
          <cell r="E14092">
            <v>2021</v>
          </cell>
        </row>
        <row r="14093">
          <cell r="A14093">
            <v>44406</v>
          </cell>
          <cell r="B14093">
            <v>210</v>
          </cell>
          <cell r="C14093">
            <v>156</v>
          </cell>
          <cell r="D14093">
            <v>156</v>
          </cell>
          <cell r="E14093">
            <v>2021</v>
          </cell>
        </row>
        <row r="14094">
          <cell r="A14094">
            <v>44407</v>
          </cell>
          <cell r="B14094">
            <v>211</v>
          </cell>
          <cell r="C14094">
            <v>155</v>
          </cell>
          <cell r="D14094">
            <v>155</v>
          </cell>
          <cell r="E14094">
            <v>2021</v>
          </cell>
        </row>
        <row r="14095">
          <cell r="A14095">
            <v>44408</v>
          </cell>
          <cell r="B14095">
            <v>212</v>
          </cell>
          <cell r="C14095">
            <v>154</v>
          </cell>
          <cell r="D14095">
            <v>154</v>
          </cell>
          <cell r="E14095">
            <v>2021</v>
          </cell>
        </row>
        <row r="14096">
          <cell r="A14096">
            <v>44409</v>
          </cell>
          <cell r="B14096">
            <v>213</v>
          </cell>
          <cell r="C14096">
            <v>153</v>
          </cell>
          <cell r="D14096">
            <v>153</v>
          </cell>
          <cell r="E14096">
            <v>2021</v>
          </cell>
        </row>
        <row r="14097">
          <cell r="A14097">
            <v>44410</v>
          </cell>
          <cell r="B14097">
            <v>214</v>
          </cell>
          <cell r="C14097">
            <v>152</v>
          </cell>
          <cell r="D14097">
            <v>152</v>
          </cell>
          <cell r="E14097">
            <v>2021</v>
          </cell>
        </row>
        <row r="14098">
          <cell r="A14098">
            <v>44411</v>
          </cell>
          <cell r="B14098">
            <v>215</v>
          </cell>
          <cell r="C14098">
            <v>151</v>
          </cell>
          <cell r="D14098">
            <v>151</v>
          </cell>
          <cell r="E14098">
            <v>2021</v>
          </cell>
        </row>
        <row r="14099">
          <cell r="A14099">
            <v>44412</v>
          </cell>
          <cell r="B14099">
            <v>216</v>
          </cell>
          <cell r="C14099">
            <v>150</v>
          </cell>
          <cell r="D14099">
            <v>150</v>
          </cell>
          <cell r="E14099">
            <v>2021</v>
          </cell>
        </row>
        <row r="14100">
          <cell r="A14100">
            <v>44413</v>
          </cell>
          <cell r="B14100">
            <v>217</v>
          </cell>
          <cell r="C14100">
            <v>149</v>
          </cell>
          <cell r="D14100">
            <v>149</v>
          </cell>
          <cell r="E14100">
            <v>2021</v>
          </cell>
        </row>
        <row r="14101">
          <cell r="A14101">
            <v>44414</v>
          </cell>
          <cell r="B14101">
            <v>218</v>
          </cell>
          <cell r="C14101">
            <v>148</v>
          </cell>
          <cell r="D14101">
            <v>148</v>
          </cell>
          <cell r="E14101">
            <v>2021</v>
          </cell>
        </row>
        <row r="14102">
          <cell r="A14102">
            <v>44415</v>
          </cell>
          <cell r="B14102">
            <v>219</v>
          </cell>
          <cell r="C14102">
            <v>147</v>
          </cell>
          <cell r="D14102">
            <v>147</v>
          </cell>
          <cell r="E14102">
            <v>2021</v>
          </cell>
        </row>
        <row r="14103">
          <cell r="A14103">
            <v>44416</v>
          </cell>
          <cell r="B14103">
            <v>220</v>
          </cell>
          <cell r="C14103">
            <v>146</v>
          </cell>
          <cell r="D14103">
            <v>146</v>
          </cell>
          <cell r="E14103">
            <v>2021</v>
          </cell>
        </row>
        <row r="14104">
          <cell r="A14104">
            <v>44417</v>
          </cell>
          <cell r="B14104">
            <v>221</v>
          </cell>
          <cell r="C14104">
            <v>145</v>
          </cell>
          <cell r="D14104">
            <v>145</v>
          </cell>
          <cell r="E14104">
            <v>2021</v>
          </cell>
        </row>
        <row r="14105">
          <cell r="A14105">
            <v>44418</v>
          </cell>
          <cell r="B14105">
            <v>222</v>
          </cell>
          <cell r="C14105">
            <v>144</v>
          </cell>
          <cell r="D14105">
            <v>144</v>
          </cell>
          <cell r="E14105">
            <v>2021</v>
          </cell>
        </row>
        <row r="14106">
          <cell r="A14106">
            <v>44419</v>
          </cell>
          <cell r="B14106">
            <v>223</v>
          </cell>
          <cell r="C14106">
            <v>143</v>
          </cell>
          <cell r="D14106">
            <v>143</v>
          </cell>
          <cell r="E14106">
            <v>2021</v>
          </cell>
        </row>
        <row r="14107">
          <cell r="A14107">
            <v>44420</v>
          </cell>
          <cell r="B14107">
            <v>224</v>
          </cell>
          <cell r="C14107">
            <v>142</v>
          </cell>
          <cell r="D14107">
            <v>142</v>
          </cell>
          <cell r="E14107">
            <v>2021</v>
          </cell>
        </row>
        <row r="14108">
          <cell r="A14108">
            <v>44421</v>
          </cell>
          <cell r="B14108">
            <v>225</v>
          </cell>
          <cell r="C14108">
            <v>141</v>
          </cell>
          <cell r="D14108">
            <v>141</v>
          </cell>
          <cell r="E14108">
            <v>2021</v>
          </cell>
        </row>
        <row r="14109">
          <cell r="A14109">
            <v>44422</v>
          </cell>
          <cell r="B14109">
            <v>226</v>
          </cell>
          <cell r="C14109">
            <v>140</v>
          </cell>
          <cell r="D14109">
            <v>140</v>
          </cell>
          <cell r="E14109">
            <v>2021</v>
          </cell>
        </row>
        <row r="14110">
          <cell r="A14110">
            <v>44423</v>
          </cell>
          <cell r="B14110">
            <v>227</v>
          </cell>
          <cell r="C14110">
            <v>139</v>
          </cell>
          <cell r="D14110">
            <v>139</v>
          </cell>
          <cell r="E14110">
            <v>2021</v>
          </cell>
        </row>
        <row r="14111">
          <cell r="A14111">
            <v>44424</v>
          </cell>
          <cell r="B14111">
            <v>228</v>
          </cell>
          <cell r="C14111">
            <v>138</v>
          </cell>
          <cell r="D14111">
            <v>138</v>
          </cell>
          <cell r="E14111">
            <v>2021</v>
          </cell>
        </row>
        <row r="14112">
          <cell r="A14112">
            <v>44425</v>
          </cell>
          <cell r="B14112">
            <v>229</v>
          </cell>
          <cell r="C14112">
            <v>137</v>
          </cell>
          <cell r="D14112">
            <v>137</v>
          </cell>
          <cell r="E14112">
            <v>2021</v>
          </cell>
        </row>
        <row r="14113">
          <cell r="A14113">
            <v>44426</v>
          </cell>
          <cell r="B14113">
            <v>230</v>
          </cell>
          <cell r="C14113">
            <v>136</v>
          </cell>
          <cell r="D14113">
            <v>136</v>
          </cell>
          <cell r="E14113">
            <v>2021</v>
          </cell>
        </row>
        <row r="14114">
          <cell r="A14114">
            <v>44427</v>
          </cell>
          <cell r="B14114">
            <v>231</v>
          </cell>
          <cell r="C14114">
            <v>135</v>
          </cell>
          <cell r="D14114">
            <v>135</v>
          </cell>
          <cell r="E14114">
            <v>2021</v>
          </cell>
        </row>
        <row r="14115">
          <cell r="A14115">
            <v>44428</v>
          </cell>
          <cell r="B14115">
            <v>232</v>
          </cell>
          <cell r="C14115">
            <v>134</v>
          </cell>
          <cell r="D14115">
            <v>134</v>
          </cell>
          <cell r="E14115">
            <v>2021</v>
          </cell>
        </row>
        <row r="14116">
          <cell r="A14116">
            <v>44429</v>
          </cell>
          <cell r="B14116">
            <v>233</v>
          </cell>
          <cell r="C14116">
            <v>133</v>
          </cell>
          <cell r="D14116">
            <v>133</v>
          </cell>
          <cell r="E14116">
            <v>2021</v>
          </cell>
        </row>
        <row r="14117">
          <cell r="A14117">
            <v>44430</v>
          </cell>
          <cell r="B14117">
            <v>234</v>
          </cell>
          <cell r="C14117">
            <v>132</v>
          </cell>
          <cell r="D14117">
            <v>132</v>
          </cell>
          <cell r="E14117">
            <v>2021</v>
          </cell>
        </row>
        <row r="14118">
          <cell r="A14118">
            <v>44431</v>
          </cell>
          <cell r="B14118">
            <v>235</v>
          </cell>
          <cell r="C14118">
            <v>131</v>
          </cell>
          <cell r="D14118">
            <v>131</v>
          </cell>
          <cell r="E14118">
            <v>2021</v>
          </cell>
        </row>
        <row r="14119">
          <cell r="A14119">
            <v>44432</v>
          </cell>
          <cell r="B14119">
            <v>236</v>
          </cell>
          <cell r="C14119">
            <v>130</v>
          </cell>
          <cell r="D14119">
            <v>130</v>
          </cell>
          <cell r="E14119">
            <v>2021</v>
          </cell>
        </row>
        <row r="14120">
          <cell r="A14120">
            <v>44433</v>
          </cell>
          <cell r="B14120">
            <v>237</v>
          </cell>
          <cell r="C14120">
            <v>129</v>
          </cell>
          <cell r="D14120">
            <v>129</v>
          </cell>
          <cell r="E14120">
            <v>2021</v>
          </cell>
        </row>
        <row r="14121">
          <cell r="A14121">
            <v>44434</v>
          </cell>
          <cell r="B14121">
            <v>238</v>
          </cell>
          <cell r="C14121">
            <v>128</v>
          </cell>
          <cell r="D14121">
            <v>128</v>
          </cell>
          <cell r="E14121">
            <v>2021</v>
          </cell>
        </row>
        <row r="14122">
          <cell r="A14122">
            <v>44435</v>
          </cell>
          <cell r="B14122">
            <v>239</v>
          </cell>
          <cell r="C14122">
            <v>127</v>
          </cell>
          <cell r="D14122">
            <v>127</v>
          </cell>
          <cell r="E14122">
            <v>2021</v>
          </cell>
        </row>
        <row r="14123">
          <cell r="A14123">
            <v>44436</v>
          </cell>
          <cell r="B14123">
            <v>240</v>
          </cell>
          <cell r="C14123">
            <v>126</v>
          </cell>
          <cell r="D14123">
            <v>126</v>
          </cell>
          <cell r="E14123">
            <v>2021</v>
          </cell>
        </row>
        <row r="14124">
          <cell r="A14124">
            <v>44437</v>
          </cell>
          <cell r="B14124">
            <v>241</v>
          </cell>
          <cell r="C14124">
            <v>125</v>
          </cell>
          <cell r="D14124">
            <v>125</v>
          </cell>
          <cell r="E14124">
            <v>2021</v>
          </cell>
        </row>
        <row r="14125">
          <cell r="A14125">
            <v>44438</v>
          </cell>
          <cell r="B14125">
            <v>242</v>
          </cell>
          <cell r="C14125">
            <v>124</v>
          </cell>
          <cell r="D14125">
            <v>124</v>
          </cell>
          <cell r="E14125">
            <v>2021</v>
          </cell>
        </row>
        <row r="14126">
          <cell r="A14126">
            <v>44439</v>
          </cell>
          <cell r="B14126">
            <v>243</v>
          </cell>
          <cell r="C14126">
            <v>123</v>
          </cell>
          <cell r="D14126">
            <v>123</v>
          </cell>
          <cell r="E14126">
            <v>2021</v>
          </cell>
        </row>
        <row r="14127">
          <cell r="A14127">
            <v>44440</v>
          </cell>
          <cell r="B14127">
            <v>244</v>
          </cell>
          <cell r="C14127">
            <v>122</v>
          </cell>
          <cell r="D14127">
            <v>122</v>
          </cell>
          <cell r="E14127">
            <v>2021</v>
          </cell>
        </row>
        <row r="14128">
          <cell r="A14128">
            <v>44441</v>
          </cell>
          <cell r="B14128">
            <v>245</v>
          </cell>
          <cell r="C14128">
            <v>121</v>
          </cell>
          <cell r="D14128">
            <v>121</v>
          </cell>
          <cell r="E14128">
            <v>2021</v>
          </cell>
        </row>
        <row r="14129">
          <cell r="A14129">
            <v>44442</v>
          </cell>
          <cell r="B14129">
            <v>246</v>
          </cell>
          <cell r="C14129">
            <v>120</v>
          </cell>
          <cell r="D14129">
            <v>120</v>
          </cell>
          <cell r="E14129">
            <v>2021</v>
          </cell>
        </row>
        <row r="14130">
          <cell r="A14130">
            <v>44443</v>
          </cell>
          <cell r="B14130">
            <v>247</v>
          </cell>
          <cell r="C14130">
            <v>119</v>
          </cell>
          <cell r="D14130">
            <v>119</v>
          </cell>
          <cell r="E14130">
            <v>2021</v>
          </cell>
        </row>
        <row r="14131">
          <cell r="A14131">
            <v>44444</v>
          </cell>
          <cell r="B14131">
            <v>248</v>
          </cell>
          <cell r="C14131">
            <v>118</v>
          </cell>
          <cell r="D14131">
            <v>118</v>
          </cell>
          <cell r="E14131">
            <v>2021</v>
          </cell>
        </row>
        <row r="14132">
          <cell r="A14132">
            <v>44445</v>
          </cell>
          <cell r="B14132">
            <v>249</v>
          </cell>
          <cell r="C14132">
            <v>117</v>
          </cell>
          <cell r="D14132">
            <v>117</v>
          </cell>
          <cell r="E14132">
            <v>2021</v>
          </cell>
        </row>
        <row r="14133">
          <cell r="A14133">
            <v>44446</v>
          </cell>
          <cell r="B14133">
            <v>250</v>
          </cell>
          <cell r="C14133">
            <v>116</v>
          </cell>
          <cell r="D14133">
            <v>116</v>
          </cell>
          <cell r="E14133">
            <v>2021</v>
          </cell>
        </row>
        <row r="14134">
          <cell r="A14134">
            <v>44447</v>
          </cell>
          <cell r="B14134">
            <v>251</v>
          </cell>
          <cell r="C14134">
            <v>115</v>
          </cell>
          <cell r="D14134">
            <v>115</v>
          </cell>
          <cell r="E14134">
            <v>2021</v>
          </cell>
        </row>
        <row r="14135">
          <cell r="A14135">
            <v>44448</v>
          </cell>
          <cell r="B14135">
            <v>252</v>
          </cell>
          <cell r="C14135">
            <v>114</v>
          </cell>
          <cell r="D14135">
            <v>114</v>
          </cell>
          <cell r="E14135">
            <v>2021</v>
          </cell>
        </row>
        <row r="14136">
          <cell r="A14136">
            <v>44449</v>
          </cell>
          <cell r="B14136">
            <v>253</v>
          </cell>
          <cell r="C14136">
            <v>113</v>
          </cell>
          <cell r="D14136">
            <v>113</v>
          </cell>
          <cell r="E14136">
            <v>2021</v>
          </cell>
        </row>
        <row r="14137">
          <cell r="A14137">
            <v>44450</v>
          </cell>
          <cell r="B14137">
            <v>254</v>
          </cell>
          <cell r="C14137">
            <v>112</v>
          </cell>
          <cell r="D14137">
            <v>112</v>
          </cell>
          <cell r="E14137">
            <v>2021</v>
          </cell>
        </row>
        <row r="14138">
          <cell r="A14138">
            <v>44451</v>
          </cell>
          <cell r="B14138">
            <v>255</v>
          </cell>
          <cell r="C14138">
            <v>111</v>
          </cell>
          <cell r="D14138">
            <v>111</v>
          </cell>
          <cell r="E14138">
            <v>2021</v>
          </cell>
        </row>
        <row r="14139">
          <cell r="A14139">
            <v>44452</v>
          </cell>
          <cell r="B14139">
            <v>256</v>
          </cell>
          <cell r="C14139">
            <v>110</v>
          </cell>
          <cell r="D14139">
            <v>110</v>
          </cell>
          <cell r="E14139">
            <v>2021</v>
          </cell>
        </row>
        <row r="14140">
          <cell r="A14140">
            <v>44453</v>
          </cell>
          <cell r="B14140">
            <v>257</v>
          </cell>
          <cell r="C14140">
            <v>109</v>
          </cell>
          <cell r="D14140">
            <v>109</v>
          </cell>
          <cell r="E14140">
            <v>2021</v>
          </cell>
        </row>
        <row r="14141">
          <cell r="A14141">
            <v>44454</v>
          </cell>
          <cell r="B14141">
            <v>258</v>
          </cell>
          <cell r="C14141">
            <v>108</v>
          </cell>
          <cell r="D14141">
            <v>108</v>
          </cell>
          <cell r="E14141">
            <v>2021</v>
          </cell>
        </row>
        <row r="14142">
          <cell r="A14142">
            <v>44455</v>
          </cell>
          <cell r="B14142">
            <v>259</v>
          </cell>
          <cell r="C14142">
            <v>107</v>
          </cell>
          <cell r="D14142">
            <v>107</v>
          </cell>
          <cell r="E14142">
            <v>2021</v>
          </cell>
        </row>
        <row r="14143">
          <cell r="A14143">
            <v>44456</v>
          </cell>
          <cell r="B14143">
            <v>260</v>
          </cell>
          <cell r="C14143">
            <v>106</v>
          </cell>
          <cell r="D14143">
            <v>106</v>
          </cell>
          <cell r="E14143">
            <v>2021</v>
          </cell>
        </row>
        <row r="14144">
          <cell r="A14144">
            <v>44457</v>
          </cell>
          <cell r="B14144">
            <v>261</v>
          </cell>
          <cell r="C14144">
            <v>105</v>
          </cell>
          <cell r="D14144">
            <v>105</v>
          </cell>
          <cell r="E14144">
            <v>2021</v>
          </cell>
        </row>
        <row r="14145">
          <cell r="A14145">
            <v>44458</v>
          </cell>
          <cell r="B14145">
            <v>262</v>
          </cell>
          <cell r="C14145">
            <v>104</v>
          </cell>
          <cell r="D14145">
            <v>104</v>
          </cell>
          <cell r="E14145">
            <v>2021</v>
          </cell>
        </row>
        <row r="14146">
          <cell r="A14146">
            <v>44459</v>
          </cell>
          <cell r="B14146">
            <v>263</v>
          </cell>
          <cell r="C14146">
            <v>103</v>
          </cell>
          <cell r="D14146">
            <v>103</v>
          </cell>
          <cell r="E14146">
            <v>2021</v>
          </cell>
        </row>
        <row r="14147">
          <cell r="A14147">
            <v>44460</v>
          </cell>
          <cell r="B14147">
            <v>264</v>
          </cell>
          <cell r="C14147">
            <v>102</v>
          </cell>
          <cell r="D14147">
            <v>102</v>
          </cell>
          <cell r="E14147">
            <v>2021</v>
          </cell>
        </row>
        <row r="14148">
          <cell r="A14148">
            <v>44461</v>
          </cell>
          <cell r="B14148">
            <v>265</v>
          </cell>
          <cell r="C14148">
            <v>101</v>
          </cell>
          <cell r="D14148">
            <v>101</v>
          </cell>
          <cell r="E14148">
            <v>2021</v>
          </cell>
        </row>
        <row r="14149">
          <cell r="A14149">
            <v>44462</v>
          </cell>
          <cell r="B14149">
            <v>266</v>
          </cell>
          <cell r="C14149">
            <v>100</v>
          </cell>
          <cell r="D14149">
            <v>100</v>
          </cell>
          <cell r="E14149">
            <v>2021</v>
          </cell>
        </row>
        <row r="14150">
          <cell r="A14150">
            <v>44463</v>
          </cell>
          <cell r="B14150">
            <v>267</v>
          </cell>
          <cell r="C14150">
            <v>99</v>
          </cell>
          <cell r="D14150">
            <v>99</v>
          </cell>
          <cell r="E14150">
            <v>2021</v>
          </cell>
        </row>
        <row r="14151">
          <cell r="A14151">
            <v>44464</v>
          </cell>
          <cell r="B14151">
            <v>268</v>
          </cell>
          <cell r="C14151">
            <v>98</v>
          </cell>
          <cell r="D14151">
            <v>98</v>
          </cell>
          <cell r="E14151">
            <v>2021</v>
          </cell>
        </row>
        <row r="14152">
          <cell r="A14152">
            <v>44465</v>
          </cell>
          <cell r="B14152">
            <v>269</v>
          </cell>
          <cell r="C14152">
            <v>97</v>
          </cell>
          <cell r="D14152">
            <v>97</v>
          </cell>
          <cell r="E14152">
            <v>2021</v>
          </cell>
        </row>
        <row r="14153">
          <cell r="A14153">
            <v>44466</v>
          </cell>
          <cell r="B14153">
            <v>270</v>
          </cell>
          <cell r="C14153">
            <v>96</v>
          </cell>
          <cell r="D14153">
            <v>96</v>
          </cell>
          <cell r="E14153">
            <v>2021</v>
          </cell>
        </row>
        <row r="14154">
          <cell r="A14154">
            <v>44467</v>
          </cell>
          <cell r="B14154">
            <v>271</v>
          </cell>
          <cell r="C14154">
            <v>95</v>
          </cell>
          <cell r="D14154">
            <v>95</v>
          </cell>
          <cell r="E14154">
            <v>2021</v>
          </cell>
        </row>
        <row r="14155">
          <cell r="A14155">
            <v>44468</v>
          </cell>
          <cell r="B14155">
            <v>272</v>
          </cell>
          <cell r="C14155">
            <v>94</v>
          </cell>
          <cell r="D14155">
            <v>94</v>
          </cell>
          <cell r="E14155">
            <v>2021</v>
          </cell>
        </row>
        <row r="14156">
          <cell r="A14156">
            <v>44469</v>
          </cell>
          <cell r="B14156">
            <v>273</v>
          </cell>
          <cell r="C14156">
            <v>93</v>
          </cell>
          <cell r="D14156">
            <v>93</v>
          </cell>
          <cell r="E14156">
            <v>2021</v>
          </cell>
        </row>
        <row r="14157">
          <cell r="A14157">
            <v>44470</v>
          </cell>
          <cell r="B14157">
            <v>274</v>
          </cell>
          <cell r="C14157">
            <v>92</v>
          </cell>
          <cell r="D14157">
            <v>92</v>
          </cell>
          <cell r="E14157">
            <v>2021</v>
          </cell>
        </row>
        <row r="14158">
          <cell r="A14158">
            <v>44471</v>
          </cell>
          <cell r="B14158">
            <v>275</v>
          </cell>
          <cell r="C14158">
            <v>91</v>
          </cell>
          <cell r="D14158">
            <v>91</v>
          </cell>
          <cell r="E14158">
            <v>2021</v>
          </cell>
        </row>
        <row r="14159">
          <cell r="A14159">
            <v>44472</v>
          </cell>
          <cell r="B14159">
            <v>276</v>
          </cell>
          <cell r="C14159">
            <v>90</v>
          </cell>
          <cell r="D14159">
            <v>90</v>
          </cell>
          <cell r="E14159">
            <v>2021</v>
          </cell>
        </row>
        <row r="14160">
          <cell r="A14160">
            <v>44473</v>
          </cell>
          <cell r="B14160">
            <v>277</v>
          </cell>
          <cell r="C14160">
            <v>89</v>
          </cell>
          <cell r="D14160">
            <v>89</v>
          </cell>
          <cell r="E14160">
            <v>2021</v>
          </cell>
        </row>
        <row r="14161">
          <cell r="A14161">
            <v>44474</v>
          </cell>
          <cell r="B14161">
            <v>278</v>
          </cell>
          <cell r="C14161">
            <v>88</v>
          </cell>
          <cell r="D14161">
            <v>88</v>
          </cell>
          <cell r="E14161">
            <v>2021</v>
          </cell>
        </row>
        <row r="14162">
          <cell r="A14162">
            <v>44475</v>
          </cell>
          <cell r="B14162">
            <v>279</v>
          </cell>
          <cell r="C14162">
            <v>87</v>
          </cell>
          <cell r="D14162">
            <v>87</v>
          </cell>
          <cell r="E14162">
            <v>2021</v>
          </cell>
        </row>
        <row r="14163">
          <cell r="A14163">
            <v>44476</v>
          </cell>
          <cell r="B14163">
            <v>280</v>
          </cell>
          <cell r="C14163">
            <v>86</v>
          </cell>
          <cell r="D14163">
            <v>86</v>
          </cell>
          <cell r="E14163">
            <v>2021</v>
          </cell>
        </row>
        <row r="14164">
          <cell r="A14164">
            <v>44477</v>
          </cell>
          <cell r="B14164">
            <v>281</v>
          </cell>
          <cell r="C14164">
            <v>85</v>
          </cell>
          <cell r="D14164">
            <v>85</v>
          </cell>
          <cell r="E14164">
            <v>2021</v>
          </cell>
        </row>
        <row r="14165">
          <cell r="A14165">
            <v>44478</v>
          </cell>
          <cell r="B14165">
            <v>282</v>
          </cell>
          <cell r="C14165">
            <v>84</v>
          </cell>
          <cell r="D14165">
            <v>84</v>
          </cell>
          <cell r="E14165">
            <v>2021</v>
          </cell>
        </row>
        <row r="14166">
          <cell r="A14166">
            <v>44479</v>
          </cell>
          <cell r="B14166">
            <v>283</v>
          </cell>
          <cell r="C14166">
            <v>83</v>
          </cell>
          <cell r="D14166">
            <v>83</v>
          </cell>
          <cell r="E14166">
            <v>2021</v>
          </cell>
        </row>
        <row r="14167">
          <cell r="A14167">
            <v>44480</v>
          </cell>
          <cell r="B14167">
            <v>284</v>
          </cell>
          <cell r="C14167">
            <v>82</v>
          </cell>
          <cell r="D14167">
            <v>82</v>
          </cell>
          <cell r="E14167">
            <v>2021</v>
          </cell>
        </row>
        <row r="14168">
          <cell r="A14168">
            <v>44481</v>
          </cell>
          <cell r="B14168">
            <v>285</v>
          </cell>
          <cell r="C14168">
            <v>81</v>
          </cell>
          <cell r="D14168">
            <v>81</v>
          </cell>
          <cell r="E14168">
            <v>2021</v>
          </cell>
        </row>
        <row r="14169">
          <cell r="A14169">
            <v>44482</v>
          </cell>
          <cell r="B14169">
            <v>286</v>
          </cell>
          <cell r="C14169">
            <v>80</v>
          </cell>
          <cell r="D14169">
            <v>80</v>
          </cell>
          <cell r="E14169">
            <v>2021</v>
          </cell>
        </row>
        <row r="14170">
          <cell r="A14170">
            <v>44483</v>
          </cell>
          <cell r="B14170">
            <v>287</v>
          </cell>
          <cell r="C14170">
            <v>79</v>
          </cell>
          <cell r="D14170">
            <v>79</v>
          </cell>
          <cell r="E14170">
            <v>2021</v>
          </cell>
        </row>
        <row r="14171">
          <cell r="A14171">
            <v>44484</v>
          </cell>
          <cell r="B14171">
            <v>288</v>
          </cell>
          <cell r="C14171">
            <v>78</v>
          </cell>
          <cell r="D14171">
            <v>78</v>
          </cell>
          <cell r="E14171">
            <v>2021</v>
          </cell>
        </row>
        <row r="14172">
          <cell r="A14172">
            <v>44485</v>
          </cell>
          <cell r="B14172">
            <v>289</v>
          </cell>
          <cell r="C14172">
            <v>77</v>
          </cell>
          <cell r="D14172">
            <v>77</v>
          </cell>
          <cell r="E14172">
            <v>2021</v>
          </cell>
        </row>
        <row r="14173">
          <cell r="A14173">
            <v>44486</v>
          </cell>
          <cell r="B14173">
            <v>290</v>
          </cell>
          <cell r="C14173">
            <v>76</v>
          </cell>
          <cell r="D14173">
            <v>76</v>
          </cell>
          <cell r="E14173">
            <v>2021</v>
          </cell>
        </row>
        <row r="14174">
          <cell r="A14174">
            <v>44487</v>
          </cell>
          <cell r="B14174">
            <v>291</v>
          </cell>
          <cell r="C14174">
            <v>75</v>
          </cell>
          <cell r="D14174">
            <v>75</v>
          </cell>
          <cell r="E14174">
            <v>2021</v>
          </cell>
        </row>
        <row r="14175">
          <cell r="A14175">
            <v>44488</v>
          </cell>
          <cell r="B14175">
            <v>292</v>
          </cell>
          <cell r="C14175">
            <v>74</v>
          </cell>
          <cell r="D14175">
            <v>74</v>
          </cell>
          <cell r="E14175">
            <v>2021</v>
          </cell>
        </row>
        <row r="14176">
          <cell r="A14176">
            <v>44489</v>
          </cell>
          <cell r="B14176">
            <v>293</v>
          </cell>
          <cell r="C14176">
            <v>73</v>
          </cell>
          <cell r="D14176">
            <v>73</v>
          </cell>
          <cell r="E14176">
            <v>2021</v>
          </cell>
        </row>
        <row r="14177">
          <cell r="A14177">
            <v>44490</v>
          </cell>
          <cell r="B14177">
            <v>294</v>
          </cell>
          <cell r="C14177">
            <v>72</v>
          </cell>
          <cell r="D14177">
            <v>72</v>
          </cell>
          <cell r="E14177">
            <v>2021</v>
          </cell>
        </row>
        <row r="14178">
          <cell r="A14178">
            <v>44491</v>
          </cell>
          <cell r="B14178">
            <v>295</v>
          </cell>
          <cell r="C14178">
            <v>71</v>
          </cell>
          <cell r="D14178">
            <v>71</v>
          </cell>
          <cell r="E14178">
            <v>2021</v>
          </cell>
        </row>
        <row r="14179">
          <cell r="A14179">
            <v>44492</v>
          </cell>
          <cell r="B14179">
            <v>296</v>
          </cell>
          <cell r="C14179">
            <v>70</v>
          </cell>
          <cell r="D14179">
            <v>70</v>
          </cell>
          <cell r="E14179">
            <v>2021</v>
          </cell>
        </row>
        <row r="14180">
          <cell r="A14180">
            <v>44493</v>
          </cell>
          <cell r="B14180">
            <v>297</v>
          </cell>
          <cell r="C14180">
            <v>69</v>
          </cell>
          <cell r="D14180">
            <v>69</v>
          </cell>
          <cell r="E14180">
            <v>2021</v>
          </cell>
        </row>
        <row r="14181">
          <cell r="A14181">
            <v>44494</v>
          </cell>
          <cell r="B14181">
            <v>298</v>
          </cell>
          <cell r="C14181">
            <v>68</v>
          </cell>
          <cell r="D14181">
            <v>68</v>
          </cell>
          <cell r="E14181">
            <v>2021</v>
          </cell>
        </row>
        <row r="14182">
          <cell r="A14182">
            <v>44495</v>
          </cell>
          <cell r="B14182">
            <v>299</v>
          </cell>
          <cell r="C14182">
            <v>67</v>
          </cell>
          <cell r="D14182">
            <v>67</v>
          </cell>
          <cell r="E14182">
            <v>2021</v>
          </cell>
        </row>
        <row r="14183">
          <cell r="A14183">
            <v>44496</v>
          </cell>
          <cell r="B14183">
            <v>300</v>
          </cell>
          <cell r="C14183">
            <v>66</v>
          </cell>
          <cell r="D14183">
            <v>66</v>
          </cell>
          <cell r="E14183">
            <v>2021</v>
          </cell>
        </row>
        <row r="14184">
          <cell r="A14184">
            <v>44497</v>
          </cell>
          <cell r="B14184">
            <v>301</v>
          </cell>
          <cell r="C14184">
            <v>65</v>
          </cell>
          <cell r="D14184">
            <v>65</v>
          </cell>
          <cell r="E14184">
            <v>2021</v>
          </cell>
        </row>
        <row r="14185">
          <cell r="A14185">
            <v>44498</v>
          </cell>
          <cell r="B14185">
            <v>302</v>
          </cell>
          <cell r="C14185">
            <v>64</v>
          </cell>
          <cell r="D14185">
            <v>64</v>
          </cell>
          <cell r="E14185">
            <v>2021</v>
          </cell>
        </row>
        <row r="14186">
          <cell r="A14186">
            <v>44499</v>
          </cell>
          <cell r="B14186">
            <v>303</v>
          </cell>
          <cell r="C14186">
            <v>63</v>
          </cell>
          <cell r="D14186">
            <v>63</v>
          </cell>
          <cell r="E14186">
            <v>2021</v>
          </cell>
        </row>
        <row r="14187">
          <cell r="A14187">
            <v>44500</v>
          </cell>
          <cell r="B14187">
            <v>304</v>
          </cell>
          <cell r="C14187">
            <v>62</v>
          </cell>
          <cell r="D14187">
            <v>62</v>
          </cell>
          <cell r="E14187">
            <v>2021</v>
          </cell>
        </row>
        <row r="14188">
          <cell r="A14188">
            <v>44501</v>
          </cell>
          <cell r="B14188">
            <v>305</v>
          </cell>
          <cell r="C14188">
            <v>61</v>
          </cell>
          <cell r="D14188">
            <v>61</v>
          </cell>
          <cell r="E14188">
            <v>2021</v>
          </cell>
        </row>
        <row r="14189">
          <cell r="A14189">
            <v>44502</v>
          </cell>
          <cell r="B14189">
            <v>306</v>
          </cell>
          <cell r="C14189">
            <v>60</v>
          </cell>
          <cell r="D14189">
            <v>60</v>
          </cell>
          <cell r="E14189">
            <v>2021</v>
          </cell>
        </row>
        <row r="14190">
          <cell r="A14190">
            <v>44503</v>
          </cell>
          <cell r="B14190">
            <v>307</v>
          </cell>
          <cell r="C14190">
            <v>59</v>
          </cell>
          <cell r="D14190">
            <v>59</v>
          </cell>
          <cell r="E14190">
            <v>2021</v>
          </cell>
        </row>
        <row r="14191">
          <cell r="A14191">
            <v>44504</v>
          </cell>
          <cell r="B14191">
            <v>308</v>
          </cell>
          <cell r="C14191">
            <v>58</v>
          </cell>
          <cell r="D14191">
            <v>58</v>
          </cell>
          <cell r="E14191">
            <v>2021</v>
          </cell>
        </row>
        <row r="14192">
          <cell r="A14192">
            <v>44505</v>
          </cell>
          <cell r="B14192">
            <v>309</v>
          </cell>
          <cell r="C14192">
            <v>57</v>
          </cell>
          <cell r="D14192">
            <v>57</v>
          </cell>
          <cell r="E14192">
            <v>2021</v>
          </cell>
        </row>
        <row r="14193">
          <cell r="A14193">
            <v>44506</v>
          </cell>
          <cell r="B14193">
            <v>310</v>
          </cell>
          <cell r="C14193">
            <v>56</v>
          </cell>
          <cell r="D14193">
            <v>56</v>
          </cell>
          <cell r="E14193">
            <v>2021</v>
          </cell>
        </row>
        <row r="14194">
          <cell r="A14194">
            <v>44507</v>
          </cell>
          <cell r="B14194">
            <v>311</v>
          </cell>
          <cell r="C14194">
            <v>55</v>
          </cell>
          <cell r="D14194">
            <v>55</v>
          </cell>
          <cell r="E14194">
            <v>2021</v>
          </cell>
        </row>
        <row r="14195">
          <cell r="A14195">
            <v>44508</v>
          </cell>
          <cell r="B14195">
            <v>312</v>
          </cell>
          <cell r="C14195">
            <v>54</v>
          </cell>
          <cell r="D14195">
            <v>54</v>
          </cell>
          <cell r="E14195">
            <v>2021</v>
          </cell>
        </row>
        <row r="14196">
          <cell r="A14196">
            <v>44509</v>
          </cell>
          <cell r="B14196">
            <v>313</v>
          </cell>
          <cell r="C14196">
            <v>53</v>
          </cell>
          <cell r="D14196">
            <v>53</v>
          </cell>
          <cell r="E14196">
            <v>2021</v>
          </cell>
        </row>
        <row r="14197">
          <cell r="A14197">
            <v>44510</v>
          </cell>
          <cell r="B14197">
            <v>314</v>
          </cell>
          <cell r="C14197">
            <v>52</v>
          </cell>
          <cell r="D14197">
            <v>52</v>
          </cell>
          <cell r="E14197">
            <v>2021</v>
          </cell>
        </row>
        <row r="14198">
          <cell r="A14198">
            <v>44511</v>
          </cell>
          <cell r="B14198">
            <v>315</v>
          </cell>
          <cell r="C14198">
            <v>51</v>
          </cell>
          <cell r="D14198">
            <v>51</v>
          </cell>
          <cell r="E14198">
            <v>2021</v>
          </cell>
        </row>
        <row r="14199">
          <cell r="A14199">
            <v>44512</v>
          </cell>
          <cell r="B14199">
            <v>316</v>
          </cell>
          <cell r="C14199">
            <v>50</v>
          </cell>
          <cell r="D14199">
            <v>50</v>
          </cell>
          <cell r="E14199">
            <v>2021</v>
          </cell>
        </row>
        <row r="14200">
          <cell r="A14200">
            <v>44513</v>
          </cell>
          <cell r="B14200">
            <v>317</v>
          </cell>
          <cell r="C14200">
            <v>49</v>
          </cell>
          <cell r="D14200">
            <v>49</v>
          </cell>
          <cell r="E14200">
            <v>2021</v>
          </cell>
        </row>
        <row r="14201">
          <cell r="A14201">
            <v>44514</v>
          </cell>
          <cell r="B14201">
            <v>318</v>
          </cell>
          <cell r="C14201">
            <v>48</v>
          </cell>
          <cell r="D14201">
            <v>48</v>
          </cell>
          <cell r="E14201">
            <v>2021</v>
          </cell>
        </row>
        <row r="14202">
          <cell r="A14202">
            <v>44515</v>
          </cell>
          <cell r="B14202">
            <v>319</v>
          </cell>
          <cell r="C14202">
            <v>47</v>
          </cell>
          <cell r="D14202">
            <v>47</v>
          </cell>
          <cell r="E14202">
            <v>2021</v>
          </cell>
        </row>
        <row r="14203">
          <cell r="A14203">
            <v>44516</v>
          </cell>
          <cell r="B14203">
            <v>320</v>
          </cell>
          <cell r="C14203">
            <v>46</v>
          </cell>
          <cell r="D14203">
            <v>46</v>
          </cell>
          <cell r="E14203">
            <v>2021</v>
          </cell>
        </row>
        <row r="14204">
          <cell r="A14204">
            <v>44517</v>
          </cell>
          <cell r="B14204">
            <v>321</v>
          </cell>
          <cell r="C14204">
            <v>45</v>
          </cell>
          <cell r="D14204">
            <v>45</v>
          </cell>
          <cell r="E14204">
            <v>2021</v>
          </cell>
        </row>
        <row r="14205">
          <cell r="A14205">
            <v>44518</v>
          </cell>
          <cell r="B14205">
            <v>322</v>
          </cell>
          <cell r="C14205">
            <v>44</v>
          </cell>
          <cell r="D14205">
            <v>44</v>
          </cell>
          <cell r="E14205">
            <v>2021</v>
          </cell>
        </row>
        <row r="14206">
          <cell r="A14206">
            <v>44519</v>
          </cell>
          <cell r="B14206">
            <v>323</v>
          </cell>
          <cell r="C14206">
            <v>43</v>
          </cell>
          <cell r="D14206">
            <v>43</v>
          </cell>
          <cell r="E14206">
            <v>2021</v>
          </cell>
        </row>
        <row r="14207">
          <cell r="A14207">
            <v>44520</v>
          </cell>
          <cell r="B14207">
            <v>324</v>
          </cell>
          <cell r="C14207">
            <v>42</v>
          </cell>
          <cell r="D14207">
            <v>42</v>
          </cell>
          <cell r="E14207">
            <v>2021</v>
          </cell>
        </row>
        <row r="14208">
          <cell r="A14208">
            <v>44521</v>
          </cell>
          <cell r="B14208">
            <v>325</v>
          </cell>
          <cell r="C14208">
            <v>41</v>
          </cell>
          <cell r="D14208">
            <v>41</v>
          </cell>
          <cell r="E14208">
            <v>2021</v>
          </cell>
        </row>
        <row r="14209">
          <cell r="A14209">
            <v>44522</v>
          </cell>
          <cell r="B14209">
            <v>326</v>
          </cell>
          <cell r="C14209">
            <v>40</v>
          </cell>
          <cell r="D14209">
            <v>40</v>
          </cell>
          <cell r="E14209">
            <v>2021</v>
          </cell>
        </row>
        <row r="14210">
          <cell r="A14210">
            <v>44523</v>
          </cell>
          <cell r="B14210">
            <v>327</v>
          </cell>
          <cell r="C14210">
            <v>39</v>
          </cell>
          <cell r="D14210">
            <v>39</v>
          </cell>
          <cell r="E14210">
            <v>2021</v>
          </cell>
        </row>
        <row r="14211">
          <cell r="A14211">
            <v>44524</v>
          </cell>
          <cell r="B14211">
            <v>328</v>
          </cell>
          <cell r="C14211">
            <v>38</v>
          </cell>
          <cell r="D14211">
            <v>38</v>
          </cell>
          <cell r="E14211">
            <v>2021</v>
          </cell>
        </row>
        <row r="14212">
          <cell r="A14212">
            <v>44525</v>
          </cell>
          <cell r="B14212">
            <v>329</v>
          </cell>
          <cell r="C14212">
            <v>37</v>
          </cell>
          <cell r="D14212">
            <v>37</v>
          </cell>
          <cell r="E14212">
            <v>2021</v>
          </cell>
        </row>
        <row r="14213">
          <cell r="A14213">
            <v>44526</v>
          </cell>
          <cell r="B14213">
            <v>330</v>
          </cell>
          <cell r="C14213">
            <v>36</v>
          </cell>
          <cell r="D14213">
            <v>36</v>
          </cell>
          <cell r="E14213">
            <v>2021</v>
          </cell>
        </row>
        <row r="14214">
          <cell r="A14214">
            <v>44527</v>
          </cell>
          <cell r="B14214">
            <v>331</v>
          </cell>
          <cell r="C14214">
            <v>35</v>
          </cell>
          <cell r="D14214">
            <v>35</v>
          </cell>
          <cell r="E14214">
            <v>2021</v>
          </cell>
        </row>
        <row r="14215">
          <cell r="A14215">
            <v>44528</v>
          </cell>
          <cell r="B14215">
            <v>332</v>
          </cell>
          <cell r="C14215">
            <v>34</v>
          </cell>
          <cell r="D14215">
            <v>34</v>
          </cell>
          <cell r="E14215">
            <v>2021</v>
          </cell>
        </row>
        <row r="14216">
          <cell r="A14216">
            <v>44529</v>
          </cell>
          <cell r="B14216">
            <v>333</v>
          </cell>
          <cell r="C14216">
            <v>33</v>
          </cell>
          <cell r="D14216">
            <v>33</v>
          </cell>
          <cell r="E14216">
            <v>2021</v>
          </cell>
        </row>
        <row r="14217">
          <cell r="A14217">
            <v>44530</v>
          </cell>
          <cell r="B14217">
            <v>334</v>
          </cell>
          <cell r="C14217">
            <v>32</v>
          </cell>
          <cell r="D14217">
            <v>32</v>
          </cell>
          <cell r="E14217">
            <v>2021</v>
          </cell>
        </row>
        <row r="14218">
          <cell r="A14218">
            <v>44531</v>
          </cell>
          <cell r="B14218">
            <v>335</v>
          </cell>
          <cell r="C14218">
            <v>31</v>
          </cell>
          <cell r="D14218">
            <v>31</v>
          </cell>
          <cell r="E14218">
            <v>2021</v>
          </cell>
        </row>
        <row r="14219">
          <cell r="A14219">
            <v>44532</v>
          </cell>
          <cell r="B14219">
            <v>336</v>
          </cell>
          <cell r="C14219">
            <v>30</v>
          </cell>
          <cell r="D14219">
            <v>30</v>
          </cell>
          <cell r="E14219">
            <v>2021</v>
          </cell>
        </row>
        <row r="14220">
          <cell r="A14220">
            <v>44533</v>
          </cell>
          <cell r="B14220">
            <v>337</v>
          </cell>
          <cell r="C14220">
            <v>29</v>
          </cell>
          <cell r="D14220">
            <v>29</v>
          </cell>
          <cell r="E14220">
            <v>2021</v>
          </cell>
        </row>
        <row r="14221">
          <cell r="A14221">
            <v>44534</v>
          </cell>
          <cell r="B14221">
            <v>338</v>
          </cell>
          <cell r="C14221">
            <v>28</v>
          </cell>
          <cell r="D14221">
            <v>28</v>
          </cell>
          <cell r="E14221">
            <v>2021</v>
          </cell>
        </row>
        <row r="14222">
          <cell r="A14222">
            <v>44535</v>
          </cell>
          <cell r="B14222">
            <v>339</v>
          </cell>
          <cell r="C14222">
            <v>27</v>
          </cell>
          <cell r="D14222">
            <v>27</v>
          </cell>
          <cell r="E14222">
            <v>2021</v>
          </cell>
        </row>
        <row r="14223">
          <cell r="A14223">
            <v>44536</v>
          </cell>
          <cell r="B14223">
            <v>340</v>
          </cell>
          <cell r="C14223">
            <v>26</v>
          </cell>
          <cell r="D14223">
            <v>26</v>
          </cell>
          <cell r="E14223">
            <v>2021</v>
          </cell>
        </row>
        <row r="14224">
          <cell r="A14224">
            <v>44537</v>
          </cell>
          <cell r="B14224">
            <v>341</v>
          </cell>
          <cell r="C14224">
            <v>25</v>
          </cell>
          <cell r="D14224">
            <v>25</v>
          </cell>
          <cell r="E14224">
            <v>2021</v>
          </cell>
        </row>
        <row r="14225">
          <cell r="A14225">
            <v>44538</v>
          </cell>
          <cell r="B14225">
            <v>342</v>
          </cell>
          <cell r="C14225">
            <v>24</v>
          </cell>
          <cell r="D14225">
            <v>24</v>
          </cell>
          <cell r="E14225">
            <v>2021</v>
          </cell>
        </row>
        <row r="14226">
          <cell r="A14226">
            <v>44539</v>
          </cell>
          <cell r="B14226">
            <v>343</v>
          </cell>
          <cell r="C14226">
            <v>23</v>
          </cell>
          <cell r="D14226">
            <v>23</v>
          </cell>
          <cell r="E14226">
            <v>2021</v>
          </cell>
        </row>
        <row r="14227">
          <cell r="A14227">
            <v>44540</v>
          </cell>
          <cell r="B14227">
            <v>344</v>
          </cell>
          <cell r="C14227">
            <v>22</v>
          </cell>
          <cell r="D14227">
            <v>22</v>
          </cell>
          <cell r="E14227">
            <v>2021</v>
          </cell>
        </row>
        <row r="14228">
          <cell r="A14228">
            <v>44541</v>
          </cell>
          <cell r="B14228">
            <v>345</v>
          </cell>
          <cell r="C14228">
            <v>21</v>
          </cell>
          <cell r="D14228">
            <v>21</v>
          </cell>
          <cell r="E14228">
            <v>2021</v>
          </cell>
        </row>
        <row r="14229">
          <cell r="A14229">
            <v>44542</v>
          </cell>
          <cell r="B14229">
            <v>346</v>
          </cell>
          <cell r="C14229">
            <v>20</v>
          </cell>
          <cell r="D14229">
            <v>20</v>
          </cell>
          <cell r="E14229">
            <v>2021</v>
          </cell>
        </row>
        <row r="14230">
          <cell r="A14230">
            <v>44543</v>
          </cell>
          <cell r="B14230">
            <v>347</v>
          </cell>
          <cell r="C14230">
            <v>19</v>
          </cell>
          <cell r="D14230">
            <v>19</v>
          </cell>
          <cell r="E14230">
            <v>2021</v>
          </cell>
        </row>
        <row r="14231">
          <cell r="A14231">
            <v>44544</v>
          </cell>
          <cell r="B14231">
            <v>348</v>
          </cell>
          <cell r="C14231">
            <v>18</v>
          </cell>
          <cell r="D14231">
            <v>18</v>
          </cell>
          <cell r="E14231">
            <v>2021</v>
          </cell>
        </row>
        <row r="14232">
          <cell r="A14232">
            <v>44545</v>
          </cell>
          <cell r="B14232">
            <v>349</v>
          </cell>
          <cell r="C14232">
            <v>17</v>
          </cell>
          <cell r="D14232">
            <v>17</v>
          </cell>
          <cell r="E14232">
            <v>2021</v>
          </cell>
        </row>
        <row r="14233">
          <cell r="A14233">
            <v>44546</v>
          </cell>
          <cell r="B14233">
            <v>350</v>
          </cell>
          <cell r="C14233">
            <v>16</v>
          </cell>
          <cell r="D14233">
            <v>16</v>
          </cell>
          <cell r="E14233">
            <v>2021</v>
          </cell>
        </row>
        <row r="14234">
          <cell r="A14234">
            <v>44547</v>
          </cell>
          <cell r="B14234">
            <v>351</v>
          </cell>
          <cell r="C14234">
            <v>15</v>
          </cell>
          <cell r="D14234">
            <v>15</v>
          </cell>
          <cell r="E14234">
            <v>2021</v>
          </cell>
        </row>
        <row r="14235">
          <cell r="A14235">
            <v>44548</v>
          </cell>
          <cell r="B14235">
            <v>352</v>
          </cell>
          <cell r="C14235">
            <v>14</v>
          </cell>
          <cell r="D14235">
            <v>14</v>
          </cell>
          <cell r="E14235">
            <v>2021</v>
          </cell>
        </row>
        <row r="14236">
          <cell r="A14236">
            <v>44549</v>
          </cell>
          <cell r="B14236">
            <v>353</v>
          </cell>
          <cell r="C14236">
            <v>13</v>
          </cell>
          <cell r="D14236">
            <v>13</v>
          </cell>
          <cell r="E14236">
            <v>2021</v>
          </cell>
        </row>
        <row r="14237">
          <cell r="A14237">
            <v>44550</v>
          </cell>
          <cell r="B14237">
            <v>354</v>
          </cell>
          <cell r="C14237">
            <v>12</v>
          </cell>
          <cell r="D14237">
            <v>12</v>
          </cell>
          <cell r="E14237">
            <v>2021</v>
          </cell>
        </row>
        <row r="14238">
          <cell r="A14238">
            <v>44551</v>
          </cell>
          <cell r="B14238">
            <v>355</v>
          </cell>
          <cell r="C14238">
            <v>11</v>
          </cell>
          <cell r="D14238">
            <v>11</v>
          </cell>
          <cell r="E14238">
            <v>2021</v>
          </cell>
        </row>
        <row r="14239">
          <cell r="A14239">
            <v>44552</v>
          </cell>
          <cell r="B14239">
            <v>356</v>
          </cell>
          <cell r="C14239">
            <v>10</v>
          </cell>
          <cell r="D14239">
            <v>10</v>
          </cell>
          <cell r="E14239">
            <v>2021</v>
          </cell>
        </row>
        <row r="14240">
          <cell r="A14240">
            <v>44553</v>
          </cell>
          <cell r="B14240">
            <v>357</v>
          </cell>
          <cell r="C14240">
            <v>9</v>
          </cell>
          <cell r="D14240">
            <v>9</v>
          </cell>
          <cell r="E14240">
            <v>2021</v>
          </cell>
        </row>
        <row r="14241">
          <cell r="A14241">
            <v>44554</v>
          </cell>
          <cell r="B14241">
            <v>358</v>
          </cell>
          <cell r="C14241">
            <v>8</v>
          </cell>
          <cell r="D14241">
            <v>8</v>
          </cell>
          <cell r="E14241">
            <v>2021</v>
          </cell>
        </row>
        <row r="14242">
          <cell r="A14242">
            <v>44555</v>
          </cell>
          <cell r="B14242">
            <v>359</v>
          </cell>
          <cell r="C14242">
            <v>7</v>
          </cell>
          <cell r="D14242">
            <v>7</v>
          </cell>
          <cell r="E14242">
            <v>2021</v>
          </cell>
        </row>
        <row r="14243">
          <cell r="A14243">
            <v>44556</v>
          </cell>
          <cell r="B14243">
            <v>360</v>
          </cell>
          <cell r="C14243">
            <v>6</v>
          </cell>
          <cell r="D14243">
            <v>6</v>
          </cell>
          <cell r="E14243">
            <v>2021</v>
          </cell>
        </row>
        <row r="14244">
          <cell r="A14244">
            <v>44557</v>
          </cell>
          <cell r="B14244">
            <v>361</v>
          </cell>
          <cell r="C14244">
            <v>5</v>
          </cell>
          <cell r="D14244">
            <v>5</v>
          </cell>
          <cell r="E14244">
            <v>2021</v>
          </cell>
        </row>
        <row r="14245">
          <cell r="A14245">
            <v>44558</v>
          </cell>
          <cell r="B14245">
            <v>362</v>
          </cell>
          <cell r="C14245">
            <v>4</v>
          </cell>
          <cell r="D14245">
            <v>4</v>
          </cell>
          <cell r="E14245">
            <v>2021</v>
          </cell>
        </row>
        <row r="14246">
          <cell r="A14246">
            <v>44559</v>
          </cell>
          <cell r="B14246">
            <v>363</v>
          </cell>
          <cell r="C14246">
            <v>3</v>
          </cell>
          <cell r="D14246">
            <v>3</v>
          </cell>
          <cell r="E14246">
            <v>2021</v>
          </cell>
        </row>
        <row r="14247">
          <cell r="A14247">
            <v>44560</v>
          </cell>
          <cell r="B14247">
            <v>364</v>
          </cell>
          <cell r="C14247">
            <v>2</v>
          </cell>
          <cell r="D14247">
            <v>2</v>
          </cell>
          <cell r="E14247">
            <v>2021</v>
          </cell>
        </row>
        <row r="14248">
          <cell r="A14248">
            <v>44561</v>
          </cell>
          <cell r="B14248">
            <v>365</v>
          </cell>
          <cell r="C14248">
            <v>1</v>
          </cell>
          <cell r="D14248">
            <v>1</v>
          </cell>
          <cell r="E14248">
            <v>2021</v>
          </cell>
        </row>
        <row r="14249">
          <cell r="A14249">
            <v>44562</v>
          </cell>
          <cell r="B14249">
            <v>1</v>
          </cell>
          <cell r="C14249">
            <v>365</v>
          </cell>
          <cell r="D14249">
            <v>365</v>
          </cell>
          <cell r="E14249">
            <v>2022</v>
          </cell>
        </row>
        <row r="14250">
          <cell r="A14250">
            <v>44563</v>
          </cell>
          <cell r="B14250">
            <v>2</v>
          </cell>
          <cell r="C14250">
            <v>364</v>
          </cell>
          <cell r="D14250">
            <v>364</v>
          </cell>
          <cell r="E14250">
            <v>2022</v>
          </cell>
        </row>
        <row r="14251">
          <cell r="A14251">
            <v>44564</v>
          </cell>
          <cell r="B14251">
            <v>3</v>
          </cell>
          <cell r="C14251">
            <v>363</v>
          </cell>
          <cell r="D14251">
            <v>363</v>
          </cell>
          <cell r="E14251">
            <v>2022</v>
          </cell>
        </row>
        <row r="14252">
          <cell r="A14252">
            <v>44565</v>
          </cell>
          <cell r="B14252">
            <v>4</v>
          </cell>
          <cell r="C14252">
            <v>362</v>
          </cell>
          <cell r="D14252">
            <v>362</v>
          </cell>
          <cell r="E14252">
            <v>2022</v>
          </cell>
        </row>
        <row r="14253">
          <cell r="A14253">
            <v>44566</v>
          </cell>
          <cell r="B14253">
            <v>5</v>
          </cell>
          <cell r="C14253">
            <v>361</v>
          </cell>
          <cell r="D14253">
            <v>361</v>
          </cell>
          <cell r="E14253">
            <v>2022</v>
          </cell>
        </row>
        <row r="14254">
          <cell r="A14254">
            <v>44567</v>
          </cell>
          <cell r="B14254">
            <v>6</v>
          </cell>
          <cell r="C14254">
            <v>360</v>
          </cell>
          <cell r="D14254">
            <v>360</v>
          </cell>
          <cell r="E14254">
            <v>2022</v>
          </cell>
        </row>
        <row r="14255">
          <cell r="A14255">
            <v>44568</v>
          </cell>
          <cell r="B14255">
            <v>7</v>
          </cell>
          <cell r="C14255">
            <v>359</v>
          </cell>
          <cell r="D14255">
            <v>359</v>
          </cell>
          <cell r="E14255">
            <v>2022</v>
          </cell>
        </row>
        <row r="14256">
          <cell r="A14256">
            <v>44569</v>
          </cell>
          <cell r="B14256">
            <v>8</v>
          </cell>
          <cell r="C14256">
            <v>358</v>
          </cell>
          <cell r="D14256">
            <v>358</v>
          </cell>
          <cell r="E14256">
            <v>2022</v>
          </cell>
        </row>
        <row r="14257">
          <cell r="A14257">
            <v>44570</v>
          </cell>
          <cell r="B14257">
            <v>9</v>
          </cell>
          <cell r="C14257">
            <v>357</v>
          </cell>
          <cell r="D14257">
            <v>357</v>
          </cell>
          <cell r="E14257">
            <v>2022</v>
          </cell>
        </row>
        <row r="14258">
          <cell r="A14258">
            <v>44571</v>
          </cell>
          <cell r="B14258">
            <v>10</v>
          </cell>
          <cell r="C14258">
            <v>356</v>
          </cell>
          <cell r="D14258">
            <v>356</v>
          </cell>
          <cell r="E14258">
            <v>2022</v>
          </cell>
        </row>
        <row r="14259">
          <cell r="A14259">
            <v>44572</v>
          </cell>
          <cell r="B14259">
            <v>11</v>
          </cell>
          <cell r="C14259">
            <v>355</v>
          </cell>
          <cell r="D14259">
            <v>355</v>
          </cell>
          <cell r="E14259">
            <v>2022</v>
          </cell>
        </row>
        <row r="14260">
          <cell r="A14260">
            <v>44573</v>
          </cell>
          <cell r="B14260">
            <v>12</v>
          </cell>
          <cell r="C14260">
            <v>354</v>
          </cell>
          <cell r="D14260">
            <v>354</v>
          </cell>
          <cell r="E14260">
            <v>2022</v>
          </cell>
        </row>
        <row r="14261">
          <cell r="A14261">
            <v>44574</v>
          </cell>
          <cell r="B14261">
            <v>13</v>
          </cell>
          <cell r="C14261">
            <v>353</v>
          </cell>
          <cell r="D14261">
            <v>353</v>
          </cell>
          <cell r="E14261">
            <v>2022</v>
          </cell>
        </row>
        <row r="14262">
          <cell r="A14262">
            <v>44575</v>
          </cell>
          <cell r="B14262">
            <v>14</v>
          </cell>
          <cell r="C14262">
            <v>352</v>
          </cell>
          <cell r="D14262">
            <v>352</v>
          </cell>
          <cell r="E14262">
            <v>2022</v>
          </cell>
        </row>
        <row r="14263">
          <cell r="A14263">
            <v>44576</v>
          </cell>
          <cell r="B14263">
            <v>15</v>
          </cell>
          <cell r="C14263">
            <v>351</v>
          </cell>
          <cell r="D14263">
            <v>351</v>
          </cell>
          <cell r="E14263">
            <v>2022</v>
          </cell>
        </row>
        <row r="14264">
          <cell r="A14264">
            <v>44577</v>
          </cell>
          <cell r="B14264">
            <v>16</v>
          </cell>
          <cell r="C14264">
            <v>350</v>
          </cell>
          <cell r="D14264">
            <v>350</v>
          </cell>
          <cell r="E14264">
            <v>2022</v>
          </cell>
        </row>
        <row r="14265">
          <cell r="A14265">
            <v>44578</v>
          </cell>
          <cell r="B14265">
            <v>17</v>
          </cell>
          <cell r="C14265">
            <v>349</v>
          </cell>
          <cell r="D14265">
            <v>349</v>
          </cell>
          <cell r="E14265">
            <v>2022</v>
          </cell>
        </row>
        <row r="14266">
          <cell r="A14266">
            <v>44579</v>
          </cell>
          <cell r="B14266">
            <v>18</v>
          </cell>
          <cell r="C14266">
            <v>348</v>
          </cell>
          <cell r="D14266">
            <v>348</v>
          </cell>
          <cell r="E14266">
            <v>2022</v>
          </cell>
        </row>
        <row r="14267">
          <cell r="A14267">
            <v>44580</v>
          </cell>
          <cell r="B14267">
            <v>19</v>
          </cell>
          <cell r="C14267">
            <v>347</v>
          </cell>
          <cell r="D14267">
            <v>347</v>
          </cell>
          <cell r="E14267">
            <v>2022</v>
          </cell>
        </row>
        <row r="14268">
          <cell r="A14268">
            <v>44581</v>
          </cell>
          <cell r="B14268">
            <v>20</v>
          </cell>
          <cell r="C14268">
            <v>346</v>
          </cell>
          <cell r="D14268">
            <v>346</v>
          </cell>
          <cell r="E14268">
            <v>2022</v>
          </cell>
        </row>
        <row r="14269">
          <cell r="A14269">
            <v>44582</v>
          </cell>
          <cell r="B14269">
            <v>21</v>
          </cell>
          <cell r="C14269">
            <v>345</v>
          </cell>
          <cell r="D14269">
            <v>345</v>
          </cell>
          <cell r="E14269">
            <v>2022</v>
          </cell>
        </row>
        <row r="14270">
          <cell r="A14270">
            <v>44583</v>
          </cell>
          <cell r="B14270">
            <v>22</v>
          </cell>
          <cell r="C14270">
            <v>344</v>
          </cell>
          <cell r="D14270">
            <v>344</v>
          </cell>
          <cell r="E14270">
            <v>2022</v>
          </cell>
        </row>
        <row r="14271">
          <cell r="A14271">
            <v>44584</v>
          </cell>
          <cell r="B14271">
            <v>23</v>
          </cell>
          <cell r="C14271">
            <v>343</v>
          </cell>
          <cell r="D14271">
            <v>343</v>
          </cell>
          <cell r="E14271">
            <v>2022</v>
          </cell>
        </row>
        <row r="14272">
          <cell r="A14272">
            <v>44585</v>
          </cell>
          <cell r="B14272">
            <v>24</v>
          </cell>
          <cell r="C14272">
            <v>342</v>
          </cell>
          <cell r="D14272">
            <v>342</v>
          </cell>
          <cell r="E14272">
            <v>2022</v>
          </cell>
        </row>
        <row r="14273">
          <cell r="A14273">
            <v>44586</v>
          </cell>
          <cell r="B14273">
            <v>25</v>
          </cell>
          <cell r="C14273">
            <v>341</v>
          </cell>
          <cell r="D14273">
            <v>341</v>
          </cell>
          <cell r="E14273">
            <v>2022</v>
          </cell>
        </row>
        <row r="14274">
          <cell r="A14274">
            <v>44587</v>
          </cell>
          <cell r="B14274">
            <v>26</v>
          </cell>
          <cell r="C14274">
            <v>340</v>
          </cell>
          <cell r="D14274">
            <v>340</v>
          </cell>
          <cell r="E14274">
            <v>2022</v>
          </cell>
        </row>
        <row r="14275">
          <cell r="A14275">
            <v>44588</v>
          </cell>
          <cell r="B14275">
            <v>27</v>
          </cell>
          <cell r="C14275">
            <v>339</v>
          </cell>
          <cell r="D14275">
            <v>339</v>
          </cell>
          <cell r="E14275">
            <v>2022</v>
          </cell>
        </row>
        <row r="14276">
          <cell r="A14276">
            <v>44589</v>
          </cell>
          <cell r="B14276">
            <v>28</v>
          </cell>
          <cell r="C14276">
            <v>338</v>
          </cell>
          <cell r="D14276">
            <v>338</v>
          </cell>
          <cell r="E14276">
            <v>2022</v>
          </cell>
        </row>
        <row r="14277">
          <cell r="A14277">
            <v>44590</v>
          </cell>
          <cell r="B14277">
            <v>29</v>
          </cell>
          <cell r="C14277">
            <v>337</v>
          </cell>
          <cell r="D14277">
            <v>337</v>
          </cell>
          <cell r="E14277">
            <v>2022</v>
          </cell>
        </row>
        <row r="14278">
          <cell r="A14278">
            <v>44591</v>
          </cell>
          <cell r="B14278">
            <v>30</v>
          </cell>
          <cell r="C14278">
            <v>336</v>
          </cell>
          <cell r="D14278">
            <v>336</v>
          </cell>
          <cell r="E14278">
            <v>2022</v>
          </cell>
        </row>
        <row r="14279">
          <cell r="A14279">
            <v>44592</v>
          </cell>
          <cell r="B14279">
            <v>31</v>
          </cell>
          <cell r="C14279">
            <v>335</v>
          </cell>
          <cell r="D14279">
            <v>335</v>
          </cell>
          <cell r="E14279">
            <v>2022</v>
          </cell>
        </row>
        <row r="14280">
          <cell r="A14280">
            <v>44593</v>
          </cell>
          <cell r="B14280">
            <v>32</v>
          </cell>
          <cell r="C14280">
            <v>334</v>
          </cell>
          <cell r="D14280">
            <v>334</v>
          </cell>
          <cell r="E14280">
            <v>2022</v>
          </cell>
        </row>
        <row r="14281">
          <cell r="A14281">
            <v>44594</v>
          </cell>
          <cell r="B14281">
            <v>33</v>
          </cell>
          <cell r="C14281">
            <v>333</v>
          </cell>
          <cell r="D14281">
            <v>333</v>
          </cell>
          <cell r="E14281">
            <v>2022</v>
          </cell>
        </row>
        <row r="14282">
          <cell r="A14282">
            <v>44595</v>
          </cell>
          <cell r="B14282">
            <v>34</v>
          </cell>
          <cell r="C14282">
            <v>332</v>
          </cell>
          <cell r="D14282">
            <v>332</v>
          </cell>
          <cell r="E14282">
            <v>2022</v>
          </cell>
        </row>
        <row r="14283">
          <cell r="A14283">
            <v>44596</v>
          </cell>
          <cell r="B14283">
            <v>35</v>
          </cell>
          <cell r="C14283">
            <v>331</v>
          </cell>
          <cell r="D14283">
            <v>331</v>
          </cell>
          <cell r="E14283">
            <v>2022</v>
          </cell>
        </row>
        <row r="14284">
          <cell r="A14284">
            <v>44597</v>
          </cell>
          <cell r="B14284">
            <v>36</v>
          </cell>
          <cell r="C14284">
            <v>330</v>
          </cell>
          <cell r="D14284">
            <v>330</v>
          </cell>
          <cell r="E14284">
            <v>2022</v>
          </cell>
        </row>
        <row r="14285">
          <cell r="A14285">
            <v>44598</v>
          </cell>
          <cell r="B14285">
            <v>37</v>
          </cell>
          <cell r="C14285">
            <v>329</v>
          </cell>
          <cell r="D14285">
            <v>329</v>
          </cell>
          <cell r="E14285">
            <v>2022</v>
          </cell>
        </row>
        <row r="14286">
          <cell r="A14286">
            <v>44599</v>
          </cell>
          <cell r="B14286">
            <v>38</v>
          </cell>
          <cell r="C14286">
            <v>328</v>
          </cell>
          <cell r="D14286">
            <v>328</v>
          </cell>
          <cell r="E14286">
            <v>2022</v>
          </cell>
        </row>
        <row r="14287">
          <cell r="A14287">
            <v>44600</v>
          </cell>
          <cell r="B14287">
            <v>39</v>
          </cell>
          <cell r="C14287">
            <v>327</v>
          </cell>
          <cell r="D14287">
            <v>327</v>
          </cell>
          <cell r="E14287">
            <v>2022</v>
          </cell>
        </row>
        <row r="14288">
          <cell r="A14288">
            <v>44601</v>
          </cell>
          <cell r="B14288">
            <v>40</v>
          </cell>
          <cell r="C14288">
            <v>326</v>
          </cell>
          <cell r="D14288">
            <v>326</v>
          </cell>
          <cell r="E14288">
            <v>2022</v>
          </cell>
        </row>
        <row r="14289">
          <cell r="A14289">
            <v>44602</v>
          </cell>
          <cell r="B14289">
            <v>41</v>
          </cell>
          <cell r="C14289">
            <v>325</v>
          </cell>
          <cell r="D14289">
            <v>325</v>
          </cell>
          <cell r="E14289">
            <v>2022</v>
          </cell>
        </row>
        <row r="14290">
          <cell r="A14290">
            <v>44603</v>
          </cell>
          <cell r="B14290">
            <v>42</v>
          </cell>
          <cell r="C14290">
            <v>324</v>
          </cell>
          <cell r="D14290">
            <v>324</v>
          </cell>
          <cell r="E14290">
            <v>2022</v>
          </cell>
        </row>
        <row r="14291">
          <cell r="A14291">
            <v>44604</v>
          </cell>
          <cell r="B14291">
            <v>43</v>
          </cell>
          <cell r="C14291">
            <v>323</v>
          </cell>
          <cell r="D14291">
            <v>323</v>
          </cell>
          <cell r="E14291">
            <v>2022</v>
          </cell>
        </row>
        <row r="14292">
          <cell r="A14292">
            <v>44605</v>
          </cell>
          <cell r="B14292">
            <v>44</v>
          </cell>
          <cell r="C14292">
            <v>322</v>
          </cell>
          <cell r="D14292">
            <v>322</v>
          </cell>
          <cell r="E14292">
            <v>2022</v>
          </cell>
        </row>
        <row r="14293">
          <cell r="A14293">
            <v>44606</v>
          </cell>
          <cell r="B14293">
            <v>45</v>
          </cell>
          <cell r="C14293">
            <v>321</v>
          </cell>
          <cell r="D14293">
            <v>321</v>
          </cell>
          <cell r="E14293">
            <v>2022</v>
          </cell>
        </row>
        <row r="14294">
          <cell r="A14294">
            <v>44607</v>
          </cell>
          <cell r="B14294">
            <v>46</v>
          </cell>
          <cell r="C14294">
            <v>320</v>
          </cell>
          <cell r="D14294">
            <v>320</v>
          </cell>
          <cell r="E14294">
            <v>2022</v>
          </cell>
        </row>
        <row r="14295">
          <cell r="A14295">
            <v>44608</v>
          </cell>
          <cell r="B14295">
            <v>47</v>
          </cell>
          <cell r="C14295">
            <v>319</v>
          </cell>
          <cell r="D14295">
            <v>319</v>
          </cell>
          <cell r="E14295">
            <v>2022</v>
          </cell>
        </row>
        <row r="14296">
          <cell r="A14296">
            <v>44609</v>
          </cell>
          <cell r="B14296">
            <v>48</v>
          </cell>
          <cell r="C14296">
            <v>318</v>
          </cell>
          <cell r="D14296">
            <v>318</v>
          </cell>
          <cell r="E14296">
            <v>2022</v>
          </cell>
        </row>
        <row r="14297">
          <cell r="A14297">
            <v>44610</v>
          </cell>
          <cell r="B14297">
            <v>49</v>
          </cell>
          <cell r="C14297">
            <v>317</v>
          </cell>
          <cell r="D14297">
            <v>317</v>
          </cell>
          <cell r="E14297">
            <v>2022</v>
          </cell>
        </row>
        <row r="14298">
          <cell r="A14298">
            <v>44611</v>
          </cell>
          <cell r="B14298">
            <v>50</v>
          </cell>
          <cell r="C14298">
            <v>316</v>
          </cell>
          <cell r="D14298">
            <v>316</v>
          </cell>
          <cell r="E14298">
            <v>2022</v>
          </cell>
        </row>
        <row r="14299">
          <cell r="A14299">
            <v>44612</v>
          </cell>
          <cell r="B14299">
            <v>51</v>
          </cell>
          <cell r="C14299">
            <v>315</v>
          </cell>
          <cell r="D14299">
            <v>315</v>
          </cell>
          <cell r="E14299">
            <v>2022</v>
          </cell>
        </row>
        <row r="14300">
          <cell r="A14300">
            <v>44613</v>
          </cell>
          <cell r="B14300">
            <v>52</v>
          </cell>
          <cell r="C14300">
            <v>314</v>
          </cell>
          <cell r="D14300">
            <v>314</v>
          </cell>
          <cell r="E14300">
            <v>2022</v>
          </cell>
        </row>
        <row r="14301">
          <cell r="A14301">
            <v>44614</v>
          </cell>
          <cell r="B14301">
            <v>53</v>
          </cell>
          <cell r="C14301">
            <v>313</v>
          </cell>
          <cell r="D14301">
            <v>313</v>
          </cell>
          <cell r="E14301">
            <v>2022</v>
          </cell>
        </row>
        <row r="14302">
          <cell r="A14302">
            <v>44615</v>
          </cell>
          <cell r="B14302">
            <v>54</v>
          </cell>
          <cell r="C14302">
            <v>312</v>
          </cell>
          <cell r="D14302">
            <v>312</v>
          </cell>
          <cell r="E14302">
            <v>2022</v>
          </cell>
        </row>
        <row r="14303">
          <cell r="A14303">
            <v>44616</v>
          </cell>
          <cell r="B14303">
            <v>55</v>
          </cell>
          <cell r="C14303">
            <v>311</v>
          </cell>
          <cell r="D14303">
            <v>311</v>
          </cell>
          <cell r="E14303">
            <v>2022</v>
          </cell>
        </row>
        <row r="14304">
          <cell r="A14304">
            <v>44617</v>
          </cell>
          <cell r="B14304">
            <v>56</v>
          </cell>
          <cell r="C14304">
            <v>310</v>
          </cell>
          <cell r="D14304">
            <v>310</v>
          </cell>
          <cell r="E14304">
            <v>2022</v>
          </cell>
        </row>
        <row r="14305">
          <cell r="A14305">
            <v>44618</v>
          </cell>
          <cell r="B14305">
            <v>57</v>
          </cell>
          <cell r="C14305">
            <v>309</v>
          </cell>
          <cell r="D14305">
            <v>309</v>
          </cell>
          <cell r="E14305">
            <v>2022</v>
          </cell>
        </row>
        <row r="14306">
          <cell r="A14306">
            <v>44619</v>
          </cell>
          <cell r="B14306">
            <v>58</v>
          </cell>
          <cell r="C14306">
            <v>308</v>
          </cell>
          <cell r="D14306">
            <v>308</v>
          </cell>
          <cell r="E14306">
            <v>2022</v>
          </cell>
        </row>
        <row r="14307">
          <cell r="A14307">
            <v>44620</v>
          </cell>
          <cell r="B14307">
            <v>59</v>
          </cell>
          <cell r="C14307">
            <v>307</v>
          </cell>
          <cell r="D14307">
            <v>307</v>
          </cell>
          <cell r="E14307">
            <v>2022</v>
          </cell>
        </row>
        <row r="14308">
          <cell r="A14308">
            <v>44621</v>
          </cell>
          <cell r="B14308">
            <v>60</v>
          </cell>
          <cell r="C14308">
            <v>306</v>
          </cell>
          <cell r="D14308">
            <v>306</v>
          </cell>
          <cell r="E14308">
            <v>2022</v>
          </cell>
        </row>
        <row r="14309">
          <cell r="A14309">
            <v>44622</v>
          </cell>
          <cell r="B14309">
            <v>61</v>
          </cell>
          <cell r="C14309">
            <v>305</v>
          </cell>
          <cell r="D14309">
            <v>305</v>
          </cell>
          <cell r="E14309">
            <v>2022</v>
          </cell>
        </row>
        <row r="14310">
          <cell r="A14310">
            <v>44623</v>
          </cell>
          <cell r="B14310">
            <v>62</v>
          </cell>
          <cell r="C14310">
            <v>304</v>
          </cell>
          <cell r="D14310">
            <v>304</v>
          </cell>
          <cell r="E14310">
            <v>2022</v>
          </cell>
        </row>
        <row r="14311">
          <cell r="A14311">
            <v>44624</v>
          </cell>
          <cell r="B14311">
            <v>63</v>
          </cell>
          <cell r="C14311">
            <v>303</v>
          </cell>
          <cell r="D14311">
            <v>303</v>
          </cell>
          <cell r="E14311">
            <v>2022</v>
          </cell>
        </row>
        <row r="14312">
          <cell r="A14312">
            <v>44625</v>
          </cell>
          <cell r="B14312">
            <v>64</v>
          </cell>
          <cell r="C14312">
            <v>302</v>
          </cell>
          <cell r="D14312">
            <v>302</v>
          </cell>
          <cell r="E14312">
            <v>2022</v>
          </cell>
        </row>
        <row r="14313">
          <cell r="A14313">
            <v>44626</v>
          </cell>
          <cell r="B14313">
            <v>65</v>
          </cell>
          <cell r="C14313">
            <v>301</v>
          </cell>
          <cell r="D14313">
            <v>301</v>
          </cell>
          <cell r="E14313">
            <v>2022</v>
          </cell>
        </row>
        <row r="14314">
          <cell r="A14314">
            <v>44627</v>
          </cell>
          <cell r="B14314">
            <v>66</v>
          </cell>
          <cell r="C14314">
            <v>300</v>
          </cell>
          <cell r="D14314">
            <v>300</v>
          </cell>
          <cell r="E14314">
            <v>2022</v>
          </cell>
        </row>
        <row r="14315">
          <cell r="A14315">
            <v>44628</v>
          </cell>
          <cell r="B14315">
            <v>67</v>
          </cell>
          <cell r="C14315">
            <v>299</v>
          </cell>
          <cell r="D14315">
            <v>299</v>
          </cell>
          <cell r="E14315">
            <v>2022</v>
          </cell>
        </row>
        <row r="14316">
          <cell r="A14316">
            <v>44629</v>
          </cell>
          <cell r="B14316">
            <v>68</v>
          </cell>
          <cell r="C14316">
            <v>298</v>
          </cell>
          <cell r="D14316">
            <v>298</v>
          </cell>
          <cell r="E14316">
            <v>2022</v>
          </cell>
        </row>
        <row r="14317">
          <cell r="A14317">
            <v>44630</v>
          </cell>
          <cell r="B14317">
            <v>69</v>
          </cell>
          <cell r="C14317">
            <v>297</v>
          </cell>
          <cell r="D14317">
            <v>297</v>
          </cell>
          <cell r="E14317">
            <v>2022</v>
          </cell>
        </row>
        <row r="14318">
          <cell r="A14318">
            <v>44631</v>
          </cell>
          <cell r="B14318">
            <v>70</v>
          </cell>
          <cell r="C14318">
            <v>296</v>
          </cell>
          <cell r="D14318">
            <v>296</v>
          </cell>
          <cell r="E14318">
            <v>2022</v>
          </cell>
        </row>
        <row r="14319">
          <cell r="A14319">
            <v>44632</v>
          </cell>
          <cell r="B14319">
            <v>71</v>
          </cell>
          <cell r="C14319">
            <v>295</v>
          </cell>
          <cell r="D14319">
            <v>295</v>
          </cell>
          <cell r="E14319">
            <v>2022</v>
          </cell>
        </row>
        <row r="14320">
          <cell r="A14320">
            <v>44633</v>
          </cell>
          <cell r="B14320">
            <v>72</v>
          </cell>
          <cell r="C14320">
            <v>294</v>
          </cell>
          <cell r="D14320">
            <v>294</v>
          </cell>
          <cell r="E14320">
            <v>2022</v>
          </cell>
        </row>
        <row r="14321">
          <cell r="A14321">
            <v>44634</v>
          </cell>
          <cell r="B14321">
            <v>73</v>
          </cell>
          <cell r="C14321">
            <v>293</v>
          </cell>
          <cell r="D14321">
            <v>293</v>
          </cell>
          <cell r="E14321">
            <v>2022</v>
          </cell>
        </row>
        <row r="14322">
          <cell r="A14322">
            <v>44635</v>
          </cell>
          <cell r="B14322">
            <v>74</v>
          </cell>
          <cell r="C14322">
            <v>292</v>
          </cell>
          <cell r="D14322">
            <v>292</v>
          </cell>
          <cell r="E14322">
            <v>2022</v>
          </cell>
        </row>
        <row r="14323">
          <cell r="A14323">
            <v>44636</v>
          </cell>
          <cell r="B14323">
            <v>75</v>
          </cell>
          <cell r="C14323">
            <v>291</v>
          </cell>
          <cell r="D14323">
            <v>291</v>
          </cell>
          <cell r="E14323">
            <v>2022</v>
          </cell>
        </row>
        <row r="14324">
          <cell r="A14324">
            <v>44637</v>
          </cell>
          <cell r="B14324">
            <v>76</v>
          </cell>
          <cell r="C14324">
            <v>290</v>
          </cell>
          <cell r="D14324">
            <v>290</v>
          </cell>
          <cell r="E14324">
            <v>2022</v>
          </cell>
        </row>
        <row r="14325">
          <cell r="A14325">
            <v>44638</v>
          </cell>
          <cell r="B14325">
            <v>77</v>
          </cell>
          <cell r="C14325">
            <v>289</v>
          </cell>
          <cell r="D14325">
            <v>289</v>
          </cell>
          <cell r="E14325">
            <v>2022</v>
          </cell>
        </row>
        <row r="14326">
          <cell r="A14326">
            <v>44639</v>
          </cell>
          <cell r="B14326">
            <v>78</v>
          </cell>
          <cell r="C14326">
            <v>288</v>
          </cell>
          <cell r="D14326">
            <v>288</v>
          </cell>
          <cell r="E14326">
            <v>2022</v>
          </cell>
        </row>
        <row r="14327">
          <cell r="A14327">
            <v>44640</v>
          </cell>
          <cell r="B14327">
            <v>79</v>
          </cell>
          <cell r="C14327">
            <v>287</v>
          </cell>
          <cell r="D14327">
            <v>287</v>
          </cell>
          <cell r="E14327">
            <v>2022</v>
          </cell>
        </row>
        <row r="14328">
          <cell r="A14328">
            <v>44641</v>
          </cell>
          <cell r="B14328">
            <v>80</v>
          </cell>
          <cell r="C14328">
            <v>286</v>
          </cell>
          <cell r="D14328">
            <v>286</v>
          </cell>
          <cell r="E14328">
            <v>2022</v>
          </cell>
        </row>
        <row r="14329">
          <cell r="A14329">
            <v>44642</v>
          </cell>
          <cell r="B14329">
            <v>81</v>
          </cell>
          <cell r="C14329">
            <v>285</v>
          </cell>
          <cell r="D14329">
            <v>285</v>
          </cell>
          <cell r="E14329">
            <v>2022</v>
          </cell>
        </row>
        <row r="14330">
          <cell r="A14330">
            <v>44643</v>
          </cell>
          <cell r="B14330">
            <v>82</v>
          </cell>
          <cell r="C14330">
            <v>284</v>
          </cell>
          <cell r="D14330">
            <v>284</v>
          </cell>
          <cell r="E14330">
            <v>2022</v>
          </cell>
        </row>
        <row r="14331">
          <cell r="A14331">
            <v>44644</v>
          </cell>
          <cell r="B14331">
            <v>83</v>
          </cell>
          <cell r="C14331">
            <v>283</v>
          </cell>
          <cell r="D14331">
            <v>283</v>
          </cell>
          <cell r="E14331">
            <v>2022</v>
          </cell>
        </row>
        <row r="14332">
          <cell r="A14332">
            <v>44645</v>
          </cell>
          <cell r="B14332">
            <v>84</v>
          </cell>
          <cell r="C14332">
            <v>282</v>
          </cell>
          <cell r="D14332">
            <v>282</v>
          </cell>
          <cell r="E14332">
            <v>2022</v>
          </cell>
        </row>
        <row r="14333">
          <cell r="A14333">
            <v>44646</v>
          </cell>
          <cell r="B14333">
            <v>85</v>
          </cell>
          <cell r="C14333">
            <v>281</v>
          </cell>
          <cell r="D14333">
            <v>281</v>
          </cell>
          <cell r="E14333">
            <v>2022</v>
          </cell>
        </row>
        <row r="14334">
          <cell r="A14334">
            <v>44647</v>
          </cell>
          <cell r="B14334">
            <v>86</v>
          </cell>
          <cell r="C14334">
            <v>280</v>
          </cell>
          <cell r="D14334">
            <v>280</v>
          </cell>
          <cell r="E14334">
            <v>2022</v>
          </cell>
        </row>
        <row r="14335">
          <cell r="A14335">
            <v>44648</v>
          </cell>
          <cell r="B14335">
            <v>87</v>
          </cell>
          <cell r="C14335">
            <v>279</v>
          </cell>
          <cell r="D14335">
            <v>279</v>
          </cell>
          <cell r="E14335">
            <v>2022</v>
          </cell>
        </row>
        <row r="14336">
          <cell r="A14336">
            <v>44649</v>
          </cell>
          <cell r="B14336">
            <v>88</v>
          </cell>
          <cell r="C14336">
            <v>278</v>
          </cell>
          <cell r="D14336">
            <v>278</v>
          </cell>
          <cell r="E14336">
            <v>2022</v>
          </cell>
        </row>
        <row r="14337">
          <cell r="A14337">
            <v>44650</v>
          </cell>
          <cell r="B14337">
            <v>89</v>
          </cell>
          <cell r="C14337">
            <v>277</v>
          </cell>
          <cell r="D14337">
            <v>277</v>
          </cell>
          <cell r="E14337">
            <v>2022</v>
          </cell>
        </row>
        <row r="14338">
          <cell r="A14338">
            <v>44651</v>
          </cell>
          <cell r="B14338">
            <v>90</v>
          </cell>
          <cell r="C14338">
            <v>276</v>
          </cell>
          <cell r="D14338">
            <v>276</v>
          </cell>
          <cell r="E14338">
            <v>2022</v>
          </cell>
        </row>
        <row r="14339">
          <cell r="A14339">
            <v>44652</v>
          </cell>
          <cell r="B14339">
            <v>91</v>
          </cell>
          <cell r="C14339">
            <v>275</v>
          </cell>
          <cell r="D14339">
            <v>275</v>
          </cell>
          <cell r="E14339">
            <v>2022</v>
          </cell>
        </row>
        <row r="14340">
          <cell r="A14340">
            <v>44653</v>
          </cell>
          <cell r="B14340">
            <v>92</v>
          </cell>
          <cell r="C14340">
            <v>274</v>
          </cell>
          <cell r="D14340">
            <v>274</v>
          </cell>
          <cell r="E14340">
            <v>2022</v>
          </cell>
        </row>
        <row r="14341">
          <cell r="A14341">
            <v>44654</v>
          </cell>
          <cell r="B14341">
            <v>93</v>
          </cell>
          <cell r="C14341">
            <v>273</v>
          </cell>
          <cell r="D14341">
            <v>273</v>
          </cell>
          <cell r="E14341">
            <v>2022</v>
          </cell>
        </row>
        <row r="14342">
          <cell r="A14342">
            <v>44655</v>
          </cell>
          <cell r="B14342">
            <v>94</v>
          </cell>
          <cell r="C14342">
            <v>272</v>
          </cell>
          <cell r="D14342">
            <v>272</v>
          </cell>
          <cell r="E14342">
            <v>2022</v>
          </cell>
        </row>
        <row r="14343">
          <cell r="A14343">
            <v>44656</v>
          </cell>
          <cell r="B14343">
            <v>95</v>
          </cell>
          <cell r="C14343">
            <v>271</v>
          </cell>
          <cell r="D14343">
            <v>271</v>
          </cell>
          <cell r="E14343">
            <v>2022</v>
          </cell>
        </row>
        <row r="14344">
          <cell r="A14344">
            <v>44657</v>
          </cell>
          <cell r="B14344">
            <v>96</v>
          </cell>
          <cell r="C14344">
            <v>270</v>
          </cell>
          <cell r="D14344">
            <v>270</v>
          </cell>
          <cell r="E14344">
            <v>2022</v>
          </cell>
        </row>
        <row r="14345">
          <cell r="A14345">
            <v>44658</v>
          </cell>
          <cell r="B14345">
            <v>97</v>
          </cell>
          <cell r="C14345">
            <v>269</v>
          </cell>
          <cell r="D14345">
            <v>269</v>
          </cell>
          <cell r="E14345">
            <v>2022</v>
          </cell>
        </row>
        <row r="14346">
          <cell r="A14346">
            <v>44659</v>
          </cell>
          <cell r="B14346">
            <v>98</v>
          </cell>
          <cell r="C14346">
            <v>268</v>
          </cell>
          <cell r="D14346">
            <v>268</v>
          </cell>
          <cell r="E14346">
            <v>2022</v>
          </cell>
        </row>
        <row r="14347">
          <cell r="A14347">
            <v>44660</v>
          </cell>
          <cell r="B14347">
            <v>99</v>
          </cell>
          <cell r="C14347">
            <v>267</v>
          </cell>
          <cell r="D14347">
            <v>267</v>
          </cell>
          <cell r="E14347">
            <v>2022</v>
          </cell>
        </row>
        <row r="14348">
          <cell r="A14348">
            <v>44661</v>
          </cell>
          <cell r="B14348">
            <v>100</v>
          </cell>
          <cell r="C14348">
            <v>266</v>
          </cell>
          <cell r="D14348">
            <v>266</v>
          </cell>
          <cell r="E14348">
            <v>2022</v>
          </cell>
        </row>
        <row r="14349">
          <cell r="A14349">
            <v>44662</v>
          </cell>
          <cell r="B14349">
            <v>101</v>
          </cell>
          <cell r="C14349">
            <v>265</v>
          </cell>
          <cell r="D14349">
            <v>265</v>
          </cell>
          <cell r="E14349">
            <v>2022</v>
          </cell>
        </row>
        <row r="14350">
          <cell r="A14350">
            <v>44663</v>
          </cell>
          <cell r="B14350">
            <v>102</v>
          </cell>
          <cell r="C14350">
            <v>264</v>
          </cell>
          <cell r="D14350">
            <v>264</v>
          </cell>
          <cell r="E14350">
            <v>2022</v>
          </cell>
        </row>
        <row r="14351">
          <cell r="A14351">
            <v>44664</v>
          </cell>
          <cell r="B14351">
            <v>103</v>
          </cell>
          <cell r="C14351">
            <v>263</v>
          </cell>
          <cell r="D14351">
            <v>263</v>
          </cell>
          <cell r="E14351">
            <v>2022</v>
          </cell>
        </row>
        <row r="14352">
          <cell r="A14352">
            <v>44665</v>
          </cell>
          <cell r="B14352">
            <v>104</v>
          </cell>
          <cell r="C14352">
            <v>262</v>
          </cell>
          <cell r="D14352">
            <v>262</v>
          </cell>
          <cell r="E14352">
            <v>2022</v>
          </cell>
        </row>
        <row r="14353">
          <cell r="A14353">
            <v>44666</v>
          </cell>
          <cell r="B14353">
            <v>105</v>
          </cell>
          <cell r="C14353">
            <v>261</v>
          </cell>
          <cell r="D14353">
            <v>261</v>
          </cell>
          <cell r="E14353">
            <v>2022</v>
          </cell>
        </row>
        <row r="14354">
          <cell r="A14354">
            <v>44667</v>
          </cell>
          <cell r="B14354">
            <v>106</v>
          </cell>
          <cell r="C14354">
            <v>260</v>
          </cell>
          <cell r="D14354">
            <v>260</v>
          </cell>
          <cell r="E14354">
            <v>2022</v>
          </cell>
        </row>
        <row r="14355">
          <cell r="A14355">
            <v>44668</v>
          </cell>
          <cell r="B14355">
            <v>107</v>
          </cell>
          <cell r="C14355">
            <v>259</v>
          </cell>
          <cell r="D14355">
            <v>259</v>
          </cell>
          <cell r="E14355">
            <v>2022</v>
          </cell>
        </row>
        <row r="14356">
          <cell r="A14356">
            <v>44669</v>
          </cell>
          <cell r="B14356">
            <v>108</v>
          </cell>
          <cell r="C14356">
            <v>258</v>
          </cell>
          <cell r="D14356">
            <v>258</v>
          </cell>
          <cell r="E14356">
            <v>2022</v>
          </cell>
        </row>
        <row r="14357">
          <cell r="A14357">
            <v>44670</v>
          </cell>
          <cell r="B14357">
            <v>109</v>
          </cell>
          <cell r="C14357">
            <v>257</v>
          </cell>
          <cell r="D14357">
            <v>257</v>
          </cell>
          <cell r="E14357">
            <v>2022</v>
          </cell>
        </row>
        <row r="14358">
          <cell r="A14358">
            <v>44671</v>
          </cell>
          <cell r="B14358">
            <v>110</v>
          </cell>
          <cell r="C14358">
            <v>256</v>
          </cell>
          <cell r="D14358">
            <v>256</v>
          </cell>
          <cell r="E14358">
            <v>2022</v>
          </cell>
        </row>
        <row r="14359">
          <cell r="A14359">
            <v>44672</v>
          </cell>
          <cell r="B14359">
            <v>111</v>
          </cell>
          <cell r="C14359">
            <v>255</v>
          </cell>
          <cell r="D14359">
            <v>255</v>
          </cell>
          <cell r="E14359">
            <v>2022</v>
          </cell>
        </row>
        <row r="14360">
          <cell r="A14360">
            <v>44673</v>
          </cell>
          <cell r="B14360">
            <v>112</v>
          </cell>
          <cell r="C14360">
            <v>254</v>
          </cell>
          <cell r="D14360">
            <v>254</v>
          </cell>
          <cell r="E14360">
            <v>2022</v>
          </cell>
        </row>
        <row r="14361">
          <cell r="A14361">
            <v>44674</v>
          </cell>
          <cell r="B14361">
            <v>113</v>
          </cell>
          <cell r="C14361">
            <v>253</v>
          </cell>
          <cell r="D14361">
            <v>253</v>
          </cell>
          <cell r="E14361">
            <v>2022</v>
          </cell>
        </row>
        <row r="14362">
          <cell r="A14362">
            <v>44675</v>
          </cell>
          <cell r="B14362">
            <v>114</v>
          </cell>
          <cell r="C14362">
            <v>252</v>
          </cell>
          <cell r="D14362">
            <v>252</v>
          </cell>
          <cell r="E14362">
            <v>2022</v>
          </cell>
        </row>
        <row r="14363">
          <cell r="A14363">
            <v>44676</v>
          </cell>
          <cell r="B14363">
            <v>115</v>
          </cell>
          <cell r="C14363">
            <v>251</v>
          </cell>
          <cell r="D14363">
            <v>251</v>
          </cell>
          <cell r="E14363">
            <v>2022</v>
          </cell>
        </row>
        <row r="14364">
          <cell r="A14364">
            <v>44677</v>
          </cell>
          <cell r="B14364">
            <v>116</v>
          </cell>
          <cell r="C14364">
            <v>250</v>
          </cell>
          <cell r="D14364">
            <v>250</v>
          </cell>
          <cell r="E14364">
            <v>2022</v>
          </cell>
        </row>
        <row r="14365">
          <cell r="A14365">
            <v>44678</v>
          </cell>
          <cell r="B14365">
            <v>117</v>
          </cell>
          <cell r="C14365">
            <v>249</v>
          </cell>
          <cell r="D14365">
            <v>249</v>
          </cell>
          <cell r="E14365">
            <v>2022</v>
          </cell>
        </row>
        <row r="14366">
          <cell r="A14366">
            <v>44679</v>
          </cell>
          <cell r="B14366">
            <v>118</v>
          </cell>
          <cell r="C14366">
            <v>248</v>
          </cell>
          <cell r="D14366">
            <v>248</v>
          </cell>
          <cell r="E14366">
            <v>2022</v>
          </cell>
        </row>
        <row r="14367">
          <cell r="A14367">
            <v>44680</v>
          </cell>
          <cell r="B14367">
            <v>119</v>
          </cell>
          <cell r="C14367">
            <v>247</v>
          </cell>
          <cell r="D14367">
            <v>247</v>
          </cell>
          <cell r="E14367">
            <v>2022</v>
          </cell>
        </row>
        <row r="14368">
          <cell r="A14368">
            <v>44681</v>
          </cell>
          <cell r="B14368">
            <v>120</v>
          </cell>
          <cell r="C14368">
            <v>246</v>
          </cell>
          <cell r="D14368">
            <v>246</v>
          </cell>
          <cell r="E14368">
            <v>2022</v>
          </cell>
        </row>
        <row r="14369">
          <cell r="A14369">
            <v>44682</v>
          </cell>
          <cell r="B14369">
            <v>121</v>
          </cell>
          <cell r="C14369">
            <v>245</v>
          </cell>
          <cell r="D14369">
            <v>245</v>
          </cell>
          <cell r="E14369">
            <v>2022</v>
          </cell>
        </row>
        <row r="14370">
          <cell r="A14370">
            <v>44683</v>
          </cell>
          <cell r="B14370">
            <v>122</v>
          </cell>
          <cell r="C14370">
            <v>244</v>
          </cell>
          <cell r="D14370">
            <v>244</v>
          </cell>
          <cell r="E14370">
            <v>2022</v>
          </cell>
        </row>
        <row r="14371">
          <cell r="A14371">
            <v>44684</v>
          </cell>
          <cell r="B14371">
            <v>123</v>
          </cell>
          <cell r="C14371">
            <v>243</v>
          </cell>
          <cell r="D14371">
            <v>243</v>
          </cell>
          <cell r="E14371">
            <v>2022</v>
          </cell>
        </row>
        <row r="14372">
          <cell r="A14372">
            <v>44685</v>
          </cell>
          <cell r="B14372">
            <v>124</v>
          </cell>
          <cell r="C14372">
            <v>242</v>
          </cell>
          <cell r="D14372">
            <v>242</v>
          </cell>
          <cell r="E14372">
            <v>2022</v>
          </cell>
        </row>
        <row r="14373">
          <cell r="A14373">
            <v>44686</v>
          </cell>
          <cell r="B14373">
            <v>125</v>
          </cell>
          <cell r="C14373">
            <v>241</v>
          </cell>
          <cell r="D14373">
            <v>241</v>
          </cell>
          <cell r="E14373">
            <v>2022</v>
          </cell>
        </row>
        <row r="14374">
          <cell r="A14374">
            <v>44687</v>
          </cell>
          <cell r="B14374">
            <v>126</v>
          </cell>
          <cell r="C14374">
            <v>240</v>
          </cell>
          <cell r="D14374">
            <v>240</v>
          </cell>
          <cell r="E14374">
            <v>2022</v>
          </cell>
        </row>
        <row r="14375">
          <cell r="A14375">
            <v>44688</v>
          </cell>
          <cell r="B14375">
            <v>127</v>
          </cell>
          <cell r="C14375">
            <v>239</v>
          </cell>
          <cell r="D14375">
            <v>239</v>
          </cell>
          <cell r="E14375">
            <v>2022</v>
          </cell>
        </row>
        <row r="14376">
          <cell r="A14376">
            <v>44689</v>
          </cell>
          <cell r="B14376">
            <v>128</v>
          </cell>
          <cell r="C14376">
            <v>238</v>
          </cell>
          <cell r="D14376">
            <v>238</v>
          </cell>
          <cell r="E14376">
            <v>2022</v>
          </cell>
        </row>
        <row r="14377">
          <cell r="A14377">
            <v>44690</v>
          </cell>
          <cell r="B14377">
            <v>129</v>
          </cell>
          <cell r="C14377">
            <v>237</v>
          </cell>
          <cell r="D14377">
            <v>237</v>
          </cell>
          <cell r="E14377">
            <v>2022</v>
          </cell>
        </row>
        <row r="14378">
          <cell r="A14378">
            <v>44691</v>
          </cell>
          <cell r="B14378">
            <v>130</v>
          </cell>
          <cell r="C14378">
            <v>236</v>
          </cell>
          <cell r="D14378">
            <v>236</v>
          </cell>
          <cell r="E14378">
            <v>2022</v>
          </cell>
        </row>
        <row r="14379">
          <cell r="A14379">
            <v>44692</v>
          </cell>
          <cell r="B14379">
            <v>131</v>
          </cell>
          <cell r="C14379">
            <v>235</v>
          </cell>
          <cell r="D14379">
            <v>235</v>
          </cell>
          <cell r="E14379">
            <v>2022</v>
          </cell>
        </row>
        <row r="14380">
          <cell r="A14380">
            <v>44693</v>
          </cell>
          <cell r="B14380">
            <v>132</v>
          </cell>
          <cell r="C14380">
            <v>234</v>
          </cell>
          <cell r="D14380">
            <v>234</v>
          </cell>
          <cell r="E14380">
            <v>2022</v>
          </cell>
        </row>
        <row r="14381">
          <cell r="A14381">
            <v>44694</v>
          </cell>
          <cell r="B14381">
            <v>133</v>
          </cell>
          <cell r="C14381">
            <v>233</v>
          </cell>
          <cell r="D14381">
            <v>233</v>
          </cell>
          <cell r="E14381">
            <v>2022</v>
          </cell>
        </row>
        <row r="14382">
          <cell r="A14382">
            <v>44695</v>
          </cell>
          <cell r="B14382">
            <v>134</v>
          </cell>
          <cell r="C14382">
            <v>232</v>
          </cell>
          <cell r="D14382">
            <v>232</v>
          </cell>
          <cell r="E14382">
            <v>2022</v>
          </cell>
        </row>
        <row r="14383">
          <cell r="A14383">
            <v>44696</v>
          </cell>
          <cell r="B14383">
            <v>135</v>
          </cell>
          <cell r="C14383">
            <v>231</v>
          </cell>
          <cell r="D14383">
            <v>231</v>
          </cell>
          <cell r="E14383">
            <v>2022</v>
          </cell>
        </row>
        <row r="14384">
          <cell r="A14384">
            <v>44697</v>
          </cell>
          <cell r="B14384">
            <v>136</v>
          </cell>
          <cell r="C14384">
            <v>230</v>
          </cell>
          <cell r="D14384">
            <v>230</v>
          </cell>
          <cell r="E14384">
            <v>2022</v>
          </cell>
        </row>
        <row r="14385">
          <cell r="A14385">
            <v>44698</v>
          </cell>
          <cell r="B14385">
            <v>137</v>
          </cell>
          <cell r="C14385">
            <v>229</v>
          </cell>
          <cell r="D14385">
            <v>229</v>
          </cell>
          <cell r="E14385">
            <v>2022</v>
          </cell>
        </row>
        <row r="14386">
          <cell r="A14386">
            <v>44699</v>
          </cell>
          <cell r="B14386">
            <v>138</v>
          </cell>
          <cell r="C14386">
            <v>228</v>
          </cell>
          <cell r="D14386">
            <v>228</v>
          </cell>
          <cell r="E14386">
            <v>2022</v>
          </cell>
        </row>
        <row r="14387">
          <cell r="A14387">
            <v>44700</v>
          </cell>
          <cell r="B14387">
            <v>139</v>
          </cell>
          <cell r="C14387">
            <v>227</v>
          </cell>
          <cell r="D14387">
            <v>227</v>
          </cell>
          <cell r="E14387">
            <v>2022</v>
          </cell>
        </row>
        <row r="14388">
          <cell r="A14388">
            <v>44701</v>
          </cell>
          <cell r="B14388">
            <v>140</v>
          </cell>
          <cell r="C14388">
            <v>226</v>
          </cell>
          <cell r="D14388">
            <v>226</v>
          </cell>
          <cell r="E14388">
            <v>2022</v>
          </cell>
        </row>
        <row r="14389">
          <cell r="A14389">
            <v>44702</v>
          </cell>
          <cell r="B14389">
            <v>141</v>
          </cell>
          <cell r="C14389">
            <v>225</v>
          </cell>
          <cell r="D14389">
            <v>225</v>
          </cell>
          <cell r="E14389">
            <v>2022</v>
          </cell>
        </row>
        <row r="14390">
          <cell r="A14390">
            <v>44703</v>
          </cell>
          <cell r="B14390">
            <v>142</v>
          </cell>
          <cell r="C14390">
            <v>224</v>
          </cell>
          <cell r="D14390">
            <v>224</v>
          </cell>
          <cell r="E14390">
            <v>2022</v>
          </cell>
        </row>
        <row r="14391">
          <cell r="A14391">
            <v>44704</v>
          </cell>
          <cell r="B14391">
            <v>143</v>
          </cell>
          <cell r="C14391">
            <v>223</v>
          </cell>
          <cell r="D14391">
            <v>223</v>
          </cell>
          <cell r="E14391">
            <v>2022</v>
          </cell>
        </row>
        <row r="14392">
          <cell r="A14392">
            <v>44705</v>
          </cell>
          <cell r="B14392">
            <v>144</v>
          </cell>
          <cell r="C14392">
            <v>222</v>
          </cell>
          <cell r="D14392">
            <v>222</v>
          </cell>
          <cell r="E14392">
            <v>2022</v>
          </cell>
        </row>
        <row r="14393">
          <cell r="A14393">
            <v>44706</v>
          </cell>
          <cell r="B14393">
            <v>145</v>
          </cell>
          <cell r="C14393">
            <v>221</v>
          </cell>
          <cell r="D14393">
            <v>221</v>
          </cell>
          <cell r="E14393">
            <v>2022</v>
          </cell>
        </row>
        <row r="14394">
          <cell r="A14394">
            <v>44707</v>
          </cell>
          <cell r="B14394">
            <v>146</v>
          </cell>
          <cell r="C14394">
            <v>220</v>
          </cell>
          <cell r="D14394">
            <v>220</v>
          </cell>
          <cell r="E14394">
            <v>2022</v>
          </cell>
        </row>
        <row r="14395">
          <cell r="A14395">
            <v>44708</v>
          </cell>
          <cell r="B14395">
            <v>147</v>
          </cell>
          <cell r="C14395">
            <v>219</v>
          </cell>
          <cell r="D14395">
            <v>219</v>
          </cell>
          <cell r="E14395">
            <v>2022</v>
          </cell>
        </row>
        <row r="14396">
          <cell r="A14396">
            <v>44709</v>
          </cell>
          <cell r="B14396">
            <v>148</v>
          </cell>
          <cell r="C14396">
            <v>218</v>
          </cell>
          <cell r="D14396">
            <v>218</v>
          </cell>
          <cell r="E14396">
            <v>2022</v>
          </cell>
        </row>
        <row r="14397">
          <cell r="A14397">
            <v>44710</v>
          </cell>
          <cell r="B14397">
            <v>149</v>
          </cell>
          <cell r="C14397">
            <v>217</v>
          </cell>
          <cell r="D14397">
            <v>217</v>
          </cell>
          <cell r="E14397">
            <v>2022</v>
          </cell>
        </row>
        <row r="14398">
          <cell r="A14398">
            <v>44711</v>
          </cell>
          <cell r="B14398">
            <v>150</v>
          </cell>
          <cell r="C14398">
            <v>216</v>
          </cell>
          <cell r="D14398">
            <v>216</v>
          </cell>
          <cell r="E14398">
            <v>2022</v>
          </cell>
        </row>
        <row r="14399">
          <cell r="A14399">
            <v>44712</v>
          </cell>
          <cell r="B14399">
            <v>151</v>
          </cell>
          <cell r="C14399">
            <v>215</v>
          </cell>
          <cell r="D14399">
            <v>215</v>
          </cell>
          <cell r="E14399">
            <v>2022</v>
          </cell>
        </row>
        <row r="14400">
          <cell r="A14400">
            <v>44713</v>
          </cell>
          <cell r="B14400">
            <v>152</v>
          </cell>
          <cell r="C14400">
            <v>214</v>
          </cell>
          <cell r="D14400">
            <v>214</v>
          </cell>
          <cell r="E14400">
            <v>2022</v>
          </cell>
        </row>
        <row r="14401">
          <cell r="A14401">
            <v>44714</v>
          </cell>
          <cell r="B14401">
            <v>153</v>
          </cell>
          <cell r="C14401">
            <v>213</v>
          </cell>
          <cell r="D14401">
            <v>213</v>
          </cell>
          <cell r="E14401">
            <v>2022</v>
          </cell>
        </row>
        <row r="14402">
          <cell r="A14402">
            <v>44715</v>
          </cell>
          <cell r="B14402">
            <v>154</v>
          </cell>
          <cell r="C14402">
            <v>212</v>
          </cell>
          <cell r="D14402">
            <v>212</v>
          </cell>
          <cell r="E14402">
            <v>2022</v>
          </cell>
        </row>
        <row r="14403">
          <cell r="A14403">
            <v>44716</v>
          </cell>
          <cell r="B14403">
            <v>155</v>
          </cell>
          <cell r="C14403">
            <v>211</v>
          </cell>
          <cell r="D14403">
            <v>211</v>
          </cell>
          <cell r="E14403">
            <v>2022</v>
          </cell>
        </row>
        <row r="14404">
          <cell r="A14404">
            <v>44717</v>
          </cell>
          <cell r="B14404">
            <v>156</v>
          </cell>
          <cell r="C14404">
            <v>210</v>
          </cell>
          <cell r="D14404">
            <v>210</v>
          </cell>
          <cell r="E14404">
            <v>2022</v>
          </cell>
        </row>
        <row r="14405">
          <cell r="A14405">
            <v>44718</v>
          </cell>
          <cell r="B14405">
            <v>157</v>
          </cell>
          <cell r="C14405">
            <v>209</v>
          </cell>
          <cell r="D14405">
            <v>209</v>
          </cell>
          <cell r="E14405">
            <v>2022</v>
          </cell>
        </row>
        <row r="14406">
          <cell r="A14406">
            <v>44719</v>
          </cell>
          <cell r="B14406">
            <v>158</v>
          </cell>
          <cell r="C14406">
            <v>208</v>
          </cell>
          <cell r="D14406">
            <v>208</v>
          </cell>
          <cell r="E14406">
            <v>2022</v>
          </cell>
        </row>
        <row r="14407">
          <cell r="A14407">
            <v>44720</v>
          </cell>
          <cell r="B14407">
            <v>159</v>
          </cell>
          <cell r="C14407">
            <v>207</v>
          </cell>
          <cell r="D14407">
            <v>207</v>
          </cell>
          <cell r="E14407">
            <v>2022</v>
          </cell>
        </row>
        <row r="14408">
          <cell r="A14408">
            <v>44721</v>
          </cell>
          <cell r="B14408">
            <v>160</v>
          </cell>
          <cell r="C14408">
            <v>206</v>
          </cell>
          <cell r="D14408">
            <v>206</v>
          </cell>
          <cell r="E14408">
            <v>2022</v>
          </cell>
        </row>
        <row r="14409">
          <cell r="A14409">
            <v>44722</v>
          </cell>
          <cell r="B14409">
            <v>161</v>
          </cell>
          <cell r="C14409">
            <v>205</v>
          </cell>
          <cell r="D14409">
            <v>205</v>
          </cell>
          <cell r="E14409">
            <v>2022</v>
          </cell>
        </row>
        <row r="14410">
          <cell r="A14410">
            <v>44723</v>
          </cell>
          <cell r="B14410">
            <v>162</v>
          </cell>
          <cell r="C14410">
            <v>204</v>
          </cell>
          <cell r="D14410">
            <v>204</v>
          </cell>
          <cell r="E14410">
            <v>2022</v>
          </cell>
        </row>
        <row r="14411">
          <cell r="A14411">
            <v>44724</v>
          </cell>
          <cell r="B14411">
            <v>163</v>
          </cell>
          <cell r="C14411">
            <v>203</v>
          </cell>
          <cell r="D14411">
            <v>203</v>
          </cell>
          <cell r="E14411">
            <v>2022</v>
          </cell>
        </row>
        <row r="14412">
          <cell r="A14412">
            <v>44725</v>
          </cell>
          <cell r="B14412">
            <v>164</v>
          </cell>
          <cell r="C14412">
            <v>202</v>
          </cell>
          <cell r="D14412">
            <v>202</v>
          </cell>
          <cell r="E14412">
            <v>2022</v>
          </cell>
        </row>
        <row r="14413">
          <cell r="A14413">
            <v>44726</v>
          </cell>
          <cell r="B14413">
            <v>165</v>
          </cell>
          <cell r="C14413">
            <v>201</v>
          </cell>
          <cell r="D14413">
            <v>201</v>
          </cell>
          <cell r="E14413">
            <v>2022</v>
          </cell>
        </row>
        <row r="14414">
          <cell r="A14414">
            <v>44727</v>
          </cell>
          <cell r="B14414">
            <v>166</v>
          </cell>
          <cell r="C14414">
            <v>200</v>
          </cell>
          <cell r="D14414">
            <v>200</v>
          </cell>
          <cell r="E14414">
            <v>2022</v>
          </cell>
        </row>
        <row r="14415">
          <cell r="A14415">
            <v>44728</v>
          </cell>
          <cell r="B14415">
            <v>167</v>
          </cell>
          <cell r="C14415">
            <v>199</v>
          </cell>
          <cell r="D14415">
            <v>199</v>
          </cell>
          <cell r="E14415">
            <v>2022</v>
          </cell>
        </row>
        <row r="14416">
          <cell r="A14416">
            <v>44729</v>
          </cell>
          <cell r="B14416">
            <v>168</v>
          </cell>
          <cell r="C14416">
            <v>198</v>
          </cell>
          <cell r="D14416">
            <v>198</v>
          </cell>
          <cell r="E14416">
            <v>2022</v>
          </cell>
        </row>
        <row r="14417">
          <cell r="A14417">
            <v>44730</v>
          </cell>
          <cell r="B14417">
            <v>169</v>
          </cell>
          <cell r="C14417">
            <v>197</v>
          </cell>
          <cell r="D14417">
            <v>197</v>
          </cell>
          <cell r="E14417">
            <v>2022</v>
          </cell>
        </row>
        <row r="14418">
          <cell r="A14418">
            <v>44731</v>
          </cell>
          <cell r="B14418">
            <v>170</v>
          </cell>
          <cell r="C14418">
            <v>196</v>
          </cell>
          <cell r="D14418">
            <v>196</v>
          </cell>
          <cell r="E14418">
            <v>2022</v>
          </cell>
        </row>
        <row r="14419">
          <cell r="A14419">
            <v>44732</v>
          </cell>
          <cell r="B14419">
            <v>171</v>
          </cell>
          <cell r="C14419">
            <v>195</v>
          </cell>
          <cell r="D14419">
            <v>195</v>
          </cell>
          <cell r="E14419">
            <v>2022</v>
          </cell>
        </row>
        <row r="14420">
          <cell r="A14420">
            <v>44733</v>
          </cell>
          <cell r="B14420">
            <v>172</v>
          </cell>
          <cell r="C14420">
            <v>194</v>
          </cell>
          <cell r="D14420">
            <v>194</v>
          </cell>
          <cell r="E14420">
            <v>2022</v>
          </cell>
        </row>
        <row r="14421">
          <cell r="A14421">
            <v>44734</v>
          </cell>
          <cell r="B14421">
            <v>173</v>
          </cell>
          <cell r="C14421">
            <v>193</v>
          </cell>
          <cell r="D14421">
            <v>193</v>
          </cell>
          <cell r="E14421">
            <v>2022</v>
          </cell>
        </row>
        <row r="14422">
          <cell r="A14422">
            <v>44735</v>
          </cell>
          <cell r="B14422">
            <v>174</v>
          </cell>
          <cell r="C14422">
            <v>192</v>
          </cell>
          <cell r="D14422">
            <v>192</v>
          </cell>
          <cell r="E14422">
            <v>2022</v>
          </cell>
        </row>
        <row r="14423">
          <cell r="A14423">
            <v>44736</v>
          </cell>
          <cell r="B14423">
            <v>175</v>
          </cell>
          <cell r="C14423">
            <v>191</v>
          </cell>
          <cell r="D14423">
            <v>191</v>
          </cell>
          <cell r="E14423">
            <v>2022</v>
          </cell>
        </row>
        <row r="14424">
          <cell r="A14424">
            <v>44737</v>
          </cell>
          <cell r="B14424">
            <v>176</v>
          </cell>
          <cell r="C14424">
            <v>190</v>
          </cell>
          <cell r="D14424">
            <v>190</v>
          </cell>
          <cell r="E14424">
            <v>2022</v>
          </cell>
        </row>
        <row r="14425">
          <cell r="A14425">
            <v>44738</v>
          </cell>
          <cell r="B14425">
            <v>177</v>
          </cell>
          <cell r="C14425">
            <v>189</v>
          </cell>
          <cell r="D14425">
            <v>189</v>
          </cell>
          <cell r="E14425">
            <v>2022</v>
          </cell>
        </row>
        <row r="14426">
          <cell r="A14426">
            <v>44739</v>
          </cell>
          <cell r="B14426">
            <v>178</v>
          </cell>
          <cell r="C14426">
            <v>188</v>
          </cell>
          <cell r="D14426">
            <v>188</v>
          </cell>
          <cell r="E14426">
            <v>2022</v>
          </cell>
        </row>
        <row r="14427">
          <cell r="A14427">
            <v>44740</v>
          </cell>
          <cell r="B14427">
            <v>179</v>
          </cell>
          <cell r="C14427">
            <v>187</v>
          </cell>
          <cell r="D14427">
            <v>187</v>
          </cell>
          <cell r="E14427">
            <v>2022</v>
          </cell>
        </row>
        <row r="14428">
          <cell r="A14428">
            <v>44741</v>
          </cell>
          <cell r="B14428">
            <v>180</v>
          </cell>
          <cell r="C14428">
            <v>186</v>
          </cell>
          <cell r="D14428">
            <v>186</v>
          </cell>
          <cell r="E14428">
            <v>2022</v>
          </cell>
        </row>
        <row r="14429">
          <cell r="A14429">
            <v>44742</v>
          </cell>
          <cell r="B14429">
            <v>181</v>
          </cell>
          <cell r="C14429">
            <v>185</v>
          </cell>
          <cell r="D14429">
            <v>185</v>
          </cell>
          <cell r="E14429">
            <v>2022</v>
          </cell>
        </row>
        <row r="14430">
          <cell r="A14430">
            <v>44743</v>
          </cell>
          <cell r="B14430">
            <v>182</v>
          </cell>
          <cell r="C14430">
            <v>184</v>
          </cell>
          <cell r="D14430">
            <v>184</v>
          </cell>
          <cell r="E14430">
            <v>2022</v>
          </cell>
        </row>
        <row r="14431">
          <cell r="A14431">
            <v>44744</v>
          </cell>
          <cell r="B14431">
            <v>183</v>
          </cell>
          <cell r="C14431">
            <v>183</v>
          </cell>
          <cell r="D14431">
            <v>183</v>
          </cell>
          <cell r="E14431">
            <v>2022</v>
          </cell>
        </row>
        <row r="14432">
          <cell r="A14432">
            <v>44745</v>
          </cell>
          <cell r="B14432">
            <v>184</v>
          </cell>
          <cell r="C14432">
            <v>182</v>
          </cell>
          <cell r="D14432">
            <v>182</v>
          </cell>
          <cell r="E14432">
            <v>2022</v>
          </cell>
        </row>
        <row r="14433">
          <cell r="A14433">
            <v>44746</v>
          </cell>
          <cell r="B14433">
            <v>185</v>
          </cell>
          <cell r="C14433">
            <v>181</v>
          </cell>
          <cell r="D14433">
            <v>181</v>
          </cell>
          <cell r="E14433">
            <v>2022</v>
          </cell>
        </row>
        <row r="14434">
          <cell r="A14434">
            <v>44747</v>
          </cell>
          <cell r="B14434">
            <v>186</v>
          </cell>
          <cell r="C14434">
            <v>180</v>
          </cell>
          <cell r="D14434">
            <v>180</v>
          </cell>
          <cell r="E14434">
            <v>2022</v>
          </cell>
        </row>
        <row r="14435">
          <cell r="A14435">
            <v>44748</v>
          </cell>
          <cell r="B14435">
            <v>187</v>
          </cell>
          <cell r="C14435">
            <v>179</v>
          </cell>
          <cell r="D14435">
            <v>179</v>
          </cell>
          <cell r="E14435">
            <v>2022</v>
          </cell>
        </row>
        <row r="14436">
          <cell r="A14436">
            <v>44749</v>
          </cell>
          <cell r="B14436">
            <v>188</v>
          </cell>
          <cell r="C14436">
            <v>178</v>
          </cell>
          <cell r="D14436">
            <v>178</v>
          </cell>
          <cell r="E14436">
            <v>2022</v>
          </cell>
        </row>
        <row r="14437">
          <cell r="A14437">
            <v>44750</v>
          </cell>
          <cell r="B14437">
            <v>189</v>
          </cell>
          <cell r="C14437">
            <v>177</v>
          </cell>
          <cell r="D14437">
            <v>177</v>
          </cell>
          <cell r="E14437">
            <v>2022</v>
          </cell>
        </row>
        <row r="14438">
          <cell r="A14438">
            <v>44751</v>
          </cell>
          <cell r="B14438">
            <v>190</v>
          </cell>
          <cell r="C14438">
            <v>176</v>
          </cell>
          <cell r="D14438">
            <v>176</v>
          </cell>
          <cell r="E14438">
            <v>2022</v>
          </cell>
        </row>
        <row r="14439">
          <cell r="A14439">
            <v>44752</v>
          </cell>
          <cell r="B14439">
            <v>191</v>
          </cell>
          <cell r="C14439">
            <v>175</v>
          </cell>
          <cell r="D14439">
            <v>175</v>
          </cell>
          <cell r="E14439">
            <v>2022</v>
          </cell>
        </row>
        <row r="14440">
          <cell r="A14440">
            <v>44753</v>
          </cell>
          <cell r="B14440">
            <v>192</v>
          </cell>
          <cell r="C14440">
            <v>174</v>
          </cell>
          <cell r="D14440">
            <v>174</v>
          </cell>
          <cell r="E14440">
            <v>2022</v>
          </cell>
        </row>
        <row r="14441">
          <cell r="A14441">
            <v>44754</v>
          </cell>
          <cell r="B14441">
            <v>193</v>
          </cell>
          <cell r="C14441">
            <v>173</v>
          </cell>
          <cell r="D14441">
            <v>173</v>
          </cell>
          <cell r="E14441">
            <v>2022</v>
          </cell>
        </row>
        <row r="14442">
          <cell r="A14442">
            <v>44755</v>
          </cell>
          <cell r="B14442">
            <v>194</v>
          </cell>
          <cell r="C14442">
            <v>172</v>
          </cell>
          <cell r="D14442">
            <v>172</v>
          </cell>
          <cell r="E14442">
            <v>2022</v>
          </cell>
        </row>
        <row r="14443">
          <cell r="A14443">
            <v>44756</v>
          </cell>
          <cell r="B14443">
            <v>195</v>
          </cell>
          <cell r="C14443">
            <v>171</v>
          </cell>
          <cell r="D14443">
            <v>171</v>
          </cell>
          <cell r="E14443">
            <v>2022</v>
          </cell>
        </row>
        <row r="14444">
          <cell r="A14444">
            <v>44757</v>
          </cell>
          <cell r="B14444">
            <v>196</v>
          </cell>
          <cell r="C14444">
            <v>170</v>
          </cell>
          <cell r="D14444">
            <v>170</v>
          </cell>
          <cell r="E14444">
            <v>2022</v>
          </cell>
        </row>
        <row r="14445">
          <cell r="A14445">
            <v>44758</v>
          </cell>
          <cell r="B14445">
            <v>197</v>
          </cell>
          <cell r="C14445">
            <v>169</v>
          </cell>
          <cell r="D14445">
            <v>169</v>
          </cell>
          <cell r="E14445">
            <v>2022</v>
          </cell>
        </row>
        <row r="14446">
          <cell r="A14446">
            <v>44759</v>
          </cell>
          <cell r="B14446">
            <v>198</v>
          </cell>
          <cell r="C14446">
            <v>168</v>
          </cell>
          <cell r="D14446">
            <v>168</v>
          </cell>
          <cell r="E14446">
            <v>2022</v>
          </cell>
        </row>
        <row r="14447">
          <cell r="A14447">
            <v>44760</v>
          </cell>
          <cell r="B14447">
            <v>199</v>
          </cell>
          <cell r="C14447">
            <v>167</v>
          </cell>
          <cell r="D14447">
            <v>167</v>
          </cell>
          <cell r="E14447">
            <v>2022</v>
          </cell>
        </row>
        <row r="14448">
          <cell r="A14448">
            <v>44761</v>
          </cell>
          <cell r="B14448">
            <v>200</v>
          </cell>
          <cell r="C14448">
            <v>166</v>
          </cell>
          <cell r="D14448">
            <v>166</v>
          </cell>
          <cell r="E14448">
            <v>2022</v>
          </cell>
        </row>
        <row r="14449">
          <cell r="A14449">
            <v>44762</v>
          </cell>
          <cell r="B14449">
            <v>201</v>
          </cell>
          <cell r="C14449">
            <v>165</v>
          </cell>
          <cell r="D14449">
            <v>165</v>
          </cell>
          <cell r="E14449">
            <v>2022</v>
          </cell>
        </row>
        <row r="14450">
          <cell r="A14450">
            <v>44763</v>
          </cell>
          <cell r="B14450">
            <v>202</v>
          </cell>
          <cell r="C14450">
            <v>164</v>
          </cell>
          <cell r="D14450">
            <v>164</v>
          </cell>
          <cell r="E14450">
            <v>2022</v>
          </cell>
        </row>
        <row r="14451">
          <cell r="A14451">
            <v>44764</v>
          </cell>
          <cell r="B14451">
            <v>203</v>
          </cell>
          <cell r="C14451">
            <v>163</v>
          </cell>
          <cell r="D14451">
            <v>163</v>
          </cell>
          <cell r="E14451">
            <v>2022</v>
          </cell>
        </row>
        <row r="14452">
          <cell r="A14452">
            <v>44765</v>
          </cell>
          <cell r="B14452">
            <v>204</v>
          </cell>
          <cell r="C14452">
            <v>162</v>
          </cell>
          <cell r="D14452">
            <v>162</v>
          </cell>
          <cell r="E14452">
            <v>2022</v>
          </cell>
        </row>
        <row r="14453">
          <cell r="A14453">
            <v>44766</v>
          </cell>
          <cell r="B14453">
            <v>205</v>
          </cell>
          <cell r="C14453">
            <v>161</v>
          </cell>
          <cell r="D14453">
            <v>161</v>
          </cell>
          <cell r="E14453">
            <v>2022</v>
          </cell>
        </row>
        <row r="14454">
          <cell r="A14454">
            <v>44767</v>
          </cell>
          <cell r="B14454">
            <v>206</v>
          </cell>
          <cell r="C14454">
            <v>160</v>
          </cell>
          <cell r="D14454">
            <v>160</v>
          </cell>
          <cell r="E14454">
            <v>2022</v>
          </cell>
        </row>
        <row r="14455">
          <cell r="A14455">
            <v>44768</v>
          </cell>
          <cell r="B14455">
            <v>207</v>
          </cell>
          <cell r="C14455">
            <v>159</v>
          </cell>
          <cell r="D14455">
            <v>159</v>
          </cell>
          <cell r="E14455">
            <v>2022</v>
          </cell>
        </row>
        <row r="14456">
          <cell r="A14456">
            <v>44769</v>
          </cell>
          <cell r="B14456">
            <v>208</v>
          </cell>
          <cell r="C14456">
            <v>158</v>
          </cell>
          <cell r="D14456">
            <v>158</v>
          </cell>
          <cell r="E14456">
            <v>2022</v>
          </cell>
        </row>
        <row r="14457">
          <cell r="A14457">
            <v>44770</v>
          </cell>
          <cell r="B14457">
            <v>209</v>
          </cell>
          <cell r="C14457">
            <v>157</v>
          </cell>
          <cell r="D14457">
            <v>157</v>
          </cell>
          <cell r="E14457">
            <v>2022</v>
          </cell>
        </row>
        <row r="14458">
          <cell r="A14458">
            <v>44771</v>
          </cell>
          <cell r="B14458">
            <v>210</v>
          </cell>
          <cell r="C14458">
            <v>156</v>
          </cell>
          <cell r="D14458">
            <v>156</v>
          </cell>
          <cell r="E14458">
            <v>2022</v>
          </cell>
        </row>
        <row r="14459">
          <cell r="A14459">
            <v>44772</v>
          </cell>
          <cell r="B14459">
            <v>211</v>
          </cell>
          <cell r="C14459">
            <v>155</v>
          </cell>
          <cell r="D14459">
            <v>155</v>
          </cell>
          <cell r="E14459">
            <v>2022</v>
          </cell>
        </row>
        <row r="14460">
          <cell r="A14460">
            <v>44773</v>
          </cell>
          <cell r="B14460">
            <v>212</v>
          </cell>
          <cell r="C14460">
            <v>154</v>
          </cell>
          <cell r="D14460">
            <v>154</v>
          </cell>
          <cell r="E14460">
            <v>2022</v>
          </cell>
        </row>
        <row r="14461">
          <cell r="A14461">
            <v>44774</v>
          </cell>
          <cell r="B14461">
            <v>213</v>
          </cell>
          <cell r="C14461">
            <v>153</v>
          </cell>
          <cell r="D14461">
            <v>153</v>
          </cell>
          <cell r="E14461">
            <v>2022</v>
          </cell>
        </row>
        <row r="14462">
          <cell r="A14462">
            <v>44775</v>
          </cell>
          <cell r="B14462">
            <v>214</v>
          </cell>
          <cell r="C14462">
            <v>152</v>
          </cell>
          <cell r="D14462">
            <v>152</v>
          </cell>
          <cell r="E14462">
            <v>2022</v>
          </cell>
        </row>
        <row r="14463">
          <cell r="A14463">
            <v>44776</v>
          </cell>
          <cell r="B14463">
            <v>215</v>
          </cell>
          <cell r="C14463">
            <v>151</v>
          </cell>
          <cell r="D14463">
            <v>151</v>
          </cell>
          <cell r="E14463">
            <v>2022</v>
          </cell>
        </row>
        <row r="14464">
          <cell r="A14464">
            <v>44777</v>
          </cell>
          <cell r="B14464">
            <v>216</v>
          </cell>
          <cell r="C14464">
            <v>150</v>
          </cell>
          <cell r="D14464">
            <v>150</v>
          </cell>
          <cell r="E14464">
            <v>2022</v>
          </cell>
        </row>
        <row r="14465">
          <cell r="A14465">
            <v>44778</v>
          </cell>
          <cell r="B14465">
            <v>217</v>
          </cell>
          <cell r="C14465">
            <v>149</v>
          </cell>
          <cell r="D14465">
            <v>149</v>
          </cell>
          <cell r="E14465">
            <v>2022</v>
          </cell>
        </row>
        <row r="14466">
          <cell r="A14466">
            <v>44779</v>
          </cell>
          <cell r="B14466">
            <v>218</v>
          </cell>
          <cell r="C14466">
            <v>148</v>
          </cell>
          <cell r="D14466">
            <v>148</v>
          </cell>
          <cell r="E14466">
            <v>2022</v>
          </cell>
        </row>
        <row r="14467">
          <cell r="A14467">
            <v>44780</v>
          </cell>
          <cell r="B14467">
            <v>219</v>
          </cell>
          <cell r="C14467">
            <v>147</v>
          </cell>
          <cell r="D14467">
            <v>147</v>
          </cell>
          <cell r="E14467">
            <v>2022</v>
          </cell>
        </row>
        <row r="14468">
          <cell r="A14468">
            <v>44781</v>
          </cell>
          <cell r="B14468">
            <v>220</v>
          </cell>
          <cell r="C14468">
            <v>146</v>
          </cell>
          <cell r="D14468">
            <v>146</v>
          </cell>
          <cell r="E14468">
            <v>2022</v>
          </cell>
        </row>
        <row r="14469">
          <cell r="A14469">
            <v>44782</v>
          </cell>
          <cell r="B14469">
            <v>221</v>
          </cell>
          <cell r="C14469">
            <v>145</v>
          </cell>
          <cell r="D14469">
            <v>145</v>
          </cell>
          <cell r="E14469">
            <v>2022</v>
          </cell>
        </row>
        <row r="14470">
          <cell r="A14470">
            <v>44783</v>
          </cell>
          <cell r="B14470">
            <v>222</v>
          </cell>
          <cell r="C14470">
            <v>144</v>
          </cell>
          <cell r="D14470">
            <v>144</v>
          </cell>
          <cell r="E14470">
            <v>2022</v>
          </cell>
        </row>
        <row r="14471">
          <cell r="A14471">
            <v>44784</v>
          </cell>
          <cell r="B14471">
            <v>223</v>
          </cell>
          <cell r="C14471">
            <v>143</v>
          </cell>
          <cell r="D14471">
            <v>143</v>
          </cell>
          <cell r="E14471">
            <v>2022</v>
          </cell>
        </row>
        <row r="14472">
          <cell r="A14472">
            <v>44785</v>
          </cell>
          <cell r="B14472">
            <v>224</v>
          </cell>
          <cell r="C14472">
            <v>142</v>
          </cell>
          <cell r="D14472">
            <v>142</v>
          </cell>
          <cell r="E14472">
            <v>2022</v>
          </cell>
        </row>
        <row r="14473">
          <cell r="A14473">
            <v>44786</v>
          </cell>
          <cell r="B14473">
            <v>225</v>
          </cell>
          <cell r="C14473">
            <v>141</v>
          </cell>
          <cell r="D14473">
            <v>141</v>
          </cell>
          <cell r="E14473">
            <v>2022</v>
          </cell>
        </row>
        <row r="14474">
          <cell r="A14474">
            <v>44787</v>
          </cell>
          <cell r="B14474">
            <v>226</v>
          </cell>
          <cell r="C14474">
            <v>140</v>
          </cell>
          <cell r="D14474">
            <v>140</v>
          </cell>
          <cell r="E14474">
            <v>2022</v>
          </cell>
        </row>
        <row r="14475">
          <cell r="A14475">
            <v>44788</v>
          </cell>
          <cell r="B14475">
            <v>227</v>
          </cell>
          <cell r="C14475">
            <v>139</v>
          </cell>
          <cell r="D14475">
            <v>139</v>
          </cell>
          <cell r="E14475">
            <v>2022</v>
          </cell>
        </row>
        <row r="14476">
          <cell r="A14476">
            <v>44789</v>
          </cell>
          <cell r="B14476">
            <v>228</v>
          </cell>
          <cell r="C14476">
            <v>138</v>
          </cell>
          <cell r="D14476">
            <v>138</v>
          </cell>
          <cell r="E14476">
            <v>2022</v>
          </cell>
        </row>
        <row r="14477">
          <cell r="A14477">
            <v>44790</v>
          </cell>
          <cell r="B14477">
            <v>229</v>
          </cell>
          <cell r="C14477">
            <v>137</v>
          </cell>
          <cell r="D14477">
            <v>137</v>
          </cell>
          <cell r="E14477">
            <v>2022</v>
          </cell>
        </row>
        <row r="14478">
          <cell r="A14478">
            <v>44791</v>
          </cell>
          <cell r="B14478">
            <v>230</v>
          </cell>
          <cell r="C14478">
            <v>136</v>
          </cell>
          <cell r="D14478">
            <v>136</v>
          </cell>
          <cell r="E14478">
            <v>2022</v>
          </cell>
        </row>
        <row r="14479">
          <cell r="A14479">
            <v>44792</v>
          </cell>
          <cell r="B14479">
            <v>231</v>
          </cell>
          <cell r="C14479">
            <v>135</v>
          </cell>
          <cell r="D14479">
            <v>135</v>
          </cell>
          <cell r="E14479">
            <v>2022</v>
          </cell>
        </row>
        <row r="14480">
          <cell r="A14480">
            <v>44793</v>
          </cell>
          <cell r="B14480">
            <v>232</v>
          </cell>
          <cell r="C14480">
            <v>134</v>
          </cell>
          <cell r="D14480">
            <v>134</v>
          </cell>
          <cell r="E14480">
            <v>2022</v>
          </cell>
        </row>
        <row r="14481">
          <cell r="A14481">
            <v>44794</v>
          </cell>
          <cell r="B14481">
            <v>233</v>
          </cell>
          <cell r="C14481">
            <v>133</v>
          </cell>
          <cell r="D14481">
            <v>133</v>
          </cell>
          <cell r="E14481">
            <v>2022</v>
          </cell>
        </row>
        <row r="14482">
          <cell r="A14482">
            <v>44795</v>
          </cell>
          <cell r="B14482">
            <v>234</v>
          </cell>
          <cell r="C14482">
            <v>132</v>
          </cell>
          <cell r="D14482">
            <v>132</v>
          </cell>
          <cell r="E14482">
            <v>2022</v>
          </cell>
        </row>
        <row r="14483">
          <cell r="A14483">
            <v>44796</v>
          </cell>
          <cell r="B14483">
            <v>235</v>
          </cell>
          <cell r="C14483">
            <v>131</v>
          </cell>
          <cell r="D14483">
            <v>131</v>
          </cell>
          <cell r="E14483">
            <v>2022</v>
          </cell>
        </row>
        <row r="14484">
          <cell r="A14484">
            <v>44797</v>
          </cell>
          <cell r="B14484">
            <v>236</v>
          </cell>
          <cell r="C14484">
            <v>130</v>
          </cell>
          <cell r="D14484">
            <v>130</v>
          </cell>
          <cell r="E14484">
            <v>2022</v>
          </cell>
        </row>
        <row r="14485">
          <cell r="A14485">
            <v>44798</v>
          </cell>
          <cell r="B14485">
            <v>237</v>
          </cell>
          <cell r="C14485">
            <v>129</v>
          </cell>
          <cell r="D14485">
            <v>129</v>
          </cell>
          <cell r="E14485">
            <v>2022</v>
          </cell>
        </row>
        <row r="14486">
          <cell r="A14486">
            <v>44799</v>
          </cell>
          <cell r="B14486">
            <v>238</v>
          </cell>
          <cell r="C14486">
            <v>128</v>
          </cell>
          <cell r="D14486">
            <v>128</v>
          </cell>
          <cell r="E14486">
            <v>2022</v>
          </cell>
        </row>
        <row r="14487">
          <cell r="A14487">
            <v>44800</v>
          </cell>
          <cell r="B14487">
            <v>239</v>
          </cell>
          <cell r="C14487">
            <v>127</v>
          </cell>
          <cell r="D14487">
            <v>127</v>
          </cell>
          <cell r="E14487">
            <v>2022</v>
          </cell>
        </row>
        <row r="14488">
          <cell r="A14488">
            <v>44801</v>
          </cell>
          <cell r="B14488">
            <v>240</v>
          </cell>
          <cell r="C14488">
            <v>126</v>
          </cell>
          <cell r="D14488">
            <v>126</v>
          </cell>
          <cell r="E14488">
            <v>2022</v>
          </cell>
        </row>
        <row r="14489">
          <cell r="A14489">
            <v>44802</v>
          </cell>
          <cell r="B14489">
            <v>241</v>
          </cell>
          <cell r="C14489">
            <v>125</v>
          </cell>
          <cell r="D14489">
            <v>125</v>
          </cell>
          <cell r="E14489">
            <v>2022</v>
          </cell>
        </row>
        <row r="14490">
          <cell r="A14490">
            <v>44803</v>
          </cell>
          <cell r="B14490">
            <v>242</v>
          </cell>
          <cell r="C14490">
            <v>124</v>
          </cell>
          <cell r="D14490">
            <v>124</v>
          </cell>
          <cell r="E14490">
            <v>2022</v>
          </cell>
        </row>
        <row r="14491">
          <cell r="A14491">
            <v>44804</v>
          </cell>
          <cell r="B14491">
            <v>243</v>
          </cell>
          <cell r="C14491">
            <v>123</v>
          </cell>
          <cell r="D14491">
            <v>123</v>
          </cell>
          <cell r="E14491">
            <v>2022</v>
          </cell>
        </row>
        <row r="14492">
          <cell r="A14492">
            <v>44805</v>
          </cell>
          <cell r="B14492">
            <v>244</v>
          </cell>
          <cell r="C14492">
            <v>122</v>
          </cell>
          <cell r="D14492">
            <v>122</v>
          </cell>
          <cell r="E14492">
            <v>2022</v>
          </cell>
        </row>
        <row r="14493">
          <cell r="A14493">
            <v>44806</v>
          </cell>
          <cell r="B14493">
            <v>245</v>
          </cell>
          <cell r="C14493">
            <v>121</v>
          </cell>
          <cell r="D14493">
            <v>121</v>
          </cell>
          <cell r="E14493">
            <v>2022</v>
          </cell>
        </row>
        <row r="14494">
          <cell r="A14494">
            <v>44807</v>
          </cell>
          <cell r="B14494">
            <v>246</v>
          </cell>
          <cell r="C14494">
            <v>120</v>
          </cell>
          <cell r="D14494">
            <v>120</v>
          </cell>
          <cell r="E14494">
            <v>2022</v>
          </cell>
        </row>
        <row r="14495">
          <cell r="A14495">
            <v>44808</v>
          </cell>
          <cell r="B14495">
            <v>247</v>
          </cell>
          <cell r="C14495">
            <v>119</v>
          </cell>
          <cell r="D14495">
            <v>119</v>
          </cell>
          <cell r="E14495">
            <v>2022</v>
          </cell>
        </row>
        <row r="14496">
          <cell r="A14496">
            <v>44809</v>
          </cell>
          <cell r="B14496">
            <v>248</v>
          </cell>
          <cell r="C14496">
            <v>118</v>
          </cell>
          <cell r="D14496">
            <v>118</v>
          </cell>
          <cell r="E14496">
            <v>2022</v>
          </cell>
        </row>
        <row r="14497">
          <cell r="A14497">
            <v>44810</v>
          </cell>
          <cell r="B14497">
            <v>249</v>
          </cell>
          <cell r="C14497">
            <v>117</v>
          </cell>
          <cell r="D14497">
            <v>117</v>
          </cell>
          <cell r="E14497">
            <v>2022</v>
          </cell>
        </row>
        <row r="14498">
          <cell r="A14498">
            <v>44811</v>
          </cell>
          <cell r="B14498">
            <v>250</v>
          </cell>
          <cell r="C14498">
            <v>116</v>
          </cell>
          <cell r="D14498">
            <v>116</v>
          </cell>
          <cell r="E14498">
            <v>2022</v>
          </cell>
        </row>
        <row r="14499">
          <cell r="A14499">
            <v>44812</v>
          </cell>
          <cell r="B14499">
            <v>251</v>
          </cell>
          <cell r="C14499">
            <v>115</v>
          </cell>
          <cell r="D14499">
            <v>115</v>
          </cell>
          <cell r="E14499">
            <v>2022</v>
          </cell>
        </row>
        <row r="14500">
          <cell r="A14500">
            <v>44813</v>
          </cell>
          <cell r="B14500">
            <v>252</v>
          </cell>
          <cell r="C14500">
            <v>114</v>
          </cell>
          <cell r="D14500">
            <v>114</v>
          </cell>
          <cell r="E14500">
            <v>2022</v>
          </cell>
        </row>
        <row r="14501">
          <cell r="A14501">
            <v>44814</v>
          </cell>
          <cell r="B14501">
            <v>253</v>
          </cell>
          <cell r="C14501">
            <v>113</v>
          </cell>
          <cell r="D14501">
            <v>113</v>
          </cell>
          <cell r="E14501">
            <v>2022</v>
          </cell>
        </row>
        <row r="14502">
          <cell r="A14502">
            <v>44815</v>
          </cell>
          <cell r="B14502">
            <v>254</v>
          </cell>
          <cell r="C14502">
            <v>112</v>
          </cell>
          <cell r="D14502">
            <v>112</v>
          </cell>
          <cell r="E14502">
            <v>2022</v>
          </cell>
        </row>
        <row r="14503">
          <cell r="A14503">
            <v>44816</v>
          </cell>
          <cell r="B14503">
            <v>255</v>
          </cell>
          <cell r="C14503">
            <v>111</v>
          </cell>
          <cell r="D14503">
            <v>111</v>
          </cell>
          <cell r="E14503">
            <v>2022</v>
          </cell>
        </row>
        <row r="14504">
          <cell r="A14504">
            <v>44817</v>
          </cell>
          <cell r="B14504">
            <v>256</v>
          </cell>
          <cell r="C14504">
            <v>110</v>
          </cell>
          <cell r="D14504">
            <v>110</v>
          </cell>
          <cell r="E14504">
            <v>2022</v>
          </cell>
        </row>
        <row r="14505">
          <cell r="A14505">
            <v>44818</v>
          </cell>
          <cell r="B14505">
            <v>257</v>
          </cell>
          <cell r="C14505">
            <v>109</v>
          </cell>
          <cell r="D14505">
            <v>109</v>
          </cell>
          <cell r="E14505">
            <v>2022</v>
          </cell>
        </row>
        <row r="14506">
          <cell r="A14506">
            <v>44819</v>
          </cell>
          <cell r="B14506">
            <v>258</v>
          </cell>
          <cell r="C14506">
            <v>108</v>
          </cell>
          <cell r="D14506">
            <v>108</v>
          </cell>
          <cell r="E14506">
            <v>2022</v>
          </cell>
        </row>
        <row r="14507">
          <cell r="A14507">
            <v>44820</v>
          </cell>
          <cell r="B14507">
            <v>259</v>
          </cell>
          <cell r="C14507">
            <v>107</v>
          </cell>
          <cell r="D14507">
            <v>107</v>
          </cell>
          <cell r="E14507">
            <v>2022</v>
          </cell>
        </row>
        <row r="14508">
          <cell r="A14508">
            <v>44821</v>
          </cell>
          <cell r="B14508">
            <v>260</v>
          </cell>
          <cell r="C14508">
            <v>106</v>
          </cell>
          <cell r="D14508">
            <v>106</v>
          </cell>
          <cell r="E14508">
            <v>2022</v>
          </cell>
        </row>
        <row r="14509">
          <cell r="A14509">
            <v>44822</v>
          </cell>
          <cell r="B14509">
            <v>261</v>
          </cell>
          <cell r="C14509">
            <v>105</v>
          </cell>
          <cell r="D14509">
            <v>105</v>
          </cell>
          <cell r="E14509">
            <v>2022</v>
          </cell>
        </row>
        <row r="14510">
          <cell r="A14510">
            <v>44823</v>
          </cell>
          <cell r="B14510">
            <v>262</v>
          </cell>
          <cell r="C14510">
            <v>104</v>
          </cell>
          <cell r="D14510">
            <v>104</v>
          </cell>
          <cell r="E14510">
            <v>2022</v>
          </cell>
        </row>
        <row r="14511">
          <cell r="A14511">
            <v>44824</v>
          </cell>
          <cell r="B14511">
            <v>263</v>
          </cell>
          <cell r="C14511">
            <v>103</v>
          </cell>
          <cell r="D14511">
            <v>103</v>
          </cell>
          <cell r="E14511">
            <v>2022</v>
          </cell>
        </row>
        <row r="14512">
          <cell r="A14512">
            <v>44825</v>
          </cell>
          <cell r="B14512">
            <v>264</v>
          </cell>
          <cell r="C14512">
            <v>102</v>
          </cell>
          <cell r="D14512">
            <v>102</v>
          </cell>
          <cell r="E14512">
            <v>2022</v>
          </cell>
        </row>
        <row r="14513">
          <cell r="A14513">
            <v>44826</v>
          </cell>
          <cell r="B14513">
            <v>265</v>
          </cell>
          <cell r="C14513">
            <v>101</v>
          </cell>
          <cell r="D14513">
            <v>101</v>
          </cell>
          <cell r="E14513">
            <v>2022</v>
          </cell>
        </row>
        <row r="14514">
          <cell r="A14514">
            <v>44827</v>
          </cell>
          <cell r="B14514">
            <v>266</v>
          </cell>
          <cell r="C14514">
            <v>100</v>
          </cell>
          <cell r="D14514">
            <v>100</v>
          </cell>
          <cell r="E14514">
            <v>2022</v>
          </cell>
        </row>
        <row r="14515">
          <cell r="A14515">
            <v>44828</v>
          </cell>
          <cell r="B14515">
            <v>267</v>
          </cell>
          <cell r="C14515">
            <v>99</v>
          </cell>
          <cell r="D14515">
            <v>99</v>
          </cell>
          <cell r="E14515">
            <v>2022</v>
          </cell>
        </row>
        <row r="14516">
          <cell r="A14516">
            <v>44829</v>
          </cell>
          <cell r="B14516">
            <v>268</v>
          </cell>
          <cell r="C14516">
            <v>98</v>
          </cell>
          <cell r="D14516">
            <v>98</v>
          </cell>
          <cell r="E14516">
            <v>2022</v>
          </cell>
        </row>
        <row r="14517">
          <cell r="A14517">
            <v>44830</v>
          </cell>
          <cell r="B14517">
            <v>269</v>
          </cell>
          <cell r="C14517">
            <v>97</v>
          </cell>
          <cell r="D14517">
            <v>97</v>
          </cell>
          <cell r="E14517">
            <v>2022</v>
          </cell>
        </row>
        <row r="14518">
          <cell r="A14518">
            <v>44831</v>
          </cell>
          <cell r="B14518">
            <v>270</v>
          </cell>
          <cell r="C14518">
            <v>96</v>
          </cell>
          <cell r="D14518">
            <v>96</v>
          </cell>
          <cell r="E14518">
            <v>2022</v>
          </cell>
        </row>
        <row r="14519">
          <cell r="A14519">
            <v>44832</v>
          </cell>
          <cell r="B14519">
            <v>271</v>
          </cell>
          <cell r="C14519">
            <v>95</v>
          </cell>
          <cell r="D14519">
            <v>95</v>
          </cell>
          <cell r="E14519">
            <v>2022</v>
          </cell>
        </row>
        <row r="14520">
          <cell r="A14520">
            <v>44833</v>
          </cell>
          <cell r="B14520">
            <v>272</v>
          </cell>
          <cell r="C14520">
            <v>94</v>
          </cell>
          <cell r="D14520">
            <v>94</v>
          </cell>
          <cell r="E14520">
            <v>2022</v>
          </cell>
        </row>
        <row r="14521">
          <cell r="A14521">
            <v>44834</v>
          </cell>
          <cell r="B14521">
            <v>273</v>
          </cell>
          <cell r="C14521">
            <v>93</v>
          </cell>
          <cell r="D14521">
            <v>93</v>
          </cell>
          <cell r="E14521">
            <v>2022</v>
          </cell>
        </row>
        <row r="14522">
          <cell r="A14522">
            <v>44835</v>
          </cell>
          <cell r="B14522">
            <v>274</v>
          </cell>
          <cell r="C14522">
            <v>92</v>
          </cell>
          <cell r="D14522">
            <v>92</v>
          </cell>
          <cell r="E14522">
            <v>2022</v>
          </cell>
        </row>
        <row r="14523">
          <cell r="A14523">
            <v>44836</v>
          </cell>
          <cell r="B14523">
            <v>275</v>
          </cell>
          <cell r="C14523">
            <v>91</v>
          </cell>
          <cell r="D14523">
            <v>91</v>
          </cell>
          <cell r="E14523">
            <v>2022</v>
          </cell>
        </row>
        <row r="14524">
          <cell r="A14524">
            <v>44837</v>
          </cell>
          <cell r="B14524">
            <v>276</v>
          </cell>
          <cell r="C14524">
            <v>90</v>
          </cell>
          <cell r="D14524">
            <v>90</v>
          </cell>
          <cell r="E14524">
            <v>2022</v>
          </cell>
        </row>
        <row r="14525">
          <cell r="A14525">
            <v>44838</v>
          </cell>
          <cell r="B14525">
            <v>277</v>
          </cell>
          <cell r="C14525">
            <v>89</v>
          </cell>
          <cell r="D14525">
            <v>89</v>
          </cell>
          <cell r="E14525">
            <v>2022</v>
          </cell>
        </row>
        <row r="14526">
          <cell r="A14526">
            <v>44839</v>
          </cell>
          <cell r="B14526">
            <v>278</v>
          </cell>
          <cell r="C14526">
            <v>88</v>
          </cell>
          <cell r="D14526">
            <v>88</v>
          </cell>
          <cell r="E14526">
            <v>2022</v>
          </cell>
        </row>
        <row r="14527">
          <cell r="A14527">
            <v>44840</v>
          </cell>
          <cell r="B14527">
            <v>279</v>
          </cell>
          <cell r="C14527">
            <v>87</v>
          </cell>
          <cell r="D14527">
            <v>87</v>
          </cell>
          <cell r="E14527">
            <v>2022</v>
          </cell>
        </row>
        <row r="14528">
          <cell r="A14528">
            <v>44841</v>
          </cell>
          <cell r="B14528">
            <v>280</v>
          </cell>
          <cell r="C14528">
            <v>86</v>
          </cell>
          <cell r="D14528">
            <v>86</v>
          </cell>
          <cell r="E14528">
            <v>2022</v>
          </cell>
        </row>
        <row r="14529">
          <cell r="A14529">
            <v>44842</v>
          </cell>
          <cell r="B14529">
            <v>281</v>
          </cell>
          <cell r="C14529">
            <v>85</v>
          </cell>
          <cell r="D14529">
            <v>85</v>
          </cell>
          <cell r="E14529">
            <v>2022</v>
          </cell>
        </row>
        <row r="14530">
          <cell r="A14530">
            <v>44843</v>
          </cell>
          <cell r="B14530">
            <v>282</v>
          </cell>
          <cell r="C14530">
            <v>84</v>
          </cell>
          <cell r="D14530">
            <v>84</v>
          </cell>
          <cell r="E14530">
            <v>2022</v>
          </cell>
        </row>
        <row r="14531">
          <cell r="A14531">
            <v>44844</v>
          </cell>
          <cell r="B14531">
            <v>283</v>
          </cell>
          <cell r="C14531">
            <v>83</v>
          </cell>
          <cell r="D14531">
            <v>83</v>
          </cell>
          <cell r="E14531">
            <v>2022</v>
          </cell>
        </row>
        <row r="14532">
          <cell r="A14532">
            <v>44845</v>
          </cell>
          <cell r="B14532">
            <v>284</v>
          </cell>
          <cell r="C14532">
            <v>82</v>
          </cell>
          <cell r="D14532">
            <v>82</v>
          </cell>
          <cell r="E14532">
            <v>2022</v>
          </cell>
        </row>
        <row r="14533">
          <cell r="A14533">
            <v>44846</v>
          </cell>
          <cell r="B14533">
            <v>285</v>
          </cell>
          <cell r="C14533">
            <v>81</v>
          </cell>
          <cell r="D14533">
            <v>81</v>
          </cell>
          <cell r="E14533">
            <v>2022</v>
          </cell>
        </row>
        <row r="14534">
          <cell r="A14534">
            <v>44847</v>
          </cell>
          <cell r="B14534">
            <v>286</v>
          </cell>
          <cell r="C14534">
            <v>80</v>
          </cell>
          <cell r="D14534">
            <v>80</v>
          </cell>
          <cell r="E14534">
            <v>2022</v>
          </cell>
        </row>
        <row r="14535">
          <cell r="A14535">
            <v>44848</v>
          </cell>
          <cell r="B14535">
            <v>287</v>
          </cell>
          <cell r="C14535">
            <v>79</v>
          </cell>
          <cell r="D14535">
            <v>79</v>
          </cell>
          <cell r="E14535">
            <v>2022</v>
          </cell>
        </row>
        <row r="14536">
          <cell r="A14536">
            <v>44849</v>
          </cell>
          <cell r="B14536">
            <v>288</v>
          </cell>
          <cell r="C14536">
            <v>78</v>
          </cell>
          <cell r="D14536">
            <v>78</v>
          </cell>
          <cell r="E14536">
            <v>2022</v>
          </cell>
        </row>
        <row r="14537">
          <cell r="A14537">
            <v>44850</v>
          </cell>
          <cell r="B14537">
            <v>289</v>
          </cell>
          <cell r="C14537">
            <v>77</v>
          </cell>
          <cell r="D14537">
            <v>77</v>
          </cell>
          <cell r="E14537">
            <v>2022</v>
          </cell>
        </row>
        <row r="14538">
          <cell r="A14538">
            <v>44851</v>
          </cell>
          <cell r="B14538">
            <v>290</v>
          </cell>
          <cell r="C14538">
            <v>76</v>
          </cell>
          <cell r="D14538">
            <v>76</v>
          </cell>
          <cell r="E14538">
            <v>2022</v>
          </cell>
        </row>
        <row r="14539">
          <cell r="A14539">
            <v>44852</v>
          </cell>
          <cell r="B14539">
            <v>291</v>
          </cell>
          <cell r="C14539">
            <v>75</v>
          </cell>
          <cell r="D14539">
            <v>75</v>
          </cell>
          <cell r="E14539">
            <v>2022</v>
          </cell>
        </row>
        <row r="14540">
          <cell r="A14540">
            <v>44853</v>
          </cell>
          <cell r="B14540">
            <v>292</v>
          </cell>
          <cell r="C14540">
            <v>74</v>
          </cell>
          <cell r="D14540">
            <v>74</v>
          </cell>
          <cell r="E14540">
            <v>2022</v>
          </cell>
        </row>
        <row r="14541">
          <cell r="A14541">
            <v>44854</v>
          </cell>
          <cell r="B14541">
            <v>293</v>
          </cell>
          <cell r="C14541">
            <v>73</v>
          </cell>
          <cell r="D14541">
            <v>73</v>
          </cell>
          <cell r="E14541">
            <v>2022</v>
          </cell>
        </row>
        <row r="14542">
          <cell r="A14542">
            <v>44855</v>
          </cell>
          <cell r="B14542">
            <v>294</v>
          </cell>
          <cell r="C14542">
            <v>72</v>
          </cell>
          <cell r="D14542">
            <v>72</v>
          </cell>
          <cell r="E14542">
            <v>2022</v>
          </cell>
        </row>
        <row r="14543">
          <cell r="A14543">
            <v>44856</v>
          </cell>
          <cell r="B14543">
            <v>295</v>
          </cell>
          <cell r="C14543">
            <v>71</v>
          </cell>
          <cell r="D14543">
            <v>71</v>
          </cell>
          <cell r="E14543">
            <v>2022</v>
          </cell>
        </row>
        <row r="14544">
          <cell r="A14544">
            <v>44857</v>
          </cell>
          <cell r="B14544">
            <v>296</v>
          </cell>
          <cell r="C14544">
            <v>70</v>
          </cell>
          <cell r="D14544">
            <v>70</v>
          </cell>
          <cell r="E14544">
            <v>2022</v>
          </cell>
        </row>
        <row r="14545">
          <cell r="A14545">
            <v>44858</v>
          </cell>
          <cell r="B14545">
            <v>297</v>
          </cell>
          <cell r="C14545">
            <v>69</v>
          </cell>
          <cell r="D14545">
            <v>69</v>
          </cell>
          <cell r="E14545">
            <v>2022</v>
          </cell>
        </row>
        <row r="14546">
          <cell r="A14546">
            <v>44859</v>
          </cell>
          <cell r="B14546">
            <v>298</v>
          </cell>
          <cell r="C14546">
            <v>68</v>
          </cell>
          <cell r="D14546">
            <v>68</v>
          </cell>
          <cell r="E14546">
            <v>2022</v>
          </cell>
        </row>
        <row r="14547">
          <cell r="A14547">
            <v>44860</v>
          </cell>
          <cell r="B14547">
            <v>299</v>
          </cell>
          <cell r="C14547">
            <v>67</v>
          </cell>
          <cell r="D14547">
            <v>67</v>
          </cell>
          <cell r="E14547">
            <v>2022</v>
          </cell>
        </row>
        <row r="14548">
          <cell r="A14548">
            <v>44861</v>
          </cell>
          <cell r="B14548">
            <v>300</v>
          </cell>
          <cell r="C14548">
            <v>66</v>
          </cell>
          <cell r="D14548">
            <v>66</v>
          </cell>
          <cell r="E14548">
            <v>2022</v>
          </cell>
        </row>
        <row r="14549">
          <cell r="A14549">
            <v>44862</v>
          </cell>
          <cell r="B14549">
            <v>301</v>
          </cell>
          <cell r="C14549">
            <v>65</v>
          </cell>
          <cell r="D14549">
            <v>65</v>
          </cell>
          <cell r="E14549">
            <v>2022</v>
          </cell>
        </row>
        <row r="14550">
          <cell r="A14550">
            <v>44863</v>
          </cell>
          <cell r="B14550">
            <v>302</v>
          </cell>
          <cell r="C14550">
            <v>64</v>
          </cell>
          <cell r="D14550">
            <v>64</v>
          </cell>
          <cell r="E14550">
            <v>2022</v>
          </cell>
        </row>
        <row r="14551">
          <cell r="A14551">
            <v>44864</v>
          </cell>
          <cell r="B14551">
            <v>303</v>
          </cell>
          <cell r="C14551">
            <v>63</v>
          </cell>
          <cell r="D14551">
            <v>63</v>
          </cell>
          <cell r="E14551">
            <v>2022</v>
          </cell>
        </row>
        <row r="14552">
          <cell r="A14552">
            <v>44865</v>
          </cell>
          <cell r="B14552">
            <v>304</v>
          </cell>
          <cell r="C14552">
            <v>62</v>
          </cell>
          <cell r="D14552">
            <v>62</v>
          </cell>
          <cell r="E14552">
            <v>2022</v>
          </cell>
        </row>
        <row r="14553">
          <cell r="A14553">
            <v>44866</v>
          </cell>
          <cell r="B14553">
            <v>305</v>
          </cell>
          <cell r="C14553">
            <v>61</v>
          </cell>
          <cell r="D14553">
            <v>61</v>
          </cell>
          <cell r="E14553">
            <v>2022</v>
          </cell>
        </row>
        <row r="14554">
          <cell r="A14554">
            <v>44867</v>
          </cell>
          <cell r="B14554">
            <v>306</v>
          </cell>
          <cell r="C14554">
            <v>60</v>
          </cell>
          <cell r="D14554">
            <v>60</v>
          </cell>
          <cell r="E14554">
            <v>2022</v>
          </cell>
        </row>
        <row r="14555">
          <cell r="A14555">
            <v>44868</v>
          </cell>
          <cell r="B14555">
            <v>307</v>
          </cell>
          <cell r="C14555">
            <v>59</v>
          </cell>
          <cell r="D14555">
            <v>59</v>
          </cell>
          <cell r="E14555">
            <v>2022</v>
          </cell>
        </row>
        <row r="14556">
          <cell r="A14556">
            <v>44869</v>
          </cell>
          <cell r="B14556">
            <v>308</v>
          </cell>
          <cell r="C14556">
            <v>58</v>
          </cell>
          <cell r="D14556">
            <v>58</v>
          </cell>
          <cell r="E14556">
            <v>2022</v>
          </cell>
        </row>
        <row r="14557">
          <cell r="A14557">
            <v>44870</v>
          </cell>
          <cell r="B14557">
            <v>309</v>
          </cell>
          <cell r="C14557">
            <v>57</v>
          </cell>
          <cell r="D14557">
            <v>57</v>
          </cell>
          <cell r="E14557">
            <v>2022</v>
          </cell>
        </row>
        <row r="14558">
          <cell r="A14558">
            <v>44871</v>
          </cell>
          <cell r="B14558">
            <v>310</v>
          </cell>
          <cell r="C14558">
            <v>56</v>
          </cell>
          <cell r="D14558">
            <v>56</v>
          </cell>
          <cell r="E14558">
            <v>2022</v>
          </cell>
        </row>
        <row r="14559">
          <cell r="A14559">
            <v>44872</v>
          </cell>
          <cell r="B14559">
            <v>311</v>
          </cell>
          <cell r="C14559">
            <v>55</v>
          </cell>
          <cell r="D14559">
            <v>55</v>
          </cell>
          <cell r="E14559">
            <v>2022</v>
          </cell>
        </row>
        <row r="14560">
          <cell r="A14560">
            <v>44873</v>
          </cell>
          <cell r="B14560">
            <v>312</v>
          </cell>
          <cell r="C14560">
            <v>54</v>
          </cell>
          <cell r="D14560">
            <v>54</v>
          </cell>
          <cell r="E14560">
            <v>2022</v>
          </cell>
        </row>
        <row r="14561">
          <cell r="A14561">
            <v>44874</v>
          </cell>
          <cell r="B14561">
            <v>313</v>
          </cell>
          <cell r="C14561">
            <v>53</v>
          </cell>
          <cell r="D14561">
            <v>53</v>
          </cell>
          <cell r="E14561">
            <v>2022</v>
          </cell>
        </row>
        <row r="14562">
          <cell r="A14562">
            <v>44875</v>
          </cell>
          <cell r="B14562">
            <v>314</v>
          </cell>
          <cell r="C14562">
            <v>52</v>
          </cell>
          <cell r="D14562">
            <v>52</v>
          </cell>
          <cell r="E14562">
            <v>2022</v>
          </cell>
        </row>
        <row r="14563">
          <cell r="A14563">
            <v>44876</v>
          </cell>
          <cell r="B14563">
            <v>315</v>
          </cell>
          <cell r="C14563">
            <v>51</v>
          </cell>
          <cell r="D14563">
            <v>51</v>
          </cell>
          <cell r="E14563">
            <v>2022</v>
          </cell>
        </row>
        <row r="14564">
          <cell r="A14564">
            <v>44877</v>
          </cell>
          <cell r="B14564">
            <v>316</v>
          </cell>
          <cell r="C14564">
            <v>50</v>
          </cell>
          <cell r="D14564">
            <v>50</v>
          </cell>
          <cell r="E14564">
            <v>2022</v>
          </cell>
        </row>
        <row r="14565">
          <cell r="A14565">
            <v>44878</v>
          </cell>
          <cell r="B14565">
            <v>317</v>
          </cell>
          <cell r="C14565">
            <v>49</v>
          </cell>
          <cell r="D14565">
            <v>49</v>
          </cell>
          <cell r="E14565">
            <v>2022</v>
          </cell>
        </row>
        <row r="14566">
          <cell r="A14566">
            <v>44879</v>
          </cell>
          <cell r="B14566">
            <v>318</v>
          </cell>
          <cell r="C14566">
            <v>48</v>
          </cell>
          <cell r="D14566">
            <v>48</v>
          </cell>
          <cell r="E14566">
            <v>2022</v>
          </cell>
        </row>
        <row r="14567">
          <cell r="A14567">
            <v>44880</v>
          </cell>
          <cell r="B14567">
            <v>319</v>
          </cell>
          <cell r="C14567">
            <v>47</v>
          </cell>
          <cell r="D14567">
            <v>47</v>
          </cell>
          <cell r="E14567">
            <v>2022</v>
          </cell>
        </row>
        <row r="14568">
          <cell r="A14568">
            <v>44881</v>
          </cell>
          <cell r="B14568">
            <v>320</v>
          </cell>
          <cell r="C14568">
            <v>46</v>
          </cell>
          <cell r="D14568">
            <v>46</v>
          </cell>
          <cell r="E14568">
            <v>2022</v>
          </cell>
        </row>
        <row r="14569">
          <cell r="A14569">
            <v>44882</v>
          </cell>
          <cell r="B14569">
            <v>321</v>
          </cell>
          <cell r="C14569">
            <v>45</v>
          </cell>
          <cell r="D14569">
            <v>45</v>
          </cell>
          <cell r="E14569">
            <v>2022</v>
          </cell>
        </row>
        <row r="14570">
          <cell r="A14570">
            <v>44883</v>
          </cell>
          <cell r="B14570">
            <v>322</v>
          </cell>
          <cell r="C14570">
            <v>44</v>
          </cell>
          <cell r="D14570">
            <v>44</v>
          </cell>
          <cell r="E14570">
            <v>2022</v>
          </cell>
        </row>
        <row r="14571">
          <cell r="A14571">
            <v>44884</v>
          </cell>
          <cell r="B14571">
            <v>323</v>
          </cell>
          <cell r="C14571">
            <v>43</v>
          </cell>
          <cell r="D14571">
            <v>43</v>
          </cell>
          <cell r="E14571">
            <v>2022</v>
          </cell>
        </row>
        <row r="14572">
          <cell r="A14572">
            <v>44885</v>
          </cell>
          <cell r="B14572">
            <v>324</v>
          </cell>
          <cell r="C14572">
            <v>42</v>
          </cell>
          <cell r="D14572">
            <v>42</v>
          </cell>
          <cell r="E14572">
            <v>2022</v>
          </cell>
        </row>
        <row r="14573">
          <cell r="A14573">
            <v>44886</v>
          </cell>
          <cell r="B14573">
            <v>325</v>
          </cell>
          <cell r="C14573">
            <v>41</v>
          </cell>
          <cell r="D14573">
            <v>41</v>
          </cell>
          <cell r="E14573">
            <v>2022</v>
          </cell>
        </row>
        <row r="14574">
          <cell r="A14574">
            <v>44887</v>
          </cell>
          <cell r="B14574">
            <v>326</v>
          </cell>
          <cell r="C14574">
            <v>40</v>
          </cell>
          <cell r="D14574">
            <v>40</v>
          </cell>
          <cell r="E14574">
            <v>2022</v>
          </cell>
        </row>
        <row r="14575">
          <cell r="A14575">
            <v>44888</v>
          </cell>
          <cell r="B14575">
            <v>327</v>
          </cell>
          <cell r="C14575">
            <v>39</v>
          </cell>
          <cell r="D14575">
            <v>39</v>
          </cell>
          <cell r="E14575">
            <v>2022</v>
          </cell>
        </row>
        <row r="14576">
          <cell r="A14576">
            <v>44889</v>
          </cell>
          <cell r="B14576">
            <v>328</v>
          </cell>
          <cell r="C14576">
            <v>38</v>
          </cell>
          <cell r="D14576">
            <v>38</v>
          </cell>
          <cell r="E14576">
            <v>2022</v>
          </cell>
        </row>
        <row r="14577">
          <cell r="A14577">
            <v>44890</v>
          </cell>
          <cell r="B14577">
            <v>329</v>
          </cell>
          <cell r="C14577">
            <v>37</v>
          </cell>
          <cell r="D14577">
            <v>37</v>
          </cell>
          <cell r="E14577">
            <v>2022</v>
          </cell>
        </row>
        <row r="14578">
          <cell r="A14578">
            <v>44891</v>
          </cell>
          <cell r="B14578">
            <v>330</v>
          </cell>
          <cell r="C14578">
            <v>36</v>
          </cell>
          <cell r="D14578">
            <v>36</v>
          </cell>
          <cell r="E14578">
            <v>2022</v>
          </cell>
        </row>
        <row r="14579">
          <cell r="A14579">
            <v>44892</v>
          </cell>
          <cell r="B14579">
            <v>331</v>
          </cell>
          <cell r="C14579">
            <v>35</v>
          </cell>
          <cell r="D14579">
            <v>35</v>
          </cell>
          <cell r="E14579">
            <v>2022</v>
          </cell>
        </row>
        <row r="14580">
          <cell r="A14580">
            <v>44893</v>
          </cell>
          <cell r="B14580">
            <v>332</v>
          </cell>
          <cell r="C14580">
            <v>34</v>
          </cell>
          <cell r="D14580">
            <v>34</v>
          </cell>
          <cell r="E14580">
            <v>2022</v>
          </cell>
        </row>
        <row r="14581">
          <cell r="A14581">
            <v>44894</v>
          </cell>
          <cell r="B14581">
            <v>333</v>
          </cell>
          <cell r="C14581">
            <v>33</v>
          </cell>
          <cell r="D14581">
            <v>33</v>
          </cell>
          <cell r="E14581">
            <v>2022</v>
          </cell>
        </row>
        <row r="14582">
          <cell r="A14582">
            <v>44895</v>
          </cell>
          <cell r="B14582">
            <v>334</v>
          </cell>
          <cell r="C14582">
            <v>32</v>
          </cell>
          <cell r="D14582">
            <v>32</v>
          </cell>
          <cell r="E14582">
            <v>2022</v>
          </cell>
        </row>
        <row r="14583">
          <cell r="A14583">
            <v>44896</v>
          </cell>
          <cell r="B14583">
            <v>335</v>
          </cell>
          <cell r="C14583">
            <v>31</v>
          </cell>
          <cell r="D14583">
            <v>31</v>
          </cell>
          <cell r="E14583">
            <v>2022</v>
          </cell>
        </row>
        <row r="14584">
          <cell r="A14584">
            <v>44897</v>
          </cell>
          <cell r="B14584">
            <v>336</v>
          </cell>
          <cell r="C14584">
            <v>30</v>
          </cell>
          <cell r="D14584">
            <v>30</v>
          </cell>
          <cell r="E14584">
            <v>2022</v>
          </cell>
        </row>
        <row r="14585">
          <cell r="A14585">
            <v>44898</v>
          </cell>
          <cell r="B14585">
            <v>337</v>
          </cell>
          <cell r="C14585">
            <v>29</v>
          </cell>
          <cell r="D14585">
            <v>29</v>
          </cell>
          <cell r="E14585">
            <v>2022</v>
          </cell>
        </row>
        <row r="14586">
          <cell r="A14586">
            <v>44899</v>
          </cell>
          <cell r="B14586">
            <v>338</v>
          </cell>
          <cell r="C14586">
            <v>28</v>
          </cell>
          <cell r="D14586">
            <v>28</v>
          </cell>
          <cell r="E14586">
            <v>2022</v>
          </cell>
        </row>
        <row r="14587">
          <cell r="A14587">
            <v>44900</v>
          </cell>
          <cell r="B14587">
            <v>339</v>
          </cell>
          <cell r="C14587">
            <v>27</v>
          </cell>
          <cell r="D14587">
            <v>27</v>
          </cell>
          <cell r="E14587">
            <v>2022</v>
          </cell>
        </row>
        <row r="14588">
          <cell r="A14588">
            <v>44901</v>
          </cell>
          <cell r="B14588">
            <v>340</v>
          </cell>
          <cell r="C14588">
            <v>26</v>
          </cell>
          <cell r="D14588">
            <v>26</v>
          </cell>
          <cell r="E14588">
            <v>2022</v>
          </cell>
        </row>
        <row r="14589">
          <cell r="A14589">
            <v>44902</v>
          </cell>
          <cell r="B14589">
            <v>341</v>
          </cell>
          <cell r="C14589">
            <v>25</v>
          </cell>
          <cell r="D14589">
            <v>25</v>
          </cell>
          <cell r="E14589">
            <v>2022</v>
          </cell>
        </row>
        <row r="14590">
          <cell r="A14590">
            <v>44903</v>
          </cell>
          <cell r="B14590">
            <v>342</v>
          </cell>
          <cell r="C14590">
            <v>24</v>
          </cell>
          <cell r="D14590">
            <v>24</v>
          </cell>
          <cell r="E14590">
            <v>2022</v>
          </cell>
        </row>
        <row r="14591">
          <cell r="A14591">
            <v>44904</v>
          </cell>
          <cell r="B14591">
            <v>343</v>
          </cell>
          <cell r="C14591">
            <v>23</v>
          </cell>
          <cell r="D14591">
            <v>23</v>
          </cell>
          <cell r="E14591">
            <v>2022</v>
          </cell>
        </row>
        <row r="14592">
          <cell r="A14592">
            <v>44905</v>
          </cell>
          <cell r="B14592">
            <v>344</v>
          </cell>
          <cell r="C14592">
            <v>22</v>
          </cell>
          <cell r="D14592">
            <v>22</v>
          </cell>
          <cell r="E14592">
            <v>2022</v>
          </cell>
        </row>
        <row r="14593">
          <cell r="A14593">
            <v>44906</v>
          </cell>
          <cell r="B14593">
            <v>345</v>
          </cell>
          <cell r="C14593">
            <v>21</v>
          </cell>
          <cell r="D14593">
            <v>21</v>
          </cell>
          <cell r="E14593">
            <v>2022</v>
          </cell>
        </row>
        <row r="14594">
          <cell r="A14594">
            <v>44907</v>
          </cell>
          <cell r="B14594">
            <v>346</v>
          </cell>
          <cell r="C14594">
            <v>20</v>
          </cell>
          <cell r="D14594">
            <v>20</v>
          </cell>
          <cell r="E14594">
            <v>2022</v>
          </cell>
        </row>
        <row r="14595">
          <cell r="A14595">
            <v>44908</v>
          </cell>
          <cell r="B14595">
            <v>347</v>
          </cell>
          <cell r="C14595">
            <v>19</v>
          </cell>
          <cell r="D14595">
            <v>19</v>
          </cell>
          <cell r="E14595">
            <v>2022</v>
          </cell>
        </row>
        <row r="14596">
          <cell r="A14596">
            <v>44909</v>
          </cell>
          <cell r="B14596">
            <v>348</v>
          </cell>
          <cell r="C14596">
            <v>18</v>
          </cell>
          <cell r="D14596">
            <v>18</v>
          </cell>
          <cell r="E14596">
            <v>2022</v>
          </cell>
        </row>
        <row r="14597">
          <cell r="A14597">
            <v>44910</v>
          </cell>
          <cell r="B14597">
            <v>349</v>
          </cell>
          <cell r="C14597">
            <v>17</v>
          </cell>
          <cell r="D14597">
            <v>17</v>
          </cell>
          <cell r="E14597">
            <v>2022</v>
          </cell>
        </row>
        <row r="14598">
          <cell r="A14598">
            <v>44911</v>
          </cell>
          <cell r="B14598">
            <v>350</v>
          </cell>
          <cell r="C14598">
            <v>16</v>
          </cell>
          <cell r="D14598">
            <v>16</v>
          </cell>
          <cell r="E14598">
            <v>2022</v>
          </cell>
        </row>
        <row r="14599">
          <cell r="A14599">
            <v>44912</v>
          </cell>
          <cell r="B14599">
            <v>351</v>
          </cell>
          <cell r="C14599">
            <v>15</v>
          </cell>
          <cell r="D14599">
            <v>15</v>
          </cell>
          <cell r="E14599">
            <v>2022</v>
          </cell>
        </row>
        <row r="14600">
          <cell r="A14600">
            <v>44913</v>
          </cell>
          <cell r="B14600">
            <v>352</v>
          </cell>
          <cell r="C14600">
            <v>14</v>
          </cell>
          <cell r="D14600">
            <v>14</v>
          </cell>
          <cell r="E14600">
            <v>2022</v>
          </cell>
        </row>
        <row r="14601">
          <cell r="A14601">
            <v>44914</v>
          </cell>
          <cell r="B14601">
            <v>353</v>
          </cell>
          <cell r="C14601">
            <v>13</v>
          </cell>
          <cell r="D14601">
            <v>13</v>
          </cell>
          <cell r="E14601">
            <v>2022</v>
          </cell>
        </row>
        <row r="14602">
          <cell r="A14602">
            <v>44915</v>
          </cell>
          <cell r="B14602">
            <v>354</v>
          </cell>
          <cell r="C14602">
            <v>12</v>
          </cell>
          <cell r="D14602">
            <v>12</v>
          </cell>
          <cell r="E14602">
            <v>2022</v>
          </cell>
        </row>
        <row r="14603">
          <cell r="A14603">
            <v>44916</v>
          </cell>
          <cell r="B14603">
            <v>355</v>
          </cell>
          <cell r="C14603">
            <v>11</v>
          </cell>
          <cell r="D14603">
            <v>11</v>
          </cell>
          <cell r="E14603">
            <v>2022</v>
          </cell>
        </row>
        <row r="14604">
          <cell r="A14604">
            <v>44917</v>
          </cell>
          <cell r="B14604">
            <v>356</v>
          </cell>
          <cell r="C14604">
            <v>10</v>
          </cell>
          <cell r="D14604">
            <v>10</v>
          </cell>
          <cell r="E14604">
            <v>2022</v>
          </cell>
        </row>
        <row r="14605">
          <cell r="A14605">
            <v>44918</v>
          </cell>
          <cell r="B14605">
            <v>357</v>
          </cell>
          <cell r="C14605">
            <v>9</v>
          </cell>
          <cell r="D14605">
            <v>9</v>
          </cell>
          <cell r="E14605">
            <v>2022</v>
          </cell>
        </row>
        <row r="14606">
          <cell r="A14606">
            <v>44919</v>
          </cell>
          <cell r="B14606">
            <v>358</v>
          </cell>
          <cell r="C14606">
            <v>8</v>
          </cell>
          <cell r="D14606">
            <v>8</v>
          </cell>
          <cell r="E14606">
            <v>2022</v>
          </cell>
        </row>
        <row r="14607">
          <cell r="A14607">
            <v>44920</v>
          </cell>
          <cell r="B14607">
            <v>359</v>
          </cell>
          <cell r="C14607">
            <v>7</v>
          </cell>
          <cell r="D14607">
            <v>7</v>
          </cell>
          <cell r="E14607">
            <v>2022</v>
          </cell>
        </row>
        <row r="14608">
          <cell r="A14608">
            <v>44921</v>
          </cell>
          <cell r="B14608">
            <v>360</v>
          </cell>
          <cell r="C14608">
            <v>6</v>
          </cell>
          <cell r="D14608">
            <v>6</v>
          </cell>
          <cell r="E14608">
            <v>2022</v>
          </cell>
        </row>
        <row r="14609">
          <cell r="A14609">
            <v>44922</v>
          </cell>
          <cell r="B14609">
            <v>361</v>
          </cell>
          <cell r="C14609">
            <v>5</v>
          </cell>
          <cell r="D14609">
            <v>5</v>
          </cell>
          <cell r="E14609">
            <v>2022</v>
          </cell>
        </row>
        <row r="14610">
          <cell r="A14610">
            <v>44923</v>
          </cell>
          <cell r="B14610">
            <v>362</v>
          </cell>
          <cell r="C14610">
            <v>4</v>
          </cell>
          <cell r="D14610">
            <v>4</v>
          </cell>
          <cell r="E14610">
            <v>2022</v>
          </cell>
        </row>
        <row r="14611">
          <cell r="A14611">
            <v>44924</v>
          </cell>
          <cell r="B14611">
            <v>363</v>
          </cell>
          <cell r="C14611">
            <v>3</v>
          </cell>
          <cell r="D14611">
            <v>3</v>
          </cell>
          <cell r="E14611">
            <v>2022</v>
          </cell>
        </row>
        <row r="14612">
          <cell r="A14612">
            <v>44925</v>
          </cell>
          <cell r="B14612">
            <v>364</v>
          </cell>
          <cell r="C14612">
            <v>2</v>
          </cell>
          <cell r="D14612">
            <v>2</v>
          </cell>
          <cell r="E14612">
            <v>2022</v>
          </cell>
        </row>
        <row r="14613">
          <cell r="A14613">
            <v>44926</v>
          </cell>
          <cell r="B14613">
            <v>365</v>
          </cell>
          <cell r="C14613">
            <v>1</v>
          </cell>
          <cell r="D14613">
            <v>1</v>
          </cell>
          <cell r="E14613">
            <v>2022</v>
          </cell>
        </row>
        <row r="14614">
          <cell r="A14614">
            <v>44927</v>
          </cell>
          <cell r="B14614">
            <v>1</v>
          </cell>
          <cell r="C14614">
            <v>365</v>
          </cell>
          <cell r="D14614">
            <v>365</v>
          </cell>
          <cell r="E14614">
            <v>2023</v>
          </cell>
        </row>
        <row r="14615">
          <cell r="A14615">
            <v>44928</v>
          </cell>
          <cell r="B14615">
            <v>2</v>
          </cell>
          <cell r="C14615">
            <v>364</v>
          </cell>
          <cell r="D14615">
            <v>364</v>
          </cell>
          <cell r="E14615">
            <v>2023</v>
          </cell>
        </row>
        <row r="14616">
          <cell r="A14616">
            <v>44929</v>
          </cell>
          <cell r="B14616">
            <v>3</v>
          </cell>
          <cell r="C14616">
            <v>363</v>
          </cell>
          <cell r="D14616">
            <v>363</v>
          </cell>
          <cell r="E14616">
            <v>2023</v>
          </cell>
        </row>
        <row r="14617">
          <cell r="A14617">
            <v>44930</v>
          </cell>
          <cell r="B14617">
            <v>4</v>
          </cell>
          <cell r="C14617">
            <v>362</v>
          </cell>
          <cell r="D14617">
            <v>362</v>
          </cell>
          <cell r="E14617">
            <v>2023</v>
          </cell>
        </row>
        <row r="14618">
          <cell r="A14618">
            <v>44931</v>
          </cell>
          <cell r="B14618">
            <v>5</v>
          </cell>
          <cell r="C14618">
            <v>361</v>
          </cell>
          <cell r="D14618">
            <v>361</v>
          </cell>
          <cell r="E14618">
            <v>2023</v>
          </cell>
        </row>
        <row r="14619">
          <cell r="A14619">
            <v>44932</v>
          </cell>
          <cell r="B14619">
            <v>6</v>
          </cell>
          <cell r="C14619">
            <v>360</v>
          </cell>
          <cell r="D14619">
            <v>360</v>
          </cell>
          <cell r="E14619">
            <v>2023</v>
          </cell>
        </row>
        <row r="14620">
          <cell r="A14620">
            <v>44933</v>
          </cell>
          <cell r="B14620">
            <v>7</v>
          </cell>
          <cell r="C14620">
            <v>359</v>
          </cell>
          <cell r="D14620">
            <v>359</v>
          </cell>
          <cell r="E14620">
            <v>2023</v>
          </cell>
        </row>
        <row r="14621">
          <cell r="A14621">
            <v>44934</v>
          </cell>
          <cell r="B14621">
            <v>8</v>
          </cell>
          <cell r="C14621">
            <v>358</v>
          </cell>
          <cell r="D14621">
            <v>358</v>
          </cell>
          <cell r="E14621">
            <v>2023</v>
          </cell>
        </row>
        <row r="14622">
          <cell r="A14622">
            <v>44935</v>
          </cell>
          <cell r="B14622">
            <v>9</v>
          </cell>
          <cell r="C14622">
            <v>357</v>
          </cell>
          <cell r="D14622">
            <v>357</v>
          </cell>
          <cell r="E14622">
            <v>2023</v>
          </cell>
        </row>
        <row r="14623">
          <cell r="A14623">
            <v>44936</v>
          </cell>
          <cell r="B14623">
            <v>10</v>
          </cell>
          <cell r="C14623">
            <v>356</v>
          </cell>
          <cell r="D14623">
            <v>356</v>
          </cell>
          <cell r="E14623">
            <v>2023</v>
          </cell>
        </row>
        <row r="14624">
          <cell r="A14624">
            <v>44937</v>
          </cell>
          <cell r="B14624">
            <v>11</v>
          </cell>
          <cell r="C14624">
            <v>355</v>
          </cell>
          <cell r="D14624">
            <v>355</v>
          </cell>
          <cell r="E14624">
            <v>2023</v>
          </cell>
        </row>
        <row r="14625">
          <cell r="A14625">
            <v>44938</v>
          </cell>
          <cell r="B14625">
            <v>12</v>
          </cell>
          <cell r="C14625">
            <v>354</v>
          </cell>
          <cell r="D14625">
            <v>354</v>
          </cell>
          <cell r="E14625">
            <v>2023</v>
          </cell>
        </row>
        <row r="14626">
          <cell r="A14626">
            <v>44939</v>
          </cell>
          <cell r="B14626">
            <v>13</v>
          </cell>
          <cell r="C14626">
            <v>353</v>
          </cell>
          <cell r="D14626">
            <v>353</v>
          </cell>
          <cell r="E14626">
            <v>2023</v>
          </cell>
        </row>
        <row r="14627">
          <cell r="A14627">
            <v>44940</v>
          </cell>
          <cell r="B14627">
            <v>14</v>
          </cell>
          <cell r="C14627">
            <v>352</v>
          </cell>
          <cell r="D14627">
            <v>352</v>
          </cell>
          <cell r="E14627">
            <v>2023</v>
          </cell>
        </row>
        <row r="14628">
          <cell r="A14628">
            <v>44941</v>
          </cell>
          <cell r="B14628">
            <v>15</v>
          </cell>
          <cell r="C14628">
            <v>351</v>
          </cell>
          <cell r="D14628">
            <v>351</v>
          </cell>
          <cell r="E14628">
            <v>2023</v>
          </cell>
        </row>
        <row r="14629">
          <cell r="A14629">
            <v>44942</v>
          </cell>
          <cell r="B14629">
            <v>16</v>
          </cell>
          <cell r="C14629">
            <v>350</v>
          </cell>
          <cell r="D14629">
            <v>350</v>
          </cell>
          <cell r="E14629">
            <v>2023</v>
          </cell>
        </row>
        <row r="14630">
          <cell r="A14630">
            <v>44943</v>
          </cell>
          <cell r="B14630">
            <v>17</v>
          </cell>
          <cell r="C14630">
            <v>349</v>
          </cell>
          <cell r="D14630">
            <v>349</v>
          </cell>
          <cell r="E14630">
            <v>2023</v>
          </cell>
        </row>
        <row r="14631">
          <cell r="A14631">
            <v>44944</v>
          </cell>
          <cell r="B14631">
            <v>18</v>
          </cell>
          <cell r="C14631">
            <v>348</v>
          </cell>
          <cell r="D14631">
            <v>348</v>
          </cell>
          <cell r="E14631">
            <v>2023</v>
          </cell>
        </row>
        <row r="14632">
          <cell r="A14632">
            <v>44945</v>
          </cell>
          <cell r="B14632">
            <v>19</v>
          </cell>
          <cell r="C14632">
            <v>347</v>
          </cell>
          <cell r="D14632">
            <v>347</v>
          </cell>
          <cell r="E14632">
            <v>2023</v>
          </cell>
        </row>
        <row r="14633">
          <cell r="A14633">
            <v>44946</v>
          </cell>
          <cell r="B14633">
            <v>20</v>
          </cell>
          <cell r="C14633">
            <v>346</v>
          </cell>
          <cell r="D14633">
            <v>346</v>
          </cell>
          <cell r="E14633">
            <v>2023</v>
          </cell>
        </row>
        <row r="14634">
          <cell r="A14634">
            <v>44947</v>
          </cell>
          <cell r="B14634">
            <v>21</v>
          </cell>
          <cell r="C14634">
            <v>345</v>
          </cell>
          <cell r="D14634">
            <v>345</v>
          </cell>
          <cell r="E14634">
            <v>2023</v>
          </cell>
        </row>
        <row r="14635">
          <cell r="A14635">
            <v>44948</v>
          </cell>
          <cell r="B14635">
            <v>22</v>
          </cell>
          <cell r="C14635">
            <v>344</v>
          </cell>
          <cell r="D14635">
            <v>344</v>
          </cell>
          <cell r="E14635">
            <v>2023</v>
          </cell>
        </row>
        <row r="14636">
          <cell r="A14636">
            <v>44949</v>
          </cell>
          <cell r="B14636">
            <v>23</v>
          </cell>
          <cell r="C14636">
            <v>343</v>
          </cell>
          <cell r="D14636">
            <v>343</v>
          </cell>
          <cell r="E14636">
            <v>2023</v>
          </cell>
        </row>
        <row r="14637">
          <cell r="A14637">
            <v>44950</v>
          </cell>
          <cell r="B14637">
            <v>24</v>
          </cell>
          <cell r="C14637">
            <v>342</v>
          </cell>
          <cell r="D14637">
            <v>342</v>
          </cell>
          <cell r="E14637">
            <v>2023</v>
          </cell>
        </row>
        <row r="14638">
          <cell r="A14638">
            <v>44951</v>
          </cell>
          <cell r="B14638">
            <v>25</v>
          </cell>
          <cell r="C14638">
            <v>341</v>
          </cell>
          <cell r="D14638">
            <v>341</v>
          </cell>
          <cell r="E14638">
            <v>2023</v>
          </cell>
        </row>
        <row r="14639">
          <cell r="A14639">
            <v>44952</v>
          </cell>
          <cell r="B14639">
            <v>26</v>
          </cell>
          <cell r="C14639">
            <v>340</v>
          </cell>
          <cell r="D14639">
            <v>340</v>
          </cell>
          <cell r="E14639">
            <v>2023</v>
          </cell>
        </row>
        <row r="14640">
          <cell r="A14640">
            <v>44953</v>
          </cell>
          <cell r="B14640">
            <v>27</v>
          </cell>
          <cell r="C14640">
            <v>339</v>
          </cell>
          <cell r="D14640">
            <v>339</v>
          </cell>
          <cell r="E14640">
            <v>2023</v>
          </cell>
        </row>
        <row r="14641">
          <cell r="A14641">
            <v>44954</v>
          </cell>
          <cell r="B14641">
            <v>28</v>
          </cell>
          <cell r="C14641">
            <v>338</v>
          </cell>
          <cell r="D14641">
            <v>338</v>
          </cell>
          <cell r="E14641">
            <v>2023</v>
          </cell>
        </row>
        <row r="14642">
          <cell r="A14642">
            <v>44955</v>
          </cell>
          <cell r="B14642">
            <v>29</v>
          </cell>
          <cell r="C14642">
            <v>337</v>
          </cell>
          <cell r="D14642">
            <v>337</v>
          </cell>
          <cell r="E14642">
            <v>2023</v>
          </cell>
        </row>
        <row r="14643">
          <cell r="A14643">
            <v>44956</v>
          </cell>
          <cell r="B14643">
            <v>30</v>
          </cell>
          <cell r="C14643">
            <v>336</v>
          </cell>
          <cell r="D14643">
            <v>336</v>
          </cell>
          <cell r="E14643">
            <v>2023</v>
          </cell>
        </row>
        <row r="14644">
          <cell r="A14644">
            <v>44957</v>
          </cell>
          <cell r="B14644">
            <v>31</v>
          </cell>
          <cell r="C14644">
            <v>335</v>
          </cell>
          <cell r="D14644">
            <v>335</v>
          </cell>
          <cell r="E14644">
            <v>2023</v>
          </cell>
        </row>
        <row r="14645">
          <cell r="A14645">
            <v>44958</v>
          </cell>
          <cell r="B14645">
            <v>32</v>
          </cell>
          <cell r="C14645">
            <v>334</v>
          </cell>
          <cell r="D14645">
            <v>334</v>
          </cell>
          <cell r="E14645">
            <v>2023</v>
          </cell>
        </row>
        <row r="14646">
          <cell r="A14646">
            <v>44959</v>
          </cell>
          <cell r="B14646">
            <v>33</v>
          </cell>
          <cell r="C14646">
            <v>333</v>
          </cell>
          <cell r="D14646">
            <v>333</v>
          </cell>
          <cell r="E14646">
            <v>2023</v>
          </cell>
        </row>
        <row r="14647">
          <cell r="A14647">
            <v>44960</v>
          </cell>
          <cell r="B14647">
            <v>34</v>
          </cell>
          <cell r="C14647">
            <v>332</v>
          </cell>
          <cell r="D14647">
            <v>332</v>
          </cell>
          <cell r="E14647">
            <v>2023</v>
          </cell>
        </row>
        <row r="14648">
          <cell r="A14648">
            <v>44961</v>
          </cell>
          <cell r="B14648">
            <v>35</v>
          </cell>
          <cell r="C14648">
            <v>331</v>
          </cell>
          <cell r="D14648">
            <v>331</v>
          </cell>
          <cell r="E14648">
            <v>2023</v>
          </cell>
        </row>
        <row r="14649">
          <cell r="A14649">
            <v>44962</v>
          </cell>
          <cell r="B14649">
            <v>36</v>
          </cell>
          <cell r="C14649">
            <v>330</v>
          </cell>
          <cell r="D14649">
            <v>330</v>
          </cell>
          <cell r="E14649">
            <v>2023</v>
          </cell>
        </row>
        <row r="14650">
          <cell r="A14650">
            <v>44963</v>
          </cell>
          <cell r="B14650">
            <v>37</v>
          </cell>
          <cell r="C14650">
            <v>329</v>
          </cell>
          <cell r="D14650">
            <v>329</v>
          </cell>
          <cell r="E14650">
            <v>2023</v>
          </cell>
        </row>
        <row r="14651">
          <cell r="A14651">
            <v>44964</v>
          </cell>
          <cell r="B14651">
            <v>38</v>
          </cell>
          <cell r="C14651">
            <v>328</v>
          </cell>
          <cell r="D14651">
            <v>328</v>
          </cell>
          <cell r="E14651">
            <v>2023</v>
          </cell>
        </row>
        <row r="14652">
          <cell r="A14652">
            <v>44965</v>
          </cell>
          <cell r="B14652">
            <v>39</v>
          </cell>
          <cell r="C14652">
            <v>327</v>
          </cell>
          <cell r="D14652">
            <v>327</v>
          </cell>
          <cell r="E14652">
            <v>2023</v>
          </cell>
        </row>
        <row r="14653">
          <cell r="A14653">
            <v>44966</v>
          </cell>
          <cell r="B14653">
            <v>40</v>
          </cell>
          <cell r="C14653">
            <v>326</v>
          </cell>
          <cell r="D14653">
            <v>326</v>
          </cell>
          <cell r="E14653">
            <v>2023</v>
          </cell>
        </row>
        <row r="14654">
          <cell r="A14654">
            <v>44967</v>
          </cell>
          <cell r="B14654">
            <v>41</v>
          </cell>
          <cell r="C14654">
            <v>325</v>
          </cell>
          <cell r="D14654">
            <v>325</v>
          </cell>
          <cell r="E14654">
            <v>2023</v>
          </cell>
        </row>
        <row r="14655">
          <cell r="A14655">
            <v>44968</v>
          </cell>
          <cell r="B14655">
            <v>42</v>
          </cell>
          <cell r="C14655">
            <v>324</v>
          </cell>
          <cell r="D14655">
            <v>324</v>
          </cell>
          <cell r="E14655">
            <v>2023</v>
          </cell>
        </row>
        <row r="14656">
          <cell r="A14656">
            <v>44969</v>
          </cell>
          <cell r="B14656">
            <v>43</v>
          </cell>
          <cell r="C14656">
            <v>323</v>
          </cell>
          <cell r="D14656">
            <v>323</v>
          </cell>
          <cell r="E14656">
            <v>2023</v>
          </cell>
        </row>
        <row r="14657">
          <cell r="A14657">
            <v>44970</v>
          </cell>
          <cell r="B14657">
            <v>44</v>
          </cell>
          <cell r="C14657">
            <v>322</v>
          </cell>
          <cell r="D14657">
            <v>322</v>
          </cell>
          <cell r="E14657">
            <v>2023</v>
          </cell>
        </row>
        <row r="14658">
          <cell r="A14658">
            <v>44971</v>
          </cell>
          <cell r="B14658">
            <v>45</v>
          </cell>
          <cell r="C14658">
            <v>321</v>
          </cell>
          <cell r="D14658">
            <v>321</v>
          </cell>
          <cell r="E14658">
            <v>2023</v>
          </cell>
        </row>
        <row r="14659">
          <cell r="A14659">
            <v>44972</v>
          </cell>
          <cell r="B14659">
            <v>46</v>
          </cell>
          <cell r="C14659">
            <v>320</v>
          </cell>
          <cell r="D14659">
            <v>320</v>
          </cell>
          <cell r="E14659">
            <v>2023</v>
          </cell>
        </row>
        <row r="14660">
          <cell r="A14660">
            <v>44973</v>
          </cell>
          <cell r="B14660">
            <v>47</v>
          </cell>
          <cell r="C14660">
            <v>319</v>
          </cell>
          <cell r="D14660">
            <v>319</v>
          </cell>
          <cell r="E14660">
            <v>2023</v>
          </cell>
        </row>
        <row r="14661">
          <cell r="A14661">
            <v>44974</v>
          </cell>
          <cell r="B14661">
            <v>48</v>
          </cell>
          <cell r="C14661">
            <v>318</v>
          </cell>
          <cell r="D14661">
            <v>318</v>
          </cell>
          <cell r="E14661">
            <v>2023</v>
          </cell>
        </row>
        <row r="14662">
          <cell r="A14662">
            <v>44975</v>
          </cell>
          <cell r="B14662">
            <v>49</v>
          </cell>
          <cell r="C14662">
            <v>317</v>
          </cell>
          <cell r="D14662">
            <v>317</v>
          </cell>
          <cell r="E14662">
            <v>2023</v>
          </cell>
        </row>
        <row r="14663">
          <cell r="A14663">
            <v>44976</v>
          </cell>
          <cell r="B14663">
            <v>50</v>
          </cell>
          <cell r="C14663">
            <v>316</v>
          </cell>
          <cell r="D14663">
            <v>316</v>
          </cell>
          <cell r="E14663">
            <v>2023</v>
          </cell>
        </row>
        <row r="14664">
          <cell r="A14664">
            <v>44977</v>
          </cell>
          <cell r="B14664">
            <v>51</v>
          </cell>
          <cell r="C14664">
            <v>315</v>
          </cell>
          <cell r="D14664">
            <v>315</v>
          </cell>
          <cell r="E14664">
            <v>2023</v>
          </cell>
        </row>
        <row r="14665">
          <cell r="A14665">
            <v>44978</v>
          </cell>
          <cell r="B14665">
            <v>52</v>
          </cell>
          <cell r="C14665">
            <v>314</v>
          </cell>
          <cell r="D14665">
            <v>314</v>
          </cell>
          <cell r="E14665">
            <v>2023</v>
          </cell>
        </row>
        <row r="14666">
          <cell r="A14666">
            <v>44979</v>
          </cell>
          <cell r="B14666">
            <v>53</v>
          </cell>
          <cell r="C14666">
            <v>313</v>
          </cell>
          <cell r="D14666">
            <v>313</v>
          </cell>
          <cell r="E14666">
            <v>2023</v>
          </cell>
        </row>
        <row r="14667">
          <cell r="A14667">
            <v>44980</v>
          </cell>
          <cell r="B14667">
            <v>54</v>
          </cell>
          <cell r="C14667">
            <v>312</v>
          </cell>
          <cell r="D14667">
            <v>312</v>
          </cell>
          <cell r="E14667">
            <v>2023</v>
          </cell>
        </row>
        <row r="14668">
          <cell r="A14668">
            <v>44981</v>
          </cell>
          <cell r="B14668">
            <v>55</v>
          </cell>
          <cell r="C14668">
            <v>311</v>
          </cell>
          <cell r="D14668">
            <v>311</v>
          </cell>
          <cell r="E14668">
            <v>2023</v>
          </cell>
        </row>
        <row r="14669">
          <cell r="A14669">
            <v>44982</v>
          </cell>
          <cell r="B14669">
            <v>56</v>
          </cell>
          <cell r="C14669">
            <v>310</v>
          </cell>
          <cell r="D14669">
            <v>310</v>
          </cell>
          <cell r="E14669">
            <v>2023</v>
          </cell>
        </row>
        <row r="14670">
          <cell r="A14670">
            <v>44983</v>
          </cell>
          <cell r="B14670">
            <v>57</v>
          </cell>
          <cell r="C14670">
            <v>309</v>
          </cell>
          <cell r="D14670">
            <v>309</v>
          </cell>
          <cell r="E14670">
            <v>2023</v>
          </cell>
        </row>
        <row r="14671">
          <cell r="A14671">
            <v>44984</v>
          </cell>
          <cell r="B14671">
            <v>58</v>
          </cell>
          <cell r="C14671">
            <v>308</v>
          </cell>
          <cell r="D14671">
            <v>308</v>
          </cell>
          <cell r="E14671">
            <v>2023</v>
          </cell>
        </row>
        <row r="14672">
          <cell r="A14672">
            <v>44985</v>
          </cell>
          <cell r="B14672">
            <v>59</v>
          </cell>
          <cell r="C14672">
            <v>307</v>
          </cell>
          <cell r="D14672">
            <v>307</v>
          </cell>
          <cell r="E14672">
            <v>2023</v>
          </cell>
        </row>
        <row r="14673">
          <cell r="A14673">
            <v>44986</v>
          </cell>
          <cell r="B14673">
            <v>60</v>
          </cell>
          <cell r="C14673">
            <v>306</v>
          </cell>
          <cell r="D14673">
            <v>306</v>
          </cell>
          <cell r="E14673">
            <v>2023</v>
          </cell>
        </row>
        <row r="14674">
          <cell r="A14674">
            <v>44987</v>
          </cell>
          <cell r="B14674">
            <v>61</v>
          </cell>
          <cell r="C14674">
            <v>305</v>
          </cell>
          <cell r="D14674">
            <v>305</v>
          </cell>
          <cell r="E14674">
            <v>2023</v>
          </cell>
        </row>
        <row r="14675">
          <cell r="A14675">
            <v>44988</v>
          </cell>
          <cell r="B14675">
            <v>62</v>
          </cell>
          <cell r="C14675">
            <v>304</v>
          </cell>
          <cell r="D14675">
            <v>304</v>
          </cell>
          <cell r="E14675">
            <v>2023</v>
          </cell>
        </row>
        <row r="14676">
          <cell r="A14676">
            <v>44989</v>
          </cell>
          <cell r="B14676">
            <v>63</v>
          </cell>
          <cell r="C14676">
            <v>303</v>
          </cell>
          <cell r="D14676">
            <v>303</v>
          </cell>
          <cell r="E14676">
            <v>2023</v>
          </cell>
        </row>
        <row r="14677">
          <cell r="A14677">
            <v>44990</v>
          </cell>
          <cell r="B14677">
            <v>64</v>
          </cell>
          <cell r="C14677">
            <v>302</v>
          </cell>
          <cell r="D14677">
            <v>302</v>
          </cell>
          <cell r="E14677">
            <v>2023</v>
          </cell>
        </row>
        <row r="14678">
          <cell r="A14678">
            <v>44991</v>
          </cell>
          <cell r="B14678">
            <v>65</v>
          </cell>
          <cell r="C14678">
            <v>301</v>
          </cell>
          <cell r="D14678">
            <v>301</v>
          </cell>
          <cell r="E14678">
            <v>2023</v>
          </cell>
        </row>
        <row r="14679">
          <cell r="A14679">
            <v>44992</v>
          </cell>
          <cell r="B14679">
            <v>66</v>
          </cell>
          <cell r="C14679">
            <v>300</v>
          </cell>
          <cell r="D14679">
            <v>300</v>
          </cell>
          <cell r="E14679">
            <v>2023</v>
          </cell>
        </row>
        <row r="14680">
          <cell r="A14680">
            <v>44993</v>
          </cell>
          <cell r="B14680">
            <v>67</v>
          </cell>
          <cell r="C14680">
            <v>299</v>
          </cell>
          <cell r="D14680">
            <v>299</v>
          </cell>
          <cell r="E14680">
            <v>2023</v>
          </cell>
        </row>
        <row r="14681">
          <cell r="A14681">
            <v>44994</v>
          </cell>
          <cell r="B14681">
            <v>68</v>
          </cell>
          <cell r="C14681">
            <v>298</v>
          </cell>
          <cell r="D14681">
            <v>298</v>
          </cell>
          <cell r="E14681">
            <v>2023</v>
          </cell>
        </row>
        <row r="14682">
          <cell r="A14682">
            <v>44995</v>
          </cell>
          <cell r="B14682">
            <v>69</v>
          </cell>
          <cell r="C14682">
            <v>297</v>
          </cell>
          <cell r="D14682">
            <v>297</v>
          </cell>
          <cell r="E14682">
            <v>2023</v>
          </cell>
        </row>
        <row r="14683">
          <cell r="A14683">
            <v>44996</v>
          </cell>
          <cell r="B14683">
            <v>70</v>
          </cell>
          <cell r="C14683">
            <v>296</v>
          </cell>
          <cell r="D14683">
            <v>296</v>
          </cell>
          <cell r="E14683">
            <v>2023</v>
          </cell>
        </row>
        <row r="14684">
          <cell r="A14684">
            <v>44997</v>
          </cell>
          <cell r="B14684">
            <v>71</v>
          </cell>
          <cell r="C14684">
            <v>295</v>
          </cell>
          <cell r="D14684">
            <v>295</v>
          </cell>
          <cell r="E14684">
            <v>2023</v>
          </cell>
        </row>
        <row r="14685">
          <cell r="A14685">
            <v>44998</v>
          </cell>
          <cell r="B14685">
            <v>72</v>
          </cell>
          <cell r="C14685">
            <v>294</v>
          </cell>
          <cell r="D14685">
            <v>294</v>
          </cell>
          <cell r="E14685">
            <v>2023</v>
          </cell>
        </row>
        <row r="14686">
          <cell r="A14686">
            <v>44999</v>
          </cell>
          <cell r="B14686">
            <v>73</v>
          </cell>
          <cell r="C14686">
            <v>293</v>
          </cell>
          <cell r="D14686">
            <v>293</v>
          </cell>
          <cell r="E14686">
            <v>2023</v>
          </cell>
        </row>
        <row r="14687">
          <cell r="A14687">
            <v>45000</v>
          </cell>
          <cell r="B14687">
            <v>74</v>
          </cell>
          <cell r="C14687">
            <v>292</v>
          </cell>
          <cell r="D14687">
            <v>292</v>
          </cell>
          <cell r="E14687">
            <v>2023</v>
          </cell>
        </row>
        <row r="14688">
          <cell r="A14688">
            <v>45001</v>
          </cell>
          <cell r="B14688">
            <v>75</v>
          </cell>
          <cell r="C14688">
            <v>291</v>
          </cell>
          <cell r="D14688">
            <v>291</v>
          </cell>
          <cell r="E14688">
            <v>2023</v>
          </cell>
        </row>
        <row r="14689">
          <cell r="A14689">
            <v>45002</v>
          </cell>
          <cell r="B14689">
            <v>76</v>
          </cell>
          <cell r="C14689">
            <v>290</v>
          </cell>
          <cell r="D14689">
            <v>290</v>
          </cell>
          <cell r="E14689">
            <v>2023</v>
          </cell>
        </row>
        <row r="14690">
          <cell r="A14690">
            <v>45003</v>
          </cell>
          <cell r="B14690">
            <v>77</v>
          </cell>
          <cell r="C14690">
            <v>289</v>
          </cell>
          <cell r="D14690">
            <v>289</v>
          </cell>
          <cell r="E14690">
            <v>2023</v>
          </cell>
        </row>
        <row r="14691">
          <cell r="A14691">
            <v>45004</v>
          </cell>
          <cell r="B14691">
            <v>78</v>
          </cell>
          <cell r="C14691">
            <v>288</v>
          </cell>
          <cell r="D14691">
            <v>288</v>
          </cell>
          <cell r="E14691">
            <v>2023</v>
          </cell>
        </row>
        <row r="14692">
          <cell r="A14692">
            <v>45005</v>
          </cell>
          <cell r="B14692">
            <v>79</v>
          </cell>
          <cell r="C14692">
            <v>287</v>
          </cell>
          <cell r="D14692">
            <v>287</v>
          </cell>
          <cell r="E14692">
            <v>2023</v>
          </cell>
        </row>
        <row r="14693">
          <cell r="A14693">
            <v>45006</v>
          </cell>
          <cell r="B14693">
            <v>80</v>
          </cell>
          <cell r="C14693">
            <v>286</v>
          </cell>
          <cell r="D14693">
            <v>286</v>
          </cell>
          <cell r="E14693">
            <v>2023</v>
          </cell>
        </row>
        <row r="14694">
          <cell r="A14694">
            <v>45007</v>
          </cell>
          <cell r="B14694">
            <v>81</v>
          </cell>
          <cell r="C14694">
            <v>285</v>
          </cell>
          <cell r="D14694">
            <v>285</v>
          </cell>
          <cell r="E14694">
            <v>2023</v>
          </cell>
        </row>
        <row r="14695">
          <cell r="A14695">
            <v>45008</v>
          </cell>
          <cell r="B14695">
            <v>82</v>
          </cell>
          <cell r="C14695">
            <v>284</v>
          </cell>
          <cell r="D14695">
            <v>284</v>
          </cell>
          <cell r="E14695">
            <v>2023</v>
          </cell>
        </row>
        <row r="14696">
          <cell r="A14696">
            <v>45009</v>
          </cell>
          <cell r="B14696">
            <v>83</v>
          </cell>
          <cell r="C14696">
            <v>283</v>
          </cell>
          <cell r="D14696">
            <v>283</v>
          </cell>
          <cell r="E14696">
            <v>2023</v>
          </cell>
        </row>
        <row r="14697">
          <cell r="A14697">
            <v>45010</v>
          </cell>
          <cell r="B14697">
            <v>84</v>
          </cell>
          <cell r="C14697">
            <v>282</v>
          </cell>
          <cell r="D14697">
            <v>282</v>
          </cell>
          <cell r="E14697">
            <v>2023</v>
          </cell>
        </row>
        <row r="14698">
          <cell r="A14698">
            <v>45011</v>
          </cell>
          <cell r="B14698">
            <v>85</v>
          </cell>
          <cell r="C14698">
            <v>281</v>
          </cell>
          <cell r="D14698">
            <v>281</v>
          </cell>
          <cell r="E14698">
            <v>2023</v>
          </cell>
        </row>
        <row r="14699">
          <cell r="A14699">
            <v>45012</v>
          </cell>
          <cell r="B14699">
            <v>86</v>
          </cell>
          <cell r="C14699">
            <v>280</v>
          </cell>
          <cell r="D14699">
            <v>280</v>
          </cell>
          <cell r="E14699">
            <v>2023</v>
          </cell>
        </row>
        <row r="14700">
          <cell r="A14700">
            <v>45013</v>
          </cell>
          <cell r="B14700">
            <v>87</v>
          </cell>
          <cell r="C14700">
            <v>279</v>
          </cell>
          <cell r="D14700">
            <v>279</v>
          </cell>
          <cell r="E14700">
            <v>2023</v>
          </cell>
        </row>
        <row r="14701">
          <cell r="A14701">
            <v>45014</v>
          </cell>
          <cell r="B14701">
            <v>88</v>
          </cell>
          <cell r="C14701">
            <v>278</v>
          </cell>
          <cell r="D14701">
            <v>278</v>
          </cell>
          <cell r="E14701">
            <v>2023</v>
          </cell>
        </row>
        <row r="14702">
          <cell r="A14702">
            <v>45015</v>
          </cell>
          <cell r="B14702">
            <v>89</v>
          </cell>
          <cell r="C14702">
            <v>277</v>
          </cell>
          <cell r="D14702">
            <v>277</v>
          </cell>
          <cell r="E14702">
            <v>2023</v>
          </cell>
        </row>
        <row r="14703">
          <cell r="A14703">
            <v>45016</v>
          </cell>
          <cell r="B14703">
            <v>90</v>
          </cell>
          <cell r="C14703">
            <v>276</v>
          </cell>
          <cell r="D14703">
            <v>276</v>
          </cell>
          <cell r="E14703">
            <v>2023</v>
          </cell>
        </row>
        <row r="14704">
          <cell r="A14704">
            <v>45017</v>
          </cell>
          <cell r="B14704">
            <v>91</v>
          </cell>
          <cell r="C14704">
            <v>275</v>
          </cell>
          <cell r="D14704">
            <v>275</v>
          </cell>
          <cell r="E14704">
            <v>2023</v>
          </cell>
        </row>
        <row r="14705">
          <cell r="A14705">
            <v>45018</v>
          </cell>
          <cell r="B14705">
            <v>92</v>
          </cell>
          <cell r="C14705">
            <v>274</v>
          </cell>
          <cell r="D14705">
            <v>274</v>
          </cell>
          <cell r="E14705">
            <v>2023</v>
          </cell>
        </row>
        <row r="14706">
          <cell r="A14706">
            <v>45019</v>
          </cell>
          <cell r="B14706">
            <v>93</v>
          </cell>
          <cell r="C14706">
            <v>273</v>
          </cell>
          <cell r="D14706">
            <v>273</v>
          </cell>
          <cell r="E14706">
            <v>2023</v>
          </cell>
        </row>
        <row r="14707">
          <cell r="A14707">
            <v>45020</v>
          </cell>
          <cell r="B14707">
            <v>94</v>
          </cell>
          <cell r="C14707">
            <v>272</v>
          </cell>
          <cell r="D14707">
            <v>272</v>
          </cell>
          <cell r="E14707">
            <v>2023</v>
          </cell>
        </row>
        <row r="14708">
          <cell r="A14708">
            <v>45021</v>
          </cell>
          <cell r="B14708">
            <v>95</v>
          </cell>
          <cell r="C14708">
            <v>271</v>
          </cell>
          <cell r="D14708">
            <v>271</v>
          </cell>
          <cell r="E14708">
            <v>2023</v>
          </cell>
        </row>
        <row r="14709">
          <cell r="A14709">
            <v>45022</v>
          </cell>
          <cell r="B14709">
            <v>96</v>
          </cell>
          <cell r="C14709">
            <v>270</v>
          </cell>
          <cell r="D14709">
            <v>270</v>
          </cell>
          <cell r="E14709">
            <v>2023</v>
          </cell>
        </row>
        <row r="14710">
          <cell r="A14710">
            <v>45023</v>
          </cell>
          <cell r="B14710">
            <v>97</v>
          </cell>
          <cell r="C14710">
            <v>269</v>
          </cell>
          <cell r="D14710">
            <v>269</v>
          </cell>
          <cell r="E14710">
            <v>2023</v>
          </cell>
        </row>
        <row r="14711">
          <cell r="A14711">
            <v>45024</v>
          </cell>
          <cell r="B14711">
            <v>98</v>
          </cell>
          <cell r="C14711">
            <v>268</v>
          </cell>
          <cell r="D14711">
            <v>268</v>
          </cell>
          <cell r="E14711">
            <v>2023</v>
          </cell>
        </row>
        <row r="14712">
          <cell r="A14712">
            <v>45025</v>
          </cell>
          <cell r="B14712">
            <v>99</v>
          </cell>
          <cell r="C14712">
            <v>267</v>
          </cell>
          <cell r="D14712">
            <v>267</v>
          </cell>
          <cell r="E14712">
            <v>2023</v>
          </cell>
        </row>
        <row r="14713">
          <cell r="A14713">
            <v>45026</v>
          </cell>
          <cell r="B14713">
            <v>100</v>
          </cell>
          <cell r="C14713">
            <v>266</v>
          </cell>
          <cell r="D14713">
            <v>266</v>
          </cell>
          <cell r="E14713">
            <v>2023</v>
          </cell>
        </row>
        <row r="14714">
          <cell r="A14714">
            <v>45027</v>
          </cell>
          <cell r="B14714">
            <v>101</v>
          </cell>
          <cell r="C14714">
            <v>265</v>
          </cell>
          <cell r="D14714">
            <v>265</v>
          </cell>
          <cell r="E14714">
            <v>2023</v>
          </cell>
        </row>
        <row r="14715">
          <cell r="A14715">
            <v>45028</v>
          </cell>
          <cell r="B14715">
            <v>102</v>
          </cell>
          <cell r="C14715">
            <v>264</v>
          </cell>
          <cell r="D14715">
            <v>264</v>
          </cell>
          <cell r="E14715">
            <v>2023</v>
          </cell>
        </row>
        <row r="14716">
          <cell r="A14716">
            <v>45029</v>
          </cell>
          <cell r="B14716">
            <v>103</v>
          </cell>
          <cell r="C14716">
            <v>263</v>
          </cell>
          <cell r="D14716">
            <v>263</v>
          </cell>
          <cell r="E14716">
            <v>2023</v>
          </cell>
        </row>
        <row r="14717">
          <cell r="A14717">
            <v>45030</v>
          </cell>
          <cell r="B14717">
            <v>104</v>
          </cell>
          <cell r="C14717">
            <v>262</v>
          </cell>
          <cell r="D14717">
            <v>262</v>
          </cell>
          <cell r="E14717">
            <v>2023</v>
          </cell>
        </row>
        <row r="14718">
          <cell r="A14718">
            <v>45031</v>
          </cell>
          <cell r="B14718">
            <v>105</v>
          </cell>
          <cell r="C14718">
            <v>261</v>
          </cell>
          <cell r="D14718">
            <v>261</v>
          </cell>
          <cell r="E14718">
            <v>2023</v>
          </cell>
        </row>
        <row r="14719">
          <cell r="A14719">
            <v>45032</v>
          </cell>
          <cell r="B14719">
            <v>106</v>
          </cell>
          <cell r="C14719">
            <v>260</v>
          </cell>
          <cell r="D14719">
            <v>260</v>
          </cell>
          <cell r="E14719">
            <v>2023</v>
          </cell>
        </row>
        <row r="14720">
          <cell r="A14720">
            <v>45033</v>
          </cell>
          <cell r="B14720">
            <v>107</v>
          </cell>
          <cell r="C14720">
            <v>259</v>
          </cell>
          <cell r="D14720">
            <v>259</v>
          </cell>
          <cell r="E14720">
            <v>2023</v>
          </cell>
        </row>
        <row r="14721">
          <cell r="A14721">
            <v>45034</v>
          </cell>
          <cell r="B14721">
            <v>108</v>
          </cell>
          <cell r="C14721">
            <v>258</v>
          </cell>
          <cell r="D14721">
            <v>258</v>
          </cell>
          <cell r="E14721">
            <v>2023</v>
          </cell>
        </row>
        <row r="14722">
          <cell r="A14722">
            <v>45035</v>
          </cell>
          <cell r="B14722">
            <v>109</v>
          </cell>
          <cell r="C14722">
            <v>257</v>
          </cell>
          <cell r="D14722">
            <v>257</v>
          </cell>
          <cell r="E14722">
            <v>2023</v>
          </cell>
        </row>
        <row r="14723">
          <cell r="A14723">
            <v>45036</v>
          </cell>
          <cell r="B14723">
            <v>110</v>
          </cell>
          <cell r="C14723">
            <v>256</v>
          </cell>
          <cell r="D14723">
            <v>256</v>
          </cell>
          <cell r="E14723">
            <v>2023</v>
          </cell>
        </row>
        <row r="14724">
          <cell r="A14724">
            <v>45037</v>
          </cell>
          <cell r="B14724">
            <v>111</v>
          </cell>
          <cell r="C14724">
            <v>255</v>
          </cell>
          <cell r="D14724">
            <v>255</v>
          </cell>
          <cell r="E14724">
            <v>2023</v>
          </cell>
        </row>
        <row r="14725">
          <cell r="A14725">
            <v>45038</v>
          </cell>
          <cell r="B14725">
            <v>112</v>
          </cell>
          <cell r="C14725">
            <v>254</v>
          </cell>
          <cell r="D14725">
            <v>254</v>
          </cell>
          <cell r="E14725">
            <v>2023</v>
          </cell>
        </row>
        <row r="14726">
          <cell r="A14726">
            <v>45039</v>
          </cell>
          <cell r="B14726">
            <v>113</v>
          </cell>
          <cell r="C14726">
            <v>253</v>
          </cell>
          <cell r="D14726">
            <v>253</v>
          </cell>
          <cell r="E14726">
            <v>2023</v>
          </cell>
        </row>
        <row r="14727">
          <cell r="A14727">
            <v>45040</v>
          </cell>
          <cell r="B14727">
            <v>114</v>
          </cell>
          <cell r="C14727">
            <v>252</v>
          </cell>
          <cell r="D14727">
            <v>252</v>
          </cell>
          <cell r="E14727">
            <v>2023</v>
          </cell>
        </row>
        <row r="14728">
          <cell r="A14728">
            <v>45041</v>
          </cell>
          <cell r="B14728">
            <v>115</v>
          </cell>
          <cell r="C14728">
            <v>251</v>
          </cell>
          <cell r="D14728">
            <v>251</v>
          </cell>
          <cell r="E14728">
            <v>2023</v>
          </cell>
        </row>
        <row r="14729">
          <cell r="A14729">
            <v>45042</v>
          </cell>
          <cell r="B14729">
            <v>116</v>
          </cell>
          <cell r="C14729">
            <v>250</v>
          </cell>
          <cell r="D14729">
            <v>250</v>
          </cell>
          <cell r="E14729">
            <v>2023</v>
          </cell>
        </row>
        <row r="14730">
          <cell r="A14730">
            <v>45043</v>
          </cell>
          <cell r="B14730">
            <v>117</v>
          </cell>
          <cell r="C14730">
            <v>249</v>
          </cell>
          <cell r="D14730">
            <v>249</v>
          </cell>
          <cell r="E14730">
            <v>2023</v>
          </cell>
        </row>
        <row r="14731">
          <cell r="A14731">
            <v>45044</v>
          </cell>
          <cell r="B14731">
            <v>118</v>
          </cell>
          <cell r="C14731">
            <v>248</v>
          </cell>
          <cell r="D14731">
            <v>248</v>
          </cell>
          <cell r="E14731">
            <v>2023</v>
          </cell>
        </row>
        <row r="14732">
          <cell r="A14732">
            <v>45045</v>
          </cell>
          <cell r="B14732">
            <v>119</v>
          </cell>
          <cell r="C14732">
            <v>247</v>
          </cell>
          <cell r="D14732">
            <v>247</v>
          </cell>
          <cell r="E14732">
            <v>2023</v>
          </cell>
        </row>
        <row r="14733">
          <cell r="A14733">
            <v>45046</v>
          </cell>
          <cell r="B14733">
            <v>120</v>
          </cell>
          <cell r="C14733">
            <v>246</v>
          </cell>
          <cell r="D14733">
            <v>246</v>
          </cell>
          <cell r="E14733">
            <v>2023</v>
          </cell>
        </row>
        <row r="14734">
          <cell r="A14734">
            <v>45047</v>
          </cell>
          <cell r="B14734">
            <v>121</v>
          </cell>
          <cell r="C14734">
            <v>245</v>
          </cell>
          <cell r="D14734">
            <v>245</v>
          </cell>
          <cell r="E14734">
            <v>2023</v>
          </cell>
        </row>
        <row r="14735">
          <cell r="A14735">
            <v>45048</v>
          </cell>
          <cell r="B14735">
            <v>122</v>
          </cell>
          <cell r="C14735">
            <v>244</v>
          </cell>
          <cell r="D14735">
            <v>244</v>
          </cell>
          <cell r="E14735">
            <v>2023</v>
          </cell>
        </row>
        <row r="14736">
          <cell r="A14736">
            <v>45049</v>
          </cell>
          <cell r="B14736">
            <v>123</v>
          </cell>
          <cell r="C14736">
            <v>243</v>
          </cell>
          <cell r="D14736">
            <v>243</v>
          </cell>
          <cell r="E14736">
            <v>2023</v>
          </cell>
        </row>
        <row r="14737">
          <cell r="A14737">
            <v>45050</v>
          </cell>
          <cell r="B14737">
            <v>124</v>
          </cell>
          <cell r="C14737">
            <v>242</v>
          </cell>
          <cell r="D14737">
            <v>242</v>
          </cell>
          <cell r="E14737">
            <v>2023</v>
          </cell>
        </row>
        <row r="14738">
          <cell r="A14738">
            <v>45051</v>
          </cell>
          <cell r="B14738">
            <v>125</v>
          </cell>
          <cell r="C14738">
            <v>241</v>
          </cell>
          <cell r="D14738">
            <v>241</v>
          </cell>
          <cell r="E14738">
            <v>2023</v>
          </cell>
        </row>
        <row r="14739">
          <cell r="A14739">
            <v>45052</v>
          </cell>
          <cell r="B14739">
            <v>126</v>
          </cell>
          <cell r="C14739">
            <v>240</v>
          </cell>
          <cell r="D14739">
            <v>240</v>
          </cell>
          <cell r="E14739">
            <v>2023</v>
          </cell>
        </row>
        <row r="14740">
          <cell r="A14740">
            <v>45053</v>
          </cell>
          <cell r="B14740">
            <v>127</v>
          </cell>
          <cell r="C14740">
            <v>239</v>
          </cell>
          <cell r="D14740">
            <v>239</v>
          </cell>
          <cell r="E14740">
            <v>2023</v>
          </cell>
        </row>
        <row r="14741">
          <cell r="A14741">
            <v>45054</v>
          </cell>
          <cell r="B14741">
            <v>128</v>
          </cell>
          <cell r="C14741">
            <v>238</v>
          </cell>
          <cell r="D14741">
            <v>238</v>
          </cell>
          <cell r="E14741">
            <v>2023</v>
          </cell>
        </row>
        <row r="14742">
          <cell r="A14742">
            <v>45055</v>
          </cell>
          <cell r="B14742">
            <v>129</v>
          </cell>
          <cell r="C14742">
            <v>237</v>
          </cell>
          <cell r="D14742">
            <v>237</v>
          </cell>
          <cell r="E14742">
            <v>2023</v>
          </cell>
        </row>
        <row r="14743">
          <cell r="A14743">
            <v>45056</v>
          </cell>
          <cell r="B14743">
            <v>130</v>
          </cell>
          <cell r="C14743">
            <v>236</v>
          </cell>
          <cell r="D14743">
            <v>236</v>
          </cell>
          <cell r="E14743">
            <v>2023</v>
          </cell>
        </row>
        <row r="14744">
          <cell r="A14744">
            <v>45057</v>
          </cell>
          <cell r="B14744">
            <v>131</v>
          </cell>
          <cell r="C14744">
            <v>235</v>
          </cell>
          <cell r="D14744">
            <v>235</v>
          </cell>
          <cell r="E14744">
            <v>2023</v>
          </cell>
        </row>
        <row r="14745">
          <cell r="A14745">
            <v>45058</v>
          </cell>
          <cell r="B14745">
            <v>132</v>
          </cell>
          <cell r="C14745">
            <v>234</v>
          </cell>
          <cell r="D14745">
            <v>234</v>
          </cell>
          <cell r="E14745">
            <v>2023</v>
          </cell>
        </row>
        <row r="14746">
          <cell r="A14746">
            <v>45059</v>
          </cell>
          <cell r="B14746">
            <v>133</v>
          </cell>
          <cell r="C14746">
            <v>233</v>
          </cell>
          <cell r="D14746">
            <v>233</v>
          </cell>
          <cell r="E14746">
            <v>2023</v>
          </cell>
        </row>
        <row r="14747">
          <cell r="A14747">
            <v>45060</v>
          </cell>
          <cell r="B14747">
            <v>134</v>
          </cell>
          <cell r="C14747">
            <v>232</v>
          </cell>
          <cell r="D14747">
            <v>232</v>
          </cell>
          <cell r="E14747">
            <v>2023</v>
          </cell>
        </row>
        <row r="14748">
          <cell r="A14748">
            <v>45061</v>
          </cell>
          <cell r="B14748">
            <v>135</v>
          </cell>
          <cell r="C14748">
            <v>231</v>
          </cell>
          <cell r="D14748">
            <v>231</v>
          </cell>
          <cell r="E14748">
            <v>2023</v>
          </cell>
        </row>
        <row r="14749">
          <cell r="A14749">
            <v>45062</v>
          </cell>
          <cell r="B14749">
            <v>136</v>
          </cell>
          <cell r="C14749">
            <v>230</v>
          </cell>
          <cell r="D14749">
            <v>230</v>
          </cell>
          <cell r="E14749">
            <v>2023</v>
          </cell>
        </row>
        <row r="14750">
          <cell r="A14750">
            <v>45063</v>
          </cell>
          <cell r="B14750">
            <v>137</v>
          </cell>
          <cell r="C14750">
            <v>229</v>
          </cell>
          <cell r="D14750">
            <v>229</v>
          </cell>
          <cell r="E14750">
            <v>2023</v>
          </cell>
        </row>
        <row r="14751">
          <cell r="A14751">
            <v>45064</v>
          </cell>
          <cell r="B14751">
            <v>138</v>
          </cell>
          <cell r="C14751">
            <v>228</v>
          </cell>
          <cell r="D14751">
            <v>228</v>
          </cell>
          <cell r="E14751">
            <v>2023</v>
          </cell>
        </row>
        <row r="14752">
          <cell r="A14752">
            <v>45065</v>
          </cell>
          <cell r="B14752">
            <v>139</v>
          </cell>
          <cell r="C14752">
            <v>227</v>
          </cell>
          <cell r="D14752">
            <v>227</v>
          </cell>
          <cell r="E14752">
            <v>2023</v>
          </cell>
        </row>
        <row r="14753">
          <cell r="A14753">
            <v>45066</v>
          </cell>
          <cell r="B14753">
            <v>140</v>
          </cell>
          <cell r="C14753">
            <v>226</v>
          </cell>
          <cell r="D14753">
            <v>226</v>
          </cell>
          <cell r="E14753">
            <v>2023</v>
          </cell>
        </row>
        <row r="14754">
          <cell r="A14754">
            <v>45067</v>
          </cell>
          <cell r="B14754">
            <v>141</v>
          </cell>
          <cell r="C14754">
            <v>225</v>
          </cell>
          <cell r="D14754">
            <v>225</v>
          </cell>
          <cell r="E14754">
            <v>2023</v>
          </cell>
        </row>
        <row r="14755">
          <cell r="A14755">
            <v>45068</v>
          </cell>
          <cell r="B14755">
            <v>142</v>
          </cell>
          <cell r="C14755">
            <v>224</v>
          </cell>
          <cell r="D14755">
            <v>224</v>
          </cell>
          <cell r="E14755">
            <v>2023</v>
          </cell>
        </row>
        <row r="14756">
          <cell r="A14756">
            <v>45069</v>
          </cell>
          <cell r="B14756">
            <v>143</v>
          </cell>
          <cell r="C14756">
            <v>223</v>
          </cell>
          <cell r="D14756">
            <v>223</v>
          </cell>
          <cell r="E14756">
            <v>2023</v>
          </cell>
        </row>
        <row r="14757">
          <cell r="A14757">
            <v>45070</v>
          </cell>
          <cell r="B14757">
            <v>144</v>
          </cell>
          <cell r="C14757">
            <v>222</v>
          </cell>
          <cell r="D14757">
            <v>222</v>
          </cell>
          <cell r="E14757">
            <v>2023</v>
          </cell>
        </row>
        <row r="14758">
          <cell r="A14758">
            <v>45071</v>
          </cell>
          <cell r="B14758">
            <v>145</v>
          </cell>
          <cell r="C14758">
            <v>221</v>
          </cell>
          <cell r="D14758">
            <v>221</v>
          </cell>
          <cell r="E14758">
            <v>2023</v>
          </cell>
        </row>
        <row r="14759">
          <cell r="A14759">
            <v>45072</v>
          </cell>
          <cell r="B14759">
            <v>146</v>
          </cell>
          <cell r="C14759">
            <v>220</v>
          </cell>
          <cell r="D14759">
            <v>220</v>
          </cell>
          <cell r="E14759">
            <v>2023</v>
          </cell>
        </row>
        <row r="14760">
          <cell r="A14760">
            <v>45073</v>
          </cell>
          <cell r="B14760">
            <v>147</v>
          </cell>
          <cell r="C14760">
            <v>219</v>
          </cell>
          <cell r="D14760">
            <v>219</v>
          </cell>
          <cell r="E14760">
            <v>2023</v>
          </cell>
        </row>
        <row r="14761">
          <cell r="A14761">
            <v>45074</v>
          </cell>
          <cell r="B14761">
            <v>148</v>
          </cell>
          <cell r="C14761">
            <v>218</v>
          </cell>
          <cell r="D14761">
            <v>218</v>
          </cell>
          <cell r="E14761">
            <v>2023</v>
          </cell>
        </row>
        <row r="14762">
          <cell r="A14762">
            <v>45075</v>
          </cell>
          <cell r="B14762">
            <v>149</v>
          </cell>
          <cell r="C14762">
            <v>217</v>
          </cell>
          <cell r="D14762">
            <v>217</v>
          </cell>
          <cell r="E14762">
            <v>2023</v>
          </cell>
        </row>
        <row r="14763">
          <cell r="A14763">
            <v>45076</v>
          </cell>
          <cell r="B14763">
            <v>150</v>
          </cell>
          <cell r="C14763">
            <v>216</v>
          </cell>
          <cell r="D14763">
            <v>216</v>
          </cell>
          <cell r="E14763">
            <v>2023</v>
          </cell>
        </row>
        <row r="14764">
          <cell r="A14764">
            <v>45077</v>
          </cell>
          <cell r="B14764">
            <v>151</v>
          </cell>
          <cell r="C14764">
            <v>215</v>
          </cell>
          <cell r="D14764">
            <v>215</v>
          </cell>
          <cell r="E14764">
            <v>2023</v>
          </cell>
        </row>
        <row r="14765">
          <cell r="A14765">
            <v>45078</v>
          </cell>
          <cell r="B14765">
            <v>152</v>
          </cell>
          <cell r="C14765">
            <v>214</v>
          </cell>
          <cell r="D14765">
            <v>214</v>
          </cell>
          <cell r="E14765">
            <v>2023</v>
          </cell>
        </row>
        <row r="14766">
          <cell r="A14766">
            <v>45079</v>
          </cell>
          <cell r="B14766">
            <v>153</v>
          </cell>
          <cell r="C14766">
            <v>213</v>
          </cell>
          <cell r="D14766">
            <v>213</v>
          </cell>
          <cell r="E14766">
            <v>2023</v>
          </cell>
        </row>
        <row r="14767">
          <cell r="A14767">
            <v>45080</v>
          </cell>
          <cell r="B14767">
            <v>154</v>
          </cell>
          <cell r="C14767">
            <v>212</v>
          </cell>
          <cell r="D14767">
            <v>212</v>
          </cell>
          <cell r="E14767">
            <v>2023</v>
          </cell>
        </row>
        <row r="14768">
          <cell r="A14768">
            <v>45081</v>
          </cell>
          <cell r="B14768">
            <v>155</v>
          </cell>
          <cell r="C14768">
            <v>211</v>
          </cell>
          <cell r="D14768">
            <v>211</v>
          </cell>
          <cell r="E14768">
            <v>2023</v>
          </cell>
        </row>
        <row r="14769">
          <cell r="A14769">
            <v>45082</v>
          </cell>
          <cell r="B14769">
            <v>156</v>
          </cell>
          <cell r="C14769">
            <v>210</v>
          </cell>
          <cell r="D14769">
            <v>210</v>
          </cell>
          <cell r="E14769">
            <v>2023</v>
          </cell>
        </row>
        <row r="14770">
          <cell r="A14770">
            <v>45083</v>
          </cell>
          <cell r="B14770">
            <v>157</v>
          </cell>
          <cell r="C14770">
            <v>209</v>
          </cell>
          <cell r="D14770">
            <v>209</v>
          </cell>
          <cell r="E14770">
            <v>2023</v>
          </cell>
        </row>
        <row r="14771">
          <cell r="A14771">
            <v>45084</v>
          </cell>
          <cell r="B14771">
            <v>158</v>
          </cell>
          <cell r="C14771">
            <v>208</v>
          </cell>
          <cell r="D14771">
            <v>208</v>
          </cell>
          <cell r="E14771">
            <v>2023</v>
          </cell>
        </row>
        <row r="14772">
          <cell r="A14772">
            <v>45085</v>
          </cell>
          <cell r="B14772">
            <v>159</v>
          </cell>
          <cell r="C14772">
            <v>207</v>
          </cell>
          <cell r="D14772">
            <v>207</v>
          </cell>
          <cell r="E14772">
            <v>2023</v>
          </cell>
        </row>
        <row r="14773">
          <cell r="A14773">
            <v>45086</v>
          </cell>
          <cell r="B14773">
            <v>160</v>
          </cell>
          <cell r="C14773">
            <v>206</v>
          </cell>
          <cell r="D14773">
            <v>206</v>
          </cell>
          <cell r="E14773">
            <v>2023</v>
          </cell>
        </row>
        <row r="14774">
          <cell r="A14774">
            <v>45087</v>
          </cell>
          <cell r="B14774">
            <v>161</v>
          </cell>
          <cell r="C14774">
            <v>205</v>
          </cell>
          <cell r="D14774">
            <v>205</v>
          </cell>
          <cell r="E14774">
            <v>2023</v>
          </cell>
        </row>
        <row r="14775">
          <cell r="A14775">
            <v>45088</v>
          </cell>
          <cell r="B14775">
            <v>162</v>
          </cell>
          <cell r="C14775">
            <v>204</v>
          </cell>
          <cell r="D14775">
            <v>204</v>
          </cell>
          <cell r="E14775">
            <v>2023</v>
          </cell>
        </row>
        <row r="14776">
          <cell r="A14776">
            <v>45089</v>
          </cell>
          <cell r="B14776">
            <v>163</v>
          </cell>
          <cell r="C14776">
            <v>203</v>
          </cell>
          <cell r="D14776">
            <v>203</v>
          </cell>
          <cell r="E14776">
            <v>2023</v>
          </cell>
        </row>
        <row r="14777">
          <cell r="A14777">
            <v>45090</v>
          </cell>
          <cell r="B14777">
            <v>164</v>
          </cell>
          <cell r="C14777">
            <v>202</v>
          </cell>
          <cell r="D14777">
            <v>202</v>
          </cell>
          <cell r="E14777">
            <v>2023</v>
          </cell>
        </row>
        <row r="14778">
          <cell r="A14778">
            <v>45091</v>
          </cell>
          <cell r="B14778">
            <v>165</v>
          </cell>
          <cell r="C14778">
            <v>201</v>
          </cell>
          <cell r="D14778">
            <v>201</v>
          </cell>
          <cell r="E14778">
            <v>2023</v>
          </cell>
        </row>
        <row r="14779">
          <cell r="A14779">
            <v>45092</v>
          </cell>
          <cell r="B14779">
            <v>166</v>
          </cell>
          <cell r="C14779">
            <v>200</v>
          </cell>
          <cell r="D14779">
            <v>200</v>
          </cell>
          <cell r="E14779">
            <v>2023</v>
          </cell>
        </row>
        <row r="14780">
          <cell r="A14780">
            <v>45093</v>
          </cell>
          <cell r="B14780">
            <v>167</v>
          </cell>
          <cell r="C14780">
            <v>199</v>
          </cell>
          <cell r="D14780">
            <v>199</v>
          </cell>
          <cell r="E14780">
            <v>2023</v>
          </cell>
        </row>
        <row r="14781">
          <cell r="A14781">
            <v>45094</v>
          </cell>
          <cell r="B14781">
            <v>168</v>
          </cell>
          <cell r="C14781">
            <v>198</v>
          </cell>
          <cell r="D14781">
            <v>198</v>
          </cell>
          <cell r="E14781">
            <v>2023</v>
          </cell>
        </row>
        <row r="14782">
          <cell r="A14782">
            <v>45095</v>
          </cell>
          <cell r="B14782">
            <v>169</v>
          </cell>
          <cell r="C14782">
            <v>197</v>
          </cell>
          <cell r="D14782">
            <v>197</v>
          </cell>
          <cell r="E14782">
            <v>2023</v>
          </cell>
        </row>
        <row r="14783">
          <cell r="A14783">
            <v>45096</v>
          </cell>
          <cell r="B14783">
            <v>170</v>
          </cell>
          <cell r="C14783">
            <v>196</v>
          </cell>
          <cell r="D14783">
            <v>196</v>
          </cell>
          <cell r="E14783">
            <v>2023</v>
          </cell>
        </row>
        <row r="14784">
          <cell r="A14784">
            <v>45097</v>
          </cell>
          <cell r="B14784">
            <v>171</v>
          </cell>
          <cell r="C14784">
            <v>195</v>
          </cell>
          <cell r="D14784">
            <v>195</v>
          </cell>
          <cell r="E14784">
            <v>2023</v>
          </cell>
        </row>
        <row r="14785">
          <cell r="A14785">
            <v>45098</v>
          </cell>
          <cell r="B14785">
            <v>172</v>
          </cell>
          <cell r="C14785">
            <v>194</v>
          </cell>
          <cell r="D14785">
            <v>194</v>
          </cell>
          <cell r="E14785">
            <v>2023</v>
          </cell>
        </row>
        <row r="14786">
          <cell r="A14786">
            <v>45099</v>
          </cell>
          <cell r="B14786">
            <v>173</v>
          </cell>
          <cell r="C14786">
            <v>193</v>
          </cell>
          <cell r="D14786">
            <v>193</v>
          </cell>
          <cell r="E14786">
            <v>2023</v>
          </cell>
        </row>
        <row r="14787">
          <cell r="A14787">
            <v>45100</v>
          </cell>
          <cell r="B14787">
            <v>174</v>
          </cell>
          <cell r="C14787">
            <v>192</v>
          </cell>
          <cell r="D14787">
            <v>192</v>
          </cell>
          <cell r="E14787">
            <v>2023</v>
          </cell>
        </row>
        <row r="14788">
          <cell r="A14788">
            <v>45101</v>
          </cell>
          <cell r="B14788">
            <v>175</v>
          </cell>
          <cell r="C14788">
            <v>191</v>
          </cell>
          <cell r="D14788">
            <v>191</v>
          </cell>
          <cell r="E14788">
            <v>2023</v>
          </cell>
        </row>
        <row r="14789">
          <cell r="A14789">
            <v>45102</v>
          </cell>
          <cell r="B14789">
            <v>176</v>
          </cell>
          <cell r="C14789">
            <v>190</v>
          </cell>
          <cell r="D14789">
            <v>190</v>
          </cell>
          <cell r="E14789">
            <v>2023</v>
          </cell>
        </row>
        <row r="14790">
          <cell r="A14790">
            <v>45103</v>
          </cell>
          <cell r="B14790">
            <v>177</v>
          </cell>
          <cell r="C14790">
            <v>189</v>
          </cell>
          <cell r="D14790">
            <v>189</v>
          </cell>
          <cell r="E14790">
            <v>2023</v>
          </cell>
        </row>
        <row r="14791">
          <cell r="A14791">
            <v>45104</v>
          </cell>
          <cell r="B14791">
            <v>178</v>
          </cell>
          <cell r="C14791">
            <v>188</v>
          </cell>
          <cell r="D14791">
            <v>188</v>
          </cell>
          <cell r="E14791">
            <v>2023</v>
          </cell>
        </row>
        <row r="14792">
          <cell r="A14792">
            <v>45105</v>
          </cell>
          <cell r="B14792">
            <v>179</v>
          </cell>
          <cell r="C14792">
            <v>187</v>
          </cell>
          <cell r="D14792">
            <v>187</v>
          </cell>
          <cell r="E14792">
            <v>2023</v>
          </cell>
        </row>
        <row r="14793">
          <cell r="A14793">
            <v>45106</v>
          </cell>
          <cell r="B14793">
            <v>180</v>
          </cell>
          <cell r="C14793">
            <v>186</v>
          </cell>
          <cell r="D14793">
            <v>186</v>
          </cell>
          <cell r="E14793">
            <v>2023</v>
          </cell>
        </row>
        <row r="14794">
          <cell r="A14794">
            <v>45107</v>
          </cell>
          <cell r="B14794">
            <v>181</v>
          </cell>
          <cell r="C14794">
            <v>185</v>
          </cell>
          <cell r="D14794">
            <v>185</v>
          </cell>
          <cell r="E14794">
            <v>2023</v>
          </cell>
        </row>
        <row r="14795">
          <cell r="A14795">
            <v>45108</v>
          </cell>
          <cell r="B14795">
            <v>182</v>
          </cell>
          <cell r="C14795">
            <v>184</v>
          </cell>
          <cell r="D14795">
            <v>184</v>
          </cell>
          <cell r="E14795">
            <v>2023</v>
          </cell>
        </row>
        <row r="14796">
          <cell r="A14796">
            <v>45109</v>
          </cell>
          <cell r="B14796">
            <v>183</v>
          </cell>
          <cell r="C14796">
            <v>183</v>
          </cell>
          <cell r="D14796">
            <v>183</v>
          </cell>
          <cell r="E14796">
            <v>2023</v>
          </cell>
        </row>
        <row r="14797">
          <cell r="A14797">
            <v>45110</v>
          </cell>
          <cell r="B14797">
            <v>184</v>
          </cell>
          <cell r="C14797">
            <v>182</v>
          </cell>
          <cell r="D14797">
            <v>182</v>
          </cell>
          <cell r="E14797">
            <v>2023</v>
          </cell>
        </row>
        <row r="14798">
          <cell r="A14798">
            <v>45111</v>
          </cell>
          <cell r="B14798">
            <v>185</v>
          </cell>
          <cell r="C14798">
            <v>181</v>
          </cell>
          <cell r="D14798">
            <v>181</v>
          </cell>
          <cell r="E14798">
            <v>2023</v>
          </cell>
        </row>
        <row r="14799">
          <cell r="A14799">
            <v>45112</v>
          </cell>
          <cell r="B14799">
            <v>186</v>
          </cell>
          <cell r="C14799">
            <v>180</v>
          </cell>
          <cell r="D14799">
            <v>180</v>
          </cell>
          <cell r="E14799">
            <v>2023</v>
          </cell>
        </row>
        <row r="14800">
          <cell r="A14800">
            <v>45113</v>
          </cell>
          <cell r="B14800">
            <v>187</v>
          </cell>
          <cell r="C14800">
            <v>179</v>
          </cell>
          <cell r="D14800">
            <v>179</v>
          </cell>
          <cell r="E14800">
            <v>2023</v>
          </cell>
        </row>
        <row r="14801">
          <cell r="A14801">
            <v>45114</v>
          </cell>
          <cell r="B14801">
            <v>188</v>
          </cell>
          <cell r="C14801">
            <v>178</v>
          </cell>
          <cell r="D14801">
            <v>178</v>
          </cell>
          <cell r="E14801">
            <v>2023</v>
          </cell>
        </row>
        <row r="14802">
          <cell r="A14802">
            <v>45115</v>
          </cell>
          <cell r="B14802">
            <v>189</v>
          </cell>
          <cell r="C14802">
            <v>177</v>
          </cell>
          <cell r="D14802">
            <v>177</v>
          </cell>
          <cell r="E14802">
            <v>2023</v>
          </cell>
        </row>
        <row r="14803">
          <cell r="A14803">
            <v>45116</v>
          </cell>
          <cell r="B14803">
            <v>190</v>
          </cell>
          <cell r="C14803">
            <v>176</v>
          </cell>
          <cell r="D14803">
            <v>176</v>
          </cell>
          <cell r="E14803">
            <v>2023</v>
          </cell>
        </row>
        <row r="14804">
          <cell r="A14804">
            <v>45117</v>
          </cell>
          <cell r="B14804">
            <v>191</v>
          </cell>
          <cell r="C14804">
            <v>175</v>
          </cell>
          <cell r="D14804">
            <v>175</v>
          </cell>
          <cell r="E14804">
            <v>2023</v>
          </cell>
        </row>
        <row r="14805">
          <cell r="A14805">
            <v>45118</v>
          </cell>
          <cell r="B14805">
            <v>192</v>
          </cell>
          <cell r="C14805">
            <v>174</v>
          </cell>
          <cell r="D14805">
            <v>174</v>
          </cell>
          <cell r="E14805">
            <v>2023</v>
          </cell>
        </row>
        <row r="14806">
          <cell r="A14806">
            <v>45119</v>
          </cell>
          <cell r="B14806">
            <v>193</v>
          </cell>
          <cell r="C14806">
            <v>173</v>
          </cell>
          <cell r="D14806">
            <v>173</v>
          </cell>
          <cell r="E14806">
            <v>2023</v>
          </cell>
        </row>
        <row r="14807">
          <cell r="A14807">
            <v>45120</v>
          </cell>
          <cell r="B14807">
            <v>194</v>
          </cell>
          <cell r="C14807">
            <v>172</v>
          </cell>
          <cell r="D14807">
            <v>172</v>
          </cell>
          <cell r="E14807">
            <v>2023</v>
          </cell>
        </row>
        <row r="14808">
          <cell r="A14808">
            <v>45121</v>
          </cell>
          <cell r="B14808">
            <v>195</v>
          </cell>
          <cell r="C14808">
            <v>171</v>
          </cell>
          <cell r="D14808">
            <v>171</v>
          </cell>
          <cell r="E14808">
            <v>2023</v>
          </cell>
        </row>
        <row r="14809">
          <cell r="A14809">
            <v>45122</v>
          </cell>
          <cell r="B14809">
            <v>196</v>
          </cell>
          <cell r="C14809">
            <v>170</v>
          </cell>
          <cell r="D14809">
            <v>170</v>
          </cell>
          <cell r="E14809">
            <v>2023</v>
          </cell>
        </row>
        <row r="14810">
          <cell r="A14810">
            <v>45123</v>
          </cell>
          <cell r="B14810">
            <v>197</v>
          </cell>
          <cell r="C14810">
            <v>169</v>
          </cell>
          <cell r="D14810">
            <v>169</v>
          </cell>
          <cell r="E14810">
            <v>2023</v>
          </cell>
        </row>
        <row r="14811">
          <cell r="A14811">
            <v>45124</v>
          </cell>
          <cell r="B14811">
            <v>198</v>
          </cell>
          <cell r="C14811">
            <v>168</v>
          </cell>
          <cell r="D14811">
            <v>168</v>
          </cell>
          <cell r="E14811">
            <v>2023</v>
          </cell>
        </row>
        <row r="14812">
          <cell r="A14812">
            <v>45125</v>
          </cell>
          <cell r="B14812">
            <v>199</v>
          </cell>
          <cell r="C14812">
            <v>167</v>
          </cell>
          <cell r="D14812">
            <v>167</v>
          </cell>
          <cell r="E14812">
            <v>2023</v>
          </cell>
        </row>
        <row r="14813">
          <cell r="A14813">
            <v>45126</v>
          </cell>
          <cell r="B14813">
            <v>200</v>
          </cell>
          <cell r="C14813">
            <v>166</v>
          </cell>
          <cell r="D14813">
            <v>166</v>
          </cell>
          <cell r="E14813">
            <v>2023</v>
          </cell>
        </row>
        <row r="14814">
          <cell r="A14814">
            <v>45127</v>
          </cell>
          <cell r="B14814">
            <v>201</v>
          </cell>
          <cell r="C14814">
            <v>165</v>
          </cell>
          <cell r="D14814">
            <v>165</v>
          </cell>
          <cell r="E14814">
            <v>2023</v>
          </cell>
        </row>
        <row r="14815">
          <cell r="A14815">
            <v>45128</v>
          </cell>
          <cell r="B14815">
            <v>202</v>
          </cell>
          <cell r="C14815">
            <v>164</v>
          </cell>
          <cell r="D14815">
            <v>164</v>
          </cell>
          <cell r="E14815">
            <v>2023</v>
          </cell>
        </row>
        <row r="14816">
          <cell r="A14816">
            <v>45129</v>
          </cell>
          <cell r="B14816">
            <v>203</v>
          </cell>
          <cell r="C14816">
            <v>163</v>
          </cell>
          <cell r="D14816">
            <v>163</v>
          </cell>
          <cell r="E14816">
            <v>2023</v>
          </cell>
        </row>
        <row r="14817">
          <cell r="A14817">
            <v>45130</v>
          </cell>
          <cell r="B14817">
            <v>204</v>
          </cell>
          <cell r="C14817">
            <v>162</v>
          </cell>
          <cell r="D14817">
            <v>162</v>
          </cell>
          <cell r="E14817">
            <v>2023</v>
          </cell>
        </row>
        <row r="14818">
          <cell r="A14818">
            <v>45131</v>
          </cell>
          <cell r="B14818">
            <v>205</v>
          </cell>
          <cell r="C14818">
            <v>161</v>
          </cell>
          <cell r="D14818">
            <v>161</v>
          </cell>
          <cell r="E14818">
            <v>2023</v>
          </cell>
        </row>
        <row r="14819">
          <cell r="A14819">
            <v>45132</v>
          </cell>
          <cell r="B14819">
            <v>206</v>
          </cell>
          <cell r="C14819">
            <v>160</v>
          </cell>
          <cell r="D14819">
            <v>160</v>
          </cell>
          <cell r="E14819">
            <v>2023</v>
          </cell>
        </row>
        <row r="14820">
          <cell r="A14820">
            <v>45133</v>
          </cell>
          <cell r="B14820">
            <v>207</v>
          </cell>
          <cell r="C14820">
            <v>159</v>
          </cell>
          <cell r="D14820">
            <v>159</v>
          </cell>
          <cell r="E14820">
            <v>2023</v>
          </cell>
        </row>
        <row r="14821">
          <cell r="A14821">
            <v>45134</v>
          </cell>
          <cell r="B14821">
            <v>208</v>
          </cell>
          <cell r="C14821">
            <v>158</v>
          </cell>
          <cell r="D14821">
            <v>158</v>
          </cell>
          <cell r="E14821">
            <v>2023</v>
          </cell>
        </row>
        <row r="14822">
          <cell r="A14822">
            <v>45135</v>
          </cell>
          <cell r="B14822">
            <v>209</v>
          </cell>
          <cell r="C14822">
            <v>157</v>
          </cell>
          <cell r="D14822">
            <v>157</v>
          </cell>
          <cell r="E14822">
            <v>2023</v>
          </cell>
        </row>
        <row r="14823">
          <cell r="A14823">
            <v>45136</v>
          </cell>
          <cell r="B14823">
            <v>210</v>
          </cell>
          <cell r="C14823">
            <v>156</v>
          </cell>
          <cell r="D14823">
            <v>156</v>
          </cell>
          <cell r="E14823">
            <v>2023</v>
          </cell>
        </row>
        <row r="14824">
          <cell r="A14824">
            <v>45137</v>
          </cell>
          <cell r="B14824">
            <v>211</v>
          </cell>
          <cell r="C14824">
            <v>155</v>
          </cell>
          <cell r="D14824">
            <v>155</v>
          </cell>
          <cell r="E14824">
            <v>2023</v>
          </cell>
        </row>
        <row r="14825">
          <cell r="A14825">
            <v>45138</v>
          </cell>
          <cell r="B14825">
            <v>212</v>
          </cell>
          <cell r="C14825">
            <v>154</v>
          </cell>
          <cell r="D14825">
            <v>154</v>
          </cell>
          <cell r="E14825">
            <v>2023</v>
          </cell>
        </row>
        <row r="14826">
          <cell r="A14826">
            <v>45139</v>
          </cell>
          <cell r="B14826">
            <v>213</v>
          </cell>
          <cell r="C14826">
            <v>153</v>
          </cell>
          <cell r="D14826">
            <v>153</v>
          </cell>
          <cell r="E14826">
            <v>2023</v>
          </cell>
        </row>
        <row r="14827">
          <cell r="A14827">
            <v>45140</v>
          </cell>
          <cell r="B14827">
            <v>214</v>
          </cell>
          <cell r="C14827">
            <v>152</v>
          </cell>
          <cell r="D14827">
            <v>152</v>
          </cell>
          <cell r="E14827">
            <v>2023</v>
          </cell>
        </row>
        <row r="14828">
          <cell r="A14828">
            <v>45141</v>
          </cell>
          <cell r="B14828">
            <v>215</v>
          </cell>
          <cell r="C14828">
            <v>151</v>
          </cell>
          <cell r="D14828">
            <v>151</v>
          </cell>
          <cell r="E14828">
            <v>2023</v>
          </cell>
        </row>
        <row r="14829">
          <cell r="A14829">
            <v>45142</v>
          </cell>
          <cell r="B14829">
            <v>216</v>
          </cell>
          <cell r="C14829">
            <v>150</v>
          </cell>
          <cell r="D14829">
            <v>150</v>
          </cell>
          <cell r="E14829">
            <v>2023</v>
          </cell>
        </row>
        <row r="14830">
          <cell r="A14830">
            <v>45143</v>
          </cell>
          <cell r="B14830">
            <v>217</v>
          </cell>
          <cell r="C14830">
            <v>149</v>
          </cell>
          <cell r="D14830">
            <v>149</v>
          </cell>
          <cell r="E14830">
            <v>2023</v>
          </cell>
        </row>
        <row r="14831">
          <cell r="A14831">
            <v>45144</v>
          </cell>
          <cell r="B14831">
            <v>218</v>
          </cell>
          <cell r="C14831">
            <v>148</v>
          </cell>
          <cell r="D14831">
            <v>148</v>
          </cell>
          <cell r="E14831">
            <v>2023</v>
          </cell>
        </row>
        <row r="14832">
          <cell r="A14832">
            <v>45145</v>
          </cell>
          <cell r="B14832">
            <v>219</v>
          </cell>
          <cell r="C14832">
            <v>147</v>
          </cell>
          <cell r="D14832">
            <v>147</v>
          </cell>
          <cell r="E14832">
            <v>2023</v>
          </cell>
        </row>
        <row r="14833">
          <cell r="A14833">
            <v>45146</v>
          </cell>
          <cell r="B14833">
            <v>220</v>
          </cell>
          <cell r="C14833">
            <v>146</v>
          </cell>
          <cell r="D14833">
            <v>146</v>
          </cell>
          <cell r="E14833">
            <v>2023</v>
          </cell>
        </row>
        <row r="14834">
          <cell r="A14834">
            <v>45147</v>
          </cell>
          <cell r="B14834">
            <v>221</v>
          </cell>
          <cell r="C14834">
            <v>145</v>
          </cell>
          <cell r="D14834">
            <v>145</v>
          </cell>
          <cell r="E14834">
            <v>2023</v>
          </cell>
        </row>
        <row r="14835">
          <cell r="A14835">
            <v>45148</v>
          </cell>
          <cell r="B14835">
            <v>222</v>
          </cell>
          <cell r="C14835">
            <v>144</v>
          </cell>
          <cell r="D14835">
            <v>144</v>
          </cell>
          <cell r="E14835">
            <v>2023</v>
          </cell>
        </row>
        <row r="14836">
          <cell r="A14836">
            <v>45149</v>
          </cell>
          <cell r="B14836">
            <v>223</v>
          </cell>
          <cell r="C14836">
            <v>143</v>
          </cell>
          <cell r="D14836">
            <v>143</v>
          </cell>
          <cell r="E14836">
            <v>2023</v>
          </cell>
        </row>
        <row r="14837">
          <cell r="A14837">
            <v>45150</v>
          </cell>
          <cell r="B14837">
            <v>224</v>
          </cell>
          <cell r="C14837">
            <v>142</v>
          </cell>
          <cell r="D14837">
            <v>142</v>
          </cell>
          <cell r="E14837">
            <v>2023</v>
          </cell>
        </row>
        <row r="14838">
          <cell r="A14838">
            <v>45151</v>
          </cell>
          <cell r="B14838">
            <v>225</v>
          </cell>
          <cell r="C14838">
            <v>141</v>
          </cell>
          <cell r="D14838">
            <v>141</v>
          </cell>
          <cell r="E14838">
            <v>2023</v>
          </cell>
        </row>
        <row r="14839">
          <cell r="A14839">
            <v>45152</v>
          </cell>
          <cell r="B14839">
            <v>226</v>
          </cell>
          <cell r="C14839">
            <v>140</v>
          </cell>
          <cell r="D14839">
            <v>140</v>
          </cell>
          <cell r="E14839">
            <v>2023</v>
          </cell>
        </row>
        <row r="14840">
          <cell r="A14840">
            <v>45153</v>
          </cell>
          <cell r="B14840">
            <v>227</v>
          </cell>
          <cell r="C14840">
            <v>139</v>
          </cell>
          <cell r="D14840">
            <v>139</v>
          </cell>
          <cell r="E14840">
            <v>2023</v>
          </cell>
        </row>
        <row r="14841">
          <cell r="A14841">
            <v>45154</v>
          </cell>
          <cell r="B14841">
            <v>228</v>
          </cell>
          <cell r="C14841">
            <v>138</v>
          </cell>
          <cell r="D14841">
            <v>138</v>
          </cell>
          <cell r="E14841">
            <v>2023</v>
          </cell>
        </row>
        <row r="14842">
          <cell r="A14842">
            <v>45155</v>
          </cell>
          <cell r="B14842">
            <v>229</v>
          </cell>
          <cell r="C14842">
            <v>137</v>
          </cell>
          <cell r="D14842">
            <v>137</v>
          </cell>
          <cell r="E14842">
            <v>2023</v>
          </cell>
        </row>
        <row r="14843">
          <cell r="A14843">
            <v>45156</v>
          </cell>
          <cell r="B14843">
            <v>230</v>
          </cell>
          <cell r="C14843">
            <v>136</v>
          </cell>
          <cell r="D14843">
            <v>136</v>
          </cell>
          <cell r="E14843">
            <v>2023</v>
          </cell>
        </row>
        <row r="14844">
          <cell r="A14844">
            <v>45157</v>
          </cell>
          <cell r="B14844">
            <v>231</v>
          </cell>
          <cell r="C14844">
            <v>135</v>
          </cell>
          <cell r="D14844">
            <v>135</v>
          </cell>
          <cell r="E14844">
            <v>2023</v>
          </cell>
        </row>
        <row r="14845">
          <cell r="A14845">
            <v>45158</v>
          </cell>
          <cell r="B14845">
            <v>232</v>
          </cell>
          <cell r="C14845">
            <v>134</v>
          </cell>
          <cell r="D14845">
            <v>134</v>
          </cell>
          <cell r="E14845">
            <v>2023</v>
          </cell>
        </row>
        <row r="14846">
          <cell r="A14846">
            <v>45159</v>
          </cell>
          <cell r="B14846">
            <v>233</v>
          </cell>
          <cell r="C14846">
            <v>133</v>
          </cell>
          <cell r="D14846">
            <v>133</v>
          </cell>
          <cell r="E14846">
            <v>2023</v>
          </cell>
        </row>
        <row r="14847">
          <cell r="A14847">
            <v>45160</v>
          </cell>
          <cell r="B14847">
            <v>234</v>
          </cell>
          <cell r="C14847">
            <v>132</v>
          </cell>
          <cell r="D14847">
            <v>132</v>
          </cell>
          <cell r="E14847">
            <v>2023</v>
          </cell>
        </row>
        <row r="14848">
          <cell r="A14848">
            <v>45161</v>
          </cell>
          <cell r="B14848">
            <v>235</v>
          </cell>
          <cell r="C14848">
            <v>131</v>
          </cell>
          <cell r="D14848">
            <v>131</v>
          </cell>
          <cell r="E14848">
            <v>2023</v>
          </cell>
        </row>
        <row r="14849">
          <cell r="A14849">
            <v>45162</v>
          </cell>
          <cell r="B14849">
            <v>236</v>
          </cell>
          <cell r="C14849">
            <v>130</v>
          </cell>
          <cell r="D14849">
            <v>130</v>
          </cell>
          <cell r="E14849">
            <v>2023</v>
          </cell>
        </row>
        <row r="14850">
          <cell r="A14850">
            <v>45163</v>
          </cell>
          <cell r="B14850">
            <v>237</v>
          </cell>
          <cell r="C14850">
            <v>129</v>
          </cell>
          <cell r="D14850">
            <v>129</v>
          </cell>
          <cell r="E14850">
            <v>2023</v>
          </cell>
        </row>
        <row r="14851">
          <cell r="A14851">
            <v>45164</v>
          </cell>
          <cell r="B14851">
            <v>238</v>
          </cell>
          <cell r="C14851">
            <v>128</v>
          </cell>
          <cell r="D14851">
            <v>128</v>
          </cell>
          <cell r="E14851">
            <v>2023</v>
          </cell>
        </row>
        <row r="14852">
          <cell r="A14852">
            <v>45165</v>
          </cell>
          <cell r="B14852">
            <v>239</v>
          </cell>
          <cell r="C14852">
            <v>127</v>
          </cell>
          <cell r="D14852">
            <v>127</v>
          </cell>
          <cell r="E14852">
            <v>2023</v>
          </cell>
        </row>
        <row r="14853">
          <cell r="A14853">
            <v>45166</v>
          </cell>
          <cell r="B14853">
            <v>240</v>
          </cell>
          <cell r="C14853">
            <v>126</v>
          </cell>
          <cell r="D14853">
            <v>126</v>
          </cell>
          <cell r="E14853">
            <v>2023</v>
          </cell>
        </row>
        <row r="14854">
          <cell r="A14854">
            <v>45167</v>
          </cell>
          <cell r="B14854">
            <v>241</v>
          </cell>
          <cell r="C14854">
            <v>125</v>
          </cell>
          <cell r="D14854">
            <v>125</v>
          </cell>
          <cell r="E14854">
            <v>2023</v>
          </cell>
        </row>
        <row r="14855">
          <cell r="A14855">
            <v>45168</v>
          </cell>
          <cell r="B14855">
            <v>242</v>
          </cell>
          <cell r="C14855">
            <v>124</v>
          </cell>
          <cell r="D14855">
            <v>124</v>
          </cell>
          <cell r="E14855">
            <v>2023</v>
          </cell>
        </row>
        <row r="14856">
          <cell r="A14856">
            <v>45169</v>
          </cell>
          <cell r="B14856">
            <v>243</v>
          </cell>
          <cell r="C14856">
            <v>123</v>
          </cell>
          <cell r="D14856">
            <v>123</v>
          </cell>
          <cell r="E14856">
            <v>2023</v>
          </cell>
        </row>
        <row r="14857">
          <cell r="A14857">
            <v>45170</v>
          </cell>
          <cell r="B14857">
            <v>244</v>
          </cell>
          <cell r="C14857">
            <v>122</v>
          </cell>
          <cell r="D14857">
            <v>122</v>
          </cell>
          <cell r="E14857">
            <v>2023</v>
          </cell>
        </row>
        <row r="14858">
          <cell r="A14858">
            <v>45171</v>
          </cell>
          <cell r="B14858">
            <v>245</v>
          </cell>
          <cell r="C14858">
            <v>121</v>
          </cell>
          <cell r="D14858">
            <v>121</v>
          </cell>
          <cell r="E14858">
            <v>2023</v>
          </cell>
        </row>
        <row r="14859">
          <cell r="A14859">
            <v>45172</v>
          </cell>
          <cell r="B14859">
            <v>246</v>
          </cell>
          <cell r="C14859">
            <v>120</v>
          </cell>
          <cell r="D14859">
            <v>120</v>
          </cell>
          <cell r="E14859">
            <v>2023</v>
          </cell>
        </row>
        <row r="14860">
          <cell r="A14860">
            <v>45173</v>
          </cell>
          <cell r="B14860">
            <v>247</v>
          </cell>
          <cell r="C14860">
            <v>119</v>
          </cell>
          <cell r="D14860">
            <v>119</v>
          </cell>
          <cell r="E14860">
            <v>2023</v>
          </cell>
        </row>
        <row r="14861">
          <cell r="A14861">
            <v>45174</v>
          </cell>
          <cell r="B14861">
            <v>248</v>
          </cell>
          <cell r="C14861">
            <v>118</v>
          </cell>
          <cell r="D14861">
            <v>118</v>
          </cell>
          <cell r="E14861">
            <v>2023</v>
          </cell>
        </row>
        <row r="14862">
          <cell r="A14862">
            <v>45175</v>
          </cell>
          <cell r="B14862">
            <v>249</v>
          </cell>
          <cell r="C14862">
            <v>117</v>
          </cell>
          <cell r="D14862">
            <v>117</v>
          </cell>
          <cell r="E14862">
            <v>2023</v>
          </cell>
        </row>
        <row r="14863">
          <cell r="A14863">
            <v>45176</v>
          </cell>
          <cell r="B14863">
            <v>250</v>
          </cell>
          <cell r="C14863">
            <v>116</v>
          </cell>
          <cell r="D14863">
            <v>116</v>
          </cell>
          <cell r="E14863">
            <v>2023</v>
          </cell>
        </row>
        <row r="14864">
          <cell r="A14864">
            <v>45177</v>
          </cell>
          <cell r="B14864">
            <v>251</v>
          </cell>
          <cell r="C14864">
            <v>115</v>
          </cell>
          <cell r="D14864">
            <v>115</v>
          </cell>
          <cell r="E14864">
            <v>2023</v>
          </cell>
        </row>
        <row r="14865">
          <cell r="A14865">
            <v>45178</v>
          </cell>
          <cell r="B14865">
            <v>252</v>
          </cell>
          <cell r="C14865">
            <v>114</v>
          </cell>
          <cell r="D14865">
            <v>114</v>
          </cell>
          <cell r="E14865">
            <v>2023</v>
          </cell>
        </row>
        <row r="14866">
          <cell r="A14866">
            <v>45179</v>
          </cell>
          <cell r="B14866">
            <v>253</v>
          </cell>
          <cell r="C14866">
            <v>113</v>
          </cell>
          <cell r="D14866">
            <v>113</v>
          </cell>
          <cell r="E14866">
            <v>2023</v>
          </cell>
        </row>
        <row r="14867">
          <cell r="A14867">
            <v>45180</v>
          </cell>
          <cell r="B14867">
            <v>254</v>
          </cell>
          <cell r="C14867">
            <v>112</v>
          </cell>
          <cell r="D14867">
            <v>112</v>
          </cell>
          <cell r="E14867">
            <v>2023</v>
          </cell>
        </row>
        <row r="14868">
          <cell r="A14868">
            <v>45181</v>
          </cell>
          <cell r="B14868">
            <v>255</v>
          </cell>
          <cell r="C14868">
            <v>111</v>
          </cell>
          <cell r="D14868">
            <v>111</v>
          </cell>
          <cell r="E14868">
            <v>2023</v>
          </cell>
        </row>
        <row r="14869">
          <cell r="A14869">
            <v>45182</v>
          </cell>
          <cell r="B14869">
            <v>256</v>
          </cell>
          <cell r="C14869">
            <v>110</v>
          </cell>
          <cell r="D14869">
            <v>110</v>
          </cell>
          <cell r="E14869">
            <v>2023</v>
          </cell>
        </row>
        <row r="14870">
          <cell r="A14870">
            <v>45183</v>
          </cell>
          <cell r="B14870">
            <v>257</v>
          </cell>
          <cell r="C14870">
            <v>109</v>
          </cell>
          <cell r="D14870">
            <v>109</v>
          </cell>
          <cell r="E14870">
            <v>2023</v>
          </cell>
        </row>
        <row r="14871">
          <cell r="A14871">
            <v>45184</v>
          </cell>
          <cell r="B14871">
            <v>258</v>
          </cell>
          <cell r="C14871">
            <v>108</v>
          </cell>
          <cell r="D14871">
            <v>108</v>
          </cell>
          <cell r="E14871">
            <v>2023</v>
          </cell>
        </row>
        <row r="14872">
          <cell r="A14872">
            <v>45185</v>
          </cell>
          <cell r="B14872">
            <v>259</v>
          </cell>
          <cell r="C14872">
            <v>107</v>
          </cell>
          <cell r="D14872">
            <v>107</v>
          </cell>
          <cell r="E14872">
            <v>2023</v>
          </cell>
        </row>
        <row r="14873">
          <cell r="A14873">
            <v>45186</v>
          </cell>
          <cell r="B14873">
            <v>260</v>
          </cell>
          <cell r="C14873">
            <v>106</v>
          </cell>
          <cell r="D14873">
            <v>106</v>
          </cell>
          <cell r="E14873">
            <v>2023</v>
          </cell>
        </row>
        <row r="14874">
          <cell r="A14874">
            <v>45187</v>
          </cell>
          <cell r="B14874">
            <v>261</v>
          </cell>
          <cell r="C14874">
            <v>105</v>
          </cell>
          <cell r="D14874">
            <v>105</v>
          </cell>
          <cell r="E14874">
            <v>2023</v>
          </cell>
        </row>
        <row r="14875">
          <cell r="A14875">
            <v>45188</v>
          </cell>
          <cell r="B14875">
            <v>262</v>
          </cell>
          <cell r="C14875">
            <v>104</v>
          </cell>
          <cell r="D14875">
            <v>104</v>
          </cell>
          <cell r="E14875">
            <v>2023</v>
          </cell>
        </row>
        <row r="14876">
          <cell r="A14876">
            <v>45189</v>
          </cell>
          <cell r="B14876">
            <v>263</v>
          </cell>
          <cell r="C14876">
            <v>103</v>
          </cell>
          <cell r="D14876">
            <v>103</v>
          </cell>
          <cell r="E14876">
            <v>2023</v>
          </cell>
        </row>
        <row r="14877">
          <cell r="A14877">
            <v>45190</v>
          </cell>
          <cell r="B14877">
            <v>264</v>
          </cell>
          <cell r="C14877">
            <v>102</v>
          </cell>
          <cell r="D14877">
            <v>102</v>
          </cell>
          <cell r="E14877">
            <v>2023</v>
          </cell>
        </row>
        <row r="14878">
          <cell r="A14878">
            <v>45191</v>
          </cell>
          <cell r="B14878">
            <v>265</v>
          </cell>
          <cell r="C14878">
            <v>101</v>
          </cell>
          <cell r="D14878">
            <v>101</v>
          </cell>
          <cell r="E14878">
            <v>2023</v>
          </cell>
        </row>
        <row r="14879">
          <cell r="A14879">
            <v>45192</v>
          </cell>
          <cell r="B14879">
            <v>266</v>
          </cell>
          <cell r="C14879">
            <v>100</v>
          </cell>
          <cell r="D14879">
            <v>100</v>
          </cell>
          <cell r="E14879">
            <v>2023</v>
          </cell>
        </row>
        <row r="14880">
          <cell r="A14880">
            <v>45193</v>
          </cell>
          <cell r="B14880">
            <v>267</v>
          </cell>
          <cell r="C14880">
            <v>99</v>
          </cell>
          <cell r="D14880">
            <v>99</v>
          </cell>
          <cell r="E14880">
            <v>2023</v>
          </cell>
        </row>
        <row r="14881">
          <cell r="A14881">
            <v>45194</v>
          </cell>
          <cell r="B14881">
            <v>268</v>
          </cell>
          <cell r="C14881">
            <v>98</v>
          </cell>
          <cell r="D14881">
            <v>98</v>
          </cell>
          <cell r="E14881">
            <v>2023</v>
          </cell>
        </row>
        <row r="14882">
          <cell r="A14882">
            <v>45195</v>
          </cell>
          <cell r="B14882">
            <v>269</v>
          </cell>
          <cell r="C14882">
            <v>97</v>
          </cell>
          <cell r="D14882">
            <v>97</v>
          </cell>
          <cell r="E14882">
            <v>2023</v>
          </cell>
        </row>
        <row r="14883">
          <cell r="A14883">
            <v>45196</v>
          </cell>
          <cell r="B14883">
            <v>270</v>
          </cell>
          <cell r="C14883">
            <v>96</v>
          </cell>
          <cell r="D14883">
            <v>96</v>
          </cell>
          <cell r="E14883">
            <v>2023</v>
          </cell>
        </row>
        <row r="14884">
          <cell r="A14884">
            <v>45197</v>
          </cell>
          <cell r="B14884">
            <v>271</v>
          </cell>
          <cell r="C14884">
            <v>95</v>
          </cell>
          <cell r="D14884">
            <v>95</v>
          </cell>
          <cell r="E14884">
            <v>2023</v>
          </cell>
        </row>
        <row r="14885">
          <cell r="A14885">
            <v>45198</v>
          </cell>
          <cell r="B14885">
            <v>272</v>
          </cell>
          <cell r="C14885">
            <v>94</v>
          </cell>
          <cell r="D14885">
            <v>94</v>
          </cell>
          <cell r="E14885">
            <v>2023</v>
          </cell>
        </row>
        <row r="14886">
          <cell r="A14886">
            <v>45199</v>
          </cell>
          <cell r="B14886">
            <v>273</v>
          </cell>
          <cell r="C14886">
            <v>93</v>
          </cell>
          <cell r="D14886">
            <v>93</v>
          </cell>
          <cell r="E14886">
            <v>2023</v>
          </cell>
        </row>
        <row r="14887">
          <cell r="A14887">
            <v>45200</v>
          </cell>
          <cell r="B14887">
            <v>274</v>
          </cell>
          <cell r="C14887">
            <v>92</v>
          </cell>
          <cell r="D14887">
            <v>92</v>
          </cell>
          <cell r="E14887">
            <v>2023</v>
          </cell>
        </row>
        <row r="14888">
          <cell r="A14888">
            <v>45201</v>
          </cell>
          <cell r="B14888">
            <v>275</v>
          </cell>
          <cell r="C14888">
            <v>91</v>
          </cell>
          <cell r="D14888">
            <v>91</v>
          </cell>
          <cell r="E14888">
            <v>2023</v>
          </cell>
        </row>
        <row r="14889">
          <cell r="A14889">
            <v>45202</v>
          </cell>
          <cell r="B14889">
            <v>276</v>
          </cell>
          <cell r="C14889">
            <v>90</v>
          </cell>
          <cell r="D14889">
            <v>90</v>
          </cell>
          <cell r="E14889">
            <v>2023</v>
          </cell>
        </row>
        <row r="14890">
          <cell r="A14890">
            <v>45203</v>
          </cell>
          <cell r="B14890">
            <v>277</v>
          </cell>
          <cell r="C14890">
            <v>89</v>
          </cell>
          <cell r="D14890">
            <v>89</v>
          </cell>
          <cell r="E14890">
            <v>2023</v>
          </cell>
        </row>
        <row r="14891">
          <cell r="A14891">
            <v>45204</v>
          </cell>
          <cell r="B14891">
            <v>278</v>
          </cell>
          <cell r="C14891">
            <v>88</v>
          </cell>
          <cell r="D14891">
            <v>88</v>
          </cell>
          <cell r="E14891">
            <v>2023</v>
          </cell>
        </row>
        <row r="14892">
          <cell r="A14892">
            <v>45205</v>
          </cell>
          <cell r="B14892">
            <v>279</v>
          </cell>
          <cell r="C14892">
            <v>87</v>
          </cell>
          <cell r="D14892">
            <v>87</v>
          </cell>
          <cell r="E14892">
            <v>2023</v>
          </cell>
        </row>
        <row r="14893">
          <cell r="A14893">
            <v>45206</v>
          </cell>
          <cell r="B14893">
            <v>280</v>
          </cell>
          <cell r="C14893">
            <v>86</v>
          </cell>
          <cell r="D14893">
            <v>86</v>
          </cell>
          <cell r="E14893">
            <v>2023</v>
          </cell>
        </row>
        <row r="14894">
          <cell r="A14894">
            <v>45207</v>
          </cell>
          <cell r="B14894">
            <v>281</v>
          </cell>
          <cell r="C14894">
            <v>85</v>
          </cell>
          <cell r="D14894">
            <v>85</v>
          </cell>
          <cell r="E14894">
            <v>2023</v>
          </cell>
        </row>
        <row r="14895">
          <cell r="A14895">
            <v>45208</v>
          </cell>
          <cell r="B14895">
            <v>282</v>
          </cell>
          <cell r="C14895">
            <v>84</v>
          </cell>
          <cell r="D14895">
            <v>84</v>
          </cell>
          <cell r="E14895">
            <v>2023</v>
          </cell>
        </row>
        <row r="14896">
          <cell r="A14896">
            <v>45209</v>
          </cell>
          <cell r="B14896">
            <v>283</v>
          </cell>
          <cell r="C14896">
            <v>83</v>
          </cell>
          <cell r="D14896">
            <v>83</v>
          </cell>
          <cell r="E14896">
            <v>2023</v>
          </cell>
        </row>
        <row r="14897">
          <cell r="A14897">
            <v>45210</v>
          </cell>
          <cell r="B14897">
            <v>284</v>
          </cell>
          <cell r="C14897">
            <v>82</v>
          </cell>
          <cell r="D14897">
            <v>82</v>
          </cell>
          <cell r="E14897">
            <v>2023</v>
          </cell>
        </row>
        <row r="14898">
          <cell r="A14898">
            <v>45211</v>
          </cell>
          <cell r="B14898">
            <v>285</v>
          </cell>
          <cell r="C14898">
            <v>81</v>
          </cell>
          <cell r="D14898">
            <v>81</v>
          </cell>
          <cell r="E14898">
            <v>2023</v>
          </cell>
        </row>
        <row r="14899">
          <cell r="A14899">
            <v>45212</v>
          </cell>
          <cell r="B14899">
            <v>286</v>
          </cell>
          <cell r="C14899">
            <v>80</v>
          </cell>
          <cell r="D14899">
            <v>80</v>
          </cell>
          <cell r="E14899">
            <v>2023</v>
          </cell>
        </row>
        <row r="14900">
          <cell r="A14900">
            <v>45213</v>
          </cell>
          <cell r="B14900">
            <v>287</v>
          </cell>
          <cell r="C14900">
            <v>79</v>
          </cell>
          <cell r="D14900">
            <v>79</v>
          </cell>
          <cell r="E14900">
            <v>2023</v>
          </cell>
        </row>
        <row r="14901">
          <cell r="A14901">
            <v>45214</v>
          </cell>
          <cell r="B14901">
            <v>288</v>
          </cell>
          <cell r="C14901">
            <v>78</v>
          </cell>
          <cell r="D14901">
            <v>78</v>
          </cell>
          <cell r="E14901">
            <v>2023</v>
          </cell>
        </row>
        <row r="14902">
          <cell r="A14902">
            <v>45215</v>
          </cell>
          <cell r="B14902">
            <v>289</v>
          </cell>
          <cell r="C14902">
            <v>77</v>
          </cell>
          <cell r="D14902">
            <v>77</v>
          </cell>
          <cell r="E14902">
            <v>2023</v>
          </cell>
        </row>
        <row r="14903">
          <cell r="A14903">
            <v>45216</v>
          </cell>
          <cell r="B14903">
            <v>290</v>
          </cell>
          <cell r="C14903">
            <v>76</v>
          </cell>
          <cell r="D14903">
            <v>76</v>
          </cell>
          <cell r="E14903">
            <v>2023</v>
          </cell>
        </row>
        <row r="14904">
          <cell r="A14904">
            <v>45217</v>
          </cell>
          <cell r="B14904">
            <v>291</v>
          </cell>
          <cell r="C14904">
            <v>75</v>
          </cell>
          <cell r="D14904">
            <v>75</v>
          </cell>
          <cell r="E14904">
            <v>2023</v>
          </cell>
        </row>
        <row r="14905">
          <cell r="A14905">
            <v>45218</v>
          </cell>
          <cell r="B14905">
            <v>292</v>
          </cell>
          <cell r="C14905">
            <v>74</v>
          </cell>
          <cell r="D14905">
            <v>74</v>
          </cell>
          <cell r="E14905">
            <v>2023</v>
          </cell>
        </row>
        <row r="14906">
          <cell r="A14906">
            <v>45219</v>
          </cell>
          <cell r="B14906">
            <v>293</v>
          </cell>
          <cell r="C14906">
            <v>73</v>
          </cell>
          <cell r="D14906">
            <v>73</v>
          </cell>
          <cell r="E14906">
            <v>2023</v>
          </cell>
        </row>
        <row r="14907">
          <cell r="A14907">
            <v>45220</v>
          </cell>
          <cell r="B14907">
            <v>294</v>
          </cell>
          <cell r="C14907">
            <v>72</v>
          </cell>
          <cell r="D14907">
            <v>72</v>
          </cell>
          <cell r="E14907">
            <v>2023</v>
          </cell>
        </row>
        <row r="14908">
          <cell r="A14908">
            <v>45221</v>
          </cell>
          <cell r="B14908">
            <v>295</v>
          </cell>
          <cell r="C14908">
            <v>71</v>
          </cell>
          <cell r="D14908">
            <v>71</v>
          </cell>
          <cell r="E14908">
            <v>2023</v>
          </cell>
        </row>
        <row r="14909">
          <cell r="A14909">
            <v>45222</v>
          </cell>
          <cell r="B14909">
            <v>296</v>
          </cell>
          <cell r="C14909">
            <v>70</v>
          </cell>
          <cell r="D14909">
            <v>70</v>
          </cell>
          <cell r="E14909">
            <v>2023</v>
          </cell>
        </row>
        <row r="14910">
          <cell r="A14910">
            <v>45223</v>
          </cell>
          <cell r="B14910">
            <v>297</v>
          </cell>
          <cell r="C14910">
            <v>69</v>
          </cell>
          <cell r="D14910">
            <v>69</v>
          </cell>
          <cell r="E14910">
            <v>2023</v>
          </cell>
        </row>
        <row r="14911">
          <cell r="A14911">
            <v>45224</v>
          </cell>
          <cell r="B14911">
            <v>298</v>
          </cell>
          <cell r="C14911">
            <v>68</v>
          </cell>
          <cell r="D14911">
            <v>68</v>
          </cell>
          <cell r="E14911">
            <v>2023</v>
          </cell>
        </row>
        <row r="14912">
          <cell r="A14912">
            <v>45225</v>
          </cell>
          <cell r="B14912">
            <v>299</v>
          </cell>
          <cell r="C14912">
            <v>67</v>
          </cell>
          <cell r="D14912">
            <v>67</v>
          </cell>
          <cell r="E14912">
            <v>2023</v>
          </cell>
        </row>
        <row r="14913">
          <cell r="A14913">
            <v>45226</v>
          </cell>
          <cell r="B14913">
            <v>300</v>
          </cell>
          <cell r="C14913">
            <v>66</v>
          </cell>
          <cell r="D14913">
            <v>66</v>
          </cell>
          <cell r="E14913">
            <v>2023</v>
          </cell>
        </row>
        <row r="14914">
          <cell r="A14914">
            <v>45227</v>
          </cell>
          <cell r="B14914">
            <v>301</v>
          </cell>
          <cell r="C14914">
            <v>65</v>
          </cell>
          <cell r="D14914">
            <v>65</v>
          </cell>
          <cell r="E14914">
            <v>2023</v>
          </cell>
        </row>
        <row r="14915">
          <cell r="A14915">
            <v>45228</v>
          </cell>
          <cell r="B14915">
            <v>302</v>
          </cell>
          <cell r="C14915">
            <v>64</v>
          </cell>
          <cell r="D14915">
            <v>64</v>
          </cell>
          <cell r="E14915">
            <v>2023</v>
          </cell>
        </row>
        <row r="14916">
          <cell r="A14916">
            <v>45229</v>
          </cell>
          <cell r="B14916">
            <v>303</v>
          </cell>
          <cell r="C14916">
            <v>63</v>
          </cell>
          <cell r="D14916">
            <v>63</v>
          </cell>
          <cell r="E14916">
            <v>2023</v>
          </cell>
        </row>
        <row r="14917">
          <cell r="A14917">
            <v>45230</v>
          </cell>
          <cell r="B14917">
            <v>304</v>
          </cell>
          <cell r="C14917">
            <v>62</v>
          </cell>
          <cell r="D14917">
            <v>62</v>
          </cell>
          <cell r="E14917">
            <v>2023</v>
          </cell>
        </row>
        <row r="14918">
          <cell r="A14918">
            <v>45231</v>
          </cell>
          <cell r="B14918">
            <v>305</v>
          </cell>
          <cell r="C14918">
            <v>61</v>
          </cell>
          <cell r="D14918">
            <v>61</v>
          </cell>
          <cell r="E14918">
            <v>2023</v>
          </cell>
        </row>
        <row r="14919">
          <cell r="A14919">
            <v>45232</v>
          </cell>
          <cell r="B14919">
            <v>306</v>
          </cell>
          <cell r="C14919">
            <v>60</v>
          </cell>
          <cell r="D14919">
            <v>60</v>
          </cell>
          <cell r="E14919">
            <v>2023</v>
          </cell>
        </row>
        <row r="14920">
          <cell r="A14920">
            <v>45233</v>
          </cell>
          <cell r="B14920">
            <v>307</v>
          </cell>
          <cell r="C14920">
            <v>59</v>
          </cell>
          <cell r="D14920">
            <v>59</v>
          </cell>
          <cell r="E14920">
            <v>2023</v>
          </cell>
        </row>
        <row r="14921">
          <cell r="A14921">
            <v>45234</v>
          </cell>
          <cell r="B14921">
            <v>308</v>
          </cell>
          <cell r="C14921">
            <v>58</v>
          </cell>
          <cell r="D14921">
            <v>58</v>
          </cell>
          <cell r="E14921">
            <v>2023</v>
          </cell>
        </row>
        <row r="14922">
          <cell r="A14922">
            <v>45235</v>
          </cell>
          <cell r="B14922">
            <v>309</v>
          </cell>
          <cell r="C14922">
            <v>57</v>
          </cell>
          <cell r="D14922">
            <v>57</v>
          </cell>
          <cell r="E14922">
            <v>2023</v>
          </cell>
        </row>
        <row r="14923">
          <cell r="A14923">
            <v>45236</v>
          </cell>
          <cell r="B14923">
            <v>310</v>
          </cell>
          <cell r="C14923">
            <v>56</v>
          </cell>
          <cell r="D14923">
            <v>56</v>
          </cell>
          <cell r="E14923">
            <v>2023</v>
          </cell>
        </row>
        <row r="14924">
          <cell r="A14924">
            <v>45237</v>
          </cell>
          <cell r="B14924">
            <v>311</v>
          </cell>
          <cell r="C14924">
            <v>55</v>
          </cell>
          <cell r="D14924">
            <v>55</v>
          </cell>
          <cell r="E14924">
            <v>2023</v>
          </cell>
        </row>
        <row r="14925">
          <cell r="A14925">
            <v>45238</v>
          </cell>
          <cell r="B14925">
            <v>312</v>
          </cell>
          <cell r="C14925">
            <v>54</v>
          </cell>
          <cell r="D14925">
            <v>54</v>
          </cell>
          <cell r="E14925">
            <v>2023</v>
          </cell>
        </row>
        <row r="14926">
          <cell r="A14926">
            <v>45239</v>
          </cell>
          <cell r="B14926">
            <v>313</v>
          </cell>
          <cell r="C14926">
            <v>53</v>
          </cell>
          <cell r="D14926">
            <v>53</v>
          </cell>
          <cell r="E14926">
            <v>2023</v>
          </cell>
        </row>
        <row r="14927">
          <cell r="A14927">
            <v>45240</v>
          </cell>
          <cell r="B14927">
            <v>314</v>
          </cell>
          <cell r="C14927">
            <v>52</v>
          </cell>
          <cell r="D14927">
            <v>52</v>
          </cell>
          <cell r="E14927">
            <v>2023</v>
          </cell>
        </row>
        <row r="14928">
          <cell r="A14928">
            <v>45241</v>
          </cell>
          <cell r="B14928">
            <v>315</v>
          </cell>
          <cell r="C14928">
            <v>51</v>
          </cell>
          <cell r="D14928">
            <v>51</v>
          </cell>
          <cell r="E14928">
            <v>2023</v>
          </cell>
        </row>
        <row r="14929">
          <cell r="A14929">
            <v>45242</v>
          </cell>
          <cell r="B14929">
            <v>316</v>
          </cell>
          <cell r="C14929">
            <v>50</v>
          </cell>
          <cell r="D14929">
            <v>50</v>
          </cell>
          <cell r="E14929">
            <v>2023</v>
          </cell>
        </row>
        <row r="14930">
          <cell r="A14930">
            <v>45243</v>
          </cell>
          <cell r="B14930">
            <v>317</v>
          </cell>
          <cell r="C14930">
            <v>49</v>
          </cell>
          <cell r="D14930">
            <v>49</v>
          </cell>
          <cell r="E14930">
            <v>2023</v>
          </cell>
        </row>
        <row r="14931">
          <cell r="A14931">
            <v>45244</v>
          </cell>
          <cell r="B14931">
            <v>318</v>
          </cell>
          <cell r="C14931">
            <v>48</v>
          </cell>
          <cell r="D14931">
            <v>48</v>
          </cell>
          <cell r="E14931">
            <v>2023</v>
          </cell>
        </row>
        <row r="14932">
          <cell r="A14932">
            <v>45245</v>
          </cell>
          <cell r="B14932">
            <v>319</v>
          </cell>
          <cell r="C14932">
            <v>47</v>
          </cell>
          <cell r="D14932">
            <v>47</v>
          </cell>
          <cell r="E14932">
            <v>2023</v>
          </cell>
        </row>
        <row r="14933">
          <cell r="A14933">
            <v>45246</v>
          </cell>
          <cell r="B14933">
            <v>320</v>
          </cell>
          <cell r="C14933">
            <v>46</v>
          </cell>
          <cell r="D14933">
            <v>46</v>
          </cell>
          <cell r="E14933">
            <v>2023</v>
          </cell>
        </row>
        <row r="14934">
          <cell r="A14934">
            <v>45247</v>
          </cell>
          <cell r="B14934">
            <v>321</v>
          </cell>
          <cell r="C14934">
            <v>45</v>
          </cell>
          <cell r="D14934">
            <v>45</v>
          </cell>
          <cell r="E14934">
            <v>2023</v>
          </cell>
        </row>
        <row r="14935">
          <cell r="A14935">
            <v>45248</v>
          </cell>
          <cell r="B14935">
            <v>322</v>
          </cell>
          <cell r="C14935">
            <v>44</v>
          </cell>
          <cell r="D14935">
            <v>44</v>
          </cell>
          <cell r="E14935">
            <v>2023</v>
          </cell>
        </row>
        <row r="14936">
          <cell r="A14936">
            <v>45249</v>
          </cell>
          <cell r="B14936">
            <v>323</v>
          </cell>
          <cell r="C14936">
            <v>43</v>
          </cell>
          <cell r="D14936">
            <v>43</v>
          </cell>
          <cell r="E14936">
            <v>2023</v>
          </cell>
        </row>
        <row r="14937">
          <cell r="A14937">
            <v>45250</v>
          </cell>
          <cell r="B14937">
            <v>324</v>
          </cell>
          <cell r="C14937">
            <v>42</v>
          </cell>
          <cell r="D14937">
            <v>42</v>
          </cell>
          <cell r="E14937">
            <v>2023</v>
          </cell>
        </row>
        <row r="14938">
          <cell r="A14938">
            <v>45251</v>
          </cell>
          <cell r="B14938">
            <v>325</v>
          </cell>
          <cell r="C14938">
            <v>41</v>
          </cell>
          <cell r="D14938">
            <v>41</v>
          </cell>
          <cell r="E14938">
            <v>2023</v>
          </cell>
        </row>
        <row r="14939">
          <cell r="A14939">
            <v>45252</v>
          </cell>
          <cell r="B14939">
            <v>326</v>
          </cell>
          <cell r="C14939">
            <v>40</v>
          </cell>
          <cell r="D14939">
            <v>40</v>
          </cell>
          <cell r="E14939">
            <v>2023</v>
          </cell>
        </row>
        <row r="14940">
          <cell r="A14940">
            <v>45253</v>
          </cell>
          <cell r="B14940">
            <v>327</v>
          </cell>
          <cell r="C14940">
            <v>39</v>
          </cell>
          <cell r="D14940">
            <v>39</v>
          </cell>
          <cell r="E14940">
            <v>2023</v>
          </cell>
        </row>
        <row r="14941">
          <cell r="A14941">
            <v>45254</v>
          </cell>
          <cell r="B14941">
            <v>328</v>
          </cell>
          <cell r="C14941">
            <v>38</v>
          </cell>
          <cell r="D14941">
            <v>38</v>
          </cell>
          <cell r="E14941">
            <v>2023</v>
          </cell>
        </row>
        <row r="14942">
          <cell r="A14942">
            <v>45255</v>
          </cell>
          <cell r="B14942">
            <v>329</v>
          </cell>
          <cell r="C14942">
            <v>37</v>
          </cell>
          <cell r="D14942">
            <v>37</v>
          </cell>
          <cell r="E14942">
            <v>2023</v>
          </cell>
        </row>
        <row r="14943">
          <cell r="A14943">
            <v>45256</v>
          </cell>
          <cell r="B14943">
            <v>330</v>
          </cell>
          <cell r="C14943">
            <v>36</v>
          </cell>
          <cell r="D14943">
            <v>36</v>
          </cell>
          <cell r="E14943">
            <v>2023</v>
          </cell>
        </row>
        <row r="14944">
          <cell r="A14944">
            <v>45257</v>
          </cell>
          <cell r="B14944">
            <v>331</v>
          </cell>
          <cell r="C14944">
            <v>35</v>
          </cell>
          <cell r="D14944">
            <v>35</v>
          </cell>
          <cell r="E14944">
            <v>2023</v>
          </cell>
        </row>
        <row r="14945">
          <cell r="A14945">
            <v>45258</v>
          </cell>
          <cell r="B14945">
            <v>332</v>
          </cell>
          <cell r="C14945">
            <v>34</v>
          </cell>
          <cell r="D14945">
            <v>34</v>
          </cell>
          <cell r="E14945">
            <v>2023</v>
          </cell>
        </row>
        <row r="14946">
          <cell r="A14946">
            <v>45259</v>
          </cell>
          <cell r="B14946">
            <v>333</v>
          </cell>
          <cell r="C14946">
            <v>33</v>
          </cell>
          <cell r="D14946">
            <v>33</v>
          </cell>
          <cell r="E14946">
            <v>2023</v>
          </cell>
        </row>
        <row r="14947">
          <cell r="A14947">
            <v>45260</v>
          </cell>
          <cell r="B14947">
            <v>334</v>
          </cell>
          <cell r="C14947">
            <v>32</v>
          </cell>
          <cell r="D14947">
            <v>32</v>
          </cell>
          <cell r="E14947">
            <v>2023</v>
          </cell>
        </row>
        <row r="14948">
          <cell r="A14948">
            <v>45261</v>
          </cell>
          <cell r="B14948">
            <v>335</v>
          </cell>
          <cell r="C14948">
            <v>31</v>
          </cell>
          <cell r="D14948">
            <v>31</v>
          </cell>
          <cell r="E14948">
            <v>2023</v>
          </cell>
        </row>
        <row r="14949">
          <cell r="A14949">
            <v>45262</v>
          </cell>
          <cell r="B14949">
            <v>336</v>
          </cell>
          <cell r="C14949">
            <v>30</v>
          </cell>
          <cell r="D14949">
            <v>30</v>
          </cell>
          <cell r="E14949">
            <v>2023</v>
          </cell>
        </row>
        <row r="14950">
          <cell r="A14950">
            <v>45263</v>
          </cell>
          <cell r="B14950">
            <v>337</v>
          </cell>
          <cell r="C14950">
            <v>29</v>
          </cell>
          <cell r="D14950">
            <v>29</v>
          </cell>
          <cell r="E14950">
            <v>2023</v>
          </cell>
        </row>
        <row r="14951">
          <cell r="A14951">
            <v>45264</v>
          </cell>
          <cell r="B14951">
            <v>338</v>
          </cell>
          <cell r="C14951">
            <v>28</v>
          </cell>
          <cell r="D14951">
            <v>28</v>
          </cell>
          <cell r="E14951">
            <v>2023</v>
          </cell>
        </row>
        <row r="14952">
          <cell r="A14952">
            <v>45265</v>
          </cell>
          <cell r="B14952">
            <v>339</v>
          </cell>
          <cell r="C14952">
            <v>27</v>
          </cell>
          <cell r="D14952">
            <v>27</v>
          </cell>
          <cell r="E14952">
            <v>2023</v>
          </cell>
        </row>
        <row r="14953">
          <cell r="A14953">
            <v>45266</v>
          </cell>
          <cell r="B14953">
            <v>340</v>
          </cell>
          <cell r="C14953">
            <v>26</v>
          </cell>
          <cell r="D14953">
            <v>26</v>
          </cell>
          <cell r="E14953">
            <v>2023</v>
          </cell>
        </row>
        <row r="14954">
          <cell r="A14954">
            <v>45267</v>
          </cell>
          <cell r="B14954">
            <v>341</v>
          </cell>
          <cell r="C14954">
            <v>25</v>
          </cell>
          <cell r="D14954">
            <v>25</v>
          </cell>
          <cell r="E14954">
            <v>2023</v>
          </cell>
        </row>
        <row r="14955">
          <cell r="A14955">
            <v>45268</v>
          </cell>
          <cell r="B14955">
            <v>342</v>
          </cell>
          <cell r="C14955">
            <v>24</v>
          </cell>
          <cell r="D14955">
            <v>24</v>
          </cell>
          <cell r="E14955">
            <v>2023</v>
          </cell>
        </row>
        <row r="14956">
          <cell r="A14956">
            <v>45269</v>
          </cell>
          <cell r="B14956">
            <v>343</v>
          </cell>
          <cell r="C14956">
            <v>23</v>
          </cell>
          <cell r="D14956">
            <v>23</v>
          </cell>
          <cell r="E14956">
            <v>2023</v>
          </cell>
        </row>
        <row r="14957">
          <cell r="A14957">
            <v>45270</v>
          </cell>
          <cell r="B14957">
            <v>344</v>
          </cell>
          <cell r="C14957">
            <v>22</v>
          </cell>
          <cell r="D14957">
            <v>22</v>
          </cell>
          <cell r="E14957">
            <v>2023</v>
          </cell>
        </row>
        <row r="14958">
          <cell r="A14958">
            <v>45271</v>
          </cell>
          <cell r="B14958">
            <v>345</v>
          </cell>
          <cell r="C14958">
            <v>21</v>
          </cell>
          <cell r="D14958">
            <v>21</v>
          </cell>
          <cell r="E14958">
            <v>2023</v>
          </cell>
        </row>
        <row r="14959">
          <cell r="A14959">
            <v>45272</v>
          </cell>
          <cell r="B14959">
            <v>346</v>
          </cell>
          <cell r="C14959">
            <v>20</v>
          </cell>
          <cell r="D14959">
            <v>20</v>
          </cell>
          <cell r="E14959">
            <v>2023</v>
          </cell>
        </row>
        <row r="14960">
          <cell r="A14960">
            <v>45273</v>
          </cell>
          <cell r="B14960">
            <v>347</v>
          </cell>
          <cell r="C14960">
            <v>19</v>
          </cell>
          <cell r="D14960">
            <v>19</v>
          </cell>
          <cell r="E14960">
            <v>2023</v>
          </cell>
        </row>
        <row r="14961">
          <cell r="A14961">
            <v>45274</v>
          </cell>
          <cell r="B14961">
            <v>348</v>
          </cell>
          <cell r="C14961">
            <v>18</v>
          </cell>
          <cell r="D14961">
            <v>18</v>
          </cell>
          <cell r="E14961">
            <v>2023</v>
          </cell>
        </row>
        <row r="14962">
          <cell r="A14962">
            <v>45275</v>
          </cell>
          <cell r="B14962">
            <v>349</v>
          </cell>
          <cell r="C14962">
            <v>17</v>
          </cell>
          <cell r="D14962">
            <v>17</v>
          </cell>
          <cell r="E14962">
            <v>2023</v>
          </cell>
        </row>
        <row r="14963">
          <cell r="A14963">
            <v>45276</v>
          </cell>
          <cell r="B14963">
            <v>350</v>
          </cell>
          <cell r="C14963">
            <v>16</v>
          </cell>
          <cell r="D14963">
            <v>16</v>
          </cell>
          <cell r="E14963">
            <v>2023</v>
          </cell>
        </row>
        <row r="14964">
          <cell r="A14964">
            <v>45277</v>
          </cell>
          <cell r="B14964">
            <v>351</v>
          </cell>
          <cell r="C14964">
            <v>15</v>
          </cell>
          <cell r="D14964">
            <v>15</v>
          </cell>
          <cell r="E14964">
            <v>2023</v>
          </cell>
        </row>
        <row r="14965">
          <cell r="A14965">
            <v>45278</v>
          </cell>
          <cell r="B14965">
            <v>352</v>
          </cell>
          <cell r="C14965">
            <v>14</v>
          </cell>
          <cell r="D14965">
            <v>14</v>
          </cell>
          <cell r="E14965">
            <v>2023</v>
          </cell>
        </row>
        <row r="14966">
          <cell r="A14966">
            <v>45279</v>
          </cell>
          <cell r="B14966">
            <v>353</v>
          </cell>
          <cell r="C14966">
            <v>13</v>
          </cell>
          <cell r="D14966">
            <v>13</v>
          </cell>
          <cell r="E14966">
            <v>2023</v>
          </cell>
        </row>
        <row r="14967">
          <cell r="A14967">
            <v>45280</v>
          </cell>
          <cell r="B14967">
            <v>354</v>
          </cell>
          <cell r="C14967">
            <v>12</v>
          </cell>
          <cell r="D14967">
            <v>12</v>
          </cell>
          <cell r="E14967">
            <v>2023</v>
          </cell>
        </row>
        <row r="14968">
          <cell r="A14968">
            <v>45281</v>
          </cell>
          <cell r="B14968">
            <v>355</v>
          </cell>
          <cell r="C14968">
            <v>11</v>
          </cell>
          <cell r="D14968">
            <v>11</v>
          </cell>
          <cell r="E14968">
            <v>2023</v>
          </cell>
        </row>
        <row r="14969">
          <cell r="A14969">
            <v>45282</v>
          </cell>
          <cell r="B14969">
            <v>356</v>
          </cell>
          <cell r="C14969">
            <v>10</v>
          </cell>
          <cell r="D14969">
            <v>10</v>
          </cell>
          <cell r="E14969">
            <v>2023</v>
          </cell>
        </row>
        <row r="14970">
          <cell r="A14970">
            <v>45283</v>
          </cell>
          <cell r="B14970">
            <v>357</v>
          </cell>
          <cell r="C14970">
            <v>9</v>
          </cell>
          <cell r="D14970">
            <v>9</v>
          </cell>
          <cell r="E14970">
            <v>2023</v>
          </cell>
        </row>
        <row r="14971">
          <cell r="A14971">
            <v>45284</v>
          </cell>
          <cell r="B14971">
            <v>358</v>
          </cell>
          <cell r="C14971">
            <v>8</v>
          </cell>
          <cell r="D14971">
            <v>8</v>
          </cell>
          <cell r="E14971">
            <v>2023</v>
          </cell>
        </row>
        <row r="14972">
          <cell r="A14972">
            <v>45285</v>
          </cell>
          <cell r="B14972">
            <v>359</v>
          </cell>
          <cell r="C14972">
            <v>7</v>
          </cell>
          <cell r="D14972">
            <v>7</v>
          </cell>
          <cell r="E14972">
            <v>2023</v>
          </cell>
        </row>
        <row r="14973">
          <cell r="A14973">
            <v>45286</v>
          </cell>
          <cell r="B14973">
            <v>360</v>
          </cell>
          <cell r="C14973">
            <v>6</v>
          </cell>
          <cell r="D14973">
            <v>6</v>
          </cell>
          <cell r="E14973">
            <v>2023</v>
          </cell>
        </row>
        <row r="14974">
          <cell r="A14974">
            <v>45287</v>
          </cell>
          <cell r="B14974">
            <v>361</v>
          </cell>
          <cell r="C14974">
            <v>5</v>
          </cell>
          <cell r="D14974">
            <v>5</v>
          </cell>
          <cell r="E14974">
            <v>2023</v>
          </cell>
        </row>
        <row r="14975">
          <cell r="A14975">
            <v>45288</v>
          </cell>
          <cell r="B14975">
            <v>362</v>
          </cell>
          <cell r="C14975">
            <v>4</v>
          </cell>
          <cell r="D14975">
            <v>4</v>
          </cell>
          <cell r="E14975">
            <v>2023</v>
          </cell>
        </row>
        <row r="14976">
          <cell r="A14976">
            <v>45289</v>
          </cell>
          <cell r="B14976">
            <v>363</v>
          </cell>
          <cell r="C14976">
            <v>3</v>
          </cell>
          <cell r="D14976">
            <v>3</v>
          </cell>
          <cell r="E14976">
            <v>2023</v>
          </cell>
        </row>
        <row r="14977">
          <cell r="A14977">
            <v>45290</v>
          </cell>
          <cell r="B14977">
            <v>364</v>
          </cell>
          <cell r="C14977">
            <v>2</v>
          </cell>
          <cell r="D14977">
            <v>2</v>
          </cell>
          <cell r="E14977">
            <v>2023</v>
          </cell>
        </row>
        <row r="14978">
          <cell r="A14978">
            <v>45291</v>
          </cell>
          <cell r="B14978">
            <v>365</v>
          </cell>
          <cell r="C14978">
            <v>1</v>
          </cell>
          <cell r="D14978">
            <v>1</v>
          </cell>
          <cell r="E14978">
            <v>2023</v>
          </cell>
        </row>
        <row r="14979">
          <cell r="A14979">
            <v>45292</v>
          </cell>
          <cell r="B14979">
            <v>1</v>
          </cell>
          <cell r="C14979">
            <v>366</v>
          </cell>
          <cell r="D14979">
            <v>366</v>
          </cell>
          <cell r="E14979">
            <v>2024</v>
          </cell>
        </row>
        <row r="14980">
          <cell r="A14980">
            <v>45293</v>
          </cell>
          <cell r="B14980">
            <v>2</v>
          </cell>
          <cell r="C14980">
            <v>365</v>
          </cell>
          <cell r="D14980">
            <v>365</v>
          </cell>
          <cell r="E14980">
            <v>2024</v>
          </cell>
        </row>
        <row r="14981">
          <cell r="A14981">
            <v>45294</v>
          </cell>
          <cell r="B14981">
            <v>3</v>
          </cell>
          <cell r="C14981">
            <v>364</v>
          </cell>
          <cell r="D14981">
            <v>364</v>
          </cell>
          <cell r="E14981">
            <v>2024</v>
          </cell>
        </row>
        <row r="14982">
          <cell r="A14982">
            <v>45295</v>
          </cell>
          <cell r="B14982">
            <v>4</v>
          </cell>
          <cell r="C14982">
            <v>363</v>
          </cell>
          <cell r="D14982">
            <v>363</v>
          </cell>
          <cell r="E14982">
            <v>2024</v>
          </cell>
        </row>
        <row r="14983">
          <cell r="A14983">
            <v>45296</v>
          </cell>
          <cell r="B14983">
            <v>5</v>
          </cell>
          <cell r="C14983">
            <v>362</v>
          </cell>
          <cell r="D14983">
            <v>362</v>
          </cell>
          <cell r="E14983">
            <v>2024</v>
          </cell>
        </row>
        <row r="14984">
          <cell r="A14984">
            <v>45297</v>
          </cell>
          <cell r="B14984">
            <v>6</v>
          </cell>
          <cell r="C14984">
            <v>361</v>
          </cell>
          <cell r="D14984">
            <v>361</v>
          </cell>
          <cell r="E14984">
            <v>2024</v>
          </cell>
        </row>
        <row r="14985">
          <cell r="A14985">
            <v>45298</v>
          </cell>
          <cell r="B14985">
            <v>7</v>
          </cell>
          <cell r="C14985">
            <v>360</v>
          </cell>
          <cell r="D14985">
            <v>360</v>
          </cell>
          <cell r="E14985">
            <v>2024</v>
          </cell>
        </row>
        <row r="14986">
          <cell r="A14986">
            <v>45299</v>
          </cell>
          <cell r="B14986">
            <v>8</v>
          </cell>
          <cell r="C14986">
            <v>359</v>
          </cell>
          <cell r="D14986">
            <v>359</v>
          </cell>
          <cell r="E14986">
            <v>2024</v>
          </cell>
        </row>
        <row r="14987">
          <cell r="A14987">
            <v>45300</v>
          </cell>
          <cell r="B14987">
            <v>9</v>
          </cell>
          <cell r="C14987">
            <v>358</v>
          </cell>
          <cell r="D14987">
            <v>358</v>
          </cell>
          <cell r="E14987">
            <v>2024</v>
          </cell>
        </row>
        <row r="14988">
          <cell r="A14988">
            <v>45301</v>
          </cell>
          <cell r="B14988">
            <v>10</v>
          </cell>
          <cell r="C14988">
            <v>357</v>
          </cell>
          <cell r="D14988">
            <v>357</v>
          </cell>
          <cell r="E14988">
            <v>2024</v>
          </cell>
        </row>
        <row r="14989">
          <cell r="A14989">
            <v>45302</v>
          </cell>
          <cell r="B14989">
            <v>11</v>
          </cell>
          <cell r="C14989">
            <v>356</v>
          </cell>
          <cell r="D14989">
            <v>356</v>
          </cell>
          <cell r="E14989">
            <v>2024</v>
          </cell>
        </row>
        <row r="14990">
          <cell r="A14990">
            <v>45303</v>
          </cell>
          <cell r="B14990">
            <v>12</v>
          </cell>
          <cell r="C14990">
            <v>355</v>
          </cell>
          <cell r="D14990">
            <v>355</v>
          </cell>
          <cell r="E14990">
            <v>2024</v>
          </cell>
        </row>
        <row r="14991">
          <cell r="A14991">
            <v>45304</v>
          </cell>
          <cell r="B14991">
            <v>13</v>
          </cell>
          <cell r="C14991">
            <v>354</v>
          </cell>
          <cell r="D14991">
            <v>354</v>
          </cell>
          <cell r="E14991">
            <v>2024</v>
          </cell>
        </row>
        <row r="14992">
          <cell r="A14992">
            <v>45305</v>
          </cell>
          <cell r="B14992">
            <v>14</v>
          </cell>
          <cell r="C14992">
            <v>353</v>
          </cell>
          <cell r="D14992">
            <v>353</v>
          </cell>
          <cell r="E14992">
            <v>2024</v>
          </cell>
        </row>
        <row r="14993">
          <cell r="A14993">
            <v>45306</v>
          </cell>
          <cell r="B14993">
            <v>15</v>
          </cell>
          <cell r="C14993">
            <v>352</v>
          </cell>
          <cell r="D14993">
            <v>352</v>
          </cell>
          <cell r="E14993">
            <v>2024</v>
          </cell>
        </row>
        <row r="14994">
          <cell r="A14994">
            <v>45307</v>
          </cell>
          <cell r="B14994">
            <v>16</v>
          </cell>
          <cell r="C14994">
            <v>351</v>
          </cell>
          <cell r="D14994">
            <v>351</v>
          </cell>
          <cell r="E14994">
            <v>2024</v>
          </cell>
        </row>
        <row r="14995">
          <cell r="A14995">
            <v>45308</v>
          </cell>
          <cell r="B14995">
            <v>17</v>
          </cell>
          <cell r="C14995">
            <v>350</v>
          </cell>
          <cell r="D14995">
            <v>350</v>
          </cell>
          <cell r="E14995">
            <v>2024</v>
          </cell>
        </row>
        <row r="14996">
          <cell r="A14996">
            <v>45309</v>
          </cell>
          <cell r="B14996">
            <v>18</v>
          </cell>
          <cell r="C14996">
            <v>349</v>
          </cell>
          <cell r="D14996">
            <v>349</v>
          </cell>
          <cell r="E14996">
            <v>2024</v>
          </cell>
        </row>
        <row r="14997">
          <cell r="A14997">
            <v>45310</v>
          </cell>
          <cell r="B14997">
            <v>19</v>
          </cell>
          <cell r="C14997">
            <v>348</v>
          </cell>
          <cell r="D14997">
            <v>348</v>
          </cell>
          <cell r="E14997">
            <v>2024</v>
          </cell>
        </row>
        <row r="14998">
          <cell r="A14998">
            <v>45311</v>
          </cell>
          <cell r="B14998">
            <v>20</v>
          </cell>
          <cell r="C14998">
            <v>347</v>
          </cell>
          <cell r="D14998">
            <v>347</v>
          </cell>
          <cell r="E14998">
            <v>2024</v>
          </cell>
        </row>
        <row r="14999">
          <cell r="A14999">
            <v>45312</v>
          </cell>
          <cell r="B14999">
            <v>21</v>
          </cell>
          <cell r="C14999">
            <v>346</v>
          </cell>
          <cell r="D14999">
            <v>346</v>
          </cell>
          <cell r="E14999">
            <v>2024</v>
          </cell>
        </row>
        <row r="15000">
          <cell r="A15000">
            <v>45313</v>
          </cell>
          <cell r="B15000">
            <v>22</v>
          </cell>
          <cell r="C15000">
            <v>345</v>
          </cell>
          <cell r="D15000">
            <v>345</v>
          </cell>
          <cell r="E15000">
            <v>2024</v>
          </cell>
        </row>
        <row r="15001">
          <cell r="A15001">
            <v>45314</v>
          </cell>
          <cell r="B15001">
            <v>23</v>
          </cell>
          <cell r="C15001">
            <v>344</v>
          </cell>
          <cell r="D15001">
            <v>344</v>
          </cell>
          <cell r="E15001">
            <v>2024</v>
          </cell>
        </row>
        <row r="15002">
          <cell r="A15002">
            <v>45315</v>
          </cell>
          <cell r="B15002">
            <v>24</v>
          </cell>
          <cell r="C15002">
            <v>343</v>
          </cell>
          <cell r="D15002">
            <v>343</v>
          </cell>
          <cell r="E15002">
            <v>2024</v>
          </cell>
        </row>
        <row r="15003">
          <cell r="A15003">
            <v>45316</v>
          </cell>
          <cell r="B15003">
            <v>25</v>
          </cell>
          <cell r="C15003">
            <v>342</v>
          </cell>
          <cell r="D15003">
            <v>342</v>
          </cell>
          <cell r="E15003">
            <v>2024</v>
          </cell>
        </row>
        <row r="15004">
          <cell r="A15004">
            <v>45317</v>
          </cell>
          <cell r="B15004">
            <v>26</v>
          </cell>
          <cell r="C15004">
            <v>341</v>
          </cell>
          <cell r="D15004">
            <v>341</v>
          </cell>
          <cell r="E15004">
            <v>2024</v>
          </cell>
        </row>
        <row r="15005">
          <cell r="A15005">
            <v>45318</v>
          </cell>
          <cell r="B15005">
            <v>27</v>
          </cell>
          <cell r="C15005">
            <v>340</v>
          </cell>
          <cell r="D15005">
            <v>340</v>
          </cell>
          <cell r="E15005">
            <v>2024</v>
          </cell>
        </row>
        <row r="15006">
          <cell r="A15006">
            <v>45319</v>
          </cell>
          <cell r="B15006">
            <v>28</v>
          </cell>
          <cell r="C15006">
            <v>339</v>
          </cell>
          <cell r="D15006">
            <v>339</v>
          </cell>
          <cell r="E15006">
            <v>2024</v>
          </cell>
        </row>
        <row r="15007">
          <cell r="A15007">
            <v>45320</v>
          </cell>
          <cell r="B15007">
            <v>29</v>
          </cell>
          <cell r="C15007">
            <v>338</v>
          </cell>
          <cell r="D15007">
            <v>338</v>
          </cell>
          <cell r="E15007">
            <v>2024</v>
          </cell>
        </row>
        <row r="15008">
          <cell r="A15008">
            <v>45321</v>
          </cell>
          <cell r="B15008">
            <v>30</v>
          </cell>
          <cell r="C15008">
            <v>337</v>
          </cell>
          <cell r="D15008">
            <v>337</v>
          </cell>
          <cell r="E15008">
            <v>2024</v>
          </cell>
        </row>
        <row r="15009">
          <cell r="A15009">
            <v>45322</v>
          </cell>
          <cell r="B15009">
            <v>31</v>
          </cell>
          <cell r="C15009">
            <v>336</v>
          </cell>
          <cell r="D15009">
            <v>336</v>
          </cell>
          <cell r="E15009">
            <v>2024</v>
          </cell>
        </row>
        <row r="15010">
          <cell r="A15010">
            <v>45323</v>
          </cell>
          <cell r="B15010">
            <v>32</v>
          </cell>
          <cell r="C15010">
            <v>335</v>
          </cell>
          <cell r="D15010">
            <v>335</v>
          </cell>
          <cell r="E15010">
            <v>2024</v>
          </cell>
        </row>
        <row r="15011">
          <cell r="A15011">
            <v>45324</v>
          </cell>
          <cell r="B15011">
            <v>33</v>
          </cell>
          <cell r="C15011">
            <v>334</v>
          </cell>
          <cell r="D15011">
            <v>334</v>
          </cell>
          <cell r="E15011">
            <v>2024</v>
          </cell>
        </row>
        <row r="15012">
          <cell r="A15012">
            <v>45325</v>
          </cell>
          <cell r="B15012">
            <v>34</v>
          </cell>
          <cell r="C15012">
            <v>333</v>
          </cell>
          <cell r="D15012">
            <v>333</v>
          </cell>
          <cell r="E15012">
            <v>2024</v>
          </cell>
        </row>
        <row r="15013">
          <cell r="A15013">
            <v>45326</v>
          </cell>
          <cell r="B15013">
            <v>35</v>
          </cell>
          <cell r="C15013">
            <v>332</v>
          </cell>
          <cell r="D15013">
            <v>332</v>
          </cell>
          <cell r="E15013">
            <v>2024</v>
          </cell>
        </row>
        <row r="15014">
          <cell r="A15014">
            <v>45327</v>
          </cell>
          <cell r="B15014">
            <v>36</v>
          </cell>
          <cell r="C15014">
            <v>331</v>
          </cell>
          <cell r="D15014">
            <v>331</v>
          </cell>
          <cell r="E15014">
            <v>2024</v>
          </cell>
        </row>
        <row r="15015">
          <cell r="A15015">
            <v>45328</v>
          </cell>
          <cell r="B15015">
            <v>37</v>
          </cell>
          <cell r="C15015">
            <v>330</v>
          </cell>
          <cell r="D15015">
            <v>330</v>
          </cell>
          <cell r="E15015">
            <v>2024</v>
          </cell>
        </row>
        <row r="15016">
          <cell r="A15016">
            <v>45329</v>
          </cell>
          <cell r="B15016">
            <v>38</v>
          </cell>
          <cell r="C15016">
            <v>329</v>
          </cell>
          <cell r="D15016">
            <v>329</v>
          </cell>
          <cell r="E15016">
            <v>2024</v>
          </cell>
        </row>
        <row r="15017">
          <cell r="A15017">
            <v>45330</v>
          </cell>
          <cell r="B15017">
            <v>39</v>
          </cell>
          <cell r="C15017">
            <v>328</v>
          </cell>
          <cell r="D15017">
            <v>328</v>
          </cell>
          <cell r="E15017">
            <v>2024</v>
          </cell>
        </row>
        <row r="15018">
          <cell r="A15018">
            <v>45331</v>
          </cell>
          <cell r="B15018">
            <v>40</v>
          </cell>
          <cell r="C15018">
            <v>327</v>
          </cell>
          <cell r="D15018">
            <v>327</v>
          </cell>
          <cell r="E15018">
            <v>2024</v>
          </cell>
        </row>
        <row r="15019">
          <cell r="A15019">
            <v>45332</v>
          </cell>
          <cell r="B15019">
            <v>41</v>
          </cell>
          <cell r="C15019">
            <v>326</v>
          </cell>
          <cell r="D15019">
            <v>326</v>
          </cell>
          <cell r="E15019">
            <v>2024</v>
          </cell>
        </row>
        <row r="15020">
          <cell r="A15020">
            <v>45333</v>
          </cell>
          <cell r="B15020">
            <v>42</v>
          </cell>
          <cell r="C15020">
            <v>325</v>
          </cell>
          <cell r="D15020">
            <v>325</v>
          </cell>
          <cell r="E15020">
            <v>2024</v>
          </cell>
        </row>
        <row r="15021">
          <cell r="A15021">
            <v>45334</v>
          </cell>
          <cell r="B15021">
            <v>43</v>
          </cell>
          <cell r="C15021">
            <v>324</v>
          </cell>
          <cell r="D15021">
            <v>324</v>
          </cell>
          <cell r="E15021">
            <v>2024</v>
          </cell>
        </row>
        <row r="15022">
          <cell r="A15022">
            <v>45335</v>
          </cell>
          <cell r="B15022">
            <v>44</v>
          </cell>
          <cell r="C15022">
            <v>323</v>
          </cell>
          <cell r="D15022">
            <v>323</v>
          </cell>
          <cell r="E15022">
            <v>2024</v>
          </cell>
        </row>
        <row r="15023">
          <cell r="A15023">
            <v>45336</v>
          </cell>
          <cell r="B15023">
            <v>45</v>
          </cell>
          <cell r="C15023">
            <v>322</v>
          </cell>
          <cell r="D15023">
            <v>322</v>
          </cell>
          <cell r="E15023">
            <v>2024</v>
          </cell>
        </row>
        <row r="15024">
          <cell r="A15024">
            <v>45337</v>
          </cell>
          <cell r="B15024">
            <v>46</v>
          </cell>
          <cell r="C15024">
            <v>321</v>
          </cell>
          <cell r="D15024">
            <v>321</v>
          </cell>
          <cell r="E15024">
            <v>2024</v>
          </cell>
        </row>
        <row r="15025">
          <cell r="A15025">
            <v>45338</v>
          </cell>
          <cell r="B15025">
            <v>47</v>
          </cell>
          <cell r="C15025">
            <v>320</v>
          </cell>
          <cell r="D15025">
            <v>320</v>
          </cell>
          <cell r="E15025">
            <v>2024</v>
          </cell>
        </row>
        <row r="15026">
          <cell r="A15026">
            <v>45339</v>
          </cell>
          <cell r="B15026">
            <v>48</v>
          </cell>
          <cell r="C15026">
            <v>319</v>
          </cell>
          <cell r="D15026">
            <v>319</v>
          </cell>
          <cell r="E15026">
            <v>2024</v>
          </cell>
        </row>
        <row r="15027">
          <cell r="A15027">
            <v>45340</v>
          </cell>
          <cell r="B15027">
            <v>49</v>
          </cell>
          <cell r="C15027">
            <v>318</v>
          </cell>
          <cell r="D15027">
            <v>318</v>
          </cell>
          <cell r="E15027">
            <v>2024</v>
          </cell>
        </row>
        <row r="15028">
          <cell r="A15028">
            <v>45341</v>
          </cell>
          <cell r="B15028">
            <v>50</v>
          </cell>
          <cell r="C15028">
            <v>317</v>
          </cell>
          <cell r="D15028">
            <v>317</v>
          </cell>
          <cell r="E15028">
            <v>2024</v>
          </cell>
        </row>
        <row r="15029">
          <cell r="A15029">
            <v>45342</v>
          </cell>
          <cell r="B15029">
            <v>51</v>
          </cell>
          <cell r="C15029">
            <v>316</v>
          </cell>
          <cell r="D15029">
            <v>316</v>
          </cell>
          <cell r="E15029">
            <v>2024</v>
          </cell>
        </row>
        <row r="15030">
          <cell r="A15030">
            <v>45343</v>
          </cell>
          <cell r="B15030">
            <v>52</v>
          </cell>
          <cell r="C15030">
            <v>315</v>
          </cell>
          <cell r="D15030">
            <v>315</v>
          </cell>
          <cell r="E15030">
            <v>2024</v>
          </cell>
        </row>
        <row r="15031">
          <cell r="A15031">
            <v>45344</v>
          </cell>
          <cell r="B15031">
            <v>53</v>
          </cell>
          <cell r="C15031">
            <v>314</v>
          </cell>
          <cell r="D15031">
            <v>314</v>
          </cell>
          <cell r="E15031">
            <v>2024</v>
          </cell>
        </row>
        <row r="15032">
          <cell r="A15032">
            <v>45345</v>
          </cell>
          <cell r="B15032">
            <v>54</v>
          </cell>
          <cell r="C15032">
            <v>313</v>
          </cell>
          <cell r="D15032">
            <v>313</v>
          </cell>
          <cell r="E15032">
            <v>2024</v>
          </cell>
        </row>
        <row r="15033">
          <cell r="A15033">
            <v>45346</v>
          </cell>
          <cell r="B15033">
            <v>55</v>
          </cell>
          <cell r="C15033">
            <v>312</v>
          </cell>
          <cell r="D15033">
            <v>312</v>
          </cell>
          <cell r="E15033">
            <v>2024</v>
          </cell>
        </row>
        <row r="15034">
          <cell r="A15034">
            <v>45347</v>
          </cell>
          <cell r="B15034">
            <v>56</v>
          </cell>
          <cell r="C15034">
            <v>311</v>
          </cell>
          <cell r="D15034">
            <v>311</v>
          </cell>
          <cell r="E15034">
            <v>2024</v>
          </cell>
        </row>
        <row r="15035">
          <cell r="A15035">
            <v>45348</v>
          </cell>
          <cell r="B15035">
            <v>57</v>
          </cell>
          <cell r="C15035">
            <v>310</v>
          </cell>
          <cell r="D15035">
            <v>310</v>
          </cell>
          <cell r="E15035">
            <v>2024</v>
          </cell>
        </row>
        <row r="15036">
          <cell r="A15036">
            <v>45349</v>
          </cell>
          <cell r="B15036">
            <v>58</v>
          </cell>
          <cell r="C15036">
            <v>309</v>
          </cell>
          <cell r="D15036">
            <v>309</v>
          </cell>
          <cell r="E15036">
            <v>2024</v>
          </cell>
        </row>
        <row r="15037">
          <cell r="A15037">
            <v>45350</v>
          </cell>
          <cell r="B15037">
            <v>59</v>
          </cell>
          <cell r="C15037">
            <v>308</v>
          </cell>
          <cell r="D15037">
            <v>308</v>
          </cell>
          <cell r="E15037">
            <v>2024</v>
          </cell>
        </row>
        <row r="15038">
          <cell r="A15038">
            <v>45351</v>
          </cell>
          <cell r="B15038">
            <v>60</v>
          </cell>
          <cell r="C15038">
            <v>307</v>
          </cell>
          <cell r="D15038">
            <v>307</v>
          </cell>
          <cell r="E15038">
            <v>2024</v>
          </cell>
        </row>
        <row r="15039">
          <cell r="A15039">
            <v>45352</v>
          </cell>
          <cell r="B15039">
            <v>61</v>
          </cell>
          <cell r="C15039">
            <v>306</v>
          </cell>
          <cell r="D15039">
            <v>306</v>
          </cell>
          <cell r="E15039">
            <v>2024</v>
          </cell>
        </row>
        <row r="15040">
          <cell r="A15040">
            <v>45353</v>
          </cell>
          <cell r="B15040">
            <v>62</v>
          </cell>
          <cell r="C15040">
            <v>305</v>
          </cell>
          <cell r="D15040">
            <v>305</v>
          </cell>
          <cell r="E15040">
            <v>2024</v>
          </cell>
        </row>
        <row r="15041">
          <cell r="A15041">
            <v>45354</v>
          </cell>
          <cell r="B15041">
            <v>63</v>
          </cell>
          <cell r="C15041">
            <v>304</v>
          </cell>
          <cell r="D15041">
            <v>304</v>
          </cell>
          <cell r="E15041">
            <v>2024</v>
          </cell>
        </row>
        <row r="15042">
          <cell r="A15042">
            <v>45355</v>
          </cell>
          <cell r="B15042">
            <v>64</v>
          </cell>
          <cell r="C15042">
            <v>303</v>
          </cell>
          <cell r="D15042">
            <v>303</v>
          </cell>
          <cell r="E15042">
            <v>2024</v>
          </cell>
        </row>
        <row r="15043">
          <cell r="A15043">
            <v>45356</v>
          </cell>
          <cell r="B15043">
            <v>65</v>
          </cell>
          <cell r="C15043">
            <v>302</v>
          </cell>
          <cell r="D15043">
            <v>302</v>
          </cell>
          <cell r="E15043">
            <v>2024</v>
          </cell>
        </row>
        <row r="15044">
          <cell r="A15044">
            <v>45357</v>
          </cell>
          <cell r="B15044">
            <v>66</v>
          </cell>
          <cell r="C15044">
            <v>301</v>
          </cell>
          <cell r="D15044">
            <v>301</v>
          </cell>
          <cell r="E15044">
            <v>2024</v>
          </cell>
        </row>
        <row r="15045">
          <cell r="A15045">
            <v>45358</v>
          </cell>
          <cell r="B15045">
            <v>67</v>
          </cell>
          <cell r="C15045">
            <v>300</v>
          </cell>
          <cell r="D15045">
            <v>300</v>
          </cell>
          <cell r="E15045">
            <v>2024</v>
          </cell>
        </row>
        <row r="15046">
          <cell r="A15046">
            <v>45359</v>
          </cell>
          <cell r="B15046">
            <v>68</v>
          </cell>
          <cell r="C15046">
            <v>299</v>
          </cell>
          <cell r="D15046">
            <v>299</v>
          </cell>
          <cell r="E15046">
            <v>2024</v>
          </cell>
        </row>
        <row r="15047">
          <cell r="A15047">
            <v>45360</v>
          </cell>
          <cell r="B15047">
            <v>69</v>
          </cell>
          <cell r="C15047">
            <v>298</v>
          </cell>
          <cell r="D15047">
            <v>298</v>
          </cell>
          <cell r="E15047">
            <v>2024</v>
          </cell>
        </row>
        <row r="15048">
          <cell r="A15048">
            <v>45361</v>
          </cell>
          <cell r="B15048">
            <v>70</v>
          </cell>
          <cell r="C15048">
            <v>297</v>
          </cell>
          <cell r="D15048">
            <v>297</v>
          </cell>
          <cell r="E15048">
            <v>2024</v>
          </cell>
        </row>
        <row r="15049">
          <cell r="A15049">
            <v>45362</v>
          </cell>
          <cell r="B15049">
            <v>71</v>
          </cell>
          <cell r="C15049">
            <v>296</v>
          </cell>
          <cell r="D15049">
            <v>296</v>
          </cell>
          <cell r="E15049">
            <v>2024</v>
          </cell>
        </row>
        <row r="15050">
          <cell r="A15050">
            <v>45363</v>
          </cell>
          <cell r="B15050">
            <v>72</v>
          </cell>
          <cell r="C15050">
            <v>295</v>
          </cell>
          <cell r="D15050">
            <v>295</v>
          </cell>
          <cell r="E15050">
            <v>2024</v>
          </cell>
        </row>
        <row r="15051">
          <cell r="A15051">
            <v>45364</v>
          </cell>
          <cell r="B15051">
            <v>73</v>
          </cell>
          <cell r="C15051">
            <v>294</v>
          </cell>
          <cell r="D15051">
            <v>294</v>
          </cell>
          <cell r="E15051">
            <v>2024</v>
          </cell>
        </row>
        <row r="15052">
          <cell r="A15052">
            <v>45365</v>
          </cell>
          <cell r="B15052">
            <v>74</v>
          </cell>
          <cell r="C15052">
            <v>293</v>
          </cell>
          <cell r="D15052">
            <v>293</v>
          </cell>
          <cell r="E15052">
            <v>2024</v>
          </cell>
        </row>
        <row r="15053">
          <cell r="A15053">
            <v>45366</v>
          </cell>
          <cell r="B15053">
            <v>75</v>
          </cell>
          <cell r="C15053">
            <v>292</v>
          </cell>
          <cell r="D15053">
            <v>292</v>
          </cell>
          <cell r="E15053">
            <v>2024</v>
          </cell>
        </row>
        <row r="15054">
          <cell r="A15054">
            <v>45367</v>
          </cell>
          <cell r="B15054">
            <v>76</v>
          </cell>
          <cell r="C15054">
            <v>291</v>
          </cell>
          <cell r="D15054">
            <v>291</v>
          </cell>
          <cell r="E15054">
            <v>2024</v>
          </cell>
        </row>
        <row r="15055">
          <cell r="A15055">
            <v>45368</v>
          </cell>
          <cell r="B15055">
            <v>77</v>
          </cell>
          <cell r="C15055">
            <v>290</v>
          </cell>
          <cell r="D15055">
            <v>290</v>
          </cell>
          <cell r="E15055">
            <v>2024</v>
          </cell>
        </row>
        <row r="15056">
          <cell r="A15056">
            <v>45369</v>
          </cell>
          <cell r="B15056">
            <v>78</v>
          </cell>
          <cell r="C15056">
            <v>289</v>
          </cell>
          <cell r="D15056">
            <v>289</v>
          </cell>
          <cell r="E15056">
            <v>2024</v>
          </cell>
        </row>
        <row r="15057">
          <cell r="A15057">
            <v>45370</v>
          </cell>
          <cell r="B15057">
            <v>79</v>
          </cell>
          <cell r="C15057">
            <v>288</v>
          </cell>
          <cell r="D15057">
            <v>288</v>
          </cell>
          <cell r="E15057">
            <v>2024</v>
          </cell>
        </row>
        <row r="15058">
          <cell r="A15058">
            <v>45371</v>
          </cell>
          <cell r="B15058">
            <v>80</v>
          </cell>
          <cell r="C15058">
            <v>287</v>
          </cell>
          <cell r="D15058">
            <v>287</v>
          </cell>
          <cell r="E15058">
            <v>2024</v>
          </cell>
        </row>
        <row r="15059">
          <cell r="A15059">
            <v>45372</v>
          </cell>
          <cell r="B15059">
            <v>81</v>
          </cell>
          <cell r="C15059">
            <v>286</v>
          </cell>
          <cell r="D15059">
            <v>286</v>
          </cell>
          <cell r="E15059">
            <v>2024</v>
          </cell>
        </row>
        <row r="15060">
          <cell r="A15060">
            <v>45373</v>
          </cell>
          <cell r="B15060">
            <v>82</v>
          </cell>
          <cell r="C15060">
            <v>285</v>
          </cell>
          <cell r="D15060">
            <v>285</v>
          </cell>
          <cell r="E15060">
            <v>2024</v>
          </cell>
        </row>
        <row r="15061">
          <cell r="A15061">
            <v>45374</v>
          </cell>
          <cell r="B15061">
            <v>83</v>
          </cell>
          <cell r="C15061">
            <v>284</v>
          </cell>
          <cell r="D15061">
            <v>284</v>
          </cell>
          <cell r="E15061">
            <v>2024</v>
          </cell>
        </row>
        <row r="15062">
          <cell r="A15062">
            <v>45375</v>
          </cell>
          <cell r="B15062">
            <v>84</v>
          </cell>
          <cell r="C15062">
            <v>283</v>
          </cell>
          <cell r="D15062">
            <v>283</v>
          </cell>
          <cell r="E15062">
            <v>2024</v>
          </cell>
        </row>
        <row r="15063">
          <cell r="A15063">
            <v>45376</v>
          </cell>
          <cell r="B15063">
            <v>85</v>
          </cell>
          <cell r="C15063">
            <v>282</v>
          </cell>
          <cell r="D15063">
            <v>282</v>
          </cell>
          <cell r="E15063">
            <v>2024</v>
          </cell>
        </row>
        <row r="15064">
          <cell r="A15064">
            <v>45377</v>
          </cell>
          <cell r="B15064">
            <v>86</v>
          </cell>
          <cell r="C15064">
            <v>281</v>
          </cell>
          <cell r="D15064">
            <v>281</v>
          </cell>
          <cell r="E15064">
            <v>2024</v>
          </cell>
        </row>
        <row r="15065">
          <cell r="A15065">
            <v>45378</v>
          </cell>
          <cell r="B15065">
            <v>87</v>
          </cell>
          <cell r="C15065">
            <v>280</v>
          </cell>
          <cell r="D15065">
            <v>280</v>
          </cell>
          <cell r="E15065">
            <v>2024</v>
          </cell>
        </row>
        <row r="15066">
          <cell r="A15066">
            <v>45379</v>
          </cell>
          <cell r="B15066">
            <v>88</v>
          </cell>
          <cell r="C15066">
            <v>279</v>
          </cell>
          <cell r="D15066">
            <v>279</v>
          </cell>
          <cell r="E15066">
            <v>2024</v>
          </cell>
        </row>
        <row r="15067">
          <cell r="A15067">
            <v>45380</v>
          </cell>
          <cell r="B15067">
            <v>89</v>
          </cell>
          <cell r="C15067">
            <v>278</v>
          </cell>
          <cell r="D15067">
            <v>278</v>
          </cell>
          <cell r="E15067">
            <v>2024</v>
          </cell>
        </row>
        <row r="15068">
          <cell r="A15068">
            <v>45381</v>
          </cell>
          <cell r="B15068">
            <v>90</v>
          </cell>
          <cell r="C15068">
            <v>277</v>
          </cell>
          <cell r="D15068">
            <v>277</v>
          </cell>
          <cell r="E15068">
            <v>2024</v>
          </cell>
        </row>
        <row r="15069">
          <cell r="A15069">
            <v>45382</v>
          </cell>
          <cell r="B15069">
            <v>91</v>
          </cell>
          <cell r="C15069">
            <v>276</v>
          </cell>
          <cell r="D15069">
            <v>276</v>
          </cell>
          <cell r="E15069">
            <v>2024</v>
          </cell>
        </row>
        <row r="15070">
          <cell r="A15070">
            <v>45383</v>
          </cell>
          <cell r="B15070">
            <v>92</v>
          </cell>
          <cell r="C15070">
            <v>275</v>
          </cell>
          <cell r="D15070">
            <v>275</v>
          </cell>
          <cell r="E15070">
            <v>2024</v>
          </cell>
        </row>
        <row r="15071">
          <cell r="A15071">
            <v>45384</v>
          </cell>
          <cell r="B15071">
            <v>93</v>
          </cell>
          <cell r="C15071">
            <v>274</v>
          </cell>
          <cell r="D15071">
            <v>274</v>
          </cell>
          <cell r="E15071">
            <v>2024</v>
          </cell>
        </row>
        <row r="15072">
          <cell r="A15072">
            <v>45385</v>
          </cell>
          <cell r="B15072">
            <v>94</v>
          </cell>
          <cell r="C15072">
            <v>273</v>
          </cell>
          <cell r="D15072">
            <v>273</v>
          </cell>
          <cell r="E15072">
            <v>2024</v>
          </cell>
        </row>
        <row r="15073">
          <cell r="A15073">
            <v>45386</v>
          </cell>
          <cell r="B15073">
            <v>95</v>
          </cell>
          <cell r="C15073">
            <v>272</v>
          </cell>
          <cell r="D15073">
            <v>272</v>
          </cell>
          <cell r="E15073">
            <v>2024</v>
          </cell>
        </row>
        <row r="15074">
          <cell r="A15074">
            <v>45387</v>
          </cell>
          <cell r="B15074">
            <v>96</v>
          </cell>
          <cell r="C15074">
            <v>271</v>
          </cell>
          <cell r="D15074">
            <v>271</v>
          </cell>
          <cell r="E15074">
            <v>2024</v>
          </cell>
        </row>
        <row r="15075">
          <cell r="A15075">
            <v>45388</v>
          </cell>
          <cell r="B15075">
            <v>97</v>
          </cell>
          <cell r="C15075">
            <v>270</v>
          </cell>
          <cell r="D15075">
            <v>270</v>
          </cell>
          <cell r="E15075">
            <v>2024</v>
          </cell>
        </row>
        <row r="15076">
          <cell r="A15076">
            <v>45389</v>
          </cell>
          <cell r="B15076">
            <v>98</v>
          </cell>
          <cell r="C15076">
            <v>269</v>
          </cell>
          <cell r="D15076">
            <v>269</v>
          </cell>
          <cell r="E15076">
            <v>2024</v>
          </cell>
        </row>
        <row r="15077">
          <cell r="A15077">
            <v>45390</v>
          </cell>
          <cell r="B15077">
            <v>99</v>
          </cell>
          <cell r="C15077">
            <v>268</v>
          </cell>
          <cell r="D15077">
            <v>268</v>
          </cell>
          <cell r="E15077">
            <v>2024</v>
          </cell>
        </row>
        <row r="15078">
          <cell r="A15078">
            <v>45391</v>
          </cell>
          <cell r="B15078">
            <v>100</v>
          </cell>
          <cell r="C15078">
            <v>267</v>
          </cell>
          <cell r="D15078">
            <v>267</v>
          </cell>
          <cell r="E15078">
            <v>2024</v>
          </cell>
        </row>
        <row r="15079">
          <cell r="A15079">
            <v>45392</v>
          </cell>
          <cell r="B15079">
            <v>101</v>
          </cell>
          <cell r="C15079">
            <v>266</v>
          </cell>
          <cell r="D15079">
            <v>266</v>
          </cell>
          <cell r="E15079">
            <v>2024</v>
          </cell>
        </row>
        <row r="15080">
          <cell r="A15080">
            <v>45393</v>
          </cell>
          <cell r="B15080">
            <v>102</v>
          </cell>
          <cell r="C15080">
            <v>265</v>
          </cell>
          <cell r="D15080">
            <v>265</v>
          </cell>
          <cell r="E15080">
            <v>2024</v>
          </cell>
        </row>
        <row r="15081">
          <cell r="A15081">
            <v>45394</v>
          </cell>
          <cell r="B15081">
            <v>103</v>
          </cell>
          <cell r="C15081">
            <v>264</v>
          </cell>
          <cell r="D15081">
            <v>264</v>
          </cell>
          <cell r="E15081">
            <v>2024</v>
          </cell>
        </row>
        <row r="15082">
          <cell r="A15082">
            <v>45395</v>
          </cell>
          <cell r="B15082">
            <v>104</v>
          </cell>
          <cell r="C15082">
            <v>263</v>
          </cell>
          <cell r="D15082">
            <v>263</v>
          </cell>
          <cell r="E15082">
            <v>2024</v>
          </cell>
        </row>
        <row r="15083">
          <cell r="A15083">
            <v>45396</v>
          </cell>
          <cell r="B15083">
            <v>105</v>
          </cell>
          <cell r="C15083">
            <v>262</v>
          </cell>
          <cell r="D15083">
            <v>262</v>
          </cell>
          <cell r="E15083">
            <v>2024</v>
          </cell>
        </row>
        <row r="15084">
          <cell r="A15084">
            <v>45397</v>
          </cell>
          <cell r="B15084">
            <v>106</v>
          </cell>
          <cell r="C15084">
            <v>261</v>
          </cell>
          <cell r="D15084">
            <v>261</v>
          </cell>
          <cell r="E15084">
            <v>2024</v>
          </cell>
        </row>
        <row r="15085">
          <cell r="A15085">
            <v>45398</v>
          </cell>
          <cell r="B15085">
            <v>107</v>
          </cell>
          <cell r="C15085">
            <v>260</v>
          </cell>
          <cell r="D15085">
            <v>260</v>
          </cell>
          <cell r="E15085">
            <v>2024</v>
          </cell>
        </row>
        <row r="15086">
          <cell r="A15086">
            <v>45399</v>
          </cell>
          <cell r="B15086">
            <v>108</v>
          </cell>
          <cell r="C15086">
            <v>259</v>
          </cell>
          <cell r="D15086">
            <v>259</v>
          </cell>
          <cell r="E15086">
            <v>2024</v>
          </cell>
        </row>
        <row r="15087">
          <cell r="A15087">
            <v>45400</v>
          </cell>
          <cell r="B15087">
            <v>109</v>
          </cell>
          <cell r="C15087">
            <v>258</v>
          </cell>
          <cell r="D15087">
            <v>258</v>
          </cell>
          <cell r="E15087">
            <v>2024</v>
          </cell>
        </row>
        <row r="15088">
          <cell r="A15088">
            <v>45401</v>
          </cell>
          <cell r="B15088">
            <v>110</v>
          </cell>
          <cell r="C15088">
            <v>257</v>
          </cell>
          <cell r="D15088">
            <v>257</v>
          </cell>
          <cell r="E15088">
            <v>2024</v>
          </cell>
        </row>
        <row r="15089">
          <cell r="A15089">
            <v>45402</v>
          </cell>
          <cell r="B15089">
            <v>111</v>
          </cell>
          <cell r="C15089">
            <v>256</v>
          </cell>
          <cell r="D15089">
            <v>256</v>
          </cell>
          <cell r="E15089">
            <v>2024</v>
          </cell>
        </row>
        <row r="15090">
          <cell r="A15090">
            <v>45403</v>
          </cell>
          <cell r="B15090">
            <v>112</v>
          </cell>
          <cell r="C15090">
            <v>255</v>
          </cell>
          <cell r="D15090">
            <v>255</v>
          </cell>
          <cell r="E15090">
            <v>2024</v>
          </cell>
        </row>
        <row r="15091">
          <cell r="A15091">
            <v>45404</v>
          </cell>
          <cell r="B15091">
            <v>113</v>
          </cell>
          <cell r="C15091">
            <v>254</v>
          </cell>
          <cell r="D15091">
            <v>254</v>
          </cell>
          <cell r="E15091">
            <v>2024</v>
          </cell>
        </row>
        <row r="15092">
          <cell r="A15092">
            <v>45405</v>
          </cell>
          <cell r="B15092">
            <v>114</v>
          </cell>
          <cell r="C15092">
            <v>253</v>
          </cell>
          <cell r="D15092">
            <v>253</v>
          </cell>
          <cell r="E15092">
            <v>2024</v>
          </cell>
        </row>
        <row r="15093">
          <cell r="A15093">
            <v>45406</v>
          </cell>
          <cell r="B15093">
            <v>115</v>
          </cell>
          <cell r="C15093">
            <v>252</v>
          </cell>
          <cell r="D15093">
            <v>252</v>
          </cell>
          <cell r="E15093">
            <v>2024</v>
          </cell>
        </row>
        <row r="15094">
          <cell r="A15094">
            <v>45407</v>
          </cell>
          <cell r="B15094">
            <v>116</v>
          </cell>
          <cell r="C15094">
            <v>251</v>
          </cell>
          <cell r="D15094">
            <v>251</v>
          </cell>
          <cell r="E15094">
            <v>2024</v>
          </cell>
        </row>
        <row r="15095">
          <cell r="A15095">
            <v>45408</v>
          </cell>
          <cell r="B15095">
            <v>117</v>
          </cell>
          <cell r="C15095">
            <v>250</v>
          </cell>
          <cell r="D15095">
            <v>250</v>
          </cell>
          <cell r="E15095">
            <v>2024</v>
          </cell>
        </row>
        <row r="15096">
          <cell r="A15096">
            <v>45409</v>
          </cell>
          <cell r="B15096">
            <v>118</v>
          </cell>
          <cell r="C15096">
            <v>249</v>
          </cell>
          <cell r="D15096">
            <v>249</v>
          </cell>
          <cell r="E15096">
            <v>2024</v>
          </cell>
        </row>
        <row r="15097">
          <cell r="A15097">
            <v>45410</v>
          </cell>
          <cell r="B15097">
            <v>119</v>
          </cell>
          <cell r="C15097">
            <v>248</v>
          </cell>
          <cell r="D15097">
            <v>248</v>
          </cell>
          <cell r="E15097">
            <v>2024</v>
          </cell>
        </row>
        <row r="15098">
          <cell r="A15098">
            <v>45411</v>
          </cell>
          <cell r="B15098">
            <v>120</v>
          </cell>
          <cell r="C15098">
            <v>247</v>
          </cell>
          <cell r="D15098">
            <v>247</v>
          </cell>
          <cell r="E15098">
            <v>2024</v>
          </cell>
        </row>
        <row r="15099">
          <cell r="A15099">
            <v>45412</v>
          </cell>
          <cell r="B15099">
            <v>121</v>
          </cell>
          <cell r="C15099">
            <v>246</v>
          </cell>
          <cell r="D15099">
            <v>246</v>
          </cell>
          <cell r="E15099">
            <v>2024</v>
          </cell>
        </row>
        <row r="15100">
          <cell r="A15100">
            <v>45413</v>
          </cell>
          <cell r="B15100">
            <v>122</v>
          </cell>
          <cell r="C15100">
            <v>245</v>
          </cell>
          <cell r="D15100">
            <v>245</v>
          </cell>
          <cell r="E15100">
            <v>2024</v>
          </cell>
        </row>
        <row r="15101">
          <cell r="A15101">
            <v>45414</v>
          </cell>
          <cell r="B15101">
            <v>123</v>
          </cell>
          <cell r="C15101">
            <v>244</v>
          </cell>
          <cell r="D15101">
            <v>244</v>
          </cell>
          <cell r="E15101">
            <v>2024</v>
          </cell>
        </row>
        <row r="15102">
          <cell r="A15102">
            <v>45415</v>
          </cell>
          <cell r="B15102">
            <v>124</v>
          </cell>
          <cell r="C15102">
            <v>243</v>
          </cell>
          <cell r="D15102">
            <v>243</v>
          </cell>
          <cell r="E15102">
            <v>2024</v>
          </cell>
        </row>
        <row r="15103">
          <cell r="A15103">
            <v>45416</v>
          </cell>
          <cell r="B15103">
            <v>125</v>
          </cell>
          <cell r="C15103">
            <v>242</v>
          </cell>
          <cell r="D15103">
            <v>242</v>
          </cell>
          <cell r="E15103">
            <v>2024</v>
          </cell>
        </row>
        <row r="15104">
          <cell r="A15104">
            <v>45417</v>
          </cell>
          <cell r="B15104">
            <v>126</v>
          </cell>
          <cell r="C15104">
            <v>241</v>
          </cell>
          <cell r="D15104">
            <v>241</v>
          </cell>
          <cell r="E15104">
            <v>2024</v>
          </cell>
        </row>
        <row r="15105">
          <cell r="A15105">
            <v>45418</v>
          </cell>
          <cell r="B15105">
            <v>127</v>
          </cell>
          <cell r="C15105">
            <v>240</v>
          </cell>
          <cell r="D15105">
            <v>240</v>
          </cell>
          <cell r="E15105">
            <v>2024</v>
          </cell>
        </row>
        <row r="15106">
          <cell r="A15106">
            <v>45419</v>
          </cell>
          <cell r="B15106">
            <v>128</v>
          </cell>
          <cell r="C15106">
            <v>239</v>
          </cell>
          <cell r="D15106">
            <v>239</v>
          </cell>
          <cell r="E15106">
            <v>2024</v>
          </cell>
        </row>
        <row r="15107">
          <cell r="A15107">
            <v>45420</v>
          </cell>
          <cell r="B15107">
            <v>129</v>
          </cell>
          <cell r="C15107">
            <v>238</v>
          </cell>
          <cell r="D15107">
            <v>238</v>
          </cell>
          <cell r="E15107">
            <v>2024</v>
          </cell>
        </row>
        <row r="15108">
          <cell r="A15108">
            <v>45421</v>
          </cell>
          <cell r="B15108">
            <v>130</v>
          </cell>
          <cell r="C15108">
            <v>237</v>
          </cell>
          <cell r="D15108">
            <v>237</v>
          </cell>
          <cell r="E15108">
            <v>2024</v>
          </cell>
        </row>
        <row r="15109">
          <cell r="A15109">
            <v>45422</v>
          </cell>
          <cell r="B15109">
            <v>131</v>
          </cell>
          <cell r="C15109">
            <v>236</v>
          </cell>
          <cell r="D15109">
            <v>236</v>
          </cell>
          <cell r="E15109">
            <v>2024</v>
          </cell>
        </row>
        <row r="15110">
          <cell r="A15110">
            <v>45423</v>
          </cell>
          <cell r="B15110">
            <v>132</v>
          </cell>
          <cell r="C15110">
            <v>235</v>
          </cell>
          <cell r="D15110">
            <v>235</v>
          </cell>
          <cell r="E15110">
            <v>2024</v>
          </cell>
        </row>
        <row r="15111">
          <cell r="A15111">
            <v>45424</v>
          </cell>
          <cell r="B15111">
            <v>133</v>
          </cell>
          <cell r="C15111">
            <v>234</v>
          </cell>
          <cell r="D15111">
            <v>234</v>
          </cell>
          <cell r="E15111">
            <v>2024</v>
          </cell>
        </row>
        <row r="15112">
          <cell r="A15112">
            <v>45425</v>
          </cell>
          <cell r="B15112">
            <v>134</v>
          </cell>
          <cell r="C15112">
            <v>233</v>
          </cell>
          <cell r="D15112">
            <v>233</v>
          </cell>
          <cell r="E15112">
            <v>2024</v>
          </cell>
        </row>
        <row r="15113">
          <cell r="A15113">
            <v>45426</v>
          </cell>
          <cell r="B15113">
            <v>135</v>
          </cell>
          <cell r="C15113">
            <v>232</v>
          </cell>
          <cell r="D15113">
            <v>232</v>
          </cell>
          <cell r="E15113">
            <v>2024</v>
          </cell>
        </row>
        <row r="15114">
          <cell r="A15114">
            <v>45427</v>
          </cell>
          <cell r="B15114">
            <v>136</v>
          </cell>
          <cell r="C15114">
            <v>231</v>
          </cell>
          <cell r="D15114">
            <v>231</v>
          </cell>
          <cell r="E15114">
            <v>2024</v>
          </cell>
        </row>
        <row r="15115">
          <cell r="A15115">
            <v>45428</v>
          </cell>
          <cell r="B15115">
            <v>137</v>
          </cell>
          <cell r="C15115">
            <v>230</v>
          </cell>
          <cell r="D15115">
            <v>230</v>
          </cell>
          <cell r="E15115">
            <v>2024</v>
          </cell>
        </row>
        <row r="15116">
          <cell r="A15116">
            <v>45429</v>
          </cell>
          <cell r="B15116">
            <v>138</v>
          </cell>
          <cell r="C15116">
            <v>229</v>
          </cell>
          <cell r="D15116">
            <v>229</v>
          </cell>
          <cell r="E15116">
            <v>2024</v>
          </cell>
        </row>
        <row r="15117">
          <cell r="A15117">
            <v>45430</v>
          </cell>
          <cell r="B15117">
            <v>139</v>
          </cell>
          <cell r="C15117">
            <v>228</v>
          </cell>
          <cell r="D15117">
            <v>228</v>
          </cell>
          <cell r="E15117">
            <v>2024</v>
          </cell>
        </row>
        <row r="15118">
          <cell r="A15118">
            <v>45431</v>
          </cell>
          <cell r="B15118">
            <v>140</v>
          </cell>
          <cell r="C15118">
            <v>227</v>
          </cell>
          <cell r="D15118">
            <v>227</v>
          </cell>
          <cell r="E15118">
            <v>2024</v>
          </cell>
        </row>
        <row r="15119">
          <cell r="A15119">
            <v>45432</v>
          </cell>
          <cell r="B15119">
            <v>141</v>
          </cell>
          <cell r="C15119">
            <v>226</v>
          </cell>
          <cell r="D15119">
            <v>226</v>
          </cell>
          <cell r="E15119">
            <v>2024</v>
          </cell>
        </row>
        <row r="15120">
          <cell r="A15120">
            <v>45433</v>
          </cell>
          <cell r="B15120">
            <v>142</v>
          </cell>
          <cell r="C15120">
            <v>225</v>
          </cell>
          <cell r="D15120">
            <v>225</v>
          </cell>
          <cell r="E15120">
            <v>2024</v>
          </cell>
        </row>
        <row r="15121">
          <cell r="A15121">
            <v>45434</v>
          </cell>
          <cell r="B15121">
            <v>143</v>
          </cell>
          <cell r="C15121">
            <v>224</v>
          </cell>
          <cell r="D15121">
            <v>224</v>
          </cell>
          <cell r="E15121">
            <v>2024</v>
          </cell>
        </row>
        <row r="15122">
          <cell r="A15122">
            <v>45435</v>
          </cell>
          <cell r="B15122">
            <v>144</v>
          </cell>
          <cell r="C15122">
            <v>223</v>
          </cell>
          <cell r="D15122">
            <v>223</v>
          </cell>
          <cell r="E15122">
            <v>2024</v>
          </cell>
        </row>
        <row r="15123">
          <cell r="A15123">
            <v>45436</v>
          </cell>
          <cell r="B15123">
            <v>145</v>
          </cell>
          <cell r="C15123">
            <v>222</v>
          </cell>
          <cell r="D15123">
            <v>222</v>
          </cell>
          <cell r="E15123">
            <v>2024</v>
          </cell>
        </row>
        <row r="15124">
          <cell r="A15124">
            <v>45437</v>
          </cell>
          <cell r="B15124">
            <v>146</v>
          </cell>
          <cell r="C15124">
            <v>221</v>
          </cell>
          <cell r="D15124">
            <v>221</v>
          </cell>
          <cell r="E15124">
            <v>2024</v>
          </cell>
        </row>
        <row r="15125">
          <cell r="A15125">
            <v>45438</v>
          </cell>
          <cell r="B15125">
            <v>147</v>
          </cell>
          <cell r="C15125">
            <v>220</v>
          </cell>
          <cell r="D15125">
            <v>220</v>
          </cell>
          <cell r="E15125">
            <v>2024</v>
          </cell>
        </row>
        <row r="15126">
          <cell r="A15126">
            <v>45439</v>
          </cell>
          <cell r="B15126">
            <v>148</v>
          </cell>
          <cell r="C15126">
            <v>219</v>
          </cell>
          <cell r="D15126">
            <v>219</v>
          </cell>
          <cell r="E15126">
            <v>2024</v>
          </cell>
        </row>
        <row r="15127">
          <cell r="A15127">
            <v>45440</v>
          </cell>
          <cell r="B15127">
            <v>149</v>
          </cell>
          <cell r="C15127">
            <v>218</v>
          </cell>
          <cell r="D15127">
            <v>218</v>
          </cell>
          <cell r="E15127">
            <v>2024</v>
          </cell>
        </row>
        <row r="15128">
          <cell r="A15128">
            <v>45441</v>
          </cell>
          <cell r="B15128">
            <v>150</v>
          </cell>
          <cell r="C15128">
            <v>217</v>
          </cell>
          <cell r="D15128">
            <v>217</v>
          </cell>
          <cell r="E15128">
            <v>2024</v>
          </cell>
        </row>
        <row r="15129">
          <cell r="A15129">
            <v>45442</v>
          </cell>
          <cell r="B15129">
            <v>151</v>
          </cell>
          <cell r="C15129">
            <v>216</v>
          </cell>
          <cell r="D15129">
            <v>216</v>
          </cell>
          <cell r="E15129">
            <v>2024</v>
          </cell>
        </row>
        <row r="15130">
          <cell r="A15130">
            <v>45443</v>
          </cell>
          <cell r="B15130">
            <v>152</v>
          </cell>
          <cell r="C15130">
            <v>215</v>
          </cell>
          <cell r="D15130">
            <v>215</v>
          </cell>
          <cell r="E15130">
            <v>2024</v>
          </cell>
        </row>
        <row r="15131">
          <cell r="A15131">
            <v>45444</v>
          </cell>
          <cell r="B15131">
            <v>153</v>
          </cell>
          <cell r="C15131">
            <v>214</v>
          </cell>
          <cell r="D15131">
            <v>214</v>
          </cell>
          <cell r="E15131">
            <v>2024</v>
          </cell>
        </row>
        <row r="15132">
          <cell r="A15132">
            <v>45445</v>
          </cell>
          <cell r="B15132">
            <v>154</v>
          </cell>
          <cell r="C15132">
            <v>213</v>
          </cell>
          <cell r="D15132">
            <v>213</v>
          </cell>
          <cell r="E15132">
            <v>2024</v>
          </cell>
        </row>
        <row r="15133">
          <cell r="A15133">
            <v>45446</v>
          </cell>
          <cell r="B15133">
            <v>155</v>
          </cell>
          <cell r="C15133">
            <v>212</v>
          </cell>
          <cell r="D15133">
            <v>212</v>
          </cell>
          <cell r="E15133">
            <v>2024</v>
          </cell>
        </row>
        <row r="15134">
          <cell r="A15134">
            <v>45447</v>
          </cell>
          <cell r="B15134">
            <v>156</v>
          </cell>
          <cell r="C15134">
            <v>211</v>
          </cell>
          <cell r="D15134">
            <v>211</v>
          </cell>
          <cell r="E15134">
            <v>2024</v>
          </cell>
        </row>
        <row r="15135">
          <cell r="A15135">
            <v>45448</v>
          </cell>
          <cell r="B15135">
            <v>157</v>
          </cell>
          <cell r="C15135">
            <v>210</v>
          </cell>
          <cell r="D15135">
            <v>210</v>
          </cell>
          <cell r="E15135">
            <v>2024</v>
          </cell>
        </row>
        <row r="15136">
          <cell r="A15136">
            <v>45449</v>
          </cell>
          <cell r="B15136">
            <v>158</v>
          </cell>
          <cell r="C15136">
            <v>209</v>
          </cell>
          <cell r="D15136">
            <v>209</v>
          </cell>
          <cell r="E15136">
            <v>2024</v>
          </cell>
        </row>
        <row r="15137">
          <cell r="A15137">
            <v>45450</v>
          </cell>
          <cell r="B15137">
            <v>159</v>
          </cell>
          <cell r="C15137">
            <v>208</v>
          </cell>
          <cell r="D15137">
            <v>208</v>
          </cell>
          <cell r="E15137">
            <v>2024</v>
          </cell>
        </row>
        <row r="15138">
          <cell r="A15138">
            <v>45451</v>
          </cell>
          <cell r="B15138">
            <v>160</v>
          </cell>
          <cell r="C15138">
            <v>207</v>
          </cell>
          <cell r="D15138">
            <v>207</v>
          </cell>
          <cell r="E15138">
            <v>2024</v>
          </cell>
        </row>
        <row r="15139">
          <cell r="A15139">
            <v>45452</v>
          </cell>
          <cell r="B15139">
            <v>161</v>
          </cell>
          <cell r="C15139">
            <v>206</v>
          </cell>
          <cell r="D15139">
            <v>206</v>
          </cell>
          <cell r="E15139">
            <v>2024</v>
          </cell>
        </row>
        <row r="15140">
          <cell r="A15140">
            <v>45453</v>
          </cell>
          <cell r="B15140">
            <v>162</v>
          </cell>
          <cell r="C15140">
            <v>205</v>
          </cell>
          <cell r="D15140">
            <v>205</v>
          </cell>
          <cell r="E15140">
            <v>2024</v>
          </cell>
        </row>
        <row r="15141">
          <cell r="A15141">
            <v>45454</v>
          </cell>
          <cell r="B15141">
            <v>163</v>
          </cell>
          <cell r="C15141">
            <v>204</v>
          </cell>
          <cell r="D15141">
            <v>204</v>
          </cell>
          <cell r="E15141">
            <v>2024</v>
          </cell>
        </row>
        <row r="15142">
          <cell r="A15142">
            <v>45455</v>
          </cell>
          <cell r="B15142">
            <v>164</v>
          </cell>
          <cell r="C15142">
            <v>203</v>
          </cell>
          <cell r="D15142">
            <v>203</v>
          </cell>
          <cell r="E15142">
            <v>2024</v>
          </cell>
        </row>
        <row r="15143">
          <cell r="A15143">
            <v>45456</v>
          </cell>
          <cell r="B15143">
            <v>165</v>
          </cell>
          <cell r="C15143">
            <v>202</v>
          </cell>
          <cell r="D15143">
            <v>202</v>
          </cell>
          <cell r="E15143">
            <v>2024</v>
          </cell>
        </row>
        <row r="15144">
          <cell r="A15144">
            <v>45457</v>
          </cell>
          <cell r="B15144">
            <v>166</v>
          </cell>
          <cell r="C15144">
            <v>201</v>
          </cell>
          <cell r="D15144">
            <v>201</v>
          </cell>
          <cell r="E15144">
            <v>2024</v>
          </cell>
        </row>
        <row r="15145">
          <cell r="A15145">
            <v>45458</v>
          </cell>
          <cell r="B15145">
            <v>167</v>
          </cell>
          <cell r="C15145">
            <v>200</v>
          </cell>
          <cell r="D15145">
            <v>200</v>
          </cell>
          <cell r="E15145">
            <v>2024</v>
          </cell>
        </row>
        <row r="15146">
          <cell r="A15146">
            <v>45459</v>
          </cell>
          <cell r="B15146">
            <v>168</v>
          </cell>
          <cell r="C15146">
            <v>199</v>
          </cell>
          <cell r="D15146">
            <v>199</v>
          </cell>
          <cell r="E15146">
            <v>2024</v>
          </cell>
        </row>
        <row r="15147">
          <cell r="A15147">
            <v>45460</v>
          </cell>
          <cell r="B15147">
            <v>169</v>
          </cell>
          <cell r="C15147">
            <v>198</v>
          </cell>
          <cell r="D15147">
            <v>198</v>
          </cell>
          <cell r="E15147">
            <v>2024</v>
          </cell>
        </row>
        <row r="15148">
          <cell r="A15148">
            <v>45461</v>
          </cell>
          <cell r="B15148">
            <v>170</v>
          </cell>
          <cell r="C15148">
            <v>197</v>
          </cell>
          <cell r="D15148">
            <v>197</v>
          </cell>
          <cell r="E15148">
            <v>2024</v>
          </cell>
        </row>
        <row r="15149">
          <cell r="A15149">
            <v>45462</v>
          </cell>
          <cell r="B15149">
            <v>171</v>
          </cell>
          <cell r="C15149">
            <v>196</v>
          </cell>
          <cell r="D15149">
            <v>196</v>
          </cell>
          <cell r="E15149">
            <v>2024</v>
          </cell>
        </row>
        <row r="15150">
          <cell r="A15150">
            <v>45463</v>
          </cell>
          <cell r="B15150">
            <v>172</v>
          </cell>
          <cell r="C15150">
            <v>195</v>
          </cell>
          <cell r="D15150">
            <v>195</v>
          </cell>
          <cell r="E15150">
            <v>2024</v>
          </cell>
        </row>
        <row r="15151">
          <cell r="A15151">
            <v>45464</v>
          </cell>
          <cell r="B15151">
            <v>173</v>
          </cell>
          <cell r="C15151">
            <v>194</v>
          </cell>
          <cell r="D15151">
            <v>194</v>
          </cell>
          <cell r="E15151">
            <v>2024</v>
          </cell>
        </row>
        <row r="15152">
          <cell r="A15152">
            <v>45465</v>
          </cell>
          <cell r="B15152">
            <v>174</v>
          </cell>
          <cell r="C15152">
            <v>193</v>
          </cell>
          <cell r="D15152">
            <v>193</v>
          </cell>
          <cell r="E15152">
            <v>2024</v>
          </cell>
        </row>
        <row r="15153">
          <cell r="A15153">
            <v>45466</v>
          </cell>
          <cell r="B15153">
            <v>175</v>
          </cell>
          <cell r="C15153">
            <v>192</v>
          </cell>
          <cell r="D15153">
            <v>192</v>
          </cell>
          <cell r="E15153">
            <v>2024</v>
          </cell>
        </row>
        <row r="15154">
          <cell r="A15154">
            <v>45467</v>
          </cell>
          <cell r="B15154">
            <v>176</v>
          </cell>
          <cell r="C15154">
            <v>191</v>
          </cell>
          <cell r="D15154">
            <v>191</v>
          </cell>
          <cell r="E15154">
            <v>2024</v>
          </cell>
        </row>
        <row r="15155">
          <cell r="A15155">
            <v>45468</v>
          </cell>
          <cell r="B15155">
            <v>177</v>
          </cell>
          <cell r="C15155">
            <v>190</v>
          </cell>
          <cell r="D15155">
            <v>190</v>
          </cell>
          <cell r="E15155">
            <v>2024</v>
          </cell>
        </row>
        <row r="15156">
          <cell r="A15156">
            <v>45469</v>
          </cell>
          <cell r="B15156">
            <v>178</v>
          </cell>
          <cell r="C15156">
            <v>189</v>
          </cell>
          <cell r="D15156">
            <v>189</v>
          </cell>
          <cell r="E15156">
            <v>2024</v>
          </cell>
        </row>
        <row r="15157">
          <cell r="A15157">
            <v>45470</v>
          </cell>
          <cell r="B15157">
            <v>179</v>
          </cell>
          <cell r="C15157">
            <v>188</v>
          </cell>
          <cell r="D15157">
            <v>188</v>
          </cell>
          <cell r="E15157">
            <v>2024</v>
          </cell>
        </row>
        <row r="15158">
          <cell r="A15158">
            <v>45471</v>
          </cell>
          <cell r="B15158">
            <v>180</v>
          </cell>
          <cell r="C15158">
            <v>187</v>
          </cell>
          <cell r="D15158">
            <v>187</v>
          </cell>
          <cell r="E15158">
            <v>2024</v>
          </cell>
        </row>
        <row r="15159">
          <cell r="A15159">
            <v>45472</v>
          </cell>
          <cell r="B15159">
            <v>181</v>
          </cell>
          <cell r="C15159">
            <v>186</v>
          </cell>
          <cell r="D15159">
            <v>186</v>
          </cell>
          <cell r="E15159">
            <v>2024</v>
          </cell>
        </row>
        <row r="15160">
          <cell r="A15160">
            <v>45473</v>
          </cell>
          <cell r="B15160">
            <v>182</v>
          </cell>
          <cell r="C15160">
            <v>185</v>
          </cell>
          <cell r="D15160">
            <v>185</v>
          </cell>
          <cell r="E15160">
            <v>2024</v>
          </cell>
        </row>
        <row r="15161">
          <cell r="A15161">
            <v>45474</v>
          </cell>
          <cell r="B15161">
            <v>183</v>
          </cell>
          <cell r="C15161">
            <v>184</v>
          </cell>
          <cell r="D15161">
            <v>184</v>
          </cell>
          <cell r="E15161">
            <v>2024</v>
          </cell>
        </row>
        <row r="15162">
          <cell r="A15162">
            <v>45475</v>
          </cell>
          <cell r="B15162">
            <v>184</v>
          </cell>
          <cell r="C15162">
            <v>183</v>
          </cell>
          <cell r="D15162">
            <v>183</v>
          </cell>
          <cell r="E15162">
            <v>2024</v>
          </cell>
        </row>
        <row r="15163">
          <cell r="A15163">
            <v>45476</v>
          </cell>
          <cell r="B15163">
            <v>185</v>
          </cell>
          <cell r="C15163">
            <v>182</v>
          </cell>
          <cell r="D15163">
            <v>182</v>
          </cell>
          <cell r="E15163">
            <v>2024</v>
          </cell>
        </row>
        <row r="15164">
          <cell r="A15164">
            <v>45477</v>
          </cell>
          <cell r="B15164">
            <v>186</v>
          </cell>
          <cell r="C15164">
            <v>181</v>
          </cell>
          <cell r="D15164">
            <v>181</v>
          </cell>
          <cell r="E15164">
            <v>2024</v>
          </cell>
        </row>
        <row r="15165">
          <cell r="A15165">
            <v>45478</v>
          </cell>
          <cell r="B15165">
            <v>187</v>
          </cell>
          <cell r="C15165">
            <v>180</v>
          </cell>
          <cell r="D15165">
            <v>180</v>
          </cell>
          <cell r="E15165">
            <v>2024</v>
          </cell>
        </row>
        <row r="15166">
          <cell r="A15166">
            <v>45479</v>
          </cell>
          <cell r="B15166">
            <v>188</v>
          </cell>
          <cell r="C15166">
            <v>179</v>
          </cell>
          <cell r="D15166">
            <v>179</v>
          </cell>
          <cell r="E15166">
            <v>2024</v>
          </cell>
        </row>
        <row r="15167">
          <cell r="A15167">
            <v>45480</v>
          </cell>
          <cell r="B15167">
            <v>189</v>
          </cell>
          <cell r="C15167">
            <v>178</v>
          </cell>
          <cell r="D15167">
            <v>178</v>
          </cell>
          <cell r="E15167">
            <v>2024</v>
          </cell>
        </row>
        <row r="15168">
          <cell r="A15168">
            <v>45481</v>
          </cell>
          <cell r="B15168">
            <v>190</v>
          </cell>
          <cell r="C15168">
            <v>177</v>
          </cell>
          <cell r="D15168">
            <v>177</v>
          </cell>
          <cell r="E15168">
            <v>2024</v>
          </cell>
        </row>
        <row r="15169">
          <cell r="A15169">
            <v>45482</v>
          </cell>
          <cell r="B15169">
            <v>191</v>
          </cell>
          <cell r="C15169">
            <v>176</v>
          </cell>
          <cell r="D15169">
            <v>176</v>
          </cell>
          <cell r="E15169">
            <v>2024</v>
          </cell>
        </row>
        <row r="15170">
          <cell r="A15170">
            <v>45483</v>
          </cell>
          <cell r="B15170">
            <v>192</v>
          </cell>
          <cell r="C15170">
            <v>175</v>
          </cell>
          <cell r="D15170">
            <v>175</v>
          </cell>
          <cell r="E15170">
            <v>2024</v>
          </cell>
        </row>
        <row r="15171">
          <cell r="A15171">
            <v>45484</v>
          </cell>
          <cell r="B15171">
            <v>193</v>
          </cell>
          <cell r="C15171">
            <v>174</v>
          </cell>
          <cell r="D15171">
            <v>174</v>
          </cell>
          <cell r="E15171">
            <v>2024</v>
          </cell>
        </row>
        <row r="15172">
          <cell r="A15172">
            <v>45485</v>
          </cell>
          <cell r="B15172">
            <v>194</v>
          </cell>
          <cell r="C15172">
            <v>173</v>
          </cell>
          <cell r="D15172">
            <v>173</v>
          </cell>
          <cell r="E15172">
            <v>2024</v>
          </cell>
        </row>
        <row r="15173">
          <cell r="A15173">
            <v>45486</v>
          </cell>
          <cell r="B15173">
            <v>195</v>
          </cell>
          <cell r="C15173">
            <v>172</v>
          </cell>
          <cell r="D15173">
            <v>172</v>
          </cell>
          <cell r="E15173">
            <v>2024</v>
          </cell>
        </row>
        <row r="15174">
          <cell r="A15174">
            <v>45487</v>
          </cell>
          <cell r="B15174">
            <v>196</v>
          </cell>
          <cell r="C15174">
            <v>171</v>
          </cell>
          <cell r="D15174">
            <v>171</v>
          </cell>
          <cell r="E15174">
            <v>2024</v>
          </cell>
        </row>
        <row r="15175">
          <cell r="A15175">
            <v>45488</v>
          </cell>
          <cell r="B15175">
            <v>197</v>
          </cell>
          <cell r="C15175">
            <v>170</v>
          </cell>
          <cell r="D15175">
            <v>170</v>
          </cell>
          <cell r="E15175">
            <v>2024</v>
          </cell>
        </row>
        <row r="15176">
          <cell r="A15176">
            <v>45489</v>
          </cell>
          <cell r="B15176">
            <v>198</v>
          </cell>
          <cell r="C15176">
            <v>169</v>
          </cell>
          <cell r="D15176">
            <v>169</v>
          </cell>
          <cell r="E15176">
            <v>2024</v>
          </cell>
        </row>
        <row r="15177">
          <cell r="A15177">
            <v>45490</v>
          </cell>
          <cell r="B15177">
            <v>199</v>
          </cell>
          <cell r="C15177">
            <v>168</v>
          </cell>
          <cell r="D15177">
            <v>168</v>
          </cell>
          <cell r="E15177">
            <v>2024</v>
          </cell>
        </row>
        <row r="15178">
          <cell r="A15178">
            <v>45491</v>
          </cell>
          <cell r="B15178">
            <v>200</v>
          </cell>
          <cell r="C15178">
            <v>167</v>
          </cell>
          <cell r="D15178">
            <v>167</v>
          </cell>
          <cell r="E15178">
            <v>2024</v>
          </cell>
        </row>
        <row r="15179">
          <cell r="A15179">
            <v>45492</v>
          </cell>
          <cell r="B15179">
            <v>201</v>
          </cell>
          <cell r="C15179">
            <v>166</v>
          </cell>
          <cell r="D15179">
            <v>166</v>
          </cell>
          <cell r="E15179">
            <v>2024</v>
          </cell>
        </row>
        <row r="15180">
          <cell r="A15180">
            <v>45493</v>
          </cell>
          <cell r="B15180">
            <v>202</v>
          </cell>
          <cell r="C15180">
            <v>165</v>
          </cell>
          <cell r="D15180">
            <v>165</v>
          </cell>
          <cell r="E15180">
            <v>2024</v>
          </cell>
        </row>
        <row r="15181">
          <cell r="A15181">
            <v>45494</v>
          </cell>
          <cell r="B15181">
            <v>203</v>
          </cell>
          <cell r="C15181">
            <v>164</v>
          </cell>
          <cell r="D15181">
            <v>164</v>
          </cell>
          <cell r="E15181">
            <v>2024</v>
          </cell>
        </row>
        <row r="15182">
          <cell r="A15182">
            <v>45495</v>
          </cell>
          <cell r="B15182">
            <v>204</v>
          </cell>
          <cell r="C15182">
            <v>163</v>
          </cell>
          <cell r="D15182">
            <v>163</v>
          </cell>
          <cell r="E15182">
            <v>2024</v>
          </cell>
        </row>
        <row r="15183">
          <cell r="A15183">
            <v>45496</v>
          </cell>
          <cell r="B15183">
            <v>205</v>
          </cell>
          <cell r="C15183">
            <v>162</v>
          </cell>
          <cell r="D15183">
            <v>162</v>
          </cell>
          <cell r="E15183">
            <v>2024</v>
          </cell>
        </row>
        <row r="15184">
          <cell r="A15184">
            <v>45497</v>
          </cell>
          <cell r="B15184">
            <v>206</v>
          </cell>
          <cell r="C15184">
            <v>161</v>
          </cell>
          <cell r="D15184">
            <v>161</v>
          </cell>
          <cell r="E15184">
            <v>2024</v>
          </cell>
        </row>
        <row r="15185">
          <cell r="A15185">
            <v>45498</v>
          </cell>
          <cell r="B15185">
            <v>207</v>
          </cell>
          <cell r="C15185">
            <v>160</v>
          </cell>
          <cell r="D15185">
            <v>160</v>
          </cell>
          <cell r="E15185">
            <v>2024</v>
          </cell>
        </row>
        <row r="15186">
          <cell r="A15186">
            <v>45499</v>
          </cell>
          <cell r="B15186">
            <v>208</v>
          </cell>
          <cell r="C15186">
            <v>159</v>
          </cell>
          <cell r="D15186">
            <v>159</v>
          </cell>
          <cell r="E15186">
            <v>2024</v>
          </cell>
        </row>
        <row r="15187">
          <cell r="A15187">
            <v>45500</v>
          </cell>
          <cell r="B15187">
            <v>209</v>
          </cell>
          <cell r="C15187">
            <v>158</v>
          </cell>
          <cell r="D15187">
            <v>158</v>
          </cell>
          <cell r="E15187">
            <v>2024</v>
          </cell>
        </row>
        <row r="15188">
          <cell r="A15188">
            <v>45501</v>
          </cell>
          <cell r="B15188">
            <v>210</v>
          </cell>
          <cell r="C15188">
            <v>157</v>
          </cell>
          <cell r="D15188">
            <v>157</v>
          </cell>
          <cell r="E15188">
            <v>2024</v>
          </cell>
        </row>
        <row r="15189">
          <cell r="A15189">
            <v>45502</v>
          </cell>
          <cell r="B15189">
            <v>211</v>
          </cell>
          <cell r="C15189">
            <v>156</v>
          </cell>
          <cell r="D15189">
            <v>156</v>
          </cell>
          <cell r="E15189">
            <v>2024</v>
          </cell>
        </row>
        <row r="15190">
          <cell r="A15190">
            <v>45503</v>
          </cell>
          <cell r="B15190">
            <v>212</v>
          </cell>
          <cell r="C15190">
            <v>155</v>
          </cell>
          <cell r="D15190">
            <v>155</v>
          </cell>
          <cell r="E15190">
            <v>2024</v>
          </cell>
        </row>
        <row r="15191">
          <cell r="A15191">
            <v>45504</v>
          </cell>
          <cell r="B15191">
            <v>213</v>
          </cell>
          <cell r="C15191">
            <v>154</v>
          </cell>
          <cell r="D15191">
            <v>154</v>
          </cell>
          <cell r="E15191">
            <v>2024</v>
          </cell>
        </row>
        <row r="15192">
          <cell r="A15192">
            <v>45505</v>
          </cell>
          <cell r="B15192">
            <v>214</v>
          </cell>
          <cell r="C15192">
            <v>153</v>
          </cell>
          <cell r="D15192">
            <v>153</v>
          </cell>
          <cell r="E15192">
            <v>2024</v>
          </cell>
        </row>
        <row r="15193">
          <cell r="A15193">
            <v>45506</v>
          </cell>
          <cell r="B15193">
            <v>215</v>
          </cell>
          <cell r="C15193">
            <v>152</v>
          </cell>
          <cell r="D15193">
            <v>152</v>
          </cell>
          <cell r="E15193">
            <v>2024</v>
          </cell>
        </row>
        <row r="15194">
          <cell r="A15194">
            <v>45507</v>
          </cell>
          <cell r="B15194">
            <v>216</v>
          </cell>
          <cell r="C15194">
            <v>151</v>
          </cell>
          <cell r="D15194">
            <v>151</v>
          </cell>
          <cell r="E15194">
            <v>2024</v>
          </cell>
        </row>
        <row r="15195">
          <cell r="A15195">
            <v>45508</v>
          </cell>
          <cell r="B15195">
            <v>217</v>
          </cell>
          <cell r="C15195">
            <v>150</v>
          </cell>
          <cell r="D15195">
            <v>150</v>
          </cell>
          <cell r="E15195">
            <v>2024</v>
          </cell>
        </row>
        <row r="15196">
          <cell r="A15196">
            <v>45509</v>
          </cell>
          <cell r="B15196">
            <v>218</v>
          </cell>
          <cell r="C15196">
            <v>149</v>
          </cell>
          <cell r="D15196">
            <v>149</v>
          </cell>
          <cell r="E15196">
            <v>2024</v>
          </cell>
        </row>
        <row r="15197">
          <cell r="A15197">
            <v>45510</v>
          </cell>
          <cell r="B15197">
            <v>219</v>
          </cell>
          <cell r="C15197">
            <v>148</v>
          </cell>
          <cell r="D15197">
            <v>148</v>
          </cell>
          <cell r="E15197">
            <v>2024</v>
          </cell>
        </row>
        <row r="15198">
          <cell r="A15198">
            <v>45511</v>
          </cell>
          <cell r="B15198">
            <v>220</v>
          </cell>
          <cell r="C15198">
            <v>147</v>
          </cell>
          <cell r="D15198">
            <v>147</v>
          </cell>
          <cell r="E15198">
            <v>2024</v>
          </cell>
        </row>
        <row r="15199">
          <cell r="A15199">
            <v>45512</v>
          </cell>
          <cell r="B15199">
            <v>221</v>
          </cell>
          <cell r="C15199">
            <v>146</v>
          </cell>
          <cell r="D15199">
            <v>146</v>
          </cell>
          <cell r="E15199">
            <v>2024</v>
          </cell>
        </row>
        <row r="15200">
          <cell r="A15200">
            <v>45513</v>
          </cell>
          <cell r="B15200">
            <v>222</v>
          </cell>
          <cell r="C15200">
            <v>145</v>
          </cell>
          <cell r="D15200">
            <v>145</v>
          </cell>
          <cell r="E15200">
            <v>2024</v>
          </cell>
        </row>
        <row r="15201">
          <cell r="A15201">
            <v>45514</v>
          </cell>
          <cell r="B15201">
            <v>223</v>
          </cell>
          <cell r="C15201">
            <v>144</v>
          </cell>
          <cell r="D15201">
            <v>144</v>
          </cell>
          <cell r="E15201">
            <v>2024</v>
          </cell>
        </row>
        <row r="15202">
          <cell r="A15202">
            <v>45515</v>
          </cell>
          <cell r="B15202">
            <v>224</v>
          </cell>
          <cell r="C15202">
            <v>143</v>
          </cell>
          <cell r="D15202">
            <v>143</v>
          </cell>
          <cell r="E15202">
            <v>2024</v>
          </cell>
        </row>
        <row r="15203">
          <cell r="A15203">
            <v>45516</v>
          </cell>
          <cell r="B15203">
            <v>225</v>
          </cell>
          <cell r="C15203">
            <v>142</v>
          </cell>
          <cell r="D15203">
            <v>142</v>
          </cell>
          <cell r="E15203">
            <v>2024</v>
          </cell>
        </row>
        <row r="15204">
          <cell r="A15204">
            <v>45517</v>
          </cell>
          <cell r="B15204">
            <v>226</v>
          </cell>
          <cell r="C15204">
            <v>141</v>
          </cell>
          <cell r="D15204">
            <v>141</v>
          </cell>
          <cell r="E15204">
            <v>2024</v>
          </cell>
        </row>
        <row r="15205">
          <cell r="A15205">
            <v>45518</v>
          </cell>
          <cell r="B15205">
            <v>227</v>
          </cell>
          <cell r="C15205">
            <v>140</v>
          </cell>
          <cell r="D15205">
            <v>140</v>
          </cell>
          <cell r="E15205">
            <v>2024</v>
          </cell>
        </row>
        <row r="15206">
          <cell r="A15206">
            <v>45519</v>
          </cell>
          <cell r="B15206">
            <v>228</v>
          </cell>
          <cell r="C15206">
            <v>139</v>
          </cell>
          <cell r="D15206">
            <v>139</v>
          </cell>
          <cell r="E15206">
            <v>2024</v>
          </cell>
        </row>
        <row r="15207">
          <cell r="A15207">
            <v>45520</v>
          </cell>
          <cell r="B15207">
            <v>229</v>
          </cell>
          <cell r="C15207">
            <v>138</v>
          </cell>
          <cell r="D15207">
            <v>138</v>
          </cell>
          <cell r="E15207">
            <v>2024</v>
          </cell>
        </row>
        <row r="15208">
          <cell r="A15208">
            <v>45521</v>
          </cell>
          <cell r="B15208">
            <v>230</v>
          </cell>
          <cell r="C15208">
            <v>137</v>
          </cell>
          <cell r="D15208">
            <v>137</v>
          </cell>
          <cell r="E15208">
            <v>2024</v>
          </cell>
        </row>
        <row r="15209">
          <cell r="A15209">
            <v>45522</v>
          </cell>
          <cell r="B15209">
            <v>231</v>
          </cell>
          <cell r="C15209">
            <v>136</v>
          </cell>
          <cell r="D15209">
            <v>136</v>
          </cell>
          <cell r="E15209">
            <v>2024</v>
          </cell>
        </row>
        <row r="15210">
          <cell r="A15210">
            <v>45523</v>
          </cell>
          <cell r="B15210">
            <v>232</v>
          </cell>
          <cell r="C15210">
            <v>135</v>
          </cell>
          <cell r="D15210">
            <v>135</v>
          </cell>
          <cell r="E15210">
            <v>2024</v>
          </cell>
        </row>
        <row r="15211">
          <cell r="A15211">
            <v>45524</v>
          </cell>
          <cell r="B15211">
            <v>233</v>
          </cell>
          <cell r="C15211">
            <v>134</v>
          </cell>
          <cell r="D15211">
            <v>134</v>
          </cell>
          <cell r="E15211">
            <v>2024</v>
          </cell>
        </row>
        <row r="15212">
          <cell r="A15212">
            <v>45525</v>
          </cell>
          <cell r="B15212">
            <v>234</v>
          </cell>
          <cell r="C15212">
            <v>133</v>
          </cell>
          <cell r="D15212">
            <v>133</v>
          </cell>
          <cell r="E15212">
            <v>2024</v>
          </cell>
        </row>
        <row r="15213">
          <cell r="A15213">
            <v>45526</v>
          </cell>
          <cell r="B15213">
            <v>235</v>
          </cell>
          <cell r="C15213">
            <v>132</v>
          </cell>
          <cell r="D15213">
            <v>132</v>
          </cell>
          <cell r="E15213">
            <v>2024</v>
          </cell>
        </row>
        <row r="15214">
          <cell r="A15214">
            <v>45527</v>
          </cell>
          <cell r="B15214">
            <v>236</v>
          </cell>
          <cell r="C15214">
            <v>131</v>
          </cell>
          <cell r="D15214">
            <v>131</v>
          </cell>
          <cell r="E15214">
            <v>2024</v>
          </cell>
        </row>
        <row r="15215">
          <cell r="A15215">
            <v>45528</v>
          </cell>
          <cell r="B15215">
            <v>237</v>
          </cell>
          <cell r="C15215">
            <v>130</v>
          </cell>
          <cell r="D15215">
            <v>130</v>
          </cell>
          <cell r="E15215">
            <v>2024</v>
          </cell>
        </row>
        <row r="15216">
          <cell r="A15216">
            <v>45529</v>
          </cell>
          <cell r="B15216">
            <v>238</v>
          </cell>
          <cell r="C15216">
            <v>129</v>
          </cell>
          <cell r="D15216">
            <v>129</v>
          </cell>
          <cell r="E15216">
            <v>2024</v>
          </cell>
        </row>
        <row r="15217">
          <cell r="A15217">
            <v>45530</v>
          </cell>
          <cell r="B15217">
            <v>239</v>
          </cell>
          <cell r="C15217">
            <v>128</v>
          </cell>
          <cell r="D15217">
            <v>128</v>
          </cell>
          <cell r="E15217">
            <v>2024</v>
          </cell>
        </row>
        <row r="15218">
          <cell r="A15218">
            <v>45531</v>
          </cell>
          <cell r="B15218">
            <v>240</v>
          </cell>
          <cell r="C15218">
            <v>127</v>
          </cell>
          <cell r="D15218">
            <v>127</v>
          </cell>
          <cell r="E15218">
            <v>2024</v>
          </cell>
        </row>
        <row r="15219">
          <cell r="A15219">
            <v>45532</v>
          </cell>
          <cell r="B15219">
            <v>241</v>
          </cell>
          <cell r="C15219">
            <v>126</v>
          </cell>
          <cell r="D15219">
            <v>126</v>
          </cell>
          <cell r="E15219">
            <v>2024</v>
          </cell>
        </row>
        <row r="15220">
          <cell r="A15220">
            <v>45533</v>
          </cell>
          <cell r="B15220">
            <v>242</v>
          </cell>
          <cell r="C15220">
            <v>125</v>
          </cell>
          <cell r="D15220">
            <v>125</v>
          </cell>
          <cell r="E15220">
            <v>2024</v>
          </cell>
        </row>
        <row r="15221">
          <cell r="A15221">
            <v>45534</v>
          </cell>
          <cell r="B15221">
            <v>243</v>
          </cell>
          <cell r="C15221">
            <v>124</v>
          </cell>
          <cell r="D15221">
            <v>124</v>
          </cell>
          <cell r="E15221">
            <v>2024</v>
          </cell>
        </row>
        <row r="15222">
          <cell r="A15222">
            <v>45535</v>
          </cell>
          <cell r="B15222">
            <v>244</v>
          </cell>
          <cell r="C15222">
            <v>123</v>
          </cell>
          <cell r="D15222">
            <v>123</v>
          </cell>
          <cell r="E15222">
            <v>2024</v>
          </cell>
        </row>
        <row r="15223">
          <cell r="A15223">
            <v>45536</v>
          </cell>
          <cell r="B15223">
            <v>245</v>
          </cell>
          <cell r="C15223">
            <v>122</v>
          </cell>
          <cell r="D15223">
            <v>122</v>
          </cell>
          <cell r="E15223">
            <v>2024</v>
          </cell>
        </row>
        <row r="15224">
          <cell r="A15224">
            <v>45537</v>
          </cell>
          <cell r="B15224">
            <v>246</v>
          </cell>
          <cell r="C15224">
            <v>121</v>
          </cell>
          <cell r="D15224">
            <v>121</v>
          </cell>
          <cell r="E15224">
            <v>2024</v>
          </cell>
        </row>
        <row r="15225">
          <cell r="A15225">
            <v>45538</v>
          </cell>
          <cell r="B15225">
            <v>247</v>
          </cell>
          <cell r="C15225">
            <v>120</v>
          </cell>
          <cell r="D15225">
            <v>120</v>
          </cell>
          <cell r="E15225">
            <v>2024</v>
          </cell>
        </row>
        <row r="15226">
          <cell r="A15226">
            <v>45539</v>
          </cell>
          <cell r="B15226">
            <v>248</v>
          </cell>
          <cell r="C15226">
            <v>119</v>
          </cell>
          <cell r="D15226">
            <v>119</v>
          </cell>
          <cell r="E15226">
            <v>2024</v>
          </cell>
        </row>
        <row r="15227">
          <cell r="A15227">
            <v>45540</v>
          </cell>
          <cell r="B15227">
            <v>249</v>
          </cell>
          <cell r="C15227">
            <v>118</v>
          </cell>
          <cell r="D15227">
            <v>118</v>
          </cell>
          <cell r="E15227">
            <v>2024</v>
          </cell>
        </row>
        <row r="15228">
          <cell r="A15228">
            <v>45541</v>
          </cell>
          <cell r="B15228">
            <v>250</v>
          </cell>
          <cell r="C15228">
            <v>117</v>
          </cell>
          <cell r="D15228">
            <v>117</v>
          </cell>
          <cell r="E15228">
            <v>2024</v>
          </cell>
        </row>
        <row r="15229">
          <cell r="A15229">
            <v>45542</v>
          </cell>
          <cell r="B15229">
            <v>251</v>
          </cell>
          <cell r="C15229">
            <v>116</v>
          </cell>
          <cell r="D15229">
            <v>116</v>
          </cell>
          <cell r="E15229">
            <v>2024</v>
          </cell>
        </row>
        <row r="15230">
          <cell r="A15230">
            <v>45543</v>
          </cell>
          <cell r="B15230">
            <v>252</v>
          </cell>
          <cell r="C15230">
            <v>115</v>
          </cell>
          <cell r="D15230">
            <v>115</v>
          </cell>
          <cell r="E15230">
            <v>2024</v>
          </cell>
        </row>
        <row r="15231">
          <cell r="A15231">
            <v>45544</v>
          </cell>
          <cell r="B15231">
            <v>253</v>
          </cell>
          <cell r="C15231">
            <v>114</v>
          </cell>
          <cell r="D15231">
            <v>114</v>
          </cell>
          <cell r="E15231">
            <v>2024</v>
          </cell>
        </row>
        <row r="15232">
          <cell r="A15232">
            <v>45545</v>
          </cell>
          <cell r="B15232">
            <v>254</v>
          </cell>
          <cell r="C15232">
            <v>113</v>
          </cell>
          <cell r="D15232">
            <v>113</v>
          </cell>
          <cell r="E15232">
            <v>2024</v>
          </cell>
        </row>
        <row r="15233">
          <cell r="A15233">
            <v>45546</v>
          </cell>
          <cell r="B15233">
            <v>255</v>
          </cell>
          <cell r="C15233">
            <v>112</v>
          </cell>
          <cell r="D15233">
            <v>112</v>
          </cell>
          <cell r="E15233">
            <v>2024</v>
          </cell>
        </row>
        <row r="15234">
          <cell r="A15234">
            <v>45547</v>
          </cell>
          <cell r="B15234">
            <v>256</v>
          </cell>
          <cell r="C15234">
            <v>111</v>
          </cell>
          <cell r="D15234">
            <v>111</v>
          </cell>
          <cell r="E15234">
            <v>2024</v>
          </cell>
        </row>
        <row r="15235">
          <cell r="A15235">
            <v>45548</v>
          </cell>
          <cell r="B15235">
            <v>257</v>
          </cell>
          <cell r="C15235">
            <v>110</v>
          </cell>
          <cell r="D15235">
            <v>110</v>
          </cell>
          <cell r="E15235">
            <v>2024</v>
          </cell>
        </row>
        <row r="15236">
          <cell r="A15236">
            <v>45549</v>
          </cell>
          <cell r="B15236">
            <v>258</v>
          </cell>
          <cell r="C15236">
            <v>109</v>
          </cell>
          <cell r="D15236">
            <v>109</v>
          </cell>
          <cell r="E15236">
            <v>2024</v>
          </cell>
        </row>
        <row r="15237">
          <cell r="A15237">
            <v>45550</v>
          </cell>
          <cell r="B15237">
            <v>259</v>
          </cell>
          <cell r="C15237">
            <v>108</v>
          </cell>
          <cell r="D15237">
            <v>108</v>
          </cell>
          <cell r="E15237">
            <v>2024</v>
          </cell>
        </row>
        <row r="15238">
          <cell r="A15238">
            <v>45551</v>
          </cell>
          <cell r="B15238">
            <v>260</v>
          </cell>
          <cell r="C15238">
            <v>107</v>
          </cell>
          <cell r="D15238">
            <v>107</v>
          </cell>
          <cell r="E15238">
            <v>2024</v>
          </cell>
        </row>
        <row r="15239">
          <cell r="A15239">
            <v>45552</v>
          </cell>
          <cell r="B15239">
            <v>261</v>
          </cell>
          <cell r="C15239">
            <v>106</v>
          </cell>
          <cell r="D15239">
            <v>106</v>
          </cell>
          <cell r="E15239">
            <v>2024</v>
          </cell>
        </row>
        <row r="15240">
          <cell r="A15240">
            <v>45553</v>
          </cell>
          <cell r="B15240">
            <v>262</v>
          </cell>
          <cell r="C15240">
            <v>105</v>
          </cell>
          <cell r="D15240">
            <v>105</v>
          </cell>
          <cell r="E15240">
            <v>2024</v>
          </cell>
        </row>
        <row r="15241">
          <cell r="A15241">
            <v>45554</v>
          </cell>
          <cell r="B15241">
            <v>263</v>
          </cell>
          <cell r="C15241">
            <v>104</v>
          </cell>
          <cell r="D15241">
            <v>104</v>
          </cell>
          <cell r="E15241">
            <v>2024</v>
          </cell>
        </row>
        <row r="15242">
          <cell r="A15242">
            <v>45555</v>
          </cell>
          <cell r="B15242">
            <v>264</v>
          </cell>
          <cell r="C15242">
            <v>103</v>
          </cell>
          <cell r="D15242">
            <v>103</v>
          </cell>
          <cell r="E15242">
            <v>2024</v>
          </cell>
        </row>
        <row r="15243">
          <cell r="A15243">
            <v>45556</v>
          </cell>
          <cell r="B15243">
            <v>265</v>
          </cell>
          <cell r="C15243">
            <v>102</v>
          </cell>
          <cell r="D15243">
            <v>102</v>
          </cell>
          <cell r="E15243">
            <v>2024</v>
          </cell>
        </row>
        <row r="15244">
          <cell r="A15244">
            <v>45557</v>
          </cell>
          <cell r="B15244">
            <v>266</v>
          </cell>
          <cell r="C15244">
            <v>101</v>
          </cell>
          <cell r="D15244">
            <v>101</v>
          </cell>
          <cell r="E15244">
            <v>2024</v>
          </cell>
        </row>
        <row r="15245">
          <cell r="A15245">
            <v>45558</v>
          </cell>
          <cell r="B15245">
            <v>267</v>
          </cell>
          <cell r="C15245">
            <v>100</v>
          </cell>
          <cell r="D15245">
            <v>100</v>
          </cell>
          <cell r="E15245">
            <v>2024</v>
          </cell>
        </row>
        <row r="15246">
          <cell r="A15246">
            <v>45559</v>
          </cell>
          <cell r="B15246">
            <v>268</v>
          </cell>
          <cell r="C15246">
            <v>99</v>
          </cell>
          <cell r="D15246">
            <v>99</v>
          </cell>
          <cell r="E15246">
            <v>2024</v>
          </cell>
        </row>
        <row r="15247">
          <cell r="A15247">
            <v>45560</v>
          </cell>
          <cell r="B15247">
            <v>269</v>
          </cell>
          <cell r="C15247">
            <v>98</v>
          </cell>
          <cell r="D15247">
            <v>98</v>
          </cell>
          <cell r="E15247">
            <v>2024</v>
          </cell>
        </row>
        <row r="15248">
          <cell r="A15248">
            <v>45561</v>
          </cell>
          <cell r="B15248">
            <v>270</v>
          </cell>
          <cell r="C15248">
            <v>97</v>
          </cell>
          <cell r="D15248">
            <v>97</v>
          </cell>
          <cell r="E15248">
            <v>2024</v>
          </cell>
        </row>
        <row r="15249">
          <cell r="A15249">
            <v>45562</v>
          </cell>
          <cell r="B15249">
            <v>271</v>
          </cell>
          <cell r="C15249">
            <v>96</v>
          </cell>
          <cell r="D15249">
            <v>96</v>
          </cell>
          <cell r="E15249">
            <v>2024</v>
          </cell>
        </row>
        <row r="15250">
          <cell r="A15250">
            <v>45563</v>
          </cell>
          <cell r="B15250">
            <v>272</v>
          </cell>
          <cell r="C15250">
            <v>95</v>
          </cell>
          <cell r="D15250">
            <v>95</v>
          </cell>
          <cell r="E15250">
            <v>2024</v>
          </cell>
        </row>
        <row r="15251">
          <cell r="A15251">
            <v>45564</v>
          </cell>
          <cell r="B15251">
            <v>273</v>
          </cell>
          <cell r="C15251">
            <v>94</v>
          </cell>
          <cell r="D15251">
            <v>94</v>
          </cell>
          <cell r="E15251">
            <v>2024</v>
          </cell>
        </row>
        <row r="15252">
          <cell r="A15252">
            <v>45565</v>
          </cell>
          <cell r="B15252">
            <v>274</v>
          </cell>
          <cell r="C15252">
            <v>93</v>
          </cell>
          <cell r="D15252">
            <v>93</v>
          </cell>
          <cell r="E15252">
            <v>2024</v>
          </cell>
        </row>
        <row r="15253">
          <cell r="A15253">
            <v>45566</v>
          </cell>
          <cell r="B15253">
            <v>275</v>
          </cell>
          <cell r="C15253">
            <v>92</v>
          </cell>
          <cell r="D15253">
            <v>92</v>
          </cell>
          <cell r="E15253">
            <v>2024</v>
          </cell>
        </row>
        <row r="15254">
          <cell r="A15254">
            <v>45567</v>
          </cell>
          <cell r="B15254">
            <v>276</v>
          </cell>
          <cell r="C15254">
            <v>91</v>
          </cell>
          <cell r="D15254">
            <v>91</v>
          </cell>
          <cell r="E15254">
            <v>2024</v>
          </cell>
        </row>
        <row r="15255">
          <cell r="A15255">
            <v>45568</v>
          </cell>
          <cell r="B15255">
            <v>277</v>
          </cell>
          <cell r="C15255">
            <v>90</v>
          </cell>
          <cell r="D15255">
            <v>90</v>
          </cell>
          <cell r="E15255">
            <v>2024</v>
          </cell>
        </row>
        <row r="15256">
          <cell r="A15256">
            <v>45569</v>
          </cell>
          <cell r="B15256">
            <v>278</v>
          </cell>
          <cell r="C15256">
            <v>89</v>
          </cell>
          <cell r="D15256">
            <v>89</v>
          </cell>
          <cell r="E15256">
            <v>2024</v>
          </cell>
        </row>
        <row r="15257">
          <cell r="A15257">
            <v>45570</v>
          </cell>
          <cell r="B15257">
            <v>279</v>
          </cell>
          <cell r="C15257">
            <v>88</v>
          </cell>
          <cell r="D15257">
            <v>88</v>
          </cell>
          <cell r="E15257">
            <v>2024</v>
          </cell>
        </row>
        <row r="15258">
          <cell r="A15258">
            <v>45571</v>
          </cell>
          <cell r="B15258">
            <v>280</v>
          </cell>
          <cell r="C15258">
            <v>87</v>
          </cell>
          <cell r="D15258">
            <v>87</v>
          </cell>
          <cell r="E15258">
            <v>2024</v>
          </cell>
        </row>
        <row r="15259">
          <cell r="A15259">
            <v>45572</v>
          </cell>
          <cell r="B15259">
            <v>281</v>
          </cell>
          <cell r="C15259">
            <v>86</v>
          </cell>
          <cell r="D15259">
            <v>86</v>
          </cell>
          <cell r="E15259">
            <v>2024</v>
          </cell>
        </row>
        <row r="15260">
          <cell r="A15260">
            <v>45573</v>
          </cell>
          <cell r="B15260">
            <v>282</v>
          </cell>
          <cell r="C15260">
            <v>85</v>
          </cell>
          <cell r="D15260">
            <v>85</v>
          </cell>
          <cell r="E15260">
            <v>2024</v>
          </cell>
        </row>
        <row r="15261">
          <cell r="A15261">
            <v>45574</v>
          </cell>
          <cell r="B15261">
            <v>283</v>
          </cell>
          <cell r="C15261">
            <v>84</v>
          </cell>
          <cell r="D15261">
            <v>84</v>
          </cell>
          <cell r="E15261">
            <v>2024</v>
          </cell>
        </row>
        <row r="15262">
          <cell r="A15262">
            <v>45575</v>
          </cell>
          <cell r="B15262">
            <v>284</v>
          </cell>
          <cell r="C15262">
            <v>83</v>
          </cell>
          <cell r="D15262">
            <v>83</v>
          </cell>
          <cell r="E15262">
            <v>2024</v>
          </cell>
        </row>
        <row r="15263">
          <cell r="A15263">
            <v>45576</v>
          </cell>
          <cell r="B15263">
            <v>285</v>
          </cell>
          <cell r="C15263">
            <v>82</v>
          </cell>
          <cell r="D15263">
            <v>82</v>
          </cell>
          <cell r="E15263">
            <v>2024</v>
          </cell>
        </row>
        <row r="15264">
          <cell r="A15264">
            <v>45577</v>
          </cell>
          <cell r="B15264">
            <v>286</v>
          </cell>
          <cell r="C15264">
            <v>81</v>
          </cell>
          <cell r="D15264">
            <v>81</v>
          </cell>
          <cell r="E15264">
            <v>2024</v>
          </cell>
        </row>
        <row r="15265">
          <cell r="A15265">
            <v>45578</v>
          </cell>
          <cell r="B15265">
            <v>287</v>
          </cell>
          <cell r="C15265">
            <v>80</v>
          </cell>
          <cell r="D15265">
            <v>80</v>
          </cell>
          <cell r="E15265">
            <v>2024</v>
          </cell>
        </row>
        <row r="15266">
          <cell r="A15266">
            <v>45579</v>
          </cell>
          <cell r="B15266">
            <v>288</v>
          </cell>
          <cell r="C15266">
            <v>79</v>
          </cell>
          <cell r="D15266">
            <v>79</v>
          </cell>
          <cell r="E15266">
            <v>2024</v>
          </cell>
        </row>
        <row r="15267">
          <cell r="A15267">
            <v>45580</v>
          </cell>
          <cell r="B15267">
            <v>289</v>
          </cell>
          <cell r="C15267">
            <v>78</v>
          </cell>
          <cell r="D15267">
            <v>78</v>
          </cell>
          <cell r="E15267">
            <v>2024</v>
          </cell>
        </row>
        <row r="15268">
          <cell r="A15268">
            <v>45581</v>
          </cell>
          <cell r="B15268">
            <v>290</v>
          </cell>
          <cell r="C15268">
            <v>77</v>
          </cell>
          <cell r="D15268">
            <v>77</v>
          </cell>
          <cell r="E15268">
            <v>2024</v>
          </cell>
        </row>
        <row r="15269">
          <cell r="A15269">
            <v>45582</v>
          </cell>
          <cell r="B15269">
            <v>291</v>
          </cell>
          <cell r="C15269">
            <v>76</v>
          </cell>
          <cell r="D15269">
            <v>76</v>
          </cell>
          <cell r="E15269">
            <v>2024</v>
          </cell>
        </row>
        <row r="15270">
          <cell r="A15270">
            <v>45583</v>
          </cell>
          <cell r="B15270">
            <v>292</v>
          </cell>
          <cell r="C15270">
            <v>75</v>
          </cell>
          <cell r="D15270">
            <v>75</v>
          </cell>
          <cell r="E15270">
            <v>2024</v>
          </cell>
        </row>
        <row r="15271">
          <cell r="A15271">
            <v>45584</v>
          </cell>
          <cell r="B15271">
            <v>293</v>
          </cell>
          <cell r="C15271">
            <v>74</v>
          </cell>
          <cell r="D15271">
            <v>74</v>
          </cell>
          <cell r="E15271">
            <v>2024</v>
          </cell>
        </row>
        <row r="15272">
          <cell r="A15272">
            <v>45585</v>
          </cell>
          <cell r="B15272">
            <v>294</v>
          </cell>
          <cell r="C15272">
            <v>73</v>
          </cell>
          <cell r="D15272">
            <v>73</v>
          </cell>
          <cell r="E15272">
            <v>2024</v>
          </cell>
        </row>
        <row r="15273">
          <cell r="A15273">
            <v>45586</v>
          </cell>
          <cell r="B15273">
            <v>295</v>
          </cell>
          <cell r="C15273">
            <v>72</v>
          </cell>
          <cell r="D15273">
            <v>72</v>
          </cell>
          <cell r="E15273">
            <v>2024</v>
          </cell>
        </row>
        <row r="15274">
          <cell r="A15274">
            <v>45587</v>
          </cell>
          <cell r="B15274">
            <v>296</v>
          </cell>
          <cell r="C15274">
            <v>71</v>
          </cell>
          <cell r="D15274">
            <v>71</v>
          </cell>
          <cell r="E15274">
            <v>2024</v>
          </cell>
        </row>
        <row r="15275">
          <cell r="A15275">
            <v>45588</v>
          </cell>
          <cell r="B15275">
            <v>297</v>
          </cell>
          <cell r="C15275">
            <v>70</v>
          </cell>
          <cell r="D15275">
            <v>70</v>
          </cell>
          <cell r="E15275">
            <v>2024</v>
          </cell>
        </row>
        <row r="15276">
          <cell r="A15276">
            <v>45589</v>
          </cell>
          <cell r="B15276">
            <v>298</v>
          </cell>
          <cell r="C15276">
            <v>69</v>
          </cell>
          <cell r="D15276">
            <v>69</v>
          </cell>
          <cell r="E15276">
            <v>2024</v>
          </cell>
        </row>
        <row r="15277">
          <cell r="A15277">
            <v>45590</v>
          </cell>
          <cell r="B15277">
            <v>299</v>
          </cell>
          <cell r="C15277">
            <v>68</v>
          </cell>
          <cell r="D15277">
            <v>68</v>
          </cell>
          <cell r="E15277">
            <v>2024</v>
          </cell>
        </row>
        <row r="15278">
          <cell r="A15278">
            <v>45591</v>
          </cell>
          <cell r="B15278">
            <v>300</v>
          </cell>
          <cell r="C15278">
            <v>67</v>
          </cell>
          <cell r="D15278">
            <v>67</v>
          </cell>
          <cell r="E15278">
            <v>2024</v>
          </cell>
        </row>
        <row r="15279">
          <cell r="A15279">
            <v>45592</v>
          </cell>
          <cell r="B15279">
            <v>301</v>
          </cell>
          <cell r="C15279">
            <v>66</v>
          </cell>
          <cell r="D15279">
            <v>66</v>
          </cell>
          <cell r="E15279">
            <v>2024</v>
          </cell>
        </row>
        <row r="15280">
          <cell r="A15280">
            <v>45593</v>
          </cell>
          <cell r="B15280">
            <v>302</v>
          </cell>
          <cell r="C15280">
            <v>65</v>
          </cell>
          <cell r="D15280">
            <v>65</v>
          </cell>
          <cell r="E15280">
            <v>2024</v>
          </cell>
        </row>
        <row r="15281">
          <cell r="A15281">
            <v>45594</v>
          </cell>
          <cell r="B15281">
            <v>303</v>
          </cell>
          <cell r="C15281">
            <v>64</v>
          </cell>
          <cell r="D15281">
            <v>64</v>
          </cell>
          <cell r="E15281">
            <v>2024</v>
          </cell>
        </row>
        <row r="15282">
          <cell r="A15282">
            <v>45595</v>
          </cell>
          <cell r="B15282">
            <v>304</v>
          </cell>
          <cell r="C15282">
            <v>63</v>
          </cell>
          <cell r="D15282">
            <v>63</v>
          </cell>
          <cell r="E15282">
            <v>2024</v>
          </cell>
        </row>
        <row r="15283">
          <cell r="A15283">
            <v>45596</v>
          </cell>
          <cell r="B15283">
            <v>305</v>
          </cell>
          <cell r="C15283">
            <v>62</v>
          </cell>
          <cell r="D15283">
            <v>62</v>
          </cell>
          <cell r="E15283">
            <v>2024</v>
          </cell>
        </row>
        <row r="15284">
          <cell r="A15284">
            <v>45597</v>
          </cell>
          <cell r="B15284">
            <v>306</v>
          </cell>
          <cell r="C15284">
            <v>61</v>
          </cell>
          <cell r="D15284">
            <v>61</v>
          </cell>
          <cell r="E15284">
            <v>2024</v>
          </cell>
        </row>
        <row r="15285">
          <cell r="A15285">
            <v>45598</v>
          </cell>
          <cell r="B15285">
            <v>307</v>
          </cell>
          <cell r="C15285">
            <v>60</v>
          </cell>
          <cell r="D15285">
            <v>60</v>
          </cell>
          <cell r="E15285">
            <v>2024</v>
          </cell>
        </row>
        <row r="15286">
          <cell r="A15286">
            <v>45599</v>
          </cell>
          <cell r="B15286">
            <v>308</v>
          </cell>
          <cell r="C15286">
            <v>59</v>
          </cell>
          <cell r="D15286">
            <v>59</v>
          </cell>
          <cell r="E15286">
            <v>2024</v>
          </cell>
        </row>
        <row r="15287">
          <cell r="A15287">
            <v>45600</v>
          </cell>
          <cell r="B15287">
            <v>309</v>
          </cell>
          <cell r="C15287">
            <v>58</v>
          </cell>
          <cell r="D15287">
            <v>58</v>
          </cell>
          <cell r="E15287">
            <v>2024</v>
          </cell>
        </row>
        <row r="15288">
          <cell r="A15288">
            <v>45601</v>
          </cell>
          <cell r="B15288">
            <v>310</v>
          </cell>
          <cell r="C15288">
            <v>57</v>
          </cell>
          <cell r="D15288">
            <v>57</v>
          </cell>
          <cell r="E15288">
            <v>2024</v>
          </cell>
        </row>
        <row r="15289">
          <cell r="A15289">
            <v>45602</v>
          </cell>
          <cell r="B15289">
            <v>311</v>
          </cell>
          <cell r="C15289">
            <v>56</v>
          </cell>
          <cell r="D15289">
            <v>56</v>
          </cell>
          <cell r="E15289">
            <v>2024</v>
          </cell>
        </row>
        <row r="15290">
          <cell r="A15290">
            <v>45603</v>
          </cell>
          <cell r="B15290">
            <v>312</v>
          </cell>
          <cell r="C15290">
            <v>55</v>
          </cell>
          <cell r="D15290">
            <v>55</v>
          </cell>
          <cell r="E15290">
            <v>2024</v>
          </cell>
        </row>
        <row r="15291">
          <cell r="A15291">
            <v>45604</v>
          </cell>
          <cell r="B15291">
            <v>313</v>
          </cell>
          <cell r="C15291">
            <v>54</v>
          </cell>
          <cell r="D15291">
            <v>54</v>
          </cell>
          <cell r="E15291">
            <v>2024</v>
          </cell>
        </row>
        <row r="15292">
          <cell r="A15292">
            <v>45605</v>
          </cell>
          <cell r="B15292">
            <v>314</v>
          </cell>
          <cell r="C15292">
            <v>53</v>
          </cell>
          <cell r="D15292">
            <v>53</v>
          </cell>
          <cell r="E15292">
            <v>2024</v>
          </cell>
        </row>
        <row r="15293">
          <cell r="A15293">
            <v>45606</v>
          </cell>
          <cell r="B15293">
            <v>315</v>
          </cell>
          <cell r="C15293">
            <v>52</v>
          </cell>
          <cell r="D15293">
            <v>52</v>
          </cell>
          <cell r="E15293">
            <v>2024</v>
          </cell>
        </row>
        <row r="15294">
          <cell r="A15294">
            <v>45607</v>
          </cell>
          <cell r="B15294">
            <v>316</v>
          </cell>
          <cell r="C15294">
            <v>51</v>
          </cell>
          <cell r="D15294">
            <v>51</v>
          </cell>
          <cell r="E15294">
            <v>2024</v>
          </cell>
        </row>
        <row r="15295">
          <cell r="A15295">
            <v>45608</v>
          </cell>
          <cell r="B15295">
            <v>317</v>
          </cell>
          <cell r="C15295">
            <v>50</v>
          </cell>
          <cell r="D15295">
            <v>50</v>
          </cell>
          <cell r="E15295">
            <v>2024</v>
          </cell>
        </row>
        <row r="15296">
          <cell r="A15296">
            <v>45609</v>
          </cell>
          <cell r="B15296">
            <v>318</v>
          </cell>
          <cell r="C15296">
            <v>49</v>
          </cell>
          <cell r="D15296">
            <v>49</v>
          </cell>
          <cell r="E15296">
            <v>2024</v>
          </cell>
        </row>
        <row r="15297">
          <cell r="A15297">
            <v>45610</v>
          </cell>
          <cell r="B15297">
            <v>319</v>
          </cell>
          <cell r="C15297">
            <v>48</v>
          </cell>
          <cell r="D15297">
            <v>48</v>
          </cell>
          <cell r="E15297">
            <v>2024</v>
          </cell>
        </row>
        <row r="15298">
          <cell r="A15298">
            <v>45611</v>
          </cell>
          <cell r="B15298">
            <v>320</v>
          </cell>
          <cell r="C15298">
            <v>47</v>
          </cell>
          <cell r="D15298">
            <v>47</v>
          </cell>
          <cell r="E15298">
            <v>2024</v>
          </cell>
        </row>
        <row r="15299">
          <cell r="A15299">
            <v>45612</v>
          </cell>
          <cell r="B15299">
            <v>321</v>
          </cell>
          <cell r="C15299">
            <v>46</v>
          </cell>
          <cell r="D15299">
            <v>46</v>
          </cell>
          <cell r="E15299">
            <v>2024</v>
          </cell>
        </row>
        <row r="15300">
          <cell r="A15300">
            <v>45613</v>
          </cell>
          <cell r="B15300">
            <v>322</v>
          </cell>
          <cell r="C15300">
            <v>45</v>
          </cell>
          <cell r="D15300">
            <v>45</v>
          </cell>
          <cell r="E15300">
            <v>2024</v>
          </cell>
        </row>
        <row r="15301">
          <cell r="A15301">
            <v>45614</v>
          </cell>
          <cell r="B15301">
            <v>323</v>
          </cell>
          <cell r="C15301">
            <v>44</v>
          </cell>
          <cell r="D15301">
            <v>44</v>
          </cell>
          <cell r="E15301">
            <v>2024</v>
          </cell>
        </row>
        <row r="15302">
          <cell r="A15302">
            <v>45615</v>
          </cell>
          <cell r="B15302">
            <v>324</v>
          </cell>
          <cell r="C15302">
            <v>43</v>
          </cell>
          <cell r="D15302">
            <v>43</v>
          </cell>
          <cell r="E15302">
            <v>2024</v>
          </cell>
        </row>
        <row r="15303">
          <cell r="A15303">
            <v>45616</v>
          </cell>
          <cell r="B15303">
            <v>325</v>
          </cell>
          <cell r="C15303">
            <v>42</v>
          </cell>
          <cell r="D15303">
            <v>42</v>
          </cell>
          <cell r="E15303">
            <v>2024</v>
          </cell>
        </row>
        <row r="15304">
          <cell r="A15304">
            <v>45617</v>
          </cell>
          <cell r="B15304">
            <v>326</v>
          </cell>
          <cell r="C15304">
            <v>41</v>
          </cell>
          <cell r="D15304">
            <v>41</v>
          </cell>
          <cell r="E15304">
            <v>2024</v>
          </cell>
        </row>
        <row r="15305">
          <cell r="A15305">
            <v>45618</v>
          </cell>
          <cell r="B15305">
            <v>327</v>
          </cell>
          <cell r="C15305">
            <v>40</v>
          </cell>
          <cell r="D15305">
            <v>40</v>
          </cell>
          <cell r="E15305">
            <v>2024</v>
          </cell>
        </row>
        <row r="15306">
          <cell r="A15306">
            <v>45619</v>
          </cell>
          <cell r="B15306">
            <v>328</v>
          </cell>
          <cell r="C15306">
            <v>39</v>
          </cell>
          <cell r="D15306">
            <v>39</v>
          </cell>
          <cell r="E15306">
            <v>2024</v>
          </cell>
        </row>
        <row r="15307">
          <cell r="A15307">
            <v>45620</v>
          </cell>
          <cell r="B15307">
            <v>329</v>
          </cell>
          <cell r="C15307">
            <v>38</v>
          </cell>
          <cell r="D15307">
            <v>38</v>
          </cell>
          <cell r="E15307">
            <v>2024</v>
          </cell>
        </row>
        <row r="15308">
          <cell r="A15308">
            <v>45621</v>
          </cell>
          <cell r="B15308">
            <v>330</v>
          </cell>
          <cell r="C15308">
            <v>37</v>
          </cell>
          <cell r="D15308">
            <v>37</v>
          </cell>
          <cell r="E15308">
            <v>2024</v>
          </cell>
        </row>
        <row r="15309">
          <cell r="A15309">
            <v>45622</v>
          </cell>
          <cell r="B15309">
            <v>331</v>
          </cell>
          <cell r="C15309">
            <v>36</v>
          </cell>
          <cell r="D15309">
            <v>36</v>
          </cell>
          <cell r="E15309">
            <v>2024</v>
          </cell>
        </row>
        <row r="15310">
          <cell r="A15310">
            <v>45623</v>
          </cell>
          <cell r="B15310">
            <v>332</v>
          </cell>
          <cell r="C15310">
            <v>35</v>
          </cell>
          <cell r="D15310">
            <v>35</v>
          </cell>
          <cell r="E15310">
            <v>2024</v>
          </cell>
        </row>
        <row r="15311">
          <cell r="A15311">
            <v>45624</v>
          </cell>
          <cell r="B15311">
            <v>333</v>
          </cell>
          <cell r="C15311">
            <v>34</v>
          </cell>
          <cell r="D15311">
            <v>34</v>
          </cell>
          <cell r="E15311">
            <v>2024</v>
          </cell>
        </row>
        <row r="15312">
          <cell r="A15312">
            <v>45625</v>
          </cell>
          <cell r="B15312">
            <v>334</v>
          </cell>
          <cell r="C15312">
            <v>33</v>
          </cell>
          <cell r="D15312">
            <v>33</v>
          </cell>
          <cell r="E15312">
            <v>2024</v>
          </cell>
        </row>
        <row r="15313">
          <cell r="A15313">
            <v>45626</v>
          </cell>
          <cell r="B15313">
            <v>335</v>
          </cell>
          <cell r="C15313">
            <v>32</v>
          </cell>
          <cell r="D15313">
            <v>32</v>
          </cell>
          <cell r="E15313">
            <v>2024</v>
          </cell>
        </row>
        <row r="15314">
          <cell r="A15314">
            <v>45627</v>
          </cell>
          <cell r="B15314">
            <v>336</v>
          </cell>
          <cell r="C15314">
            <v>31</v>
          </cell>
          <cell r="D15314">
            <v>31</v>
          </cell>
          <cell r="E15314">
            <v>2024</v>
          </cell>
        </row>
        <row r="15315">
          <cell r="A15315">
            <v>45628</v>
          </cell>
          <cell r="B15315">
            <v>337</v>
          </cell>
          <cell r="C15315">
            <v>30</v>
          </cell>
          <cell r="D15315">
            <v>30</v>
          </cell>
          <cell r="E15315">
            <v>2024</v>
          </cell>
        </row>
        <row r="15316">
          <cell r="A15316">
            <v>45629</v>
          </cell>
          <cell r="B15316">
            <v>338</v>
          </cell>
          <cell r="C15316">
            <v>29</v>
          </cell>
          <cell r="D15316">
            <v>29</v>
          </cell>
          <cell r="E15316">
            <v>2024</v>
          </cell>
        </row>
        <row r="15317">
          <cell r="A15317">
            <v>45630</v>
          </cell>
          <cell r="B15317">
            <v>339</v>
          </cell>
          <cell r="C15317">
            <v>28</v>
          </cell>
          <cell r="D15317">
            <v>28</v>
          </cell>
          <cell r="E15317">
            <v>2024</v>
          </cell>
        </row>
        <row r="15318">
          <cell r="A15318">
            <v>45631</v>
          </cell>
          <cell r="B15318">
            <v>340</v>
          </cell>
          <cell r="C15318">
            <v>27</v>
          </cell>
          <cell r="D15318">
            <v>27</v>
          </cell>
          <cell r="E15318">
            <v>2024</v>
          </cell>
        </row>
        <row r="15319">
          <cell r="A15319">
            <v>45632</v>
          </cell>
          <cell r="B15319">
            <v>341</v>
          </cell>
          <cell r="C15319">
            <v>26</v>
          </cell>
          <cell r="D15319">
            <v>26</v>
          </cell>
          <cell r="E15319">
            <v>2024</v>
          </cell>
        </row>
        <row r="15320">
          <cell r="A15320">
            <v>45633</v>
          </cell>
          <cell r="B15320">
            <v>342</v>
          </cell>
          <cell r="C15320">
            <v>25</v>
          </cell>
          <cell r="D15320">
            <v>25</v>
          </cell>
          <cell r="E15320">
            <v>2024</v>
          </cell>
        </row>
        <row r="15321">
          <cell r="A15321">
            <v>45634</v>
          </cell>
          <cell r="B15321">
            <v>343</v>
          </cell>
          <cell r="C15321">
            <v>24</v>
          </cell>
          <cell r="D15321">
            <v>24</v>
          </cell>
          <cell r="E15321">
            <v>2024</v>
          </cell>
        </row>
        <row r="15322">
          <cell r="A15322">
            <v>45635</v>
          </cell>
          <cell r="B15322">
            <v>344</v>
          </cell>
          <cell r="C15322">
            <v>23</v>
          </cell>
          <cell r="D15322">
            <v>23</v>
          </cell>
          <cell r="E15322">
            <v>2024</v>
          </cell>
        </row>
        <row r="15323">
          <cell r="A15323">
            <v>45636</v>
          </cell>
          <cell r="B15323">
            <v>345</v>
          </cell>
          <cell r="C15323">
            <v>22</v>
          </cell>
          <cell r="D15323">
            <v>22</v>
          </cell>
          <cell r="E15323">
            <v>2024</v>
          </cell>
        </row>
        <row r="15324">
          <cell r="A15324">
            <v>45637</v>
          </cell>
          <cell r="B15324">
            <v>346</v>
          </cell>
          <cell r="C15324">
            <v>21</v>
          </cell>
          <cell r="D15324">
            <v>21</v>
          </cell>
          <cell r="E15324">
            <v>2024</v>
          </cell>
        </row>
        <row r="15325">
          <cell r="A15325">
            <v>45638</v>
          </cell>
          <cell r="B15325">
            <v>347</v>
          </cell>
          <cell r="C15325">
            <v>20</v>
          </cell>
          <cell r="D15325">
            <v>20</v>
          </cell>
          <cell r="E15325">
            <v>2024</v>
          </cell>
        </row>
        <row r="15326">
          <cell r="A15326">
            <v>45639</v>
          </cell>
          <cell r="B15326">
            <v>348</v>
          </cell>
          <cell r="C15326">
            <v>19</v>
          </cell>
          <cell r="D15326">
            <v>19</v>
          </cell>
          <cell r="E15326">
            <v>2024</v>
          </cell>
        </row>
        <row r="15327">
          <cell r="A15327">
            <v>45640</v>
          </cell>
          <cell r="B15327">
            <v>349</v>
          </cell>
          <cell r="C15327">
            <v>18</v>
          </cell>
          <cell r="D15327">
            <v>18</v>
          </cell>
          <cell r="E15327">
            <v>2024</v>
          </cell>
        </row>
        <row r="15328">
          <cell r="A15328">
            <v>45641</v>
          </cell>
          <cell r="B15328">
            <v>350</v>
          </cell>
          <cell r="C15328">
            <v>17</v>
          </cell>
          <cell r="D15328">
            <v>17</v>
          </cell>
          <cell r="E15328">
            <v>2024</v>
          </cell>
        </row>
        <row r="15329">
          <cell r="A15329">
            <v>45642</v>
          </cell>
          <cell r="B15329">
            <v>351</v>
          </cell>
          <cell r="C15329">
            <v>16</v>
          </cell>
          <cell r="D15329">
            <v>16</v>
          </cell>
          <cell r="E15329">
            <v>2024</v>
          </cell>
        </row>
        <row r="15330">
          <cell r="A15330">
            <v>45643</v>
          </cell>
          <cell r="B15330">
            <v>352</v>
          </cell>
          <cell r="C15330">
            <v>15</v>
          </cell>
          <cell r="D15330">
            <v>15</v>
          </cell>
          <cell r="E15330">
            <v>2024</v>
          </cell>
        </row>
        <row r="15331">
          <cell r="A15331">
            <v>45644</v>
          </cell>
          <cell r="B15331">
            <v>353</v>
          </cell>
          <cell r="C15331">
            <v>14</v>
          </cell>
          <cell r="D15331">
            <v>14</v>
          </cell>
          <cell r="E15331">
            <v>2024</v>
          </cell>
        </row>
        <row r="15332">
          <cell r="A15332">
            <v>45645</v>
          </cell>
          <cell r="B15332">
            <v>354</v>
          </cell>
          <cell r="C15332">
            <v>13</v>
          </cell>
          <cell r="D15332">
            <v>13</v>
          </cell>
          <cell r="E15332">
            <v>2024</v>
          </cell>
        </row>
        <row r="15333">
          <cell r="A15333">
            <v>45646</v>
          </cell>
          <cell r="B15333">
            <v>355</v>
          </cell>
          <cell r="C15333">
            <v>12</v>
          </cell>
          <cell r="D15333">
            <v>12</v>
          </cell>
          <cell r="E15333">
            <v>2024</v>
          </cell>
        </row>
        <row r="15334">
          <cell r="A15334">
            <v>45647</v>
          </cell>
          <cell r="B15334">
            <v>356</v>
          </cell>
          <cell r="C15334">
            <v>11</v>
          </cell>
          <cell r="D15334">
            <v>11</v>
          </cell>
          <cell r="E15334">
            <v>2024</v>
          </cell>
        </row>
        <row r="15335">
          <cell r="A15335">
            <v>45648</v>
          </cell>
          <cell r="B15335">
            <v>357</v>
          </cell>
          <cell r="C15335">
            <v>10</v>
          </cell>
          <cell r="D15335">
            <v>10</v>
          </cell>
          <cell r="E15335">
            <v>2024</v>
          </cell>
        </row>
        <row r="15336">
          <cell r="A15336">
            <v>45649</v>
          </cell>
          <cell r="B15336">
            <v>358</v>
          </cell>
          <cell r="C15336">
            <v>9</v>
          </cell>
          <cell r="D15336">
            <v>9</v>
          </cell>
          <cell r="E15336">
            <v>2024</v>
          </cell>
        </row>
        <row r="15337">
          <cell r="A15337">
            <v>45650</v>
          </cell>
          <cell r="B15337">
            <v>359</v>
          </cell>
          <cell r="C15337">
            <v>8</v>
          </cell>
          <cell r="D15337">
            <v>8</v>
          </cell>
          <cell r="E15337">
            <v>2024</v>
          </cell>
        </row>
        <row r="15338">
          <cell r="A15338">
            <v>45651</v>
          </cell>
          <cell r="B15338">
            <v>360</v>
          </cell>
          <cell r="C15338">
            <v>7</v>
          </cell>
          <cell r="D15338">
            <v>7</v>
          </cell>
          <cell r="E15338">
            <v>2024</v>
          </cell>
        </row>
        <row r="15339">
          <cell r="A15339">
            <v>45652</v>
          </cell>
          <cell r="B15339">
            <v>361</v>
          </cell>
          <cell r="C15339">
            <v>6</v>
          </cell>
          <cell r="D15339">
            <v>6</v>
          </cell>
          <cell r="E15339">
            <v>2024</v>
          </cell>
        </row>
        <row r="15340">
          <cell r="A15340">
            <v>45653</v>
          </cell>
          <cell r="B15340">
            <v>362</v>
          </cell>
          <cell r="C15340">
            <v>5</v>
          </cell>
          <cell r="D15340">
            <v>5</v>
          </cell>
          <cell r="E15340">
            <v>2024</v>
          </cell>
        </row>
        <row r="15341">
          <cell r="A15341">
            <v>45654</v>
          </cell>
          <cell r="B15341">
            <v>363</v>
          </cell>
          <cell r="C15341">
            <v>4</v>
          </cell>
          <cell r="D15341">
            <v>4</v>
          </cell>
          <cell r="E15341">
            <v>2024</v>
          </cell>
        </row>
        <row r="15342">
          <cell r="A15342">
            <v>45655</v>
          </cell>
          <cell r="B15342">
            <v>364</v>
          </cell>
          <cell r="C15342">
            <v>3</v>
          </cell>
          <cell r="D15342">
            <v>3</v>
          </cell>
          <cell r="E15342">
            <v>2024</v>
          </cell>
        </row>
        <row r="15343">
          <cell r="A15343">
            <v>45656</v>
          </cell>
          <cell r="B15343">
            <v>365</v>
          </cell>
          <cell r="C15343">
            <v>2</v>
          </cell>
          <cell r="D15343">
            <v>2</v>
          </cell>
          <cell r="E15343">
            <v>2024</v>
          </cell>
        </row>
        <row r="15344">
          <cell r="A15344">
            <v>45657</v>
          </cell>
          <cell r="B15344">
            <v>366</v>
          </cell>
          <cell r="C15344">
            <v>1</v>
          </cell>
          <cell r="D15344">
            <v>1</v>
          </cell>
          <cell r="E15344">
            <v>2024</v>
          </cell>
        </row>
        <row r="15345">
          <cell r="A15345">
            <v>45658</v>
          </cell>
          <cell r="B15345">
            <v>1</v>
          </cell>
          <cell r="C15345">
            <v>365</v>
          </cell>
          <cell r="D15345">
            <v>365</v>
          </cell>
          <cell r="E15345">
            <v>2025</v>
          </cell>
        </row>
        <row r="15346">
          <cell r="A15346">
            <v>45659</v>
          </cell>
          <cell r="B15346">
            <v>2</v>
          </cell>
          <cell r="C15346">
            <v>364</v>
          </cell>
          <cell r="D15346">
            <v>364</v>
          </cell>
          <cell r="E15346">
            <v>2025</v>
          </cell>
        </row>
        <row r="15347">
          <cell r="A15347">
            <v>45660</v>
          </cell>
          <cell r="B15347">
            <v>3</v>
          </cell>
          <cell r="C15347">
            <v>363</v>
          </cell>
          <cell r="D15347">
            <v>363</v>
          </cell>
          <cell r="E15347">
            <v>2025</v>
          </cell>
        </row>
        <row r="15348">
          <cell r="A15348">
            <v>45661</v>
          </cell>
          <cell r="B15348">
            <v>4</v>
          </cell>
          <cell r="C15348">
            <v>362</v>
          </cell>
          <cell r="D15348">
            <v>362</v>
          </cell>
          <cell r="E15348">
            <v>2025</v>
          </cell>
        </row>
        <row r="15349">
          <cell r="A15349">
            <v>45662</v>
          </cell>
          <cell r="B15349">
            <v>5</v>
          </cell>
          <cell r="C15349">
            <v>361</v>
          </cell>
          <cell r="D15349">
            <v>361</v>
          </cell>
          <cell r="E15349">
            <v>2025</v>
          </cell>
        </row>
        <row r="15350">
          <cell r="A15350">
            <v>45663</v>
          </cell>
          <cell r="B15350">
            <v>6</v>
          </cell>
          <cell r="C15350">
            <v>360</v>
          </cell>
          <cell r="D15350">
            <v>360</v>
          </cell>
          <cell r="E15350">
            <v>2025</v>
          </cell>
        </row>
        <row r="15351">
          <cell r="A15351">
            <v>45664</v>
          </cell>
          <cell r="B15351">
            <v>7</v>
          </cell>
          <cell r="C15351">
            <v>359</v>
          </cell>
          <cell r="D15351">
            <v>359</v>
          </cell>
          <cell r="E15351">
            <v>2025</v>
          </cell>
        </row>
        <row r="15352">
          <cell r="A15352">
            <v>45665</v>
          </cell>
          <cell r="B15352">
            <v>8</v>
          </cell>
          <cell r="C15352">
            <v>358</v>
          </cell>
          <cell r="D15352">
            <v>358</v>
          </cell>
          <cell r="E15352">
            <v>2025</v>
          </cell>
        </row>
        <row r="15353">
          <cell r="A15353">
            <v>45666</v>
          </cell>
          <cell r="B15353">
            <v>9</v>
          </cell>
          <cell r="C15353">
            <v>357</v>
          </cell>
          <cell r="D15353">
            <v>357</v>
          </cell>
          <cell r="E15353">
            <v>2025</v>
          </cell>
        </row>
        <row r="15354">
          <cell r="A15354">
            <v>45667</v>
          </cell>
          <cell r="B15354">
            <v>10</v>
          </cell>
          <cell r="C15354">
            <v>356</v>
          </cell>
          <cell r="D15354">
            <v>356</v>
          </cell>
          <cell r="E15354">
            <v>2025</v>
          </cell>
        </row>
        <row r="15355">
          <cell r="A15355">
            <v>45668</v>
          </cell>
          <cell r="B15355">
            <v>11</v>
          </cell>
          <cell r="C15355">
            <v>355</v>
          </cell>
          <cell r="D15355">
            <v>355</v>
          </cell>
          <cell r="E15355">
            <v>2025</v>
          </cell>
        </row>
        <row r="15356">
          <cell r="A15356">
            <v>45669</v>
          </cell>
          <cell r="B15356">
            <v>12</v>
          </cell>
          <cell r="C15356">
            <v>354</v>
          </cell>
          <cell r="D15356">
            <v>354</v>
          </cell>
          <cell r="E15356">
            <v>2025</v>
          </cell>
        </row>
        <row r="15357">
          <cell r="A15357">
            <v>45670</v>
          </cell>
          <cell r="B15357">
            <v>13</v>
          </cell>
          <cell r="C15357">
            <v>353</v>
          </cell>
          <cell r="D15357">
            <v>353</v>
          </cell>
          <cell r="E15357">
            <v>2025</v>
          </cell>
        </row>
        <row r="15358">
          <cell r="A15358">
            <v>45671</v>
          </cell>
          <cell r="B15358">
            <v>14</v>
          </cell>
          <cell r="C15358">
            <v>352</v>
          </cell>
          <cell r="D15358">
            <v>352</v>
          </cell>
          <cell r="E15358">
            <v>2025</v>
          </cell>
        </row>
        <row r="15359">
          <cell r="A15359">
            <v>45672</v>
          </cell>
          <cell r="B15359">
            <v>15</v>
          </cell>
          <cell r="C15359">
            <v>351</v>
          </cell>
          <cell r="D15359">
            <v>351</v>
          </cell>
          <cell r="E15359">
            <v>2025</v>
          </cell>
        </row>
        <row r="15360">
          <cell r="A15360">
            <v>45673</v>
          </cell>
          <cell r="B15360">
            <v>16</v>
          </cell>
          <cell r="C15360">
            <v>350</v>
          </cell>
          <cell r="D15360">
            <v>350</v>
          </cell>
          <cell r="E15360">
            <v>2025</v>
          </cell>
        </row>
        <row r="15361">
          <cell r="A15361">
            <v>45674</v>
          </cell>
          <cell r="B15361">
            <v>17</v>
          </cell>
          <cell r="C15361">
            <v>349</v>
          </cell>
          <cell r="D15361">
            <v>349</v>
          </cell>
          <cell r="E15361">
            <v>2025</v>
          </cell>
        </row>
        <row r="15362">
          <cell r="A15362">
            <v>45675</v>
          </cell>
          <cell r="B15362">
            <v>18</v>
          </cell>
          <cell r="C15362">
            <v>348</v>
          </cell>
          <cell r="D15362">
            <v>348</v>
          </cell>
          <cell r="E15362">
            <v>2025</v>
          </cell>
        </row>
        <row r="15363">
          <cell r="A15363">
            <v>45676</v>
          </cell>
          <cell r="B15363">
            <v>19</v>
          </cell>
          <cell r="C15363">
            <v>347</v>
          </cell>
          <cell r="D15363">
            <v>347</v>
          </cell>
          <cell r="E15363">
            <v>2025</v>
          </cell>
        </row>
        <row r="15364">
          <cell r="A15364">
            <v>45677</v>
          </cell>
          <cell r="B15364">
            <v>20</v>
          </cell>
          <cell r="C15364">
            <v>346</v>
          </cell>
          <cell r="D15364">
            <v>346</v>
          </cell>
          <cell r="E15364">
            <v>2025</v>
          </cell>
        </row>
        <row r="15365">
          <cell r="A15365">
            <v>45678</v>
          </cell>
          <cell r="B15365">
            <v>21</v>
          </cell>
          <cell r="C15365">
            <v>345</v>
          </cell>
          <cell r="D15365">
            <v>345</v>
          </cell>
          <cell r="E15365">
            <v>2025</v>
          </cell>
        </row>
        <row r="15366">
          <cell r="A15366">
            <v>45679</v>
          </cell>
          <cell r="B15366">
            <v>22</v>
          </cell>
          <cell r="C15366">
            <v>344</v>
          </cell>
          <cell r="D15366">
            <v>344</v>
          </cell>
          <cell r="E15366">
            <v>2025</v>
          </cell>
        </row>
        <row r="15367">
          <cell r="A15367">
            <v>45680</v>
          </cell>
          <cell r="B15367">
            <v>23</v>
          </cell>
          <cell r="C15367">
            <v>343</v>
          </cell>
          <cell r="D15367">
            <v>343</v>
          </cell>
          <cell r="E15367">
            <v>2025</v>
          </cell>
        </row>
        <row r="15368">
          <cell r="A15368">
            <v>45681</v>
          </cell>
          <cell r="B15368">
            <v>24</v>
          </cell>
          <cell r="C15368">
            <v>342</v>
          </cell>
          <cell r="D15368">
            <v>342</v>
          </cell>
          <cell r="E15368">
            <v>2025</v>
          </cell>
        </row>
        <row r="15369">
          <cell r="A15369">
            <v>45682</v>
          </cell>
          <cell r="B15369">
            <v>25</v>
          </cell>
          <cell r="C15369">
            <v>341</v>
          </cell>
          <cell r="D15369">
            <v>341</v>
          </cell>
          <cell r="E15369">
            <v>2025</v>
          </cell>
        </row>
        <row r="15370">
          <cell r="A15370">
            <v>45683</v>
          </cell>
          <cell r="B15370">
            <v>26</v>
          </cell>
          <cell r="C15370">
            <v>340</v>
          </cell>
          <cell r="D15370">
            <v>340</v>
          </cell>
          <cell r="E15370">
            <v>2025</v>
          </cell>
        </row>
        <row r="15371">
          <cell r="A15371">
            <v>45684</v>
          </cell>
          <cell r="B15371">
            <v>27</v>
          </cell>
          <cell r="C15371">
            <v>339</v>
          </cell>
          <cell r="D15371">
            <v>339</v>
          </cell>
          <cell r="E15371">
            <v>2025</v>
          </cell>
        </row>
        <row r="15372">
          <cell r="A15372">
            <v>45685</v>
          </cell>
          <cell r="B15372">
            <v>28</v>
          </cell>
          <cell r="C15372">
            <v>338</v>
          </cell>
          <cell r="D15372">
            <v>338</v>
          </cell>
          <cell r="E15372">
            <v>2025</v>
          </cell>
        </row>
        <row r="15373">
          <cell r="A15373">
            <v>45686</v>
          </cell>
          <cell r="B15373">
            <v>29</v>
          </cell>
          <cell r="C15373">
            <v>337</v>
          </cell>
          <cell r="D15373">
            <v>337</v>
          </cell>
          <cell r="E15373">
            <v>2025</v>
          </cell>
        </row>
        <row r="15374">
          <cell r="A15374">
            <v>45687</v>
          </cell>
          <cell r="B15374">
            <v>30</v>
          </cell>
          <cell r="C15374">
            <v>336</v>
          </cell>
          <cell r="D15374">
            <v>336</v>
          </cell>
          <cell r="E15374">
            <v>2025</v>
          </cell>
        </row>
        <row r="15375">
          <cell r="A15375">
            <v>45688</v>
          </cell>
          <cell r="B15375">
            <v>31</v>
          </cell>
          <cell r="C15375">
            <v>335</v>
          </cell>
          <cell r="D15375">
            <v>335</v>
          </cell>
          <cell r="E15375">
            <v>2025</v>
          </cell>
        </row>
        <row r="15376">
          <cell r="A15376">
            <v>45689</v>
          </cell>
          <cell r="B15376">
            <v>32</v>
          </cell>
          <cell r="C15376">
            <v>334</v>
          </cell>
          <cell r="D15376">
            <v>334</v>
          </cell>
          <cell r="E15376">
            <v>2025</v>
          </cell>
        </row>
        <row r="15377">
          <cell r="A15377">
            <v>45690</v>
          </cell>
          <cell r="B15377">
            <v>33</v>
          </cell>
          <cell r="C15377">
            <v>333</v>
          </cell>
          <cell r="D15377">
            <v>333</v>
          </cell>
          <cell r="E15377">
            <v>2025</v>
          </cell>
        </row>
        <row r="15378">
          <cell r="A15378">
            <v>45691</v>
          </cell>
          <cell r="B15378">
            <v>34</v>
          </cell>
          <cell r="C15378">
            <v>332</v>
          </cell>
          <cell r="D15378">
            <v>332</v>
          </cell>
          <cell r="E15378">
            <v>2025</v>
          </cell>
        </row>
        <row r="15379">
          <cell r="A15379">
            <v>45692</v>
          </cell>
          <cell r="B15379">
            <v>35</v>
          </cell>
          <cell r="C15379">
            <v>331</v>
          </cell>
          <cell r="D15379">
            <v>331</v>
          </cell>
          <cell r="E15379">
            <v>2025</v>
          </cell>
        </row>
        <row r="15380">
          <cell r="A15380">
            <v>45693</v>
          </cell>
          <cell r="B15380">
            <v>36</v>
          </cell>
          <cell r="C15380">
            <v>330</v>
          </cell>
          <cell r="D15380">
            <v>330</v>
          </cell>
          <cell r="E15380">
            <v>2025</v>
          </cell>
        </row>
        <row r="15381">
          <cell r="A15381">
            <v>45694</v>
          </cell>
          <cell r="B15381">
            <v>37</v>
          </cell>
          <cell r="C15381">
            <v>329</v>
          </cell>
          <cell r="D15381">
            <v>329</v>
          </cell>
          <cell r="E15381">
            <v>2025</v>
          </cell>
        </row>
        <row r="15382">
          <cell r="A15382">
            <v>45695</v>
          </cell>
          <cell r="B15382">
            <v>38</v>
          </cell>
          <cell r="C15382">
            <v>328</v>
          </cell>
          <cell r="D15382">
            <v>328</v>
          </cell>
          <cell r="E15382">
            <v>2025</v>
          </cell>
        </row>
        <row r="15383">
          <cell r="A15383">
            <v>45696</v>
          </cell>
          <cell r="B15383">
            <v>39</v>
          </cell>
          <cell r="C15383">
            <v>327</v>
          </cell>
          <cell r="D15383">
            <v>327</v>
          </cell>
          <cell r="E15383">
            <v>2025</v>
          </cell>
        </row>
        <row r="15384">
          <cell r="A15384">
            <v>45697</v>
          </cell>
          <cell r="B15384">
            <v>40</v>
          </cell>
          <cell r="C15384">
            <v>326</v>
          </cell>
          <cell r="D15384">
            <v>326</v>
          </cell>
          <cell r="E15384">
            <v>2025</v>
          </cell>
        </row>
        <row r="15385">
          <cell r="A15385">
            <v>45698</v>
          </cell>
          <cell r="B15385">
            <v>41</v>
          </cell>
          <cell r="C15385">
            <v>325</v>
          </cell>
          <cell r="D15385">
            <v>325</v>
          </cell>
          <cell r="E15385">
            <v>2025</v>
          </cell>
        </row>
        <row r="15386">
          <cell r="A15386">
            <v>45699</v>
          </cell>
          <cell r="B15386">
            <v>42</v>
          </cell>
          <cell r="C15386">
            <v>324</v>
          </cell>
          <cell r="D15386">
            <v>324</v>
          </cell>
          <cell r="E15386">
            <v>2025</v>
          </cell>
        </row>
        <row r="15387">
          <cell r="A15387">
            <v>45700</v>
          </cell>
          <cell r="B15387">
            <v>43</v>
          </cell>
          <cell r="C15387">
            <v>323</v>
          </cell>
          <cell r="D15387">
            <v>323</v>
          </cell>
          <cell r="E15387">
            <v>2025</v>
          </cell>
        </row>
        <row r="15388">
          <cell r="A15388">
            <v>45701</v>
          </cell>
          <cell r="B15388">
            <v>44</v>
          </cell>
          <cell r="C15388">
            <v>322</v>
          </cell>
          <cell r="D15388">
            <v>322</v>
          </cell>
          <cell r="E15388">
            <v>2025</v>
          </cell>
        </row>
        <row r="15389">
          <cell r="A15389">
            <v>45702</v>
          </cell>
          <cell r="B15389">
            <v>45</v>
          </cell>
          <cell r="C15389">
            <v>321</v>
          </cell>
          <cell r="D15389">
            <v>321</v>
          </cell>
          <cell r="E15389">
            <v>2025</v>
          </cell>
        </row>
        <row r="15390">
          <cell r="A15390">
            <v>45703</v>
          </cell>
          <cell r="B15390">
            <v>46</v>
          </cell>
          <cell r="C15390">
            <v>320</v>
          </cell>
          <cell r="D15390">
            <v>320</v>
          </cell>
          <cell r="E15390">
            <v>2025</v>
          </cell>
        </row>
        <row r="15391">
          <cell r="A15391">
            <v>45704</v>
          </cell>
          <cell r="B15391">
            <v>47</v>
          </cell>
          <cell r="C15391">
            <v>319</v>
          </cell>
          <cell r="D15391">
            <v>319</v>
          </cell>
          <cell r="E15391">
            <v>2025</v>
          </cell>
        </row>
        <row r="15392">
          <cell r="A15392">
            <v>45705</v>
          </cell>
          <cell r="B15392">
            <v>48</v>
          </cell>
          <cell r="C15392">
            <v>318</v>
          </cell>
          <cell r="D15392">
            <v>318</v>
          </cell>
          <cell r="E15392">
            <v>2025</v>
          </cell>
        </row>
        <row r="15393">
          <cell r="A15393">
            <v>45706</v>
          </cell>
          <cell r="B15393">
            <v>49</v>
          </cell>
          <cell r="C15393">
            <v>317</v>
          </cell>
          <cell r="D15393">
            <v>317</v>
          </cell>
          <cell r="E15393">
            <v>2025</v>
          </cell>
        </row>
        <row r="15394">
          <cell r="A15394">
            <v>45707</v>
          </cell>
          <cell r="B15394">
            <v>50</v>
          </cell>
          <cell r="C15394">
            <v>316</v>
          </cell>
          <cell r="D15394">
            <v>316</v>
          </cell>
          <cell r="E15394">
            <v>2025</v>
          </cell>
        </row>
        <row r="15395">
          <cell r="A15395">
            <v>45708</v>
          </cell>
          <cell r="B15395">
            <v>51</v>
          </cell>
          <cell r="C15395">
            <v>315</v>
          </cell>
          <cell r="D15395">
            <v>315</v>
          </cell>
          <cell r="E15395">
            <v>2025</v>
          </cell>
        </row>
        <row r="15396">
          <cell r="A15396">
            <v>45709</v>
          </cell>
          <cell r="B15396">
            <v>52</v>
          </cell>
          <cell r="C15396">
            <v>314</v>
          </cell>
          <cell r="D15396">
            <v>314</v>
          </cell>
          <cell r="E15396">
            <v>2025</v>
          </cell>
        </row>
        <row r="15397">
          <cell r="A15397">
            <v>45710</v>
          </cell>
          <cell r="B15397">
            <v>53</v>
          </cell>
          <cell r="C15397">
            <v>313</v>
          </cell>
          <cell r="D15397">
            <v>313</v>
          </cell>
          <cell r="E15397">
            <v>2025</v>
          </cell>
        </row>
        <row r="15398">
          <cell r="A15398">
            <v>45711</v>
          </cell>
          <cell r="B15398">
            <v>54</v>
          </cell>
          <cell r="C15398">
            <v>312</v>
          </cell>
          <cell r="D15398">
            <v>312</v>
          </cell>
          <cell r="E15398">
            <v>2025</v>
          </cell>
        </row>
        <row r="15399">
          <cell r="A15399">
            <v>45712</v>
          </cell>
          <cell r="B15399">
            <v>55</v>
          </cell>
          <cell r="C15399">
            <v>311</v>
          </cell>
          <cell r="D15399">
            <v>311</v>
          </cell>
          <cell r="E15399">
            <v>2025</v>
          </cell>
        </row>
        <row r="15400">
          <cell r="A15400">
            <v>45713</v>
          </cell>
          <cell r="B15400">
            <v>56</v>
          </cell>
          <cell r="C15400">
            <v>310</v>
          </cell>
          <cell r="D15400">
            <v>310</v>
          </cell>
          <cell r="E15400">
            <v>2025</v>
          </cell>
        </row>
        <row r="15401">
          <cell r="A15401">
            <v>45714</v>
          </cell>
          <cell r="B15401">
            <v>57</v>
          </cell>
          <cell r="C15401">
            <v>309</v>
          </cell>
          <cell r="D15401">
            <v>309</v>
          </cell>
          <cell r="E15401">
            <v>2025</v>
          </cell>
        </row>
        <row r="15402">
          <cell r="A15402">
            <v>45715</v>
          </cell>
          <cell r="B15402">
            <v>58</v>
          </cell>
          <cell r="C15402">
            <v>308</v>
          </cell>
          <cell r="D15402">
            <v>308</v>
          </cell>
          <cell r="E15402">
            <v>2025</v>
          </cell>
        </row>
        <row r="15403">
          <cell r="A15403">
            <v>45716</v>
          </cell>
          <cell r="B15403">
            <v>59</v>
          </cell>
          <cell r="C15403">
            <v>307</v>
          </cell>
          <cell r="D15403">
            <v>307</v>
          </cell>
          <cell r="E15403">
            <v>2025</v>
          </cell>
        </row>
        <row r="15404">
          <cell r="A15404">
            <v>45717</v>
          </cell>
          <cell r="B15404">
            <v>60</v>
          </cell>
          <cell r="C15404">
            <v>306</v>
          </cell>
          <cell r="D15404">
            <v>306</v>
          </cell>
          <cell r="E15404">
            <v>2025</v>
          </cell>
        </row>
        <row r="15405">
          <cell r="A15405">
            <v>45718</v>
          </cell>
          <cell r="B15405">
            <v>61</v>
          </cell>
          <cell r="C15405">
            <v>305</v>
          </cell>
          <cell r="D15405">
            <v>305</v>
          </cell>
          <cell r="E15405">
            <v>2025</v>
          </cell>
        </row>
        <row r="15406">
          <cell r="A15406">
            <v>45719</v>
          </cell>
          <cell r="B15406">
            <v>62</v>
          </cell>
          <cell r="C15406">
            <v>304</v>
          </cell>
          <cell r="D15406">
            <v>304</v>
          </cell>
          <cell r="E15406">
            <v>2025</v>
          </cell>
        </row>
        <row r="15407">
          <cell r="A15407">
            <v>45720</v>
          </cell>
          <cell r="B15407">
            <v>63</v>
          </cell>
          <cell r="C15407">
            <v>303</v>
          </cell>
          <cell r="D15407">
            <v>303</v>
          </cell>
          <cell r="E15407">
            <v>2025</v>
          </cell>
        </row>
        <row r="15408">
          <cell r="A15408">
            <v>45721</v>
          </cell>
          <cell r="B15408">
            <v>64</v>
          </cell>
          <cell r="C15408">
            <v>302</v>
          </cell>
          <cell r="D15408">
            <v>302</v>
          </cell>
          <cell r="E15408">
            <v>2025</v>
          </cell>
        </row>
        <row r="15409">
          <cell r="A15409">
            <v>45722</v>
          </cell>
          <cell r="B15409">
            <v>65</v>
          </cell>
          <cell r="C15409">
            <v>301</v>
          </cell>
          <cell r="D15409">
            <v>301</v>
          </cell>
          <cell r="E15409">
            <v>2025</v>
          </cell>
        </row>
        <row r="15410">
          <cell r="A15410">
            <v>45723</v>
          </cell>
          <cell r="B15410">
            <v>66</v>
          </cell>
          <cell r="C15410">
            <v>300</v>
          </cell>
          <cell r="D15410">
            <v>300</v>
          </cell>
          <cell r="E15410">
            <v>2025</v>
          </cell>
        </row>
        <row r="15411">
          <cell r="A15411">
            <v>45724</v>
          </cell>
          <cell r="B15411">
            <v>67</v>
          </cell>
          <cell r="C15411">
            <v>299</v>
          </cell>
          <cell r="D15411">
            <v>299</v>
          </cell>
          <cell r="E15411">
            <v>2025</v>
          </cell>
        </row>
        <row r="15412">
          <cell r="A15412">
            <v>45725</v>
          </cell>
          <cell r="B15412">
            <v>68</v>
          </cell>
          <cell r="C15412">
            <v>298</v>
          </cell>
          <cell r="D15412">
            <v>298</v>
          </cell>
          <cell r="E15412">
            <v>2025</v>
          </cell>
        </row>
        <row r="15413">
          <cell r="A15413">
            <v>45726</v>
          </cell>
          <cell r="B15413">
            <v>69</v>
          </cell>
          <cell r="C15413">
            <v>297</v>
          </cell>
          <cell r="D15413">
            <v>297</v>
          </cell>
          <cell r="E15413">
            <v>2025</v>
          </cell>
        </row>
        <row r="15414">
          <cell r="A15414">
            <v>45727</v>
          </cell>
          <cell r="B15414">
            <v>70</v>
          </cell>
          <cell r="C15414">
            <v>296</v>
          </cell>
          <cell r="D15414">
            <v>296</v>
          </cell>
          <cell r="E15414">
            <v>2025</v>
          </cell>
        </row>
        <row r="15415">
          <cell r="A15415">
            <v>45728</v>
          </cell>
          <cell r="B15415">
            <v>71</v>
          </cell>
          <cell r="C15415">
            <v>295</v>
          </cell>
          <cell r="D15415">
            <v>295</v>
          </cell>
          <cell r="E15415">
            <v>2025</v>
          </cell>
        </row>
        <row r="15416">
          <cell r="A15416">
            <v>45729</v>
          </cell>
          <cell r="B15416">
            <v>72</v>
          </cell>
          <cell r="C15416">
            <v>294</v>
          </cell>
          <cell r="D15416">
            <v>294</v>
          </cell>
          <cell r="E15416">
            <v>2025</v>
          </cell>
        </row>
        <row r="15417">
          <cell r="A15417">
            <v>45730</v>
          </cell>
          <cell r="B15417">
            <v>73</v>
          </cell>
          <cell r="C15417">
            <v>293</v>
          </cell>
          <cell r="D15417">
            <v>293</v>
          </cell>
          <cell r="E15417">
            <v>2025</v>
          </cell>
        </row>
        <row r="15418">
          <cell r="A15418">
            <v>45731</v>
          </cell>
          <cell r="B15418">
            <v>74</v>
          </cell>
          <cell r="C15418">
            <v>292</v>
          </cell>
          <cell r="D15418">
            <v>292</v>
          </cell>
          <cell r="E15418">
            <v>2025</v>
          </cell>
        </row>
        <row r="15419">
          <cell r="A15419">
            <v>45732</v>
          </cell>
          <cell r="B15419">
            <v>75</v>
          </cell>
          <cell r="C15419">
            <v>291</v>
          </cell>
          <cell r="D15419">
            <v>291</v>
          </cell>
          <cell r="E15419">
            <v>2025</v>
          </cell>
        </row>
        <row r="15420">
          <cell r="A15420">
            <v>45733</v>
          </cell>
          <cell r="B15420">
            <v>76</v>
          </cell>
          <cell r="C15420">
            <v>290</v>
          </cell>
          <cell r="D15420">
            <v>290</v>
          </cell>
          <cell r="E15420">
            <v>2025</v>
          </cell>
        </row>
        <row r="15421">
          <cell r="A15421">
            <v>45734</v>
          </cell>
          <cell r="B15421">
            <v>77</v>
          </cell>
          <cell r="C15421">
            <v>289</v>
          </cell>
          <cell r="D15421">
            <v>289</v>
          </cell>
          <cell r="E15421">
            <v>2025</v>
          </cell>
        </row>
        <row r="15422">
          <cell r="A15422">
            <v>45735</v>
          </cell>
          <cell r="B15422">
            <v>78</v>
          </cell>
          <cell r="C15422">
            <v>288</v>
          </cell>
          <cell r="D15422">
            <v>288</v>
          </cell>
          <cell r="E15422">
            <v>2025</v>
          </cell>
        </row>
        <row r="15423">
          <cell r="A15423">
            <v>45736</v>
          </cell>
          <cell r="B15423">
            <v>79</v>
          </cell>
          <cell r="C15423">
            <v>287</v>
          </cell>
          <cell r="D15423">
            <v>287</v>
          </cell>
          <cell r="E15423">
            <v>2025</v>
          </cell>
        </row>
        <row r="15424">
          <cell r="A15424">
            <v>45737</v>
          </cell>
          <cell r="B15424">
            <v>80</v>
          </cell>
          <cell r="C15424">
            <v>286</v>
          </cell>
          <cell r="D15424">
            <v>286</v>
          </cell>
          <cell r="E15424">
            <v>2025</v>
          </cell>
        </row>
        <row r="15425">
          <cell r="A15425">
            <v>45738</v>
          </cell>
          <cell r="B15425">
            <v>81</v>
          </cell>
          <cell r="C15425">
            <v>285</v>
          </cell>
          <cell r="D15425">
            <v>285</v>
          </cell>
          <cell r="E15425">
            <v>2025</v>
          </cell>
        </row>
        <row r="15426">
          <cell r="A15426">
            <v>45739</v>
          </cell>
          <cell r="B15426">
            <v>82</v>
          </cell>
          <cell r="C15426">
            <v>284</v>
          </cell>
          <cell r="D15426">
            <v>284</v>
          </cell>
          <cell r="E15426">
            <v>2025</v>
          </cell>
        </row>
        <row r="15427">
          <cell r="A15427">
            <v>45740</v>
          </cell>
          <cell r="B15427">
            <v>83</v>
          </cell>
          <cell r="C15427">
            <v>283</v>
          </cell>
          <cell r="D15427">
            <v>283</v>
          </cell>
          <cell r="E15427">
            <v>2025</v>
          </cell>
        </row>
        <row r="15428">
          <cell r="A15428">
            <v>45741</v>
          </cell>
          <cell r="B15428">
            <v>84</v>
          </cell>
          <cell r="C15428">
            <v>282</v>
          </cell>
          <cell r="D15428">
            <v>282</v>
          </cell>
          <cell r="E15428">
            <v>2025</v>
          </cell>
        </row>
        <row r="15429">
          <cell r="A15429">
            <v>45742</v>
          </cell>
          <cell r="B15429">
            <v>85</v>
          </cell>
          <cell r="C15429">
            <v>281</v>
          </cell>
          <cell r="D15429">
            <v>281</v>
          </cell>
          <cell r="E15429">
            <v>2025</v>
          </cell>
        </row>
        <row r="15430">
          <cell r="A15430">
            <v>45743</v>
          </cell>
          <cell r="B15430">
            <v>86</v>
          </cell>
          <cell r="C15430">
            <v>280</v>
          </cell>
          <cell r="D15430">
            <v>280</v>
          </cell>
          <cell r="E15430">
            <v>2025</v>
          </cell>
        </row>
        <row r="15431">
          <cell r="A15431">
            <v>45744</v>
          </cell>
          <cell r="B15431">
            <v>87</v>
          </cell>
          <cell r="C15431">
            <v>279</v>
          </cell>
          <cell r="D15431">
            <v>279</v>
          </cell>
          <cell r="E15431">
            <v>2025</v>
          </cell>
        </row>
        <row r="15432">
          <cell r="A15432">
            <v>45745</v>
          </cell>
          <cell r="B15432">
            <v>88</v>
          </cell>
          <cell r="C15432">
            <v>278</v>
          </cell>
          <cell r="D15432">
            <v>278</v>
          </cell>
          <cell r="E15432">
            <v>2025</v>
          </cell>
        </row>
        <row r="15433">
          <cell r="A15433">
            <v>45746</v>
          </cell>
          <cell r="B15433">
            <v>89</v>
          </cell>
          <cell r="C15433">
            <v>277</v>
          </cell>
          <cell r="D15433">
            <v>277</v>
          </cell>
          <cell r="E15433">
            <v>2025</v>
          </cell>
        </row>
        <row r="15434">
          <cell r="A15434">
            <v>45747</v>
          </cell>
          <cell r="B15434">
            <v>90</v>
          </cell>
          <cell r="C15434">
            <v>276</v>
          </cell>
          <cell r="D15434">
            <v>276</v>
          </cell>
          <cell r="E15434">
            <v>2025</v>
          </cell>
        </row>
        <row r="15435">
          <cell r="A15435">
            <v>45748</v>
          </cell>
          <cell r="B15435">
            <v>91</v>
          </cell>
          <cell r="C15435">
            <v>275</v>
          </cell>
          <cell r="D15435">
            <v>275</v>
          </cell>
          <cell r="E15435">
            <v>2025</v>
          </cell>
        </row>
        <row r="15436">
          <cell r="A15436">
            <v>45749</v>
          </cell>
          <cell r="B15436">
            <v>92</v>
          </cell>
          <cell r="C15436">
            <v>274</v>
          </cell>
          <cell r="D15436">
            <v>274</v>
          </cell>
          <cell r="E15436">
            <v>2025</v>
          </cell>
        </row>
        <row r="15437">
          <cell r="A15437">
            <v>45750</v>
          </cell>
          <cell r="B15437">
            <v>93</v>
          </cell>
          <cell r="C15437">
            <v>273</v>
          </cell>
          <cell r="D15437">
            <v>273</v>
          </cell>
          <cell r="E15437">
            <v>2025</v>
          </cell>
        </row>
        <row r="15438">
          <cell r="A15438">
            <v>45751</v>
          </cell>
          <cell r="B15438">
            <v>94</v>
          </cell>
          <cell r="C15438">
            <v>272</v>
          </cell>
          <cell r="D15438">
            <v>272</v>
          </cell>
          <cell r="E15438">
            <v>2025</v>
          </cell>
        </row>
        <row r="15439">
          <cell r="A15439">
            <v>45752</v>
          </cell>
          <cell r="B15439">
            <v>95</v>
          </cell>
          <cell r="C15439">
            <v>271</v>
          </cell>
          <cell r="D15439">
            <v>271</v>
          </cell>
          <cell r="E15439">
            <v>2025</v>
          </cell>
        </row>
        <row r="15440">
          <cell r="A15440">
            <v>45753</v>
          </cell>
          <cell r="B15440">
            <v>96</v>
          </cell>
          <cell r="C15440">
            <v>270</v>
          </cell>
          <cell r="D15440">
            <v>270</v>
          </cell>
          <cell r="E15440">
            <v>2025</v>
          </cell>
        </row>
        <row r="15441">
          <cell r="A15441">
            <v>45754</v>
          </cell>
          <cell r="B15441">
            <v>97</v>
          </cell>
          <cell r="C15441">
            <v>269</v>
          </cell>
          <cell r="D15441">
            <v>269</v>
          </cell>
          <cell r="E15441">
            <v>2025</v>
          </cell>
        </row>
        <row r="15442">
          <cell r="A15442">
            <v>45755</v>
          </cell>
          <cell r="B15442">
            <v>98</v>
          </cell>
          <cell r="C15442">
            <v>268</v>
          </cell>
          <cell r="D15442">
            <v>268</v>
          </cell>
          <cell r="E15442">
            <v>2025</v>
          </cell>
        </row>
        <row r="15443">
          <cell r="A15443">
            <v>45756</v>
          </cell>
          <cell r="B15443">
            <v>99</v>
          </cell>
          <cell r="C15443">
            <v>267</v>
          </cell>
          <cell r="D15443">
            <v>267</v>
          </cell>
          <cell r="E15443">
            <v>2025</v>
          </cell>
        </row>
        <row r="15444">
          <cell r="A15444">
            <v>45757</v>
          </cell>
          <cell r="B15444">
            <v>100</v>
          </cell>
          <cell r="C15444">
            <v>266</v>
          </cell>
          <cell r="D15444">
            <v>266</v>
          </cell>
          <cell r="E15444">
            <v>2025</v>
          </cell>
        </row>
        <row r="15445">
          <cell r="A15445">
            <v>45758</v>
          </cell>
          <cell r="B15445">
            <v>101</v>
          </cell>
          <cell r="C15445">
            <v>265</v>
          </cell>
          <cell r="D15445">
            <v>265</v>
          </cell>
          <cell r="E15445">
            <v>2025</v>
          </cell>
        </row>
        <row r="15446">
          <cell r="A15446">
            <v>45759</v>
          </cell>
          <cell r="B15446">
            <v>102</v>
          </cell>
          <cell r="C15446">
            <v>264</v>
          </cell>
          <cell r="D15446">
            <v>264</v>
          </cell>
          <cell r="E15446">
            <v>2025</v>
          </cell>
        </row>
        <row r="15447">
          <cell r="A15447">
            <v>45760</v>
          </cell>
          <cell r="B15447">
            <v>103</v>
          </cell>
          <cell r="C15447">
            <v>263</v>
          </cell>
          <cell r="D15447">
            <v>263</v>
          </cell>
          <cell r="E15447">
            <v>2025</v>
          </cell>
        </row>
        <row r="15448">
          <cell r="A15448">
            <v>45761</v>
          </cell>
          <cell r="B15448">
            <v>104</v>
          </cell>
          <cell r="C15448">
            <v>262</v>
          </cell>
          <cell r="D15448">
            <v>262</v>
          </cell>
          <cell r="E15448">
            <v>2025</v>
          </cell>
        </row>
        <row r="15449">
          <cell r="A15449">
            <v>45762</v>
          </cell>
          <cell r="B15449">
            <v>105</v>
          </cell>
          <cell r="C15449">
            <v>261</v>
          </cell>
          <cell r="D15449">
            <v>261</v>
          </cell>
          <cell r="E15449">
            <v>2025</v>
          </cell>
        </row>
        <row r="15450">
          <cell r="A15450">
            <v>45763</v>
          </cell>
          <cell r="B15450">
            <v>106</v>
          </cell>
          <cell r="C15450">
            <v>260</v>
          </cell>
          <cell r="D15450">
            <v>260</v>
          </cell>
          <cell r="E15450">
            <v>2025</v>
          </cell>
        </row>
        <row r="15451">
          <cell r="A15451">
            <v>45764</v>
          </cell>
          <cell r="B15451">
            <v>107</v>
          </cell>
          <cell r="C15451">
            <v>259</v>
          </cell>
          <cell r="D15451">
            <v>259</v>
          </cell>
          <cell r="E15451">
            <v>2025</v>
          </cell>
        </row>
        <row r="15452">
          <cell r="A15452">
            <v>45765</v>
          </cell>
          <cell r="B15452">
            <v>108</v>
          </cell>
          <cell r="C15452">
            <v>258</v>
          </cell>
          <cell r="D15452">
            <v>258</v>
          </cell>
          <cell r="E15452">
            <v>2025</v>
          </cell>
        </row>
        <row r="15453">
          <cell r="A15453">
            <v>45766</v>
          </cell>
          <cell r="B15453">
            <v>109</v>
          </cell>
          <cell r="C15453">
            <v>257</v>
          </cell>
          <cell r="D15453">
            <v>257</v>
          </cell>
          <cell r="E15453">
            <v>2025</v>
          </cell>
        </row>
        <row r="15454">
          <cell r="A15454">
            <v>45767</v>
          </cell>
          <cell r="B15454">
            <v>110</v>
          </cell>
          <cell r="C15454">
            <v>256</v>
          </cell>
          <cell r="D15454">
            <v>256</v>
          </cell>
          <cell r="E15454">
            <v>2025</v>
          </cell>
        </row>
        <row r="15455">
          <cell r="A15455">
            <v>45768</v>
          </cell>
          <cell r="B15455">
            <v>111</v>
          </cell>
          <cell r="C15455">
            <v>255</v>
          </cell>
          <cell r="D15455">
            <v>255</v>
          </cell>
          <cell r="E15455">
            <v>2025</v>
          </cell>
        </row>
        <row r="15456">
          <cell r="A15456">
            <v>45769</v>
          </cell>
          <cell r="B15456">
            <v>112</v>
          </cell>
          <cell r="C15456">
            <v>254</v>
          </cell>
          <cell r="D15456">
            <v>254</v>
          </cell>
          <cell r="E15456">
            <v>2025</v>
          </cell>
        </row>
        <row r="15457">
          <cell r="A15457">
            <v>45770</v>
          </cell>
          <cell r="B15457">
            <v>113</v>
          </cell>
          <cell r="C15457">
            <v>253</v>
          </cell>
          <cell r="D15457">
            <v>253</v>
          </cell>
          <cell r="E15457">
            <v>2025</v>
          </cell>
        </row>
        <row r="15458">
          <cell r="A15458">
            <v>45771</v>
          </cell>
          <cell r="B15458">
            <v>114</v>
          </cell>
          <cell r="C15458">
            <v>252</v>
          </cell>
          <cell r="D15458">
            <v>252</v>
          </cell>
          <cell r="E15458">
            <v>2025</v>
          </cell>
        </row>
        <row r="15459">
          <cell r="A15459">
            <v>45772</v>
          </cell>
          <cell r="B15459">
            <v>115</v>
          </cell>
          <cell r="C15459">
            <v>251</v>
          </cell>
          <cell r="D15459">
            <v>251</v>
          </cell>
          <cell r="E15459">
            <v>2025</v>
          </cell>
        </row>
        <row r="15460">
          <cell r="A15460">
            <v>45773</v>
          </cell>
          <cell r="B15460">
            <v>116</v>
          </cell>
          <cell r="C15460">
            <v>250</v>
          </cell>
          <cell r="D15460">
            <v>250</v>
          </cell>
          <cell r="E15460">
            <v>2025</v>
          </cell>
        </row>
        <row r="15461">
          <cell r="A15461">
            <v>45774</v>
          </cell>
          <cell r="B15461">
            <v>117</v>
          </cell>
          <cell r="C15461">
            <v>249</v>
          </cell>
          <cell r="D15461">
            <v>249</v>
          </cell>
          <cell r="E15461">
            <v>2025</v>
          </cell>
        </row>
        <row r="15462">
          <cell r="A15462">
            <v>45775</v>
          </cell>
          <cell r="B15462">
            <v>118</v>
          </cell>
          <cell r="C15462">
            <v>248</v>
          </cell>
          <cell r="D15462">
            <v>248</v>
          </cell>
          <cell r="E15462">
            <v>2025</v>
          </cell>
        </row>
        <row r="15463">
          <cell r="A15463">
            <v>45776</v>
          </cell>
          <cell r="B15463">
            <v>119</v>
          </cell>
          <cell r="C15463">
            <v>247</v>
          </cell>
          <cell r="D15463">
            <v>247</v>
          </cell>
          <cell r="E15463">
            <v>2025</v>
          </cell>
        </row>
        <row r="15464">
          <cell r="A15464">
            <v>45777</v>
          </cell>
          <cell r="B15464">
            <v>120</v>
          </cell>
          <cell r="C15464">
            <v>246</v>
          </cell>
          <cell r="D15464">
            <v>246</v>
          </cell>
          <cell r="E15464">
            <v>2025</v>
          </cell>
        </row>
        <row r="15465">
          <cell r="A15465">
            <v>45778</v>
          </cell>
          <cell r="B15465">
            <v>121</v>
          </cell>
          <cell r="C15465">
            <v>245</v>
          </cell>
          <cell r="D15465">
            <v>245</v>
          </cell>
          <cell r="E15465">
            <v>2025</v>
          </cell>
        </row>
        <row r="15466">
          <cell r="A15466">
            <v>45779</v>
          </cell>
          <cell r="B15466">
            <v>122</v>
          </cell>
          <cell r="C15466">
            <v>244</v>
          </cell>
          <cell r="D15466">
            <v>244</v>
          </cell>
          <cell r="E15466">
            <v>2025</v>
          </cell>
        </row>
        <row r="15467">
          <cell r="A15467">
            <v>45780</v>
          </cell>
          <cell r="B15467">
            <v>123</v>
          </cell>
          <cell r="C15467">
            <v>243</v>
          </cell>
          <cell r="D15467">
            <v>243</v>
          </cell>
          <cell r="E15467">
            <v>2025</v>
          </cell>
        </row>
        <row r="15468">
          <cell r="A15468">
            <v>45781</v>
          </cell>
          <cell r="B15468">
            <v>124</v>
          </cell>
          <cell r="C15468">
            <v>242</v>
          </cell>
          <cell r="D15468">
            <v>242</v>
          </cell>
          <cell r="E15468">
            <v>2025</v>
          </cell>
        </row>
        <row r="15469">
          <cell r="A15469">
            <v>45782</v>
          </cell>
          <cell r="B15469">
            <v>125</v>
          </cell>
          <cell r="C15469">
            <v>241</v>
          </cell>
          <cell r="D15469">
            <v>241</v>
          </cell>
          <cell r="E15469">
            <v>2025</v>
          </cell>
        </row>
        <row r="15470">
          <cell r="A15470">
            <v>45783</v>
          </cell>
          <cell r="B15470">
            <v>126</v>
          </cell>
          <cell r="C15470">
            <v>240</v>
          </cell>
          <cell r="D15470">
            <v>240</v>
          </cell>
          <cell r="E15470">
            <v>2025</v>
          </cell>
        </row>
        <row r="15471">
          <cell r="A15471">
            <v>45784</v>
          </cell>
          <cell r="B15471">
            <v>127</v>
          </cell>
          <cell r="C15471">
            <v>239</v>
          </cell>
          <cell r="D15471">
            <v>239</v>
          </cell>
          <cell r="E15471">
            <v>2025</v>
          </cell>
        </row>
        <row r="15472">
          <cell r="A15472">
            <v>45785</v>
          </cell>
          <cell r="B15472">
            <v>128</v>
          </cell>
          <cell r="C15472">
            <v>238</v>
          </cell>
          <cell r="D15472">
            <v>238</v>
          </cell>
          <cell r="E15472">
            <v>2025</v>
          </cell>
        </row>
        <row r="15473">
          <cell r="A15473">
            <v>45786</v>
          </cell>
          <cell r="B15473">
            <v>129</v>
          </cell>
          <cell r="C15473">
            <v>237</v>
          </cell>
          <cell r="D15473">
            <v>237</v>
          </cell>
          <cell r="E15473">
            <v>2025</v>
          </cell>
        </row>
        <row r="15474">
          <cell r="A15474">
            <v>45787</v>
          </cell>
          <cell r="B15474">
            <v>130</v>
          </cell>
          <cell r="C15474">
            <v>236</v>
          </cell>
          <cell r="D15474">
            <v>236</v>
          </cell>
          <cell r="E15474">
            <v>2025</v>
          </cell>
        </row>
        <row r="15475">
          <cell r="A15475">
            <v>45788</v>
          </cell>
          <cell r="B15475">
            <v>131</v>
          </cell>
          <cell r="C15475">
            <v>235</v>
          </cell>
          <cell r="D15475">
            <v>235</v>
          </cell>
          <cell r="E15475">
            <v>2025</v>
          </cell>
        </row>
        <row r="15476">
          <cell r="A15476">
            <v>45789</v>
          </cell>
          <cell r="B15476">
            <v>132</v>
          </cell>
          <cell r="C15476">
            <v>234</v>
          </cell>
          <cell r="D15476">
            <v>234</v>
          </cell>
          <cell r="E15476">
            <v>2025</v>
          </cell>
        </row>
        <row r="15477">
          <cell r="A15477">
            <v>45790</v>
          </cell>
          <cell r="B15477">
            <v>133</v>
          </cell>
          <cell r="C15477">
            <v>233</v>
          </cell>
          <cell r="D15477">
            <v>233</v>
          </cell>
          <cell r="E15477">
            <v>2025</v>
          </cell>
        </row>
        <row r="15478">
          <cell r="A15478">
            <v>45791</v>
          </cell>
          <cell r="B15478">
            <v>134</v>
          </cell>
          <cell r="C15478">
            <v>232</v>
          </cell>
          <cell r="D15478">
            <v>232</v>
          </cell>
          <cell r="E15478">
            <v>2025</v>
          </cell>
        </row>
        <row r="15479">
          <cell r="A15479">
            <v>45792</v>
          </cell>
          <cell r="B15479">
            <v>135</v>
          </cell>
          <cell r="C15479">
            <v>231</v>
          </cell>
          <cell r="D15479">
            <v>231</v>
          </cell>
          <cell r="E15479">
            <v>2025</v>
          </cell>
        </row>
        <row r="15480">
          <cell r="A15480">
            <v>45793</v>
          </cell>
          <cell r="B15480">
            <v>136</v>
          </cell>
          <cell r="C15480">
            <v>230</v>
          </cell>
          <cell r="D15480">
            <v>230</v>
          </cell>
          <cell r="E15480">
            <v>2025</v>
          </cell>
        </row>
        <row r="15481">
          <cell r="A15481">
            <v>45794</v>
          </cell>
          <cell r="B15481">
            <v>137</v>
          </cell>
          <cell r="C15481">
            <v>229</v>
          </cell>
          <cell r="D15481">
            <v>229</v>
          </cell>
          <cell r="E15481">
            <v>2025</v>
          </cell>
        </row>
        <row r="15482">
          <cell r="A15482">
            <v>45795</v>
          </cell>
          <cell r="B15482">
            <v>138</v>
          </cell>
          <cell r="C15482">
            <v>228</v>
          </cell>
          <cell r="D15482">
            <v>228</v>
          </cell>
          <cell r="E15482">
            <v>2025</v>
          </cell>
        </row>
        <row r="15483">
          <cell r="A15483">
            <v>45796</v>
          </cell>
          <cell r="B15483">
            <v>139</v>
          </cell>
          <cell r="C15483">
            <v>227</v>
          </cell>
          <cell r="D15483">
            <v>227</v>
          </cell>
          <cell r="E15483">
            <v>2025</v>
          </cell>
        </row>
        <row r="15484">
          <cell r="A15484">
            <v>45797</v>
          </cell>
          <cell r="B15484">
            <v>140</v>
          </cell>
          <cell r="C15484">
            <v>226</v>
          </cell>
          <cell r="D15484">
            <v>226</v>
          </cell>
          <cell r="E15484">
            <v>2025</v>
          </cell>
        </row>
        <row r="15485">
          <cell r="A15485">
            <v>45798</v>
          </cell>
          <cell r="B15485">
            <v>141</v>
          </cell>
          <cell r="C15485">
            <v>225</v>
          </cell>
          <cell r="D15485">
            <v>225</v>
          </cell>
          <cell r="E15485">
            <v>2025</v>
          </cell>
        </row>
        <row r="15486">
          <cell r="A15486">
            <v>45799</v>
          </cell>
          <cell r="B15486">
            <v>142</v>
          </cell>
          <cell r="C15486">
            <v>224</v>
          </cell>
          <cell r="D15486">
            <v>224</v>
          </cell>
          <cell r="E15486">
            <v>2025</v>
          </cell>
        </row>
        <row r="15487">
          <cell r="A15487">
            <v>45800</v>
          </cell>
          <cell r="B15487">
            <v>143</v>
          </cell>
          <cell r="C15487">
            <v>223</v>
          </cell>
          <cell r="D15487">
            <v>223</v>
          </cell>
          <cell r="E15487">
            <v>2025</v>
          </cell>
        </row>
        <row r="15488">
          <cell r="A15488">
            <v>45801</v>
          </cell>
          <cell r="B15488">
            <v>144</v>
          </cell>
          <cell r="C15488">
            <v>222</v>
          </cell>
          <cell r="D15488">
            <v>222</v>
          </cell>
          <cell r="E15488">
            <v>2025</v>
          </cell>
        </row>
        <row r="15489">
          <cell r="A15489">
            <v>45802</v>
          </cell>
          <cell r="B15489">
            <v>145</v>
          </cell>
          <cell r="C15489">
            <v>221</v>
          </cell>
          <cell r="D15489">
            <v>221</v>
          </cell>
          <cell r="E15489">
            <v>2025</v>
          </cell>
        </row>
        <row r="15490">
          <cell r="A15490">
            <v>45803</v>
          </cell>
          <cell r="B15490">
            <v>146</v>
          </cell>
          <cell r="C15490">
            <v>220</v>
          </cell>
          <cell r="D15490">
            <v>220</v>
          </cell>
          <cell r="E15490">
            <v>2025</v>
          </cell>
        </row>
        <row r="15491">
          <cell r="A15491">
            <v>45804</v>
          </cell>
          <cell r="B15491">
            <v>147</v>
          </cell>
          <cell r="C15491">
            <v>219</v>
          </cell>
          <cell r="D15491">
            <v>219</v>
          </cell>
          <cell r="E15491">
            <v>2025</v>
          </cell>
        </row>
        <row r="15492">
          <cell r="A15492">
            <v>45805</v>
          </cell>
          <cell r="B15492">
            <v>148</v>
          </cell>
          <cell r="C15492">
            <v>218</v>
          </cell>
          <cell r="D15492">
            <v>218</v>
          </cell>
          <cell r="E15492">
            <v>2025</v>
          </cell>
        </row>
        <row r="15493">
          <cell r="A15493">
            <v>45806</v>
          </cell>
          <cell r="B15493">
            <v>149</v>
          </cell>
          <cell r="C15493">
            <v>217</v>
          </cell>
          <cell r="D15493">
            <v>217</v>
          </cell>
          <cell r="E15493">
            <v>2025</v>
          </cell>
        </row>
        <row r="15494">
          <cell r="A15494">
            <v>45807</v>
          </cell>
          <cell r="B15494">
            <v>150</v>
          </cell>
          <cell r="C15494">
            <v>216</v>
          </cell>
          <cell r="D15494">
            <v>216</v>
          </cell>
          <cell r="E15494">
            <v>2025</v>
          </cell>
        </row>
        <row r="15495">
          <cell r="A15495">
            <v>45808</v>
          </cell>
          <cell r="B15495">
            <v>151</v>
          </cell>
          <cell r="C15495">
            <v>215</v>
          </cell>
          <cell r="D15495">
            <v>215</v>
          </cell>
          <cell r="E15495">
            <v>2025</v>
          </cell>
        </row>
        <row r="15496">
          <cell r="A15496">
            <v>45809</v>
          </cell>
          <cell r="B15496">
            <v>152</v>
          </cell>
          <cell r="C15496">
            <v>214</v>
          </cell>
          <cell r="D15496">
            <v>214</v>
          </cell>
          <cell r="E15496">
            <v>2025</v>
          </cell>
        </row>
        <row r="15497">
          <cell r="A15497">
            <v>45810</v>
          </cell>
          <cell r="B15497">
            <v>153</v>
          </cell>
          <cell r="C15497">
            <v>213</v>
          </cell>
          <cell r="D15497">
            <v>213</v>
          </cell>
          <cell r="E15497">
            <v>2025</v>
          </cell>
        </row>
        <row r="15498">
          <cell r="A15498">
            <v>45811</v>
          </cell>
          <cell r="B15498">
            <v>154</v>
          </cell>
          <cell r="C15498">
            <v>212</v>
          </cell>
          <cell r="D15498">
            <v>212</v>
          </cell>
          <cell r="E15498">
            <v>2025</v>
          </cell>
        </row>
        <row r="15499">
          <cell r="A15499">
            <v>45812</v>
          </cell>
          <cell r="B15499">
            <v>155</v>
          </cell>
          <cell r="C15499">
            <v>211</v>
          </cell>
          <cell r="D15499">
            <v>211</v>
          </cell>
          <cell r="E15499">
            <v>2025</v>
          </cell>
        </row>
        <row r="15500">
          <cell r="A15500">
            <v>45813</v>
          </cell>
          <cell r="B15500">
            <v>156</v>
          </cell>
          <cell r="C15500">
            <v>210</v>
          </cell>
          <cell r="D15500">
            <v>210</v>
          </cell>
          <cell r="E15500">
            <v>2025</v>
          </cell>
        </row>
        <row r="15501">
          <cell r="A15501">
            <v>45814</v>
          </cell>
          <cell r="B15501">
            <v>157</v>
          </cell>
          <cell r="C15501">
            <v>209</v>
          </cell>
          <cell r="D15501">
            <v>209</v>
          </cell>
          <cell r="E15501">
            <v>2025</v>
          </cell>
        </row>
        <row r="15502">
          <cell r="A15502">
            <v>45815</v>
          </cell>
          <cell r="B15502">
            <v>158</v>
          </cell>
          <cell r="C15502">
            <v>208</v>
          </cell>
          <cell r="D15502">
            <v>208</v>
          </cell>
          <cell r="E15502">
            <v>2025</v>
          </cell>
        </row>
        <row r="15503">
          <cell r="A15503">
            <v>45816</v>
          </cell>
          <cell r="B15503">
            <v>159</v>
          </cell>
          <cell r="C15503">
            <v>207</v>
          </cell>
          <cell r="D15503">
            <v>207</v>
          </cell>
          <cell r="E15503">
            <v>2025</v>
          </cell>
        </row>
        <row r="15504">
          <cell r="A15504">
            <v>45817</v>
          </cell>
          <cell r="B15504">
            <v>160</v>
          </cell>
          <cell r="C15504">
            <v>206</v>
          </cell>
          <cell r="D15504">
            <v>206</v>
          </cell>
          <cell r="E15504">
            <v>2025</v>
          </cell>
        </row>
        <row r="15505">
          <cell r="A15505">
            <v>45818</v>
          </cell>
          <cell r="B15505">
            <v>161</v>
          </cell>
          <cell r="C15505">
            <v>205</v>
          </cell>
          <cell r="D15505">
            <v>205</v>
          </cell>
          <cell r="E15505">
            <v>2025</v>
          </cell>
        </row>
        <row r="15506">
          <cell r="A15506">
            <v>45819</v>
          </cell>
          <cell r="B15506">
            <v>162</v>
          </cell>
          <cell r="C15506">
            <v>204</v>
          </cell>
          <cell r="D15506">
            <v>204</v>
          </cell>
          <cell r="E15506">
            <v>2025</v>
          </cell>
        </row>
        <row r="15507">
          <cell r="A15507">
            <v>45820</v>
          </cell>
          <cell r="B15507">
            <v>163</v>
          </cell>
          <cell r="C15507">
            <v>203</v>
          </cell>
          <cell r="D15507">
            <v>203</v>
          </cell>
          <cell r="E15507">
            <v>2025</v>
          </cell>
        </row>
        <row r="15508">
          <cell r="A15508">
            <v>45821</v>
          </cell>
          <cell r="B15508">
            <v>164</v>
          </cell>
          <cell r="C15508">
            <v>202</v>
          </cell>
          <cell r="D15508">
            <v>202</v>
          </cell>
          <cell r="E15508">
            <v>2025</v>
          </cell>
        </row>
        <row r="15509">
          <cell r="A15509">
            <v>45822</v>
          </cell>
          <cell r="B15509">
            <v>165</v>
          </cell>
          <cell r="C15509">
            <v>201</v>
          </cell>
          <cell r="D15509">
            <v>201</v>
          </cell>
          <cell r="E15509">
            <v>2025</v>
          </cell>
        </row>
        <row r="15510">
          <cell r="A15510">
            <v>45823</v>
          </cell>
          <cell r="B15510">
            <v>166</v>
          </cell>
          <cell r="C15510">
            <v>200</v>
          </cell>
          <cell r="D15510">
            <v>200</v>
          </cell>
          <cell r="E15510">
            <v>2025</v>
          </cell>
        </row>
        <row r="15511">
          <cell r="A15511">
            <v>45824</v>
          </cell>
          <cell r="B15511">
            <v>167</v>
          </cell>
          <cell r="C15511">
            <v>199</v>
          </cell>
          <cell r="D15511">
            <v>199</v>
          </cell>
          <cell r="E15511">
            <v>2025</v>
          </cell>
        </row>
        <row r="15512">
          <cell r="A15512">
            <v>45825</v>
          </cell>
          <cell r="B15512">
            <v>168</v>
          </cell>
          <cell r="C15512">
            <v>198</v>
          </cell>
          <cell r="D15512">
            <v>198</v>
          </cell>
          <cell r="E15512">
            <v>2025</v>
          </cell>
        </row>
        <row r="15513">
          <cell r="A15513">
            <v>45826</v>
          </cell>
          <cell r="B15513">
            <v>169</v>
          </cell>
          <cell r="C15513">
            <v>197</v>
          </cell>
          <cell r="D15513">
            <v>197</v>
          </cell>
          <cell r="E15513">
            <v>2025</v>
          </cell>
        </row>
        <row r="15514">
          <cell r="A15514">
            <v>45827</v>
          </cell>
          <cell r="B15514">
            <v>170</v>
          </cell>
          <cell r="C15514">
            <v>196</v>
          </cell>
          <cell r="D15514">
            <v>196</v>
          </cell>
          <cell r="E15514">
            <v>2025</v>
          </cell>
        </row>
        <row r="15515">
          <cell r="A15515">
            <v>45828</v>
          </cell>
          <cell r="B15515">
            <v>171</v>
          </cell>
          <cell r="C15515">
            <v>195</v>
          </cell>
          <cell r="D15515">
            <v>195</v>
          </cell>
          <cell r="E15515">
            <v>2025</v>
          </cell>
        </row>
        <row r="15516">
          <cell r="A15516">
            <v>45829</v>
          </cell>
          <cell r="B15516">
            <v>172</v>
          </cell>
          <cell r="C15516">
            <v>194</v>
          </cell>
          <cell r="D15516">
            <v>194</v>
          </cell>
          <cell r="E15516">
            <v>2025</v>
          </cell>
        </row>
        <row r="15517">
          <cell r="A15517">
            <v>45830</v>
          </cell>
          <cell r="B15517">
            <v>173</v>
          </cell>
          <cell r="C15517">
            <v>193</v>
          </cell>
          <cell r="D15517">
            <v>193</v>
          </cell>
          <cell r="E15517">
            <v>2025</v>
          </cell>
        </row>
        <row r="15518">
          <cell r="A15518">
            <v>45831</v>
          </cell>
          <cell r="B15518">
            <v>174</v>
          </cell>
          <cell r="C15518">
            <v>192</v>
          </cell>
          <cell r="D15518">
            <v>192</v>
          </cell>
          <cell r="E15518">
            <v>2025</v>
          </cell>
        </row>
        <row r="15519">
          <cell r="A15519">
            <v>45832</v>
          </cell>
          <cell r="B15519">
            <v>175</v>
          </cell>
          <cell r="C15519">
            <v>191</v>
          </cell>
          <cell r="D15519">
            <v>191</v>
          </cell>
          <cell r="E15519">
            <v>2025</v>
          </cell>
        </row>
        <row r="15520">
          <cell r="A15520">
            <v>45833</v>
          </cell>
          <cell r="B15520">
            <v>176</v>
          </cell>
          <cell r="C15520">
            <v>190</v>
          </cell>
          <cell r="D15520">
            <v>190</v>
          </cell>
          <cell r="E15520">
            <v>2025</v>
          </cell>
        </row>
        <row r="15521">
          <cell r="A15521">
            <v>45834</v>
          </cell>
          <cell r="B15521">
            <v>177</v>
          </cell>
          <cell r="C15521">
            <v>189</v>
          </cell>
          <cell r="D15521">
            <v>189</v>
          </cell>
          <cell r="E15521">
            <v>2025</v>
          </cell>
        </row>
        <row r="15522">
          <cell r="A15522">
            <v>45835</v>
          </cell>
          <cell r="B15522">
            <v>178</v>
          </cell>
          <cell r="C15522">
            <v>188</v>
          </cell>
          <cell r="D15522">
            <v>188</v>
          </cell>
          <cell r="E15522">
            <v>2025</v>
          </cell>
        </row>
        <row r="15523">
          <cell r="A15523">
            <v>45836</v>
          </cell>
          <cell r="B15523">
            <v>179</v>
          </cell>
          <cell r="C15523">
            <v>187</v>
          </cell>
          <cell r="D15523">
            <v>187</v>
          </cell>
          <cell r="E15523">
            <v>2025</v>
          </cell>
        </row>
        <row r="15524">
          <cell r="A15524">
            <v>45837</v>
          </cell>
          <cell r="B15524">
            <v>180</v>
          </cell>
          <cell r="C15524">
            <v>186</v>
          </cell>
          <cell r="D15524">
            <v>186</v>
          </cell>
          <cell r="E15524">
            <v>2025</v>
          </cell>
        </row>
        <row r="15525">
          <cell r="A15525">
            <v>45838</v>
          </cell>
          <cell r="B15525">
            <v>181</v>
          </cell>
          <cell r="C15525">
            <v>185</v>
          </cell>
          <cell r="D15525">
            <v>185</v>
          </cell>
          <cell r="E15525">
            <v>2025</v>
          </cell>
        </row>
        <row r="15526">
          <cell r="A15526">
            <v>45839</v>
          </cell>
          <cell r="B15526">
            <v>182</v>
          </cell>
          <cell r="C15526">
            <v>184</v>
          </cell>
          <cell r="D15526">
            <v>184</v>
          </cell>
          <cell r="E15526">
            <v>2025</v>
          </cell>
        </row>
        <row r="15527">
          <cell r="A15527">
            <v>45840</v>
          </cell>
          <cell r="B15527">
            <v>183</v>
          </cell>
          <cell r="C15527">
            <v>183</v>
          </cell>
          <cell r="D15527">
            <v>183</v>
          </cell>
          <cell r="E15527">
            <v>2025</v>
          </cell>
        </row>
        <row r="15528">
          <cell r="A15528">
            <v>45841</v>
          </cell>
          <cell r="B15528">
            <v>184</v>
          </cell>
          <cell r="C15528">
            <v>182</v>
          </cell>
          <cell r="D15528">
            <v>182</v>
          </cell>
          <cell r="E15528">
            <v>2025</v>
          </cell>
        </row>
        <row r="15529">
          <cell r="A15529">
            <v>45842</v>
          </cell>
          <cell r="B15529">
            <v>185</v>
          </cell>
          <cell r="C15529">
            <v>181</v>
          </cell>
          <cell r="D15529">
            <v>181</v>
          </cell>
          <cell r="E15529">
            <v>2025</v>
          </cell>
        </row>
        <row r="15530">
          <cell r="A15530">
            <v>45843</v>
          </cell>
          <cell r="B15530">
            <v>186</v>
          </cell>
          <cell r="C15530">
            <v>180</v>
          </cell>
          <cell r="D15530">
            <v>180</v>
          </cell>
          <cell r="E15530">
            <v>2025</v>
          </cell>
        </row>
        <row r="15531">
          <cell r="A15531">
            <v>45844</v>
          </cell>
          <cell r="B15531">
            <v>187</v>
          </cell>
          <cell r="C15531">
            <v>179</v>
          </cell>
          <cell r="D15531">
            <v>179</v>
          </cell>
          <cell r="E15531">
            <v>2025</v>
          </cell>
        </row>
        <row r="15532">
          <cell r="A15532">
            <v>45845</v>
          </cell>
          <cell r="B15532">
            <v>188</v>
          </cell>
          <cell r="C15532">
            <v>178</v>
          </cell>
          <cell r="D15532">
            <v>178</v>
          </cell>
          <cell r="E15532">
            <v>2025</v>
          </cell>
        </row>
        <row r="15533">
          <cell r="A15533">
            <v>45846</v>
          </cell>
          <cell r="B15533">
            <v>189</v>
          </cell>
          <cell r="C15533">
            <v>177</v>
          </cell>
          <cell r="D15533">
            <v>177</v>
          </cell>
          <cell r="E15533">
            <v>2025</v>
          </cell>
        </row>
        <row r="15534">
          <cell r="A15534">
            <v>45847</v>
          </cell>
          <cell r="B15534">
            <v>190</v>
          </cell>
          <cell r="C15534">
            <v>176</v>
          </cell>
          <cell r="D15534">
            <v>176</v>
          </cell>
          <cell r="E15534">
            <v>2025</v>
          </cell>
        </row>
        <row r="15535">
          <cell r="A15535">
            <v>45848</v>
          </cell>
          <cell r="B15535">
            <v>191</v>
          </cell>
          <cell r="C15535">
            <v>175</v>
          </cell>
          <cell r="D15535">
            <v>175</v>
          </cell>
          <cell r="E15535">
            <v>2025</v>
          </cell>
        </row>
        <row r="15536">
          <cell r="A15536">
            <v>45849</v>
          </cell>
          <cell r="B15536">
            <v>192</v>
          </cell>
          <cell r="C15536">
            <v>174</v>
          </cell>
          <cell r="D15536">
            <v>174</v>
          </cell>
          <cell r="E15536">
            <v>2025</v>
          </cell>
        </row>
        <row r="15537">
          <cell r="A15537">
            <v>45850</v>
          </cell>
          <cell r="B15537">
            <v>193</v>
          </cell>
          <cell r="C15537">
            <v>173</v>
          </cell>
          <cell r="D15537">
            <v>173</v>
          </cell>
          <cell r="E15537">
            <v>2025</v>
          </cell>
        </row>
        <row r="15538">
          <cell r="A15538">
            <v>45851</v>
          </cell>
          <cell r="B15538">
            <v>194</v>
          </cell>
          <cell r="C15538">
            <v>172</v>
          </cell>
          <cell r="D15538">
            <v>172</v>
          </cell>
          <cell r="E15538">
            <v>2025</v>
          </cell>
        </row>
        <row r="15539">
          <cell r="A15539">
            <v>45852</v>
          </cell>
          <cell r="B15539">
            <v>195</v>
          </cell>
          <cell r="C15539">
            <v>171</v>
          </cell>
          <cell r="D15539">
            <v>171</v>
          </cell>
          <cell r="E15539">
            <v>2025</v>
          </cell>
        </row>
        <row r="15540">
          <cell r="A15540">
            <v>45853</v>
          </cell>
          <cell r="B15540">
            <v>196</v>
          </cell>
          <cell r="C15540">
            <v>170</v>
          </cell>
          <cell r="D15540">
            <v>170</v>
          </cell>
          <cell r="E15540">
            <v>2025</v>
          </cell>
        </row>
        <row r="15541">
          <cell r="A15541">
            <v>45854</v>
          </cell>
          <cell r="B15541">
            <v>197</v>
          </cell>
          <cell r="C15541">
            <v>169</v>
          </cell>
          <cell r="D15541">
            <v>169</v>
          </cell>
          <cell r="E15541">
            <v>2025</v>
          </cell>
        </row>
        <row r="15542">
          <cell r="A15542">
            <v>45855</v>
          </cell>
          <cell r="B15542">
            <v>198</v>
          </cell>
          <cell r="C15542">
            <v>168</v>
          </cell>
          <cell r="D15542">
            <v>168</v>
          </cell>
          <cell r="E15542">
            <v>2025</v>
          </cell>
        </row>
        <row r="15543">
          <cell r="A15543">
            <v>45856</v>
          </cell>
          <cell r="B15543">
            <v>199</v>
          </cell>
          <cell r="C15543">
            <v>167</v>
          </cell>
          <cell r="D15543">
            <v>167</v>
          </cell>
          <cell r="E15543">
            <v>2025</v>
          </cell>
        </row>
        <row r="15544">
          <cell r="A15544">
            <v>45857</v>
          </cell>
          <cell r="B15544">
            <v>200</v>
          </cell>
          <cell r="C15544">
            <v>166</v>
          </cell>
          <cell r="D15544">
            <v>166</v>
          </cell>
          <cell r="E15544">
            <v>2025</v>
          </cell>
        </row>
        <row r="15545">
          <cell r="A15545">
            <v>45858</v>
          </cell>
          <cell r="B15545">
            <v>201</v>
          </cell>
          <cell r="C15545">
            <v>165</v>
          </cell>
          <cell r="D15545">
            <v>165</v>
          </cell>
          <cell r="E15545">
            <v>2025</v>
          </cell>
        </row>
        <row r="15546">
          <cell r="A15546">
            <v>45859</v>
          </cell>
          <cell r="B15546">
            <v>202</v>
          </cell>
          <cell r="C15546">
            <v>164</v>
          </cell>
          <cell r="D15546">
            <v>164</v>
          </cell>
          <cell r="E15546">
            <v>2025</v>
          </cell>
        </row>
        <row r="15547">
          <cell r="A15547">
            <v>45860</v>
          </cell>
          <cell r="B15547">
            <v>203</v>
          </cell>
          <cell r="C15547">
            <v>163</v>
          </cell>
          <cell r="D15547">
            <v>163</v>
          </cell>
          <cell r="E15547">
            <v>2025</v>
          </cell>
        </row>
        <row r="15548">
          <cell r="A15548">
            <v>45861</v>
          </cell>
          <cell r="B15548">
            <v>204</v>
          </cell>
          <cell r="C15548">
            <v>162</v>
          </cell>
          <cell r="D15548">
            <v>162</v>
          </cell>
          <cell r="E15548">
            <v>2025</v>
          </cell>
        </row>
        <row r="15549">
          <cell r="A15549">
            <v>45862</v>
          </cell>
          <cell r="B15549">
            <v>205</v>
          </cell>
          <cell r="C15549">
            <v>161</v>
          </cell>
          <cell r="D15549">
            <v>161</v>
          </cell>
          <cell r="E15549">
            <v>2025</v>
          </cell>
        </row>
        <row r="15550">
          <cell r="A15550">
            <v>45863</v>
          </cell>
          <cell r="B15550">
            <v>206</v>
          </cell>
          <cell r="C15550">
            <v>160</v>
          </cell>
          <cell r="D15550">
            <v>160</v>
          </cell>
          <cell r="E15550">
            <v>2025</v>
          </cell>
        </row>
        <row r="15551">
          <cell r="A15551">
            <v>45864</v>
          </cell>
          <cell r="B15551">
            <v>207</v>
          </cell>
          <cell r="C15551">
            <v>159</v>
          </cell>
          <cell r="D15551">
            <v>159</v>
          </cell>
          <cell r="E15551">
            <v>2025</v>
          </cell>
        </row>
        <row r="15552">
          <cell r="A15552">
            <v>45865</v>
          </cell>
          <cell r="B15552">
            <v>208</v>
          </cell>
          <cell r="C15552">
            <v>158</v>
          </cell>
          <cell r="D15552">
            <v>158</v>
          </cell>
          <cell r="E15552">
            <v>2025</v>
          </cell>
        </row>
        <row r="15553">
          <cell r="A15553">
            <v>45866</v>
          </cell>
          <cell r="B15553">
            <v>209</v>
          </cell>
          <cell r="C15553">
            <v>157</v>
          </cell>
          <cell r="D15553">
            <v>157</v>
          </cell>
          <cell r="E15553">
            <v>2025</v>
          </cell>
        </row>
        <row r="15554">
          <cell r="A15554">
            <v>45867</v>
          </cell>
          <cell r="B15554">
            <v>210</v>
          </cell>
          <cell r="C15554">
            <v>156</v>
          </cell>
          <cell r="D15554">
            <v>156</v>
          </cell>
          <cell r="E15554">
            <v>2025</v>
          </cell>
        </row>
        <row r="15555">
          <cell r="A15555">
            <v>45868</v>
          </cell>
          <cell r="B15555">
            <v>211</v>
          </cell>
          <cell r="C15555">
            <v>155</v>
          </cell>
          <cell r="D15555">
            <v>155</v>
          </cell>
          <cell r="E15555">
            <v>2025</v>
          </cell>
        </row>
        <row r="15556">
          <cell r="A15556">
            <v>45869</v>
          </cell>
          <cell r="B15556">
            <v>212</v>
          </cell>
          <cell r="C15556">
            <v>154</v>
          </cell>
          <cell r="D15556">
            <v>154</v>
          </cell>
          <cell r="E15556">
            <v>2025</v>
          </cell>
        </row>
        <row r="15557">
          <cell r="A15557">
            <v>45870</v>
          </cell>
          <cell r="B15557">
            <v>213</v>
          </cell>
          <cell r="C15557">
            <v>153</v>
          </cell>
          <cell r="D15557">
            <v>153</v>
          </cell>
          <cell r="E15557">
            <v>2025</v>
          </cell>
        </row>
        <row r="15558">
          <cell r="A15558">
            <v>45871</v>
          </cell>
          <cell r="B15558">
            <v>214</v>
          </cell>
          <cell r="C15558">
            <v>152</v>
          </cell>
          <cell r="D15558">
            <v>152</v>
          </cell>
          <cell r="E15558">
            <v>2025</v>
          </cell>
        </row>
        <row r="15559">
          <cell r="A15559">
            <v>45872</v>
          </cell>
          <cell r="B15559">
            <v>215</v>
          </cell>
          <cell r="C15559">
            <v>151</v>
          </cell>
          <cell r="D15559">
            <v>151</v>
          </cell>
          <cell r="E15559">
            <v>2025</v>
          </cell>
        </row>
        <row r="15560">
          <cell r="A15560">
            <v>45873</v>
          </cell>
          <cell r="B15560">
            <v>216</v>
          </cell>
          <cell r="C15560">
            <v>150</v>
          </cell>
          <cell r="D15560">
            <v>150</v>
          </cell>
          <cell r="E15560">
            <v>2025</v>
          </cell>
        </row>
        <row r="15561">
          <cell r="A15561">
            <v>45874</v>
          </cell>
          <cell r="B15561">
            <v>217</v>
          </cell>
          <cell r="C15561">
            <v>149</v>
          </cell>
          <cell r="D15561">
            <v>149</v>
          </cell>
          <cell r="E15561">
            <v>2025</v>
          </cell>
        </row>
        <row r="15562">
          <cell r="A15562">
            <v>45875</v>
          </cell>
          <cell r="B15562">
            <v>218</v>
          </cell>
          <cell r="C15562">
            <v>148</v>
          </cell>
          <cell r="D15562">
            <v>148</v>
          </cell>
          <cell r="E15562">
            <v>2025</v>
          </cell>
        </row>
        <row r="15563">
          <cell r="A15563">
            <v>45876</v>
          </cell>
          <cell r="B15563">
            <v>219</v>
          </cell>
          <cell r="C15563">
            <v>147</v>
          </cell>
          <cell r="D15563">
            <v>147</v>
          </cell>
          <cell r="E15563">
            <v>2025</v>
          </cell>
        </row>
        <row r="15564">
          <cell r="A15564">
            <v>45877</v>
          </cell>
          <cell r="B15564">
            <v>220</v>
          </cell>
          <cell r="C15564">
            <v>146</v>
          </cell>
          <cell r="D15564">
            <v>146</v>
          </cell>
          <cell r="E15564">
            <v>2025</v>
          </cell>
        </row>
        <row r="15565">
          <cell r="A15565">
            <v>45878</v>
          </cell>
          <cell r="B15565">
            <v>221</v>
          </cell>
          <cell r="C15565">
            <v>145</v>
          </cell>
          <cell r="D15565">
            <v>145</v>
          </cell>
          <cell r="E15565">
            <v>2025</v>
          </cell>
        </row>
        <row r="15566">
          <cell r="A15566">
            <v>45879</v>
          </cell>
          <cell r="B15566">
            <v>222</v>
          </cell>
          <cell r="C15566">
            <v>144</v>
          </cell>
          <cell r="D15566">
            <v>144</v>
          </cell>
          <cell r="E15566">
            <v>2025</v>
          </cell>
        </row>
        <row r="15567">
          <cell r="A15567">
            <v>45880</v>
          </cell>
          <cell r="B15567">
            <v>223</v>
          </cell>
          <cell r="C15567">
            <v>143</v>
          </cell>
          <cell r="D15567">
            <v>143</v>
          </cell>
          <cell r="E15567">
            <v>2025</v>
          </cell>
        </row>
        <row r="15568">
          <cell r="A15568">
            <v>45881</v>
          </cell>
          <cell r="B15568">
            <v>224</v>
          </cell>
          <cell r="C15568">
            <v>142</v>
          </cell>
          <cell r="D15568">
            <v>142</v>
          </cell>
          <cell r="E15568">
            <v>2025</v>
          </cell>
        </row>
        <row r="15569">
          <cell r="A15569">
            <v>45882</v>
          </cell>
          <cell r="B15569">
            <v>225</v>
          </cell>
          <cell r="C15569">
            <v>141</v>
          </cell>
          <cell r="D15569">
            <v>141</v>
          </cell>
          <cell r="E15569">
            <v>2025</v>
          </cell>
        </row>
        <row r="15570">
          <cell r="A15570">
            <v>45883</v>
          </cell>
          <cell r="B15570">
            <v>226</v>
          </cell>
          <cell r="C15570">
            <v>140</v>
          </cell>
          <cell r="D15570">
            <v>140</v>
          </cell>
          <cell r="E15570">
            <v>2025</v>
          </cell>
        </row>
        <row r="15571">
          <cell r="A15571">
            <v>45884</v>
          </cell>
          <cell r="B15571">
            <v>227</v>
          </cell>
          <cell r="C15571">
            <v>139</v>
          </cell>
          <cell r="D15571">
            <v>139</v>
          </cell>
          <cell r="E15571">
            <v>2025</v>
          </cell>
        </row>
        <row r="15572">
          <cell r="A15572">
            <v>45885</v>
          </cell>
          <cell r="B15572">
            <v>228</v>
          </cell>
          <cell r="C15572">
            <v>138</v>
          </cell>
          <cell r="D15572">
            <v>138</v>
          </cell>
          <cell r="E15572">
            <v>2025</v>
          </cell>
        </row>
        <row r="15573">
          <cell r="A15573">
            <v>45886</v>
          </cell>
          <cell r="B15573">
            <v>229</v>
          </cell>
          <cell r="C15573">
            <v>137</v>
          </cell>
          <cell r="D15573">
            <v>137</v>
          </cell>
          <cell r="E15573">
            <v>2025</v>
          </cell>
        </row>
        <row r="15574">
          <cell r="A15574">
            <v>45887</v>
          </cell>
          <cell r="B15574">
            <v>230</v>
          </cell>
          <cell r="C15574">
            <v>136</v>
          </cell>
          <cell r="D15574">
            <v>136</v>
          </cell>
          <cell r="E15574">
            <v>2025</v>
          </cell>
        </row>
        <row r="15575">
          <cell r="A15575">
            <v>45888</v>
          </cell>
          <cell r="B15575">
            <v>231</v>
          </cell>
          <cell r="C15575">
            <v>135</v>
          </cell>
          <cell r="D15575">
            <v>135</v>
          </cell>
          <cell r="E15575">
            <v>2025</v>
          </cell>
        </row>
        <row r="15576">
          <cell r="A15576">
            <v>45889</v>
          </cell>
          <cell r="B15576">
            <v>232</v>
          </cell>
          <cell r="C15576">
            <v>134</v>
          </cell>
          <cell r="D15576">
            <v>134</v>
          </cell>
          <cell r="E15576">
            <v>2025</v>
          </cell>
        </row>
        <row r="15577">
          <cell r="A15577">
            <v>45890</v>
          </cell>
          <cell r="B15577">
            <v>233</v>
          </cell>
          <cell r="C15577">
            <v>133</v>
          </cell>
          <cell r="D15577">
            <v>133</v>
          </cell>
          <cell r="E15577">
            <v>2025</v>
          </cell>
        </row>
        <row r="15578">
          <cell r="A15578">
            <v>45891</v>
          </cell>
          <cell r="B15578">
            <v>234</v>
          </cell>
          <cell r="C15578">
            <v>132</v>
          </cell>
          <cell r="D15578">
            <v>132</v>
          </cell>
          <cell r="E15578">
            <v>2025</v>
          </cell>
        </row>
        <row r="15579">
          <cell r="A15579">
            <v>45892</v>
          </cell>
          <cell r="B15579">
            <v>235</v>
          </cell>
          <cell r="C15579">
            <v>131</v>
          </cell>
          <cell r="D15579">
            <v>131</v>
          </cell>
          <cell r="E15579">
            <v>2025</v>
          </cell>
        </row>
        <row r="15580">
          <cell r="A15580">
            <v>45893</v>
          </cell>
          <cell r="B15580">
            <v>236</v>
          </cell>
          <cell r="C15580">
            <v>130</v>
          </cell>
          <cell r="D15580">
            <v>130</v>
          </cell>
          <cell r="E15580">
            <v>2025</v>
          </cell>
        </row>
        <row r="15581">
          <cell r="A15581">
            <v>45894</v>
          </cell>
          <cell r="B15581">
            <v>237</v>
          </cell>
          <cell r="C15581">
            <v>129</v>
          </cell>
          <cell r="D15581">
            <v>129</v>
          </cell>
          <cell r="E15581">
            <v>2025</v>
          </cell>
        </row>
        <row r="15582">
          <cell r="A15582">
            <v>45895</v>
          </cell>
          <cell r="B15582">
            <v>238</v>
          </cell>
          <cell r="C15582">
            <v>128</v>
          </cell>
          <cell r="D15582">
            <v>128</v>
          </cell>
          <cell r="E15582">
            <v>2025</v>
          </cell>
        </row>
        <row r="15583">
          <cell r="A15583">
            <v>45896</v>
          </cell>
          <cell r="B15583">
            <v>239</v>
          </cell>
          <cell r="C15583">
            <v>127</v>
          </cell>
          <cell r="D15583">
            <v>127</v>
          </cell>
          <cell r="E15583">
            <v>2025</v>
          </cell>
        </row>
        <row r="15584">
          <cell r="A15584">
            <v>45897</v>
          </cell>
          <cell r="B15584">
            <v>240</v>
          </cell>
          <cell r="C15584">
            <v>126</v>
          </cell>
          <cell r="D15584">
            <v>126</v>
          </cell>
          <cell r="E15584">
            <v>2025</v>
          </cell>
        </row>
        <row r="15585">
          <cell r="A15585">
            <v>45898</v>
          </cell>
          <cell r="B15585">
            <v>241</v>
          </cell>
          <cell r="C15585">
            <v>125</v>
          </cell>
          <cell r="D15585">
            <v>125</v>
          </cell>
          <cell r="E15585">
            <v>2025</v>
          </cell>
        </row>
        <row r="15586">
          <cell r="A15586">
            <v>45899</v>
          </cell>
          <cell r="B15586">
            <v>242</v>
          </cell>
          <cell r="C15586">
            <v>124</v>
          </cell>
          <cell r="D15586">
            <v>124</v>
          </cell>
          <cell r="E15586">
            <v>2025</v>
          </cell>
        </row>
        <row r="15587">
          <cell r="A15587">
            <v>45900</v>
          </cell>
          <cell r="B15587">
            <v>243</v>
          </cell>
          <cell r="C15587">
            <v>123</v>
          </cell>
          <cell r="D15587">
            <v>123</v>
          </cell>
          <cell r="E15587">
            <v>2025</v>
          </cell>
        </row>
        <row r="15588">
          <cell r="A15588">
            <v>45901</v>
          </cell>
          <cell r="B15588">
            <v>244</v>
          </cell>
          <cell r="C15588">
            <v>122</v>
          </cell>
          <cell r="D15588">
            <v>122</v>
          </cell>
          <cell r="E15588">
            <v>2025</v>
          </cell>
        </row>
        <row r="15589">
          <cell r="A15589">
            <v>45902</v>
          </cell>
          <cell r="B15589">
            <v>245</v>
          </cell>
          <cell r="C15589">
            <v>121</v>
          </cell>
          <cell r="D15589">
            <v>121</v>
          </cell>
          <cell r="E15589">
            <v>2025</v>
          </cell>
        </row>
        <row r="15590">
          <cell r="A15590">
            <v>45903</v>
          </cell>
          <cell r="B15590">
            <v>246</v>
          </cell>
          <cell r="C15590">
            <v>120</v>
          </cell>
          <cell r="D15590">
            <v>120</v>
          </cell>
          <cell r="E15590">
            <v>2025</v>
          </cell>
        </row>
        <row r="15591">
          <cell r="A15591">
            <v>45904</v>
          </cell>
          <cell r="B15591">
            <v>247</v>
          </cell>
          <cell r="C15591">
            <v>119</v>
          </cell>
          <cell r="D15591">
            <v>119</v>
          </cell>
          <cell r="E15591">
            <v>2025</v>
          </cell>
        </row>
        <row r="15592">
          <cell r="A15592">
            <v>45905</v>
          </cell>
          <cell r="B15592">
            <v>248</v>
          </cell>
          <cell r="C15592">
            <v>118</v>
          </cell>
          <cell r="D15592">
            <v>118</v>
          </cell>
          <cell r="E15592">
            <v>2025</v>
          </cell>
        </row>
        <row r="15593">
          <cell r="A15593">
            <v>45906</v>
          </cell>
          <cell r="B15593">
            <v>249</v>
          </cell>
          <cell r="C15593">
            <v>117</v>
          </cell>
          <cell r="D15593">
            <v>117</v>
          </cell>
          <cell r="E15593">
            <v>2025</v>
          </cell>
        </row>
        <row r="15594">
          <cell r="A15594">
            <v>45907</v>
          </cell>
          <cell r="B15594">
            <v>250</v>
          </cell>
          <cell r="C15594">
            <v>116</v>
          </cell>
          <cell r="D15594">
            <v>116</v>
          </cell>
          <cell r="E15594">
            <v>2025</v>
          </cell>
        </row>
        <row r="15595">
          <cell r="A15595">
            <v>45908</v>
          </cell>
          <cell r="B15595">
            <v>251</v>
          </cell>
          <cell r="C15595">
            <v>115</v>
          </cell>
          <cell r="D15595">
            <v>115</v>
          </cell>
          <cell r="E15595">
            <v>2025</v>
          </cell>
        </row>
        <row r="15596">
          <cell r="A15596">
            <v>45909</v>
          </cell>
          <cell r="B15596">
            <v>252</v>
          </cell>
          <cell r="C15596">
            <v>114</v>
          </cell>
          <cell r="D15596">
            <v>114</v>
          </cell>
          <cell r="E15596">
            <v>2025</v>
          </cell>
        </row>
        <row r="15597">
          <cell r="A15597">
            <v>45910</v>
          </cell>
          <cell r="B15597">
            <v>253</v>
          </cell>
          <cell r="C15597">
            <v>113</v>
          </cell>
          <cell r="D15597">
            <v>113</v>
          </cell>
          <cell r="E15597">
            <v>2025</v>
          </cell>
        </row>
        <row r="15598">
          <cell r="A15598">
            <v>45911</v>
          </cell>
          <cell r="B15598">
            <v>254</v>
          </cell>
          <cell r="C15598">
            <v>112</v>
          </cell>
          <cell r="D15598">
            <v>112</v>
          </cell>
          <cell r="E15598">
            <v>2025</v>
          </cell>
        </row>
        <row r="15599">
          <cell r="A15599">
            <v>45912</v>
          </cell>
          <cell r="B15599">
            <v>255</v>
          </cell>
          <cell r="C15599">
            <v>111</v>
          </cell>
          <cell r="D15599">
            <v>111</v>
          </cell>
          <cell r="E15599">
            <v>2025</v>
          </cell>
        </row>
        <row r="15600">
          <cell r="A15600">
            <v>45913</v>
          </cell>
          <cell r="B15600">
            <v>256</v>
          </cell>
          <cell r="C15600">
            <v>110</v>
          </cell>
          <cell r="D15600">
            <v>110</v>
          </cell>
          <cell r="E15600">
            <v>2025</v>
          </cell>
        </row>
        <row r="15601">
          <cell r="A15601">
            <v>45914</v>
          </cell>
          <cell r="B15601">
            <v>257</v>
          </cell>
          <cell r="C15601">
            <v>109</v>
          </cell>
          <cell r="D15601">
            <v>109</v>
          </cell>
          <cell r="E15601">
            <v>2025</v>
          </cell>
        </row>
        <row r="15602">
          <cell r="A15602">
            <v>45915</v>
          </cell>
          <cell r="B15602">
            <v>258</v>
          </cell>
          <cell r="C15602">
            <v>108</v>
          </cell>
          <cell r="D15602">
            <v>108</v>
          </cell>
          <cell r="E15602">
            <v>2025</v>
          </cell>
        </row>
        <row r="15603">
          <cell r="A15603">
            <v>45916</v>
          </cell>
          <cell r="B15603">
            <v>259</v>
          </cell>
          <cell r="C15603">
            <v>107</v>
          </cell>
          <cell r="D15603">
            <v>107</v>
          </cell>
          <cell r="E15603">
            <v>2025</v>
          </cell>
        </row>
        <row r="15604">
          <cell r="A15604">
            <v>45917</v>
          </cell>
          <cell r="B15604">
            <v>260</v>
          </cell>
          <cell r="C15604">
            <v>106</v>
          </cell>
          <cell r="D15604">
            <v>106</v>
          </cell>
          <cell r="E15604">
            <v>2025</v>
          </cell>
        </row>
        <row r="15605">
          <cell r="A15605">
            <v>45918</v>
          </cell>
          <cell r="B15605">
            <v>261</v>
          </cell>
          <cell r="C15605">
            <v>105</v>
          </cell>
          <cell r="D15605">
            <v>105</v>
          </cell>
          <cell r="E15605">
            <v>2025</v>
          </cell>
        </row>
        <row r="15606">
          <cell r="A15606">
            <v>45919</v>
          </cell>
          <cell r="B15606">
            <v>262</v>
          </cell>
          <cell r="C15606">
            <v>104</v>
          </cell>
          <cell r="D15606">
            <v>104</v>
          </cell>
          <cell r="E15606">
            <v>2025</v>
          </cell>
        </row>
        <row r="15607">
          <cell r="A15607">
            <v>45920</v>
          </cell>
          <cell r="B15607">
            <v>263</v>
          </cell>
          <cell r="C15607">
            <v>103</v>
          </cell>
          <cell r="D15607">
            <v>103</v>
          </cell>
          <cell r="E15607">
            <v>2025</v>
          </cell>
        </row>
        <row r="15608">
          <cell r="A15608">
            <v>45921</v>
          </cell>
          <cell r="B15608">
            <v>264</v>
          </cell>
          <cell r="C15608">
            <v>102</v>
          </cell>
          <cell r="D15608">
            <v>102</v>
          </cell>
          <cell r="E15608">
            <v>2025</v>
          </cell>
        </row>
        <row r="15609">
          <cell r="A15609">
            <v>45922</v>
          </cell>
          <cell r="B15609">
            <v>265</v>
          </cell>
          <cell r="C15609">
            <v>101</v>
          </cell>
          <cell r="D15609">
            <v>101</v>
          </cell>
          <cell r="E15609">
            <v>2025</v>
          </cell>
        </row>
        <row r="15610">
          <cell r="A15610">
            <v>45923</v>
          </cell>
          <cell r="B15610">
            <v>266</v>
          </cell>
          <cell r="C15610">
            <v>100</v>
          </cell>
          <cell r="D15610">
            <v>100</v>
          </cell>
          <cell r="E15610">
            <v>2025</v>
          </cell>
        </row>
        <row r="15611">
          <cell r="A15611">
            <v>45924</v>
          </cell>
          <cell r="B15611">
            <v>267</v>
          </cell>
          <cell r="C15611">
            <v>99</v>
          </cell>
          <cell r="D15611">
            <v>99</v>
          </cell>
          <cell r="E15611">
            <v>2025</v>
          </cell>
        </row>
        <row r="15612">
          <cell r="A15612">
            <v>45925</v>
          </cell>
          <cell r="B15612">
            <v>268</v>
          </cell>
          <cell r="C15612">
            <v>98</v>
          </cell>
          <cell r="D15612">
            <v>98</v>
          </cell>
          <cell r="E15612">
            <v>2025</v>
          </cell>
        </row>
        <row r="15613">
          <cell r="A15613">
            <v>45926</v>
          </cell>
          <cell r="B15613">
            <v>269</v>
          </cell>
          <cell r="C15613">
            <v>97</v>
          </cell>
          <cell r="D15613">
            <v>97</v>
          </cell>
          <cell r="E15613">
            <v>2025</v>
          </cell>
        </row>
        <row r="15614">
          <cell r="A15614">
            <v>45927</v>
          </cell>
          <cell r="B15614">
            <v>270</v>
          </cell>
          <cell r="C15614">
            <v>96</v>
          </cell>
          <cell r="D15614">
            <v>96</v>
          </cell>
          <cell r="E15614">
            <v>2025</v>
          </cell>
        </row>
        <row r="15615">
          <cell r="A15615">
            <v>45928</v>
          </cell>
          <cell r="B15615">
            <v>271</v>
          </cell>
          <cell r="C15615">
            <v>95</v>
          </cell>
          <cell r="D15615">
            <v>95</v>
          </cell>
          <cell r="E15615">
            <v>2025</v>
          </cell>
        </row>
        <row r="15616">
          <cell r="A15616">
            <v>45929</v>
          </cell>
          <cell r="B15616">
            <v>272</v>
          </cell>
          <cell r="C15616">
            <v>94</v>
          </cell>
          <cell r="D15616">
            <v>94</v>
          </cell>
          <cell r="E15616">
            <v>2025</v>
          </cell>
        </row>
        <row r="15617">
          <cell r="A15617">
            <v>45930</v>
          </cell>
          <cell r="B15617">
            <v>273</v>
          </cell>
          <cell r="C15617">
            <v>93</v>
          </cell>
          <cell r="D15617">
            <v>93</v>
          </cell>
          <cell r="E15617">
            <v>2025</v>
          </cell>
        </row>
        <row r="15618">
          <cell r="A15618">
            <v>45931</v>
          </cell>
          <cell r="B15618">
            <v>274</v>
          </cell>
          <cell r="C15618">
            <v>92</v>
          </cell>
          <cell r="D15618">
            <v>92</v>
          </cell>
          <cell r="E15618">
            <v>2025</v>
          </cell>
        </row>
        <row r="15619">
          <cell r="A15619">
            <v>45932</v>
          </cell>
          <cell r="B15619">
            <v>275</v>
          </cell>
          <cell r="C15619">
            <v>91</v>
          </cell>
          <cell r="D15619">
            <v>91</v>
          </cell>
          <cell r="E15619">
            <v>2025</v>
          </cell>
        </row>
        <row r="15620">
          <cell r="A15620">
            <v>45933</v>
          </cell>
          <cell r="B15620">
            <v>276</v>
          </cell>
          <cell r="C15620">
            <v>90</v>
          </cell>
          <cell r="D15620">
            <v>90</v>
          </cell>
          <cell r="E15620">
            <v>2025</v>
          </cell>
        </row>
        <row r="15621">
          <cell r="A15621">
            <v>45934</v>
          </cell>
          <cell r="B15621">
            <v>277</v>
          </cell>
          <cell r="C15621">
            <v>89</v>
          </cell>
          <cell r="D15621">
            <v>89</v>
          </cell>
          <cell r="E15621">
            <v>2025</v>
          </cell>
        </row>
        <row r="15622">
          <cell r="A15622">
            <v>45935</v>
          </cell>
          <cell r="B15622">
            <v>278</v>
          </cell>
          <cell r="C15622">
            <v>88</v>
          </cell>
          <cell r="D15622">
            <v>88</v>
          </cell>
          <cell r="E15622">
            <v>2025</v>
          </cell>
        </row>
        <row r="15623">
          <cell r="A15623">
            <v>45936</v>
          </cell>
          <cell r="B15623">
            <v>279</v>
          </cell>
          <cell r="C15623">
            <v>87</v>
          </cell>
          <cell r="D15623">
            <v>87</v>
          </cell>
          <cell r="E15623">
            <v>2025</v>
          </cell>
        </row>
        <row r="15624">
          <cell r="A15624">
            <v>45937</v>
          </cell>
          <cell r="B15624">
            <v>280</v>
          </cell>
          <cell r="C15624">
            <v>86</v>
          </cell>
          <cell r="D15624">
            <v>86</v>
          </cell>
          <cell r="E15624">
            <v>2025</v>
          </cell>
        </row>
        <row r="15625">
          <cell r="A15625">
            <v>45938</v>
          </cell>
          <cell r="B15625">
            <v>281</v>
          </cell>
          <cell r="C15625">
            <v>85</v>
          </cell>
          <cell r="D15625">
            <v>85</v>
          </cell>
          <cell r="E15625">
            <v>2025</v>
          </cell>
        </row>
        <row r="15626">
          <cell r="A15626">
            <v>45939</v>
          </cell>
          <cell r="B15626">
            <v>282</v>
          </cell>
          <cell r="C15626">
            <v>84</v>
          </cell>
          <cell r="D15626">
            <v>84</v>
          </cell>
          <cell r="E15626">
            <v>2025</v>
          </cell>
        </row>
        <row r="15627">
          <cell r="A15627">
            <v>45940</v>
          </cell>
          <cell r="B15627">
            <v>283</v>
          </cell>
          <cell r="C15627">
            <v>83</v>
          </cell>
          <cell r="D15627">
            <v>83</v>
          </cell>
          <cell r="E15627">
            <v>2025</v>
          </cell>
        </row>
        <row r="15628">
          <cell r="A15628">
            <v>45941</v>
          </cell>
          <cell r="B15628">
            <v>284</v>
          </cell>
          <cell r="C15628">
            <v>82</v>
          </cell>
          <cell r="D15628">
            <v>82</v>
          </cell>
          <cell r="E15628">
            <v>2025</v>
          </cell>
        </row>
        <row r="15629">
          <cell r="A15629">
            <v>45942</v>
          </cell>
          <cell r="B15629">
            <v>285</v>
          </cell>
          <cell r="C15629">
            <v>81</v>
          </cell>
          <cell r="D15629">
            <v>81</v>
          </cell>
          <cell r="E15629">
            <v>2025</v>
          </cell>
        </row>
        <row r="15630">
          <cell r="A15630">
            <v>45943</v>
          </cell>
          <cell r="B15630">
            <v>286</v>
          </cell>
          <cell r="C15630">
            <v>80</v>
          </cell>
          <cell r="D15630">
            <v>80</v>
          </cell>
          <cell r="E15630">
            <v>2025</v>
          </cell>
        </row>
        <row r="15631">
          <cell r="A15631">
            <v>45944</v>
          </cell>
          <cell r="B15631">
            <v>287</v>
          </cell>
          <cell r="C15631">
            <v>79</v>
          </cell>
          <cell r="D15631">
            <v>79</v>
          </cell>
          <cell r="E15631">
            <v>2025</v>
          </cell>
        </row>
        <row r="15632">
          <cell r="A15632">
            <v>45945</v>
          </cell>
          <cell r="B15632">
            <v>288</v>
          </cell>
          <cell r="C15632">
            <v>78</v>
          </cell>
          <cell r="D15632">
            <v>78</v>
          </cell>
          <cell r="E15632">
            <v>2025</v>
          </cell>
        </row>
        <row r="15633">
          <cell r="A15633">
            <v>45946</v>
          </cell>
          <cell r="B15633">
            <v>289</v>
          </cell>
          <cell r="C15633">
            <v>77</v>
          </cell>
          <cell r="D15633">
            <v>77</v>
          </cell>
          <cell r="E15633">
            <v>2025</v>
          </cell>
        </row>
        <row r="15634">
          <cell r="A15634">
            <v>45947</v>
          </cell>
          <cell r="B15634">
            <v>290</v>
          </cell>
          <cell r="C15634">
            <v>76</v>
          </cell>
          <cell r="D15634">
            <v>76</v>
          </cell>
          <cell r="E15634">
            <v>2025</v>
          </cell>
        </row>
        <row r="15635">
          <cell r="A15635">
            <v>45948</v>
          </cell>
          <cell r="B15635">
            <v>291</v>
          </cell>
          <cell r="C15635">
            <v>75</v>
          </cell>
          <cell r="D15635">
            <v>75</v>
          </cell>
          <cell r="E15635">
            <v>2025</v>
          </cell>
        </row>
        <row r="15636">
          <cell r="A15636">
            <v>45949</v>
          </cell>
          <cell r="B15636">
            <v>292</v>
          </cell>
          <cell r="C15636">
            <v>74</v>
          </cell>
          <cell r="D15636">
            <v>74</v>
          </cell>
          <cell r="E15636">
            <v>2025</v>
          </cell>
        </row>
        <row r="15637">
          <cell r="A15637">
            <v>45950</v>
          </cell>
          <cell r="B15637">
            <v>293</v>
          </cell>
          <cell r="C15637">
            <v>73</v>
          </cell>
          <cell r="D15637">
            <v>73</v>
          </cell>
          <cell r="E15637">
            <v>2025</v>
          </cell>
        </row>
        <row r="15638">
          <cell r="A15638">
            <v>45951</v>
          </cell>
          <cell r="B15638">
            <v>294</v>
          </cell>
          <cell r="C15638">
            <v>72</v>
          </cell>
          <cell r="D15638">
            <v>72</v>
          </cell>
          <cell r="E15638">
            <v>2025</v>
          </cell>
        </row>
        <row r="15639">
          <cell r="A15639">
            <v>45952</v>
          </cell>
          <cell r="B15639">
            <v>295</v>
          </cell>
          <cell r="C15639">
            <v>71</v>
          </cell>
          <cell r="D15639">
            <v>71</v>
          </cell>
          <cell r="E15639">
            <v>2025</v>
          </cell>
        </row>
        <row r="15640">
          <cell r="A15640">
            <v>45953</v>
          </cell>
          <cell r="B15640">
            <v>296</v>
          </cell>
          <cell r="C15640">
            <v>70</v>
          </cell>
          <cell r="D15640">
            <v>70</v>
          </cell>
          <cell r="E15640">
            <v>2025</v>
          </cell>
        </row>
        <row r="15641">
          <cell r="A15641">
            <v>45954</v>
          </cell>
          <cell r="B15641">
            <v>297</v>
          </cell>
          <cell r="C15641">
            <v>69</v>
          </cell>
          <cell r="D15641">
            <v>69</v>
          </cell>
          <cell r="E15641">
            <v>2025</v>
          </cell>
        </row>
        <row r="15642">
          <cell r="A15642">
            <v>45955</v>
          </cell>
          <cell r="B15642">
            <v>298</v>
          </cell>
          <cell r="C15642">
            <v>68</v>
          </cell>
          <cell r="D15642">
            <v>68</v>
          </cell>
          <cell r="E15642">
            <v>2025</v>
          </cell>
        </row>
        <row r="15643">
          <cell r="A15643">
            <v>45956</v>
          </cell>
          <cell r="B15643">
            <v>299</v>
          </cell>
          <cell r="C15643">
            <v>67</v>
          </cell>
          <cell r="D15643">
            <v>67</v>
          </cell>
          <cell r="E15643">
            <v>2025</v>
          </cell>
        </row>
        <row r="15644">
          <cell r="A15644">
            <v>45957</v>
          </cell>
          <cell r="B15644">
            <v>300</v>
          </cell>
          <cell r="C15644">
            <v>66</v>
          </cell>
          <cell r="D15644">
            <v>66</v>
          </cell>
          <cell r="E15644">
            <v>2025</v>
          </cell>
        </row>
        <row r="15645">
          <cell r="A15645">
            <v>45958</v>
          </cell>
          <cell r="B15645">
            <v>301</v>
          </cell>
          <cell r="C15645">
            <v>65</v>
          </cell>
          <cell r="D15645">
            <v>65</v>
          </cell>
          <cell r="E15645">
            <v>2025</v>
          </cell>
        </row>
        <row r="15646">
          <cell r="A15646">
            <v>45959</v>
          </cell>
          <cell r="B15646">
            <v>302</v>
          </cell>
          <cell r="C15646">
            <v>64</v>
          </cell>
          <cell r="D15646">
            <v>64</v>
          </cell>
          <cell r="E15646">
            <v>2025</v>
          </cell>
        </row>
        <row r="15647">
          <cell r="A15647">
            <v>45960</v>
          </cell>
          <cell r="B15647">
            <v>303</v>
          </cell>
          <cell r="C15647">
            <v>63</v>
          </cell>
          <cell r="D15647">
            <v>63</v>
          </cell>
          <cell r="E15647">
            <v>2025</v>
          </cell>
        </row>
        <row r="15648">
          <cell r="A15648">
            <v>45961</v>
          </cell>
          <cell r="B15648">
            <v>304</v>
          </cell>
          <cell r="C15648">
            <v>62</v>
          </cell>
          <cell r="D15648">
            <v>62</v>
          </cell>
          <cell r="E15648">
            <v>2025</v>
          </cell>
        </row>
        <row r="15649">
          <cell r="A15649">
            <v>45962</v>
          </cell>
          <cell r="B15649">
            <v>305</v>
          </cell>
          <cell r="C15649">
            <v>61</v>
          </cell>
          <cell r="D15649">
            <v>61</v>
          </cell>
          <cell r="E15649">
            <v>2025</v>
          </cell>
        </row>
        <row r="15650">
          <cell r="A15650">
            <v>45963</v>
          </cell>
          <cell r="B15650">
            <v>306</v>
          </cell>
          <cell r="C15650">
            <v>60</v>
          </cell>
          <cell r="D15650">
            <v>60</v>
          </cell>
          <cell r="E15650">
            <v>2025</v>
          </cell>
        </row>
        <row r="15651">
          <cell r="A15651">
            <v>45964</v>
          </cell>
          <cell r="B15651">
            <v>307</v>
          </cell>
          <cell r="C15651">
            <v>59</v>
          </cell>
          <cell r="D15651">
            <v>59</v>
          </cell>
          <cell r="E15651">
            <v>2025</v>
          </cell>
        </row>
        <row r="15652">
          <cell r="A15652">
            <v>45965</v>
          </cell>
          <cell r="B15652">
            <v>308</v>
          </cell>
          <cell r="C15652">
            <v>58</v>
          </cell>
          <cell r="D15652">
            <v>58</v>
          </cell>
          <cell r="E15652">
            <v>2025</v>
          </cell>
        </row>
        <row r="15653">
          <cell r="A15653">
            <v>45966</v>
          </cell>
          <cell r="B15653">
            <v>309</v>
          </cell>
          <cell r="C15653">
            <v>57</v>
          </cell>
          <cell r="D15653">
            <v>57</v>
          </cell>
          <cell r="E15653">
            <v>2025</v>
          </cell>
        </row>
        <row r="15654">
          <cell r="A15654">
            <v>45967</v>
          </cell>
          <cell r="B15654">
            <v>310</v>
          </cell>
          <cell r="C15654">
            <v>56</v>
          </cell>
          <cell r="D15654">
            <v>56</v>
          </cell>
          <cell r="E15654">
            <v>2025</v>
          </cell>
        </row>
        <row r="15655">
          <cell r="A15655">
            <v>45968</v>
          </cell>
          <cell r="B15655">
            <v>311</v>
          </cell>
          <cell r="C15655">
            <v>55</v>
          </cell>
          <cell r="D15655">
            <v>55</v>
          </cell>
          <cell r="E15655">
            <v>2025</v>
          </cell>
        </row>
        <row r="15656">
          <cell r="A15656">
            <v>45969</v>
          </cell>
          <cell r="B15656">
            <v>312</v>
          </cell>
          <cell r="C15656">
            <v>54</v>
          </cell>
          <cell r="D15656">
            <v>54</v>
          </cell>
          <cell r="E15656">
            <v>2025</v>
          </cell>
        </row>
        <row r="15657">
          <cell r="A15657">
            <v>45970</v>
          </cell>
          <cell r="B15657">
            <v>313</v>
          </cell>
          <cell r="C15657">
            <v>53</v>
          </cell>
          <cell r="D15657">
            <v>53</v>
          </cell>
          <cell r="E15657">
            <v>2025</v>
          </cell>
        </row>
        <row r="15658">
          <cell r="A15658">
            <v>45971</v>
          </cell>
          <cell r="B15658">
            <v>314</v>
          </cell>
          <cell r="C15658">
            <v>52</v>
          </cell>
          <cell r="D15658">
            <v>52</v>
          </cell>
          <cell r="E15658">
            <v>2025</v>
          </cell>
        </row>
        <row r="15659">
          <cell r="A15659">
            <v>45972</v>
          </cell>
          <cell r="B15659">
            <v>315</v>
          </cell>
          <cell r="C15659">
            <v>51</v>
          </cell>
          <cell r="D15659">
            <v>51</v>
          </cell>
          <cell r="E15659">
            <v>2025</v>
          </cell>
        </row>
        <row r="15660">
          <cell r="A15660">
            <v>45973</v>
          </cell>
          <cell r="B15660">
            <v>316</v>
          </cell>
          <cell r="C15660">
            <v>50</v>
          </cell>
          <cell r="D15660">
            <v>50</v>
          </cell>
          <cell r="E15660">
            <v>2025</v>
          </cell>
        </row>
        <row r="15661">
          <cell r="A15661">
            <v>45974</v>
          </cell>
          <cell r="B15661">
            <v>317</v>
          </cell>
          <cell r="C15661">
            <v>49</v>
          </cell>
          <cell r="D15661">
            <v>49</v>
          </cell>
          <cell r="E15661">
            <v>2025</v>
          </cell>
        </row>
        <row r="15662">
          <cell r="A15662">
            <v>45975</v>
          </cell>
          <cell r="B15662">
            <v>318</v>
          </cell>
          <cell r="C15662">
            <v>48</v>
          </cell>
          <cell r="D15662">
            <v>48</v>
          </cell>
          <cell r="E15662">
            <v>2025</v>
          </cell>
        </row>
        <row r="15663">
          <cell r="A15663">
            <v>45976</v>
          </cell>
          <cell r="B15663">
            <v>319</v>
          </cell>
          <cell r="C15663">
            <v>47</v>
          </cell>
          <cell r="D15663">
            <v>47</v>
          </cell>
          <cell r="E15663">
            <v>2025</v>
          </cell>
        </row>
        <row r="15664">
          <cell r="A15664">
            <v>45977</v>
          </cell>
          <cell r="B15664">
            <v>320</v>
          </cell>
          <cell r="C15664">
            <v>46</v>
          </cell>
          <cell r="D15664">
            <v>46</v>
          </cell>
          <cell r="E15664">
            <v>2025</v>
          </cell>
        </row>
        <row r="15665">
          <cell r="A15665">
            <v>45978</v>
          </cell>
          <cell r="B15665">
            <v>321</v>
          </cell>
          <cell r="C15665">
            <v>45</v>
          </cell>
          <cell r="D15665">
            <v>45</v>
          </cell>
          <cell r="E15665">
            <v>2025</v>
          </cell>
        </row>
        <row r="15666">
          <cell r="A15666">
            <v>45979</v>
          </cell>
          <cell r="B15666">
            <v>322</v>
          </cell>
          <cell r="C15666">
            <v>44</v>
          </cell>
          <cell r="D15666">
            <v>44</v>
          </cell>
          <cell r="E15666">
            <v>2025</v>
          </cell>
        </row>
        <row r="15667">
          <cell r="A15667">
            <v>45980</v>
          </cell>
          <cell r="B15667">
            <v>323</v>
          </cell>
          <cell r="C15667">
            <v>43</v>
          </cell>
          <cell r="D15667">
            <v>43</v>
          </cell>
          <cell r="E15667">
            <v>2025</v>
          </cell>
        </row>
        <row r="15668">
          <cell r="A15668">
            <v>45981</v>
          </cell>
          <cell r="B15668">
            <v>324</v>
          </cell>
          <cell r="C15668">
            <v>42</v>
          </cell>
          <cell r="D15668">
            <v>42</v>
          </cell>
          <cell r="E15668">
            <v>2025</v>
          </cell>
        </row>
        <row r="15669">
          <cell r="A15669">
            <v>45982</v>
          </cell>
          <cell r="B15669">
            <v>325</v>
          </cell>
          <cell r="C15669">
            <v>41</v>
          </cell>
          <cell r="D15669">
            <v>41</v>
          </cell>
          <cell r="E15669">
            <v>2025</v>
          </cell>
        </row>
        <row r="15670">
          <cell r="A15670">
            <v>45983</v>
          </cell>
          <cell r="B15670">
            <v>326</v>
          </cell>
          <cell r="C15670">
            <v>40</v>
          </cell>
          <cell r="D15670">
            <v>40</v>
          </cell>
          <cell r="E15670">
            <v>2025</v>
          </cell>
        </row>
        <row r="15671">
          <cell r="A15671">
            <v>45984</v>
          </cell>
          <cell r="B15671">
            <v>327</v>
          </cell>
          <cell r="C15671">
            <v>39</v>
          </cell>
          <cell r="D15671">
            <v>39</v>
          </cell>
          <cell r="E15671">
            <v>2025</v>
          </cell>
        </row>
        <row r="15672">
          <cell r="A15672">
            <v>45985</v>
          </cell>
          <cell r="B15672">
            <v>328</v>
          </cell>
          <cell r="C15672">
            <v>38</v>
          </cell>
          <cell r="D15672">
            <v>38</v>
          </cell>
          <cell r="E15672">
            <v>2025</v>
          </cell>
        </row>
        <row r="15673">
          <cell r="A15673">
            <v>45986</v>
          </cell>
          <cell r="B15673">
            <v>329</v>
          </cell>
          <cell r="C15673">
            <v>37</v>
          </cell>
          <cell r="D15673">
            <v>37</v>
          </cell>
          <cell r="E15673">
            <v>2025</v>
          </cell>
        </row>
        <row r="15674">
          <cell r="A15674">
            <v>45987</v>
          </cell>
          <cell r="B15674">
            <v>330</v>
          </cell>
          <cell r="C15674">
            <v>36</v>
          </cell>
          <cell r="D15674">
            <v>36</v>
          </cell>
          <cell r="E15674">
            <v>2025</v>
          </cell>
        </row>
        <row r="15675">
          <cell r="A15675">
            <v>45988</v>
          </cell>
          <cell r="B15675">
            <v>331</v>
          </cell>
          <cell r="C15675">
            <v>35</v>
          </cell>
          <cell r="D15675">
            <v>35</v>
          </cell>
          <cell r="E15675">
            <v>2025</v>
          </cell>
        </row>
        <row r="15676">
          <cell r="A15676">
            <v>45989</v>
          </cell>
          <cell r="B15676">
            <v>332</v>
          </cell>
          <cell r="C15676">
            <v>34</v>
          </cell>
          <cell r="D15676">
            <v>34</v>
          </cell>
          <cell r="E15676">
            <v>2025</v>
          </cell>
        </row>
        <row r="15677">
          <cell r="A15677">
            <v>45990</v>
          </cell>
          <cell r="B15677">
            <v>333</v>
          </cell>
          <cell r="C15677">
            <v>33</v>
          </cell>
          <cell r="D15677">
            <v>33</v>
          </cell>
          <cell r="E15677">
            <v>2025</v>
          </cell>
        </row>
        <row r="15678">
          <cell r="A15678">
            <v>45991</v>
          </cell>
          <cell r="B15678">
            <v>334</v>
          </cell>
          <cell r="C15678">
            <v>32</v>
          </cell>
          <cell r="D15678">
            <v>32</v>
          </cell>
          <cell r="E15678">
            <v>2025</v>
          </cell>
        </row>
        <row r="15679">
          <cell r="A15679">
            <v>45992</v>
          </cell>
          <cell r="B15679">
            <v>335</v>
          </cell>
          <cell r="C15679">
            <v>31</v>
          </cell>
          <cell r="D15679">
            <v>31</v>
          </cell>
          <cell r="E15679">
            <v>2025</v>
          </cell>
        </row>
        <row r="15680">
          <cell r="A15680">
            <v>45993</v>
          </cell>
          <cell r="B15680">
            <v>336</v>
          </cell>
          <cell r="C15680">
            <v>30</v>
          </cell>
          <cell r="D15680">
            <v>30</v>
          </cell>
          <cell r="E15680">
            <v>2025</v>
          </cell>
        </row>
        <row r="15681">
          <cell r="A15681">
            <v>45994</v>
          </cell>
          <cell r="B15681">
            <v>337</v>
          </cell>
          <cell r="C15681">
            <v>29</v>
          </cell>
          <cell r="D15681">
            <v>29</v>
          </cell>
          <cell r="E15681">
            <v>2025</v>
          </cell>
        </row>
        <row r="15682">
          <cell r="A15682">
            <v>45995</v>
          </cell>
          <cell r="B15682">
            <v>338</v>
          </cell>
          <cell r="C15682">
            <v>28</v>
          </cell>
          <cell r="D15682">
            <v>28</v>
          </cell>
          <cell r="E15682">
            <v>2025</v>
          </cell>
        </row>
        <row r="15683">
          <cell r="A15683">
            <v>45996</v>
          </cell>
          <cell r="B15683">
            <v>339</v>
          </cell>
          <cell r="C15683">
            <v>27</v>
          </cell>
          <cell r="D15683">
            <v>27</v>
          </cell>
          <cell r="E15683">
            <v>2025</v>
          </cell>
        </row>
        <row r="15684">
          <cell r="A15684">
            <v>45997</v>
          </cell>
          <cell r="B15684">
            <v>340</v>
          </cell>
          <cell r="C15684">
            <v>26</v>
          </cell>
          <cell r="D15684">
            <v>26</v>
          </cell>
          <cell r="E15684">
            <v>2025</v>
          </cell>
        </row>
        <row r="15685">
          <cell r="A15685">
            <v>45998</v>
          </cell>
          <cell r="B15685">
            <v>341</v>
          </cell>
          <cell r="C15685">
            <v>25</v>
          </cell>
          <cell r="D15685">
            <v>25</v>
          </cell>
          <cell r="E15685">
            <v>2025</v>
          </cell>
        </row>
        <row r="15686">
          <cell r="A15686">
            <v>45999</v>
          </cell>
          <cell r="B15686">
            <v>342</v>
          </cell>
          <cell r="C15686">
            <v>24</v>
          </cell>
          <cell r="D15686">
            <v>24</v>
          </cell>
          <cell r="E15686">
            <v>2025</v>
          </cell>
        </row>
        <row r="15687">
          <cell r="A15687">
            <v>46000</v>
          </cell>
          <cell r="B15687">
            <v>343</v>
          </cell>
          <cell r="C15687">
            <v>23</v>
          </cell>
          <cell r="D15687">
            <v>23</v>
          </cell>
          <cell r="E15687">
            <v>2025</v>
          </cell>
        </row>
        <row r="15688">
          <cell r="A15688">
            <v>46001</v>
          </cell>
          <cell r="B15688">
            <v>344</v>
          </cell>
          <cell r="C15688">
            <v>22</v>
          </cell>
          <cell r="D15688">
            <v>22</v>
          </cell>
          <cell r="E15688">
            <v>2025</v>
          </cell>
        </row>
        <row r="15689">
          <cell r="A15689">
            <v>46002</v>
          </cell>
          <cell r="B15689">
            <v>345</v>
          </cell>
          <cell r="C15689">
            <v>21</v>
          </cell>
          <cell r="D15689">
            <v>21</v>
          </cell>
          <cell r="E15689">
            <v>2025</v>
          </cell>
        </row>
        <row r="15690">
          <cell r="A15690">
            <v>46003</v>
          </cell>
          <cell r="B15690">
            <v>346</v>
          </cell>
          <cell r="C15690">
            <v>20</v>
          </cell>
          <cell r="D15690">
            <v>20</v>
          </cell>
          <cell r="E15690">
            <v>2025</v>
          </cell>
        </row>
        <row r="15691">
          <cell r="A15691">
            <v>46004</v>
          </cell>
          <cell r="B15691">
            <v>347</v>
          </cell>
          <cell r="C15691">
            <v>19</v>
          </cell>
          <cell r="D15691">
            <v>19</v>
          </cell>
          <cell r="E15691">
            <v>2025</v>
          </cell>
        </row>
        <row r="15692">
          <cell r="A15692">
            <v>46005</v>
          </cell>
          <cell r="B15692">
            <v>348</v>
          </cell>
          <cell r="C15692">
            <v>18</v>
          </cell>
          <cell r="D15692">
            <v>18</v>
          </cell>
          <cell r="E15692">
            <v>2025</v>
          </cell>
        </row>
        <row r="15693">
          <cell r="A15693">
            <v>46006</v>
          </cell>
          <cell r="B15693">
            <v>349</v>
          </cell>
          <cell r="C15693">
            <v>17</v>
          </cell>
          <cell r="D15693">
            <v>17</v>
          </cell>
          <cell r="E15693">
            <v>2025</v>
          </cell>
        </row>
        <row r="15694">
          <cell r="A15694">
            <v>46007</v>
          </cell>
          <cell r="B15694">
            <v>350</v>
          </cell>
          <cell r="C15694">
            <v>16</v>
          </cell>
          <cell r="D15694">
            <v>16</v>
          </cell>
          <cell r="E15694">
            <v>2025</v>
          </cell>
        </row>
        <row r="15695">
          <cell r="A15695">
            <v>46008</v>
          </cell>
          <cell r="B15695">
            <v>351</v>
          </cell>
          <cell r="C15695">
            <v>15</v>
          </cell>
          <cell r="D15695">
            <v>15</v>
          </cell>
          <cell r="E15695">
            <v>2025</v>
          </cell>
        </row>
        <row r="15696">
          <cell r="A15696">
            <v>46009</v>
          </cell>
          <cell r="B15696">
            <v>352</v>
          </cell>
          <cell r="C15696">
            <v>14</v>
          </cell>
          <cell r="D15696">
            <v>14</v>
          </cell>
          <cell r="E15696">
            <v>2025</v>
          </cell>
        </row>
        <row r="15697">
          <cell r="A15697">
            <v>46010</v>
          </cell>
          <cell r="B15697">
            <v>353</v>
          </cell>
          <cell r="C15697">
            <v>13</v>
          </cell>
          <cell r="D15697">
            <v>13</v>
          </cell>
          <cell r="E15697">
            <v>2025</v>
          </cell>
        </row>
        <row r="15698">
          <cell r="A15698">
            <v>46011</v>
          </cell>
          <cell r="B15698">
            <v>354</v>
          </cell>
          <cell r="C15698">
            <v>12</v>
          </cell>
          <cell r="D15698">
            <v>12</v>
          </cell>
          <cell r="E15698">
            <v>2025</v>
          </cell>
        </row>
        <row r="15699">
          <cell r="A15699">
            <v>46012</v>
          </cell>
          <cell r="B15699">
            <v>355</v>
          </cell>
          <cell r="C15699">
            <v>11</v>
          </cell>
          <cell r="D15699">
            <v>11</v>
          </cell>
          <cell r="E15699">
            <v>2025</v>
          </cell>
        </row>
        <row r="15700">
          <cell r="A15700">
            <v>46013</v>
          </cell>
          <cell r="B15700">
            <v>356</v>
          </cell>
          <cell r="C15700">
            <v>10</v>
          </cell>
          <cell r="D15700">
            <v>10</v>
          </cell>
          <cell r="E15700">
            <v>2025</v>
          </cell>
        </row>
        <row r="15701">
          <cell r="A15701">
            <v>46014</v>
          </cell>
          <cell r="B15701">
            <v>357</v>
          </cell>
          <cell r="C15701">
            <v>9</v>
          </cell>
          <cell r="D15701">
            <v>9</v>
          </cell>
          <cell r="E15701">
            <v>2025</v>
          </cell>
        </row>
        <row r="15702">
          <cell r="A15702">
            <v>46015</v>
          </cell>
          <cell r="B15702">
            <v>358</v>
          </cell>
          <cell r="C15702">
            <v>8</v>
          </cell>
          <cell r="D15702">
            <v>8</v>
          </cell>
          <cell r="E15702">
            <v>2025</v>
          </cell>
        </row>
        <row r="15703">
          <cell r="A15703">
            <v>46016</v>
          </cell>
          <cell r="B15703">
            <v>359</v>
          </cell>
          <cell r="C15703">
            <v>7</v>
          </cell>
          <cell r="D15703">
            <v>7</v>
          </cell>
          <cell r="E15703">
            <v>2025</v>
          </cell>
        </row>
        <row r="15704">
          <cell r="A15704">
            <v>46017</v>
          </cell>
          <cell r="B15704">
            <v>360</v>
          </cell>
          <cell r="C15704">
            <v>6</v>
          </cell>
          <cell r="D15704">
            <v>6</v>
          </cell>
          <cell r="E15704">
            <v>2025</v>
          </cell>
        </row>
        <row r="15705">
          <cell r="A15705">
            <v>46018</v>
          </cell>
          <cell r="B15705">
            <v>361</v>
          </cell>
          <cell r="C15705">
            <v>5</v>
          </cell>
          <cell r="D15705">
            <v>5</v>
          </cell>
          <cell r="E15705">
            <v>2025</v>
          </cell>
        </row>
        <row r="15706">
          <cell r="A15706">
            <v>46019</v>
          </cell>
          <cell r="B15706">
            <v>362</v>
          </cell>
          <cell r="C15706">
            <v>4</v>
          </cell>
          <cell r="D15706">
            <v>4</v>
          </cell>
          <cell r="E15706">
            <v>2025</v>
          </cell>
        </row>
        <row r="15707">
          <cell r="A15707">
            <v>46020</v>
          </cell>
          <cell r="B15707">
            <v>363</v>
          </cell>
          <cell r="C15707">
            <v>3</v>
          </cell>
          <cell r="D15707">
            <v>3</v>
          </cell>
          <cell r="E15707">
            <v>2025</v>
          </cell>
        </row>
        <row r="15708">
          <cell r="A15708">
            <v>46021</v>
          </cell>
          <cell r="B15708">
            <v>364</v>
          </cell>
          <cell r="C15708">
            <v>2</v>
          </cell>
          <cell r="D15708">
            <v>2</v>
          </cell>
          <cell r="E15708">
            <v>2025</v>
          </cell>
        </row>
        <row r="15709">
          <cell r="A15709">
            <v>46022</v>
          </cell>
          <cell r="B15709">
            <v>365</v>
          </cell>
          <cell r="C15709">
            <v>1</v>
          </cell>
          <cell r="D15709">
            <v>1</v>
          </cell>
          <cell r="E15709">
            <v>2025</v>
          </cell>
        </row>
      </sheetData>
      <sheetData sheetId="3" refreshError="1"/>
      <sheetData sheetId="4">
        <row r="4">
          <cell r="A4">
            <v>1.04</v>
          </cell>
          <cell r="B4" t="str">
            <v>OUTROS AUXILIARES</v>
          </cell>
          <cell r="C4">
            <v>0.5</v>
          </cell>
          <cell r="D4">
            <v>50</v>
          </cell>
          <cell r="E4">
            <v>1.04</v>
          </cell>
          <cell r="F4">
            <v>104</v>
          </cell>
          <cell r="G4">
            <v>0.5</v>
          </cell>
          <cell r="H4">
            <v>50</v>
          </cell>
        </row>
        <row r="5">
          <cell r="A5">
            <v>2.7</v>
          </cell>
          <cell r="B5" t="str">
            <v>AUXILIAR DE GABINETE</v>
          </cell>
          <cell r="C5">
            <v>1.42</v>
          </cell>
          <cell r="D5">
            <v>142</v>
          </cell>
          <cell r="E5">
            <v>2.7</v>
          </cell>
          <cell r="F5">
            <v>270</v>
          </cell>
          <cell r="G5">
            <v>1.42</v>
          </cell>
          <cell r="H5">
            <v>142</v>
          </cell>
        </row>
        <row r="6">
          <cell r="A6">
            <v>3.33</v>
          </cell>
          <cell r="B6" t="str">
            <v>OFICIAL DE GABINETE</v>
          </cell>
          <cell r="C6">
            <v>1.67</v>
          </cell>
          <cell r="D6">
            <v>167</v>
          </cell>
          <cell r="E6">
            <v>3.33</v>
          </cell>
          <cell r="F6">
            <v>333</v>
          </cell>
          <cell r="G6">
            <v>1.67</v>
          </cell>
          <cell r="H6">
            <v>167</v>
          </cell>
        </row>
        <row r="7">
          <cell r="A7">
            <v>3.54</v>
          </cell>
          <cell r="B7" t="str">
            <v>DIRETOR TÉCNICO DE SERVIÇO</v>
          </cell>
          <cell r="C7">
            <v>2.5</v>
          </cell>
          <cell r="D7">
            <v>250</v>
          </cell>
          <cell r="E7">
            <v>3.54</v>
          </cell>
          <cell r="F7">
            <v>354</v>
          </cell>
          <cell r="G7">
            <v>2.5</v>
          </cell>
          <cell r="H7">
            <v>250</v>
          </cell>
        </row>
        <row r="8">
          <cell r="A8">
            <v>5</v>
          </cell>
          <cell r="B8" t="str">
            <v>DIRETOR DE DIVISÃO</v>
          </cell>
          <cell r="C8">
            <v>2.5</v>
          </cell>
          <cell r="D8">
            <v>250</v>
          </cell>
          <cell r="E8">
            <v>5</v>
          </cell>
          <cell r="F8">
            <v>500</v>
          </cell>
          <cell r="G8">
            <v>2.5</v>
          </cell>
          <cell r="H8">
            <v>250</v>
          </cell>
        </row>
        <row r="9">
          <cell r="A9">
            <v>5.41</v>
          </cell>
          <cell r="B9" t="str">
            <v>ASSISTENTE TÉCNICO DE GABINETE I</v>
          </cell>
          <cell r="C9">
            <v>2.75</v>
          </cell>
          <cell r="D9">
            <v>275</v>
          </cell>
          <cell r="E9">
            <v>5.41</v>
          </cell>
          <cell r="F9">
            <v>541</v>
          </cell>
          <cell r="G9">
            <v>2.75</v>
          </cell>
          <cell r="H9">
            <v>275</v>
          </cell>
        </row>
        <row r="10">
          <cell r="A10">
            <v>6.45</v>
          </cell>
          <cell r="B10" t="str">
            <v>DIRETOR  TÉCNICO DE DEPARTAMENTO DE SAÚDE - DIRETOR TÉCNICO DE DEPARTAMENTO - DIRETOR DE DEPARTAMENTO</v>
          </cell>
          <cell r="C10">
            <v>3.16</v>
          </cell>
          <cell r="D10">
            <v>316</v>
          </cell>
          <cell r="E10">
            <v>6.45</v>
          </cell>
          <cell r="F10">
            <v>645</v>
          </cell>
          <cell r="G10">
            <v>3.16</v>
          </cell>
          <cell r="H10">
            <v>316</v>
          </cell>
        </row>
        <row r="11">
          <cell r="A11">
            <v>8.32</v>
          </cell>
          <cell r="B11" t="str">
            <v>ASSESSOR TÉCNICO DE GABINETE</v>
          </cell>
          <cell r="C11">
            <v>4.16</v>
          </cell>
          <cell r="D11">
            <v>416</v>
          </cell>
          <cell r="E11">
            <v>8.32</v>
          </cell>
          <cell r="F11">
            <v>832</v>
          </cell>
          <cell r="G11">
            <v>4.16</v>
          </cell>
          <cell r="H11">
            <v>416</v>
          </cell>
        </row>
        <row r="12">
          <cell r="A12">
            <v>10.4</v>
          </cell>
          <cell r="B12" t="str">
            <v>COORDENADOR DE SAÚDE - COORDENADOR</v>
          </cell>
          <cell r="C12">
            <v>4.58</v>
          </cell>
          <cell r="D12">
            <v>458</v>
          </cell>
          <cell r="E12">
            <v>10.4</v>
          </cell>
          <cell r="F12">
            <v>1040</v>
          </cell>
          <cell r="G12">
            <v>4.58</v>
          </cell>
          <cell r="H12">
            <v>458</v>
          </cell>
        </row>
        <row r="13">
          <cell r="A13">
            <v>11.65</v>
          </cell>
          <cell r="B13" t="str">
            <v xml:space="preserve">CHEFE DE GABINETE DE AUTARQUIA </v>
          </cell>
          <cell r="C13">
            <v>4.58</v>
          </cell>
          <cell r="D13">
            <v>458</v>
          </cell>
          <cell r="E13">
            <v>11.65</v>
          </cell>
          <cell r="F13">
            <v>1165</v>
          </cell>
          <cell r="G13">
            <v>4.58</v>
          </cell>
          <cell r="H13">
            <v>458</v>
          </cell>
        </row>
        <row r="14">
          <cell r="A14">
            <v>12.9</v>
          </cell>
          <cell r="B14" t="str">
            <v>CHEFE DE GABINETE</v>
          </cell>
          <cell r="C14">
            <v>5.82</v>
          </cell>
          <cell r="D14">
            <v>582</v>
          </cell>
          <cell r="E14">
            <v>12.9</v>
          </cell>
          <cell r="F14">
            <v>1290</v>
          </cell>
          <cell r="G14">
            <v>5.82</v>
          </cell>
          <cell r="H14">
            <v>582</v>
          </cell>
        </row>
        <row r="15">
          <cell r="A15">
            <v>14.56</v>
          </cell>
          <cell r="B15" t="str">
            <v>SECRETARIO ADJUNTO - SUPERINTENDENTE</v>
          </cell>
          <cell r="C15">
            <v>6.66</v>
          </cell>
          <cell r="D15">
            <v>666</v>
          </cell>
          <cell r="E15">
            <v>14.56</v>
          </cell>
          <cell r="F15">
            <v>1456</v>
          </cell>
          <cell r="G15">
            <v>6.66</v>
          </cell>
          <cell r="H15">
            <v>666</v>
          </cell>
        </row>
      </sheetData>
      <sheetData sheetId="5" refreshError="1"/>
      <sheetData sheetId="6">
        <row r="5">
          <cell r="A5">
            <v>2020</v>
          </cell>
          <cell r="B5">
            <v>2020</v>
          </cell>
          <cell r="C5">
            <v>40</v>
          </cell>
          <cell r="D5">
            <v>1010</v>
          </cell>
          <cell r="E5" t="str">
            <v>ANALISTA DE DADOS II</v>
          </cell>
          <cell r="F5" t="str">
            <v>NU</v>
          </cell>
          <cell r="I5" t="str">
            <v>II</v>
          </cell>
          <cell r="J5" t="str">
            <v>II</v>
          </cell>
          <cell r="L5" t="str">
            <v>ANALISTA DE DADOS II</v>
          </cell>
        </row>
        <row r="6">
          <cell r="A6">
            <v>2021</v>
          </cell>
          <cell r="B6">
            <v>2021</v>
          </cell>
          <cell r="C6">
            <v>40</v>
          </cell>
          <cell r="D6">
            <v>1010</v>
          </cell>
          <cell r="E6" t="str">
            <v>ANALISTA DE DADOS IV</v>
          </cell>
          <cell r="F6" t="str">
            <v>NU</v>
          </cell>
          <cell r="I6" t="str">
            <v>IV</v>
          </cell>
          <cell r="J6" t="str">
            <v>IV</v>
          </cell>
          <cell r="L6" t="str">
            <v>ANALISTA DE DADOS IV</v>
          </cell>
        </row>
        <row r="7">
          <cell r="A7">
            <v>2022</v>
          </cell>
          <cell r="B7">
            <v>2022</v>
          </cell>
          <cell r="C7">
            <v>40</v>
          </cell>
          <cell r="D7">
            <v>1010</v>
          </cell>
          <cell r="E7" t="str">
            <v>ANALISTA DE DADOS V</v>
          </cell>
          <cell r="F7" t="str">
            <v>NU</v>
          </cell>
          <cell r="I7" t="str">
            <v>V</v>
          </cell>
          <cell r="J7" t="str">
            <v>V</v>
          </cell>
          <cell r="L7" t="str">
            <v>ANALISTA DE DADOS V</v>
          </cell>
        </row>
        <row r="8">
          <cell r="A8">
            <v>2023</v>
          </cell>
          <cell r="B8">
            <v>2023</v>
          </cell>
          <cell r="C8">
            <v>40</v>
          </cell>
          <cell r="D8">
            <v>1010</v>
          </cell>
          <cell r="E8" t="str">
            <v>ANALISTA DE O&amp;M IV</v>
          </cell>
          <cell r="F8" t="str">
            <v>NU</v>
          </cell>
          <cell r="I8" t="str">
            <v>IV</v>
          </cell>
          <cell r="J8" t="str">
            <v>IV</v>
          </cell>
          <cell r="L8" t="str">
            <v>ANALISTA DE O&amp;M IV</v>
          </cell>
        </row>
        <row r="9">
          <cell r="A9">
            <v>2024</v>
          </cell>
          <cell r="B9">
            <v>2024</v>
          </cell>
          <cell r="C9">
            <v>40</v>
          </cell>
          <cell r="D9">
            <v>1010</v>
          </cell>
          <cell r="E9" t="str">
            <v>ANALISTA DE O&amp;M V</v>
          </cell>
          <cell r="F9" t="str">
            <v>NU</v>
          </cell>
          <cell r="I9" t="str">
            <v>V</v>
          </cell>
          <cell r="J9" t="str">
            <v>V</v>
          </cell>
          <cell r="L9" t="str">
            <v>ANALISTA DE O&amp;M V</v>
          </cell>
        </row>
        <row r="10">
          <cell r="A10">
            <v>2025</v>
          </cell>
          <cell r="B10">
            <v>2025</v>
          </cell>
          <cell r="C10">
            <v>40</v>
          </cell>
          <cell r="D10">
            <v>1010</v>
          </cell>
          <cell r="E10" t="str">
            <v>ANALISTA DE SISTEMA III</v>
          </cell>
          <cell r="F10" t="str">
            <v>NU</v>
          </cell>
          <cell r="I10" t="str">
            <v>III</v>
          </cell>
          <cell r="J10" t="str">
            <v>III</v>
          </cell>
          <cell r="L10" t="str">
            <v>ANALISTA DE SISTEMA III</v>
          </cell>
        </row>
        <row r="11">
          <cell r="A11">
            <v>2026</v>
          </cell>
          <cell r="B11">
            <v>2026</v>
          </cell>
          <cell r="C11">
            <v>40</v>
          </cell>
          <cell r="D11">
            <v>1010</v>
          </cell>
          <cell r="E11" t="str">
            <v>ANALISTA DE SISTEMA IV</v>
          </cell>
          <cell r="F11" t="str">
            <v>NU</v>
          </cell>
          <cell r="I11" t="str">
            <v>IV</v>
          </cell>
          <cell r="J11" t="str">
            <v>IV</v>
          </cell>
          <cell r="L11" t="str">
            <v>ANALISTA DE SISTEMA IV</v>
          </cell>
        </row>
        <row r="12">
          <cell r="A12">
            <v>2027</v>
          </cell>
          <cell r="B12">
            <v>2027</v>
          </cell>
          <cell r="C12">
            <v>40</v>
          </cell>
          <cell r="D12">
            <v>1010</v>
          </cell>
          <cell r="E12" t="str">
            <v>ANALISTA SUPERVISOR</v>
          </cell>
          <cell r="F12" t="str">
            <v>NU</v>
          </cell>
          <cell r="L12" t="str">
            <v>ANALISTA SUPERVISOR</v>
          </cell>
        </row>
        <row r="13">
          <cell r="A13">
            <v>2028</v>
          </cell>
          <cell r="B13">
            <v>2028</v>
          </cell>
          <cell r="C13">
            <v>40</v>
          </cell>
          <cell r="D13">
            <v>1010</v>
          </cell>
          <cell r="E13" t="str">
            <v>AUXILIAR DE PROCESSAMENTO</v>
          </cell>
          <cell r="F13" t="str">
            <v>NI</v>
          </cell>
          <cell r="L13" t="str">
            <v>AUXILIAR DE PROCESSAMENTO</v>
          </cell>
        </row>
        <row r="14">
          <cell r="A14">
            <v>2029</v>
          </cell>
          <cell r="B14">
            <v>2029</v>
          </cell>
          <cell r="C14">
            <v>30</v>
          </cell>
          <cell r="D14">
            <v>1010</v>
          </cell>
          <cell r="E14" t="str">
            <v>DIGITADOR I</v>
          </cell>
          <cell r="F14" t="str">
            <v>NI</v>
          </cell>
          <cell r="I14" t="str">
            <v>I</v>
          </cell>
          <cell r="J14" t="str">
            <v>I</v>
          </cell>
          <cell r="L14" t="str">
            <v>DIGITADOR I</v>
          </cell>
        </row>
        <row r="15">
          <cell r="A15">
            <v>2030</v>
          </cell>
          <cell r="B15">
            <v>2030</v>
          </cell>
          <cell r="C15">
            <v>30</v>
          </cell>
          <cell r="D15">
            <v>1010</v>
          </cell>
          <cell r="E15" t="str">
            <v>DIGITADOR II</v>
          </cell>
          <cell r="F15" t="str">
            <v>NI</v>
          </cell>
          <cell r="I15" t="str">
            <v>II</v>
          </cell>
          <cell r="J15" t="str">
            <v>II</v>
          </cell>
          <cell r="L15" t="str">
            <v>DIGITADOR II</v>
          </cell>
        </row>
        <row r="16">
          <cell r="A16">
            <v>2031</v>
          </cell>
          <cell r="B16">
            <v>2031</v>
          </cell>
          <cell r="C16">
            <v>30</v>
          </cell>
          <cell r="D16">
            <v>1010</v>
          </cell>
          <cell r="E16" t="str">
            <v>DIGITADOR III</v>
          </cell>
          <cell r="F16" t="str">
            <v>NI</v>
          </cell>
          <cell r="I16" t="str">
            <v>III</v>
          </cell>
          <cell r="J16" t="str">
            <v>III</v>
          </cell>
          <cell r="L16" t="str">
            <v>DIGITADOR III</v>
          </cell>
        </row>
        <row r="17">
          <cell r="A17">
            <v>2032</v>
          </cell>
          <cell r="B17">
            <v>2032</v>
          </cell>
          <cell r="C17">
            <v>30</v>
          </cell>
          <cell r="D17">
            <v>1010</v>
          </cell>
          <cell r="E17" t="str">
            <v>DIGITADOR SUPERVISOR</v>
          </cell>
          <cell r="F17" t="str">
            <v>NI</v>
          </cell>
          <cell r="L17" t="str">
            <v>DIGITADOR SUPERVISOR</v>
          </cell>
        </row>
        <row r="18">
          <cell r="A18">
            <v>2033</v>
          </cell>
          <cell r="B18">
            <v>2033</v>
          </cell>
          <cell r="C18">
            <v>40</v>
          </cell>
          <cell r="D18">
            <v>1010</v>
          </cell>
          <cell r="E18" t="str">
            <v>DOCUMENTARISTA</v>
          </cell>
          <cell r="F18" t="str">
            <v>NU</v>
          </cell>
          <cell r="L18" t="str">
            <v>DOCUMENTARISTA</v>
          </cell>
        </row>
        <row r="19">
          <cell r="A19">
            <v>2034</v>
          </cell>
          <cell r="B19">
            <v>2034</v>
          </cell>
          <cell r="C19">
            <v>40</v>
          </cell>
          <cell r="D19">
            <v>1010</v>
          </cell>
          <cell r="E19" t="str">
            <v>PROGRAMADOR DE SISTEMA I</v>
          </cell>
          <cell r="F19" t="str">
            <v>NI</v>
          </cell>
          <cell r="I19" t="str">
            <v>I</v>
          </cell>
          <cell r="J19" t="str">
            <v>I</v>
          </cell>
          <cell r="L19" t="str">
            <v>PROGRAMADOR DE SISTEMA I</v>
          </cell>
        </row>
        <row r="20">
          <cell r="A20">
            <v>2035</v>
          </cell>
          <cell r="B20">
            <v>2035</v>
          </cell>
          <cell r="C20">
            <v>40</v>
          </cell>
          <cell r="D20">
            <v>1010</v>
          </cell>
          <cell r="E20" t="str">
            <v>PROGRAMADOR DE SISTEMA II</v>
          </cell>
          <cell r="F20" t="str">
            <v>NI</v>
          </cell>
          <cell r="I20" t="str">
            <v>II</v>
          </cell>
          <cell r="J20" t="str">
            <v>II</v>
          </cell>
          <cell r="L20" t="str">
            <v>PROGRAMADOR DE SISTEMA II</v>
          </cell>
        </row>
        <row r="21">
          <cell r="A21">
            <v>2036</v>
          </cell>
          <cell r="B21">
            <v>2036</v>
          </cell>
          <cell r="C21">
            <v>40</v>
          </cell>
          <cell r="D21">
            <v>1010</v>
          </cell>
          <cell r="E21" t="str">
            <v>PROGRAMADOR DE SISTEMA III</v>
          </cell>
          <cell r="F21" t="str">
            <v>NI</v>
          </cell>
          <cell r="I21" t="str">
            <v>III</v>
          </cell>
          <cell r="J21" t="str">
            <v>III</v>
          </cell>
          <cell r="L21" t="str">
            <v>PROGRAMADOR DE SISTEMA III</v>
          </cell>
        </row>
        <row r="22">
          <cell r="A22">
            <v>2037</v>
          </cell>
          <cell r="B22">
            <v>2037</v>
          </cell>
          <cell r="C22">
            <v>40</v>
          </cell>
          <cell r="D22">
            <v>1010</v>
          </cell>
          <cell r="E22" t="str">
            <v>PROGRAMADOR DE SISTEMA V</v>
          </cell>
          <cell r="F22" t="str">
            <v>NI</v>
          </cell>
          <cell r="I22" t="str">
            <v>V</v>
          </cell>
          <cell r="J22" t="str">
            <v>V</v>
          </cell>
          <cell r="L22" t="str">
            <v>PROGRAMADOR DE SISTEMA V</v>
          </cell>
        </row>
        <row r="23">
          <cell r="A23">
            <v>2038</v>
          </cell>
          <cell r="B23">
            <v>2038</v>
          </cell>
          <cell r="C23">
            <v>40</v>
          </cell>
          <cell r="D23">
            <v>1010</v>
          </cell>
          <cell r="E23" t="str">
            <v>PROGRAMADOR DE SISTEMA VI</v>
          </cell>
          <cell r="F23" t="str">
            <v>NI</v>
          </cell>
          <cell r="I23" t="str">
            <v>VI</v>
          </cell>
          <cell r="J23" t="str">
            <v>VI</v>
          </cell>
          <cell r="L23" t="str">
            <v>PROGRAMADOR DE SISTEMA VI</v>
          </cell>
        </row>
        <row r="24">
          <cell r="A24">
            <v>2927</v>
          </cell>
          <cell r="B24">
            <v>2927</v>
          </cell>
          <cell r="C24">
            <v>40</v>
          </cell>
          <cell r="D24">
            <v>125</v>
          </cell>
          <cell r="E24" t="str">
            <v>PESQUISADOR CIENTIFICO VI</v>
          </cell>
          <cell r="F24" t="str">
            <v>PQC</v>
          </cell>
          <cell r="I24" t="str">
            <v>VI</v>
          </cell>
          <cell r="J24" t="str">
            <v>VI</v>
          </cell>
          <cell r="L24" t="str">
            <v xml:space="preserve">PESQUISADOR CIENTIFICO VI </v>
          </cell>
        </row>
        <row r="25">
          <cell r="A25">
            <v>2927</v>
          </cell>
          <cell r="B25">
            <v>2927</v>
          </cell>
          <cell r="C25">
            <v>40</v>
          </cell>
          <cell r="D25">
            <v>125</v>
          </cell>
          <cell r="E25" t="str">
            <v>PESQUISADOR CIENTIFICO  VI</v>
          </cell>
          <cell r="F25" t="str">
            <v>PQC</v>
          </cell>
          <cell r="I25" t="str">
            <v>VI</v>
          </cell>
          <cell r="J25" t="str">
            <v>VI</v>
          </cell>
          <cell r="L25" t="str">
            <v xml:space="preserve">PESQUISADOR CIENTIFICO VI </v>
          </cell>
        </row>
        <row r="26">
          <cell r="A26">
            <v>2928</v>
          </cell>
          <cell r="B26">
            <v>2928</v>
          </cell>
          <cell r="C26">
            <v>40</v>
          </cell>
          <cell r="D26">
            <v>125</v>
          </cell>
          <cell r="E26" t="str">
            <v>PESQUISADOR CIENTIFICO V</v>
          </cell>
          <cell r="F26" t="str">
            <v>PQC</v>
          </cell>
          <cell r="I26" t="str">
            <v>V</v>
          </cell>
          <cell r="J26" t="str">
            <v>V</v>
          </cell>
          <cell r="L26" t="str">
            <v>PESQUISADOR CIENTIFICO V</v>
          </cell>
        </row>
        <row r="27">
          <cell r="A27">
            <v>2929</v>
          </cell>
          <cell r="B27">
            <v>2929</v>
          </cell>
          <cell r="C27">
            <v>40</v>
          </cell>
          <cell r="D27">
            <v>125</v>
          </cell>
          <cell r="E27" t="str">
            <v>PESQUISADOR CIENTIFICO IV</v>
          </cell>
          <cell r="F27" t="str">
            <v>PQC</v>
          </cell>
          <cell r="I27" t="str">
            <v>IV</v>
          </cell>
          <cell r="J27" t="str">
            <v>IV</v>
          </cell>
          <cell r="L27" t="str">
            <v xml:space="preserve">PESQUISADOR CIENTIFICO IV </v>
          </cell>
        </row>
        <row r="28">
          <cell r="A28">
            <v>2930</v>
          </cell>
          <cell r="B28">
            <v>2930</v>
          </cell>
          <cell r="C28">
            <v>40</v>
          </cell>
          <cell r="D28">
            <v>125</v>
          </cell>
          <cell r="E28" t="str">
            <v>PESQUISADOR CIENTIFICO III</v>
          </cell>
          <cell r="F28" t="str">
            <v>PQC</v>
          </cell>
          <cell r="I28" t="str">
            <v>III</v>
          </cell>
          <cell r="J28" t="str">
            <v>III</v>
          </cell>
          <cell r="L28" t="str">
            <v>PESQUISADOR CIENTIFICO III</v>
          </cell>
        </row>
        <row r="29">
          <cell r="A29">
            <v>2931</v>
          </cell>
          <cell r="B29">
            <v>2931</v>
          </cell>
          <cell r="C29">
            <v>40</v>
          </cell>
          <cell r="D29">
            <v>125</v>
          </cell>
          <cell r="E29" t="str">
            <v>PESQUISADOR CIENTIFICO II</v>
          </cell>
          <cell r="F29" t="str">
            <v>PQC</v>
          </cell>
          <cell r="I29" t="str">
            <v>II</v>
          </cell>
          <cell r="J29" t="str">
            <v>II</v>
          </cell>
          <cell r="L29" t="str">
            <v>PESQUISADOR CIENTIFICO II</v>
          </cell>
        </row>
        <row r="30">
          <cell r="A30">
            <v>2933</v>
          </cell>
          <cell r="B30">
            <v>2933</v>
          </cell>
          <cell r="C30">
            <v>40</v>
          </cell>
          <cell r="D30">
            <v>125</v>
          </cell>
          <cell r="E30" t="str">
            <v>PESQUISADOR CIENTIFICO I</v>
          </cell>
          <cell r="F30" t="str">
            <v>PQC</v>
          </cell>
          <cell r="I30" t="str">
            <v>I</v>
          </cell>
          <cell r="J30" t="str">
            <v>I</v>
          </cell>
          <cell r="L30" t="str">
            <v xml:space="preserve">PESQUISADOR CIENTIFICO I </v>
          </cell>
        </row>
        <row r="31">
          <cell r="A31">
            <v>3262</v>
          </cell>
          <cell r="B31">
            <v>3262</v>
          </cell>
          <cell r="C31">
            <v>40</v>
          </cell>
          <cell r="D31">
            <v>1010</v>
          </cell>
          <cell r="E31" t="str">
            <v>SECRETÁRIO DE ESTADO</v>
          </cell>
          <cell r="F31" t="str">
            <v>NC</v>
          </cell>
          <cell r="L31" t="str">
            <v>SECRETÁRIO DE ESTADO</v>
          </cell>
        </row>
        <row r="32">
          <cell r="A32">
            <v>3263</v>
          </cell>
          <cell r="B32">
            <v>3263</v>
          </cell>
          <cell r="C32">
            <v>40</v>
          </cell>
          <cell r="D32">
            <v>1010</v>
          </cell>
          <cell r="E32" t="str">
            <v>SECRETARIO ADJUNTO</v>
          </cell>
          <cell r="F32" t="str">
            <v>NC</v>
          </cell>
          <cell r="L32" t="str">
            <v>SECRETÁRIO ADJUNTO</v>
          </cell>
        </row>
        <row r="33">
          <cell r="A33">
            <v>4000</v>
          </cell>
          <cell r="B33">
            <v>4000</v>
          </cell>
          <cell r="C33">
            <v>30</v>
          </cell>
          <cell r="D33">
            <v>1157</v>
          </cell>
          <cell r="E33" t="str">
            <v>ASSISTENTE TECNICO DE COORDENADOR DE SAÚDE</v>
          </cell>
          <cell r="F33" t="str">
            <v>NC</v>
          </cell>
          <cell r="G33" t="str">
            <v>13</v>
          </cell>
          <cell r="I33">
            <v>10</v>
          </cell>
          <cell r="L33" t="str">
            <v>ASSISTENTE TECNICO DE COORDENADOR DE SAÚDE</v>
          </cell>
        </row>
        <row r="34">
          <cell r="A34">
            <v>4001</v>
          </cell>
          <cell r="B34">
            <v>4001</v>
          </cell>
          <cell r="C34">
            <v>30</v>
          </cell>
          <cell r="D34">
            <v>1157</v>
          </cell>
          <cell r="E34" t="str">
            <v>ASSISTENTE TEC. DE PLANEJ. AÇÕES DE SAÚDE I</v>
          </cell>
          <cell r="F34" t="str">
            <v>NC</v>
          </cell>
          <cell r="G34">
            <v>8</v>
          </cell>
          <cell r="I34">
            <v>5</v>
          </cell>
          <cell r="L34" t="str">
            <v>ASSISTENTE TEC. DE PLANEJ. AÇÕES DE SAÚDE I</v>
          </cell>
        </row>
        <row r="35">
          <cell r="A35">
            <v>4002</v>
          </cell>
          <cell r="B35">
            <v>4002</v>
          </cell>
          <cell r="C35">
            <v>30</v>
          </cell>
          <cell r="D35">
            <v>1157</v>
          </cell>
          <cell r="E35" t="str">
            <v>ASSISTENTE TEC. DE PLANEJ. AÇÕES DE SAÚDE II</v>
          </cell>
          <cell r="F35" t="str">
            <v>NC</v>
          </cell>
          <cell r="G35">
            <v>10</v>
          </cell>
          <cell r="I35">
            <v>7</v>
          </cell>
          <cell r="L35" t="str">
            <v>ASSISTENTE TEC. DE PLANEJ. AÇÕES DE SAÚDE II</v>
          </cell>
        </row>
        <row r="36">
          <cell r="A36">
            <v>4003</v>
          </cell>
          <cell r="B36">
            <v>4003</v>
          </cell>
          <cell r="C36">
            <v>30</v>
          </cell>
          <cell r="D36">
            <v>1157</v>
          </cell>
          <cell r="E36" t="str">
            <v>ASSISTENTE TEC. DE PLANEJ. AÇÕES DE SAÚDE III</v>
          </cell>
          <cell r="F36" t="str">
            <v>NC</v>
          </cell>
          <cell r="G36">
            <v>12</v>
          </cell>
          <cell r="I36">
            <v>9</v>
          </cell>
          <cell r="L36" t="str">
            <v>ASSISTENTE TEC. DE PLANEJ. AÇÕES DE SAÚDE III</v>
          </cell>
        </row>
        <row r="37">
          <cell r="A37">
            <v>4004</v>
          </cell>
          <cell r="B37">
            <v>4004</v>
          </cell>
          <cell r="C37">
            <v>30</v>
          </cell>
          <cell r="D37">
            <v>1157</v>
          </cell>
          <cell r="E37" t="str">
            <v>ASSISTENTE TÉCNICO DE SAÚDE I</v>
          </cell>
          <cell r="F37" t="str">
            <v>NC</v>
          </cell>
          <cell r="G37">
            <v>8</v>
          </cell>
          <cell r="I37">
            <v>5</v>
          </cell>
          <cell r="L37" t="str">
            <v>ASSISTENTE TÉCNICO DE SAÚDE I</v>
          </cell>
        </row>
        <row r="38">
          <cell r="A38">
            <v>4005</v>
          </cell>
          <cell r="B38">
            <v>4005</v>
          </cell>
          <cell r="C38">
            <v>30</v>
          </cell>
          <cell r="D38">
            <v>1157</v>
          </cell>
          <cell r="E38" t="str">
            <v>ASSISTENTE TÉCNICO DE SAÚDE II</v>
          </cell>
          <cell r="F38" t="str">
            <v>NC</v>
          </cell>
          <cell r="G38">
            <v>10</v>
          </cell>
          <cell r="I38">
            <v>7</v>
          </cell>
          <cell r="L38" t="str">
            <v>ASSISTENTE TÉCNICO DE SAÚDE II</v>
          </cell>
        </row>
        <row r="39">
          <cell r="A39">
            <v>4006</v>
          </cell>
          <cell r="B39">
            <v>4006</v>
          </cell>
          <cell r="C39">
            <v>30</v>
          </cell>
          <cell r="D39">
            <v>1157</v>
          </cell>
          <cell r="E39" t="str">
            <v>ASSISTENTE TÉCNICO DE SAÚDE III</v>
          </cell>
          <cell r="F39" t="str">
            <v>NC</v>
          </cell>
          <cell r="G39">
            <v>12</v>
          </cell>
          <cell r="I39">
            <v>9</v>
          </cell>
          <cell r="L39" t="str">
            <v>ASSISTENTE TÉCNICO DE SAÚDE III</v>
          </cell>
        </row>
        <row r="40">
          <cell r="A40">
            <v>4007</v>
          </cell>
          <cell r="B40">
            <v>4007</v>
          </cell>
          <cell r="C40">
            <v>30</v>
          </cell>
          <cell r="D40">
            <v>1157</v>
          </cell>
          <cell r="E40" t="str">
            <v>ASSISTENTE TÉC. DE VIG. EPIDEMIOLÓGICA I</v>
          </cell>
          <cell r="F40" t="str">
            <v>NC</v>
          </cell>
          <cell r="G40">
            <v>8</v>
          </cell>
          <cell r="I40">
            <v>5</v>
          </cell>
          <cell r="L40" t="str">
            <v>ASSISTENTE TÉCNICO DE AÇÕES EM VIGILÂNCIA I</v>
          </cell>
        </row>
        <row r="41">
          <cell r="A41">
            <v>4008</v>
          </cell>
          <cell r="B41">
            <v>4008</v>
          </cell>
          <cell r="C41">
            <v>30</v>
          </cell>
          <cell r="D41">
            <v>1157</v>
          </cell>
          <cell r="E41" t="str">
            <v>ASSISTENTE TEC. DE VIG. EPIDEMIOLÓGICA II</v>
          </cell>
          <cell r="F41" t="str">
            <v>NC</v>
          </cell>
          <cell r="G41">
            <v>10</v>
          </cell>
          <cell r="I41">
            <v>7</v>
          </cell>
          <cell r="L41" t="str">
            <v>ASSISTENTE TÉCNICO DE AÇÕES EM VIGILÂNCIA II</v>
          </cell>
        </row>
        <row r="42">
          <cell r="A42">
            <v>4009</v>
          </cell>
          <cell r="B42">
            <v>4009</v>
          </cell>
          <cell r="C42">
            <v>30</v>
          </cell>
          <cell r="D42">
            <v>1157</v>
          </cell>
          <cell r="E42" t="str">
            <v>ASSISTENTE TEC. DE VIG. EPIDEMIOLÓGICA III</v>
          </cell>
          <cell r="F42" t="str">
            <v>NC</v>
          </cell>
          <cell r="G42">
            <v>12</v>
          </cell>
          <cell r="I42">
            <v>9</v>
          </cell>
          <cell r="L42" t="str">
            <v>ASSISTENTE TÉCNICO DE AÇÕES EM VIGILÂNCIA III</v>
          </cell>
        </row>
        <row r="43">
          <cell r="A43">
            <v>4010</v>
          </cell>
          <cell r="B43">
            <v>4010</v>
          </cell>
          <cell r="C43">
            <v>30</v>
          </cell>
          <cell r="D43">
            <v>1157</v>
          </cell>
          <cell r="E43" t="str">
            <v>ASSISTENTE TEC. DE VIG. SANITÁRIA I</v>
          </cell>
          <cell r="F43" t="str">
            <v>NC</v>
          </cell>
          <cell r="G43">
            <v>8</v>
          </cell>
          <cell r="I43">
            <v>5</v>
          </cell>
          <cell r="L43" t="str">
            <v>ASSISTENTE TÉCNICO DE AÇÕES EM VIGILÂNCIA I</v>
          </cell>
        </row>
        <row r="44">
          <cell r="A44">
            <v>4011</v>
          </cell>
          <cell r="B44">
            <v>4011</v>
          </cell>
          <cell r="C44">
            <v>30</v>
          </cell>
          <cell r="D44">
            <v>1157</v>
          </cell>
          <cell r="E44" t="str">
            <v>ASSISTENTE TEC. DE VIG. SANITÁRIA III</v>
          </cell>
          <cell r="F44" t="str">
            <v>NC</v>
          </cell>
          <cell r="G44">
            <v>12</v>
          </cell>
          <cell r="I44">
            <v>9</v>
          </cell>
          <cell r="L44" t="str">
            <v>ASSISTENTE TÉCNICO DE AÇÕES EM VIGILÂNCIA III</v>
          </cell>
        </row>
        <row r="45">
          <cell r="A45">
            <v>4012</v>
          </cell>
          <cell r="B45">
            <v>4012</v>
          </cell>
          <cell r="C45">
            <v>30</v>
          </cell>
          <cell r="D45">
            <v>1157</v>
          </cell>
          <cell r="E45" t="str">
            <v>COORDENADOR DE SAÚDE</v>
          </cell>
          <cell r="F45" t="str">
            <v>NC</v>
          </cell>
          <cell r="G45">
            <v>16</v>
          </cell>
          <cell r="I45">
            <v>11</v>
          </cell>
          <cell r="L45" t="str">
            <v>COORDENADOR DE SAÚDE</v>
          </cell>
        </row>
        <row r="46">
          <cell r="A46">
            <v>4013</v>
          </cell>
          <cell r="B46">
            <v>4013</v>
          </cell>
          <cell r="C46">
            <v>30</v>
          </cell>
          <cell r="D46">
            <v>1157</v>
          </cell>
          <cell r="E46" t="str">
            <v>CIRURGIÃO DENTISTA SANITARISTA INSPETOR</v>
          </cell>
          <cell r="F46" t="str">
            <v>NC</v>
          </cell>
          <cell r="G46">
            <v>4</v>
          </cell>
          <cell r="I46">
            <v>4</v>
          </cell>
          <cell r="L46" t="str">
            <v>CIRURGIÃO DENTISTA SANITARISTA INSPETOR</v>
          </cell>
        </row>
        <row r="47">
          <cell r="A47">
            <v>4014</v>
          </cell>
          <cell r="B47">
            <v>4014</v>
          </cell>
          <cell r="C47">
            <v>30</v>
          </cell>
          <cell r="D47">
            <v>1157</v>
          </cell>
          <cell r="E47" t="str">
            <v>DIRETOR DE ESCOLA DE AUXILIAR DE ENFERMAGEM</v>
          </cell>
          <cell r="F47" t="str">
            <v>NC</v>
          </cell>
          <cell r="G47">
            <v>11</v>
          </cell>
          <cell r="I47">
            <v>8</v>
          </cell>
          <cell r="L47" t="str">
            <v>DIRETOR TÉCNICO DE SAÚDE II</v>
          </cell>
        </row>
        <row r="48">
          <cell r="A48">
            <v>4015</v>
          </cell>
          <cell r="B48">
            <v>4015</v>
          </cell>
          <cell r="C48">
            <v>30</v>
          </cell>
          <cell r="D48">
            <v>1157</v>
          </cell>
          <cell r="E48" t="str">
            <v>DIRETOR TÉCINCO DE DEPARTAMENTO DE SAÚDE</v>
          </cell>
          <cell r="F48" t="str">
            <v>NC</v>
          </cell>
          <cell r="G48">
            <v>13</v>
          </cell>
          <cell r="I48">
            <v>10</v>
          </cell>
          <cell r="L48" t="str">
            <v>DIRETOR TÉCNICO DE SAÚDE III</v>
          </cell>
        </row>
        <row r="49">
          <cell r="A49">
            <v>4016</v>
          </cell>
          <cell r="B49">
            <v>4016</v>
          </cell>
          <cell r="C49">
            <v>30</v>
          </cell>
          <cell r="D49">
            <v>1157</v>
          </cell>
          <cell r="E49" t="str">
            <v>DIRETOR TÉCNICO DE DIVISÃO DE SAÚDE</v>
          </cell>
          <cell r="F49" t="str">
            <v>NC</v>
          </cell>
          <cell r="G49">
            <v>11</v>
          </cell>
          <cell r="I49">
            <v>8</v>
          </cell>
          <cell r="L49" t="str">
            <v>DIRETOR TÉCNICO DE SAÚDE II</v>
          </cell>
        </row>
        <row r="50">
          <cell r="A50">
            <v>4017</v>
          </cell>
          <cell r="B50">
            <v>4017</v>
          </cell>
          <cell r="C50">
            <v>30</v>
          </cell>
          <cell r="D50">
            <v>1157</v>
          </cell>
          <cell r="E50" t="str">
            <v>DIRETOR TÉCNICO DE SERVIÇO DE SAÚDE</v>
          </cell>
          <cell r="F50" t="str">
            <v>NC</v>
          </cell>
          <cell r="G50">
            <v>9</v>
          </cell>
          <cell r="I50">
            <v>6</v>
          </cell>
          <cell r="L50" t="str">
            <v>DIRETOR TÉCNICO DE SAÚDE I</v>
          </cell>
        </row>
        <row r="51">
          <cell r="A51">
            <v>4018</v>
          </cell>
          <cell r="B51">
            <v>4018</v>
          </cell>
          <cell r="C51">
            <v>30</v>
          </cell>
          <cell r="D51">
            <v>1157</v>
          </cell>
          <cell r="E51" t="str">
            <v>EDUCADOR INSPETOR DE SAÚDE PUBLICA</v>
          </cell>
          <cell r="F51" t="str">
            <v>NC</v>
          </cell>
          <cell r="G51">
            <v>4</v>
          </cell>
          <cell r="I51">
            <v>4</v>
          </cell>
          <cell r="L51" t="str">
            <v>SUPERVISOR DE SAÚDE</v>
          </cell>
        </row>
        <row r="52">
          <cell r="A52">
            <v>4019</v>
          </cell>
          <cell r="B52">
            <v>4019</v>
          </cell>
          <cell r="C52">
            <v>30</v>
          </cell>
          <cell r="D52">
            <v>1157</v>
          </cell>
          <cell r="E52" t="str">
            <v>ENFERMEIRO INSPETOR SAÚDE PUBLICA</v>
          </cell>
          <cell r="F52" t="str">
            <v>NC</v>
          </cell>
          <cell r="G52">
            <v>4</v>
          </cell>
          <cell r="I52">
            <v>4</v>
          </cell>
          <cell r="L52" t="str">
            <v>ENFERMEIRO INSPETOR SAÚDE PUBLICA</v>
          </cell>
        </row>
        <row r="53">
          <cell r="A53">
            <v>4020</v>
          </cell>
          <cell r="B53">
            <v>4020</v>
          </cell>
          <cell r="C53">
            <v>30</v>
          </cell>
          <cell r="D53">
            <v>1157</v>
          </cell>
          <cell r="E53" t="str">
            <v>ENGENHEIRO SANITARISTA ASSISTENTE</v>
          </cell>
          <cell r="F53" t="str">
            <v>NC</v>
          </cell>
          <cell r="G53">
            <v>4</v>
          </cell>
          <cell r="I53">
            <v>4</v>
          </cell>
          <cell r="L53" t="str">
            <v>ENGENHEIRO SANITARISTA ASSISTENTE</v>
          </cell>
        </row>
        <row r="54">
          <cell r="A54">
            <v>4021</v>
          </cell>
          <cell r="B54">
            <v>4021</v>
          </cell>
          <cell r="C54">
            <v>30</v>
          </cell>
          <cell r="D54">
            <v>1157</v>
          </cell>
          <cell r="E54" t="str">
            <v>MÉDICO INSPETOR</v>
          </cell>
          <cell r="F54" t="str">
            <v>NC</v>
          </cell>
          <cell r="G54">
            <v>4</v>
          </cell>
          <cell r="I54">
            <v>4</v>
          </cell>
          <cell r="L54" t="str">
            <v>MÉDICO INSPETOR</v>
          </cell>
        </row>
        <row r="55">
          <cell r="A55">
            <v>4022</v>
          </cell>
          <cell r="B55">
            <v>4022</v>
          </cell>
          <cell r="C55">
            <v>30</v>
          </cell>
          <cell r="D55">
            <v>1157</v>
          </cell>
          <cell r="E55" t="str">
            <v>NUTRICIONISTA INSPETOR</v>
          </cell>
          <cell r="F55" t="str">
            <v>NC</v>
          </cell>
          <cell r="G55">
            <v>4</v>
          </cell>
          <cell r="I55">
            <v>4</v>
          </cell>
          <cell r="L55" t="str">
            <v>SUPERVISOR DE SAÚDE</v>
          </cell>
        </row>
        <row r="56">
          <cell r="A56">
            <v>4023</v>
          </cell>
          <cell r="B56">
            <v>4023</v>
          </cell>
          <cell r="C56">
            <v>30</v>
          </cell>
          <cell r="D56">
            <v>1157</v>
          </cell>
          <cell r="E56" t="str">
            <v>SUPERVISOR DE EQUIPE TÉCNICA DE SAÚDE</v>
          </cell>
          <cell r="F56" t="str">
            <v>NC</v>
          </cell>
          <cell r="G56">
            <v>4</v>
          </cell>
          <cell r="I56">
            <v>4</v>
          </cell>
          <cell r="L56" t="str">
            <v>SUPERVISOR DE EQUIPE TÉCNICA DE SAÚDE</v>
          </cell>
        </row>
        <row r="57">
          <cell r="A57">
            <v>4024</v>
          </cell>
          <cell r="B57">
            <v>4024</v>
          </cell>
          <cell r="C57">
            <v>30</v>
          </cell>
          <cell r="D57">
            <v>1157</v>
          </cell>
          <cell r="E57" t="str">
            <v>AGENTE REGIONAL DE SAÚDE PUBLICA</v>
          </cell>
          <cell r="F57" t="str">
            <v>NU E II</v>
          </cell>
          <cell r="G57">
            <v>2</v>
          </cell>
          <cell r="H57" t="str">
            <v>A</v>
          </cell>
          <cell r="I57">
            <v>1</v>
          </cell>
          <cell r="L57" t="str">
            <v>AGENTE TÉCNICO DE ASSISTÊNCIA À SAUDE</v>
          </cell>
        </row>
        <row r="58">
          <cell r="A58">
            <v>4025</v>
          </cell>
          <cell r="B58">
            <v>4025</v>
          </cell>
          <cell r="C58">
            <v>30</v>
          </cell>
          <cell r="D58">
            <v>1157</v>
          </cell>
          <cell r="E58" t="str">
            <v>ASSISTENTE SOCIAL</v>
          </cell>
          <cell r="F58" t="str">
            <v>NU E II</v>
          </cell>
          <cell r="G58">
            <v>1</v>
          </cell>
          <cell r="H58" t="str">
            <v>A</v>
          </cell>
          <cell r="I58">
            <v>1</v>
          </cell>
          <cell r="L58" t="str">
            <v>AGENTE TÉCNICO DE ASSISTÊNCIA À SAUDE</v>
          </cell>
        </row>
        <row r="59">
          <cell r="A59">
            <v>4026</v>
          </cell>
          <cell r="B59">
            <v>4026</v>
          </cell>
          <cell r="C59">
            <v>30</v>
          </cell>
          <cell r="D59">
            <v>1157</v>
          </cell>
          <cell r="E59" t="str">
            <v>ASSISTENTE SOCIAL CHEFE</v>
          </cell>
          <cell r="F59" t="str">
            <v>NU E II</v>
          </cell>
          <cell r="G59">
            <v>4</v>
          </cell>
          <cell r="H59" t="str">
            <v>A</v>
          </cell>
          <cell r="I59">
            <v>3</v>
          </cell>
          <cell r="L59" t="str">
            <v>AGENTE TÉCNICO DE ASSISTÊNCIA À SAUDE</v>
          </cell>
        </row>
        <row r="60">
          <cell r="A60">
            <v>4027</v>
          </cell>
          <cell r="B60">
            <v>4027</v>
          </cell>
          <cell r="C60">
            <v>30</v>
          </cell>
          <cell r="D60">
            <v>1157</v>
          </cell>
          <cell r="E60" t="str">
            <v>ASSISTENTE SOCIAL ENCARREGADO</v>
          </cell>
          <cell r="F60" t="str">
            <v>NU E II</v>
          </cell>
          <cell r="G60">
            <v>3</v>
          </cell>
          <cell r="H60" t="str">
            <v>A</v>
          </cell>
          <cell r="I60">
            <v>2</v>
          </cell>
          <cell r="L60" t="str">
            <v>AGENTE TÉCNICO DE ASSISTÊNCIA À SAUDE</v>
          </cell>
        </row>
        <row r="61">
          <cell r="A61">
            <v>4028</v>
          </cell>
          <cell r="B61">
            <v>4028</v>
          </cell>
          <cell r="C61">
            <v>30</v>
          </cell>
          <cell r="D61">
            <v>1157</v>
          </cell>
          <cell r="E61" t="str">
            <v>BIOLOGISTA</v>
          </cell>
          <cell r="F61" t="str">
            <v>NU E II</v>
          </cell>
          <cell r="G61">
            <v>1</v>
          </cell>
          <cell r="H61" t="str">
            <v>A</v>
          </cell>
          <cell r="I61">
            <v>1</v>
          </cell>
          <cell r="L61" t="str">
            <v>AGENTE TÉCNICO DE ASSISTÊNCIA À SAUDE</v>
          </cell>
        </row>
        <row r="62">
          <cell r="A62">
            <v>4029</v>
          </cell>
          <cell r="B62">
            <v>4029</v>
          </cell>
          <cell r="C62">
            <v>30</v>
          </cell>
          <cell r="D62">
            <v>1157</v>
          </cell>
          <cell r="E62" t="str">
            <v>BIOLOGISTA CHEFE</v>
          </cell>
          <cell r="F62" t="str">
            <v>NU E II</v>
          </cell>
          <cell r="G62">
            <v>4</v>
          </cell>
          <cell r="H62" t="str">
            <v>A</v>
          </cell>
          <cell r="I62">
            <v>3</v>
          </cell>
          <cell r="L62" t="str">
            <v>AGENTE TÉCNICO DE ASSISTÊNCIA À SAUDE</v>
          </cell>
        </row>
        <row r="63">
          <cell r="A63">
            <v>4030</v>
          </cell>
          <cell r="B63">
            <v>4030</v>
          </cell>
          <cell r="C63">
            <v>30</v>
          </cell>
          <cell r="D63">
            <v>1157</v>
          </cell>
          <cell r="E63" t="str">
            <v>BIOLOGISTA ENCARREGADO</v>
          </cell>
          <cell r="F63" t="str">
            <v>NU E II</v>
          </cell>
          <cell r="G63">
            <v>3</v>
          </cell>
          <cell r="H63" t="str">
            <v>A</v>
          </cell>
          <cell r="I63">
            <v>2</v>
          </cell>
          <cell r="L63" t="str">
            <v>AGENTE TÉCNICO DE ASSISTÊNCIA À SAUDE</v>
          </cell>
        </row>
        <row r="64">
          <cell r="A64">
            <v>4031</v>
          </cell>
          <cell r="B64">
            <v>4031</v>
          </cell>
          <cell r="C64">
            <v>30</v>
          </cell>
          <cell r="D64">
            <v>1157</v>
          </cell>
          <cell r="E64" t="str">
            <v>CHEFE DE SEÇÃO TÉCNICA DE SAÚDE</v>
          </cell>
          <cell r="F64" t="str">
            <v>NU E II</v>
          </cell>
          <cell r="G64">
            <v>4</v>
          </cell>
          <cell r="H64" t="str">
            <v>A</v>
          </cell>
          <cell r="I64">
            <v>4</v>
          </cell>
          <cell r="L64" t="str">
            <v>CHEFE DE SAÚDE II</v>
          </cell>
        </row>
        <row r="65">
          <cell r="A65">
            <v>4032</v>
          </cell>
          <cell r="B65">
            <v>4032</v>
          </cell>
          <cell r="C65">
            <v>20</v>
          </cell>
          <cell r="D65">
            <v>1157</v>
          </cell>
          <cell r="E65" t="str">
            <v>CIRURGIÃO DENTISTA</v>
          </cell>
          <cell r="F65" t="str">
            <v>NU E I</v>
          </cell>
          <cell r="G65">
            <v>1</v>
          </cell>
          <cell r="H65" t="str">
            <v>A</v>
          </cell>
          <cell r="I65">
            <v>1</v>
          </cell>
          <cell r="L65" t="str">
            <v>CIRURGIÃO DENTISTA</v>
          </cell>
        </row>
        <row r="66">
          <cell r="A66">
            <v>4032</v>
          </cell>
          <cell r="B66">
            <v>4032</v>
          </cell>
          <cell r="C66">
            <v>20</v>
          </cell>
          <cell r="D66">
            <v>1157</v>
          </cell>
          <cell r="E66" t="str">
            <v>CIRURGIÃO DENTISTA</v>
          </cell>
          <cell r="F66" t="str">
            <v>NU E I</v>
          </cell>
          <cell r="G66">
            <v>1</v>
          </cell>
          <cell r="H66" t="str">
            <v>A</v>
          </cell>
          <cell r="I66">
            <v>1</v>
          </cell>
          <cell r="L66" t="str">
            <v>CIRURGIÃO DENTISTA</v>
          </cell>
        </row>
        <row r="67">
          <cell r="A67">
            <v>4032</v>
          </cell>
          <cell r="B67">
            <v>4032</v>
          </cell>
          <cell r="C67">
            <v>12</v>
          </cell>
          <cell r="D67">
            <v>1157</v>
          </cell>
          <cell r="E67" t="str">
            <v>CIRURGIÃO DENTISTA</v>
          </cell>
          <cell r="F67" t="str">
            <v>NU E I</v>
          </cell>
          <cell r="G67">
            <v>1</v>
          </cell>
          <cell r="H67" t="str">
            <v>A</v>
          </cell>
          <cell r="I67">
            <v>1</v>
          </cell>
          <cell r="L67" t="str">
            <v>CIRURGIÃO DENTISTA</v>
          </cell>
        </row>
        <row r="68">
          <cell r="A68">
            <v>4033</v>
          </cell>
          <cell r="B68">
            <v>4033</v>
          </cell>
          <cell r="C68">
            <v>30</v>
          </cell>
          <cell r="D68">
            <v>1157</v>
          </cell>
          <cell r="E68" t="str">
            <v>EDUCADOR REGIONAL DE SAÚDE PUBLICA</v>
          </cell>
          <cell r="F68" t="str">
            <v>NU E II</v>
          </cell>
          <cell r="G68">
            <v>4</v>
          </cell>
          <cell r="H68" t="str">
            <v>A</v>
          </cell>
          <cell r="I68">
            <v>3</v>
          </cell>
          <cell r="L68" t="str">
            <v>AGENTE TÉCNICO DE ASSISTÊNCIA À SAUDE</v>
          </cell>
        </row>
        <row r="69">
          <cell r="A69">
            <v>4034</v>
          </cell>
          <cell r="B69">
            <v>4034</v>
          </cell>
          <cell r="C69">
            <v>30</v>
          </cell>
          <cell r="D69">
            <v>1157</v>
          </cell>
          <cell r="E69" t="str">
            <v>EDUCADOR DE SAÚDE PUBLICA</v>
          </cell>
          <cell r="F69" t="str">
            <v>NU E II</v>
          </cell>
          <cell r="G69">
            <v>1</v>
          </cell>
          <cell r="H69" t="str">
            <v>A</v>
          </cell>
          <cell r="I69">
            <v>1</v>
          </cell>
          <cell r="L69" t="str">
            <v>AGENTE TÉCNICO DE ASSISTÊNCIA À SAUDE</v>
          </cell>
        </row>
        <row r="70">
          <cell r="A70">
            <v>4035</v>
          </cell>
          <cell r="B70">
            <v>4035</v>
          </cell>
          <cell r="C70">
            <v>30</v>
          </cell>
          <cell r="D70">
            <v>1157</v>
          </cell>
          <cell r="E70" t="str">
            <v>EDUCADOR DE SAÚDE PÚBLICA CHEFE</v>
          </cell>
          <cell r="F70" t="str">
            <v>NU E II</v>
          </cell>
          <cell r="G70">
            <v>4</v>
          </cell>
          <cell r="H70" t="str">
            <v>A</v>
          </cell>
          <cell r="I70">
            <v>3</v>
          </cell>
          <cell r="L70" t="str">
            <v>AGENTE TÉCNICO DE ASSISTÊNCIA À SAUDE</v>
          </cell>
        </row>
        <row r="71">
          <cell r="A71">
            <v>4036</v>
          </cell>
          <cell r="B71">
            <v>4036</v>
          </cell>
          <cell r="C71">
            <v>30</v>
          </cell>
          <cell r="D71">
            <v>1157</v>
          </cell>
          <cell r="E71" t="str">
            <v>EDUCADOR SAÚDE PÚBLICA ENCARREGADO</v>
          </cell>
          <cell r="F71" t="str">
            <v>NU E II</v>
          </cell>
          <cell r="G71">
            <v>3</v>
          </cell>
          <cell r="H71" t="str">
            <v>A</v>
          </cell>
          <cell r="I71">
            <v>2</v>
          </cell>
          <cell r="L71" t="str">
            <v>AGENTE TÉCNICO DE ASSISTÊNCIA À SAUDE</v>
          </cell>
        </row>
        <row r="72">
          <cell r="A72">
            <v>4037</v>
          </cell>
          <cell r="B72">
            <v>4037</v>
          </cell>
          <cell r="C72">
            <v>30</v>
          </cell>
          <cell r="D72">
            <v>1157</v>
          </cell>
          <cell r="E72" t="str">
            <v>ENCARREGADO SETOR TÉCNICO DE SAÚDE</v>
          </cell>
          <cell r="F72" t="str">
            <v>NU E II</v>
          </cell>
          <cell r="G72">
            <v>3</v>
          </cell>
          <cell r="H72" t="str">
            <v>A</v>
          </cell>
          <cell r="I72">
            <v>3</v>
          </cell>
          <cell r="L72" t="str">
            <v>ENCARREGADO DE SAÚDE II</v>
          </cell>
        </row>
        <row r="73">
          <cell r="A73">
            <v>4038</v>
          </cell>
          <cell r="B73">
            <v>4038</v>
          </cell>
          <cell r="C73">
            <v>30</v>
          </cell>
          <cell r="D73">
            <v>1157</v>
          </cell>
          <cell r="E73" t="str">
            <v>ENFERMEIRO</v>
          </cell>
          <cell r="F73" t="str">
            <v>NU E II</v>
          </cell>
          <cell r="G73">
            <v>1</v>
          </cell>
          <cell r="H73" t="str">
            <v>A</v>
          </cell>
          <cell r="I73">
            <v>1</v>
          </cell>
          <cell r="L73" t="str">
            <v>ENFERMEIRO</v>
          </cell>
        </row>
        <row r="74">
          <cell r="A74">
            <v>4039</v>
          </cell>
          <cell r="B74">
            <v>4039</v>
          </cell>
          <cell r="C74">
            <v>30</v>
          </cell>
          <cell r="D74">
            <v>1157</v>
          </cell>
          <cell r="E74" t="str">
            <v>ENFERMEIRO CHEFE</v>
          </cell>
          <cell r="F74" t="str">
            <v>NU E II</v>
          </cell>
          <cell r="G74">
            <v>4</v>
          </cell>
          <cell r="H74" t="str">
            <v>A</v>
          </cell>
          <cell r="I74">
            <v>3</v>
          </cell>
          <cell r="L74" t="str">
            <v>ENFERMEIRO</v>
          </cell>
        </row>
        <row r="75">
          <cell r="A75">
            <v>4040</v>
          </cell>
          <cell r="B75">
            <v>4040</v>
          </cell>
          <cell r="C75">
            <v>30</v>
          </cell>
          <cell r="D75">
            <v>1157</v>
          </cell>
          <cell r="E75" t="str">
            <v>ENFERMEIRO ENCARREGADO</v>
          </cell>
          <cell r="F75" t="str">
            <v>NU E II</v>
          </cell>
          <cell r="G75">
            <v>3</v>
          </cell>
          <cell r="H75" t="str">
            <v>A</v>
          </cell>
          <cell r="I75">
            <v>2</v>
          </cell>
          <cell r="L75" t="str">
            <v xml:space="preserve">ENFERMEIRO </v>
          </cell>
        </row>
        <row r="76">
          <cell r="A76">
            <v>4041</v>
          </cell>
          <cell r="B76">
            <v>4041</v>
          </cell>
          <cell r="C76">
            <v>30</v>
          </cell>
          <cell r="D76">
            <v>1157</v>
          </cell>
          <cell r="E76" t="str">
            <v>ENFERMEIRO REGIONAL DE SAÚDE PÚBLICA</v>
          </cell>
          <cell r="F76" t="str">
            <v>NU E II</v>
          </cell>
          <cell r="G76">
            <v>4</v>
          </cell>
          <cell r="H76" t="str">
            <v>A</v>
          </cell>
          <cell r="I76">
            <v>3</v>
          </cell>
          <cell r="L76" t="str">
            <v>ENFERMEIRO</v>
          </cell>
        </row>
        <row r="77">
          <cell r="A77">
            <v>4042</v>
          </cell>
          <cell r="B77">
            <v>4042</v>
          </cell>
          <cell r="C77">
            <v>30</v>
          </cell>
          <cell r="D77">
            <v>1157</v>
          </cell>
          <cell r="E77" t="str">
            <v>FARMACÊUTICO</v>
          </cell>
          <cell r="F77" t="str">
            <v>NU E II</v>
          </cell>
          <cell r="G77">
            <v>1</v>
          </cell>
          <cell r="H77" t="str">
            <v>A</v>
          </cell>
          <cell r="I77">
            <v>1</v>
          </cell>
          <cell r="L77" t="str">
            <v>AGENTE TÉCNICO DE ASSISTÊNCIA À SAUDE</v>
          </cell>
        </row>
        <row r="78">
          <cell r="A78">
            <v>4043</v>
          </cell>
          <cell r="B78">
            <v>4043</v>
          </cell>
          <cell r="C78">
            <v>30</v>
          </cell>
          <cell r="D78">
            <v>1157</v>
          </cell>
          <cell r="E78" t="str">
            <v>FARMACÊUTICO CHEFE</v>
          </cell>
          <cell r="F78" t="str">
            <v>NU E II</v>
          </cell>
          <cell r="G78">
            <v>4</v>
          </cell>
          <cell r="H78" t="str">
            <v>A</v>
          </cell>
          <cell r="I78">
            <v>3</v>
          </cell>
          <cell r="L78" t="str">
            <v>AGENTE TÉCNICO DE ASSISTÊNCIA À SAUDE</v>
          </cell>
        </row>
        <row r="79">
          <cell r="A79">
            <v>4044</v>
          </cell>
          <cell r="B79">
            <v>4044</v>
          </cell>
          <cell r="C79">
            <v>30</v>
          </cell>
          <cell r="D79">
            <v>1157</v>
          </cell>
          <cell r="E79" t="str">
            <v>FARMACÊUTICO ENCARREGADO</v>
          </cell>
          <cell r="F79" t="str">
            <v>NU E II</v>
          </cell>
          <cell r="G79">
            <v>3</v>
          </cell>
          <cell r="H79" t="str">
            <v>A</v>
          </cell>
          <cell r="I79">
            <v>2</v>
          </cell>
          <cell r="L79" t="str">
            <v>AGENTE TÉCNICO DE ASSISTÊNCIA À SAUDE</v>
          </cell>
        </row>
        <row r="80">
          <cell r="A80">
            <v>4045</v>
          </cell>
          <cell r="B80">
            <v>4045</v>
          </cell>
          <cell r="C80">
            <v>30</v>
          </cell>
          <cell r="D80">
            <v>1157</v>
          </cell>
          <cell r="E80" t="str">
            <v>FÍSICO</v>
          </cell>
          <cell r="F80" t="str">
            <v>NU E II</v>
          </cell>
          <cell r="G80">
            <v>1</v>
          </cell>
          <cell r="H80" t="str">
            <v>A</v>
          </cell>
          <cell r="I80">
            <v>1</v>
          </cell>
          <cell r="L80" t="str">
            <v>AGENTE TÉCNICO DE ASSISTÊNCIA À SAUDE</v>
          </cell>
        </row>
        <row r="81">
          <cell r="A81">
            <v>4046</v>
          </cell>
          <cell r="B81">
            <v>4046</v>
          </cell>
          <cell r="C81">
            <v>30</v>
          </cell>
          <cell r="D81">
            <v>1157</v>
          </cell>
          <cell r="E81" t="str">
            <v>FÍSICO CHEFE</v>
          </cell>
          <cell r="F81" t="str">
            <v>NU E II</v>
          </cell>
          <cell r="G81">
            <v>4</v>
          </cell>
          <cell r="H81" t="str">
            <v>A</v>
          </cell>
          <cell r="I81">
            <v>3</v>
          </cell>
          <cell r="L81" t="str">
            <v>AGENTE TÉCNICO DE ASSISTÊNCIA À SAUDE</v>
          </cell>
        </row>
        <row r="82">
          <cell r="A82">
            <v>4047</v>
          </cell>
          <cell r="B82">
            <v>4047</v>
          </cell>
          <cell r="C82">
            <v>30</v>
          </cell>
          <cell r="D82">
            <v>1157</v>
          </cell>
          <cell r="E82" t="str">
            <v>FISIOTERAPEUTA</v>
          </cell>
          <cell r="F82" t="str">
            <v>NU E II</v>
          </cell>
          <cell r="G82">
            <v>1</v>
          </cell>
          <cell r="H82" t="str">
            <v>A</v>
          </cell>
          <cell r="I82">
            <v>1</v>
          </cell>
          <cell r="L82" t="str">
            <v>AGENTE TÉCNICO DE ASSISTÊNCIA À SAUDE</v>
          </cell>
        </row>
        <row r="83">
          <cell r="A83">
            <v>4048</v>
          </cell>
          <cell r="B83">
            <v>4048</v>
          </cell>
          <cell r="C83">
            <v>30</v>
          </cell>
          <cell r="D83">
            <v>1157</v>
          </cell>
          <cell r="E83" t="str">
            <v>FONOAUDIOLOGO</v>
          </cell>
          <cell r="F83" t="str">
            <v>NU E II</v>
          </cell>
          <cell r="G83">
            <v>1</v>
          </cell>
          <cell r="H83" t="str">
            <v>A</v>
          </cell>
          <cell r="I83">
            <v>1</v>
          </cell>
          <cell r="L83" t="str">
            <v>AGENTE TÉCNICO DE ASSISTÊNCIA À SAUDE</v>
          </cell>
        </row>
        <row r="84">
          <cell r="A84">
            <v>4049</v>
          </cell>
          <cell r="B84">
            <v>4049</v>
          </cell>
          <cell r="C84">
            <v>20</v>
          </cell>
          <cell r="D84">
            <v>1157</v>
          </cell>
          <cell r="E84" t="str">
            <v>MÉDICO</v>
          </cell>
          <cell r="F84" t="str">
            <v>NU E I</v>
          </cell>
          <cell r="G84">
            <v>1</v>
          </cell>
          <cell r="H84" t="str">
            <v>A</v>
          </cell>
          <cell r="I84">
            <v>1</v>
          </cell>
          <cell r="L84" t="str">
            <v>MÉDICO</v>
          </cell>
        </row>
        <row r="85">
          <cell r="A85">
            <v>4049</v>
          </cell>
          <cell r="B85">
            <v>4049</v>
          </cell>
          <cell r="C85">
            <v>20</v>
          </cell>
          <cell r="D85">
            <v>1157</v>
          </cell>
          <cell r="E85" t="str">
            <v>MÉDICO</v>
          </cell>
          <cell r="F85" t="str">
            <v>NU E I</v>
          </cell>
          <cell r="G85">
            <v>1</v>
          </cell>
          <cell r="H85" t="str">
            <v>A</v>
          </cell>
          <cell r="I85">
            <v>1</v>
          </cell>
          <cell r="L85" t="str">
            <v>MÉDICO</v>
          </cell>
        </row>
        <row r="86">
          <cell r="A86">
            <v>4049</v>
          </cell>
          <cell r="B86">
            <v>4049</v>
          </cell>
          <cell r="C86">
            <v>20</v>
          </cell>
          <cell r="D86">
            <v>1157</v>
          </cell>
          <cell r="E86" t="str">
            <v>MÉDICO</v>
          </cell>
          <cell r="F86" t="str">
            <v>NU E I</v>
          </cell>
          <cell r="G86">
            <v>1</v>
          </cell>
          <cell r="H86" t="str">
            <v>A</v>
          </cell>
          <cell r="I86">
            <v>1</v>
          </cell>
          <cell r="L86" t="str">
            <v>MÉDICO</v>
          </cell>
        </row>
        <row r="87">
          <cell r="A87">
            <v>4050</v>
          </cell>
          <cell r="B87">
            <v>4050</v>
          </cell>
          <cell r="C87">
            <v>24</v>
          </cell>
          <cell r="D87">
            <v>1157</v>
          </cell>
          <cell r="E87" t="str">
            <v>MÉDICO SANITARISTA</v>
          </cell>
          <cell r="F87" t="str">
            <v>NU E II</v>
          </cell>
          <cell r="G87">
            <v>7</v>
          </cell>
          <cell r="H87" t="str">
            <v>A</v>
          </cell>
          <cell r="I87">
            <v>1</v>
          </cell>
          <cell r="L87" t="str">
            <v>MÉDICO SANITARISTA</v>
          </cell>
        </row>
        <row r="88">
          <cell r="A88">
            <v>4051</v>
          </cell>
          <cell r="B88">
            <v>4051</v>
          </cell>
          <cell r="C88">
            <v>30</v>
          </cell>
          <cell r="D88">
            <v>1157</v>
          </cell>
          <cell r="E88" t="str">
            <v>MÉDICO VETERINÁRIO</v>
          </cell>
          <cell r="F88" t="str">
            <v>NU E II</v>
          </cell>
          <cell r="G88">
            <v>1</v>
          </cell>
          <cell r="H88" t="str">
            <v>A</v>
          </cell>
          <cell r="I88">
            <v>1</v>
          </cell>
          <cell r="L88" t="str">
            <v>MÉDICO VETERINÁRIO</v>
          </cell>
        </row>
        <row r="89">
          <cell r="A89">
            <v>4052</v>
          </cell>
          <cell r="B89">
            <v>4052</v>
          </cell>
          <cell r="C89">
            <v>30</v>
          </cell>
          <cell r="D89">
            <v>1157</v>
          </cell>
          <cell r="E89" t="str">
            <v>MÉDICO VETERINÁRIO CHEFE</v>
          </cell>
          <cell r="F89" t="str">
            <v>NU E II</v>
          </cell>
          <cell r="G89">
            <v>4</v>
          </cell>
          <cell r="H89" t="str">
            <v>A</v>
          </cell>
          <cell r="I89">
            <v>3</v>
          </cell>
          <cell r="L89" t="str">
            <v xml:space="preserve">MÉDICO VETERINÁRIO </v>
          </cell>
        </row>
        <row r="90">
          <cell r="A90">
            <v>4053</v>
          </cell>
          <cell r="B90">
            <v>4053</v>
          </cell>
          <cell r="C90">
            <v>30</v>
          </cell>
          <cell r="D90">
            <v>1157</v>
          </cell>
          <cell r="E90" t="str">
            <v>MÉDICO VETERINÁRIO ENCARREGADO</v>
          </cell>
          <cell r="F90" t="str">
            <v>NU E II</v>
          </cell>
          <cell r="G90">
            <v>3</v>
          </cell>
          <cell r="H90" t="str">
            <v>A</v>
          </cell>
          <cell r="I90">
            <v>2</v>
          </cell>
          <cell r="L90" t="str">
            <v xml:space="preserve">MÉDICO VETERINÁRIO </v>
          </cell>
        </row>
        <row r="91">
          <cell r="A91">
            <v>4054</v>
          </cell>
          <cell r="B91">
            <v>4054</v>
          </cell>
          <cell r="C91">
            <v>30</v>
          </cell>
          <cell r="D91">
            <v>1157</v>
          </cell>
          <cell r="E91" t="str">
            <v>AGENTE DE SANEAMENTO</v>
          </cell>
          <cell r="F91" t="str">
            <v>NI</v>
          </cell>
          <cell r="G91">
            <v>1</v>
          </cell>
          <cell r="H91" t="str">
            <v>A</v>
          </cell>
          <cell r="I91">
            <v>2</v>
          </cell>
          <cell r="L91" t="str">
            <v>AGENTE DE SANEAMENTO</v>
          </cell>
        </row>
        <row r="92">
          <cell r="A92">
            <v>4055</v>
          </cell>
          <cell r="B92">
            <v>4055</v>
          </cell>
          <cell r="C92">
            <v>30</v>
          </cell>
          <cell r="D92">
            <v>1157</v>
          </cell>
          <cell r="E92" t="str">
            <v>AUXILIAR TECNICO DE SAÚDE</v>
          </cell>
          <cell r="F92" t="str">
            <v>NI</v>
          </cell>
          <cell r="G92">
            <v>2</v>
          </cell>
          <cell r="H92" t="str">
            <v>A</v>
          </cell>
          <cell r="I92">
            <v>1</v>
          </cell>
          <cell r="L92" t="str">
            <v>AGENTE DE SAÚDE</v>
          </cell>
        </row>
        <row r="93">
          <cell r="A93">
            <v>4056</v>
          </cell>
          <cell r="B93">
            <v>4056</v>
          </cell>
          <cell r="C93">
            <v>30</v>
          </cell>
          <cell r="D93">
            <v>1157</v>
          </cell>
          <cell r="E93" t="str">
            <v>AUXILIAR DE ENFERMAGEM</v>
          </cell>
          <cell r="F93" t="str">
            <v>NI</v>
          </cell>
          <cell r="G93">
            <v>2</v>
          </cell>
          <cell r="H93" t="str">
            <v>A</v>
          </cell>
          <cell r="I93">
            <v>2</v>
          </cell>
          <cell r="L93" t="str">
            <v>AUXILIAR DE ENFERMAGEM</v>
          </cell>
        </row>
        <row r="94">
          <cell r="A94">
            <v>4057</v>
          </cell>
          <cell r="B94">
            <v>4057</v>
          </cell>
          <cell r="C94">
            <v>30</v>
          </cell>
          <cell r="D94">
            <v>1157</v>
          </cell>
          <cell r="E94" t="str">
            <v>AGENTE DE SAÚDE</v>
          </cell>
          <cell r="F94" t="str">
            <v>NI</v>
          </cell>
          <cell r="G94">
            <v>1</v>
          </cell>
          <cell r="H94" t="str">
            <v>A</v>
          </cell>
          <cell r="I94">
            <v>1</v>
          </cell>
          <cell r="L94" t="str">
            <v>AGENTE DE SAÚDE</v>
          </cell>
        </row>
        <row r="95">
          <cell r="A95">
            <v>4058</v>
          </cell>
          <cell r="B95">
            <v>4058</v>
          </cell>
          <cell r="C95">
            <v>30</v>
          </cell>
          <cell r="D95">
            <v>1157</v>
          </cell>
          <cell r="E95" t="str">
            <v>CHEFE DE SEÇÃO DE SAÚDE</v>
          </cell>
          <cell r="F95" t="str">
            <v>NI</v>
          </cell>
          <cell r="G95">
            <v>10</v>
          </cell>
          <cell r="H95" t="str">
            <v>A</v>
          </cell>
          <cell r="I95">
            <v>2</v>
          </cell>
          <cell r="L95" t="str">
            <v>CHEFE DE SAÚDE I</v>
          </cell>
        </row>
        <row r="96">
          <cell r="A96">
            <v>4059</v>
          </cell>
          <cell r="B96">
            <v>4059</v>
          </cell>
          <cell r="C96">
            <v>30</v>
          </cell>
          <cell r="D96">
            <v>1157</v>
          </cell>
          <cell r="E96" t="str">
            <v>CITOTECNICO</v>
          </cell>
          <cell r="F96" t="str">
            <v>NI</v>
          </cell>
          <cell r="G96">
            <v>3</v>
          </cell>
          <cell r="H96" t="str">
            <v>A</v>
          </cell>
          <cell r="I96">
            <v>3</v>
          </cell>
          <cell r="L96" t="str">
            <v>AGENTE TÉCNICO DE SAUDE</v>
          </cell>
        </row>
        <row r="97">
          <cell r="A97">
            <v>4060</v>
          </cell>
          <cell r="B97">
            <v>4060</v>
          </cell>
          <cell r="C97">
            <v>30</v>
          </cell>
          <cell r="D97">
            <v>1157</v>
          </cell>
          <cell r="E97" t="str">
            <v>DESINSETIZADOR</v>
          </cell>
          <cell r="F97" t="str">
            <v>NI</v>
          </cell>
          <cell r="G97">
            <v>1</v>
          </cell>
          <cell r="H97" t="str">
            <v>A</v>
          </cell>
          <cell r="I97">
            <v>2</v>
          </cell>
          <cell r="L97" t="str">
            <v>DESINSETIZADOR</v>
          </cell>
        </row>
        <row r="98">
          <cell r="A98">
            <v>4061</v>
          </cell>
          <cell r="B98">
            <v>4061</v>
          </cell>
          <cell r="C98">
            <v>30</v>
          </cell>
          <cell r="D98">
            <v>1157</v>
          </cell>
          <cell r="E98" t="str">
            <v>ENCARREGADO DE SETOR DE SAÚDE</v>
          </cell>
          <cell r="F98" t="str">
            <v>NI</v>
          </cell>
          <cell r="G98">
            <v>8</v>
          </cell>
          <cell r="H98" t="str">
            <v>A</v>
          </cell>
          <cell r="I98">
            <v>1</v>
          </cell>
          <cell r="L98" t="str">
            <v>ENCARREGADO DE SAÚDE I</v>
          </cell>
        </row>
        <row r="99">
          <cell r="A99">
            <v>4062</v>
          </cell>
          <cell r="B99">
            <v>4062</v>
          </cell>
          <cell r="C99">
            <v>30</v>
          </cell>
          <cell r="D99">
            <v>1157</v>
          </cell>
          <cell r="E99" t="str">
            <v>MOTORISTA DE AMBULÂNCIA</v>
          </cell>
          <cell r="F99" t="str">
            <v>NI</v>
          </cell>
          <cell r="G99">
            <v>1</v>
          </cell>
          <cell r="H99" t="str">
            <v>A</v>
          </cell>
          <cell r="I99">
            <v>1</v>
          </cell>
          <cell r="L99" t="str">
            <v>MOTORISTA DE AMBULÂNCIA</v>
          </cell>
        </row>
        <row r="100">
          <cell r="A100">
            <v>4064</v>
          </cell>
          <cell r="B100">
            <v>4064</v>
          </cell>
          <cell r="C100">
            <v>30</v>
          </cell>
          <cell r="D100">
            <v>1157</v>
          </cell>
          <cell r="E100" t="str">
            <v>OFICIAL DE ATENDIMENTO DE SAÚDE</v>
          </cell>
          <cell r="F100" t="str">
            <v>NI</v>
          </cell>
          <cell r="G100">
            <v>2</v>
          </cell>
          <cell r="H100" t="str">
            <v>A</v>
          </cell>
          <cell r="I100">
            <v>1</v>
          </cell>
          <cell r="L100" t="str">
            <v>OFICIAL DE SAÚDE</v>
          </cell>
        </row>
        <row r="101">
          <cell r="A101">
            <v>4065</v>
          </cell>
          <cell r="B101">
            <v>4065</v>
          </cell>
          <cell r="C101">
            <v>30</v>
          </cell>
          <cell r="D101">
            <v>1157</v>
          </cell>
          <cell r="E101" t="str">
            <v>OPERADOR DE EQUIPAMENTO HOSPITALAR</v>
          </cell>
          <cell r="F101" t="str">
            <v>NI</v>
          </cell>
          <cell r="G101">
            <v>2</v>
          </cell>
          <cell r="H101" t="str">
            <v>A</v>
          </cell>
          <cell r="I101">
            <v>1</v>
          </cell>
          <cell r="L101" t="str">
            <v>AGENTE DE SAÚDE</v>
          </cell>
        </row>
        <row r="102">
          <cell r="A102">
            <v>4066</v>
          </cell>
          <cell r="B102">
            <v>4066</v>
          </cell>
          <cell r="C102">
            <v>30</v>
          </cell>
          <cell r="D102">
            <v>1157</v>
          </cell>
          <cell r="E102" t="str">
            <v>TECNICO DE RADIOLOGIA</v>
          </cell>
          <cell r="F102" t="str">
            <v>NI</v>
          </cell>
          <cell r="G102">
            <v>3</v>
          </cell>
          <cell r="H102" t="str">
            <v>A</v>
          </cell>
          <cell r="I102">
            <v>1</v>
          </cell>
          <cell r="L102" t="str">
            <v>TECNICO DE RADIOLOGIA</v>
          </cell>
        </row>
        <row r="103">
          <cell r="A103">
            <v>4067</v>
          </cell>
          <cell r="B103">
            <v>4067</v>
          </cell>
          <cell r="C103">
            <v>30</v>
          </cell>
          <cell r="D103">
            <v>1157</v>
          </cell>
          <cell r="E103" t="str">
            <v>SUPERVISOR DE SANEAMENTO</v>
          </cell>
          <cell r="F103" t="str">
            <v>NI</v>
          </cell>
          <cell r="G103">
            <v>10</v>
          </cell>
          <cell r="H103" t="str">
            <v>A</v>
          </cell>
          <cell r="I103">
            <v>2</v>
          </cell>
          <cell r="L103" t="str">
            <v>SUPERVISOR DE SANEAMENTO</v>
          </cell>
        </row>
        <row r="104">
          <cell r="A104">
            <v>4068</v>
          </cell>
          <cell r="B104">
            <v>4068</v>
          </cell>
          <cell r="C104">
            <v>30</v>
          </cell>
          <cell r="D104">
            <v>1157</v>
          </cell>
          <cell r="E104" t="str">
            <v>TECNICO DE HIGIENE DENTAL</v>
          </cell>
          <cell r="F104" t="str">
            <v>NI</v>
          </cell>
          <cell r="G104">
            <v>3</v>
          </cell>
          <cell r="H104" t="str">
            <v>A</v>
          </cell>
          <cell r="I104">
            <v>3</v>
          </cell>
          <cell r="L104" t="str">
            <v>TECNICO DE HIGIENE DENTAL</v>
          </cell>
        </row>
        <row r="105">
          <cell r="A105">
            <v>4069</v>
          </cell>
          <cell r="B105">
            <v>4069</v>
          </cell>
          <cell r="C105">
            <v>30</v>
          </cell>
          <cell r="D105">
            <v>1157</v>
          </cell>
          <cell r="E105" t="str">
            <v>TÉCNICO DE APARELHOS DE PRECISÃO</v>
          </cell>
          <cell r="F105" t="str">
            <v>NI</v>
          </cell>
          <cell r="G105">
            <v>3</v>
          </cell>
          <cell r="H105" t="str">
            <v>A</v>
          </cell>
          <cell r="I105">
            <v>3</v>
          </cell>
          <cell r="L105" t="str">
            <v>AGENTE TÉCNICO DE SAUDE</v>
          </cell>
        </row>
        <row r="106">
          <cell r="A106">
            <v>4070</v>
          </cell>
          <cell r="B106">
            <v>4070</v>
          </cell>
          <cell r="C106">
            <v>30</v>
          </cell>
          <cell r="D106">
            <v>1157</v>
          </cell>
          <cell r="E106" t="str">
            <v>TÉCNICO DE AP.  E. MEDICO-HOSPITALARES</v>
          </cell>
          <cell r="F106" t="str">
            <v>NI</v>
          </cell>
          <cell r="G106">
            <v>3</v>
          </cell>
          <cell r="H106" t="str">
            <v>A</v>
          </cell>
          <cell r="I106">
            <v>3</v>
          </cell>
          <cell r="L106" t="str">
            <v>TÉCNICO DE AP.  E. MEDICO-HOSPITALARES</v>
          </cell>
        </row>
        <row r="107">
          <cell r="A107">
            <v>4071</v>
          </cell>
          <cell r="B107">
            <v>4071</v>
          </cell>
          <cell r="C107">
            <v>30</v>
          </cell>
          <cell r="D107">
            <v>1157</v>
          </cell>
          <cell r="E107" t="str">
            <v>TÉCNICO DE LABORATÓRIO</v>
          </cell>
          <cell r="F107" t="str">
            <v>NI</v>
          </cell>
          <cell r="G107">
            <v>3</v>
          </cell>
          <cell r="H107" t="str">
            <v>A</v>
          </cell>
          <cell r="I107">
            <v>1</v>
          </cell>
          <cell r="L107" t="str">
            <v>TÉCNICO DE LABORATÓRIO</v>
          </cell>
        </row>
        <row r="108">
          <cell r="A108">
            <v>4072</v>
          </cell>
          <cell r="B108">
            <v>4072</v>
          </cell>
          <cell r="C108">
            <v>30</v>
          </cell>
          <cell r="D108">
            <v>1157</v>
          </cell>
          <cell r="E108" t="str">
            <v>TÉCNICO DE SAÚDE COLETIVA</v>
          </cell>
          <cell r="F108" t="str">
            <v>NI</v>
          </cell>
          <cell r="G108">
            <v>3</v>
          </cell>
          <cell r="H108" t="str">
            <v>A</v>
          </cell>
          <cell r="I108">
            <v>3</v>
          </cell>
          <cell r="L108" t="str">
            <v>TÉCNICO DE SAÚDE COLETIVA</v>
          </cell>
        </row>
        <row r="109">
          <cell r="A109">
            <v>4073</v>
          </cell>
          <cell r="B109">
            <v>4073</v>
          </cell>
          <cell r="C109">
            <v>30</v>
          </cell>
          <cell r="D109">
            <v>1157</v>
          </cell>
          <cell r="E109" t="str">
            <v>AGENTE DE TÉCNICO SAÚDE</v>
          </cell>
          <cell r="F109" t="str">
            <v>NI</v>
          </cell>
          <cell r="G109">
            <v>3</v>
          </cell>
          <cell r="H109" t="str">
            <v>A</v>
          </cell>
          <cell r="I109">
            <v>3</v>
          </cell>
          <cell r="L109" t="str">
            <v>AGENTE TÉCNICO DE SAÚDE</v>
          </cell>
        </row>
        <row r="110">
          <cell r="A110">
            <v>4074</v>
          </cell>
          <cell r="B110">
            <v>4074</v>
          </cell>
          <cell r="C110">
            <v>30</v>
          </cell>
          <cell r="D110">
            <v>1157</v>
          </cell>
          <cell r="E110" t="str">
            <v>TÉCNICO QUÍMICO</v>
          </cell>
          <cell r="F110" t="str">
            <v>NI</v>
          </cell>
          <cell r="G110">
            <v>3</v>
          </cell>
          <cell r="H110" t="str">
            <v>A</v>
          </cell>
          <cell r="I110">
            <v>3</v>
          </cell>
          <cell r="L110" t="str">
            <v>AGENTE TÉCNICO DE SAÚDE</v>
          </cell>
        </row>
        <row r="111">
          <cell r="A111">
            <v>4075</v>
          </cell>
          <cell r="B111">
            <v>4075</v>
          </cell>
          <cell r="C111">
            <v>30</v>
          </cell>
          <cell r="D111">
            <v>1157</v>
          </cell>
          <cell r="E111" t="str">
            <v>VISITADOR SANITARIO</v>
          </cell>
          <cell r="F111" t="str">
            <v>NI</v>
          </cell>
          <cell r="G111">
            <v>2</v>
          </cell>
          <cell r="H111" t="str">
            <v>A</v>
          </cell>
          <cell r="I111">
            <v>3</v>
          </cell>
          <cell r="L111" t="str">
            <v>AGENTE TÉCNICO DE SAÚDE</v>
          </cell>
        </row>
        <row r="112">
          <cell r="A112">
            <v>4076</v>
          </cell>
          <cell r="B112">
            <v>4076</v>
          </cell>
          <cell r="C112">
            <v>30</v>
          </cell>
          <cell r="D112">
            <v>1157</v>
          </cell>
          <cell r="E112" t="str">
            <v>ATENDENTE</v>
          </cell>
          <cell r="F112" t="str">
            <v>NE</v>
          </cell>
          <cell r="G112">
            <v>2</v>
          </cell>
          <cell r="H112" t="str">
            <v>A</v>
          </cell>
          <cell r="I112">
            <v>1</v>
          </cell>
          <cell r="L112" t="str">
            <v>AUXILIAR DE SAÚDE</v>
          </cell>
        </row>
        <row r="113">
          <cell r="A113">
            <v>4077</v>
          </cell>
          <cell r="B113">
            <v>4077</v>
          </cell>
          <cell r="C113">
            <v>30</v>
          </cell>
          <cell r="D113">
            <v>1157</v>
          </cell>
          <cell r="E113" t="str">
            <v>AUXILIAR DE SERVIÇO DE SAÚDE</v>
          </cell>
          <cell r="F113" t="str">
            <v>NE</v>
          </cell>
          <cell r="G113">
            <v>2</v>
          </cell>
          <cell r="H113" t="str">
            <v>A</v>
          </cell>
          <cell r="I113">
            <v>1</v>
          </cell>
          <cell r="L113" t="str">
            <v>AUXILIAR DE SAÚDE</v>
          </cell>
        </row>
        <row r="114">
          <cell r="A114">
            <v>4078</v>
          </cell>
          <cell r="B114">
            <v>4078</v>
          </cell>
          <cell r="C114">
            <v>30</v>
          </cell>
          <cell r="D114">
            <v>1157</v>
          </cell>
          <cell r="E114" t="str">
            <v>AUXILIAR DE LABORATÓRIO</v>
          </cell>
          <cell r="F114" t="str">
            <v>NE</v>
          </cell>
          <cell r="G114">
            <v>2</v>
          </cell>
          <cell r="H114" t="str">
            <v>A</v>
          </cell>
          <cell r="I114">
            <v>1</v>
          </cell>
          <cell r="L114" t="str">
            <v>AUXILIAR DE LABORATÓRIO</v>
          </cell>
        </row>
        <row r="115">
          <cell r="A115">
            <v>4079</v>
          </cell>
          <cell r="B115">
            <v>4079</v>
          </cell>
          <cell r="C115">
            <v>30</v>
          </cell>
          <cell r="D115">
            <v>1157</v>
          </cell>
          <cell r="E115" t="str">
            <v>AUXILIAR DE LAV. ROUP. HOSPITALAR</v>
          </cell>
          <cell r="F115" t="str">
            <v>NE</v>
          </cell>
          <cell r="G115">
            <v>1</v>
          </cell>
          <cell r="H115" t="str">
            <v>A</v>
          </cell>
          <cell r="I115">
            <v>1</v>
          </cell>
          <cell r="L115" t="str">
            <v>AUXILIAR DE LAV. ROUP. HOSPITALAR</v>
          </cell>
        </row>
        <row r="116">
          <cell r="A116">
            <v>4080</v>
          </cell>
          <cell r="B116">
            <v>4080</v>
          </cell>
          <cell r="C116">
            <v>30</v>
          </cell>
          <cell r="D116">
            <v>1157</v>
          </cell>
          <cell r="E116" t="str">
            <v>ATENDENTE DE CONSULT. DENTÁRIO</v>
          </cell>
          <cell r="F116" t="str">
            <v>NE</v>
          </cell>
          <cell r="G116">
            <v>2</v>
          </cell>
          <cell r="H116" t="str">
            <v>A</v>
          </cell>
          <cell r="I116">
            <v>1</v>
          </cell>
          <cell r="L116" t="str">
            <v>AUXILIAR DE SAÚDE</v>
          </cell>
        </row>
        <row r="117">
          <cell r="A117">
            <v>4081</v>
          </cell>
          <cell r="B117">
            <v>4081</v>
          </cell>
          <cell r="C117">
            <v>30</v>
          </cell>
          <cell r="D117">
            <v>1157</v>
          </cell>
          <cell r="E117" t="str">
            <v>COZINHEIRO HOSPITALAR</v>
          </cell>
          <cell r="F117" t="str">
            <v>NE</v>
          </cell>
          <cell r="G117">
            <v>2</v>
          </cell>
          <cell r="H117" t="str">
            <v>A</v>
          </cell>
          <cell r="I117">
            <v>2</v>
          </cell>
          <cell r="L117" t="str">
            <v>COZINHEIRO HOSPITALAR</v>
          </cell>
        </row>
        <row r="118">
          <cell r="A118">
            <v>4082</v>
          </cell>
          <cell r="B118">
            <v>4082</v>
          </cell>
          <cell r="C118">
            <v>30</v>
          </cell>
          <cell r="D118">
            <v>1157</v>
          </cell>
          <cell r="E118" t="str">
            <v>FISCAL SANITÁRIO</v>
          </cell>
          <cell r="F118" t="str">
            <v>NE</v>
          </cell>
          <cell r="G118">
            <v>2</v>
          </cell>
          <cell r="H118" t="str">
            <v>A</v>
          </cell>
          <cell r="I118">
            <v>2</v>
          </cell>
          <cell r="L118" t="str">
            <v>FISCAL SANITÁRIO</v>
          </cell>
        </row>
        <row r="119">
          <cell r="A119">
            <v>4083</v>
          </cell>
          <cell r="B119">
            <v>4083</v>
          </cell>
          <cell r="C119">
            <v>30</v>
          </cell>
          <cell r="D119">
            <v>1157</v>
          </cell>
          <cell r="E119" t="str">
            <v>MECÂNICO DE APAR. DE PRECISÃO</v>
          </cell>
          <cell r="F119" t="str">
            <v>NE</v>
          </cell>
          <cell r="G119">
            <v>2</v>
          </cell>
          <cell r="H119" t="str">
            <v>A</v>
          </cell>
          <cell r="I119">
            <v>1</v>
          </cell>
          <cell r="L119" t="str">
            <v>AUXILIAR DE SAÚDE</v>
          </cell>
        </row>
        <row r="120">
          <cell r="A120">
            <v>4084</v>
          </cell>
          <cell r="B120">
            <v>4084</v>
          </cell>
          <cell r="C120">
            <v>30</v>
          </cell>
          <cell r="D120">
            <v>1157</v>
          </cell>
          <cell r="E120" t="str">
            <v>SERVIÇAL DE LABORATÓRIO</v>
          </cell>
          <cell r="F120" t="str">
            <v>NE</v>
          </cell>
          <cell r="G120">
            <v>1</v>
          </cell>
          <cell r="H120" t="str">
            <v>A</v>
          </cell>
          <cell r="I120">
            <v>1</v>
          </cell>
          <cell r="L120" t="str">
            <v>AUXILIAR DE SAÚDE</v>
          </cell>
        </row>
        <row r="121">
          <cell r="A121">
            <v>4085</v>
          </cell>
          <cell r="B121">
            <v>4085</v>
          </cell>
          <cell r="C121">
            <v>30</v>
          </cell>
          <cell r="D121">
            <v>1157</v>
          </cell>
          <cell r="E121" t="str">
            <v>AUXILIAR DE RADIOLOGIA</v>
          </cell>
          <cell r="F121" t="str">
            <v>NE</v>
          </cell>
          <cell r="G121">
            <v>2</v>
          </cell>
          <cell r="H121" t="str">
            <v>A</v>
          </cell>
          <cell r="I121">
            <v>1</v>
          </cell>
          <cell r="L121" t="str">
            <v>AUXILIAR DE RADIOLOGIA</v>
          </cell>
        </row>
        <row r="122">
          <cell r="A122">
            <v>4089</v>
          </cell>
          <cell r="B122">
            <v>4089</v>
          </cell>
          <cell r="C122">
            <v>30</v>
          </cell>
          <cell r="D122">
            <v>1157</v>
          </cell>
          <cell r="E122" t="str">
            <v>ASSISTENTE TECNICO DE VIGILÂNCIA SANITÁRIA II</v>
          </cell>
          <cell r="F122" t="str">
            <v>NC</v>
          </cell>
          <cell r="G122" t="str">
            <v>10</v>
          </cell>
          <cell r="I122">
            <v>7</v>
          </cell>
          <cell r="L122" t="str">
            <v>ASSISTENTE TECNICO DE AÇÕES EM VIGILÂNCIA II</v>
          </cell>
        </row>
        <row r="123">
          <cell r="A123">
            <v>4091</v>
          </cell>
          <cell r="B123">
            <v>4091</v>
          </cell>
          <cell r="C123">
            <v>30</v>
          </cell>
          <cell r="D123">
            <v>1157</v>
          </cell>
          <cell r="E123" t="str">
            <v>QUÍMICO</v>
          </cell>
          <cell r="F123" t="str">
            <v>NU E II</v>
          </cell>
          <cell r="G123">
            <v>1</v>
          </cell>
          <cell r="H123" t="str">
            <v>A</v>
          </cell>
          <cell r="I123">
            <v>1</v>
          </cell>
          <cell r="L123" t="str">
            <v>AGENTE TÉCNICO DE ASSISTÊNCIA À SAUDE</v>
          </cell>
        </row>
        <row r="124">
          <cell r="A124">
            <v>4092</v>
          </cell>
          <cell r="B124">
            <v>4092</v>
          </cell>
          <cell r="C124">
            <v>30</v>
          </cell>
          <cell r="D124">
            <v>1157</v>
          </cell>
          <cell r="E124" t="str">
            <v>QUÍMICO CHEFE</v>
          </cell>
          <cell r="F124" t="str">
            <v>NU E II</v>
          </cell>
          <cell r="G124">
            <v>4</v>
          </cell>
          <cell r="H124" t="str">
            <v>A</v>
          </cell>
          <cell r="I124">
            <v>3</v>
          </cell>
          <cell r="L124" t="str">
            <v>AGENTE TÉCNICO DE ASSISTÊNCIA À SAUDE</v>
          </cell>
        </row>
        <row r="125">
          <cell r="A125">
            <v>4093</v>
          </cell>
          <cell r="B125">
            <v>4093</v>
          </cell>
          <cell r="C125">
            <v>30</v>
          </cell>
          <cell r="D125">
            <v>1157</v>
          </cell>
          <cell r="E125" t="str">
            <v>QUÍMICO ENCARREGADO</v>
          </cell>
          <cell r="F125" t="str">
            <v>NU E II</v>
          </cell>
          <cell r="G125">
            <v>3</v>
          </cell>
          <cell r="H125" t="str">
            <v>A</v>
          </cell>
          <cell r="I125">
            <v>2</v>
          </cell>
          <cell r="L125" t="str">
            <v>AGENTE TÉCNICO DE ASSISTÊNCIA À SAUDE</v>
          </cell>
        </row>
        <row r="126">
          <cell r="A126">
            <v>4094</v>
          </cell>
          <cell r="B126">
            <v>4094</v>
          </cell>
          <cell r="C126">
            <v>30</v>
          </cell>
          <cell r="D126">
            <v>1157</v>
          </cell>
          <cell r="E126" t="str">
            <v>TÉCNICO DE ORTÓPTICA</v>
          </cell>
          <cell r="F126" t="str">
            <v>NU E II</v>
          </cell>
          <cell r="G126">
            <v>1</v>
          </cell>
          <cell r="H126" t="str">
            <v>A</v>
          </cell>
          <cell r="I126">
            <v>1</v>
          </cell>
          <cell r="L126" t="str">
            <v>AGENTE TÉCNICO DE ASSISTÊNCIA À SAUDE</v>
          </cell>
        </row>
        <row r="127">
          <cell r="A127">
            <v>4095</v>
          </cell>
          <cell r="B127">
            <v>4095</v>
          </cell>
          <cell r="C127">
            <v>30</v>
          </cell>
          <cell r="D127">
            <v>1157</v>
          </cell>
          <cell r="E127" t="str">
            <v>TÉCNICO DE REABILITAÇÃO FÍSICA</v>
          </cell>
          <cell r="F127" t="str">
            <v>NU E II</v>
          </cell>
          <cell r="G127">
            <v>1</v>
          </cell>
          <cell r="H127" t="str">
            <v>A</v>
          </cell>
          <cell r="I127">
            <v>1</v>
          </cell>
          <cell r="L127" t="str">
            <v>AGENTE TÉCNICO DE ASSISTÊNCIA À SAUDE</v>
          </cell>
        </row>
        <row r="128">
          <cell r="A128">
            <v>4096</v>
          </cell>
          <cell r="B128">
            <v>4096</v>
          </cell>
          <cell r="C128">
            <v>30</v>
          </cell>
          <cell r="D128">
            <v>1157</v>
          </cell>
          <cell r="E128" t="str">
            <v>TERAPEUTA OCUPACIONAL</v>
          </cell>
          <cell r="F128" t="str">
            <v>NU E II</v>
          </cell>
          <cell r="G128">
            <v>1</v>
          </cell>
          <cell r="H128" t="str">
            <v>A</v>
          </cell>
          <cell r="I128">
            <v>1</v>
          </cell>
          <cell r="L128" t="str">
            <v>AGENTE TÉCNICO DE ASSISTÊNCIA À SAUDE</v>
          </cell>
        </row>
        <row r="129">
          <cell r="A129">
            <v>4097</v>
          </cell>
          <cell r="B129">
            <v>4097</v>
          </cell>
          <cell r="C129">
            <v>30</v>
          </cell>
          <cell r="D129">
            <v>1157</v>
          </cell>
          <cell r="E129" t="str">
            <v>TERAPEUTA OCUPACIONAL CHEFE</v>
          </cell>
          <cell r="F129" t="str">
            <v>NU E II</v>
          </cell>
          <cell r="G129">
            <v>4</v>
          </cell>
          <cell r="H129" t="str">
            <v>A</v>
          </cell>
          <cell r="I129">
            <v>3</v>
          </cell>
          <cell r="L129" t="str">
            <v>AGENTE TÉCNICO DE ASSISTÊNCIA À SAUDE</v>
          </cell>
        </row>
        <row r="130">
          <cell r="A130">
            <v>4098</v>
          </cell>
          <cell r="B130">
            <v>4098</v>
          </cell>
          <cell r="C130">
            <v>30</v>
          </cell>
          <cell r="D130">
            <v>1157</v>
          </cell>
          <cell r="E130" t="str">
            <v>TERAPEUTA OCUPACIONAL ENCARREGADO</v>
          </cell>
          <cell r="F130" t="str">
            <v>NU E II</v>
          </cell>
          <cell r="G130">
            <v>3</v>
          </cell>
          <cell r="H130" t="str">
            <v>A</v>
          </cell>
          <cell r="I130">
            <v>2</v>
          </cell>
          <cell r="L130" t="str">
            <v>AGENTE TÉCNICO DE ASSISTÊNCIA À SAUDE</v>
          </cell>
        </row>
        <row r="131">
          <cell r="A131">
            <v>4099</v>
          </cell>
          <cell r="B131">
            <v>4099</v>
          </cell>
          <cell r="C131">
            <v>30</v>
          </cell>
          <cell r="D131">
            <v>1157</v>
          </cell>
          <cell r="E131" t="str">
            <v>NUTRICIONISTA</v>
          </cell>
          <cell r="F131" t="str">
            <v>NU E II</v>
          </cell>
          <cell r="G131">
            <v>1</v>
          </cell>
          <cell r="H131" t="str">
            <v>A</v>
          </cell>
          <cell r="I131">
            <v>1</v>
          </cell>
          <cell r="L131" t="str">
            <v>AGENTE TÉCNICO DE ASSISTÊNCIA À SAUDE</v>
          </cell>
        </row>
        <row r="132">
          <cell r="A132">
            <v>4100</v>
          </cell>
          <cell r="B132">
            <v>4100</v>
          </cell>
          <cell r="C132">
            <v>30</v>
          </cell>
          <cell r="D132">
            <v>1157</v>
          </cell>
          <cell r="E132" t="str">
            <v>NUTRICIONISTA CHEFE</v>
          </cell>
          <cell r="F132" t="str">
            <v>NU E II</v>
          </cell>
          <cell r="G132">
            <v>4</v>
          </cell>
          <cell r="H132" t="str">
            <v>A</v>
          </cell>
          <cell r="I132">
            <v>3</v>
          </cell>
          <cell r="L132" t="str">
            <v>AGENTE TÉCNICO DE ASSISTÊNCIA À SAUDE</v>
          </cell>
        </row>
        <row r="133">
          <cell r="A133">
            <v>4101</v>
          </cell>
          <cell r="B133">
            <v>4101</v>
          </cell>
          <cell r="C133">
            <v>30</v>
          </cell>
          <cell r="D133">
            <v>1157</v>
          </cell>
          <cell r="E133" t="str">
            <v>NUTRICIONISTA ENCARREGADO</v>
          </cell>
          <cell r="F133" t="str">
            <v>NU E II</v>
          </cell>
          <cell r="G133">
            <v>3</v>
          </cell>
          <cell r="H133" t="str">
            <v>A</v>
          </cell>
          <cell r="I133">
            <v>2</v>
          </cell>
          <cell r="L133" t="str">
            <v>AGENTE TÉCNICO DE ASSISTÊNCIA À SAUDE</v>
          </cell>
        </row>
        <row r="134">
          <cell r="A134">
            <v>4102</v>
          </cell>
          <cell r="B134">
            <v>4102</v>
          </cell>
          <cell r="C134">
            <v>30</v>
          </cell>
          <cell r="D134">
            <v>1157</v>
          </cell>
          <cell r="E134" t="str">
            <v>PSICÓLOGO</v>
          </cell>
          <cell r="F134" t="str">
            <v>NU E II</v>
          </cell>
          <cell r="G134">
            <v>1</v>
          </cell>
          <cell r="H134" t="str">
            <v>A</v>
          </cell>
          <cell r="I134">
            <v>1</v>
          </cell>
          <cell r="L134" t="str">
            <v>AGENTE TÉCNICO DE ASSISTÊNCIA À SAUDE</v>
          </cell>
        </row>
        <row r="135">
          <cell r="A135">
            <v>4104</v>
          </cell>
          <cell r="B135">
            <v>4104</v>
          </cell>
          <cell r="C135">
            <v>30</v>
          </cell>
          <cell r="D135">
            <v>1157</v>
          </cell>
          <cell r="E135" t="str">
            <v>PSICÓLOGO CHEFE</v>
          </cell>
          <cell r="F135" t="str">
            <v>NU E II</v>
          </cell>
          <cell r="G135">
            <v>4</v>
          </cell>
          <cell r="H135" t="str">
            <v>A</v>
          </cell>
          <cell r="I135">
            <v>3</v>
          </cell>
          <cell r="L135" t="str">
            <v>AGENTE TÉCNICO DE ASSISTÊNCIA À SAUDE</v>
          </cell>
        </row>
        <row r="136">
          <cell r="A136">
            <v>4105</v>
          </cell>
          <cell r="B136">
            <v>4105</v>
          </cell>
          <cell r="C136">
            <v>30</v>
          </cell>
          <cell r="D136">
            <v>1157</v>
          </cell>
          <cell r="E136" t="str">
            <v>PSICÓLOGO ENCARREGADO</v>
          </cell>
          <cell r="F136" t="str">
            <v>NU E II</v>
          </cell>
          <cell r="G136">
            <v>3</v>
          </cell>
          <cell r="H136" t="str">
            <v>A</v>
          </cell>
          <cell r="I136">
            <v>2</v>
          </cell>
          <cell r="L136" t="str">
            <v>AGENTE TÉCNICO DE ASSISTÊNCIA À SAUDE</v>
          </cell>
        </row>
        <row r="137">
          <cell r="A137">
            <v>4106</v>
          </cell>
          <cell r="B137">
            <v>4106</v>
          </cell>
          <cell r="C137">
            <v>30</v>
          </cell>
          <cell r="D137">
            <v>1157</v>
          </cell>
          <cell r="E137" t="str">
            <v>AJUDANTE DE LABORATÓRIO</v>
          </cell>
          <cell r="F137" t="str">
            <v>NE</v>
          </cell>
          <cell r="G137">
            <v>1</v>
          </cell>
          <cell r="H137" t="str">
            <v>A</v>
          </cell>
          <cell r="I137">
            <v>1</v>
          </cell>
          <cell r="L137" t="str">
            <v>AUXILIAR DE SAÚDE</v>
          </cell>
        </row>
        <row r="138">
          <cell r="A138">
            <v>4151</v>
          </cell>
          <cell r="B138">
            <v>4151</v>
          </cell>
          <cell r="C138">
            <v>40</v>
          </cell>
          <cell r="D138">
            <v>700</v>
          </cell>
          <cell r="E138" t="str">
            <v>CONTADOR</v>
          </cell>
          <cell r="F138" t="str">
            <v>NU</v>
          </cell>
          <cell r="G138">
            <v>4</v>
          </cell>
          <cell r="H138" t="str">
            <v>A</v>
          </cell>
          <cell r="I138">
            <v>4</v>
          </cell>
          <cell r="L138" t="str">
            <v>CONTADOR</v>
          </cell>
        </row>
        <row r="139">
          <cell r="A139">
            <v>4152</v>
          </cell>
          <cell r="B139">
            <v>4152</v>
          </cell>
          <cell r="C139">
            <v>40</v>
          </cell>
          <cell r="D139">
            <v>700</v>
          </cell>
          <cell r="E139" t="str">
            <v>JULGADOR TRIBUTÁRIO</v>
          </cell>
          <cell r="F139" t="str">
            <v>CEF</v>
          </cell>
          <cell r="G139">
            <v>4</v>
          </cell>
          <cell r="H139" t="str">
            <v>A</v>
          </cell>
          <cell r="I139">
            <v>4</v>
          </cell>
          <cell r="L139" t="str">
            <v>JULGADOR TRIBUTÁRIO</v>
          </cell>
        </row>
        <row r="140">
          <cell r="A140">
            <v>4154</v>
          </cell>
          <cell r="B140">
            <v>4154</v>
          </cell>
          <cell r="C140">
            <v>40</v>
          </cell>
          <cell r="D140">
            <v>700</v>
          </cell>
          <cell r="E140" t="str">
            <v>CONTROLADOR DE PAGTO DE PESSOAL I</v>
          </cell>
          <cell r="F140" t="str">
            <v>NC</v>
          </cell>
          <cell r="G140">
            <v>4</v>
          </cell>
          <cell r="I140">
            <v>4</v>
          </cell>
          <cell r="L140" t="str">
            <v>CONTROLADOR DE PAGTO DE PESSOAL I</v>
          </cell>
        </row>
        <row r="141">
          <cell r="A141">
            <v>4155</v>
          </cell>
          <cell r="B141">
            <v>4155</v>
          </cell>
          <cell r="C141">
            <v>40</v>
          </cell>
          <cell r="D141">
            <v>700</v>
          </cell>
          <cell r="E141" t="str">
            <v>CONTROLADOR DE PAGTO DE PESSOAL II</v>
          </cell>
          <cell r="F141" t="str">
            <v>NC</v>
          </cell>
          <cell r="G141">
            <v>6</v>
          </cell>
          <cell r="I141">
            <v>6</v>
          </cell>
          <cell r="L141" t="str">
            <v>CONTROLADOR DE PAGTO DE PESSOAL II</v>
          </cell>
        </row>
        <row r="142">
          <cell r="A142">
            <v>4156</v>
          </cell>
          <cell r="B142">
            <v>4156</v>
          </cell>
          <cell r="C142">
            <v>40</v>
          </cell>
          <cell r="D142">
            <v>700</v>
          </cell>
          <cell r="E142" t="str">
            <v>CONTROLADOR DE PAGTO DE PESSOAL III</v>
          </cell>
          <cell r="F142" t="str">
            <v>NC</v>
          </cell>
          <cell r="G142">
            <v>8</v>
          </cell>
          <cell r="I142">
            <v>8</v>
          </cell>
          <cell r="L142" t="str">
            <v>CONTROLADOR DE PAGTO DE PESSOAL III</v>
          </cell>
        </row>
        <row r="143">
          <cell r="A143">
            <v>4157</v>
          </cell>
          <cell r="B143">
            <v>4157</v>
          </cell>
          <cell r="C143">
            <v>40</v>
          </cell>
          <cell r="D143">
            <v>700</v>
          </cell>
          <cell r="E143" t="str">
            <v>CONTROLADOR DE PAGTO DE PESSOAL IV</v>
          </cell>
          <cell r="F143" t="str">
            <v>NC</v>
          </cell>
          <cell r="G143">
            <v>9</v>
          </cell>
          <cell r="I143">
            <v>9</v>
          </cell>
          <cell r="L143" t="str">
            <v>CONTROLADOR DE PAGTO DE PESSOAL IV</v>
          </cell>
        </row>
        <row r="144">
          <cell r="A144">
            <v>4158</v>
          </cell>
          <cell r="B144">
            <v>4158</v>
          </cell>
          <cell r="C144">
            <v>40</v>
          </cell>
          <cell r="D144">
            <v>700</v>
          </cell>
          <cell r="E144" t="str">
            <v>CONTROLADOR DE PAG. DE PESSOAL CHEFE</v>
          </cell>
          <cell r="F144" t="str">
            <v>NC</v>
          </cell>
          <cell r="G144">
            <v>13</v>
          </cell>
          <cell r="I144">
            <v>13</v>
          </cell>
          <cell r="L144" t="str">
            <v>CONTROLADOR DE PAG. DE PESSOAL CHEFE</v>
          </cell>
        </row>
        <row r="145">
          <cell r="A145">
            <v>4159</v>
          </cell>
          <cell r="B145">
            <v>4159</v>
          </cell>
          <cell r="C145">
            <v>40</v>
          </cell>
          <cell r="D145">
            <v>700</v>
          </cell>
          <cell r="E145" t="str">
            <v>AGENTE DE ANALISE CONTÁBIL</v>
          </cell>
          <cell r="F145" t="str">
            <v>CEF</v>
          </cell>
          <cell r="G145">
            <v>13</v>
          </cell>
          <cell r="I145">
            <v>13</v>
          </cell>
          <cell r="L145" t="str">
            <v>AGENTE DE ANALISE CONTÁBIL</v>
          </cell>
        </row>
        <row r="146">
          <cell r="A146">
            <v>4160</v>
          </cell>
          <cell r="B146">
            <v>4160</v>
          </cell>
          <cell r="C146">
            <v>40</v>
          </cell>
          <cell r="D146">
            <v>700</v>
          </cell>
          <cell r="E146" t="str">
            <v>CONTADOR ENCARREGADO</v>
          </cell>
          <cell r="F146" t="str">
            <v>CEF</v>
          </cell>
          <cell r="G146">
            <v>16</v>
          </cell>
          <cell r="I146">
            <v>16</v>
          </cell>
          <cell r="L146" t="str">
            <v>CONTADOR ENCARREGADO</v>
          </cell>
        </row>
        <row r="147">
          <cell r="A147">
            <v>4161</v>
          </cell>
          <cell r="B147">
            <v>4161</v>
          </cell>
          <cell r="C147">
            <v>40</v>
          </cell>
          <cell r="D147">
            <v>700</v>
          </cell>
          <cell r="E147" t="str">
            <v>ANALISTA CONTABIL</v>
          </cell>
          <cell r="F147" t="str">
            <v>CEF</v>
          </cell>
          <cell r="G147">
            <v>17</v>
          </cell>
          <cell r="I147">
            <v>17</v>
          </cell>
          <cell r="L147" t="str">
            <v>ANALISTA CONTABIL</v>
          </cell>
        </row>
        <row r="148">
          <cell r="A148">
            <v>4162</v>
          </cell>
          <cell r="B148">
            <v>4162</v>
          </cell>
          <cell r="C148">
            <v>40</v>
          </cell>
          <cell r="D148">
            <v>700</v>
          </cell>
          <cell r="E148" t="str">
            <v>ANALISTA P/ DESPESA DE PESSOAL</v>
          </cell>
          <cell r="F148" t="str">
            <v>CEF</v>
          </cell>
          <cell r="G148">
            <v>17</v>
          </cell>
          <cell r="I148">
            <v>17</v>
          </cell>
          <cell r="L148" t="str">
            <v>ANALISTA P/ DESPESA DE PESSOAL</v>
          </cell>
        </row>
        <row r="149">
          <cell r="A149">
            <v>4163</v>
          </cell>
          <cell r="B149">
            <v>4163</v>
          </cell>
          <cell r="C149">
            <v>40</v>
          </cell>
          <cell r="D149">
            <v>700</v>
          </cell>
          <cell r="E149" t="str">
            <v>ANALISTA TECNICO DA FAZENDA ESTADUAL</v>
          </cell>
          <cell r="F149" t="str">
            <v>NC</v>
          </cell>
          <cell r="G149">
            <v>17</v>
          </cell>
          <cell r="I149">
            <v>17</v>
          </cell>
          <cell r="L149" t="str">
            <v>ANALISTA TECNICO DA FAZENDA ESTADUAL</v>
          </cell>
        </row>
        <row r="150">
          <cell r="A150">
            <v>4164</v>
          </cell>
          <cell r="B150">
            <v>4164</v>
          </cell>
          <cell r="C150">
            <v>40</v>
          </cell>
          <cell r="D150">
            <v>700</v>
          </cell>
          <cell r="E150" t="str">
            <v>ANALISTA CONTÁBIL INSPETOR</v>
          </cell>
          <cell r="F150" t="str">
            <v>CEF</v>
          </cell>
          <cell r="G150">
            <v>18</v>
          </cell>
          <cell r="I150">
            <v>18</v>
          </cell>
          <cell r="L150" t="str">
            <v>ANALISTA CONTÁBIL INSPETOR</v>
          </cell>
        </row>
        <row r="151">
          <cell r="A151">
            <v>4165</v>
          </cell>
          <cell r="B151">
            <v>4165</v>
          </cell>
          <cell r="C151">
            <v>40</v>
          </cell>
          <cell r="D151">
            <v>700</v>
          </cell>
          <cell r="E151" t="str">
            <v>AUDITOR</v>
          </cell>
          <cell r="F151" t="str">
            <v>CEF</v>
          </cell>
          <cell r="G151">
            <v>18</v>
          </cell>
          <cell r="I151">
            <v>18</v>
          </cell>
          <cell r="L151" t="str">
            <v>AUDITOR</v>
          </cell>
        </row>
        <row r="152">
          <cell r="A152">
            <v>4166</v>
          </cell>
          <cell r="B152">
            <v>4166</v>
          </cell>
          <cell r="C152">
            <v>40</v>
          </cell>
          <cell r="D152">
            <v>700</v>
          </cell>
          <cell r="E152" t="str">
            <v>ANALISTA CONTÁBIL SUPERVISOR</v>
          </cell>
          <cell r="F152" t="str">
            <v>CEF</v>
          </cell>
          <cell r="G152">
            <v>19</v>
          </cell>
          <cell r="I152">
            <v>19</v>
          </cell>
          <cell r="L152" t="str">
            <v>ANALISTA CONTÁBIL SUPERVISOR</v>
          </cell>
        </row>
        <row r="153">
          <cell r="A153">
            <v>4167</v>
          </cell>
          <cell r="B153">
            <v>4167</v>
          </cell>
          <cell r="C153">
            <v>40</v>
          </cell>
          <cell r="D153">
            <v>700</v>
          </cell>
          <cell r="E153" t="str">
            <v>CHEFE DE SEÇÃO TEC. FAZENDA ESTADUAL</v>
          </cell>
          <cell r="F153" t="str">
            <v>CEF</v>
          </cell>
          <cell r="G153">
            <v>19</v>
          </cell>
          <cell r="I153">
            <v>19</v>
          </cell>
          <cell r="L153" t="str">
            <v>CHEFE DE SEÇÃO TEC. FAZENDA ESTADUAL</v>
          </cell>
        </row>
        <row r="154">
          <cell r="A154">
            <v>4168</v>
          </cell>
          <cell r="B154">
            <v>4168</v>
          </cell>
          <cell r="C154">
            <v>40</v>
          </cell>
          <cell r="D154">
            <v>700</v>
          </cell>
          <cell r="E154" t="str">
            <v>CONTADOR CHEFE</v>
          </cell>
          <cell r="F154" t="str">
            <v>CEF</v>
          </cell>
          <cell r="G154">
            <v>19</v>
          </cell>
          <cell r="I154">
            <v>19</v>
          </cell>
          <cell r="L154" t="str">
            <v>CONTADOR CHEFE</v>
          </cell>
        </row>
        <row r="155">
          <cell r="A155">
            <v>4169</v>
          </cell>
          <cell r="B155">
            <v>4169</v>
          </cell>
          <cell r="C155">
            <v>40</v>
          </cell>
          <cell r="D155">
            <v>700</v>
          </cell>
          <cell r="E155" t="str">
            <v>SUPERVISOR DE EQ. TÉC. DA FAZ. ESTADUAL</v>
          </cell>
          <cell r="F155" t="str">
            <v>CEF</v>
          </cell>
          <cell r="G155">
            <v>19</v>
          </cell>
          <cell r="I155">
            <v>19</v>
          </cell>
          <cell r="L155" t="str">
            <v>SUPERVISOR DE EQ. TÉC. DA FAZ. ESTADUAL</v>
          </cell>
        </row>
        <row r="156">
          <cell r="A156">
            <v>4170</v>
          </cell>
          <cell r="B156">
            <v>4170</v>
          </cell>
          <cell r="C156">
            <v>40</v>
          </cell>
          <cell r="D156">
            <v>700</v>
          </cell>
          <cell r="E156" t="str">
            <v>ASSISTENTE PLAN. FINANCEIRO I</v>
          </cell>
          <cell r="F156" t="str">
            <v>CEF</v>
          </cell>
          <cell r="G156">
            <v>23</v>
          </cell>
          <cell r="I156">
            <v>23</v>
          </cell>
          <cell r="L156" t="str">
            <v>ASSISTENTE PLAN. FINANCEIRO I</v>
          </cell>
        </row>
        <row r="157">
          <cell r="A157">
            <v>4171</v>
          </cell>
          <cell r="B157">
            <v>4171</v>
          </cell>
          <cell r="C157">
            <v>40</v>
          </cell>
          <cell r="D157">
            <v>700</v>
          </cell>
          <cell r="E157" t="str">
            <v>ASSISTENTE TÉC. DA FAZ. ESTADUAL I</v>
          </cell>
          <cell r="F157" t="str">
            <v>CEF</v>
          </cell>
          <cell r="G157">
            <v>23</v>
          </cell>
          <cell r="I157">
            <v>23</v>
          </cell>
          <cell r="L157" t="str">
            <v>ASSISTENTE TÉC. DA FAZ. ESTADUAL I</v>
          </cell>
        </row>
        <row r="158">
          <cell r="A158">
            <v>4172</v>
          </cell>
          <cell r="B158">
            <v>4172</v>
          </cell>
          <cell r="C158">
            <v>40</v>
          </cell>
          <cell r="D158">
            <v>700</v>
          </cell>
          <cell r="E158" t="str">
            <v>DIRETOR DE SERV. DA FAZ. ESTADUAL</v>
          </cell>
          <cell r="F158" t="str">
            <v>CEF</v>
          </cell>
          <cell r="G158">
            <v>22</v>
          </cell>
          <cell r="I158">
            <v>22</v>
          </cell>
          <cell r="L158" t="str">
            <v>DIRETOR DE SERV. DA FAZ. ESTADUAL</v>
          </cell>
        </row>
        <row r="159">
          <cell r="A159">
            <v>4173</v>
          </cell>
          <cell r="B159">
            <v>4173</v>
          </cell>
          <cell r="C159">
            <v>40</v>
          </cell>
          <cell r="D159">
            <v>700</v>
          </cell>
          <cell r="E159" t="str">
            <v>ASSIST. PLANEJ. FINANCEIRO II</v>
          </cell>
          <cell r="F159" t="str">
            <v>CEF</v>
          </cell>
          <cell r="G159">
            <v>25</v>
          </cell>
          <cell r="I159">
            <v>25</v>
          </cell>
          <cell r="L159" t="str">
            <v>ASSIST. PLANEJ. FINANCEIRO II</v>
          </cell>
        </row>
        <row r="160">
          <cell r="A160">
            <v>4174</v>
          </cell>
          <cell r="B160">
            <v>4174</v>
          </cell>
          <cell r="C160">
            <v>40</v>
          </cell>
          <cell r="D160">
            <v>700</v>
          </cell>
          <cell r="E160" t="str">
            <v>ASSIST. TECNICO DE FAZ. ESTADUAL II</v>
          </cell>
          <cell r="F160" t="str">
            <v>CEF</v>
          </cell>
          <cell r="G160">
            <v>25</v>
          </cell>
          <cell r="I160">
            <v>25</v>
          </cell>
          <cell r="L160" t="str">
            <v>ASSIST. TECNICO DE FAZ. ESTADUAL II</v>
          </cell>
        </row>
        <row r="161">
          <cell r="A161">
            <v>4175</v>
          </cell>
          <cell r="B161">
            <v>4175</v>
          </cell>
          <cell r="C161">
            <v>40</v>
          </cell>
          <cell r="D161">
            <v>700</v>
          </cell>
          <cell r="E161" t="str">
            <v xml:space="preserve">DIRETOR DIVISÃO DA FAZ. ESTUDUAL </v>
          </cell>
          <cell r="F161" t="str">
            <v>CEF</v>
          </cell>
          <cell r="G161">
            <v>24</v>
          </cell>
          <cell r="I161">
            <v>24</v>
          </cell>
          <cell r="L161" t="str">
            <v xml:space="preserve">DIRETOR DIVISÃO DA FAZ. ESTUDUAL </v>
          </cell>
        </row>
        <row r="162">
          <cell r="A162">
            <v>4176</v>
          </cell>
          <cell r="B162">
            <v>4176</v>
          </cell>
          <cell r="C162">
            <v>40</v>
          </cell>
          <cell r="D162">
            <v>700</v>
          </cell>
          <cell r="E162" t="str">
            <v>DIRETOR TÉC. SERV. FAZ. ESTADUAL</v>
          </cell>
          <cell r="F162" t="str">
            <v>CEF</v>
          </cell>
          <cell r="G162">
            <v>24</v>
          </cell>
          <cell r="I162">
            <v>24</v>
          </cell>
          <cell r="L162" t="str">
            <v>DIRETOR TÉC. SERV. FAZ. ESTADUAL</v>
          </cell>
        </row>
        <row r="163">
          <cell r="A163">
            <v>4177</v>
          </cell>
          <cell r="B163">
            <v>4177</v>
          </cell>
          <cell r="C163">
            <v>40</v>
          </cell>
          <cell r="D163">
            <v>700</v>
          </cell>
          <cell r="E163" t="str">
            <v>ASSISTENTE PLAN. FINANCEIRO III</v>
          </cell>
          <cell r="F163" t="str">
            <v>CEF</v>
          </cell>
          <cell r="G163">
            <v>27</v>
          </cell>
          <cell r="I163">
            <v>27</v>
          </cell>
          <cell r="L163" t="str">
            <v>ASSISTENTE PLAN. FINANCEIRO III</v>
          </cell>
        </row>
        <row r="164">
          <cell r="A164">
            <v>4178</v>
          </cell>
          <cell r="B164">
            <v>4178</v>
          </cell>
          <cell r="C164">
            <v>40</v>
          </cell>
          <cell r="D164">
            <v>700</v>
          </cell>
          <cell r="E164" t="str">
            <v>ASSISTENTE TÉC. COORD. FAZ. ESTADUAL</v>
          </cell>
          <cell r="F164" t="str">
            <v>CEF</v>
          </cell>
          <cell r="G164">
            <v>28</v>
          </cell>
          <cell r="I164">
            <v>28</v>
          </cell>
          <cell r="L164" t="str">
            <v>ASSISTENTE TÉC. COORD. FAZ. ESTADUAL</v>
          </cell>
        </row>
        <row r="165">
          <cell r="A165">
            <v>4179</v>
          </cell>
          <cell r="B165">
            <v>4179</v>
          </cell>
          <cell r="C165">
            <v>40</v>
          </cell>
          <cell r="D165">
            <v>700</v>
          </cell>
          <cell r="E165" t="str">
            <v>ASSISTENTE TÉC. DA FAZ. ESTADUAL III</v>
          </cell>
          <cell r="F165" t="str">
            <v>CEF</v>
          </cell>
          <cell r="G165">
            <v>27</v>
          </cell>
          <cell r="I165">
            <v>27</v>
          </cell>
          <cell r="L165" t="str">
            <v>ASSISTENTE TÉC. DA FAZ. ESTADUAL III</v>
          </cell>
        </row>
        <row r="166">
          <cell r="A166">
            <v>4180</v>
          </cell>
          <cell r="B166">
            <v>4180</v>
          </cell>
          <cell r="C166">
            <v>40</v>
          </cell>
          <cell r="D166">
            <v>700</v>
          </cell>
          <cell r="E166" t="str">
            <v>DIRETOR TÉC. DIVISÃO CONTÁBIL</v>
          </cell>
          <cell r="F166" t="str">
            <v>CEF</v>
          </cell>
          <cell r="G166">
            <v>26</v>
          </cell>
          <cell r="I166">
            <v>26</v>
          </cell>
          <cell r="L166" t="str">
            <v>DIRETOR TÉC. DIVISÃO CONTÁBIL</v>
          </cell>
        </row>
        <row r="167">
          <cell r="A167">
            <v>4181</v>
          </cell>
          <cell r="B167">
            <v>4181</v>
          </cell>
          <cell r="C167">
            <v>40</v>
          </cell>
          <cell r="D167">
            <v>700</v>
          </cell>
          <cell r="E167" t="str">
            <v>DIRETOR TÉC. DIVISÃO DA FAZENDA ESTADUAL</v>
          </cell>
          <cell r="F167" t="str">
            <v>CEF</v>
          </cell>
          <cell r="G167">
            <v>26</v>
          </cell>
          <cell r="I167">
            <v>26</v>
          </cell>
          <cell r="L167" t="str">
            <v>DIRETOR TÉC. DIVISÃO DA FAZENDA ESTADUAL</v>
          </cell>
        </row>
        <row r="168">
          <cell r="A168">
            <v>4182</v>
          </cell>
          <cell r="B168">
            <v>4182</v>
          </cell>
          <cell r="C168">
            <v>40</v>
          </cell>
          <cell r="D168">
            <v>700</v>
          </cell>
          <cell r="E168" t="str">
            <v>CONTADOR GERAL DA FAZ. ESTADUAL</v>
          </cell>
          <cell r="F168" t="str">
            <v>CEF</v>
          </cell>
          <cell r="G168">
            <v>28</v>
          </cell>
          <cell r="I168">
            <v>28</v>
          </cell>
          <cell r="L168" t="str">
            <v>CONTADOR GERAL DA FAZ. ESTADUAL</v>
          </cell>
        </row>
        <row r="169">
          <cell r="A169">
            <v>4183</v>
          </cell>
          <cell r="B169">
            <v>4183</v>
          </cell>
          <cell r="C169">
            <v>40</v>
          </cell>
          <cell r="D169">
            <v>700</v>
          </cell>
          <cell r="E169" t="str">
            <v>DIRETOR TÉC. DEP. FAZ. ESTADUAL</v>
          </cell>
          <cell r="F169" t="str">
            <v>CEF</v>
          </cell>
          <cell r="G169">
            <v>28</v>
          </cell>
          <cell r="I169">
            <v>28</v>
          </cell>
          <cell r="L169" t="str">
            <v>DIRETOR TÉC. DEP. FAZ. ESTADUAL</v>
          </cell>
        </row>
        <row r="170">
          <cell r="A170">
            <v>4184</v>
          </cell>
          <cell r="B170">
            <v>4184</v>
          </cell>
          <cell r="C170">
            <v>40</v>
          </cell>
          <cell r="D170">
            <v>700</v>
          </cell>
          <cell r="E170" t="str">
            <v>COORDENADOR DA FAZENDA ESTADUAL</v>
          </cell>
          <cell r="F170" t="str">
            <v>CEF</v>
          </cell>
          <cell r="G170">
            <v>31</v>
          </cell>
          <cell r="I170">
            <v>31</v>
          </cell>
          <cell r="L170" t="str">
            <v>COORDENADOR DA FAZENDA ESTADUAL</v>
          </cell>
        </row>
        <row r="171">
          <cell r="A171">
            <v>4185</v>
          </cell>
          <cell r="B171">
            <v>4185</v>
          </cell>
          <cell r="C171">
            <v>40</v>
          </cell>
          <cell r="D171">
            <v>700</v>
          </cell>
          <cell r="E171" t="str">
            <v>TÉC. DE APOIO A ARREC. TRIBUTÁRIO</v>
          </cell>
          <cell r="F171" t="str">
            <v>CEF</v>
          </cell>
          <cell r="G171">
            <v>2</v>
          </cell>
          <cell r="H171" t="str">
            <v>A</v>
          </cell>
          <cell r="I171">
            <v>2</v>
          </cell>
          <cell r="L171" t="str">
            <v>TÉC. DE APOIO A ARREC. TRIBUTÁRIO</v>
          </cell>
        </row>
        <row r="172">
          <cell r="A172">
            <v>4186</v>
          </cell>
          <cell r="B172">
            <v>4186</v>
          </cell>
          <cell r="C172">
            <v>40</v>
          </cell>
          <cell r="D172">
            <v>700</v>
          </cell>
          <cell r="E172" t="str">
            <v>ANALISTA DE PLANEJ. FINANCEIRO</v>
          </cell>
          <cell r="F172" t="str">
            <v>CEF</v>
          </cell>
          <cell r="G172">
            <v>17</v>
          </cell>
          <cell r="I172">
            <v>17</v>
          </cell>
          <cell r="L172" t="str">
            <v>ANALISTA DE PLANEJ. FINANCEIRO</v>
          </cell>
        </row>
        <row r="173">
          <cell r="A173">
            <v>4197</v>
          </cell>
          <cell r="B173">
            <v>4197</v>
          </cell>
          <cell r="C173">
            <v>40</v>
          </cell>
          <cell r="D173">
            <v>1080</v>
          </cell>
          <cell r="E173" t="str">
            <v>PRESIDENTE DA JUNTA COMERCIAL</v>
          </cell>
          <cell r="F173" t="str">
            <v>NC</v>
          </cell>
          <cell r="G173" t="str">
            <v>25</v>
          </cell>
          <cell r="I173">
            <v>17</v>
          </cell>
          <cell r="L173" t="str">
            <v>PRESIDENTE DA JUNTA COMERCIAL</v>
          </cell>
        </row>
        <row r="174">
          <cell r="A174">
            <v>4199</v>
          </cell>
          <cell r="B174">
            <v>4199</v>
          </cell>
          <cell r="C174">
            <v>40</v>
          </cell>
          <cell r="D174">
            <v>1080</v>
          </cell>
          <cell r="E174" t="str">
            <v>SECRETÁRIO GERAL DA JUNTA COMERCIAL</v>
          </cell>
          <cell r="F174" t="str">
            <v>NC</v>
          </cell>
          <cell r="G174" t="str">
            <v>22</v>
          </cell>
          <cell r="I174">
            <v>14</v>
          </cell>
          <cell r="L174" t="str">
            <v>SECRETÁRIO GERAL DA JUNTA COMERCIAL</v>
          </cell>
        </row>
        <row r="175">
          <cell r="A175">
            <v>4200</v>
          </cell>
          <cell r="B175" t="str">
            <v>3912</v>
          </cell>
          <cell r="C175">
            <v>40</v>
          </cell>
          <cell r="D175">
            <v>1080</v>
          </cell>
          <cell r="E175" t="str">
            <v>ARRAIS</v>
          </cell>
          <cell r="F175" t="str">
            <v>NE</v>
          </cell>
          <cell r="G175">
            <v>3</v>
          </cell>
          <cell r="H175" t="str">
            <v>A</v>
          </cell>
          <cell r="I175">
            <v>1</v>
          </cell>
          <cell r="L175" t="str">
            <v>AUXILIAR DE SERVIÇOS GERAIS</v>
          </cell>
        </row>
        <row r="176">
          <cell r="A176">
            <v>4201</v>
          </cell>
          <cell r="B176" t="str">
            <v>3912</v>
          </cell>
          <cell r="C176">
            <v>40</v>
          </cell>
          <cell r="D176">
            <v>1080</v>
          </cell>
          <cell r="E176" t="str">
            <v>ASCENSORISTA</v>
          </cell>
          <cell r="F176" t="str">
            <v>NE</v>
          </cell>
          <cell r="G176">
            <v>2</v>
          </cell>
          <cell r="H176" t="str">
            <v>A</v>
          </cell>
          <cell r="I176">
            <v>1</v>
          </cell>
          <cell r="L176" t="str">
            <v>AUXILIAR DE SERVIÇOS GERAIS</v>
          </cell>
        </row>
        <row r="177">
          <cell r="A177">
            <v>4204</v>
          </cell>
          <cell r="B177" t="str">
            <v>3912</v>
          </cell>
          <cell r="C177">
            <v>40</v>
          </cell>
          <cell r="D177">
            <v>1080</v>
          </cell>
          <cell r="E177" t="str">
            <v>RECEPCIONISTA</v>
          </cell>
          <cell r="F177" t="str">
            <v>NE</v>
          </cell>
          <cell r="G177">
            <v>3</v>
          </cell>
          <cell r="H177" t="str">
            <v>A</v>
          </cell>
          <cell r="I177">
            <v>1</v>
          </cell>
          <cell r="L177" t="str">
            <v>AUXILIAR DE SERVIÇOS GERAIS</v>
          </cell>
        </row>
        <row r="178">
          <cell r="A178">
            <v>4205</v>
          </cell>
          <cell r="B178" t="str">
            <v>3912</v>
          </cell>
          <cell r="C178">
            <v>40</v>
          </cell>
          <cell r="D178">
            <v>1080</v>
          </cell>
          <cell r="E178" t="str">
            <v>OFICIAL DE SERVIÇO E MANUTENÇÃO</v>
          </cell>
          <cell r="F178" t="str">
            <v>NE</v>
          </cell>
          <cell r="G178">
            <v>2</v>
          </cell>
          <cell r="H178" t="str">
            <v>A</v>
          </cell>
          <cell r="I178">
            <v>1</v>
          </cell>
          <cell r="L178" t="str">
            <v>AUXILIAR DE SERVIÇOS GERAIS</v>
          </cell>
        </row>
        <row r="179">
          <cell r="A179">
            <v>4206</v>
          </cell>
          <cell r="B179" t="str">
            <v>3912</v>
          </cell>
          <cell r="C179">
            <v>40</v>
          </cell>
          <cell r="D179">
            <v>1080</v>
          </cell>
          <cell r="E179" t="str">
            <v>AUXILIAR DE RECEPCOES</v>
          </cell>
          <cell r="F179" t="str">
            <v>NE</v>
          </cell>
          <cell r="G179">
            <v>1</v>
          </cell>
          <cell r="H179" t="str">
            <v>A</v>
          </cell>
          <cell r="I179">
            <v>1</v>
          </cell>
          <cell r="L179" t="str">
            <v>AUXILIAR DE SERVIÇOS GERAIS</v>
          </cell>
        </row>
        <row r="180">
          <cell r="A180">
            <v>4207</v>
          </cell>
          <cell r="B180" t="str">
            <v>3912</v>
          </cell>
          <cell r="C180">
            <v>40</v>
          </cell>
          <cell r="D180">
            <v>1080</v>
          </cell>
          <cell r="E180" t="str">
            <v>AUXILIAR DE SERVIÇOS</v>
          </cell>
          <cell r="F180" t="str">
            <v>NE</v>
          </cell>
          <cell r="G180">
            <v>1</v>
          </cell>
          <cell r="H180" t="str">
            <v>A</v>
          </cell>
          <cell r="I180">
            <v>1</v>
          </cell>
          <cell r="L180" t="str">
            <v>AUXILIAR DE SERVIÇOS GERAIS</v>
          </cell>
        </row>
        <row r="181">
          <cell r="A181">
            <v>4208</v>
          </cell>
          <cell r="B181" t="str">
            <v>3912</v>
          </cell>
          <cell r="C181">
            <v>40</v>
          </cell>
          <cell r="D181">
            <v>1080</v>
          </cell>
          <cell r="E181" t="str">
            <v>BILHETEIRO</v>
          </cell>
          <cell r="F181" t="str">
            <v>NE</v>
          </cell>
          <cell r="G181">
            <v>1</v>
          </cell>
          <cell r="H181" t="str">
            <v>A</v>
          </cell>
          <cell r="I181">
            <v>1</v>
          </cell>
          <cell r="L181" t="str">
            <v>AUXILIAR DE SERVIÇOS GERAIS</v>
          </cell>
        </row>
        <row r="182">
          <cell r="A182">
            <v>4209</v>
          </cell>
          <cell r="B182" t="str">
            <v>3912</v>
          </cell>
          <cell r="C182">
            <v>40</v>
          </cell>
          <cell r="D182">
            <v>1080</v>
          </cell>
          <cell r="E182" t="str">
            <v>FEITOR</v>
          </cell>
          <cell r="F182" t="str">
            <v>NE</v>
          </cell>
          <cell r="G182">
            <v>2</v>
          </cell>
          <cell r="H182" t="str">
            <v>A</v>
          </cell>
          <cell r="I182">
            <v>1</v>
          </cell>
          <cell r="L182" t="str">
            <v>AUXILIAR DE SERVIÇOS GERAIS</v>
          </cell>
        </row>
        <row r="183">
          <cell r="A183">
            <v>4210</v>
          </cell>
          <cell r="B183" t="str">
            <v>3912</v>
          </cell>
          <cell r="C183">
            <v>40</v>
          </cell>
          <cell r="D183">
            <v>1080</v>
          </cell>
          <cell r="E183" t="str">
            <v>GARÇON</v>
          </cell>
          <cell r="F183" t="str">
            <v>NE</v>
          </cell>
          <cell r="G183">
            <v>1</v>
          </cell>
          <cell r="H183" t="str">
            <v>A</v>
          </cell>
          <cell r="I183">
            <v>1</v>
          </cell>
          <cell r="L183" t="str">
            <v>AUXILIAR DE SERVIÇOS GERAIS</v>
          </cell>
        </row>
        <row r="184">
          <cell r="A184">
            <v>4211</v>
          </cell>
          <cell r="B184" t="str">
            <v>3912</v>
          </cell>
          <cell r="C184">
            <v>40</v>
          </cell>
          <cell r="D184">
            <v>1080</v>
          </cell>
          <cell r="E184" t="str">
            <v>MARINHEIRO</v>
          </cell>
          <cell r="F184" t="str">
            <v>NE</v>
          </cell>
          <cell r="G184">
            <v>1</v>
          </cell>
          <cell r="H184" t="str">
            <v>A</v>
          </cell>
          <cell r="I184">
            <v>1</v>
          </cell>
          <cell r="L184" t="str">
            <v>AUXILIAR DE SERVIÇOS GERAIS</v>
          </cell>
        </row>
        <row r="185">
          <cell r="A185">
            <v>4212</v>
          </cell>
          <cell r="B185" t="str">
            <v>3912</v>
          </cell>
          <cell r="C185">
            <v>40</v>
          </cell>
          <cell r="D185">
            <v>1080</v>
          </cell>
          <cell r="E185" t="str">
            <v>AUXILIAR DE DESENVOLVIMENTO INFANTIL</v>
          </cell>
          <cell r="F185" t="str">
            <v>NE</v>
          </cell>
          <cell r="G185">
            <v>3</v>
          </cell>
          <cell r="H185" t="str">
            <v>A</v>
          </cell>
          <cell r="I185">
            <v>1</v>
          </cell>
          <cell r="L185" t="str">
            <v>AUXILIAR DE SERVIÇOS GERAIS</v>
          </cell>
        </row>
        <row r="186">
          <cell r="A186">
            <v>4213</v>
          </cell>
          <cell r="B186" t="str">
            <v>3912</v>
          </cell>
          <cell r="C186">
            <v>40</v>
          </cell>
          <cell r="D186">
            <v>1080</v>
          </cell>
          <cell r="E186" t="str">
            <v>MESTRE DE ARTESANATO</v>
          </cell>
          <cell r="F186" t="str">
            <v>NE</v>
          </cell>
          <cell r="G186">
            <v>3</v>
          </cell>
          <cell r="H186" t="str">
            <v>A</v>
          </cell>
          <cell r="I186">
            <v>1</v>
          </cell>
          <cell r="L186" t="str">
            <v>AUXILIAR DE SERVIÇOS GERAIS</v>
          </cell>
        </row>
        <row r="187">
          <cell r="A187">
            <v>4214</v>
          </cell>
          <cell r="B187" t="str">
            <v>3912</v>
          </cell>
          <cell r="C187">
            <v>40</v>
          </cell>
          <cell r="D187">
            <v>1080</v>
          </cell>
          <cell r="E187" t="str">
            <v>MESTRE DE OBRAS</v>
          </cell>
          <cell r="F187" t="str">
            <v>NE</v>
          </cell>
          <cell r="G187">
            <v>3</v>
          </cell>
          <cell r="H187" t="str">
            <v>A</v>
          </cell>
          <cell r="I187">
            <v>1</v>
          </cell>
          <cell r="L187" t="str">
            <v>AUXILIAR DE SERVIÇOS GERAIS</v>
          </cell>
        </row>
        <row r="188">
          <cell r="A188">
            <v>4215</v>
          </cell>
          <cell r="B188" t="str">
            <v>3912</v>
          </cell>
          <cell r="C188">
            <v>40</v>
          </cell>
          <cell r="D188">
            <v>1080</v>
          </cell>
          <cell r="E188" t="str">
            <v>MESTRE DE OFICINA</v>
          </cell>
          <cell r="F188" t="str">
            <v>NE</v>
          </cell>
          <cell r="G188">
            <v>3</v>
          </cell>
          <cell r="H188" t="str">
            <v>A</v>
          </cell>
          <cell r="I188">
            <v>1</v>
          </cell>
          <cell r="L188" t="str">
            <v>AUXILIAR DE SERVIÇOS GERAIS</v>
          </cell>
        </row>
        <row r="189">
          <cell r="A189">
            <v>4216</v>
          </cell>
          <cell r="B189" t="str">
            <v>3912</v>
          </cell>
          <cell r="C189">
            <v>40</v>
          </cell>
          <cell r="D189">
            <v>1080</v>
          </cell>
          <cell r="E189" t="str">
            <v>MOTOCICLISTA</v>
          </cell>
          <cell r="F189" t="str">
            <v>NE</v>
          </cell>
          <cell r="G189">
            <v>2</v>
          </cell>
          <cell r="H189" t="str">
            <v>A</v>
          </cell>
          <cell r="I189">
            <v>1</v>
          </cell>
          <cell r="L189" t="str">
            <v>AUXILIAR DE SERVIÇOS GERAIS</v>
          </cell>
        </row>
        <row r="190">
          <cell r="A190">
            <v>4217</v>
          </cell>
          <cell r="B190" t="str">
            <v>3912</v>
          </cell>
          <cell r="C190">
            <v>40</v>
          </cell>
          <cell r="D190">
            <v>1080</v>
          </cell>
          <cell r="E190" t="str">
            <v>MOTORISTA DE LANCHA</v>
          </cell>
          <cell r="F190" t="str">
            <v>NE</v>
          </cell>
          <cell r="G190">
            <v>2</v>
          </cell>
          <cell r="H190" t="str">
            <v>A</v>
          </cell>
          <cell r="I190">
            <v>1</v>
          </cell>
          <cell r="L190" t="str">
            <v>AUXILIAR DE SERVIÇOS GERAIS</v>
          </cell>
        </row>
        <row r="191">
          <cell r="A191">
            <v>4218</v>
          </cell>
          <cell r="B191" t="str">
            <v>3912</v>
          </cell>
          <cell r="C191">
            <v>40</v>
          </cell>
          <cell r="D191">
            <v>1080</v>
          </cell>
          <cell r="E191" t="str">
            <v>MOTORISTA NAVAL</v>
          </cell>
          <cell r="F191" t="str">
            <v>NE</v>
          </cell>
          <cell r="G191">
            <v>2</v>
          </cell>
          <cell r="H191" t="str">
            <v>A</v>
          </cell>
          <cell r="I191">
            <v>1</v>
          </cell>
          <cell r="L191" t="str">
            <v>AUXILIAR DE SERVIÇOS GERAIS</v>
          </cell>
        </row>
        <row r="192">
          <cell r="A192">
            <v>4219</v>
          </cell>
          <cell r="B192" t="str">
            <v>3912</v>
          </cell>
          <cell r="C192">
            <v>40</v>
          </cell>
          <cell r="D192">
            <v>1080</v>
          </cell>
          <cell r="E192" t="str">
            <v>OFICIAL DE SERVIÇOS GRÁFICOS</v>
          </cell>
          <cell r="F192" t="str">
            <v>NE</v>
          </cell>
          <cell r="G192">
            <v>2</v>
          </cell>
          <cell r="H192" t="str">
            <v>A</v>
          </cell>
          <cell r="I192">
            <v>1</v>
          </cell>
          <cell r="L192" t="str">
            <v>AUXILIAR DE SERVIÇOS GERAIS</v>
          </cell>
        </row>
        <row r="193">
          <cell r="A193">
            <v>4220</v>
          </cell>
          <cell r="B193" t="str">
            <v>3912</v>
          </cell>
          <cell r="C193">
            <v>40</v>
          </cell>
          <cell r="D193">
            <v>1080</v>
          </cell>
          <cell r="E193" t="str">
            <v>PATRAO DE LANCHA</v>
          </cell>
          <cell r="F193" t="str">
            <v>NE</v>
          </cell>
          <cell r="G193">
            <v>3</v>
          </cell>
          <cell r="H193" t="str">
            <v>A</v>
          </cell>
          <cell r="I193">
            <v>1</v>
          </cell>
          <cell r="L193" t="str">
            <v>AUXILIAR DE SERVIÇOS GERAIS</v>
          </cell>
        </row>
        <row r="194">
          <cell r="A194">
            <v>4221</v>
          </cell>
          <cell r="B194" t="str">
            <v>3912</v>
          </cell>
          <cell r="C194">
            <v>40</v>
          </cell>
          <cell r="D194">
            <v>1080</v>
          </cell>
          <cell r="E194" t="str">
            <v>SONDADOR</v>
          </cell>
          <cell r="F194" t="str">
            <v>NE</v>
          </cell>
          <cell r="G194">
            <v>2</v>
          </cell>
          <cell r="H194" t="str">
            <v>A</v>
          </cell>
          <cell r="I194">
            <v>1</v>
          </cell>
          <cell r="L194" t="str">
            <v>AUXILIAR DE SERVIÇOS GERAIS</v>
          </cell>
        </row>
        <row r="195">
          <cell r="A195">
            <v>4222</v>
          </cell>
          <cell r="B195" t="str">
            <v>3912</v>
          </cell>
          <cell r="C195">
            <v>40</v>
          </cell>
          <cell r="D195">
            <v>1080</v>
          </cell>
          <cell r="E195" t="str">
            <v>TELEFONISTA</v>
          </cell>
          <cell r="F195" t="str">
            <v>NE</v>
          </cell>
          <cell r="G195">
            <v>2</v>
          </cell>
          <cell r="H195" t="str">
            <v>A</v>
          </cell>
          <cell r="I195">
            <v>1</v>
          </cell>
          <cell r="L195" t="str">
            <v>AUXILIAR DE SERVIÇOS GERAIS</v>
          </cell>
        </row>
        <row r="196">
          <cell r="A196">
            <v>4223</v>
          </cell>
          <cell r="B196" t="str">
            <v>3912</v>
          </cell>
          <cell r="C196">
            <v>40</v>
          </cell>
          <cell r="D196">
            <v>1080</v>
          </cell>
          <cell r="E196" t="str">
            <v>TRABALHADOR BRAÇAL</v>
          </cell>
          <cell r="F196" t="str">
            <v>NE</v>
          </cell>
          <cell r="G196">
            <v>1</v>
          </cell>
          <cell r="H196" t="str">
            <v>A</v>
          </cell>
          <cell r="I196">
            <v>1</v>
          </cell>
          <cell r="L196" t="str">
            <v>AUXILIAR DE SERVIÇOS GERAIS</v>
          </cell>
        </row>
        <row r="197">
          <cell r="A197">
            <v>4224</v>
          </cell>
          <cell r="B197" t="str">
            <v>3912</v>
          </cell>
          <cell r="C197">
            <v>40</v>
          </cell>
          <cell r="D197">
            <v>1080</v>
          </cell>
          <cell r="E197" t="str">
            <v>VIGIA</v>
          </cell>
          <cell r="F197" t="str">
            <v>NE</v>
          </cell>
          <cell r="G197">
            <v>2</v>
          </cell>
          <cell r="H197" t="str">
            <v>A</v>
          </cell>
          <cell r="I197">
            <v>1</v>
          </cell>
          <cell r="L197" t="str">
            <v>AUXILIAR DE SERVIÇOS GERAIS</v>
          </cell>
        </row>
        <row r="198">
          <cell r="A198">
            <v>4226</v>
          </cell>
          <cell r="B198">
            <v>4226</v>
          </cell>
          <cell r="C198">
            <v>40</v>
          </cell>
          <cell r="D198">
            <v>1080</v>
          </cell>
          <cell r="E198" t="str">
            <v>AGENTE DE FISCALIZAÇÃO I</v>
          </cell>
          <cell r="F198" t="str">
            <v>NC</v>
          </cell>
          <cell r="G198">
            <v>8</v>
          </cell>
          <cell r="I198">
            <v>8</v>
          </cell>
          <cell r="L198" t="str">
            <v>AGENTE DE FISCALIZAÇÃO I</v>
          </cell>
        </row>
        <row r="199">
          <cell r="A199">
            <v>4227</v>
          </cell>
          <cell r="B199">
            <v>4227</v>
          </cell>
          <cell r="C199">
            <v>40</v>
          </cell>
          <cell r="D199">
            <v>1080</v>
          </cell>
          <cell r="E199" t="str">
            <v>AGENTE DE FISCALIZAÇÃO II</v>
          </cell>
          <cell r="F199" t="str">
            <v>NC</v>
          </cell>
          <cell r="G199">
            <v>8</v>
          </cell>
          <cell r="I199">
            <v>9</v>
          </cell>
          <cell r="L199" t="str">
            <v>AGENTE DE FISCALIZAÇÃO II</v>
          </cell>
        </row>
        <row r="200">
          <cell r="A200">
            <v>4233</v>
          </cell>
          <cell r="B200" t="str">
            <v>3899</v>
          </cell>
          <cell r="C200">
            <v>40</v>
          </cell>
          <cell r="D200">
            <v>1080</v>
          </cell>
          <cell r="E200" t="str">
            <v>ADMINISTRADOR</v>
          </cell>
          <cell r="F200" t="str">
            <v>NU</v>
          </cell>
          <cell r="G200">
            <v>2</v>
          </cell>
          <cell r="H200" t="str">
            <v>A</v>
          </cell>
          <cell r="I200">
            <v>1</v>
          </cell>
          <cell r="L200" t="str">
            <v>ANALISTA ADMINISTRATIVO</v>
          </cell>
        </row>
        <row r="201">
          <cell r="A201">
            <v>4234</v>
          </cell>
          <cell r="B201" t="str">
            <v>3899</v>
          </cell>
          <cell r="C201">
            <v>40</v>
          </cell>
          <cell r="D201">
            <v>1080</v>
          </cell>
          <cell r="E201" t="str">
            <v>AUXILIAR DE ADMINISTRAÇÃO PÚBLICA</v>
          </cell>
          <cell r="F201" t="str">
            <v>NU</v>
          </cell>
          <cell r="G201">
            <v>1</v>
          </cell>
          <cell r="H201" t="str">
            <v>A</v>
          </cell>
          <cell r="I201">
            <v>1</v>
          </cell>
          <cell r="L201" t="str">
            <v>ANALISTA ADMINISTRATIVO</v>
          </cell>
        </row>
        <row r="202">
          <cell r="A202">
            <v>4235</v>
          </cell>
          <cell r="B202" t="str">
            <v>3899</v>
          </cell>
          <cell r="C202">
            <v>40</v>
          </cell>
          <cell r="D202">
            <v>1080</v>
          </cell>
          <cell r="E202" t="str">
            <v>AGENTE DE ADMINISTRAÇÃO PÚBLICA</v>
          </cell>
          <cell r="F202" t="str">
            <v>NU</v>
          </cell>
          <cell r="G202">
            <v>3</v>
          </cell>
          <cell r="H202" t="str">
            <v>A</v>
          </cell>
          <cell r="I202">
            <v>1</v>
          </cell>
          <cell r="L202" t="str">
            <v>ANALISTA ADMINISTRATIVO</v>
          </cell>
        </row>
        <row r="203">
          <cell r="A203">
            <v>4237</v>
          </cell>
          <cell r="B203" t="str">
            <v>3899</v>
          </cell>
          <cell r="C203">
            <v>40</v>
          </cell>
          <cell r="D203">
            <v>1080</v>
          </cell>
          <cell r="E203" t="str">
            <v>ATUÁRIO</v>
          </cell>
          <cell r="F203" t="str">
            <v>NU</v>
          </cell>
          <cell r="G203">
            <v>2</v>
          </cell>
          <cell r="H203" t="str">
            <v>A</v>
          </cell>
          <cell r="I203">
            <v>1</v>
          </cell>
          <cell r="L203" t="str">
            <v>ANALISTA ADMINISTRATIVO</v>
          </cell>
        </row>
        <row r="204">
          <cell r="A204">
            <v>4238</v>
          </cell>
          <cell r="B204" t="str">
            <v>3901</v>
          </cell>
          <cell r="C204">
            <v>40</v>
          </cell>
          <cell r="D204">
            <v>1080</v>
          </cell>
          <cell r="E204" t="str">
            <v>BIBLIOTECÁRIO</v>
          </cell>
          <cell r="F204" t="str">
            <v>NU</v>
          </cell>
          <cell r="G204">
            <v>2</v>
          </cell>
          <cell r="H204" t="str">
            <v>A</v>
          </cell>
          <cell r="I204">
            <v>1</v>
          </cell>
          <cell r="L204" t="str">
            <v>ANALISTA SOCIOCULTURAL</v>
          </cell>
        </row>
        <row r="205">
          <cell r="A205">
            <v>4239</v>
          </cell>
          <cell r="B205" t="str">
            <v>3900</v>
          </cell>
          <cell r="C205">
            <v>40</v>
          </cell>
          <cell r="D205">
            <v>1080</v>
          </cell>
          <cell r="E205" t="str">
            <v>BOTANICO</v>
          </cell>
          <cell r="F205" t="str">
            <v>NU</v>
          </cell>
          <cell r="G205">
            <v>2</v>
          </cell>
          <cell r="H205" t="str">
            <v>A</v>
          </cell>
          <cell r="I205">
            <v>1</v>
          </cell>
          <cell r="L205" t="str">
            <v>ANALISTA DE TECNOLOGIA</v>
          </cell>
        </row>
        <row r="206">
          <cell r="A206">
            <v>4240</v>
          </cell>
          <cell r="B206" t="str">
            <v>3901</v>
          </cell>
          <cell r="C206">
            <v>40</v>
          </cell>
          <cell r="D206">
            <v>1080</v>
          </cell>
          <cell r="E206" t="str">
            <v>CAPELÃO</v>
          </cell>
          <cell r="F206" t="str">
            <v>NU</v>
          </cell>
          <cell r="G206">
            <v>1</v>
          </cell>
          <cell r="H206" t="str">
            <v>A</v>
          </cell>
          <cell r="I206">
            <v>1</v>
          </cell>
          <cell r="L206" t="str">
            <v>ANALISTA SOCIOCULTURAL</v>
          </cell>
        </row>
        <row r="207">
          <cell r="A207">
            <v>4241</v>
          </cell>
          <cell r="B207" t="str">
            <v>3899</v>
          </cell>
          <cell r="C207">
            <v>40</v>
          </cell>
          <cell r="D207">
            <v>1080</v>
          </cell>
          <cell r="E207" t="str">
            <v>ECONOMISTA</v>
          </cell>
          <cell r="F207" t="str">
            <v>NU</v>
          </cell>
          <cell r="G207">
            <v>2</v>
          </cell>
          <cell r="H207" t="str">
            <v>A</v>
          </cell>
          <cell r="I207">
            <v>1</v>
          </cell>
          <cell r="L207" t="str">
            <v>ANALISTA ADMINISTRATIVO</v>
          </cell>
        </row>
        <row r="208">
          <cell r="A208">
            <v>4242</v>
          </cell>
          <cell r="B208" t="str">
            <v>3899</v>
          </cell>
          <cell r="C208">
            <v>40</v>
          </cell>
          <cell r="D208">
            <v>1080</v>
          </cell>
          <cell r="E208" t="str">
            <v>ECONOMISTA DOMESTICO</v>
          </cell>
          <cell r="F208" t="str">
            <v>NU</v>
          </cell>
          <cell r="G208">
            <v>1</v>
          </cell>
          <cell r="H208" t="str">
            <v>A</v>
          </cell>
          <cell r="I208">
            <v>1</v>
          </cell>
          <cell r="L208" t="str">
            <v>ANALISTA ADMINISTRATIVO</v>
          </cell>
        </row>
        <row r="209">
          <cell r="A209">
            <v>4245</v>
          </cell>
          <cell r="B209" t="str">
            <v>3900</v>
          </cell>
          <cell r="C209">
            <v>40</v>
          </cell>
          <cell r="D209">
            <v>1080</v>
          </cell>
          <cell r="E209" t="str">
            <v>ESTATÍSTICO</v>
          </cell>
          <cell r="F209" t="str">
            <v>NU</v>
          </cell>
          <cell r="G209">
            <v>2</v>
          </cell>
          <cell r="H209" t="str">
            <v>A</v>
          </cell>
          <cell r="I209">
            <v>1</v>
          </cell>
          <cell r="L209" t="str">
            <v>ANALISTA DE TECNOLOGIA</v>
          </cell>
        </row>
        <row r="210">
          <cell r="A210">
            <v>4248</v>
          </cell>
          <cell r="B210" t="str">
            <v>3901</v>
          </cell>
          <cell r="C210">
            <v>40</v>
          </cell>
          <cell r="D210">
            <v>1080</v>
          </cell>
          <cell r="E210" t="str">
            <v>HISTORIÓGRAFO</v>
          </cell>
          <cell r="F210" t="str">
            <v>NU</v>
          </cell>
          <cell r="G210">
            <v>2</v>
          </cell>
          <cell r="H210" t="str">
            <v>A</v>
          </cell>
          <cell r="I210">
            <v>1</v>
          </cell>
          <cell r="L210" t="str">
            <v>ANALISTA SOCIOCULTURAL</v>
          </cell>
        </row>
        <row r="211">
          <cell r="A211">
            <v>4249</v>
          </cell>
          <cell r="B211" t="str">
            <v>3900</v>
          </cell>
          <cell r="C211">
            <v>40</v>
          </cell>
          <cell r="D211">
            <v>1080</v>
          </cell>
          <cell r="E211" t="str">
            <v>METEOROLOGISTA</v>
          </cell>
          <cell r="F211" t="str">
            <v>NU</v>
          </cell>
          <cell r="G211">
            <v>2</v>
          </cell>
          <cell r="H211" t="str">
            <v>A</v>
          </cell>
          <cell r="I211">
            <v>1</v>
          </cell>
          <cell r="L211" t="str">
            <v>ANALISTA DE TECNOLOGIA</v>
          </cell>
        </row>
        <row r="212">
          <cell r="A212">
            <v>4250</v>
          </cell>
          <cell r="B212" t="str">
            <v>3901</v>
          </cell>
          <cell r="C212">
            <v>40</v>
          </cell>
          <cell r="D212">
            <v>1080</v>
          </cell>
          <cell r="E212" t="str">
            <v>MUSEOLOGO</v>
          </cell>
          <cell r="F212" t="str">
            <v>NU</v>
          </cell>
          <cell r="G212">
            <v>2</v>
          </cell>
          <cell r="H212" t="str">
            <v>A</v>
          </cell>
          <cell r="I212">
            <v>1</v>
          </cell>
          <cell r="L212" t="str">
            <v>ANALISTA SOCIOCULTURAL</v>
          </cell>
        </row>
        <row r="213">
          <cell r="A213">
            <v>4251</v>
          </cell>
          <cell r="B213" t="str">
            <v>3901</v>
          </cell>
          <cell r="C213">
            <v>40</v>
          </cell>
          <cell r="D213">
            <v>1080</v>
          </cell>
          <cell r="E213" t="str">
            <v>ORIENTADOR ARTISTICO</v>
          </cell>
          <cell r="F213" t="str">
            <v>NU</v>
          </cell>
          <cell r="G213">
            <v>1</v>
          </cell>
          <cell r="H213" t="str">
            <v>A</v>
          </cell>
          <cell r="I213">
            <v>1</v>
          </cell>
          <cell r="L213" t="str">
            <v>ANALISTA SOCIOCULTURAL</v>
          </cell>
        </row>
        <row r="214">
          <cell r="A214">
            <v>4252</v>
          </cell>
          <cell r="B214" t="str">
            <v>3901</v>
          </cell>
          <cell r="C214">
            <v>40</v>
          </cell>
          <cell r="D214">
            <v>1080</v>
          </cell>
          <cell r="E214" t="str">
            <v>AGENTE DE DESENVIMENTO EDUCACIONAL</v>
          </cell>
          <cell r="F214" t="str">
            <v>NU</v>
          </cell>
          <cell r="G214">
            <v>2</v>
          </cell>
          <cell r="H214" t="str">
            <v>A</v>
          </cell>
          <cell r="I214">
            <v>1</v>
          </cell>
          <cell r="L214" t="str">
            <v>ANALISTA SOCIOCULTURAL</v>
          </cell>
        </row>
        <row r="215">
          <cell r="A215">
            <v>4253</v>
          </cell>
          <cell r="B215" t="str">
            <v>3901</v>
          </cell>
          <cell r="C215">
            <v>40</v>
          </cell>
          <cell r="D215">
            <v>1080</v>
          </cell>
          <cell r="E215" t="str">
            <v>ORIENTADOR TRABALHISTA</v>
          </cell>
          <cell r="F215" t="str">
            <v>NU</v>
          </cell>
          <cell r="G215">
            <v>2</v>
          </cell>
          <cell r="H215" t="str">
            <v>A</v>
          </cell>
          <cell r="I215">
            <v>1</v>
          </cell>
          <cell r="L215" t="str">
            <v>ANALISTA SOCIOCULTURAL</v>
          </cell>
        </row>
        <row r="216">
          <cell r="A216">
            <v>4254</v>
          </cell>
          <cell r="B216" t="str">
            <v>3901</v>
          </cell>
          <cell r="C216">
            <v>40</v>
          </cell>
          <cell r="D216">
            <v>1080</v>
          </cell>
          <cell r="E216" t="str">
            <v>PROFESSOR DE ACADEMIA DE POLICIA II</v>
          </cell>
          <cell r="F216" t="str">
            <v>NU</v>
          </cell>
          <cell r="G216">
            <v>2</v>
          </cell>
          <cell r="H216" t="str">
            <v>A</v>
          </cell>
          <cell r="I216">
            <v>1</v>
          </cell>
          <cell r="L216" t="str">
            <v>ANALISTA SOCIOCULTURAL</v>
          </cell>
        </row>
        <row r="217">
          <cell r="A217">
            <v>4255</v>
          </cell>
          <cell r="B217" t="str">
            <v>3901</v>
          </cell>
          <cell r="C217">
            <v>40</v>
          </cell>
          <cell r="D217">
            <v>1080</v>
          </cell>
          <cell r="E217" t="str">
            <v>PROF. DE CONSERVATORIO MUSICAL</v>
          </cell>
          <cell r="F217" t="str">
            <v>NU</v>
          </cell>
          <cell r="G217">
            <v>2</v>
          </cell>
          <cell r="H217" t="str">
            <v>A</v>
          </cell>
          <cell r="I217">
            <v>1</v>
          </cell>
          <cell r="L217" t="str">
            <v>ANALISTA SOCIOCULTURAL</v>
          </cell>
        </row>
        <row r="218">
          <cell r="A218">
            <v>4256</v>
          </cell>
          <cell r="B218" t="str">
            <v>3901</v>
          </cell>
          <cell r="C218">
            <v>40</v>
          </cell>
          <cell r="D218">
            <v>1080</v>
          </cell>
          <cell r="E218" t="str">
            <v>REDATOR</v>
          </cell>
          <cell r="F218" t="str">
            <v>NU</v>
          </cell>
          <cell r="G218">
            <v>2</v>
          </cell>
          <cell r="H218" t="str">
            <v>A</v>
          </cell>
          <cell r="I218">
            <v>1</v>
          </cell>
          <cell r="L218" t="str">
            <v>ANALISTA SOCIOCULTURAL</v>
          </cell>
        </row>
        <row r="219">
          <cell r="A219">
            <v>4257</v>
          </cell>
          <cell r="B219" t="str">
            <v>3901</v>
          </cell>
          <cell r="C219">
            <v>40</v>
          </cell>
          <cell r="D219">
            <v>1080</v>
          </cell>
          <cell r="E219" t="str">
            <v>REVISOR</v>
          </cell>
          <cell r="F219" t="str">
            <v>NU</v>
          </cell>
          <cell r="G219">
            <v>2</v>
          </cell>
          <cell r="H219" t="str">
            <v>A</v>
          </cell>
          <cell r="I219">
            <v>1</v>
          </cell>
          <cell r="L219" t="str">
            <v>ANALISTA SOCIOCULTURAL</v>
          </cell>
        </row>
        <row r="220">
          <cell r="A220">
            <v>4258</v>
          </cell>
          <cell r="B220" t="str">
            <v>3901</v>
          </cell>
          <cell r="C220">
            <v>40</v>
          </cell>
          <cell r="D220">
            <v>1080</v>
          </cell>
          <cell r="E220" t="str">
            <v>SOCIÓLOGO</v>
          </cell>
          <cell r="F220" t="str">
            <v>NU</v>
          </cell>
          <cell r="G220">
            <v>2</v>
          </cell>
          <cell r="H220" t="str">
            <v>A</v>
          </cell>
          <cell r="I220">
            <v>1</v>
          </cell>
          <cell r="L220" t="str">
            <v>ANALISTA SOCIOCULTURAL</v>
          </cell>
        </row>
        <row r="221">
          <cell r="A221">
            <v>4259</v>
          </cell>
          <cell r="B221" t="str">
            <v>3901</v>
          </cell>
          <cell r="C221">
            <v>40</v>
          </cell>
          <cell r="D221">
            <v>1080</v>
          </cell>
          <cell r="E221" t="str">
            <v>RELAÇÕES PUBLICAS</v>
          </cell>
          <cell r="F221" t="str">
            <v>NU</v>
          </cell>
          <cell r="G221">
            <v>2</v>
          </cell>
          <cell r="H221" t="str">
            <v>A</v>
          </cell>
          <cell r="I221">
            <v>1</v>
          </cell>
          <cell r="L221" t="str">
            <v>ANALISTA SOCIOCULTURAL</v>
          </cell>
        </row>
        <row r="222">
          <cell r="A222">
            <v>4260</v>
          </cell>
          <cell r="B222" t="str">
            <v>3900</v>
          </cell>
          <cell r="C222">
            <v>40</v>
          </cell>
          <cell r="D222">
            <v>1080</v>
          </cell>
          <cell r="E222" t="str">
            <v>TECNOLOGISTA</v>
          </cell>
          <cell r="F222" t="str">
            <v>NU</v>
          </cell>
          <cell r="G222">
            <v>2</v>
          </cell>
          <cell r="H222" t="str">
            <v>A</v>
          </cell>
          <cell r="I222">
            <v>1</v>
          </cell>
          <cell r="L222" t="str">
            <v>ANALISTA DE TECNOLOGIA</v>
          </cell>
        </row>
        <row r="223">
          <cell r="A223">
            <v>4261</v>
          </cell>
          <cell r="B223" t="str">
            <v>3900</v>
          </cell>
          <cell r="C223">
            <v>40</v>
          </cell>
          <cell r="D223">
            <v>1080</v>
          </cell>
          <cell r="E223" t="str">
            <v>ZOOTECNISTA</v>
          </cell>
          <cell r="F223" t="str">
            <v>NU</v>
          </cell>
          <cell r="G223">
            <v>2</v>
          </cell>
          <cell r="H223" t="str">
            <v>A</v>
          </cell>
          <cell r="I223">
            <v>1</v>
          </cell>
          <cell r="L223" t="str">
            <v>ANALISTA DE TECNOLOGIA</v>
          </cell>
        </row>
        <row r="224">
          <cell r="A224">
            <v>4262</v>
          </cell>
          <cell r="B224" t="str">
            <v>3901</v>
          </cell>
          <cell r="C224">
            <v>40</v>
          </cell>
          <cell r="D224">
            <v>1080</v>
          </cell>
          <cell r="E224" t="str">
            <v>RESTAURADOR</v>
          </cell>
          <cell r="F224" t="str">
            <v>NU</v>
          </cell>
          <cell r="G224">
            <v>2</v>
          </cell>
          <cell r="H224" t="str">
            <v>A</v>
          </cell>
          <cell r="I224">
            <v>1</v>
          </cell>
          <cell r="L224" t="str">
            <v>ANALISTA SOCIOCULTURAL</v>
          </cell>
        </row>
        <row r="225">
          <cell r="A225">
            <v>4263</v>
          </cell>
          <cell r="B225" t="str">
            <v>3899</v>
          </cell>
          <cell r="C225">
            <v>40</v>
          </cell>
          <cell r="D225">
            <v>1080</v>
          </cell>
          <cell r="E225" t="str">
            <v>ESPECIALISTA EM RECURSOS HUMANOS</v>
          </cell>
          <cell r="F225" t="str">
            <v>NU</v>
          </cell>
          <cell r="G225">
            <v>2</v>
          </cell>
          <cell r="H225" t="str">
            <v>A</v>
          </cell>
          <cell r="I225">
            <v>1</v>
          </cell>
          <cell r="L225" t="str">
            <v>ANALISTA ADMINISTRATIVO</v>
          </cell>
        </row>
        <row r="226">
          <cell r="A226">
            <v>4264</v>
          </cell>
          <cell r="B226" t="str">
            <v>3901</v>
          </cell>
          <cell r="C226">
            <v>40</v>
          </cell>
          <cell r="D226">
            <v>1080</v>
          </cell>
          <cell r="E226" t="str">
            <v>TÉCNICO DESPORTIVO</v>
          </cell>
          <cell r="F226" t="str">
            <v>NU</v>
          </cell>
          <cell r="G226">
            <v>2</v>
          </cell>
          <cell r="H226" t="str">
            <v>A</v>
          </cell>
          <cell r="I226">
            <v>1</v>
          </cell>
          <cell r="L226" t="str">
            <v>ANALISTA SOCIOCULTURAL</v>
          </cell>
        </row>
        <row r="227">
          <cell r="A227">
            <v>4265</v>
          </cell>
          <cell r="B227" t="str">
            <v>3906</v>
          </cell>
          <cell r="C227">
            <v>40</v>
          </cell>
          <cell r="D227">
            <v>1080</v>
          </cell>
          <cell r="E227" t="str">
            <v>ANALISTA DE PLANEJAMENTO  EDUCACIONAL</v>
          </cell>
          <cell r="F227" t="str">
            <v>NC</v>
          </cell>
          <cell r="G227" t="str">
            <v>11</v>
          </cell>
          <cell r="I227">
            <v>4</v>
          </cell>
          <cell r="L227" t="str">
            <v>ASSISTENTE TÉCNICO I</v>
          </cell>
        </row>
        <row r="228">
          <cell r="A228">
            <v>4266</v>
          </cell>
          <cell r="B228" t="str">
            <v>3906</v>
          </cell>
          <cell r="C228">
            <v>40</v>
          </cell>
          <cell r="D228">
            <v>1080</v>
          </cell>
          <cell r="E228" t="str">
            <v>ANALISTA DE RECURSOS HUMANOS</v>
          </cell>
          <cell r="F228" t="str">
            <v>NC</v>
          </cell>
          <cell r="G228" t="str">
            <v>11</v>
          </cell>
          <cell r="I228">
            <v>4</v>
          </cell>
          <cell r="L228" t="str">
            <v>ASSISTENTE TÉCNICO I</v>
          </cell>
        </row>
        <row r="229">
          <cell r="A229">
            <v>4267</v>
          </cell>
          <cell r="B229" t="str">
            <v>3906</v>
          </cell>
          <cell r="C229">
            <v>40</v>
          </cell>
          <cell r="D229">
            <v>1080</v>
          </cell>
          <cell r="E229" t="str">
            <v>ANALISTA DE PLANEJAMENTO E GESTAO</v>
          </cell>
          <cell r="F229" t="str">
            <v>NC</v>
          </cell>
          <cell r="G229" t="str">
            <v>11</v>
          </cell>
          <cell r="I229">
            <v>4</v>
          </cell>
          <cell r="L229" t="str">
            <v>ASSISTENTE TÉCNICO I</v>
          </cell>
        </row>
        <row r="230">
          <cell r="A230">
            <v>4268</v>
          </cell>
          <cell r="B230" t="str">
            <v>3906</v>
          </cell>
          <cell r="C230">
            <v>40</v>
          </cell>
          <cell r="D230">
            <v>1080</v>
          </cell>
          <cell r="E230" t="str">
            <v>ANALISTA PARA MODERNIZAÇÃO ADMINISTRATIVA</v>
          </cell>
          <cell r="F230" t="str">
            <v>NC</v>
          </cell>
          <cell r="G230" t="str">
            <v>11</v>
          </cell>
          <cell r="I230">
            <v>4</v>
          </cell>
          <cell r="L230" t="str">
            <v>ASSISTENTE TÉCNICO I</v>
          </cell>
        </row>
        <row r="231">
          <cell r="A231">
            <v>4269</v>
          </cell>
          <cell r="B231" t="str">
            <v>3906</v>
          </cell>
          <cell r="C231">
            <v>40</v>
          </cell>
          <cell r="D231">
            <v>1080</v>
          </cell>
          <cell r="E231" t="str">
            <v>ANALISTA PARA TRANSPORTES</v>
          </cell>
          <cell r="F231" t="str">
            <v>NC</v>
          </cell>
          <cell r="G231">
            <v>11</v>
          </cell>
          <cell r="I231">
            <v>4</v>
          </cell>
          <cell r="L231" t="str">
            <v>ASSISTENTE TÉCNICO I</v>
          </cell>
        </row>
        <row r="232">
          <cell r="A232">
            <v>4270</v>
          </cell>
          <cell r="B232" t="str">
            <v>3906</v>
          </cell>
          <cell r="C232">
            <v>40</v>
          </cell>
          <cell r="D232">
            <v>1080</v>
          </cell>
          <cell r="E232" t="str">
            <v>ANALISTA SUPERVISOR</v>
          </cell>
          <cell r="F232" t="str">
            <v>NC</v>
          </cell>
          <cell r="G232" t="str">
            <v>11</v>
          </cell>
          <cell r="I232">
            <v>6</v>
          </cell>
          <cell r="L232" t="str">
            <v>ASSISTENTE TÉCNICO I</v>
          </cell>
        </row>
        <row r="233">
          <cell r="A233">
            <v>4271</v>
          </cell>
          <cell r="B233" t="str">
            <v>3909</v>
          </cell>
          <cell r="C233">
            <v>40</v>
          </cell>
          <cell r="D233">
            <v>1080</v>
          </cell>
          <cell r="E233" t="str">
            <v>ASSESSOR TÉCNICO DA JUNTA COMERCIAL</v>
          </cell>
          <cell r="F233" t="str">
            <v>NC</v>
          </cell>
          <cell r="G233">
            <v>21</v>
          </cell>
          <cell r="I233">
            <v>11</v>
          </cell>
          <cell r="L233" t="str">
            <v>ASSISTENTE TÉCNICO IV</v>
          </cell>
        </row>
        <row r="234">
          <cell r="A234">
            <v>4272</v>
          </cell>
          <cell r="B234" t="str">
            <v>4272</v>
          </cell>
          <cell r="C234">
            <v>40</v>
          </cell>
          <cell r="D234">
            <v>1080</v>
          </cell>
          <cell r="E234" t="str">
            <v>ASSESSOR TÉCNICO  DE GABINETE</v>
          </cell>
          <cell r="F234" t="str">
            <v>NC</v>
          </cell>
          <cell r="G234" t="str">
            <v>23</v>
          </cell>
          <cell r="I234">
            <v>15</v>
          </cell>
          <cell r="L234" t="str">
            <v>ASSESSOR TÉCNICO  DE GABINETE</v>
          </cell>
        </row>
        <row r="235">
          <cell r="A235">
            <v>4273</v>
          </cell>
          <cell r="B235" t="str">
            <v>3904</v>
          </cell>
          <cell r="C235">
            <v>40</v>
          </cell>
          <cell r="D235">
            <v>1080</v>
          </cell>
          <cell r="E235" t="str">
            <v>ASSISTENTE</v>
          </cell>
          <cell r="F235" t="str">
            <v>NC</v>
          </cell>
          <cell r="G235" t="str">
            <v>1</v>
          </cell>
          <cell r="I235">
            <v>1</v>
          </cell>
          <cell r="L235" t="str">
            <v>ASSISTENTE I</v>
          </cell>
        </row>
        <row r="236">
          <cell r="A236">
            <v>4274</v>
          </cell>
          <cell r="C236">
            <v>40</v>
          </cell>
          <cell r="D236">
            <v>1080</v>
          </cell>
          <cell r="E236" t="str">
            <v>ASSISTENTE ADMINISTATIVO DE ENSINO</v>
          </cell>
          <cell r="F236" t="str">
            <v>NC</v>
          </cell>
          <cell r="G236" t="str">
            <v>1</v>
          </cell>
          <cell r="I236">
            <v>2</v>
          </cell>
          <cell r="L236" t="str">
            <v>ASSISTENTE II</v>
          </cell>
        </row>
        <row r="237">
          <cell r="A237">
            <v>4275</v>
          </cell>
          <cell r="B237" t="str">
            <v>3904</v>
          </cell>
          <cell r="C237">
            <v>40</v>
          </cell>
          <cell r="D237">
            <v>1080</v>
          </cell>
          <cell r="E237" t="str">
            <v>SECRETARIO</v>
          </cell>
          <cell r="F237" t="str">
            <v>NC</v>
          </cell>
          <cell r="G237" t="str">
            <v>1</v>
          </cell>
          <cell r="I237">
            <v>1</v>
          </cell>
          <cell r="L237" t="str">
            <v>ASSISTENTE I</v>
          </cell>
        </row>
        <row r="238">
          <cell r="A238">
            <v>4276</v>
          </cell>
          <cell r="B238" t="str">
            <v>3907</v>
          </cell>
          <cell r="C238">
            <v>40</v>
          </cell>
          <cell r="D238">
            <v>1080</v>
          </cell>
          <cell r="E238" t="str">
            <v>ASSISTENTE DE PLANEJ. AGROPECUÁRIO I</v>
          </cell>
          <cell r="F238" t="str">
            <v>NC</v>
          </cell>
          <cell r="G238" t="str">
            <v>17</v>
          </cell>
          <cell r="I238">
            <v>7</v>
          </cell>
          <cell r="L238" t="str">
            <v>ASSISTENTE TÉCNICO II</v>
          </cell>
        </row>
        <row r="239">
          <cell r="A239">
            <v>4277</v>
          </cell>
          <cell r="B239" t="str">
            <v>3908</v>
          </cell>
          <cell r="C239">
            <v>40</v>
          </cell>
          <cell r="D239">
            <v>1080</v>
          </cell>
          <cell r="E239" t="str">
            <v>ASSISTENTE DE PLANEJ. AGROPECUÁRIO II</v>
          </cell>
          <cell r="F239" t="str">
            <v>NC</v>
          </cell>
          <cell r="G239">
            <v>19</v>
          </cell>
          <cell r="I239">
            <v>9</v>
          </cell>
          <cell r="L239" t="str">
            <v>ASSISTENTE TÉCNICO III</v>
          </cell>
        </row>
        <row r="240">
          <cell r="A240">
            <v>4278</v>
          </cell>
          <cell r="B240" t="str">
            <v>3909</v>
          </cell>
          <cell r="C240">
            <v>40</v>
          </cell>
          <cell r="D240">
            <v>1080</v>
          </cell>
          <cell r="E240" t="str">
            <v>ASSISTENTE DE PLANEJ. AGROPECUÁRIO III</v>
          </cell>
          <cell r="F240" t="str">
            <v>NC</v>
          </cell>
          <cell r="G240">
            <v>21</v>
          </cell>
          <cell r="I240">
            <v>11</v>
          </cell>
          <cell r="L240" t="str">
            <v>ASSISTENTE TÉCNICO IV</v>
          </cell>
        </row>
        <row r="241">
          <cell r="A241">
            <v>4279</v>
          </cell>
          <cell r="B241" t="str">
            <v>3907</v>
          </cell>
          <cell r="C241">
            <v>40</v>
          </cell>
          <cell r="D241">
            <v>1080</v>
          </cell>
          <cell r="E241" t="str">
            <v>ASSISTENTE DE PLANEJ. CONTROLE I</v>
          </cell>
          <cell r="F241" t="str">
            <v>NC</v>
          </cell>
          <cell r="G241" t="str">
            <v>17</v>
          </cell>
          <cell r="I241">
            <v>7</v>
          </cell>
          <cell r="L241" t="str">
            <v>ASSISTENTE TÉCNICO II</v>
          </cell>
        </row>
        <row r="242">
          <cell r="A242">
            <v>4280</v>
          </cell>
          <cell r="B242" t="str">
            <v>3908</v>
          </cell>
          <cell r="C242">
            <v>40</v>
          </cell>
          <cell r="D242">
            <v>1080</v>
          </cell>
          <cell r="E242" t="str">
            <v>ASSISTENTE DE PLANEJ. CONTROLE II</v>
          </cell>
          <cell r="F242" t="str">
            <v>NC</v>
          </cell>
          <cell r="G242" t="str">
            <v>19</v>
          </cell>
          <cell r="I242">
            <v>9</v>
          </cell>
          <cell r="L242" t="str">
            <v>ASSISTENTE TÉCNICO III</v>
          </cell>
        </row>
        <row r="243">
          <cell r="A243">
            <v>4281</v>
          </cell>
          <cell r="B243" t="str">
            <v>3909</v>
          </cell>
          <cell r="C243">
            <v>40</v>
          </cell>
          <cell r="D243">
            <v>1080</v>
          </cell>
          <cell r="E243" t="str">
            <v>ASSISTENTE DE PLANEJ. CONTROLE III</v>
          </cell>
          <cell r="F243" t="str">
            <v>NC</v>
          </cell>
          <cell r="G243" t="str">
            <v>21</v>
          </cell>
          <cell r="I243">
            <v>11</v>
          </cell>
          <cell r="L243" t="str">
            <v>ASSISTENTE TÉCNICO IV</v>
          </cell>
        </row>
        <row r="244">
          <cell r="A244">
            <v>4282</v>
          </cell>
          <cell r="B244" t="str">
            <v>3907</v>
          </cell>
          <cell r="C244">
            <v>40</v>
          </cell>
          <cell r="D244">
            <v>1080</v>
          </cell>
          <cell r="E244" t="str">
            <v>ASSISTENTE DE PLANEJ. E ORÇAM. FINANCEIRO I</v>
          </cell>
          <cell r="F244" t="str">
            <v>NC</v>
          </cell>
          <cell r="G244" t="str">
            <v>17</v>
          </cell>
          <cell r="I244">
            <v>7</v>
          </cell>
          <cell r="L244" t="str">
            <v>ASSISTENTE TÉCNICO II</v>
          </cell>
        </row>
        <row r="245">
          <cell r="A245">
            <v>4283</v>
          </cell>
          <cell r="B245" t="str">
            <v>3907</v>
          </cell>
          <cell r="C245">
            <v>40</v>
          </cell>
          <cell r="D245">
            <v>1080</v>
          </cell>
          <cell r="E245" t="str">
            <v>ASSISTENTE DE PLANEJ. E GESTAO I</v>
          </cell>
          <cell r="F245" t="str">
            <v>NC</v>
          </cell>
          <cell r="G245" t="str">
            <v>17</v>
          </cell>
          <cell r="I245">
            <v>7</v>
          </cell>
          <cell r="L245" t="str">
            <v>ASSISTENTE TÉCNICO II</v>
          </cell>
        </row>
        <row r="246">
          <cell r="A246">
            <v>4284</v>
          </cell>
          <cell r="B246" t="str">
            <v>3908</v>
          </cell>
          <cell r="C246">
            <v>40</v>
          </cell>
          <cell r="D246">
            <v>1080</v>
          </cell>
          <cell r="E246" t="str">
            <v>ASSISTENTE DE PLANEJ. E GESTAO II</v>
          </cell>
          <cell r="F246" t="str">
            <v>NC</v>
          </cell>
          <cell r="G246" t="str">
            <v>19</v>
          </cell>
          <cell r="I246">
            <v>9</v>
          </cell>
          <cell r="L246" t="str">
            <v>ASSISTENTE TÉCNICO III</v>
          </cell>
        </row>
        <row r="247">
          <cell r="A247">
            <v>4285</v>
          </cell>
          <cell r="B247" t="str">
            <v>3909</v>
          </cell>
          <cell r="C247">
            <v>40</v>
          </cell>
          <cell r="D247">
            <v>1080</v>
          </cell>
          <cell r="E247" t="str">
            <v>ASSISTENTE DE PLANEJ. E GESTAO III</v>
          </cell>
          <cell r="F247" t="str">
            <v>NC</v>
          </cell>
          <cell r="G247" t="str">
            <v>21</v>
          </cell>
          <cell r="I247">
            <v>11</v>
          </cell>
          <cell r="L247" t="str">
            <v>ASSISTENTE TÉCNICO IV</v>
          </cell>
        </row>
        <row r="248">
          <cell r="A248">
            <v>4286</v>
          </cell>
          <cell r="C248">
            <v>40</v>
          </cell>
          <cell r="D248">
            <v>1080</v>
          </cell>
          <cell r="E248" t="str">
            <v>ASSISTENTE TECNICO DE COORDENADOR</v>
          </cell>
          <cell r="F248" t="str">
            <v>NC</v>
          </cell>
          <cell r="G248" t="str">
            <v>22</v>
          </cell>
          <cell r="I248">
            <v>13</v>
          </cell>
          <cell r="L248" t="str">
            <v>ASSISTENTE TECNICO DE COORDENADOR</v>
          </cell>
        </row>
        <row r="249">
          <cell r="A249">
            <v>4287</v>
          </cell>
          <cell r="B249" t="str">
            <v>3907</v>
          </cell>
          <cell r="C249">
            <v>40</v>
          </cell>
          <cell r="D249">
            <v>1080</v>
          </cell>
          <cell r="E249" t="str">
            <v>ASSISTENTE TÉNICO DE DIREÇÃO I</v>
          </cell>
          <cell r="F249" t="str">
            <v>NC</v>
          </cell>
          <cell r="G249" t="str">
            <v>17</v>
          </cell>
          <cell r="I249">
            <v>7</v>
          </cell>
          <cell r="L249" t="str">
            <v>ASSISTENTE TÉCNICO II</v>
          </cell>
        </row>
        <row r="250">
          <cell r="A250">
            <v>4288</v>
          </cell>
          <cell r="B250" t="str">
            <v>3908</v>
          </cell>
          <cell r="C250">
            <v>40</v>
          </cell>
          <cell r="D250">
            <v>1080</v>
          </cell>
          <cell r="E250" t="str">
            <v>ASSISTENTE TÉCNICO DE DIREÇÃO II</v>
          </cell>
          <cell r="F250" t="str">
            <v>NC</v>
          </cell>
          <cell r="G250" t="str">
            <v>19</v>
          </cell>
          <cell r="I250">
            <v>9</v>
          </cell>
          <cell r="L250" t="str">
            <v>ASSISTENTE TÉCNICO III</v>
          </cell>
        </row>
        <row r="251">
          <cell r="A251">
            <v>4289</v>
          </cell>
          <cell r="B251" t="str">
            <v>3909</v>
          </cell>
          <cell r="C251">
            <v>40</v>
          </cell>
          <cell r="D251">
            <v>1080</v>
          </cell>
          <cell r="E251" t="str">
            <v>ASSISTENTE TÉCNICO DE DIREÇÃO III</v>
          </cell>
          <cell r="F251" t="str">
            <v>NC</v>
          </cell>
          <cell r="G251" t="str">
            <v>21</v>
          </cell>
          <cell r="I251">
            <v>11</v>
          </cell>
          <cell r="L251" t="str">
            <v>ASSISTENTE TÉCNICO IV</v>
          </cell>
        </row>
        <row r="252">
          <cell r="A252">
            <v>4290</v>
          </cell>
          <cell r="B252" t="str">
            <v>3906</v>
          </cell>
          <cell r="C252">
            <v>40</v>
          </cell>
          <cell r="D252">
            <v>1080</v>
          </cell>
          <cell r="E252" t="str">
            <v>ASSISTENTE TÉCNICO DE ENSINO</v>
          </cell>
          <cell r="F252" t="str">
            <v>NC</v>
          </cell>
          <cell r="G252">
            <v>10</v>
          </cell>
          <cell r="I252">
            <v>4</v>
          </cell>
          <cell r="L252" t="str">
            <v>ASSISTENTE TÉCNICO I</v>
          </cell>
        </row>
        <row r="253">
          <cell r="A253">
            <v>4291</v>
          </cell>
          <cell r="B253">
            <v>4291</v>
          </cell>
          <cell r="C253">
            <v>40</v>
          </cell>
          <cell r="D253">
            <v>1080</v>
          </cell>
          <cell r="E253" t="str">
            <v>ASSISTENTE TÉCNICO DE GABINETE I</v>
          </cell>
          <cell r="F253" t="str">
            <v>NC</v>
          </cell>
          <cell r="G253" t="str">
            <v>17</v>
          </cell>
          <cell r="I253">
            <v>7</v>
          </cell>
          <cell r="L253" t="str">
            <v>ASSISTENTE TÉCNICO DE GABINETE I</v>
          </cell>
        </row>
        <row r="254">
          <cell r="A254">
            <v>4292</v>
          </cell>
          <cell r="B254">
            <v>4292</v>
          </cell>
          <cell r="C254">
            <v>40</v>
          </cell>
          <cell r="D254">
            <v>1080</v>
          </cell>
          <cell r="E254" t="str">
            <v>ASSISTENTE TÉCNICO DE GABINETE II</v>
          </cell>
          <cell r="F254" t="str">
            <v>NC</v>
          </cell>
          <cell r="G254" t="str">
            <v>19</v>
          </cell>
          <cell r="I254">
            <v>9</v>
          </cell>
          <cell r="L254" t="str">
            <v>ASSISTENTE TÉCNICO DE GABINETE II</v>
          </cell>
        </row>
        <row r="255">
          <cell r="A255">
            <v>4293</v>
          </cell>
          <cell r="B255">
            <v>4293</v>
          </cell>
          <cell r="C255">
            <v>40</v>
          </cell>
          <cell r="D255">
            <v>1080</v>
          </cell>
          <cell r="E255" t="str">
            <v>ASSISTENTE TÉCNICO DE GABINETE III</v>
          </cell>
          <cell r="F255" t="str">
            <v>NC</v>
          </cell>
          <cell r="G255">
            <v>21</v>
          </cell>
          <cell r="I255">
            <v>11</v>
          </cell>
          <cell r="L255" t="str">
            <v>ASSISTENTE TÉCNICO DE GABINETE III</v>
          </cell>
        </row>
        <row r="256">
          <cell r="A256">
            <v>4294</v>
          </cell>
          <cell r="B256" t="str">
            <v>3902</v>
          </cell>
          <cell r="C256">
            <v>40</v>
          </cell>
          <cell r="D256">
            <v>1080</v>
          </cell>
          <cell r="E256" t="str">
            <v>AUXILIAR DE GABINETE</v>
          </cell>
          <cell r="F256" t="str">
            <v>NC</v>
          </cell>
          <cell r="G256" t="str">
            <v>4</v>
          </cell>
          <cell r="I256">
            <v>1</v>
          </cell>
          <cell r="L256" t="str">
            <v>ASSISTENTE DE GABINETE I</v>
          </cell>
        </row>
        <row r="257">
          <cell r="A257">
            <v>4295</v>
          </cell>
          <cell r="B257" t="str">
            <v>3902</v>
          </cell>
          <cell r="C257">
            <v>40</v>
          </cell>
          <cell r="D257">
            <v>1080</v>
          </cell>
          <cell r="E257" t="str">
            <v>AUXILIAR DE SECRETARIO PARTICULAR</v>
          </cell>
          <cell r="F257" t="str">
            <v>NC</v>
          </cell>
          <cell r="G257" t="str">
            <v>4</v>
          </cell>
          <cell r="I257">
            <v>1</v>
          </cell>
          <cell r="L257" t="str">
            <v>ASSISTENTE DE GABINETE I</v>
          </cell>
        </row>
        <row r="258">
          <cell r="A258">
            <v>4296</v>
          </cell>
          <cell r="B258">
            <v>4296</v>
          </cell>
          <cell r="C258">
            <v>40</v>
          </cell>
          <cell r="D258">
            <v>1080</v>
          </cell>
          <cell r="E258" t="str">
            <v>CHEFE DE CERIMONIAL</v>
          </cell>
          <cell r="F258" t="str">
            <v>NC</v>
          </cell>
          <cell r="G258" t="str">
            <v>25</v>
          </cell>
          <cell r="I258">
            <v>17</v>
          </cell>
          <cell r="L258" t="str">
            <v>CHEFE DE CERIMONIAL</v>
          </cell>
        </row>
        <row r="259">
          <cell r="A259">
            <v>4301</v>
          </cell>
          <cell r="B259" t="str">
            <v>3909</v>
          </cell>
          <cell r="C259">
            <v>40</v>
          </cell>
          <cell r="D259">
            <v>1080</v>
          </cell>
          <cell r="E259" t="str">
            <v>CHEFE DE ESCRITÓRIO DO GOVERNO</v>
          </cell>
          <cell r="F259" t="str">
            <v>NC</v>
          </cell>
          <cell r="G259">
            <v>21</v>
          </cell>
          <cell r="I259">
            <v>11</v>
          </cell>
          <cell r="L259" t="str">
            <v>ASSISTENTE TÉCNICO IV</v>
          </cell>
        </row>
        <row r="260">
          <cell r="A260">
            <v>4302</v>
          </cell>
          <cell r="B260">
            <v>4302</v>
          </cell>
          <cell r="C260">
            <v>40</v>
          </cell>
          <cell r="D260">
            <v>1080</v>
          </cell>
          <cell r="E260" t="str">
            <v>CHEFE DE GABINETE</v>
          </cell>
          <cell r="F260" t="str">
            <v>NC</v>
          </cell>
          <cell r="G260" t="str">
            <v>26</v>
          </cell>
          <cell r="I260">
            <v>18</v>
          </cell>
          <cell r="L260" t="str">
            <v>CHEFE DE GABINETE</v>
          </cell>
        </row>
        <row r="261">
          <cell r="A261">
            <v>4303</v>
          </cell>
          <cell r="B261" t="str">
            <v>3914</v>
          </cell>
          <cell r="C261">
            <v>40</v>
          </cell>
          <cell r="D261">
            <v>1080</v>
          </cell>
          <cell r="E261" t="str">
            <v>CHEFE DE POSTO DE ATENDIMENTO</v>
          </cell>
          <cell r="F261" t="str">
            <v>NC</v>
          </cell>
          <cell r="G261" t="str">
            <v>13</v>
          </cell>
          <cell r="I261">
            <v>6</v>
          </cell>
          <cell r="L261" t="str">
            <v>CHEFE II</v>
          </cell>
        </row>
        <row r="262">
          <cell r="A262">
            <v>4304</v>
          </cell>
          <cell r="B262" t="str">
            <v>3904</v>
          </cell>
          <cell r="C262">
            <v>40</v>
          </cell>
          <cell r="D262">
            <v>1080</v>
          </cell>
          <cell r="E262" t="str">
            <v>CONTROLADOR PROG. ORÇAMENTÁRIO</v>
          </cell>
          <cell r="F262" t="str">
            <v>NC</v>
          </cell>
          <cell r="G262">
            <v>2</v>
          </cell>
          <cell r="I262">
            <v>1</v>
          </cell>
          <cell r="L262" t="str">
            <v>ASSISTENTE I</v>
          </cell>
        </row>
        <row r="263">
          <cell r="A263">
            <v>4305</v>
          </cell>
          <cell r="B263">
            <v>4305</v>
          </cell>
          <cell r="C263">
            <v>40</v>
          </cell>
          <cell r="D263">
            <v>1080</v>
          </cell>
          <cell r="E263" t="str">
            <v>COORDENADOR</v>
          </cell>
          <cell r="F263" t="str">
            <v>NC</v>
          </cell>
          <cell r="G263" t="str">
            <v>25</v>
          </cell>
          <cell r="I263">
            <v>17</v>
          </cell>
          <cell r="L263" t="str">
            <v>COORDENADOR</v>
          </cell>
        </row>
        <row r="264">
          <cell r="A264">
            <v>4306</v>
          </cell>
          <cell r="B264">
            <v>4305</v>
          </cell>
          <cell r="C264">
            <v>40</v>
          </cell>
          <cell r="D264">
            <v>1080</v>
          </cell>
          <cell r="E264" t="str">
            <v>COORDENADOR DE POLICIA</v>
          </cell>
          <cell r="F264" t="str">
            <v>NC</v>
          </cell>
          <cell r="G264" t="str">
            <v>25</v>
          </cell>
          <cell r="I264">
            <v>17</v>
          </cell>
          <cell r="L264" t="str">
            <v>COORDENADOR</v>
          </cell>
        </row>
        <row r="265">
          <cell r="A265">
            <v>4307</v>
          </cell>
          <cell r="B265" t="str">
            <v>3918</v>
          </cell>
          <cell r="C265">
            <v>40</v>
          </cell>
          <cell r="D265">
            <v>1080</v>
          </cell>
          <cell r="E265" t="str">
            <v>DELEGADO REGIONAL DE CULTURA</v>
          </cell>
          <cell r="F265" t="str">
            <v>NC</v>
          </cell>
          <cell r="G265" t="str">
            <v>18</v>
          </cell>
          <cell r="I265">
            <v>9</v>
          </cell>
          <cell r="L265" t="str">
            <v>DIRETOR TÉCNICO I</v>
          </cell>
        </row>
        <row r="266">
          <cell r="A266">
            <v>4308</v>
          </cell>
          <cell r="B266" t="str">
            <v>3918</v>
          </cell>
          <cell r="C266">
            <v>40</v>
          </cell>
          <cell r="D266">
            <v>1080</v>
          </cell>
          <cell r="E266" t="str">
            <v>DELEGADO REGIONAL DE ESPORTES</v>
          </cell>
          <cell r="F266" t="str">
            <v>NC</v>
          </cell>
          <cell r="G266" t="str">
            <v>18</v>
          </cell>
          <cell r="I266">
            <v>9</v>
          </cell>
          <cell r="L266" t="str">
            <v>DIRETOR TÉCNICO I</v>
          </cell>
        </row>
        <row r="267">
          <cell r="A267">
            <v>4309</v>
          </cell>
          <cell r="B267" t="str">
            <v>3918</v>
          </cell>
          <cell r="C267">
            <v>40</v>
          </cell>
          <cell r="D267">
            <v>1080</v>
          </cell>
          <cell r="E267" t="str">
            <v>DELEGADO REGIONAL DE TURISMO</v>
          </cell>
          <cell r="F267" t="str">
            <v>NC</v>
          </cell>
          <cell r="G267" t="str">
            <v>18</v>
          </cell>
          <cell r="I267">
            <v>9</v>
          </cell>
          <cell r="L267" t="str">
            <v>DIRETOR TÉCNICO I</v>
          </cell>
        </row>
        <row r="268">
          <cell r="A268">
            <v>4310</v>
          </cell>
          <cell r="B268" t="str">
            <v>3918</v>
          </cell>
          <cell r="C268">
            <v>40</v>
          </cell>
          <cell r="D268">
            <v>1080</v>
          </cell>
          <cell r="E268" t="str">
            <v>DELEGADO REGIONAL DO INTERIOR</v>
          </cell>
          <cell r="F268" t="str">
            <v>NC</v>
          </cell>
          <cell r="G268" t="str">
            <v>18</v>
          </cell>
          <cell r="I268">
            <v>9</v>
          </cell>
          <cell r="L268" t="str">
            <v>DIRETOR TÉCNICO I</v>
          </cell>
        </row>
        <row r="269">
          <cell r="A269">
            <v>4311</v>
          </cell>
          <cell r="B269" t="str">
            <v>3915</v>
          </cell>
          <cell r="C269">
            <v>40</v>
          </cell>
          <cell r="D269">
            <v>1080</v>
          </cell>
          <cell r="E269" t="str">
            <v>DIRETOR DE CENTRO SOCIAL URBANO</v>
          </cell>
          <cell r="F269" t="str">
            <v>NC</v>
          </cell>
          <cell r="G269" t="str">
            <v>16</v>
          </cell>
          <cell r="I269">
            <v>6</v>
          </cell>
          <cell r="L269" t="str">
            <v>DIRETOR I</v>
          </cell>
        </row>
        <row r="270">
          <cell r="A270">
            <v>4312</v>
          </cell>
          <cell r="B270" t="str">
            <v>3917</v>
          </cell>
          <cell r="C270">
            <v>40</v>
          </cell>
          <cell r="D270">
            <v>1080</v>
          </cell>
          <cell r="E270" t="str">
            <v>DIRETOR DE DEPARTAMENTO</v>
          </cell>
          <cell r="F270" t="str">
            <v>NC</v>
          </cell>
          <cell r="G270" t="str">
            <v>20</v>
          </cell>
          <cell r="I270">
            <v>10</v>
          </cell>
          <cell r="L270" t="str">
            <v>DIRETOR III</v>
          </cell>
        </row>
        <row r="271">
          <cell r="A271">
            <v>4313</v>
          </cell>
          <cell r="B271" t="str">
            <v>3916</v>
          </cell>
          <cell r="C271">
            <v>40</v>
          </cell>
          <cell r="D271">
            <v>1080</v>
          </cell>
          <cell r="E271" t="str">
            <v>DIRETOR DE DIVISÃO</v>
          </cell>
          <cell r="F271" t="str">
            <v>NC</v>
          </cell>
          <cell r="G271" t="str">
            <v>18</v>
          </cell>
          <cell r="I271">
            <v>8</v>
          </cell>
          <cell r="L271" t="str">
            <v>DIRETOR II</v>
          </cell>
        </row>
        <row r="272">
          <cell r="A272">
            <v>4314</v>
          </cell>
          <cell r="B272" t="str">
            <v>3915</v>
          </cell>
          <cell r="C272">
            <v>40</v>
          </cell>
          <cell r="D272">
            <v>1080</v>
          </cell>
          <cell r="E272" t="str">
            <v>DIRETOR DE SERVIÇO</v>
          </cell>
          <cell r="F272" t="str">
            <v>NC</v>
          </cell>
          <cell r="G272" t="str">
            <v>16</v>
          </cell>
          <cell r="I272">
            <v>6</v>
          </cell>
          <cell r="L272" t="str">
            <v>DIRETOR I</v>
          </cell>
        </row>
        <row r="273">
          <cell r="A273">
            <v>4316</v>
          </cell>
          <cell r="B273" t="str">
            <v>3920</v>
          </cell>
          <cell r="C273">
            <v>40</v>
          </cell>
          <cell r="D273">
            <v>1080</v>
          </cell>
          <cell r="E273" t="str">
            <v>DIRETOR TÉCNICO DE DEPARTAMENTO</v>
          </cell>
          <cell r="F273" t="str">
            <v>NC</v>
          </cell>
          <cell r="G273" t="str">
            <v>22</v>
          </cell>
          <cell r="I273">
            <v>14</v>
          </cell>
          <cell r="L273" t="str">
            <v>DIRETOR TÉCNICO III</v>
          </cell>
        </row>
        <row r="274">
          <cell r="A274">
            <v>4317</v>
          </cell>
          <cell r="B274" t="str">
            <v>3019</v>
          </cell>
          <cell r="C274">
            <v>40</v>
          </cell>
          <cell r="D274">
            <v>1080</v>
          </cell>
          <cell r="E274" t="str">
            <v>DIRETOR TÉCNICO DE DIVISÃO</v>
          </cell>
          <cell r="F274" t="str">
            <v>NC</v>
          </cell>
          <cell r="G274" t="str">
            <v>20</v>
          </cell>
          <cell r="I274">
            <v>11</v>
          </cell>
          <cell r="L274" t="str">
            <v>DIRETOR TÉCNICO II</v>
          </cell>
        </row>
        <row r="275">
          <cell r="A275">
            <v>4318</v>
          </cell>
          <cell r="B275" t="str">
            <v>3918</v>
          </cell>
          <cell r="C275">
            <v>40</v>
          </cell>
          <cell r="D275">
            <v>1080</v>
          </cell>
          <cell r="E275" t="str">
            <v>DIRETOR TÉCNICO DE SERVIÇO</v>
          </cell>
          <cell r="F275" t="str">
            <v>NC</v>
          </cell>
          <cell r="G275" t="str">
            <v>18</v>
          </cell>
          <cell r="I275">
            <v>9</v>
          </cell>
          <cell r="L275" t="str">
            <v>DIRETOR TÉCNICO I</v>
          </cell>
        </row>
        <row r="276">
          <cell r="A276">
            <v>4319</v>
          </cell>
          <cell r="B276" t="str">
            <v>3922</v>
          </cell>
          <cell r="C276">
            <v>40</v>
          </cell>
          <cell r="D276">
            <v>1080</v>
          </cell>
          <cell r="E276" t="str">
            <v>ENCARREGADO POSTO ATENDIMENTO</v>
          </cell>
          <cell r="F276" t="str">
            <v>NC</v>
          </cell>
          <cell r="G276" t="str">
            <v>10</v>
          </cell>
          <cell r="I276">
            <v>5</v>
          </cell>
          <cell r="L276" t="str">
            <v>ENCARREGADO II</v>
          </cell>
        </row>
        <row r="277">
          <cell r="A277">
            <v>4320</v>
          </cell>
          <cell r="B277" t="str">
            <v>3903</v>
          </cell>
          <cell r="C277">
            <v>40</v>
          </cell>
          <cell r="D277">
            <v>1080</v>
          </cell>
          <cell r="E277" t="str">
            <v>OFICIAL DE GABINETE</v>
          </cell>
          <cell r="F277" t="str">
            <v>NC</v>
          </cell>
          <cell r="G277" t="str">
            <v>7</v>
          </cell>
          <cell r="I277">
            <v>3</v>
          </cell>
          <cell r="L277" t="str">
            <v>ASSISTENTE DE GABINETE II</v>
          </cell>
        </row>
        <row r="278">
          <cell r="A278">
            <v>4321</v>
          </cell>
          <cell r="B278" t="str">
            <v>3927</v>
          </cell>
          <cell r="C278">
            <v>40</v>
          </cell>
          <cell r="D278">
            <v>1080</v>
          </cell>
          <cell r="E278" t="str">
            <v>SUPERVISOR DE EQUIPE TÉCNICA</v>
          </cell>
          <cell r="F278" t="str">
            <v>NC</v>
          </cell>
          <cell r="G278" t="str">
            <v>13</v>
          </cell>
          <cell r="I278">
            <v>6</v>
          </cell>
          <cell r="L278" t="str">
            <v>SUPERVISOR TÉCNICO I</v>
          </cell>
        </row>
        <row r="279">
          <cell r="A279">
            <v>4323</v>
          </cell>
          <cell r="B279" t="str">
            <v>3928</v>
          </cell>
          <cell r="C279">
            <v>40</v>
          </cell>
          <cell r="D279">
            <v>1080</v>
          </cell>
          <cell r="E279" t="str">
            <v>SUPERVISOR DE EQ. ASSIST. TÉCNICA I</v>
          </cell>
          <cell r="F279" t="str">
            <v>NC</v>
          </cell>
          <cell r="G279" t="str">
            <v>19</v>
          </cell>
          <cell r="I279">
            <v>10</v>
          </cell>
          <cell r="L279" t="str">
            <v>SUPERVISOR TÉCNICO II</v>
          </cell>
        </row>
        <row r="280">
          <cell r="A280">
            <v>4324</v>
          </cell>
          <cell r="B280" t="str">
            <v>3929</v>
          </cell>
          <cell r="C280">
            <v>40</v>
          </cell>
          <cell r="D280">
            <v>1080</v>
          </cell>
          <cell r="E280" t="str">
            <v>SUPERVISOR DE EQ. ASSIST. TÉCNICA II</v>
          </cell>
          <cell r="F280" t="str">
            <v>NC</v>
          </cell>
          <cell r="G280" t="str">
            <v>21</v>
          </cell>
          <cell r="I280">
            <v>12</v>
          </cell>
          <cell r="L280" t="str">
            <v>SUPERVISOR TÉCNICO III</v>
          </cell>
        </row>
        <row r="281">
          <cell r="A281">
            <v>4325</v>
          </cell>
          <cell r="B281" t="str">
            <v>3927</v>
          </cell>
          <cell r="C281">
            <v>40</v>
          </cell>
          <cell r="D281">
            <v>1080</v>
          </cell>
          <cell r="E281" t="str">
            <v>SUPERVISOR DE EQ. AÇÃO SOCIAL</v>
          </cell>
          <cell r="F281" t="str">
            <v>NC</v>
          </cell>
          <cell r="G281" t="str">
            <v>13</v>
          </cell>
          <cell r="I281">
            <v>6</v>
          </cell>
          <cell r="L281" t="str">
            <v>SUPERVISOR TÉCNICO I</v>
          </cell>
        </row>
        <row r="282">
          <cell r="A282">
            <v>4326</v>
          </cell>
          <cell r="C282">
            <v>40</v>
          </cell>
          <cell r="D282">
            <v>1080</v>
          </cell>
          <cell r="E282" t="str">
            <v>ASSISTENTE TÉCNICO DE DIREÇÃO IV</v>
          </cell>
          <cell r="F282" t="str">
            <v>NC</v>
          </cell>
          <cell r="G282" t="str">
            <v>22</v>
          </cell>
          <cell r="I282">
            <v>13</v>
          </cell>
          <cell r="L282" t="str">
            <v>ASSISTENTE TÉCNICO VI</v>
          </cell>
        </row>
        <row r="283">
          <cell r="A283">
            <v>4327</v>
          </cell>
          <cell r="B283">
            <v>4327</v>
          </cell>
          <cell r="C283">
            <v>40</v>
          </cell>
          <cell r="D283">
            <v>1080</v>
          </cell>
          <cell r="E283" t="str">
            <v>CHEFE DE GABINETE DE AUTARQUIA</v>
          </cell>
          <cell r="F283" t="str">
            <v>NC</v>
          </cell>
          <cell r="G283" t="str">
            <v>25</v>
          </cell>
          <cell r="I283">
            <v>17</v>
          </cell>
          <cell r="L283" t="str">
            <v>CHEFE DE GABINETE DE AUTARQUIA</v>
          </cell>
        </row>
        <row r="284">
          <cell r="A284">
            <v>4328</v>
          </cell>
          <cell r="B284" t="str">
            <v>3914</v>
          </cell>
          <cell r="C284">
            <v>40</v>
          </cell>
          <cell r="D284">
            <v>1080</v>
          </cell>
          <cell r="E284" t="str">
            <v>CHEFE DE INSP. DE ESPORTES E RECREAÇÃO</v>
          </cell>
          <cell r="F284" t="str">
            <v>NC</v>
          </cell>
          <cell r="G284" t="str">
            <v>13</v>
          </cell>
          <cell r="I284">
            <v>6</v>
          </cell>
          <cell r="L284" t="str">
            <v>CHEFE II</v>
          </cell>
        </row>
        <row r="285">
          <cell r="A285">
            <v>4329</v>
          </cell>
          <cell r="B285" t="str">
            <v>3914</v>
          </cell>
          <cell r="C285">
            <v>40</v>
          </cell>
          <cell r="D285">
            <v>1080</v>
          </cell>
          <cell r="E285" t="str">
            <v>CHEFE DE SEÇÃO TÉCNICA</v>
          </cell>
          <cell r="F285" t="str">
            <v>NC</v>
          </cell>
          <cell r="G285" t="str">
            <v>13</v>
          </cell>
          <cell r="I285">
            <v>6</v>
          </cell>
          <cell r="L285" t="str">
            <v>CHEFE II</v>
          </cell>
        </row>
        <row r="286">
          <cell r="A286">
            <v>4330</v>
          </cell>
          <cell r="B286" t="str">
            <v>3922</v>
          </cell>
          <cell r="C286">
            <v>40</v>
          </cell>
          <cell r="D286">
            <v>1080</v>
          </cell>
          <cell r="E286" t="str">
            <v>ENCARREGADO DE SETOR TECNICO</v>
          </cell>
          <cell r="F286" t="str">
            <v>NC</v>
          </cell>
          <cell r="G286" t="str">
            <v>10</v>
          </cell>
          <cell r="I286">
            <v>5</v>
          </cell>
          <cell r="L286" t="str">
            <v>ENCARREGADO II</v>
          </cell>
        </row>
        <row r="287">
          <cell r="A287">
            <v>4331</v>
          </cell>
          <cell r="B287" t="str">
            <v>3913</v>
          </cell>
          <cell r="C287">
            <v>40</v>
          </cell>
          <cell r="D287">
            <v>1080</v>
          </cell>
          <cell r="E287" t="str">
            <v>CHEFE DE SEÇÃO</v>
          </cell>
          <cell r="F287" t="str">
            <v>NC</v>
          </cell>
          <cell r="G287" t="str">
            <v>7</v>
          </cell>
          <cell r="I287">
            <v>2</v>
          </cell>
          <cell r="L287" t="str">
            <v>CHEFE I</v>
          </cell>
        </row>
        <row r="288">
          <cell r="A288">
            <v>4332</v>
          </cell>
          <cell r="B288" t="str">
            <v>3921</v>
          </cell>
          <cell r="C288">
            <v>40</v>
          </cell>
          <cell r="D288">
            <v>1080</v>
          </cell>
          <cell r="E288" t="str">
            <v>ENCARREGADO DE SETOR</v>
          </cell>
          <cell r="F288" t="str">
            <v>NC</v>
          </cell>
          <cell r="G288" t="str">
            <v>4</v>
          </cell>
          <cell r="I288">
            <v>1</v>
          </cell>
          <cell r="L288" t="str">
            <v>ENCARREGADO I</v>
          </cell>
        </row>
        <row r="289">
          <cell r="A289">
            <v>4333</v>
          </cell>
          <cell r="B289" t="str">
            <v>3921</v>
          </cell>
          <cell r="C289">
            <v>40</v>
          </cell>
          <cell r="D289">
            <v>1080</v>
          </cell>
          <cell r="E289" t="str">
            <v>ENCARREGADO DE TURMA</v>
          </cell>
          <cell r="F289" t="str">
            <v>NC</v>
          </cell>
          <cell r="G289" t="str">
            <v>4</v>
          </cell>
          <cell r="I289">
            <v>1</v>
          </cell>
          <cell r="L289" t="str">
            <v>ENCARREGADO I</v>
          </cell>
        </row>
        <row r="290">
          <cell r="A290">
            <v>4334</v>
          </cell>
          <cell r="B290" t="str">
            <v>3913</v>
          </cell>
          <cell r="C290">
            <v>40</v>
          </cell>
          <cell r="D290">
            <v>1080</v>
          </cell>
          <cell r="E290" t="str">
            <v>CHEFE DE TURMA</v>
          </cell>
          <cell r="F290" t="str">
            <v>NC</v>
          </cell>
          <cell r="G290" t="str">
            <v>7</v>
          </cell>
          <cell r="I290">
            <v>2</v>
          </cell>
          <cell r="L290" t="str">
            <v>CHEFE I</v>
          </cell>
        </row>
        <row r="291">
          <cell r="A291">
            <v>4335</v>
          </cell>
          <cell r="B291" t="str">
            <v>3923</v>
          </cell>
          <cell r="C291">
            <v>40</v>
          </cell>
          <cell r="D291">
            <v>1080</v>
          </cell>
          <cell r="E291" t="str">
            <v>EXECUTIVO PUBLICO I</v>
          </cell>
          <cell r="F291" t="str">
            <v>EV-1</v>
          </cell>
          <cell r="G291">
            <v>1</v>
          </cell>
          <cell r="H291" t="str">
            <v>A</v>
          </cell>
          <cell r="I291">
            <v>1</v>
          </cell>
          <cell r="L291" t="str">
            <v xml:space="preserve">EXECUTIVO PUBLICO </v>
          </cell>
        </row>
        <row r="292">
          <cell r="A292">
            <v>4336</v>
          </cell>
          <cell r="B292" t="str">
            <v>3923</v>
          </cell>
          <cell r="C292">
            <v>40</v>
          </cell>
          <cell r="D292">
            <v>1080</v>
          </cell>
          <cell r="E292" t="str">
            <v>EXECUTIVO PUBLICO II</v>
          </cell>
          <cell r="F292" t="str">
            <v>EV-2</v>
          </cell>
          <cell r="G292">
            <v>2</v>
          </cell>
          <cell r="H292" t="str">
            <v>A</v>
          </cell>
          <cell r="I292">
            <v>2</v>
          </cell>
          <cell r="L292" t="str">
            <v xml:space="preserve">EXECUTIVO PUBLICO </v>
          </cell>
        </row>
        <row r="293">
          <cell r="A293">
            <v>4337</v>
          </cell>
          <cell r="B293">
            <v>4337</v>
          </cell>
          <cell r="C293">
            <v>40</v>
          </cell>
          <cell r="D293">
            <v>1080</v>
          </cell>
          <cell r="E293" t="str">
            <v>ASSESSOR TÉCNICO DA ADM. SUPERIOR</v>
          </cell>
          <cell r="F293" t="str">
            <v>NC</v>
          </cell>
          <cell r="G293">
            <v>3</v>
          </cell>
          <cell r="I293">
            <v>16</v>
          </cell>
          <cell r="L293" t="str">
            <v>ASSESSOR TÉCNICO DA ADM. SUPERIOR</v>
          </cell>
        </row>
        <row r="294">
          <cell r="A294">
            <v>4338</v>
          </cell>
          <cell r="B294" t="str">
            <v>3910</v>
          </cell>
          <cell r="C294">
            <v>40</v>
          </cell>
          <cell r="D294">
            <v>1080</v>
          </cell>
          <cell r="E294" t="str">
            <v>ASSISTENTE TÉCNICO DA ADM. PÚBLICA</v>
          </cell>
          <cell r="F294" t="str">
            <v>NC</v>
          </cell>
          <cell r="G294" t="str">
            <v>1</v>
          </cell>
          <cell r="I294">
            <v>12</v>
          </cell>
          <cell r="L294" t="str">
            <v>ASSISTENTE TÉCNICO V</v>
          </cell>
        </row>
        <row r="295">
          <cell r="A295">
            <v>4339</v>
          </cell>
          <cell r="B295">
            <v>4339</v>
          </cell>
          <cell r="C295">
            <v>40</v>
          </cell>
          <cell r="D295">
            <v>1080</v>
          </cell>
          <cell r="E295" t="str">
            <v>ASSISTENTE TÉCNICO DA ADM. SUPERIOR</v>
          </cell>
          <cell r="F295" t="str">
            <v>NC</v>
          </cell>
          <cell r="G295">
            <v>2</v>
          </cell>
          <cell r="I295">
            <v>14</v>
          </cell>
          <cell r="L295" t="str">
            <v>ASSISTENTE TÉCNICO DA ADM. SUPERIOR</v>
          </cell>
        </row>
        <row r="296">
          <cell r="A296">
            <v>4345</v>
          </cell>
          <cell r="B296" t="str">
            <v>4349</v>
          </cell>
          <cell r="C296">
            <v>40</v>
          </cell>
          <cell r="D296">
            <v>1080</v>
          </cell>
          <cell r="E296" t="str">
            <v>AGENTE ADMINISTRATIVO</v>
          </cell>
          <cell r="F296" t="str">
            <v>NI</v>
          </cell>
          <cell r="G296">
            <v>3</v>
          </cell>
          <cell r="H296" t="str">
            <v>A</v>
          </cell>
          <cell r="I296">
            <v>1</v>
          </cell>
          <cell r="L296" t="str">
            <v>OFICIAL ADMINISTRATIVO</v>
          </cell>
        </row>
        <row r="297">
          <cell r="A297">
            <v>4346</v>
          </cell>
          <cell r="B297" t="str">
            <v>4349</v>
          </cell>
          <cell r="C297">
            <v>40</v>
          </cell>
          <cell r="D297">
            <v>1080</v>
          </cell>
          <cell r="E297" t="str">
            <v>AGENTE ADMINISTRATIVO DE ENSINO</v>
          </cell>
          <cell r="F297" t="str">
            <v>NI</v>
          </cell>
          <cell r="G297">
            <v>3</v>
          </cell>
          <cell r="H297" t="str">
            <v>A</v>
          </cell>
          <cell r="I297">
            <v>1</v>
          </cell>
          <cell r="L297" t="str">
            <v>OFICIAL ADMINISTRATIVO</v>
          </cell>
        </row>
        <row r="298">
          <cell r="A298">
            <v>4347</v>
          </cell>
          <cell r="B298" t="str">
            <v>3924</v>
          </cell>
          <cell r="C298">
            <v>40</v>
          </cell>
          <cell r="D298">
            <v>1080</v>
          </cell>
          <cell r="E298" t="str">
            <v>AGENTE DE SERVIÇOS TÉCNICOS</v>
          </cell>
          <cell r="F298" t="str">
            <v>NI</v>
          </cell>
          <cell r="G298">
            <v>3</v>
          </cell>
          <cell r="H298" t="str">
            <v>A</v>
          </cell>
          <cell r="I298">
            <v>1</v>
          </cell>
          <cell r="L298" t="str">
            <v>OFICIAL OPERACIONAL</v>
          </cell>
        </row>
        <row r="299">
          <cell r="A299">
            <v>4348</v>
          </cell>
          <cell r="B299" t="str">
            <v>4349</v>
          </cell>
          <cell r="C299">
            <v>40</v>
          </cell>
          <cell r="D299">
            <v>1080</v>
          </cell>
          <cell r="E299" t="str">
            <v>ALMOXARIFE</v>
          </cell>
          <cell r="F299" t="str">
            <v>NI</v>
          </cell>
          <cell r="G299">
            <v>2</v>
          </cell>
          <cell r="H299" t="str">
            <v>A</v>
          </cell>
          <cell r="I299">
            <v>1</v>
          </cell>
          <cell r="L299" t="str">
            <v>OFICIAL ADMINISTRATIVO</v>
          </cell>
        </row>
        <row r="300">
          <cell r="A300">
            <v>4349</v>
          </cell>
          <cell r="B300" t="str">
            <v>4349</v>
          </cell>
          <cell r="C300">
            <v>40</v>
          </cell>
          <cell r="D300">
            <v>1080</v>
          </cell>
          <cell r="E300" t="str">
            <v>OFICIAL ADMINISTRATIVO</v>
          </cell>
          <cell r="F300" t="str">
            <v>NI</v>
          </cell>
          <cell r="G300">
            <v>2</v>
          </cell>
          <cell r="H300" t="str">
            <v>A</v>
          </cell>
          <cell r="I300">
            <v>1</v>
          </cell>
          <cell r="L300" t="str">
            <v>OFICIAL ADMINISTRATIVO</v>
          </cell>
        </row>
        <row r="301">
          <cell r="A301">
            <v>4350</v>
          </cell>
          <cell r="B301" t="str">
            <v>3924</v>
          </cell>
          <cell r="C301">
            <v>40</v>
          </cell>
          <cell r="D301">
            <v>1080</v>
          </cell>
          <cell r="E301" t="str">
            <v>AUXILIAR DE ENGENHEIRO</v>
          </cell>
          <cell r="F301" t="str">
            <v>NI</v>
          </cell>
          <cell r="G301">
            <v>2</v>
          </cell>
          <cell r="H301" t="str">
            <v>A</v>
          </cell>
          <cell r="I301">
            <v>1</v>
          </cell>
          <cell r="L301" t="str">
            <v>OFICIAL OPERACIONAL</v>
          </cell>
        </row>
        <row r="302">
          <cell r="A302">
            <v>4351</v>
          </cell>
          <cell r="B302" t="str">
            <v>3924</v>
          </cell>
          <cell r="C302">
            <v>40</v>
          </cell>
          <cell r="D302">
            <v>1080</v>
          </cell>
          <cell r="E302" t="str">
            <v>OFICIAL DE SERVIÇO EM CINE E FOTO</v>
          </cell>
          <cell r="F302" t="str">
            <v>NI</v>
          </cell>
          <cell r="G302">
            <v>2</v>
          </cell>
          <cell r="H302" t="str">
            <v>A</v>
          </cell>
          <cell r="I302">
            <v>1</v>
          </cell>
          <cell r="L302" t="str">
            <v>OFICIAL OPERACIONAL</v>
          </cell>
        </row>
        <row r="303">
          <cell r="A303">
            <v>4352</v>
          </cell>
          <cell r="B303" t="str">
            <v>3924</v>
          </cell>
          <cell r="C303">
            <v>40</v>
          </cell>
          <cell r="D303">
            <v>1080</v>
          </cell>
          <cell r="E303" t="str">
            <v>DESENHISTA</v>
          </cell>
          <cell r="F303" t="str">
            <v>NI</v>
          </cell>
          <cell r="G303">
            <v>3</v>
          </cell>
          <cell r="H303" t="str">
            <v>A</v>
          </cell>
          <cell r="I303">
            <v>1</v>
          </cell>
          <cell r="L303" t="str">
            <v>OFICIAL OPERACIONAL</v>
          </cell>
        </row>
        <row r="304">
          <cell r="A304">
            <v>4353</v>
          </cell>
          <cell r="B304" t="str">
            <v>3924</v>
          </cell>
          <cell r="C304">
            <v>40</v>
          </cell>
          <cell r="D304">
            <v>1080</v>
          </cell>
          <cell r="E304" t="str">
            <v>FISCAL DE JUNTA COMERCIAL</v>
          </cell>
          <cell r="F304" t="str">
            <v>NI</v>
          </cell>
          <cell r="G304">
            <v>3</v>
          </cell>
          <cell r="H304" t="str">
            <v>A</v>
          </cell>
          <cell r="I304">
            <v>1</v>
          </cell>
          <cell r="L304" t="str">
            <v>OFICIAL OPERACIONAL</v>
          </cell>
        </row>
        <row r="305">
          <cell r="A305">
            <v>4354</v>
          </cell>
          <cell r="B305" t="str">
            <v>3925</v>
          </cell>
          <cell r="C305">
            <v>40</v>
          </cell>
          <cell r="D305">
            <v>1080</v>
          </cell>
          <cell r="E305" t="str">
            <v>INSPETOR DE ENSINO ARTISTICO</v>
          </cell>
          <cell r="F305" t="str">
            <v>NI</v>
          </cell>
          <cell r="G305">
            <v>2</v>
          </cell>
          <cell r="H305" t="str">
            <v>A</v>
          </cell>
          <cell r="I305">
            <v>1</v>
          </cell>
          <cell r="L305" t="str">
            <v>OFICIAL SOCIOCULTURAL</v>
          </cell>
        </row>
        <row r="306">
          <cell r="A306">
            <v>4355</v>
          </cell>
          <cell r="B306" t="str">
            <v>3924</v>
          </cell>
          <cell r="C306">
            <v>40</v>
          </cell>
          <cell r="D306">
            <v>1080</v>
          </cell>
          <cell r="E306" t="str">
            <v>INSPETOR DO TRABALHO</v>
          </cell>
          <cell r="F306" t="str">
            <v>NI</v>
          </cell>
          <cell r="G306">
            <v>2</v>
          </cell>
          <cell r="H306" t="str">
            <v>A</v>
          </cell>
          <cell r="I306">
            <v>1</v>
          </cell>
          <cell r="L306" t="str">
            <v>OFICIAL OPERACIONAL</v>
          </cell>
        </row>
        <row r="307">
          <cell r="A307">
            <v>4356</v>
          </cell>
          <cell r="B307" t="str">
            <v>3924</v>
          </cell>
          <cell r="C307">
            <v>40</v>
          </cell>
          <cell r="D307">
            <v>1080</v>
          </cell>
          <cell r="E307" t="str">
            <v>MESTRE DE OFICIO</v>
          </cell>
          <cell r="F307" t="str">
            <v>NI</v>
          </cell>
          <cell r="G307">
            <v>2</v>
          </cell>
          <cell r="H307" t="str">
            <v>A</v>
          </cell>
          <cell r="I307">
            <v>1</v>
          </cell>
          <cell r="L307" t="str">
            <v>OFICIAL OPERACIONAL</v>
          </cell>
        </row>
        <row r="308">
          <cell r="A308">
            <v>4357</v>
          </cell>
          <cell r="B308" t="str">
            <v>3925</v>
          </cell>
          <cell r="C308">
            <v>40</v>
          </cell>
          <cell r="D308">
            <v>1080</v>
          </cell>
          <cell r="E308" t="str">
            <v>RECREACIONISTA</v>
          </cell>
          <cell r="F308" t="str">
            <v>NI</v>
          </cell>
          <cell r="G308">
            <v>3</v>
          </cell>
          <cell r="H308" t="str">
            <v>A</v>
          </cell>
          <cell r="I308">
            <v>1</v>
          </cell>
          <cell r="L308" t="str">
            <v>OFICIAL SOCIOCULTURAL</v>
          </cell>
        </row>
        <row r="309">
          <cell r="A309">
            <v>4358</v>
          </cell>
          <cell r="B309" t="str">
            <v>3925</v>
          </cell>
          <cell r="C309">
            <v>40</v>
          </cell>
          <cell r="D309">
            <v>1080</v>
          </cell>
          <cell r="E309" t="str">
            <v>MONITOR DE MUSEUS</v>
          </cell>
          <cell r="F309" t="str">
            <v>NI</v>
          </cell>
          <cell r="G309">
            <v>3</v>
          </cell>
          <cell r="H309" t="str">
            <v>A</v>
          </cell>
          <cell r="I309">
            <v>1</v>
          </cell>
          <cell r="L309" t="str">
            <v>OFICIAL SOCIOCULTURAL</v>
          </cell>
        </row>
        <row r="310">
          <cell r="A310">
            <v>4359</v>
          </cell>
          <cell r="B310" t="str">
            <v>3924</v>
          </cell>
          <cell r="C310">
            <v>40</v>
          </cell>
          <cell r="D310">
            <v>1080</v>
          </cell>
          <cell r="E310" t="str">
            <v>MOTORISTA</v>
          </cell>
          <cell r="F310" t="str">
            <v>NI</v>
          </cell>
          <cell r="G310">
            <v>1</v>
          </cell>
          <cell r="H310" t="str">
            <v>A</v>
          </cell>
          <cell r="I310">
            <v>1</v>
          </cell>
          <cell r="L310" t="str">
            <v>OFICIAL OPERACIONAL</v>
          </cell>
        </row>
        <row r="311">
          <cell r="A311">
            <v>4360</v>
          </cell>
          <cell r="B311" t="str">
            <v>3924</v>
          </cell>
          <cell r="C311">
            <v>40</v>
          </cell>
          <cell r="D311">
            <v>1080</v>
          </cell>
          <cell r="E311" t="str">
            <v>OPERADOR DE MAQUINAS</v>
          </cell>
          <cell r="F311" t="str">
            <v>NI</v>
          </cell>
          <cell r="G311">
            <v>1</v>
          </cell>
          <cell r="H311" t="str">
            <v>A</v>
          </cell>
          <cell r="I311">
            <v>1</v>
          </cell>
          <cell r="L311" t="str">
            <v>OFICIAL OPERACIONAL</v>
          </cell>
        </row>
        <row r="312">
          <cell r="A312">
            <v>4361</v>
          </cell>
          <cell r="B312" t="str">
            <v>3924</v>
          </cell>
          <cell r="C312">
            <v>40</v>
          </cell>
          <cell r="D312">
            <v>1080</v>
          </cell>
          <cell r="E312" t="str">
            <v>OPERADOR DE MAQUINAS RODOVIÁRIAS</v>
          </cell>
          <cell r="F312" t="str">
            <v>NI</v>
          </cell>
          <cell r="G312">
            <v>1</v>
          </cell>
          <cell r="H312" t="str">
            <v>A</v>
          </cell>
          <cell r="I312">
            <v>1</v>
          </cell>
          <cell r="L312" t="str">
            <v>OFICIAL OPERACIONAL</v>
          </cell>
        </row>
        <row r="313">
          <cell r="A313">
            <v>4362</v>
          </cell>
          <cell r="B313" t="str">
            <v>3924</v>
          </cell>
          <cell r="C313">
            <v>40</v>
          </cell>
          <cell r="D313">
            <v>1080</v>
          </cell>
          <cell r="E313" t="str">
            <v>OPERADOR DE TELECOMUNICAÇÕES</v>
          </cell>
          <cell r="F313" t="str">
            <v>NI</v>
          </cell>
          <cell r="G313">
            <v>2</v>
          </cell>
          <cell r="H313" t="str">
            <v>A</v>
          </cell>
          <cell r="I313">
            <v>1</v>
          </cell>
          <cell r="L313" t="str">
            <v>OFICIAL OPERACIONAL</v>
          </cell>
        </row>
        <row r="314">
          <cell r="A314">
            <v>4363</v>
          </cell>
          <cell r="B314" t="str">
            <v>3925</v>
          </cell>
          <cell r="C314">
            <v>40</v>
          </cell>
          <cell r="D314">
            <v>1080</v>
          </cell>
          <cell r="E314" t="str">
            <v>PROFESSOR DE ACADEMIA DE POLICIA I</v>
          </cell>
          <cell r="F314" t="str">
            <v>NI</v>
          </cell>
          <cell r="G314">
            <v>3</v>
          </cell>
          <cell r="H314" t="str">
            <v>A</v>
          </cell>
          <cell r="I314">
            <v>1</v>
          </cell>
          <cell r="L314" t="str">
            <v>OFICIAL SOCIOCULTURAL</v>
          </cell>
        </row>
        <row r="315">
          <cell r="A315">
            <v>4364</v>
          </cell>
          <cell r="B315" t="str">
            <v>3925</v>
          </cell>
          <cell r="C315">
            <v>40</v>
          </cell>
          <cell r="D315">
            <v>1080</v>
          </cell>
          <cell r="E315" t="str">
            <v>RECEPCIONISTA BILINGUE</v>
          </cell>
          <cell r="F315" t="str">
            <v>NI</v>
          </cell>
          <cell r="G315">
            <v>4</v>
          </cell>
          <cell r="H315" t="str">
            <v>A</v>
          </cell>
          <cell r="I315">
            <v>1</v>
          </cell>
          <cell r="L315" t="str">
            <v>OFICIAL SOCIOCULTURAL</v>
          </cell>
        </row>
        <row r="316">
          <cell r="A316">
            <v>4365</v>
          </cell>
          <cell r="B316" t="str">
            <v>3925</v>
          </cell>
          <cell r="C316">
            <v>40</v>
          </cell>
          <cell r="D316">
            <v>1080</v>
          </cell>
          <cell r="E316" t="str">
            <v>SALVA - VIDAS</v>
          </cell>
          <cell r="F316" t="str">
            <v>NI</v>
          </cell>
          <cell r="G316">
            <v>2</v>
          </cell>
          <cell r="H316" t="str">
            <v>A</v>
          </cell>
          <cell r="I316">
            <v>1</v>
          </cell>
          <cell r="L316" t="str">
            <v>OFICIAL SOCIOCULTURAL</v>
          </cell>
        </row>
        <row r="317">
          <cell r="A317">
            <v>4366</v>
          </cell>
          <cell r="B317" t="str">
            <v>3924</v>
          </cell>
          <cell r="C317">
            <v>40</v>
          </cell>
          <cell r="D317">
            <v>1080</v>
          </cell>
          <cell r="E317" t="str">
            <v>TÉCNICO AGRICOLA</v>
          </cell>
          <cell r="F317" t="str">
            <v>NI</v>
          </cell>
          <cell r="G317">
            <v>3</v>
          </cell>
          <cell r="H317" t="str">
            <v>A</v>
          </cell>
          <cell r="I317">
            <v>1</v>
          </cell>
          <cell r="L317" t="str">
            <v>OFICIAL OPERACIONAL</v>
          </cell>
        </row>
        <row r="318">
          <cell r="A318">
            <v>4367</v>
          </cell>
          <cell r="B318" t="str">
            <v>3924</v>
          </cell>
          <cell r="C318">
            <v>40</v>
          </cell>
          <cell r="D318">
            <v>1080</v>
          </cell>
          <cell r="E318" t="str">
            <v>TECNICO AGROPECUÁRIO</v>
          </cell>
          <cell r="F318" t="str">
            <v>NI</v>
          </cell>
          <cell r="G318">
            <v>3</v>
          </cell>
          <cell r="H318" t="str">
            <v>A</v>
          </cell>
          <cell r="I318">
            <v>1</v>
          </cell>
          <cell r="L318" t="str">
            <v>OFICIAL OPERACIONAL</v>
          </cell>
        </row>
        <row r="319">
          <cell r="A319">
            <v>4368</v>
          </cell>
          <cell r="B319" t="str">
            <v>3924</v>
          </cell>
          <cell r="C319">
            <v>40</v>
          </cell>
          <cell r="D319">
            <v>1080</v>
          </cell>
          <cell r="E319" t="str">
            <v>TECNICO DE CONTABILIDADE</v>
          </cell>
          <cell r="F319" t="str">
            <v>NI</v>
          </cell>
          <cell r="G319">
            <v>3</v>
          </cell>
          <cell r="H319" t="str">
            <v>A</v>
          </cell>
          <cell r="I319">
            <v>1</v>
          </cell>
          <cell r="L319" t="str">
            <v>OFICIAL OPERACIONAL</v>
          </cell>
        </row>
        <row r="320">
          <cell r="A320">
            <v>4369</v>
          </cell>
          <cell r="B320" t="str">
            <v>3924</v>
          </cell>
          <cell r="C320">
            <v>40</v>
          </cell>
          <cell r="D320">
            <v>1080</v>
          </cell>
          <cell r="E320" t="str">
            <v>TECNICO DE ELETRÓNICA</v>
          </cell>
          <cell r="F320" t="str">
            <v>NI</v>
          </cell>
          <cell r="G320">
            <v>3</v>
          </cell>
          <cell r="H320" t="str">
            <v>A</v>
          </cell>
          <cell r="I320">
            <v>1</v>
          </cell>
          <cell r="L320" t="str">
            <v>OFICIAL OPERACIONAL</v>
          </cell>
        </row>
        <row r="321">
          <cell r="A321">
            <v>4370</v>
          </cell>
          <cell r="B321" t="str">
            <v>3924</v>
          </cell>
          <cell r="C321">
            <v>40</v>
          </cell>
          <cell r="D321">
            <v>1080</v>
          </cell>
          <cell r="E321" t="str">
            <v>TEC. DE SEGURANÇA DO TRABALHO</v>
          </cell>
          <cell r="F321" t="str">
            <v>NI</v>
          </cell>
          <cell r="G321">
            <v>3</v>
          </cell>
          <cell r="H321" t="str">
            <v>A</v>
          </cell>
          <cell r="I321">
            <v>1</v>
          </cell>
          <cell r="L321" t="str">
            <v>OFICIAL OPERACIONAL</v>
          </cell>
        </row>
        <row r="322">
          <cell r="A322">
            <v>4371</v>
          </cell>
          <cell r="B322" t="str">
            <v>3924</v>
          </cell>
          <cell r="C322">
            <v>40</v>
          </cell>
          <cell r="D322">
            <v>1080</v>
          </cell>
          <cell r="E322" t="str">
            <v>TÉCNICO DE AGRIMENSURA</v>
          </cell>
          <cell r="F322" t="str">
            <v>NI</v>
          </cell>
          <cell r="G322">
            <v>3</v>
          </cell>
          <cell r="H322" t="str">
            <v>A</v>
          </cell>
          <cell r="I322">
            <v>1</v>
          </cell>
          <cell r="L322" t="str">
            <v>OFICIAL OPERACIONAL</v>
          </cell>
        </row>
        <row r="323">
          <cell r="A323">
            <v>4372</v>
          </cell>
          <cell r="B323" t="str">
            <v>3924</v>
          </cell>
          <cell r="C323">
            <v>40</v>
          </cell>
          <cell r="D323">
            <v>1080</v>
          </cell>
          <cell r="E323" t="str">
            <v>TOPÓGRAFO</v>
          </cell>
          <cell r="F323" t="str">
            <v>NI</v>
          </cell>
          <cell r="G323">
            <v>3</v>
          </cell>
          <cell r="H323" t="str">
            <v>A</v>
          </cell>
          <cell r="I323">
            <v>1</v>
          </cell>
          <cell r="L323" t="str">
            <v>OFICIAL OPERACIONAL</v>
          </cell>
        </row>
        <row r="324">
          <cell r="A324">
            <v>4373</v>
          </cell>
          <cell r="B324" t="str">
            <v>3924</v>
          </cell>
          <cell r="C324">
            <v>40</v>
          </cell>
          <cell r="D324">
            <v>1080</v>
          </cell>
          <cell r="E324" t="str">
            <v>INSPETOR</v>
          </cell>
          <cell r="F324" t="str">
            <v>NI</v>
          </cell>
          <cell r="G324">
            <v>2</v>
          </cell>
          <cell r="H324" t="str">
            <v>A</v>
          </cell>
          <cell r="I324">
            <v>1</v>
          </cell>
          <cell r="L324" t="str">
            <v>OFICIAL OPERACIONAL</v>
          </cell>
        </row>
        <row r="325">
          <cell r="A325">
            <v>4374</v>
          </cell>
          <cell r="B325" t="str">
            <v>3924</v>
          </cell>
          <cell r="C325">
            <v>40</v>
          </cell>
          <cell r="D325">
            <v>1080</v>
          </cell>
          <cell r="E325" t="str">
            <v>OFICIAL DE INSPEÇÃO E FISCAL DE OBRAS</v>
          </cell>
          <cell r="F325" t="str">
            <v>NI</v>
          </cell>
          <cell r="G325">
            <v>2</v>
          </cell>
          <cell r="H325" t="str">
            <v>A</v>
          </cell>
          <cell r="I325">
            <v>1</v>
          </cell>
          <cell r="L325" t="str">
            <v>OFICIAL OPERACIONAL</v>
          </cell>
        </row>
        <row r="326">
          <cell r="A326">
            <v>4375</v>
          </cell>
          <cell r="B326" t="str">
            <v>3924</v>
          </cell>
          <cell r="C326">
            <v>40</v>
          </cell>
          <cell r="D326">
            <v>1080</v>
          </cell>
          <cell r="E326" t="str">
            <v>LANÇADOR</v>
          </cell>
          <cell r="F326" t="str">
            <v>NI</v>
          </cell>
          <cell r="G326">
            <v>2</v>
          </cell>
          <cell r="H326" t="str">
            <v>A</v>
          </cell>
          <cell r="I326">
            <v>1</v>
          </cell>
          <cell r="L326" t="str">
            <v>OFICIAL OPERACIONAL</v>
          </cell>
        </row>
        <row r="327">
          <cell r="A327">
            <v>4376</v>
          </cell>
          <cell r="B327" t="str">
            <v>3924</v>
          </cell>
          <cell r="C327">
            <v>40</v>
          </cell>
          <cell r="D327">
            <v>1080</v>
          </cell>
          <cell r="E327" t="str">
            <v>NIVELADOR</v>
          </cell>
          <cell r="F327" t="str">
            <v>NI</v>
          </cell>
          <cell r="G327">
            <v>2</v>
          </cell>
          <cell r="H327" t="str">
            <v>A</v>
          </cell>
          <cell r="I327">
            <v>1</v>
          </cell>
          <cell r="L327" t="str">
            <v>OFICIAL OPERACIONAL</v>
          </cell>
        </row>
        <row r="328">
          <cell r="A328">
            <v>4377</v>
          </cell>
          <cell r="B328" t="str">
            <v>3924</v>
          </cell>
          <cell r="C328">
            <v>40</v>
          </cell>
          <cell r="D328">
            <v>1080</v>
          </cell>
          <cell r="E328" t="str">
            <v>AGENTE DE OFÍCIOS E MANUTENÇÃO</v>
          </cell>
          <cell r="F328" t="str">
            <v>NI</v>
          </cell>
          <cell r="G328">
            <v>1</v>
          </cell>
          <cell r="H328" t="str">
            <v>A</v>
          </cell>
          <cell r="I328">
            <v>1</v>
          </cell>
          <cell r="L328" t="str">
            <v>OFICIAL OPERACIONAL</v>
          </cell>
        </row>
        <row r="329">
          <cell r="A329">
            <v>4378</v>
          </cell>
          <cell r="B329" t="str">
            <v>4349</v>
          </cell>
          <cell r="C329">
            <v>40</v>
          </cell>
          <cell r="D329">
            <v>1080</v>
          </cell>
          <cell r="E329" t="str">
            <v>AGENTE DE PESSOAL</v>
          </cell>
          <cell r="F329" t="str">
            <v>NI</v>
          </cell>
          <cell r="G329">
            <v>3</v>
          </cell>
          <cell r="H329" t="str">
            <v>A</v>
          </cell>
          <cell r="I329">
            <v>1</v>
          </cell>
          <cell r="L329" t="str">
            <v>OFICIAL ADMINISTRATIVO</v>
          </cell>
        </row>
        <row r="330">
          <cell r="A330">
            <v>4379</v>
          </cell>
          <cell r="B330" t="str">
            <v>4349</v>
          </cell>
          <cell r="C330">
            <v>40</v>
          </cell>
          <cell r="D330">
            <v>1080</v>
          </cell>
          <cell r="E330" t="str">
            <v>TÉCNICO DE APOIO DE RECURSOS HUMANOS</v>
          </cell>
          <cell r="F330" t="str">
            <v>NI</v>
          </cell>
          <cell r="G330">
            <v>5</v>
          </cell>
          <cell r="H330" t="str">
            <v>A</v>
          </cell>
          <cell r="I330">
            <v>1</v>
          </cell>
          <cell r="L330" t="str">
            <v>OFICIAL ADMINISTRATIVO</v>
          </cell>
        </row>
        <row r="331">
          <cell r="A331">
            <v>4380</v>
          </cell>
          <cell r="B331" t="str">
            <v>4349</v>
          </cell>
          <cell r="C331">
            <v>40</v>
          </cell>
          <cell r="D331">
            <v>1080</v>
          </cell>
          <cell r="E331" t="str">
            <v>AGENTE DE ÁREAS DE ADMINISTRAÇÃO GERAL</v>
          </cell>
          <cell r="F331" t="str">
            <v>NI</v>
          </cell>
          <cell r="G331">
            <v>5</v>
          </cell>
          <cell r="H331" t="str">
            <v>A</v>
          </cell>
          <cell r="I331">
            <v>1</v>
          </cell>
          <cell r="L331" t="str">
            <v>OFICIAL ADMINISTRATIVO</v>
          </cell>
        </row>
        <row r="332">
          <cell r="A332">
            <v>4446</v>
          </cell>
          <cell r="B332">
            <v>4446</v>
          </cell>
          <cell r="C332">
            <v>40</v>
          </cell>
          <cell r="D332">
            <v>1080</v>
          </cell>
          <cell r="E332" t="str">
            <v>ASSISTENTE ESPECIAL DO GOVERNADOR</v>
          </cell>
          <cell r="F332" t="str">
            <v>NC</v>
          </cell>
          <cell r="G332" t="str">
            <v>26</v>
          </cell>
          <cell r="L332" t="str">
            <v>ASSISTENTE ESPECIAL DO GOVERNADOR</v>
          </cell>
        </row>
        <row r="333">
          <cell r="A333">
            <v>4564</v>
          </cell>
          <cell r="B333">
            <v>4564</v>
          </cell>
          <cell r="C333">
            <v>30</v>
          </cell>
          <cell r="D333">
            <v>1157</v>
          </cell>
          <cell r="E333" t="str">
            <v>ENFERMEIRO DO TRABALHO</v>
          </cell>
          <cell r="F333" t="str">
            <v>NU E II</v>
          </cell>
          <cell r="G333">
            <v>1</v>
          </cell>
          <cell r="H333" t="str">
            <v>A</v>
          </cell>
          <cell r="I333">
            <v>1</v>
          </cell>
          <cell r="L333" t="str">
            <v>ENFERMEIRO DO TRABALHO</v>
          </cell>
        </row>
        <row r="334">
          <cell r="A334">
            <v>4651</v>
          </cell>
          <cell r="B334">
            <v>4651</v>
          </cell>
          <cell r="C334">
            <v>30</v>
          </cell>
          <cell r="D334">
            <v>1157</v>
          </cell>
          <cell r="E334" t="str">
            <v>ATENDENTE DE ENFERMAGEM</v>
          </cell>
          <cell r="F334" t="str">
            <v>NE</v>
          </cell>
          <cell r="G334">
            <v>2</v>
          </cell>
          <cell r="H334" t="str">
            <v>A</v>
          </cell>
          <cell r="I334">
            <v>1</v>
          </cell>
          <cell r="L334" t="str">
            <v>AUXILIAR DE SAÚDE</v>
          </cell>
        </row>
        <row r="335">
          <cell r="A335">
            <v>4652</v>
          </cell>
          <cell r="B335">
            <v>4652</v>
          </cell>
          <cell r="C335">
            <v>30</v>
          </cell>
          <cell r="D335">
            <v>1157</v>
          </cell>
          <cell r="E335" t="str">
            <v>TECNICO DE ENFERMAGEM</v>
          </cell>
          <cell r="F335" t="str">
            <v>NI</v>
          </cell>
          <cell r="G335">
            <v>3</v>
          </cell>
          <cell r="H335" t="str">
            <v>A</v>
          </cell>
          <cell r="I335">
            <v>3</v>
          </cell>
          <cell r="L335" t="str">
            <v>TECNICO DE ENFERMAGEM</v>
          </cell>
        </row>
        <row r="336">
          <cell r="A336">
            <v>4653</v>
          </cell>
          <cell r="B336">
            <v>4653</v>
          </cell>
          <cell r="C336">
            <v>30</v>
          </cell>
          <cell r="D336">
            <v>1157</v>
          </cell>
          <cell r="E336" t="str">
            <v>AUXILIAR DE ENFERMAGEM DO TRABALHO</v>
          </cell>
          <cell r="F336" t="str">
            <v>NE</v>
          </cell>
          <cell r="G336">
            <v>2</v>
          </cell>
          <cell r="H336" t="str">
            <v>A</v>
          </cell>
          <cell r="I336">
            <v>2</v>
          </cell>
          <cell r="L336" t="str">
            <v xml:space="preserve">AUXILIAR DE ENFERMAGEM </v>
          </cell>
        </row>
        <row r="337">
          <cell r="A337">
            <v>4655</v>
          </cell>
          <cell r="B337">
            <v>4655</v>
          </cell>
          <cell r="C337">
            <v>30</v>
          </cell>
          <cell r="D337">
            <v>1157</v>
          </cell>
          <cell r="E337" t="str">
            <v>ENFERMEIRO ENCARREGADO DE TURNO</v>
          </cell>
          <cell r="F337" t="str">
            <v>NU E II</v>
          </cell>
          <cell r="G337">
            <v>3</v>
          </cell>
          <cell r="H337" t="str">
            <v>A</v>
          </cell>
          <cell r="I337">
            <v>2</v>
          </cell>
          <cell r="L337" t="str">
            <v>ENFERMEIRO</v>
          </cell>
        </row>
        <row r="338">
          <cell r="A338">
            <v>4656</v>
          </cell>
          <cell r="B338">
            <v>4656</v>
          </cell>
          <cell r="C338">
            <v>30</v>
          </cell>
          <cell r="D338">
            <v>1157</v>
          </cell>
          <cell r="E338" t="str">
            <v>FISIOTERAPEUTA CHEFE</v>
          </cell>
          <cell r="F338" t="str">
            <v>NU E II</v>
          </cell>
          <cell r="G338">
            <v>4</v>
          </cell>
          <cell r="H338" t="str">
            <v>A</v>
          </cell>
          <cell r="I338">
            <v>3</v>
          </cell>
          <cell r="L338" t="str">
            <v>AGENTE TÉCNICO DE ASSISTÊNCIA À SAUDE</v>
          </cell>
        </row>
        <row r="339">
          <cell r="A339">
            <v>4657</v>
          </cell>
          <cell r="B339">
            <v>4657</v>
          </cell>
          <cell r="C339">
            <v>30</v>
          </cell>
          <cell r="D339">
            <v>1157</v>
          </cell>
          <cell r="E339" t="str">
            <v>FISIOTERAPEUTA ENCARREGADO</v>
          </cell>
          <cell r="F339" t="str">
            <v>NU E II</v>
          </cell>
          <cell r="G339">
            <v>3</v>
          </cell>
          <cell r="H339" t="str">
            <v>A</v>
          </cell>
          <cell r="I339">
            <v>2</v>
          </cell>
          <cell r="L339" t="str">
            <v>AGENTE TÉCNICO DE ASSISTÊNCIA À SAUDE</v>
          </cell>
        </row>
        <row r="340">
          <cell r="A340">
            <v>4658</v>
          </cell>
          <cell r="B340">
            <v>4658</v>
          </cell>
          <cell r="C340">
            <v>30</v>
          </cell>
          <cell r="D340">
            <v>1157</v>
          </cell>
          <cell r="E340" t="str">
            <v>FÍSICO ENCARREGADO</v>
          </cell>
          <cell r="F340" t="str">
            <v>NU E II</v>
          </cell>
          <cell r="G340">
            <v>3</v>
          </cell>
          <cell r="H340" t="str">
            <v>A</v>
          </cell>
          <cell r="I340">
            <v>2</v>
          </cell>
          <cell r="L340" t="str">
            <v>AGENTE TÉCNICO DE ASSISTÊNCIA À SAUDE</v>
          </cell>
        </row>
        <row r="341">
          <cell r="A341">
            <v>4659</v>
          </cell>
          <cell r="B341">
            <v>4659</v>
          </cell>
          <cell r="C341">
            <v>30</v>
          </cell>
          <cell r="D341">
            <v>1157</v>
          </cell>
          <cell r="E341" t="str">
            <v>FÍSICO SUPERVISOR</v>
          </cell>
          <cell r="F341" t="str">
            <v>NC</v>
          </cell>
          <cell r="G341" t="str">
            <v>4</v>
          </cell>
          <cell r="I341" t="str">
            <v>4</v>
          </cell>
          <cell r="L341" t="str">
            <v>SUPERVISOR DE SAÚDE</v>
          </cell>
        </row>
        <row r="342">
          <cell r="A342">
            <v>4660</v>
          </cell>
          <cell r="B342">
            <v>4660</v>
          </cell>
          <cell r="C342">
            <v>30</v>
          </cell>
          <cell r="D342">
            <v>1157</v>
          </cell>
          <cell r="E342" t="str">
            <v>SUPERVISOR DE DIVISÃO HOSPITALAR</v>
          </cell>
          <cell r="F342" t="str">
            <v>NC</v>
          </cell>
          <cell r="G342" t="str">
            <v>11</v>
          </cell>
          <cell r="I342">
            <v>8</v>
          </cell>
          <cell r="L342" t="str">
            <v>SUPERVISOR DE DIVISÃO HOSPITALAR</v>
          </cell>
        </row>
        <row r="343">
          <cell r="A343">
            <v>4661</v>
          </cell>
          <cell r="B343">
            <v>4661</v>
          </cell>
          <cell r="C343">
            <v>30</v>
          </cell>
          <cell r="D343">
            <v>1157</v>
          </cell>
          <cell r="E343" t="str">
            <v>SUPERVISOR SEÇÃO HOSPITALAR</v>
          </cell>
          <cell r="F343" t="str">
            <v>NC</v>
          </cell>
          <cell r="G343" t="str">
            <v>4</v>
          </cell>
          <cell r="I343" t="str">
            <v>4</v>
          </cell>
          <cell r="L343" t="str">
            <v>SUPERVISOR SEÇÃO HOSPITALAR</v>
          </cell>
        </row>
        <row r="344">
          <cell r="A344">
            <v>4662</v>
          </cell>
          <cell r="B344">
            <v>4662</v>
          </cell>
          <cell r="C344">
            <v>30</v>
          </cell>
          <cell r="D344">
            <v>1157</v>
          </cell>
          <cell r="E344" t="str">
            <v>SUPERVISOR DE SERVIÇO HOSPITALAR</v>
          </cell>
          <cell r="F344" t="str">
            <v>NC</v>
          </cell>
          <cell r="G344">
            <v>9</v>
          </cell>
          <cell r="I344">
            <v>6</v>
          </cell>
          <cell r="L344" t="str">
            <v>SUPERVISOR DE SERVIÇO HOSPITALAR</v>
          </cell>
        </row>
        <row r="345">
          <cell r="A345">
            <v>4663</v>
          </cell>
          <cell r="B345">
            <v>4663</v>
          </cell>
          <cell r="C345">
            <v>30</v>
          </cell>
          <cell r="D345">
            <v>1157</v>
          </cell>
          <cell r="E345" t="str">
            <v>SUPERVISOR DE SETOR HOSPITALAR</v>
          </cell>
          <cell r="F345" t="str">
            <v>NC</v>
          </cell>
          <cell r="G345" t="str">
            <v>1</v>
          </cell>
          <cell r="I345">
            <v>3</v>
          </cell>
          <cell r="L345" t="str">
            <v>SUPERVISOR DE SETOR HOSPITALAR</v>
          </cell>
        </row>
        <row r="346">
          <cell r="A346">
            <v>4664</v>
          </cell>
          <cell r="B346">
            <v>4664</v>
          </cell>
          <cell r="C346">
            <v>30</v>
          </cell>
          <cell r="D346">
            <v>1157</v>
          </cell>
          <cell r="E346" t="str">
            <v>SUPERVISOR DE ÁREA HOSPITALAR</v>
          </cell>
          <cell r="F346" t="str">
            <v>NI</v>
          </cell>
          <cell r="G346">
            <v>10</v>
          </cell>
          <cell r="H346" t="str">
            <v>A</v>
          </cell>
          <cell r="I346">
            <v>10</v>
          </cell>
          <cell r="L346" t="str">
            <v>SUPERVISOR DE ÁREA HOSPITALAR</v>
          </cell>
        </row>
        <row r="347">
          <cell r="A347">
            <v>4666</v>
          </cell>
          <cell r="B347">
            <v>4666</v>
          </cell>
          <cell r="C347">
            <v>30</v>
          </cell>
          <cell r="D347">
            <v>1157</v>
          </cell>
          <cell r="E347" t="str">
            <v>PSICÓLOGO SUPERVISOR</v>
          </cell>
          <cell r="F347" t="str">
            <v>NC</v>
          </cell>
          <cell r="G347" t="str">
            <v>4</v>
          </cell>
          <cell r="I347" t="str">
            <v>4</v>
          </cell>
          <cell r="L347" t="str">
            <v>SUPERVISOR DE SAÚDE</v>
          </cell>
        </row>
        <row r="348">
          <cell r="A348">
            <v>4667</v>
          </cell>
          <cell r="B348">
            <v>4667</v>
          </cell>
          <cell r="C348">
            <v>30</v>
          </cell>
          <cell r="D348">
            <v>1157</v>
          </cell>
          <cell r="E348" t="str">
            <v>BIOLOGISTA SUPERVISOR</v>
          </cell>
          <cell r="F348" t="str">
            <v>NC</v>
          </cell>
          <cell r="G348" t="str">
            <v>4</v>
          </cell>
          <cell r="I348" t="str">
            <v>4</v>
          </cell>
          <cell r="L348" t="str">
            <v>SUPERVISOR DE SAÚDE</v>
          </cell>
        </row>
        <row r="349">
          <cell r="A349">
            <v>4668</v>
          </cell>
          <cell r="B349">
            <v>4668</v>
          </cell>
          <cell r="C349">
            <v>30</v>
          </cell>
          <cell r="D349">
            <v>1157</v>
          </cell>
          <cell r="E349" t="str">
            <v>BIOLOGISTA ENCARREGADO DE TURNO</v>
          </cell>
          <cell r="F349" t="str">
            <v>NU E II</v>
          </cell>
          <cell r="G349">
            <v>3</v>
          </cell>
          <cell r="H349" t="str">
            <v>A</v>
          </cell>
          <cell r="I349">
            <v>2</v>
          </cell>
          <cell r="L349" t="str">
            <v>AGENTE TÉCNICO DE ASSISTÊNCIA À SAUDE</v>
          </cell>
        </row>
        <row r="350">
          <cell r="A350">
            <v>4669</v>
          </cell>
          <cell r="B350">
            <v>4669</v>
          </cell>
          <cell r="C350">
            <v>30</v>
          </cell>
          <cell r="D350">
            <v>1157</v>
          </cell>
          <cell r="E350" t="str">
            <v>ASSIST.SOCIAL ENCARREGADO DE TURNO</v>
          </cell>
          <cell r="F350" t="str">
            <v>NU E II</v>
          </cell>
          <cell r="G350">
            <v>3</v>
          </cell>
          <cell r="H350" t="str">
            <v>A</v>
          </cell>
          <cell r="I350">
            <v>3</v>
          </cell>
          <cell r="L350" t="str">
            <v>AGENTE TÉCNICO DE ASSISTÊNCIA À SAUDE</v>
          </cell>
        </row>
        <row r="351">
          <cell r="A351">
            <v>4670</v>
          </cell>
          <cell r="B351">
            <v>4670</v>
          </cell>
          <cell r="C351">
            <v>30</v>
          </cell>
          <cell r="D351">
            <v>1157</v>
          </cell>
          <cell r="E351" t="str">
            <v>ENCARREGADO TURNO DE SAÚDE</v>
          </cell>
          <cell r="F351" t="str">
            <v>NI</v>
          </cell>
          <cell r="G351">
            <v>8</v>
          </cell>
          <cell r="H351" t="str">
            <v>A</v>
          </cell>
          <cell r="I351">
            <v>8</v>
          </cell>
          <cell r="L351" t="str">
            <v>ENCARREGADO DE SAÚDE I</v>
          </cell>
        </row>
        <row r="352">
          <cell r="A352">
            <v>4671</v>
          </cell>
          <cell r="B352">
            <v>4671</v>
          </cell>
          <cell r="C352">
            <v>30</v>
          </cell>
          <cell r="D352">
            <v>1157</v>
          </cell>
          <cell r="E352" t="str">
            <v>NUTRICIONISTA ENCARREGADO DE TURNO</v>
          </cell>
          <cell r="F352" t="str">
            <v>NU E II</v>
          </cell>
          <cell r="G352">
            <v>3</v>
          </cell>
          <cell r="H352" t="str">
            <v>A</v>
          </cell>
          <cell r="I352">
            <v>2</v>
          </cell>
          <cell r="L352" t="str">
            <v>AGENTE TÉCNICO DE ASSISTÊNCIA À SAUDE</v>
          </cell>
        </row>
        <row r="353">
          <cell r="A353">
            <v>4673</v>
          </cell>
          <cell r="B353">
            <v>4673</v>
          </cell>
          <cell r="C353">
            <v>30</v>
          </cell>
          <cell r="D353">
            <v>1157</v>
          </cell>
          <cell r="E353" t="str">
            <v>AUXILIAR DE ANALISES CLINICAS</v>
          </cell>
          <cell r="F353" t="str">
            <v>NI</v>
          </cell>
          <cell r="G353">
            <v>3</v>
          </cell>
          <cell r="H353" t="str">
            <v>A</v>
          </cell>
          <cell r="I353">
            <v>1</v>
          </cell>
          <cell r="L353" t="str">
            <v>AUXILIAR DE ANALISES CLINICAS</v>
          </cell>
        </row>
        <row r="354">
          <cell r="A354">
            <v>4674</v>
          </cell>
          <cell r="B354">
            <v>4674</v>
          </cell>
          <cell r="C354">
            <v>30</v>
          </cell>
          <cell r="D354">
            <v>1157</v>
          </cell>
          <cell r="E354" t="str">
            <v>VISITADOR COMUNITÁRIO</v>
          </cell>
          <cell r="F354" t="str">
            <v>NI</v>
          </cell>
          <cell r="G354">
            <v>2</v>
          </cell>
          <cell r="H354" t="str">
            <v>A</v>
          </cell>
          <cell r="I354">
            <v>3</v>
          </cell>
          <cell r="L354" t="str">
            <v>AGENTE TÉCNICO DE SAUDE</v>
          </cell>
        </row>
        <row r="355">
          <cell r="A355">
            <v>4675</v>
          </cell>
          <cell r="B355">
            <v>4675</v>
          </cell>
          <cell r="C355">
            <v>30</v>
          </cell>
          <cell r="D355">
            <v>1157</v>
          </cell>
          <cell r="E355" t="str">
            <v>FONOAUDIOLOGO CHEFE</v>
          </cell>
          <cell r="F355" t="str">
            <v>NU E II</v>
          </cell>
          <cell r="G355">
            <v>4</v>
          </cell>
          <cell r="H355" t="str">
            <v>A</v>
          </cell>
          <cell r="I355">
            <v>3</v>
          </cell>
          <cell r="L355" t="str">
            <v>AGENTE TÉCNICO DE ASSISTÊNCIA À SAUDE</v>
          </cell>
        </row>
        <row r="356">
          <cell r="A356">
            <v>4676</v>
          </cell>
          <cell r="B356">
            <v>4676</v>
          </cell>
          <cell r="C356">
            <v>30</v>
          </cell>
          <cell r="D356">
            <v>1157</v>
          </cell>
          <cell r="E356" t="str">
            <v>HISTOQUIMICO</v>
          </cell>
          <cell r="F356" t="str">
            <v>NU E II</v>
          </cell>
          <cell r="G356">
            <v>1</v>
          </cell>
          <cell r="H356" t="str">
            <v>A</v>
          </cell>
          <cell r="I356">
            <v>1</v>
          </cell>
          <cell r="L356" t="str">
            <v>AGENTE TÉCNICO DE ASSISTÊNCIA À SAUDE</v>
          </cell>
        </row>
        <row r="357">
          <cell r="A357">
            <v>4678</v>
          </cell>
          <cell r="B357">
            <v>4678</v>
          </cell>
          <cell r="C357">
            <v>30</v>
          </cell>
          <cell r="D357">
            <v>1157</v>
          </cell>
          <cell r="E357" t="str">
            <v>BIOLOGO</v>
          </cell>
          <cell r="F357" t="str">
            <v>NU E II</v>
          </cell>
          <cell r="G357">
            <v>1</v>
          </cell>
          <cell r="H357" t="str">
            <v>A</v>
          </cell>
          <cell r="I357">
            <v>1</v>
          </cell>
          <cell r="L357" t="str">
            <v>AGENTE TÉCNICO DE ASSISTÊNCIA À SAUDE</v>
          </cell>
        </row>
        <row r="358">
          <cell r="A358">
            <v>4679</v>
          </cell>
          <cell r="B358">
            <v>4679</v>
          </cell>
          <cell r="C358">
            <v>30</v>
          </cell>
          <cell r="D358">
            <v>1157</v>
          </cell>
          <cell r="E358" t="str">
            <v>BIOLOGO CHEFE</v>
          </cell>
          <cell r="F358" t="str">
            <v>NU E II</v>
          </cell>
          <cell r="G358">
            <v>4</v>
          </cell>
          <cell r="H358" t="str">
            <v>A</v>
          </cell>
          <cell r="I358">
            <v>3</v>
          </cell>
          <cell r="L358" t="str">
            <v>AGENTE TÉCNICO DE ASSISTÊNCIA À SAUDE</v>
          </cell>
        </row>
        <row r="359">
          <cell r="A359">
            <v>4705</v>
          </cell>
          <cell r="B359" t="str">
            <v>3900</v>
          </cell>
          <cell r="C359">
            <v>40</v>
          </cell>
          <cell r="D359">
            <v>1080</v>
          </cell>
          <cell r="E359" t="str">
            <v>MATEMATICO</v>
          </cell>
          <cell r="F359" t="str">
            <v>NU</v>
          </cell>
          <cell r="G359">
            <v>2</v>
          </cell>
          <cell r="H359" t="str">
            <v>A</v>
          </cell>
          <cell r="I359">
            <v>1</v>
          </cell>
          <cell r="L359" t="str">
            <v>ANALISTA DE TECNOLOGIA</v>
          </cell>
        </row>
        <row r="360">
          <cell r="A360">
            <v>4716</v>
          </cell>
          <cell r="B360">
            <v>4716</v>
          </cell>
          <cell r="C360">
            <v>40</v>
          </cell>
          <cell r="D360">
            <v>1080</v>
          </cell>
          <cell r="E360" t="str">
            <v>ASSIST.DE PLANEJ. E ORÇAM. FINANCEIRO I</v>
          </cell>
          <cell r="F360" t="str">
            <v>NC</v>
          </cell>
          <cell r="G360">
            <v>17</v>
          </cell>
          <cell r="I360">
            <v>17</v>
          </cell>
          <cell r="L360" t="str">
            <v>ASSIST.DE PLANEJ. E ORÇAM. FINANCEIRO I</v>
          </cell>
        </row>
        <row r="361">
          <cell r="A361">
            <v>4717</v>
          </cell>
          <cell r="B361">
            <v>4717</v>
          </cell>
          <cell r="C361">
            <v>40</v>
          </cell>
          <cell r="D361">
            <v>1080</v>
          </cell>
          <cell r="E361" t="str">
            <v>ASSIST.DE PLANEJ. E ORÇAM. FINANCEIRO II</v>
          </cell>
          <cell r="F361" t="str">
            <v>NC</v>
          </cell>
          <cell r="G361">
            <v>19</v>
          </cell>
          <cell r="I361">
            <v>19</v>
          </cell>
          <cell r="L361" t="str">
            <v>ASSIST.DE PLANEJ. E ORÇAM. FINANCEIRO II</v>
          </cell>
        </row>
        <row r="362">
          <cell r="A362">
            <v>4738</v>
          </cell>
          <cell r="B362" t="str">
            <v>3912</v>
          </cell>
          <cell r="C362">
            <v>40</v>
          </cell>
          <cell r="D362">
            <v>1080</v>
          </cell>
          <cell r="E362" t="str">
            <v>MOTORISTA DE BARCO</v>
          </cell>
          <cell r="F362" t="str">
            <v>NE</v>
          </cell>
          <cell r="G362">
            <v>2</v>
          </cell>
          <cell r="H362" t="str">
            <v>A</v>
          </cell>
          <cell r="I362">
            <v>1</v>
          </cell>
          <cell r="L362" t="str">
            <v>AUXILIAR DE SERVIÇOS GERAIS</v>
          </cell>
        </row>
        <row r="363">
          <cell r="A363">
            <v>6193</v>
          </cell>
          <cell r="B363">
            <v>6193</v>
          </cell>
          <cell r="C363">
            <v>40</v>
          </cell>
          <cell r="D363">
            <v>1080</v>
          </cell>
          <cell r="E363" t="str">
            <v>DIRETOR REGIONAL DE ENSINO</v>
          </cell>
          <cell r="F363" t="str">
            <v>NC</v>
          </cell>
          <cell r="G363">
            <v>20</v>
          </cell>
          <cell r="L363" t="str">
            <v>DIRETOR REGIONAL DE ENSINO</v>
          </cell>
        </row>
        <row r="364">
          <cell r="A364">
            <v>7842</v>
          </cell>
          <cell r="B364">
            <v>7842</v>
          </cell>
          <cell r="C364">
            <v>40</v>
          </cell>
          <cell r="D364">
            <v>540</v>
          </cell>
          <cell r="E364" t="str">
            <v>ENGENHEIRO I</v>
          </cell>
          <cell r="F364" t="str">
            <v>NU</v>
          </cell>
          <cell r="I364" t="str">
            <v>I</v>
          </cell>
          <cell r="J364" t="str">
            <v>I</v>
          </cell>
          <cell r="L364" t="str">
            <v>ENGENHEIRO I</v>
          </cell>
        </row>
        <row r="365">
          <cell r="A365">
            <v>7843</v>
          </cell>
          <cell r="B365">
            <v>7843</v>
          </cell>
          <cell r="C365">
            <v>40</v>
          </cell>
          <cell r="D365">
            <v>540</v>
          </cell>
          <cell r="E365" t="str">
            <v>ENGENHEIRO II</v>
          </cell>
          <cell r="F365" t="str">
            <v>NU</v>
          </cell>
          <cell r="I365" t="str">
            <v>II</v>
          </cell>
          <cell r="J365" t="str">
            <v>II</v>
          </cell>
          <cell r="L365" t="str">
            <v>ENGENHEIRO II</v>
          </cell>
        </row>
        <row r="366">
          <cell r="A366">
            <v>7844</v>
          </cell>
          <cell r="B366">
            <v>7844</v>
          </cell>
          <cell r="C366">
            <v>40</v>
          </cell>
          <cell r="D366">
            <v>540</v>
          </cell>
          <cell r="E366" t="str">
            <v>ENGENHEIRO III</v>
          </cell>
          <cell r="F366" t="str">
            <v>NU</v>
          </cell>
          <cell r="I366" t="str">
            <v>III</v>
          </cell>
          <cell r="J366" t="str">
            <v>III</v>
          </cell>
          <cell r="L366" t="str">
            <v>ENGENHEIRO III</v>
          </cell>
        </row>
        <row r="367">
          <cell r="A367">
            <v>7845</v>
          </cell>
          <cell r="B367">
            <v>7845</v>
          </cell>
          <cell r="C367">
            <v>40</v>
          </cell>
          <cell r="D367">
            <v>540</v>
          </cell>
          <cell r="E367" t="str">
            <v>ENGENHEIRO IV</v>
          </cell>
          <cell r="F367" t="str">
            <v>NU</v>
          </cell>
          <cell r="I367" t="str">
            <v>IV</v>
          </cell>
          <cell r="J367" t="str">
            <v>IV</v>
          </cell>
          <cell r="L367" t="str">
            <v>ENGENHEIRO IV</v>
          </cell>
        </row>
        <row r="368">
          <cell r="A368">
            <v>7846</v>
          </cell>
          <cell r="B368">
            <v>7846</v>
          </cell>
          <cell r="C368">
            <v>40</v>
          </cell>
          <cell r="D368">
            <v>540</v>
          </cell>
          <cell r="E368" t="str">
            <v>ENGENHEIRO V</v>
          </cell>
          <cell r="F368" t="str">
            <v>NU</v>
          </cell>
          <cell r="I368" t="str">
            <v>V</v>
          </cell>
          <cell r="J368" t="str">
            <v>V</v>
          </cell>
          <cell r="L368" t="str">
            <v>ENGENHEIRO V</v>
          </cell>
        </row>
        <row r="369">
          <cell r="A369">
            <v>7847</v>
          </cell>
          <cell r="B369">
            <v>7847</v>
          </cell>
          <cell r="C369">
            <v>40</v>
          </cell>
          <cell r="D369">
            <v>540</v>
          </cell>
          <cell r="E369" t="str">
            <v>ENGENHEIRO VI</v>
          </cell>
          <cell r="F369" t="str">
            <v>NU</v>
          </cell>
          <cell r="I369" t="str">
            <v>VI</v>
          </cell>
          <cell r="J369" t="str">
            <v>VI</v>
          </cell>
          <cell r="L369" t="str">
            <v>ENGENHEIRO VI</v>
          </cell>
        </row>
        <row r="370">
          <cell r="A370">
            <v>7848</v>
          </cell>
          <cell r="B370">
            <v>7848</v>
          </cell>
          <cell r="C370">
            <v>40</v>
          </cell>
          <cell r="D370">
            <v>540</v>
          </cell>
          <cell r="E370" t="str">
            <v>ARQUITETO I</v>
          </cell>
          <cell r="F370" t="str">
            <v>NU</v>
          </cell>
          <cell r="I370" t="str">
            <v>I</v>
          </cell>
          <cell r="J370" t="str">
            <v>I</v>
          </cell>
          <cell r="L370" t="str">
            <v>ARQUITETO I</v>
          </cell>
        </row>
        <row r="371">
          <cell r="A371">
            <v>7849</v>
          </cell>
          <cell r="B371">
            <v>7849</v>
          </cell>
          <cell r="C371">
            <v>40</v>
          </cell>
          <cell r="D371">
            <v>540</v>
          </cell>
          <cell r="E371" t="str">
            <v>ARQUITETO II</v>
          </cell>
          <cell r="F371" t="str">
            <v>NU</v>
          </cell>
          <cell r="I371" t="str">
            <v>II</v>
          </cell>
          <cell r="J371" t="str">
            <v>II</v>
          </cell>
          <cell r="L371" t="str">
            <v>ARQUITETO II</v>
          </cell>
        </row>
        <row r="372">
          <cell r="A372">
            <v>7850</v>
          </cell>
          <cell r="B372">
            <v>7850</v>
          </cell>
          <cell r="C372">
            <v>40</v>
          </cell>
          <cell r="D372">
            <v>540</v>
          </cell>
          <cell r="E372" t="str">
            <v>ARQUITETO III</v>
          </cell>
          <cell r="F372" t="str">
            <v>NU</v>
          </cell>
          <cell r="I372" t="str">
            <v>III</v>
          </cell>
          <cell r="J372" t="str">
            <v>III</v>
          </cell>
          <cell r="L372" t="str">
            <v>ARQUITETO III</v>
          </cell>
        </row>
        <row r="373">
          <cell r="A373">
            <v>7851</v>
          </cell>
          <cell r="B373">
            <v>7851</v>
          </cell>
          <cell r="C373">
            <v>40</v>
          </cell>
          <cell r="D373">
            <v>540</v>
          </cell>
          <cell r="E373" t="str">
            <v>ARQUITETO IV</v>
          </cell>
          <cell r="F373" t="str">
            <v>NU</v>
          </cell>
          <cell r="I373" t="str">
            <v>IV</v>
          </cell>
          <cell r="J373" t="str">
            <v>IV</v>
          </cell>
          <cell r="L373" t="str">
            <v>ARQUITETO IV</v>
          </cell>
        </row>
        <row r="374">
          <cell r="A374">
            <v>7852</v>
          </cell>
          <cell r="B374">
            <v>7852</v>
          </cell>
          <cell r="C374">
            <v>40</v>
          </cell>
          <cell r="D374">
            <v>540</v>
          </cell>
          <cell r="E374" t="str">
            <v>ARQUITETO V</v>
          </cell>
          <cell r="F374" t="str">
            <v>NU</v>
          </cell>
          <cell r="I374" t="str">
            <v>V</v>
          </cell>
          <cell r="J374" t="str">
            <v>V</v>
          </cell>
          <cell r="L374" t="str">
            <v>ARQUITETO V</v>
          </cell>
        </row>
        <row r="375">
          <cell r="A375">
            <v>7853</v>
          </cell>
          <cell r="B375">
            <v>7853</v>
          </cell>
          <cell r="C375">
            <v>40</v>
          </cell>
          <cell r="D375">
            <v>540</v>
          </cell>
          <cell r="E375" t="str">
            <v>ARQUITETO VI</v>
          </cell>
          <cell r="F375" t="str">
            <v>NU</v>
          </cell>
          <cell r="I375" t="str">
            <v>VI</v>
          </cell>
          <cell r="J375" t="str">
            <v>VI</v>
          </cell>
          <cell r="L375" t="str">
            <v>ARQUITETO VI</v>
          </cell>
        </row>
        <row r="376">
          <cell r="A376">
            <v>7854</v>
          </cell>
          <cell r="B376">
            <v>7854</v>
          </cell>
          <cell r="C376">
            <v>40</v>
          </cell>
          <cell r="D376">
            <v>540</v>
          </cell>
          <cell r="E376" t="str">
            <v>ENGENHEIRO AGRONOMO I</v>
          </cell>
          <cell r="F376" t="str">
            <v>NU</v>
          </cell>
          <cell r="I376" t="str">
            <v>I</v>
          </cell>
          <cell r="J376" t="str">
            <v>I</v>
          </cell>
          <cell r="L376" t="str">
            <v>ENGENHEIRO AGRONOMO I</v>
          </cell>
        </row>
        <row r="377">
          <cell r="A377">
            <v>7855</v>
          </cell>
          <cell r="B377">
            <v>7855</v>
          </cell>
          <cell r="C377">
            <v>40</v>
          </cell>
          <cell r="D377">
            <v>540</v>
          </cell>
          <cell r="E377" t="str">
            <v>ENGENHEIRO AGRONOMO II</v>
          </cell>
          <cell r="F377" t="str">
            <v>NU</v>
          </cell>
          <cell r="I377" t="str">
            <v>II</v>
          </cell>
          <cell r="J377" t="str">
            <v>II</v>
          </cell>
          <cell r="L377" t="str">
            <v>ENGENHEIRO AGRONOMO II</v>
          </cell>
        </row>
        <row r="378">
          <cell r="A378">
            <v>7856</v>
          </cell>
          <cell r="B378">
            <v>7856</v>
          </cell>
          <cell r="C378">
            <v>40</v>
          </cell>
          <cell r="D378">
            <v>540</v>
          </cell>
          <cell r="E378" t="str">
            <v>ENGENHEIRO AGRONOMO III</v>
          </cell>
          <cell r="F378" t="str">
            <v>NU</v>
          </cell>
          <cell r="I378" t="str">
            <v>III</v>
          </cell>
          <cell r="J378" t="str">
            <v>III</v>
          </cell>
          <cell r="L378" t="str">
            <v>ENGENHEIRO AGRONOMO III</v>
          </cell>
        </row>
        <row r="379">
          <cell r="A379">
            <v>7857</v>
          </cell>
          <cell r="B379">
            <v>7857</v>
          </cell>
          <cell r="C379">
            <v>40</v>
          </cell>
          <cell r="D379">
            <v>540</v>
          </cell>
          <cell r="E379" t="str">
            <v>ENGENHEIRO AGRONOMO IV</v>
          </cell>
          <cell r="F379" t="str">
            <v>NU</v>
          </cell>
          <cell r="I379" t="str">
            <v>IV</v>
          </cell>
          <cell r="J379" t="str">
            <v>IV</v>
          </cell>
          <cell r="L379" t="str">
            <v>ENGENHEIRO AGRONOMO IV</v>
          </cell>
        </row>
        <row r="380">
          <cell r="A380">
            <v>7858</v>
          </cell>
          <cell r="B380">
            <v>7858</v>
          </cell>
          <cell r="C380">
            <v>40</v>
          </cell>
          <cell r="D380">
            <v>540</v>
          </cell>
          <cell r="E380" t="str">
            <v>ENGENHEIRO AGRONOMO V</v>
          </cell>
          <cell r="F380" t="str">
            <v>NU</v>
          </cell>
          <cell r="I380" t="str">
            <v>V</v>
          </cell>
          <cell r="J380" t="str">
            <v>V</v>
          </cell>
          <cell r="L380" t="str">
            <v>ENGENHEIRO AGRONOMO V</v>
          </cell>
        </row>
        <row r="381">
          <cell r="A381">
            <v>7859</v>
          </cell>
          <cell r="B381">
            <v>7859</v>
          </cell>
          <cell r="C381">
            <v>40</v>
          </cell>
          <cell r="D381">
            <v>540</v>
          </cell>
          <cell r="E381" t="str">
            <v>ENGENHEIRO AGRONOMO VI</v>
          </cell>
          <cell r="F381" t="str">
            <v>NU</v>
          </cell>
          <cell r="I381" t="str">
            <v>VI</v>
          </cell>
          <cell r="J381" t="str">
            <v>VI</v>
          </cell>
          <cell r="L381" t="str">
            <v>ENGENHEIRO AGRONOMO VI</v>
          </cell>
        </row>
        <row r="382">
          <cell r="A382">
            <v>7860</v>
          </cell>
          <cell r="B382">
            <v>7860</v>
          </cell>
          <cell r="C382">
            <v>40</v>
          </cell>
          <cell r="D382">
            <v>540</v>
          </cell>
          <cell r="E382" t="str">
            <v>ASSISTENTE AGROPECUÁRIO I</v>
          </cell>
          <cell r="F382" t="str">
            <v>NU</v>
          </cell>
          <cell r="I382" t="str">
            <v>I</v>
          </cell>
          <cell r="J382" t="str">
            <v>I</v>
          </cell>
          <cell r="L382" t="str">
            <v>ASSISTENTE AGROPECUÁRIO I</v>
          </cell>
        </row>
        <row r="383">
          <cell r="A383">
            <v>7861</v>
          </cell>
          <cell r="B383">
            <v>7861</v>
          </cell>
          <cell r="C383">
            <v>40</v>
          </cell>
          <cell r="D383">
            <v>540</v>
          </cell>
          <cell r="E383" t="str">
            <v>ASSISTENTE AGROPECUÁRIO II</v>
          </cell>
          <cell r="F383" t="str">
            <v>NU</v>
          </cell>
          <cell r="I383" t="str">
            <v>II</v>
          </cell>
          <cell r="J383" t="str">
            <v>II</v>
          </cell>
          <cell r="L383" t="str">
            <v>ASSISTENTE AGROPECUÁRIO II</v>
          </cell>
        </row>
        <row r="384">
          <cell r="A384">
            <v>7862</v>
          </cell>
          <cell r="B384">
            <v>7862</v>
          </cell>
          <cell r="C384">
            <v>40</v>
          </cell>
          <cell r="D384">
            <v>540</v>
          </cell>
          <cell r="E384" t="str">
            <v>ASSISTENTE AGROPECUÁRIO III</v>
          </cell>
          <cell r="F384" t="str">
            <v>NU</v>
          </cell>
          <cell r="I384" t="str">
            <v>III</v>
          </cell>
          <cell r="J384" t="str">
            <v>III</v>
          </cell>
          <cell r="L384" t="str">
            <v>ASSISTENTE AGROPECUÁRIO III</v>
          </cell>
        </row>
        <row r="385">
          <cell r="A385">
            <v>7863</v>
          </cell>
          <cell r="B385">
            <v>7863</v>
          </cell>
          <cell r="C385">
            <v>40</v>
          </cell>
          <cell r="D385">
            <v>540</v>
          </cell>
          <cell r="E385" t="str">
            <v>ASSISTENTE AGROPECUÁRIO IV</v>
          </cell>
          <cell r="F385" t="str">
            <v>NU</v>
          </cell>
          <cell r="I385" t="str">
            <v>IV</v>
          </cell>
          <cell r="J385" t="str">
            <v>IV</v>
          </cell>
          <cell r="L385" t="str">
            <v>ASSISTENTE AGROPECUÁRIO IV</v>
          </cell>
        </row>
        <row r="386">
          <cell r="A386">
            <v>7864</v>
          </cell>
          <cell r="B386">
            <v>7864</v>
          </cell>
          <cell r="C386">
            <v>40</v>
          </cell>
          <cell r="D386">
            <v>540</v>
          </cell>
          <cell r="E386" t="str">
            <v>ASSISTENTE AGROPECUÁRIO V</v>
          </cell>
          <cell r="F386" t="str">
            <v>NU</v>
          </cell>
          <cell r="I386" t="str">
            <v>V</v>
          </cell>
          <cell r="J386" t="str">
            <v>V</v>
          </cell>
          <cell r="L386" t="str">
            <v>ASSISTENTE AGROPECUÁRIO V</v>
          </cell>
        </row>
        <row r="387">
          <cell r="A387">
            <v>7865</v>
          </cell>
          <cell r="B387">
            <v>7865</v>
          </cell>
          <cell r="C387">
            <v>40</v>
          </cell>
          <cell r="D387">
            <v>540</v>
          </cell>
          <cell r="E387" t="str">
            <v>ASSISTENTE AGROPECUÁRIO VI</v>
          </cell>
          <cell r="F387" t="str">
            <v>NU</v>
          </cell>
          <cell r="I387" t="str">
            <v>VI</v>
          </cell>
          <cell r="J387" t="str">
            <v>VI</v>
          </cell>
          <cell r="L387" t="str">
            <v>ASSISTENTE AGROPECUÁRIO VI</v>
          </cell>
        </row>
        <row r="388">
          <cell r="A388">
            <v>9366</v>
          </cell>
          <cell r="B388">
            <v>9366</v>
          </cell>
          <cell r="C388">
            <v>40</v>
          </cell>
          <cell r="D388">
            <v>661</v>
          </cell>
          <cell r="E388" t="str">
            <v>AUXILIAR DE A. P. CIENT. E TECNOLÓGICA I</v>
          </cell>
          <cell r="F388" t="str">
            <v>APCT</v>
          </cell>
          <cell r="I388" t="str">
            <v>I</v>
          </cell>
          <cell r="J388" t="str">
            <v>I</v>
          </cell>
          <cell r="L388" t="str">
            <v>AUXILIAR DE A. P. CIENT. E TECNOLÓGICA I</v>
          </cell>
        </row>
        <row r="389">
          <cell r="A389">
            <v>9367</v>
          </cell>
          <cell r="B389">
            <v>9367</v>
          </cell>
          <cell r="C389">
            <v>40</v>
          </cell>
          <cell r="D389">
            <v>661</v>
          </cell>
          <cell r="E389" t="str">
            <v>AUXILIAR DE A. P. CIENT. E TECNOLÓGICA II</v>
          </cell>
          <cell r="F389" t="str">
            <v>APCT</v>
          </cell>
          <cell r="I389" t="str">
            <v>II</v>
          </cell>
          <cell r="J389" t="str">
            <v>II</v>
          </cell>
          <cell r="L389" t="str">
            <v>AUXILIAR DE A. P. CIENT. E TECNOLÓGICA II</v>
          </cell>
        </row>
        <row r="390">
          <cell r="A390">
            <v>9368</v>
          </cell>
          <cell r="B390">
            <v>9368</v>
          </cell>
          <cell r="C390">
            <v>40</v>
          </cell>
          <cell r="D390">
            <v>661</v>
          </cell>
          <cell r="E390" t="str">
            <v>AUXILIAR DE A. P. CIENT. E TECNOLÓGICA III</v>
          </cell>
          <cell r="F390" t="str">
            <v>APCT</v>
          </cell>
          <cell r="I390" t="str">
            <v>III</v>
          </cell>
          <cell r="J390" t="str">
            <v>III</v>
          </cell>
          <cell r="L390" t="str">
            <v>AUXILIAR DE A. P. CIENT. E TECNOLÓGICA III</v>
          </cell>
        </row>
        <row r="391">
          <cell r="A391">
            <v>9369</v>
          </cell>
          <cell r="B391">
            <v>9369</v>
          </cell>
          <cell r="C391">
            <v>40</v>
          </cell>
          <cell r="D391">
            <v>661</v>
          </cell>
          <cell r="E391" t="str">
            <v>AUXILIAR DE A. P. CIENT. E TECNOLÓGICA IV</v>
          </cell>
          <cell r="F391" t="str">
            <v>APCT</v>
          </cell>
          <cell r="I391" t="str">
            <v>IV</v>
          </cell>
          <cell r="J391" t="str">
            <v>IV</v>
          </cell>
          <cell r="L391" t="str">
            <v>AUXILIAR DE A. P. CIENT. E TECNOLÓGICA IV</v>
          </cell>
        </row>
        <row r="392">
          <cell r="A392">
            <v>9370</v>
          </cell>
          <cell r="B392">
            <v>9370</v>
          </cell>
          <cell r="C392">
            <v>40</v>
          </cell>
          <cell r="D392">
            <v>662</v>
          </cell>
          <cell r="E392" t="str">
            <v>ASSIST. TÉC. DE P. CIENT. E TECNOLÓGICA I</v>
          </cell>
          <cell r="F392" t="str">
            <v>APCT</v>
          </cell>
          <cell r="I392" t="str">
            <v>I</v>
          </cell>
          <cell r="J392" t="str">
            <v>I</v>
          </cell>
          <cell r="L392" t="str">
            <v>ASSIST. TÉC. DE P. CIENT. E TECNOLÓGICA I</v>
          </cell>
        </row>
        <row r="393">
          <cell r="A393">
            <v>9371</v>
          </cell>
          <cell r="B393">
            <v>9371</v>
          </cell>
          <cell r="C393">
            <v>40</v>
          </cell>
          <cell r="D393">
            <v>662</v>
          </cell>
          <cell r="E393" t="str">
            <v>ASSIST. TÉC. DE P. CIENT. E TECNOLÓGICA II</v>
          </cell>
          <cell r="F393" t="str">
            <v>APCT</v>
          </cell>
          <cell r="I393" t="str">
            <v>II</v>
          </cell>
          <cell r="J393" t="str">
            <v>II</v>
          </cell>
          <cell r="L393" t="str">
            <v>ASSIST. TÉC. DE P. CIENT. E TECNOLÓGICA II</v>
          </cell>
        </row>
        <row r="394">
          <cell r="A394">
            <v>9372</v>
          </cell>
          <cell r="B394">
            <v>9372</v>
          </cell>
          <cell r="C394">
            <v>40</v>
          </cell>
          <cell r="D394">
            <v>662</v>
          </cell>
          <cell r="E394" t="str">
            <v>ASSIST. TÉC. DE P. CIENT. E TECNOLÓGICA III</v>
          </cell>
          <cell r="F394" t="str">
            <v>APCT</v>
          </cell>
          <cell r="I394" t="str">
            <v>III</v>
          </cell>
          <cell r="J394" t="str">
            <v>III</v>
          </cell>
          <cell r="L394" t="str">
            <v>ASSIST. TÉC. DE P. CIENT. E TECNOLÓGICA III</v>
          </cell>
        </row>
        <row r="395">
          <cell r="A395">
            <v>9373</v>
          </cell>
          <cell r="B395">
            <v>9373</v>
          </cell>
          <cell r="C395">
            <v>40</v>
          </cell>
          <cell r="D395">
            <v>662</v>
          </cell>
          <cell r="E395" t="str">
            <v>ASSIST. TÉC. DE P. CIENT. E TECNOLÓGICA IV</v>
          </cell>
          <cell r="F395" t="str">
            <v>APCT</v>
          </cell>
          <cell r="I395" t="str">
            <v>IV</v>
          </cell>
          <cell r="J395" t="str">
            <v>IV</v>
          </cell>
          <cell r="L395" t="str">
            <v>ASSIST. TÉC. DE P. CIENT. E TECNOLÓGICA IV</v>
          </cell>
        </row>
        <row r="396">
          <cell r="A396">
            <v>9374</v>
          </cell>
          <cell r="B396">
            <v>9374</v>
          </cell>
          <cell r="C396">
            <v>40</v>
          </cell>
          <cell r="D396">
            <v>662</v>
          </cell>
          <cell r="E396" t="str">
            <v>ASSIST. TÉC. DE P. CIENT. E TECNOLÓGICA V</v>
          </cell>
          <cell r="F396" t="str">
            <v>APCT</v>
          </cell>
          <cell r="I396" t="str">
            <v>V</v>
          </cell>
          <cell r="J396" t="str">
            <v>V</v>
          </cell>
          <cell r="L396" t="str">
            <v>ASSIST. TÉC. DE P. CIENT. E TECNOLÓGICA V</v>
          </cell>
        </row>
        <row r="397">
          <cell r="A397">
            <v>9374</v>
          </cell>
          <cell r="B397">
            <v>9375</v>
          </cell>
          <cell r="C397">
            <v>40</v>
          </cell>
          <cell r="D397">
            <v>662</v>
          </cell>
          <cell r="E397" t="str">
            <v>ASSIST. TÉC. DE P. CIENT. E TECNOLÓGICA VI</v>
          </cell>
          <cell r="F397" t="str">
            <v>APCT</v>
          </cell>
          <cell r="I397" t="str">
            <v>VI</v>
          </cell>
          <cell r="J397" t="str">
            <v>VI</v>
          </cell>
          <cell r="L397" t="str">
            <v>ASSIST. TÉC. DE P. CIENT. E TECNOLÓGICA VI</v>
          </cell>
        </row>
        <row r="398">
          <cell r="A398">
            <v>9399</v>
          </cell>
          <cell r="B398">
            <v>9399</v>
          </cell>
          <cell r="C398">
            <v>40</v>
          </cell>
          <cell r="D398">
            <v>661</v>
          </cell>
          <cell r="E398" t="str">
            <v>OFICIAL DE A. P. CIENT. E TECNOLÓGICA I</v>
          </cell>
          <cell r="F398" t="str">
            <v>APCT</v>
          </cell>
          <cell r="I398" t="str">
            <v>I</v>
          </cell>
          <cell r="J398" t="str">
            <v>I</v>
          </cell>
          <cell r="L398" t="str">
            <v>OFICIAL DE A. P. CIENT. E TECNOLÓGICA I</v>
          </cell>
        </row>
        <row r="399">
          <cell r="A399">
            <v>9400</v>
          </cell>
          <cell r="B399">
            <v>9400</v>
          </cell>
          <cell r="C399">
            <v>40</v>
          </cell>
          <cell r="D399">
            <v>661</v>
          </cell>
          <cell r="E399" t="str">
            <v>OFICIAL DE A. P. CIENT. E TECNOLÓGICA II</v>
          </cell>
          <cell r="F399" t="str">
            <v>APCT</v>
          </cell>
          <cell r="I399" t="str">
            <v>II</v>
          </cell>
          <cell r="J399" t="str">
            <v>II</v>
          </cell>
          <cell r="L399" t="str">
            <v>OFICIAL DE A. P. CIENT. E TECNOLÓGICA II</v>
          </cell>
        </row>
        <row r="400">
          <cell r="A400">
            <v>9401</v>
          </cell>
          <cell r="B400">
            <v>9401</v>
          </cell>
          <cell r="C400">
            <v>40</v>
          </cell>
          <cell r="D400">
            <v>661</v>
          </cell>
          <cell r="E400" t="str">
            <v>OFICIAL DE A. P. CIENT. E TECNOLÓGICA III</v>
          </cell>
          <cell r="F400" t="str">
            <v>APCT</v>
          </cell>
          <cell r="I400" t="str">
            <v>III</v>
          </cell>
          <cell r="J400" t="str">
            <v>III</v>
          </cell>
          <cell r="L400" t="str">
            <v>OFICIAL DE A. P. CIENT. E TECNOLÓGICA III</v>
          </cell>
        </row>
        <row r="401">
          <cell r="A401">
            <v>9402</v>
          </cell>
          <cell r="B401">
            <v>9402</v>
          </cell>
          <cell r="C401">
            <v>40</v>
          </cell>
          <cell r="D401">
            <v>661</v>
          </cell>
          <cell r="E401" t="str">
            <v>OFICIAL DE A. P. CIENT. E TECNOL IV</v>
          </cell>
          <cell r="F401" t="str">
            <v>APCT</v>
          </cell>
          <cell r="I401" t="str">
            <v>IV</v>
          </cell>
          <cell r="J401" t="str">
            <v>IV</v>
          </cell>
          <cell r="L401" t="str">
            <v>OFICIAL DE A. P. CIENT. E TECNOLÓGICA IV</v>
          </cell>
        </row>
        <row r="402">
          <cell r="A402">
            <v>9403</v>
          </cell>
          <cell r="B402">
            <v>9403</v>
          </cell>
          <cell r="C402">
            <v>40</v>
          </cell>
          <cell r="D402">
            <v>661</v>
          </cell>
          <cell r="E402" t="str">
            <v>AGENTE DE A. P. CIENT. E TECNOLÓGICA I</v>
          </cell>
          <cell r="F402" t="str">
            <v>APCT</v>
          </cell>
          <cell r="I402" t="str">
            <v>I</v>
          </cell>
          <cell r="J402" t="str">
            <v>I</v>
          </cell>
          <cell r="L402" t="str">
            <v>AGENTE DE A. P. CIENT. E TECNOLÓGICA I</v>
          </cell>
        </row>
        <row r="403">
          <cell r="A403">
            <v>9404</v>
          </cell>
          <cell r="B403">
            <v>9404</v>
          </cell>
          <cell r="C403">
            <v>40</v>
          </cell>
          <cell r="D403">
            <v>661</v>
          </cell>
          <cell r="E403" t="str">
            <v>AGENTE DE A. P. CIENT. E TECNOLÓGICA II</v>
          </cell>
          <cell r="F403" t="str">
            <v>APCT</v>
          </cell>
          <cell r="I403" t="str">
            <v>II</v>
          </cell>
          <cell r="J403" t="str">
            <v>II</v>
          </cell>
          <cell r="L403" t="str">
            <v>AGENTE DE A. P. CIENT. E TECNOLÓGICA II</v>
          </cell>
        </row>
        <row r="404">
          <cell r="A404">
            <v>9405</v>
          </cell>
          <cell r="B404">
            <v>9405</v>
          </cell>
          <cell r="C404">
            <v>40</v>
          </cell>
          <cell r="D404">
            <v>661</v>
          </cell>
          <cell r="E404" t="str">
            <v>AGENTE DE A. P. CIENT. E TECNOLÓGICA III</v>
          </cell>
          <cell r="F404" t="str">
            <v>APCT</v>
          </cell>
          <cell r="I404" t="str">
            <v>III</v>
          </cell>
          <cell r="J404" t="str">
            <v>III</v>
          </cell>
          <cell r="L404" t="str">
            <v>AGENTE DE A. P. CIENT. E TECNOLÓGICA III</v>
          </cell>
        </row>
        <row r="405">
          <cell r="A405">
            <v>9406</v>
          </cell>
          <cell r="B405">
            <v>9406</v>
          </cell>
          <cell r="C405">
            <v>40</v>
          </cell>
          <cell r="D405">
            <v>661</v>
          </cell>
          <cell r="E405" t="str">
            <v>AGENTE DE A. P. CIENT. E TECNOLÓGICA IV</v>
          </cell>
          <cell r="F405" t="str">
            <v>APCT</v>
          </cell>
          <cell r="I405" t="str">
            <v>IV</v>
          </cell>
          <cell r="J405" t="str">
            <v>IV</v>
          </cell>
          <cell r="L405" t="str">
            <v>AGENTE DE A. P. CIENT. E TECNOLÓGICA IV</v>
          </cell>
        </row>
        <row r="406">
          <cell r="A406">
            <v>9407</v>
          </cell>
          <cell r="B406">
            <v>9407</v>
          </cell>
          <cell r="C406">
            <v>40</v>
          </cell>
          <cell r="D406">
            <v>661</v>
          </cell>
          <cell r="E406" t="str">
            <v>TÉCNICO DE A. P. CIENT. E TECNOLÓGICA I</v>
          </cell>
          <cell r="F406" t="str">
            <v>APCT</v>
          </cell>
          <cell r="I406" t="str">
            <v>I</v>
          </cell>
          <cell r="J406" t="str">
            <v>I</v>
          </cell>
          <cell r="L406" t="str">
            <v>TÉCNICO DE A. P. CIENT. E TECNOLÓGICA I</v>
          </cell>
        </row>
        <row r="407">
          <cell r="A407">
            <v>9408</v>
          </cell>
          <cell r="B407">
            <v>9408</v>
          </cell>
          <cell r="C407">
            <v>40</v>
          </cell>
          <cell r="D407">
            <v>661</v>
          </cell>
          <cell r="E407" t="str">
            <v>TÉCNICO DE A. P. CIENT. E TECNOLÓGICA II</v>
          </cell>
          <cell r="F407" t="str">
            <v>APCT</v>
          </cell>
          <cell r="I407" t="str">
            <v>II</v>
          </cell>
          <cell r="J407" t="str">
            <v>II</v>
          </cell>
          <cell r="L407" t="str">
            <v>TÉCNICO DE A. P. CIENT. E TECNOLÓGICA II</v>
          </cell>
        </row>
        <row r="408">
          <cell r="A408">
            <v>9409</v>
          </cell>
          <cell r="B408">
            <v>9409</v>
          </cell>
          <cell r="C408">
            <v>40</v>
          </cell>
          <cell r="D408">
            <v>661</v>
          </cell>
          <cell r="E408" t="str">
            <v>TÉCNICO DE A. P. CIENT. E TECNOLÓGICA III</v>
          </cell>
          <cell r="F408" t="str">
            <v>APCT</v>
          </cell>
          <cell r="I408" t="str">
            <v>III</v>
          </cell>
          <cell r="J408" t="str">
            <v>III</v>
          </cell>
          <cell r="L408" t="str">
            <v>TÉCNICO DE A. P. CIENT. E TECNOLÓGICA III</v>
          </cell>
        </row>
        <row r="409">
          <cell r="A409">
            <v>9410</v>
          </cell>
          <cell r="B409">
            <v>9410</v>
          </cell>
          <cell r="C409">
            <v>40</v>
          </cell>
          <cell r="D409">
            <v>661</v>
          </cell>
          <cell r="E409" t="str">
            <v>TÉCNICO DE A. P. CIENT. E TECNOLÓGICA VI</v>
          </cell>
          <cell r="F409" t="str">
            <v>APCT</v>
          </cell>
          <cell r="I409" t="str">
            <v>IV</v>
          </cell>
          <cell r="J409" t="str">
            <v>IV</v>
          </cell>
          <cell r="L409" t="str">
            <v>TÉCNICO DE A. P. CIENT. E TECNOLÓGICA IV</v>
          </cell>
        </row>
        <row r="410">
          <cell r="A410">
            <v>9411</v>
          </cell>
          <cell r="B410">
            <v>9411</v>
          </cell>
          <cell r="C410">
            <v>40</v>
          </cell>
          <cell r="D410">
            <v>849</v>
          </cell>
          <cell r="E410" t="str">
            <v>AUXILIAR DE APOIO AGRO-PECUÁRIO</v>
          </cell>
          <cell r="F410" t="str">
            <v>APCT</v>
          </cell>
          <cell r="I410" t="str">
            <v>I</v>
          </cell>
          <cell r="J410" t="str">
            <v>I</v>
          </cell>
          <cell r="L410" t="str">
            <v>AUXILIAR DE APOIO AGRO-PECUÁRIO I</v>
          </cell>
        </row>
        <row r="411">
          <cell r="A411">
            <v>9412</v>
          </cell>
          <cell r="B411">
            <v>9412</v>
          </cell>
          <cell r="C411">
            <v>40</v>
          </cell>
          <cell r="D411">
            <v>849</v>
          </cell>
          <cell r="E411" t="str">
            <v>AUXILIAR DE APOIO AGRO-PECUÁRIO</v>
          </cell>
          <cell r="F411" t="str">
            <v>APCT</v>
          </cell>
          <cell r="I411" t="str">
            <v>II</v>
          </cell>
          <cell r="J411" t="str">
            <v>II</v>
          </cell>
          <cell r="L411" t="str">
            <v>AUXILIAR DE APOIO AGRO-PECUÁRIO II</v>
          </cell>
        </row>
        <row r="412">
          <cell r="A412">
            <v>9413</v>
          </cell>
          <cell r="B412">
            <v>9413</v>
          </cell>
          <cell r="C412">
            <v>40</v>
          </cell>
          <cell r="D412">
            <v>849</v>
          </cell>
          <cell r="E412" t="str">
            <v>AUXILIAR DE APOIO AGRO-PECUÁRIO</v>
          </cell>
          <cell r="F412" t="str">
            <v>APCT</v>
          </cell>
          <cell r="I412" t="str">
            <v>III</v>
          </cell>
          <cell r="J412" t="str">
            <v>III</v>
          </cell>
          <cell r="L412" t="str">
            <v>AUXILIAR DE APOIO AGRO-PECUÁRIO III</v>
          </cell>
        </row>
        <row r="413">
          <cell r="A413">
            <v>9414</v>
          </cell>
          <cell r="B413">
            <v>9414</v>
          </cell>
          <cell r="C413">
            <v>40</v>
          </cell>
          <cell r="D413">
            <v>849</v>
          </cell>
          <cell r="E413" t="str">
            <v>AUXILIAR DE APOIO AGRO-PECUÁRIO</v>
          </cell>
          <cell r="F413" t="str">
            <v>APCT</v>
          </cell>
          <cell r="I413" t="str">
            <v>IV</v>
          </cell>
          <cell r="J413" t="str">
            <v>IV</v>
          </cell>
          <cell r="L413" t="str">
            <v>AUXILIAR DE APOIO AGRO-PECUÁRIO IV</v>
          </cell>
        </row>
        <row r="414">
          <cell r="A414">
            <v>9415</v>
          </cell>
          <cell r="B414">
            <v>9415</v>
          </cell>
          <cell r="C414">
            <v>40</v>
          </cell>
          <cell r="D414">
            <v>849</v>
          </cell>
          <cell r="E414" t="str">
            <v>OFICIAL DE APOIO AGRO-PECUÁRO</v>
          </cell>
          <cell r="F414" t="str">
            <v>APCT</v>
          </cell>
          <cell r="I414" t="str">
            <v>I</v>
          </cell>
          <cell r="J414" t="str">
            <v>I</v>
          </cell>
          <cell r="L414" t="str">
            <v>OFICIAL DE APOIO AGRO-PECUÁRO I</v>
          </cell>
        </row>
        <row r="415">
          <cell r="A415">
            <v>9416</v>
          </cell>
          <cell r="B415">
            <v>9416</v>
          </cell>
          <cell r="C415">
            <v>40</v>
          </cell>
          <cell r="D415">
            <v>849</v>
          </cell>
          <cell r="E415" t="str">
            <v>OFICIAL DE APOIO AGRO-PECUÁRO</v>
          </cell>
          <cell r="F415" t="str">
            <v>APCT</v>
          </cell>
          <cell r="I415" t="str">
            <v>II</v>
          </cell>
          <cell r="J415" t="str">
            <v>II</v>
          </cell>
          <cell r="L415" t="str">
            <v>OFICIAL DE APOIO AGRO-PECUÁRO II</v>
          </cell>
        </row>
        <row r="416">
          <cell r="A416">
            <v>9417</v>
          </cell>
          <cell r="B416">
            <v>9417</v>
          </cell>
          <cell r="C416">
            <v>40</v>
          </cell>
          <cell r="D416">
            <v>849</v>
          </cell>
          <cell r="E416" t="str">
            <v>OFICIAL DE APOIO AGRO-PECUÁRO</v>
          </cell>
          <cell r="F416" t="str">
            <v>APCT</v>
          </cell>
          <cell r="I416" t="str">
            <v>III</v>
          </cell>
          <cell r="J416" t="str">
            <v>III</v>
          </cell>
          <cell r="L416" t="str">
            <v>OFICIAL DE APOIO AGRO-PECUÁRO III</v>
          </cell>
        </row>
        <row r="417">
          <cell r="A417">
            <v>9418</v>
          </cell>
          <cell r="B417">
            <v>9418</v>
          </cell>
          <cell r="C417">
            <v>40</v>
          </cell>
          <cell r="D417">
            <v>849</v>
          </cell>
          <cell r="E417" t="str">
            <v>OFICIAL DE APOIO AGRO-PECUÁRO</v>
          </cell>
          <cell r="F417" t="str">
            <v>APCT</v>
          </cell>
          <cell r="I417" t="str">
            <v>IV</v>
          </cell>
          <cell r="J417" t="str">
            <v>IV</v>
          </cell>
          <cell r="L417" t="str">
            <v>OFICIAL DE APOIO AGRO-PECUÁRO IV</v>
          </cell>
        </row>
        <row r="418">
          <cell r="A418">
            <v>9419</v>
          </cell>
          <cell r="B418">
            <v>9419</v>
          </cell>
          <cell r="C418">
            <v>40</v>
          </cell>
          <cell r="D418">
            <v>849</v>
          </cell>
          <cell r="E418" t="str">
            <v>AGENTE DE APOIO AGRO-PECUÁRIO</v>
          </cell>
          <cell r="F418" t="str">
            <v>APCT</v>
          </cell>
          <cell r="I418" t="str">
            <v>I</v>
          </cell>
          <cell r="J418" t="str">
            <v>I</v>
          </cell>
          <cell r="L418" t="str">
            <v>AGENTE DE APOIO AGRO-PECUÁRIO I</v>
          </cell>
        </row>
        <row r="419">
          <cell r="A419">
            <v>9420</v>
          </cell>
          <cell r="B419">
            <v>9420</v>
          </cell>
          <cell r="C419">
            <v>40</v>
          </cell>
          <cell r="D419">
            <v>849</v>
          </cell>
          <cell r="E419" t="str">
            <v>AGENTE DE APOIO AGRO-PECUÁRIO</v>
          </cell>
          <cell r="F419" t="str">
            <v>APCT</v>
          </cell>
          <cell r="I419" t="str">
            <v>II</v>
          </cell>
          <cell r="J419" t="str">
            <v>II</v>
          </cell>
          <cell r="L419" t="str">
            <v>AGENTE DE APOIO AGRO-PECUÁRIO II</v>
          </cell>
        </row>
        <row r="420">
          <cell r="A420">
            <v>9421</v>
          </cell>
          <cell r="B420">
            <v>9421</v>
          </cell>
          <cell r="C420">
            <v>40</v>
          </cell>
          <cell r="D420">
            <v>849</v>
          </cell>
          <cell r="E420" t="str">
            <v>AGENTE DE APOIO AGRO-PECUÁRIO</v>
          </cell>
          <cell r="F420" t="str">
            <v>APCT</v>
          </cell>
          <cell r="I420" t="str">
            <v>III</v>
          </cell>
          <cell r="J420" t="str">
            <v>III</v>
          </cell>
          <cell r="L420" t="str">
            <v>AGENTE DE APOIO AGRO-PECUÁRIO III</v>
          </cell>
        </row>
        <row r="421">
          <cell r="A421">
            <v>9422</v>
          </cell>
          <cell r="B421">
            <v>9422</v>
          </cell>
          <cell r="C421">
            <v>40</v>
          </cell>
          <cell r="D421">
            <v>849</v>
          </cell>
          <cell r="E421" t="str">
            <v>AGENTE DE APOIO AGRO-PECUÁRIO</v>
          </cell>
          <cell r="F421" t="str">
            <v>APCT</v>
          </cell>
          <cell r="I421" t="str">
            <v>IV</v>
          </cell>
          <cell r="J421" t="str">
            <v>IV</v>
          </cell>
          <cell r="L421" t="str">
            <v>AGENTE DE APOIO AGRO-PECUÁRIO IV</v>
          </cell>
        </row>
        <row r="422">
          <cell r="A422">
            <v>9423</v>
          </cell>
          <cell r="B422">
            <v>9423</v>
          </cell>
          <cell r="C422">
            <v>40</v>
          </cell>
          <cell r="D422">
            <v>849</v>
          </cell>
          <cell r="E422" t="str">
            <v>TÉCNICO DE APOIO AGRO-PECUÁRIO</v>
          </cell>
          <cell r="F422" t="str">
            <v>APCT</v>
          </cell>
          <cell r="I422" t="str">
            <v>I</v>
          </cell>
          <cell r="J422" t="str">
            <v>I</v>
          </cell>
          <cell r="L422" t="str">
            <v>TÉCNICO DE APOIO AGRO-PECUÁRIO I</v>
          </cell>
        </row>
        <row r="423">
          <cell r="A423">
            <v>9424</v>
          </cell>
          <cell r="B423">
            <v>9424</v>
          </cell>
          <cell r="C423">
            <v>40</v>
          </cell>
          <cell r="D423">
            <v>849</v>
          </cell>
          <cell r="E423" t="str">
            <v>TÉCNICO DE APOIO AGRO-PECUÁRIO</v>
          </cell>
          <cell r="F423" t="str">
            <v>APCT</v>
          </cell>
          <cell r="I423" t="str">
            <v>II</v>
          </cell>
          <cell r="J423" t="str">
            <v>II</v>
          </cell>
          <cell r="L423" t="str">
            <v>TÉCNICO DE APOIO AGRO-PECUÁRIO II</v>
          </cell>
        </row>
        <row r="424">
          <cell r="A424">
            <v>9425</v>
          </cell>
          <cell r="B424">
            <v>9425</v>
          </cell>
          <cell r="C424">
            <v>40</v>
          </cell>
          <cell r="D424">
            <v>849</v>
          </cell>
          <cell r="E424" t="str">
            <v>TÉCNICO DE APOIO AGRO-PECUÁRIO</v>
          </cell>
          <cell r="F424" t="str">
            <v>APCT</v>
          </cell>
          <cell r="I424" t="str">
            <v>III</v>
          </cell>
          <cell r="J424" t="str">
            <v>III</v>
          </cell>
          <cell r="L424" t="str">
            <v>TÉCNICO DE APOIO AGRO-PECUÁRIO III</v>
          </cell>
        </row>
        <row r="425">
          <cell r="A425">
            <v>9426</v>
          </cell>
          <cell r="B425">
            <v>9426</v>
          </cell>
          <cell r="C425">
            <v>40</v>
          </cell>
          <cell r="D425">
            <v>849</v>
          </cell>
          <cell r="E425" t="str">
            <v>TÉCNICO DE APOIO AGRO-PECUÁRIO</v>
          </cell>
          <cell r="F425" t="str">
            <v>APCT</v>
          </cell>
          <cell r="I425" t="str">
            <v>IV</v>
          </cell>
          <cell r="J425" t="str">
            <v>IV</v>
          </cell>
          <cell r="L425" t="str">
            <v>TÉCNICO DE APOIO AGRO-PECUÁRIO IV</v>
          </cell>
        </row>
      </sheetData>
      <sheetData sheetId="7" refreshError="1"/>
      <sheetData sheetId="8">
        <row r="3">
          <cell r="A3">
            <v>7269</v>
          </cell>
          <cell r="B3" t="str">
            <v>Instituto de Saúde</v>
          </cell>
          <cell r="C3">
            <v>7269</v>
          </cell>
          <cell r="D3" t="str">
            <v>Instituto de Saúde</v>
          </cell>
          <cell r="E3">
            <v>1</v>
          </cell>
          <cell r="F3" t="str">
            <v>Administração Superior da Secretaria e da Sede</v>
          </cell>
          <cell r="G3" t="str">
            <v>100</v>
          </cell>
          <cell r="H3" t="str">
            <v>São Paulo</v>
          </cell>
          <cell r="I3" t="str">
            <v>São Paulo</v>
          </cell>
        </row>
        <row r="4">
          <cell r="A4">
            <v>88917</v>
          </cell>
          <cell r="B4" t="str">
            <v>Hospital "Vital Brazil", do Instituto Butantan</v>
          </cell>
          <cell r="C4">
            <v>88917</v>
          </cell>
          <cell r="D4" t="str">
            <v>Instituto Butantan</v>
          </cell>
          <cell r="E4">
            <v>1</v>
          </cell>
          <cell r="F4" t="str">
            <v>Administração Superior da Secretaria e da Sede</v>
          </cell>
          <cell r="G4" t="str">
            <v>100</v>
          </cell>
          <cell r="H4" t="str">
            <v>São Paulo</v>
          </cell>
          <cell r="I4" t="str">
            <v>São Paulo</v>
          </cell>
        </row>
        <row r="5">
          <cell r="A5">
            <v>85869</v>
          </cell>
          <cell r="B5" t="str">
            <v>Núcleo de Gestão Assistencial 59 - Ribeirão Preto</v>
          </cell>
          <cell r="C5">
            <v>85869</v>
          </cell>
          <cell r="D5" t="str">
            <v>DRS XIII - Ribeirão Preto</v>
          </cell>
          <cell r="E5">
            <v>10</v>
          </cell>
          <cell r="F5" t="str">
            <v>Coordenadoria de Regiões de Saúde</v>
          </cell>
          <cell r="G5" t="str">
            <v>582-4</v>
          </cell>
          <cell r="H5" t="str">
            <v>Ribeirão Preto</v>
          </cell>
          <cell r="I5" t="str">
            <v xml:space="preserve"> Ribeirão Preto</v>
          </cell>
        </row>
        <row r="6">
          <cell r="A6">
            <v>5389</v>
          </cell>
          <cell r="B6" t="str">
            <v>CS II de Santa Rita do Passa Quatro</v>
          </cell>
          <cell r="C6">
            <v>5389</v>
          </cell>
          <cell r="D6" t="str">
            <v>DRS XIII - Ribeirão Preto</v>
          </cell>
          <cell r="E6">
            <v>10</v>
          </cell>
          <cell r="F6" t="str">
            <v>Coordenadoria de Regiões de Saúde</v>
          </cell>
          <cell r="G6" t="str">
            <v>621-0</v>
          </cell>
          <cell r="H6" t="str">
            <v>Santa Rita do Passa Quatro</v>
          </cell>
          <cell r="I6" t="str">
            <v xml:space="preserve"> Ribeirão Preto</v>
          </cell>
        </row>
        <row r="7">
          <cell r="A7">
            <v>5379</v>
          </cell>
          <cell r="B7" t="str">
            <v>Sede, do DRS XIII - Ribeirão Preto</v>
          </cell>
          <cell r="C7">
            <v>5379</v>
          </cell>
          <cell r="D7" t="str">
            <v>DRS XIII - Ribeirão Preto</v>
          </cell>
          <cell r="E7">
            <v>10</v>
          </cell>
          <cell r="F7" t="str">
            <v>Coordenadoria de Regiões de Saúde</v>
          </cell>
          <cell r="G7" t="str">
            <v>582-4</v>
          </cell>
          <cell r="H7" t="str">
            <v>Ribeirão Preto</v>
          </cell>
          <cell r="I7" t="str">
            <v xml:space="preserve"> Ribeirão Preto</v>
          </cell>
        </row>
        <row r="8">
          <cell r="A8">
            <v>5401</v>
          </cell>
          <cell r="B8" t="str">
            <v>CS III de Cássia dos Coqueiros</v>
          </cell>
          <cell r="C8">
            <v>5401</v>
          </cell>
          <cell r="D8" t="str">
            <v>DRS XIII - Ribeirão Preto</v>
          </cell>
          <cell r="E8">
            <v>10</v>
          </cell>
          <cell r="F8" t="str">
            <v>Coordenadoria de Regiões de Saúde</v>
          </cell>
          <cell r="G8" t="str">
            <v>258-6</v>
          </cell>
          <cell r="H8" t="str">
            <v>Cássia dos Coqueiros</v>
          </cell>
          <cell r="I8" t="str">
            <v xml:space="preserve"> Ribeirão Preto</v>
          </cell>
        </row>
        <row r="9">
          <cell r="A9">
            <v>5400</v>
          </cell>
          <cell r="B9" t="str">
            <v>CS III Franklin M. de Sant'Anna Filho" de Brodowski</v>
          </cell>
          <cell r="C9">
            <v>5400</v>
          </cell>
          <cell r="D9" t="str">
            <v>DRS XIII - Ribeirão Preto</v>
          </cell>
          <cell r="E9">
            <v>10</v>
          </cell>
          <cell r="F9" t="str">
            <v>Coordenadoria de Regiões de Saúde</v>
          </cell>
          <cell r="G9" t="str">
            <v>227-6</v>
          </cell>
          <cell r="H9" t="str">
            <v>Brodowski</v>
          </cell>
          <cell r="I9" t="str">
            <v xml:space="preserve"> Ribeirão Preto</v>
          </cell>
        </row>
        <row r="10">
          <cell r="A10">
            <v>5399</v>
          </cell>
          <cell r="B10" t="str">
            <v>CS III de Barrinha</v>
          </cell>
          <cell r="C10">
            <v>5399</v>
          </cell>
          <cell r="D10" t="str">
            <v>DRS XIII - Ribeirão Preto</v>
          </cell>
          <cell r="E10">
            <v>10</v>
          </cell>
          <cell r="F10" t="str">
            <v>Coordenadoria de Regiões de Saúde</v>
          </cell>
          <cell r="G10" t="str">
            <v>205-7</v>
          </cell>
          <cell r="H10" t="str">
            <v>Barrinha</v>
          </cell>
          <cell r="I10" t="str">
            <v xml:space="preserve"> Ribeirão Preto</v>
          </cell>
        </row>
        <row r="11">
          <cell r="A11">
            <v>63933</v>
          </cell>
          <cell r="B11" t="str">
            <v>CS II de Pitangueiras</v>
          </cell>
          <cell r="C11">
            <v>63933</v>
          </cell>
          <cell r="D11" t="str">
            <v>DRS XIII - Ribeirão Preto</v>
          </cell>
          <cell r="E11">
            <v>10</v>
          </cell>
          <cell r="F11" t="str">
            <v>Coordenadoria de Regiões de Saúde</v>
          </cell>
          <cell r="G11" t="str">
            <v>543-5</v>
          </cell>
          <cell r="H11" t="str">
            <v>Pitangueiras</v>
          </cell>
          <cell r="I11" t="str">
            <v xml:space="preserve"> Ribeirão Preto</v>
          </cell>
        </row>
        <row r="12">
          <cell r="A12">
            <v>5396</v>
          </cell>
          <cell r="B12" t="str">
            <v>CS II "Lídia Robin Rosa" de Pontal</v>
          </cell>
          <cell r="C12">
            <v>5396</v>
          </cell>
          <cell r="D12" t="str">
            <v>DRS XIII - Ribeirão Preto</v>
          </cell>
          <cell r="E12">
            <v>10</v>
          </cell>
          <cell r="F12" t="str">
            <v>Coordenadoria de Regiões de Saúde</v>
          </cell>
          <cell r="G12" t="str">
            <v>550-2</v>
          </cell>
          <cell r="H12" t="str">
            <v>Pontal</v>
          </cell>
          <cell r="I12" t="str">
            <v xml:space="preserve"> Ribeirão Preto</v>
          </cell>
        </row>
        <row r="13">
          <cell r="A13">
            <v>5395</v>
          </cell>
          <cell r="B13" t="str">
            <v>CS II "Dr. Arthur Costacurta" de Jardinópolis</v>
          </cell>
          <cell r="C13">
            <v>5395</v>
          </cell>
          <cell r="D13" t="str">
            <v>DRS XIII - Ribeirão Preto</v>
          </cell>
          <cell r="E13">
            <v>10</v>
          </cell>
          <cell r="F13" t="str">
            <v>Coordenadoria de Regiões de Saúde</v>
          </cell>
          <cell r="G13" t="str">
            <v>399-2</v>
          </cell>
          <cell r="H13" t="str">
            <v>Jardinópolis</v>
          </cell>
          <cell r="I13" t="str">
            <v xml:space="preserve"> Ribeirão Preto</v>
          </cell>
        </row>
        <row r="14">
          <cell r="A14">
            <v>5394</v>
          </cell>
          <cell r="B14" t="str">
            <v>CS II "Cel. Antonio de Azevedo Souza" de Cravinhos</v>
          </cell>
          <cell r="C14">
            <v>5394</v>
          </cell>
          <cell r="D14" t="str">
            <v>DRS XIII - Ribeirão Preto</v>
          </cell>
          <cell r="E14">
            <v>10</v>
          </cell>
          <cell r="F14" t="str">
            <v>Coordenadoria de Regiões de Saúde</v>
          </cell>
          <cell r="G14" t="str">
            <v>279-3</v>
          </cell>
          <cell r="H14" t="str">
            <v>Cravinhos</v>
          </cell>
          <cell r="I14" t="str">
            <v xml:space="preserve"> Ribeirão Preto</v>
          </cell>
        </row>
        <row r="15">
          <cell r="A15">
            <v>36396</v>
          </cell>
          <cell r="B15" t="str">
            <v>CS III "Dr. Alvaro de O. Paiva" de B. Paulista, em Rib. Preto</v>
          </cell>
          <cell r="C15">
            <v>36396</v>
          </cell>
          <cell r="D15" t="str">
            <v>DRS XIII - Ribeirão Preto</v>
          </cell>
          <cell r="E15">
            <v>10</v>
          </cell>
          <cell r="F15" t="str">
            <v>Coordenadoria de Regiões de Saúde</v>
          </cell>
          <cell r="G15" t="str">
            <v>582-4</v>
          </cell>
          <cell r="H15" t="str">
            <v>Ribeirão Preto</v>
          </cell>
          <cell r="I15" t="str">
            <v xml:space="preserve"> Ribeirão Preto</v>
          </cell>
        </row>
        <row r="16">
          <cell r="A16">
            <v>39308</v>
          </cell>
          <cell r="B16" t="str">
            <v>CS II "Dr. Antonio D. Nogueira" de V. Virginia, em Rib. Preto</v>
          </cell>
          <cell r="C16">
            <v>39308</v>
          </cell>
          <cell r="D16" t="str">
            <v>DRS XIII - Ribeirão Preto</v>
          </cell>
          <cell r="E16">
            <v>10</v>
          </cell>
          <cell r="F16" t="str">
            <v>Coordenadoria de Regiões de Saúde</v>
          </cell>
          <cell r="G16" t="str">
            <v>582-4</v>
          </cell>
          <cell r="H16" t="str">
            <v>Ribeirão Preto</v>
          </cell>
          <cell r="I16" t="str">
            <v xml:space="preserve"> Ribeirão Preto</v>
          </cell>
        </row>
        <row r="17">
          <cell r="A17">
            <v>5398</v>
          </cell>
          <cell r="B17" t="str">
            <v>CS II de São Simão</v>
          </cell>
          <cell r="C17">
            <v>5398</v>
          </cell>
          <cell r="D17" t="str">
            <v>DRS XIII - Ribeirão Preto</v>
          </cell>
          <cell r="E17">
            <v>10</v>
          </cell>
          <cell r="F17" t="str">
            <v>Coordenadoria de Regiões de Saúde</v>
          </cell>
          <cell r="G17" t="str">
            <v>656-7</v>
          </cell>
          <cell r="H17" t="str">
            <v>São Simão</v>
          </cell>
          <cell r="I17" t="str">
            <v xml:space="preserve"> Ribeirão Preto</v>
          </cell>
        </row>
        <row r="18">
          <cell r="A18">
            <v>5392</v>
          </cell>
          <cell r="B18" t="str">
            <v>CS II "Dr. Edson Dutra Barroso" de Altinópolis</v>
          </cell>
          <cell r="C18">
            <v>5392</v>
          </cell>
          <cell r="D18" t="str">
            <v>DRS XIII - Ribeirão Preto</v>
          </cell>
          <cell r="E18">
            <v>10</v>
          </cell>
          <cell r="F18" t="str">
            <v>Coordenadoria de Regiões de Saúde</v>
          </cell>
          <cell r="G18" t="str">
            <v>159-4</v>
          </cell>
          <cell r="H18" t="str">
            <v>Altinópolis</v>
          </cell>
          <cell r="I18" t="str">
            <v xml:space="preserve"> Ribeirão Preto</v>
          </cell>
        </row>
        <row r="19">
          <cell r="A19">
            <v>5391</v>
          </cell>
          <cell r="B19" t="str">
            <v>CS II "Aparecida Maria Germana Martins" de Sertãozinho</v>
          </cell>
          <cell r="C19">
            <v>5391</v>
          </cell>
          <cell r="D19" t="str">
            <v>DRS XIII - Ribeirão Preto</v>
          </cell>
          <cell r="E19">
            <v>10</v>
          </cell>
          <cell r="F19" t="str">
            <v>Coordenadoria de Regiões de Saúde</v>
          </cell>
          <cell r="G19" t="str">
            <v>664-6</v>
          </cell>
          <cell r="H19" t="str">
            <v>Sertãozinho</v>
          </cell>
          <cell r="I19" t="str">
            <v xml:space="preserve"> Ribeirão Preto</v>
          </cell>
        </row>
        <row r="20">
          <cell r="A20">
            <v>5445</v>
          </cell>
          <cell r="B20" t="str">
            <v>CS I "Dr. Albertino Affonso" de Jaboticabal</v>
          </cell>
          <cell r="C20">
            <v>5445</v>
          </cell>
          <cell r="D20" t="str">
            <v>DRS XIII - Ribeirão Preto</v>
          </cell>
          <cell r="E20">
            <v>10</v>
          </cell>
          <cell r="F20" t="str">
            <v>Coordenadoria de Regiões de Saúde</v>
          </cell>
          <cell r="G20" t="str">
            <v>391-8</v>
          </cell>
          <cell r="H20" t="str">
            <v>Jaboticabal</v>
          </cell>
          <cell r="I20" t="str">
            <v xml:space="preserve"> Ribeirão Preto</v>
          </cell>
        </row>
        <row r="21">
          <cell r="A21">
            <v>5390</v>
          </cell>
          <cell r="B21" t="str">
            <v>CS I "Dr. Eduardo Lopes da Silva" de Ribeirão Preto</v>
          </cell>
          <cell r="C21">
            <v>5390</v>
          </cell>
          <cell r="D21" t="str">
            <v>DRS XIII - Ribeirão Preto</v>
          </cell>
          <cell r="E21">
            <v>10</v>
          </cell>
          <cell r="F21" t="str">
            <v>Coordenadoria de Regiões de Saúde</v>
          </cell>
          <cell r="G21" t="str">
            <v>582-4</v>
          </cell>
          <cell r="H21" t="str">
            <v>Ribeirão Preto</v>
          </cell>
          <cell r="I21" t="str">
            <v xml:space="preserve"> Ribeirão Preto</v>
          </cell>
        </row>
        <row r="22">
          <cell r="A22">
            <v>5442</v>
          </cell>
          <cell r="B22" t="str">
            <v>CS II de Monte Alto</v>
          </cell>
          <cell r="C22">
            <v>5442</v>
          </cell>
          <cell r="D22" t="str">
            <v>DRS XIII - Ribeirão Preto</v>
          </cell>
          <cell r="E22">
            <v>10</v>
          </cell>
          <cell r="F22" t="str">
            <v>Coordenadoria de Regiões de Saúde</v>
          </cell>
          <cell r="G22" t="str">
            <v>461-3</v>
          </cell>
          <cell r="H22" t="str">
            <v>Monte Alto</v>
          </cell>
          <cell r="I22" t="str">
            <v xml:space="preserve"> Ribeirão Preto</v>
          </cell>
        </row>
        <row r="23">
          <cell r="A23">
            <v>5388</v>
          </cell>
          <cell r="B23" t="str">
            <v>CS I "Dr. José Mello e Silva" de Batatais</v>
          </cell>
          <cell r="C23">
            <v>5388</v>
          </cell>
          <cell r="D23" t="str">
            <v>DRS XIII - Ribeirão Preto</v>
          </cell>
          <cell r="E23">
            <v>10</v>
          </cell>
          <cell r="F23" t="str">
            <v>Coordenadoria de Regiões de Saúde</v>
          </cell>
          <cell r="G23" t="str">
            <v>208-2</v>
          </cell>
          <cell r="H23" t="str">
            <v>Batatais</v>
          </cell>
          <cell r="I23" t="str">
            <v xml:space="preserve"> Ribeirão Preto</v>
          </cell>
        </row>
        <row r="24">
          <cell r="A24">
            <v>5441</v>
          </cell>
          <cell r="B24" t="str">
            <v>CS III "Dr. Alvaro Landgraf" de Guariba</v>
          </cell>
          <cell r="C24">
            <v>5441</v>
          </cell>
          <cell r="D24" t="str">
            <v>DRS XIII - Ribeirão Preto</v>
          </cell>
          <cell r="E24">
            <v>10</v>
          </cell>
          <cell r="F24" t="str">
            <v>Coordenadoria de Regiões de Saúde</v>
          </cell>
          <cell r="G24" t="str">
            <v>334-7</v>
          </cell>
          <cell r="H24" t="str">
            <v>Guariba</v>
          </cell>
          <cell r="I24" t="str">
            <v xml:space="preserve"> Ribeirão Preto</v>
          </cell>
        </row>
        <row r="25">
          <cell r="A25">
            <v>5393</v>
          </cell>
          <cell r="B25" t="str">
            <v>CS II "Dr. Hofez Zacharias Beihy" de Cajuru</v>
          </cell>
          <cell r="C25">
            <v>5393</v>
          </cell>
          <cell r="D25" t="str">
            <v>DRS XIII - Ribeirão Preto</v>
          </cell>
          <cell r="E25">
            <v>10</v>
          </cell>
          <cell r="F25" t="str">
            <v>Coordenadoria de Regiões de Saúde</v>
          </cell>
          <cell r="G25" t="str">
            <v>243-4</v>
          </cell>
          <cell r="H25" t="str">
            <v>Cajuru</v>
          </cell>
          <cell r="I25" t="str">
            <v xml:space="preserve"> Ribeirão Preto</v>
          </cell>
        </row>
        <row r="26">
          <cell r="A26">
            <v>5404</v>
          </cell>
          <cell r="B26" t="str">
            <v>CS III "Dr. José Sadalla" de Pradópolis</v>
          </cell>
          <cell r="C26">
            <v>5404</v>
          </cell>
          <cell r="D26" t="str">
            <v>DRS XIII - Ribeirão Preto</v>
          </cell>
          <cell r="E26">
            <v>10</v>
          </cell>
          <cell r="F26" t="str">
            <v>Coordenadoria de Regiões de Saúde</v>
          </cell>
          <cell r="G26" t="str">
            <v>557-5</v>
          </cell>
          <cell r="H26" t="str">
            <v>Pradópolis</v>
          </cell>
          <cell r="I26" t="str">
            <v xml:space="preserve"> Ribeirão Preto</v>
          </cell>
        </row>
        <row r="27">
          <cell r="A27">
            <v>5397</v>
          </cell>
          <cell r="B27" t="str">
            <v>CS III "Dr. Renato Palma Rocha" de Santa Rosa do Viterbo</v>
          </cell>
          <cell r="C27">
            <v>5397</v>
          </cell>
          <cell r="D27" t="str">
            <v>DRS XIII - Ribeirão Preto</v>
          </cell>
          <cell r="E27">
            <v>10</v>
          </cell>
          <cell r="F27" t="str">
            <v>Coordenadoria de Regiões de Saúde</v>
          </cell>
          <cell r="G27" t="str">
            <v>622-1</v>
          </cell>
          <cell r="H27" t="str">
            <v>Santa Rosa do Viterbo</v>
          </cell>
          <cell r="I27" t="str">
            <v xml:space="preserve"> Ribeirão Preto</v>
          </cell>
        </row>
        <row r="28">
          <cell r="A28">
            <v>5406</v>
          </cell>
          <cell r="B28" t="str">
            <v>CS III "Dr. Plácidio Martins de Assis", de Serrana</v>
          </cell>
          <cell r="C28">
            <v>5406</v>
          </cell>
          <cell r="D28" t="str">
            <v>DRS XIII - Ribeirão Preto</v>
          </cell>
          <cell r="E28">
            <v>10</v>
          </cell>
          <cell r="F28" t="str">
            <v>Coordenadoria de Regiões de Saúde</v>
          </cell>
          <cell r="G28" t="str">
            <v>663-4</v>
          </cell>
          <cell r="H28" t="str">
            <v>Serrana</v>
          </cell>
          <cell r="I28" t="str">
            <v xml:space="preserve"> Ribeirão Preto</v>
          </cell>
        </row>
        <row r="29">
          <cell r="A29">
            <v>5405</v>
          </cell>
          <cell r="B29" t="str">
            <v>CS III "Antonio João" de Santo Antônio da Alegria</v>
          </cell>
          <cell r="C29">
            <v>5405</v>
          </cell>
          <cell r="D29" t="str">
            <v>DRS XIII - Ribeirão Preto</v>
          </cell>
          <cell r="E29">
            <v>10</v>
          </cell>
          <cell r="F29" t="str">
            <v>Coordenadoria de Regiões de Saúde</v>
          </cell>
          <cell r="G29" t="str">
            <v>627-0</v>
          </cell>
          <cell r="H29" t="str">
            <v>Santo Antonio da Alegria</v>
          </cell>
          <cell r="I29" t="str">
            <v xml:space="preserve"> Ribeirão Preto</v>
          </cell>
        </row>
        <row r="30">
          <cell r="A30">
            <v>81508</v>
          </cell>
          <cell r="B30" t="str">
            <v>CCI do CS II "Ap. Maria Germana Martins" de Sertãozinho</v>
          </cell>
          <cell r="C30">
            <v>81508</v>
          </cell>
          <cell r="D30" t="str">
            <v>DRS XIII - Ribeirão Preto</v>
          </cell>
          <cell r="E30">
            <v>10</v>
          </cell>
          <cell r="F30" t="str">
            <v>Coordenadoria de Regiões de Saúde</v>
          </cell>
          <cell r="G30" t="str">
            <v>664-6</v>
          </cell>
          <cell r="H30" t="str">
            <v>Sertãozinho</v>
          </cell>
          <cell r="I30" t="str">
            <v xml:space="preserve"> Ribeirão Preto</v>
          </cell>
        </row>
        <row r="31">
          <cell r="A31">
            <v>5403</v>
          </cell>
          <cell r="B31" t="str">
            <v>CS III "Dr. Floriano Silveira" de Luis Antonio</v>
          </cell>
          <cell r="C31">
            <v>5403</v>
          </cell>
          <cell r="D31" t="str">
            <v>DRS XIII - Ribeirão Preto</v>
          </cell>
          <cell r="E31">
            <v>10</v>
          </cell>
          <cell r="F31" t="str">
            <v>Coordenadoria de Regiões de Saúde</v>
          </cell>
          <cell r="G31" t="str">
            <v>424-8</v>
          </cell>
          <cell r="H31" t="str">
            <v>Luis Antonio</v>
          </cell>
          <cell r="I31" t="str">
            <v xml:space="preserve"> Ribeirão Preto</v>
          </cell>
        </row>
        <row r="32">
          <cell r="A32">
            <v>5407</v>
          </cell>
          <cell r="B32" t="str">
            <v>CS III "Leôncio Nascimento" de Serra Azul</v>
          </cell>
          <cell r="C32">
            <v>5407</v>
          </cell>
          <cell r="D32" t="str">
            <v>DRS XIII - Ribeirão Preto</v>
          </cell>
          <cell r="E32">
            <v>10</v>
          </cell>
          <cell r="F32" t="str">
            <v>Coordenadoria de Regiões de Saúde</v>
          </cell>
          <cell r="G32" t="str">
            <v>661-0</v>
          </cell>
          <cell r="H32" t="str">
            <v>Serra Azul</v>
          </cell>
          <cell r="I32" t="str">
            <v xml:space="preserve"> Ribeirão Preto</v>
          </cell>
        </row>
        <row r="33">
          <cell r="A33">
            <v>5402</v>
          </cell>
          <cell r="B33" t="str">
            <v>CS III "Dino Dónega" de Dumont</v>
          </cell>
          <cell r="C33">
            <v>5402</v>
          </cell>
          <cell r="D33" t="str">
            <v>DRS XIII - Ribeirão Preto</v>
          </cell>
          <cell r="E33">
            <v>10</v>
          </cell>
          <cell r="F33" t="str">
            <v>Coordenadoria de Regiões de Saúde</v>
          </cell>
          <cell r="G33" t="str">
            <v>294-0</v>
          </cell>
          <cell r="H33" t="str">
            <v>Dumont</v>
          </cell>
          <cell r="I33" t="str">
            <v xml:space="preserve"> Ribeirão Preto</v>
          </cell>
        </row>
        <row r="34">
          <cell r="A34">
            <v>67423</v>
          </cell>
          <cell r="B34" t="str">
            <v>CCI do DRS XIII - Ribeirão Preto</v>
          </cell>
          <cell r="C34">
            <v>67423</v>
          </cell>
          <cell r="D34" t="str">
            <v>DRS XIII - Ribeirão Preto</v>
          </cell>
          <cell r="E34">
            <v>10</v>
          </cell>
          <cell r="F34" t="str">
            <v>Coordenadoria de Regiões de Saúde</v>
          </cell>
          <cell r="G34" t="str">
            <v>582-4</v>
          </cell>
          <cell r="H34" t="str">
            <v>Ribeirão Preto</v>
          </cell>
          <cell r="I34" t="str">
            <v xml:space="preserve"> Ribeirão Preto</v>
          </cell>
        </row>
        <row r="35">
          <cell r="A35">
            <v>49990</v>
          </cell>
          <cell r="B35" t="str">
            <v>Ambulatório Regional de Saúde Mental de Ribeirão Preto</v>
          </cell>
          <cell r="C35">
            <v>49990</v>
          </cell>
          <cell r="D35" t="str">
            <v>DRS XIII - Ribeirão Preto</v>
          </cell>
          <cell r="E35">
            <v>10</v>
          </cell>
          <cell r="F35" t="str">
            <v>Coordenadoria de Regiões de Saúde</v>
          </cell>
          <cell r="G35" t="str">
            <v>582-4</v>
          </cell>
          <cell r="H35" t="str">
            <v>Ribeirão Preto</v>
          </cell>
          <cell r="I35" t="str">
            <v xml:space="preserve"> Ribeirão Preto</v>
          </cell>
        </row>
        <row r="36">
          <cell r="A36">
            <v>72845</v>
          </cell>
          <cell r="B36" t="str">
            <v>Laboratório Local de Batatais</v>
          </cell>
          <cell r="C36">
            <v>72845</v>
          </cell>
          <cell r="D36" t="str">
            <v>DRS XIII - Ribeirão Preto</v>
          </cell>
          <cell r="E36">
            <v>10</v>
          </cell>
          <cell r="F36" t="str">
            <v>Coordenadoria de Regiões de Saúde</v>
          </cell>
          <cell r="G36" t="str">
            <v>208-2</v>
          </cell>
          <cell r="H36" t="str">
            <v>Batatais</v>
          </cell>
          <cell r="I36" t="str">
            <v xml:space="preserve"> Ribeirão Preto</v>
          </cell>
        </row>
        <row r="37">
          <cell r="A37">
            <v>69502</v>
          </cell>
          <cell r="B37" t="str">
            <v>Laboratório Local de Jaboticabal</v>
          </cell>
          <cell r="C37">
            <v>69502</v>
          </cell>
          <cell r="D37" t="str">
            <v>DRS XIII - Ribeirão Preto</v>
          </cell>
          <cell r="E37">
            <v>10</v>
          </cell>
          <cell r="F37" t="str">
            <v>Coordenadoria de Regiões de Saúde</v>
          </cell>
          <cell r="G37" t="str">
            <v>391-8</v>
          </cell>
          <cell r="H37" t="str">
            <v>Jaboticabal</v>
          </cell>
          <cell r="I37" t="str">
            <v xml:space="preserve"> Ribeirão Preto</v>
          </cell>
        </row>
        <row r="38">
          <cell r="A38">
            <v>39307</v>
          </cell>
          <cell r="B38" t="str">
            <v>CS Escola "J. D. Machado", da Faculdade de Med. de Rib. Preto, da USP</v>
          </cell>
          <cell r="C38">
            <v>39307</v>
          </cell>
          <cell r="D38" t="str">
            <v>DRS XIII - Ribeirão Preto</v>
          </cell>
          <cell r="E38">
            <v>10</v>
          </cell>
          <cell r="F38" t="str">
            <v>Coordenadoria de Regiões de Saúde</v>
          </cell>
          <cell r="G38" t="str">
            <v>582-4</v>
          </cell>
          <cell r="H38" t="str">
            <v>Ribeirão Preto</v>
          </cell>
          <cell r="I38" t="str">
            <v xml:space="preserve"> Ribeirão Preto</v>
          </cell>
        </row>
        <row r="39">
          <cell r="A39">
            <v>72620</v>
          </cell>
          <cell r="B39" t="str">
            <v>Sede, do DRS XIV - São João da Boa Vista</v>
          </cell>
          <cell r="C39">
            <v>72620</v>
          </cell>
          <cell r="D39" t="str">
            <v>DRS XIV - São João da Boa Vista</v>
          </cell>
          <cell r="E39">
            <v>10</v>
          </cell>
          <cell r="F39" t="str">
            <v>Coordenadoria de Regiões de Saúde</v>
          </cell>
          <cell r="G39" t="str">
            <v>639-7</v>
          </cell>
          <cell r="H39" t="str">
            <v>São João da Boa Vista</v>
          </cell>
          <cell r="I39" t="str">
            <v>São João da Boa Vista</v>
          </cell>
        </row>
        <row r="40">
          <cell r="A40">
            <v>85553</v>
          </cell>
          <cell r="B40" t="str">
            <v>Núcleo de Gestão Assistencial 31 - Mogi Guaçu</v>
          </cell>
          <cell r="C40">
            <v>85553</v>
          </cell>
          <cell r="D40" t="str">
            <v>DRS XIV - São João da Boa Vista</v>
          </cell>
          <cell r="E40">
            <v>10</v>
          </cell>
          <cell r="F40" t="str">
            <v>Coordenadoria de Regiões de Saúde</v>
          </cell>
          <cell r="G40" t="str">
            <v>455-8</v>
          </cell>
          <cell r="H40" t="str">
            <v>Mogi Guaçu</v>
          </cell>
          <cell r="I40" t="str">
            <v>São João da Boa Vista</v>
          </cell>
        </row>
        <row r="41">
          <cell r="A41">
            <v>5366</v>
          </cell>
          <cell r="B41" t="str">
            <v>CS II "Dr. Gabriel Mesquita" de Vargem Grande do Sul</v>
          </cell>
          <cell r="C41">
            <v>5366</v>
          </cell>
          <cell r="D41" t="str">
            <v>DRS XIV - São João da Boa Vista</v>
          </cell>
          <cell r="E41">
            <v>10</v>
          </cell>
          <cell r="F41" t="str">
            <v>Coordenadoria de Regiões de Saúde</v>
          </cell>
          <cell r="G41" t="str">
            <v>711-0</v>
          </cell>
          <cell r="H41" t="str">
            <v>Vargem Grande do Sul</v>
          </cell>
          <cell r="I41" t="str">
            <v>São João da Boa Vista</v>
          </cell>
        </row>
        <row r="42">
          <cell r="A42">
            <v>5312</v>
          </cell>
          <cell r="B42" t="str">
            <v>CS I "Deputado Eduardo Nasser" de São José do Rio Pardo</v>
          </cell>
          <cell r="C42">
            <v>5312</v>
          </cell>
          <cell r="D42" t="str">
            <v>DRS XIV - São João da Boa Vista</v>
          </cell>
          <cell r="E42">
            <v>10</v>
          </cell>
          <cell r="F42" t="str">
            <v>Coordenadoria de Regiões de Saúde</v>
          </cell>
          <cell r="G42" t="str">
            <v>646-4</v>
          </cell>
          <cell r="H42" t="str">
            <v>São José do Rio Pardo</v>
          </cell>
          <cell r="I42" t="str">
            <v>São João da Boa Vista</v>
          </cell>
        </row>
        <row r="43">
          <cell r="A43">
            <v>5311</v>
          </cell>
          <cell r="B43" t="str">
            <v>CS III "Affonso Luzzi" de Santa Cruz das Palmeiras</v>
          </cell>
          <cell r="C43">
            <v>5311</v>
          </cell>
          <cell r="D43" t="str">
            <v>DRS XIV - São João da Boa Vista</v>
          </cell>
          <cell r="E43">
            <v>10</v>
          </cell>
          <cell r="F43" t="str">
            <v>Coordenadoria de Regiões de Saúde</v>
          </cell>
          <cell r="G43" t="str">
            <v>611-7</v>
          </cell>
          <cell r="H43" t="str">
            <v>Santa Cruz das Palmeiras</v>
          </cell>
          <cell r="I43" t="str">
            <v>São João da Boa Vista</v>
          </cell>
        </row>
        <row r="44">
          <cell r="A44">
            <v>33256</v>
          </cell>
          <cell r="B44" t="str">
            <v>CS III de Martim Francisco, em Moji Mirim</v>
          </cell>
          <cell r="C44">
            <v>33256</v>
          </cell>
          <cell r="D44" t="str">
            <v>DRS XIV - São João da Boa Vista</v>
          </cell>
          <cell r="E44">
            <v>10</v>
          </cell>
          <cell r="F44" t="str">
            <v>Coordenadoria de Regiões de Saúde</v>
          </cell>
          <cell r="G44" t="str">
            <v>456-0</v>
          </cell>
          <cell r="H44" t="str">
            <v>Moji Mirim</v>
          </cell>
          <cell r="I44" t="str">
            <v>São João da Boa Vista</v>
          </cell>
        </row>
        <row r="45">
          <cell r="A45">
            <v>5362</v>
          </cell>
          <cell r="B45" t="str">
            <v>CS III de Divinolândia</v>
          </cell>
          <cell r="C45">
            <v>5362</v>
          </cell>
          <cell r="D45" t="str">
            <v>DRS XIV - São João da Boa Vista</v>
          </cell>
          <cell r="E45">
            <v>10</v>
          </cell>
          <cell r="F45" t="str">
            <v>Coordenadoria de Regiões de Saúde</v>
          </cell>
          <cell r="G45" t="str">
            <v>287-2</v>
          </cell>
          <cell r="H45" t="str">
            <v>Divinolândia</v>
          </cell>
          <cell r="I45" t="str">
            <v>São João da Boa Vista</v>
          </cell>
        </row>
        <row r="46">
          <cell r="A46">
            <v>5334</v>
          </cell>
          <cell r="B46" t="str">
            <v>CS I "Vereador Marcos Benedito Franco Portioli" de Moji Mirim</v>
          </cell>
          <cell r="C46">
            <v>5334</v>
          </cell>
          <cell r="D46" t="str">
            <v>DRS XIV - São João da Boa Vista</v>
          </cell>
          <cell r="E46">
            <v>10</v>
          </cell>
          <cell r="F46" t="str">
            <v>Coordenadoria de Regiões de Saúde</v>
          </cell>
          <cell r="G46" t="str">
            <v>456-0</v>
          </cell>
          <cell r="H46" t="str">
            <v>Moji Mirim</v>
          </cell>
          <cell r="I46" t="str">
            <v>São João da Boa Vista</v>
          </cell>
        </row>
        <row r="47">
          <cell r="A47">
            <v>5338</v>
          </cell>
          <cell r="B47" t="str">
            <v>CS II "Dr. José Antonio de Seixas Pereira" de Mogi Guaçu</v>
          </cell>
          <cell r="C47">
            <v>5338</v>
          </cell>
          <cell r="D47" t="str">
            <v>DRS XIV - São João da Boa Vista</v>
          </cell>
          <cell r="E47">
            <v>10</v>
          </cell>
          <cell r="F47" t="str">
            <v>Coordenadoria de Regiões de Saúde</v>
          </cell>
          <cell r="G47" t="str">
            <v>455-8</v>
          </cell>
          <cell r="H47" t="str">
            <v>Mogi Guaçu</v>
          </cell>
          <cell r="I47" t="str">
            <v>São João da Boa Vista</v>
          </cell>
        </row>
        <row r="48">
          <cell r="A48">
            <v>5363</v>
          </cell>
          <cell r="B48" t="str">
            <v>CS II de Espírito Santo do Pinhal</v>
          </cell>
          <cell r="C48">
            <v>5363</v>
          </cell>
          <cell r="D48" t="str">
            <v>DRS XIV - São João da Boa Vista</v>
          </cell>
          <cell r="E48">
            <v>10</v>
          </cell>
          <cell r="F48" t="str">
            <v>Coordenadoria de Regiões de Saúde</v>
          </cell>
          <cell r="G48" t="str">
            <v>530-7</v>
          </cell>
          <cell r="H48" t="str">
            <v>Espírito Santo do Pinhal</v>
          </cell>
          <cell r="I48" t="str">
            <v>São João da Boa Vista</v>
          </cell>
        </row>
        <row r="49">
          <cell r="A49">
            <v>5313</v>
          </cell>
          <cell r="B49" t="str">
            <v>CS III "Dr. Wilson Martins Lara" de Tambaú</v>
          </cell>
          <cell r="C49">
            <v>5313</v>
          </cell>
          <cell r="D49" t="str">
            <v>DRS XIV - São João da Boa Vista</v>
          </cell>
          <cell r="E49">
            <v>10</v>
          </cell>
          <cell r="F49" t="str">
            <v>Coordenadoria de Regiões de Saúde</v>
          </cell>
          <cell r="G49" t="str">
            <v>680-4</v>
          </cell>
          <cell r="H49" t="str">
            <v>Tambaú</v>
          </cell>
          <cell r="I49" t="str">
            <v>São João da Boa Vista</v>
          </cell>
        </row>
        <row r="50">
          <cell r="A50">
            <v>5360</v>
          </cell>
          <cell r="B50" t="str">
            <v>CS III "Eufrozina Maria de Jesus" de  Aguaí</v>
          </cell>
          <cell r="C50">
            <v>5360</v>
          </cell>
          <cell r="D50" t="str">
            <v>DRS XIV - São João da Boa Vista</v>
          </cell>
          <cell r="E50">
            <v>10</v>
          </cell>
          <cell r="F50" t="str">
            <v>Coordenadoria de Regiões de Saúde</v>
          </cell>
          <cell r="G50" t="str">
            <v>152-1</v>
          </cell>
          <cell r="H50" t="str">
            <v>Aguaí</v>
          </cell>
          <cell r="I50" t="str">
            <v>São João da Boa Vista</v>
          </cell>
        </row>
        <row r="51">
          <cell r="A51">
            <v>5314</v>
          </cell>
          <cell r="B51" t="str">
            <v>CS II "Sizenando Nabuco" de Tapiratiba</v>
          </cell>
          <cell r="C51">
            <v>5314</v>
          </cell>
          <cell r="D51" t="str">
            <v>DRS XIV - São João da Boa Vista</v>
          </cell>
          <cell r="E51">
            <v>10</v>
          </cell>
          <cell r="F51" t="str">
            <v>Coordenadoria de Regiões de Saúde</v>
          </cell>
          <cell r="G51" t="str">
            <v>683-0</v>
          </cell>
          <cell r="H51" t="str">
            <v>Tapiratiba</v>
          </cell>
          <cell r="I51" t="str">
            <v>São João da Boa Vista</v>
          </cell>
        </row>
        <row r="52">
          <cell r="A52">
            <v>5310</v>
          </cell>
          <cell r="B52" t="str">
            <v>CS II "Dr. José Paione" de Mocóca</v>
          </cell>
          <cell r="C52">
            <v>5310</v>
          </cell>
          <cell r="D52" t="str">
            <v>DRS XIV - São João da Boa Vista</v>
          </cell>
          <cell r="E52">
            <v>10</v>
          </cell>
          <cell r="F52" t="str">
            <v>Coordenadoria de Regiões de Saúde</v>
          </cell>
          <cell r="G52" t="str">
            <v>453-4</v>
          </cell>
          <cell r="H52" t="str">
            <v>Mocóca</v>
          </cell>
          <cell r="I52" t="str">
            <v>São João da Boa Vista</v>
          </cell>
        </row>
        <row r="53">
          <cell r="A53">
            <v>5359</v>
          </cell>
          <cell r="B53" t="str">
            <v>CS I "Dr. João Baptista de Figueiredo da Costa" de São João da Boa Vista</v>
          </cell>
          <cell r="C53">
            <v>5359</v>
          </cell>
          <cell r="D53" t="str">
            <v>DRS XIV - São João da Boa Vista</v>
          </cell>
          <cell r="E53">
            <v>10</v>
          </cell>
          <cell r="F53" t="str">
            <v>Coordenadoria de Regiões de Saúde</v>
          </cell>
          <cell r="G53" t="str">
            <v>639-7</v>
          </cell>
          <cell r="H53" t="str">
            <v>São João da Boa Vista</v>
          </cell>
          <cell r="I53" t="str">
            <v>São João da Boa Vista</v>
          </cell>
        </row>
        <row r="54">
          <cell r="A54">
            <v>5365</v>
          </cell>
          <cell r="B54" t="str">
            <v>CS III "Dr. Antônio Anadão" de São Sebastião da Grama</v>
          </cell>
          <cell r="C54">
            <v>5365</v>
          </cell>
          <cell r="D54" t="str">
            <v>DRS XIV - São João da Boa Vista</v>
          </cell>
          <cell r="E54">
            <v>10</v>
          </cell>
          <cell r="F54" t="str">
            <v>Coordenadoria de Regiões de Saúde</v>
          </cell>
          <cell r="G54" t="str">
            <v>655-5</v>
          </cell>
          <cell r="H54" t="str">
            <v>São Sebastião do Grama</v>
          </cell>
          <cell r="I54" t="str">
            <v>São João da Boa Vista</v>
          </cell>
        </row>
        <row r="55">
          <cell r="A55">
            <v>5309</v>
          </cell>
          <cell r="B55" t="str">
            <v>CS III de Itobi</v>
          </cell>
          <cell r="C55">
            <v>5309</v>
          </cell>
          <cell r="D55" t="str">
            <v>DRS XIV - São João da Boa Vista</v>
          </cell>
          <cell r="E55">
            <v>10</v>
          </cell>
          <cell r="F55" t="str">
            <v>Coordenadoria de Regiões de Saúde</v>
          </cell>
          <cell r="G55" t="str">
            <v>386-4</v>
          </cell>
          <cell r="H55" t="str">
            <v>Itobi</v>
          </cell>
          <cell r="I55" t="str">
            <v>São João da Boa Vista</v>
          </cell>
        </row>
        <row r="56">
          <cell r="A56">
            <v>5291</v>
          </cell>
          <cell r="B56" t="str">
            <v>CS II "Dr. José Secchi" de Itapira</v>
          </cell>
          <cell r="C56">
            <v>5291</v>
          </cell>
          <cell r="D56" t="str">
            <v>DRS XIV - São João da Boa Vista</v>
          </cell>
          <cell r="E56">
            <v>10</v>
          </cell>
          <cell r="F56" t="str">
            <v>Coordenadoria de Regiões de Saúde</v>
          </cell>
          <cell r="G56" t="str">
            <v>374-8</v>
          </cell>
          <cell r="H56" t="str">
            <v>Itapira</v>
          </cell>
          <cell r="I56" t="str">
            <v>São João da Boa Vista</v>
          </cell>
        </row>
        <row r="57">
          <cell r="A57">
            <v>5364</v>
          </cell>
          <cell r="B57" t="str">
            <v>CS III de Santo Antônio do Jardim</v>
          </cell>
          <cell r="C57">
            <v>5364</v>
          </cell>
          <cell r="D57" t="str">
            <v>DRS XIV - São João da Boa Vista</v>
          </cell>
          <cell r="E57">
            <v>10</v>
          </cell>
          <cell r="F57" t="str">
            <v>Coordenadoria de Regiões de Saúde</v>
          </cell>
          <cell r="G57" t="str">
            <v>628-2</v>
          </cell>
          <cell r="H57" t="str">
            <v>Santo Antonio do Jardim</v>
          </cell>
          <cell r="I57" t="str">
            <v>São João da Boa Vista</v>
          </cell>
        </row>
        <row r="58">
          <cell r="A58">
            <v>5308</v>
          </cell>
          <cell r="B58" t="str">
            <v>CS II "Dr. Sebastião Ribeiro do Valle" de Caconde</v>
          </cell>
          <cell r="C58">
            <v>5308</v>
          </cell>
          <cell r="D58" t="str">
            <v>DRS XIV - São João da Boa Vista</v>
          </cell>
          <cell r="E58">
            <v>10</v>
          </cell>
          <cell r="F58" t="str">
            <v>Coordenadoria de Regiões de Saúde</v>
          </cell>
          <cell r="G58" t="str">
            <v>236-7</v>
          </cell>
          <cell r="H58" t="str">
            <v>Caconde</v>
          </cell>
          <cell r="I58" t="str">
            <v>São João da Boa Vista</v>
          </cell>
        </row>
        <row r="59">
          <cell r="A59">
            <v>5307</v>
          </cell>
          <cell r="B59" t="str">
            <v>CS II "Dr. Adhemar Pereira de Barros" de Casa Branca</v>
          </cell>
          <cell r="C59">
            <v>5307</v>
          </cell>
          <cell r="D59" t="str">
            <v>DRS XIV - São João da Boa Vista</v>
          </cell>
          <cell r="E59">
            <v>10</v>
          </cell>
          <cell r="F59" t="str">
            <v>Coordenadoria de Regiões de Saúde</v>
          </cell>
          <cell r="G59" t="str">
            <v>257-4</v>
          </cell>
          <cell r="H59" t="str">
            <v>Casa Branca</v>
          </cell>
          <cell r="I59" t="str">
            <v>São João da Boa Vista</v>
          </cell>
        </row>
        <row r="60">
          <cell r="A60">
            <v>5361</v>
          </cell>
          <cell r="B60" t="str">
            <v>CS III de Águas da Prata</v>
          </cell>
          <cell r="C60">
            <v>5361</v>
          </cell>
          <cell r="D60" t="str">
            <v>DRS XIV - São João da Boa Vista</v>
          </cell>
          <cell r="E60">
            <v>10</v>
          </cell>
          <cell r="F60" t="str">
            <v>Coordenadoria de Regiões de Saúde</v>
          </cell>
          <cell r="G60" t="str">
            <v>154-5</v>
          </cell>
          <cell r="H60" t="str">
            <v>Águas da Prata</v>
          </cell>
          <cell r="I60" t="str">
            <v>São João da Boa Vista</v>
          </cell>
        </row>
        <row r="61">
          <cell r="A61">
            <v>85651</v>
          </cell>
          <cell r="B61" t="str">
            <v>Núcleo de Gestão Assistencial 45 - São João da Boa Vista</v>
          </cell>
          <cell r="C61">
            <v>85651</v>
          </cell>
          <cell r="D61" t="str">
            <v>DRS XIV - São João da Boa Vista</v>
          </cell>
          <cell r="E61">
            <v>10</v>
          </cell>
          <cell r="F61" t="str">
            <v>Coordenadoria de Regiões de Saúde</v>
          </cell>
          <cell r="G61" t="str">
            <v>639-7</v>
          </cell>
          <cell r="H61" t="str">
            <v>São João da Boa Vista</v>
          </cell>
          <cell r="I61" t="str">
            <v>São João da Boa Vista</v>
          </cell>
        </row>
        <row r="62">
          <cell r="A62">
            <v>3281</v>
          </cell>
          <cell r="B62" t="str">
            <v>Núcleo de Hemat. e Hemot. "Márcia R. S.R. Alvarenga", de Casa Branca</v>
          </cell>
          <cell r="C62">
            <v>3281</v>
          </cell>
          <cell r="D62" t="str">
            <v>DRS XIV - São João da Boa Vista</v>
          </cell>
          <cell r="E62">
            <v>10</v>
          </cell>
          <cell r="F62" t="str">
            <v>Coordenadoria de Regiões de Saúde</v>
          </cell>
          <cell r="G62" t="str">
            <v>257-4</v>
          </cell>
          <cell r="H62" t="str">
            <v>Casa Branca</v>
          </cell>
          <cell r="I62" t="str">
            <v>São João da Boa Vista</v>
          </cell>
        </row>
        <row r="63">
          <cell r="A63">
            <v>3290</v>
          </cell>
          <cell r="B63" t="str">
            <v>Núcleo de Hematologia e Hemoterapia de São João da Boa Vista</v>
          </cell>
          <cell r="C63">
            <v>3290</v>
          </cell>
          <cell r="D63" t="str">
            <v>DRS XIV - São João da Boa Vista</v>
          </cell>
          <cell r="E63">
            <v>10</v>
          </cell>
          <cell r="F63" t="str">
            <v>Coordenadoria de Regiões de Saúde</v>
          </cell>
          <cell r="G63" t="str">
            <v>639-7</v>
          </cell>
          <cell r="H63" t="str">
            <v>São João da Boa Vista</v>
          </cell>
          <cell r="I63" t="str">
            <v>São João da Boa Vista</v>
          </cell>
        </row>
        <row r="64">
          <cell r="A64">
            <v>90011</v>
          </cell>
          <cell r="B64" t="str">
            <v>Núcleo de Hematologia e Hemoterapia de Itapira</v>
          </cell>
          <cell r="C64">
            <v>90011</v>
          </cell>
          <cell r="D64" t="str">
            <v>DRS XIV - São João da Boa Vista</v>
          </cell>
          <cell r="E64">
            <v>10</v>
          </cell>
          <cell r="F64" t="str">
            <v>Coordenadoria de Regiões de Saúde</v>
          </cell>
          <cell r="G64" t="str">
            <v>374-8</v>
          </cell>
          <cell r="H64" t="str">
            <v>Itapira</v>
          </cell>
          <cell r="I64" t="str">
            <v>São João da Boa Vista</v>
          </cell>
        </row>
        <row r="65">
          <cell r="A65">
            <v>69492</v>
          </cell>
          <cell r="B65" t="str">
            <v>Laboratório Local de Casa Branca</v>
          </cell>
          <cell r="C65">
            <v>69492</v>
          </cell>
          <cell r="D65" t="str">
            <v>DRS XIV - São João da Boa Vista</v>
          </cell>
          <cell r="E65">
            <v>10</v>
          </cell>
          <cell r="F65" t="str">
            <v>Coordenadoria de Regiões de Saúde</v>
          </cell>
          <cell r="G65" t="str">
            <v>257-4</v>
          </cell>
          <cell r="H65" t="str">
            <v>Casa Branca</v>
          </cell>
          <cell r="I65" t="str">
            <v>São João da Boa Vista</v>
          </cell>
        </row>
        <row r="66">
          <cell r="A66">
            <v>69494</v>
          </cell>
          <cell r="B66" t="str">
            <v>Lab. Local "Luiza H. Valdambrini" de São João da Boa Vista</v>
          </cell>
          <cell r="C66">
            <v>69494</v>
          </cell>
          <cell r="D66" t="str">
            <v>DRS XIV - São João da Boa Vista</v>
          </cell>
          <cell r="E66">
            <v>10</v>
          </cell>
          <cell r="F66" t="str">
            <v>Coordenadoria de Regiões de Saúde</v>
          </cell>
          <cell r="G66" t="str">
            <v>639-7</v>
          </cell>
          <cell r="H66" t="str">
            <v>São João da Boa Vista</v>
          </cell>
          <cell r="I66" t="str">
            <v>São João da Boa Vista</v>
          </cell>
        </row>
        <row r="67">
          <cell r="A67">
            <v>69497</v>
          </cell>
          <cell r="B67" t="str">
            <v xml:space="preserve">Laboratório Local de São José do Rio Pardo       </v>
          </cell>
          <cell r="C67">
            <v>69497</v>
          </cell>
          <cell r="D67" t="str">
            <v>DRS XIV - São João da Boa Vista</v>
          </cell>
          <cell r="E67">
            <v>10</v>
          </cell>
          <cell r="F67" t="str">
            <v>Coordenadoria de Regiões de Saúde</v>
          </cell>
          <cell r="G67" t="str">
            <v>646-4</v>
          </cell>
          <cell r="H67" t="str">
            <v>São José do Rio Pardo</v>
          </cell>
          <cell r="I67" t="str">
            <v>São João da Boa Vista</v>
          </cell>
        </row>
        <row r="68">
          <cell r="A68">
            <v>5597</v>
          </cell>
          <cell r="B68" t="str">
            <v>Sede, do DRS XV - São José do Rio Preto</v>
          </cell>
          <cell r="C68">
            <v>5597</v>
          </cell>
          <cell r="D68" t="str">
            <v>DRS XV - São José do Rio Preto</v>
          </cell>
          <cell r="E68">
            <v>10</v>
          </cell>
          <cell r="F68" t="str">
            <v>Coordenadoria de Regiões de Saúde</v>
          </cell>
          <cell r="G68" t="str">
            <v>647-6</v>
          </cell>
          <cell r="H68" t="str">
            <v>São José do Rio Preto</v>
          </cell>
          <cell r="I68" t="str">
            <v>São José do Rio Preto</v>
          </cell>
        </row>
        <row r="69">
          <cell r="A69">
            <v>3751</v>
          </cell>
          <cell r="B69" t="str">
            <v>Ambulatório de Especialidades de Votuporanga</v>
          </cell>
          <cell r="C69">
            <v>3751</v>
          </cell>
          <cell r="D69" t="str">
            <v>DRS XV - São José do Rio Preto</v>
          </cell>
          <cell r="E69">
            <v>10</v>
          </cell>
          <cell r="F69" t="str">
            <v>Coordenadoria de Regiões de Saúde</v>
          </cell>
          <cell r="G69" t="str">
            <v>718-3</v>
          </cell>
          <cell r="H69" t="str">
            <v>Votuporanga</v>
          </cell>
          <cell r="I69" t="str">
            <v>São José do Rio Preto</v>
          </cell>
        </row>
        <row r="70">
          <cell r="A70">
            <v>85420</v>
          </cell>
          <cell r="B70" t="str">
            <v>Núcleo de Gestão Assistencial 12 - Catanduva</v>
          </cell>
          <cell r="C70">
            <v>85420</v>
          </cell>
          <cell r="D70" t="str">
            <v>DRS XV - São José do Rio Preto</v>
          </cell>
          <cell r="E70">
            <v>10</v>
          </cell>
          <cell r="F70" t="str">
            <v>Coordenadoria de Regiões de Saúde</v>
          </cell>
          <cell r="G70" t="str">
            <v>260-4</v>
          </cell>
          <cell r="H70" t="str">
            <v>Catanduva</v>
          </cell>
          <cell r="I70" t="str">
            <v>São José do Rio Preto</v>
          </cell>
        </row>
        <row r="71">
          <cell r="A71">
            <v>85504</v>
          </cell>
          <cell r="B71" t="str">
            <v>Núcleo de Gestão Assistencial 24 - Jales</v>
          </cell>
          <cell r="C71">
            <v>85504</v>
          </cell>
          <cell r="D71" t="str">
            <v>DRS XV - São José do Rio Preto</v>
          </cell>
          <cell r="E71">
            <v>10</v>
          </cell>
          <cell r="F71" t="str">
            <v>Coordenadoria de Regiões de Saúde</v>
          </cell>
          <cell r="G71" t="str">
            <v>396-7</v>
          </cell>
          <cell r="H71" t="str">
            <v>Jales</v>
          </cell>
          <cell r="I71" t="str">
            <v>São José do Rio Preto</v>
          </cell>
        </row>
        <row r="72">
          <cell r="A72">
            <v>3786</v>
          </cell>
          <cell r="B72" t="str">
            <v>Unidade Sorológica de Jales</v>
          </cell>
          <cell r="C72">
            <v>3786</v>
          </cell>
          <cell r="D72" t="str">
            <v>DRS XV - São José do Rio Preto</v>
          </cell>
          <cell r="E72">
            <v>10</v>
          </cell>
          <cell r="F72" t="str">
            <v>Coordenadoria de Regiões de Saúde</v>
          </cell>
          <cell r="G72" t="str">
            <v>396-7</v>
          </cell>
          <cell r="H72" t="str">
            <v>Jales</v>
          </cell>
          <cell r="I72" t="str">
            <v>São José do Rio Preto</v>
          </cell>
        </row>
        <row r="73">
          <cell r="A73">
            <v>32559</v>
          </cell>
          <cell r="B73" t="str">
            <v>CS III de Nipoã</v>
          </cell>
          <cell r="C73">
            <v>32559</v>
          </cell>
          <cell r="D73" t="str">
            <v>DRS XV - São José do Rio Preto</v>
          </cell>
          <cell r="E73">
            <v>10</v>
          </cell>
          <cell r="F73" t="str">
            <v>Coordenadoria de Regiões de Saúde</v>
          </cell>
          <cell r="G73" t="str">
            <v>475-3</v>
          </cell>
          <cell r="H73" t="str">
            <v>Nipoã</v>
          </cell>
          <cell r="I73" t="str">
            <v>São José do Rio Preto</v>
          </cell>
        </row>
        <row r="74">
          <cell r="A74">
            <v>32560</v>
          </cell>
          <cell r="B74" t="str">
            <v>CS III "Dr. João Sperandéo" de Nova Aliança</v>
          </cell>
          <cell r="C74">
            <v>32560</v>
          </cell>
          <cell r="D74" t="str">
            <v>DRS XV - São José do Rio Preto</v>
          </cell>
          <cell r="E74">
            <v>10</v>
          </cell>
          <cell r="F74" t="str">
            <v>Coordenadoria de Regiões de Saúde</v>
          </cell>
          <cell r="G74" t="str">
            <v>476-5</v>
          </cell>
          <cell r="H74" t="str">
            <v>Nova Aliança</v>
          </cell>
          <cell r="I74" t="str">
            <v>São José do Rio Preto</v>
          </cell>
        </row>
        <row r="75">
          <cell r="A75">
            <v>32562</v>
          </cell>
          <cell r="B75" t="str">
            <v>CS III de Onda Verde</v>
          </cell>
          <cell r="C75">
            <v>32562</v>
          </cell>
          <cell r="D75" t="str">
            <v>DRS XV - São José do Rio Preto</v>
          </cell>
          <cell r="E75">
            <v>10</v>
          </cell>
          <cell r="F75" t="str">
            <v>Coordenadoria de Regiões de Saúde</v>
          </cell>
          <cell r="G75" t="str">
            <v>488-1</v>
          </cell>
          <cell r="H75" t="str">
            <v>Onda Verde</v>
          </cell>
          <cell r="I75" t="str">
            <v>São José do Rio Preto</v>
          </cell>
        </row>
        <row r="76">
          <cell r="A76">
            <v>32557</v>
          </cell>
          <cell r="B76" t="str">
            <v>CS III de Mira Estrela, do Núcleo Regional de Saúde de Jales</v>
          </cell>
          <cell r="C76">
            <v>32557</v>
          </cell>
          <cell r="D76" t="str">
            <v>DRS XV - São José do Rio Preto</v>
          </cell>
          <cell r="E76">
            <v>10</v>
          </cell>
          <cell r="F76" t="str">
            <v>Coordenadoria de Regiões de Saúde</v>
          </cell>
          <cell r="G76" t="str">
            <v>447-9</v>
          </cell>
          <cell r="H76" t="str">
            <v>Mira Estrela</v>
          </cell>
          <cell r="I76" t="str">
            <v>São José do Rio Preto</v>
          </cell>
        </row>
        <row r="77">
          <cell r="A77">
            <v>32567</v>
          </cell>
          <cell r="B77" t="str">
            <v>CS III "Jorgina Rita da Conceição" de Planalto</v>
          </cell>
          <cell r="C77">
            <v>32567</v>
          </cell>
          <cell r="D77" t="str">
            <v>DRS XV - São José do Rio Preto</v>
          </cell>
          <cell r="E77">
            <v>10</v>
          </cell>
          <cell r="F77" t="str">
            <v>Coordenadoria de Regiões de Saúde</v>
          </cell>
          <cell r="G77" t="str">
            <v>544-7</v>
          </cell>
          <cell r="H77" t="str">
            <v>Planalto</v>
          </cell>
          <cell r="I77" t="str">
            <v>São José do Rio Preto</v>
          </cell>
        </row>
        <row r="78">
          <cell r="A78">
            <v>32554</v>
          </cell>
          <cell r="B78" t="str">
            <v>CS III de Marinópolis</v>
          </cell>
          <cell r="C78">
            <v>32554</v>
          </cell>
          <cell r="D78" t="str">
            <v>DRS XV - São José do Rio Preto</v>
          </cell>
          <cell r="E78">
            <v>10</v>
          </cell>
          <cell r="F78" t="str">
            <v>Coordenadoria de Regiões de Saúde</v>
          </cell>
          <cell r="G78" t="str">
            <v>439-0</v>
          </cell>
          <cell r="H78" t="str">
            <v>Marinópolis</v>
          </cell>
          <cell r="I78" t="str">
            <v>São José do Rio Preto</v>
          </cell>
        </row>
        <row r="79">
          <cell r="A79">
            <v>63928</v>
          </cell>
          <cell r="B79" t="str">
            <v>CS III de Icém</v>
          </cell>
          <cell r="C79">
            <v>63928</v>
          </cell>
          <cell r="D79" t="str">
            <v>DRS XV - São José do Rio Preto</v>
          </cell>
          <cell r="E79">
            <v>10</v>
          </cell>
          <cell r="F79" t="str">
            <v>Coordenadoria de Regiões de Saúde</v>
          </cell>
          <cell r="G79" t="str">
            <v>346-3</v>
          </cell>
          <cell r="H79" t="str">
            <v>Icém</v>
          </cell>
          <cell r="I79" t="str">
            <v>São José do Rio Preto</v>
          </cell>
        </row>
        <row r="80">
          <cell r="A80">
            <v>32566</v>
          </cell>
          <cell r="B80" t="str">
            <v>CS II "Prefeito Odilon Siqueira" de Pindorama</v>
          </cell>
          <cell r="C80">
            <v>32566</v>
          </cell>
          <cell r="D80" t="str">
            <v>DRS XV - São José do Rio Preto</v>
          </cell>
          <cell r="E80">
            <v>10</v>
          </cell>
          <cell r="F80" t="str">
            <v>Coordenadoria de Regiões de Saúde</v>
          </cell>
          <cell r="G80" t="str">
            <v>529-0</v>
          </cell>
          <cell r="H80" t="str">
            <v>Pindorama</v>
          </cell>
          <cell r="I80" t="str">
            <v>São José do Rio Preto</v>
          </cell>
        </row>
        <row r="81">
          <cell r="A81">
            <v>32555</v>
          </cell>
          <cell r="B81" t="str">
            <v>CS III "Olavo Amaral" de Mendonça</v>
          </cell>
          <cell r="C81">
            <v>32555</v>
          </cell>
          <cell r="D81" t="str">
            <v>DRS XV - São José do Rio Preto</v>
          </cell>
          <cell r="E81">
            <v>10</v>
          </cell>
          <cell r="F81" t="str">
            <v>Coordenadoria de Regiões de Saúde</v>
          </cell>
          <cell r="G81" t="str">
            <v>443-1</v>
          </cell>
          <cell r="H81" t="str">
            <v>Mendonça</v>
          </cell>
          <cell r="I81" t="str">
            <v>São José do Rio Preto</v>
          </cell>
        </row>
        <row r="82">
          <cell r="A82">
            <v>32556</v>
          </cell>
          <cell r="B82" t="str">
            <v>CS III de Meridiano</v>
          </cell>
          <cell r="C82">
            <v>32556</v>
          </cell>
          <cell r="D82" t="str">
            <v>DRS XV - São José do Rio Preto</v>
          </cell>
          <cell r="E82">
            <v>10</v>
          </cell>
          <cell r="F82" t="str">
            <v>Coordenadoria de Regiões de Saúde</v>
          </cell>
          <cell r="G82" t="str">
            <v>444-3</v>
          </cell>
          <cell r="H82" t="str">
            <v>Meridiano</v>
          </cell>
          <cell r="I82" t="str">
            <v>São José do Rio Preto</v>
          </cell>
        </row>
        <row r="83">
          <cell r="A83">
            <v>32571</v>
          </cell>
          <cell r="B83" t="str">
            <v>CS II "Dr. Benedito de Oliveira Bicudo", de Santa Adélia</v>
          </cell>
          <cell r="C83">
            <v>32571</v>
          </cell>
          <cell r="D83" t="str">
            <v>DRS XV - São José do Rio Preto</v>
          </cell>
          <cell r="E83">
            <v>10</v>
          </cell>
          <cell r="F83" t="str">
            <v>Coordenadoria de Regiões de Saúde</v>
          </cell>
          <cell r="G83" t="str">
            <v>604-0</v>
          </cell>
          <cell r="H83" t="str">
            <v>Santa Adélia</v>
          </cell>
          <cell r="I83" t="str">
            <v>São José do Rio Preto</v>
          </cell>
        </row>
        <row r="84">
          <cell r="A84">
            <v>32553</v>
          </cell>
          <cell r="B84" t="str">
            <v>CS III de Macedônia</v>
          </cell>
          <cell r="C84">
            <v>32553</v>
          </cell>
          <cell r="D84" t="str">
            <v>DRS XV - São José do Rio Preto</v>
          </cell>
          <cell r="E84">
            <v>10</v>
          </cell>
          <cell r="F84" t="str">
            <v>Coordenadoria de Regiões de Saúde</v>
          </cell>
          <cell r="G84" t="str">
            <v>430-3</v>
          </cell>
          <cell r="H84" t="str">
            <v>Macedônia</v>
          </cell>
          <cell r="I84" t="str">
            <v>São José do Rio Preto</v>
          </cell>
        </row>
        <row r="85">
          <cell r="A85">
            <v>36851</v>
          </cell>
          <cell r="B85" t="str">
            <v>CS III de Monções</v>
          </cell>
          <cell r="C85">
            <v>36851</v>
          </cell>
          <cell r="D85" t="str">
            <v>DRS XV - São José do Rio Preto</v>
          </cell>
          <cell r="E85">
            <v>10</v>
          </cell>
          <cell r="F85" t="str">
            <v>Coordenadoria de Regiões de Saúde</v>
          </cell>
          <cell r="G85" t="str">
            <v>458-3</v>
          </cell>
          <cell r="H85" t="str">
            <v>Monções</v>
          </cell>
          <cell r="I85" t="str">
            <v>São José do Rio Preto</v>
          </cell>
        </row>
        <row r="86">
          <cell r="A86">
            <v>32558</v>
          </cell>
          <cell r="B86" t="str">
            <v>CS III "Prefeito Manoel Mendes Pequito" de Mirassolândia</v>
          </cell>
          <cell r="C86">
            <v>32558</v>
          </cell>
          <cell r="D86" t="str">
            <v>DRS XV - São José do Rio Preto</v>
          </cell>
          <cell r="E86">
            <v>10</v>
          </cell>
          <cell r="F86" t="str">
            <v>Coordenadoria de Regiões de Saúde</v>
          </cell>
          <cell r="G86" t="str">
            <v>452-2</v>
          </cell>
          <cell r="H86" t="str">
            <v>Mirassolândia</v>
          </cell>
          <cell r="I86" t="str">
            <v>São José do Rio Preto</v>
          </cell>
        </row>
        <row r="87">
          <cell r="A87">
            <v>63934</v>
          </cell>
          <cell r="B87" t="str">
            <v>CS III de Pirangi</v>
          </cell>
          <cell r="C87">
            <v>63934</v>
          </cell>
          <cell r="D87" t="str">
            <v>DRS XV - São José do Rio Preto</v>
          </cell>
          <cell r="E87">
            <v>10</v>
          </cell>
          <cell r="F87" t="str">
            <v>Coordenadoria de Regiões de Saúde</v>
          </cell>
          <cell r="G87" t="str">
            <v>539-3</v>
          </cell>
          <cell r="H87" t="str">
            <v>Pirangi</v>
          </cell>
          <cell r="I87" t="str">
            <v>São José do Rio Preto</v>
          </cell>
        </row>
        <row r="88">
          <cell r="A88">
            <v>32563</v>
          </cell>
          <cell r="B88" t="str">
            <v>CS III de Palmares Paulista</v>
          </cell>
          <cell r="C88">
            <v>32563</v>
          </cell>
          <cell r="D88" t="str">
            <v>DRS XV - São José do Rio Preto</v>
          </cell>
          <cell r="E88">
            <v>10</v>
          </cell>
          <cell r="F88" t="str">
            <v>Coordenadoria de Regiões de Saúde</v>
          </cell>
          <cell r="G88" t="str">
            <v>499-6</v>
          </cell>
          <cell r="H88" t="str">
            <v>Palmares Paulista</v>
          </cell>
          <cell r="I88" t="str">
            <v>São José do Rio Preto</v>
          </cell>
        </row>
        <row r="89">
          <cell r="A89">
            <v>32572</v>
          </cell>
          <cell r="B89" t="str">
            <v>CS III "Henrique Mendes Pereira" de Santa Clara d´Oeste</v>
          </cell>
          <cell r="C89">
            <v>32572</v>
          </cell>
          <cell r="D89" t="str">
            <v>DRS XV - São José do Rio Preto</v>
          </cell>
          <cell r="E89">
            <v>10</v>
          </cell>
          <cell r="F89" t="str">
            <v>Coordenadoria de Regiões de Saúde</v>
          </cell>
          <cell r="G89" t="str">
            <v>609-9</v>
          </cell>
          <cell r="H89" t="str">
            <v>Santa Clara d'Oeste</v>
          </cell>
          <cell r="I89" t="str">
            <v>São José do Rio Preto</v>
          </cell>
        </row>
        <row r="90">
          <cell r="A90">
            <v>32565</v>
          </cell>
          <cell r="B90" t="str">
            <v>CS III "José Martins Garcia" de Pedranópolis</v>
          </cell>
          <cell r="C90">
            <v>32565</v>
          </cell>
          <cell r="D90" t="str">
            <v>DRS XV - São José do Rio Preto</v>
          </cell>
          <cell r="E90">
            <v>10</v>
          </cell>
          <cell r="F90" t="str">
            <v>Coordenadoria de Regiões de Saúde</v>
          </cell>
          <cell r="G90" t="str">
            <v>517-4</v>
          </cell>
          <cell r="H90" t="str">
            <v>Pedranópolis</v>
          </cell>
          <cell r="I90" t="str">
            <v>São José do Rio Preto</v>
          </cell>
        </row>
        <row r="91">
          <cell r="A91">
            <v>32544</v>
          </cell>
          <cell r="B91" t="str">
            <v>CS III "Dr. Benito Malzone" de Cedral</v>
          </cell>
          <cell r="C91">
            <v>32544</v>
          </cell>
          <cell r="D91" t="str">
            <v>DRS XV - São José do Rio Preto</v>
          </cell>
          <cell r="E91">
            <v>10</v>
          </cell>
          <cell r="F91" t="str">
            <v>Coordenadoria de Regiões de Saúde</v>
          </cell>
          <cell r="G91" t="str">
            <v>262-8</v>
          </cell>
          <cell r="H91" t="str">
            <v>Cedral</v>
          </cell>
          <cell r="I91" t="str">
            <v>São José do Rio Preto</v>
          </cell>
        </row>
        <row r="92">
          <cell r="A92">
            <v>32539</v>
          </cell>
          <cell r="B92" t="str">
            <v>CS III "Dr. Miguel Hernandez" de Ariranha</v>
          </cell>
          <cell r="C92">
            <v>32539</v>
          </cell>
          <cell r="D92" t="str">
            <v>DRS XV - São José do Rio Preto</v>
          </cell>
          <cell r="E92">
            <v>10</v>
          </cell>
          <cell r="F92" t="str">
            <v>Coordenadoria de Regiões de Saúde</v>
          </cell>
          <cell r="G92" t="str">
            <v>186-7</v>
          </cell>
          <cell r="H92" t="str">
            <v>Ariranha</v>
          </cell>
          <cell r="I92" t="str">
            <v>São José do Rio Preto</v>
          </cell>
        </row>
        <row r="93">
          <cell r="A93">
            <v>32564</v>
          </cell>
          <cell r="B93" t="str">
            <v>CS III de Paraíso</v>
          </cell>
          <cell r="C93">
            <v>32564</v>
          </cell>
          <cell r="D93" t="str">
            <v>DRS XV - São José do Rio Preto</v>
          </cell>
          <cell r="E93">
            <v>10</v>
          </cell>
          <cell r="F93" t="str">
            <v>Coordenadoria de Regiões de Saúde</v>
          </cell>
          <cell r="G93" t="str">
            <v>505-8</v>
          </cell>
          <cell r="H93" t="str">
            <v>Paraíso</v>
          </cell>
          <cell r="I93" t="str">
            <v>São José do Rio Preto</v>
          </cell>
        </row>
        <row r="94">
          <cell r="A94">
            <v>32569</v>
          </cell>
          <cell r="B94" t="str">
            <v>CS III de Rubinéia</v>
          </cell>
          <cell r="C94">
            <v>32569</v>
          </cell>
          <cell r="D94" t="str">
            <v>DRS XV - São José do Rio Preto</v>
          </cell>
          <cell r="E94">
            <v>10</v>
          </cell>
          <cell r="F94" t="str">
            <v>Coordenadoria de Regiões de Saúde</v>
          </cell>
          <cell r="G94" t="str">
            <v>593-9</v>
          </cell>
          <cell r="H94" t="str">
            <v>Rubinéia</v>
          </cell>
          <cell r="I94" t="str">
            <v>São José do Rio Preto</v>
          </cell>
        </row>
        <row r="95">
          <cell r="A95">
            <v>32538</v>
          </cell>
          <cell r="B95" t="str">
            <v>CS III de Américo de Campos</v>
          </cell>
          <cell r="C95">
            <v>32538</v>
          </cell>
          <cell r="D95" t="str">
            <v>DRS XV - São José do Rio Preto</v>
          </cell>
          <cell r="E95">
            <v>10</v>
          </cell>
          <cell r="F95" t="str">
            <v>Coordenadoria de Regiões de Saúde</v>
          </cell>
          <cell r="G95" t="str">
            <v>167-3</v>
          </cell>
          <cell r="H95" t="str">
            <v>Américo de Campos</v>
          </cell>
          <cell r="I95" t="str">
            <v>São José do Rio Preto</v>
          </cell>
        </row>
        <row r="96">
          <cell r="A96">
            <v>32541</v>
          </cell>
          <cell r="B96" t="str">
            <v>CS III "Dr. Juscelino Manso Vieira" de Bálsamo</v>
          </cell>
          <cell r="C96">
            <v>32541</v>
          </cell>
          <cell r="D96" t="str">
            <v>DRS XV - São José do Rio Preto</v>
          </cell>
          <cell r="E96">
            <v>10</v>
          </cell>
          <cell r="F96" t="str">
            <v>Coordenadoria de Regiões de Saúde</v>
          </cell>
          <cell r="G96" t="str">
            <v>197-1</v>
          </cell>
          <cell r="H96" t="str">
            <v>Bálsamo</v>
          </cell>
          <cell r="I96" t="str">
            <v>São José do Rio Preto</v>
          </cell>
        </row>
        <row r="97">
          <cell r="A97">
            <v>32537</v>
          </cell>
          <cell r="B97" t="str">
            <v>CS III "Nelson do Valle" de Álvares Florence</v>
          </cell>
          <cell r="C97">
            <v>32537</v>
          </cell>
          <cell r="D97" t="str">
            <v>DRS XV - São José do Rio Preto</v>
          </cell>
          <cell r="E97">
            <v>10</v>
          </cell>
          <cell r="F97" t="str">
            <v>Coordenadoria de Regiões de Saúde</v>
          </cell>
          <cell r="G97" t="str">
            <v>161-2</v>
          </cell>
          <cell r="H97" t="str">
            <v>Álvares Florence</v>
          </cell>
          <cell r="I97" t="str">
            <v>São José do Rio Preto</v>
          </cell>
        </row>
        <row r="98">
          <cell r="A98">
            <v>32543</v>
          </cell>
          <cell r="B98" t="str">
            <v>CS III de Catiguá</v>
          </cell>
          <cell r="C98">
            <v>32543</v>
          </cell>
          <cell r="D98" t="str">
            <v>DRS XV - São José do Rio Preto</v>
          </cell>
          <cell r="E98">
            <v>10</v>
          </cell>
          <cell r="F98" t="str">
            <v>Coordenadoria de Regiões de Saúde</v>
          </cell>
          <cell r="G98" t="str">
            <v>261-6</v>
          </cell>
          <cell r="H98" t="str">
            <v>Catiguá</v>
          </cell>
          <cell r="I98" t="str">
            <v>São José do Rio Preto</v>
          </cell>
        </row>
        <row r="99">
          <cell r="A99">
            <v>32552</v>
          </cell>
          <cell r="B99" t="str">
            <v>CS III de Macaubal</v>
          </cell>
          <cell r="C99">
            <v>32552</v>
          </cell>
          <cell r="D99" t="str">
            <v>DRS XV - São José do Rio Preto</v>
          </cell>
          <cell r="E99">
            <v>10</v>
          </cell>
          <cell r="F99" t="str">
            <v>Coordenadoria de Regiões de Saúde</v>
          </cell>
          <cell r="G99" t="str">
            <v>429-7</v>
          </cell>
          <cell r="H99" t="str">
            <v>Macaubal</v>
          </cell>
          <cell r="I99" t="str">
            <v>São José do Rio Preto</v>
          </cell>
        </row>
        <row r="100">
          <cell r="A100">
            <v>32535</v>
          </cell>
          <cell r="B100" t="str">
            <v>CS III de Adolfo</v>
          </cell>
          <cell r="C100">
            <v>32535</v>
          </cell>
          <cell r="D100" t="str">
            <v>DRS XV - São José do Rio Preto</v>
          </cell>
          <cell r="E100">
            <v>10</v>
          </cell>
          <cell r="F100" t="str">
            <v>Coordenadoria de Regiões de Saúde</v>
          </cell>
          <cell r="G100" t="str">
            <v>151-0</v>
          </cell>
          <cell r="H100" t="str">
            <v>Adolfo</v>
          </cell>
          <cell r="I100" t="str">
            <v>São José do Rio Preto</v>
          </cell>
        </row>
        <row r="101">
          <cell r="A101">
            <v>32570</v>
          </cell>
          <cell r="B101" t="str">
            <v>CS III de Sales</v>
          </cell>
          <cell r="C101">
            <v>32570</v>
          </cell>
          <cell r="D101" t="str">
            <v>DRS XV - São José do Rio Preto</v>
          </cell>
          <cell r="E101">
            <v>10</v>
          </cell>
          <cell r="F101" t="str">
            <v>Coordenadoria de Regiões de Saúde</v>
          </cell>
          <cell r="G101" t="str">
            <v>596-4</v>
          </cell>
          <cell r="H101" t="str">
            <v>Sales</v>
          </cell>
          <cell r="I101" t="str">
            <v>São José do Rio Preto</v>
          </cell>
        </row>
        <row r="102">
          <cell r="A102">
            <v>32545</v>
          </cell>
          <cell r="B102" t="str">
            <v>CS III de Dolcinópolis</v>
          </cell>
          <cell r="C102">
            <v>32545</v>
          </cell>
          <cell r="D102" t="str">
            <v>DRS XV - São José do Rio Preto</v>
          </cell>
          <cell r="E102">
            <v>10</v>
          </cell>
          <cell r="F102" t="str">
            <v>Coordenadoria de Regiões de Saúde</v>
          </cell>
          <cell r="G102" t="str">
            <v>290-2</v>
          </cell>
          <cell r="H102" t="str">
            <v>Dolcinópolis</v>
          </cell>
          <cell r="I102" t="str">
            <v>São José do Rio Preto</v>
          </cell>
        </row>
        <row r="103">
          <cell r="A103">
            <v>32546</v>
          </cell>
          <cell r="B103" t="str">
            <v>CS III "Dr. Rubem de Oliveira Bottas" de Guapiaçu</v>
          </cell>
          <cell r="C103">
            <v>32546</v>
          </cell>
          <cell r="D103" t="str">
            <v>DRS XV - São José do Rio Preto</v>
          </cell>
          <cell r="E103">
            <v>10</v>
          </cell>
          <cell r="F103" t="str">
            <v>Coordenadoria de Regiões de Saúde</v>
          </cell>
          <cell r="G103" t="str">
            <v>323-2</v>
          </cell>
          <cell r="H103" t="str">
            <v>Guapiaçu</v>
          </cell>
          <cell r="I103" t="str">
            <v>São José do Rio Preto</v>
          </cell>
        </row>
        <row r="104">
          <cell r="A104">
            <v>32568</v>
          </cell>
          <cell r="B104" t="str">
            <v>CS III "Antonio Ferreira Neto" de Poloni</v>
          </cell>
          <cell r="C104">
            <v>32568</v>
          </cell>
          <cell r="D104" t="str">
            <v>DRS XV - São José do Rio Preto</v>
          </cell>
          <cell r="E104">
            <v>10</v>
          </cell>
          <cell r="F104" t="str">
            <v>Coordenadoria de Regiões de Saúde</v>
          </cell>
          <cell r="G104" t="str">
            <v>547-2</v>
          </cell>
          <cell r="H104" t="str">
            <v>Poloni</v>
          </cell>
          <cell r="I104" t="str">
            <v>São José do Rio Preto</v>
          </cell>
        </row>
        <row r="105">
          <cell r="A105">
            <v>32549</v>
          </cell>
          <cell r="B105" t="str">
            <v>CS III de Indiaporã</v>
          </cell>
          <cell r="C105">
            <v>32549</v>
          </cell>
          <cell r="D105" t="str">
            <v>DRS XV - São José do Rio Preto</v>
          </cell>
          <cell r="E105">
            <v>10</v>
          </cell>
          <cell r="F105" t="str">
            <v>Coordenadoria de Regiões de Saúde</v>
          </cell>
          <cell r="G105" t="str">
            <v>355-4</v>
          </cell>
          <cell r="H105" t="str">
            <v>Indiaporã</v>
          </cell>
          <cell r="I105" t="str">
            <v>São José do Rio Preto</v>
          </cell>
        </row>
        <row r="106">
          <cell r="A106">
            <v>32550</v>
          </cell>
          <cell r="B106" t="str">
            <v>CS III de Irapuã</v>
          </cell>
          <cell r="C106">
            <v>32550</v>
          </cell>
          <cell r="D106" t="str">
            <v>DRS XV - São José do Rio Preto</v>
          </cell>
          <cell r="E106">
            <v>10</v>
          </cell>
          <cell r="F106" t="str">
            <v>Coordenadoria de Regiões de Saúde</v>
          </cell>
          <cell r="G106" t="str">
            <v>363-3</v>
          </cell>
          <cell r="H106" t="str">
            <v>Irapuã</v>
          </cell>
          <cell r="I106" t="str">
            <v>São José do Rio Preto</v>
          </cell>
        </row>
        <row r="107">
          <cell r="A107">
            <v>32551</v>
          </cell>
          <cell r="B107" t="str">
            <v>CS III de Jaci</v>
          </cell>
          <cell r="C107">
            <v>32551</v>
          </cell>
          <cell r="D107" t="str">
            <v>DRS XV - São José do Rio Preto</v>
          </cell>
          <cell r="E107">
            <v>10</v>
          </cell>
          <cell r="F107" t="str">
            <v>Coordenadoria de Regiões de Saúde</v>
          </cell>
          <cell r="G107" t="str">
            <v>393-1</v>
          </cell>
          <cell r="H107" t="str">
            <v>Jaci</v>
          </cell>
          <cell r="I107" t="str">
            <v>São José do Rio Preto</v>
          </cell>
        </row>
        <row r="108">
          <cell r="A108">
            <v>32540</v>
          </cell>
          <cell r="B108" t="str">
            <v>CS III de Bady Bassitt</v>
          </cell>
          <cell r="C108">
            <v>32540</v>
          </cell>
          <cell r="D108" t="str">
            <v>DRS XV - São José do Rio Preto</v>
          </cell>
          <cell r="E108">
            <v>10</v>
          </cell>
          <cell r="F108" t="str">
            <v>Coordenadoria de Regiões de Saúde</v>
          </cell>
          <cell r="G108" t="str">
            <v>195-8</v>
          </cell>
          <cell r="H108" t="str">
            <v>Bady Bassitt</v>
          </cell>
          <cell r="I108" t="str">
            <v>São José do Rio Preto</v>
          </cell>
        </row>
        <row r="109">
          <cell r="A109">
            <v>77900</v>
          </cell>
          <cell r="B109" t="str">
            <v>CS III de Pontalinda</v>
          </cell>
          <cell r="C109">
            <v>77900</v>
          </cell>
          <cell r="D109" t="str">
            <v>DRS XV - São José do Rio Preto</v>
          </cell>
          <cell r="E109">
            <v>10</v>
          </cell>
          <cell r="F109" t="str">
            <v>Coordenadoria de Regiões de Saúde</v>
          </cell>
          <cell r="G109" t="str">
            <v>396-7</v>
          </cell>
          <cell r="H109" t="str">
            <v>Jales</v>
          </cell>
          <cell r="I109" t="str">
            <v>São José do Rio Preto</v>
          </cell>
        </row>
        <row r="110">
          <cell r="A110">
            <v>5446</v>
          </cell>
          <cell r="B110" t="str">
            <v>CS III "Edmundo Mussi" de Fernando Prestes</v>
          </cell>
          <cell r="C110">
            <v>5446</v>
          </cell>
          <cell r="D110" t="str">
            <v>DRS XV - São José do Rio Preto</v>
          </cell>
          <cell r="E110">
            <v>10</v>
          </cell>
          <cell r="F110" t="str">
            <v>Coordenadoria de Regiões de Saúde</v>
          </cell>
          <cell r="G110" t="str">
            <v>303-7</v>
          </cell>
          <cell r="H110" t="str">
            <v>Fernando Prestes</v>
          </cell>
          <cell r="I110" t="str">
            <v>São José do Rio Preto</v>
          </cell>
        </row>
        <row r="111">
          <cell r="A111">
            <v>5614</v>
          </cell>
          <cell r="B111" t="str">
            <v>CS II "Cesarino Benfatti" de Potirendaba</v>
          </cell>
          <cell r="C111">
            <v>5614</v>
          </cell>
          <cell r="D111" t="str">
            <v>DRS XV - São José do Rio Preto</v>
          </cell>
          <cell r="E111">
            <v>10</v>
          </cell>
          <cell r="F111" t="str">
            <v>Coordenadoria de Regiões de Saúde</v>
          </cell>
          <cell r="G111" t="str">
            <v>556-3</v>
          </cell>
          <cell r="H111" t="str">
            <v>Potirendaba</v>
          </cell>
          <cell r="I111" t="str">
            <v>São José do Rio Preto</v>
          </cell>
        </row>
        <row r="112">
          <cell r="A112">
            <v>5608</v>
          </cell>
          <cell r="B112" t="str">
            <v>CS II de Monte Aprazível</v>
          </cell>
          <cell r="C112">
            <v>5608</v>
          </cell>
          <cell r="D112" t="str">
            <v>DRS XV - São José do Rio Preto</v>
          </cell>
          <cell r="E112">
            <v>10</v>
          </cell>
          <cell r="F112" t="str">
            <v>Coordenadoria de Regiões de Saúde</v>
          </cell>
          <cell r="G112" t="str">
            <v>462-5</v>
          </cell>
          <cell r="H112" t="str">
            <v>Monte Aprazível</v>
          </cell>
          <cell r="I112" t="str">
            <v>São José do Rio Preto</v>
          </cell>
        </row>
        <row r="113">
          <cell r="A113">
            <v>5618</v>
          </cell>
          <cell r="B113" t="str">
            <v>CS III de Itajobi</v>
          </cell>
          <cell r="C113">
            <v>5618</v>
          </cell>
          <cell r="D113" t="str">
            <v>DRS XV - São José do Rio Preto</v>
          </cell>
          <cell r="E113">
            <v>10</v>
          </cell>
          <cell r="F113" t="str">
            <v>Coordenadoria de Regiões de Saúde</v>
          </cell>
          <cell r="G113" t="str">
            <v>367-0</v>
          </cell>
          <cell r="H113" t="str">
            <v>Itajobi</v>
          </cell>
          <cell r="I113" t="str">
            <v>São José do Rio Preto</v>
          </cell>
        </row>
        <row r="114">
          <cell r="A114">
            <v>5612</v>
          </cell>
          <cell r="B114" t="str">
            <v>CS III de Palestina</v>
          </cell>
          <cell r="C114">
            <v>5612</v>
          </cell>
          <cell r="D114" t="str">
            <v>DRS XV - São José do Rio Preto</v>
          </cell>
          <cell r="E114">
            <v>10</v>
          </cell>
          <cell r="F114" t="str">
            <v>Coordenadoria de Regiões de Saúde</v>
          </cell>
          <cell r="G114" t="str">
            <v>498-4</v>
          </cell>
          <cell r="H114" t="str">
            <v>Palestina</v>
          </cell>
          <cell r="I114" t="str">
            <v>São José do Rio Preto</v>
          </cell>
        </row>
        <row r="115">
          <cell r="A115">
            <v>5637</v>
          </cell>
          <cell r="B115" t="str">
            <v>CS III de Santa Albertina</v>
          </cell>
          <cell r="C115">
            <v>5637</v>
          </cell>
          <cell r="D115" t="str">
            <v>DRS XV - São José do Rio Preto</v>
          </cell>
          <cell r="E115">
            <v>10</v>
          </cell>
          <cell r="F115" t="str">
            <v>Coordenadoria de Regiões de Saúde</v>
          </cell>
          <cell r="G115" t="str">
            <v>605-1</v>
          </cell>
          <cell r="H115" t="str">
            <v>Santa Albertina</v>
          </cell>
          <cell r="I115" t="str">
            <v>São José do Rio Preto</v>
          </cell>
        </row>
        <row r="116">
          <cell r="A116">
            <v>3794</v>
          </cell>
          <cell r="B116" t="str">
            <v>Unidade Sorológica de Catanduva</v>
          </cell>
          <cell r="C116">
            <v>3794</v>
          </cell>
          <cell r="D116" t="str">
            <v>DRS XV - São José do Rio Preto</v>
          </cell>
          <cell r="E116">
            <v>10</v>
          </cell>
          <cell r="F116" t="str">
            <v>Coordenadoria de Regiões de Saúde</v>
          </cell>
          <cell r="G116" t="str">
            <v>260-4</v>
          </cell>
          <cell r="H116" t="str">
            <v>Catanduva</v>
          </cell>
          <cell r="I116" t="str">
            <v>São José do Rio Preto</v>
          </cell>
        </row>
        <row r="117">
          <cell r="A117">
            <v>5604</v>
          </cell>
          <cell r="B117" t="str">
            <v>CS II de Mirassol</v>
          </cell>
          <cell r="C117">
            <v>5604</v>
          </cell>
          <cell r="D117" t="str">
            <v>DRS XV - São José do Rio Preto</v>
          </cell>
          <cell r="E117">
            <v>10</v>
          </cell>
          <cell r="F117" t="str">
            <v>Coordenadoria de Regiões de Saúde</v>
          </cell>
          <cell r="G117" t="str">
            <v>451-0</v>
          </cell>
          <cell r="H117" t="str">
            <v>Mirassol</v>
          </cell>
          <cell r="I117" t="str">
            <v>São José do Rio Preto</v>
          </cell>
        </row>
        <row r="118">
          <cell r="A118">
            <v>5617</v>
          </cell>
          <cell r="B118" t="str">
            <v>CS II "Dr. João Dorival Cardoso" de Novo Horizonte</v>
          </cell>
          <cell r="C118">
            <v>5617</v>
          </cell>
          <cell r="D118" t="str">
            <v>DRS XV - São José do Rio Preto</v>
          </cell>
          <cell r="E118">
            <v>10</v>
          </cell>
          <cell r="F118" t="str">
            <v>Coordenadoria de Regiões de Saúde</v>
          </cell>
          <cell r="G118" t="str">
            <v>483-2</v>
          </cell>
          <cell r="H118" t="str">
            <v>Novo Horizonte</v>
          </cell>
          <cell r="I118" t="str">
            <v>São José do Rio Preto</v>
          </cell>
        </row>
        <row r="119">
          <cell r="A119">
            <v>5633</v>
          </cell>
          <cell r="B119" t="str">
            <v>CS II de Santa Fé do Sul</v>
          </cell>
          <cell r="C119">
            <v>5633</v>
          </cell>
          <cell r="D119" t="str">
            <v>DRS XV - São José do Rio Preto</v>
          </cell>
          <cell r="E119">
            <v>10</v>
          </cell>
          <cell r="F119" t="str">
            <v>Coordenadoria de Regiões de Saúde</v>
          </cell>
          <cell r="G119" t="str">
            <v>614-2</v>
          </cell>
          <cell r="H119" t="str">
            <v>Santa Fé do Sul</v>
          </cell>
          <cell r="I119" t="str">
            <v>São José do Rio Preto</v>
          </cell>
        </row>
        <row r="120">
          <cell r="A120">
            <v>5667</v>
          </cell>
          <cell r="B120" t="str">
            <v>CS III "Dr. João Rodrigues Moreira" de General Salgado</v>
          </cell>
          <cell r="C120">
            <v>5667</v>
          </cell>
          <cell r="D120" t="str">
            <v>DRS XV - São José do Rio Preto</v>
          </cell>
          <cell r="E120">
            <v>10</v>
          </cell>
          <cell r="F120" t="str">
            <v>Coordenadoria de Regiões de Saúde</v>
          </cell>
          <cell r="G120" t="str">
            <v>317-7</v>
          </cell>
          <cell r="H120" t="str">
            <v>General Salgado</v>
          </cell>
          <cell r="I120" t="str">
            <v>São José do Rio Preto</v>
          </cell>
        </row>
        <row r="121">
          <cell r="A121">
            <v>5606</v>
          </cell>
          <cell r="B121" t="str">
            <v>CS II "Dr. Francisco de Assis Santana" de Tanabí</v>
          </cell>
          <cell r="C121">
            <v>5606</v>
          </cell>
          <cell r="D121" t="str">
            <v>DRS XV - São José do Rio Preto</v>
          </cell>
          <cell r="E121">
            <v>10</v>
          </cell>
          <cell r="F121" t="str">
            <v>Coordenadoria de Regiões de Saúde</v>
          </cell>
          <cell r="G121" t="str">
            <v>681-6</v>
          </cell>
          <cell r="H121" t="str">
            <v>Tanabí</v>
          </cell>
          <cell r="I121" t="str">
            <v>São José do Rio Preto</v>
          </cell>
        </row>
        <row r="122">
          <cell r="A122">
            <v>5615</v>
          </cell>
          <cell r="B122" t="str">
            <v>CS I "Dr. Orlando Van Erven Filho" de São José do Rio Preto</v>
          </cell>
          <cell r="C122">
            <v>5615</v>
          </cell>
          <cell r="D122" t="str">
            <v>DRS XV - São José do Rio Preto</v>
          </cell>
          <cell r="E122">
            <v>10</v>
          </cell>
          <cell r="F122" t="str">
            <v>Coordenadoria de Regiões de Saúde</v>
          </cell>
          <cell r="G122" t="str">
            <v>647-6</v>
          </cell>
          <cell r="H122" t="str">
            <v>São José do Rio Preto</v>
          </cell>
          <cell r="I122" t="str">
            <v>São José do Rio Preto</v>
          </cell>
        </row>
        <row r="123">
          <cell r="A123">
            <v>5607</v>
          </cell>
          <cell r="B123" t="str">
            <v>CS II "Josefa Timporini Braga" de José Bonifácio</v>
          </cell>
          <cell r="C123">
            <v>5607</v>
          </cell>
          <cell r="D123" t="str">
            <v>DRS XV - São José do Rio Preto</v>
          </cell>
          <cell r="E123">
            <v>10</v>
          </cell>
          <cell r="F123" t="str">
            <v>Coordenadoria de Regiões de Saúde</v>
          </cell>
          <cell r="G123" t="str">
            <v>405-4</v>
          </cell>
          <cell r="H123" t="str">
            <v>José Bonifácio</v>
          </cell>
          <cell r="I123" t="str">
            <v>São José do Rio Preto</v>
          </cell>
        </row>
        <row r="124">
          <cell r="A124">
            <v>5634</v>
          </cell>
          <cell r="B124" t="str">
            <v>CS II de Aparecida d'Oeste</v>
          </cell>
          <cell r="C124">
            <v>5634</v>
          </cell>
          <cell r="D124" t="str">
            <v>DRS XV - São José do Rio Preto</v>
          </cell>
          <cell r="E124">
            <v>10</v>
          </cell>
          <cell r="F124" t="str">
            <v>Coordenadoria de Regiões de Saúde</v>
          </cell>
          <cell r="G124" t="str">
            <v>175-2</v>
          </cell>
          <cell r="H124" t="str">
            <v>Aparecida d'Oeste</v>
          </cell>
          <cell r="I124" t="str">
            <v>São José do Rio Preto</v>
          </cell>
        </row>
        <row r="125">
          <cell r="A125">
            <v>5630</v>
          </cell>
          <cell r="B125" t="str">
            <v>CS II de Populina</v>
          </cell>
          <cell r="C125">
            <v>5630</v>
          </cell>
          <cell r="D125" t="str">
            <v>DRS XV - São José do Rio Preto</v>
          </cell>
          <cell r="E125">
            <v>10</v>
          </cell>
          <cell r="F125" t="str">
            <v>Coordenadoria de Regiões de Saúde</v>
          </cell>
          <cell r="G125" t="str">
            <v>552-6</v>
          </cell>
          <cell r="H125" t="str">
            <v>Populina</v>
          </cell>
          <cell r="I125" t="str">
            <v>São José do Rio Preto</v>
          </cell>
        </row>
        <row r="126">
          <cell r="A126">
            <v>5641</v>
          </cell>
          <cell r="B126" t="str">
            <v>CS II "Benedito Pinto Ferreira Braga" de Urânia</v>
          </cell>
          <cell r="C126">
            <v>5641</v>
          </cell>
          <cell r="D126" t="str">
            <v>DRS XV - São José do Rio Preto</v>
          </cell>
          <cell r="E126">
            <v>10</v>
          </cell>
          <cell r="F126" t="str">
            <v>Coordenadoria de Regiões de Saúde</v>
          </cell>
          <cell r="G126" t="str">
            <v>705-5</v>
          </cell>
          <cell r="H126" t="str">
            <v>Urânia</v>
          </cell>
          <cell r="I126" t="str">
            <v>São José do Rio Preto</v>
          </cell>
        </row>
        <row r="127">
          <cell r="A127">
            <v>5673</v>
          </cell>
          <cell r="B127" t="str">
            <v>CS III "Dr. Antonio Vital Cortes" de Floreal</v>
          </cell>
          <cell r="C127">
            <v>5673</v>
          </cell>
          <cell r="D127" t="str">
            <v>DRS XV - São José do Rio Preto</v>
          </cell>
          <cell r="E127">
            <v>10</v>
          </cell>
          <cell r="F127" t="str">
            <v>Coordenadoria de Regiões de Saúde</v>
          </cell>
          <cell r="G127" t="str">
            <v>307-4</v>
          </cell>
          <cell r="H127" t="str">
            <v>Floreal</v>
          </cell>
          <cell r="I127" t="str">
            <v>São José do Rio Preto</v>
          </cell>
        </row>
        <row r="128">
          <cell r="A128">
            <v>5624</v>
          </cell>
          <cell r="B128" t="str">
            <v>CS III "José Rodrigues Moreno" de Cosmorama</v>
          </cell>
          <cell r="C128">
            <v>5624</v>
          </cell>
          <cell r="D128" t="str">
            <v>DRS XV - São José do Rio Preto</v>
          </cell>
          <cell r="E128">
            <v>10</v>
          </cell>
          <cell r="F128" t="str">
            <v>Coordenadoria de Regiões de Saúde</v>
          </cell>
          <cell r="G128" t="str">
            <v>277-0</v>
          </cell>
          <cell r="H128" t="str">
            <v>Cosmorama</v>
          </cell>
          <cell r="I128" t="str">
            <v>São José do Rio Preto</v>
          </cell>
        </row>
        <row r="129">
          <cell r="A129">
            <v>5609</v>
          </cell>
          <cell r="B129" t="str">
            <v>CS III "Dr. Lúcio Martinez Moinhos" de Neves Paulista</v>
          </cell>
          <cell r="C129">
            <v>5609</v>
          </cell>
          <cell r="D129" t="str">
            <v>DRS XV - São José do Rio Preto</v>
          </cell>
          <cell r="E129">
            <v>10</v>
          </cell>
          <cell r="F129" t="str">
            <v>Coordenadoria de Regiões de Saúde</v>
          </cell>
          <cell r="G129" t="str">
            <v>473-0</v>
          </cell>
          <cell r="H129" t="str">
            <v>Neves Paulista</v>
          </cell>
          <cell r="I129" t="str">
            <v>São José do Rio Preto</v>
          </cell>
        </row>
        <row r="130">
          <cell r="A130">
            <v>5642</v>
          </cell>
          <cell r="B130" t="str">
            <v>CS I "Dr. Valder Mathiel" de Jales</v>
          </cell>
          <cell r="C130">
            <v>5642</v>
          </cell>
          <cell r="D130" t="str">
            <v>DRS XV - São José do Rio Preto</v>
          </cell>
          <cell r="E130">
            <v>10</v>
          </cell>
          <cell r="F130" t="str">
            <v>Coordenadoria de Regiões de Saúde</v>
          </cell>
          <cell r="G130" t="str">
            <v>396-7</v>
          </cell>
          <cell r="H130" t="str">
            <v>Jales</v>
          </cell>
          <cell r="I130" t="str">
            <v>São José do Rio Preto</v>
          </cell>
        </row>
        <row r="131">
          <cell r="A131">
            <v>5610</v>
          </cell>
          <cell r="B131" t="str">
            <v>CS II "Prefeito Otaviano Cardoso Filho" de Nhandeara</v>
          </cell>
          <cell r="C131">
            <v>5610</v>
          </cell>
          <cell r="D131" t="str">
            <v>DRS XV - São José do Rio Preto</v>
          </cell>
          <cell r="E131">
            <v>10</v>
          </cell>
          <cell r="F131" t="str">
            <v>Coordenadoria de Regiões de Saúde</v>
          </cell>
          <cell r="G131" t="str">
            <v>474-1</v>
          </cell>
          <cell r="H131" t="str">
            <v>Nhandeara</v>
          </cell>
          <cell r="I131" t="str">
            <v>São José do Rio Preto</v>
          </cell>
        </row>
        <row r="132">
          <cell r="A132">
            <v>32573</v>
          </cell>
          <cell r="B132" t="str">
            <v>CS III de São João das Duas Pontes</v>
          </cell>
          <cell r="C132">
            <v>32573</v>
          </cell>
          <cell r="D132" t="str">
            <v>DRS XV - São José do Rio Preto</v>
          </cell>
          <cell r="E132">
            <v>10</v>
          </cell>
          <cell r="F132" t="str">
            <v>Coordenadoria de Regiões de Saúde</v>
          </cell>
          <cell r="G132" t="str">
            <v>640-3</v>
          </cell>
          <cell r="H132" t="str">
            <v>São João Duas Pontes</v>
          </cell>
          <cell r="I132" t="str">
            <v>São José do Rio Preto</v>
          </cell>
        </row>
        <row r="133">
          <cell r="A133">
            <v>5640</v>
          </cell>
          <cell r="B133" t="str">
            <v>CS III de Três Fronteiras</v>
          </cell>
          <cell r="C133">
            <v>5640</v>
          </cell>
          <cell r="D133" t="str">
            <v>DRS XV - São José do Rio Preto</v>
          </cell>
          <cell r="E133">
            <v>10</v>
          </cell>
          <cell r="F133" t="str">
            <v>Coordenadoria de Regiões de Saúde</v>
          </cell>
          <cell r="G133" t="str">
            <v>696-8</v>
          </cell>
          <cell r="H133" t="str">
            <v>Três Fronteiras</v>
          </cell>
          <cell r="I133" t="str">
            <v>São José do Rio Preto</v>
          </cell>
        </row>
        <row r="134">
          <cell r="A134">
            <v>5639</v>
          </cell>
          <cell r="B134" t="str">
            <v>CS III de São Francisco</v>
          </cell>
          <cell r="C134">
            <v>5639</v>
          </cell>
          <cell r="D134" t="str">
            <v>DRS XV - São José do Rio Preto</v>
          </cell>
          <cell r="E134">
            <v>10</v>
          </cell>
          <cell r="F134" t="str">
            <v>Coordenadoria de Regiões de Saúde</v>
          </cell>
          <cell r="G134" t="str">
            <v>638-5</v>
          </cell>
          <cell r="H134" t="str">
            <v>São Francisco</v>
          </cell>
          <cell r="I134" t="str">
            <v>São José do Rio Preto</v>
          </cell>
        </row>
        <row r="135">
          <cell r="A135">
            <v>5611</v>
          </cell>
          <cell r="B135" t="str">
            <v>CS II "Dr. Adib Daher Saad" de Nova Granada</v>
          </cell>
          <cell r="C135">
            <v>5611</v>
          </cell>
          <cell r="D135" t="str">
            <v>DRS XV - São José do Rio Preto</v>
          </cell>
          <cell r="E135">
            <v>10</v>
          </cell>
          <cell r="F135" t="str">
            <v>Coordenadoria de Regiões de Saúde</v>
          </cell>
          <cell r="G135" t="str">
            <v>478-9</v>
          </cell>
          <cell r="H135" t="str">
            <v>Nova Granada</v>
          </cell>
          <cell r="I135" t="str">
            <v>São José do Rio Preto</v>
          </cell>
        </row>
        <row r="136">
          <cell r="A136">
            <v>5613</v>
          </cell>
          <cell r="B136" t="str">
            <v xml:space="preserve">CS II "Marciana Silveira Pereira" de Paulo de Faria     </v>
          </cell>
          <cell r="C136">
            <v>5613</v>
          </cell>
          <cell r="D136" t="str">
            <v>DRS XV - São José do Rio Preto</v>
          </cell>
          <cell r="E136">
            <v>10</v>
          </cell>
          <cell r="F136" t="str">
            <v>Coordenadoria de Regiões de Saúde</v>
          </cell>
          <cell r="G136" t="str">
            <v>514-9</v>
          </cell>
          <cell r="H136" t="str">
            <v>Paulo de Faria</v>
          </cell>
          <cell r="I136" t="str">
            <v>São José do Rio Preto</v>
          </cell>
        </row>
        <row r="137">
          <cell r="A137">
            <v>5638</v>
          </cell>
          <cell r="B137" t="str">
            <v>CS III de Santa Rita d'Oeste</v>
          </cell>
          <cell r="C137">
            <v>5638</v>
          </cell>
          <cell r="D137" t="str">
            <v>DRS XV - São José do Rio Preto</v>
          </cell>
          <cell r="E137">
            <v>10</v>
          </cell>
          <cell r="F137" t="str">
            <v>Coordenadoria de Regiões de Saúde</v>
          </cell>
          <cell r="G137" t="str">
            <v>620-8</v>
          </cell>
          <cell r="H137" t="str">
            <v>Santa Rita d'Oeste</v>
          </cell>
          <cell r="I137" t="str">
            <v>São José do Rio Preto</v>
          </cell>
        </row>
        <row r="138">
          <cell r="A138">
            <v>5636</v>
          </cell>
          <cell r="B138" t="str">
            <v>CS III de Paranapuã</v>
          </cell>
          <cell r="C138">
            <v>5636</v>
          </cell>
          <cell r="D138" t="str">
            <v>DRS XV - São José do Rio Preto</v>
          </cell>
          <cell r="E138">
            <v>10</v>
          </cell>
          <cell r="F138" t="str">
            <v>Coordenadoria de Regiões de Saúde</v>
          </cell>
          <cell r="G138" t="str">
            <v>508-3</v>
          </cell>
          <cell r="H138" t="str">
            <v>Paranapuã</v>
          </cell>
          <cell r="I138" t="str">
            <v>São José do Rio Preto</v>
          </cell>
        </row>
        <row r="139">
          <cell r="A139">
            <v>5635</v>
          </cell>
          <cell r="B139" t="str">
            <v>CS III de Palmeira d'Oeste</v>
          </cell>
          <cell r="C139">
            <v>5635</v>
          </cell>
          <cell r="D139" t="str">
            <v>DRS XV - São José do Rio Preto</v>
          </cell>
          <cell r="E139">
            <v>10</v>
          </cell>
          <cell r="F139" t="str">
            <v>Coordenadoria de Regiões de Saúde</v>
          </cell>
          <cell r="G139" t="str">
            <v>500-9</v>
          </cell>
          <cell r="H139" t="str">
            <v>Palmeira d'Oeste</v>
          </cell>
          <cell r="I139" t="str">
            <v>São José do Rio Preto</v>
          </cell>
        </row>
        <row r="140">
          <cell r="A140">
            <v>5625</v>
          </cell>
          <cell r="B140" t="str">
            <v>CS III "Dr. Francisco Luiz de Carvalho" de Riolândia</v>
          </cell>
          <cell r="C140">
            <v>5625</v>
          </cell>
          <cell r="D140" t="str">
            <v>DRS XV - São José do Rio Preto</v>
          </cell>
          <cell r="E140">
            <v>10</v>
          </cell>
          <cell r="F140" t="str">
            <v>Coordenadoria de Regiões de Saúde</v>
          </cell>
          <cell r="G140" t="str">
            <v>590-3</v>
          </cell>
          <cell r="H140" t="str">
            <v>Riolândia</v>
          </cell>
          <cell r="I140" t="str">
            <v>São José do Rio Preto</v>
          </cell>
        </row>
        <row r="141">
          <cell r="A141">
            <v>32574</v>
          </cell>
          <cell r="B141" t="str">
            <v>CS III "Frederico Raia" de Sebastianópolis do Sul</v>
          </cell>
          <cell r="C141">
            <v>32574</v>
          </cell>
          <cell r="D141" t="str">
            <v>DRS XV - São José do Rio Preto</v>
          </cell>
          <cell r="E141">
            <v>10</v>
          </cell>
          <cell r="F141" t="str">
            <v>Coordenadoria de Regiões de Saúde</v>
          </cell>
          <cell r="G141" t="str">
            <v>660-9</v>
          </cell>
          <cell r="H141" t="str">
            <v>Sebastianópolis do Sul</v>
          </cell>
          <cell r="I141" t="str">
            <v>São José do Rio Preto</v>
          </cell>
        </row>
        <row r="142">
          <cell r="A142">
            <v>36406</v>
          </cell>
          <cell r="B142" t="str">
            <v>CS III de Miraluz, em Neves Paulista</v>
          </cell>
          <cell r="C142">
            <v>36406</v>
          </cell>
          <cell r="D142" t="str">
            <v>DRS XV - São José do Rio Preto</v>
          </cell>
          <cell r="E142">
            <v>10</v>
          </cell>
          <cell r="F142" t="str">
            <v>Coordenadoria de Regiões de Saúde</v>
          </cell>
          <cell r="G142" t="str">
            <v>473-0</v>
          </cell>
          <cell r="H142" t="str">
            <v>Neves Paulista</v>
          </cell>
          <cell r="I142" t="str">
            <v>São José do Rio Preto</v>
          </cell>
        </row>
        <row r="143">
          <cell r="A143">
            <v>32576</v>
          </cell>
          <cell r="B143" t="str">
            <v>CS III de Uchôa</v>
          </cell>
          <cell r="C143">
            <v>32576</v>
          </cell>
          <cell r="D143" t="str">
            <v>DRS XV - São José do Rio Preto</v>
          </cell>
          <cell r="E143">
            <v>10</v>
          </cell>
          <cell r="F143" t="str">
            <v>Coordenadoria de Regiões de Saúde</v>
          </cell>
          <cell r="G143" t="str">
            <v>703-1</v>
          </cell>
          <cell r="H143" t="str">
            <v>Uchôa</v>
          </cell>
          <cell r="I143" t="str">
            <v>São José do Rio Preto</v>
          </cell>
        </row>
        <row r="144">
          <cell r="A144">
            <v>36405</v>
          </cell>
          <cell r="B144" t="str">
            <v>CS III de Turmalina</v>
          </cell>
          <cell r="C144">
            <v>36405</v>
          </cell>
          <cell r="D144" t="str">
            <v>DRS XV - São José do Rio Preto</v>
          </cell>
          <cell r="E144">
            <v>10</v>
          </cell>
          <cell r="F144" t="str">
            <v>Coordenadoria de Regiões de Saúde</v>
          </cell>
          <cell r="G144" t="str">
            <v>700-6</v>
          </cell>
          <cell r="H144" t="str">
            <v>Turmalina</v>
          </cell>
          <cell r="I144" t="str">
            <v>São José do Rio Preto</v>
          </cell>
        </row>
        <row r="145">
          <cell r="A145">
            <v>32577</v>
          </cell>
          <cell r="B145" t="str">
            <v>CS III "Orlando Petinelli" de Valentim Gentil</v>
          </cell>
          <cell r="C145">
            <v>32577</v>
          </cell>
          <cell r="D145" t="str">
            <v>DRS XV - São José do Rio Preto</v>
          </cell>
          <cell r="E145">
            <v>10</v>
          </cell>
          <cell r="F145" t="str">
            <v>Coordenadoria de Regiões de Saúde</v>
          </cell>
          <cell r="G145" t="str">
            <v>709-2</v>
          </cell>
          <cell r="H145" t="str">
            <v>Valentim Gentil</v>
          </cell>
          <cell r="I145" t="str">
            <v>São José do Rio Preto</v>
          </cell>
        </row>
        <row r="146">
          <cell r="A146">
            <v>36404</v>
          </cell>
          <cell r="B146" t="str">
            <v>CS III "Dr. Crescêncio Centola" de Eng. Schmidt, em São J. R. do Rio Preto</v>
          </cell>
          <cell r="C146">
            <v>36404</v>
          </cell>
          <cell r="D146" t="str">
            <v>DRS XV - São José do Rio Preto</v>
          </cell>
          <cell r="E146">
            <v>10</v>
          </cell>
          <cell r="F146" t="str">
            <v>Coordenadoria de Regiões de Saúde</v>
          </cell>
          <cell r="G146" t="str">
            <v>647-6</v>
          </cell>
          <cell r="H146" t="str">
            <v>São José do Rio Preto</v>
          </cell>
          <cell r="I146" t="str">
            <v>São José do Rio Preto</v>
          </cell>
        </row>
        <row r="147">
          <cell r="A147">
            <v>32578</v>
          </cell>
          <cell r="B147" t="str">
            <v>CS III "Dr. Raul Tarsitano" de Ibirá</v>
          </cell>
          <cell r="C147">
            <v>32578</v>
          </cell>
          <cell r="D147" t="str">
            <v>DRS XV - São José do Rio Preto</v>
          </cell>
          <cell r="E147">
            <v>10</v>
          </cell>
          <cell r="F147" t="str">
            <v>Coordenadoria de Regiões de Saúde</v>
          </cell>
          <cell r="G147" t="str">
            <v>342-6</v>
          </cell>
          <cell r="H147" t="str">
            <v>Ibirá</v>
          </cell>
          <cell r="I147" t="str">
            <v>São José do Rio Preto</v>
          </cell>
        </row>
        <row r="148">
          <cell r="A148">
            <v>36403</v>
          </cell>
          <cell r="B148" t="str">
            <v>CS III de Orindiúva</v>
          </cell>
          <cell r="C148">
            <v>36403</v>
          </cell>
          <cell r="D148" t="str">
            <v>DRS XV - São José do Rio Preto</v>
          </cell>
          <cell r="E148">
            <v>10</v>
          </cell>
          <cell r="F148" t="str">
            <v>Coordenadoria de Regiões de Saúde</v>
          </cell>
          <cell r="G148" t="str">
            <v>490-0</v>
          </cell>
          <cell r="H148" t="str">
            <v>Orindiuva</v>
          </cell>
          <cell r="I148" t="str">
            <v>São José do Rio Preto</v>
          </cell>
        </row>
        <row r="149">
          <cell r="A149">
            <v>36073</v>
          </cell>
          <cell r="B149" t="str">
            <v>CS II "Dr. Xisto Albarelli Rangel" de Urupês</v>
          </cell>
          <cell r="C149">
            <v>36073</v>
          </cell>
          <cell r="D149" t="str">
            <v>DRS XV - São José do Rio Preto</v>
          </cell>
          <cell r="E149">
            <v>10</v>
          </cell>
          <cell r="F149" t="str">
            <v>Coordenadoria de Regiões de Saúde</v>
          </cell>
          <cell r="G149" t="str">
            <v>707-9</v>
          </cell>
          <cell r="H149" t="str">
            <v>Urupês</v>
          </cell>
          <cell r="I149" t="str">
            <v>São José do Rio Preto</v>
          </cell>
        </row>
        <row r="150">
          <cell r="A150">
            <v>33850</v>
          </cell>
          <cell r="B150" t="str">
            <v>CS III de União Paulista</v>
          </cell>
          <cell r="C150">
            <v>33850</v>
          </cell>
          <cell r="D150" t="str">
            <v>DRS XV - São José do Rio Preto</v>
          </cell>
          <cell r="E150">
            <v>10</v>
          </cell>
          <cell r="F150" t="str">
            <v>Coordenadoria de Regiões de Saúde</v>
          </cell>
          <cell r="G150" t="str">
            <v>704-3</v>
          </cell>
          <cell r="H150" t="str">
            <v>União Paulista</v>
          </cell>
          <cell r="I150" t="str">
            <v>São José do Rio Preto</v>
          </cell>
        </row>
        <row r="151">
          <cell r="A151">
            <v>33849</v>
          </cell>
          <cell r="B151" t="str">
            <v>CS III de Santana da Ponte Pensa</v>
          </cell>
          <cell r="C151">
            <v>33849</v>
          </cell>
          <cell r="D151" t="str">
            <v>DRS XV - São José do Rio Preto</v>
          </cell>
          <cell r="E151">
            <v>10</v>
          </cell>
          <cell r="F151" t="str">
            <v>Coordenadoria de Regiões de Saúde</v>
          </cell>
          <cell r="G151" t="str">
            <v>624-5</v>
          </cell>
          <cell r="H151" t="str">
            <v>Santana da Ponte Pensa</v>
          </cell>
          <cell r="I151" t="str">
            <v>São José do Rio Preto</v>
          </cell>
        </row>
        <row r="152">
          <cell r="A152">
            <v>59306</v>
          </cell>
          <cell r="B152" t="str">
            <v>CS III de Pontes Gestal</v>
          </cell>
          <cell r="C152">
            <v>59306</v>
          </cell>
          <cell r="D152" t="str">
            <v>DRS XV - São José do Rio Preto</v>
          </cell>
          <cell r="E152">
            <v>10</v>
          </cell>
          <cell r="F152" t="str">
            <v>Coordenadoria de Regiões de Saúde</v>
          </cell>
          <cell r="G152" t="str">
            <v>551-4</v>
          </cell>
          <cell r="H152" t="str">
            <v>Pontes Gestal</v>
          </cell>
          <cell r="I152" t="str">
            <v>São José do Rio Preto</v>
          </cell>
        </row>
        <row r="153">
          <cell r="A153">
            <v>5674</v>
          </cell>
          <cell r="B153" t="str">
            <v>CS III "Maria Casanova Trevisan" de Magda</v>
          </cell>
          <cell r="C153">
            <v>5674</v>
          </cell>
          <cell r="D153" t="str">
            <v>DRS XV - São José do Rio Preto</v>
          </cell>
          <cell r="E153">
            <v>10</v>
          </cell>
          <cell r="F153" t="str">
            <v>Coordenadoria de Regiões de Saúde</v>
          </cell>
          <cell r="G153" t="str">
            <v>431-5</v>
          </cell>
          <cell r="H153" t="str">
            <v>Magda</v>
          </cell>
          <cell r="I153" t="str">
            <v>São José do Rio Preto</v>
          </cell>
        </row>
        <row r="154">
          <cell r="A154">
            <v>59305</v>
          </cell>
          <cell r="B154" t="str">
            <v>CS III de Novais</v>
          </cell>
          <cell r="C154">
            <v>59305</v>
          </cell>
          <cell r="D154" t="str">
            <v>DRS XV - São José do Rio Preto</v>
          </cell>
          <cell r="E154">
            <v>10</v>
          </cell>
          <cell r="F154" t="str">
            <v>Coordenadoria de Regiões de Saúde</v>
          </cell>
          <cell r="G154" t="str">
            <v>673-7</v>
          </cell>
          <cell r="H154" t="str">
            <v>Tabapuã</v>
          </cell>
          <cell r="I154" t="str">
            <v>São José do Rio Preto</v>
          </cell>
        </row>
        <row r="155">
          <cell r="A155">
            <v>5621</v>
          </cell>
          <cell r="B155" t="str">
            <v>CS I "Dr. José Perri" de Catanduva</v>
          </cell>
          <cell r="C155">
            <v>5621</v>
          </cell>
          <cell r="D155" t="str">
            <v>DRS XV - São José do Rio Preto</v>
          </cell>
          <cell r="E155">
            <v>10</v>
          </cell>
          <cell r="F155" t="str">
            <v>Coordenadoria de Regiões de Saúde</v>
          </cell>
          <cell r="G155" t="str">
            <v>260-4</v>
          </cell>
          <cell r="H155" t="str">
            <v>Catanduva</v>
          </cell>
          <cell r="I155" t="str">
            <v>São José do Rio Preto</v>
          </cell>
        </row>
        <row r="156">
          <cell r="A156">
            <v>59303</v>
          </cell>
          <cell r="B156" t="str">
            <v>CS III "Dr. José Barrionuevo Rodrigues" de V. Pavani - Catanduva</v>
          </cell>
          <cell r="C156">
            <v>59303</v>
          </cell>
          <cell r="D156" t="str">
            <v>DRS XV - São José do Rio Preto</v>
          </cell>
          <cell r="E156">
            <v>10</v>
          </cell>
          <cell r="F156" t="str">
            <v>Coordenadoria de Regiões de Saúde</v>
          </cell>
          <cell r="G156" t="str">
            <v>260-4</v>
          </cell>
          <cell r="H156" t="str">
            <v>Catanduva</v>
          </cell>
          <cell r="I156" t="str">
            <v>São José do Rio Preto</v>
          </cell>
        </row>
        <row r="157">
          <cell r="A157">
            <v>5623</v>
          </cell>
          <cell r="B157" t="str">
            <v>CS II "Dr. Danilo Alberto Vicente Medeiros" de Cardoso</v>
          </cell>
          <cell r="C157">
            <v>5623</v>
          </cell>
          <cell r="D157" t="str">
            <v>DRS XV - São José do Rio Preto</v>
          </cell>
          <cell r="E157">
            <v>10</v>
          </cell>
          <cell r="F157" t="str">
            <v>Coordenadoria de Regiões de Saúde</v>
          </cell>
          <cell r="G157" t="str">
            <v>256-2</v>
          </cell>
          <cell r="H157" t="str">
            <v>Cardoso</v>
          </cell>
          <cell r="I157" t="str">
            <v>São José do Rio Preto</v>
          </cell>
        </row>
        <row r="158">
          <cell r="A158">
            <v>5619</v>
          </cell>
          <cell r="B158" t="str">
            <v>CS II "Joaquim Antonio Pereira" de Tabapuã</v>
          </cell>
          <cell r="C158">
            <v>5619</v>
          </cell>
          <cell r="D158" t="str">
            <v>DRS XV - São José do Rio Preto</v>
          </cell>
          <cell r="E158">
            <v>10</v>
          </cell>
          <cell r="F158" t="str">
            <v>Coordenadoria de Regiões de Saúde</v>
          </cell>
          <cell r="G158" t="str">
            <v>673-7</v>
          </cell>
          <cell r="H158" t="str">
            <v>Tabapuã</v>
          </cell>
          <cell r="I158" t="str">
            <v>São José do Rio Preto</v>
          </cell>
        </row>
        <row r="159">
          <cell r="A159">
            <v>5676</v>
          </cell>
          <cell r="B159" t="str">
            <v>CS III de Gastão Vidigal</v>
          </cell>
          <cell r="C159">
            <v>5676</v>
          </cell>
          <cell r="D159" t="str">
            <v>DRS XV - São José do Rio Preto</v>
          </cell>
          <cell r="E159">
            <v>10</v>
          </cell>
          <cell r="F159" t="str">
            <v>Coordenadoria de Regiões de Saúde</v>
          </cell>
          <cell r="G159" t="str">
            <v>316-5</v>
          </cell>
          <cell r="H159" t="str">
            <v>Gastão Vidigal</v>
          </cell>
          <cell r="I159" t="str">
            <v>São José do Rio Preto</v>
          </cell>
        </row>
        <row r="160">
          <cell r="A160">
            <v>5626</v>
          </cell>
          <cell r="B160" t="str">
            <v>CS I "Dr. João Carlos de Miranda" de Votuporanga</v>
          </cell>
          <cell r="C160">
            <v>5626</v>
          </cell>
          <cell r="D160" t="str">
            <v>DRS XV - São José do Rio Preto</v>
          </cell>
          <cell r="E160">
            <v>10</v>
          </cell>
          <cell r="F160" t="str">
            <v>Coordenadoria de Regiões de Saúde</v>
          </cell>
          <cell r="G160" t="str">
            <v>718-3</v>
          </cell>
          <cell r="H160" t="str">
            <v>Votuporanga</v>
          </cell>
          <cell r="I160" t="str">
            <v>São José do Rio Preto</v>
          </cell>
        </row>
        <row r="161">
          <cell r="A161">
            <v>5629</v>
          </cell>
          <cell r="B161" t="str">
            <v>CS III de Guarani d'Oeste</v>
          </cell>
          <cell r="C161">
            <v>5629</v>
          </cell>
          <cell r="D161" t="str">
            <v>DRS XV - São José do Rio Preto</v>
          </cell>
          <cell r="E161">
            <v>10</v>
          </cell>
          <cell r="F161" t="str">
            <v>Coordenadoria de Regiões de Saúde</v>
          </cell>
          <cell r="G161" t="str">
            <v>328-1</v>
          </cell>
          <cell r="H161" t="str">
            <v>Guarani d'Oeste</v>
          </cell>
          <cell r="I161" t="str">
            <v>São José do Rio Preto</v>
          </cell>
        </row>
        <row r="162">
          <cell r="A162">
            <v>59304</v>
          </cell>
          <cell r="B162" t="str">
            <v>CS III de Vila Elisiário, em Elisiário</v>
          </cell>
          <cell r="C162">
            <v>59304</v>
          </cell>
          <cell r="D162" t="str">
            <v>DRS XV - São José do Rio Preto</v>
          </cell>
          <cell r="E162">
            <v>10</v>
          </cell>
          <cell r="F162" t="str">
            <v>Coordenadoria de Regiões de Saúde</v>
          </cell>
          <cell r="G162" t="str">
            <v>260-4</v>
          </cell>
          <cell r="H162" t="str">
            <v>Catanduva</v>
          </cell>
          <cell r="I162" t="str">
            <v>São José do Rio Preto</v>
          </cell>
        </row>
        <row r="163">
          <cell r="A163">
            <v>5628</v>
          </cell>
          <cell r="B163" t="str">
            <v>CS III de Estrêla d'Oeste</v>
          </cell>
          <cell r="C163">
            <v>5628</v>
          </cell>
          <cell r="D163" t="str">
            <v>DRS XV - São José do Rio Preto</v>
          </cell>
          <cell r="E163">
            <v>10</v>
          </cell>
          <cell r="F163" t="str">
            <v>Coordenadoria de Regiões de Saúde</v>
          </cell>
          <cell r="G163" t="str">
            <v>301-3</v>
          </cell>
          <cell r="H163" t="str">
            <v>Estrela d'Oeste</v>
          </cell>
          <cell r="I163" t="str">
            <v>São José do Rio Preto</v>
          </cell>
        </row>
        <row r="164">
          <cell r="A164">
            <v>90012</v>
          </cell>
          <cell r="B164" t="str">
            <v>Ambulatório de Especialidades "Dr. Antonio Masocatto" de Jales</v>
          </cell>
          <cell r="C164">
            <v>90012</v>
          </cell>
          <cell r="D164" t="str">
            <v>DRS XV - São José do Rio Preto</v>
          </cell>
          <cell r="E164">
            <v>10</v>
          </cell>
          <cell r="F164" t="str">
            <v>Coordenadoria de Regiões de Saúde</v>
          </cell>
          <cell r="G164" t="str">
            <v>647-6</v>
          </cell>
          <cell r="H164" t="str">
            <v>São José do Rio Preto</v>
          </cell>
          <cell r="I164" t="str">
            <v>São José do Rio Preto</v>
          </cell>
        </row>
        <row r="165">
          <cell r="A165">
            <v>901335</v>
          </cell>
          <cell r="B165" t="str">
            <v>CCI do Núcleo Regional de Saúde de Jales</v>
          </cell>
          <cell r="C165">
            <v>901335</v>
          </cell>
          <cell r="D165" t="str">
            <v>DRS XV - São José do Rio Preto</v>
          </cell>
          <cell r="E165">
            <v>10</v>
          </cell>
          <cell r="F165" t="str">
            <v>Coordenadoria de Regiões de Saúde</v>
          </cell>
          <cell r="G165" t="str">
            <v>396-7</v>
          </cell>
          <cell r="H165" t="str">
            <v>Jales</v>
          </cell>
          <cell r="I165" t="str">
            <v>São José do Rio Preto</v>
          </cell>
        </row>
        <row r="166">
          <cell r="A166">
            <v>3272</v>
          </cell>
          <cell r="B166" t="str">
            <v>Núcleo de Hematologia e Hemoterapia de São José do Rio Preto</v>
          </cell>
          <cell r="C166">
            <v>3272</v>
          </cell>
          <cell r="D166" t="str">
            <v>DRS XV - São José do Rio Preto</v>
          </cell>
          <cell r="E166">
            <v>10</v>
          </cell>
          <cell r="F166" t="str">
            <v>Coordenadoria de Regiões de Saúde</v>
          </cell>
          <cell r="G166" t="str">
            <v>647-6</v>
          </cell>
          <cell r="H166" t="str">
            <v>São José do Rio Preto</v>
          </cell>
          <cell r="I166" t="str">
            <v>São José do Rio Preto</v>
          </cell>
        </row>
        <row r="167">
          <cell r="A167">
            <v>69352</v>
          </cell>
          <cell r="B167" t="str">
            <v>CCI do DRS XV - São José do Rio Preto</v>
          </cell>
          <cell r="C167">
            <v>69352</v>
          </cell>
          <cell r="D167" t="str">
            <v>DRS XV - São José do Rio Preto</v>
          </cell>
          <cell r="E167">
            <v>10</v>
          </cell>
          <cell r="F167" t="str">
            <v>Coordenadoria de Regiões de Saúde</v>
          </cell>
          <cell r="G167" t="str">
            <v>647-6</v>
          </cell>
          <cell r="H167" t="str">
            <v>São José do Rio Preto</v>
          </cell>
          <cell r="I167" t="str">
            <v>São José do Rio Preto</v>
          </cell>
        </row>
        <row r="168">
          <cell r="A168">
            <v>3788</v>
          </cell>
          <cell r="B168" t="str">
            <v>Núcleo de Hematologia e Hemoterapia de Fernandópolis</v>
          </cell>
          <cell r="C168">
            <v>3788</v>
          </cell>
          <cell r="D168" t="str">
            <v>DRS XV - São José do Rio Preto</v>
          </cell>
          <cell r="E168">
            <v>10</v>
          </cell>
          <cell r="F168" t="str">
            <v>Coordenadoria de Regiões de Saúde</v>
          </cell>
          <cell r="G168" t="str">
            <v>304-9</v>
          </cell>
          <cell r="H168" t="str">
            <v>Fernandópolis</v>
          </cell>
          <cell r="I168" t="str">
            <v>São José do Rio Preto</v>
          </cell>
        </row>
        <row r="169">
          <cell r="A169">
            <v>3790</v>
          </cell>
          <cell r="B169" t="str">
            <v>Unidade Sorológica de Votuporanga</v>
          </cell>
          <cell r="C169">
            <v>3790</v>
          </cell>
          <cell r="D169" t="str">
            <v>DRS XV - São José do Rio Preto</v>
          </cell>
          <cell r="E169">
            <v>10</v>
          </cell>
          <cell r="F169" t="str">
            <v>Coordenadoria de Regiões de Saúde</v>
          </cell>
          <cell r="G169" t="str">
            <v>718-3</v>
          </cell>
          <cell r="H169" t="str">
            <v>Votuporanga</v>
          </cell>
          <cell r="I169" t="str">
            <v>São José do Rio Preto</v>
          </cell>
        </row>
        <row r="170">
          <cell r="A170">
            <v>80691</v>
          </cell>
          <cell r="B170" t="str">
            <v>Seção de Patologia Clínica, de São José do Rio Preto</v>
          </cell>
          <cell r="C170">
            <v>80691</v>
          </cell>
          <cell r="D170" t="str">
            <v>DRS XV - São José do Rio Preto</v>
          </cell>
          <cell r="E170">
            <v>10</v>
          </cell>
          <cell r="F170" t="str">
            <v>Coordenadoria de Regiões de Saúde</v>
          </cell>
          <cell r="G170" t="str">
            <v>647-6</v>
          </cell>
          <cell r="H170" t="str">
            <v>São José do Rio Preto</v>
          </cell>
          <cell r="I170" t="str">
            <v>São José do Rio Preto</v>
          </cell>
        </row>
        <row r="171">
          <cell r="A171">
            <v>49998</v>
          </cell>
          <cell r="B171" t="str">
            <v>Ambulatório Regional de Saúde Mental de São José do Rio Preto</v>
          </cell>
          <cell r="C171">
            <v>49998</v>
          </cell>
          <cell r="D171" t="str">
            <v>DRS XV - São José do Rio Preto</v>
          </cell>
          <cell r="E171">
            <v>10</v>
          </cell>
          <cell r="F171" t="str">
            <v>Coordenadoria de Regiões de Saúde</v>
          </cell>
          <cell r="G171" t="str">
            <v>647-6</v>
          </cell>
          <cell r="H171" t="str">
            <v>São José do Rio Preto</v>
          </cell>
          <cell r="I171" t="str">
            <v>São José do Rio Preto</v>
          </cell>
        </row>
        <row r="172">
          <cell r="A172">
            <v>69506</v>
          </cell>
          <cell r="B172" t="str">
            <v>Laboratório Local de Fernandópolis</v>
          </cell>
          <cell r="C172">
            <v>69506</v>
          </cell>
          <cell r="D172" t="str">
            <v>DRS XV - São José do Rio Preto</v>
          </cell>
          <cell r="E172">
            <v>10</v>
          </cell>
          <cell r="F172" t="str">
            <v>Coordenadoria de Regiões de Saúde</v>
          </cell>
          <cell r="G172" t="str">
            <v>304-9</v>
          </cell>
          <cell r="H172" t="str">
            <v>Fernandópolis</v>
          </cell>
          <cell r="I172" t="str">
            <v>São José do Rio Preto</v>
          </cell>
        </row>
        <row r="173">
          <cell r="A173">
            <v>5631</v>
          </cell>
          <cell r="B173" t="str">
            <v>CS I "Dr. Luiz Carlos Ramos" de Fernandópolis</v>
          </cell>
          <cell r="C173">
            <v>5631</v>
          </cell>
          <cell r="D173" t="str">
            <v>DRS XV - São José do Rio Preto</v>
          </cell>
          <cell r="E173">
            <v>10</v>
          </cell>
          <cell r="F173" t="str">
            <v>Coordenadoria de Regiões de Saúde</v>
          </cell>
          <cell r="G173" t="str">
            <v>304-9</v>
          </cell>
          <cell r="H173" t="str">
            <v>Fernandópolis</v>
          </cell>
          <cell r="I173" t="str">
            <v>São José do Rio Preto</v>
          </cell>
        </row>
        <row r="174">
          <cell r="A174">
            <v>3765</v>
          </cell>
          <cell r="B174" t="str">
            <v>Ambulatório de Especialidades de Santa Fé do Sul</v>
          </cell>
          <cell r="C174">
            <v>3765</v>
          </cell>
          <cell r="D174" t="str">
            <v>DRS XV - São José do Rio Preto</v>
          </cell>
          <cell r="E174">
            <v>10</v>
          </cell>
          <cell r="F174" t="str">
            <v>Coordenadoria de Regiões de Saúde</v>
          </cell>
          <cell r="G174" t="str">
            <v>614-2</v>
          </cell>
          <cell r="H174" t="str">
            <v>Santa Fé do Sul</v>
          </cell>
          <cell r="I174" t="str">
            <v>São José do Rio Preto</v>
          </cell>
        </row>
        <row r="175">
          <cell r="A175">
            <v>69507</v>
          </cell>
          <cell r="B175" t="str">
            <v xml:space="preserve">Laboratório Local de Catanduva         </v>
          </cell>
          <cell r="C175">
            <v>69507</v>
          </cell>
          <cell r="D175" t="str">
            <v>DRS XV - São José do Rio Preto</v>
          </cell>
          <cell r="E175">
            <v>10</v>
          </cell>
          <cell r="F175" t="str">
            <v>Coordenadoria de Regiões de Saúde</v>
          </cell>
          <cell r="G175" t="str">
            <v>260-4</v>
          </cell>
          <cell r="H175" t="str">
            <v>Catanduva</v>
          </cell>
          <cell r="I175" t="str">
            <v>São José do Rio Preto</v>
          </cell>
        </row>
        <row r="176">
          <cell r="A176">
            <v>69508</v>
          </cell>
          <cell r="B176" t="str">
            <v>Laboratório Local de Jales</v>
          </cell>
          <cell r="C176">
            <v>69508</v>
          </cell>
          <cell r="D176" t="str">
            <v>DRS XV - São José do Rio Preto</v>
          </cell>
          <cell r="E176">
            <v>10</v>
          </cell>
          <cell r="F176" t="str">
            <v>Coordenadoria de Regiões de Saúde</v>
          </cell>
          <cell r="G176" t="str">
            <v>396-7</v>
          </cell>
          <cell r="H176" t="str">
            <v>Jales</v>
          </cell>
          <cell r="I176" t="str">
            <v>São José do Rio Preto</v>
          </cell>
        </row>
        <row r="177">
          <cell r="A177">
            <v>69509</v>
          </cell>
          <cell r="B177" t="str">
            <v>Laboratório Local de Votuporanga</v>
          </cell>
          <cell r="C177">
            <v>69509</v>
          </cell>
          <cell r="D177" t="str">
            <v>DRS XV - São José do Rio Preto</v>
          </cell>
          <cell r="E177">
            <v>10</v>
          </cell>
          <cell r="F177" t="str">
            <v>Coordenadoria de Regiões de Saúde</v>
          </cell>
          <cell r="G177" t="str">
            <v>718-3</v>
          </cell>
          <cell r="H177" t="str">
            <v>Votuporanga</v>
          </cell>
          <cell r="I177" t="str">
            <v>São José do Rio Preto</v>
          </cell>
        </row>
        <row r="178">
          <cell r="A178">
            <v>901292</v>
          </cell>
          <cell r="B178" t="str">
            <v>Laboratório Local de São José do Rio Preto</v>
          </cell>
          <cell r="C178">
            <v>901292</v>
          </cell>
          <cell r="D178" t="str">
            <v>DRS XV - São José do Rio Preto</v>
          </cell>
          <cell r="E178">
            <v>10</v>
          </cell>
          <cell r="F178" t="str">
            <v>Coordenadoria de Regiões de Saúde</v>
          </cell>
          <cell r="G178" t="str">
            <v>647-6</v>
          </cell>
          <cell r="H178" t="str">
            <v>São José do Rio Preto</v>
          </cell>
          <cell r="I178" t="str">
            <v>São José do Rio Preto</v>
          </cell>
        </row>
        <row r="179">
          <cell r="A179">
            <v>85890</v>
          </cell>
          <cell r="B179" t="str">
            <v>Núcleo de Gestão Assistencial 60 - São José do Rio Preto</v>
          </cell>
          <cell r="C179">
            <v>85890</v>
          </cell>
          <cell r="D179" t="str">
            <v>DRS XV - São José do Rio Preto</v>
          </cell>
          <cell r="E179">
            <v>10</v>
          </cell>
          <cell r="F179" t="str">
            <v>Coordenadoria de Regiões de Saúde</v>
          </cell>
          <cell r="G179" t="str">
            <v>647-6</v>
          </cell>
          <cell r="H179" t="str">
            <v>São José do Rio Preto</v>
          </cell>
          <cell r="I179" t="str">
            <v>São José do Rio Preto</v>
          </cell>
        </row>
        <row r="180">
          <cell r="A180">
            <v>85602</v>
          </cell>
          <cell r="B180" t="str">
            <v>Núcleo de Gestão Assistencial 38 - Salto</v>
          </cell>
          <cell r="C180">
            <v>85602</v>
          </cell>
          <cell r="D180" t="str">
            <v>DRS XVI "Dr. Linneu Mattos Silveira" - Sorocaba</v>
          </cell>
          <cell r="E180">
            <v>10</v>
          </cell>
          <cell r="F180" t="str">
            <v>Coordenadoria de Regiões de Saúde</v>
          </cell>
          <cell r="G180" t="str">
            <v>600-2</v>
          </cell>
          <cell r="H180" t="str">
            <v>Salto</v>
          </cell>
          <cell r="I180" t="str">
            <v>Sorocaba</v>
          </cell>
        </row>
        <row r="181">
          <cell r="A181">
            <v>5176</v>
          </cell>
          <cell r="B181" t="str">
            <v>Sede, do DRS XVI "Dr. Linneu Mattos Silveira" - Sorocaba</v>
          </cell>
          <cell r="C181">
            <v>5176</v>
          </cell>
          <cell r="D181" t="str">
            <v>DRS XVI "Dr. Linneu Mattos Silveira" - Sorocaba</v>
          </cell>
          <cell r="E181">
            <v>10</v>
          </cell>
          <cell r="F181" t="str">
            <v>Coordenadoria de Regiões de Saúde</v>
          </cell>
          <cell r="G181" t="str">
            <v>669-5</v>
          </cell>
          <cell r="H181" t="str">
            <v>Sorocaba</v>
          </cell>
          <cell r="I181" t="str">
            <v>Sorocaba</v>
          </cell>
        </row>
        <row r="182">
          <cell r="A182">
            <v>85469</v>
          </cell>
          <cell r="B182" t="str">
            <v>Núcleo de Gestão Assistencial 19 - Itapetininga</v>
          </cell>
          <cell r="C182">
            <v>85469</v>
          </cell>
          <cell r="D182" t="str">
            <v>DRS XVI "Dr. Linneu Mattos Silveira" - Sorocaba</v>
          </cell>
          <cell r="E182">
            <v>10</v>
          </cell>
          <cell r="F182" t="str">
            <v>Coordenadoria de Regiões de Saúde</v>
          </cell>
          <cell r="G182" t="str">
            <v>371-2</v>
          </cell>
          <cell r="H182" t="str">
            <v>Itapetininga</v>
          </cell>
          <cell r="I182" t="str">
            <v>Sorocaba</v>
          </cell>
        </row>
        <row r="183">
          <cell r="A183">
            <v>85476</v>
          </cell>
          <cell r="B183" t="str">
            <v>Núcleo de Gestão Assistencial 20 - Itapeva</v>
          </cell>
          <cell r="C183">
            <v>85476</v>
          </cell>
          <cell r="D183" t="str">
            <v>DRS XVI "Dr. Linneu Mattos Silveira" - Sorocaba</v>
          </cell>
          <cell r="E183">
            <v>10</v>
          </cell>
          <cell r="F183" t="str">
            <v>Coordenadoria de Regiões de Saúde</v>
          </cell>
          <cell r="G183" t="str">
            <v>372-4</v>
          </cell>
          <cell r="H183" t="str">
            <v>Itapeva</v>
          </cell>
          <cell r="I183" t="str">
            <v>Sorocaba</v>
          </cell>
        </row>
        <row r="184">
          <cell r="A184">
            <v>85490</v>
          </cell>
          <cell r="B184" t="str">
            <v>Núcleo de Gestão Assistencial 22 - Itu</v>
          </cell>
          <cell r="C184">
            <v>85490</v>
          </cell>
          <cell r="D184" t="str">
            <v>DRS XVI "Dr. Linneu Mattos Silveira" - Sorocaba</v>
          </cell>
          <cell r="E184">
            <v>10</v>
          </cell>
          <cell r="F184" t="str">
            <v>Coordenadoria de Regiões de Saúde</v>
          </cell>
          <cell r="G184" t="str">
            <v>387-6</v>
          </cell>
          <cell r="H184" t="str">
            <v>Itu</v>
          </cell>
          <cell r="I184" t="str">
            <v>Sorocaba</v>
          </cell>
        </row>
        <row r="185">
          <cell r="A185">
            <v>72494</v>
          </cell>
          <cell r="B185" t="str">
            <v>Sede, do Núcleo Regional de Saúde de Itapeva</v>
          </cell>
          <cell r="C185">
            <v>72494</v>
          </cell>
          <cell r="D185" t="str">
            <v>DRS XVI "Dr. Linneu Mattos Silveira" - Sorocaba</v>
          </cell>
          <cell r="E185">
            <v>10</v>
          </cell>
          <cell r="F185" t="str">
            <v>Coordenadoria de Regiões de Saúde</v>
          </cell>
          <cell r="G185" t="str">
            <v>372-4</v>
          </cell>
          <cell r="H185" t="str">
            <v>Itapeva</v>
          </cell>
          <cell r="I185" t="str">
            <v>Sorocaba</v>
          </cell>
        </row>
        <row r="186">
          <cell r="A186">
            <v>3802</v>
          </cell>
          <cell r="B186" t="str">
            <v>Unidade Sorológica de Itapeva</v>
          </cell>
          <cell r="C186">
            <v>3802</v>
          </cell>
          <cell r="D186" t="str">
            <v>DRS XVI "Dr. Linneu Mattos Silveira" - Sorocaba</v>
          </cell>
          <cell r="E186">
            <v>10</v>
          </cell>
          <cell r="F186" t="str">
            <v>Coordenadoria de Regiões de Saúde</v>
          </cell>
          <cell r="G186" t="str">
            <v>372-4</v>
          </cell>
          <cell r="H186" t="str">
            <v>Itapeva</v>
          </cell>
          <cell r="I186" t="str">
            <v>Sorocaba</v>
          </cell>
        </row>
        <row r="187">
          <cell r="A187">
            <v>3800</v>
          </cell>
          <cell r="B187" t="str">
            <v>Unidade Sorológica de Itapetininga</v>
          </cell>
          <cell r="C187">
            <v>3800</v>
          </cell>
          <cell r="D187" t="str">
            <v>DRS XVI "Dr. Linneu Mattos Silveira" - Sorocaba</v>
          </cell>
          <cell r="E187">
            <v>10</v>
          </cell>
          <cell r="F187" t="str">
            <v>Coordenadoria de Regiões de Saúde</v>
          </cell>
          <cell r="G187" t="str">
            <v>371-2</v>
          </cell>
          <cell r="H187" t="str">
            <v>Itapetininga</v>
          </cell>
          <cell r="I187" t="str">
            <v>Sorocaba</v>
          </cell>
        </row>
        <row r="188">
          <cell r="A188">
            <v>5190</v>
          </cell>
          <cell r="B188" t="str">
            <v>CS II "Helena de Proença Lacerda" de Pilar do Sul</v>
          </cell>
          <cell r="C188">
            <v>5190</v>
          </cell>
          <cell r="D188" t="str">
            <v>DRS XVI "Dr. Linneu Mattos Silveira" - Sorocaba</v>
          </cell>
          <cell r="E188">
            <v>10</v>
          </cell>
          <cell r="F188" t="str">
            <v>Coordenadoria de Regiões de Saúde</v>
          </cell>
          <cell r="G188" t="str">
            <v>527-7</v>
          </cell>
          <cell r="H188" t="str">
            <v>Pilar do Sul</v>
          </cell>
          <cell r="I188" t="str">
            <v>Sorocaba</v>
          </cell>
        </row>
        <row r="189">
          <cell r="A189">
            <v>5192</v>
          </cell>
          <cell r="B189" t="str">
            <v>CS II "Dr. Heitor Avino" de Votorantim</v>
          </cell>
          <cell r="C189">
            <v>5192</v>
          </cell>
          <cell r="D189" t="str">
            <v>DRS XVI "Dr. Linneu Mattos Silveira" - Sorocaba</v>
          </cell>
          <cell r="E189">
            <v>10</v>
          </cell>
          <cell r="F189" t="str">
            <v>Coordenadoria de Regiões de Saúde</v>
          </cell>
          <cell r="G189" t="str">
            <v>717-1</v>
          </cell>
          <cell r="H189" t="str">
            <v>Votorantim</v>
          </cell>
          <cell r="I189" t="str">
            <v>Sorocaba</v>
          </cell>
        </row>
        <row r="190">
          <cell r="A190">
            <v>7085</v>
          </cell>
          <cell r="B190" t="str">
            <v>Laboratório II de Itapetininga</v>
          </cell>
          <cell r="C190">
            <v>7085</v>
          </cell>
          <cell r="D190" t="str">
            <v>DRS XVI "Dr. Linneu Mattos Silveira" - Sorocaba</v>
          </cell>
          <cell r="E190">
            <v>10</v>
          </cell>
          <cell r="F190" t="str">
            <v>Coordenadoria de Regiões de Saúde</v>
          </cell>
          <cell r="G190" t="str">
            <v>371-2</v>
          </cell>
          <cell r="H190" t="str">
            <v>Itapetininga</v>
          </cell>
          <cell r="I190" t="str">
            <v>Sorocaba</v>
          </cell>
        </row>
        <row r="191">
          <cell r="A191">
            <v>5189</v>
          </cell>
          <cell r="B191" t="str">
            <v>CS II "José Francisco dos Santos" da Vila Sorocabana, em Mairinque</v>
          </cell>
          <cell r="C191">
            <v>5189</v>
          </cell>
          <cell r="D191" t="str">
            <v>DRS XVI "Dr. Linneu Mattos Silveira" - Sorocaba</v>
          </cell>
          <cell r="E191">
            <v>10</v>
          </cell>
          <cell r="F191" t="str">
            <v>Coordenadoria de Regiões de Saúde</v>
          </cell>
          <cell r="G191" t="str">
            <v>432-7</v>
          </cell>
          <cell r="H191" t="str">
            <v>Mairinque</v>
          </cell>
          <cell r="I191" t="str">
            <v>Sorocaba</v>
          </cell>
        </row>
        <row r="192">
          <cell r="A192">
            <v>5187</v>
          </cell>
          <cell r="B192" t="str">
            <v>CS I "Dr. Virgilio Pereira de Souza Lima" de Itu</v>
          </cell>
          <cell r="C192">
            <v>5187</v>
          </cell>
          <cell r="D192" t="str">
            <v>DRS XVI "Dr. Linneu Mattos Silveira" - Sorocaba</v>
          </cell>
          <cell r="E192">
            <v>10</v>
          </cell>
          <cell r="F192" t="str">
            <v>Coordenadoria de Regiões de Saúde</v>
          </cell>
          <cell r="G192" t="str">
            <v>387-6</v>
          </cell>
          <cell r="H192" t="str">
            <v>Itu</v>
          </cell>
          <cell r="I192" t="str">
            <v>Sorocaba</v>
          </cell>
        </row>
        <row r="193">
          <cell r="A193">
            <v>5195</v>
          </cell>
          <cell r="B193" t="str">
            <v>CS III de Capela do Alto</v>
          </cell>
          <cell r="C193">
            <v>5195</v>
          </cell>
          <cell r="D193" t="str">
            <v>DRS XVI "Dr. Linneu Mattos Silveira" - Sorocaba</v>
          </cell>
          <cell r="E193">
            <v>10</v>
          </cell>
          <cell r="F193" t="str">
            <v>Coordenadoria de Regiões de Saúde</v>
          </cell>
          <cell r="G193" t="str">
            <v>252-5</v>
          </cell>
          <cell r="H193" t="str">
            <v>Capela do Alto</v>
          </cell>
          <cell r="I193" t="str">
            <v>Sorocaba</v>
          </cell>
        </row>
        <row r="194">
          <cell r="A194">
            <v>57653</v>
          </cell>
          <cell r="B194" t="str">
            <v>CS II de Vila Barcelona, em Sorocaba</v>
          </cell>
          <cell r="C194">
            <v>57653</v>
          </cell>
          <cell r="D194" t="str">
            <v>DRS XVI "Dr. Linneu Mattos Silveira" - Sorocaba</v>
          </cell>
          <cell r="E194">
            <v>10</v>
          </cell>
          <cell r="F194" t="str">
            <v>Coordenadoria de Regiões de Saúde</v>
          </cell>
          <cell r="G194" t="str">
            <v>669-5</v>
          </cell>
          <cell r="H194" t="str">
            <v>Sorocaba</v>
          </cell>
          <cell r="I194" t="str">
            <v>Sorocaba</v>
          </cell>
        </row>
        <row r="195">
          <cell r="A195">
            <v>57654</v>
          </cell>
          <cell r="B195" t="str">
            <v>CS II de Vila Angélica, em Sorocaba</v>
          </cell>
          <cell r="C195">
            <v>57654</v>
          </cell>
          <cell r="D195" t="str">
            <v>DRS XVI "Dr. Linneu Mattos Silveira" - Sorocaba</v>
          </cell>
          <cell r="E195">
            <v>10</v>
          </cell>
          <cell r="F195" t="str">
            <v>Coordenadoria de Regiões de Saúde</v>
          </cell>
          <cell r="G195" t="str">
            <v>669-5</v>
          </cell>
          <cell r="H195" t="str">
            <v>Sorocaba</v>
          </cell>
          <cell r="I195" t="str">
            <v>Sorocaba</v>
          </cell>
        </row>
        <row r="196">
          <cell r="A196">
            <v>5193</v>
          </cell>
          <cell r="B196" t="str">
            <v>CS III "João Marques de Campos" de Araçoiaba da Serra</v>
          </cell>
          <cell r="C196">
            <v>5193</v>
          </cell>
          <cell r="D196" t="str">
            <v>DRS XVI "Dr. Linneu Mattos Silveira" - Sorocaba</v>
          </cell>
          <cell r="E196">
            <v>10</v>
          </cell>
          <cell r="F196" t="str">
            <v>Coordenadoria de Regiões de Saúde</v>
          </cell>
          <cell r="G196" t="str">
            <v>178-8</v>
          </cell>
          <cell r="H196" t="str">
            <v>Araçoiaba da Serra</v>
          </cell>
          <cell r="I196" t="str">
            <v>Sorocaba</v>
          </cell>
        </row>
        <row r="197">
          <cell r="A197">
            <v>5191</v>
          </cell>
          <cell r="B197" t="str">
            <v>CS I de Sorocaba</v>
          </cell>
          <cell r="C197">
            <v>5191</v>
          </cell>
          <cell r="D197" t="str">
            <v>DRS XVI "Dr. Linneu Mattos Silveira" - Sorocaba</v>
          </cell>
          <cell r="E197">
            <v>10</v>
          </cell>
          <cell r="F197" t="str">
            <v>Coordenadoria de Regiões de Saúde</v>
          </cell>
          <cell r="G197" t="str">
            <v>669-5</v>
          </cell>
          <cell r="H197" t="str">
            <v>Sorocaba</v>
          </cell>
          <cell r="I197" t="str">
            <v>Sorocaba</v>
          </cell>
        </row>
        <row r="198">
          <cell r="A198">
            <v>5188</v>
          </cell>
          <cell r="B198" t="str">
            <v>CS II "Dr. José de Carvalho Brito" de São Roque</v>
          </cell>
          <cell r="C198">
            <v>5188</v>
          </cell>
          <cell r="D198" t="str">
            <v>DRS XVI "Dr. Linneu Mattos Silveira" - Sorocaba</v>
          </cell>
          <cell r="E198">
            <v>10</v>
          </cell>
          <cell r="F198" t="str">
            <v>Coordenadoria de Regiões de Saúde</v>
          </cell>
          <cell r="G198" t="str">
            <v>653-1</v>
          </cell>
          <cell r="H198" t="str">
            <v>São Roque</v>
          </cell>
          <cell r="I198" t="str">
            <v>Sorocaba</v>
          </cell>
        </row>
        <row r="199">
          <cell r="A199">
            <v>5214</v>
          </cell>
          <cell r="B199" t="str">
            <v>CS I "Dr. Roberto Afonso Placco" de Itapetininga</v>
          </cell>
          <cell r="C199">
            <v>5214</v>
          </cell>
          <cell r="D199" t="str">
            <v>DRS XVI "Dr. Linneu Mattos Silveira" - Sorocaba</v>
          </cell>
          <cell r="E199">
            <v>10</v>
          </cell>
          <cell r="F199" t="str">
            <v>Coordenadoria de Regiões de Saúde</v>
          </cell>
          <cell r="G199" t="str">
            <v>371-2</v>
          </cell>
          <cell r="H199" t="str">
            <v>Itapetininga</v>
          </cell>
          <cell r="I199" t="str">
            <v>Sorocaba</v>
          </cell>
        </row>
        <row r="200">
          <cell r="A200">
            <v>45726</v>
          </cell>
          <cell r="B200" t="str">
            <v>CS I "Abraão C. Vieira" de Apiaí, do N. Reg. de Saúde da Itapeva</v>
          </cell>
          <cell r="C200">
            <v>45726</v>
          </cell>
          <cell r="D200" t="str">
            <v>DRS XVI "Dr. Linneu Mattos Silveira" - Sorocaba</v>
          </cell>
          <cell r="E200">
            <v>10</v>
          </cell>
          <cell r="F200" t="str">
            <v>Coordenadoria de Regiões de Saúde</v>
          </cell>
          <cell r="G200" t="str">
            <v>176-4</v>
          </cell>
          <cell r="H200" t="str">
            <v>Apiaí</v>
          </cell>
          <cell r="I200" t="str">
            <v>Sorocaba</v>
          </cell>
        </row>
        <row r="201">
          <cell r="A201">
            <v>80695</v>
          </cell>
          <cell r="B201" t="str">
            <v>CS II de Vila Mesquita, em Itapetininga</v>
          </cell>
          <cell r="C201">
            <v>80695</v>
          </cell>
          <cell r="D201" t="str">
            <v>DRS XVI "Dr. Linneu Mattos Silveira" - Sorocaba</v>
          </cell>
          <cell r="E201">
            <v>10</v>
          </cell>
          <cell r="F201" t="str">
            <v>Coordenadoria de Regiões de Saúde</v>
          </cell>
          <cell r="G201" t="str">
            <v>371-2</v>
          </cell>
          <cell r="H201" t="str">
            <v>Itapetininga</v>
          </cell>
          <cell r="I201" t="str">
            <v>Sorocaba</v>
          </cell>
        </row>
        <row r="202">
          <cell r="A202">
            <v>45729</v>
          </cell>
          <cell r="B202" t="str">
            <v>CS III de Ribeira, do Núcleo Regional de Saúde de Itapeva</v>
          </cell>
          <cell r="C202">
            <v>45729</v>
          </cell>
          <cell r="D202" t="str">
            <v>DRS XVI "Dr. Linneu Mattos Silveira" - Sorocaba</v>
          </cell>
          <cell r="E202">
            <v>10</v>
          </cell>
          <cell r="F202" t="str">
            <v>Coordenadoria de Regiões de Saúde</v>
          </cell>
          <cell r="G202" t="str">
            <v>576-9</v>
          </cell>
          <cell r="H202" t="str">
            <v>Ribeira</v>
          </cell>
          <cell r="I202" t="str">
            <v>Sorocaba</v>
          </cell>
        </row>
        <row r="203">
          <cell r="A203">
            <v>5233</v>
          </cell>
          <cell r="B203" t="str">
            <v>CS III de Riversul</v>
          </cell>
          <cell r="C203">
            <v>5233</v>
          </cell>
          <cell r="D203" t="str">
            <v>DRS XVI "Dr. Linneu Mattos Silveira" - Sorocaba</v>
          </cell>
          <cell r="E203">
            <v>10</v>
          </cell>
          <cell r="F203" t="str">
            <v>Coordenadoria de Regiões de Saúde</v>
          </cell>
          <cell r="G203" t="str">
            <v>583-6</v>
          </cell>
          <cell r="H203" t="str">
            <v>Riversul</v>
          </cell>
          <cell r="I203" t="str">
            <v>Sorocaba</v>
          </cell>
        </row>
        <row r="204">
          <cell r="A204">
            <v>5232</v>
          </cell>
          <cell r="B204" t="str">
            <v>CS III "Maria R. Cardoso" de Ribeirão Branco, do Núcleo Reg. de Saúde de Itapeva</v>
          </cell>
          <cell r="C204">
            <v>5232</v>
          </cell>
          <cell r="D204" t="str">
            <v>DRS XVI "Dr. Linneu Mattos Silveira" - Sorocaba</v>
          </cell>
          <cell r="E204">
            <v>10</v>
          </cell>
          <cell r="F204" t="str">
            <v>Coordenadoria de Regiões de Saúde</v>
          </cell>
          <cell r="G204" t="str">
            <v>578-2</v>
          </cell>
          <cell r="H204" t="str">
            <v>Ribeirão Branco</v>
          </cell>
          <cell r="I204" t="str">
            <v>Sorocaba</v>
          </cell>
        </row>
        <row r="205">
          <cell r="A205">
            <v>5231</v>
          </cell>
          <cell r="B205" t="str">
            <v>CS III de Burí, do Núcleo Regional de Saúde de Itapeva</v>
          </cell>
          <cell r="C205">
            <v>5231</v>
          </cell>
          <cell r="D205" t="str">
            <v>DRS XVI "Dr. Linneu Mattos Silveira" - Sorocaba</v>
          </cell>
          <cell r="E205">
            <v>10</v>
          </cell>
          <cell r="F205" t="str">
            <v>Coordenadoria de Regiões de Saúde</v>
          </cell>
          <cell r="G205" t="str">
            <v>229-0</v>
          </cell>
          <cell r="H205" t="str">
            <v>Buri</v>
          </cell>
          <cell r="I205" t="str">
            <v>Sorocaba</v>
          </cell>
        </row>
        <row r="206">
          <cell r="A206">
            <v>5229</v>
          </cell>
          <cell r="B206" t="str">
            <v>CS I "Dr. Cássio de C. Figueiredo" de Itapeva, do Núcleo Reg. de Saúde de Itapeva</v>
          </cell>
          <cell r="C206">
            <v>5229</v>
          </cell>
          <cell r="D206" t="str">
            <v>DRS XVI "Dr. Linneu Mattos Silveira" - Sorocaba</v>
          </cell>
          <cell r="E206">
            <v>10</v>
          </cell>
          <cell r="F206" t="str">
            <v>Coordenadoria de Regiões de Saúde</v>
          </cell>
          <cell r="G206" t="str">
            <v>372-4</v>
          </cell>
          <cell r="H206" t="str">
            <v>Itapeva</v>
          </cell>
          <cell r="I206" t="str">
            <v>Sorocaba</v>
          </cell>
        </row>
        <row r="207">
          <cell r="A207">
            <v>5227</v>
          </cell>
          <cell r="B207" t="str">
            <v>CS III de Itaberá</v>
          </cell>
          <cell r="C207">
            <v>5227</v>
          </cell>
          <cell r="D207" t="str">
            <v>DRS XVI "Dr. Linneu Mattos Silveira" - Sorocaba</v>
          </cell>
          <cell r="E207">
            <v>10</v>
          </cell>
          <cell r="F207" t="str">
            <v>Coordenadoria de Regiões de Saúde</v>
          </cell>
          <cell r="G207" t="str">
            <v>365-7</v>
          </cell>
          <cell r="H207" t="str">
            <v>Itaberá</v>
          </cell>
          <cell r="I207" t="str">
            <v>Sorocaba</v>
          </cell>
        </row>
        <row r="208">
          <cell r="A208">
            <v>5226</v>
          </cell>
          <cell r="B208" t="str">
            <v>CS II "Percy de A. Jorge" de Itararé, do Núcleo Reg. de Saúde de Itapeva</v>
          </cell>
          <cell r="C208">
            <v>5226</v>
          </cell>
          <cell r="D208" t="str">
            <v>DRS XVI "Dr. Linneu Mattos Silveira" - Sorocaba</v>
          </cell>
          <cell r="E208">
            <v>10</v>
          </cell>
          <cell r="F208" t="str">
            <v>Coordenadoria de Regiões de Saúde</v>
          </cell>
          <cell r="G208" t="str">
            <v>380-3</v>
          </cell>
          <cell r="H208" t="str">
            <v>Itararé</v>
          </cell>
          <cell r="I208" t="str">
            <v>Sorocaba</v>
          </cell>
        </row>
        <row r="209">
          <cell r="A209">
            <v>5221</v>
          </cell>
          <cell r="B209" t="str">
            <v>CS II de Guapiara, do Núcleo Regional de Saúde de Itapeva</v>
          </cell>
          <cell r="C209">
            <v>5221</v>
          </cell>
          <cell r="D209" t="str">
            <v>DRS XVI "Dr. Linneu Mattos Silveira" - Sorocaba</v>
          </cell>
          <cell r="E209">
            <v>10</v>
          </cell>
          <cell r="F209" t="str">
            <v>Coordenadoria de Regiões de Saúde</v>
          </cell>
          <cell r="G209" t="str">
            <v>324-4</v>
          </cell>
          <cell r="H209" t="str">
            <v>Guapiara</v>
          </cell>
          <cell r="I209" t="str">
            <v>Sorocaba</v>
          </cell>
        </row>
        <row r="210">
          <cell r="A210">
            <v>5220</v>
          </cell>
          <cell r="B210" t="str">
            <v>CS I de Capão Bonito, do Núcleo Regional de Saúde de Itapeva</v>
          </cell>
          <cell r="C210">
            <v>5220</v>
          </cell>
          <cell r="D210" t="str">
            <v>DRS XVI "Dr. Linneu Mattos Silveira" - Sorocaba</v>
          </cell>
          <cell r="E210">
            <v>10</v>
          </cell>
          <cell r="F210" t="str">
            <v>Coordenadoria de Regiões de Saúde</v>
          </cell>
          <cell r="G210" t="str">
            <v>251-3</v>
          </cell>
          <cell r="H210" t="str">
            <v>Capão Bonito</v>
          </cell>
          <cell r="I210" t="str">
            <v>Sorocaba</v>
          </cell>
        </row>
        <row r="211">
          <cell r="A211">
            <v>5217</v>
          </cell>
          <cell r="B211" t="str">
            <v>CS III de Campina do Monte Alegre, em Angatuba</v>
          </cell>
          <cell r="C211">
            <v>5217</v>
          </cell>
          <cell r="D211" t="str">
            <v>DRS XVI "Dr. Linneu Mattos Silveira" - Sorocaba</v>
          </cell>
          <cell r="E211">
            <v>10</v>
          </cell>
          <cell r="F211" t="str">
            <v>Coordenadoria de Regiões de Saúde</v>
          </cell>
          <cell r="G211" t="str">
            <v>171-5</v>
          </cell>
          <cell r="H211" t="str">
            <v>Angatuba</v>
          </cell>
          <cell r="I211" t="str">
            <v>Sorocaba</v>
          </cell>
        </row>
        <row r="212">
          <cell r="A212">
            <v>64446</v>
          </cell>
          <cell r="B212" t="str">
            <v>CS II de Vila Fiore, em Sorocaba</v>
          </cell>
          <cell r="C212">
            <v>64446</v>
          </cell>
          <cell r="D212" t="str">
            <v>DRS XVI "Dr. Linneu Mattos Silveira" - Sorocaba</v>
          </cell>
          <cell r="E212">
            <v>10</v>
          </cell>
          <cell r="F212" t="str">
            <v>Coordenadoria de Regiões de Saúde</v>
          </cell>
          <cell r="G212" t="str">
            <v>669-5</v>
          </cell>
          <cell r="H212" t="str">
            <v>Sorocaba</v>
          </cell>
          <cell r="I212" t="str">
            <v>Sorocaba</v>
          </cell>
        </row>
        <row r="213">
          <cell r="A213">
            <v>5215</v>
          </cell>
          <cell r="B213" t="str">
            <v>CS III "Dr. Osmar Maciel" de Guareí</v>
          </cell>
          <cell r="C213">
            <v>5215</v>
          </cell>
          <cell r="D213" t="str">
            <v>DRS XVI "Dr. Linneu Mattos Silveira" - Sorocaba</v>
          </cell>
          <cell r="E213">
            <v>10</v>
          </cell>
          <cell r="F213" t="str">
            <v>Coordenadoria de Regiões de Saúde</v>
          </cell>
          <cell r="G213" t="str">
            <v>333-5</v>
          </cell>
          <cell r="H213" t="str">
            <v>Guareí</v>
          </cell>
          <cell r="I213" t="str">
            <v>Sorocaba</v>
          </cell>
        </row>
        <row r="214">
          <cell r="A214">
            <v>5196</v>
          </cell>
          <cell r="B214" t="str">
            <v>CS II de Salto de Pirapora</v>
          </cell>
          <cell r="C214">
            <v>5196</v>
          </cell>
          <cell r="D214" t="str">
            <v>DRS XVI "Dr. Linneu Mattos Silveira" - Sorocaba</v>
          </cell>
          <cell r="E214">
            <v>10</v>
          </cell>
          <cell r="F214" t="str">
            <v>Coordenadoria de Regiões de Saúde</v>
          </cell>
          <cell r="G214" t="str">
            <v>602-6</v>
          </cell>
          <cell r="H214" t="str">
            <v>Salto de Pirapora</v>
          </cell>
          <cell r="I214" t="str">
            <v>Sorocaba</v>
          </cell>
        </row>
        <row r="215">
          <cell r="A215">
            <v>5213</v>
          </cell>
          <cell r="B215" t="str">
            <v>CS II "Fabio Cesar de Moraes" de São Miguel Arcanjo</v>
          </cell>
          <cell r="C215">
            <v>5213</v>
          </cell>
          <cell r="D215" t="str">
            <v>DRS XVI "Dr. Linneu Mattos Silveira" - Sorocaba</v>
          </cell>
          <cell r="E215">
            <v>10</v>
          </cell>
          <cell r="F215" t="str">
            <v>Coordenadoria de Regiões de Saúde</v>
          </cell>
          <cell r="G215" t="str">
            <v>650-6</v>
          </cell>
          <cell r="H215" t="str">
            <v>São Miguel Arcanjo</v>
          </cell>
          <cell r="I215" t="str">
            <v>Sorocaba</v>
          </cell>
        </row>
        <row r="216">
          <cell r="A216">
            <v>5212</v>
          </cell>
          <cell r="B216" t="str">
            <v>CS II "Dr. Carlos Alberto Nunes" de Angatuba</v>
          </cell>
          <cell r="C216">
            <v>5212</v>
          </cell>
          <cell r="D216" t="str">
            <v>DRS XVI "Dr. Linneu Mattos Silveira" - Sorocaba</v>
          </cell>
          <cell r="E216">
            <v>10</v>
          </cell>
          <cell r="F216" t="str">
            <v>Coordenadoria de Regiões de Saúde</v>
          </cell>
          <cell r="G216" t="str">
            <v>171-5</v>
          </cell>
          <cell r="H216" t="str">
            <v>Angatuba</v>
          </cell>
          <cell r="I216" t="str">
            <v>Sorocaba</v>
          </cell>
        </row>
        <row r="217">
          <cell r="A217">
            <v>5210</v>
          </cell>
          <cell r="B217" t="str">
            <v>CS III de Jumirim</v>
          </cell>
          <cell r="C217">
            <v>5210</v>
          </cell>
          <cell r="D217" t="str">
            <v>DRS XVI "Dr. Linneu Mattos Silveira" - Sorocaba</v>
          </cell>
          <cell r="E217">
            <v>10</v>
          </cell>
          <cell r="F217" t="str">
            <v>Coordenadoria de Regiões de Saúde</v>
          </cell>
          <cell r="G217" t="str">
            <v>692-0</v>
          </cell>
          <cell r="H217" t="str">
            <v>Tietê</v>
          </cell>
          <cell r="I217" t="str">
            <v>Sorocaba</v>
          </cell>
        </row>
        <row r="218">
          <cell r="A218">
            <v>5206</v>
          </cell>
          <cell r="B218" t="str">
            <v>CS III de Iperó</v>
          </cell>
          <cell r="C218">
            <v>5206</v>
          </cell>
          <cell r="D218" t="str">
            <v>DRS XVI "Dr. Linneu Mattos Silveira" - Sorocaba</v>
          </cell>
          <cell r="E218">
            <v>10</v>
          </cell>
          <cell r="F218" t="str">
            <v>Coordenadoria de Regiões de Saúde</v>
          </cell>
          <cell r="G218" t="str">
            <v>358-0</v>
          </cell>
          <cell r="H218" t="str">
            <v>Iperó</v>
          </cell>
          <cell r="I218" t="str">
            <v>Sorocaba</v>
          </cell>
        </row>
        <row r="219">
          <cell r="A219">
            <v>5205</v>
          </cell>
          <cell r="B219" t="str">
            <v>CS III "Lazaro Mendes Castanho" de Cesário Lange</v>
          </cell>
          <cell r="C219">
            <v>5205</v>
          </cell>
          <cell r="D219" t="str">
            <v>DRS XVI "Dr. Linneu Mattos Silveira" - Sorocaba</v>
          </cell>
          <cell r="E219">
            <v>10</v>
          </cell>
          <cell r="F219" t="str">
            <v>Coordenadoria de Regiões de Saúde</v>
          </cell>
          <cell r="G219" t="str">
            <v>264-1</v>
          </cell>
          <cell r="H219" t="str">
            <v>Cesário Lange</v>
          </cell>
          <cell r="I219" t="str">
            <v>Sorocaba</v>
          </cell>
        </row>
        <row r="220">
          <cell r="A220">
            <v>64444</v>
          </cell>
          <cell r="B220" t="str">
            <v>CS III do Bairro do Rio Acima, em Votorantim</v>
          </cell>
          <cell r="C220">
            <v>64444</v>
          </cell>
          <cell r="D220" t="str">
            <v>DRS XVI "Dr. Linneu Mattos Silveira" - Sorocaba</v>
          </cell>
          <cell r="E220">
            <v>10</v>
          </cell>
          <cell r="F220" t="str">
            <v>Coordenadoria de Regiões de Saúde</v>
          </cell>
          <cell r="G220" t="str">
            <v>717-1</v>
          </cell>
          <cell r="H220" t="str">
            <v>Votorantim</v>
          </cell>
          <cell r="I220" t="str">
            <v>Sorocaba</v>
          </cell>
        </row>
        <row r="221">
          <cell r="A221">
            <v>64445</v>
          </cell>
          <cell r="B221" t="str">
            <v>CS II de Cerrado, em Sorocaba</v>
          </cell>
          <cell r="C221">
            <v>64445</v>
          </cell>
          <cell r="D221" t="str">
            <v>DRS XVI "Dr. Linneu Mattos Silveira" - Sorocaba</v>
          </cell>
          <cell r="E221">
            <v>10</v>
          </cell>
          <cell r="F221" t="str">
            <v>Coordenadoria de Regiões de Saúde</v>
          </cell>
          <cell r="G221" t="str">
            <v>669-5</v>
          </cell>
          <cell r="H221" t="str">
            <v>Sorocaba</v>
          </cell>
          <cell r="I221" t="str">
            <v>Sorocaba</v>
          </cell>
        </row>
        <row r="222">
          <cell r="A222">
            <v>5204</v>
          </cell>
          <cell r="B222" t="str">
            <v>CS II "Dr. Vinício Mórico Mário Gagliardi" de Cerquilho</v>
          </cell>
          <cell r="C222">
            <v>5204</v>
          </cell>
          <cell r="D222" t="str">
            <v>DRS XVI "Dr. Linneu Mattos Silveira" - Sorocaba</v>
          </cell>
          <cell r="E222">
            <v>10</v>
          </cell>
          <cell r="F222" t="str">
            <v>Coordenadoria de Regiões de Saúde</v>
          </cell>
          <cell r="G222" t="str">
            <v>265-3</v>
          </cell>
          <cell r="H222" t="str">
            <v>Cerquilho</v>
          </cell>
          <cell r="I222" t="str">
            <v>Sorocaba</v>
          </cell>
        </row>
        <row r="223">
          <cell r="A223">
            <v>5203</v>
          </cell>
          <cell r="B223" t="str">
            <v>CS III "Dr. Antonio Pires de Almeida" de Boituva</v>
          </cell>
          <cell r="C223">
            <v>5203</v>
          </cell>
          <cell r="D223" t="str">
            <v>DRS XVI "Dr. Linneu Mattos Silveira" - Sorocaba</v>
          </cell>
          <cell r="E223">
            <v>10</v>
          </cell>
          <cell r="F223" t="str">
            <v>Coordenadoria de Regiões de Saúde</v>
          </cell>
          <cell r="G223" t="str">
            <v>219-7</v>
          </cell>
          <cell r="H223" t="str">
            <v>Boituva</v>
          </cell>
          <cell r="I223" t="str">
            <v>Sorocaba</v>
          </cell>
        </row>
        <row r="224">
          <cell r="A224">
            <v>5202</v>
          </cell>
          <cell r="B224" t="str">
            <v>CS I "Dr. Aniz Boneder" de Tatuí</v>
          </cell>
          <cell r="C224">
            <v>5202</v>
          </cell>
          <cell r="D224" t="str">
            <v>DRS XVI "Dr. Linneu Mattos Silveira" - Sorocaba</v>
          </cell>
          <cell r="E224">
            <v>10</v>
          </cell>
          <cell r="F224" t="str">
            <v>Coordenadoria de Regiões de Saúde</v>
          </cell>
          <cell r="G224" t="str">
            <v>687-7</v>
          </cell>
          <cell r="H224" t="str">
            <v>Tatuí</v>
          </cell>
          <cell r="I224" t="str">
            <v>Sorocaba</v>
          </cell>
        </row>
        <row r="225">
          <cell r="A225">
            <v>5201</v>
          </cell>
          <cell r="B225" t="str">
            <v>CS II "Dr. Ruy Silveira Mello" de Tietê</v>
          </cell>
          <cell r="C225">
            <v>5201</v>
          </cell>
          <cell r="D225" t="str">
            <v>DRS XVI "Dr. Linneu Mattos Silveira" - Sorocaba</v>
          </cell>
          <cell r="E225">
            <v>10</v>
          </cell>
          <cell r="F225" t="str">
            <v>Coordenadoria de Regiões de Saúde</v>
          </cell>
          <cell r="G225" t="str">
            <v>692-0</v>
          </cell>
          <cell r="H225" t="str">
            <v>Tietê</v>
          </cell>
          <cell r="I225" t="str">
            <v>Sorocaba</v>
          </cell>
        </row>
        <row r="226">
          <cell r="A226">
            <v>5198</v>
          </cell>
          <cell r="B226" t="str">
            <v>CS III de Alumínio</v>
          </cell>
          <cell r="C226">
            <v>5198</v>
          </cell>
          <cell r="D226" t="str">
            <v>DRS XVI "Dr. Linneu Mattos Silveira" - Sorocaba</v>
          </cell>
          <cell r="E226">
            <v>10</v>
          </cell>
          <cell r="F226" t="str">
            <v>Coordenadoria de Regiões de Saúde</v>
          </cell>
          <cell r="G226" t="str">
            <v>733-0</v>
          </cell>
          <cell r="H226" t="str">
            <v>Alumínio</v>
          </cell>
          <cell r="I226" t="str">
            <v>Sorocaba</v>
          </cell>
        </row>
        <row r="227">
          <cell r="A227">
            <v>5197</v>
          </cell>
          <cell r="B227" t="str">
            <v>CS III "Dr. José David do Valle Junior" de Tapiraí</v>
          </cell>
          <cell r="C227">
            <v>5197</v>
          </cell>
          <cell r="D227" t="str">
            <v>DRS XVI "Dr. Linneu Mattos Silveira" - Sorocaba</v>
          </cell>
          <cell r="E227">
            <v>10</v>
          </cell>
          <cell r="F227" t="str">
            <v>Coordenadoria de Regiões de Saúde</v>
          </cell>
          <cell r="G227" t="str">
            <v>682-8</v>
          </cell>
          <cell r="H227" t="str">
            <v>Tapiraí</v>
          </cell>
          <cell r="I227" t="str">
            <v>Sorocaba</v>
          </cell>
        </row>
        <row r="228">
          <cell r="A228">
            <v>5216</v>
          </cell>
          <cell r="B228" t="str">
            <v>CS III "Dr. Plauto José Holtz Moraes" de Sarapuí</v>
          </cell>
          <cell r="C228">
            <v>5216</v>
          </cell>
          <cell r="D228" t="str">
            <v>DRS XVI "Dr. Linneu Mattos Silveira" - Sorocaba</v>
          </cell>
          <cell r="E228">
            <v>10</v>
          </cell>
          <cell r="F228" t="str">
            <v>Coordenadoria de Regiões de Saúde</v>
          </cell>
          <cell r="G228" t="str">
            <v>658-0</v>
          </cell>
          <cell r="H228" t="str">
            <v>Sarapuí</v>
          </cell>
          <cell r="I228" t="str">
            <v>Sorocaba</v>
          </cell>
        </row>
        <row r="229">
          <cell r="A229">
            <v>5185</v>
          </cell>
          <cell r="B229" t="str">
            <v>CS II "Antonio Patucci" de Porto Feliz</v>
          </cell>
          <cell r="C229">
            <v>5185</v>
          </cell>
          <cell r="D229" t="str">
            <v>DRS XVI "Dr. Linneu Mattos Silveira" - Sorocaba</v>
          </cell>
          <cell r="E229">
            <v>10</v>
          </cell>
          <cell r="F229" t="str">
            <v>Coordenadoria de Regiões de Saúde</v>
          </cell>
          <cell r="G229" t="str">
            <v>554-0</v>
          </cell>
          <cell r="H229" t="str">
            <v>Porto Feliz</v>
          </cell>
          <cell r="I229" t="str">
            <v>Sorocaba</v>
          </cell>
        </row>
        <row r="230">
          <cell r="A230">
            <v>5186</v>
          </cell>
          <cell r="B230" t="str">
            <v>CS II "Dr. Euclydes de Carvalho Nogueira" de Salto</v>
          </cell>
          <cell r="C230">
            <v>5186</v>
          </cell>
          <cell r="D230" t="str">
            <v>DRS XVI "Dr. Linneu Mattos Silveira" - Sorocaba</v>
          </cell>
          <cell r="E230">
            <v>10</v>
          </cell>
          <cell r="F230" t="str">
            <v>Coordenadoria de Regiões de Saúde</v>
          </cell>
          <cell r="G230" t="str">
            <v>600-2</v>
          </cell>
          <cell r="H230" t="str">
            <v>Salto</v>
          </cell>
          <cell r="I230" t="str">
            <v>Sorocaba</v>
          </cell>
        </row>
        <row r="231">
          <cell r="A231">
            <v>5184</v>
          </cell>
          <cell r="B231" t="str">
            <v>CS II "Dr. Amelio de Avila Ribeiro" de Piedade</v>
          </cell>
          <cell r="C231">
            <v>5184</v>
          </cell>
          <cell r="D231" t="str">
            <v>DRS XVI "Dr. Linneu Mattos Silveira" - Sorocaba</v>
          </cell>
          <cell r="E231">
            <v>10</v>
          </cell>
          <cell r="F231" t="str">
            <v>Coordenadoria de Regiões de Saúde</v>
          </cell>
          <cell r="G231" t="str">
            <v>526-5</v>
          </cell>
          <cell r="H231" t="str">
            <v>Piedade</v>
          </cell>
          <cell r="I231" t="str">
            <v>Sorocaba</v>
          </cell>
        </row>
        <row r="232">
          <cell r="A232">
            <v>5183</v>
          </cell>
          <cell r="B232" t="str">
            <v>CS II "Dr. Arcy Bandeira" de Ibiúna</v>
          </cell>
          <cell r="C232">
            <v>5183</v>
          </cell>
          <cell r="D232" t="str">
            <v>DRS XVI "Dr. Linneu Mattos Silveira" - Sorocaba</v>
          </cell>
          <cell r="E232">
            <v>10</v>
          </cell>
          <cell r="F232" t="str">
            <v>Coordenadoria de Regiões de Saúde</v>
          </cell>
          <cell r="G232" t="str">
            <v>345-1</v>
          </cell>
          <cell r="H232" t="str">
            <v>Ibiúna</v>
          </cell>
          <cell r="I232" t="str">
            <v>Sorocaba</v>
          </cell>
        </row>
        <row r="233">
          <cell r="A233">
            <v>85665</v>
          </cell>
          <cell r="B233" t="str">
            <v>Núcleo de Gestão Assistencial 47 - Tatuí</v>
          </cell>
          <cell r="C233">
            <v>85665</v>
          </cell>
          <cell r="D233" t="str">
            <v>DRS XVI "Dr. Linneu Mattos Silveira" - Sorocaba</v>
          </cell>
          <cell r="E233">
            <v>10</v>
          </cell>
          <cell r="F233" t="str">
            <v>Coordenadoria de Regiões de Saúde</v>
          </cell>
          <cell r="G233" t="str">
            <v>687-7</v>
          </cell>
          <cell r="H233" t="str">
            <v>Tatuí</v>
          </cell>
          <cell r="I233" t="str">
            <v>Sorocaba</v>
          </cell>
        </row>
        <row r="234">
          <cell r="A234">
            <v>85718</v>
          </cell>
          <cell r="B234" t="str">
            <v>Núcleo de Gestão Assistencial 51 - Sorocaba</v>
          </cell>
          <cell r="C234">
            <v>85718</v>
          </cell>
          <cell r="D234" t="str">
            <v>DRS XVI "Dr. Linneu Mattos Silveira" - Sorocaba</v>
          </cell>
          <cell r="E234">
            <v>10</v>
          </cell>
          <cell r="F234" t="str">
            <v>Coordenadoria de Regiões de Saúde</v>
          </cell>
          <cell r="G234" t="str">
            <v>669-5</v>
          </cell>
          <cell r="H234" t="str">
            <v>Sorocaba</v>
          </cell>
          <cell r="I234" t="str">
            <v>Sorocaba</v>
          </cell>
        </row>
        <row r="235">
          <cell r="A235">
            <v>901336</v>
          </cell>
          <cell r="B235" t="str">
            <v>CCI do Núcleo Regional de Saúde de Itapeva</v>
          </cell>
          <cell r="C235">
            <v>901336</v>
          </cell>
          <cell r="D235" t="str">
            <v>DRS XVI "Dr. Linneu Mattos Silveira" - Sorocaba</v>
          </cell>
          <cell r="E235">
            <v>10</v>
          </cell>
          <cell r="F235" t="str">
            <v>Coordenadoria de Regiões de Saúde</v>
          </cell>
          <cell r="G235" t="str">
            <v>372-4</v>
          </cell>
          <cell r="H235" t="str">
            <v>Itapeva</v>
          </cell>
          <cell r="I235" t="str">
            <v>Sorocaba</v>
          </cell>
        </row>
        <row r="236">
          <cell r="A236">
            <v>3335</v>
          </cell>
          <cell r="B236" t="str">
            <v>Núcleo de Hematologia e Hemoterapia de Sorocaba</v>
          </cell>
          <cell r="C236">
            <v>3335</v>
          </cell>
          <cell r="D236" t="str">
            <v>DRS XVI "Dr. Linneu Mattos Silveira" - Sorocaba</v>
          </cell>
          <cell r="E236">
            <v>10</v>
          </cell>
          <cell r="F236" t="str">
            <v>Coordenadoria de Regiões de Saúde</v>
          </cell>
          <cell r="G236" t="str">
            <v>669-5</v>
          </cell>
          <cell r="H236" t="str">
            <v>Sorocaba</v>
          </cell>
          <cell r="I236" t="str">
            <v>Sorocaba</v>
          </cell>
        </row>
        <row r="237">
          <cell r="A237">
            <v>72829</v>
          </cell>
          <cell r="B237" t="str">
            <v>CCI  do DRS XVI - "Dr. Linneu Mattos Silveira" Sorocaba</v>
          </cell>
          <cell r="C237">
            <v>72829</v>
          </cell>
          <cell r="D237" t="str">
            <v>DRS XVI "Dr. Linneu Mattos Silveira" - Sorocaba</v>
          </cell>
          <cell r="E237">
            <v>10</v>
          </cell>
          <cell r="F237" t="str">
            <v>Coordenadoria de Regiões de Saúde</v>
          </cell>
          <cell r="G237" t="str">
            <v>669-5</v>
          </cell>
          <cell r="H237" t="str">
            <v>Sorocaba</v>
          </cell>
          <cell r="I237" t="str">
            <v>Sorocaba</v>
          </cell>
        </row>
        <row r="238">
          <cell r="A238">
            <v>81516</v>
          </cell>
          <cell r="B238" t="str">
            <v>Centro de Convivência Infantil, de Itapetininga</v>
          </cell>
          <cell r="C238">
            <v>81516</v>
          </cell>
          <cell r="D238" t="str">
            <v>DRS XVI "Dr. Linneu Mattos Silveira" - Sorocaba</v>
          </cell>
          <cell r="E238">
            <v>10</v>
          </cell>
          <cell r="F238" t="str">
            <v>Coordenadoria de Regiões de Saúde</v>
          </cell>
          <cell r="G238" t="str">
            <v>371-2</v>
          </cell>
          <cell r="H238" t="str">
            <v>Itapetininga</v>
          </cell>
          <cell r="I238" t="str">
            <v>Sorocaba</v>
          </cell>
        </row>
        <row r="239">
          <cell r="A239">
            <v>3806</v>
          </cell>
          <cell r="B239" t="str">
            <v>Unidade Sorológica de Tatuí</v>
          </cell>
          <cell r="C239">
            <v>3806</v>
          </cell>
          <cell r="D239" t="str">
            <v>DRS XVI "Dr. Linneu Mattos Silveira" - Sorocaba</v>
          </cell>
          <cell r="E239">
            <v>10</v>
          </cell>
          <cell r="F239" t="str">
            <v>Coordenadoria de Regiões de Saúde</v>
          </cell>
          <cell r="G239" t="str">
            <v>687-7</v>
          </cell>
          <cell r="H239" t="str">
            <v>Tatuí</v>
          </cell>
          <cell r="I239" t="str">
            <v>Sorocaba</v>
          </cell>
        </row>
        <row r="240">
          <cell r="A240">
            <v>49982</v>
          </cell>
          <cell r="B240" t="str">
            <v>Ambulatório Regional de Saúde Mental de Sorocaba</v>
          </cell>
          <cell r="C240">
            <v>49982</v>
          </cell>
          <cell r="D240" t="str">
            <v>DRS XVI "Dr. Linneu Mattos Silveira" - Sorocaba</v>
          </cell>
          <cell r="E240">
            <v>10</v>
          </cell>
          <cell r="F240" t="str">
            <v>Coordenadoria de Regiões de Saúde</v>
          </cell>
          <cell r="G240" t="str">
            <v>669-5</v>
          </cell>
          <cell r="H240" t="str">
            <v>Sorocaba</v>
          </cell>
          <cell r="I240" t="str">
            <v>Sorocaba</v>
          </cell>
        </row>
        <row r="241">
          <cell r="A241">
            <v>7486</v>
          </cell>
          <cell r="B241" t="str">
            <v>Ambulatório Regional de Especialidades de Capão Bonito</v>
          </cell>
          <cell r="C241">
            <v>7486</v>
          </cell>
          <cell r="D241" t="str">
            <v>DRS XVI "Dr. Linneu Mattos Silveira" - Sorocaba</v>
          </cell>
          <cell r="E241">
            <v>10</v>
          </cell>
          <cell r="F241" t="str">
            <v>Coordenadoria de Regiões de Saúde</v>
          </cell>
          <cell r="G241" t="str">
            <v>251-3</v>
          </cell>
          <cell r="H241" t="str">
            <v>Capão Bonito</v>
          </cell>
          <cell r="I241" t="str">
            <v>Sorocaba</v>
          </cell>
        </row>
        <row r="242">
          <cell r="A242">
            <v>69488</v>
          </cell>
          <cell r="B242" t="str">
            <v>Laboratório Regional de Tatuí</v>
          </cell>
          <cell r="C242">
            <v>69488</v>
          </cell>
          <cell r="D242" t="str">
            <v>DRS XVI "Dr. Linneu Mattos Silveira" - Sorocaba</v>
          </cell>
          <cell r="E242">
            <v>10</v>
          </cell>
          <cell r="F242" t="str">
            <v>Coordenadoria de Regiões de Saúde</v>
          </cell>
          <cell r="G242" t="str">
            <v>687-7</v>
          </cell>
          <cell r="H242" t="str">
            <v>Tatuí</v>
          </cell>
          <cell r="I242" t="str">
            <v>Sorocaba</v>
          </cell>
        </row>
        <row r="243">
          <cell r="A243">
            <v>7516</v>
          </cell>
          <cell r="B243" t="str">
            <v>Unidade Regional de Fisioterapia de Itapetininga</v>
          </cell>
          <cell r="C243">
            <v>7516</v>
          </cell>
          <cell r="D243" t="str">
            <v>DRS XVI "Dr. Linneu Mattos Silveira" - Sorocaba</v>
          </cell>
          <cell r="E243">
            <v>10</v>
          </cell>
          <cell r="F243" t="str">
            <v>Coordenadoria de Regiões de Saúde</v>
          </cell>
          <cell r="G243" t="str">
            <v>371-2</v>
          </cell>
          <cell r="H243" t="str">
            <v>Itapetininga</v>
          </cell>
          <cell r="I243" t="str">
            <v>Sorocaba</v>
          </cell>
        </row>
        <row r="244">
          <cell r="A244">
            <v>72847</v>
          </cell>
          <cell r="B244" t="str">
            <v xml:space="preserve">Laboratório Local de Capão Bonito        </v>
          </cell>
          <cell r="C244">
            <v>72847</v>
          </cell>
          <cell r="D244" t="str">
            <v>DRS XVI "Dr. Linneu Mattos Silveira" - Sorocaba</v>
          </cell>
          <cell r="E244">
            <v>10</v>
          </cell>
          <cell r="F244" t="str">
            <v>Coordenadoria de Regiões de Saúde</v>
          </cell>
          <cell r="G244" t="str">
            <v>251-3</v>
          </cell>
          <cell r="H244" t="str">
            <v>Capão Bonito</v>
          </cell>
          <cell r="I244" t="str">
            <v>Sorocaba</v>
          </cell>
        </row>
        <row r="245">
          <cell r="A245">
            <v>69490</v>
          </cell>
          <cell r="B245" t="str">
            <v>Laboratório L. de Apiaí, do Núcleo Reg. de Saúde de Itapeva</v>
          </cell>
          <cell r="C245">
            <v>69490</v>
          </cell>
          <cell r="D245" t="str">
            <v>DRS XVI "Dr. Linneu Mattos Silveira" - Sorocaba</v>
          </cell>
          <cell r="E245">
            <v>10</v>
          </cell>
          <cell r="F245" t="str">
            <v>Coordenadoria de Regiões de Saúde</v>
          </cell>
          <cell r="G245" t="str">
            <v>176-4</v>
          </cell>
          <cell r="H245" t="str">
            <v>Apiaí</v>
          </cell>
          <cell r="I245" t="str">
            <v>Sorocaba</v>
          </cell>
        </row>
        <row r="246">
          <cell r="A246">
            <v>69487</v>
          </cell>
          <cell r="B246" t="str">
            <v>Laboratório Local de Itapeva, do Núcleo Reg. de Saúde de Itapeva</v>
          </cell>
          <cell r="C246">
            <v>69487</v>
          </cell>
          <cell r="D246" t="str">
            <v>DRS XVI "Dr. Linneu Mattos Silveira" - Sorocaba</v>
          </cell>
          <cell r="E246">
            <v>10</v>
          </cell>
          <cell r="F246" t="str">
            <v>Coordenadoria de Regiões de Saúde</v>
          </cell>
          <cell r="G246" t="str">
            <v>372-4</v>
          </cell>
          <cell r="H246" t="str">
            <v>Itapeva</v>
          </cell>
          <cell r="I246" t="str">
            <v>Sorocaba</v>
          </cell>
        </row>
        <row r="247">
          <cell r="A247">
            <v>72650</v>
          </cell>
          <cell r="B247" t="str">
            <v>Sede, do DRS XVII - Taubaté</v>
          </cell>
          <cell r="C247">
            <v>72650</v>
          </cell>
          <cell r="D247" t="str">
            <v>DRS XVII - Taubaté</v>
          </cell>
          <cell r="E247">
            <v>10</v>
          </cell>
          <cell r="F247" t="str">
            <v>Coordenadoria de Regiões de Saúde</v>
          </cell>
          <cell r="G247" t="str">
            <v>688-9</v>
          </cell>
          <cell r="H247" t="str">
            <v>Taubaté</v>
          </cell>
          <cell r="I247" t="str">
            <v>Taubaté</v>
          </cell>
        </row>
        <row r="248">
          <cell r="A248">
            <v>85455</v>
          </cell>
          <cell r="B248" t="str">
            <v>Núcleo de Gestão Assistencial 17 - Guaratinguetá</v>
          </cell>
          <cell r="C248">
            <v>85455</v>
          </cell>
          <cell r="D248" t="str">
            <v>DRS XVII - Taubaté</v>
          </cell>
          <cell r="E248">
            <v>10</v>
          </cell>
          <cell r="F248" t="str">
            <v>Coordenadoria de Regiões de Saúde</v>
          </cell>
          <cell r="G248" t="str">
            <v>332-3</v>
          </cell>
          <cell r="H248" t="str">
            <v>Guaratinguetá</v>
          </cell>
          <cell r="I248" t="str">
            <v>Taubaté</v>
          </cell>
        </row>
        <row r="249">
          <cell r="A249">
            <v>85532</v>
          </cell>
          <cell r="B249" t="str">
            <v>Núcleo de Gestão Assistencial 28 - Lorena</v>
          </cell>
          <cell r="C249">
            <v>85532</v>
          </cell>
          <cell r="D249" t="str">
            <v>DRS XVII - Taubaté</v>
          </cell>
          <cell r="E249">
            <v>10</v>
          </cell>
          <cell r="F249" t="str">
            <v>Coordenadoria de Regiões de Saúde</v>
          </cell>
          <cell r="G249" t="str">
            <v>420-0</v>
          </cell>
          <cell r="H249" t="str">
            <v>Lorena</v>
          </cell>
          <cell r="I249" t="str">
            <v>Taubaté</v>
          </cell>
        </row>
        <row r="250">
          <cell r="A250">
            <v>5131</v>
          </cell>
          <cell r="B250" t="str">
            <v>CS I "Dr. Frederico Navarro da Cruz" de Jacareí</v>
          </cell>
          <cell r="C250">
            <v>5131</v>
          </cell>
          <cell r="D250" t="str">
            <v>DRS XVII - Taubaté</v>
          </cell>
          <cell r="E250">
            <v>10</v>
          </cell>
          <cell r="F250" t="str">
            <v>Coordenadoria de Regiões de Saúde</v>
          </cell>
          <cell r="G250" t="str">
            <v>392-0</v>
          </cell>
          <cell r="H250" t="str">
            <v>Jacareí</v>
          </cell>
          <cell r="I250" t="str">
            <v>Taubaté</v>
          </cell>
        </row>
        <row r="251">
          <cell r="A251">
            <v>5100</v>
          </cell>
          <cell r="B251" t="str">
            <v>CS III "Dr. Elvenar Castilho de Barros" de Ilhabela</v>
          </cell>
          <cell r="C251">
            <v>5100</v>
          </cell>
          <cell r="D251" t="str">
            <v>DRS XVII - Taubaté</v>
          </cell>
          <cell r="E251">
            <v>10</v>
          </cell>
          <cell r="F251" t="str">
            <v>Coordenadoria de Regiões de Saúde</v>
          </cell>
          <cell r="G251" t="str">
            <v>352-9</v>
          </cell>
          <cell r="H251" t="str">
            <v>Ilhabela</v>
          </cell>
          <cell r="I251" t="str">
            <v>Taubaté</v>
          </cell>
        </row>
        <row r="252">
          <cell r="A252">
            <v>5098</v>
          </cell>
          <cell r="B252" t="str">
            <v>CS II "José Mauricio Borges" de Caraguatatuba</v>
          </cell>
          <cell r="C252">
            <v>5098</v>
          </cell>
          <cell r="D252" t="str">
            <v>DRS XVII - Taubaté</v>
          </cell>
          <cell r="E252">
            <v>10</v>
          </cell>
          <cell r="F252" t="str">
            <v>Coordenadoria de Regiões de Saúde</v>
          </cell>
          <cell r="G252" t="str">
            <v>254-9</v>
          </cell>
          <cell r="H252" t="str">
            <v>Caraguatatuba</v>
          </cell>
          <cell r="I252" t="str">
            <v>Taubaté</v>
          </cell>
        </row>
        <row r="253">
          <cell r="A253">
            <v>50983</v>
          </cell>
          <cell r="B253" t="str">
            <v>CS III de Santana, em São José dos Campos</v>
          </cell>
          <cell r="C253">
            <v>50983</v>
          </cell>
          <cell r="D253" t="str">
            <v>DRS XVII - Taubaté</v>
          </cell>
          <cell r="E253">
            <v>10</v>
          </cell>
          <cell r="F253" t="str">
            <v>Coordenadoria de Regiões de Saúde</v>
          </cell>
          <cell r="G253" t="str">
            <v>645-2</v>
          </cell>
          <cell r="H253" t="str">
            <v>São José dos Campos</v>
          </cell>
          <cell r="I253" t="str">
            <v>Taubaté</v>
          </cell>
        </row>
        <row r="254">
          <cell r="A254">
            <v>5097</v>
          </cell>
          <cell r="B254" t="str">
            <v>CS II "Dr. Carlos Alberto Câmara Leal de Oliveira" de São Sebastião</v>
          </cell>
          <cell r="C254">
            <v>5097</v>
          </cell>
          <cell r="D254" t="str">
            <v>DRS XVII - Taubaté</v>
          </cell>
          <cell r="E254">
            <v>10</v>
          </cell>
          <cell r="F254" t="str">
            <v>Coordenadoria de Regiões de Saúde</v>
          </cell>
          <cell r="G254" t="str">
            <v>654-3</v>
          </cell>
          <cell r="H254" t="str">
            <v>São Sebastião</v>
          </cell>
          <cell r="I254" t="str">
            <v>Taubaté</v>
          </cell>
        </row>
        <row r="255">
          <cell r="A255">
            <v>5099</v>
          </cell>
          <cell r="B255" t="str">
            <v>CS II "Dr. Affonso Faria Fraga" de  Ubatuba</v>
          </cell>
          <cell r="C255">
            <v>5099</v>
          </cell>
          <cell r="D255" t="str">
            <v>DRS XVII - Taubaté</v>
          </cell>
          <cell r="E255">
            <v>10</v>
          </cell>
          <cell r="F255" t="str">
            <v>Coordenadoria de Regiões de Saúde</v>
          </cell>
          <cell r="G255" t="str">
            <v>701-8</v>
          </cell>
          <cell r="H255" t="str">
            <v>Ubatuba</v>
          </cell>
          <cell r="I255" t="str">
            <v>Taubaté</v>
          </cell>
        </row>
        <row r="256">
          <cell r="A256">
            <v>5132</v>
          </cell>
          <cell r="B256" t="str">
            <v>CS II "Dr. Osvaldo Finck" de Paraibuna</v>
          </cell>
          <cell r="C256">
            <v>5132</v>
          </cell>
          <cell r="D256" t="str">
            <v>DRS XVII - Taubaté</v>
          </cell>
          <cell r="E256">
            <v>10</v>
          </cell>
          <cell r="F256" t="str">
            <v>Coordenadoria de Regiões de Saúde</v>
          </cell>
          <cell r="G256" t="str">
            <v>504-6</v>
          </cell>
          <cell r="H256" t="str">
            <v>Paraibuna</v>
          </cell>
          <cell r="I256" t="str">
            <v>Taubaté</v>
          </cell>
        </row>
        <row r="257">
          <cell r="A257">
            <v>5133</v>
          </cell>
          <cell r="B257" t="str">
            <v>CS I de São José dos Campos</v>
          </cell>
          <cell r="C257">
            <v>5133</v>
          </cell>
          <cell r="D257" t="str">
            <v>DRS XVII - Taubaté</v>
          </cell>
          <cell r="E257">
            <v>10</v>
          </cell>
          <cell r="F257" t="str">
            <v>Coordenadoria de Regiões de Saúde</v>
          </cell>
          <cell r="G257" t="str">
            <v>645-2</v>
          </cell>
          <cell r="H257" t="str">
            <v>São José dos Campos</v>
          </cell>
          <cell r="I257" t="str">
            <v>Taubaté</v>
          </cell>
        </row>
        <row r="258">
          <cell r="A258">
            <v>5134</v>
          </cell>
          <cell r="B258" t="str">
            <v>CS III de Igaratá</v>
          </cell>
          <cell r="C258">
            <v>5134</v>
          </cell>
          <cell r="D258" t="str">
            <v>DRS XVII - Taubaté</v>
          </cell>
          <cell r="E258">
            <v>10</v>
          </cell>
          <cell r="F258" t="str">
            <v>Coordenadoria de Regiões de Saúde</v>
          </cell>
          <cell r="G258" t="str">
            <v>350-5</v>
          </cell>
          <cell r="H258" t="str">
            <v>Igaratá</v>
          </cell>
          <cell r="I258" t="str">
            <v>Taubaté</v>
          </cell>
        </row>
        <row r="259">
          <cell r="A259">
            <v>5135</v>
          </cell>
          <cell r="B259" t="str">
            <v>CS III "Dr. Luiz Augusto Botto" de Jambeiro</v>
          </cell>
          <cell r="C259">
            <v>5135</v>
          </cell>
          <cell r="D259" t="str">
            <v>DRS XVII - Taubaté</v>
          </cell>
          <cell r="E259">
            <v>10</v>
          </cell>
          <cell r="F259" t="str">
            <v>Coordenadoria de Regiões de Saúde</v>
          </cell>
          <cell r="G259" t="str">
            <v>397-9</v>
          </cell>
          <cell r="H259" t="str">
            <v>Jambeiro</v>
          </cell>
          <cell r="I259" t="str">
            <v>Taubaté</v>
          </cell>
        </row>
        <row r="260">
          <cell r="A260">
            <v>5141</v>
          </cell>
          <cell r="B260" t="str">
            <v>CS II "Dr. Odilon de Souza Miranda" de Caçapava</v>
          </cell>
          <cell r="C260">
            <v>5141</v>
          </cell>
          <cell r="D260" t="str">
            <v>DRS XVII - Taubaté</v>
          </cell>
          <cell r="E260">
            <v>10</v>
          </cell>
          <cell r="F260" t="str">
            <v>Coordenadoria de Regiões de Saúde</v>
          </cell>
          <cell r="G260" t="str">
            <v>234-3</v>
          </cell>
          <cell r="H260" t="str">
            <v>Caçapava</v>
          </cell>
          <cell r="I260" t="str">
            <v>Taubaté</v>
          </cell>
        </row>
        <row r="261">
          <cell r="A261">
            <v>5137</v>
          </cell>
          <cell r="B261" t="str">
            <v>CS II "Benedicto Marcondes" de Santa Branca</v>
          </cell>
          <cell r="C261">
            <v>5137</v>
          </cell>
          <cell r="D261" t="str">
            <v>DRS XVII - Taubaté</v>
          </cell>
          <cell r="E261">
            <v>10</v>
          </cell>
          <cell r="F261" t="str">
            <v>Coordenadoria de Regiões de Saúde</v>
          </cell>
          <cell r="G261" t="str">
            <v>608-7</v>
          </cell>
          <cell r="H261" t="str">
            <v>Santa Branca</v>
          </cell>
          <cell r="I261" t="str">
            <v>Taubaté</v>
          </cell>
        </row>
        <row r="262">
          <cell r="A262">
            <v>5136</v>
          </cell>
          <cell r="B262" t="str">
            <v>CS III "Dr. João Auricchio" de Monteiro Lobato</v>
          </cell>
          <cell r="C262">
            <v>5136</v>
          </cell>
          <cell r="D262" t="str">
            <v>DRS XVII - Taubaté</v>
          </cell>
          <cell r="E262">
            <v>10</v>
          </cell>
          <cell r="F262" t="str">
            <v>Coordenadoria de Regiões de Saúde</v>
          </cell>
          <cell r="G262" t="str">
            <v>466-2</v>
          </cell>
          <cell r="H262" t="str">
            <v>Monteiro Lobato</v>
          </cell>
          <cell r="I262" t="str">
            <v>Taubaté</v>
          </cell>
        </row>
        <row r="263">
          <cell r="A263">
            <v>5154</v>
          </cell>
          <cell r="B263" t="str">
            <v>CS I "Irmã Luiza" de Cruzeiro</v>
          </cell>
          <cell r="C263">
            <v>5154</v>
          </cell>
          <cell r="D263" t="str">
            <v>DRS XVII - Taubaté</v>
          </cell>
          <cell r="E263">
            <v>10</v>
          </cell>
          <cell r="F263" t="str">
            <v>Coordenadoria de Regiões de Saúde</v>
          </cell>
          <cell r="G263" t="str">
            <v>282-3</v>
          </cell>
          <cell r="H263" t="str">
            <v>Cruzeiro</v>
          </cell>
          <cell r="I263" t="str">
            <v>Taubaté</v>
          </cell>
        </row>
        <row r="264">
          <cell r="A264">
            <v>5161</v>
          </cell>
          <cell r="B264" t="str">
            <v>CS III de Roseira</v>
          </cell>
          <cell r="C264">
            <v>5161</v>
          </cell>
          <cell r="D264" t="str">
            <v>DRS XVII - Taubaté</v>
          </cell>
          <cell r="E264">
            <v>10</v>
          </cell>
          <cell r="F264" t="str">
            <v>Coordenadoria de Regiões de Saúde</v>
          </cell>
          <cell r="G264" t="str">
            <v>591-5</v>
          </cell>
          <cell r="H264" t="str">
            <v>Roseira</v>
          </cell>
          <cell r="I264" t="str">
            <v>Taubaté</v>
          </cell>
        </row>
        <row r="265">
          <cell r="A265">
            <v>5138</v>
          </cell>
          <cell r="B265" t="str">
            <v>CS III de Santo Antônio do Pinhal</v>
          </cell>
          <cell r="C265">
            <v>5138</v>
          </cell>
          <cell r="D265" t="str">
            <v>DRS XVII - Taubaté</v>
          </cell>
          <cell r="E265">
            <v>10</v>
          </cell>
          <cell r="F265" t="str">
            <v>Coordenadoria de Regiões de Saúde</v>
          </cell>
          <cell r="G265" t="str">
            <v>629-4</v>
          </cell>
          <cell r="H265" t="str">
            <v>Santo Antonio do Pinhal</v>
          </cell>
          <cell r="I265" t="str">
            <v>Taubaté</v>
          </cell>
        </row>
        <row r="266">
          <cell r="A266">
            <v>5143</v>
          </cell>
          <cell r="B266" t="str">
            <v>CS III de Natividade da Serra</v>
          </cell>
          <cell r="C266">
            <v>5143</v>
          </cell>
          <cell r="D266" t="str">
            <v>DRS XVII - Taubaté</v>
          </cell>
          <cell r="E266">
            <v>10</v>
          </cell>
          <cell r="F266" t="str">
            <v>Coordenadoria de Regiões de Saúde</v>
          </cell>
          <cell r="G266" t="str">
            <v>471-6</v>
          </cell>
          <cell r="H266" t="str">
            <v>Natividade da Serra</v>
          </cell>
          <cell r="I266" t="str">
            <v>Taubaté</v>
          </cell>
        </row>
        <row r="267">
          <cell r="A267">
            <v>5159</v>
          </cell>
          <cell r="B267" t="str">
            <v>CS III de Lavrinhas</v>
          </cell>
          <cell r="C267">
            <v>5159</v>
          </cell>
          <cell r="D267" t="str">
            <v>DRS XVII - Taubaté</v>
          </cell>
          <cell r="E267">
            <v>10</v>
          </cell>
          <cell r="F267" t="str">
            <v>Coordenadoria de Regiões de Saúde</v>
          </cell>
          <cell r="G267" t="str">
            <v>414-5</v>
          </cell>
          <cell r="H267" t="str">
            <v>Lavrinhas</v>
          </cell>
          <cell r="I267" t="str">
            <v>Taubaté</v>
          </cell>
        </row>
        <row r="268">
          <cell r="A268">
            <v>5163</v>
          </cell>
          <cell r="B268" t="str">
            <v>CS III de Silveiras</v>
          </cell>
          <cell r="C268">
            <v>5163</v>
          </cell>
          <cell r="D268" t="str">
            <v>DRS XVII - Taubaté</v>
          </cell>
          <cell r="E268">
            <v>10</v>
          </cell>
          <cell r="F268" t="str">
            <v>Coordenadoria de Regiões de Saúde</v>
          </cell>
          <cell r="G268" t="str">
            <v>667-1</v>
          </cell>
          <cell r="H268" t="str">
            <v>Silveiras</v>
          </cell>
          <cell r="I268" t="str">
            <v>Taubaté</v>
          </cell>
        </row>
        <row r="269">
          <cell r="A269">
            <v>5150</v>
          </cell>
          <cell r="B269" t="str">
            <v>CS II "Dr. Daher Pedro" de Cunha</v>
          </cell>
          <cell r="C269">
            <v>5150</v>
          </cell>
          <cell r="D269" t="str">
            <v>DRS XVII - Taubaté</v>
          </cell>
          <cell r="E269">
            <v>10</v>
          </cell>
          <cell r="F269" t="str">
            <v>Coordenadoria de Regiões de Saúde</v>
          </cell>
          <cell r="G269" t="str">
            <v>284-7</v>
          </cell>
          <cell r="H269" t="str">
            <v>Cunha</v>
          </cell>
          <cell r="I269" t="str">
            <v>Taubaté</v>
          </cell>
        </row>
        <row r="270">
          <cell r="A270">
            <v>5130</v>
          </cell>
          <cell r="B270" t="str">
            <v>CS II "Dr. Silvestre Ribeiro" de Campos do Jordão</v>
          </cell>
          <cell r="C270">
            <v>5130</v>
          </cell>
          <cell r="D270" t="str">
            <v>DRS XVII - Taubaté</v>
          </cell>
          <cell r="E270">
            <v>10</v>
          </cell>
          <cell r="F270" t="str">
            <v>Coordenadoria de Regiões de Saúde</v>
          </cell>
          <cell r="G270" t="str">
            <v>246-0</v>
          </cell>
          <cell r="H270" t="str">
            <v>Campos do Jordão</v>
          </cell>
          <cell r="I270" t="str">
            <v>Taubaté</v>
          </cell>
        </row>
        <row r="271">
          <cell r="A271">
            <v>5152</v>
          </cell>
          <cell r="B271" t="str">
            <v>CS II de Cachoeira Paulista</v>
          </cell>
          <cell r="C271">
            <v>5152</v>
          </cell>
          <cell r="D271" t="str">
            <v>DRS XVII - Taubaté</v>
          </cell>
          <cell r="E271">
            <v>10</v>
          </cell>
          <cell r="F271" t="str">
            <v>Coordenadoria de Regiões de Saúde</v>
          </cell>
          <cell r="G271" t="str">
            <v>235-5</v>
          </cell>
          <cell r="H271" t="str">
            <v>Cachoeira Paulista</v>
          </cell>
          <cell r="I271" t="str">
            <v>Taubaté</v>
          </cell>
        </row>
        <row r="272">
          <cell r="A272">
            <v>5162</v>
          </cell>
          <cell r="B272" t="str">
            <v>CS III "Vereador José Soares Costa" de São José do Barreiro</v>
          </cell>
          <cell r="C272">
            <v>5162</v>
          </cell>
          <cell r="D272" t="str">
            <v>DRS XVII - Taubaté</v>
          </cell>
          <cell r="E272">
            <v>10</v>
          </cell>
          <cell r="F272" t="str">
            <v>Coordenadoria de Regiões de Saúde</v>
          </cell>
          <cell r="G272" t="str">
            <v>643-9</v>
          </cell>
          <cell r="H272" t="str">
            <v>São José do Barreiro</v>
          </cell>
          <cell r="I272" t="str">
            <v>Taubaté</v>
          </cell>
        </row>
        <row r="273">
          <cell r="A273">
            <v>5158</v>
          </cell>
          <cell r="B273" t="str">
            <v>CS III "Eugênio Alves Leite" de Lagoinha</v>
          </cell>
          <cell r="C273">
            <v>5158</v>
          </cell>
          <cell r="D273" t="str">
            <v>DRS XVII - Taubaté</v>
          </cell>
          <cell r="E273">
            <v>10</v>
          </cell>
          <cell r="F273" t="str">
            <v>Coordenadoria de Regiões de Saúde</v>
          </cell>
          <cell r="G273" t="str">
            <v>411-0</v>
          </cell>
          <cell r="H273" t="str">
            <v>Lagoinha</v>
          </cell>
          <cell r="I273" t="str">
            <v>Taubaté</v>
          </cell>
        </row>
        <row r="274">
          <cell r="A274">
            <v>5157</v>
          </cell>
          <cell r="B274" t="str">
            <v>CS III de Areias</v>
          </cell>
          <cell r="C274">
            <v>5157</v>
          </cell>
          <cell r="D274" t="str">
            <v>DRS XVII - Taubaté</v>
          </cell>
          <cell r="E274">
            <v>10</v>
          </cell>
          <cell r="F274" t="str">
            <v>Coordenadoria de Regiões de Saúde</v>
          </cell>
          <cell r="G274" t="str">
            <v>184-3</v>
          </cell>
          <cell r="H274" t="str">
            <v>Areias</v>
          </cell>
          <cell r="I274" t="str">
            <v>Taubaté</v>
          </cell>
        </row>
        <row r="275">
          <cell r="A275">
            <v>5142</v>
          </cell>
          <cell r="B275" t="str">
            <v>CS I "Emilio Ribas" de Pindamonhangaba</v>
          </cell>
          <cell r="C275">
            <v>5142</v>
          </cell>
          <cell r="D275" t="str">
            <v>DRS XVII - Taubaté</v>
          </cell>
          <cell r="E275">
            <v>10</v>
          </cell>
          <cell r="F275" t="str">
            <v>Coordenadoria de Regiões de Saúde</v>
          </cell>
          <cell r="G275" t="str">
            <v>528-9</v>
          </cell>
          <cell r="H275" t="str">
            <v>Pindamonhangaba</v>
          </cell>
          <cell r="I275" t="str">
            <v>Taubaté</v>
          </cell>
        </row>
        <row r="276">
          <cell r="A276">
            <v>50982</v>
          </cell>
          <cell r="B276" t="str">
            <v>CS II "José Luiz Cembranelli" de Quiririm, em Taubaté</v>
          </cell>
          <cell r="C276">
            <v>50982</v>
          </cell>
          <cell r="D276" t="str">
            <v>DRS XVII - Taubaté</v>
          </cell>
          <cell r="E276">
            <v>10</v>
          </cell>
          <cell r="F276" t="str">
            <v>Coordenadoria de Regiões de Saúde</v>
          </cell>
          <cell r="G276" t="str">
            <v>688-9</v>
          </cell>
          <cell r="H276" t="str">
            <v>Taubaté</v>
          </cell>
          <cell r="I276" t="str">
            <v>Taubaté</v>
          </cell>
        </row>
        <row r="277">
          <cell r="A277">
            <v>5155</v>
          </cell>
          <cell r="B277" t="str">
            <v>CS II "Dr. Getulio Machado Coelho de Castro" de Lorena</v>
          </cell>
          <cell r="C277">
            <v>5155</v>
          </cell>
          <cell r="D277" t="str">
            <v>DRS XVII - Taubaté</v>
          </cell>
          <cell r="E277">
            <v>10</v>
          </cell>
          <cell r="F277" t="str">
            <v>Coordenadoria de Regiões de Saúde</v>
          </cell>
          <cell r="G277" t="str">
            <v>420-0</v>
          </cell>
          <cell r="H277" t="str">
            <v>Lorena</v>
          </cell>
          <cell r="I277" t="str">
            <v>Taubaté</v>
          </cell>
        </row>
        <row r="278">
          <cell r="A278">
            <v>5139</v>
          </cell>
          <cell r="B278" t="str">
            <v>CS III "Dr. Vitor Monteiro" de São Bento do Sapucaí</v>
          </cell>
          <cell r="C278">
            <v>5139</v>
          </cell>
          <cell r="D278" t="str">
            <v>DRS XVII - Taubaté</v>
          </cell>
          <cell r="E278">
            <v>10</v>
          </cell>
          <cell r="F278" t="str">
            <v>Coordenadoria de Regiões de Saúde</v>
          </cell>
          <cell r="G278" t="str">
            <v>634-8</v>
          </cell>
          <cell r="H278" t="str">
            <v>São Bento do Sapucai</v>
          </cell>
          <cell r="I278" t="str">
            <v>Taubaté</v>
          </cell>
        </row>
        <row r="279">
          <cell r="A279">
            <v>5144</v>
          </cell>
          <cell r="B279" t="str">
            <v>CS II "Oswaldo Cruz" de São Luís do Paraitinga</v>
          </cell>
          <cell r="C279">
            <v>5144</v>
          </cell>
          <cell r="D279" t="str">
            <v>DRS XVII - Taubaté</v>
          </cell>
          <cell r="E279">
            <v>10</v>
          </cell>
          <cell r="F279" t="str">
            <v>Coordenadoria de Regiões de Saúde</v>
          </cell>
          <cell r="G279" t="str">
            <v>648-8</v>
          </cell>
          <cell r="H279" t="str">
            <v>São Luiz do Paraitinga</v>
          </cell>
          <cell r="I279" t="str">
            <v>Taubaté</v>
          </cell>
        </row>
        <row r="280">
          <cell r="A280">
            <v>5160</v>
          </cell>
          <cell r="B280" t="str">
            <v>CS III "Dr. João Monteiro da Silva" de Queluz</v>
          </cell>
          <cell r="C280">
            <v>5160</v>
          </cell>
          <cell r="D280" t="str">
            <v>DRS XVII - Taubaté</v>
          </cell>
          <cell r="E280">
            <v>10</v>
          </cell>
          <cell r="F280" t="str">
            <v>Coordenadoria de Regiões de Saúde</v>
          </cell>
          <cell r="G280" t="str">
            <v>567-8</v>
          </cell>
          <cell r="H280" t="str">
            <v>Queluz</v>
          </cell>
          <cell r="I280" t="str">
            <v>Taubaté</v>
          </cell>
        </row>
        <row r="281">
          <cell r="A281">
            <v>5151</v>
          </cell>
          <cell r="B281" t="str">
            <v>CS III "Aldo Fortes" de Bananal</v>
          </cell>
          <cell r="C281">
            <v>5151</v>
          </cell>
          <cell r="D281" t="str">
            <v>DRS XVII - Taubaté</v>
          </cell>
          <cell r="E281">
            <v>10</v>
          </cell>
          <cell r="F281" t="str">
            <v>Coordenadoria de Regiões de Saúde</v>
          </cell>
          <cell r="G281" t="str">
            <v>198-3</v>
          </cell>
          <cell r="H281" t="str">
            <v>Bananal</v>
          </cell>
          <cell r="I281" t="str">
            <v>Taubaté</v>
          </cell>
        </row>
        <row r="282">
          <cell r="A282">
            <v>5156</v>
          </cell>
          <cell r="B282" t="str">
            <v>CS I "Dr. Fernando José de Almeida Miléo" de Guaratinguetá</v>
          </cell>
          <cell r="C282">
            <v>5156</v>
          </cell>
          <cell r="D282" t="str">
            <v>DRS XVII - Taubaté</v>
          </cell>
          <cell r="E282">
            <v>10</v>
          </cell>
          <cell r="F282" t="str">
            <v>Coordenadoria de Regiões de Saúde</v>
          </cell>
          <cell r="G282" t="str">
            <v>332-3</v>
          </cell>
          <cell r="H282" t="str">
            <v>Guaratinguetá</v>
          </cell>
          <cell r="I282" t="str">
            <v>Taubaté</v>
          </cell>
        </row>
        <row r="283">
          <cell r="A283">
            <v>5146</v>
          </cell>
          <cell r="B283" t="str">
            <v>CS III de Redenção da Serra</v>
          </cell>
          <cell r="C283">
            <v>5146</v>
          </cell>
          <cell r="D283" t="str">
            <v>DRS XVII - Taubaté</v>
          </cell>
          <cell r="E283">
            <v>10</v>
          </cell>
          <cell r="F283" t="str">
            <v>Coordenadoria de Regiões de Saúde</v>
          </cell>
          <cell r="G283" t="str">
            <v>571-0</v>
          </cell>
          <cell r="H283" t="str">
            <v>Redenção da Serra</v>
          </cell>
          <cell r="I283" t="str">
            <v>Taubaté</v>
          </cell>
        </row>
        <row r="284">
          <cell r="A284">
            <v>5149</v>
          </cell>
          <cell r="B284" t="str">
            <v>CS II "Dr. José Monteiro do Amaral" de Aparecida</v>
          </cell>
          <cell r="C284">
            <v>5149</v>
          </cell>
          <cell r="D284" t="str">
            <v>DRS XVII - Taubaté</v>
          </cell>
          <cell r="E284">
            <v>10</v>
          </cell>
          <cell r="F284" t="str">
            <v>Coordenadoria de Regiões de Saúde</v>
          </cell>
          <cell r="G284" t="str">
            <v>174-0</v>
          </cell>
          <cell r="H284" t="str">
            <v>Aparecida</v>
          </cell>
          <cell r="I284" t="str">
            <v>Taubaté</v>
          </cell>
        </row>
        <row r="285">
          <cell r="A285">
            <v>5153</v>
          </cell>
          <cell r="B285" t="str">
            <v>CS III de Piquete</v>
          </cell>
          <cell r="C285">
            <v>5153</v>
          </cell>
          <cell r="D285" t="str">
            <v>DRS XVII - Taubaté</v>
          </cell>
          <cell r="E285">
            <v>10</v>
          </cell>
          <cell r="F285" t="str">
            <v>Coordenadoria de Regiões de Saúde</v>
          </cell>
          <cell r="G285" t="str">
            <v>533-2</v>
          </cell>
          <cell r="H285" t="str">
            <v>Piquete</v>
          </cell>
          <cell r="I285" t="str">
            <v>Taubaté</v>
          </cell>
        </row>
        <row r="286">
          <cell r="A286">
            <v>72065</v>
          </cell>
          <cell r="B286" t="str">
            <v>CCI  de São José dos Campos, do DRS XVII - Taubaté</v>
          </cell>
          <cell r="C286">
            <v>72065</v>
          </cell>
          <cell r="D286" t="str">
            <v>DRS XVII - Taubaté</v>
          </cell>
          <cell r="E286">
            <v>10</v>
          </cell>
          <cell r="F286" t="str">
            <v>Coordenadoria de Regiões de Saúde</v>
          </cell>
          <cell r="G286" t="str">
            <v>645-2</v>
          </cell>
          <cell r="H286" t="str">
            <v>São José dos Campos</v>
          </cell>
          <cell r="I286" t="str">
            <v>Taubaté</v>
          </cell>
        </row>
        <row r="287">
          <cell r="A287">
            <v>72278</v>
          </cell>
          <cell r="B287" t="str">
            <v>Centro de Convivência Infantil, do DRS XVII - Taubaté</v>
          </cell>
          <cell r="C287">
            <v>72278</v>
          </cell>
          <cell r="D287" t="str">
            <v>DRS XVII - Taubaté</v>
          </cell>
          <cell r="E287">
            <v>10</v>
          </cell>
          <cell r="F287" t="str">
            <v>Coordenadoria de Regiões de Saúde</v>
          </cell>
          <cell r="G287" t="str">
            <v>688-9</v>
          </cell>
          <cell r="H287" t="str">
            <v>Taubaté</v>
          </cell>
          <cell r="I287" t="str">
            <v>Taubaté</v>
          </cell>
        </row>
        <row r="288">
          <cell r="A288">
            <v>3326</v>
          </cell>
          <cell r="B288" t="str">
            <v>Núcleo de Hematologia e Hemoterapia de Taubaté</v>
          </cell>
          <cell r="C288">
            <v>3326</v>
          </cell>
          <cell r="D288" t="str">
            <v>DRS XVII - Taubaté</v>
          </cell>
          <cell r="E288">
            <v>10</v>
          </cell>
          <cell r="F288" t="str">
            <v>Coordenadoria de Regiões de Saúde</v>
          </cell>
          <cell r="G288" t="str">
            <v>688-9</v>
          </cell>
          <cell r="H288" t="str">
            <v>Taubaté</v>
          </cell>
          <cell r="I288" t="str">
            <v>Taubaté</v>
          </cell>
        </row>
        <row r="289">
          <cell r="A289">
            <v>3796</v>
          </cell>
          <cell r="B289" t="str">
            <v>Unidade Sorológica de São José dos Campos</v>
          </cell>
          <cell r="C289">
            <v>3796</v>
          </cell>
          <cell r="D289" t="str">
            <v>DRS XVII - Taubaté</v>
          </cell>
          <cell r="E289">
            <v>10</v>
          </cell>
          <cell r="F289" t="str">
            <v>Coordenadoria de Regiões de Saúde</v>
          </cell>
          <cell r="G289" t="str">
            <v>645-2</v>
          </cell>
          <cell r="H289" t="str">
            <v>São José dos Campos</v>
          </cell>
          <cell r="I289" t="str">
            <v>Taubaté</v>
          </cell>
        </row>
        <row r="290">
          <cell r="A290">
            <v>49978</v>
          </cell>
          <cell r="B290" t="str">
            <v>Ambulatório Reg. de S. Mental do Vale do Paraíba, em São J. dos Campos</v>
          </cell>
          <cell r="C290">
            <v>49978</v>
          </cell>
          <cell r="D290" t="str">
            <v>DRS XVII - Taubaté</v>
          </cell>
          <cell r="E290">
            <v>10</v>
          </cell>
          <cell r="F290" t="str">
            <v>Coordenadoria de Regiões de Saúde</v>
          </cell>
          <cell r="G290" t="str">
            <v>645-2</v>
          </cell>
          <cell r="H290" t="str">
            <v>São José dos Campos</v>
          </cell>
          <cell r="I290" t="str">
            <v>Taubaté</v>
          </cell>
        </row>
        <row r="291">
          <cell r="A291">
            <v>5145</v>
          </cell>
          <cell r="B291" t="str">
            <v>Ambulatório Reg. de Especialidades "Dr. Renée Rachou" de Taubaté</v>
          </cell>
          <cell r="C291">
            <v>5145</v>
          </cell>
          <cell r="D291" t="str">
            <v>DRS XVII - Taubaté</v>
          </cell>
          <cell r="E291">
            <v>10</v>
          </cell>
          <cell r="F291" t="str">
            <v>Coordenadoria de Regiões de Saúde</v>
          </cell>
          <cell r="G291" t="str">
            <v>688-9</v>
          </cell>
          <cell r="H291" t="str">
            <v>Taubaté</v>
          </cell>
          <cell r="I291" t="str">
            <v>Taubaté</v>
          </cell>
        </row>
        <row r="292">
          <cell r="A292">
            <v>69483</v>
          </cell>
          <cell r="B292" t="str">
            <v>Laboratório Local de Caraguatatuba</v>
          </cell>
          <cell r="C292">
            <v>69483</v>
          </cell>
          <cell r="D292" t="str">
            <v>DRS XVII - Taubaté</v>
          </cell>
          <cell r="E292">
            <v>10</v>
          </cell>
          <cell r="F292" t="str">
            <v>Coordenadoria de Regiões de Saúde</v>
          </cell>
          <cell r="G292" t="str">
            <v>254-9</v>
          </cell>
          <cell r="H292" t="str">
            <v>Caraguatatuba</v>
          </cell>
          <cell r="I292" t="str">
            <v>Taubaté</v>
          </cell>
        </row>
        <row r="293">
          <cell r="A293">
            <v>69484</v>
          </cell>
          <cell r="B293" t="str">
            <v>Laboratório Local de São José dos Campos</v>
          </cell>
          <cell r="C293">
            <v>69484</v>
          </cell>
          <cell r="D293" t="str">
            <v>DRS XVII - Taubaté</v>
          </cell>
          <cell r="E293">
            <v>10</v>
          </cell>
          <cell r="F293" t="str">
            <v>Coordenadoria de Regiões de Saúde</v>
          </cell>
          <cell r="G293" t="str">
            <v>645-2</v>
          </cell>
          <cell r="H293" t="str">
            <v>São José dos Campos</v>
          </cell>
          <cell r="I293" t="str">
            <v>Taubaté</v>
          </cell>
        </row>
        <row r="294">
          <cell r="A294">
            <v>69485</v>
          </cell>
          <cell r="B294" t="str">
            <v>Laboratório Local de Guaratinguetá</v>
          </cell>
          <cell r="C294">
            <v>69485</v>
          </cell>
          <cell r="D294" t="str">
            <v>DRS XVII - Taubaté</v>
          </cell>
          <cell r="E294">
            <v>10</v>
          </cell>
          <cell r="F294" t="str">
            <v>Coordenadoria de Regiões de Saúde</v>
          </cell>
          <cell r="G294" t="str">
            <v>332-3</v>
          </cell>
          <cell r="H294" t="str">
            <v>Guaratinguetá</v>
          </cell>
          <cell r="I294" t="str">
            <v>Taubaté</v>
          </cell>
        </row>
        <row r="295">
          <cell r="A295">
            <v>69486</v>
          </cell>
          <cell r="B295" t="str">
            <v xml:space="preserve">Laboratório Local de Lorena                </v>
          </cell>
          <cell r="C295">
            <v>69486</v>
          </cell>
          <cell r="D295" t="str">
            <v>DRS XVII - Taubaté</v>
          </cell>
          <cell r="E295">
            <v>10</v>
          </cell>
          <cell r="F295" t="str">
            <v>Coordenadoria de Regiões de Saúde</v>
          </cell>
          <cell r="G295" t="str">
            <v>420-0</v>
          </cell>
          <cell r="H295" t="str">
            <v>Lorena</v>
          </cell>
          <cell r="I295" t="str">
            <v>Taubaté</v>
          </cell>
        </row>
        <row r="296">
          <cell r="A296">
            <v>72844</v>
          </cell>
          <cell r="B296" t="str">
            <v xml:space="preserve">Laboratório Local de Cruzeiro                  </v>
          </cell>
          <cell r="C296">
            <v>72844</v>
          </cell>
          <cell r="D296" t="str">
            <v>DRS XVII - Taubaté</v>
          </cell>
          <cell r="E296">
            <v>10</v>
          </cell>
          <cell r="F296" t="str">
            <v>Coordenadoria de Regiões de Saúde</v>
          </cell>
          <cell r="G296" t="str">
            <v>282-3</v>
          </cell>
          <cell r="H296" t="str">
            <v>Cruzeiro</v>
          </cell>
          <cell r="I296" t="str">
            <v>Taubaté</v>
          </cell>
        </row>
        <row r="297">
          <cell r="A297">
            <v>72174</v>
          </cell>
          <cell r="B297" t="str">
            <v>Sede, da DIR VIII de Assis</v>
          </cell>
          <cell r="C297">
            <v>72174</v>
          </cell>
          <cell r="D297" t="str">
            <v>DIR VIII de Assis</v>
          </cell>
          <cell r="E297">
            <v>10</v>
          </cell>
          <cell r="F297" t="str">
            <v>Coordenadoria de Regiões de Saúde</v>
          </cell>
          <cell r="G297" t="str">
            <v>189-2</v>
          </cell>
          <cell r="H297" t="str">
            <v>Assis</v>
          </cell>
          <cell r="I297" t="str">
            <v>Assis</v>
          </cell>
        </row>
        <row r="298">
          <cell r="A298">
            <v>81035</v>
          </cell>
          <cell r="B298" t="str">
            <v>Sede, do Núcleo Regional de Saúde de Presidente Venceslau</v>
          </cell>
          <cell r="C298">
            <v>81035</v>
          </cell>
          <cell r="D298" t="str">
            <v>DIR XVI de Presidente Prudente</v>
          </cell>
          <cell r="E298">
            <v>10</v>
          </cell>
          <cell r="F298" t="str">
            <v>Coordenadoria de Regiões de Saúde</v>
          </cell>
          <cell r="G298" t="str">
            <v>563-0</v>
          </cell>
          <cell r="H298" t="str">
            <v>Presidente Venceslau</v>
          </cell>
          <cell r="I298" t="str">
            <v>Presidente Prudente</v>
          </cell>
        </row>
        <row r="299">
          <cell r="A299">
            <v>72316</v>
          </cell>
          <cell r="B299" t="str">
            <v>Sede, do Núcleo Regional de Saúde de Jales</v>
          </cell>
          <cell r="C299">
            <v>72316</v>
          </cell>
          <cell r="D299" t="str">
            <v>DIR XXII de São José do Rio Preto</v>
          </cell>
          <cell r="E299">
            <v>10</v>
          </cell>
          <cell r="F299" t="str">
            <v>Coordenadoria de Regiões de Saúde</v>
          </cell>
          <cell r="G299" t="str">
            <v>396-7</v>
          </cell>
          <cell r="H299" t="str">
            <v>Jales</v>
          </cell>
          <cell r="I299" t="str">
            <v>São José do Rio Preto</v>
          </cell>
        </row>
        <row r="300">
          <cell r="A300">
            <v>72966</v>
          </cell>
          <cell r="B300" t="str">
            <v>Hospital "Emílio Carlos" em Catanduva</v>
          </cell>
          <cell r="C300">
            <v>72966</v>
          </cell>
          <cell r="D300" t="str">
            <v>DIR XXII de São José do Rio Preto</v>
          </cell>
          <cell r="E300">
            <v>10</v>
          </cell>
          <cell r="F300" t="str">
            <v>Coordenadoria de Regiões de Saúde</v>
          </cell>
          <cell r="G300" t="str">
            <v>260-4</v>
          </cell>
          <cell r="H300" t="str">
            <v>Catanduva</v>
          </cell>
          <cell r="I300" t="str">
            <v>São José do Rio Preto</v>
          </cell>
        </row>
        <row r="301">
          <cell r="A301">
            <v>72475</v>
          </cell>
          <cell r="B301" t="str">
            <v>Sede, do Núcleo Regional de Saúde de Caraguatatuba</v>
          </cell>
          <cell r="C301">
            <v>72475</v>
          </cell>
          <cell r="D301" t="str">
            <v>DIR XXI de São José dos Campos</v>
          </cell>
          <cell r="E301">
            <v>10</v>
          </cell>
          <cell r="F301" t="str">
            <v>Coordenadoria de Regiões de Saúde</v>
          </cell>
          <cell r="G301" t="str">
            <v>254-9</v>
          </cell>
          <cell r="H301" t="str">
            <v>Caraguatatuba</v>
          </cell>
          <cell r="I301" t="str">
            <v>Taubaté</v>
          </cell>
        </row>
        <row r="302">
          <cell r="A302">
            <v>5123</v>
          </cell>
          <cell r="B302" t="str">
            <v>Sede, da DIR XXI de São José dos Campos</v>
          </cell>
          <cell r="C302">
            <v>5123</v>
          </cell>
          <cell r="D302" t="str">
            <v>DIR XXI de São José dos Campos</v>
          </cell>
          <cell r="E302">
            <v>10</v>
          </cell>
          <cell r="F302" t="str">
            <v>Coordenadoria de Regiões de Saúde</v>
          </cell>
          <cell r="G302" t="str">
            <v>645-2</v>
          </cell>
          <cell r="H302" t="str">
            <v>São José dos Campos</v>
          </cell>
          <cell r="I302" t="str">
            <v>Taubaté</v>
          </cell>
        </row>
        <row r="303">
          <cell r="A303">
            <v>90135</v>
          </cell>
          <cell r="B303" t="str">
            <v>Grupo de Vigilância Sanitária, da DIR XXIV de Taubaté</v>
          </cell>
          <cell r="C303">
            <v>90135</v>
          </cell>
          <cell r="D303" t="str">
            <v>DIR XXIV de Taubaté</v>
          </cell>
          <cell r="E303">
            <v>10</v>
          </cell>
          <cell r="F303" t="str">
            <v>Coordenadoria de Regiões de Saúde</v>
          </cell>
          <cell r="G303" t="str">
            <v>688-9</v>
          </cell>
          <cell r="H303" t="str">
            <v>Taubaté</v>
          </cell>
          <cell r="I303" t="str">
            <v>Taubaté</v>
          </cell>
        </row>
        <row r="304">
          <cell r="A304">
            <v>72413</v>
          </cell>
          <cell r="B304" t="str">
            <v>Sede, da DIR XI de Botucatu</v>
          </cell>
          <cell r="C304">
            <v>72413</v>
          </cell>
          <cell r="D304" t="str">
            <v>DIR XI de Botucatu</v>
          </cell>
          <cell r="E304">
            <v>10</v>
          </cell>
          <cell r="F304" t="str">
            <v>Coordenadoria de Regiões de Saúde</v>
          </cell>
          <cell r="G304" t="str">
            <v>224-0</v>
          </cell>
          <cell r="H304" t="str">
            <v>Botucatu</v>
          </cell>
          <cell r="I304" t="str">
            <v>Botucatu</v>
          </cell>
        </row>
        <row r="305">
          <cell r="A305">
            <v>33365</v>
          </cell>
          <cell r="B305" t="str">
            <v>Sede, da DIR II de Santo André</v>
          </cell>
          <cell r="C305">
            <v>33365</v>
          </cell>
          <cell r="D305" t="str">
            <v>DIR II de Santo André</v>
          </cell>
          <cell r="E305">
            <v>10</v>
          </cell>
          <cell r="F305" t="str">
            <v>Coordenadoria de Regiões de Saúde</v>
          </cell>
          <cell r="G305" t="str">
            <v>626-9</v>
          </cell>
          <cell r="H305" t="str">
            <v>Santo André</v>
          </cell>
          <cell r="I305" t="str">
            <v>São Paulo</v>
          </cell>
        </row>
        <row r="306">
          <cell r="A306">
            <v>73731</v>
          </cell>
          <cell r="B306" t="str">
            <v>Sede, da DIR V de Osasco</v>
          </cell>
          <cell r="C306">
            <v>73731</v>
          </cell>
          <cell r="D306" t="str">
            <v>DIR V de Osasco</v>
          </cell>
          <cell r="E306">
            <v>10</v>
          </cell>
          <cell r="F306" t="str">
            <v>Coordenadoria de Regiões de Saúde</v>
          </cell>
          <cell r="G306" t="str">
            <v>492-3</v>
          </cell>
          <cell r="H306" t="str">
            <v>Osasco</v>
          </cell>
          <cell r="I306" t="str">
            <v>São Paulo</v>
          </cell>
        </row>
        <row r="307">
          <cell r="A307">
            <v>73978</v>
          </cell>
          <cell r="B307" t="str">
            <v>Serviço de Apoio e Diagnóstico, da DIR III de Mogi da Cruzes</v>
          </cell>
          <cell r="C307">
            <v>73978</v>
          </cell>
          <cell r="D307" t="str">
            <v>DIR III de Mogi das Cruzes</v>
          </cell>
          <cell r="E307">
            <v>10</v>
          </cell>
          <cell r="F307" t="str">
            <v>Coordenadoria de Regiões de Saúde</v>
          </cell>
          <cell r="G307" t="str">
            <v>454-6</v>
          </cell>
          <cell r="H307" t="str">
            <v>Mogi das Cruzes</v>
          </cell>
          <cell r="I307" t="str">
            <v>São Paulo</v>
          </cell>
        </row>
        <row r="308">
          <cell r="A308">
            <v>73964</v>
          </cell>
          <cell r="B308" t="str">
            <v>Sede, da DIR III de Mogi das Cruzes</v>
          </cell>
          <cell r="C308">
            <v>73964</v>
          </cell>
          <cell r="D308" t="str">
            <v>DIR III de Mogi das Cruzes</v>
          </cell>
          <cell r="E308">
            <v>10</v>
          </cell>
          <cell r="F308" t="str">
            <v>Coordenadoria de Regiões de Saúde</v>
          </cell>
          <cell r="G308" t="str">
            <v>454-6</v>
          </cell>
          <cell r="H308" t="str">
            <v>Mogi das Cruzes</v>
          </cell>
          <cell r="I308" t="str">
            <v>São Paulo</v>
          </cell>
        </row>
        <row r="309">
          <cell r="A309">
            <v>73060</v>
          </cell>
          <cell r="B309" t="str">
            <v>Sede, da DIR IV de Franco da Rocha</v>
          </cell>
          <cell r="C309">
            <v>73060</v>
          </cell>
          <cell r="D309" t="str">
            <v>DIR IV de Franco da Rocha</v>
          </cell>
          <cell r="E309">
            <v>10</v>
          </cell>
          <cell r="F309" t="str">
            <v>Coordenadoria de Regiões de Saúde</v>
          </cell>
          <cell r="G309" t="str">
            <v>312-8</v>
          </cell>
          <cell r="H309" t="str">
            <v>Franco da Rocha</v>
          </cell>
          <cell r="I309" t="str">
            <v>São Paulo</v>
          </cell>
        </row>
        <row r="310">
          <cell r="A310">
            <v>92385</v>
          </cell>
          <cell r="B310" t="str">
            <v>Central de Transplantes</v>
          </cell>
          <cell r="C310">
            <v>92385</v>
          </cell>
          <cell r="D310" t="str">
            <v>Gabinete do Coordenador</v>
          </cell>
          <cell r="E310">
            <v>10</v>
          </cell>
          <cell r="F310" t="str">
            <v>Coordenadoria de Regiões de Saúde</v>
          </cell>
          <cell r="G310" t="str">
            <v>100</v>
          </cell>
          <cell r="H310" t="str">
            <v>São Paulo</v>
          </cell>
          <cell r="I310" t="str">
            <v>São Paulo</v>
          </cell>
        </row>
        <row r="311">
          <cell r="A311">
            <v>61029</v>
          </cell>
          <cell r="B311" t="str">
            <v>Sede, da Coordenadoria de Regiões de Saúde</v>
          </cell>
          <cell r="C311">
            <v>61029</v>
          </cell>
          <cell r="D311" t="str">
            <v>Gabinete do Coordenador</v>
          </cell>
          <cell r="E311">
            <v>10</v>
          </cell>
          <cell r="F311" t="str">
            <v>Coordenadoria de Regiões de Saúde</v>
          </cell>
          <cell r="G311" t="str">
            <v>100</v>
          </cell>
          <cell r="H311" t="str">
            <v>São Paulo</v>
          </cell>
          <cell r="I311" t="str">
            <v>São Paulo</v>
          </cell>
        </row>
        <row r="312">
          <cell r="A312">
            <v>6045</v>
          </cell>
          <cell r="B312" t="str">
            <v>Hospital "Adhemar de Barros" em Divinolândia</v>
          </cell>
          <cell r="C312">
            <v>6045</v>
          </cell>
          <cell r="D312" t="str">
            <v>Hospital "Adhemar de Barros" em Divinolândia</v>
          </cell>
          <cell r="E312">
            <v>11</v>
          </cell>
          <cell r="F312" t="str">
            <v>Coordenadoria de Serviços de Saúde</v>
          </cell>
          <cell r="G312" t="str">
            <v>287-2</v>
          </cell>
          <cell r="H312" t="str">
            <v>Divinolândia</v>
          </cell>
          <cell r="I312" t="str">
            <v>Divinolândia</v>
          </cell>
        </row>
        <row r="313">
          <cell r="A313">
            <v>26527</v>
          </cell>
          <cell r="B313" t="str">
            <v>Centro Pioneiro em Atenção Psicossocial "Arq. Januário J. Ezemplari"- CPAP</v>
          </cell>
          <cell r="C313">
            <v>26527</v>
          </cell>
          <cell r="D313" t="str">
            <v>Centro Pioneiro em At. Psicossocial "Arquiteto Januário J. Ezemplari"- CPAP</v>
          </cell>
          <cell r="E313">
            <v>11</v>
          </cell>
          <cell r="F313" t="str">
            <v>Coordenadoria de Serviços de Saúde</v>
          </cell>
          <cell r="G313" t="str">
            <v>312-8</v>
          </cell>
          <cell r="H313" t="str">
            <v>Franco da Rocha</v>
          </cell>
          <cell r="I313" t="str">
            <v>Franco da Rocha</v>
          </cell>
        </row>
        <row r="314">
          <cell r="A314">
            <v>71009</v>
          </cell>
          <cell r="B314" t="str">
            <v>Grupo de Vigilância Epidemiológica</v>
          </cell>
          <cell r="C314">
            <v>71009</v>
          </cell>
          <cell r="D314" t="str">
            <v>Grupo de Serv. Amb. Especializados dos Sistema Único de Saúde -SUS/SP</v>
          </cell>
          <cell r="E314">
            <v>11</v>
          </cell>
          <cell r="F314" t="str">
            <v>Coordenadoria de Serviços de Saúde</v>
          </cell>
          <cell r="G314" t="str">
            <v>100</v>
          </cell>
          <cell r="H314" t="str">
            <v>São Paulo</v>
          </cell>
          <cell r="I314" t="str">
            <v>São Paulo</v>
          </cell>
        </row>
        <row r="315">
          <cell r="A315">
            <v>74025</v>
          </cell>
          <cell r="B315" t="str">
            <v>Grupo de Vigilância Sanitária</v>
          </cell>
          <cell r="C315">
            <v>74025</v>
          </cell>
          <cell r="D315" t="str">
            <v>Grupo de Serv. Amb. Especializados dos Sistema Único de Saúde -SUS/SP</v>
          </cell>
          <cell r="E315">
            <v>11</v>
          </cell>
          <cell r="F315" t="str">
            <v>Coordenadoria de Serviços de Saúde</v>
          </cell>
          <cell r="G315" t="str">
            <v>100</v>
          </cell>
          <cell r="H315" t="str">
            <v>São Paulo</v>
          </cell>
          <cell r="I315" t="str">
            <v>São Paulo</v>
          </cell>
        </row>
        <row r="316">
          <cell r="A316">
            <v>85750</v>
          </cell>
          <cell r="B316" t="str">
            <v>Núcleo de Gestão Assistencial 53 - Consolação</v>
          </cell>
          <cell r="C316">
            <v>85750</v>
          </cell>
          <cell r="D316" t="str">
            <v>Grupo de Serv. Amb. Especializados dos Sistema Único de Saúde -SUS/SP</v>
          </cell>
          <cell r="E316">
            <v>11</v>
          </cell>
          <cell r="F316" t="str">
            <v>Coordenadoria de Serviços de Saúde</v>
          </cell>
          <cell r="G316" t="str">
            <v>100</v>
          </cell>
          <cell r="H316" t="str">
            <v>São Paulo</v>
          </cell>
          <cell r="I316" t="str">
            <v>São Paulo</v>
          </cell>
        </row>
        <row r="317">
          <cell r="A317">
            <v>85434</v>
          </cell>
          <cell r="B317" t="str">
            <v>Núcleo de Gestão Assistencial 14 - Campos Elíseos</v>
          </cell>
          <cell r="C317">
            <v>85434</v>
          </cell>
          <cell r="D317" t="str">
            <v>Núcleo de Gestão Assistencial 14 - Campos Elíseos</v>
          </cell>
          <cell r="E317">
            <v>11</v>
          </cell>
          <cell r="F317" t="str">
            <v>Coordenadoria de Serviços de Saúde</v>
          </cell>
          <cell r="G317" t="str">
            <v>100</v>
          </cell>
          <cell r="H317" t="str">
            <v>São Paulo</v>
          </cell>
          <cell r="I317" t="str">
            <v>São Paulo</v>
          </cell>
        </row>
        <row r="318">
          <cell r="A318">
            <v>73103</v>
          </cell>
          <cell r="B318" t="str">
            <v>Divisão de S. de Pac. Internados, do Comp. Hosp. do Juquery  em Franco da Rocha</v>
          </cell>
          <cell r="C318">
            <v>73103</v>
          </cell>
          <cell r="D318" t="str">
            <v>Complexo Hospitalar do Juquery, em Franco da Rocha</v>
          </cell>
          <cell r="E318">
            <v>11</v>
          </cell>
          <cell r="F318" t="str">
            <v>Coordenadoria de Serviços de Saúde</v>
          </cell>
          <cell r="G318" t="str">
            <v>312-8</v>
          </cell>
          <cell r="H318" t="str">
            <v>Franco da Rocha</v>
          </cell>
          <cell r="I318" t="str">
            <v>Franco da Rocha</v>
          </cell>
        </row>
        <row r="319">
          <cell r="A319">
            <v>73081</v>
          </cell>
          <cell r="B319" t="str">
            <v>Ambulatório Especializado</v>
          </cell>
          <cell r="C319">
            <v>73081</v>
          </cell>
          <cell r="D319" t="str">
            <v>Complexo Hospitalar do Juquery, em Franco da Rocha</v>
          </cell>
          <cell r="E319">
            <v>11</v>
          </cell>
          <cell r="F319" t="str">
            <v>Coordenadoria de Serviços de Saúde</v>
          </cell>
          <cell r="G319" t="str">
            <v>312-8</v>
          </cell>
          <cell r="H319" t="str">
            <v>Franco da Rocha</v>
          </cell>
          <cell r="I319" t="str">
            <v>Franco da Rocha</v>
          </cell>
        </row>
        <row r="320">
          <cell r="A320">
            <v>73092</v>
          </cell>
          <cell r="B320" t="str">
            <v>Div. de Apoio, Diag. e Terap. do Complexo Hosp. do Juquery, em Franco da Rocha</v>
          </cell>
          <cell r="C320">
            <v>73092</v>
          </cell>
          <cell r="D320" t="str">
            <v>Complexo Hospitalar do Juquery, em Franco da Rocha</v>
          </cell>
          <cell r="E320">
            <v>11</v>
          </cell>
          <cell r="F320" t="str">
            <v>Coordenadoria de Serviços de Saúde</v>
          </cell>
          <cell r="G320" t="str">
            <v>312-8</v>
          </cell>
          <cell r="H320" t="str">
            <v>Franco da Rocha</v>
          </cell>
          <cell r="I320" t="str">
            <v>Franco da Rocha</v>
          </cell>
        </row>
        <row r="321">
          <cell r="A321">
            <v>6615</v>
          </cell>
          <cell r="B321" t="str">
            <v>Complexo Hospitalar do Juquery, em Franco da Rocha</v>
          </cell>
          <cell r="C321">
            <v>6615</v>
          </cell>
          <cell r="D321" t="str">
            <v>Complexo Hospitalar do Juquery, em Franco da Rocha</v>
          </cell>
          <cell r="E321">
            <v>11</v>
          </cell>
          <cell r="F321" t="str">
            <v>Coordenadoria de Serviços de Saúde</v>
          </cell>
          <cell r="G321" t="str">
            <v>312-8</v>
          </cell>
          <cell r="H321" t="str">
            <v>Franco da Rocha</v>
          </cell>
          <cell r="I321" t="str">
            <v>Franco da Rocha</v>
          </cell>
        </row>
        <row r="322">
          <cell r="A322">
            <v>6858</v>
          </cell>
          <cell r="B322" t="str">
            <v>Divisão de Finanças, do Complexo Hospitalar do Juquery, em Franco da Rocha</v>
          </cell>
          <cell r="C322">
            <v>6858</v>
          </cell>
          <cell r="D322" t="str">
            <v>Complexo Hospitalar do Juquery, em Franco da Rocha</v>
          </cell>
          <cell r="E322">
            <v>11</v>
          </cell>
          <cell r="F322" t="str">
            <v>Coordenadoria de Serviços de Saúde</v>
          </cell>
          <cell r="G322" t="str">
            <v>312-8</v>
          </cell>
          <cell r="H322" t="str">
            <v>Franco da Rocha</v>
          </cell>
          <cell r="I322" t="str">
            <v>Franco da Rocha</v>
          </cell>
        </row>
        <row r="323">
          <cell r="A323">
            <v>6826</v>
          </cell>
          <cell r="B323" t="str">
            <v>Divisão de Administração, do Complexo Hospitalar do Juquery, em Franco da Rocha</v>
          </cell>
          <cell r="C323">
            <v>6826</v>
          </cell>
          <cell r="D323" t="str">
            <v>Complexo Hospitalar do Juquery, em Franco da Rocha</v>
          </cell>
          <cell r="E323">
            <v>11</v>
          </cell>
          <cell r="F323" t="str">
            <v>Coordenadoria de Serviços de Saúde</v>
          </cell>
          <cell r="G323" t="str">
            <v>312-8</v>
          </cell>
          <cell r="H323" t="str">
            <v>Franco da Rocha</v>
          </cell>
          <cell r="I323" t="str">
            <v>Franco da Rocha</v>
          </cell>
        </row>
        <row r="324">
          <cell r="A324">
            <v>73132</v>
          </cell>
          <cell r="B324" t="str">
            <v>Serviço de Ap. Téc. Auxiliar, do Complexo Hosp. do Juquery, em Franco da Rocha</v>
          </cell>
          <cell r="C324">
            <v>73132</v>
          </cell>
          <cell r="D324" t="str">
            <v>Complexo Hospitalar do Juquery, em Franco da Rocha</v>
          </cell>
          <cell r="E324">
            <v>11</v>
          </cell>
          <cell r="F324" t="str">
            <v>Coordenadoria de Serviços de Saúde</v>
          </cell>
          <cell r="G324" t="str">
            <v>312-8</v>
          </cell>
          <cell r="H324" t="str">
            <v>Franco da Rocha</v>
          </cell>
          <cell r="I324" t="str">
            <v>Franco da Rocha</v>
          </cell>
        </row>
        <row r="325">
          <cell r="A325">
            <v>6784</v>
          </cell>
          <cell r="B325" t="str">
            <v>Serviço de Ind. e Obras de Conser. do Complexo Hosp. do Juquery, em Franco da Rocha</v>
          </cell>
          <cell r="C325">
            <v>6784</v>
          </cell>
          <cell r="D325" t="str">
            <v>Complexo Hospitalar do Juquery, em Franco da Rocha</v>
          </cell>
          <cell r="E325">
            <v>11</v>
          </cell>
          <cell r="F325" t="str">
            <v>Coordenadoria de Serviços de Saúde</v>
          </cell>
          <cell r="G325" t="str">
            <v>312-8</v>
          </cell>
          <cell r="H325" t="str">
            <v>Franco da Rocha</v>
          </cell>
          <cell r="I325" t="str">
            <v>Franco da Rocha</v>
          </cell>
        </row>
        <row r="326">
          <cell r="A326">
            <v>6777</v>
          </cell>
          <cell r="B326" t="str">
            <v>Serviço de Lab. e Est. do Cérebro, do Complexo Hosp. do Juquery, em Franco da Rocha</v>
          </cell>
          <cell r="C326">
            <v>6777</v>
          </cell>
          <cell r="D326" t="str">
            <v>Complexo Hospitalar do Juquery, em Franco da Rocha</v>
          </cell>
          <cell r="E326">
            <v>11</v>
          </cell>
          <cell r="F326" t="str">
            <v>Coordenadoria de Serviços de Saúde</v>
          </cell>
          <cell r="G326" t="str">
            <v>312-8</v>
          </cell>
          <cell r="H326" t="str">
            <v>Franco da Rocha</v>
          </cell>
          <cell r="I326" t="str">
            <v>Franco da Rocha</v>
          </cell>
        </row>
        <row r="327">
          <cell r="A327">
            <v>6769</v>
          </cell>
          <cell r="B327" t="str">
            <v>Serviço de Med. Preventiva, do Complexo Hosp. do Juquery, em Franco da Rocha</v>
          </cell>
          <cell r="C327">
            <v>6769</v>
          </cell>
          <cell r="D327" t="str">
            <v>Complexo Hospitalar do Juquery, em Franco da Rocha</v>
          </cell>
          <cell r="E327">
            <v>11</v>
          </cell>
          <cell r="F327" t="str">
            <v>Coordenadoria de Serviços de Saúde</v>
          </cell>
          <cell r="G327" t="str">
            <v>312-8</v>
          </cell>
          <cell r="H327" t="str">
            <v>Franco da Rocha</v>
          </cell>
          <cell r="I327" t="str">
            <v>Franco da Rocha</v>
          </cell>
        </row>
        <row r="328">
          <cell r="A328">
            <v>6616</v>
          </cell>
          <cell r="B328" t="str">
            <v>Diretoria Clínica, do Complexo Hospitalar do Juquery, em Franco da Rocha</v>
          </cell>
          <cell r="C328">
            <v>6616</v>
          </cell>
          <cell r="D328" t="str">
            <v>Complexo Hospitalar do Juquery, em Franco da Rocha</v>
          </cell>
          <cell r="E328">
            <v>11</v>
          </cell>
          <cell r="F328" t="str">
            <v>Coordenadoria de Serviços de Saúde</v>
          </cell>
          <cell r="G328" t="str">
            <v>312-8</v>
          </cell>
          <cell r="H328" t="str">
            <v>Franco da Rocha</v>
          </cell>
          <cell r="I328" t="str">
            <v>Franco da Rocha</v>
          </cell>
        </row>
        <row r="329">
          <cell r="A329">
            <v>61644</v>
          </cell>
          <cell r="B329" t="str">
            <v>CCI  do Complexo Hospitalar do Juquery, em Franco da Rocha</v>
          </cell>
          <cell r="C329">
            <v>61644</v>
          </cell>
          <cell r="D329" t="str">
            <v>Complexo Hospitalar do Juquery, em Franco da Rocha</v>
          </cell>
          <cell r="E329">
            <v>11</v>
          </cell>
          <cell r="F329" t="str">
            <v>Coordenadoria de Serviços de Saúde</v>
          </cell>
          <cell r="G329" t="str">
            <v>312-8</v>
          </cell>
          <cell r="H329" t="str">
            <v>Franco da Rocha</v>
          </cell>
          <cell r="I329" t="str">
            <v>Franco da Rocha</v>
          </cell>
        </row>
        <row r="330">
          <cell r="A330">
            <v>6621</v>
          </cell>
          <cell r="B330" t="str">
            <v>Hospital Central "Dr. Raul Malta", do Comp. Hosp. do Juquery, em Franco da Rocha</v>
          </cell>
          <cell r="C330">
            <v>6621</v>
          </cell>
          <cell r="D330" t="str">
            <v>Complexo Hospitalar do Juquery, em Franco da Rocha</v>
          </cell>
          <cell r="E330">
            <v>11</v>
          </cell>
          <cell r="F330" t="str">
            <v>Coordenadoria de Serviços de Saúde</v>
          </cell>
          <cell r="G330" t="str">
            <v>312-8</v>
          </cell>
          <cell r="H330" t="str">
            <v>Franco da Rocha</v>
          </cell>
          <cell r="I330" t="str">
            <v>Franco da Rocha</v>
          </cell>
        </row>
        <row r="331">
          <cell r="A331">
            <v>6674</v>
          </cell>
          <cell r="B331" t="str">
            <v>Hospital C. de Reabilitação, do Complexo Hosp. do Juquery, em Franco da Rocha</v>
          </cell>
          <cell r="C331">
            <v>6674</v>
          </cell>
          <cell r="D331" t="str">
            <v>Complexo Hospitalar do Juquery, em Franco da Rocha</v>
          </cell>
          <cell r="E331">
            <v>11</v>
          </cell>
          <cell r="F331" t="str">
            <v>Coordenadoria de Serviços de Saúde</v>
          </cell>
          <cell r="G331" t="str">
            <v>312-8</v>
          </cell>
          <cell r="H331" t="str">
            <v>Franco da Rocha</v>
          </cell>
          <cell r="I331" t="str">
            <v>Franco da Rocha</v>
          </cell>
        </row>
        <row r="332">
          <cell r="A332">
            <v>901368</v>
          </cell>
          <cell r="B332" t="str">
            <v>Clínica Odonto. Esp. "Visconde de Itaúna", do NGA 39 - Santa Cruz</v>
          </cell>
          <cell r="C332">
            <v>901368</v>
          </cell>
          <cell r="D332" t="str">
            <v>Núcleo de Gestão Assistencial 39 - Santa Cruz</v>
          </cell>
          <cell r="E332">
            <v>11</v>
          </cell>
          <cell r="F332" t="str">
            <v>Coordenadoria de Serviços de Saúde</v>
          </cell>
          <cell r="G332" t="str">
            <v>100</v>
          </cell>
          <cell r="H332" t="str">
            <v>São Paulo</v>
          </cell>
          <cell r="I332" t="str">
            <v>São Paulo</v>
          </cell>
        </row>
        <row r="333">
          <cell r="A333">
            <v>2173</v>
          </cell>
          <cell r="B333" t="str">
            <v>Ambulatório de Especialidades e Pronto Socorro de Sapopemba</v>
          </cell>
          <cell r="C333">
            <v>2173</v>
          </cell>
          <cell r="D333" t="str">
            <v>Ambulatório de Especialidades e Pronto Socorro de Sapopemba</v>
          </cell>
          <cell r="E333">
            <v>11</v>
          </cell>
          <cell r="F333" t="str">
            <v>Coordenadoria de Serviços de Saúde</v>
          </cell>
          <cell r="G333" t="str">
            <v>100</v>
          </cell>
          <cell r="H333" t="str">
            <v>São Paulo</v>
          </cell>
          <cell r="I333" t="str">
            <v>São Paulo</v>
          </cell>
        </row>
        <row r="334">
          <cell r="A334">
            <v>6491</v>
          </cell>
          <cell r="B334" t="str">
            <v>Centro de At. Integrada em S. Mental "Philippe Pinel" - CAISM Philippe Pinel</v>
          </cell>
          <cell r="C334">
            <v>6491</v>
          </cell>
          <cell r="D334" t="str">
            <v>Centro de At. Integrada em S. Mental "Philippe Pinel" - CAISM Philippe Pinel</v>
          </cell>
          <cell r="E334">
            <v>11</v>
          </cell>
          <cell r="F334" t="str">
            <v>Coordenadoria de Serviços de Saúde</v>
          </cell>
          <cell r="G334" t="str">
            <v>100</v>
          </cell>
          <cell r="H334" t="str">
            <v>São Paulo</v>
          </cell>
          <cell r="I334" t="str">
            <v>São Paulo</v>
          </cell>
        </row>
        <row r="335">
          <cell r="A335">
            <v>26748</v>
          </cell>
          <cell r="B335" t="str">
            <v>InstItuto P. de Geriatria e Gerontologia - IPGG "José Ermírio de Moraes"</v>
          </cell>
          <cell r="C335">
            <v>26748</v>
          </cell>
          <cell r="D335" t="str">
            <v>Instituto Paulista de Geriatria e Gerontologia - IPGG "José Ermírio de Moraes"</v>
          </cell>
          <cell r="E335">
            <v>11</v>
          </cell>
          <cell r="F335" t="str">
            <v>Coordenadoria de Serviços de Saúde</v>
          </cell>
          <cell r="G335" t="str">
            <v>100</v>
          </cell>
          <cell r="H335" t="str">
            <v>São Paulo</v>
          </cell>
          <cell r="I335" t="str">
            <v>São Paulo</v>
          </cell>
        </row>
        <row r="336">
          <cell r="A336">
            <v>85700</v>
          </cell>
          <cell r="B336" t="str">
            <v>Núcleo de Gestão Assistencial 50 - Lapa</v>
          </cell>
          <cell r="C336">
            <v>85700</v>
          </cell>
          <cell r="D336" t="str">
            <v>Departamento de Gerenciamento Ambulatorial da Capital - DGAC</v>
          </cell>
          <cell r="E336">
            <v>11</v>
          </cell>
          <cell r="F336" t="str">
            <v>Coordenadoria de Serviços de Saúde</v>
          </cell>
          <cell r="G336" t="str">
            <v>100</v>
          </cell>
          <cell r="H336" t="str">
            <v>São Paulo</v>
          </cell>
          <cell r="I336" t="str">
            <v>São Paulo</v>
          </cell>
        </row>
        <row r="337">
          <cell r="A337">
            <v>85392</v>
          </cell>
          <cell r="B337" t="str">
            <v>Núcleo de Gestão Assistencial 08 - Belém</v>
          </cell>
          <cell r="C337">
            <v>85392</v>
          </cell>
          <cell r="D337" t="str">
            <v>Departamento de Gerenciamento Ambulatorial da Capital - DGAC</v>
          </cell>
          <cell r="E337">
            <v>11</v>
          </cell>
          <cell r="F337" t="str">
            <v>Coordenadoria de Serviços de Saúde</v>
          </cell>
          <cell r="G337" t="str">
            <v>100</v>
          </cell>
          <cell r="H337" t="str">
            <v>São Paulo</v>
          </cell>
          <cell r="I337" t="str">
            <v>São Paulo</v>
          </cell>
        </row>
        <row r="338">
          <cell r="A338">
            <v>85609</v>
          </cell>
          <cell r="B338" t="str">
            <v>Núcleo de Gestão Assistencial 39 - Santa Cruz</v>
          </cell>
          <cell r="C338">
            <v>85609</v>
          </cell>
          <cell r="D338" t="str">
            <v>Departamento de Gerenciamento Ambulatorial da Capital - DGAC</v>
          </cell>
          <cell r="E338">
            <v>11</v>
          </cell>
          <cell r="F338" t="str">
            <v>Coordenadoria de Serviços de Saúde</v>
          </cell>
          <cell r="G338" t="str">
            <v>100</v>
          </cell>
          <cell r="H338" t="str">
            <v>São Paulo</v>
          </cell>
          <cell r="I338" t="str">
            <v>São Paulo</v>
          </cell>
        </row>
        <row r="339">
          <cell r="A339">
            <v>85789</v>
          </cell>
          <cell r="B339" t="str">
            <v>Núcleo de Gestão Assistencial 55 - Centro</v>
          </cell>
          <cell r="C339">
            <v>85789</v>
          </cell>
          <cell r="D339" t="str">
            <v>Departamento de Gerenciamento Ambulatorial da Capital - DGAC</v>
          </cell>
          <cell r="E339">
            <v>11</v>
          </cell>
          <cell r="F339" t="str">
            <v>Coordenadoria de Serviços de Saúde</v>
          </cell>
          <cell r="G339" t="str">
            <v>100</v>
          </cell>
          <cell r="H339" t="str">
            <v>São Paulo</v>
          </cell>
          <cell r="I339" t="str">
            <v>São Paulo</v>
          </cell>
        </row>
        <row r="340">
          <cell r="A340">
            <v>85958</v>
          </cell>
          <cell r="B340" t="str">
            <v>Núcleo de Gestão Assistencial 62 - Maria Zélia</v>
          </cell>
          <cell r="C340">
            <v>85958</v>
          </cell>
          <cell r="D340" t="str">
            <v>Departamento de Gerenciamento Ambulatorial da Capital - DGAC</v>
          </cell>
          <cell r="E340">
            <v>11</v>
          </cell>
          <cell r="F340" t="str">
            <v>Coordenadoria de Serviços de Saúde</v>
          </cell>
          <cell r="G340" t="str">
            <v>100</v>
          </cell>
          <cell r="H340" t="str">
            <v>São Paulo</v>
          </cell>
          <cell r="I340" t="str">
            <v>São Paulo</v>
          </cell>
        </row>
        <row r="341">
          <cell r="A341">
            <v>85995</v>
          </cell>
          <cell r="B341" t="str">
            <v>Núcleo de Gestão Assistencial 63 - Várzea do Carmo</v>
          </cell>
          <cell r="C341">
            <v>85995</v>
          </cell>
          <cell r="D341" t="str">
            <v>Departamento de Gerenciamento Ambulatorial da Capital - DGAC</v>
          </cell>
          <cell r="E341">
            <v>11</v>
          </cell>
          <cell r="F341" t="str">
            <v>Coordenadoria de Serviços de Saúde</v>
          </cell>
          <cell r="G341" t="str">
            <v>100</v>
          </cell>
          <cell r="H341" t="str">
            <v>São Paulo</v>
          </cell>
          <cell r="I341" t="str">
            <v>São Paulo</v>
          </cell>
        </row>
        <row r="342">
          <cell r="A342">
            <v>59273</v>
          </cell>
          <cell r="B342" t="str">
            <v>CS I "Cel. Médico PM Sylvio Ernesto José Marino" de Vila Maria</v>
          </cell>
          <cell r="C342">
            <v>59273</v>
          </cell>
          <cell r="D342" t="str">
            <v>Departamento de Gerenciamento Ambulatorial da Capital - DGAC</v>
          </cell>
          <cell r="E342">
            <v>11</v>
          </cell>
          <cell r="F342" t="str">
            <v>Coordenadoria de Serviços de Saúde</v>
          </cell>
          <cell r="G342" t="str">
            <v>100</v>
          </cell>
          <cell r="H342" t="str">
            <v>São Paulo</v>
          </cell>
          <cell r="I342" t="str">
            <v>São Paulo</v>
          </cell>
        </row>
        <row r="343">
          <cell r="A343">
            <v>59169</v>
          </cell>
          <cell r="B343" t="str">
            <v>CS I "Dr. Livio Amato" de Vila Mariana</v>
          </cell>
          <cell r="C343">
            <v>59169</v>
          </cell>
          <cell r="D343" t="str">
            <v>Departamento de Gerenciamento Ambulatorial da Capital - DGAC</v>
          </cell>
          <cell r="E343">
            <v>11</v>
          </cell>
          <cell r="F343" t="str">
            <v>Coordenadoria de Serviços de Saúde</v>
          </cell>
          <cell r="G343" t="str">
            <v>100</v>
          </cell>
          <cell r="H343" t="str">
            <v>São Paulo</v>
          </cell>
          <cell r="I343" t="str">
            <v>São Paulo</v>
          </cell>
        </row>
        <row r="344">
          <cell r="A344">
            <v>33852</v>
          </cell>
          <cell r="B344" t="str">
            <v>CS I "Dr. Victor Araújo Homem de Mello"  de Pinheiros</v>
          </cell>
          <cell r="C344">
            <v>33852</v>
          </cell>
          <cell r="D344" t="str">
            <v>Departamento de Gerenciamento Ambulatorial da Capital - DGAC</v>
          </cell>
          <cell r="E344">
            <v>11</v>
          </cell>
          <cell r="F344" t="str">
            <v>Coordenadoria de Serviços de Saúde</v>
          </cell>
          <cell r="G344" t="str">
            <v>100</v>
          </cell>
          <cell r="H344" t="str">
            <v>São Paulo</v>
          </cell>
          <cell r="I344" t="str">
            <v>São Paulo</v>
          </cell>
        </row>
        <row r="345">
          <cell r="A345">
            <v>48199</v>
          </cell>
          <cell r="B345" t="str">
            <v>Ambulatório de Saúde Mental do Belenzinho</v>
          </cell>
          <cell r="C345">
            <v>48199</v>
          </cell>
          <cell r="D345" t="str">
            <v>Departamento de Gerenciamento Ambulatorial da Capital - DGAC</v>
          </cell>
          <cell r="E345">
            <v>11</v>
          </cell>
          <cell r="F345" t="str">
            <v>Coordenadoria de Serviços de Saúde</v>
          </cell>
          <cell r="G345" t="str">
            <v>100</v>
          </cell>
          <cell r="H345" t="str">
            <v>São Paulo</v>
          </cell>
          <cell r="I345" t="str">
            <v>São Paulo</v>
          </cell>
        </row>
        <row r="346">
          <cell r="A346">
            <v>48175</v>
          </cell>
          <cell r="B346" t="str">
            <v>Ambulatório de Saúde Mental do Centro</v>
          </cell>
          <cell r="C346">
            <v>48175</v>
          </cell>
          <cell r="D346" t="str">
            <v>Departamento de Gerenciamento Ambulatorial da Capital - DGAC</v>
          </cell>
          <cell r="E346">
            <v>11</v>
          </cell>
          <cell r="F346" t="str">
            <v>Coordenadoria de Serviços de Saúde</v>
          </cell>
          <cell r="G346" t="str">
            <v>100</v>
          </cell>
          <cell r="H346" t="str">
            <v>São Paulo</v>
          </cell>
          <cell r="I346" t="str">
            <v>São Paulo</v>
          </cell>
        </row>
        <row r="347">
          <cell r="A347">
            <v>73711</v>
          </cell>
          <cell r="B347" t="str">
            <v>Departamento de Gerenciamento Ambulatorial da Capital - DGAC</v>
          </cell>
          <cell r="C347">
            <v>73711</v>
          </cell>
          <cell r="D347" t="str">
            <v>Departamento de Gerenciamento Ambulatorial da Capital - DGAC</v>
          </cell>
          <cell r="E347">
            <v>11</v>
          </cell>
          <cell r="F347" t="str">
            <v>Coordenadoria de Serviços de Saúde</v>
          </cell>
          <cell r="G347" t="str">
            <v>100</v>
          </cell>
          <cell r="H347" t="str">
            <v>São Paulo</v>
          </cell>
          <cell r="I347" t="str">
            <v>São Paulo</v>
          </cell>
        </row>
        <row r="348">
          <cell r="A348">
            <v>3570</v>
          </cell>
          <cell r="B348" t="str">
            <v>Ambulatório de Especialidades do Jardim Ibirapuera</v>
          </cell>
          <cell r="C348">
            <v>3570</v>
          </cell>
          <cell r="D348" t="str">
            <v>Departamento de Gerenciamento Ambulatorial da Capital - DGAC</v>
          </cell>
          <cell r="E348">
            <v>11</v>
          </cell>
          <cell r="F348" t="str">
            <v>Coordenadoria de Serviços de Saúde</v>
          </cell>
          <cell r="G348" t="str">
            <v>100</v>
          </cell>
          <cell r="H348" t="str">
            <v>São Paulo</v>
          </cell>
          <cell r="I348" t="str">
            <v>São Paulo</v>
          </cell>
        </row>
        <row r="349">
          <cell r="A349">
            <v>80550</v>
          </cell>
          <cell r="B349" t="str">
            <v>CCI  do CS I "Dr. Victor Araujo Homem de Mello" de Pinheiros</v>
          </cell>
          <cell r="C349">
            <v>80550</v>
          </cell>
          <cell r="D349" t="str">
            <v>Departamento de Gerenciamento Ambulatorial da Capital - DGAC</v>
          </cell>
          <cell r="E349">
            <v>11</v>
          </cell>
          <cell r="F349" t="str">
            <v>Coordenadoria de Serviços de Saúde</v>
          </cell>
          <cell r="G349" t="str">
            <v>100</v>
          </cell>
          <cell r="H349" t="str">
            <v>São Paulo</v>
          </cell>
          <cell r="I349" t="str">
            <v>São Paulo</v>
          </cell>
        </row>
        <row r="350">
          <cell r="A350">
            <v>7276</v>
          </cell>
          <cell r="B350" t="str">
            <v>Centro de Dermatologia Sanitária</v>
          </cell>
          <cell r="C350">
            <v>7276</v>
          </cell>
          <cell r="D350" t="str">
            <v>Departamento de Gerenciamento Ambulatorial da Capital - DGAC</v>
          </cell>
          <cell r="E350">
            <v>11</v>
          </cell>
          <cell r="F350" t="str">
            <v>Coordenadoria de Serviços de Saúde</v>
          </cell>
          <cell r="G350" t="str">
            <v>100</v>
          </cell>
          <cell r="H350" t="str">
            <v>São Paulo</v>
          </cell>
          <cell r="I350" t="str">
            <v>São Paulo</v>
          </cell>
        </row>
        <row r="351">
          <cell r="A351">
            <v>3598</v>
          </cell>
          <cell r="B351" t="str">
            <v>Ambulatório de Especialidades do Parque América</v>
          </cell>
          <cell r="C351">
            <v>3598</v>
          </cell>
          <cell r="D351" t="str">
            <v>Departamento de Gerenciamento Ambulatorial da Capital - DGAC</v>
          </cell>
          <cell r="E351">
            <v>11</v>
          </cell>
          <cell r="F351" t="str">
            <v>Coordenadoria de Serviços de Saúde</v>
          </cell>
          <cell r="G351" t="str">
            <v>100</v>
          </cell>
          <cell r="H351" t="str">
            <v>São Paulo</v>
          </cell>
          <cell r="I351" t="str">
            <v>São Paulo</v>
          </cell>
        </row>
        <row r="352">
          <cell r="A352">
            <v>3612</v>
          </cell>
          <cell r="B352" t="str">
            <v>Ambulatório de Especialidades de Interlagos</v>
          </cell>
          <cell r="C352">
            <v>3612</v>
          </cell>
          <cell r="D352" t="str">
            <v>Departamento de Gerenciamento Ambulatorial da Capital - DGAC</v>
          </cell>
          <cell r="E352">
            <v>11</v>
          </cell>
          <cell r="F352" t="str">
            <v>Coordenadoria de Serviços de Saúde</v>
          </cell>
          <cell r="G352" t="str">
            <v>100</v>
          </cell>
          <cell r="H352" t="str">
            <v>São Paulo</v>
          </cell>
          <cell r="I352" t="str">
            <v>São Paulo</v>
          </cell>
        </row>
        <row r="353">
          <cell r="A353">
            <v>3584</v>
          </cell>
          <cell r="B353" t="str">
            <v>Ambulatório de Especialidades do Jardim Pirajussara</v>
          </cell>
          <cell r="C353">
            <v>3584</v>
          </cell>
          <cell r="D353" t="str">
            <v>Departamento de Gerenciamento Ambulatorial da Capital - DGAC</v>
          </cell>
          <cell r="E353">
            <v>11</v>
          </cell>
          <cell r="F353" t="str">
            <v>Coordenadoria de Serviços de Saúde</v>
          </cell>
          <cell r="G353" t="str">
            <v>100</v>
          </cell>
          <cell r="H353" t="str">
            <v>São Paulo</v>
          </cell>
          <cell r="I353" t="str">
            <v>São Paulo</v>
          </cell>
        </row>
        <row r="354">
          <cell r="A354">
            <v>6545</v>
          </cell>
          <cell r="B354" t="str">
            <v>Centro de Atenção Integral à Saúde "Prof. Cantídio de Moura Campos"</v>
          </cell>
          <cell r="C354">
            <v>6545</v>
          </cell>
          <cell r="D354" t="str">
            <v>Centro de Atenção Integral à Saúde "Professor Cantídio de Moura Campos"</v>
          </cell>
          <cell r="E354">
            <v>11</v>
          </cell>
          <cell r="F354" t="str">
            <v>Coordenadoria de Serviços de Saúde</v>
          </cell>
          <cell r="G354" t="str">
            <v>224-0</v>
          </cell>
          <cell r="H354" t="str">
            <v>Botucatu</v>
          </cell>
          <cell r="I354" t="str">
            <v>Botucatu</v>
          </cell>
        </row>
        <row r="355">
          <cell r="A355">
            <v>73982</v>
          </cell>
          <cell r="B355" t="str">
            <v>Centro Esp. em Reabilitação "Dr Arnaldo Pezzuti Cavalcanti", em Mogi das Cruzes</v>
          </cell>
          <cell r="C355">
            <v>73982</v>
          </cell>
          <cell r="D355" t="str">
            <v>Centro Esp. em Reabilitação "Dr Arnaldo P. Cavalcanti", em Mogi das Cruzes</v>
          </cell>
          <cell r="E355">
            <v>11</v>
          </cell>
          <cell r="F355" t="str">
            <v>Coordenadoria de Serviços de Saúde</v>
          </cell>
          <cell r="G355" t="str">
            <v>454-6</v>
          </cell>
          <cell r="H355" t="str">
            <v>Mogi das Cruzes</v>
          </cell>
          <cell r="I355" t="str">
            <v>Mogi das Cruzes</v>
          </cell>
        </row>
        <row r="356">
          <cell r="A356">
            <v>26792</v>
          </cell>
          <cell r="B356" t="str">
            <v>Centro de Referência de Álcool, Tabaco e Outras Drogas</v>
          </cell>
          <cell r="C356">
            <v>26792</v>
          </cell>
          <cell r="D356" t="str">
            <v>Centro de Referência de Álcool, Tabaco e Outras Drogas</v>
          </cell>
          <cell r="E356">
            <v>11</v>
          </cell>
          <cell r="F356" t="str">
            <v>Coordenadoria de Serviços de Saúde</v>
          </cell>
          <cell r="G356" t="str">
            <v>100</v>
          </cell>
          <cell r="H356" t="str">
            <v>São Paulo</v>
          </cell>
          <cell r="I356" t="str">
            <v>São Paulo</v>
          </cell>
        </row>
        <row r="357">
          <cell r="A357">
            <v>1289</v>
          </cell>
          <cell r="B357" t="str">
            <v>Hospital das Clínicas "Luzia de Pinho Melo" em Mogi das Cruzes</v>
          </cell>
          <cell r="C357">
            <v>1289</v>
          </cell>
          <cell r="D357" t="str">
            <v>Hospital das Clínicas "Luzia de Pinho Melo" em Mogi das Cruzes</v>
          </cell>
          <cell r="E357">
            <v>11</v>
          </cell>
          <cell r="F357" t="str">
            <v>Coordenadoria de Serviços de Saúde</v>
          </cell>
          <cell r="G357" t="str">
            <v>454-6</v>
          </cell>
          <cell r="H357" t="str">
            <v>Mogi das Cruzes</v>
          </cell>
          <cell r="I357" t="str">
            <v>Mogi das Cruzes</v>
          </cell>
        </row>
        <row r="358">
          <cell r="A358">
            <v>86202</v>
          </cell>
          <cell r="B358" t="str">
            <v>Centro de Referência da Saúde da Mulher</v>
          </cell>
          <cell r="C358">
            <v>86202</v>
          </cell>
          <cell r="D358" t="str">
            <v>Centro de Referência da Saúde da Mulher</v>
          </cell>
          <cell r="E358">
            <v>11</v>
          </cell>
          <cell r="F358" t="str">
            <v>Coordenadoria de Serviços de Saúde</v>
          </cell>
          <cell r="G358" t="str">
            <v>100</v>
          </cell>
          <cell r="H358" t="str">
            <v>São Paulo</v>
          </cell>
          <cell r="I358" t="str">
            <v>São Paulo</v>
          </cell>
        </row>
        <row r="359">
          <cell r="A359">
            <v>6019</v>
          </cell>
          <cell r="B359" t="str">
            <v>Hospital Geral "Prefeito Miguel Martin Gualda", de Promissão</v>
          </cell>
          <cell r="C359">
            <v>6019</v>
          </cell>
          <cell r="D359" t="str">
            <v>Hospital Geral "Prefeito Miguel Martin Gualda, de Promissão</v>
          </cell>
          <cell r="E359">
            <v>11</v>
          </cell>
          <cell r="F359" t="str">
            <v>Coordenadoria de Serviços de Saúde</v>
          </cell>
          <cell r="G359" t="str">
            <v>564-2</v>
          </cell>
          <cell r="H359" t="str">
            <v>Promissão</v>
          </cell>
          <cell r="I359" t="str">
            <v>Promissão</v>
          </cell>
        </row>
        <row r="360">
          <cell r="A360">
            <v>7528</v>
          </cell>
          <cell r="B360" t="str">
            <v>Centro de Convivência Infantil, do Hospital Geral de Promissão</v>
          </cell>
          <cell r="C360">
            <v>7528</v>
          </cell>
          <cell r="D360" t="str">
            <v>Hospital Geral "Prefeito Miguel Martin Gualda, de Promissão</v>
          </cell>
          <cell r="E360">
            <v>11</v>
          </cell>
          <cell r="F360" t="str">
            <v>Coordenadoria de Serviços de Saúde</v>
          </cell>
          <cell r="G360" t="str">
            <v>564-2</v>
          </cell>
          <cell r="H360" t="str">
            <v>Promissão</v>
          </cell>
          <cell r="I360" t="str">
            <v>Promissão</v>
          </cell>
        </row>
        <row r="361">
          <cell r="A361">
            <v>6102</v>
          </cell>
          <cell r="B361" t="str">
            <v>Hospital "Manoel de Abreu" em Bauru</v>
          </cell>
          <cell r="C361">
            <v>6102</v>
          </cell>
          <cell r="D361" t="str">
            <v>Hospital "Manoel de Abreu" de Bauru</v>
          </cell>
          <cell r="E361">
            <v>11</v>
          </cell>
          <cell r="F361" t="str">
            <v>Coordenadoria de Serviços de Saúde</v>
          </cell>
          <cell r="G361" t="str">
            <v>209-4</v>
          </cell>
          <cell r="H361" t="str">
            <v>Bauru</v>
          </cell>
          <cell r="I361" t="str">
            <v>Bauru</v>
          </cell>
        </row>
        <row r="362">
          <cell r="A362">
            <v>72154</v>
          </cell>
          <cell r="B362" t="str">
            <v>Hospital Estadual "Dr. Oswaldo Brandi Faria" em Mirandópolis</v>
          </cell>
          <cell r="C362">
            <v>72154</v>
          </cell>
          <cell r="D362" t="str">
            <v>Hospital Estadual "Dr. Oswaldo Brandi Faria" em Mirandópolis</v>
          </cell>
          <cell r="E362">
            <v>11</v>
          </cell>
          <cell r="F362" t="str">
            <v>Coordenadoria de Serviços de Saúde</v>
          </cell>
          <cell r="G362" t="str">
            <v>449-2</v>
          </cell>
          <cell r="H362" t="str">
            <v>Mirandópolis</v>
          </cell>
          <cell r="I362" t="str">
            <v>Mirandópolis</v>
          </cell>
        </row>
        <row r="363">
          <cell r="A363">
            <v>852</v>
          </cell>
          <cell r="B363" t="str">
            <v>Hospital Regional de Assis</v>
          </cell>
          <cell r="C363">
            <v>852</v>
          </cell>
          <cell r="D363" t="str">
            <v>Hospital Regional de Assis</v>
          </cell>
          <cell r="E363">
            <v>11</v>
          </cell>
          <cell r="F363" t="str">
            <v>Coordenadoria de Serviços de Saúde</v>
          </cell>
          <cell r="G363" t="str">
            <v>189-2</v>
          </cell>
          <cell r="H363" t="str">
            <v>Assis</v>
          </cell>
          <cell r="I363" t="str">
            <v>Assis</v>
          </cell>
        </row>
        <row r="364">
          <cell r="A364">
            <v>3810</v>
          </cell>
          <cell r="B364" t="str">
            <v>Hospital Estadual " Dr. Odilo Antunes de Siqueira" em Presidente Prudente</v>
          </cell>
          <cell r="C364">
            <v>3810</v>
          </cell>
          <cell r="D364" t="str">
            <v>Hospital Estadual "Dr. Odilo Antunes de Siqueira" em Presidente Prudente</v>
          </cell>
          <cell r="E364">
            <v>11</v>
          </cell>
          <cell r="F364" t="str">
            <v>Coordenadoria de Serviços de Saúde</v>
          </cell>
          <cell r="G364" t="str">
            <v>562-9</v>
          </cell>
          <cell r="H364" t="str">
            <v>Presidente Prudente</v>
          </cell>
          <cell r="I364" t="str">
            <v>Presidente Prudente</v>
          </cell>
        </row>
        <row r="365">
          <cell r="A365">
            <v>6176</v>
          </cell>
          <cell r="B365" t="str">
            <v>Hospital "Nestor Goulart Reis" em Américo Brasiliense</v>
          </cell>
          <cell r="C365">
            <v>6176</v>
          </cell>
          <cell r="D365" t="str">
            <v>Hospital "Nestor Goulart Reis" em Américo Brasiliense</v>
          </cell>
          <cell r="E365">
            <v>11</v>
          </cell>
          <cell r="F365" t="str">
            <v>Coordenadoria de Serviços de Saúde</v>
          </cell>
          <cell r="G365" t="str">
            <v>166-1</v>
          </cell>
          <cell r="H365" t="str">
            <v>Américo Brasiliense</v>
          </cell>
          <cell r="I365" t="str">
            <v>Américo Brasiliense</v>
          </cell>
        </row>
        <row r="366">
          <cell r="A366">
            <v>6518</v>
          </cell>
          <cell r="B366" t="str">
            <v>Hospital Santa Tereza em Ribeirão Preto</v>
          </cell>
          <cell r="C366">
            <v>6518</v>
          </cell>
          <cell r="D366" t="str">
            <v>Hospital Santa Tereza em Ribeirão Preto</v>
          </cell>
          <cell r="E366">
            <v>11</v>
          </cell>
          <cell r="F366" t="str">
            <v>Coordenadoria de Serviços de Saúde</v>
          </cell>
          <cell r="G366" t="str">
            <v>582-4</v>
          </cell>
          <cell r="H366" t="str">
            <v>Ribeirão Preto</v>
          </cell>
          <cell r="I366" t="str">
            <v>Ribeirão Preto</v>
          </cell>
        </row>
        <row r="367">
          <cell r="A367">
            <v>61639</v>
          </cell>
          <cell r="B367" t="str">
            <v>CCI do Hospital Santa Tereza de Ribeirão Preto</v>
          </cell>
          <cell r="C367">
            <v>61639</v>
          </cell>
          <cell r="D367" t="str">
            <v>Hospital Santa Tereza em Ribeirão Preto</v>
          </cell>
          <cell r="E367">
            <v>11</v>
          </cell>
          <cell r="F367" t="str">
            <v>Coordenadoria de Serviços de Saúde</v>
          </cell>
          <cell r="G367" t="str">
            <v>582-4</v>
          </cell>
          <cell r="H367" t="str">
            <v>Ribeirão Preto</v>
          </cell>
          <cell r="I367" t="str">
            <v>Ribeirão Preto</v>
          </cell>
        </row>
        <row r="368">
          <cell r="A368">
            <v>14313</v>
          </cell>
          <cell r="B368" t="str">
            <v>Centro de Atenção Integral à Saúde de Santa Rita - C.A.I.S./SR</v>
          </cell>
          <cell r="C368">
            <v>14313</v>
          </cell>
          <cell r="D368" t="str">
            <v>Centro de Atenção Integral à Saúde de Santa Rita - C.A.I.S./SR</v>
          </cell>
          <cell r="E368">
            <v>11</v>
          </cell>
          <cell r="F368" t="str">
            <v>Coordenadoria de Serviços de Saúde</v>
          </cell>
          <cell r="G368" t="str">
            <v>621-0</v>
          </cell>
          <cell r="H368" t="str">
            <v>Santa Rita do Passa Quatro</v>
          </cell>
          <cell r="I368" t="str">
            <v>Santa Rita do Passa Quatro</v>
          </cell>
        </row>
        <row r="369">
          <cell r="A369">
            <v>61642</v>
          </cell>
          <cell r="B369" t="str">
            <v>CCI  do Centro de Atenção Integral a Saúde de Santa Rita</v>
          </cell>
          <cell r="C369">
            <v>61642</v>
          </cell>
          <cell r="D369" t="str">
            <v>Centro de Atenção Integral à Saúde de Santa Rita - C.A.I.S./SR</v>
          </cell>
          <cell r="E369">
            <v>11</v>
          </cell>
          <cell r="F369" t="str">
            <v>Coordenadoria de Serviços de Saúde</v>
          </cell>
          <cell r="G369" t="str">
            <v>621-0</v>
          </cell>
          <cell r="H369" t="str">
            <v>Santa Rita do Passa Quatro</v>
          </cell>
          <cell r="I369" t="str">
            <v>Santa Rita do Passa Quatro</v>
          </cell>
        </row>
        <row r="370">
          <cell r="A370">
            <v>37503</v>
          </cell>
          <cell r="B370" t="str">
            <v>Hospital Reg. "DR. Leopoldo Bevilacqua" - Vale do Rib. em Pariquera-Açu</v>
          </cell>
          <cell r="C370">
            <v>37503</v>
          </cell>
          <cell r="D370" t="str">
            <v>Hospital Regional do Vale do Ribeira de Pariquera-Açu</v>
          </cell>
          <cell r="E370">
            <v>11</v>
          </cell>
          <cell r="F370" t="str">
            <v>Coordenadoria de Serviços de Saúde</v>
          </cell>
          <cell r="G370" t="str">
            <v>510-1</v>
          </cell>
          <cell r="H370" t="str">
            <v>Pariquera-Açu</v>
          </cell>
          <cell r="I370" t="str">
            <v>Pariquera-Açu</v>
          </cell>
        </row>
        <row r="371">
          <cell r="A371">
            <v>81511</v>
          </cell>
          <cell r="B371" t="str">
            <v>CCI "Drª. Arlene Mª. C. de Sá Florido" do H. Reg. do Vale do Rib. em Pariquera Açu</v>
          </cell>
          <cell r="C371">
            <v>81511</v>
          </cell>
          <cell r="D371" t="str">
            <v>Hospital Regional do Vale do Ribeira de Pariquera-Açu</v>
          </cell>
          <cell r="E371">
            <v>11</v>
          </cell>
          <cell r="F371" t="str">
            <v>Coordenadoria de Serviços de Saúde</v>
          </cell>
          <cell r="G371" t="str">
            <v>510-1</v>
          </cell>
          <cell r="H371" t="str">
            <v>Pariquera-Açu</v>
          </cell>
          <cell r="I371" t="str">
            <v>Pariquera-Açu</v>
          </cell>
        </row>
        <row r="372">
          <cell r="A372">
            <v>6139</v>
          </cell>
          <cell r="B372" t="str">
            <v>Hospital "Guilherme Álvaro" em Santos</v>
          </cell>
          <cell r="C372">
            <v>6139</v>
          </cell>
          <cell r="D372" t="str">
            <v>Hospital "Guilherme Álvaro" em Santos</v>
          </cell>
          <cell r="E372">
            <v>11</v>
          </cell>
          <cell r="F372" t="str">
            <v>Coordenadoria de Serviços de Saúde</v>
          </cell>
          <cell r="G372" t="str">
            <v>633-6</v>
          </cell>
          <cell r="H372" t="str">
            <v>Santos</v>
          </cell>
          <cell r="I372" t="str">
            <v>Santos</v>
          </cell>
        </row>
        <row r="373">
          <cell r="A373">
            <v>67115</v>
          </cell>
          <cell r="B373" t="str">
            <v>CCI do Hospital "Guilherme Álvaro", em Santos</v>
          </cell>
          <cell r="C373">
            <v>67115</v>
          </cell>
          <cell r="D373" t="str">
            <v>Hospital "Guilherme Álvaro" em Santos</v>
          </cell>
          <cell r="E373">
            <v>11</v>
          </cell>
          <cell r="F373" t="str">
            <v>Coordenadoria de Serviços de Saúde</v>
          </cell>
          <cell r="G373" t="str">
            <v>633-6</v>
          </cell>
          <cell r="H373" t="str">
            <v>Santos</v>
          </cell>
          <cell r="I373" t="str">
            <v>Santos</v>
          </cell>
        </row>
        <row r="374">
          <cell r="A374">
            <v>6335</v>
          </cell>
          <cell r="B374" t="str">
            <v>Hospital "Dr. Francisco Ribeiro Arantes" em Itu</v>
          </cell>
          <cell r="C374">
            <v>6335</v>
          </cell>
          <cell r="D374" t="str">
            <v>Hospital "Dr. Francisco Ribeiro Arantes", em Itu</v>
          </cell>
          <cell r="E374">
            <v>11</v>
          </cell>
          <cell r="F374" t="str">
            <v>Coordenadoria de Serviços de Saúde</v>
          </cell>
          <cell r="G374" t="str">
            <v>387-6</v>
          </cell>
          <cell r="H374" t="str">
            <v>Itu</v>
          </cell>
          <cell r="I374" t="str">
            <v>Itu</v>
          </cell>
        </row>
        <row r="375">
          <cell r="A375">
            <v>901337</v>
          </cell>
          <cell r="B375" t="str">
            <v>CCI do  Hospital "Dr. Francisco Ribeiro Arantes" em Itu</v>
          </cell>
          <cell r="C375">
            <v>901337</v>
          </cell>
          <cell r="D375" t="str">
            <v>Hospital "Dr. Francisco Ribeiro Arantes", em Itu</v>
          </cell>
          <cell r="E375">
            <v>11</v>
          </cell>
          <cell r="F375" t="str">
            <v>Coordenadoria de Serviços de Saúde</v>
          </cell>
          <cell r="G375" t="str">
            <v>387-6</v>
          </cell>
          <cell r="H375" t="str">
            <v>Itu</v>
          </cell>
          <cell r="I375" t="str">
            <v>Itu</v>
          </cell>
        </row>
        <row r="376">
          <cell r="A376">
            <v>45991</v>
          </cell>
          <cell r="B376" t="str">
            <v>Conjunto Hospitalar de Sorocaba</v>
          </cell>
          <cell r="C376">
            <v>45991</v>
          </cell>
          <cell r="D376" t="str">
            <v>Conjunto Hospitalar de Sorocaba</v>
          </cell>
          <cell r="E376">
            <v>11</v>
          </cell>
          <cell r="F376" t="str">
            <v>Coordenadoria de Serviços de Saúde</v>
          </cell>
          <cell r="G376" t="str">
            <v>669-5</v>
          </cell>
          <cell r="H376" t="str">
            <v>Sorocaba</v>
          </cell>
          <cell r="I376" t="str">
            <v>Sorocaba</v>
          </cell>
        </row>
        <row r="377">
          <cell r="A377">
            <v>4469</v>
          </cell>
          <cell r="B377" t="str">
            <v>CCI  do Conjunto Hospitalar de Sorocaba</v>
          </cell>
          <cell r="C377">
            <v>4469</v>
          </cell>
          <cell r="D377" t="str">
            <v>Conjunto Hospitalar de Sorocaba</v>
          </cell>
          <cell r="E377">
            <v>11</v>
          </cell>
          <cell r="F377" t="str">
            <v>Coordenadoria de Serviços de Saúde</v>
          </cell>
          <cell r="G377" t="str">
            <v>669-5</v>
          </cell>
          <cell r="H377" t="str">
            <v>Sorocaba</v>
          </cell>
          <cell r="I377" t="str">
            <v>Sorocaba</v>
          </cell>
        </row>
        <row r="378">
          <cell r="A378">
            <v>19752</v>
          </cell>
          <cell r="B378" t="str">
            <v>Centro de Desenv. do Portador de Defic. Mental, em Itu</v>
          </cell>
          <cell r="C378">
            <v>19752</v>
          </cell>
          <cell r="D378" t="str">
            <v>Centro de Desenvolvimento do Portador de Deficiência Mental, em Itu</v>
          </cell>
          <cell r="E378">
            <v>11</v>
          </cell>
          <cell r="F378" t="str">
            <v>Coordenadoria de Serviços de Saúde</v>
          </cell>
          <cell r="G378" t="str">
            <v>387-6</v>
          </cell>
          <cell r="H378" t="str">
            <v>Itu</v>
          </cell>
          <cell r="I378" t="str">
            <v>Itu</v>
          </cell>
        </row>
        <row r="379">
          <cell r="A379">
            <v>61640</v>
          </cell>
          <cell r="B379" t="str">
            <v>CCI do Hospital Psiq. "Prof. Cantídio de M. Campos" de Botucatu</v>
          </cell>
          <cell r="C379">
            <v>61640</v>
          </cell>
          <cell r="D379" t="str">
            <v>Hospital Psiquiátrico "Professor Cantídio de Moura Campos" em Botucatu</v>
          </cell>
          <cell r="E379">
            <v>11</v>
          </cell>
          <cell r="F379" t="str">
            <v>Coordenadoria de Serviços de Saúde</v>
          </cell>
          <cell r="G379" t="str">
            <v>224-0</v>
          </cell>
          <cell r="H379" t="str">
            <v>Botucatu</v>
          </cell>
          <cell r="I379" t="str">
            <v>Botucatu</v>
          </cell>
        </row>
        <row r="380">
          <cell r="A380">
            <v>6591</v>
          </cell>
          <cell r="B380" t="str">
            <v>Centro de Reabilitação de Casa Branca</v>
          </cell>
          <cell r="C380">
            <v>6591</v>
          </cell>
          <cell r="D380" t="str">
            <v>Centro de Reabilitação de Casa Branca</v>
          </cell>
          <cell r="E380">
            <v>11</v>
          </cell>
          <cell r="F380" t="str">
            <v>Coordenadoria de Serviços de Saúde</v>
          </cell>
          <cell r="G380" t="str">
            <v>257-4</v>
          </cell>
          <cell r="H380" t="str">
            <v>Casa Branca</v>
          </cell>
          <cell r="I380" t="str">
            <v>Casa Branca</v>
          </cell>
        </row>
        <row r="381">
          <cell r="A381">
            <v>61641</v>
          </cell>
          <cell r="B381" t="str">
            <v>CCI do Centro de Reabilitação de Casa Branca</v>
          </cell>
          <cell r="C381">
            <v>61641</v>
          </cell>
          <cell r="D381" t="str">
            <v>Centro de Reabilitação de Casa Branca</v>
          </cell>
          <cell r="E381">
            <v>11</v>
          </cell>
          <cell r="F381" t="str">
            <v>Coordenadoria de Serviços de Saúde</v>
          </cell>
          <cell r="G381" t="str">
            <v>257-4</v>
          </cell>
          <cell r="H381" t="str">
            <v>Casa Branca</v>
          </cell>
          <cell r="I381" t="str">
            <v>Casa Branca</v>
          </cell>
        </row>
        <row r="382">
          <cell r="A382">
            <v>53011</v>
          </cell>
          <cell r="B382" t="str">
            <v>Centro de At. Integral à Saúde "Clemente Ferreira", em Lins</v>
          </cell>
          <cell r="C382">
            <v>53011</v>
          </cell>
          <cell r="D382" t="str">
            <v>Centro de Atenção Integral à Saúde "Clemente Ferreira" de Lins</v>
          </cell>
          <cell r="E382">
            <v>11</v>
          </cell>
          <cell r="F382" t="str">
            <v>Coordenadoria de Serviços de Saúde</v>
          </cell>
          <cell r="G382" t="str">
            <v>419-4</v>
          </cell>
          <cell r="H382" t="str">
            <v>Lins</v>
          </cell>
          <cell r="I382" t="str">
            <v>Lins</v>
          </cell>
        </row>
        <row r="383">
          <cell r="A383">
            <v>61643</v>
          </cell>
          <cell r="B383" t="str">
            <v>CCI do Centro de At. Int. a Saúde "Clemente Ferreira" em Lins</v>
          </cell>
          <cell r="C383">
            <v>61643</v>
          </cell>
          <cell r="D383" t="str">
            <v>Centro de Atenção Integral à Saúde "Clemente Ferreira" de Lins</v>
          </cell>
          <cell r="E383">
            <v>11</v>
          </cell>
          <cell r="F383" t="str">
            <v>Coordenadoria de Serviços de Saúde</v>
          </cell>
          <cell r="G383" t="str">
            <v>419-4</v>
          </cell>
          <cell r="H383" t="str">
            <v>Lins</v>
          </cell>
          <cell r="I383" t="str">
            <v>Lins</v>
          </cell>
        </row>
        <row r="384">
          <cell r="A384">
            <v>7529</v>
          </cell>
          <cell r="B384" t="str">
            <v>CCI do Hospital G. 'Dr. Alvaro S. de Souza" de V. N. Cachoeirinha</v>
          </cell>
          <cell r="C384">
            <v>7529</v>
          </cell>
          <cell r="D384" t="str">
            <v>Hospital Geral "Dr. Álvaro Simões de Souza" em Vila Nova Cachoeirinha</v>
          </cell>
          <cell r="E384">
            <v>11</v>
          </cell>
          <cell r="F384" t="str">
            <v>Coordenadoria de Serviços de Saúde</v>
          </cell>
          <cell r="G384" t="str">
            <v>100</v>
          </cell>
          <cell r="H384" t="str">
            <v>São Paulo</v>
          </cell>
          <cell r="I384" t="str">
            <v>São Paulo</v>
          </cell>
        </row>
        <row r="385">
          <cell r="A385">
            <v>83975</v>
          </cell>
          <cell r="B385" t="str">
            <v>Hospital G. "Dr. Álvaro S. de Souza" em Vila Nova Cachoeirinha</v>
          </cell>
          <cell r="C385">
            <v>83975</v>
          </cell>
          <cell r="D385" t="str">
            <v>Hospital Geral "Dr. Álvaro Simões de Souza" em Vila Nova Cachoeirinha</v>
          </cell>
          <cell r="E385">
            <v>11</v>
          </cell>
          <cell r="F385" t="str">
            <v>Coordenadoria de Serviços de Saúde</v>
          </cell>
          <cell r="G385" t="str">
            <v>100</v>
          </cell>
          <cell r="H385" t="str">
            <v>São Paulo</v>
          </cell>
          <cell r="I385" t="str">
            <v>São Paulo</v>
          </cell>
        </row>
        <row r="386">
          <cell r="A386">
            <v>19824</v>
          </cell>
          <cell r="B386" t="str">
            <v>Centro de Convivência Infantil, do Hospital Geral de Taipas</v>
          </cell>
          <cell r="C386">
            <v>19824</v>
          </cell>
          <cell r="D386" t="str">
            <v>Hospital Geral de Taipas</v>
          </cell>
          <cell r="E386">
            <v>11</v>
          </cell>
          <cell r="F386" t="str">
            <v>Coordenadoria de Serviços de Saúde</v>
          </cell>
          <cell r="G386" t="str">
            <v>100</v>
          </cell>
          <cell r="H386" t="str">
            <v>São Paulo</v>
          </cell>
          <cell r="I386" t="str">
            <v>São Paulo</v>
          </cell>
        </row>
        <row r="387">
          <cell r="A387">
            <v>84091</v>
          </cell>
          <cell r="B387" t="str">
            <v>Hospital Geral de Taipas</v>
          </cell>
          <cell r="C387">
            <v>84091</v>
          </cell>
          <cell r="D387" t="str">
            <v>Hospital Geral de Taipas</v>
          </cell>
          <cell r="E387">
            <v>11</v>
          </cell>
          <cell r="F387" t="str">
            <v>Coordenadoria de Serviços de Saúde</v>
          </cell>
          <cell r="G387" t="str">
            <v>100</v>
          </cell>
          <cell r="H387" t="str">
            <v>São Paulo</v>
          </cell>
          <cell r="I387" t="str">
            <v>São Paulo</v>
          </cell>
        </row>
        <row r="388">
          <cell r="A388">
            <v>19826</v>
          </cell>
          <cell r="B388" t="str">
            <v>CCI do Hospital Geral "Dr. José Pangella" de Vila Penteado</v>
          </cell>
          <cell r="C388">
            <v>19826</v>
          </cell>
          <cell r="D388" t="str">
            <v>Hospital Geral "Dr. José Pangella" de Vila Penteado</v>
          </cell>
          <cell r="E388">
            <v>11</v>
          </cell>
          <cell r="F388" t="str">
            <v>Coordenadoria de Serviços de Saúde</v>
          </cell>
          <cell r="G388" t="str">
            <v>100</v>
          </cell>
          <cell r="H388" t="str">
            <v>São Paulo</v>
          </cell>
          <cell r="I388" t="str">
            <v>São Paulo</v>
          </cell>
        </row>
        <row r="389">
          <cell r="A389">
            <v>84212</v>
          </cell>
          <cell r="B389" t="str">
            <v>Hospital Geral "Dr. José Pangella" de Vila Penteado</v>
          </cell>
          <cell r="C389">
            <v>84212</v>
          </cell>
          <cell r="D389" t="str">
            <v>Hospital Geral "Dr. José Pangella" de Vila Penteado</v>
          </cell>
          <cell r="E389">
            <v>11</v>
          </cell>
          <cell r="F389" t="str">
            <v>Coordenadoria de Serviços de Saúde</v>
          </cell>
          <cell r="G389" t="str">
            <v>100</v>
          </cell>
          <cell r="H389" t="str">
            <v>São Paulo</v>
          </cell>
          <cell r="I389" t="str">
            <v>São Paulo</v>
          </cell>
        </row>
        <row r="390">
          <cell r="A390">
            <v>17272</v>
          </cell>
          <cell r="B390" t="str">
            <v>Ambulatório Reg. de Especialidades Sul, em Santo Amaro</v>
          </cell>
          <cell r="C390">
            <v>17272</v>
          </cell>
          <cell r="D390" t="str">
            <v>Hospital Regional Sul</v>
          </cell>
          <cell r="E390">
            <v>11</v>
          </cell>
          <cell r="F390" t="str">
            <v>Coordenadoria de Serviços de Saúde</v>
          </cell>
          <cell r="G390" t="str">
            <v>100</v>
          </cell>
          <cell r="H390" t="str">
            <v>São Paulo</v>
          </cell>
          <cell r="I390" t="str">
            <v>São Paulo</v>
          </cell>
        </row>
        <row r="391">
          <cell r="A391">
            <v>84329</v>
          </cell>
          <cell r="B391" t="str">
            <v>Hospital Regional Sul</v>
          </cell>
          <cell r="C391">
            <v>84329</v>
          </cell>
          <cell r="D391" t="str">
            <v>Hospital Regional Sul</v>
          </cell>
          <cell r="E391">
            <v>11</v>
          </cell>
          <cell r="F391" t="str">
            <v>Coordenadoria de Serviços de Saúde</v>
          </cell>
          <cell r="G391" t="str">
            <v>100</v>
          </cell>
          <cell r="H391" t="str">
            <v>São Paulo</v>
          </cell>
          <cell r="I391" t="str">
            <v>São Paulo</v>
          </cell>
        </row>
        <row r="392">
          <cell r="A392">
            <v>84464</v>
          </cell>
          <cell r="B392" t="str">
            <v>Hospital Geral "Jesus Teixeira da Costa" em Guaianazes</v>
          </cell>
          <cell r="C392">
            <v>84464</v>
          </cell>
          <cell r="D392" t="str">
            <v>Hospital Geral "Jesus Teixeira da Costa" em Guaianazes</v>
          </cell>
          <cell r="E392">
            <v>11</v>
          </cell>
          <cell r="F392" t="str">
            <v>Coordenadoria de Serviços de Saúde</v>
          </cell>
          <cell r="G392" t="str">
            <v>100</v>
          </cell>
          <cell r="H392" t="str">
            <v>São Paulo</v>
          </cell>
          <cell r="I392" t="str">
            <v>São Paulo</v>
          </cell>
        </row>
        <row r="393">
          <cell r="A393">
            <v>84606</v>
          </cell>
          <cell r="B393" t="str">
            <v>Hospital Geral "Dr. Manoel Bifulco" em São Mateus</v>
          </cell>
          <cell r="C393">
            <v>84606</v>
          </cell>
          <cell r="D393" t="str">
            <v>Hospital Geral "Dr. Manoel Bifulco" em São Mateus</v>
          </cell>
          <cell r="E393">
            <v>11</v>
          </cell>
          <cell r="F393" t="str">
            <v>Coordenadoria de Serviços de Saúde</v>
          </cell>
          <cell r="G393" t="str">
            <v>100</v>
          </cell>
          <cell r="H393" t="str">
            <v>São Paulo</v>
          </cell>
          <cell r="I393" t="str">
            <v>São Paulo</v>
          </cell>
        </row>
        <row r="394">
          <cell r="A394">
            <v>86443</v>
          </cell>
          <cell r="B394" t="str">
            <v>Unidade de Gestão Assistencial  I</v>
          </cell>
          <cell r="C394">
            <v>86443</v>
          </cell>
          <cell r="D394" t="str">
            <v>Unidade de Gestão Assistencial I</v>
          </cell>
          <cell r="E394">
            <v>11</v>
          </cell>
          <cell r="F394" t="str">
            <v>Coordenadoria de Serviços de Saúde</v>
          </cell>
          <cell r="G394" t="str">
            <v>100</v>
          </cell>
          <cell r="H394" t="str">
            <v>São Paulo</v>
          </cell>
          <cell r="I394" t="str">
            <v>São Paulo</v>
          </cell>
        </row>
        <row r="395">
          <cell r="A395">
            <v>86593</v>
          </cell>
          <cell r="B395" t="str">
            <v>Unidade de Gestão Assistencial  II</v>
          </cell>
          <cell r="C395">
            <v>86593</v>
          </cell>
          <cell r="D395" t="str">
            <v>Unidade de Gestão Assistencial II</v>
          </cell>
          <cell r="E395">
            <v>11</v>
          </cell>
          <cell r="F395" t="str">
            <v>Coordenadoria de Serviços de Saúde</v>
          </cell>
          <cell r="G395" t="str">
            <v>100</v>
          </cell>
          <cell r="H395" t="str">
            <v>São Paulo</v>
          </cell>
          <cell r="I395" t="str">
            <v>São Paulo</v>
          </cell>
        </row>
        <row r="396">
          <cell r="A396">
            <v>80549</v>
          </cell>
          <cell r="B396" t="str">
            <v>CCI da Unidade de Gestão Assistencial III</v>
          </cell>
          <cell r="C396">
            <v>80549</v>
          </cell>
          <cell r="D396" t="str">
            <v>Unidade de Gestão Assistencial III</v>
          </cell>
          <cell r="E396">
            <v>11</v>
          </cell>
          <cell r="F396" t="str">
            <v>Coordenadoria de Serviços de Saúde</v>
          </cell>
          <cell r="G396" t="str">
            <v>100</v>
          </cell>
          <cell r="H396" t="str">
            <v>São Paulo</v>
          </cell>
          <cell r="I396" t="str">
            <v>São Paulo</v>
          </cell>
        </row>
        <row r="397">
          <cell r="A397">
            <v>86714</v>
          </cell>
          <cell r="B397" t="str">
            <v>Unidade de Gestão Assistencial  III</v>
          </cell>
          <cell r="C397">
            <v>86714</v>
          </cell>
          <cell r="D397" t="str">
            <v>Unidade de Gestão Assistencial III</v>
          </cell>
          <cell r="E397">
            <v>11</v>
          </cell>
          <cell r="F397" t="str">
            <v>Coordenadoria de Serviços de Saúde</v>
          </cell>
          <cell r="G397" t="str">
            <v>100</v>
          </cell>
          <cell r="H397" t="str">
            <v>São Paulo</v>
          </cell>
          <cell r="I397" t="str">
            <v>São Paulo</v>
          </cell>
        </row>
        <row r="398">
          <cell r="A398">
            <v>19588</v>
          </cell>
          <cell r="B398" t="str">
            <v>CCI da Unidade de Gestão Assistencial  IV</v>
          </cell>
          <cell r="C398">
            <v>19588</v>
          </cell>
          <cell r="D398" t="str">
            <v>Unidade de Gestão Assistencial IV</v>
          </cell>
          <cell r="E398">
            <v>11</v>
          </cell>
          <cell r="F398" t="str">
            <v>Coordenadoria de Serviços de Saúde</v>
          </cell>
          <cell r="G398" t="str">
            <v>100</v>
          </cell>
          <cell r="H398" t="str">
            <v>São Paulo</v>
          </cell>
          <cell r="I398" t="str">
            <v>São Paulo</v>
          </cell>
        </row>
        <row r="399">
          <cell r="A399">
            <v>86836</v>
          </cell>
          <cell r="B399" t="str">
            <v>Unidade de Gestão Assistencial  IV</v>
          </cell>
          <cell r="C399">
            <v>86836</v>
          </cell>
          <cell r="D399" t="str">
            <v>Unidade de Gestão Assistencial IV</v>
          </cell>
          <cell r="E399">
            <v>11</v>
          </cell>
          <cell r="F399" t="str">
            <v>Coordenadoria de Serviços de Saúde</v>
          </cell>
          <cell r="G399" t="str">
            <v>100</v>
          </cell>
          <cell r="H399" t="str">
            <v>São Paulo</v>
          </cell>
          <cell r="I399" t="str">
            <v>São Paulo</v>
          </cell>
        </row>
        <row r="400">
          <cell r="A400">
            <v>19590</v>
          </cell>
          <cell r="B400" t="str">
            <v>CCI da Unidade de Gestão Assistencial  V</v>
          </cell>
          <cell r="C400">
            <v>19590</v>
          </cell>
          <cell r="D400" t="str">
            <v>Unidade de Gestão Assistencial V</v>
          </cell>
          <cell r="E400">
            <v>11</v>
          </cell>
          <cell r="F400" t="str">
            <v>Coordenadoria de Serviços de Saúde</v>
          </cell>
          <cell r="G400" t="str">
            <v>100</v>
          </cell>
          <cell r="H400" t="str">
            <v>São Paulo</v>
          </cell>
          <cell r="I400" t="str">
            <v>São Paulo</v>
          </cell>
        </row>
        <row r="401">
          <cell r="A401">
            <v>86842</v>
          </cell>
          <cell r="B401" t="str">
            <v>Unidade de Gestão Assistencial  V</v>
          </cell>
          <cell r="C401">
            <v>86842</v>
          </cell>
          <cell r="D401" t="str">
            <v>Unidade de Gestão Assistencial V</v>
          </cell>
          <cell r="E401">
            <v>11</v>
          </cell>
          <cell r="F401" t="str">
            <v>Coordenadoria de Serviços de Saúde</v>
          </cell>
          <cell r="G401" t="str">
            <v>100</v>
          </cell>
          <cell r="H401" t="str">
            <v>São Paulo</v>
          </cell>
          <cell r="I401" t="str">
            <v>São Paulo</v>
          </cell>
        </row>
        <row r="402">
          <cell r="A402">
            <v>19825</v>
          </cell>
          <cell r="B402" t="str">
            <v>CCI do Hospital Reg."Dr. Osíris F. Ccoelho" de F. de Vasconcelos</v>
          </cell>
          <cell r="C402">
            <v>19825</v>
          </cell>
          <cell r="D402" t="str">
            <v>Hospital Regional "Dr. Osíris Florindo Coelho" em Ferraz de Vasconcelos</v>
          </cell>
          <cell r="E402">
            <v>11</v>
          </cell>
          <cell r="F402" t="str">
            <v>Coordenadoria de Serviços de Saúde</v>
          </cell>
          <cell r="G402" t="str">
            <v>305-0</v>
          </cell>
          <cell r="H402" t="str">
            <v>Ferraz de Vasconcelos</v>
          </cell>
          <cell r="I402" t="str">
            <v>Ferraz de Vasconcelos</v>
          </cell>
        </row>
        <row r="403">
          <cell r="A403">
            <v>976</v>
          </cell>
          <cell r="B403" t="str">
            <v>Hospital Reg. "Dr. Osíris F. Coelho" em Ferraz de Vasconcelos</v>
          </cell>
          <cell r="C403">
            <v>976</v>
          </cell>
          <cell r="D403" t="str">
            <v>Hospital Regional "Dr. Osíris Florindo Coelho" em Ferraz de Vasconcelos</v>
          </cell>
          <cell r="E403">
            <v>11</v>
          </cell>
          <cell r="F403" t="str">
            <v>Coordenadoria de Serviços de Saúde</v>
          </cell>
          <cell r="G403" t="str">
            <v>305-0</v>
          </cell>
          <cell r="H403" t="str">
            <v>Ferraz de Vasconcelos</v>
          </cell>
          <cell r="I403" t="str">
            <v>Ferraz de Vasconcelos</v>
          </cell>
        </row>
        <row r="404">
          <cell r="A404">
            <v>2544</v>
          </cell>
          <cell r="B404" t="str">
            <v>Hospital Regional "Dr. Vivaldo Martins Simões" em Osasco</v>
          </cell>
          <cell r="C404">
            <v>2544</v>
          </cell>
          <cell r="D404" t="str">
            <v>Hospital Regional "Dr. Vivaldo Martins Simões" em Osasco</v>
          </cell>
          <cell r="E404">
            <v>11</v>
          </cell>
          <cell r="F404" t="str">
            <v>Coordenadoria de Serviços de Saúde</v>
          </cell>
          <cell r="G404" t="str">
            <v>492-3</v>
          </cell>
          <cell r="H404" t="str">
            <v>Osasco</v>
          </cell>
          <cell r="I404" t="str">
            <v>Osasco</v>
          </cell>
        </row>
        <row r="405">
          <cell r="A405">
            <v>85441</v>
          </cell>
          <cell r="B405" t="str">
            <v>Núcleo de Gestão Assistencial 15 - Cidade Dutra</v>
          </cell>
          <cell r="C405">
            <v>85441</v>
          </cell>
          <cell r="D405" t="str">
            <v>Hospital Maternidade Interlagos "Waldemar Seyssel - Arrelia"</v>
          </cell>
          <cell r="E405">
            <v>11</v>
          </cell>
          <cell r="F405" t="str">
            <v>Coordenadoria de Serviços de Saúde</v>
          </cell>
          <cell r="G405" t="str">
            <v>100</v>
          </cell>
          <cell r="H405" t="str">
            <v>São Paulo</v>
          </cell>
          <cell r="I405" t="str">
            <v>São Paulo</v>
          </cell>
        </row>
        <row r="406">
          <cell r="A406">
            <v>4261</v>
          </cell>
          <cell r="B406" t="str">
            <v>Hospital Maternidade Interlagos "Waldemar Seyssel - Arrelia"</v>
          </cell>
          <cell r="C406">
            <v>4261</v>
          </cell>
          <cell r="D406" t="str">
            <v>Hospital Maternidade Interlagos "Waldemar Seyssel - Arrelia"</v>
          </cell>
          <cell r="E406">
            <v>11</v>
          </cell>
          <cell r="F406" t="str">
            <v>Coordenadoria de Serviços de Saúde</v>
          </cell>
          <cell r="G406" t="str">
            <v>100</v>
          </cell>
          <cell r="H406" t="str">
            <v>São Paulo</v>
          </cell>
          <cell r="I406" t="str">
            <v>São Paulo</v>
          </cell>
        </row>
        <row r="407">
          <cell r="A407">
            <v>901345</v>
          </cell>
          <cell r="B407" t="str">
            <v>Cci do Hospital Infantil "Cândido Fontoura"</v>
          </cell>
          <cell r="C407">
            <v>901345</v>
          </cell>
          <cell r="D407" t="str">
            <v>Hospital Infantil "Cândido Fontoura"</v>
          </cell>
          <cell r="E407">
            <v>11</v>
          </cell>
          <cell r="F407" t="str">
            <v>Coordenadoria de Serviços de Saúde</v>
          </cell>
          <cell r="G407" t="str">
            <v>100</v>
          </cell>
          <cell r="H407" t="str">
            <v>São Paulo</v>
          </cell>
          <cell r="I407" t="str">
            <v>São Paulo</v>
          </cell>
        </row>
        <row r="408">
          <cell r="A408">
            <v>5940</v>
          </cell>
          <cell r="B408" t="str">
            <v>Hospital Infantil "Cândido Fontoura"</v>
          </cell>
          <cell r="C408">
            <v>5940</v>
          </cell>
          <cell r="D408" t="str">
            <v>Hospital Infantil "Cândido Fontoura"</v>
          </cell>
          <cell r="E408">
            <v>11</v>
          </cell>
          <cell r="F408" t="str">
            <v>Coordenadoria de Serviços de Saúde</v>
          </cell>
          <cell r="G408" t="str">
            <v>100</v>
          </cell>
          <cell r="H408" t="str">
            <v>São Paulo</v>
          </cell>
          <cell r="I408" t="str">
            <v>São Paulo</v>
          </cell>
        </row>
        <row r="409">
          <cell r="A409">
            <v>6462</v>
          </cell>
          <cell r="B409" t="str">
            <v>Centro de At. Integ. em S. Mental "Dr. David C. C. da Costa Filho" - Água Funda</v>
          </cell>
          <cell r="C409">
            <v>6462</v>
          </cell>
          <cell r="D409" t="str">
            <v>Centro de At. Integ. em Saúde Mental "Dr. David Cap. da Costa Filho" da Água Funda</v>
          </cell>
          <cell r="E409">
            <v>11</v>
          </cell>
          <cell r="F409" t="str">
            <v>Coordenadoria de Serviços de Saúde</v>
          </cell>
          <cell r="G409" t="str">
            <v>100</v>
          </cell>
          <cell r="H409" t="str">
            <v>São Paulo</v>
          </cell>
          <cell r="I409" t="str">
            <v>São Paulo</v>
          </cell>
        </row>
        <row r="410">
          <cell r="A410">
            <v>61636</v>
          </cell>
          <cell r="B410" t="str">
            <v>CCI do Centro de At. Integ. em S. Mental ¨Dr. David C. C. Filho¨ da Água Funda</v>
          </cell>
          <cell r="C410">
            <v>61636</v>
          </cell>
          <cell r="D410" t="str">
            <v>Centro de At. Integ. em Saúde Mental "Dr. David Cap. da Costa Filho" da Água Funda</v>
          </cell>
          <cell r="E410">
            <v>11</v>
          </cell>
          <cell r="F410" t="str">
            <v>Coordenadoria de Serviços de Saúde</v>
          </cell>
          <cell r="G410" t="str">
            <v>100</v>
          </cell>
          <cell r="H410" t="str">
            <v>São Paulo</v>
          </cell>
          <cell r="I410" t="str">
            <v>São Paulo</v>
          </cell>
        </row>
        <row r="411">
          <cell r="A411">
            <v>901347</v>
          </cell>
          <cell r="B411" t="str">
            <v>CCI do Hospital "Padre Bento" em Guarulhos</v>
          </cell>
          <cell r="C411">
            <v>901347</v>
          </cell>
          <cell r="D411" t="str">
            <v>Complexo Hospitalar "Padre Bento" de Guarulhos</v>
          </cell>
          <cell r="E411">
            <v>11</v>
          </cell>
          <cell r="F411" t="str">
            <v>Coordenadoria de Serviços de Saúde</v>
          </cell>
          <cell r="G411" t="str">
            <v>336-0</v>
          </cell>
          <cell r="H411" t="str">
            <v>Guarulhos</v>
          </cell>
          <cell r="I411" t="str">
            <v>Guarulhos</v>
          </cell>
        </row>
        <row r="412">
          <cell r="A412">
            <v>73918</v>
          </cell>
          <cell r="B412" t="str">
            <v>Complexo Hospitalar "Padre Bento" de Guarulhos</v>
          </cell>
          <cell r="C412">
            <v>73918</v>
          </cell>
          <cell r="D412" t="str">
            <v>Complexo Hospitalar "Padre Bento" de Guarulhos</v>
          </cell>
          <cell r="E412">
            <v>11</v>
          </cell>
          <cell r="F412" t="str">
            <v>Coordenadoria de Serviços de Saúde</v>
          </cell>
          <cell r="G412" t="str">
            <v>336-0</v>
          </cell>
          <cell r="H412" t="str">
            <v>Guarulhos</v>
          </cell>
          <cell r="I412" t="str">
            <v>Guarulhos</v>
          </cell>
        </row>
        <row r="413">
          <cell r="A413">
            <v>58489</v>
          </cell>
          <cell r="B413" t="str">
            <v>CCI do Conjunto Hospitalar do Mandaqui</v>
          </cell>
          <cell r="C413">
            <v>58489</v>
          </cell>
          <cell r="D413" t="str">
            <v>Conjunto Hospitalar do Mandaqui</v>
          </cell>
          <cell r="E413">
            <v>11</v>
          </cell>
          <cell r="F413" t="str">
            <v>Coordenadoria de Serviços de Saúde</v>
          </cell>
          <cell r="G413" t="str">
            <v>100</v>
          </cell>
          <cell r="H413" t="str">
            <v>São Paulo</v>
          </cell>
          <cell r="I413" t="str">
            <v>São Paulo</v>
          </cell>
        </row>
        <row r="414">
          <cell r="A414">
            <v>73538</v>
          </cell>
          <cell r="B414" t="str">
            <v>Conjunto Hospitalar do Mandaqui</v>
          </cell>
          <cell r="C414">
            <v>73538</v>
          </cell>
          <cell r="D414" t="str">
            <v>Conjunto Hospitalar do Mandaqui</v>
          </cell>
          <cell r="E414">
            <v>11</v>
          </cell>
          <cell r="F414" t="str">
            <v>Coordenadoria de Serviços de Saúde</v>
          </cell>
          <cell r="G414" t="str">
            <v>100</v>
          </cell>
          <cell r="H414" t="str">
            <v>São Paulo</v>
          </cell>
          <cell r="I414" t="str">
            <v>São Paulo</v>
          </cell>
        </row>
        <row r="415">
          <cell r="A415">
            <v>61638</v>
          </cell>
          <cell r="B415" t="str">
            <v>CCI do Hospital Psiquiátrico Pinel, em Pirituba</v>
          </cell>
          <cell r="C415">
            <v>61638</v>
          </cell>
          <cell r="D415" t="str">
            <v>Hospital Psiquiátrico Pinel, em Pirituba</v>
          </cell>
          <cell r="E415">
            <v>11</v>
          </cell>
          <cell r="F415" t="str">
            <v>Coordenadoria de Serviços de Saúde</v>
          </cell>
          <cell r="G415" t="str">
            <v>100</v>
          </cell>
          <cell r="H415" t="str">
            <v>São Paulo</v>
          </cell>
          <cell r="I415" t="str">
            <v>São Paulo</v>
          </cell>
        </row>
        <row r="416">
          <cell r="A416">
            <v>61637</v>
          </cell>
          <cell r="B416" t="str">
            <v>CCI do Hospital Psiquiátrico de Vila Mariana</v>
          </cell>
          <cell r="C416">
            <v>61637</v>
          </cell>
          <cell r="D416" t="str">
            <v>Hospital Psiquiátrico "Prof. Dr. João Alves Meira" em Vila Mariana</v>
          </cell>
          <cell r="E416">
            <v>11</v>
          </cell>
          <cell r="F416" t="str">
            <v>Coordenadoria de Serviços de Saúde</v>
          </cell>
          <cell r="G416" t="str">
            <v>100</v>
          </cell>
          <cell r="H416" t="str">
            <v>São Paulo</v>
          </cell>
          <cell r="I416" t="str">
            <v>São Paulo</v>
          </cell>
        </row>
        <row r="417">
          <cell r="A417">
            <v>6476</v>
          </cell>
          <cell r="B417" t="str">
            <v>Hospital Psiquiátrico "Prof. Dr. João A. Meira" em Vila Mariana</v>
          </cell>
          <cell r="C417">
            <v>6476</v>
          </cell>
          <cell r="D417" t="str">
            <v>Hospital Psiquiátrico "Prof. Dr. João Alves Meira" em Vila Mariana</v>
          </cell>
          <cell r="E417">
            <v>11</v>
          </cell>
          <cell r="F417" t="str">
            <v>Coordenadoria de Serviços de Saúde</v>
          </cell>
          <cell r="G417" t="str">
            <v>100</v>
          </cell>
          <cell r="H417" t="str">
            <v>São Paulo</v>
          </cell>
          <cell r="I417" t="str">
            <v>São Paulo</v>
          </cell>
        </row>
        <row r="418">
          <cell r="A418">
            <v>5907</v>
          </cell>
          <cell r="B418" t="str">
            <v>Instituto "Dante Pazzanese" de Cardiologia</v>
          </cell>
          <cell r="C418">
            <v>5907</v>
          </cell>
          <cell r="D418" t="str">
            <v>Instituto "Dante Pazzanese" de Cardiologia</v>
          </cell>
          <cell r="E418">
            <v>11</v>
          </cell>
          <cell r="F418" t="str">
            <v>Coordenadoria de Serviços de Saúde</v>
          </cell>
          <cell r="G418" t="str">
            <v>100</v>
          </cell>
          <cell r="H418" t="str">
            <v>São Paulo</v>
          </cell>
          <cell r="I418" t="str">
            <v>São Paulo</v>
          </cell>
        </row>
        <row r="419">
          <cell r="A419">
            <v>58488</v>
          </cell>
          <cell r="B419" t="str">
            <v>CCI do Instituto "Dante Pazzanese" de Cardiologia</v>
          </cell>
          <cell r="C419">
            <v>58488</v>
          </cell>
          <cell r="D419" t="str">
            <v>Instituto "Dante Pazzanese" de Cardiologia</v>
          </cell>
          <cell r="E419">
            <v>11</v>
          </cell>
          <cell r="F419" t="str">
            <v>Coordenadoria de Serviços de Saúde</v>
          </cell>
          <cell r="G419" t="str">
            <v>100</v>
          </cell>
          <cell r="H419" t="str">
            <v>São Paulo</v>
          </cell>
          <cell r="I419" t="str">
            <v>São Paulo</v>
          </cell>
        </row>
        <row r="420">
          <cell r="A420">
            <v>901343</v>
          </cell>
          <cell r="B420" t="str">
            <v>CCI do Instituto de Infectologia "Emílio Ribas"</v>
          </cell>
          <cell r="C420">
            <v>901343</v>
          </cell>
          <cell r="D420" t="str">
            <v>Instituto de Infectologia "Emílio Ribas"</v>
          </cell>
          <cell r="E420">
            <v>11</v>
          </cell>
          <cell r="F420" t="str">
            <v>Coordenadoria de Serviços de Saúde</v>
          </cell>
          <cell r="G420" t="str">
            <v>100</v>
          </cell>
          <cell r="H420" t="str">
            <v>São Paulo</v>
          </cell>
          <cell r="I420" t="str">
            <v>São Paulo</v>
          </cell>
        </row>
        <row r="421">
          <cell r="A421">
            <v>5875</v>
          </cell>
          <cell r="B421" t="str">
            <v>Instituto de Infectologia "Emílio Ribas"</v>
          </cell>
          <cell r="C421">
            <v>5875</v>
          </cell>
          <cell r="D421" t="str">
            <v>Instituto de Infectologia "Emílio Ribas"</v>
          </cell>
          <cell r="E421">
            <v>11</v>
          </cell>
          <cell r="F421" t="str">
            <v>Coordenadoria de Serviços de Saúde</v>
          </cell>
          <cell r="G421" t="str">
            <v>100</v>
          </cell>
          <cell r="H421" t="str">
            <v>São Paulo</v>
          </cell>
          <cell r="I421" t="str">
            <v>São Paulo</v>
          </cell>
        </row>
        <row r="422">
          <cell r="A422">
            <v>69321</v>
          </cell>
          <cell r="B422" t="str">
            <v>Sede, da Coordenadoria de Serviços de Saúde</v>
          </cell>
          <cell r="C422">
            <v>69321</v>
          </cell>
          <cell r="D422" t="str">
            <v>Gabinete do Coordenador</v>
          </cell>
          <cell r="E422">
            <v>11</v>
          </cell>
          <cell r="F422" t="str">
            <v>Coordenadoria de Serviços de Saúde</v>
          </cell>
          <cell r="G422" t="str">
            <v>100</v>
          </cell>
          <cell r="H422" t="str">
            <v>São Paulo</v>
          </cell>
          <cell r="I422" t="str">
            <v>São Paulo</v>
          </cell>
        </row>
        <row r="423">
          <cell r="A423">
            <v>3928</v>
          </cell>
          <cell r="B423" t="str">
            <v>Subgrupo de Vig. Epid. XIX  do Grupo de Vig. Epidemiológica  XIX - Marília</v>
          </cell>
          <cell r="C423">
            <v>3928</v>
          </cell>
          <cell r="D423" t="str">
            <v>Centro de Vigilância Epidemiológica "Professor Alexandre Vranjac"</v>
          </cell>
          <cell r="E423">
            <v>12</v>
          </cell>
          <cell r="F423" t="str">
            <v>Coordenadoria de Controle de Doenças</v>
          </cell>
          <cell r="G423" t="str">
            <v>438-8</v>
          </cell>
          <cell r="H423" t="str">
            <v>Marília</v>
          </cell>
          <cell r="I423" t="str">
            <v>São Paulo</v>
          </cell>
        </row>
        <row r="424">
          <cell r="A424">
            <v>70993</v>
          </cell>
          <cell r="B424" t="str">
            <v>Centro de Vigilância Epidemiológica "Prof. Alexandre Vranjac"</v>
          </cell>
          <cell r="C424">
            <v>70993</v>
          </cell>
          <cell r="D424" t="str">
            <v>Centro de Vigilância Epidemiológica "Professor Alexandre Vranjac"</v>
          </cell>
          <cell r="E424">
            <v>12</v>
          </cell>
          <cell r="F424" t="str">
            <v>Coordenadoria de Controle de Doenças</v>
          </cell>
          <cell r="G424" t="str">
            <v>100</v>
          </cell>
          <cell r="H424" t="str">
            <v>São Paulo</v>
          </cell>
          <cell r="I424" t="str">
            <v>São Paulo</v>
          </cell>
        </row>
        <row r="425">
          <cell r="A425">
            <v>30861</v>
          </cell>
          <cell r="B425" t="str">
            <v>NAOR - Santos, do Centro de Gerenciamento Regional</v>
          </cell>
          <cell r="C425">
            <v>30861</v>
          </cell>
          <cell r="D425" t="str">
            <v>Grupo de Gerenciamento Administrativo</v>
          </cell>
          <cell r="E425">
            <v>12</v>
          </cell>
          <cell r="F425" t="str">
            <v>Coordenadoria de Controle de Doenças</v>
          </cell>
          <cell r="G425" t="str">
            <v>633-6</v>
          </cell>
          <cell r="H425" t="str">
            <v>Santos</v>
          </cell>
          <cell r="I425" t="str">
            <v>São Paulo</v>
          </cell>
        </row>
        <row r="426">
          <cell r="A426">
            <v>30862</v>
          </cell>
          <cell r="B426" t="str">
            <v>NAOR - São João da Boa Vista, do Centro de Gerenciamento Regional</v>
          </cell>
          <cell r="C426">
            <v>30862</v>
          </cell>
          <cell r="D426" t="str">
            <v>Grupo de Gerenciamento Administrativo</v>
          </cell>
          <cell r="E426">
            <v>12</v>
          </cell>
          <cell r="F426" t="str">
            <v>Coordenadoria de Controle de Doenças</v>
          </cell>
          <cell r="G426" t="str">
            <v>639-7</v>
          </cell>
          <cell r="H426" t="str">
            <v>São João da Boa Vista</v>
          </cell>
          <cell r="I426" t="str">
            <v>São Paulo</v>
          </cell>
        </row>
        <row r="427">
          <cell r="A427">
            <v>30863</v>
          </cell>
          <cell r="B427" t="str">
            <v>NAOR - São José dos Campos, do Centro de Gerenciamento Regional</v>
          </cell>
          <cell r="C427">
            <v>30863</v>
          </cell>
          <cell r="D427" t="str">
            <v>Grupo de Gerenciamento Administrativo</v>
          </cell>
          <cell r="E427">
            <v>12</v>
          </cell>
          <cell r="F427" t="str">
            <v>Coordenadoria de Controle de Doenças</v>
          </cell>
          <cell r="G427" t="str">
            <v>645-2</v>
          </cell>
          <cell r="H427" t="str">
            <v>São José dos Campos</v>
          </cell>
          <cell r="I427" t="str">
            <v>São Paulo</v>
          </cell>
        </row>
        <row r="428">
          <cell r="A428">
            <v>30864</v>
          </cell>
          <cell r="B428" t="str">
            <v>NAOR - Caraguatatuba, do Centro de Gerenciamento Regional</v>
          </cell>
          <cell r="C428">
            <v>30864</v>
          </cell>
          <cell r="D428" t="str">
            <v>Grupo de Gerenciamento Administrativo</v>
          </cell>
          <cell r="E428">
            <v>12</v>
          </cell>
          <cell r="F428" t="str">
            <v>Coordenadoria de Controle de Doenças</v>
          </cell>
          <cell r="G428" t="str">
            <v>254-9</v>
          </cell>
          <cell r="H428" t="str">
            <v>Caraguatatuba</v>
          </cell>
          <cell r="I428" t="str">
            <v>São Paulo</v>
          </cell>
        </row>
        <row r="429">
          <cell r="A429">
            <v>30865</v>
          </cell>
          <cell r="B429" t="str">
            <v>NAOR - São José do Rio Preto, do Centro de Gerenciamento Regional</v>
          </cell>
          <cell r="C429">
            <v>30865</v>
          </cell>
          <cell r="D429" t="str">
            <v>Grupo de Gerenciamento Administrativo</v>
          </cell>
          <cell r="E429">
            <v>12</v>
          </cell>
          <cell r="F429" t="str">
            <v>Coordenadoria de Controle de Doenças</v>
          </cell>
          <cell r="G429" t="str">
            <v>647-6</v>
          </cell>
          <cell r="H429" t="str">
            <v>São José do Rio Preto</v>
          </cell>
          <cell r="I429" t="str">
            <v>São Paulo</v>
          </cell>
        </row>
        <row r="430">
          <cell r="A430">
            <v>30866</v>
          </cell>
          <cell r="B430" t="str">
            <v>NAOR - Jales, do Centro de Gerenciamento Regional</v>
          </cell>
          <cell r="C430">
            <v>30866</v>
          </cell>
          <cell r="D430" t="str">
            <v>Grupo de Gerenciamento Administrativo</v>
          </cell>
          <cell r="E430">
            <v>12</v>
          </cell>
          <cell r="F430" t="str">
            <v>Coordenadoria de Controle de Doenças</v>
          </cell>
          <cell r="G430" t="str">
            <v>396-7</v>
          </cell>
          <cell r="H430" t="str">
            <v>Jales</v>
          </cell>
          <cell r="I430" t="str">
            <v>São Paulo</v>
          </cell>
        </row>
        <row r="431">
          <cell r="A431">
            <v>30867</v>
          </cell>
          <cell r="B431" t="str">
            <v>NAOR - Sorocaba, do Centro de Gerenciamento Regional</v>
          </cell>
          <cell r="C431">
            <v>30867</v>
          </cell>
          <cell r="D431" t="str">
            <v>Grupo de Gerenciamento Administrativo</v>
          </cell>
          <cell r="E431">
            <v>12</v>
          </cell>
          <cell r="F431" t="str">
            <v>Coordenadoria de Controle de Doenças</v>
          </cell>
          <cell r="G431" t="str">
            <v>669-5</v>
          </cell>
          <cell r="H431" t="str">
            <v>Sorocaba</v>
          </cell>
          <cell r="I431" t="str">
            <v>São Paulo</v>
          </cell>
        </row>
        <row r="432">
          <cell r="A432">
            <v>30868</v>
          </cell>
          <cell r="B432" t="str">
            <v>NAOR - Itapeva, do Centro de Gerenciamento Regional</v>
          </cell>
          <cell r="C432">
            <v>30868</v>
          </cell>
          <cell r="D432" t="str">
            <v>Grupo de Gerenciamento Administrativo</v>
          </cell>
          <cell r="E432">
            <v>12</v>
          </cell>
          <cell r="F432" t="str">
            <v>Coordenadoria de Controle de Doenças</v>
          </cell>
          <cell r="G432" t="str">
            <v>372-4</v>
          </cell>
          <cell r="H432" t="str">
            <v>Itapeva</v>
          </cell>
          <cell r="I432" t="str">
            <v>São Paulo</v>
          </cell>
        </row>
        <row r="433">
          <cell r="A433">
            <v>30869</v>
          </cell>
          <cell r="B433" t="str">
            <v>NAOR - Taubaté, do Centro de Gerenciamento Regional</v>
          </cell>
          <cell r="C433">
            <v>30869</v>
          </cell>
          <cell r="D433" t="str">
            <v>Grupo de Gerenciamento Administrativo</v>
          </cell>
          <cell r="E433">
            <v>12</v>
          </cell>
          <cell r="F433" t="str">
            <v>Coordenadoria de Controle de Doenças</v>
          </cell>
          <cell r="G433" t="str">
            <v>688-9</v>
          </cell>
          <cell r="H433" t="str">
            <v>Taubaté</v>
          </cell>
          <cell r="I433" t="str">
            <v>São Paulo</v>
          </cell>
        </row>
        <row r="434">
          <cell r="A434">
            <v>93570</v>
          </cell>
          <cell r="B434" t="str">
            <v>NAOR - Capital, do Centro de Gerenciamento Regional</v>
          </cell>
          <cell r="C434">
            <v>93570</v>
          </cell>
          <cell r="D434" t="str">
            <v>Grupo de Gerenciamento Administrativo</v>
          </cell>
          <cell r="E434">
            <v>12</v>
          </cell>
          <cell r="F434" t="str">
            <v>Coordenadoria de Controle de Doenças</v>
          </cell>
          <cell r="G434" t="str">
            <v>100</v>
          </cell>
          <cell r="H434" t="str">
            <v>São Paulo</v>
          </cell>
          <cell r="I434" t="str">
            <v>São Paulo</v>
          </cell>
        </row>
        <row r="435">
          <cell r="A435">
            <v>30843</v>
          </cell>
          <cell r="B435" t="str">
            <v>NAOR - Santo André, do Centro de Gerenciamento Regional</v>
          </cell>
          <cell r="C435">
            <v>30843</v>
          </cell>
          <cell r="D435" t="str">
            <v>Grupo de Gerenciamento Administrativo</v>
          </cell>
          <cell r="E435">
            <v>12</v>
          </cell>
          <cell r="F435" t="str">
            <v>Coordenadoria de Controle de Doenças</v>
          </cell>
          <cell r="G435" t="str">
            <v>626-9</v>
          </cell>
          <cell r="H435" t="str">
            <v>Santo André</v>
          </cell>
          <cell r="I435" t="str">
            <v>São Paulo</v>
          </cell>
        </row>
        <row r="436">
          <cell r="A436">
            <v>901379</v>
          </cell>
          <cell r="B436" t="str">
            <v>Grupo de Gerenciamento Administrativo</v>
          </cell>
          <cell r="C436">
            <v>901379</v>
          </cell>
          <cell r="D436" t="str">
            <v>Grupo de Gerenciamento Administrativo</v>
          </cell>
          <cell r="E436">
            <v>12</v>
          </cell>
          <cell r="F436" t="str">
            <v>Coordenadoria de Controle de Doenças</v>
          </cell>
          <cell r="G436" t="str">
            <v>100</v>
          </cell>
          <cell r="H436" t="str">
            <v>São Paulo</v>
          </cell>
          <cell r="I436" t="str">
            <v>São Paulo</v>
          </cell>
        </row>
        <row r="437">
          <cell r="A437">
            <v>30844</v>
          </cell>
          <cell r="B437" t="str">
            <v>NAOR - Mogi das Cruzes, do Centro de Gerenciamento Regional</v>
          </cell>
          <cell r="C437">
            <v>30844</v>
          </cell>
          <cell r="D437" t="str">
            <v>Grupo de Gerenciamento Administrativo</v>
          </cell>
          <cell r="E437">
            <v>12</v>
          </cell>
          <cell r="F437" t="str">
            <v>Coordenadoria de Controle de Doenças</v>
          </cell>
          <cell r="G437" t="str">
            <v>454-6</v>
          </cell>
          <cell r="H437" t="str">
            <v>Mogi das Cruzes</v>
          </cell>
          <cell r="I437" t="str">
            <v>São Paulo</v>
          </cell>
        </row>
        <row r="438">
          <cell r="A438">
            <v>30845</v>
          </cell>
          <cell r="B438" t="str">
            <v>NAOR - Franco da Rocha, do Centro de Gerenciamento Regional</v>
          </cell>
          <cell r="C438">
            <v>30845</v>
          </cell>
          <cell r="D438" t="str">
            <v>Grupo de Gerenciamento Administrativo</v>
          </cell>
          <cell r="E438">
            <v>12</v>
          </cell>
          <cell r="F438" t="str">
            <v>Coordenadoria de Controle de Doenças</v>
          </cell>
          <cell r="G438" t="str">
            <v>312-8</v>
          </cell>
          <cell r="H438" t="str">
            <v>Franco da Rocha</v>
          </cell>
          <cell r="I438" t="str">
            <v>São Paulo</v>
          </cell>
        </row>
        <row r="439">
          <cell r="A439">
            <v>30846</v>
          </cell>
          <cell r="B439" t="str">
            <v>NAOR - Osasco, do Centro de Gerenciamento Regional</v>
          </cell>
          <cell r="C439">
            <v>30846</v>
          </cell>
          <cell r="D439" t="str">
            <v>Grupo de Gerenciamento Administrativo</v>
          </cell>
          <cell r="E439">
            <v>12</v>
          </cell>
          <cell r="F439" t="str">
            <v>Coordenadoria de Controle de Doenças</v>
          </cell>
          <cell r="G439" t="str">
            <v>492-3</v>
          </cell>
          <cell r="H439" t="str">
            <v>Osasco</v>
          </cell>
          <cell r="I439" t="str">
            <v>São Paulo</v>
          </cell>
        </row>
        <row r="440">
          <cell r="A440">
            <v>30847</v>
          </cell>
          <cell r="B440" t="str">
            <v>NAOR - Araçatuba, do Centro de Gerenciamento Regional</v>
          </cell>
          <cell r="C440">
            <v>30847</v>
          </cell>
          <cell r="D440" t="str">
            <v>Grupo de Gerenciamento Administrativo</v>
          </cell>
          <cell r="E440">
            <v>12</v>
          </cell>
          <cell r="F440" t="str">
            <v>Coordenadoria de Controle de Doenças</v>
          </cell>
          <cell r="G440" t="str">
            <v>177-6</v>
          </cell>
          <cell r="H440" t="str">
            <v>Araçatuba</v>
          </cell>
          <cell r="I440" t="str">
            <v>São Paulo</v>
          </cell>
        </row>
        <row r="441">
          <cell r="A441">
            <v>30848</v>
          </cell>
          <cell r="B441" t="str">
            <v>NAOR - Araraquara, do Centro de Gerenciamento Regional</v>
          </cell>
          <cell r="C441">
            <v>30848</v>
          </cell>
          <cell r="D441" t="str">
            <v>Grupo de Gerenciamento Administrativo</v>
          </cell>
          <cell r="E441">
            <v>12</v>
          </cell>
          <cell r="F441" t="str">
            <v>Coordenadoria de Controle de Doenças</v>
          </cell>
          <cell r="G441" t="str">
            <v>181-8</v>
          </cell>
          <cell r="H441" t="str">
            <v>Araraquara</v>
          </cell>
          <cell r="I441" t="str">
            <v>São Paulo</v>
          </cell>
        </row>
        <row r="442">
          <cell r="A442">
            <v>30849</v>
          </cell>
          <cell r="B442" t="str">
            <v>NAOR - Assis, do Centro de Gerenciamento Regional</v>
          </cell>
          <cell r="C442">
            <v>30849</v>
          </cell>
          <cell r="D442" t="str">
            <v>Grupo de Gerenciamento Administrativo</v>
          </cell>
          <cell r="E442">
            <v>12</v>
          </cell>
          <cell r="F442" t="str">
            <v>Coordenadoria de Controle de Doenças</v>
          </cell>
          <cell r="G442" t="str">
            <v>189-2</v>
          </cell>
          <cell r="H442" t="str">
            <v>Assis</v>
          </cell>
          <cell r="I442" t="str">
            <v>São Paulo</v>
          </cell>
        </row>
        <row r="443">
          <cell r="A443">
            <v>30850</v>
          </cell>
          <cell r="B443" t="str">
            <v>NAOR - Barretos, do Centro de Gerenciamento Regional</v>
          </cell>
          <cell r="C443">
            <v>30850</v>
          </cell>
          <cell r="D443" t="str">
            <v>Grupo de Gerenciamento Administrativo</v>
          </cell>
          <cell r="E443">
            <v>12</v>
          </cell>
          <cell r="F443" t="str">
            <v>Coordenadoria de Controle de Doenças</v>
          </cell>
          <cell r="G443" t="str">
            <v>204-5</v>
          </cell>
          <cell r="H443" t="str">
            <v>Barretos</v>
          </cell>
          <cell r="I443" t="str">
            <v>São Paulo</v>
          </cell>
        </row>
        <row r="444">
          <cell r="A444">
            <v>30851</v>
          </cell>
          <cell r="B444" t="str">
            <v>NAOR - Bauru, do Centro de Gerenciamento Regional</v>
          </cell>
          <cell r="C444">
            <v>30851</v>
          </cell>
          <cell r="D444" t="str">
            <v>Grupo de Gerenciamento Administrativo</v>
          </cell>
          <cell r="E444">
            <v>12</v>
          </cell>
          <cell r="F444" t="str">
            <v>Coordenadoria de Controle de Doenças</v>
          </cell>
          <cell r="G444" t="str">
            <v>209-4</v>
          </cell>
          <cell r="H444" t="str">
            <v>Bauru</v>
          </cell>
          <cell r="I444" t="str">
            <v>São Paulo</v>
          </cell>
        </row>
        <row r="445">
          <cell r="A445">
            <v>30852</v>
          </cell>
          <cell r="B445" t="str">
            <v>NAOR - Botucatu, do Centro de Gerenciamento Regional</v>
          </cell>
          <cell r="C445">
            <v>30852</v>
          </cell>
          <cell r="D445" t="str">
            <v>Grupo de Gerenciamento Administrativo</v>
          </cell>
          <cell r="E445">
            <v>12</v>
          </cell>
          <cell r="F445" t="str">
            <v>Coordenadoria de Controle de Doenças</v>
          </cell>
          <cell r="G445" t="str">
            <v>224-0</v>
          </cell>
          <cell r="H445" t="str">
            <v>Botucatu</v>
          </cell>
          <cell r="I445" t="str">
            <v>São Paulo</v>
          </cell>
        </row>
        <row r="446">
          <cell r="A446">
            <v>30853</v>
          </cell>
          <cell r="B446" t="str">
            <v>NAOR - Campinas, do Centro de Gerenciamento Regional</v>
          </cell>
          <cell r="C446">
            <v>30853</v>
          </cell>
          <cell r="D446" t="str">
            <v>Grupo de Gerenciamento Administrativo</v>
          </cell>
          <cell r="E446">
            <v>12</v>
          </cell>
          <cell r="F446" t="str">
            <v>Coordenadoria de Controle de Doenças</v>
          </cell>
          <cell r="G446" t="str">
            <v>244-6</v>
          </cell>
          <cell r="H446" t="str">
            <v>Campinas</v>
          </cell>
          <cell r="I446" t="str">
            <v>São Paulo</v>
          </cell>
        </row>
        <row r="447">
          <cell r="A447">
            <v>30854</v>
          </cell>
          <cell r="B447" t="str">
            <v>NAOR - Franca, do Centro de Gerenciamento Regional</v>
          </cell>
          <cell r="C447">
            <v>30854</v>
          </cell>
          <cell r="D447" t="str">
            <v>Grupo de Gerenciamento Administrativo</v>
          </cell>
          <cell r="E447">
            <v>12</v>
          </cell>
          <cell r="F447" t="str">
            <v>Coordenadoria de Controle de Doenças</v>
          </cell>
          <cell r="G447" t="str">
            <v>310-4</v>
          </cell>
          <cell r="H447" t="str">
            <v>Franca</v>
          </cell>
          <cell r="I447" t="str">
            <v>São Paulo</v>
          </cell>
        </row>
        <row r="448">
          <cell r="A448">
            <v>30855</v>
          </cell>
          <cell r="B448" t="str">
            <v>NAOR - Marília, do Centro de Gerenciamento Regional</v>
          </cell>
          <cell r="C448">
            <v>30855</v>
          </cell>
          <cell r="D448" t="str">
            <v>Grupo de Gerenciamento Administrativo</v>
          </cell>
          <cell r="E448">
            <v>12</v>
          </cell>
          <cell r="F448" t="str">
            <v>Coordenadoria de Controle de Doenças</v>
          </cell>
          <cell r="G448" t="str">
            <v>438-8</v>
          </cell>
          <cell r="H448" t="str">
            <v>Marília</v>
          </cell>
          <cell r="I448" t="str">
            <v>São Paulo</v>
          </cell>
        </row>
        <row r="449">
          <cell r="A449">
            <v>30856</v>
          </cell>
          <cell r="B449" t="str">
            <v>NAOR - Piracicaba, do Centro de Gerenciamento Regional</v>
          </cell>
          <cell r="C449">
            <v>30856</v>
          </cell>
          <cell r="D449" t="str">
            <v>Grupo de Gerenciamento Administrativo</v>
          </cell>
          <cell r="E449">
            <v>12</v>
          </cell>
          <cell r="F449" t="str">
            <v>Coordenadoria de Controle de Doenças</v>
          </cell>
          <cell r="G449" t="str">
            <v>535-6</v>
          </cell>
          <cell r="H449" t="str">
            <v>Piracicaba</v>
          </cell>
          <cell r="I449" t="str">
            <v>São Paulo</v>
          </cell>
        </row>
        <row r="450">
          <cell r="A450">
            <v>30857</v>
          </cell>
          <cell r="B450" t="str">
            <v>NAOR - Presidente Prudente, do Centro de Gerenciamento Regional</v>
          </cell>
          <cell r="C450">
            <v>30857</v>
          </cell>
          <cell r="D450" t="str">
            <v>Grupo de Gerenciamento Administrativo</v>
          </cell>
          <cell r="E450">
            <v>12</v>
          </cell>
          <cell r="F450" t="str">
            <v>Coordenadoria de Controle de Doenças</v>
          </cell>
          <cell r="G450" t="str">
            <v>562-9</v>
          </cell>
          <cell r="H450" t="str">
            <v>Presidente Prudente</v>
          </cell>
          <cell r="I450" t="str">
            <v>São Paulo</v>
          </cell>
        </row>
        <row r="451">
          <cell r="A451">
            <v>30858</v>
          </cell>
          <cell r="B451" t="str">
            <v>NAOR - Presidente Venceslau, do Centro de Gerenciamento Regional</v>
          </cell>
          <cell r="C451">
            <v>30858</v>
          </cell>
          <cell r="D451" t="str">
            <v>Grupo de Gerenciamento Administrativo</v>
          </cell>
          <cell r="E451">
            <v>12</v>
          </cell>
          <cell r="F451" t="str">
            <v>Coordenadoria de Controle de Doenças</v>
          </cell>
          <cell r="G451" t="str">
            <v>563-0</v>
          </cell>
          <cell r="H451" t="str">
            <v>Presidente Venceslau</v>
          </cell>
          <cell r="I451" t="str">
            <v>São Paulo</v>
          </cell>
        </row>
        <row r="452">
          <cell r="A452">
            <v>30859</v>
          </cell>
          <cell r="B452" t="str">
            <v>NAOR - Registro, do Centro de Gerenciamento Regional</v>
          </cell>
          <cell r="C452">
            <v>30859</v>
          </cell>
          <cell r="D452" t="str">
            <v>Grupo de Gerenciamento Administrativo</v>
          </cell>
          <cell r="E452">
            <v>12</v>
          </cell>
          <cell r="F452" t="str">
            <v>Coordenadoria de Controle de Doenças</v>
          </cell>
          <cell r="G452" t="str">
            <v>574-5</v>
          </cell>
          <cell r="H452" t="str">
            <v>Registro</v>
          </cell>
          <cell r="I452" t="str">
            <v>São Paulo</v>
          </cell>
        </row>
        <row r="453">
          <cell r="A453">
            <v>30860</v>
          </cell>
          <cell r="B453" t="str">
            <v>NAOR - Ribeirão Preto, do Centro de Gerenciamento Regional</v>
          </cell>
          <cell r="C453">
            <v>30860</v>
          </cell>
          <cell r="D453" t="str">
            <v>Grupo de Gerenciamento Administrativo</v>
          </cell>
          <cell r="E453">
            <v>12</v>
          </cell>
          <cell r="F453" t="str">
            <v>Coordenadoria de Controle de Doenças</v>
          </cell>
          <cell r="G453" t="str">
            <v>582-4</v>
          </cell>
          <cell r="H453" t="str">
            <v>Ribeirão Preto</v>
          </cell>
          <cell r="I453" t="str">
            <v>São Paulo</v>
          </cell>
        </row>
        <row r="454">
          <cell r="A454">
            <v>901338</v>
          </cell>
          <cell r="B454" t="str">
            <v>CCI do Centro de Vigilância Sanitária</v>
          </cell>
          <cell r="C454">
            <v>901338</v>
          </cell>
          <cell r="D454" t="str">
            <v>Centro de Vigilância Sanitária</v>
          </cell>
          <cell r="E454">
            <v>12</v>
          </cell>
          <cell r="F454" t="str">
            <v>Coordenadoria de Controle de Doenças</v>
          </cell>
          <cell r="G454" t="str">
            <v>100</v>
          </cell>
          <cell r="H454" t="str">
            <v>São Paulo</v>
          </cell>
          <cell r="I454" t="str">
            <v>São Paulo</v>
          </cell>
        </row>
        <row r="455">
          <cell r="A455">
            <v>73717</v>
          </cell>
          <cell r="B455" t="str">
            <v>Grupo de Vigilância Sanitária VII - Santo André</v>
          </cell>
          <cell r="C455">
            <v>73717</v>
          </cell>
          <cell r="D455" t="str">
            <v>Centro de Vigilância Sanitária</v>
          </cell>
          <cell r="E455">
            <v>12</v>
          </cell>
          <cell r="F455" t="str">
            <v>Coordenadoria de Controle de Doenças</v>
          </cell>
          <cell r="G455" t="str">
            <v>626-9</v>
          </cell>
          <cell r="H455" t="str">
            <v>Santo André</v>
          </cell>
          <cell r="I455" t="str">
            <v>São Paulo</v>
          </cell>
        </row>
        <row r="456">
          <cell r="A456">
            <v>73962</v>
          </cell>
          <cell r="B456" t="str">
            <v>Grupo de Vigilância Sanitária VIII - Mogi das Cruzes</v>
          </cell>
          <cell r="C456">
            <v>73962</v>
          </cell>
          <cell r="D456" t="str">
            <v>Centro de Vigilância Sanitária</v>
          </cell>
          <cell r="E456">
            <v>12</v>
          </cell>
          <cell r="F456" t="str">
            <v>Coordenadoria de Controle de Doenças</v>
          </cell>
          <cell r="G456" t="str">
            <v>454-6</v>
          </cell>
          <cell r="H456" t="str">
            <v>Mogi das Cruzes</v>
          </cell>
          <cell r="I456" t="str">
            <v>São Paulo</v>
          </cell>
        </row>
        <row r="457">
          <cell r="A457">
            <v>73058</v>
          </cell>
          <cell r="B457" t="str">
            <v>Grupo de Vigilância Sanitária IX - Franco da Rocha</v>
          </cell>
          <cell r="C457">
            <v>73058</v>
          </cell>
          <cell r="D457" t="str">
            <v>Centro de Vigilância Sanitária</v>
          </cell>
          <cell r="E457">
            <v>12</v>
          </cell>
          <cell r="F457" t="str">
            <v>Coordenadoria de Controle de Doenças</v>
          </cell>
          <cell r="G457" t="str">
            <v>312-8</v>
          </cell>
          <cell r="H457" t="str">
            <v>Franco da Rocha</v>
          </cell>
          <cell r="I457" t="str">
            <v>São Paulo</v>
          </cell>
        </row>
        <row r="458">
          <cell r="A458">
            <v>73730</v>
          </cell>
          <cell r="B458" t="str">
            <v>Grupo de Vigilância Sanitária X - Osasco</v>
          </cell>
          <cell r="C458">
            <v>73730</v>
          </cell>
          <cell r="D458" t="str">
            <v>Centro de Vigilância Sanitária</v>
          </cell>
          <cell r="E458">
            <v>12</v>
          </cell>
          <cell r="F458" t="str">
            <v>Coordenadoria de Controle de Doenças</v>
          </cell>
          <cell r="G458" t="str">
            <v>492-3</v>
          </cell>
          <cell r="H458" t="str">
            <v>Osasco</v>
          </cell>
          <cell r="I458" t="str">
            <v>São Paulo</v>
          </cell>
        </row>
        <row r="459">
          <cell r="A459">
            <v>72714</v>
          </cell>
          <cell r="B459" t="str">
            <v>Grupo de Vigilância Sanitária XI - Araçatuba</v>
          </cell>
          <cell r="C459">
            <v>72714</v>
          </cell>
          <cell r="D459" t="str">
            <v>Centro de Vigilância Sanitária</v>
          </cell>
          <cell r="E459">
            <v>12</v>
          </cell>
          <cell r="F459" t="str">
            <v>Coordenadoria de Controle de Doenças</v>
          </cell>
          <cell r="G459" t="str">
            <v>177-6</v>
          </cell>
          <cell r="H459" t="str">
            <v>Araçatuba</v>
          </cell>
          <cell r="I459" t="str">
            <v>São Paulo</v>
          </cell>
        </row>
        <row r="460">
          <cell r="A460">
            <v>72397</v>
          </cell>
          <cell r="B460" t="str">
            <v>Grupo de Vigilância Sanitária XII - Araraquara</v>
          </cell>
          <cell r="C460">
            <v>72397</v>
          </cell>
          <cell r="D460" t="str">
            <v>Centro de Vigilância Sanitária</v>
          </cell>
          <cell r="E460">
            <v>12</v>
          </cell>
          <cell r="F460" t="str">
            <v>Coordenadoria de Controle de Doenças</v>
          </cell>
          <cell r="G460" t="str">
            <v>181-8</v>
          </cell>
          <cell r="H460" t="str">
            <v>Araraquara</v>
          </cell>
          <cell r="I460" t="str">
            <v>São Paulo</v>
          </cell>
        </row>
        <row r="461">
          <cell r="A461">
            <v>72172</v>
          </cell>
          <cell r="B461" t="str">
            <v>Grupo de Vigilância Sanitária XIII - Assis</v>
          </cell>
          <cell r="C461">
            <v>72172</v>
          </cell>
          <cell r="D461" t="str">
            <v>Centro de Vigilância Sanitária</v>
          </cell>
          <cell r="E461">
            <v>12</v>
          </cell>
          <cell r="F461" t="str">
            <v>Coordenadoria de Controle de Doenças</v>
          </cell>
          <cell r="G461" t="str">
            <v>189-2</v>
          </cell>
          <cell r="H461" t="str">
            <v>Assis</v>
          </cell>
          <cell r="I461" t="str">
            <v>São Paulo</v>
          </cell>
        </row>
        <row r="462">
          <cell r="A462">
            <v>72726</v>
          </cell>
          <cell r="B462" t="str">
            <v>Grupo de Vigilância Sanitária XIV - Barretos</v>
          </cell>
          <cell r="C462">
            <v>72726</v>
          </cell>
          <cell r="D462" t="str">
            <v>Centro de Vigilância Sanitária</v>
          </cell>
          <cell r="E462">
            <v>12</v>
          </cell>
          <cell r="F462" t="str">
            <v>Coordenadoria de Controle de Doenças</v>
          </cell>
          <cell r="G462" t="str">
            <v>204-5</v>
          </cell>
          <cell r="H462" t="str">
            <v>Barretos</v>
          </cell>
          <cell r="I462" t="str">
            <v>São Paulo</v>
          </cell>
        </row>
        <row r="463">
          <cell r="A463">
            <v>72737</v>
          </cell>
          <cell r="B463" t="str">
            <v>Grupo de Vigilância Sanitária XV - Bauru</v>
          </cell>
          <cell r="C463">
            <v>72737</v>
          </cell>
          <cell r="D463" t="str">
            <v>Centro de Vigilância Sanitária</v>
          </cell>
          <cell r="E463">
            <v>12</v>
          </cell>
          <cell r="F463" t="str">
            <v>Coordenadoria de Controle de Doenças</v>
          </cell>
          <cell r="G463" t="str">
            <v>209-4</v>
          </cell>
          <cell r="H463" t="str">
            <v>Bauru</v>
          </cell>
          <cell r="I463" t="str">
            <v>São Paulo</v>
          </cell>
        </row>
        <row r="464">
          <cell r="A464">
            <v>72411</v>
          </cell>
          <cell r="B464" t="str">
            <v>Grupo de Vigilância Sanitária XVI - Botucatu</v>
          </cell>
          <cell r="C464">
            <v>72411</v>
          </cell>
          <cell r="D464" t="str">
            <v>Centro de Vigilância Sanitária</v>
          </cell>
          <cell r="E464">
            <v>12</v>
          </cell>
          <cell r="F464" t="str">
            <v>Coordenadoria de Controle de Doenças</v>
          </cell>
          <cell r="G464" t="str">
            <v>224-0</v>
          </cell>
          <cell r="H464" t="str">
            <v>Botucatu</v>
          </cell>
          <cell r="I464" t="str">
            <v>São Paulo</v>
          </cell>
        </row>
        <row r="465">
          <cell r="A465">
            <v>72748</v>
          </cell>
          <cell r="B465" t="str">
            <v>Grupo de Vigilância Sanitária XVII - Campinas</v>
          </cell>
          <cell r="C465">
            <v>72748</v>
          </cell>
          <cell r="D465" t="str">
            <v>Centro de Vigilância Sanitária</v>
          </cell>
          <cell r="E465">
            <v>12</v>
          </cell>
          <cell r="F465" t="str">
            <v>Coordenadoria de Controle de Doenças</v>
          </cell>
          <cell r="G465" t="str">
            <v>244-6</v>
          </cell>
          <cell r="H465" t="str">
            <v>Campinas</v>
          </cell>
          <cell r="I465" t="str">
            <v>São Paulo</v>
          </cell>
        </row>
        <row r="466">
          <cell r="A466">
            <v>72261</v>
          </cell>
          <cell r="B466" t="str">
            <v>Grupo de Vigilância Sanitária XVIII - Franca</v>
          </cell>
          <cell r="C466">
            <v>72261</v>
          </cell>
          <cell r="D466" t="str">
            <v>Centro de Vigilância Sanitária</v>
          </cell>
          <cell r="E466">
            <v>12</v>
          </cell>
          <cell r="F466" t="str">
            <v>Coordenadoria de Controle de Doenças</v>
          </cell>
          <cell r="G466" t="str">
            <v>310-4</v>
          </cell>
          <cell r="H466" t="str">
            <v>Franca</v>
          </cell>
          <cell r="I466" t="str">
            <v>São Paulo</v>
          </cell>
        </row>
        <row r="467">
          <cell r="A467">
            <v>72759</v>
          </cell>
          <cell r="B467" t="str">
            <v>Grupo de Vigilância Sanitária XIX - Marília</v>
          </cell>
          <cell r="C467">
            <v>72759</v>
          </cell>
          <cell r="D467" t="str">
            <v>Centro de Vigilância Sanitária</v>
          </cell>
          <cell r="E467">
            <v>12</v>
          </cell>
          <cell r="F467" t="str">
            <v>Coordenadoria de Controle de Doenças</v>
          </cell>
          <cell r="G467" t="str">
            <v>438-8</v>
          </cell>
          <cell r="H467" t="str">
            <v>Marília</v>
          </cell>
          <cell r="I467" t="str">
            <v>São Paulo</v>
          </cell>
        </row>
        <row r="468">
          <cell r="A468">
            <v>72588</v>
          </cell>
          <cell r="B468" t="str">
            <v>Grupo de Vigilância Sanitária XX - Piracicaba</v>
          </cell>
          <cell r="C468">
            <v>72588</v>
          </cell>
          <cell r="D468" t="str">
            <v>Centro de Vigilância Sanitária</v>
          </cell>
          <cell r="E468">
            <v>12</v>
          </cell>
          <cell r="F468" t="str">
            <v>Coordenadoria de Controle de Doenças</v>
          </cell>
          <cell r="G468" t="str">
            <v>535-6</v>
          </cell>
          <cell r="H468" t="str">
            <v>Piracicaba</v>
          </cell>
          <cell r="I468" t="str">
            <v>São Paulo</v>
          </cell>
        </row>
        <row r="469">
          <cell r="A469">
            <v>72771</v>
          </cell>
          <cell r="B469" t="str">
            <v>Grupo de Vigilância Sanitária XXI - Presidente Prudente</v>
          </cell>
          <cell r="C469">
            <v>72771</v>
          </cell>
          <cell r="D469" t="str">
            <v>Centro de Vigilância Sanitária</v>
          </cell>
          <cell r="E469">
            <v>12</v>
          </cell>
          <cell r="F469" t="str">
            <v>Coordenadoria de Controle de Doenças</v>
          </cell>
          <cell r="G469" t="str">
            <v>562-9</v>
          </cell>
          <cell r="H469" t="str">
            <v>Presidente Prudente</v>
          </cell>
          <cell r="I469" t="str">
            <v>São Paulo</v>
          </cell>
        </row>
        <row r="470">
          <cell r="A470">
            <v>81026</v>
          </cell>
          <cell r="B470" t="str">
            <v>Grupo de Vigilância Sanitária XXII - Presidente Venceslau</v>
          </cell>
          <cell r="C470">
            <v>81026</v>
          </cell>
          <cell r="D470" t="str">
            <v>Centro de Vigilância Sanitária</v>
          </cell>
          <cell r="E470">
            <v>12</v>
          </cell>
          <cell r="F470" t="str">
            <v>Coordenadoria de Controle de Doenças</v>
          </cell>
          <cell r="G470" t="str">
            <v>563-0</v>
          </cell>
          <cell r="H470" t="str">
            <v>Presidente Venceslau</v>
          </cell>
          <cell r="I470" t="str">
            <v>São Paulo</v>
          </cell>
        </row>
        <row r="471">
          <cell r="A471">
            <v>72781</v>
          </cell>
          <cell r="B471" t="str">
            <v>Grupo de Vigilância Sanitária XXIII - Registro</v>
          </cell>
          <cell r="C471">
            <v>72781</v>
          </cell>
          <cell r="D471" t="str">
            <v>Centro de Vigilância Sanitária</v>
          </cell>
          <cell r="E471">
            <v>12</v>
          </cell>
          <cell r="F471" t="str">
            <v>Coordenadoria de Controle de Doenças</v>
          </cell>
          <cell r="G471" t="str">
            <v>574-5</v>
          </cell>
          <cell r="H471" t="str">
            <v>Registro</v>
          </cell>
          <cell r="I471" t="str">
            <v>São Paulo</v>
          </cell>
        </row>
        <row r="472">
          <cell r="A472">
            <v>72791</v>
          </cell>
          <cell r="B472" t="str">
            <v>Grupo de Vigilância Sanitária XXIV - Ribeirão Preto</v>
          </cell>
          <cell r="C472">
            <v>72791</v>
          </cell>
          <cell r="D472" t="str">
            <v>Centro de Vigilância Sanitária</v>
          </cell>
          <cell r="E472">
            <v>12</v>
          </cell>
          <cell r="F472" t="str">
            <v>Coordenadoria de Controle de Doenças</v>
          </cell>
          <cell r="G472" t="str">
            <v>582-4</v>
          </cell>
          <cell r="H472" t="str">
            <v>Ribeirão Preto</v>
          </cell>
          <cell r="I472" t="str">
            <v>São Paulo</v>
          </cell>
        </row>
        <row r="473">
          <cell r="A473">
            <v>72802</v>
          </cell>
          <cell r="B473" t="str">
            <v>Grupo de Vigilância Sanitária XXV - Santos</v>
          </cell>
          <cell r="C473">
            <v>72802</v>
          </cell>
          <cell r="D473" t="str">
            <v>Centro de Vigilância Sanitária</v>
          </cell>
          <cell r="E473">
            <v>12</v>
          </cell>
          <cell r="F473" t="str">
            <v>Coordenadoria de Controle de Doenças</v>
          </cell>
          <cell r="G473" t="str">
            <v>633-6</v>
          </cell>
          <cell r="H473" t="str">
            <v>Santos</v>
          </cell>
          <cell r="I473" t="str">
            <v>São Paulo</v>
          </cell>
        </row>
        <row r="474">
          <cell r="A474">
            <v>72618</v>
          </cell>
          <cell r="B474" t="str">
            <v>Grupo de Vigilância Sanitária XXVI - São João da Boa Vista</v>
          </cell>
          <cell r="C474">
            <v>72618</v>
          </cell>
          <cell r="D474" t="str">
            <v>Centro de Vigilância Sanitária</v>
          </cell>
          <cell r="E474">
            <v>12</v>
          </cell>
          <cell r="F474" t="str">
            <v>Coordenadoria de Controle de Doenças</v>
          </cell>
          <cell r="G474" t="str">
            <v>639-7</v>
          </cell>
          <cell r="H474" t="str">
            <v>São João da Boa Vista</v>
          </cell>
          <cell r="I474" t="str">
            <v>São Paulo</v>
          </cell>
        </row>
        <row r="475">
          <cell r="A475">
            <v>72824</v>
          </cell>
          <cell r="B475" t="str">
            <v>Grupo de Vigilância Sanitária XXVII - São José dos Campos</v>
          </cell>
          <cell r="C475">
            <v>72824</v>
          </cell>
          <cell r="D475" t="str">
            <v>Centro de Vigilância Sanitária</v>
          </cell>
          <cell r="E475">
            <v>12</v>
          </cell>
          <cell r="F475" t="str">
            <v>Coordenadoria de Controle de Doenças</v>
          </cell>
          <cell r="G475" t="str">
            <v>645-2</v>
          </cell>
          <cell r="H475" t="str">
            <v>São José dos Campos</v>
          </cell>
          <cell r="I475" t="str">
            <v>São Paulo</v>
          </cell>
        </row>
        <row r="476">
          <cell r="A476">
            <v>72469</v>
          </cell>
          <cell r="B476" t="str">
            <v>Grupo de Vigilância Sanitária XXVIII - Caraguatatuba</v>
          </cell>
          <cell r="C476">
            <v>72469</v>
          </cell>
          <cell r="D476" t="str">
            <v>Centro de Vigilância Sanitária</v>
          </cell>
          <cell r="E476">
            <v>12</v>
          </cell>
          <cell r="F476" t="str">
            <v>Coordenadoria de Controle de Doenças</v>
          </cell>
          <cell r="G476" t="str">
            <v>254-9</v>
          </cell>
          <cell r="H476" t="str">
            <v>Caraguatatuba</v>
          </cell>
          <cell r="I476" t="str">
            <v>São Paulo</v>
          </cell>
        </row>
        <row r="477">
          <cell r="A477">
            <v>72813</v>
          </cell>
          <cell r="B477" t="str">
            <v>Grupo de Vigilância Sanitária XXIX - São José do Rio Preto</v>
          </cell>
          <cell r="C477">
            <v>72813</v>
          </cell>
          <cell r="D477" t="str">
            <v>Centro de Vigilância Sanitária</v>
          </cell>
          <cell r="E477">
            <v>12</v>
          </cell>
          <cell r="F477" t="str">
            <v>Coordenadoria de Controle de Doenças</v>
          </cell>
          <cell r="G477" t="str">
            <v>647-6</v>
          </cell>
          <cell r="H477" t="str">
            <v>São José do Rio Preto</v>
          </cell>
          <cell r="I477" t="str">
            <v>São Paulo</v>
          </cell>
        </row>
        <row r="478">
          <cell r="A478">
            <v>72321</v>
          </cell>
          <cell r="B478" t="str">
            <v>Grupo de Vigilância Sanitária XXX - Jales</v>
          </cell>
          <cell r="C478">
            <v>72321</v>
          </cell>
          <cell r="D478" t="str">
            <v>Centro de Vigilância Sanitária</v>
          </cell>
          <cell r="E478">
            <v>12</v>
          </cell>
          <cell r="F478" t="str">
            <v>Coordenadoria de Controle de Doenças</v>
          </cell>
          <cell r="G478" t="str">
            <v>396-7</v>
          </cell>
          <cell r="H478" t="str">
            <v>Jales</v>
          </cell>
          <cell r="I478" t="str">
            <v>São Paulo</v>
          </cell>
        </row>
        <row r="479">
          <cell r="A479">
            <v>72835</v>
          </cell>
          <cell r="B479" t="str">
            <v>Grupo de Vigilância Sanitária XXXI - Sorocaba</v>
          </cell>
          <cell r="C479">
            <v>72835</v>
          </cell>
          <cell r="D479" t="str">
            <v>Centro de Vigilância Sanitária</v>
          </cell>
          <cell r="E479">
            <v>12</v>
          </cell>
          <cell r="F479" t="str">
            <v>Coordenadoria de Controle de Doenças</v>
          </cell>
          <cell r="G479" t="str">
            <v>669-5</v>
          </cell>
          <cell r="H479" t="str">
            <v>Sorocaba</v>
          </cell>
          <cell r="I479" t="str">
            <v>São Paulo</v>
          </cell>
        </row>
        <row r="480">
          <cell r="A480">
            <v>72499</v>
          </cell>
          <cell r="B480" t="str">
            <v>Grupo de Vigilância Sanitária XXXII - Itapeva</v>
          </cell>
          <cell r="C480">
            <v>72499</v>
          </cell>
          <cell r="D480" t="str">
            <v>Centro de Vigilância Sanitária</v>
          </cell>
          <cell r="E480">
            <v>12</v>
          </cell>
          <cell r="F480" t="str">
            <v>Coordenadoria de Controle de Doenças</v>
          </cell>
          <cell r="G480" t="str">
            <v>372-4</v>
          </cell>
          <cell r="H480" t="str">
            <v>Itapeva</v>
          </cell>
          <cell r="I480" t="str">
            <v>São Paulo</v>
          </cell>
        </row>
        <row r="481">
          <cell r="A481">
            <v>72648</v>
          </cell>
          <cell r="B481" t="str">
            <v>Grupo de Vigilância Sanitária XXXIII - Taubaté</v>
          </cell>
          <cell r="C481">
            <v>72648</v>
          </cell>
          <cell r="D481" t="str">
            <v>Centro de Vigilância Sanitária</v>
          </cell>
          <cell r="E481">
            <v>12</v>
          </cell>
          <cell r="F481" t="str">
            <v>Coordenadoria de Controle de Doenças</v>
          </cell>
          <cell r="G481" t="str">
            <v>688-9</v>
          </cell>
          <cell r="H481" t="str">
            <v>Taubaté</v>
          </cell>
          <cell r="I481" t="str">
            <v>São Paulo</v>
          </cell>
        </row>
        <row r="482">
          <cell r="A482">
            <v>73899</v>
          </cell>
          <cell r="B482" t="str">
            <v>Subg. de Vig. Sanit. - M. das Cruzes, do Grupo de Vig. Sanitária VIII - Mogi das Cruzes</v>
          </cell>
          <cell r="C482">
            <v>73899</v>
          </cell>
          <cell r="D482" t="str">
            <v>Centro de Vigilância Sanitária</v>
          </cell>
          <cell r="E482">
            <v>12</v>
          </cell>
          <cell r="F482" t="str">
            <v>Coordenadoria de Controle de Doenças</v>
          </cell>
          <cell r="G482" t="str">
            <v>454-6</v>
          </cell>
          <cell r="H482" t="str">
            <v>Mogi das Cruzes</v>
          </cell>
          <cell r="I482" t="str">
            <v>São Paulo</v>
          </cell>
        </row>
        <row r="483">
          <cell r="A483">
            <v>73744</v>
          </cell>
          <cell r="B483" t="str">
            <v>Subg. de Vig. Sanit. X - Osasco, do Grupo de Vigilância Sanitária X - Osasco</v>
          </cell>
          <cell r="C483">
            <v>73744</v>
          </cell>
          <cell r="D483" t="str">
            <v>Centro de Vigilância Sanitária</v>
          </cell>
          <cell r="E483">
            <v>12</v>
          </cell>
          <cell r="F483" t="str">
            <v>Coordenadoria de Controle de Doenças</v>
          </cell>
          <cell r="G483" t="str">
            <v>492-3</v>
          </cell>
          <cell r="H483" t="str">
            <v>Osasco</v>
          </cell>
          <cell r="I483" t="str">
            <v>São Paulo</v>
          </cell>
        </row>
        <row r="484">
          <cell r="A484">
            <v>72105</v>
          </cell>
          <cell r="B484" t="str">
            <v>Subg. de Vig. Sanit. XI - Araçatuba, do Grupo de Vigilância Sanitária XI - Araçatuba</v>
          </cell>
          <cell r="C484">
            <v>72105</v>
          </cell>
          <cell r="D484" t="str">
            <v>Centro de Vigilância Sanitária</v>
          </cell>
          <cell r="E484">
            <v>12</v>
          </cell>
          <cell r="F484" t="str">
            <v>Coordenadoria de Controle de Doenças</v>
          </cell>
          <cell r="G484" t="str">
            <v>177-6</v>
          </cell>
          <cell r="H484" t="str">
            <v>Araçatuba</v>
          </cell>
          <cell r="I484" t="str">
            <v>São Paulo</v>
          </cell>
        </row>
        <row r="485">
          <cell r="A485">
            <v>72514</v>
          </cell>
          <cell r="B485" t="str">
            <v>Subg. de Vig. Sanit. XV - Bauru, do Grupo de Vigilância Sanitária XV - Bauru</v>
          </cell>
          <cell r="C485">
            <v>72514</v>
          </cell>
          <cell r="D485" t="str">
            <v>Centro de Vigilância Sanitária</v>
          </cell>
          <cell r="E485">
            <v>12</v>
          </cell>
          <cell r="F485" t="str">
            <v>Coordenadoria de Controle de Doenças</v>
          </cell>
          <cell r="G485" t="str">
            <v>209-4</v>
          </cell>
          <cell r="H485" t="str">
            <v>Bauru</v>
          </cell>
          <cell r="I485" t="str">
            <v>São Paulo</v>
          </cell>
        </row>
        <row r="486">
          <cell r="A486">
            <v>72186</v>
          </cell>
          <cell r="B486" t="str">
            <v>Subg. de Vig. Sanit. XVI - Avaré, do Grupo de Vigilância Sanitária XVI - Botucatu</v>
          </cell>
          <cell r="C486">
            <v>72186</v>
          </cell>
          <cell r="D486" t="str">
            <v>Centro de Vigilância Sanitária</v>
          </cell>
          <cell r="E486">
            <v>12</v>
          </cell>
          <cell r="F486" t="str">
            <v>Coordenadoria de Controle de Doenças</v>
          </cell>
          <cell r="G486" t="str">
            <v>224-0</v>
          </cell>
          <cell r="H486" t="str">
            <v>Botucatu</v>
          </cell>
          <cell r="I486" t="str">
            <v>São Paulo</v>
          </cell>
        </row>
        <row r="487">
          <cell r="A487">
            <v>72424</v>
          </cell>
          <cell r="B487" t="str">
            <v>Subg. de Vig. Sanit. XVII - Campinas, do Grupo de Vigilância Sanitária XVII - Campinas</v>
          </cell>
          <cell r="C487">
            <v>72424</v>
          </cell>
          <cell r="D487" t="str">
            <v>Centro de Vigilância Sanitária</v>
          </cell>
          <cell r="E487">
            <v>12</v>
          </cell>
          <cell r="F487" t="str">
            <v>Coordenadoria de Controle de Doenças</v>
          </cell>
          <cell r="G487" t="str">
            <v>244-6</v>
          </cell>
          <cell r="H487" t="str">
            <v>Campinas</v>
          </cell>
          <cell r="I487" t="str">
            <v>São Paulo</v>
          </cell>
        </row>
        <row r="488">
          <cell r="A488">
            <v>72573</v>
          </cell>
          <cell r="B488" t="str">
            <v>Subg. de Vig. Sanit. XIX - Marília, do Grupo de Vigilância Sanitária  XiX - Marília</v>
          </cell>
          <cell r="C488">
            <v>72573</v>
          </cell>
          <cell r="D488" t="str">
            <v>Centro de Vigilância Sanitária</v>
          </cell>
          <cell r="E488">
            <v>12</v>
          </cell>
          <cell r="F488" t="str">
            <v>Coordenadoria de Controle de Doenças</v>
          </cell>
          <cell r="G488" t="str">
            <v>438-8</v>
          </cell>
          <cell r="H488" t="str">
            <v>Marília</v>
          </cell>
          <cell r="I488" t="str">
            <v>São Paulo</v>
          </cell>
        </row>
        <row r="489">
          <cell r="A489">
            <v>72201</v>
          </cell>
          <cell r="B489" t="str">
            <v>Subg. de Vig. Sanit. XXIX - São J. do R. Preto, do G. de Vig. Sanitária XXIX - São J. do R. Preto</v>
          </cell>
          <cell r="C489">
            <v>72201</v>
          </cell>
          <cell r="D489" t="str">
            <v>Centro de Vigilância Sanitária</v>
          </cell>
          <cell r="E489">
            <v>12</v>
          </cell>
          <cell r="F489" t="str">
            <v>Coordenadoria de Controle de Doenças</v>
          </cell>
          <cell r="G489" t="str">
            <v>647-6</v>
          </cell>
          <cell r="H489" t="str">
            <v>São José do Rio Preto</v>
          </cell>
          <cell r="I489" t="str">
            <v>São Paulo</v>
          </cell>
        </row>
        <row r="490">
          <cell r="A490">
            <v>21279</v>
          </cell>
          <cell r="B490" t="str">
            <v>Subg. de Vig. Sanit. XXXI - Sorocaba, do Grupo de Vig. Sanitária XXXI - Sorocaba</v>
          </cell>
          <cell r="C490">
            <v>21279</v>
          </cell>
          <cell r="D490" t="str">
            <v>Centro de Vigilância Sanitária</v>
          </cell>
          <cell r="E490">
            <v>12</v>
          </cell>
          <cell r="F490" t="str">
            <v>Coordenadoria de Controle de Doenças</v>
          </cell>
          <cell r="G490" t="str">
            <v>669-5</v>
          </cell>
          <cell r="H490" t="str">
            <v>Sorocaba</v>
          </cell>
          <cell r="I490" t="str">
            <v>São Paulo</v>
          </cell>
        </row>
        <row r="491">
          <cell r="A491">
            <v>83312</v>
          </cell>
          <cell r="B491" t="str">
            <v>Subg. de Vig. Sanit. XXXIII - Taubaté, do Grupo de Vig. Sanitária XXXIII - Taubaté</v>
          </cell>
          <cell r="C491">
            <v>83312</v>
          </cell>
          <cell r="D491" t="str">
            <v>Centro de Vigilância Sanitária</v>
          </cell>
          <cell r="E491">
            <v>12</v>
          </cell>
          <cell r="F491" t="str">
            <v>Coordenadoria de Controle de Doenças</v>
          </cell>
          <cell r="G491" t="str">
            <v>688-9</v>
          </cell>
          <cell r="H491" t="str">
            <v>Taubaté</v>
          </cell>
          <cell r="I491" t="str">
            <v>São Paulo</v>
          </cell>
        </row>
        <row r="492">
          <cell r="A492">
            <v>72902</v>
          </cell>
          <cell r="B492" t="str">
            <v>Centro de Vigilância Sanitária</v>
          </cell>
          <cell r="C492">
            <v>72902</v>
          </cell>
          <cell r="D492" t="str">
            <v>Centro de Vigilância Sanitária</v>
          </cell>
          <cell r="E492">
            <v>12</v>
          </cell>
          <cell r="F492" t="str">
            <v>Coordenadoria de Controle de Doenças</v>
          </cell>
          <cell r="G492" t="str">
            <v>100</v>
          </cell>
          <cell r="H492" t="str">
            <v>São Paulo</v>
          </cell>
          <cell r="I492" t="str">
            <v>São Paulo</v>
          </cell>
        </row>
        <row r="493">
          <cell r="A493">
            <v>73522</v>
          </cell>
          <cell r="B493" t="str">
            <v>Grupo de Vigilância Sanitária I - Capital</v>
          </cell>
          <cell r="C493">
            <v>73522</v>
          </cell>
          <cell r="D493" t="str">
            <v>Centro de Vigilância Sanitária</v>
          </cell>
          <cell r="E493">
            <v>12</v>
          </cell>
          <cell r="F493" t="str">
            <v>Coordenadoria de Controle de Doenças</v>
          </cell>
          <cell r="G493" t="str">
            <v>100</v>
          </cell>
          <cell r="H493" t="str">
            <v>São Paulo</v>
          </cell>
          <cell r="I493" t="str">
            <v>São Paulo</v>
          </cell>
        </row>
        <row r="494">
          <cell r="A494">
            <v>73675</v>
          </cell>
          <cell r="B494" t="str">
            <v>Grupo de Vigilância Sanitária II - Capital</v>
          </cell>
          <cell r="C494">
            <v>73675</v>
          </cell>
          <cell r="D494" t="str">
            <v>Centro de Vigilância Sanitária</v>
          </cell>
          <cell r="E494">
            <v>12</v>
          </cell>
          <cell r="F494" t="str">
            <v>Coordenadoria de Controle de Doenças</v>
          </cell>
          <cell r="G494" t="str">
            <v>100</v>
          </cell>
          <cell r="H494" t="str">
            <v>São Paulo</v>
          </cell>
          <cell r="I494" t="str">
            <v>São Paulo</v>
          </cell>
        </row>
        <row r="495">
          <cell r="A495">
            <v>73696</v>
          </cell>
          <cell r="B495" t="str">
            <v>Grupo de Vigilância Sanitária III - Capital</v>
          </cell>
          <cell r="C495">
            <v>73696</v>
          </cell>
          <cell r="D495" t="str">
            <v>Centro de Vigilância Sanitária</v>
          </cell>
          <cell r="E495">
            <v>12</v>
          </cell>
          <cell r="F495" t="str">
            <v>Coordenadoria de Controle de Doenças</v>
          </cell>
          <cell r="G495" t="str">
            <v>100</v>
          </cell>
          <cell r="H495" t="str">
            <v>São Paulo</v>
          </cell>
          <cell r="I495" t="str">
            <v>São Paulo</v>
          </cell>
        </row>
        <row r="496">
          <cell r="A496">
            <v>73806</v>
          </cell>
          <cell r="B496" t="str">
            <v>Grupo de Vigilância Sanitária IV - Capital</v>
          </cell>
          <cell r="C496">
            <v>73806</v>
          </cell>
          <cell r="D496" t="str">
            <v>Centro de Vigilância Sanitária</v>
          </cell>
          <cell r="E496">
            <v>12</v>
          </cell>
          <cell r="F496" t="str">
            <v>Coordenadoria de Controle de Doenças</v>
          </cell>
          <cell r="G496" t="str">
            <v>100</v>
          </cell>
          <cell r="H496" t="str">
            <v>São Paulo</v>
          </cell>
          <cell r="I496" t="str">
            <v>São Paulo</v>
          </cell>
        </row>
        <row r="497">
          <cell r="A497">
            <v>73837</v>
          </cell>
          <cell r="B497" t="str">
            <v>Grupo de Vigilância Sanitária V - Capital</v>
          </cell>
          <cell r="C497">
            <v>73837</v>
          </cell>
          <cell r="D497" t="str">
            <v>Centro de Vigilância Sanitária</v>
          </cell>
          <cell r="E497">
            <v>12</v>
          </cell>
          <cell r="F497" t="str">
            <v>Coordenadoria de Controle de Doenças</v>
          </cell>
          <cell r="G497" t="str">
            <v>100</v>
          </cell>
          <cell r="H497" t="str">
            <v>São Paulo</v>
          </cell>
          <cell r="I497" t="str">
            <v>São Paulo</v>
          </cell>
        </row>
        <row r="498">
          <cell r="A498">
            <v>73764</v>
          </cell>
          <cell r="B498" t="str">
            <v>Grupo de Vigilância Sanitária VI - Capital</v>
          </cell>
          <cell r="C498">
            <v>73764</v>
          </cell>
          <cell r="D498" t="str">
            <v>Centro de Vigilância Sanitária</v>
          </cell>
          <cell r="E498">
            <v>12</v>
          </cell>
          <cell r="F498" t="str">
            <v>Coordenadoria de Controle de Doenças</v>
          </cell>
          <cell r="G498" t="str">
            <v>100</v>
          </cell>
          <cell r="H498" t="str">
            <v>São Paulo</v>
          </cell>
          <cell r="I498" t="str">
            <v>São Paulo</v>
          </cell>
        </row>
        <row r="499">
          <cell r="A499">
            <v>86273</v>
          </cell>
          <cell r="B499" t="str">
            <v>Centro de Referência e Treinamento - "DST/AIDS"</v>
          </cell>
          <cell r="C499">
            <v>86273</v>
          </cell>
          <cell r="D499" t="str">
            <v>Centro de Referência e Treinamento - "DST/AIDS"</v>
          </cell>
          <cell r="E499">
            <v>12</v>
          </cell>
          <cell r="F499" t="str">
            <v>Coordenadoria de Controle de Doenças</v>
          </cell>
          <cell r="G499" t="str">
            <v>100</v>
          </cell>
          <cell r="H499" t="str">
            <v>São Paulo</v>
          </cell>
          <cell r="I499" t="str">
            <v>São Paulo</v>
          </cell>
        </row>
        <row r="500">
          <cell r="A500">
            <v>901344</v>
          </cell>
          <cell r="B500" t="str">
            <v>Laboratório L. de Mirandópolis, da Div. de Lab. Regionais</v>
          </cell>
          <cell r="C500">
            <v>901344</v>
          </cell>
          <cell r="D500" t="str">
            <v>Instituto "Adolfo Lutz" - IAL</v>
          </cell>
          <cell r="E500">
            <v>12</v>
          </cell>
          <cell r="F500" t="str">
            <v>Coordenadoria de Controle de Doenças</v>
          </cell>
          <cell r="G500" t="str">
            <v>449-2</v>
          </cell>
          <cell r="H500" t="str">
            <v>Mirandópolis</v>
          </cell>
          <cell r="I500" t="str">
            <v>São Paulo</v>
          </cell>
        </row>
        <row r="501">
          <cell r="A501">
            <v>7057</v>
          </cell>
          <cell r="B501" t="str">
            <v>Centro de Laboratório Regional I de Araçatuba - CLR - IAL</v>
          </cell>
          <cell r="C501">
            <v>7057</v>
          </cell>
          <cell r="D501" t="str">
            <v>Instituto "Adolfo Lutz" - IAL</v>
          </cell>
          <cell r="E501">
            <v>12</v>
          </cell>
          <cell r="F501" t="str">
            <v>Coordenadoria de Controle de Doenças</v>
          </cell>
          <cell r="G501" t="str">
            <v>177-6</v>
          </cell>
          <cell r="H501" t="str">
            <v>Araçatuba</v>
          </cell>
          <cell r="I501" t="str">
            <v>São Paulo</v>
          </cell>
        </row>
        <row r="502">
          <cell r="A502">
            <v>7039</v>
          </cell>
          <cell r="B502" t="str">
            <v>Centro de Laboratório Regional II de Bauru - CLR - IAL</v>
          </cell>
          <cell r="C502">
            <v>7039</v>
          </cell>
          <cell r="D502" t="str">
            <v>Instituto "Adolfo Lutz" - IAL</v>
          </cell>
          <cell r="E502">
            <v>12</v>
          </cell>
          <cell r="F502" t="str">
            <v>Coordenadoria de Controle de Doenças</v>
          </cell>
          <cell r="G502" t="str">
            <v>209-4</v>
          </cell>
          <cell r="H502" t="str">
            <v>Bauru</v>
          </cell>
          <cell r="I502" t="str">
            <v>São Paulo</v>
          </cell>
        </row>
        <row r="503">
          <cell r="A503">
            <v>7075</v>
          </cell>
          <cell r="B503" t="str">
            <v>Centro de Laboratório Regional IV de Marília - CLR - IAL</v>
          </cell>
          <cell r="C503">
            <v>7075</v>
          </cell>
          <cell r="D503" t="str">
            <v>Instituto "Adolfo Lutz" - IAL</v>
          </cell>
          <cell r="E503">
            <v>12</v>
          </cell>
          <cell r="F503" t="str">
            <v>Coordenadoria de Controle de Doenças</v>
          </cell>
          <cell r="G503" t="str">
            <v>438-8</v>
          </cell>
          <cell r="H503" t="str">
            <v>Marília</v>
          </cell>
          <cell r="I503" t="str">
            <v>São Paulo</v>
          </cell>
        </row>
        <row r="504">
          <cell r="A504">
            <v>7051</v>
          </cell>
          <cell r="B504" t="str">
            <v>Centro de Laboratório Regional V de Presidente Prudente - CLR - IAL</v>
          </cell>
          <cell r="C504">
            <v>7051</v>
          </cell>
          <cell r="D504" t="str">
            <v>Instituto "Adolfo Lutz" - IAL</v>
          </cell>
          <cell r="E504">
            <v>12</v>
          </cell>
          <cell r="F504" t="str">
            <v>Coordenadoria de Controle de Doenças</v>
          </cell>
          <cell r="G504" t="str">
            <v>562-9</v>
          </cell>
          <cell r="H504" t="str">
            <v>Presidente Prudente</v>
          </cell>
          <cell r="I504" t="str">
            <v>São Paulo</v>
          </cell>
        </row>
        <row r="505">
          <cell r="A505">
            <v>7021</v>
          </cell>
          <cell r="B505" t="str">
            <v>Centro de Laboratório Regional VI de Ribeirão Preto - CLR - IAL</v>
          </cell>
          <cell r="C505">
            <v>7021</v>
          </cell>
          <cell r="D505" t="str">
            <v>Instituto "Adolfo Lutz" - IAL</v>
          </cell>
          <cell r="E505">
            <v>12</v>
          </cell>
          <cell r="F505" t="str">
            <v>Coordenadoria de Controle de Doenças</v>
          </cell>
          <cell r="G505" t="str">
            <v>582-4</v>
          </cell>
          <cell r="H505" t="str">
            <v>Ribeirão Preto</v>
          </cell>
          <cell r="I505" t="str">
            <v>São Paulo</v>
          </cell>
        </row>
        <row r="506">
          <cell r="A506">
            <v>69496</v>
          </cell>
          <cell r="B506" t="str">
            <v>Centro de Laboratório Regional VII de Rio Claro - CLR - IAL</v>
          </cell>
          <cell r="C506">
            <v>69496</v>
          </cell>
          <cell r="D506" t="str">
            <v>Instituto "Adolfo Lutz" - IAL</v>
          </cell>
          <cell r="E506">
            <v>12</v>
          </cell>
          <cell r="F506" t="str">
            <v>Coordenadoria de Controle de Doenças</v>
          </cell>
          <cell r="G506" t="str">
            <v>587-3</v>
          </cell>
          <cell r="H506" t="str">
            <v>Rio Claro</v>
          </cell>
          <cell r="I506" t="str">
            <v>São Paulo</v>
          </cell>
        </row>
        <row r="507">
          <cell r="A507">
            <v>7101</v>
          </cell>
          <cell r="B507" t="str">
            <v>Centro de Laboratório Regional VIII de Santo André - CLR - IAL</v>
          </cell>
          <cell r="C507">
            <v>7101</v>
          </cell>
          <cell r="D507" t="str">
            <v>Instituto "Adolfo Lutz" - IAL</v>
          </cell>
          <cell r="E507">
            <v>12</v>
          </cell>
          <cell r="F507" t="str">
            <v>Coordenadoria de Controle de Doenças</v>
          </cell>
          <cell r="G507" t="str">
            <v>626-9</v>
          </cell>
          <cell r="H507" t="str">
            <v>Santo André</v>
          </cell>
          <cell r="I507" t="str">
            <v>São Paulo</v>
          </cell>
        </row>
        <row r="508">
          <cell r="A508">
            <v>7015</v>
          </cell>
          <cell r="B508" t="str">
            <v>Centro de Laboratório Regional IX de Santos - CLR - IAL</v>
          </cell>
          <cell r="C508">
            <v>7015</v>
          </cell>
          <cell r="D508" t="str">
            <v>Instituto "Adolfo Lutz" - IAL</v>
          </cell>
          <cell r="E508">
            <v>12</v>
          </cell>
          <cell r="F508" t="str">
            <v>Coordenadoria de Controle de Doenças</v>
          </cell>
          <cell r="G508" t="str">
            <v>633-6</v>
          </cell>
          <cell r="H508" t="str">
            <v>Santos</v>
          </cell>
          <cell r="I508" t="str">
            <v>São Paulo</v>
          </cell>
        </row>
        <row r="509">
          <cell r="A509">
            <v>7045</v>
          </cell>
          <cell r="B509" t="str">
            <v>Centro de Laboratório Regional X de São José do Rio Preto - CLR - IAL</v>
          </cell>
          <cell r="C509">
            <v>7045</v>
          </cell>
          <cell r="D509" t="str">
            <v>Instituto "Adolfo Lutz" - IAL</v>
          </cell>
          <cell r="E509">
            <v>12</v>
          </cell>
          <cell r="F509" t="str">
            <v>Coordenadoria de Controle de Doenças</v>
          </cell>
          <cell r="G509" t="str">
            <v>647-6</v>
          </cell>
          <cell r="H509" t="str">
            <v>São José do Rio Preto</v>
          </cell>
          <cell r="I509" t="str">
            <v>São Paulo</v>
          </cell>
        </row>
        <row r="510">
          <cell r="A510">
            <v>7063</v>
          </cell>
          <cell r="B510" t="str">
            <v>Centro de Laboratório Regional XI de Sorocaba - CLR - IAL</v>
          </cell>
          <cell r="C510">
            <v>7063</v>
          </cell>
          <cell r="D510" t="str">
            <v>Instituto "Adolfo Lutz" - IAL</v>
          </cell>
          <cell r="E510">
            <v>12</v>
          </cell>
          <cell r="F510" t="str">
            <v>Coordenadoria de Controle de Doenças</v>
          </cell>
          <cell r="G510" t="str">
            <v>669-5</v>
          </cell>
          <cell r="H510" t="str">
            <v>Sorocaba</v>
          </cell>
          <cell r="I510" t="str">
            <v>São Paulo</v>
          </cell>
        </row>
        <row r="511">
          <cell r="A511">
            <v>7033</v>
          </cell>
          <cell r="B511" t="str">
            <v>Centro de Laboratório Regional XII de Taubaté - CLR - IAL</v>
          </cell>
          <cell r="C511">
            <v>7033</v>
          </cell>
          <cell r="D511" t="str">
            <v>Instituto "Adolfo Lutz" - IAL</v>
          </cell>
          <cell r="E511">
            <v>12</v>
          </cell>
          <cell r="F511" t="str">
            <v>Coordenadoria de Controle de Doenças</v>
          </cell>
          <cell r="G511" t="str">
            <v>688-9</v>
          </cell>
          <cell r="H511" t="str">
            <v>Taubaté</v>
          </cell>
          <cell r="I511" t="str">
            <v>São Paulo</v>
          </cell>
        </row>
        <row r="512">
          <cell r="A512">
            <v>7013</v>
          </cell>
          <cell r="B512" t="str">
            <v>Divisão de Laboratórios Regionais, do Instituto "Adolfo Lutz"</v>
          </cell>
          <cell r="C512">
            <v>7013</v>
          </cell>
          <cell r="D512" t="str">
            <v>Instituto "Adolfo Lutz" - IAL</v>
          </cell>
          <cell r="E512">
            <v>12</v>
          </cell>
          <cell r="F512" t="str">
            <v>Coordenadoria de Controle de Doenças</v>
          </cell>
          <cell r="G512" t="str">
            <v>100</v>
          </cell>
          <cell r="H512" t="str">
            <v>São Paulo</v>
          </cell>
          <cell r="I512" t="str">
            <v>São Paulo</v>
          </cell>
        </row>
        <row r="513">
          <cell r="A513">
            <v>7027</v>
          </cell>
          <cell r="B513" t="str">
            <v>Centro de Laboratório Regional III de Campinas - CLR - IAL</v>
          </cell>
          <cell r="C513">
            <v>7027</v>
          </cell>
          <cell r="D513" t="str">
            <v>Instituto "Adolfo Lutz" - IAL</v>
          </cell>
          <cell r="E513">
            <v>12</v>
          </cell>
          <cell r="F513" t="str">
            <v>Coordenadoria de Controle de Doenças</v>
          </cell>
          <cell r="G513" t="str">
            <v>244-6</v>
          </cell>
          <cell r="H513" t="str">
            <v>Campinas</v>
          </cell>
          <cell r="I513" t="str">
            <v>São Paulo</v>
          </cell>
        </row>
        <row r="514">
          <cell r="A514">
            <v>6921</v>
          </cell>
          <cell r="B514" t="str">
            <v>Instituto "Adolfo Lutz" - IAL</v>
          </cell>
          <cell r="C514">
            <v>6921</v>
          </cell>
          <cell r="D514" t="str">
            <v>Instituto "Adolfo Lutz" - IAL</v>
          </cell>
          <cell r="E514">
            <v>12</v>
          </cell>
          <cell r="F514" t="str">
            <v>Coordenadoria de Controle de Doenças</v>
          </cell>
          <cell r="G514" t="str">
            <v>100</v>
          </cell>
          <cell r="H514" t="str">
            <v>São Paulo</v>
          </cell>
          <cell r="I514" t="str">
            <v>São Paulo</v>
          </cell>
        </row>
        <row r="515">
          <cell r="A515">
            <v>7250</v>
          </cell>
          <cell r="B515" t="str">
            <v>Instituto Pasteur</v>
          </cell>
          <cell r="C515">
            <v>7250</v>
          </cell>
          <cell r="D515" t="str">
            <v>Instituto Pasteur</v>
          </cell>
          <cell r="E515">
            <v>12</v>
          </cell>
          <cell r="F515" t="str">
            <v>Coordenadoria de Controle de Doenças</v>
          </cell>
          <cell r="G515" t="str">
            <v>100</v>
          </cell>
          <cell r="H515" t="str">
            <v>São Paulo</v>
          </cell>
          <cell r="I515" t="str">
            <v>São Paulo</v>
          </cell>
        </row>
        <row r="516">
          <cell r="A516">
            <v>901289</v>
          </cell>
          <cell r="B516" t="str">
            <v>Centro de Convivência Infantil, do Instituto "Lauro de Souza Lima" em Bauru</v>
          </cell>
          <cell r="C516">
            <v>901289</v>
          </cell>
          <cell r="D516" t="str">
            <v>Instituto "Lauro de Souza Lima" em Bauru</v>
          </cell>
          <cell r="E516">
            <v>12</v>
          </cell>
          <cell r="F516" t="str">
            <v>Coordenadoria de Controle de Doenças</v>
          </cell>
          <cell r="G516" t="str">
            <v>209-4</v>
          </cell>
          <cell r="H516" t="str">
            <v>Bauru</v>
          </cell>
          <cell r="I516" t="str">
            <v>Bauru</v>
          </cell>
        </row>
        <row r="517">
          <cell r="A517">
            <v>81706</v>
          </cell>
          <cell r="B517" t="str">
            <v>Instituto "Lauro de Souza Lima" em Bauru</v>
          </cell>
          <cell r="C517">
            <v>81706</v>
          </cell>
          <cell r="D517" t="str">
            <v>Instituto "Lauro de Souza Lima" em Bauru</v>
          </cell>
          <cell r="E517">
            <v>12</v>
          </cell>
          <cell r="F517" t="str">
            <v>Coordenadoria de Controle de Doenças</v>
          </cell>
          <cell r="G517" t="str">
            <v>209-4</v>
          </cell>
          <cell r="H517" t="str">
            <v>Bauru</v>
          </cell>
          <cell r="I517" t="str">
            <v>Bauru</v>
          </cell>
        </row>
        <row r="518">
          <cell r="A518">
            <v>7275</v>
          </cell>
          <cell r="B518" t="str">
            <v>Instituto Clemente Ferreira - ICF</v>
          </cell>
          <cell r="C518">
            <v>7275</v>
          </cell>
          <cell r="D518" t="str">
            <v>Instituto "Clemente Ferreira"- ICF</v>
          </cell>
          <cell r="E518">
            <v>12</v>
          </cell>
          <cell r="F518" t="str">
            <v>Coordenadoria de Controle de Doenças</v>
          </cell>
          <cell r="G518" t="str">
            <v>100</v>
          </cell>
          <cell r="H518" t="str">
            <v>São Paulo</v>
          </cell>
          <cell r="I518" t="str">
            <v>São Paulo</v>
          </cell>
        </row>
        <row r="519">
          <cell r="A519">
            <v>901339</v>
          </cell>
          <cell r="B519" t="str">
            <v>Centro de Oftal. Sanitária, do Centro de Vig. Epid. "Prof. Alexandre Vranjac"</v>
          </cell>
          <cell r="C519">
            <v>901339</v>
          </cell>
          <cell r="D519" t="str">
            <v>Gabinete do Coordenador</v>
          </cell>
          <cell r="E519">
            <v>12</v>
          </cell>
          <cell r="F519" t="str">
            <v>Coordenadoria de Controle de Doenças</v>
          </cell>
          <cell r="G519" t="str">
            <v>100</v>
          </cell>
          <cell r="H519" t="str">
            <v>São Paulo</v>
          </cell>
          <cell r="I519" t="str">
            <v>São Paulo</v>
          </cell>
        </row>
        <row r="520">
          <cell r="A520">
            <v>67112</v>
          </cell>
          <cell r="B520" t="str">
            <v>Centro de Convivência Infantil, da CIP</v>
          </cell>
          <cell r="C520">
            <v>67112</v>
          </cell>
          <cell r="D520" t="str">
            <v>Gabinete do Coordenador</v>
          </cell>
          <cell r="E520">
            <v>12</v>
          </cell>
          <cell r="F520" t="str">
            <v>Coordenadoria de Controle de Doenças</v>
          </cell>
          <cell r="G520" t="str">
            <v>100</v>
          </cell>
          <cell r="H520" t="str">
            <v>São Paulo</v>
          </cell>
          <cell r="I520" t="str">
            <v>São Paulo</v>
          </cell>
        </row>
        <row r="521">
          <cell r="A521">
            <v>49837</v>
          </cell>
          <cell r="B521" t="str">
            <v>Centro de Distribuição e Logística "Professor Edmundo Juarez"</v>
          </cell>
          <cell r="C521">
            <v>49837</v>
          </cell>
          <cell r="D521" t="str">
            <v>Gabinete do Coordenador</v>
          </cell>
          <cell r="E521">
            <v>12</v>
          </cell>
          <cell r="F521" t="str">
            <v>Coordenadoria de Controle de Doenças</v>
          </cell>
          <cell r="G521" t="str">
            <v>100</v>
          </cell>
          <cell r="H521" t="str">
            <v>São Paulo</v>
          </cell>
          <cell r="I521" t="str">
            <v>São Paulo</v>
          </cell>
        </row>
        <row r="522">
          <cell r="A522">
            <v>75849</v>
          </cell>
          <cell r="B522" t="str">
            <v>Sede, da Coordenadoria de Controle de Doenças - CCD</v>
          </cell>
          <cell r="C522">
            <v>75849</v>
          </cell>
          <cell r="D522" t="str">
            <v>Gabinete do Coordenador</v>
          </cell>
          <cell r="E522">
            <v>12</v>
          </cell>
          <cell r="F522" t="str">
            <v>Coordenadoria de Controle de Doenças</v>
          </cell>
          <cell r="G522" t="str">
            <v>100</v>
          </cell>
          <cell r="H522" t="str">
            <v>São Paulo</v>
          </cell>
          <cell r="I522" t="str">
            <v>São Paulo</v>
          </cell>
        </row>
        <row r="523">
          <cell r="A523">
            <v>37453</v>
          </cell>
          <cell r="B523" t="str">
            <v>Grupo de Apoio às Políticas de Prevenção e Proteção à Saúde</v>
          </cell>
          <cell r="C523">
            <v>37453</v>
          </cell>
          <cell r="D523" t="str">
            <v>Gabinete do Coordenador</v>
          </cell>
          <cell r="E523">
            <v>12</v>
          </cell>
          <cell r="F523" t="str">
            <v>Coordenadoria de Controle de Doenças</v>
          </cell>
          <cell r="G523" t="str">
            <v>100</v>
          </cell>
          <cell r="H523" t="str">
            <v>São Paulo</v>
          </cell>
          <cell r="I523" t="str">
            <v>São Paulo</v>
          </cell>
        </row>
        <row r="524">
          <cell r="A524">
            <v>71011</v>
          </cell>
          <cell r="B524" t="str">
            <v>Grupo de Vigilância Epidemiológica VII - Santo André</v>
          </cell>
          <cell r="C524">
            <v>71011</v>
          </cell>
          <cell r="D524" t="str">
            <v>Centro de Vigilância Epidemiológica "Professor Alexandre Vranjac"</v>
          </cell>
          <cell r="E524">
            <v>12</v>
          </cell>
          <cell r="F524" t="str">
            <v>Coordenadoria de Controle de Doenças</v>
          </cell>
          <cell r="G524" t="str">
            <v>626-9</v>
          </cell>
          <cell r="H524" t="str">
            <v>Santo André</v>
          </cell>
          <cell r="I524" t="str">
            <v>São Paulo</v>
          </cell>
        </row>
        <row r="525">
          <cell r="A525">
            <v>3891</v>
          </cell>
          <cell r="B525" t="str">
            <v>Grupo de Vigilância Epidemiológica VIII - Mogi das Cruzes</v>
          </cell>
          <cell r="C525">
            <v>3891</v>
          </cell>
          <cell r="D525" t="str">
            <v>Centro de Vigilância Epidemiológica "Professor Alexandre Vranjac"</v>
          </cell>
          <cell r="E525">
            <v>12</v>
          </cell>
          <cell r="F525" t="str">
            <v>Coordenadoria de Controle de Doenças</v>
          </cell>
          <cell r="G525" t="str">
            <v>454-6</v>
          </cell>
          <cell r="H525" t="str">
            <v>Mogi das Cruzes</v>
          </cell>
          <cell r="I525" t="str">
            <v>São Paulo</v>
          </cell>
        </row>
        <row r="526">
          <cell r="A526">
            <v>3894</v>
          </cell>
          <cell r="B526" t="str">
            <v>Grupo de Vigilância Epidemiológica IX - Franco da Rocha</v>
          </cell>
          <cell r="C526">
            <v>3894</v>
          </cell>
          <cell r="D526" t="str">
            <v>Centro de Vigilância Epidemiológica "Professor Alexandre Vranjac"</v>
          </cell>
          <cell r="E526">
            <v>12</v>
          </cell>
          <cell r="F526" t="str">
            <v>Coordenadoria de Controle de Doenças</v>
          </cell>
          <cell r="G526" t="str">
            <v>312-8</v>
          </cell>
          <cell r="H526" t="str">
            <v>Franco da Rocha</v>
          </cell>
          <cell r="I526" t="str">
            <v>São Paulo</v>
          </cell>
        </row>
        <row r="527">
          <cell r="A527">
            <v>71012</v>
          </cell>
          <cell r="B527" t="str">
            <v>Grupo de Vigilância Epidemiológica X - Osasco</v>
          </cell>
          <cell r="C527">
            <v>71012</v>
          </cell>
          <cell r="D527" t="str">
            <v>Centro de Vigilância Epidemiológica "Professor Alexandre Vranjac"</v>
          </cell>
          <cell r="E527">
            <v>12</v>
          </cell>
          <cell r="F527" t="str">
            <v>Coordenadoria de Controle de Doenças</v>
          </cell>
          <cell r="G527" t="str">
            <v>492-3</v>
          </cell>
          <cell r="H527" t="str">
            <v>Osasco</v>
          </cell>
          <cell r="I527" t="str">
            <v>São Paulo</v>
          </cell>
        </row>
        <row r="528">
          <cell r="A528">
            <v>71021</v>
          </cell>
          <cell r="B528" t="str">
            <v>Grupo de Vigilância Epidemiológica XI - Araçatuba</v>
          </cell>
          <cell r="C528">
            <v>71021</v>
          </cell>
          <cell r="D528" t="str">
            <v>Centro de Vigilância Epidemiológica "Professor Alexandre Vranjac"</v>
          </cell>
          <cell r="E528">
            <v>12</v>
          </cell>
          <cell r="F528" t="str">
            <v>Coordenadoria de Controle de Doenças</v>
          </cell>
          <cell r="G528" t="str">
            <v>177-6</v>
          </cell>
          <cell r="H528" t="str">
            <v>Araçatuba</v>
          </cell>
          <cell r="I528" t="str">
            <v>São Paulo</v>
          </cell>
        </row>
        <row r="529">
          <cell r="A529">
            <v>3897</v>
          </cell>
          <cell r="B529" t="str">
            <v>Grupo de Vigilância Epidemiológica XII - Araraquara</v>
          </cell>
          <cell r="C529">
            <v>3897</v>
          </cell>
          <cell r="D529" t="str">
            <v>Centro de Vigilância Epidemiológica "Professor Alexandre Vranjac"</v>
          </cell>
          <cell r="E529">
            <v>12</v>
          </cell>
          <cell r="F529" t="str">
            <v>Coordenadoria de Controle de Doenças</v>
          </cell>
          <cell r="G529" t="str">
            <v>181-8</v>
          </cell>
          <cell r="H529" t="str">
            <v>Araraquara</v>
          </cell>
          <cell r="I529" t="str">
            <v>São Paulo</v>
          </cell>
        </row>
        <row r="530">
          <cell r="A530">
            <v>3898</v>
          </cell>
          <cell r="B530" t="str">
            <v>Grupo de Vigilância Epidemiológica XIII - Assis</v>
          </cell>
          <cell r="C530">
            <v>3898</v>
          </cell>
          <cell r="D530" t="str">
            <v>Centro de Vigilância Epidemiológica "Professor Alexandre Vranjac"</v>
          </cell>
          <cell r="E530">
            <v>12</v>
          </cell>
          <cell r="F530" t="str">
            <v>Coordenadoria de Controle de Doenças</v>
          </cell>
          <cell r="G530" t="str">
            <v>189-2</v>
          </cell>
          <cell r="H530" t="str">
            <v>Assis</v>
          </cell>
          <cell r="I530" t="str">
            <v>São Paulo</v>
          </cell>
        </row>
        <row r="531">
          <cell r="A531">
            <v>71025</v>
          </cell>
          <cell r="B531" t="str">
            <v>Grupo de Vigilância Epidemiológica XIV - Barretos</v>
          </cell>
          <cell r="C531">
            <v>71025</v>
          </cell>
          <cell r="D531" t="str">
            <v>Centro de Vigilância Epidemiológica "Professor Alexandre Vranjac"</v>
          </cell>
          <cell r="E531">
            <v>12</v>
          </cell>
          <cell r="F531" t="str">
            <v>Coordenadoria de Controle de Doenças</v>
          </cell>
          <cell r="G531" t="str">
            <v>204-5</v>
          </cell>
          <cell r="H531" t="str">
            <v>Barretos</v>
          </cell>
          <cell r="I531" t="str">
            <v>São Paulo</v>
          </cell>
        </row>
        <row r="532">
          <cell r="A532">
            <v>71019</v>
          </cell>
          <cell r="B532" t="str">
            <v>Grupo de Vigilância Epidemiológica XV - Bauru</v>
          </cell>
          <cell r="C532">
            <v>71019</v>
          </cell>
          <cell r="D532" t="str">
            <v>Centro de Vigilância Epidemiológica "Professor Alexandre Vranjac"</v>
          </cell>
          <cell r="E532">
            <v>12</v>
          </cell>
          <cell r="F532" t="str">
            <v>Coordenadoria de Controle de Doenças</v>
          </cell>
          <cell r="G532" t="str">
            <v>209-4</v>
          </cell>
          <cell r="H532" t="str">
            <v>Bauru</v>
          </cell>
          <cell r="I532" t="str">
            <v>São Paulo</v>
          </cell>
        </row>
        <row r="533">
          <cell r="A533">
            <v>3900</v>
          </cell>
          <cell r="B533" t="str">
            <v>Grupo de Vigilância Epidemiológica XVI - Botucatu</v>
          </cell>
          <cell r="C533">
            <v>3900</v>
          </cell>
          <cell r="D533" t="str">
            <v>Centro de Vigilância Epidemiológica "Professor Alexandre Vranjac"</v>
          </cell>
          <cell r="E533">
            <v>12</v>
          </cell>
          <cell r="F533" t="str">
            <v>Coordenadoria de Controle de Doenças</v>
          </cell>
          <cell r="G533" t="str">
            <v>224-0</v>
          </cell>
          <cell r="H533" t="str">
            <v>Botucatu</v>
          </cell>
          <cell r="I533" t="str">
            <v>São Paulo</v>
          </cell>
        </row>
        <row r="534">
          <cell r="A534">
            <v>71017</v>
          </cell>
          <cell r="B534" t="str">
            <v>Grupo de Vigilância Epidemiológica XVII - Campinas</v>
          </cell>
          <cell r="C534">
            <v>71017</v>
          </cell>
          <cell r="D534" t="str">
            <v>Centro de Vigilância Epidemiológica "Professor Alexandre Vranjac"</v>
          </cell>
          <cell r="E534">
            <v>12</v>
          </cell>
          <cell r="F534" t="str">
            <v>Coordenadoria de Controle de Doenças</v>
          </cell>
          <cell r="G534" t="str">
            <v>244-6</v>
          </cell>
          <cell r="H534" t="str">
            <v>Campinas</v>
          </cell>
          <cell r="I534" t="str">
            <v>São Paulo</v>
          </cell>
        </row>
        <row r="535">
          <cell r="A535">
            <v>3909</v>
          </cell>
          <cell r="B535" t="str">
            <v>Grupo de Vigilância Epidemiológica XVIII - Franca</v>
          </cell>
          <cell r="C535">
            <v>3909</v>
          </cell>
          <cell r="D535" t="str">
            <v>Centro de Vigilância Epidemiológica "Professor Alexandre Vranjac"</v>
          </cell>
          <cell r="E535">
            <v>12</v>
          </cell>
          <cell r="F535" t="str">
            <v>Coordenadoria de Controle de Doenças</v>
          </cell>
          <cell r="G535" t="str">
            <v>310-4</v>
          </cell>
          <cell r="H535" t="str">
            <v>Franca</v>
          </cell>
          <cell r="I535" t="str">
            <v>São Paulo</v>
          </cell>
        </row>
        <row r="536">
          <cell r="A536">
            <v>71023</v>
          </cell>
          <cell r="B536" t="str">
            <v>Grupo de Vigilância Epidemiológica XIX - Marília</v>
          </cell>
          <cell r="C536">
            <v>71023</v>
          </cell>
          <cell r="D536" t="str">
            <v>Centro de Vigilância Epidemiológica "Professor Alexandre Vranjac"</v>
          </cell>
          <cell r="E536">
            <v>12</v>
          </cell>
          <cell r="F536" t="str">
            <v>Coordenadoria de Controle de Doenças</v>
          </cell>
          <cell r="G536" t="str">
            <v>438-8</v>
          </cell>
          <cell r="H536" t="str">
            <v>Marília</v>
          </cell>
          <cell r="I536" t="str">
            <v>São Paulo</v>
          </cell>
        </row>
        <row r="537">
          <cell r="A537">
            <v>3893</v>
          </cell>
          <cell r="B537" t="str">
            <v>Subg. de Vig. Epid. VIII - Mogi das Cruzes, do Grupo de Vig. Epid. VIII - Mogi das Cruzes</v>
          </cell>
          <cell r="C537">
            <v>3893</v>
          </cell>
          <cell r="D537" t="str">
            <v>Centro de Vigilância Epidemiológica "Professor Alexandre Vranjac"</v>
          </cell>
          <cell r="E537">
            <v>12</v>
          </cell>
          <cell r="F537" t="str">
            <v>Coordenadoria de Controle de Doenças</v>
          </cell>
          <cell r="G537" t="str">
            <v>454-6</v>
          </cell>
          <cell r="H537" t="str">
            <v>Mogi das Cruzes</v>
          </cell>
          <cell r="I537" t="str">
            <v>São Paulo</v>
          </cell>
        </row>
        <row r="538">
          <cell r="A538">
            <v>3892</v>
          </cell>
          <cell r="B538" t="str">
            <v>Subg. de Vig. Epid. X - Osasco, do Grupo de Vig. Epidemiológica  X - Osasco</v>
          </cell>
          <cell r="C538">
            <v>3892</v>
          </cell>
          <cell r="D538" t="str">
            <v>Centro de Vigilância Epidemiológica "Professor Alexandre Vranjac"</v>
          </cell>
          <cell r="E538">
            <v>12</v>
          </cell>
          <cell r="F538" t="str">
            <v>Coordenadoria de Controle de Doenças</v>
          </cell>
          <cell r="G538" t="str">
            <v>492-3</v>
          </cell>
          <cell r="H538" t="str">
            <v>Osasco</v>
          </cell>
          <cell r="I538" t="str">
            <v>São Paulo</v>
          </cell>
        </row>
        <row r="539">
          <cell r="A539">
            <v>3896</v>
          </cell>
          <cell r="B539" t="str">
            <v>Subg. de Vig. Epid. XI - Araçatuba, do Grupo de Vigilância Epid. XI - Araçatuba</v>
          </cell>
          <cell r="C539">
            <v>3896</v>
          </cell>
          <cell r="D539" t="str">
            <v>Centro de Vigilância Epidemiológica "Professor Alexandre Vranjac"</v>
          </cell>
          <cell r="E539">
            <v>12</v>
          </cell>
          <cell r="F539" t="str">
            <v>Coordenadoria de Controle de Doenças</v>
          </cell>
          <cell r="G539" t="str">
            <v>177-6</v>
          </cell>
          <cell r="H539" t="str">
            <v>Araçatuba</v>
          </cell>
          <cell r="I539" t="str">
            <v>São Paulo</v>
          </cell>
        </row>
        <row r="540">
          <cell r="A540">
            <v>901326</v>
          </cell>
          <cell r="B540" t="str">
            <v>Subg. de Vig. Epid. XV - Bauru, do Grupo de Vig. Epidemiológica XV- Bauru</v>
          </cell>
          <cell r="C540">
            <v>901326</v>
          </cell>
          <cell r="D540" t="str">
            <v>Centro de Vigilância Epidemiológica "Professor Alexandre Vranjac"</v>
          </cell>
          <cell r="E540">
            <v>12</v>
          </cell>
          <cell r="F540" t="str">
            <v>Coordenadoria de Controle de Doenças</v>
          </cell>
          <cell r="G540" t="str">
            <v>209-4</v>
          </cell>
          <cell r="H540" t="str">
            <v>Bauru</v>
          </cell>
          <cell r="I540" t="str">
            <v>São Paulo</v>
          </cell>
        </row>
        <row r="541">
          <cell r="A541">
            <v>3899</v>
          </cell>
          <cell r="B541" t="str">
            <v>Subg. de Vig. Epid. XVI - Avaré, do Grupo de Vig. Epidemiológica XVI - Botucatu</v>
          </cell>
          <cell r="C541">
            <v>3899</v>
          </cell>
          <cell r="D541" t="str">
            <v>Centro de Vigilância Epidemiológica "Professor Alexandre Vranjac"</v>
          </cell>
          <cell r="E541">
            <v>12</v>
          </cell>
          <cell r="F541" t="str">
            <v>Coordenadoria de Controle de Doenças</v>
          </cell>
          <cell r="G541" t="str">
            <v>224-0</v>
          </cell>
          <cell r="H541" t="str">
            <v>Botucatu</v>
          </cell>
          <cell r="I541" t="str">
            <v>São Paulo</v>
          </cell>
        </row>
        <row r="542">
          <cell r="A542">
            <v>3901</v>
          </cell>
          <cell r="B542" t="str">
            <v>Subg. de Vig. Epid. XVII - Campinas, do Grupo de Vig. Epid. XVII - Campinas</v>
          </cell>
          <cell r="C542">
            <v>3901</v>
          </cell>
          <cell r="D542" t="str">
            <v>Centro de Vigilância Epidemiológica "Professor Alexandre Vranjac"</v>
          </cell>
          <cell r="E542">
            <v>12</v>
          </cell>
          <cell r="F542" t="str">
            <v>Coordenadoria de Controle de Doenças</v>
          </cell>
          <cell r="G542" t="str">
            <v>244-6</v>
          </cell>
          <cell r="H542" t="str">
            <v>Campinas</v>
          </cell>
          <cell r="I542" t="str">
            <v>São Paulo</v>
          </cell>
        </row>
        <row r="543">
          <cell r="A543">
            <v>3905</v>
          </cell>
          <cell r="B543" t="str">
            <v>Subg. de Vig. Epid. XXIX - S. J. R. Preto, do Grupo de Vig. Epid. XXIX - S.J.R. do Rio Preto</v>
          </cell>
          <cell r="C543">
            <v>3905</v>
          </cell>
          <cell r="D543" t="str">
            <v>Centro de Vigilância Epidemiológica "Professor Alexandre Vranjac"</v>
          </cell>
          <cell r="E543">
            <v>12</v>
          </cell>
          <cell r="F543" t="str">
            <v>Coordenadoria de Controle de Doenças</v>
          </cell>
          <cell r="G543" t="str">
            <v>647-6</v>
          </cell>
          <cell r="H543" t="str">
            <v>São José do Rio Preto</v>
          </cell>
          <cell r="I543" t="str">
            <v>São Paulo</v>
          </cell>
        </row>
        <row r="544">
          <cell r="A544">
            <v>21278</v>
          </cell>
          <cell r="B544" t="str">
            <v>Subg. de Vig. Epid. XXXI - Sorocaba, do Grupo de Vig. Epid. XXXI - Sorocaba</v>
          </cell>
          <cell r="C544">
            <v>21278</v>
          </cell>
          <cell r="D544" t="str">
            <v>Centro de Vigilância Epidemiológica "Professor Alexandre Vranjac"</v>
          </cell>
          <cell r="E544">
            <v>12</v>
          </cell>
          <cell r="F544" t="str">
            <v>Coordenadoria de Controle de Doenças</v>
          </cell>
          <cell r="G544" t="str">
            <v>669-5</v>
          </cell>
          <cell r="H544" t="str">
            <v>Sorocaba</v>
          </cell>
          <cell r="I544" t="str">
            <v>São Paulo</v>
          </cell>
        </row>
        <row r="545">
          <cell r="A545">
            <v>3906</v>
          </cell>
          <cell r="B545" t="str">
            <v>Subg. de Vig. Epid. XXXIII, do Grupo de Vig. Epid. XXXIII - Taubaté</v>
          </cell>
          <cell r="C545">
            <v>3906</v>
          </cell>
          <cell r="D545" t="str">
            <v>Centro de Vigilância Epidemiológica "Professor Alexandre Vranjac"</v>
          </cell>
          <cell r="E545">
            <v>12</v>
          </cell>
          <cell r="F545" t="str">
            <v>Coordenadoria de Controle de Doenças</v>
          </cell>
          <cell r="G545" t="str">
            <v>688-9</v>
          </cell>
          <cell r="H545" t="str">
            <v>Taubaté</v>
          </cell>
          <cell r="I545" t="str">
            <v>São Paulo</v>
          </cell>
        </row>
        <row r="546">
          <cell r="A546">
            <v>3885</v>
          </cell>
          <cell r="B546" t="str">
            <v>Grupo de Vigilância Epidemiológica I - Capital</v>
          </cell>
          <cell r="C546">
            <v>3885</v>
          </cell>
          <cell r="D546" t="str">
            <v>Centro de Vigilância Epidemiológica "Professor Alexandre Vranjac"</v>
          </cell>
          <cell r="E546">
            <v>12</v>
          </cell>
          <cell r="F546" t="str">
            <v>Coordenadoria de Controle de Doenças</v>
          </cell>
          <cell r="G546" t="str">
            <v>100</v>
          </cell>
          <cell r="H546" t="str">
            <v>São Paulo</v>
          </cell>
          <cell r="I546" t="str">
            <v>São Paulo</v>
          </cell>
        </row>
        <row r="547">
          <cell r="A547">
            <v>3887</v>
          </cell>
          <cell r="B547" t="str">
            <v>Grupo de Vigilância Epidemiológica III - Capital</v>
          </cell>
          <cell r="C547">
            <v>3887</v>
          </cell>
          <cell r="D547" t="str">
            <v>Centro de Vigilância Epidemiológica "Professor Alexandre Vranjac"</v>
          </cell>
          <cell r="E547">
            <v>12</v>
          </cell>
          <cell r="F547" t="str">
            <v>Coordenadoria de Controle de Doenças</v>
          </cell>
          <cell r="G547" t="str">
            <v>100</v>
          </cell>
          <cell r="H547" t="str">
            <v>São Paulo</v>
          </cell>
          <cell r="I547" t="str">
            <v>São Paulo</v>
          </cell>
        </row>
        <row r="548">
          <cell r="A548">
            <v>3888</v>
          </cell>
          <cell r="B548" t="str">
            <v>Grupo de Vigilância Epidemiológica IV - Capital</v>
          </cell>
          <cell r="C548">
            <v>3888</v>
          </cell>
          <cell r="D548" t="str">
            <v>Centro de Vigilância Epidemiológica "Professor Alexandre Vranjac"</v>
          </cell>
          <cell r="E548">
            <v>12</v>
          </cell>
          <cell r="F548" t="str">
            <v>Coordenadoria de Controle de Doenças</v>
          </cell>
          <cell r="G548" t="str">
            <v>100</v>
          </cell>
          <cell r="H548" t="str">
            <v>São Paulo</v>
          </cell>
          <cell r="I548" t="str">
            <v>São Paulo</v>
          </cell>
        </row>
        <row r="549">
          <cell r="A549">
            <v>3886</v>
          </cell>
          <cell r="B549" t="str">
            <v>Grupo de Vigilância Epidemiológica II - Capital</v>
          </cell>
          <cell r="C549">
            <v>3886</v>
          </cell>
          <cell r="D549" t="str">
            <v>Centro de Vigilância Epidemiológica "Professor Alexandre Vranjac"</v>
          </cell>
          <cell r="E549">
            <v>12</v>
          </cell>
          <cell r="F549" t="str">
            <v>Coordenadoria de Controle de Doenças</v>
          </cell>
          <cell r="G549" t="str">
            <v>100</v>
          </cell>
          <cell r="H549" t="str">
            <v>São Paulo</v>
          </cell>
          <cell r="I549" t="str">
            <v>São Paulo</v>
          </cell>
        </row>
        <row r="550">
          <cell r="A550">
            <v>3889</v>
          </cell>
          <cell r="B550" t="str">
            <v>Grupo de Vigilância Epidemiológica V - Capital</v>
          </cell>
          <cell r="C550">
            <v>3889</v>
          </cell>
          <cell r="D550" t="str">
            <v>Centro de Vigilância Epidemiológica "Professor Alexandre Vranjac"</v>
          </cell>
          <cell r="E550">
            <v>12</v>
          </cell>
          <cell r="F550" t="str">
            <v>Coordenadoria de Controle de Doenças</v>
          </cell>
          <cell r="G550" t="str">
            <v>100</v>
          </cell>
          <cell r="H550" t="str">
            <v>São Paulo</v>
          </cell>
          <cell r="I550" t="str">
            <v>São Paulo</v>
          </cell>
        </row>
        <row r="551">
          <cell r="A551">
            <v>3921</v>
          </cell>
          <cell r="B551" t="str">
            <v>Grupo de Vigilância Epidemiológica XX - Piracicaba</v>
          </cell>
          <cell r="C551">
            <v>3921</v>
          </cell>
          <cell r="D551" t="str">
            <v>Centro de Vigilância Epidemiológica "Professor Alexandre Vranjac"</v>
          </cell>
          <cell r="E551">
            <v>12</v>
          </cell>
          <cell r="F551" t="str">
            <v>Coordenadoria de Controle de Doenças</v>
          </cell>
          <cell r="G551" t="str">
            <v>535-6</v>
          </cell>
          <cell r="H551" t="str">
            <v>Piracicaba</v>
          </cell>
          <cell r="I551" t="str">
            <v>São Paulo</v>
          </cell>
        </row>
        <row r="552">
          <cell r="A552">
            <v>71022</v>
          </cell>
          <cell r="B552" t="str">
            <v>Grupo de Vigilância Epidemiológica XXI - Presidente Prudente</v>
          </cell>
          <cell r="C552">
            <v>71022</v>
          </cell>
          <cell r="D552" t="str">
            <v>Centro de Vigilância Epidemiológica "Professor Alexandre Vranjac"</v>
          </cell>
          <cell r="E552">
            <v>12</v>
          </cell>
          <cell r="F552" t="str">
            <v>Coordenadoria de Controle de Doenças</v>
          </cell>
          <cell r="G552" t="str">
            <v>562-9</v>
          </cell>
          <cell r="H552" t="str">
            <v>Presidente Prudente</v>
          </cell>
          <cell r="I552" t="str">
            <v>São Paulo</v>
          </cell>
        </row>
        <row r="553">
          <cell r="A553">
            <v>3930</v>
          </cell>
          <cell r="B553" t="str">
            <v>Grupo de Vigilância Epidemiológica XXII - Presidente Venceslau</v>
          </cell>
          <cell r="C553">
            <v>3930</v>
          </cell>
          <cell r="D553" t="str">
            <v>Centro de Vigilância Epidemiológica "Professor Alexandre Vranjac"</v>
          </cell>
          <cell r="E553">
            <v>12</v>
          </cell>
          <cell r="F553" t="str">
            <v>Coordenadoria de Controle de Doenças</v>
          </cell>
          <cell r="G553" t="str">
            <v>563-0</v>
          </cell>
          <cell r="H553" t="str">
            <v>Presidente Venceslau</v>
          </cell>
          <cell r="I553" t="str">
            <v>São Paulo</v>
          </cell>
        </row>
        <row r="554">
          <cell r="A554">
            <v>71024</v>
          </cell>
          <cell r="B554" t="str">
            <v>Grupo de Vigilância Epidemiológica XXIII - Registro</v>
          </cell>
          <cell r="C554">
            <v>71024</v>
          </cell>
          <cell r="D554" t="str">
            <v>Centro de Vigilância Epidemiológica "Professor Alexandre Vranjac"</v>
          </cell>
          <cell r="E554">
            <v>12</v>
          </cell>
          <cell r="F554" t="str">
            <v>Coordenadoria de Controle de Doenças</v>
          </cell>
          <cell r="G554" t="str">
            <v>574-5</v>
          </cell>
          <cell r="H554" t="str">
            <v>Registro</v>
          </cell>
          <cell r="I554" t="str">
            <v>São Paulo</v>
          </cell>
        </row>
        <row r="555">
          <cell r="A555">
            <v>71018</v>
          </cell>
          <cell r="B555" t="str">
            <v>Grupo de Vigilância Epidemiológica XXIV - Ribeirão Preto</v>
          </cell>
          <cell r="C555">
            <v>71018</v>
          </cell>
          <cell r="D555" t="str">
            <v>Centro de Vigilância Epidemiológica "Professor Alexandre Vranjac"</v>
          </cell>
          <cell r="E555">
            <v>12</v>
          </cell>
          <cell r="F555" t="str">
            <v>Coordenadoria de Controle de Doenças</v>
          </cell>
          <cell r="G555" t="str">
            <v>582-4</v>
          </cell>
          <cell r="H555" t="str">
            <v>Ribeirão Preto</v>
          </cell>
          <cell r="I555" t="str">
            <v>São Paulo</v>
          </cell>
        </row>
        <row r="556">
          <cell r="A556">
            <v>71014</v>
          </cell>
          <cell r="B556" t="str">
            <v>Grupo de Vigilância Epidemiológica XXV - Santos</v>
          </cell>
          <cell r="C556">
            <v>71014</v>
          </cell>
          <cell r="D556" t="str">
            <v>Centro de Vigilância Epidemiológica "Professor Alexandre Vranjac"</v>
          </cell>
          <cell r="E556">
            <v>12</v>
          </cell>
          <cell r="F556" t="str">
            <v>Coordenadoria de Controle de Doenças</v>
          </cell>
          <cell r="G556" t="str">
            <v>633-6</v>
          </cell>
          <cell r="H556" t="str">
            <v>Santos</v>
          </cell>
          <cell r="I556" t="str">
            <v>São Paulo</v>
          </cell>
        </row>
        <row r="557">
          <cell r="A557">
            <v>3924</v>
          </cell>
          <cell r="B557" t="str">
            <v>Grupo de Vigilância Epidemiológica XXVI - São João da Boa Vista</v>
          </cell>
          <cell r="C557">
            <v>3924</v>
          </cell>
          <cell r="D557" t="str">
            <v>Centro de Vigilância Epidemiológica "Professor Alexandre Vranjac"</v>
          </cell>
          <cell r="E557">
            <v>12</v>
          </cell>
          <cell r="F557" t="str">
            <v>Coordenadoria de Controle de Doenças</v>
          </cell>
          <cell r="G557" t="str">
            <v>639-7</v>
          </cell>
          <cell r="H557" t="str">
            <v>São João da Boa Vista</v>
          </cell>
          <cell r="I557" t="str">
            <v>São Paulo</v>
          </cell>
        </row>
        <row r="558">
          <cell r="A558">
            <v>71015</v>
          </cell>
          <cell r="B558" t="str">
            <v>Grupo de Vigilância Epidemiológica XXVII - São José dos Campos</v>
          </cell>
          <cell r="C558">
            <v>71015</v>
          </cell>
          <cell r="D558" t="str">
            <v>Centro de Vigilância Epidemiológica "Professor Alexandre Vranjac"</v>
          </cell>
          <cell r="E558">
            <v>12</v>
          </cell>
          <cell r="F558" t="str">
            <v>Coordenadoria de Controle de Doenças</v>
          </cell>
          <cell r="G558" t="str">
            <v>645-2</v>
          </cell>
          <cell r="H558" t="str">
            <v>São José dos Campos</v>
          </cell>
          <cell r="I558" t="str">
            <v>São Paulo</v>
          </cell>
        </row>
        <row r="559">
          <cell r="A559">
            <v>3904</v>
          </cell>
          <cell r="B559" t="str">
            <v>Grupo de Vigilância Epidemiológica XXVIII - Caraguatatuba</v>
          </cell>
          <cell r="C559">
            <v>3904</v>
          </cell>
          <cell r="D559" t="str">
            <v>Centro de Vigilância Epidemiológica "Professor Alexandre Vranjac"</v>
          </cell>
          <cell r="E559">
            <v>12</v>
          </cell>
          <cell r="F559" t="str">
            <v>Coordenadoria de Controle de Doenças</v>
          </cell>
          <cell r="G559" t="str">
            <v>254-9</v>
          </cell>
          <cell r="H559" t="str">
            <v>Caraguatatuba</v>
          </cell>
          <cell r="I559" t="str">
            <v>São Paulo</v>
          </cell>
        </row>
        <row r="560">
          <cell r="A560">
            <v>71020</v>
          </cell>
          <cell r="B560" t="str">
            <v>Grupo de Vigilância Epidemiológica XXIX - São José do Rio Preto</v>
          </cell>
          <cell r="C560">
            <v>71020</v>
          </cell>
          <cell r="D560" t="str">
            <v>Centro de Vigilância Epidemiológica "Professor Alexandre Vranjac"</v>
          </cell>
          <cell r="E560">
            <v>12</v>
          </cell>
          <cell r="F560" t="str">
            <v>Coordenadoria de Controle de Doenças</v>
          </cell>
          <cell r="G560" t="str">
            <v>647-6</v>
          </cell>
          <cell r="H560" t="str">
            <v>São José do Rio Preto</v>
          </cell>
          <cell r="I560" t="str">
            <v>São Paulo</v>
          </cell>
        </row>
        <row r="561">
          <cell r="A561">
            <v>71016</v>
          </cell>
          <cell r="B561" t="str">
            <v>Grupo de Vigilância Epidemiológica XXXI - Sorocaba</v>
          </cell>
          <cell r="C561">
            <v>71016</v>
          </cell>
          <cell r="D561" t="str">
            <v>Centro de Vigilância Epidemiológica "Professor Alexandre Vranjac"</v>
          </cell>
          <cell r="E561">
            <v>12</v>
          </cell>
          <cell r="F561" t="str">
            <v>Coordenadoria de Controle de Doenças</v>
          </cell>
          <cell r="G561" t="str">
            <v>669-5</v>
          </cell>
          <cell r="H561" t="str">
            <v>Sorocaba</v>
          </cell>
          <cell r="I561" t="str">
            <v>São Paulo</v>
          </cell>
        </row>
        <row r="562">
          <cell r="A562">
            <v>3915</v>
          </cell>
          <cell r="B562" t="str">
            <v>Grupo de Vigilância Epidemiológica XXX - Jales</v>
          </cell>
          <cell r="C562">
            <v>3915</v>
          </cell>
          <cell r="D562" t="str">
            <v>Centro de Vigilância Epidemiológica "Professor Alexandre Vranjac"</v>
          </cell>
          <cell r="E562">
            <v>12</v>
          </cell>
          <cell r="F562" t="str">
            <v>Coordenadoria de Controle de Doenças</v>
          </cell>
          <cell r="G562" t="str">
            <v>396-7</v>
          </cell>
          <cell r="H562" t="str">
            <v>Jales</v>
          </cell>
          <cell r="I562" t="str">
            <v>São Paulo</v>
          </cell>
        </row>
        <row r="563">
          <cell r="A563">
            <v>3913</v>
          </cell>
          <cell r="B563" t="str">
            <v>Grupo de Vigilância Epidemiológica XXXII - Itapeva</v>
          </cell>
          <cell r="C563">
            <v>3913</v>
          </cell>
          <cell r="D563" t="str">
            <v>Centro de Vigilância Epidemiológica "Professor Alexandre Vranjac"</v>
          </cell>
          <cell r="E563">
            <v>12</v>
          </cell>
          <cell r="F563" t="str">
            <v>Coordenadoria de Controle de Doenças</v>
          </cell>
          <cell r="G563" t="str">
            <v>372-4</v>
          </cell>
          <cell r="H563" t="str">
            <v>Itapeva</v>
          </cell>
          <cell r="I563" t="str">
            <v>São Paulo</v>
          </cell>
        </row>
        <row r="564">
          <cell r="A564">
            <v>3927</v>
          </cell>
          <cell r="B564" t="str">
            <v>Grupo de Vigilância Epidemiológica XXXIII - Taubaté</v>
          </cell>
          <cell r="C564">
            <v>3927</v>
          </cell>
          <cell r="D564" t="str">
            <v>Centro de Vigilância Epidemiológica "Professor Alexandre Vranjac"</v>
          </cell>
          <cell r="E564">
            <v>12</v>
          </cell>
          <cell r="F564" t="str">
            <v>Coordenadoria de Controle de Doenças</v>
          </cell>
          <cell r="G564" t="str">
            <v>688-9</v>
          </cell>
          <cell r="H564" t="str">
            <v>Taubaté</v>
          </cell>
          <cell r="I564" t="str">
            <v>São Paulo</v>
          </cell>
        </row>
        <row r="565">
          <cell r="A565">
            <v>3890</v>
          </cell>
          <cell r="B565" t="str">
            <v>Grupo de Vigilância Epidemiológica VI - Capital</v>
          </cell>
          <cell r="C565">
            <v>3890</v>
          </cell>
          <cell r="D565" t="str">
            <v>Centro de Vigilância Epidemiológica "Professor Alexandre Vranjac"</v>
          </cell>
          <cell r="E565">
            <v>12</v>
          </cell>
          <cell r="F565" t="str">
            <v>Coordenadoria de Controle de Doenças</v>
          </cell>
          <cell r="G565" t="str">
            <v>100</v>
          </cell>
          <cell r="H565" t="str">
            <v>São Paulo</v>
          </cell>
          <cell r="I565" t="str">
            <v>São Paulo</v>
          </cell>
        </row>
        <row r="566">
          <cell r="A566">
            <v>28038</v>
          </cell>
          <cell r="B566" t="str">
            <v>Sede, da Coordenadoria de Ciência, Tecnologia e Insumos Estratégicos de Saúde</v>
          </cell>
          <cell r="C566">
            <v>28038</v>
          </cell>
          <cell r="D566" t="str">
            <v>Gabinete do Coordenador</v>
          </cell>
          <cell r="E566">
            <v>19</v>
          </cell>
          <cell r="F566" t="str">
            <v>Coordenadoria de Ciência, Tecnologia e Insumos Estratégicos de Saúde</v>
          </cell>
          <cell r="G566" t="str">
            <v>100</v>
          </cell>
          <cell r="H566" t="str">
            <v>São Paulo</v>
          </cell>
          <cell r="I566" t="str">
            <v>São Paulo</v>
          </cell>
        </row>
        <row r="567">
          <cell r="A567">
            <v>901419</v>
          </cell>
          <cell r="B567" t="str">
            <v>Grupo de Sangue, Comp. e Derivados, da Coord. de C., Tecnologia e I. Estrat. de Saúde</v>
          </cell>
          <cell r="C567">
            <v>901419</v>
          </cell>
          <cell r="D567" t="str">
            <v>Gabinete do Coordenador</v>
          </cell>
          <cell r="E567">
            <v>19</v>
          </cell>
          <cell r="F567" t="str">
            <v>Coordenadoria de Ciência, Tecnologia e Insumos Estratégicos de Saúde</v>
          </cell>
          <cell r="G567" t="str">
            <v>100</v>
          </cell>
          <cell r="H567" t="str">
            <v>São Paulo</v>
          </cell>
          <cell r="I567" t="str">
            <v>São Paulo</v>
          </cell>
        </row>
        <row r="568">
          <cell r="A568">
            <v>91068</v>
          </cell>
          <cell r="B568" t="str">
            <v>Coordenadoria de Gestão de Contratos de Serviços de Saúde</v>
          </cell>
          <cell r="C568">
            <v>91068</v>
          </cell>
          <cell r="D568" t="str">
            <v>Gabinete do Coordenador</v>
          </cell>
          <cell r="E568">
            <v>20</v>
          </cell>
          <cell r="F568" t="str">
            <v>Coordenadoria de Gestão de Contratos de Serviços de Saúde</v>
          </cell>
          <cell r="G568" t="str">
            <v>100</v>
          </cell>
          <cell r="H568" t="str">
            <v>São Paulo</v>
          </cell>
          <cell r="I568" t="str">
            <v>São Paulo</v>
          </cell>
        </row>
        <row r="569">
          <cell r="A569">
            <v>907124</v>
          </cell>
          <cell r="B569" t="str">
            <v>Centro de Convivência Infantil, do Instituto Butantan</v>
          </cell>
          <cell r="C569">
            <v>907124</v>
          </cell>
          <cell r="D569" t="str">
            <v>Instituto Butantan</v>
          </cell>
          <cell r="E569">
            <v>1</v>
          </cell>
          <cell r="F569" t="str">
            <v>Administração Superior da Secretaria e da Sede</v>
          </cell>
          <cell r="G569" t="str">
            <v>100</v>
          </cell>
          <cell r="H569" t="str">
            <v>São Paulo</v>
          </cell>
          <cell r="I569" t="str">
            <v>São Paulo</v>
          </cell>
        </row>
        <row r="570">
          <cell r="A570">
            <v>96355</v>
          </cell>
          <cell r="B570" t="str">
            <v>Coordenadoria de Gestão Orçamentária e Financeira - CGOF</v>
          </cell>
          <cell r="C570">
            <v>96355</v>
          </cell>
          <cell r="D570" t="str">
            <v>Coordenadoria de Gestão Orçamentária e Financeira  - CGOF</v>
          </cell>
          <cell r="E570">
            <v>1</v>
          </cell>
          <cell r="F570" t="str">
            <v>Administração Superior da Secretaria e da Sede</v>
          </cell>
          <cell r="G570" t="str">
            <v>100</v>
          </cell>
          <cell r="H570" t="str">
            <v>São Paulo</v>
          </cell>
          <cell r="I570" t="str">
            <v>São Paulo</v>
          </cell>
        </row>
        <row r="571">
          <cell r="A571">
            <v>96757</v>
          </cell>
          <cell r="B571" t="str">
            <v>Grupo de Assistência Farmacêutica</v>
          </cell>
          <cell r="C571">
            <v>96757</v>
          </cell>
          <cell r="D571" t="str">
            <v>Grupo de Assistência Farmacêutica</v>
          </cell>
          <cell r="E571">
            <v>1</v>
          </cell>
          <cell r="F571" t="str">
            <v>Administração Superior da Secretaria e da Sede</v>
          </cell>
          <cell r="G571" t="str">
            <v>100</v>
          </cell>
          <cell r="H571" t="str">
            <v>São Paulo</v>
          </cell>
          <cell r="I571" t="str">
            <v>São Paulo</v>
          </cell>
        </row>
        <row r="572">
          <cell r="A572">
            <v>7124</v>
          </cell>
          <cell r="B572" t="str">
            <v>Instituto Butantan</v>
          </cell>
          <cell r="C572">
            <v>7124</v>
          </cell>
          <cell r="D572" t="str">
            <v>Instituto Butantan</v>
          </cell>
          <cell r="E572">
            <v>1</v>
          </cell>
          <cell r="F572" t="str">
            <v>Administração Superior da Secretaria e da Sede</v>
          </cell>
          <cell r="G572" t="str">
            <v>100</v>
          </cell>
          <cell r="H572" t="str">
            <v>São Paulo</v>
          </cell>
          <cell r="I572" t="str">
            <v>São Paulo</v>
          </cell>
        </row>
        <row r="573">
          <cell r="A573">
            <v>901357</v>
          </cell>
          <cell r="B573" t="str">
            <v>Coordenadoria de Contratação de Serviços de Saúde</v>
          </cell>
          <cell r="C573">
            <v>901357</v>
          </cell>
          <cell r="D573" t="str">
            <v>Coordenadoria de Contratação de Serviços de Saúde</v>
          </cell>
          <cell r="E573">
            <v>1</v>
          </cell>
          <cell r="F573" t="str">
            <v>Administração Superior da Secretaria e da Sede</v>
          </cell>
          <cell r="G573" t="str">
            <v>100</v>
          </cell>
          <cell r="H573" t="str">
            <v>São Paulo</v>
          </cell>
          <cell r="I573" t="str">
            <v>São Paulo</v>
          </cell>
        </row>
        <row r="574">
          <cell r="A574">
            <v>92524</v>
          </cell>
          <cell r="B574" t="str">
            <v>Unidade Experimental de Saúde</v>
          </cell>
          <cell r="C574">
            <v>92524</v>
          </cell>
          <cell r="D574" t="str">
            <v>Gabinete do Secretário e Assessorias</v>
          </cell>
          <cell r="E574">
            <v>1</v>
          </cell>
          <cell r="F574" t="str">
            <v>Administração Superior da Secretaria e da Sede</v>
          </cell>
          <cell r="G574" t="str">
            <v>100</v>
          </cell>
          <cell r="H574" t="str">
            <v>São Paulo</v>
          </cell>
          <cell r="I574" t="str">
            <v>São Paulo</v>
          </cell>
        </row>
        <row r="575">
          <cell r="A575">
            <v>53562</v>
          </cell>
          <cell r="B575" t="str">
            <v xml:space="preserve">Comissão de Assuntos de Assistência à Saúde     </v>
          </cell>
          <cell r="C575">
            <v>53562</v>
          </cell>
          <cell r="D575" t="str">
            <v>Gabinete do Secretário e Assessorias</v>
          </cell>
          <cell r="E575">
            <v>1</v>
          </cell>
          <cell r="F575" t="str">
            <v>Administração Superior da Secretaria e da Sede</v>
          </cell>
          <cell r="G575" t="str">
            <v>100</v>
          </cell>
          <cell r="H575" t="str">
            <v>São Paulo</v>
          </cell>
          <cell r="I575" t="str">
            <v>São Paulo</v>
          </cell>
        </row>
        <row r="576">
          <cell r="A576">
            <v>4655</v>
          </cell>
          <cell r="B576" t="str">
            <v>Gabinete do Secretário e Assessorias</v>
          </cell>
          <cell r="C576">
            <v>4655</v>
          </cell>
          <cell r="D576" t="str">
            <v>Gabinete do Secretário e Assessorias</v>
          </cell>
          <cell r="E576">
            <v>1</v>
          </cell>
          <cell r="F576" t="str">
            <v>Administração Superior da Secretaria e da Sede</v>
          </cell>
          <cell r="G576" t="str">
            <v>100</v>
          </cell>
          <cell r="H576" t="str">
            <v>São Paulo</v>
          </cell>
          <cell r="I576" t="str">
            <v>São Paulo</v>
          </cell>
        </row>
        <row r="577">
          <cell r="A577">
            <v>4667</v>
          </cell>
          <cell r="B577" t="str">
            <v>Consultoria Jurídica</v>
          </cell>
          <cell r="C577">
            <v>4667</v>
          </cell>
          <cell r="D577" t="str">
            <v>Gabinete do Secretário e Assessorias</v>
          </cell>
          <cell r="E577">
            <v>1</v>
          </cell>
          <cell r="F577" t="str">
            <v>Administração Superior da Secretaria e da Sede</v>
          </cell>
          <cell r="G577" t="str">
            <v>100</v>
          </cell>
          <cell r="H577" t="str">
            <v>São Paulo</v>
          </cell>
          <cell r="I577" t="str">
            <v>São Paulo</v>
          </cell>
        </row>
        <row r="578">
          <cell r="A578">
            <v>6433</v>
          </cell>
          <cell r="B578" t="str">
            <v>C.R.S. 3 - Sede (extinto)</v>
          </cell>
          <cell r="C578">
            <v>6433</v>
          </cell>
          <cell r="D578" t="str">
            <v>Gabinete do Secretário e Assessorias</v>
          </cell>
          <cell r="E578">
            <v>1</v>
          </cell>
          <cell r="F578" t="str">
            <v>Administração Superior da Secretaria e da Sede</v>
          </cell>
          <cell r="G578" t="str">
            <v>100</v>
          </cell>
          <cell r="H578" t="str">
            <v>São Paulo</v>
          </cell>
          <cell r="I578" t="str">
            <v>São Paulo</v>
          </cell>
        </row>
        <row r="579">
          <cell r="A579">
            <v>5829</v>
          </cell>
          <cell r="B579" t="str">
            <v>C.R.S. 4 - Sede (extinto)</v>
          </cell>
          <cell r="C579">
            <v>5829</v>
          </cell>
          <cell r="D579" t="str">
            <v>Gabinete do Secretário e Assessorias</v>
          </cell>
          <cell r="E579">
            <v>1</v>
          </cell>
          <cell r="F579" t="str">
            <v>Administração Superior da Secretaria e da Sede</v>
          </cell>
          <cell r="G579" t="str">
            <v>100</v>
          </cell>
          <cell r="H579" t="str">
            <v>São Paulo</v>
          </cell>
          <cell r="I579" t="str">
            <v>São Paulo</v>
          </cell>
        </row>
        <row r="580">
          <cell r="A580">
            <v>901233</v>
          </cell>
          <cell r="B580" t="str">
            <v>Comissão Processante Permanente</v>
          </cell>
          <cell r="C580">
            <v>901233</v>
          </cell>
          <cell r="D580" t="str">
            <v>Gabinete do Secretário e Assessorias</v>
          </cell>
          <cell r="E580">
            <v>1</v>
          </cell>
          <cell r="F580" t="str">
            <v>Administração Superior da Secretaria e da Sede</v>
          </cell>
          <cell r="G580" t="str">
            <v>100</v>
          </cell>
          <cell r="H580" t="str">
            <v>São Paulo</v>
          </cell>
          <cell r="I580" t="str">
            <v>São Paulo</v>
          </cell>
        </row>
        <row r="581">
          <cell r="A581">
            <v>67111</v>
          </cell>
          <cell r="B581" t="str">
            <v>Centro de Convivência Infantil, do Gabinete do Secretário</v>
          </cell>
          <cell r="C581">
            <v>67111</v>
          </cell>
          <cell r="D581" t="str">
            <v>Gabinete do Secretário e Assessorias</v>
          </cell>
          <cell r="E581">
            <v>1</v>
          </cell>
          <cell r="F581" t="str">
            <v>Administração Superior da Secretaria e da Sede</v>
          </cell>
          <cell r="G581" t="str">
            <v>100</v>
          </cell>
          <cell r="H581" t="str">
            <v>São Paulo</v>
          </cell>
          <cell r="I581" t="str">
            <v>São Paulo</v>
          </cell>
        </row>
        <row r="582">
          <cell r="A582">
            <v>900899</v>
          </cell>
          <cell r="B582" t="str">
            <v>HEMO REDE - Rede Estadual de Hematologia e Hemoterapia</v>
          </cell>
          <cell r="C582">
            <v>900899</v>
          </cell>
          <cell r="D582" t="str">
            <v>Gabinete do Secretário e Assessorias</v>
          </cell>
          <cell r="E582">
            <v>1</v>
          </cell>
          <cell r="F582" t="str">
            <v>Administração Superior da Secretaria e da Sede</v>
          </cell>
          <cell r="G582" t="str">
            <v>100</v>
          </cell>
          <cell r="H582" t="str">
            <v>São Paulo</v>
          </cell>
          <cell r="I582" t="str">
            <v>São Paulo</v>
          </cell>
        </row>
        <row r="583">
          <cell r="A583">
            <v>87</v>
          </cell>
          <cell r="B583" t="str">
            <v>Grupo de Equipamentos de Saúde</v>
          </cell>
          <cell r="C583">
            <v>87</v>
          </cell>
          <cell r="D583" t="str">
            <v>Coordenadoria Geral de Administração</v>
          </cell>
          <cell r="E583">
            <v>1</v>
          </cell>
          <cell r="F583" t="str">
            <v>Administração Superior da Secretaria e da Sede</v>
          </cell>
          <cell r="G583" t="str">
            <v>100</v>
          </cell>
          <cell r="H583" t="str">
            <v>São Paulo</v>
          </cell>
          <cell r="I583" t="str">
            <v>São Paulo</v>
          </cell>
        </row>
        <row r="584">
          <cell r="A584">
            <v>4747</v>
          </cell>
          <cell r="B584" t="str">
            <v>Centro de Transp. do G. de Gerenciamento das Ativ. de Sup. e Infra-Estrutura - GGA-SI</v>
          </cell>
          <cell r="C584">
            <v>4747</v>
          </cell>
          <cell r="D584" t="str">
            <v>Coordenadoria Geral de Administração</v>
          </cell>
          <cell r="E584">
            <v>1</v>
          </cell>
          <cell r="F584" t="str">
            <v>Administração Superior da Secretaria e da Sede</v>
          </cell>
          <cell r="G584" t="str">
            <v>100</v>
          </cell>
          <cell r="H584" t="str">
            <v>São Paulo</v>
          </cell>
          <cell r="I584" t="str">
            <v>São Paulo</v>
          </cell>
        </row>
        <row r="585">
          <cell r="A585">
            <v>77609</v>
          </cell>
          <cell r="B585" t="str">
            <v>Departamento Técnico de Edificações</v>
          </cell>
          <cell r="C585">
            <v>77609</v>
          </cell>
          <cell r="D585" t="str">
            <v>Coordenadoria Geral de Administração</v>
          </cell>
          <cell r="E585">
            <v>1</v>
          </cell>
          <cell r="F585" t="str">
            <v>Administração Superior da Secretaria e da Sede</v>
          </cell>
          <cell r="G585" t="str">
            <v>100</v>
          </cell>
          <cell r="H585" t="str">
            <v>São Paulo</v>
          </cell>
          <cell r="I585" t="str">
            <v>São Paulo</v>
          </cell>
        </row>
        <row r="586">
          <cell r="A586">
            <v>68</v>
          </cell>
          <cell r="B586" t="str">
            <v>Departamento de Administração da Secretaria</v>
          </cell>
          <cell r="C586">
            <v>68</v>
          </cell>
          <cell r="D586" t="str">
            <v>Coordenadoria Geral de Administração</v>
          </cell>
          <cell r="E586">
            <v>1</v>
          </cell>
          <cell r="F586" t="str">
            <v>Administração Superior da Secretaria e da Sede</v>
          </cell>
          <cell r="G586" t="str">
            <v>100</v>
          </cell>
          <cell r="H586" t="str">
            <v>São Paulo</v>
          </cell>
          <cell r="I586" t="str">
            <v>São Paulo</v>
          </cell>
        </row>
        <row r="587">
          <cell r="A587">
            <v>73</v>
          </cell>
          <cell r="B587" t="str">
            <v>Comissão de Medicamentos Básicos</v>
          </cell>
          <cell r="C587">
            <v>73</v>
          </cell>
          <cell r="D587" t="str">
            <v>Coordenadoria Geral de Administração</v>
          </cell>
          <cell r="E587">
            <v>1</v>
          </cell>
          <cell r="F587" t="str">
            <v>Administração Superior da Secretaria e da Sede</v>
          </cell>
          <cell r="G587" t="str">
            <v>100</v>
          </cell>
          <cell r="H587" t="str">
            <v>São Paulo</v>
          </cell>
          <cell r="I587" t="str">
            <v>São Paulo</v>
          </cell>
        </row>
        <row r="588">
          <cell r="A588">
            <v>4659</v>
          </cell>
          <cell r="B588" t="str">
            <v xml:space="preserve">Grupo Técnico de Telecomunicações       </v>
          </cell>
          <cell r="C588">
            <v>4659</v>
          </cell>
          <cell r="D588" t="str">
            <v>Coordenadoria Geral de Administração</v>
          </cell>
          <cell r="E588">
            <v>1</v>
          </cell>
          <cell r="F588" t="str">
            <v>Administração Superior da Secretaria e da Sede</v>
          </cell>
          <cell r="G588" t="str">
            <v>100</v>
          </cell>
          <cell r="H588" t="str">
            <v>São Paulo</v>
          </cell>
          <cell r="I588" t="str">
            <v>São Paulo</v>
          </cell>
        </row>
        <row r="589">
          <cell r="A589">
            <v>4703</v>
          </cell>
          <cell r="B589" t="str">
            <v>Coordenadoria Geral da Administração</v>
          </cell>
          <cell r="C589">
            <v>4703</v>
          </cell>
          <cell r="D589" t="str">
            <v>Coordenadoria Geral de Administração</v>
          </cell>
          <cell r="E589">
            <v>1</v>
          </cell>
          <cell r="F589" t="str">
            <v>Administração Superior da Secretaria e da Sede</v>
          </cell>
          <cell r="G589" t="str">
            <v>100</v>
          </cell>
          <cell r="H589" t="str">
            <v>São Paulo</v>
          </cell>
          <cell r="I589" t="str">
            <v>São Paulo</v>
          </cell>
        </row>
        <row r="590">
          <cell r="A590">
            <v>901402</v>
          </cell>
          <cell r="B590" t="str">
            <v>CRH - Cadastro de Ativos Transformados</v>
          </cell>
          <cell r="C590">
            <v>901402</v>
          </cell>
          <cell r="D590" t="str">
            <v>Coordenadoria de Recursos Humanos</v>
          </cell>
          <cell r="E590">
            <v>1</v>
          </cell>
          <cell r="F590" t="str">
            <v>Administração Superior da Secretaria e da Sede</v>
          </cell>
          <cell r="G590" t="str">
            <v>100</v>
          </cell>
          <cell r="H590" t="str">
            <v>São Paulo</v>
          </cell>
          <cell r="I590" t="str">
            <v>São Paulo</v>
          </cell>
        </row>
        <row r="591">
          <cell r="A591">
            <v>67442</v>
          </cell>
          <cell r="B591" t="str">
            <v>Núcleo de Frequência e Expediente de Pessoal</v>
          </cell>
          <cell r="C591">
            <v>67442</v>
          </cell>
          <cell r="D591" t="str">
            <v>Coordenadoria de Recursos Humanos</v>
          </cell>
          <cell r="E591">
            <v>1</v>
          </cell>
          <cell r="F591" t="str">
            <v>Administração Superior da Secretaria e da Sede</v>
          </cell>
          <cell r="G591" t="str">
            <v>100</v>
          </cell>
          <cell r="H591" t="str">
            <v>São Paulo</v>
          </cell>
          <cell r="I591" t="str">
            <v>São Paulo</v>
          </cell>
        </row>
        <row r="592">
          <cell r="A592">
            <v>90023</v>
          </cell>
          <cell r="B592" t="str">
            <v>Centro Estadual de Desenv. e For. de Recursos Humanos para à Saúde</v>
          </cell>
          <cell r="C592">
            <v>90023</v>
          </cell>
          <cell r="D592" t="str">
            <v>Coordenadoria de Recursos Humanos</v>
          </cell>
          <cell r="E592">
            <v>1</v>
          </cell>
          <cell r="F592" t="str">
            <v>Administração Superior da Secretaria e da Sede</v>
          </cell>
          <cell r="G592" t="str">
            <v>100</v>
          </cell>
          <cell r="H592" t="str">
            <v>São Paulo</v>
          </cell>
          <cell r="I592" t="str">
            <v>São Paulo</v>
          </cell>
        </row>
        <row r="593">
          <cell r="A593">
            <v>1</v>
          </cell>
          <cell r="B593" t="str">
            <v>S.O.S.</v>
          </cell>
          <cell r="C593">
            <v>1</v>
          </cell>
          <cell r="D593" t="str">
            <v>Coordenadoria de Recursos Humanos</v>
          </cell>
          <cell r="E593">
            <v>1</v>
          </cell>
          <cell r="F593" t="str">
            <v>Administração Superior da Secretaria e da Sede</v>
          </cell>
          <cell r="G593" t="str">
            <v>100</v>
          </cell>
          <cell r="H593" t="str">
            <v>São Paulo</v>
          </cell>
          <cell r="I593" t="str">
            <v>São Paulo</v>
          </cell>
        </row>
        <row r="594">
          <cell r="A594">
            <v>999999</v>
          </cell>
          <cell r="B594" t="str">
            <v>Núcleo de Frequência e Expediente de Pessoal - Banco de Cargos Vagos</v>
          </cell>
          <cell r="C594">
            <v>999999</v>
          </cell>
          <cell r="D594" t="str">
            <v>Coordenadoria de Recursos Humanos</v>
          </cell>
          <cell r="E594">
            <v>1</v>
          </cell>
          <cell r="F594" t="str">
            <v>Administração Superior da Secretaria e da Sede</v>
          </cell>
          <cell r="G594" t="str">
            <v>100</v>
          </cell>
          <cell r="H594" t="str">
            <v>São Paulo</v>
          </cell>
          <cell r="I594" t="str">
            <v>São Paulo</v>
          </cell>
        </row>
        <row r="595">
          <cell r="A595">
            <v>81606</v>
          </cell>
          <cell r="B595" t="str">
            <v>Departamento de Perícias Médicas do Estado</v>
          </cell>
          <cell r="C595">
            <v>81606</v>
          </cell>
          <cell r="D595" t="str">
            <v>Coordenadoria de Recursos Humanos</v>
          </cell>
          <cell r="E595">
            <v>1</v>
          </cell>
          <cell r="F595" t="str">
            <v>Administração Superior da Secretaria e da Sede</v>
          </cell>
          <cell r="G595" t="str">
            <v>100</v>
          </cell>
          <cell r="H595" t="str">
            <v>São Paulo</v>
          </cell>
          <cell r="I595" t="str">
            <v>São Paulo</v>
          </cell>
        </row>
        <row r="596">
          <cell r="A596">
            <v>48047</v>
          </cell>
          <cell r="B596" t="str">
            <v>Grupo de Informações de Saúde - CIS</v>
          </cell>
          <cell r="C596">
            <v>48047</v>
          </cell>
          <cell r="D596" t="str">
            <v>Coordenadoria de Planejamento de Saúde</v>
          </cell>
          <cell r="E596">
            <v>1</v>
          </cell>
          <cell r="F596" t="str">
            <v>Administração Superior da Secretaria e da Sede</v>
          </cell>
          <cell r="G596" t="str">
            <v>100</v>
          </cell>
          <cell r="H596" t="str">
            <v>São Paulo</v>
          </cell>
          <cell r="I596" t="str">
            <v>São Paulo</v>
          </cell>
        </row>
        <row r="597">
          <cell r="A597">
            <v>77608</v>
          </cell>
          <cell r="B597" t="str">
            <v xml:space="preserve">Grupo de Avaliação Técnica de Saúde     </v>
          </cell>
          <cell r="C597">
            <v>77608</v>
          </cell>
          <cell r="D597" t="str">
            <v>Coordenadoria de Planejamento de Saúde</v>
          </cell>
          <cell r="E597">
            <v>1</v>
          </cell>
          <cell r="F597" t="str">
            <v>Administração Superior da Secretaria e da Sede</v>
          </cell>
          <cell r="G597" t="str">
            <v>100</v>
          </cell>
          <cell r="H597" t="str">
            <v>São Paulo</v>
          </cell>
          <cell r="I597" t="str">
            <v>São Paulo</v>
          </cell>
        </row>
        <row r="598">
          <cell r="A598">
            <v>89957</v>
          </cell>
          <cell r="B598" t="str">
            <v>Coordenadoria de Planejamento de Saúde</v>
          </cell>
          <cell r="C598">
            <v>89957</v>
          </cell>
          <cell r="D598" t="str">
            <v>Coordenadoria de Planejamento de Saúde</v>
          </cell>
          <cell r="E598">
            <v>1</v>
          </cell>
          <cell r="F598" t="str">
            <v>Administração Superior da Secretaria e da Sede</v>
          </cell>
          <cell r="G598" t="str">
            <v>100</v>
          </cell>
          <cell r="H598" t="str">
            <v>São Paulo</v>
          </cell>
          <cell r="I598" t="str">
            <v>São Paulo</v>
          </cell>
        </row>
        <row r="599">
          <cell r="A599">
            <v>3139</v>
          </cell>
          <cell r="B599" t="str">
            <v>CADI 14 - Jandira I</v>
          </cell>
          <cell r="C599">
            <v>3139</v>
          </cell>
          <cell r="D599" t="str">
            <v>Coordenadoria de Planejamento de Saúde</v>
          </cell>
          <cell r="E599">
            <v>1</v>
          </cell>
          <cell r="F599" t="str">
            <v>Administração Superior da Secretaria e da Sede</v>
          </cell>
          <cell r="G599" t="str">
            <v>398-0</v>
          </cell>
          <cell r="H599" t="str">
            <v>Jandira</v>
          </cell>
          <cell r="I599" t="str">
            <v>São Paulo</v>
          </cell>
        </row>
        <row r="600">
          <cell r="A600">
            <v>18839</v>
          </cell>
          <cell r="B600" t="str">
            <v>CADI 57 - Jardim São Daniel</v>
          </cell>
          <cell r="C600">
            <v>18839</v>
          </cell>
          <cell r="D600" t="str">
            <v>Coordenadoria de Planejamento de Saúde</v>
          </cell>
          <cell r="E600">
            <v>1</v>
          </cell>
          <cell r="F600" t="str">
            <v>Administração Superior da Secretaria e da Sede</v>
          </cell>
          <cell r="G600" t="str">
            <v>492-3</v>
          </cell>
          <cell r="H600" t="str">
            <v>Osasco</v>
          </cell>
          <cell r="I600" t="str">
            <v>São Paulo</v>
          </cell>
        </row>
        <row r="601">
          <cell r="A601">
            <v>85581</v>
          </cell>
          <cell r="B601" t="str">
            <v>Núcleo de Gestão Assistencial 35 - Primitiva, em Osasco</v>
          </cell>
          <cell r="C601">
            <v>85581</v>
          </cell>
          <cell r="D601" t="str">
            <v>DRS I - Grande São Paulo</v>
          </cell>
          <cell r="E601">
            <v>10</v>
          </cell>
          <cell r="F601" t="str">
            <v>Coordenadoria de Regiões de Saúde</v>
          </cell>
          <cell r="G601" t="str">
            <v>492-3</v>
          </cell>
          <cell r="H601" t="str">
            <v>Osasco</v>
          </cell>
          <cell r="I601" t="str">
            <v>São Paulo</v>
          </cell>
        </row>
        <row r="602">
          <cell r="A602">
            <v>33439</v>
          </cell>
          <cell r="B602" t="str">
            <v>CS II de Presidente Altino, em Osasco</v>
          </cell>
          <cell r="C602">
            <v>33439</v>
          </cell>
          <cell r="D602" t="str">
            <v>DRS I - Grande São Paulo</v>
          </cell>
          <cell r="E602">
            <v>10</v>
          </cell>
          <cell r="F602" t="str">
            <v>Coordenadoria de Regiões de Saúde</v>
          </cell>
          <cell r="G602" t="str">
            <v>492-3</v>
          </cell>
          <cell r="H602" t="str">
            <v>Osasco</v>
          </cell>
          <cell r="I602" t="str">
            <v>São Paulo</v>
          </cell>
        </row>
        <row r="603">
          <cell r="A603">
            <v>33436</v>
          </cell>
          <cell r="B603" t="str">
            <v>CS II do Jardim d'Abril, em Osasco</v>
          </cell>
          <cell r="C603">
            <v>33436</v>
          </cell>
          <cell r="D603" t="str">
            <v>DRS I - Grande São Paulo</v>
          </cell>
          <cell r="E603">
            <v>10</v>
          </cell>
          <cell r="F603" t="str">
            <v>Coordenadoria de Regiões de Saúde</v>
          </cell>
          <cell r="G603" t="str">
            <v>492-3</v>
          </cell>
          <cell r="H603" t="str">
            <v>Osasco</v>
          </cell>
          <cell r="I603" t="str">
            <v>São Paulo</v>
          </cell>
        </row>
        <row r="604">
          <cell r="A604">
            <v>60821</v>
          </cell>
          <cell r="B604" t="str">
            <v>CS II do Parque Santa Tereza, em Jandira</v>
          </cell>
          <cell r="C604">
            <v>60821</v>
          </cell>
          <cell r="D604" t="str">
            <v>DRS I - Grande São Paulo</v>
          </cell>
          <cell r="E604">
            <v>10</v>
          </cell>
          <cell r="F604" t="str">
            <v>Coordenadoria de Regiões de Saúde</v>
          </cell>
          <cell r="G604" t="str">
            <v>398-0</v>
          </cell>
          <cell r="H604" t="str">
            <v>Jandira</v>
          </cell>
          <cell r="I604" t="str">
            <v>São Paulo</v>
          </cell>
        </row>
        <row r="605">
          <cell r="A605">
            <v>33446</v>
          </cell>
          <cell r="B605" t="str">
            <v>CS I de Barueri</v>
          </cell>
          <cell r="C605">
            <v>33446</v>
          </cell>
          <cell r="D605" t="str">
            <v>DRS I - Grande São Paulo</v>
          </cell>
          <cell r="E605">
            <v>10</v>
          </cell>
          <cell r="F605" t="str">
            <v>Coordenadoria de Regiões de Saúde</v>
          </cell>
          <cell r="G605" t="str">
            <v>206-9</v>
          </cell>
          <cell r="H605" t="str">
            <v>Barueri</v>
          </cell>
          <cell r="I605" t="str">
            <v>São Paulo</v>
          </cell>
        </row>
        <row r="606">
          <cell r="A606">
            <v>58302</v>
          </cell>
          <cell r="B606" t="str">
            <v>CS II do Jardim Silveira, em Barueri</v>
          </cell>
          <cell r="C606">
            <v>58302</v>
          </cell>
          <cell r="D606" t="str">
            <v>DRS I - Grande São Paulo</v>
          </cell>
          <cell r="E606">
            <v>10</v>
          </cell>
          <cell r="F606" t="str">
            <v>Coordenadoria de Regiões de Saúde</v>
          </cell>
          <cell r="G606" t="str">
            <v>206-9</v>
          </cell>
          <cell r="H606" t="str">
            <v>Barueri</v>
          </cell>
          <cell r="I606" t="str">
            <v>São Paulo</v>
          </cell>
        </row>
        <row r="607">
          <cell r="A607">
            <v>60822</v>
          </cell>
          <cell r="B607" t="str">
            <v>CS II de Itapevi - Centro</v>
          </cell>
          <cell r="C607">
            <v>60822</v>
          </cell>
          <cell r="D607" t="str">
            <v>DRS I - Grande São Paulo</v>
          </cell>
          <cell r="E607">
            <v>10</v>
          </cell>
          <cell r="F607" t="str">
            <v>Coordenadoria de Regiões de Saúde</v>
          </cell>
          <cell r="G607" t="str">
            <v>373-6</v>
          </cell>
          <cell r="H607" t="str">
            <v>Itapevi</v>
          </cell>
          <cell r="I607" t="str">
            <v>São Paulo</v>
          </cell>
        </row>
        <row r="608">
          <cell r="A608">
            <v>33435</v>
          </cell>
          <cell r="B608" t="str">
            <v>CS II de Vila Lourdes, em Carapicuíba</v>
          </cell>
          <cell r="C608">
            <v>33435</v>
          </cell>
          <cell r="D608" t="str">
            <v>DRS I - Grande São Paulo</v>
          </cell>
          <cell r="E608">
            <v>10</v>
          </cell>
          <cell r="F608" t="str">
            <v>Coordenadoria de Regiões de Saúde</v>
          </cell>
          <cell r="G608" t="str">
            <v>255-0</v>
          </cell>
          <cell r="H608" t="str">
            <v>Carapicuiba</v>
          </cell>
          <cell r="I608" t="str">
            <v>São Paulo</v>
          </cell>
        </row>
        <row r="609">
          <cell r="A609">
            <v>33444</v>
          </cell>
          <cell r="B609" t="str">
            <v>CS II de Jandira</v>
          </cell>
          <cell r="C609">
            <v>33444</v>
          </cell>
          <cell r="D609" t="str">
            <v>DRS I - Grande São Paulo</v>
          </cell>
          <cell r="E609">
            <v>10</v>
          </cell>
          <cell r="F609" t="str">
            <v>Coordenadoria de Regiões de Saúde</v>
          </cell>
          <cell r="G609" t="str">
            <v>398-0</v>
          </cell>
          <cell r="H609" t="str">
            <v>Jandira</v>
          </cell>
          <cell r="I609" t="str">
            <v>São Paulo</v>
          </cell>
        </row>
        <row r="610">
          <cell r="A610">
            <v>68977</v>
          </cell>
          <cell r="B610" t="str">
            <v>Ambulatório de Saúde Mental de Mogi das Cruzes</v>
          </cell>
          <cell r="C610">
            <v>68977</v>
          </cell>
          <cell r="D610" t="str">
            <v>DRS I - Grande São Paulo</v>
          </cell>
          <cell r="E610">
            <v>10</v>
          </cell>
          <cell r="F610" t="str">
            <v>Coordenadoria de Regiões de Saúde</v>
          </cell>
          <cell r="G610" t="str">
            <v>454-6</v>
          </cell>
          <cell r="H610" t="str">
            <v>Mogi das Cruzes</v>
          </cell>
          <cell r="I610" t="str">
            <v>São Paulo</v>
          </cell>
        </row>
        <row r="611">
          <cell r="A611">
            <v>60816</v>
          </cell>
          <cell r="B611" t="str">
            <v>Unidade Básica de Saúde do Jardim Primavera, em Primavera</v>
          </cell>
          <cell r="C611">
            <v>60816</v>
          </cell>
          <cell r="D611" t="str">
            <v>DRS I - Grande São Paulo</v>
          </cell>
          <cell r="E611">
            <v>10</v>
          </cell>
          <cell r="F611" t="str">
            <v>Coordenadoria de Regiões de Saúde</v>
          </cell>
          <cell r="G611" t="str">
            <v>442-0</v>
          </cell>
          <cell r="H611" t="str">
            <v>Mauá</v>
          </cell>
          <cell r="I611" t="str">
            <v>São Paulo</v>
          </cell>
        </row>
        <row r="612">
          <cell r="A612">
            <v>60818</v>
          </cell>
          <cell r="B612" t="str">
            <v>Unidade Básica de Saúde do Bairro do Feital, em Mauá</v>
          </cell>
          <cell r="C612">
            <v>60818</v>
          </cell>
          <cell r="D612" t="str">
            <v>DRS I - Grande São Paulo</v>
          </cell>
          <cell r="E612">
            <v>10</v>
          </cell>
          <cell r="F612" t="str">
            <v>Coordenadoria de Regiões de Saúde</v>
          </cell>
          <cell r="G612" t="str">
            <v>442-0</v>
          </cell>
          <cell r="H612" t="str">
            <v>Mauá</v>
          </cell>
          <cell r="I612" t="str">
            <v>São Paulo</v>
          </cell>
        </row>
        <row r="613">
          <cell r="A613">
            <v>60819</v>
          </cell>
          <cell r="B613" t="str">
            <v>Unidade Básica de Saúde de Vila São João, em Mauá</v>
          </cell>
          <cell r="C613">
            <v>60819</v>
          </cell>
          <cell r="D613" t="str">
            <v>DRS I - Grande São Paulo</v>
          </cell>
          <cell r="E613">
            <v>10</v>
          </cell>
          <cell r="F613" t="str">
            <v>Coordenadoria de Regiões de Saúde</v>
          </cell>
          <cell r="G613" t="str">
            <v>442-0</v>
          </cell>
          <cell r="H613" t="str">
            <v>Mauá</v>
          </cell>
          <cell r="I613" t="str">
            <v>São Paulo</v>
          </cell>
        </row>
        <row r="614">
          <cell r="A614">
            <v>69790</v>
          </cell>
          <cell r="B614" t="str">
            <v>Unidade Básica de Saúde do Jardim Mauá, em Mauá</v>
          </cell>
          <cell r="C614">
            <v>69790</v>
          </cell>
          <cell r="D614" t="str">
            <v>DRS I - Grande São Paulo</v>
          </cell>
          <cell r="E614">
            <v>10</v>
          </cell>
          <cell r="F614" t="str">
            <v>Coordenadoria de Regiões de Saúde</v>
          </cell>
          <cell r="G614" t="str">
            <v>442-0</v>
          </cell>
          <cell r="H614" t="str">
            <v>Mauá</v>
          </cell>
          <cell r="I614" t="str">
            <v>São Paulo</v>
          </cell>
        </row>
        <row r="615">
          <cell r="A615">
            <v>69785</v>
          </cell>
          <cell r="B615" t="str">
            <v>Unidade Básica de Saúde "Dr. Manoel Caetano da Rocha Passos Filho" de Mauá</v>
          </cell>
          <cell r="C615">
            <v>69785</v>
          </cell>
          <cell r="D615" t="str">
            <v>DRS I - Grande São Paulo</v>
          </cell>
          <cell r="E615">
            <v>10</v>
          </cell>
          <cell r="F615" t="str">
            <v>Coordenadoria de Regiões de Saúde</v>
          </cell>
          <cell r="G615" t="str">
            <v>442-0</v>
          </cell>
          <cell r="H615" t="str">
            <v>Mauá</v>
          </cell>
          <cell r="I615" t="str">
            <v>São Paulo</v>
          </cell>
        </row>
        <row r="616">
          <cell r="A616">
            <v>69786</v>
          </cell>
          <cell r="B616" t="str">
            <v>Unidade Básica de Saúde do Jardim Sônia Maria, em Mauá</v>
          </cell>
          <cell r="C616">
            <v>69786</v>
          </cell>
          <cell r="D616" t="str">
            <v>DRS I - Grande São Paulo</v>
          </cell>
          <cell r="E616">
            <v>10</v>
          </cell>
          <cell r="F616" t="str">
            <v>Coordenadoria de Regiões de Saúde</v>
          </cell>
          <cell r="G616" t="str">
            <v>442-0</v>
          </cell>
          <cell r="H616" t="str">
            <v>Mauá</v>
          </cell>
          <cell r="I616" t="str">
            <v>São Paulo</v>
          </cell>
        </row>
        <row r="617">
          <cell r="A617">
            <v>69787</v>
          </cell>
          <cell r="B617" t="str">
            <v>Unidade Básica de Saúde "Dr. Yutaka Ishihara" de Ribeirão Pires</v>
          </cell>
          <cell r="C617">
            <v>69787</v>
          </cell>
          <cell r="D617" t="str">
            <v>DRS I - Grande São Paulo</v>
          </cell>
          <cell r="E617">
            <v>10</v>
          </cell>
          <cell r="F617" t="str">
            <v>Coordenadoria de Regiões de Saúde</v>
          </cell>
          <cell r="G617" t="str">
            <v>581-2</v>
          </cell>
          <cell r="H617" t="str">
            <v>Ribeirão Pires</v>
          </cell>
          <cell r="I617" t="str">
            <v>São Paulo</v>
          </cell>
        </row>
        <row r="618">
          <cell r="A618">
            <v>69788</v>
          </cell>
          <cell r="B618" t="str">
            <v>UBS "Prof. Dr Álvaro Dino de Almeida" de Ouro F. Paulista, em Ribeirão Pires</v>
          </cell>
          <cell r="C618">
            <v>69788</v>
          </cell>
          <cell r="D618" t="str">
            <v>DRS I - Grande São Paulo</v>
          </cell>
          <cell r="E618">
            <v>10</v>
          </cell>
          <cell r="F618" t="str">
            <v>Coordenadoria de Regiões de Saúde</v>
          </cell>
          <cell r="G618" t="str">
            <v>581-2</v>
          </cell>
          <cell r="H618" t="str">
            <v>Ribeirão Pires</v>
          </cell>
          <cell r="I618" t="str">
            <v>São Paulo</v>
          </cell>
        </row>
        <row r="619">
          <cell r="A619">
            <v>60817</v>
          </cell>
          <cell r="B619" t="str">
            <v>Unidade Básica de Saúde de Vila Assis Brasil, em Mauá</v>
          </cell>
          <cell r="C619">
            <v>60817</v>
          </cell>
          <cell r="D619" t="str">
            <v>DRS I - Grande São Paulo</v>
          </cell>
          <cell r="E619">
            <v>10</v>
          </cell>
          <cell r="F619" t="str">
            <v>Coordenadoria de Regiões de Saúde</v>
          </cell>
          <cell r="G619" t="str">
            <v>442-0</v>
          </cell>
          <cell r="H619" t="str">
            <v>Mauá</v>
          </cell>
          <cell r="I619" t="str">
            <v>São Paulo</v>
          </cell>
        </row>
        <row r="620">
          <cell r="A620">
            <v>33401</v>
          </cell>
          <cell r="B620" t="str">
            <v>Unidade Básica de Saúde do Jardim Zaíra, em Mauá</v>
          </cell>
          <cell r="C620">
            <v>33401</v>
          </cell>
          <cell r="D620" t="str">
            <v>DRS I - Grande São Paulo</v>
          </cell>
          <cell r="E620">
            <v>10</v>
          </cell>
          <cell r="F620" t="str">
            <v>Coordenadoria de Regiões de Saúde</v>
          </cell>
          <cell r="G620" t="str">
            <v>442-0</v>
          </cell>
          <cell r="H620" t="str">
            <v>Mauá</v>
          </cell>
          <cell r="I620" t="str">
            <v>São Paulo</v>
          </cell>
        </row>
        <row r="621">
          <cell r="A621">
            <v>60812</v>
          </cell>
          <cell r="B621" t="str">
            <v>Unidade Básica de Saúde do Parque das Américas, em Mauá</v>
          </cell>
          <cell r="C621">
            <v>60812</v>
          </cell>
          <cell r="D621" t="str">
            <v>DRS I - Grande São Paulo</v>
          </cell>
          <cell r="E621">
            <v>10</v>
          </cell>
          <cell r="F621" t="str">
            <v>Coordenadoria de Regiões de Saúde</v>
          </cell>
          <cell r="G621" t="str">
            <v>442-0</v>
          </cell>
          <cell r="H621" t="str">
            <v>Mauá</v>
          </cell>
          <cell r="I621" t="str">
            <v>São Paulo</v>
          </cell>
        </row>
        <row r="622">
          <cell r="A622">
            <v>3668</v>
          </cell>
          <cell r="B622" t="str">
            <v>Ambulatório de Especialidades de Mauá</v>
          </cell>
          <cell r="C622">
            <v>3668</v>
          </cell>
          <cell r="D622" t="str">
            <v>DRS I - Grande São Paulo</v>
          </cell>
          <cell r="E622">
            <v>10</v>
          </cell>
          <cell r="F622" t="str">
            <v>Coordenadoria de Regiões de Saúde</v>
          </cell>
          <cell r="G622" t="str">
            <v>442-0</v>
          </cell>
          <cell r="H622" t="str">
            <v>Mauá</v>
          </cell>
          <cell r="I622" t="str">
            <v>São Paulo</v>
          </cell>
        </row>
        <row r="623">
          <cell r="A623">
            <v>3681</v>
          </cell>
          <cell r="B623" t="str">
            <v>Ambulatório de Espec. do Jardim Dona Luiza, em Guarulhos</v>
          </cell>
          <cell r="C623">
            <v>3681</v>
          </cell>
          <cell r="D623" t="str">
            <v>DRS I - Grande São Paulo</v>
          </cell>
          <cell r="E623">
            <v>10</v>
          </cell>
          <cell r="F623" t="str">
            <v>Coordenadoria de Regiões de Saúde</v>
          </cell>
          <cell r="G623" t="str">
            <v>336-0</v>
          </cell>
          <cell r="H623" t="str">
            <v>Guarulhos</v>
          </cell>
          <cell r="I623" t="str">
            <v>São Paulo</v>
          </cell>
        </row>
        <row r="624">
          <cell r="A624">
            <v>85462</v>
          </cell>
          <cell r="B624" t="str">
            <v>Núcleo de Gestão Assistencial 18 - Guarulhos</v>
          </cell>
          <cell r="C624">
            <v>85462</v>
          </cell>
          <cell r="D624" t="str">
            <v>DRS I - Grande São Paulo</v>
          </cell>
          <cell r="E624">
            <v>10</v>
          </cell>
          <cell r="F624" t="str">
            <v>Coordenadoria de Regiões de Saúde</v>
          </cell>
          <cell r="G624" t="str">
            <v>336-0</v>
          </cell>
          <cell r="H624" t="str">
            <v>Guarulhos</v>
          </cell>
          <cell r="I624" t="str">
            <v>São Paulo</v>
          </cell>
        </row>
        <row r="625">
          <cell r="A625">
            <v>85540</v>
          </cell>
          <cell r="B625" t="str">
            <v>Núcleo de Gestão Assistencial 30 - Mogi das Cruzes</v>
          </cell>
          <cell r="C625">
            <v>85540</v>
          </cell>
          <cell r="D625" t="str">
            <v>DRS I - Grande São Paulo</v>
          </cell>
          <cell r="E625">
            <v>10</v>
          </cell>
          <cell r="F625" t="str">
            <v>Coordenadoria de Regiões de Saúde</v>
          </cell>
          <cell r="G625" t="str">
            <v>454-6</v>
          </cell>
          <cell r="H625" t="str">
            <v>Mogi das Cruzes</v>
          </cell>
          <cell r="I625" t="str">
            <v>São Paulo</v>
          </cell>
        </row>
        <row r="626">
          <cell r="A626">
            <v>85732</v>
          </cell>
          <cell r="B626" t="str">
            <v>Núcleo de Gestão Assistencial 52 - Tatuapé</v>
          </cell>
          <cell r="C626">
            <v>85732</v>
          </cell>
          <cell r="D626" t="str">
            <v>DRS I - Grande São Paulo</v>
          </cell>
          <cell r="E626">
            <v>10</v>
          </cell>
          <cell r="F626" t="str">
            <v>Coordenadoria de Regiões de Saúde</v>
          </cell>
          <cell r="G626" t="str">
            <v>100</v>
          </cell>
          <cell r="H626" t="str">
            <v>São Paulo</v>
          </cell>
          <cell r="I626" t="str">
            <v>São Paulo</v>
          </cell>
        </row>
        <row r="627">
          <cell r="A627">
            <v>59180</v>
          </cell>
          <cell r="B627" t="str">
            <v>CS III "Prof. Manoel A. da Silva Saragoça" do Parque Imperial</v>
          </cell>
          <cell r="C627">
            <v>59180</v>
          </cell>
          <cell r="D627" t="str">
            <v>DRS I - Grande São Paulo</v>
          </cell>
          <cell r="E627">
            <v>10</v>
          </cell>
          <cell r="F627" t="str">
            <v>Coordenadoria de Regiões de Saúde</v>
          </cell>
          <cell r="G627" t="str">
            <v>100</v>
          </cell>
          <cell r="H627" t="str">
            <v>São Paulo</v>
          </cell>
          <cell r="I627" t="str">
            <v>São Paulo</v>
          </cell>
        </row>
        <row r="628">
          <cell r="A628">
            <v>59211</v>
          </cell>
          <cell r="B628" t="str">
            <v>CS III "Prof. Dr. Afrânio do Amaral" de São Paulo da Cruz</v>
          </cell>
          <cell r="C628">
            <v>59211</v>
          </cell>
          <cell r="D628" t="str">
            <v>DRS I - Grande São Paulo</v>
          </cell>
          <cell r="E628">
            <v>10</v>
          </cell>
          <cell r="F628" t="str">
            <v>Coordenadoria de Regiões de Saúde</v>
          </cell>
          <cell r="G628" t="str">
            <v>100</v>
          </cell>
          <cell r="H628" t="str">
            <v>São Paulo</v>
          </cell>
          <cell r="I628" t="str">
            <v>São Paulo</v>
          </cell>
        </row>
        <row r="629">
          <cell r="A629">
            <v>60803</v>
          </cell>
          <cell r="B629" t="str">
            <v>CS II de Lauzane Paulista</v>
          </cell>
          <cell r="C629">
            <v>60803</v>
          </cell>
          <cell r="D629" t="str">
            <v>DRS I - Grande São Paulo</v>
          </cell>
          <cell r="E629">
            <v>10</v>
          </cell>
          <cell r="F629" t="str">
            <v>Coordenadoria de Regiões de Saúde</v>
          </cell>
          <cell r="G629" t="str">
            <v>100</v>
          </cell>
          <cell r="H629" t="str">
            <v>São Paulo</v>
          </cell>
          <cell r="I629" t="str">
            <v>São Paulo</v>
          </cell>
        </row>
        <row r="630">
          <cell r="A630">
            <v>59235</v>
          </cell>
          <cell r="B630" t="str">
            <v>CS I "Prof. Dr. Armando de Aguiar Pupo" do Tucuruvi</v>
          </cell>
          <cell r="C630">
            <v>59235</v>
          </cell>
          <cell r="D630" t="str">
            <v>DRS I - Grande São Paulo</v>
          </cell>
          <cell r="E630">
            <v>10</v>
          </cell>
          <cell r="F630" t="str">
            <v>Coordenadoria de Regiões de Saúde</v>
          </cell>
          <cell r="G630" t="str">
            <v>100</v>
          </cell>
          <cell r="H630" t="str">
            <v>São Paulo</v>
          </cell>
          <cell r="I630" t="str">
            <v>São Paulo</v>
          </cell>
        </row>
        <row r="631">
          <cell r="A631">
            <v>33340</v>
          </cell>
          <cell r="B631" t="str">
            <v>CS II de Vila Nova York</v>
          </cell>
          <cell r="C631">
            <v>33340</v>
          </cell>
          <cell r="D631" t="str">
            <v>DRS I - Grande São Paulo</v>
          </cell>
          <cell r="E631">
            <v>10</v>
          </cell>
          <cell r="F631" t="str">
            <v>Coordenadoria de Regiões de Saúde</v>
          </cell>
          <cell r="G631" t="str">
            <v>100</v>
          </cell>
          <cell r="H631" t="str">
            <v>São Paulo</v>
          </cell>
          <cell r="I631" t="str">
            <v>São Paulo</v>
          </cell>
        </row>
        <row r="632">
          <cell r="A632">
            <v>59206</v>
          </cell>
          <cell r="B632" t="str">
            <v>CS II do Butantã</v>
          </cell>
          <cell r="C632">
            <v>59206</v>
          </cell>
          <cell r="D632" t="str">
            <v>DRS I - Grande São Paulo</v>
          </cell>
          <cell r="E632">
            <v>10</v>
          </cell>
          <cell r="F632" t="str">
            <v>Coordenadoria de Regiões de Saúde</v>
          </cell>
          <cell r="G632" t="str">
            <v>100</v>
          </cell>
          <cell r="H632" t="str">
            <v>São Paulo</v>
          </cell>
          <cell r="I632" t="str">
            <v>São Paulo</v>
          </cell>
        </row>
        <row r="633">
          <cell r="A633">
            <v>46473</v>
          </cell>
          <cell r="B633" t="str">
            <v>CS II do Jardim IV Centenário</v>
          </cell>
          <cell r="C633">
            <v>46473</v>
          </cell>
          <cell r="D633" t="str">
            <v>DRS I - Grande São Paulo</v>
          </cell>
          <cell r="E633">
            <v>10</v>
          </cell>
          <cell r="F633" t="str">
            <v>Coordenadoria de Regiões de Saúde</v>
          </cell>
          <cell r="G633" t="str">
            <v>100</v>
          </cell>
          <cell r="H633" t="str">
            <v>São Paulo</v>
          </cell>
          <cell r="I633" t="str">
            <v>São Paulo</v>
          </cell>
        </row>
        <row r="634">
          <cell r="A634">
            <v>59182</v>
          </cell>
          <cell r="B634" t="str">
            <v>CS II "Profª. Jandira Masur" de Vila Gumercindo</v>
          </cell>
          <cell r="C634">
            <v>59182</v>
          </cell>
          <cell r="D634" t="str">
            <v>DRS I - Grande São Paulo</v>
          </cell>
          <cell r="E634">
            <v>10</v>
          </cell>
          <cell r="F634" t="str">
            <v>Coordenadoria de Regiões de Saúde</v>
          </cell>
          <cell r="G634" t="str">
            <v>100</v>
          </cell>
          <cell r="H634" t="str">
            <v>São Paulo</v>
          </cell>
          <cell r="I634" t="str">
            <v>São Paulo</v>
          </cell>
        </row>
        <row r="635">
          <cell r="A635">
            <v>59207</v>
          </cell>
          <cell r="B635" t="str">
            <v>CS II "Dr. Paulo Mangabeira Albernaz Filho" do Real Parque</v>
          </cell>
          <cell r="C635">
            <v>59207</v>
          </cell>
          <cell r="D635" t="str">
            <v>DRS I - Grande São Paulo</v>
          </cell>
          <cell r="E635">
            <v>10</v>
          </cell>
          <cell r="F635" t="str">
            <v>Coordenadoria de Regiões de Saúde</v>
          </cell>
          <cell r="G635" t="str">
            <v>100</v>
          </cell>
          <cell r="H635" t="str">
            <v>São Paulo</v>
          </cell>
          <cell r="I635" t="str">
            <v>São Paulo</v>
          </cell>
        </row>
        <row r="636">
          <cell r="A636">
            <v>33342</v>
          </cell>
          <cell r="B636" t="str">
            <v>CS III de Vila Santa Isabel</v>
          </cell>
          <cell r="C636">
            <v>33342</v>
          </cell>
          <cell r="D636" t="str">
            <v>DRS I - Grande São Paulo</v>
          </cell>
          <cell r="E636">
            <v>10</v>
          </cell>
          <cell r="F636" t="str">
            <v>Coordenadoria de Regiões de Saúde</v>
          </cell>
          <cell r="G636" t="str">
            <v>100</v>
          </cell>
          <cell r="H636" t="str">
            <v>São Paulo</v>
          </cell>
          <cell r="I636" t="str">
            <v>São Paulo</v>
          </cell>
        </row>
        <row r="637">
          <cell r="A637">
            <v>57677</v>
          </cell>
          <cell r="B637" t="str">
            <v>CS II do Jardim das Oliveiras</v>
          </cell>
          <cell r="C637">
            <v>57677</v>
          </cell>
          <cell r="D637" t="str">
            <v>DRS I - Grande São Paulo</v>
          </cell>
          <cell r="E637">
            <v>10</v>
          </cell>
          <cell r="F637" t="str">
            <v>Coordenadoria de Regiões de Saúde</v>
          </cell>
          <cell r="G637" t="str">
            <v>100</v>
          </cell>
          <cell r="H637" t="str">
            <v>São Paulo</v>
          </cell>
          <cell r="I637" t="str">
            <v>São Paulo</v>
          </cell>
        </row>
        <row r="638">
          <cell r="A638">
            <v>58513</v>
          </cell>
          <cell r="B638" t="str">
            <v>CS III do Jardim São Nicolau</v>
          </cell>
          <cell r="C638">
            <v>58513</v>
          </cell>
          <cell r="D638" t="str">
            <v>DRS I - Grande São Paulo</v>
          </cell>
          <cell r="E638">
            <v>10</v>
          </cell>
          <cell r="F638" t="str">
            <v>Coordenadoria de Regiões de Saúde</v>
          </cell>
          <cell r="G638" t="str">
            <v>100</v>
          </cell>
          <cell r="H638" t="str">
            <v>São Paulo</v>
          </cell>
          <cell r="I638" t="str">
            <v>São Paulo</v>
          </cell>
        </row>
        <row r="639">
          <cell r="A639">
            <v>58616</v>
          </cell>
          <cell r="B639" t="str">
            <v>CS III do Jardim Fernandes</v>
          </cell>
          <cell r="C639">
            <v>58616</v>
          </cell>
          <cell r="D639" t="str">
            <v>DRS I - Grande São Paulo</v>
          </cell>
          <cell r="E639">
            <v>10</v>
          </cell>
          <cell r="F639" t="str">
            <v>Coordenadoria de Regiões de Saúde</v>
          </cell>
          <cell r="G639" t="str">
            <v>100</v>
          </cell>
          <cell r="H639" t="str">
            <v>São Paulo</v>
          </cell>
          <cell r="I639" t="str">
            <v>São Paulo</v>
          </cell>
        </row>
        <row r="640">
          <cell r="A640">
            <v>59196</v>
          </cell>
          <cell r="B640" t="str">
            <v>CS I "Zeilival Bruscagin" de Vila Califórnia</v>
          </cell>
          <cell r="C640">
            <v>59196</v>
          </cell>
          <cell r="D640" t="str">
            <v>DRS I - Grande São Paulo</v>
          </cell>
          <cell r="E640">
            <v>10</v>
          </cell>
          <cell r="F640" t="str">
            <v>Coordenadoria de Regiões de Saúde</v>
          </cell>
          <cell r="G640" t="str">
            <v>100</v>
          </cell>
          <cell r="H640" t="str">
            <v>São Paulo</v>
          </cell>
          <cell r="I640" t="str">
            <v>São Paulo</v>
          </cell>
        </row>
        <row r="641">
          <cell r="A641">
            <v>58512</v>
          </cell>
          <cell r="B641" t="str">
            <v>CS II de Arthur Alvim</v>
          </cell>
          <cell r="C641">
            <v>58512</v>
          </cell>
          <cell r="D641" t="str">
            <v>DRS I - Grande São Paulo</v>
          </cell>
          <cell r="E641">
            <v>10</v>
          </cell>
          <cell r="F641" t="str">
            <v>Coordenadoria de Regiões de Saúde</v>
          </cell>
          <cell r="G641" t="str">
            <v>100</v>
          </cell>
          <cell r="H641" t="str">
            <v>São Paulo</v>
          </cell>
          <cell r="I641" t="str">
            <v>São Paulo</v>
          </cell>
        </row>
        <row r="642">
          <cell r="A642">
            <v>59197</v>
          </cell>
          <cell r="B642" t="str">
            <v>CS III de Vila Ema</v>
          </cell>
          <cell r="C642">
            <v>59197</v>
          </cell>
          <cell r="D642" t="str">
            <v>DRS I - Grande São Paulo</v>
          </cell>
          <cell r="E642">
            <v>10</v>
          </cell>
          <cell r="F642" t="str">
            <v>Coordenadoria de Regiões de Saúde</v>
          </cell>
          <cell r="G642" t="str">
            <v>100</v>
          </cell>
          <cell r="H642" t="str">
            <v>São Paulo</v>
          </cell>
          <cell r="I642" t="str">
            <v>São Paulo</v>
          </cell>
        </row>
        <row r="643">
          <cell r="A643">
            <v>33341</v>
          </cell>
          <cell r="B643" t="str">
            <v>CS II de Vila Olinda</v>
          </cell>
          <cell r="C643">
            <v>33341</v>
          </cell>
          <cell r="D643" t="str">
            <v>DRS I - Grande São Paulo</v>
          </cell>
          <cell r="E643">
            <v>10</v>
          </cell>
          <cell r="F643" t="str">
            <v>Coordenadoria de Regiões de Saúde</v>
          </cell>
          <cell r="G643" t="str">
            <v>100</v>
          </cell>
          <cell r="H643" t="str">
            <v>São Paulo</v>
          </cell>
          <cell r="I643" t="str">
            <v>São Paulo</v>
          </cell>
        </row>
        <row r="644">
          <cell r="A644">
            <v>57589</v>
          </cell>
          <cell r="B644" t="str">
            <v>CS II de Itaquera</v>
          </cell>
          <cell r="C644">
            <v>57589</v>
          </cell>
          <cell r="D644" t="str">
            <v>DRS I - Grande São Paulo</v>
          </cell>
          <cell r="E644">
            <v>10</v>
          </cell>
          <cell r="F644" t="str">
            <v>Coordenadoria de Regiões de Saúde</v>
          </cell>
          <cell r="G644" t="str">
            <v>100</v>
          </cell>
          <cell r="H644" t="str">
            <v>São Paulo</v>
          </cell>
          <cell r="I644" t="str">
            <v>São Paulo</v>
          </cell>
        </row>
        <row r="645">
          <cell r="A645">
            <v>33329</v>
          </cell>
          <cell r="B645" t="str">
            <v>CS III de Chácara Santo Antônio</v>
          </cell>
          <cell r="C645">
            <v>33329</v>
          </cell>
          <cell r="D645" t="str">
            <v>DRS I - Grande São Paulo</v>
          </cell>
          <cell r="E645">
            <v>10</v>
          </cell>
          <cell r="F645" t="str">
            <v>Coordenadoria de Regiões de Saúde</v>
          </cell>
          <cell r="G645" t="str">
            <v>100</v>
          </cell>
          <cell r="H645" t="str">
            <v>São Paulo</v>
          </cell>
          <cell r="I645" t="str">
            <v>São Paulo</v>
          </cell>
        </row>
        <row r="646">
          <cell r="A646">
            <v>59275</v>
          </cell>
          <cell r="B646" t="str">
            <v>CS III do Jardim Japão</v>
          </cell>
          <cell r="C646">
            <v>59275</v>
          </cell>
          <cell r="D646" t="str">
            <v>DRS I - Grande São Paulo</v>
          </cell>
          <cell r="E646">
            <v>10</v>
          </cell>
          <cell r="F646" t="str">
            <v>Coordenadoria de Regiões de Saúde</v>
          </cell>
          <cell r="G646" t="str">
            <v>100</v>
          </cell>
          <cell r="H646" t="str">
            <v>São Paulo</v>
          </cell>
          <cell r="I646" t="str">
            <v>São Paulo</v>
          </cell>
        </row>
        <row r="647">
          <cell r="A647">
            <v>33330</v>
          </cell>
          <cell r="B647" t="str">
            <v>CS II de Engenheiro Goulart</v>
          </cell>
          <cell r="C647">
            <v>33330</v>
          </cell>
          <cell r="D647" t="str">
            <v>DRS I - Grande São Paulo</v>
          </cell>
          <cell r="E647">
            <v>10</v>
          </cell>
          <cell r="F647" t="str">
            <v>Coordenadoria de Regiões de Saúde</v>
          </cell>
          <cell r="G647" t="str">
            <v>100</v>
          </cell>
          <cell r="H647" t="str">
            <v>São Paulo</v>
          </cell>
          <cell r="I647" t="str">
            <v>São Paulo</v>
          </cell>
        </row>
        <row r="648">
          <cell r="A648">
            <v>33336</v>
          </cell>
          <cell r="B648" t="str">
            <v>CS II de Vila Dalila</v>
          </cell>
          <cell r="C648">
            <v>33336</v>
          </cell>
          <cell r="D648" t="str">
            <v>DRS I - Grande São Paulo</v>
          </cell>
          <cell r="E648">
            <v>10</v>
          </cell>
          <cell r="F648" t="str">
            <v>Coordenadoria de Regiões de Saúde</v>
          </cell>
          <cell r="G648" t="str">
            <v>100</v>
          </cell>
          <cell r="H648" t="str">
            <v>São Paulo</v>
          </cell>
          <cell r="I648" t="str">
            <v>São Paulo</v>
          </cell>
        </row>
        <row r="649">
          <cell r="A649">
            <v>62175</v>
          </cell>
          <cell r="B649" t="str">
            <v>CS II do Bairro do Jardim Piratininga</v>
          </cell>
          <cell r="C649">
            <v>62175</v>
          </cell>
          <cell r="D649" t="str">
            <v>DRS I - Grande São Paulo</v>
          </cell>
          <cell r="E649">
            <v>10</v>
          </cell>
          <cell r="F649" t="str">
            <v>Coordenadoria de Regiões de Saúde</v>
          </cell>
          <cell r="G649" t="str">
            <v>100</v>
          </cell>
          <cell r="H649" t="str">
            <v>São Paulo</v>
          </cell>
          <cell r="I649" t="str">
            <v>São Paulo</v>
          </cell>
        </row>
        <row r="650">
          <cell r="A650">
            <v>33338</v>
          </cell>
          <cell r="B650" t="str">
            <v>CS III de Vila Guilhermina</v>
          </cell>
          <cell r="C650">
            <v>33338</v>
          </cell>
          <cell r="D650" t="str">
            <v>DRS I - Grande São Paulo</v>
          </cell>
          <cell r="E650">
            <v>10</v>
          </cell>
          <cell r="F650" t="str">
            <v>Coordenadoria de Regiões de Saúde</v>
          </cell>
          <cell r="G650" t="str">
            <v>100</v>
          </cell>
          <cell r="H650" t="str">
            <v>São Paulo</v>
          </cell>
          <cell r="I650" t="str">
            <v>São Paulo</v>
          </cell>
        </row>
        <row r="651">
          <cell r="A651">
            <v>59172</v>
          </cell>
          <cell r="B651" t="str">
            <v>CS III "Antônio Frederico Branco Lefevre" do Itaim Bibi</v>
          </cell>
          <cell r="C651">
            <v>59172</v>
          </cell>
          <cell r="D651" t="str">
            <v>DRS I - Grande São Paulo</v>
          </cell>
          <cell r="E651">
            <v>10</v>
          </cell>
          <cell r="F651" t="str">
            <v>Coordenadoria de Regiões de Saúde</v>
          </cell>
          <cell r="G651" t="str">
            <v>100</v>
          </cell>
          <cell r="H651" t="str">
            <v>São Paulo</v>
          </cell>
          <cell r="I651" t="str">
            <v>São Paulo</v>
          </cell>
        </row>
        <row r="652">
          <cell r="A652">
            <v>60807</v>
          </cell>
          <cell r="B652" t="str">
            <v>CS II de Jardim das Camélias</v>
          </cell>
          <cell r="C652">
            <v>60807</v>
          </cell>
          <cell r="D652" t="str">
            <v>DRS I - Grande São Paulo</v>
          </cell>
          <cell r="E652">
            <v>10</v>
          </cell>
          <cell r="F652" t="str">
            <v>Coordenadoria de Regiões de Saúde</v>
          </cell>
          <cell r="G652" t="str">
            <v>100</v>
          </cell>
          <cell r="H652" t="str">
            <v>São Paulo</v>
          </cell>
          <cell r="I652" t="str">
            <v>São Paulo</v>
          </cell>
        </row>
        <row r="653">
          <cell r="A653">
            <v>33334</v>
          </cell>
          <cell r="B653" t="str">
            <v>CS III de Vila Aricanduva</v>
          </cell>
          <cell r="C653">
            <v>33334</v>
          </cell>
          <cell r="D653" t="str">
            <v>DRS I - Grande São Paulo</v>
          </cell>
          <cell r="E653">
            <v>10</v>
          </cell>
          <cell r="F653" t="str">
            <v>Coordenadoria de Regiões de Saúde</v>
          </cell>
          <cell r="G653" t="str">
            <v>100</v>
          </cell>
          <cell r="H653" t="str">
            <v>São Paulo</v>
          </cell>
          <cell r="I653" t="str">
            <v>São Paulo</v>
          </cell>
        </row>
        <row r="654">
          <cell r="A654">
            <v>63903</v>
          </cell>
          <cell r="B654" t="str">
            <v>CS II de Vila Grimaldi</v>
          </cell>
          <cell r="C654">
            <v>63903</v>
          </cell>
          <cell r="D654" t="str">
            <v>DRS I - Grande São Paulo</v>
          </cell>
          <cell r="E654">
            <v>10</v>
          </cell>
          <cell r="F654" t="str">
            <v>Coordenadoria de Regiões de Saúde</v>
          </cell>
          <cell r="G654" t="str">
            <v>100</v>
          </cell>
          <cell r="H654" t="str">
            <v>São Paulo</v>
          </cell>
          <cell r="I654" t="str">
            <v>São Paulo</v>
          </cell>
        </row>
        <row r="655">
          <cell r="A655">
            <v>33335</v>
          </cell>
          <cell r="B655" t="str">
            <v>CS III de Vila Carrão</v>
          </cell>
          <cell r="C655">
            <v>33335</v>
          </cell>
          <cell r="D655" t="str">
            <v>DRS I - Grande São Paulo</v>
          </cell>
          <cell r="E655">
            <v>10</v>
          </cell>
          <cell r="F655" t="str">
            <v>Coordenadoria de Regiões de Saúde</v>
          </cell>
          <cell r="G655" t="str">
            <v>100</v>
          </cell>
          <cell r="H655" t="str">
            <v>São Paulo</v>
          </cell>
          <cell r="I655" t="str">
            <v>São Paulo</v>
          </cell>
        </row>
        <row r="656">
          <cell r="A656">
            <v>33345</v>
          </cell>
          <cell r="B656" t="str">
            <v>CS I "Mauricie Patê" de Penha de França</v>
          </cell>
          <cell r="C656">
            <v>33345</v>
          </cell>
          <cell r="D656" t="str">
            <v>DRS I - Grande São Paulo</v>
          </cell>
          <cell r="E656">
            <v>10</v>
          </cell>
          <cell r="F656" t="str">
            <v>Coordenadoria de Regiões de Saúde</v>
          </cell>
          <cell r="G656" t="str">
            <v>100</v>
          </cell>
          <cell r="H656" t="str">
            <v>São Paulo</v>
          </cell>
          <cell r="I656" t="str">
            <v>São Paulo</v>
          </cell>
        </row>
        <row r="657">
          <cell r="A657">
            <v>59253</v>
          </cell>
          <cell r="B657" t="str">
            <v>CS II de Vila Mangalot</v>
          </cell>
          <cell r="C657">
            <v>59253</v>
          </cell>
          <cell r="D657" t="str">
            <v>DRS I - Grande São Paulo</v>
          </cell>
          <cell r="E657">
            <v>10</v>
          </cell>
          <cell r="F657" t="str">
            <v>Coordenadoria de Regiões de Saúde</v>
          </cell>
          <cell r="G657" t="str">
            <v>100</v>
          </cell>
          <cell r="H657" t="str">
            <v>São Paulo</v>
          </cell>
          <cell r="I657" t="str">
            <v>São Paulo</v>
          </cell>
        </row>
        <row r="658">
          <cell r="A658">
            <v>80548</v>
          </cell>
          <cell r="B658" t="str">
            <v>Centro de Convivência Infantil, do CS II de Vila Borges</v>
          </cell>
          <cell r="C658">
            <v>80548</v>
          </cell>
          <cell r="D658" t="str">
            <v>DRS I - Grande São Paulo</v>
          </cell>
          <cell r="E658">
            <v>10</v>
          </cell>
          <cell r="F658" t="str">
            <v>Coordenadoria de Regiões de Saúde</v>
          </cell>
          <cell r="G658" t="str">
            <v>100</v>
          </cell>
          <cell r="H658" t="str">
            <v>São Paulo</v>
          </cell>
          <cell r="I658" t="str">
            <v>São Paulo</v>
          </cell>
        </row>
        <row r="659">
          <cell r="A659">
            <v>59212</v>
          </cell>
          <cell r="B659" t="str">
            <v>CS III "Dr. João Novo Pacheco" de Vila Madalena</v>
          </cell>
          <cell r="C659">
            <v>59212</v>
          </cell>
          <cell r="D659" t="str">
            <v>DRS I - Grande São Paulo</v>
          </cell>
          <cell r="E659">
            <v>10</v>
          </cell>
          <cell r="F659" t="str">
            <v>Coordenadoria de Regiões de Saúde</v>
          </cell>
          <cell r="G659" t="str">
            <v>100</v>
          </cell>
          <cell r="H659" t="str">
            <v>São Paulo</v>
          </cell>
          <cell r="I659" t="str">
            <v>São Paulo</v>
          </cell>
        </row>
        <row r="660">
          <cell r="A660">
            <v>60810</v>
          </cell>
          <cell r="B660" t="str">
            <v>CS II de Vila Paranaguá</v>
          </cell>
          <cell r="C660">
            <v>60810</v>
          </cell>
          <cell r="D660" t="str">
            <v>DRS I - Grande São Paulo</v>
          </cell>
          <cell r="E660">
            <v>10</v>
          </cell>
          <cell r="F660" t="str">
            <v>Coordenadoria de Regiões de Saúde</v>
          </cell>
          <cell r="G660" t="str">
            <v>100</v>
          </cell>
          <cell r="H660" t="str">
            <v>São Paulo</v>
          </cell>
          <cell r="I660" t="str">
            <v>São Paulo</v>
          </cell>
        </row>
        <row r="661">
          <cell r="A661">
            <v>33332</v>
          </cell>
          <cell r="B661" t="str">
            <v>CS III "Dr. Antônio Luciano Viviani" do Parque São Jorge</v>
          </cell>
          <cell r="C661">
            <v>33332</v>
          </cell>
          <cell r="D661" t="str">
            <v>DRS I - Grande São Paulo</v>
          </cell>
          <cell r="E661">
            <v>10</v>
          </cell>
          <cell r="F661" t="str">
            <v>Coordenadoria de Regiões de Saúde</v>
          </cell>
          <cell r="G661" t="str">
            <v>100</v>
          </cell>
          <cell r="H661" t="str">
            <v>São Paulo</v>
          </cell>
          <cell r="I661" t="str">
            <v>São Paulo</v>
          </cell>
        </row>
        <row r="662">
          <cell r="A662">
            <v>72063</v>
          </cell>
          <cell r="B662" t="str">
            <v>CCI do CS II "Dr. Francisco Scalamandré Sobrinho" de Campo Limpo</v>
          </cell>
          <cell r="C662">
            <v>72063</v>
          </cell>
          <cell r="D662" t="str">
            <v>DRS I - Grande São Paulo</v>
          </cell>
          <cell r="E662">
            <v>10</v>
          </cell>
          <cell r="F662" t="str">
            <v>Coordenadoria de Regiões de Saúde</v>
          </cell>
          <cell r="G662" t="str">
            <v>100</v>
          </cell>
          <cell r="H662" t="str">
            <v>São Paulo</v>
          </cell>
          <cell r="I662" t="str">
            <v>São Paulo</v>
          </cell>
        </row>
        <row r="663">
          <cell r="A663">
            <v>33344</v>
          </cell>
          <cell r="B663" t="str">
            <v>CS II "Dr. Paulo David Albuquerque" de Vila Nova Manchester</v>
          </cell>
          <cell r="C663">
            <v>33344</v>
          </cell>
          <cell r="D663" t="str">
            <v>DRS I - Grande São Paulo</v>
          </cell>
          <cell r="E663">
            <v>10</v>
          </cell>
          <cell r="F663" t="str">
            <v>Coordenadoria de Regiões de Saúde</v>
          </cell>
          <cell r="G663" t="str">
            <v>100</v>
          </cell>
          <cell r="H663" t="str">
            <v>São Paulo</v>
          </cell>
          <cell r="I663" t="str">
            <v>São Paulo</v>
          </cell>
        </row>
        <row r="664">
          <cell r="A664">
            <v>46477</v>
          </cell>
          <cell r="B664" t="str">
            <v>CS III de Casa Grande</v>
          </cell>
          <cell r="C664">
            <v>46477</v>
          </cell>
          <cell r="D664" t="str">
            <v>DRS I - Grande São Paulo</v>
          </cell>
          <cell r="E664">
            <v>10</v>
          </cell>
          <cell r="F664" t="str">
            <v>Coordenadoria de Regiões de Saúde</v>
          </cell>
          <cell r="G664" t="str">
            <v>100</v>
          </cell>
          <cell r="H664" t="str">
            <v>São Paulo</v>
          </cell>
          <cell r="I664" t="str">
            <v>São Paulo</v>
          </cell>
        </row>
        <row r="665">
          <cell r="A665">
            <v>33513</v>
          </cell>
          <cell r="B665" t="str">
            <v>CS II "Dr. Costábile Botelho Comenale" de Cidade Dutra</v>
          </cell>
          <cell r="C665">
            <v>33513</v>
          </cell>
          <cell r="D665" t="str">
            <v>DRS I - Grande São Paulo</v>
          </cell>
          <cell r="E665">
            <v>10</v>
          </cell>
          <cell r="F665" t="str">
            <v>Coordenadoria de Regiões de Saúde</v>
          </cell>
          <cell r="G665" t="str">
            <v>100</v>
          </cell>
          <cell r="H665" t="str">
            <v>São Paulo</v>
          </cell>
          <cell r="I665" t="str">
            <v>São Paulo</v>
          </cell>
        </row>
        <row r="666">
          <cell r="A666">
            <v>33514</v>
          </cell>
          <cell r="B666" t="str">
            <v>CS II "Dr. Décio Pacheco Pedroso" de Vila Arriete</v>
          </cell>
          <cell r="C666">
            <v>33514</v>
          </cell>
          <cell r="D666" t="str">
            <v>DRS I - Grande São Paulo</v>
          </cell>
          <cell r="E666">
            <v>10</v>
          </cell>
          <cell r="F666" t="str">
            <v>Coordenadoria de Regiões de Saúde</v>
          </cell>
          <cell r="G666" t="str">
            <v>100</v>
          </cell>
          <cell r="H666" t="str">
            <v>São Paulo</v>
          </cell>
          <cell r="I666" t="str">
            <v>São Paulo</v>
          </cell>
        </row>
        <row r="667">
          <cell r="A667">
            <v>58492</v>
          </cell>
          <cell r="B667" t="str">
            <v>CS I "Dr. Januário Malzoni" de Vila Joaniza</v>
          </cell>
          <cell r="C667">
            <v>58492</v>
          </cell>
          <cell r="D667" t="str">
            <v>DRS I - Grande São Paulo</v>
          </cell>
          <cell r="E667">
            <v>10</v>
          </cell>
          <cell r="F667" t="str">
            <v>Coordenadoria de Regiões de Saúde</v>
          </cell>
          <cell r="G667" t="str">
            <v>100</v>
          </cell>
          <cell r="H667" t="str">
            <v>São Paulo</v>
          </cell>
          <cell r="I667" t="str">
            <v>São Paulo</v>
          </cell>
        </row>
        <row r="668">
          <cell r="A668">
            <v>58317</v>
          </cell>
          <cell r="B668" t="str">
            <v>CS III do Parque Arariba</v>
          </cell>
          <cell r="C668">
            <v>58317</v>
          </cell>
          <cell r="D668" t="str">
            <v>DRS I - Grande São Paulo</v>
          </cell>
          <cell r="E668">
            <v>10</v>
          </cell>
          <cell r="F668" t="str">
            <v>Coordenadoria de Regiões de Saúde</v>
          </cell>
          <cell r="G668" t="str">
            <v>100</v>
          </cell>
          <cell r="H668" t="str">
            <v>São Paulo</v>
          </cell>
          <cell r="I668" t="str">
            <v>São Paulo</v>
          </cell>
        </row>
        <row r="669">
          <cell r="A669">
            <v>46478</v>
          </cell>
          <cell r="B669" t="str">
            <v>CS II "Dr. Domingos Raphael Picerni" do Jardim Ângela</v>
          </cell>
          <cell r="C669">
            <v>46478</v>
          </cell>
          <cell r="D669" t="str">
            <v>DRS I - Grande São Paulo</v>
          </cell>
          <cell r="E669">
            <v>10</v>
          </cell>
          <cell r="F669" t="str">
            <v>Coordenadoria de Regiões de Saúde</v>
          </cell>
          <cell r="G669" t="str">
            <v>100</v>
          </cell>
          <cell r="H669" t="str">
            <v>São Paulo</v>
          </cell>
          <cell r="I669" t="str">
            <v>São Paulo</v>
          </cell>
        </row>
        <row r="670">
          <cell r="A670">
            <v>33349</v>
          </cell>
          <cell r="B670" t="str">
            <v>CS II "Dr. Hermenegildo Morbin Junior" de Cidade Patriarca</v>
          </cell>
          <cell r="C670">
            <v>33349</v>
          </cell>
          <cell r="D670" t="str">
            <v>DRS I - Grande São Paulo</v>
          </cell>
          <cell r="E670">
            <v>10</v>
          </cell>
          <cell r="F670" t="str">
            <v>Coordenadoria de Regiões de Saúde</v>
          </cell>
          <cell r="G670" t="str">
            <v>100</v>
          </cell>
          <cell r="H670" t="str">
            <v>São Paulo</v>
          </cell>
          <cell r="I670" t="str">
            <v>São Paulo</v>
          </cell>
        </row>
        <row r="671">
          <cell r="A671">
            <v>33343</v>
          </cell>
          <cell r="B671" t="str">
            <v>CS II de Vila Santo Estevão</v>
          </cell>
          <cell r="C671">
            <v>33343</v>
          </cell>
          <cell r="D671" t="str">
            <v>DRS I - Grande São Paulo</v>
          </cell>
          <cell r="E671">
            <v>10</v>
          </cell>
          <cell r="F671" t="str">
            <v>Coordenadoria de Regiões de Saúde</v>
          </cell>
          <cell r="G671" t="str">
            <v>100</v>
          </cell>
          <cell r="H671" t="str">
            <v>São Paulo</v>
          </cell>
          <cell r="I671" t="str">
            <v>São Paulo</v>
          </cell>
        </row>
        <row r="672">
          <cell r="A672">
            <v>33350</v>
          </cell>
          <cell r="B672" t="str">
            <v>CS II de Vila Santana</v>
          </cell>
          <cell r="C672">
            <v>33350</v>
          </cell>
          <cell r="D672" t="str">
            <v>DRS I - Grande São Paulo</v>
          </cell>
          <cell r="E672">
            <v>10</v>
          </cell>
          <cell r="F672" t="str">
            <v>Coordenadoria de Regiões de Saúde</v>
          </cell>
          <cell r="G672" t="str">
            <v>100</v>
          </cell>
          <cell r="H672" t="str">
            <v>São Paulo</v>
          </cell>
          <cell r="I672" t="str">
            <v>São Paulo</v>
          </cell>
        </row>
        <row r="673">
          <cell r="A673">
            <v>73767</v>
          </cell>
          <cell r="B673" t="str">
            <v>Sede, do DRS I - Grande São Paulo</v>
          </cell>
          <cell r="C673">
            <v>73767</v>
          </cell>
          <cell r="D673" t="str">
            <v>DRS I - Grande São Paulo</v>
          </cell>
          <cell r="E673">
            <v>10</v>
          </cell>
          <cell r="F673" t="str">
            <v>Coordenadoria de Regiões de Saúde</v>
          </cell>
          <cell r="G673" t="str">
            <v>100</v>
          </cell>
          <cell r="H673" t="str">
            <v>São Paulo</v>
          </cell>
          <cell r="I673" t="str">
            <v>São Paulo</v>
          </cell>
        </row>
        <row r="674">
          <cell r="A674">
            <v>80547</v>
          </cell>
          <cell r="B674" t="str">
            <v>Centro de Convivência Infantil, do CS II do Butantã</v>
          </cell>
          <cell r="C674">
            <v>80547</v>
          </cell>
          <cell r="D674" t="str">
            <v>DRS I - Grande São Paulo</v>
          </cell>
          <cell r="E674">
            <v>10</v>
          </cell>
          <cell r="F674" t="str">
            <v>Coordenadoria de Regiões de Saúde</v>
          </cell>
          <cell r="G674" t="str">
            <v>100</v>
          </cell>
          <cell r="H674" t="str">
            <v>São Paulo</v>
          </cell>
          <cell r="I674" t="str">
            <v>São Paulo</v>
          </cell>
        </row>
        <row r="675">
          <cell r="A675">
            <v>60802</v>
          </cell>
          <cell r="B675" t="str">
            <v>CS II do Jardim Joamar</v>
          </cell>
          <cell r="C675">
            <v>60802</v>
          </cell>
          <cell r="D675" t="str">
            <v>DRS I - Grande São Paulo</v>
          </cell>
          <cell r="E675">
            <v>10</v>
          </cell>
          <cell r="F675" t="str">
            <v>Coordenadoria de Regiões de Saúde</v>
          </cell>
          <cell r="G675" t="str">
            <v>100</v>
          </cell>
          <cell r="H675" t="str">
            <v>São Paulo</v>
          </cell>
          <cell r="I675" t="str">
            <v>São Paulo</v>
          </cell>
        </row>
        <row r="676">
          <cell r="A676">
            <v>33518</v>
          </cell>
          <cell r="B676" t="str">
            <v>CS II "Dr. Menotti José Parolari" de Parelheiros</v>
          </cell>
          <cell r="C676">
            <v>33518</v>
          </cell>
          <cell r="D676" t="str">
            <v>DRS I - Grande São Paulo</v>
          </cell>
          <cell r="E676">
            <v>10</v>
          </cell>
          <cell r="F676" t="str">
            <v>Coordenadoria de Regiões de Saúde</v>
          </cell>
          <cell r="G676" t="str">
            <v>100</v>
          </cell>
          <cell r="H676" t="str">
            <v>São Paulo</v>
          </cell>
          <cell r="I676" t="str">
            <v>São Paulo</v>
          </cell>
        </row>
        <row r="677">
          <cell r="A677">
            <v>59255</v>
          </cell>
          <cell r="B677" t="str">
            <v>CS II "Domingos Mantelli" de Lagoa</v>
          </cell>
          <cell r="C677">
            <v>59255</v>
          </cell>
          <cell r="D677" t="str">
            <v>DRS I - Grande São Paulo</v>
          </cell>
          <cell r="E677">
            <v>10</v>
          </cell>
          <cell r="F677" t="str">
            <v>Coordenadoria de Regiões de Saúde</v>
          </cell>
          <cell r="G677" t="str">
            <v>100</v>
          </cell>
          <cell r="H677" t="str">
            <v>São Paulo</v>
          </cell>
          <cell r="I677" t="str">
            <v>São Paulo</v>
          </cell>
        </row>
        <row r="678">
          <cell r="A678">
            <v>58336</v>
          </cell>
          <cell r="B678" t="str">
            <v>CS II do Parque Dorotéa</v>
          </cell>
          <cell r="C678">
            <v>58336</v>
          </cell>
          <cell r="D678" t="str">
            <v>DRS I - Grande São Paulo</v>
          </cell>
          <cell r="E678">
            <v>10</v>
          </cell>
          <cell r="F678" t="str">
            <v>Coordenadoria de Regiões de Saúde</v>
          </cell>
          <cell r="G678" t="str">
            <v>100</v>
          </cell>
          <cell r="H678" t="str">
            <v>São Paulo</v>
          </cell>
          <cell r="I678" t="str">
            <v>São Paulo</v>
          </cell>
        </row>
        <row r="679">
          <cell r="A679">
            <v>33517</v>
          </cell>
          <cell r="B679" t="str">
            <v>CS I "Dr. Rubens Monteiro de Arruda" de Santo Amaro</v>
          </cell>
          <cell r="C679">
            <v>33517</v>
          </cell>
          <cell r="D679" t="str">
            <v>DRS I - Grande São Paulo</v>
          </cell>
          <cell r="E679">
            <v>10</v>
          </cell>
          <cell r="F679" t="str">
            <v>Coordenadoria de Regiões de Saúde</v>
          </cell>
          <cell r="G679" t="str">
            <v>100</v>
          </cell>
          <cell r="H679" t="str">
            <v>São Paulo</v>
          </cell>
          <cell r="I679" t="str">
            <v>São Paulo</v>
          </cell>
        </row>
        <row r="680">
          <cell r="A680">
            <v>33515</v>
          </cell>
          <cell r="B680" t="str">
            <v>CS III "Dr. Vicente Octavio Guida" de Vila Constância</v>
          </cell>
          <cell r="C680">
            <v>33515</v>
          </cell>
          <cell r="D680" t="str">
            <v>DRS I - Grande São Paulo</v>
          </cell>
          <cell r="E680">
            <v>10</v>
          </cell>
          <cell r="F680" t="str">
            <v>Coordenadoria de Regiões de Saúde</v>
          </cell>
          <cell r="G680" t="str">
            <v>100</v>
          </cell>
          <cell r="H680" t="str">
            <v>São Paulo</v>
          </cell>
          <cell r="I680" t="str">
            <v>São Paulo</v>
          </cell>
        </row>
        <row r="681">
          <cell r="A681">
            <v>59278</v>
          </cell>
          <cell r="B681" t="str">
            <v>CS III de Vila Leonor</v>
          </cell>
          <cell r="C681">
            <v>59278</v>
          </cell>
          <cell r="D681" t="str">
            <v>DRS I - Grande São Paulo</v>
          </cell>
          <cell r="E681">
            <v>10</v>
          </cell>
          <cell r="F681" t="str">
            <v>Coordenadoria de Regiões de Saúde</v>
          </cell>
          <cell r="G681" t="str">
            <v>100</v>
          </cell>
          <cell r="H681" t="str">
            <v>São Paulo</v>
          </cell>
          <cell r="I681" t="str">
            <v>São Paulo</v>
          </cell>
        </row>
        <row r="682">
          <cell r="A682">
            <v>77663</v>
          </cell>
          <cell r="B682" t="str">
            <v>CS II do Jardim Castro Alves, em Grajaú</v>
          </cell>
          <cell r="C682">
            <v>77663</v>
          </cell>
          <cell r="D682" t="str">
            <v>DRS I - Grande São Paulo</v>
          </cell>
          <cell r="E682">
            <v>10</v>
          </cell>
          <cell r="F682" t="str">
            <v>Coordenadoria de Regiões de Saúde</v>
          </cell>
          <cell r="G682" t="str">
            <v>100</v>
          </cell>
          <cell r="H682" t="str">
            <v>São Paulo</v>
          </cell>
          <cell r="I682" t="str">
            <v>São Paulo</v>
          </cell>
        </row>
        <row r="683">
          <cell r="A683">
            <v>69775</v>
          </cell>
          <cell r="B683" t="str">
            <v>CS II do Parque Regina</v>
          </cell>
          <cell r="C683">
            <v>69775</v>
          </cell>
          <cell r="D683" t="str">
            <v>DRS I - Grande São Paulo</v>
          </cell>
          <cell r="E683">
            <v>10</v>
          </cell>
          <cell r="F683" t="str">
            <v>Coordenadoria de Regiões de Saúde</v>
          </cell>
          <cell r="G683" t="str">
            <v>100</v>
          </cell>
          <cell r="H683" t="str">
            <v>São Paulo</v>
          </cell>
          <cell r="I683" t="str">
            <v>São Paulo</v>
          </cell>
        </row>
        <row r="684">
          <cell r="A684">
            <v>60823</v>
          </cell>
          <cell r="B684" t="str">
            <v>CS II do Jardim Souza</v>
          </cell>
          <cell r="C684">
            <v>60823</v>
          </cell>
          <cell r="D684" t="str">
            <v>DRS I - Grande São Paulo</v>
          </cell>
          <cell r="E684">
            <v>10</v>
          </cell>
          <cell r="F684" t="str">
            <v>Coordenadoria de Regiões de Saúde</v>
          </cell>
          <cell r="G684" t="str">
            <v>100</v>
          </cell>
          <cell r="H684" t="str">
            <v>São Paulo</v>
          </cell>
          <cell r="I684" t="str">
            <v>São Paulo</v>
          </cell>
        </row>
        <row r="685">
          <cell r="A685">
            <v>60825</v>
          </cell>
          <cell r="B685" t="str">
            <v>CS II de Jardim Umarizal</v>
          </cell>
          <cell r="C685">
            <v>60825</v>
          </cell>
          <cell r="D685" t="str">
            <v>DRS I - Grande São Paulo</v>
          </cell>
          <cell r="E685">
            <v>10</v>
          </cell>
          <cell r="F685" t="str">
            <v>Coordenadoria de Regiões de Saúde</v>
          </cell>
          <cell r="G685" t="str">
            <v>100</v>
          </cell>
          <cell r="H685" t="str">
            <v>São Paulo</v>
          </cell>
          <cell r="I685" t="str">
            <v>São Paulo</v>
          </cell>
        </row>
        <row r="686">
          <cell r="A686">
            <v>59279</v>
          </cell>
          <cell r="B686" t="str">
            <v>CS III de Vila Ede</v>
          </cell>
          <cell r="C686">
            <v>59279</v>
          </cell>
          <cell r="D686" t="str">
            <v>DRS I - Grande São Paulo</v>
          </cell>
          <cell r="E686">
            <v>10</v>
          </cell>
          <cell r="F686" t="str">
            <v>Coordenadoria de Regiões de Saúde</v>
          </cell>
          <cell r="G686" t="str">
            <v>100</v>
          </cell>
          <cell r="H686" t="str">
            <v>São Paulo</v>
          </cell>
          <cell r="I686" t="str">
            <v>São Paulo</v>
          </cell>
        </row>
        <row r="687">
          <cell r="A687">
            <v>60795</v>
          </cell>
          <cell r="B687" t="str">
            <v>CS II do Jardim Panamericano</v>
          </cell>
          <cell r="C687">
            <v>60795</v>
          </cell>
          <cell r="D687" t="str">
            <v>DRS I - Grande São Paulo</v>
          </cell>
          <cell r="E687">
            <v>10</v>
          </cell>
          <cell r="F687" t="str">
            <v>Coordenadoria de Regiões de Saúde</v>
          </cell>
          <cell r="G687" t="str">
            <v>100</v>
          </cell>
          <cell r="H687" t="str">
            <v>São Paulo</v>
          </cell>
          <cell r="I687" t="str">
            <v>São Paulo</v>
          </cell>
        </row>
        <row r="688">
          <cell r="A688">
            <v>72062</v>
          </cell>
          <cell r="B688" t="str">
            <v>Centro de Convivência Infantil, do CS II de Vila Missionária</v>
          </cell>
          <cell r="C688">
            <v>72062</v>
          </cell>
          <cell r="D688" t="str">
            <v>DRS I - Grande São Paulo</v>
          </cell>
          <cell r="E688">
            <v>10</v>
          </cell>
          <cell r="F688" t="str">
            <v>Coordenadoria de Regiões de Saúde</v>
          </cell>
          <cell r="G688" t="str">
            <v>100</v>
          </cell>
          <cell r="H688" t="str">
            <v>São Paulo</v>
          </cell>
          <cell r="I688" t="str">
            <v>São Paulo</v>
          </cell>
        </row>
        <row r="689">
          <cell r="A689">
            <v>60796</v>
          </cell>
          <cell r="B689" t="str">
            <v>CS II do Parque Anhanguera</v>
          </cell>
          <cell r="C689">
            <v>60796</v>
          </cell>
          <cell r="D689" t="str">
            <v>DRS I - Grande São Paulo</v>
          </cell>
          <cell r="E689">
            <v>10</v>
          </cell>
          <cell r="F689" t="str">
            <v>Coordenadoria de Regiões de Saúde</v>
          </cell>
          <cell r="G689" t="str">
            <v>100</v>
          </cell>
          <cell r="H689" t="str">
            <v>São Paulo</v>
          </cell>
          <cell r="I689" t="str">
            <v>São Paulo</v>
          </cell>
        </row>
        <row r="690">
          <cell r="A690">
            <v>60797</v>
          </cell>
          <cell r="B690" t="str">
            <v>CS II de Vila Maggi</v>
          </cell>
          <cell r="C690">
            <v>60797</v>
          </cell>
          <cell r="D690" t="str">
            <v>DRS I - Grande São Paulo</v>
          </cell>
          <cell r="E690">
            <v>10</v>
          </cell>
          <cell r="F690" t="str">
            <v>Coordenadoria de Regiões de Saúde</v>
          </cell>
          <cell r="G690" t="str">
            <v>100</v>
          </cell>
          <cell r="H690" t="str">
            <v>São Paulo</v>
          </cell>
          <cell r="I690" t="str">
            <v>São Paulo</v>
          </cell>
        </row>
        <row r="691">
          <cell r="A691">
            <v>81350</v>
          </cell>
          <cell r="B691" t="str">
            <v>CS II do Bairro de Paraisópolis</v>
          </cell>
          <cell r="C691">
            <v>81350</v>
          </cell>
          <cell r="D691" t="str">
            <v>DRS I - Grande São Paulo</v>
          </cell>
          <cell r="E691">
            <v>10</v>
          </cell>
          <cell r="F691" t="str">
            <v>Coordenadoria de Regiões de Saúde</v>
          </cell>
          <cell r="G691" t="str">
            <v>100</v>
          </cell>
          <cell r="H691" t="str">
            <v>São Paulo</v>
          </cell>
          <cell r="I691" t="str">
            <v>São Paulo</v>
          </cell>
        </row>
        <row r="692">
          <cell r="A692">
            <v>59199</v>
          </cell>
          <cell r="B692" t="str">
            <v>CS III "Dr. Massaki Udihara" do Jardim Aeroporto</v>
          </cell>
          <cell r="C692">
            <v>59199</v>
          </cell>
          <cell r="D692" t="str">
            <v>DRS I - Grande São Paulo</v>
          </cell>
          <cell r="E692">
            <v>10</v>
          </cell>
          <cell r="F692" t="str">
            <v>Coordenadoria de Regiões de Saúde</v>
          </cell>
          <cell r="G692" t="str">
            <v>100</v>
          </cell>
          <cell r="H692" t="str">
            <v>São Paulo</v>
          </cell>
          <cell r="I692" t="str">
            <v>São Paulo</v>
          </cell>
        </row>
        <row r="693">
          <cell r="A693">
            <v>59210</v>
          </cell>
          <cell r="B693" t="str">
            <v>CS II "Dr. Paulo de Barros França" do Rio Pequeno</v>
          </cell>
          <cell r="C693">
            <v>59210</v>
          </cell>
          <cell r="D693" t="str">
            <v>DRS I - Grande São Paulo</v>
          </cell>
          <cell r="E693">
            <v>10</v>
          </cell>
          <cell r="F693" t="str">
            <v>Coordenadoria de Regiões de Saúde</v>
          </cell>
          <cell r="G693" t="str">
            <v>100</v>
          </cell>
          <cell r="H693" t="str">
            <v>São Paulo</v>
          </cell>
          <cell r="I693" t="str">
            <v>São Paulo</v>
          </cell>
        </row>
        <row r="694">
          <cell r="A694">
            <v>58301</v>
          </cell>
          <cell r="B694" t="str">
            <v>CS III de Burgo Paulista</v>
          </cell>
          <cell r="C694">
            <v>58301</v>
          </cell>
          <cell r="D694" t="str">
            <v>DRS I - Grande São Paulo</v>
          </cell>
          <cell r="E694">
            <v>10</v>
          </cell>
          <cell r="F694" t="str">
            <v>Coordenadoria de Regiões de Saúde</v>
          </cell>
          <cell r="G694" t="str">
            <v>100</v>
          </cell>
          <cell r="H694" t="str">
            <v>São Paulo</v>
          </cell>
          <cell r="I694" t="str">
            <v>São Paulo</v>
          </cell>
        </row>
        <row r="695">
          <cell r="A695">
            <v>59214</v>
          </cell>
          <cell r="B695" t="str">
            <v>CS III de Vila São Luiz</v>
          </cell>
          <cell r="C695">
            <v>59214</v>
          </cell>
          <cell r="D695" t="str">
            <v>DRS I - Grande São Paulo</v>
          </cell>
          <cell r="E695">
            <v>10</v>
          </cell>
          <cell r="F695" t="str">
            <v>Coordenadoria de Regiões de Saúde</v>
          </cell>
          <cell r="G695" t="str">
            <v>100</v>
          </cell>
          <cell r="H695" t="str">
            <v>São Paulo</v>
          </cell>
          <cell r="I695" t="str">
            <v>São Paulo</v>
          </cell>
        </row>
        <row r="696">
          <cell r="A696">
            <v>59208</v>
          </cell>
          <cell r="B696" t="str">
            <v>CS II "Nanci Abranches" de Caxingui</v>
          </cell>
          <cell r="C696">
            <v>59208</v>
          </cell>
          <cell r="D696" t="str">
            <v>DRS I - Grande São Paulo</v>
          </cell>
          <cell r="E696">
            <v>10</v>
          </cell>
          <cell r="F696" t="str">
            <v>Coordenadoria de Regiões de Saúde</v>
          </cell>
          <cell r="G696" t="str">
            <v>100</v>
          </cell>
          <cell r="H696" t="str">
            <v>São Paulo</v>
          </cell>
          <cell r="I696" t="str">
            <v>São Paulo</v>
          </cell>
        </row>
        <row r="697">
          <cell r="A697">
            <v>59209</v>
          </cell>
          <cell r="B697" t="str">
            <v>CS III de Monte Kemel</v>
          </cell>
          <cell r="C697">
            <v>59209</v>
          </cell>
          <cell r="D697" t="str">
            <v>DRS I - Grande São Paulo</v>
          </cell>
          <cell r="E697">
            <v>10</v>
          </cell>
          <cell r="F697" t="str">
            <v>Coordenadoria de Regiões de Saúde</v>
          </cell>
          <cell r="G697" t="str">
            <v>100</v>
          </cell>
          <cell r="H697" t="str">
            <v>São Paulo</v>
          </cell>
          <cell r="I697" t="str">
            <v>São Paulo</v>
          </cell>
        </row>
        <row r="698">
          <cell r="A698">
            <v>33346</v>
          </cell>
          <cell r="B698" t="str">
            <v>CS II "Comendador José Gonzales" de Vila Formosa</v>
          </cell>
          <cell r="C698">
            <v>33346</v>
          </cell>
          <cell r="D698" t="str">
            <v>DRS I - Grande São Paulo</v>
          </cell>
          <cell r="E698">
            <v>10</v>
          </cell>
          <cell r="F698" t="str">
            <v>Coordenadoria de Regiões de Saúde</v>
          </cell>
          <cell r="G698" t="str">
            <v>100</v>
          </cell>
          <cell r="H698" t="str">
            <v>São Paulo</v>
          </cell>
          <cell r="I698" t="str">
            <v>São Paulo</v>
          </cell>
        </row>
        <row r="699">
          <cell r="A699">
            <v>81512</v>
          </cell>
          <cell r="B699" t="str">
            <v>CCI do CS II "Dr. Manoel Saldiva Neto" do Brás</v>
          </cell>
          <cell r="C699">
            <v>81512</v>
          </cell>
          <cell r="D699" t="str">
            <v>DRS I - Grande São Paulo</v>
          </cell>
          <cell r="E699">
            <v>10</v>
          </cell>
          <cell r="F699" t="str">
            <v>Coordenadoria de Regiões de Saúde</v>
          </cell>
          <cell r="G699" t="str">
            <v>100</v>
          </cell>
          <cell r="H699" t="str">
            <v>São Paulo</v>
          </cell>
          <cell r="I699" t="str">
            <v>São Paulo</v>
          </cell>
        </row>
        <row r="700">
          <cell r="A700">
            <v>33347</v>
          </cell>
          <cell r="B700" t="str">
            <v>CS I "Dr. Carlos Gentile de Mello" de Cangaíba</v>
          </cell>
          <cell r="C700">
            <v>33347</v>
          </cell>
          <cell r="D700" t="str">
            <v>DRS I - Grande São Paulo</v>
          </cell>
          <cell r="E700">
            <v>10</v>
          </cell>
          <cell r="F700" t="str">
            <v>Coordenadoria de Regiões de Saúde</v>
          </cell>
          <cell r="G700" t="str">
            <v>100</v>
          </cell>
          <cell r="H700" t="str">
            <v>São Paulo</v>
          </cell>
          <cell r="I700" t="str">
            <v>São Paulo</v>
          </cell>
        </row>
        <row r="701">
          <cell r="A701">
            <v>81513</v>
          </cell>
          <cell r="B701" t="str">
            <v>Centro de Convivência Infantil, do CS II do Pari</v>
          </cell>
          <cell r="C701">
            <v>81513</v>
          </cell>
          <cell r="D701" t="str">
            <v>DRS I - Grande São Paulo</v>
          </cell>
          <cell r="E701">
            <v>10</v>
          </cell>
          <cell r="F701" t="str">
            <v>Coordenadoria de Regiões de Saúde</v>
          </cell>
          <cell r="G701" t="str">
            <v>100</v>
          </cell>
          <cell r="H701" t="str">
            <v>São Paulo</v>
          </cell>
          <cell r="I701" t="str">
            <v>São Paulo</v>
          </cell>
        </row>
        <row r="702">
          <cell r="A702">
            <v>33348</v>
          </cell>
          <cell r="B702" t="str">
            <v>CS I de Vila Carrão</v>
          </cell>
          <cell r="C702">
            <v>33348</v>
          </cell>
          <cell r="D702" t="str">
            <v>DRS I - Grande São Paulo</v>
          </cell>
          <cell r="E702">
            <v>10</v>
          </cell>
          <cell r="F702" t="str">
            <v>Coordenadoria de Regiões de Saúde</v>
          </cell>
          <cell r="G702" t="str">
            <v>100</v>
          </cell>
          <cell r="H702" t="str">
            <v>São Paulo</v>
          </cell>
          <cell r="I702" t="str">
            <v>São Paulo</v>
          </cell>
        </row>
        <row r="703">
          <cell r="A703">
            <v>60813</v>
          </cell>
          <cell r="B703" t="str">
            <v>UBS do Jardim Itapeva, em Mauá</v>
          </cell>
          <cell r="C703">
            <v>60813</v>
          </cell>
          <cell r="D703" t="str">
            <v>DRS I - Grande São Paulo</v>
          </cell>
          <cell r="E703">
            <v>10</v>
          </cell>
          <cell r="F703" t="str">
            <v>Coordenadoria de Regiões de Saúde</v>
          </cell>
          <cell r="G703" t="str">
            <v>442-0</v>
          </cell>
          <cell r="H703" t="str">
            <v>Mauá</v>
          </cell>
          <cell r="I703" t="str">
            <v>São Paulo</v>
          </cell>
        </row>
        <row r="704">
          <cell r="A704">
            <v>60815</v>
          </cell>
          <cell r="B704" t="str">
            <v>UBS de Vila Flórida Bocaina, em Mauá</v>
          </cell>
          <cell r="C704">
            <v>60815</v>
          </cell>
          <cell r="D704" t="str">
            <v>DRS I - Grande São Paulo</v>
          </cell>
          <cell r="E704">
            <v>10</v>
          </cell>
          <cell r="F704" t="str">
            <v>Coordenadoria de Regiões de Saúde</v>
          </cell>
          <cell r="G704" t="str">
            <v>442-0</v>
          </cell>
          <cell r="H704" t="str">
            <v>Mauá</v>
          </cell>
          <cell r="I704" t="str">
            <v>São Paulo</v>
          </cell>
        </row>
        <row r="705">
          <cell r="A705">
            <v>33339</v>
          </cell>
          <cell r="B705" t="str">
            <v>CS II de Vila Matilde</v>
          </cell>
          <cell r="C705">
            <v>33339</v>
          </cell>
          <cell r="D705" t="str">
            <v>DRS I - Grande São Paulo</v>
          </cell>
          <cell r="E705">
            <v>10</v>
          </cell>
          <cell r="F705" t="str">
            <v>Coordenadoria de Regiões de Saúde</v>
          </cell>
          <cell r="G705" t="str">
            <v>100</v>
          </cell>
          <cell r="H705" t="str">
            <v>São Paulo</v>
          </cell>
          <cell r="I705" t="str">
            <v>São Paulo</v>
          </cell>
        </row>
        <row r="706">
          <cell r="A706">
            <v>60827</v>
          </cell>
          <cell r="B706" t="str">
            <v>CS II do Parque Fernanda</v>
          </cell>
          <cell r="C706">
            <v>60827</v>
          </cell>
          <cell r="D706" t="str">
            <v>DRS I - Grande São Paulo</v>
          </cell>
          <cell r="E706">
            <v>10</v>
          </cell>
          <cell r="F706" t="str">
            <v>Coordenadoria de Regiões de Saúde</v>
          </cell>
          <cell r="G706" t="str">
            <v>100</v>
          </cell>
          <cell r="H706" t="str">
            <v>São Paulo</v>
          </cell>
          <cell r="I706" t="str">
            <v>São Paulo</v>
          </cell>
        </row>
        <row r="707">
          <cell r="A707">
            <v>60824</v>
          </cell>
          <cell r="B707" t="str">
            <v>CS II do Jardim Nakamura</v>
          </cell>
          <cell r="C707">
            <v>60824</v>
          </cell>
          <cell r="D707" t="str">
            <v>DRS I - Grande São Paulo</v>
          </cell>
          <cell r="E707">
            <v>10</v>
          </cell>
          <cell r="F707" t="str">
            <v>Coordenadoria de Regiões de Saúde</v>
          </cell>
          <cell r="G707" t="str">
            <v>100</v>
          </cell>
          <cell r="H707" t="str">
            <v>São Paulo</v>
          </cell>
          <cell r="I707" t="str">
            <v>São Paulo</v>
          </cell>
        </row>
        <row r="708">
          <cell r="A708">
            <v>60826</v>
          </cell>
          <cell r="B708" t="str">
            <v>CS II de Jardim Umuarama</v>
          </cell>
          <cell r="C708">
            <v>60826</v>
          </cell>
          <cell r="D708" t="str">
            <v>DRS I - Grande São Paulo</v>
          </cell>
          <cell r="E708">
            <v>10</v>
          </cell>
          <cell r="F708" t="str">
            <v>Coordenadoria de Regiões de Saúde</v>
          </cell>
          <cell r="G708" t="str">
            <v>100</v>
          </cell>
          <cell r="H708" t="str">
            <v>São Paulo</v>
          </cell>
          <cell r="I708" t="str">
            <v>São Paulo</v>
          </cell>
        </row>
        <row r="709">
          <cell r="A709">
            <v>33512</v>
          </cell>
          <cell r="B709" t="str">
            <v>CS II "Dr. Carlos Parente" de Capela do Socorro</v>
          </cell>
          <cell r="C709">
            <v>33512</v>
          </cell>
          <cell r="D709" t="str">
            <v>DRS I - Grande São Paulo</v>
          </cell>
          <cell r="E709">
            <v>10</v>
          </cell>
          <cell r="F709" t="str">
            <v>Coordenadoria de Regiões de Saúde</v>
          </cell>
          <cell r="G709" t="str">
            <v>100</v>
          </cell>
          <cell r="H709" t="str">
            <v>São Paulo</v>
          </cell>
          <cell r="I709" t="str">
            <v>São Paulo</v>
          </cell>
        </row>
        <row r="710">
          <cell r="A710">
            <v>59300</v>
          </cell>
          <cell r="B710" t="str">
            <v>CS II de Vila Missionária</v>
          </cell>
          <cell r="C710">
            <v>59300</v>
          </cell>
          <cell r="D710" t="str">
            <v>DRS I - Grande São Paulo</v>
          </cell>
          <cell r="E710">
            <v>10</v>
          </cell>
          <cell r="F710" t="str">
            <v>Coordenadoria de Regiões de Saúde</v>
          </cell>
          <cell r="G710" t="str">
            <v>100</v>
          </cell>
          <cell r="H710" t="str">
            <v>São Paulo</v>
          </cell>
          <cell r="I710" t="str">
            <v>São Paulo</v>
          </cell>
        </row>
        <row r="711">
          <cell r="A711">
            <v>33516</v>
          </cell>
          <cell r="B711" t="str">
            <v>CS II "Dr. Alberto Ambrósio" de Vila das Belezas</v>
          </cell>
          <cell r="C711">
            <v>33516</v>
          </cell>
          <cell r="D711" t="str">
            <v>DRS I - Grande São Paulo</v>
          </cell>
          <cell r="E711">
            <v>10</v>
          </cell>
          <cell r="F711" t="str">
            <v>Coordenadoria de Regiões de Saúde</v>
          </cell>
          <cell r="G711" t="str">
            <v>100</v>
          </cell>
          <cell r="H711" t="str">
            <v>São Paulo</v>
          </cell>
          <cell r="I711" t="str">
            <v>São Paulo</v>
          </cell>
        </row>
        <row r="712">
          <cell r="A712">
            <v>64443</v>
          </cell>
          <cell r="B712" t="str">
            <v>CS II "Manoel Soares de Oliveira" do Jardim Miriam</v>
          </cell>
          <cell r="C712">
            <v>64443</v>
          </cell>
          <cell r="D712" t="str">
            <v>DRS I - Grande São Paulo</v>
          </cell>
          <cell r="E712">
            <v>10</v>
          </cell>
          <cell r="F712" t="str">
            <v>Coordenadoria de Regiões de Saúde</v>
          </cell>
          <cell r="G712" t="str">
            <v>100</v>
          </cell>
          <cell r="H712" t="str">
            <v>São Paulo</v>
          </cell>
          <cell r="I712" t="str">
            <v>São Paulo</v>
          </cell>
        </row>
        <row r="713">
          <cell r="A713">
            <v>33511</v>
          </cell>
          <cell r="B713" t="str">
            <v>CS II "Dr. Francisco Scalamandré Sobrinho" de Campo Limpo</v>
          </cell>
          <cell r="C713">
            <v>33511</v>
          </cell>
          <cell r="D713" t="str">
            <v>DRS I - Grande São Paulo</v>
          </cell>
          <cell r="E713">
            <v>10</v>
          </cell>
          <cell r="F713" t="str">
            <v>Coordenadoria de Regiões de Saúde</v>
          </cell>
          <cell r="G713" t="str">
            <v>100</v>
          </cell>
          <cell r="H713" t="str">
            <v>São Paulo</v>
          </cell>
          <cell r="I713" t="str">
            <v>São Paulo</v>
          </cell>
        </row>
        <row r="714">
          <cell r="A714">
            <v>59299</v>
          </cell>
          <cell r="B714" t="str">
            <v>CS II "Prof. Dr. Antônio Bernardes de Oliveira" de Vila Prel</v>
          </cell>
          <cell r="C714">
            <v>59299</v>
          </cell>
          <cell r="D714" t="str">
            <v>DRS I - Grande São Paulo</v>
          </cell>
          <cell r="E714">
            <v>10</v>
          </cell>
          <cell r="F714" t="str">
            <v>Coordenadoria de Regiões de Saúde</v>
          </cell>
          <cell r="G714" t="str">
            <v>100</v>
          </cell>
          <cell r="H714" t="str">
            <v>São Paulo</v>
          </cell>
          <cell r="I714" t="str">
            <v>São Paulo</v>
          </cell>
        </row>
        <row r="715">
          <cell r="A715">
            <v>59240</v>
          </cell>
          <cell r="B715" t="str">
            <v>CS III do Imirim</v>
          </cell>
          <cell r="C715">
            <v>59240</v>
          </cell>
          <cell r="D715" t="str">
            <v>DRS I - Grande São Paulo</v>
          </cell>
          <cell r="E715">
            <v>10</v>
          </cell>
          <cell r="F715" t="str">
            <v>Coordenadoria de Regiões de Saúde</v>
          </cell>
          <cell r="G715" t="str">
            <v>100</v>
          </cell>
          <cell r="H715" t="str">
            <v>São Paulo</v>
          </cell>
          <cell r="I715" t="str">
            <v>São Paulo</v>
          </cell>
        </row>
        <row r="716">
          <cell r="A716">
            <v>59237</v>
          </cell>
          <cell r="B716" t="str">
            <v>CS II de Jaçanã</v>
          </cell>
          <cell r="C716">
            <v>59237</v>
          </cell>
          <cell r="D716" t="str">
            <v>DRS I - Grande São Paulo</v>
          </cell>
          <cell r="E716">
            <v>10</v>
          </cell>
          <cell r="F716" t="str">
            <v>Coordenadoria de Regiões de Saúde</v>
          </cell>
          <cell r="G716" t="str">
            <v>100</v>
          </cell>
          <cell r="H716" t="str">
            <v>São Paulo</v>
          </cell>
          <cell r="I716" t="str">
            <v>São Paulo</v>
          </cell>
        </row>
        <row r="717">
          <cell r="A717">
            <v>59162</v>
          </cell>
          <cell r="B717" t="str">
            <v>CS II "Dr. Manoel Saldiva Neto" do Brás</v>
          </cell>
          <cell r="C717">
            <v>59162</v>
          </cell>
          <cell r="D717" t="str">
            <v>DRS I - Grande São Paulo</v>
          </cell>
          <cell r="E717">
            <v>10</v>
          </cell>
          <cell r="F717" t="str">
            <v>Coordenadoria de Regiões de Saúde</v>
          </cell>
          <cell r="G717" t="str">
            <v>100</v>
          </cell>
          <cell r="H717" t="str">
            <v>São Paulo</v>
          </cell>
          <cell r="I717" t="str">
            <v>São Paulo</v>
          </cell>
        </row>
        <row r="718">
          <cell r="A718">
            <v>60804</v>
          </cell>
          <cell r="B718" t="str">
            <v>CS II do Jardim Marília</v>
          </cell>
          <cell r="C718">
            <v>60804</v>
          </cell>
          <cell r="D718" t="str">
            <v>DRS I - Grande São Paulo</v>
          </cell>
          <cell r="E718">
            <v>10</v>
          </cell>
          <cell r="F718" t="str">
            <v>Coordenadoria de Regiões de Saúde</v>
          </cell>
          <cell r="G718" t="str">
            <v>100</v>
          </cell>
          <cell r="H718" t="str">
            <v>São Paulo</v>
          </cell>
          <cell r="I718" t="str">
            <v>São Paulo</v>
          </cell>
        </row>
        <row r="719">
          <cell r="A719">
            <v>59243</v>
          </cell>
          <cell r="B719" t="str">
            <v>CS III "Dr. José de Toledo Piza" do Tremembé</v>
          </cell>
          <cell r="C719">
            <v>59243</v>
          </cell>
          <cell r="D719" t="str">
            <v>DRS I - Grande São Paulo</v>
          </cell>
          <cell r="E719">
            <v>10</v>
          </cell>
          <cell r="F719" t="str">
            <v>Coordenadoria de Regiões de Saúde</v>
          </cell>
          <cell r="G719" t="str">
            <v>100</v>
          </cell>
          <cell r="H719" t="str">
            <v>São Paulo</v>
          </cell>
          <cell r="I719" t="str">
            <v>São Paulo</v>
          </cell>
        </row>
        <row r="720">
          <cell r="A720">
            <v>59159</v>
          </cell>
          <cell r="B720" t="str">
            <v>CS II "Dr. Octavio Augusto Rodovalho" de Bela Vista</v>
          </cell>
          <cell r="C720">
            <v>59159</v>
          </cell>
          <cell r="D720" t="str">
            <v>DRS I - Grande São Paulo</v>
          </cell>
          <cell r="E720">
            <v>10</v>
          </cell>
          <cell r="F720" t="str">
            <v>Coordenadoria de Regiões de Saúde</v>
          </cell>
          <cell r="G720" t="str">
            <v>100</v>
          </cell>
          <cell r="H720" t="str">
            <v>São Paulo</v>
          </cell>
          <cell r="I720" t="str">
            <v>São Paulo</v>
          </cell>
        </row>
        <row r="721">
          <cell r="A721">
            <v>59242</v>
          </cell>
          <cell r="B721" t="str">
            <v>CS III de Santana</v>
          </cell>
          <cell r="C721">
            <v>59242</v>
          </cell>
          <cell r="D721" t="str">
            <v>DRS I - Grande São Paulo</v>
          </cell>
          <cell r="E721">
            <v>10</v>
          </cell>
          <cell r="F721" t="str">
            <v>Coordenadoria de Regiões de Saúde</v>
          </cell>
          <cell r="G721" t="str">
            <v>100</v>
          </cell>
          <cell r="H721" t="str">
            <v>São Paulo</v>
          </cell>
          <cell r="I721" t="str">
            <v>São Paulo</v>
          </cell>
        </row>
        <row r="722">
          <cell r="A722">
            <v>59200</v>
          </cell>
          <cell r="B722" t="str">
            <v>CS II do Parque Santa Madalena</v>
          </cell>
          <cell r="C722">
            <v>59200</v>
          </cell>
          <cell r="D722" t="str">
            <v>DRS I - Grande São Paulo</v>
          </cell>
          <cell r="E722">
            <v>10</v>
          </cell>
          <cell r="F722" t="str">
            <v>Coordenadoria de Regiões de Saúde</v>
          </cell>
          <cell r="G722" t="str">
            <v>100</v>
          </cell>
          <cell r="H722" t="str">
            <v>São Paulo</v>
          </cell>
          <cell r="I722" t="str">
            <v>São Paulo</v>
          </cell>
        </row>
        <row r="723">
          <cell r="A723">
            <v>59188</v>
          </cell>
          <cell r="B723" t="str">
            <v>CS I de Vila Prudente</v>
          </cell>
          <cell r="C723">
            <v>59188</v>
          </cell>
          <cell r="D723" t="str">
            <v>DRS I - Grande São Paulo</v>
          </cell>
          <cell r="E723">
            <v>10</v>
          </cell>
          <cell r="F723" t="str">
            <v>Coordenadoria de Regiões de Saúde</v>
          </cell>
          <cell r="G723" t="str">
            <v>100</v>
          </cell>
          <cell r="H723" t="str">
            <v>São Paulo</v>
          </cell>
          <cell r="I723" t="str">
            <v>São Paulo</v>
          </cell>
        </row>
        <row r="724">
          <cell r="A724">
            <v>59241</v>
          </cell>
          <cell r="B724" t="str">
            <v>CS II do Jardim Brasil</v>
          </cell>
          <cell r="C724">
            <v>59241</v>
          </cell>
          <cell r="D724" t="str">
            <v>DRS I - Grande São Paulo</v>
          </cell>
          <cell r="E724">
            <v>10</v>
          </cell>
          <cell r="F724" t="str">
            <v>Coordenadoria de Regiões de Saúde</v>
          </cell>
          <cell r="G724" t="str">
            <v>100</v>
          </cell>
          <cell r="H724" t="str">
            <v>São Paulo</v>
          </cell>
          <cell r="I724" t="str">
            <v>São Paulo</v>
          </cell>
        </row>
        <row r="725">
          <cell r="A725">
            <v>59202</v>
          </cell>
          <cell r="B725" t="str">
            <v>CS III do Jardim Mello</v>
          </cell>
          <cell r="C725">
            <v>59202</v>
          </cell>
          <cell r="D725" t="str">
            <v>DRS I - Grande São Paulo</v>
          </cell>
          <cell r="E725">
            <v>10</v>
          </cell>
          <cell r="F725" t="str">
            <v>Coordenadoria de Regiões de Saúde</v>
          </cell>
          <cell r="G725" t="str">
            <v>100</v>
          </cell>
          <cell r="H725" t="str">
            <v>São Paulo</v>
          </cell>
          <cell r="I725" t="str">
            <v>São Paulo</v>
          </cell>
        </row>
        <row r="726">
          <cell r="A726">
            <v>59158</v>
          </cell>
          <cell r="B726" t="str">
            <v>CS III "Armando Darienzo" de Nossa Senhora do Brasil</v>
          </cell>
          <cell r="C726">
            <v>59158</v>
          </cell>
          <cell r="D726" t="str">
            <v>DRS I - Grande São Paulo</v>
          </cell>
          <cell r="E726">
            <v>10</v>
          </cell>
          <cell r="F726" t="str">
            <v>Coordenadoria de Regiões de Saúde</v>
          </cell>
          <cell r="G726" t="str">
            <v>100</v>
          </cell>
          <cell r="H726" t="str">
            <v>São Paulo</v>
          </cell>
          <cell r="I726" t="str">
            <v>São Paulo</v>
          </cell>
        </row>
        <row r="727">
          <cell r="A727">
            <v>59164</v>
          </cell>
          <cell r="B727" t="str">
            <v>CS II do Pari</v>
          </cell>
          <cell r="C727">
            <v>59164</v>
          </cell>
          <cell r="D727" t="str">
            <v>DRS I - Grande São Paulo</v>
          </cell>
          <cell r="E727">
            <v>10</v>
          </cell>
          <cell r="F727" t="str">
            <v>Coordenadoria de Regiões de Saúde</v>
          </cell>
          <cell r="G727" t="str">
            <v>100</v>
          </cell>
          <cell r="H727" t="str">
            <v>São Paulo</v>
          </cell>
          <cell r="I727" t="str">
            <v>São Paulo</v>
          </cell>
        </row>
        <row r="728">
          <cell r="A728">
            <v>59157</v>
          </cell>
          <cell r="B728" t="str">
            <v>CS II "Dr. José Serra Ribeiro" de Vila Anglo-Brasileira</v>
          </cell>
          <cell r="C728">
            <v>59157</v>
          </cell>
          <cell r="D728" t="str">
            <v>DRS I - Grande São Paulo</v>
          </cell>
          <cell r="E728">
            <v>10</v>
          </cell>
          <cell r="F728" t="str">
            <v>Coordenadoria de Regiões de Saúde</v>
          </cell>
          <cell r="G728" t="str">
            <v>100</v>
          </cell>
          <cell r="H728" t="str">
            <v>São Paulo</v>
          </cell>
          <cell r="I728" t="str">
            <v>São Paulo</v>
          </cell>
        </row>
        <row r="729">
          <cell r="A729">
            <v>59189</v>
          </cell>
          <cell r="B729" t="str">
            <v>CS II "Dr. Hermínio Moreira" de Vila Alpina</v>
          </cell>
          <cell r="C729">
            <v>59189</v>
          </cell>
          <cell r="D729" t="str">
            <v>DRS I - Grande São Paulo</v>
          </cell>
          <cell r="E729">
            <v>10</v>
          </cell>
          <cell r="F729" t="str">
            <v>Coordenadoria de Regiões de Saúde</v>
          </cell>
          <cell r="G729" t="str">
            <v>100</v>
          </cell>
          <cell r="H729" t="str">
            <v>São Paulo</v>
          </cell>
          <cell r="I729" t="str">
            <v>São Paulo</v>
          </cell>
        </row>
        <row r="730">
          <cell r="A730">
            <v>59239</v>
          </cell>
          <cell r="B730" t="str">
            <v>CS III do Horto Florestal</v>
          </cell>
          <cell r="C730">
            <v>59239</v>
          </cell>
          <cell r="D730" t="str">
            <v>DRS I - Grande São Paulo</v>
          </cell>
          <cell r="E730">
            <v>10</v>
          </cell>
          <cell r="F730" t="str">
            <v>Coordenadoria de Regiões de Saúde</v>
          </cell>
          <cell r="G730" t="str">
            <v>100</v>
          </cell>
          <cell r="H730" t="str">
            <v>São Paulo</v>
          </cell>
          <cell r="I730" t="str">
            <v>São Paulo</v>
          </cell>
        </row>
        <row r="731">
          <cell r="A731">
            <v>60805</v>
          </cell>
          <cell r="B731" t="str">
            <v>CS II do Jardim Santa Maria</v>
          </cell>
          <cell r="C731">
            <v>60805</v>
          </cell>
          <cell r="D731" t="str">
            <v>DRS I - Grande São Paulo</v>
          </cell>
          <cell r="E731">
            <v>10</v>
          </cell>
          <cell r="F731" t="str">
            <v>Coordenadoria de Regiões de Saúde</v>
          </cell>
          <cell r="G731" t="str">
            <v>100</v>
          </cell>
          <cell r="H731" t="str">
            <v>São Paulo</v>
          </cell>
          <cell r="I731" t="str">
            <v>São Paulo</v>
          </cell>
        </row>
        <row r="732">
          <cell r="A732">
            <v>33331</v>
          </cell>
          <cell r="B732" t="str">
            <v>CS III de Engenheiro Trindade</v>
          </cell>
          <cell r="C732">
            <v>33331</v>
          </cell>
          <cell r="D732" t="str">
            <v>DRS I - Grande São Paulo</v>
          </cell>
          <cell r="E732">
            <v>10</v>
          </cell>
          <cell r="F732" t="str">
            <v>Coordenadoria de Regiões de Saúde</v>
          </cell>
          <cell r="G732" t="str">
            <v>100</v>
          </cell>
          <cell r="H732" t="str">
            <v>São Paulo</v>
          </cell>
          <cell r="I732" t="str">
            <v>São Paulo</v>
          </cell>
        </row>
        <row r="733">
          <cell r="A733">
            <v>59238</v>
          </cell>
          <cell r="B733" t="str">
            <v>CS II do Parque Edu Chaves</v>
          </cell>
          <cell r="C733">
            <v>59238</v>
          </cell>
          <cell r="D733" t="str">
            <v>DRS I - Grande São Paulo</v>
          </cell>
          <cell r="E733">
            <v>10</v>
          </cell>
          <cell r="F733" t="str">
            <v>Coordenadoria de Regiões de Saúde</v>
          </cell>
          <cell r="G733" t="str">
            <v>100</v>
          </cell>
          <cell r="H733" t="str">
            <v>São Paulo</v>
          </cell>
          <cell r="I733" t="str">
            <v>São Paulo</v>
          </cell>
        </row>
        <row r="734">
          <cell r="A734">
            <v>59156</v>
          </cell>
          <cell r="B734" t="str">
            <v>CS I "Dr. Humberto Pascale" de Santa Cecília</v>
          </cell>
          <cell r="C734">
            <v>59156</v>
          </cell>
          <cell r="D734" t="str">
            <v>DRS I - Grande São Paulo</v>
          </cell>
          <cell r="E734">
            <v>10</v>
          </cell>
          <cell r="F734" t="str">
            <v>Coordenadoria de Regiões de Saúde</v>
          </cell>
          <cell r="G734" t="str">
            <v>100</v>
          </cell>
          <cell r="H734" t="str">
            <v>São Paulo</v>
          </cell>
          <cell r="I734" t="str">
            <v>São Paulo</v>
          </cell>
        </row>
        <row r="735">
          <cell r="A735">
            <v>59283</v>
          </cell>
          <cell r="B735" t="str">
            <v>CS III de Vila Verde</v>
          </cell>
          <cell r="C735">
            <v>59283</v>
          </cell>
          <cell r="D735" t="str">
            <v>DRS I - Grande São Paulo</v>
          </cell>
          <cell r="E735">
            <v>10</v>
          </cell>
          <cell r="F735" t="str">
            <v>Coordenadoria de Regiões de Saúde</v>
          </cell>
          <cell r="G735" t="str">
            <v>100</v>
          </cell>
          <cell r="H735" t="str">
            <v>São Paulo</v>
          </cell>
          <cell r="I735" t="str">
            <v>São Paulo</v>
          </cell>
        </row>
        <row r="736">
          <cell r="A736">
            <v>59179</v>
          </cell>
          <cell r="B736" t="str">
            <v>CS II do Parque Bristol</v>
          </cell>
          <cell r="C736">
            <v>59179</v>
          </cell>
          <cell r="D736" t="str">
            <v>DRS I - Grande São Paulo</v>
          </cell>
          <cell r="E736">
            <v>10</v>
          </cell>
          <cell r="F736" t="str">
            <v>Coordenadoria de Regiões de Saúde</v>
          </cell>
          <cell r="G736" t="str">
            <v>100</v>
          </cell>
          <cell r="H736" t="str">
            <v>São Paulo</v>
          </cell>
          <cell r="I736" t="str">
            <v>São Paulo</v>
          </cell>
        </row>
        <row r="737">
          <cell r="A737">
            <v>59161</v>
          </cell>
          <cell r="B737" t="str">
            <v>CS I "Prof. Marcus Wolosker" do Belenzinho</v>
          </cell>
          <cell r="C737">
            <v>59161</v>
          </cell>
          <cell r="D737" t="str">
            <v>DRS I - Grande São Paulo</v>
          </cell>
          <cell r="E737">
            <v>10</v>
          </cell>
          <cell r="F737" t="str">
            <v>Coordenadoria de Regiões de Saúde</v>
          </cell>
          <cell r="G737" t="str">
            <v>100</v>
          </cell>
          <cell r="H737" t="str">
            <v>São Paulo</v>
          </cell>
          <cell r="I737" t="str">
            <v>São Paulo</v>
          </cell>
        </row>
        <row r="738">
          <cell r="A738">
            <v>60806</v>
          </cell>
          <cell r="B738" t="str">
            <v>CS II de Vila Fidélis Ribeiro</v>
          </cell>
          <cell r="C738">
            <v>60806</v>
          </cell>
          <cell r="D738" t="str">
            <v>DRS I - Grande São Paulo</v>
          </cell>
          <cell r="E738">
            <v>10</v>
          </cell>
          <cell r="F738" t="str">
            <v>Coordenadoria de Regiões de Saúde</v>
          </cell>
          <cell r="G738" t="str">
            <v>100</v>
          </cell>
          <cell r="H738" t="str">
            <v>São Paulo</v>
          </cell>
          <cell r="I738" t="str">
            <v>São Paulo</v>
          </cell>
        </row>
        <row r="739">
          <cell r="A739">
            <v>33333</v>
          </cell>
          <cell r="B739" t="str">
            <v>CS III "Dr. Chucri Zaidan" de Tatuapé</v>
          </cell>
          <cell r="C739">
            <v>33333</v>
          </cell>
          <cell r="D739" t="str">
            <v>DRS I - Grande São Paulo</v>
          </cell>
          <cell r="E739">
            <v>10</v>
          </cell>
          <cell r="F739" t="str">
            <v>Coordenadoria de Regiões de Saúde</v>
          </cell>
          <cell r="G739" t="str">
            <v>100</v>
          </cell>
          <cell r="H739" t="str">
            <v>São Paulo</v>
          </cell>
          <cell r="I739" t="str">
            <v>São Paulo</v>
          </cell>
        </row>
        <row r="740">
          <cell r="A740">
            <v>59276</v>
          </cell>
          <cell r="B740" t="str">
            <v>CS III de Vila Guilherme</v>
          </cell>
          <cell r="C740">
            <v>59276</v>
          </cell>
          <cell r="D740" t="str">
            <v>DRS I - Grande São Paulo</v>
          </cell>
          <cell r="E740">
            <v>10</v>
          </cell>
          <cell r="F740" t="str">
            <v>Coordenadoria de Regiões de Saúde</v>
          </cell>
          <cell r="G740" t="str">
            <v>100</v>
          </cell>
          <cell r="H740" t="str">
            <v>São Paulo</v>
          </cell>
          <cell r="I740" t="str">
            <v>São Paulo</v>
          </cell>
        </row>
        <row r="741">
          <cell r="A741">
            <v>59254</v>
          </cell>
          <cell r="B741" t="str">
            <v>CS II de Vila dos Remédios</v>
          </cell>
          <cell r="C741">
            <v>59254</v>
          </cell>
          <cell r="D741" t="str">
            <v>DRS I - Grande São Paulo</v>
          </cell>
          <cell r="E741">
            <v>10</v>
          </cell>
          <cell r="F741" t="str">
            <v>Coordenadoria de Regiões de Saúde</v>
          </cell>
          <cell r="G741" t="str">
            <v>100</v>
          </cell>
          <cell r="H741" t="str">
            <v>São Paulo</v>
          </cell>
          <cell r="I741" t="str">
            <v>São Paulo</v>
          </cell>
        </row>
        <row r="742">
          <cell r="A742">
            <v>59251</v>
          </cell>
          <cell r="B742" t="str">
            <v>CS II de Vila Pereira Barreto</v>
          </cell>
          <cell r="C742">
            <v>59251</v>
          </cell>
          <cell r="D742" t="str">
            <v>DRS I - Grande São Paulo</v>
          </cell>
          <cell r="E742">
            <v>10</v>
          </cell>
          <cell r="F742" t="str">
            <v>Coordenadoria de Regiões de Saúde</v>
          </cell>
          <cell r="G742" t="str">
            <v>100</v>
          </cell>
          <cell r="H742" t="str">
            <v>São Paulo</v>
          </cell>
          <cell r="I742" t="str">
            <v>São Paulo</v>
          </cell>
        </row>
        <row r="743">
          <cell r="A743">
            <v>59256</v>
          </cell>
          <cell r="B743" t="str">
            <v>CS III de Chácara Inglesa</v>
          </cell>
          <cell r="C743">
            <v>59256</v>
          </cell>
          <cell r="D743" t="str">
            <v>DRS I - Grande São Paulo</v>
          </cell>
          <cell r="E743">
            <v>10</v>
          </cell>
          <cell r="F743" t="str">
            <v>Coordenadoria de Regiões de Saúde</v>
          </cell>
          <cell r="G743" t="str">
            <v>100</v>
          </cell>
          <cell r="H743" t="str">
            <v>São Paulo</v>
          </cell>
          <cell r="I743" t="str">
            <v>São Paulo</v>
          </cell>
        </row>
        <row r="744">
          <cell r="A744">
            <v>59277</v>
          </cell>
          <cell r="B744" t="str">
            <v>CS III de Vila Izolina Mazzei</v>
          </cell>
          <cell r="C744">
            <v>59277</v>
          </cell>
          <cell r="D744" t="str">
            <v>DRS I - Grande São Paulo</v>
          </cell>
          <cell r="E744">
            <v>10</v>
          </cell>
          <cell r="F744" t="str">
            <v>Coordenadoria de Regiões de Saúde</v>
          </cell>
          <cell r="G744" t="str">
            <v>100</v>
          </cell>
          <cell r="H744" t="str">
            <v>São Paulo</v>
          </cell>
          <cell r="I744" t="str">
            <v>São Paulo</v>
          </cell>
        </row>
        <row r="745">
          <cell r="A745">
            <v>59258</v>
          </cell>
          <cell r="B745" t="str">
            <v>CS III de Vila Bonilha</v>
          </cell>
          <cell r="C745">
            <v>59258</v>
          </cell>
          <cell r="D745" t="str">
            <v>DRS I - Grande São Paulo</v>
          </cell>
          <cell r="E745">
            <v>10</v>
          </cell>
          <cell r="F745" t="str">
            <v>Coordenadoria de Regiões de Saúde</v>
          </cell>
          <cell r="G745" t="str">
            <v>100</v>
          </cell>
          <cell r="H745" t="str">
            <v>São Paulo</v>
          </cell>
          <cell r="I745" t="str">
            <v>São Paulo</v>
          </cell>
        </row>
        <row r="746">
          <cell r="A746">
            <v>59198</v>
          </cell>
          <cell r="B746" t="str">
            <v>CS II de Vila Reunidas</v>
          </cell>
          <cell r="C746">
            <v>59198</v>
          </cell>
          <cell r="D746" t="str">
            <v>DRS I - Grande São Paulo</v>
          </cell>
          <cell r="E746">
            <v>10</v>
          </cell>
          <cell r="F746" t="str">
            <v>Coordenadoria de Regiões de Saúde</v>
          </cell>
          <cell r="G746" t="str">
            <v>100</v>
          </cell>
          <cell r="H746" t="str">
            <v>São Paulo</v>
          </cell>
          <cell r="I746" t="str">
            <v>São Paulo</v>
          </cell>
        </row>
        <row r="747">
          <cell r="A747">
            <v>59260</v>
          </cell>
          <cell r="B747" t="str">
            <v>CS II de Vila Jaraguá</v>
          </cell>
          <cell r="C747">
            <v>59260</v>
          </cell>
          <cell r="D747" t="str">
            <v>DRS I - Grande São Paulo</v>
          </cell>
          <cell r="E747">
            <v>10</v>
          </cell>
          <cell r="F747" t="str">
            <v>Coordenadoria de Regiões de Saúde</v>
          </cell>
          <cell r="G747" t="str">
            <v>100</v>
          </cell>
          <cell r="H747" t="str">
            <v>São Paulo</v>
          </cell>
          <cell r="I747" t="str">
            <v>São Paulo</v>
          </cell>
        </row>
        <row r="748">
          <cell r="A748">
            <v>59261</v>
          </cell>
          <cell r="B748" t="str">
            <v>CS III de Vila Mangalot</v>
          </cell>
          <cell r="C748">
            <v>59261</v>
          </cell>
          <cell r="D748" t="str">
            <v>DRS I - Grande São Paulo</v>
          </cell>
          <cell r="E748">
            <v>10</v>
          </cell>
          <cell r="F748" t="str">
            <v>Coordenadoria de Regiões de Saúde</v>
          </cell>
          <cell r="G748" t="str">
            <v>NULL</v>
          </cell>
          <cell r="H748" t="str">
            <v>NULL</v>
          </cell>
          <cell r="I748" t="str">
            <v>São Paulo</v>
          </cell>
        </row>
        <row r="749">
          <cell r="A749">
            <v>59244</v>
          </cell>
          <cell r="B749" t="str">
            <v>CS II de Vila D. Pedro II</v>
          </cell>
          <cell r="C749">
            <v>59244</v>
          </cell>
          <cell r="D749" t="str">
            <v>DRS I - Grande São Paulo</v>
          </cell>
          <cell r="E749">
            <v>10</v>
          </cell>
          <cell r="F749" t="str">
            <v>Coordenadoria de Regiões de Saúde</v>
          </cell>
          <cell r="G749" t="str">
            <v>100</v>
          </cell>
          <cell r="H749" t="str">
            <v>São Paulo</v>
          </cell>
          <cell r="I749" t="str">
            <v>São Paulo</v>
          </cell>
        </row>
        <row r="750">
          <cell r="A750">
            <v>60624</v>
          </cell>
          <cell r="B750" t="str">
            <v>CS I "Dr. Mauricio Zamijovsky" do Jardim Três Marias</v>
          </cell>
          <cell r="C750">
            <v>60624</v>
          </cell>
          <cell r="D750" t="str">
            <v>DRS I - Grande São Paulo</v>
          </cell>
          <cell r="E750">
            <v>10</v>
          </cell>
          <cell r="F750" t="str">
            <v>Coordenadoria de Regiões de Saúde</v>
          </cell>
          <cell r="G750" t="str">
            <v>100</v>
          </cell>
          <cell r="H750" t="str">
            <v>São Paulo</v>
          </cell>
          <cell r="I750" t="str">
            <v>São Paulo</v>
          </cell>
        </row>
        <row r="751">
          <cell r="A751">
            <v>59274</v>
          </cell>
          <cell r="B751" t="str">
            <v>CS II do Carandiru</v>
          </cell>
          <cell r="C751">
            <v>59274</v>
          </cell>
          <cell r="D751" t="str">
            <v>DRS I - Grande São Paulo</v>
          </cell>
          <cell r="E751">
            <v>10</v>
          </cell>
          <cell r="F751" t="str">
            <v>Coordenadoria de Regiões de Saúde</v>
          </cell>
          <cell r="G751" t="str">
            <v>100</v>
          </cell>
          <cell r="H751" t="str">
            <v>São Paulo</v>
          </cell>
          <cell r="I751" t="str">
            <v>São Paulo</v>
          </cell>
        </row>
        <row r="752">
          <cell r="A752">
            <v>59247</v>
          </cell>
          <cell r="B752" t="str">
            <v>CS II "Dr. Domingos Mazzoneto de Cilo" de Vila Aurora</v>
          </cell>
          <cell r="C752">
            <v>59247</v>
          </cell>
          <cell r="D752" t="str">
            <v>DRS I - Grande São Paulo</v>
          </cell>
          <cell r="E752">
            <v>10</v>
          </cell>
          <cell r="F752" t="str">
            <v>Coordenadoria de Regiões de Saúde</v>
          </cell>
          <cell r="G752" t="str">
            <v>100</v>
          </cell>
          <cell r="H752" t="str">
            <v>São Paulo</v>
          </cell>
          <cell r="I752" t="str">
            <v>São Paulo</v>
          </cell>
        </row>
        <row r="753">
          <cell r="A753">
            <v>59236</v>
          </cell>
          <cell r="B753" t="str">
            <v>CS II de Santana</v>
          </cell>
          <cell r="C753">
            <v>59236</v>
          </cell>
          <cell r="D753" t="str">
            <v>DRS I - Grande São Paulo</v>
          </cell>
          <cell r="E753">
            <v>10</v>
          </cell>
          <cell r="F753" t="str">
            <v>Coordenadoria de Regiões de Saúde</v>
          </cell>
          <cell r="G753" t="str">
            <v>100</v>
          </cell>
          <cell r="H753" t="str">
            <v>São Paulo</v>
          </cell>
          <cell r="I753" t="str">
            <v>São Paulo</v>
          </cell>
        </row>
        <row r="754">
          <cell r="A754">
            <v>80934</v>
          </cell>
          <cell r="B754" t="str">
            <v>CCI do CS I "Dr. Alexandre Kalil Yazbek" do Jabaquara</v>
          </cell>
          <cell r="C754">
            <v>80934</v>
          </cell>
          <cell r="D754" t="str">
            <v>DRS I - Grande São Paulo</v>
          </cell>
          <cell r="E754">
            <v>10</v>
          </cell>
          <cell r="F754" t="str">
            <v>Coordenadoria de Regiões de Saúde</v>
          </cell>
          <cell r="G754" t="str">
            <v>100</v>
          </cell>
          <cell r="H754" t="str">
            <v>São Paulo</v>
          </cell>
          <cell r="I754" t="str">
            <v>São Paulo</v>
          </cell>
        </row>
        <row r="755">
          <cell r="A755">
            <v>59250</v>
          </cell>
          <cell r="B755" t="str">
            <v>CS I de Perus</v>
          </cell>
          <cell r="C755">
            <v>59250</v>
          </cell>
          <cell r="D755" t="str">
            <v>DRS I - Grande São Paulo</v>
          </cell>
          <cell r="E755">
            <v>10</v>
          </cell>
          <cell r="F755" t="str">
            <v>Coordenadoria de Regiões de Saúde</v>
          </cell>
          <cell r="G755" t="str">
            <v>100</v>
          </cell>
          <cell r="H755" t="str">
            <v>São Paulo</v>
          </cell>
          <cell r="I755" t="str">
            <v>São Paulo</v>
          </cell>
        </row>
        <row r="756">
          <cell r="A756">
            <v>59183</v>
          </cell>
          <cell r="B756" t="str">
            <v>CS II "Dr. João Paulo Botelho Vieira" de Vila Moraes</v>
          </cell>
          <cell r="C756">
            <v>59183</v>
          </cell>
          <cell r="D756" t="str">
            <v>DRS I - Grande São Paulo</v>
          </cell>
          <cell r="E756">
            <v>10</v>
          </cell>
          <cell r="F756" t="str">
            <v>Coordenadoria de Regiões de Saúde</v>
          </cell>
          <cell r="G756" t="str">
            <v>100</v>
          </cell>
          <cell r="H756" t="str">
            <v>São Paulo</v>
          </cell>
          <cell r="I756" t="str">
            <v>São Paulo</v>
          </cell>
        </row>
        <row r="757">
          <cell r="A757">
            <v>59246</v>
          </cell>
          <cell r="B757" t="str">
            <v>CS II do Jardim Peri</v>
          </cell>
          <cell r="C757">
            <v>59246</v>
          </cell>
          <cell r="D757" t="str">
            <v>DRS I - Grande São Paulo</v>
          </cell>
          <cell r="E757">
            <v>10</v>
          </cell>
          <cell r="F757" t="str">
            <v>Coordenadoria de Regiões de Saúde</v>
          </cell>
          <cell r="G757" t="str">
            <v>100</v>
          </cell>
          <cell r="H757" t="str">
            <v>São Paulo</v>
          </cell>
          <cell r="I757" t="str">
            <v>São Paulo</v>
          </cell>
        </row>
        <row r="758">
          <cell r="A758">
            <v>59249</v>
          </cell>
          <cell r="B758" t="str">
            <v>CS I da Lapa</v>
          </cell>
          <cell r="C758">
            <v>59249</v>
          </cell>
          <cell r="D758" t="str">
            <v>DRS I - Grande São Paulo</v>
          </cell>
          <cell r="E758">
            <v>10</v>
          </cell>
          <cell r="F758" t="str">
            <v>Coordenadoria de Regiões de Saúde</v>
          </cell>
          <cell r="G758" t="str">
            <v>100</v>
          </cell>
          <cell r="H758" t="str">
            <v>São Paulo</v>
          </cell>
          <cell r="I758" t="str">
            <v>São Paulo</v>
          </cell>
        </row>
        <row r="759">
          <cell r="A759">
            <v>59203</v>
          </cell>
          <cell r="B759" t="str">
            <v>CS II de Vila Renato</v>
          </cell>
          <cell r="C759">
            <v>59203</v>
          </cell>
          <cell r="D759" t="str">
            <v>DRS I - Grande São Paulo</v>
          </cell>
          <cell r="E759">
            <v>10</v>
          </cell>
          <cell r="F759" t="str">
            <v>Coordenadoria de Regiões de Saúde</v>
          </cell>
          <cell r="G759" t="str">
            <v>100</v>
          </cell>
          <cell r="H759" t="str">
            <v>São Paulo</v>
          </cell>
          <cell r="I759" t="str">
            <v>São Paulo</v>
          </cell>
        </row>
        <row r="760">
          <cell r="A760">
            <v>59245</v>
          </cell>
          <cell r="B760" t="str">
            <v>CS II de Vila Medeiros</v>
          </cell>
          <cell r="C760">
            <v>59245</v>
          </cell>
          <cell r="D760" t="str">
            <v>DRS I - Grande São Paulo</v>
          </cell>
          <cell r="E760">
            <v>10</v>
          </cell>
          <cell r="F760" t="str">
            <v>Coordenadoria de Regiões de Saúde</v>
          </cell>
          <cell r="G760" t="str">
            <v>100</v>
          </cell>
          <cell r="H760" t="str">
            <v>São Paulo</v>
          </cell>
          <cell r="I760" t="str">
            <v>São Paulo</v>
          </cell>
        </row>
        <row r="761">
          <cell r="A761">
            <v>80527</v>
          </cell>
          <cell r="B761" t="str">
            <v>CS II do Jardim Sinha I, em Sapopemba</v>
          </cell>
          <cell r="C761">
            <v>80527</v>
          </cell>
          <cell r="D761" t="str">
            <v>DRS I - Grande São Paulo</v>
          </cell>
          <cell r="E761">
            <v>10</v>
          </cell>
          <cell r="F761" t="str">
            <v>Coordenadoria de Regiões de Saúde</v>
          </cell>
          <cell r="G761" t="str">
            <v>100</v>
          </cell>
          <cell r="H761" t="str">
            <v>São Paulo</v>
          </cell>
          <cell r="I761" t="str">
            <v>São Paulo</v>
          </cell>
        </row>
        <row r="762">
          <cell r="A762">
            <v>59163</v>
          </cell>
          <cell r="B762" t="str">
            <v>CS II "Dr. Ítalo Domingos Le Voci" da Mooca</v>
          </cell>
          <cell r="C762">
            <v>59163</v>
          </cell>
          <cell r="D762" t="str">
            <v>DRS I - Grande São Paulo</v>
          </cell>
          <cell r="E762">
            <v>10</v>
          </cell>
          <cell r="F762" t="str">
            <v>Coordenadoria de Regiões de Saúde</v>
          </cell>
          <cell r="G762" t="str">
            <v>100</v>
          </cell>
          <cell r="H762" t="str">
            <v>São Paulo</v>
          </cell>
          <cell r="I762" t="str">
            <v>São Paulo</v>
          </cell>
        </row>
        <row r="763">
          <cell r="A763">
            <v>59190</v>
          </cell>
          <cell r="B763" t="str">
            <v>CS III do Alto do Ipiranga</v>
          </cell>
          <cell r="C763">
            <v>59190</v>
          </cell>
          <cell r="D763" t="str">
            <v>DRS I - Grande São Paulo</v>
          </cell>
          <cell r="E763">
            <v>10</v>
          </cell>
          <cell r="F763" t="str">
            <v>Coordenadoria de Regiões de Saúde</v>
          </cell>
          <cell r="G763" t="str">
            <v>100</v>
          </cell>
          <cell r="H763" t="str">
            <v>São Paulo</v>
          </cell>
          <cell r="I763" t="str">
            <v>São Paulo</v>
          </cell>
        </row>
        <row r="764">
          <cell r="A764">
            <v>59259</v>
          </cell>
          <cell r="B764" t="str">
            <v>CS II "Wanda Coelho de Moraes" de Vila Ipojuca</v>
          </cell>
          <cell r="C764">
            <v>59259</v>
          </cell>
          <cell r="D764" t="str">
            <v>DRS I - Grande São Paulo</v>
          </cell>
          <cell r="E764">
            <v>10</v>
          </cell>
          <cell r="F764" t="str">
            <v>Coordenadoria de Regiões de Saúde</v>
          </cell>
          <cell r="G764" t="str">
            <v>100</v>
          </cell>
          <cell r="H764" t="str">
            <v>São Paulo</v>
          </cell>
          <cell r="I764" t="str">
            <v>São Paulo</v>
          </cell>
        </row>
        <row r="765">
          <cell r="A765">
            <v>59262</v>
          </cell>
          <cell r="B765" t="str">
            <v>CS III de Vila Piauí</v>
          </cell>
          <cell r="C765">
            <v>59262</v>
          </cell>
          <cell r="D765" t="str">
            <v>DRS I - Grande São Paulo</v>
          </cell>
          <cell r="E765">
            <v>10</v>
          </cell>
          <cell r="F765" t="str">
            <v>Coordenadoria de Regiões de Saúde</v>
          </cell>
          <cell r="G765" t="str">
            <v>100</v>
          </cell>
          <cell r="H765" t="str">
            <v>São Paulo</v>
          </cell>
          <cell r="I765" t="str">
            <v>São Paulo</v>
          </cell>
        </row>
        <row r="766">
          <cell r="A766">
            <v>33351</v>
          </cell>
          <cell r="B766" t="str">
            <v>CS II "Dr. Cássio Bitencourt Filho" de Vila Esperança</v>
          </cell>
          <cell r="C766">
            <v>33351</v>
          </cell>
          <cell r="D766" t="str">
            <v>DRS I - Grande São Paulo</v>
          </cell>
          <cell r="E766">
            <v>10</v>
          </cell>
          <cell r="F766" t="str">
            <v>Coordenadoria de Regiões de Saúde</v>
          </cell>
          <cell r="G766" t="str">
            <v>100</v>
          </cell>
          <cell r="H766" t="str">
            <v>São Paulo</v>
          </cell>
          <cell r="I766" t="str">
            <v>São Paulo</v>
          </cell>
        </row>
        <row r="767">
          <cell r="A767">
            <v>85630</v>
          </cell>
          <cell r="B767" t="str">
            <v>Núcleo de Gestão Assistencial 42 - São Bernardo do Campo</v>
          </cell>
          <cell r="C767">
            <v>85630</v>
          </cell>
          <cell r="D767" t="str">
            <v>DRS I - Grande São Paulo</v>
          </cell>
          <cell r="E767">
            <v>10</v>
          </cell>
          <cell r="F767" t="str">
            <v>Coordenadoria de Regiões de Saúde</v>
          </cell>
          <cell r="G767" t="str">
            <v>635-0</v>
          </cell>
          <cell r="H767" t="str">
            <v>São Bernardo do Campo</v>
          </cell>
          <cell r="I767" t="str">
            <v>São Paulo</v>
          </cell>
        </row>
        <row r="768">
          <cell r="A768">
            <v>85637</v>
          </cell>
          <cell r="B768" t="str">
            <v>NGA 43 "Samuel Klein" - São Caetano do Sul</v>
          </cell>
          <cell r="C768">
            <v>85637</v>
          </cell>
          <cell r="D768" t="str">
            <v>DRS I - Grande São Paulo</v>
          </cell>
          <cell r="E768">
            <v>10</v>
          </cell>
          <cell r="F768" t="str">
            <v>Coordenadoria de Regiões de Saúde</v>
          </cell>
          <cell r="G768" t="str">
            <v>636-1</v>
          </cell>
          <cell r="H768" t="str">
            <v>São Caetano do Sul</v>
          </cell>
          <cell r="I768" t="str">
            <v>São Paulo</v>
          </cell>
        </row>
        <row r="769">
          <cell r="A769">
            <v>85806</v>
          </cell>
          <cell r="B769" t="str">
            <v>Núcleo de Gestão Assistencial 56 - Santo André</v>
          </cell>
          <cell r="C769">
            <v>85806</v>
          </cell>
          <cell r="D769" t="str">
            <v>DRS I - Grande São Paulo</v>
          </cell>
          <cell r="E769">
            <v>10</v>
          </cell>
          <cell r="F769" t="str">
            <v>Coordenadoria de Regiões de Saúde</v>
          </cell>
          <cell r="G769" t="str">
            <v>626-9</v>
          </cell>
          <cell r="H769" t="str">
            <v>Santo André</v>
          </cell>
          <cell r="I769" t="str">
            <v>São Paulo</v>
          </cell>
        </row>
        <row r="770">
          <cell r="A770">
            <v>85921</v>
          </cell>
          <cell r="B770" t="str">
            <v>Núcleo de Gestão Assistencial 61 - Piratininga, em Osasco</v>
          </cell>
          <cell r="C770">
            <v>85921</v>
          </cell>
          <cell r="D770" t="str">
            <v>DRS I - Grande São Paulo</v>
          </cell>
          <cell r="E770">
            <v>10</v>
          </cell>
          <cell r="F770" t="str">
            <v>Coordenadoria de Regiões de Saúde</v>
          </cell>
          <cell r="G770" t="str">
            <v>492-3</v>
          </cell>
          <cell r="H770" t="str">
            <v>Osasco</v>
          </cell>
          <cell r="I770" t="str">
            <v>São Paulo</v>
          </cell>
        </row>
        <row r="771">
          <cell r="A771">
            <v>3520</v>
          </cell>
          <cell r="B771" t="str">
            <v>Núcleo de Gestão Assistencial 64 - Mauá</v>
          </cell>
          <cell r="C771">
            <v>3520</v>
          </cell>
          <cell r="D771" t="str">
            <v>DRS I - Grande São Paulo</v>
          </cell>
          <cell r="E771">
            <v>10</v>
          </cell>
          <cell r="F771" t="str">
            <v>Coordenadoria de Regiões de Saúde</v>
          </cell>
          <cell r="G771" t="str">
            <v>442-0</v>
          </cell>
          <cell r="H771" t="str">
            <v>Mauá</v>
          </cell>
          <cell r="I771" t="str">
            <v>São Paulo</v>
          </cell>
        </row>
        <row r="772">
          <cell r="A772">
            <v>59184</v>
          </cell>
          <cell r="B772" t="str">
            <v>CS II de Vila das Mercês</v>
          </cell>
          <cell r="C772">
            <v>59184</v>
          </cell>
          <cell r="D772" t="str">
            <v>DRS I - Grande São Paulo</v>
          </cell>
          <cell r="E772">
            <v>10</v>
          </cell>
          <cell r="F772" t="str">
            <v>Coordenadoria de Regiões de Saúde</v>
          </cell>
          <cell r="G772" t="str">
            <v>100</v>
          </cell>
          <cell r="H772" t="str">
            <v>São Paulo</v>
          </cell>
          <cell r="I772" t="str">
            <v>São Paulo</v>
          </cell>
        </row>
        <row r="773">
          <cell r="A773">
            <v>59263</v>
          </cell>
          <cell r="B773" t="str">
            <v>CS III de Vila Hamburguesa</v>
          </cell>
          <cell r="C773">
            <v>59263</v>
          </cell>
          <cell r="D773" t="str">
            <v>DRS I - Grande São Paulo</v>
          </cell>
          <cell r="E773">
            <v>10</v>
          </cell>
          <cell r="F773" t="str">
            <v>Coordenadoria de Regiões de Saúde</v>
          </cell>
          <cell r="G773" t="str">
            <v>100</v>
          </cell>
          <cell r="H773" t="str">
            <v>São Paulo</v>
          </cell>
          <cell r="I773" t="str">
            <v>São Paulo</v>
          </cell>
        </row>
        <row r="774">
          <cell r="A774">
            <v>59166</v>
          </cell>
          <cell r="B774" t="str">
            <v>CS II "Dr. Tito Pedro Mascellani" de Vila Oratório</v>
          </cell>
          <cell r="C774">
            <v>59166</v>
          </cell>
          <cell r="D774" t="str">
            <v>DRS I - Grande São Paulo</v>
          </cell>
          <cell r="E774">
            <v>10</v>
          </cell>
          <cell r="F774" t="str">
            <v>Coordenadoria de Regiões de Saúde</v>
          </cell>
          <cell r="G774" t="str">
            <v>100</v>
          </cell>
          <cell r="H774" t="str">
            <v>São Paulo</v>
          </cell>
          <cell r="I774" t="str">
            <v>São Paulo</v>
          </cell>
        </row>
        <row r="775">
          <cell r="A775">
            <v>72064</v>
          </cell>
          <cell r="B775" t="str">
            <v>CCI do CS II do Jardim Nakamura</v>
          </cell>
          <cell r="C775">
            <v>72064</v>
          </cell>
          <cell r="D775" t="str">
            <v>DRS I - Grande São Paulo</v>
          </cell>
          <cell r="E775">
            <v>10</v>
          </cell>
          <cell r="F775" t="str">
            <v>Coordenadoria de Regiões de Saúde</v>
          </cell>
          <cell r="G775" t="str">
            <v>100</v>
          </cell>
          <cell r="H775" t="str">
            <v>São Paulo</v>
          </cell>
          <cell r="I775" t="str">
            <v>São Paulo</v>
          </cell>
        </row>
        <row r="776">
          <cell r="A776">
            <v>59264</v>
          </cell>
          <cell r="B776" t="str">
            <v>CS I do Parque da Lapa</v>
          </cell>
          <cell r="C776">
            <v>59264</v>
          </cell>
          <cell r="D776" t="str">
            <v>DRS I - Grande São Paulo</v>
          </cell>
          <cell r="E776">
            <v>10</v>
          </cell>
          <cell r="F776" t="str">
            <v>Coordenadoria de Regiões de Saúde</v>
          </cell>
          <cell r="G776" t="str">
            <v>100</v>
          </cell>
          <cell r="H776" t="str">
            <v>São Paulo</v>
          </cell>
          <cell r="I776" t="str">
            <v>São Paulo</v>
          </cell>
        </row>
        <row r="777">
          <cell r="A777">
            <v>59257</v>
          </cell>
          <cell r="B777" t="str">
            <v>CS I de Vila Anastácio</v>
          </cell>
          <cell r="C777">
            <v>59257</v>
          </cell>
          <cell r="D777" t="str">
            <v>DRS I - Grande São Paulo</v>
          </cell>
          <cell r="E777">
            <v>10</v>
          </cell>
          <cell r="F777" t="str">
            <v>Coordenadoria de Regiões de Saúde</v>
          </cell>
          <cell r="G777" t="str">
            <v>100</v>
          </cell>
          <cell r="H777" t="str">
            <v>São Paulo</v>
          </cell>
          <cell r="I777" t="str">
            <v>São Paulo</v>
          </cell>
        </row>
        <row r="778">
          <cell r="A778">
            <v>72067</v>
          </cell>
          <cell r="B778" t="str">
            <v>CCI do CS II de Vila Pirituba</v>
          </cell>
          <cell r="C778">
            <v>72067</v>
          </cell>
          <cell r="D778" t="str">
            <v>DRS I - Grande São Paulo</v>
          </cell>
          <cell r="E778">
            <v>10</v>
          </cell>
          <cell r="F778" t="str">
            <v>Coordenadoria de Regiões de Saúde</v>
          </cell>
          <cell r="G778" t="str">
            <v>100</v>
          </cell>
          <cell r="H778" t="str">
            <v>São Paulo</v>
          </cell>
          <cell r="I778" t="str">
            <v>São Paulo</v>
          </cell>
        </row>
        <row r="779">
          <cell r="A779">
            <v>59285</v>
          </cell>
          <cell r="B779" t="str">
            <v>CS II do Jardim Nordeste</v>
          </cell>
          <cell r="C779">
            <v>59285</v>
          </cell>
          <cell r="D779" t="str">
            <v>DRS I - Grande São Paulo</v>
          </cell>
          <cell r="E779">
            <v>10</v>
          </cell>
          <cell r="F779" t="str">
            <v>Coordenadoria de Regiões de Saúde</v>
          </cell>
          <cell r="G779" t="str">
            <v>100</v>
          </cell>
          <cell r="H779" t="str">
            <v>São Paulo</v>
          </cell>
          <cell r="I779" t="str">
            <v>São Paulo</v>
          </cell>
        </row>
        <row r="780">
          <cell r="A780">
            <v>59193</v>
          </cell>
          <cell r="B780" t="str">
            <v>CS II de São João Climaco</v>
          </cell>
          <cell r="C780">
            <v>59193</v>
          </cell>
          <cell r="D780" t="str">
            <v>DRS I - Grande São Paulo</v>
          </cell>
          <cell r="E780">
            <v>10</v>
          </cell>
          <cell r="F780" t="str">
            <v>Coordenadoria de Regiões de Saúde</v>
          </cell>
          <cell r="G780" t="str">
            <v>100</v>
          </cell>
          <cell r="H780" t="str">
            <v>São Paulo</v>
          </cell>
          <cell r="I780" t="str">
            <v>São Paulo</v>
          </cell>
        </row>
        <row r="781">
          <cell r="A781">
            <v>59213</v>
          </cell>
          <cell r="B781" t="str">
            <v>CS II de Vila Borges</v>
          </cell>
          <cell r="C781">
            <v>59213</v>
          </cell>
          <cell r="D781" t="str">
            <v>DRS I - Grande São Paulo</v>
          </cell>
          <cell r="E781">
            <v>10</v>
          </cell>
          <cell r="F781" t="str">
            <v>Coordenadoria de Regiões de Saúde</v>
          </cell>
          <cell r="G781" t="str">
            <v>100</v>
          </cell>
          <cell r="H781" t="str">
            <v>São Paulo</v>
          </cell>
          <cell r="I781" t="str">
            <v>São Paulo</v>
          </cell>
        </row>
        <row r="782">
          <cell r="A782">
            <v>59204</v>
          </cell>
          <cell r="B782" t="str">
            <v>CS II "Dr. Gonçalo Feliciano Alves" do Jardim Paraguaçu</v>
          </cell>
          <cell r="C782">
            <v>59204</v>
          </cell>
          <cell r="D782" t="str">
            <v>DRS I - Grande São Paulo</v>
          </cell>
          <cell r="E782">
            <v>10</v>
          </cell>
          <cell r="F782" t="str">
            <v>Coordenadoria de Regiões de Saúde</v>
          </cell>
          <cell r="G782" t="str">
            <v>100</v>
          </cell>
          <cell r="H782" t="str">
            <v>São Paulo</v>
          </cell>
          <cell r="I782" t="str">
            <v>São Paulo</v>
          </cell>
        </row>
        <row r="783">
          <cell r="A783">
            <v>59178</v>
          </cell>
          <cell r="B783" t="str">
            <v>CS II de Cidade Vargas</v>
          </cell>
          <cell r="C783">
            <v>59178</v>
          </cell>
          <cell r="D783" t="str">
            <v>DRS I - Grande São Paulo</v>
          </cell>
          <cell r="E783">
            <v>10</v>
          </cell>
          <cell r="F783" t="str">
            <v>Coordenadoria de Regiões de Saúde</v>
          </cell>
          <cell r="G783" t="str">
            <v>100</v>
          </cell>
          <cell r="H783" t="str">
            <v>São Paulo</v>
          </cell>
          <cell r="I783" t="str">
            <v>São Paulo</v>
          </cell>
        </row>
        <row r="784">
          <cell r="A784">
            <v>72066</v>
          </cell>
          <cell r="B784" t="str">
            <v>CCI do CS II de Vila Pereira Barreto</v>
          </cell>
          <cell r="C784">
            <v>72066</v>
          </cell>
          <cell r="D784" t="str">
            <v>DRS I - Grande São Paulo</v>
          </cell>
          <cell r="E784">
            <v>10</v>
          </cell>
          <cell r="F784" t="str">
            <v>Coordenadoria de Regiões de Saúde</v>
          </cell>
          <cell r="G784" t="str">
            <v>100</v>
          </cell>
          <cell r="H784" t="str">
            <v>São Paulo</v>
          </cell>
          <cell r="I784" t="str">
            <v>São Paulo</v>
          </cell>
        </row>
        <row r="785">
          <cell r="A785">
            <v>59194</v>
          </cell>
          <cell r="B785" t="str">
            <v>CS III de São Vicente de Paula</v>
          </cell>
          <cell r="C785">
            <v>59194</v>
          </cell>
          <cell r="D785" t="str">
            <v>DRS I - Grande São Paulo</v>
          </cell>
          <cell r="E785">
            <v>10</v>
          </cell>
          <cell r="F785" t="str">
            <v>Coordenadoria de Regiões de Saúde</v>
          </cell>
          <cell r="G785" t="str">
            <v>100</v>
          </cell>
          <cell r="H785" t="str">
            <v>São Paulo</v>
          </cell>
          <cell r="I785" t="str">
            <v>São Paulo</v>
          </cell>
        </row>
        <row r="786">
          <cell r="A786">
            <v>63818</v>
          </cell>
          <cell r="B786" t="str">
            <v>CS II do Jardim Vera Cruz</v>
          </cell>
          <cell r="C786">
            <v>63818</v>
          </cell>
          <cell r="D786" t="str">
            <v>DRS I - Grande São Paulo</v>
          </cell>
          <cell r="E786">
            <v>10</v>
          </cell>
          <cell r="F786" t="str">
            <v>Coordenadoria de Regiões de Saúde</v>
          </cell>
          <cell r="G786" t="str">
            <v>100</v>
          </cell>
          <cell r="H786" t="str">
            <v>São Paulo</v>
          </cell>
          <cell r="I786" t="str">
            <v>São Paulo</v>
          </cell>
        </row>
        <row r="787">
          <cell r="A787">
            <v>58300</v>
          </cell>
          <cell r="B787" t="str">
            <v>CS II "Dr. Alfredo Ferreira Paulino Filho" de Vila Granada</v>
          </cell>
          <cell r="C787">
            <v>58300</v>
          </cell>
          <cell r="D787" t="str">
            <v>DRS I - Grande São Paulo</v>
          </cell>
          <cell r="E787">
            <v>10</v>
          </cell>
          <cell r="F787" t="str">
            <v>Coordenadoria de Regiões de Saúde</v>
          </cell>
          <cell r="G787" t="str">
            <v>100</v>
          </cell>
          <cell r="H787" t="str">
            <v>São Paulo</v>
          </cell>
          <cell r="I787" t="str">
            <v>São Paulo</v>
          </cell>
        </row>
        <row r="788">
          <cell r="A788">
            <v>70875</v>
          </cell>
          <cell r="B788" t="str">
            <v>CCI do CS II de Vila Medeiros</v>
          </cell>
          <cell r="C788">
            <v>70875</v>
          </cell>
          <cell r="D788" t="str">
            <v>DRS I - Grande São Paulo</v>
          </cell>
          <cell r="E788">
            <v>10</v>
          </cell>
          <cell r="F788" t="str">
            <v>Coordenadoria de Regiões de Saúde</v>
          </cell>
          <cell r="G788" t="str">
            <v>100</v>
          </cell>
          <cell r="H788" t="str">
            <v>São Paulo</v>
          </cell>
          <cell r="I788" t="str">
            <v>São Paulo</v>
          </cell>
        </row>
        <row r="789">
          <cell r="A789">
            <v>58315</v>
          </cell>
          <cell r="B789" t="str">
            <v>CS II de Vila Antonieta</v>
          </cell>
          <cell r="C789">
            <v>58315</v>
          </cell>
          <cell r="D789" t="str">
            <v>DRS I - Grande São Paulo</v>
          </cell>
          <cell r="E789">
            <v>10</v>
          </cell>
          <cell r="F789" t="str">
            <v>Coordenadoria de Regiões de Saúde</v>
          </cell>
          <cell r="G789" t="str">
            <v>100</v>
          </cell>
          <cell r="H789" t="str">
            <v>São Paulo</v>
          </cell>
          <cell r="I789" t="str">
            <v>São Paulo</v>
          </cell>
        </row>
        <row r="790">
          <cell r="A790">
            <v>59165</v>
          </cell>
          <cell r="B790" t="str">
            <v>CS III "Dr. Miguel Dorgan" de Belém/Água Rasa</v>
          </cell>
          <cell r="C790">
            <v>59165</v>
          </cell>
          <cell r="D790" t="str">
            <v>DRS I - Grande São Paulo</v>
          </cell>
          <cell r="E790">
            <v>10</v>
          </cell>
          <cell r="F790" t="str">
            <v>Coordenadoria de Regiões de Saúde</v>
          </cell>
          <cell r="G790" t="str">
            <v>100</v>
          </cell>
          <cell r="H790" t="str">
            <v>São Paulo</v>
          </cell>
          <cell r="I790" t="str">
            <v>São Paulo</v>
          </cell>
        </row>
        <row r="791">
          <cell r="A791">
            <v>72760</v>
          </cell>
          <cell r="B791" t="str">
            <v>Centro de Convivência Infantil, do CS I da Lapa</v>
          </cell>
          <cell r="C791">
            <v>72760</v>
          </cell>
          <cell r="D791" t="str">
            <v>DRS I - Grande São Paulo</v>
          </cell>
          <cell r="E791">
            <v>10</v>
          </cell>
          <cell r="F791" t="str">
            <v>Coordenadoria de Regiões de Saúde</v>
          </cell>
          <cell r="G791" t="str">
            <v>100</v>
          </cell>
          <cell r="H791" t="str">
            <v>São Paulo</v>
          </cell>
          <cell r="I791" t="str">
            <v>São Paulo</v>
          </cell>
        </row>
        <row r="792">
          <cell r="A792">
            <v>59341</v>
          </cell>
          <cell r="B792" t="str">
            <v>CS II do Jardim Silva Teles</v>
          </cell>
          <cell r="C792">
            <v>59341</v>
          </cell>
          <cell r="D792" t="str">
            <v>DRS I - Grande São Paulo</v>
          </cell>
          <cell r="E792">
            <v>10</v>
          </cell>
          <cell r="F792" t="str">
            <v>Coordenadoria de Regiões de Saúde</v>
          </cell>
          <cell r="G792" t="str">
            <v>100</v>
          </cell>
          <cell r="H792" t="str">
            <v>São Paulo</v>
          </cell>
          <cell r="I792" t="str">
            <v>São Paulo</v>
          </cell>
        </row>
        <row r="793">
          <cell r="A793">
            <v>59201</v>
          </cell>
          <cell r="B793" t="str">
            <v>CS III de Vila Arapuá</v>
          </cell>
          <cell r="C793">
            <v>59201</v>
          </cell>
          <cell r="D793" t="str">
            <v>DRS I - Grande São Paulo</v>
          </cell>
          <cell r="E793">
            <v>10</v>
          </cell>
          <cell r="F793" t="str">
            <v>Coordenadoria de Regiões de Saúde</v>
          </cell>
          <cell r="G793" t="str">
            <v>100</v>
          </cell>
          <cell r="H793" t="str">
            <v>São Paulo</v>
          </cell>
          <cell r="I793" t="str">
            <v>São Paulo</v>
          </cell>
        </row>
        <row r="794">
          <cell r="A794">
            <v>59171</v>
          </cell>
          <cell r="B794" t="str">
            <v>CS II "Mario Francisco Napolitano" de Meninópolis</v>
          </cell>
          <cell r="C794">
            <v>59171</v>
          </cell>
          <cell r="D794" t="str">
            <v>DRS I - Grande São Paulo</v>
          </cell>
          <cell r="E794">
            <v>10</v>
          </cell>
          <cell r="F794" t="str">
            <v>Coordenadoria de Regiões de Saúde</v>
          </cell>
          <cell r="G794" t="str">
            <v>100</v>
          </cell>
          <cell r="H794" t="str">
            <v>São Paulo</v>
          </cell>
          <cell r="I794" t="str">
            <v>São Paulo</v>
          </cell>
        </row>
        <row r="795">
          <cell r="A795">
            <v>59177</v>
          </cell>
          <cell r="B795" t="str">
            <v>CS III do Bosque da Saúde</v>
          </cell>
          <cell r="C795">
            <v>59177</v>
          </cell>
          <cell r="D795" t="str">
            <v>DRS I - Grande São Paulo</v>
          </cell>
          <cell r="E795">
            <v>10</v>
          </cell>
          <cell r="F795" t="str">
            <v>Coordenadoria de Regiões de Saúde</v>
          </cell>
          <cell r="G795" t="str">
            <v>100</v>
          </cell>
          <cell r="H795" t="str">
            <v>São Paulo</v>
          </cell>
          <cell r="I795" t="str">
            <v>São Paulo</v>
          </cell>
        </row>
        <row r="796">
          <cell r="A796">
            <v>59284</v>
          </cell>
          <cell r="B796" t="str">
            <v>CS III do Jardim Helena</v>
          </cell>
          <cell r="C796">
            <v>59284</v>
          </cell>
          <cell r="D796" t="str">
            <v>DRS I - Grande São Paulo</v>
          </cell>
          <cell r="E796">
            <v>10</v>
          </cell>
          <cell r="F796" t="str">
            <v>Coordenadoria de Regiões de Saúde</v>
          </cell>
          <cell r="G796" t="str">
            <v>100</v>
          </cell>
          <cell r="H796" t="str">
            <v>São Paulo</v>
          </cell>
          <cell r="I796" t="str">
            <v>São Paulo</v>
          </cell>
        </row>
        <row r="797">
          <cell r="A797">
            <v>67116</v>
          </cell>
          <cell r="B797" t="str">
            <v>CCI do CS I "Mauricie Patê" de Penha de França</v>
          </cell>
          <cell r="C797">
            <v>67116</v>
          </cell>
          <cell r="D797" t="str">
            <v>DRS I - Grande São Paulo</v>
          </cell>
          <cell r="E797">
            <v>10</v>
          </cell>
          <cell r="F797" t="str">
            <v>Coordenadoria de Regiões de Saúde</v>
          </cell>
          <cell r="G797" t="str">
            <v>100</v>
          </cell>
          <cell r="H797" t="str">
            <v>São Paulo</v>
          </cell>
          <cell r="I797" t="str">
            <v>São Paulo</v>
          </cell>
        </row>
        <row r="798">
          <cell r="A798">
            <v>59252</v>
          </cell>
          <cell r="B798" t="str">
            <v>CS II de Vila Pirituba</v>
          </cell>
          <cell r="C798">
            <v>59252</v>
          </cell>
          <cell r="D798" t="str">
            <v>DRS I - Grande São Paulo</v>
          </cell>
          <cell r="E798">
            <v>10</v>
          </cell>
          <cell r="F798" t="str">
            <v>Coordenadoria de Regiões de Saúde</v>
          </cell>
          <cell r="G798" t="str">
            <v>100</v>
          </cell>
          <cell r="H798" t="str">
            <v>São Paulo</v>
          </cell>
          <cell r="I798" t="str">
            <v>São Paulo</v>
          </cell>
        </row>
        <row r="799">
          <cell r="A799">
            <v>59176</v>
          </cell>
          <cell r="B799" t="str">
            <v>CS II "Dr. Waldomiro Pregnolatto" de Cupecê</v>
          </cell>
          <cell r="C799">
            <v>59176</v>
          </cell>
          <cell r="D799" t="str">
            <v>DRS I - Grande São Paulo</v>
          </cell>
          <cell r="E799">
            <v>10</v>
          </cell>
          <cell r="F799" t="str">
            <v>Coordenadoria de Regiões de Saúde</v>
          </cell>
          <cell r="G799" t="str">
            <v>100</v>
          </cell>
          <cell r="H799" t="str">
            <v>São Paulo</v>
          </cell>
          <cell r="I799" t="str">
            <v>São Paulo</v>
          </cell>
        </row>
        <row r="800">
          <cell r="A800">
            <v>33318</v>
          </cell>
          <cell r="B800" t="str">
            <v>CS II de Ermelino Matarazzo</v>
          </cell>
          <cell r="C800">
            <v>33318</v>
          </cell>
          <cell r="D800" t="str">
            <v>DRS I - Grande São Paulo</v>
          </cell>
          <cell r="E800">
            <v>10</v>
          </cell>
          <cell r="F800" t="str">
            <v>Coordenadoria de Regiões de Saúde</v>
          </cell>
          <cell r="G800" t="str">
            <v>100</v>
          </cell>
          <cell r="H800" t="str">
            <v>São Paulo</v>
          </cell>
          <cell r="I800" t="str">
            <v>São Paulo</v>
          </cell>
        </row>
        <row r="801">
          <cell r="A801">
            <v>59181</v>
          </cell>
          <cell r="B801" t="str">
            <v>CS I de Americanópolis</v>
          </cell>
          <cell r="C801">
            <v>59181</v>
          </cell>
          <cell r="D801" t="str">
            <v>DRS I - Grande São Paulo</v>
          </cell>
          <cell r="E801">
            <v>10</v>
          </cell>
          <cell r="F801" t="str">
            <v>Coordenadoria de Regiões de Saúde</v>
          </cell>
          <cell r="G801" t="str">
            <v>100</v>
          </cell>
          <cell r="H801" t="str">
            <v>São Paulo</v>
          </cell>
          <cell r="I801" t="str">
            <v>São Paulo</v>
          </cell>
        </row>
        <row r="802">
          <cell r="A802">
            <v>33319</v>
          </cell>
          <cell r="B802" t="str">
            <v>CS I "Dr. Júlio de Gouveia" de Itaim Paulista</v>
          </cell>
          <cell r="C802">
            <v>33319</v>
          </cell>
          <cell r="D802" t="str">
            <v>DRS I - Grande São Paulo</v>
          </cell>
          <cell r="E802">
            <v>10</v>
          </cell>
          <cell r="F802" t="str">
            <v>Coordenadoria de Regiões de Saúde</v>
          </cell>
          <cell r="G802" t="str">
            <v>100</v>
          </cell>
          <cell r="H802" t="str">
            <v>São Paulo</v>
          </cell>
          <cell r="I802" t="str">
            <v>São Paulo</v>
          </cell>
        </row>
        <row r="803">
          <cell r="A803">
            <v>59195</v>
          </cell>
          <cell r="B803" t="str">
            <v>CS III de Sapopemba</v>
          </cell>
          <cell r="C803">
            <v>59195</v>
          </cell>
          <cell r="D803" t="str">
            <v>DRS I - Grande São Paulo</v>
          </cell>
          <cell r="E803">
            <v>10</v>
          </cell>
          <cell r="F803" t="str">
            <v>Coordenadoria de Regiões de Saúde</v>
          </cell>
          <cell r="G803" t="str">
            <v>100</v>
          </cell>
          <cell r="H803" t="str">
            <v>São Paulo</v>
          </cell>
          <cell r="I803" t="str">
            <v>São Paulo</v>
          </cell>
        </row>
        <row r="804">
          <cell r="A804">
            <v>33321</v>
          </cell>
          <cell r="B804" t="str">
            <v>CS III do Jardim Penha</v>
          </cell>
          <cell r="C804">
            <v>33321</v>
          </cell>
          <cell r="D804" t="str">
            <v>DRS I - Grande São Paulo</v>
          </cell>
          <cell r="E804">
            <v>10</v>
          </cell>
          <cell r="F804" t="str">
            <v>Coordenadoria de Regiões de Saúde</v>
          </cell>
          <cell r="G804" t="str">
            <v>100</v>
          </cell>
          <cell r="H804" t="str">
            <v>São Paulo</v>
          </cell>
          <cell r="I804" t="str">
            <v>São Paulo</v>
          </cell>
        </row>
        <row r="805">
          <cell r="A805">
            <v>59192</v>
          </cell>
          <cell r="B805" t="str">
            <v>CS I do Sacomã</v>
          </cell>
          <cell r="C805">
            <v>59192</v>
          </cell>
          <cell r="D805" t="str">
            <v>DRS I - Grande São Paulo</v>
          </cell>
          <cell r="E805">
            <v>10</v>
          </cell>
          <cell r="F805" t="str">
            <v>Coordenadoria de Regiões de Saúde</v>
          </cell>
          <cell r="G805" t="str">
            <v>100</v>
          </cell>
          <cell r="H805" t="str">
            <v>São Paulo</v>
          </cell>
          <cell r="I805" t="str">
            <v>São Paulo</v>
          </cell>
        </row>
        <row r="806">
          <cell r="A806">
            <v>59175</v>
          </cell>
          <cell r="B806" t="str">
            <v>CS I "Dr. Alexandre Kalil Yazbek" do Jabaquara</v>
          </cell>
          <cell r="C806">
            <v>59175</v>
          </cell>
          <cell r="D806" t="str">
            <v>DRS I - Grande São Paulo</v>
          </cell>
          <cell r="E806">
            <v>10</v>
          </cell>
          <cell r="F806" t="str">
            <v>Coordenadoria de Regiões de Saúde</v>
          </cell>
          <cell r="G806" t="str">
            <v>100</v>
          </cell>
          <cell r="H806" t="str">
            <v>São Paulo</v>
          </cell>
          <cell r="I806" t="str">
            <v>São Paulo</v>
          </cell>
        </row>
        <row r="807">
          <cell r="A807">
            <v>33323</v>
          </cell>
          <cell r="B807" t="str">
            <v>CS III de Vila Curuça</v>
          </cell>
          <cell r="C807">
            <v>33323</v>
          </cell>
          <cell r="D807" t="str">
            <v>DRS I - Grande São Paulo</v>
          </cell>
          <cell r="E807">
            <v>10</v>
          </cell>
          <cell r="F807" t="str">
            <v>Coordenadoria de Regiões de Saúde</v>
          </cell>
          <cell r="G807" t="str">
            <v>100</v>
          </cell>
          <cell r="H807" t="str">
            <v>São Paulo</v>
          </cell>
          <cell r="I807" t="str">
            <v>São Paulo</v>
          </cell>
        </row>
        <row r="808">
          <cell r="A808">
            <v>33327</v>
          </cell>
          <cell r="B808" t="str">
            <v>CS II "Prof. Dr. Humberto Cerruti" do Parque Boturussu</v>
          </cell>
          <cell r="C808">
            <v>33327</v>
          </cell>
          <cell r="D808" t="str">
            <v>DRS I - Grande São Paulo</v>
          </cell>
          <cell r="E808">
            <v>10</v>
          </cell>
          <cell r="F808" t="str">
            <v>Coordenadoria de Regiões de Saúde</v>
          </cell>
          <cell r="G808" t="str">
            <v>100</v>
          </cell>
          <cell r="H808" t="str">
            <v>São Paulo</v>
          </cell>
          <cell r="I808" t="str">
            <v>São Paulo</v>
          </cell>
        </row>
        <row r="809">
          <cell r="A809">
            <v>59173</v>
          </cell>
          <cell r="B809" t="str">
            <v>CS II "Max Perlman" de Vila Olímpia</v>
          </cell>
          <cell r="C809">
            <v>59173</v>
          </cell>
          <cell r="D809" t="str">
            <v>DRS I - Grande São Paulo</v>
          </cell>
          <cell r="E809">
            <v>10</v>
          </cell>
          <cell r="F809" t="str">
            <v>Coordenadoria de Regiões de Saúde</v>
          </cell>
          <cell r="G809" t="str">
            <v>100</v>
          </cell>
          <cell r="H809" t="str">
            <v>São Paulo</v>
          </cell>
          <cell r="I809" t="str">
            <v>São Paulo</v>
          </cell>
        </row>
        <row r="810">
          <cell r="A810">
            <v>60809</v>
          </cell>
          <cell r="B810" t="str">
            <v>CS II do Jardim Romano</v>
          </cell>
          <cell r="C810">
            <v>60809</v>
          </cell>
          <cell r="D810" t="str">
            <v>DRS I - Grande São Paulo</v>
          </cell>
          <cell r="E810">
            <v>10</v>
          </cell>
          <cell r="F810" t="str">
            <v>Coordenadoria de Regiões de Saúde</v>
          </cell>
          <cell r="G810" t="str">
            <v>100</v>
          </cell>
          <cell r="H810" t="str">
            <v>São Paulo</v>
          </cell>
          <cell r="I810" t="str">
            <v>São Paulo</v>
          </cell>
        </row>
        <row r="811">
          <cell r="A811">
            <v>59191</v>
          </cell>
          <cell r="B811" t="str">
            <v>CS III de Moinho Velho</v>
          </cell>
          <cell r="C811">
            <v>59191</v>
          </cell>
          <cell r="D811" t="str">
            <v>DRS I - Grande São Paulo</v>
          </cell>
          <cell r="E811">
            <v>10</v>
          </cell>
          <cell r="F811" t="str">
            <v>Coordenadoria de Regiões de Saúde</v>
          </cell>
          <cell r="G811" t="str">
            <v>100</v>
          </cell>
          <cell r="H811" t="str">
            <v>São Paulo</v>
          </cell>
          <cell r="I811" t="str">
            <v>São Paulo</v>
          </cell>
        </row>
        <row r="812">
          <cell r="A812">
            <v>59170</v>
          </cell>
          <cell r="B812" t="str">
            <v>CS II "Sigmund Freud" de Indianópolis</v>
          </cell>
          <cell r="C812">
            <v>59170</v>
          </cell>
          <cell r="D812" t="str">
            <v>DRS I - Grande São Paulo</v>
          </cell>
          <cell r="E812">
            <v>10</v>
          </cell>
          <cell r="F812" t="str">
            <v>Coordenadoria de Regiões de Saúde</v>
          </cell>
          <cell r="G812" t="str">
            <v>100</v>
          </cell>
          <cell r="H812" t="str">
            <v>São Paulo</v>
          </cell>
          <cell r="I812" t="str">
            <v>São Paulo</v>
          </cell>
        </row>
        <row r="813">
          <cell r="A813">
            <v>59187</v>
          </cell>
          <cell r="B813" t="str">
            <v>CS I "Dr. José Francisco Soares de Araújo" do Ipiranga</v>
          </cell>
          <cell r="C813">
            <v>59187</v>
          </cell>
          <cell r="D813" t="str">
            <v>DRS I - Grande São Paulo</v>
          </cell>
          <cell r="E813">
            <v>10</v>
          </cell>
          <cell r="F813" t="str">
            <v>Coordenadoria de Regiões de Saúde</v>
          </cell>
          <cell r="G813" t="str">
            <v>100</v>
          </cell>
          <cell r="H813" t="str">
            <v>São Paulo</v>
          </cell>
          <cell r="I813" t="str">
            <v>São Paulo</v>
          </cell>
        </row>
        <row r="814">
          <cell r="A814">
            <v>70874</v>
          </cell>
          <cell r="B814" t="str">
            <v>Centro de Convivência Infantil, da U.B.S do Parque Peruche</v>
          </cell>
          <cell r="C814">
            <v>70874</v>
          </cell>
          <cell r="D814" t="str">
            <v>DRS I - Grande São Paulo</v>
          </cell>
          <cell r="E814">
            <v>10</v>
          </cell>
          <cell r="F814" t="str">
            <v>Coordenadoria de Regiões de Saúde</v>
          </cell>
          <cell r="G814" t="str">
            <v>100</v>
          </cell>
          <cell r="H814" t="str">
            <v>São Paulo</v>
          </cell>
          <cell r="I814" t="str">
            <v>São Paulo</v>
          </cell>
        </row>
        <row r="815">
          <cell r="A815">
            <v>70873</v>
          </cell>
          <cell r="B815" t="str">
            <v>CCI da U.B.S. "Dr. Walter Elias" de Casa Verde</v>
          </cell>
          <cell r="C815">
            <v>70873</v>
          </cell>
          <cell r="D815" t="str">
            <v>DRS I - Grande São Paulo</v>
          </cell>
          <cell r="E815">
            <v>10</v>
          </cell>
          <cell r="F815" t="str">
            <v>Coordenadoria de Regiões de Saúde</v>
          </cell>
          <cell r="G815" t="str">
            <v>100</v>
          </cell>
          <cell r="H815" t="str">
            <v>São Paulo</v>
          </cell>
          <cell r="I815" t="str">
            <v>São Paulo</v>
          </cell>
        </row>
        <row r="816">
          <cell r="A816">
            <v>70872</v>
          </cell>
          <cell r="B816" t="str">
            <v>CCI da U.B.S "Dr. Edgard Mantoanelli" de Nossa Senhora do Ó</v>
          </cell>
          <cell r="C816">
            <v>70872</v>
          </cell>
          <cell r="D816" t="str">
            <v>DRS I - Grande São Paulo</v>
          </cell>
          <cell r="E816">
            <v>10</v>
          </cell>
          <cell r="F816" t="str">
            <v>Coordenadoria de Regiões de Saúde</v>
          </cell>
          <cell r="G816" t="str">
            <v>100</v>
          </cell>
          <cell r="H816" t="str">
            <v>São Paulo</v>
          </cell>
          <cell r="I816" t="str">
            <v>São Paulo</v>
          </cell>
        </row>
        <row r="817">
          <cell r="A817">
            <v>19589</v>
          </cell>
          <cell r="B817" t="str">
            <v>CCI do Nucleo de Gestão Assistencial 62 - Maria Zélia</v>
          </cell>
          <cell r="C817">
            <v>19589</v>
          </cell>
          <cell r="D817" t="str">
            <v>DRS I - Grande São Paulo</v>
          </cell>
          <cell r="E817">
            <v>10</v>
          </cell>
          <cell r="F817" t="str">
            <v>Coordenadoria de Regiões de Saúde</v>
          </cell>
          <cell r="G817" t="str">
            <v>100</v>
          </cell>
          <cell r="H817" t="str">
            <v>São Paulo</v>
          </cell>
          <cell r="I817" t="str">
            <v>São Paulo</v>
          </cell>
        </row>
        <row r="818">
          <cell r="A818">
            <v>82191</v>
          </cell>
          <cell r="B818" t="str">
            <v>Pronto Socorro Estadual de Sapopemba</v>
          </cell>
          <cell r="C818">
            <v>82191</v>
          </cell>
          <cell r="D818" t="str">
            <v>DRS I - Grande São Paulo</v>
          </cell>
          <cell r="E818">
            <v>10</v>
          </cell>
          <cell r="F818" t="str">
            <v>Coordenadoria de Regiões de Saúde</v>
          </cell>
          <cell r="G818" t="str">
            <v>100</v>
          </cell>
          <cell r="H818" t="str">
            <v>São Paulo</v>
          </cell>
          <cell r="I818" t="str">
            <v>São Paulo</v>
          </cell>
        </row>
        <row r="819">
          <cell r="A819">
            <v>73015</v>
          </cell>
          <cell r="B819" t="str">
            <v>Divisão de Saúde de Pacientes Internados de Mauá</v>
          </cell>
          <cell r="C819">
            <v>73015</v>
          </cell>
          <cell r="D819" t="str">
            <v>DRS I - Grande São Paulo</v>
          </cell>
          <cell r="E819">
            <v>10</v>
          </cell>
          <cell r="F819" t="str">
            <v>Coordenadoria de Regiões de Saúde</v>
          </cell>
          <cell r="G819" t="str">
            <v>442-0</v>
          </cell>
          <cell r="H819" t="str">
            <v>Mauá</v>
          </cell>
          <cell r="I819" t="str">
            <v>São Paulo</v>
          </cell>
        </row>
        <row r="820">
          <cell r="A820">
            <v>67214</v>
          </cell>
          <cell r="B820" t="str">
            <v>Laboratório II de Osasco</v>
          </cell>
          <cell r="C820">
            <v>67214</v>
          </cell>
          <cell r="D820" t="str">
            <v>DRS I - Grande São Paulo</v>
          </cell>
          <cell r="E820">
            <v>10</v>
          </cell>
          <cell r="F820" t="str">
            <v>Coordenadoria de Regiões de Saúde</v>
          </cell>
          <cell r="G820" t="str">
            <v>492-3</v>
          </cell>
          <cell r="H820" t="str">
            <v>Osasco</v>
          </cell>
          <cell r="I820" t="str">
            <v>São Paulo</v>
          </cell>
        </row>
        <row r="821">
          <cell r="A821">
            <v>67198</v>
          </cell>
          <cell r="B821" t="str">
            <v>Laboratório II de Santa Cecília</v>
          </cell>
          <cell r="C821">
            <v>67198</v>
          </cell>
          <cell r="D821" t="str">
            <v>DRS I - Grande São Paulo</v>
          </cell>
          <cell r="E821">
            <v>10</v>
          </cell>
          <cell r="F821" t="str">
            <v>Coordenadoria de Regiões de Saúde</v>
          </cell>
          <cell r="G821" t="str">
            <v>100</v>
          </cell>
          <cell r="H821" t="str">
            <v>São Paulo</v>
          </cell>
          <cell r="I821" t="str">
            <v>São Paulo</v>
          </cell>
        </row>
        <row r="822">
          <cell r="A822">
            <v>67202</v>
          </cell>
          <cell r="B822" t="str">
            <v>Laboratório II de Santo Amaro</v>
          </cell>
          <cell r="C822">
            <v>67202</v>
          </cell>
          <cell r="D822" t="str">
            <v>DRS I - Grande São Paulo</v>
          </cell>
          <cell r="E822">
            <v>10</v>
          </cell>
          <cell r="F822" t="str">
            <v>Coordenadoria de Regiões de Saúde</v>
          </cell>
          <cell r="G822" t="str">
            <v>100</v>
          </cell>
          <cell r="H822" t="str">
            <v>São Paulo</v>
          </cell>
          <cell r="I822" t="str">
            <v>São Paulo</v>
          </cell>
        </row>
        <row r="823">
          <cell r="A823">
            <v>7105</v>
          </cell>
          <cell r="B823" t="str">
            <v>Laboratório II de São Caetano do Sul</v>
          </cell>
          <cell r="C823">
            <v>7105</v>
          </cell>
          <cell r="D823" t="str">
            <v>DRS I - Grande São Paulo</v>
          </cell>
          <cell r="E823">
            <v>10</v>
          </cell>
          <cell r="F823" t="str">
            <v>Coordenadoria de Regiões de Saúde</v>
          </cell>
          <cell r="G823" t="str">
            <v>636-1</v>
          </cell>
          <cell r="H823" t="str">
            <v>São Caetano do Sul</v>
          </cell>
          <cell r="I823" t="str">
            <v>São Paulo</v>
          </cell>
        </row>
        <row r="824">
          <cell r="A824">
            <v>67210</v>
          </cell>
          <cell r="B824" t="str">
            <v>Laboratório II de São Miguel Paulista</v>
          </cell>
          <cell r="C824">
            <v>67210</v>
          </cell>
          <cell r="D824" t="str">
            <v>DRS I - Grande São Paulo</v>
          </cell>
          <cell r="E824">
            <v>10</v>
          </cell>
          <cell r="F824" t="str">
            <v>Coordenadoria de Regiões de Saúde</v>
          </cell>
          <cell r="G824" t="str">
            <v>100</v>
          </cell>
          <cell r="H824" t="str">
            <v>São Paulo</v>
          </cell>
          <cell r="I824" t="str">
            <v>São Paulo</v>
          </cell>
        </row>
        <row r="825">
          <cell r="A825">
            <v>85771</v>
          </cell>
          <cell r="B825" t="str">
            <v>Núcleo de Gestão Assistencial 54 - Bela Vista</v>
          </cell>
          <cell r="C825">
            <v>85771</v>
          </cell>
          <cell r="D825" t="str">
            <v>DRS I - Grande São Paulo</v>
          </cell>
          <cell r="E825">
            <v>10</v>
          </cell>
          <cell r="F825" t="str">
            <v>Coordenadoria de Regiões de Saúde</v>
          </cell>
          <cell r="G825" t="str">
            <v>100</v>
          </cell>
          <cell r="H825" t="str">
            <v>São Paulo</v>
          </cell>
          <cell r="I825" t="str">
            <v>São Paulo</v>
          </cell>
        </row>
        <row r="826">
          <cell r="A826">
            <v>72999</v>
          </cell>
          <cell r="B826" t="str">
            <v>Ambulatório de Saúde Mental de Mauá</v>
          </cell>
          <cell r="C826">
            <v>72999</v>
          </cell>
          <cell r="D826" t="str">
            <v>DRS I - Grande São Paulo</v>
          </cell>
          <cell r="E826">
            <v>10</v>
          </cell>
          <cell r="F826" t="str">
            <v>Coordenadoria de Regiões de Saúde</v>
          </cell>
          <cell r="G826" t="str">
            <v>442-0</v>
          </cell>
          <cell r="H826" t="str">
            <v>Mauá</v>
          </cell>
          <cell r="I826" t="str">
            <v>São Paulo</v>
          </cell>
        </row>
        <row r="827">
          <cell r="A827">
            <v>48215</v>
          </cell>
          <cell r="B827" t="str">
            <v>Ambulatório de Saúde Mental de São Bernardo do Campo</v>
          </cell>
          <cell r="C827">
            <v>48215</v>
          </cell>
          <cell r="D827" t="str">
            <v>DRS I - Grande São Paulo</v>
          </cell>
          <cell r="E827">
            <v>10</v>
          </cell>
          <cell r="F827" t="str">
            <v>Coordenadoria de Regiões de Saúde</v>
          </cell>
          <cell r="G827" t="str">
            <v>635-0</v>
          </cell>
          <cell r="H827" t="str">
            <v>São Bernardo do Campo</v>
          </cell>
          <cell r="I827" t="str">
            <v>São Paulo</v>
          </cell>
        </row>
        <row r="828">
          <cell r="A828">
            <v>48203</v>
          </cell>
          <cell r="B828" t="str">
            <v>Ambulatório de Saúde Mental de Guarulhos</v>
          </cell>
          <cell r="C828">
            <v>48203</v>
          </cell>
          <cell r="D828" t="str">
            <v>DRS I - Grande São Paulo</v>
          </cell>
          <cell r="E828">
            <v>10</v>
          </cell>
          <cell r="F828" t="str">
            <v>Coordenadoria de Regiões de Saúde</v>
          </cell>
          <cell r="G828" t="str">
            <v>336-0</v>
          </cell>
          <cell r="H828" t="str">
            <v>Guarulhos</v>
          </cell>
          <cell r="I828" t="str">
            <v>São Paulo</v>
          </cell>
        </row>
        <row r="829">
          <cell r="A829">
            <v>48211</v>
          </cell>
          <cell r="B829" t="str">
            <v>Ambulatório de Saúde Mental de Osasco</v>
          </cell>
          <cell r="C829">
            <v>48211</v>
          </cell>
          <cell r="D829" t="str">
            <v>DRS I - Grande São Paulo</v>
          </cell>
          <cell r="E829">
            <v>10</v>
          </cell>
          <cell r="F829" t="str">
            <v>Coordenadoria de Regiões de Saúde</v>
          </cell>
          <cell r="G829" t="str">
            <v>492-3</v>
          </cell>
          <cell r="H829" t="str">
            <v>Osasco</v>
          </cell>
          <cell r="I829" t="str">
            <v>São Paulo</v>
          </cell>
        </row>
        <row r="830">
          <cell r="A830">
            <v>69315</v>
          </cell>
          <cell r="B830" t="str">
            <v>Ambulatório de Saúde Mental de Taboão da Serra</v>
          </cell>
          <cell r="C830">
            <v>69315</v>
          </cell>
          <cell r="D830" t="str">
            <v>DRS I - Grande São Paulo</v>
          </cell>
          <cell r="E830">
            <v>10</v>
          </cell>
          <cell r="F830" t="str">
            <v>Coordenadoria de Regiões de Saúde</v>
          </cell>
          <cell r="G830" t="str">
            <v>675-0</v>
          </cell>
          <cell r="H830" t="str">
            <v>Taboão da Serra</v>
          </cell>
          <cell r="I830" t="str">
            <v>São Paulo</v>
          </cell>
        </row>
        <row r="831">
          <cell r="A831">
            <v>68973</v>
          </cell>
          <cell r="B831" t="str">
            <v>Ambulatório de Saúde Mental de Vila Brasilândia</v>
          </cell>
          <cell r="C831">
            <v>68973</v>
          </cell>
          <cell r="D831" t="str">
            <v>DRS I - Grande São Paulo</v>
          </cell>
          <cell r="E831">
            <v>10</v>
          </cell>
          <cell r="F831" t="str">
            <v>Coordenadoria de Regiões de Saúde</v>
          </cell>
          <cell r="G831" t="str">
            <v>100</v>
          </cell>
          <cell r="H831" t="str">
            <v>São Paulo</v>
          </cell>
          <cell r="I831" t="str">
            <v>São Paulo</v>
          </cell>
        </row>
        <row r="832">
          <cell r="A832">
            <v>48179</v>
          </cell>
          <cell r="B832" t="str">
            <v>Ambulatório de Saúde Mental de Vila Guarani</v>
          </cell>
          <cell r="C832">
            <v>48179</v>
          </cell>
          <cell r="D832" t="str">
            <v>DRS I - Grande São Paulo</v>
          </cell>
          <cell r="E832">
            <v>10</v>
          </cell>
          <cell r="F832" t="str">
            <v>Coordenadoria de Regiões de Saúde</v>
          </cell>
          <cell r="G832" t="str">
            <v>100</v>
          </cell>
          <cell r="H832" t="str">
            <v>São Paulo</v>
          </cell>
          <cell r="I832" t="str">
            <v>São Paulo</v>
          </cell>
        </row>
        <row r="833">
          <cell r="A833">
            <v>72054</v>
          </cell>
          <cell r="B833" t="str">
            <v>Ambulatório de Saúde Mental de Vila Matilde</v>
          </cell>
          <cell r="C833">
            <v>72054</v>
          </cell>
          <cell r="D833" t="str">
            <v>DRS I - Grande São Paulo</v>
          </cell>
          <cell r="E833">
            <v>10</v>
          </cell>
          <cell r="F833" t="str">
            <v>Coordenadoria de Regiões de Saúde</v>
          </cell>
          <cell r="G833" t="str">
            <v>100</v>
          </cell>
          <cell r="H833" t="str">
            <v>São Paulo</v>
          </cell>
          <cell r="I833" t="str">
            <v>São Paulo</v>
          </cell>
        </row>
        <row r="834">
          <cell r="A834">
            <v>67595</v>
          </cell>
          <cell r="B834" t="str">
            <v>Ambulatório de Saúde Mental do Jaçanã</v>
          </cell>
          <cell r="C834">
            <v>67595</v>
          </cell>
          <cell r="D834" t="str">
            <v>DRS I - Grande São Paulo</v>
          </cell>
          <cell r="E834">
            <v>10</v>
          </cell>
          <cell r="F834" t="str">
            <v>Coordenadoria de Regiões de Saúde</v>
          </cell>
          <cell r="G834" t="str">
            <v>100</v>
          </cell>
          <cell r="H834" t="str">
            <v>São Paulo</v>
          </cell>
          <cell r="I834" t="str">
            <v>São Paulo</v>
          </cell>
        </row>
        <row r="835">
          <cell r="A835">
            <v>69311</v>
          </cell>
          <cell r="B835" t="str">
            <v>Ambulatório de Saúde Mental do Largo 13, em Santo Amaro</v>
          </cell>
          <cell r="C835">
            <v>69311</v>
          </cell>
          <cell r="D835" t="str">
            <v>DRS I - Grande São Paulo</v>
          </cell>
          <cell r="E835">
            <v>10</v>
          </cell>
          <cell r="F835" t="str">
            <v>Coordenadoria de Regiões de Saúde</v>
          </cell>
          <cell r="G835" t="str">
            <v>100</v>
          </cell>
          <cell r="H835" t="str">
            <v>São Paulo</v>
          </cell>
          <cell r="I835" t="str">
            <v>São Paulo</v>
          </cell>
        </row>
        <row r="836">
          <cell r="A836">
            <v>48191</v>
          </cell>
          <cell r="B836" t="str">
            <v>Ambulatório de Saúde Mental do Mandaqui</v>
          </cell>
          <cell r="C836">
            <v>48191</v>
          </cell>
          <cell r="D836" t="str">
            <v>DRS I - Grande São Paulo</v>
          </cell>
          <cell r="E836">
            <v>10</v>
          </cell>
          <cell r="F836" t="str">
            <v>Coordenadoria de Regiões de Saúde</v>
          </cell>
          <cell r="G836" t="str">
            <v>100</v>
          </cell>
          <cell r="H836" t="str">
            <v>São Paulo</v>
          </cell>
          <cell r="I836" t="str">
            <v>São Paulo</v>
          </cell>
        </row>
        <row r="837">
          <cell r="A837">
            <v>48195</v>
          </cell>
          <cell r="B837" t="str">
            <v>Ambulatório de Saúde Mental de Pirituba</v>
          </cell>
          <cell r="C837">
            <v>48195</v>
          </cell>
          <cell r="D837" t="str">
            <v>DRS I - Grande São Paulo</v>
          </cell>
          <cell r="E837">
            <v>10</v>
          </cell>
          <cell r="F837" t="str">
            <v>Coordenadoria de Regiões de Saúde</v>
          </cell>
          <cell r="G837" t="str">
            <v>100</v>
          </cell>
          <cell r="H837" t="str">
            <v>São Paulo</v>
          </cell>
          <cell r="I837" t="str">
            <v>São Paulo</v>
          </cell>
        </row>
        <row r="838">
          <cell r="A838">
            <v>48183</v>
          </cell>
          <cell r="B838" t="str">
            <v>Ambulatório de Saúde Mental de Santo Amaro</v>
          </cell>
          <cell r="C838">
            <v>48183</v>
          </cell>
          <cell r="D838" t="str">
            <v>DRS I - Grande São Paulo</v>
          </cell>
          <cell r="E838">
            <v>10</v>
          </cell>
          <cell r="F838" t="str">
            <v>Coordenadoria de Regiões de Saúde</v>
          </cell>
          <cell r="G838" t="str">
            <v>100</v>
          </cell>
          <cell r="H838" t="str">
            <v>São Paulo</v>
          </cell>
          <cell r="I838" t="str">
            <v>São Paulo</v>
          </cell>
        </row>
        <row r="839">
          <cell r="A839">
            <v>69143</v>
          </cell>
          <cell r="B839" t="str">
            <v>Ambulatório de Saúde Mental de Itaquera</v>
          </cell>
          <cell r="C839">
            <v>69143</v>
          </cell>
          <cell r="D839" t="str">
            <v>DRS I - Grande São Paulo</v>
          </cell>
          <cell r="E839">
            <v>10</v>
          </cell>
          <cell r="F839" t="str">
            <v>Coordenadoria de Regiões de Saúde</v>
          </cell>
          <cell r="G839" t="str">
            <v>100</v>
          </cell>
          <cell r="H839" t="str">
            <v>São Paulo</v>
          </cell>
          <cell r="I839" t="str">
            <v>São Paulo</v>
          </cell>
        </row>
        <row r="840">
          <cell r="A840">
            <v>48187</v>
          </cell>
          <cell r="B840" t="str">
            <v>Ambulatório de Saúde Mental "Dr. Manoel Munhoz" de Perdizes</v>
          </cell>
          <cell r="C840">
            <v>48187</v>
          </cell>
          <cell r="D840" t="str">
            <v>DRS I - Grande São Paulo</v>
          </cell>
          <cell r="E840">
            <v>10</v>
          </cell>
          <cell r="F840" t="str">
            <v>Coordenadoria de Regiões de Saúde</v>
          </cell>
          <cell r="G840" t="str">
            <v>100</v>
          </cell>
          <cell r="H840" t="str">
            <v>São Paulo</v>
          </cell>
          <cell r="I840" t="str">
            <v>São Paulo</v>
          </cell>
        </row>
        <row r="841">
          <cell r="A841">
            <v>69857</v>
          </cell>
          <cell r="B841" t="str">
            <v>Ambulatório de Saúde Mental da Lapa</v>
          </cell>
          <cell r="C841">
            <v>69857</v>
          </cell>
          <cell r="D841" t="str">
            <v>DRS I - Grande São Paulo</v>
          </cell>
          <cell r="E841">
            <v>10</v>
          </cell>
          <cell r="F841" t="str">
            <v>Coordenadoria de Regiões de Saúde</v>
          </cell>
          <cell r="G841" t="str">
            <v>100</v>
          </cell>
          <cell r="H841" t="str">
            <v>São Paulo</v>
          </cell>
          <cell r="I841" t="str">
            <v>São Paulo</v>
          </cell>
        </row>
        <row r="842">
          <cell r="A842">
            <v>72050</v>
          </cell>
          <cell r="B842" t="str">
            <v>Ambulatório de Saúde Mental de São Mateus</v>
          </cell>
          <cell r="C842">
            <v>72050</v>
          </cell>
          <cell r="D842" t="str">
            <v>DRS I - Grande São Paulo</v>
          </cell>
          <cell r="E842">
            <v>10</v>
          </cell>
          <cell r="F842" t="str">
            <v>Coordenadoria de Regiões de Saúde</v>
          </cell>
          <cell r="G842" t="str">
            <v>100</v>
          </cell>
          <cell r="H842" t="str">
            <v>São Paulo</v>
          </cell>
          <cell r="I842" t="str">
            <v>São Paulo</v>
          </cell>
        </row>
        <row r="843">
          <cell r="A843">
            <v>48219</v>
          </cell>
          <cell r="B843" t="str">
            <v>Ambulatório de Saúde Mental de São Miguel Paulista</v>
          </cell>
          <cell r="C843">
            <v>48219</v>
          </cell>
          <cell r="D843" t="str">
            <v>DRS I - Grande São Paulo</v>
          </cell>
          <cell r="E843">
            <v>10</v>
          </cell>
          <cell r="F843" t="str">
            <v>Coordenadoria de Regiões de Saúde</v>
          </cell>
          <cell r="G843" t="str">
            <v>100</v>
          </cell>
          <cell r="H843" t="str">
            <v>São Paulo</v>
          </cell>
          <cell r="I843" t="str">
            <v>São Paulo</v>
          </cell>
        </row>
        <row r="844">
          <cell r="A844">
            <v>70879</v>
          </cell>
          <cell r="B844" t="str">
            <v>CCI da U.B.S. "Dr. Manoel Caetano da R. Passos Filho" de Mauá</v>
          </cell>
          <cell r="C844">
            <v>70879</v>
          </cell>
          <cell r="D844" t="str">
            <v>DRS I - Grande São Paulo</v>
          </cell>
          <cell r="E844">
            <v>10</v>
          </cell>
          <cell r="F844" t="str">
            <v>Coordenadoria de Regiões de Saúde</v>
          </cell>
          <cell r="G844" t="str">
            <v>442-0</v>
          </cell>
          <cell r="H844" t="str">
            <v>Mauá</v>
          </cell>
          <cell r="I844" t="str">
            <v>São Paulo</v>
          </cell>
        </row>
        <row r="845">
          <cell r="A845">
            <v>90015</v>
          </cell>
          <cell r="B845" t="str">
            <v>Centro de Convivência Infantil, do DRS I - Grande São Paulo</v>
          </cell>
          <cell r="C845">
            <v>90015</v>
          </cell>
          <cell r="D845" t="str">
            <v>DRS I - Grande São Paulo</v>
          </cell>
          <cell r="E845">
            <v>10</v>
          </cell>
          <cell r="F845" t="str">
            <v>Coordenadoria de Regiões de Saúde</v>
          </cell>
          <cell r="G845" t="str">
            <v>626-9</v>
          </cell>
          <cell r="H845" t="str">
            <v>Santo André</v>
          </cell>
          <cell r="I845" t="str">
            <v>São Paulo</v>
          </cell>
        </row>
        <row r="846">
          <cell r="A846">
            <v>12272</v>
          </cell>
          <cell r="B846" t="str">
            <v>Núcleo de Hemat. e Hemoterapia  "José Jayme T. Soares" de São C. do Sul</v>
          </cell>
          <cell r="C846">
            <v>12272</v>
          </cell>
          <cell r="D846" t="str">
            <v>DRS I - Grande São Paulo</v>
          </cell>
          <cell r="E846">
            <v>10</v>
          </cell>
          <cell r="F846" t="str">
            <v>Coordenadoria de Regiões de Saúde</v>
          </cell>
          <cell r="G846" t="str">
            <v>636-1</v>
          </cell>
          <cell r="H846" t="str">
            <v>São Caetano do Sul</v>
          </cell>
          <cell r="I846" t="str">
            <v>São Paulo</v>
          </cell>
        </row>
        <row r="847">
          <cell r="A847">
            <v>81509</v>
          </cell>
          <cell r="B847" t="str">
            <v>Centro de Convivência Infantil, do DRS I - Grande São Paulo</v>
          </cell>
          <cell r="C847">
            <v>81509</v>
          </cell>
          <cell r="D847" t="str">
            <v>DRS I - Grande São Paulo</v>
          </cell>
          <cell r="E847">
            <v>10</v>
          </cell>
          <cell r="F847" t="str">
            <v>Coordenadoria de Regiões de Saúde</v>
          </cell>
          <cell r="G847" t="str">
            <v>454-6</v>
          </cell>
          <cell r="H847" t="str">
            <v>Mogi das Cruzes</v>
          </cell>
          <cell r="I847" t="str">
            <v>São Paulo</v>
          </cell>
        </row>
        <row r="848">
          <cell r="A848">
            <v>67118</v>
          </cell>
          <cell r="B848" t="str">
            <v>Centro de Convivência Infantil, do DRS I - Grande São Paulo</v>
          </cell>
          <cell r="C848">
            <v>67118</v>
          </cell>
          <cell r="D848" t="str">
            <v>DRS I - Grande São Paulo</v>
          </cell>
          <cell r="E848">
            <v>10</v>
          </cell>
          <cell r="F848" t="str">
            <v>Coordenadoria de Regiões de Saúde</v>
          </cell>
          <cell r="G848" t="str">
            <v>492-3</v>
          </cell>
          <cell r="H848" t="str">
            <v>Osasco</v>
          </cell>
          <cell r="I848" t="str">
            <v>São Paulo</v>
          </cell>
        </row>
        <row r="849">
          <cell r="A849">
            <v>69789</v>
          </cell>
          <cell r="B849" t="str">
            <v>Unidade Básica de Saúde de Rio Grande da Serra</v>
          </cell>
          <cell r="C849">
            <v>69789</v>
          </cell>
          <cell r="D849" t="str">
            <v>DRS I - Grande São Paulo</v>
          </cell>
          <cell r="E849">
            <v>10</v>
          </cell>
          <cell r="F849" t="str">
            <v>Coordenadoria de Regiões de Saúde</v>
          </cell>
          <cell r="G849" t="str">
            <v>589-7</v>
          </cell>
          <cell r="H849" t="str">
            <v>Rio Grande da Serra</v>
          </cell>
          <cell r="I849" t="str">
            <v>São Paulo</v>
          </cell>
        </row>
        <row r="850">
          <cell r="A850">
            <v>69791</v>
          </cell>
          <cell r="B850" t="str">
            <v>Unidade Básica de Saúde de Capuava, em Mauá</v>
          </cell>
          <cell r="C850">
            <v>69791</v>
          </cell>
          <cell r="D850" t="str">
            <v>DRS I - Grande São Paulo</v>
          </cell>
          <cell r="E850">
            <v>10</v>
          </cell>
          <cell r="F850" t="str">
            <v>Coordenadoria de Regiões de Saúde</v>
          </cell>
          <cell r="G850" t="str">
            <v>442-0</v>
          </cell>
          <cell r="H850" t="str">
            <v>Mauá</v>
          </cell>
          <cell r="I850" t="str">
            <v>São Paulo</v>
          </cell>
        </row>
        <row r="851">
          <cell r="A851">
            <v>2826</v>
          </cell>
          <cell r="B851" t="str">
            <v>Unidade Básica de Saúde de Vila Santo Antônio</v>
          </cell>
          <cell r="C851">
            <v>2826</v>
          </cell>
          <cell r="D851" t="str">
            <v>DRS I - Grande São Paulo</v>
          </cell>
          <cell r="E851">
            <v>10</v>
          </cell>
          <cell r="F851" t="str">
            <v>Coordenadoria de Regiões de Saúde</v>
          </cell>
          <cell r="G851" t="str">
            <v>454-6</v>
          </cell>
          <cell r="H851" t="str">
            <v>Mogi das Cruzes</v>
          </cell>
          <cell r="I851" t="str">
            <v>São Paulo</v>
          </cell>
        </row>
        <row r="852">
          <cell r="A852">
            <v>2837</v>
          </cell>
          <cell r="B852" t="str">
            <v>UBS do Jardim São Paulo, em Mogi das Cruzes</v>
          </cell>
          <cell r="C852">
            <v>2837</v>
          </cell>
          <cell r="D852" t="str">
            <v>DRS I - Grande São Paulo</v>
          </cell>
          <cell r="E852">
            <v>10</v>
          </cell>
          <cell r="F852" t="str">
            <v>Coordenadoria de Regiões de Saúde</v>
          </cell>
          <cell r="G852" t="str">
            <v>454-6</v>
          </cell>
          <cell r="H852" t="str">
            <v>Mogi das Cruzes</v>
          </cell>
          <cell r="I852" t="str">
            <v>São Paulo</v>
          </cell>
        </row>
        <row r="853">
          <cell r="A853">
            <v>2848</v>
          </cell>
          <cell r="B853" t="str">
            <v>Unidade Básica de Saúde de Rodrigo Barreto</v>
          </cell>
          <cell r="C853">
            <v>2848</v>
          </cell>
          <cell r="D853" t="str">
            <v>DRS I - Grande São Paulo</v>
          </cell>
          <cell r="E853">
            <v>10</v>
          </cell>
          <cell r="F853" t="str">
            <v>Coordenadoria de Regiões de Saúde</v>
          </cell>
          <cell r="G853" t="str">
            <v>336-0</v>
          </cell>
          <cell r="H853" t="str">
            <v>Guarulhos</v>
          </cell>
          <cell r="I853" t="str">
            <v>São Paulo</v>
          </cell>
        </row>
        <row r="854">
          <cell r="A854">
            <v>69799</v>
          </cell>
          <cell r="B854" t="str">
            <v>Unidade Básica de Saúde de Caieiras</v>
          </cell>
          <cell r="C854">
            <v>69799</v>
          </cell>
          <cell r="D854" t="str">
            <v>DRS I - Grande São Paulo</v>
          </cell>
          <cell r="E854">
            <v>10</v>
          </cell>
          <cell r="F854" t="str">
            <v>Coordenadoria de Regiões de Saúde</v>
          </cell>
          <cell r="G854" t="str">
            <v>239-2</v>
          </cell>
          <cell r="H854" t="str">
            <v>Caieiras</v>
          </cell>
          <cell r="I854" t="str">
            <v>São Paulo</v>
          </cell>
        </row>
        <row r="855">
          <cell r="A855">
            <v>69800</v>
          </cell>
          <cell r="B855" t="str">
            <v>Unidade Básica de Saúde de Francisco Morato</v>
          </cell>
          <cell r="C855">
            <v>69800</v>
          </cell>
          <cell r="D855" t="str">
            <v>DRS I - Grande São Paulo</v>
          </cell>
          <cell r="E855">
            <v>10</v>
          </cell>
          <cell r="F855" t="str">
            <v>Coordenadoria de Regiões de Saúde</v>
          </cell>
          <cell r="G855" t="str">
            <v>311-6</v>
          </cell>
          <cell r="H855" t="str">
            <v>Francisco Morato</v>
          </cell>
          <cell r="I855" t="str">
            <v>São Paulo</v>
          </cell>
        </row>
        <row r="856">
          <cell r="A856">
            <v>69801</v>
          </cell>
          <cell r="B856" t="str">
            <v>Unidade Básica de Saúde de Franco da Rocha</v>
          </cell>
          <cell r="C856">
            <v>69801</v>
          </cell>
          <cell r="D856" t="str">
            <v>DRS I - Grande São Paulo</v>
          </cell>
          <cell r="E856">
            <v>10</v>
          </cell>
          <cell r="F856" t="str">
            <v>Coordenadoria de Regiões de Saúde</v>
          </cell>
          <cell r="G856" t="str">
            <v>312-8</v>
          </cell>
          <cell r="H856" t="str">
            <v>Franco da Rocha</v>
          </cell>
          <cell r="I856" t="str">
            <v>São Paulo</v>
          </cell>
        </row>
        <row r="857">
          <cell r="A857">
            <v>69802</v>
          </cell>
          <cell r="B857" t="str">
            <v>UBS "Dr. Emilio Luiz Lattari" de Mairiporã</v>
          </cell>
          <cell r="C857">
            <v>69802</v>
          </cell>
          <cell r="D857" t="str">
            <v>DRS I - Grande São Paulo</v>
          </cell>
          <cell r="E857">
            <v>10</v>
          </cell>
          <cell r="F857" t="str">
            <v>Coordenadoria de Regiões de Saúde</v>
          </cell>
          <cell r="G857" t="str">
            <v>433-9</v>
          </cell>
          <cell r="H857" t="str">
            <v>Mairiporã</v>
          </cell>
          <cell r="I857" t="str">
            <v>São Paulo</v>
          </cell>
        </row>
        <row r="858">
          <cell r="A858">
            <v>71310</v>
          </cell>
          <cell r="B858" t="str">
            <v>UBS "Antônio Polycarpo de Oliveira" de Cajamar</v>
          </cell>
          <cell r="C858">
            <v>71310</v>
          </cell>
          <cell r="D858" t="str">
            <v>DRS I - Grande São Paulo</v>
          </cell>
          <cell r="E858">
            <v>10</v>
          </cell>
          <cell r="F858" t="str">
            <v>Coordenadoria de Regiões de Saúde</v>
          </cell>
          <cell r="G858" t="str">
            <v>241-0</v>
          </cell>
          <cell r="H858" t="str">
            <v>Cajamar</v>
          </cell>
          <cell r="I858" t="str">
            <v>São Paulo</v>
          </cell>
        </row>
        <row r="859">
          <cell r="A859">
            <v>73082</v>
          </cell>
          <cell r="B859" t="str">
            <v>UBS de Jordanésia, em Franco da Rocha</v>
          </cell>
          <cell r="C859">
            <v>73082</v>
          </cell>
          <cell r="D859" t="str">
            <v>DRS I - Grande São Paulo</v>
          </cell>
          <cell r="E859">
            <v>10</v>
          </cell>
          <cell r="F859" t="str">
            <v>Coordenadoria de Regiões de Saúde</v>
          </cell>
          <cell r="G859" t="str">
            <v>312-8</v>
          </cell>
          <cell r="H859" t="str">
            <v>Franco da Rocha</v>
          </cell>
          <cell r="I859" t="str">
            <v>São Paulo</v>
          </cell>
        </row>
        <row r="860">
          <cell r="A860">
            <v>73087</v>
          </cell>
          <cell r="B860" t="str">
            <v>UBS do Parque Cento e Vinte, em Francisco Morato</v>
          </cell>
          <cell r="C860">
            <v>73087</v>
          </cell>
          <cell r="D860" t="str">
            <v>DRS I - Grande São Paulo</v>
          </cell>
          <cell r="E860">
            <v>10</v>
          </cell>
          <cell r="F860" t="str">
            <v>Coordenadoria de Regiões de Saúde</v>
          </cell>
          <cell r="G860" t="str">
            <v>311-6</v>
          </cell>
          <cell r="H860" t="str">
            <v>Francisco Morato</v>
          </cell>
          <cell r="I860" t="str">
            <v>São Paulo</v>
          </cell>
        </row>
        <row r="861">
          <cell r="A861">
            <v>63874</v>
          </cell>
          <cell r="B861" t="str">
            <v>Unidade Básica de Saúde de Vargem Grande Paulista</v>
          </cell>
          <cell r="C861">
            <v>63874</v>
          </cell>
          <cell r="D861" t="str">
            <v>DRS I - Grande São Paulo</v>
          </cell>
          <cell r="E861">
            <v>10</v>
          </cell>
          <cell r="F861" t="str">
            <v>Coordenadoria de Regiões de Saúde</v>
          </cell>
          <cell r="G861" t="str">
            <v>720-1</v>
          </cell>
          <cell r="H861" t="str">
            <v>Vargem Grande Paulista</v>
          </cell>
          <cell r="I861" t="str">
            <v>São Paulo</v>
          </cell>
        </row>
        <row r="862">
          <cell r="A862">
            <v>33425</v>
          </cell>
          <cell r="B862" t="str">
            <v>Unidade Básica de Saúde de Caucaia do Alto</v>
          </cell>
          <cell r="C862">
            <v>33425</v>
          </cell>
          <cell r="D862" t="str">
            <v>DRS I - Grande São Paulo</v>
          </cell>
          <cell r="E862">
            <v>10</v>
          </cell>
          <cell r="F862" t="str">
            <v>Coordenadoria de Regiões de Saúde</v>
          </cell>
          <cell r="G862" t="str">
            <v>278-1</v>
          </cell>
          <cell r="H862" t="str">
            <v>Cotia</v>
          </cell>
          <cell r="I862" t="str">
            <v>São Paulo</v>
          </cell>
        </row>
        <row r="863">
          <cell r="A863">
            <v>33427</v>
          </cell>
          <cell r="B863" t="str">
            <v>Unidade Básica de Saúde de Embu</v>
          </cell>
          <cell r="C863">
            <v>33427</v>
          </cell>
          <cell r="D863" t="str">
            <v>DRS I - Grande São Paulo</v>
          </cell>
          <cell r="E863">
            <v>10</v>
          </cell>
          <cell r="F863" t="str">
            <v>Coordenadoria de Regiões de Saúde</v>
          </cell>
          <cell r="G863" t="str">
            <v>298-7</v>
          </cell>
          <cell r="H863" t="str">
            <v>Embu</v>
          </cell>
          <cell r="I863" t="str">
            <v>São Paulo</v>
          </cell>
        </row>
        <row r="864">
          <cell r="A864">
            <v>33428</v>
          </cell>
          <cell r="B864" t="str">
            <v>UBS "Farmacêutico Sérgio Matsumura" de Embu Guaçu</v>
          </cell>
          <cell r="C864">
            <v>33428</v>
          </cell>
          <cell r="D864" t="str">
            <v>DRS I - Grande São Paulo</v>
          </cell>
          <cell r="E864">
            <v>10</v>
          </cell>
          <cell r="F864" t="str">
            <v>Coordenadoria de Regiões de Saúde</v>
          </cell>
          <cell r="G864" t="str">
            <v>299-9</v>
          </cell>
          <cell r="H864" t="str">
            <v>Embu-Guaçu</v>
          </cell>
          <cell r="I864" t="str">
            <v>São Paulo</v>
          </cell>
        </row>
        <row r="865">
          <cell r="A865">
            <v>33430</v>
          </cell>
          <cell r="B865" t="str">
            <v>UBS "Salvador de Leone" de Itapecerica da Serra</v>
          </cell>
          <cell r="C865">
            <v>33430</v>
          </cell>
          <cell r="D865" t="str">
            <v>DRS I - Grande São Paulo</v>
          </cell>
          <cell r="E865">
            <v>10</v>
          </cell>
          <cell r="F865" t="str">
            <v>Coordenadoria de Regiões de Saúde</v>
          </cell>
          <cell r="G865" t="str">
            <v>370-0</v>
          </cell>
          <cell r="H865" t="str">
            <v>Itapecerica da Serra</v>
          </cell>
          <cell r="I865" t="str">
            <v>São Paulo</v>
          </cell>
        </row>
        <row r="866">
          <cell r="A866">
            <v>33432</v>
          </cell>
          <cell r="B866" t="str">
            <v>Unidade Básica de Saúde de Cotia</v>
          </cell>
          <cell r="C866">
            <v>33432</v>
          </cell>
          <cell r="D866" t="str">
            <v>DRS I - Grande São Paulo</v>
          </cell>
          <cell r="E866">
            <v>10</v>
          </cell>
          <cell r="F866" t="str">
            <v>Coordenadoria de Regiões de Saúde</v>
          </cell>
          <cell r="G866" t="str">
            <v>278-1</v>
          </cell>
          <cell r="H866" t="str">
            <v>Cotia</v>
          </cell>
          <cell r="I866" t="str">
            <v>São Paulo</v>
          </cell>
        </row>
        <row r="867">
          <cell r="A867">
            <v>33433</v>
          </cell>
          <cell r="B867" t="str">
            <v>Unidade Básica de Saúde de Taboão da Serra</v>
          </cell>
          <cell r="C867">
            <v>33433</v>
          </cell>
          <cell r="D867" t="str">
            <v>DRS I - Grande São Paulo</v>
          </cell>
          <cell r="E867">
            <v>10</v>
          </cell>
          <cell r="F867" t="str">
            <v>Coordenadoria de Regiões de Saúde</v>
          </cell>
          <cell r="G867" t="str">
            <v>675-0</v>
          </cell>
          <cell r="H867" t="str">
            <v>Taboão da Serra</v>
          </cell>
          <cell r="I867" t="str">
            <v>São Paulo</v>
          </cell>
        </row>
        <row r="868">
          <cell r="A868">
            <v>59298</v>
          </cell>
          <cell r="B868" t="str">
            <v>Unidade Básica de Saúde de Juquitiba</v>
          </cell>
          <cell r="C868">
            <v>59298</v>
          </cell>
          <cell r="D868" t="str">
            <v>DRS I - Grande São Paulo</v>
          </cell>
          <cell r="E868">
            <v>10</v>
          </cell>
          <cell r="F868" t="str">
            <v>Coordenadoria de Regiões de Saúde</v>
          </cell>
          <cell r="G868" t="str">
            <v>410-8</v>
          </cell>
          <cell r="H868" t="str">
            <v>Juquitiba</v>
          </cell>
          <cell r="I868" t="str">
            <v>São Paulo</v>
          </cell>
        </row>
        <row r="869">
          <cell r="A869">
            <v>2595</v>
          </cell>
          <cell r="B869" t="str">
            <v>Unidade Básica de Saúde Itapeva</v>
          </cell>
          <cell r="C869">
            <v>2595</v>
          </cell>
          <cell r="D869" t="str">
            <v>DRS I - Grande São Paulo</v>
          </cell>
          <cell r="E869">
            <v>10</v>
          </cell>
          <cell r="F869" t="str">
            <v>Coordenadoria de Regiões de Saúde</v>
          </cell>
          <cell r="G869" t="str">
            <v>100</v>
          </cell>
          <cell r="H869" t="str">
            <v>São Paulo</v>
          </cell>
          <cell r="I869" t="str">
            <v>São Paulo</v>
          </cell>
        </row>
        <row r="870">
          <cell r="A870">
            <v>2606</v>
          </cell>
          <cell r="B870" t="str">
            <v>Unidade Básica de Saúde de Vila Sônia</v>
          </cell>
          <cell r="C870">
            <v>2606</v>
          </cell>
          <cell r="D870" t="str">
            <v>DRS I - Grande São Paulo</v>
          </cell>
          <cell r="E870">
            <v>10</v>
          </cell>
          <cell r="F870" t="str">
            <v>Coordenadoria de Regiões de Saúde</v>
          </cell>
          <cell r="G870" t="str">
            <v>100</v>
          </cell>
          <cell r="H870" t="str">
            <v>São Paulo</v>
          </cell>
          <cell r="I870" t="str">
            <v>São Paulo</v>
          </cell>
        </row>
        <row r="871">
          <cell r="A871">
            <v>2617</v>
          </cell>
          <cell r="B871" t="str">
            <v>Unidade Básica de Saúde do Jardim Peri-Peri</v>
          </cell>
          <cell r="C871">
            <v>2617</v>
          </cell>
          <cell r="D871" t="str">
            <v>DRS I - Grande São Paulo</v>
          </cell>
          <cell r="E871">
            <v>10</v>
          </cell>
          <cell r="F871" t="str">
            <v>Coordenadoria de Regiões de Saúde</v>
          </cell>
          <cell r="G871" t="str">
            <v>100</v>
          </cell>
          <cell r="H871" t="str">
            <v>São Paulo</v>
          </cell>
          <cell r="I871" t="str">
            <v>São Paulo</v>
          </cell>
        </row>
        <row r="872">
          <cell r="A872">
            <v>2628</v>
          </cell>
          <cell r="B872" t="str">
            <v>Unidade Básica de Saúde do Jardim Ester</v>
          </cell>
          <cell r="C872">
            <v>2628</v>
          </cell>
          <cell r="D872" t="str">
            <v>DRS I - Grande São Paulo</v>
          </cell>
          <cell r="E872">
            <v>10</v>
          </cell>
          <cell r="F872" t="str">
            <v>Coordenadoria de Regiões de Saúde</v>
          </cell>
          <cell r="G872" t="str">
            <v>100</v>
          </cell>
          <cell r="H872" t="str">
            <v>São Paulo</v>
          </cell>
          <cell r="I872" t="str">
            <v>São Paulo</v>
          </cell>
        </row>
        <row r="873">
          <cell r="A873">
            <v>2815</v>
          </cell>
          <cell r="B873" t="str">
            <v>Unidade Básica de Saúde do Jardim Alfredo</v>
          </cell>
          <cell r="C873">
            <v>2815</v>
          </cell>
          <cell r="D873" t="str">
            <v>DRS I - Grande São Paulo</v>
          </cell>
          <cell r="E873">
            <v>10</v>
          </cell>
          <cell r="F873" t="str">
            <v>Coordenadoria de Regiões de Saúde</v>
          </cell>
          <cell r="G873" t="str">
            <v>100</v>
          </cell>
          <cell r="H873" t="str">
            <v>São Paulo</v>
          </cell>
          <cell r="I873" t="str">
            <v>São Paulo</v>
          </cell>
        </row>
        <row r="874">
          <cell r="A874">
            <v>2804</v>
          </cell>
          <cell r="B874" t="str">
            <v>Unidade Básica de Saúde do Jardim República</v>
          </cell>
          <cell r="C874">
            <v>2804</v>
          </cell>
          <cell r="D874" t="str">
            <v>DRS I - Grande São Paulo</v>
          </cell>
          <cell r="E874">
            <v>10</v>
          </cell>
          <cell r="F874" t="str">
            <v>Coordenadoria de Regiões de Saúde</v>
          </cell>
          <cell r="G874" t="str">
            <v>100</v>
          </cell>
          <cell r="H874" t="str">
            <v>São Paulo</v>
          </cell>
          <cell r="I874" t="str">
            <v>São Paulo</v>
          </cell>
        </row>
        <row r="875">
          <cell r="A875">
            <v>2793</v>
          </cell>
          <cell r="B875" t="str">
            <v>Unidade Básica de Saúde do Parque Novo Santo Amaro</v>
          </cell>
          <cell r="C875">
            <v>2793</v>
          </cell>
          <cell r="D875" t="str">
            <v>DRS I - Grande São Paulo</v>
          </cell>
          <cell r="E875">
            <v>10</v>
          </cell>
          <cell r="F875" t="str">
            <v>Coordenadoria de Regiões de Saúde</v>
          </cell>
          <cell r="G875" t="str">
            <v>100</v>
          </cell>
          <cell r="H875" t="str">
            <v>São Paulo</v>
          </cell>
          <cell r="I875" t="str">
            <v>São Paulo</v>
          </cell>
        </row>
        <row r="876">
          <cell r="A876">
            <v>67312</v>
          </cell>
          <cell r="B876" t="str">
            <v>Unidade Básica de Saúde de Vila Chabilândia</v>
          </cell>
          <cell r="C876">
            <v>67312</v>
          </cell>
          <cell r="D876" t="str">
            <v>DRS I - Grande São Paulo</v>
          </cell>
          <cell r="E876">
            <v>10</v>
          </cell>
          <cell r="F876" t="str">
            <v>Coordenadoria de Regiões de Saúde</v>
          </cell>
          <cell r="G876" t="str">
            <v>100</v>
          </cell>
          <cell r="H876" t="str">
            <v>São Paulo</v>
          </cell>
          <cell r="I876" t="str">
            <v>São Paulo</v>
          </cell>
        </row>
        <row r="877">
          <cell r="A877">
            <v>67311</v>
          </cell>
          <cell r="B877" t="str">
            <v>Unidade Básica de Saúde de Guaianazes</v>
          </cell>
          <cell r="C877">
            <v>67311</v>
          </cell>
          <cell r="D877" t="str">
            <v>DRS I - Grande São Paulo</v>
          </cell>
          <cell r="E877">
            <v>10</v>
          </cell>
          <cell r="F877" t="str">
            <v>Coordenadoria de Regiões de Saúde</v>
          </cell>
          <cell r="G877" t="str">
            <v>100</v>
          </cell>
          <cell r="H877" t="str">
            <v>São Paulo</v>
          </cell>
          <cell r="I877" t="str">
            <v>São Paulo</v>
          </cell>
        </row>
        <row r="878">
          <cell r="A878">
            <v>2738</v>
          </cell>
          <cell r="B878" t="str">
            <v>Unidade Básica de Saúde do Jardim Nélia</v>
          </cell>
          <cell r="C878">
            <v>2738</v>
          </cell>
          <cell r="D878" t="str">
            <v>DRS I - Grande São Paulo</v>
          </cell>
          <cell r="E878">
            <v>10</v>
          </cell>
          <cell r="F878" t="str">
            <v>Coordenadoria de Regiões de Saúde</v>
          </cell>
          <cell r="G878" t="str">
            <v>100</v>
          </cell>
          <cell r="H878" t="str">
            <v>São Paulo</v>
          </cell>
          <cell r="I878" t="str">
            <v>São Paulo</v>
          </cell>
        </row>
        <row r="879">
          <cell r="A879">
            <v>2749</v>
          </cell>
          <cell r="B879" t="str">
            <v>Unidade Básica de Saúde de Vila Carmosina</v>
          </cell>
          <cell r="C879">
            <v>2749</v>
          </cell>
          <cell r="D879" t="str">
            <v>DRS I - Grande São Paulo</v>
          </cell>
          <cell r="E879">
            <v>10</v>
          </cell>
          <cell r="F879" t="str">
            <v>Coordenadoria de Regiões de Saúde</v>
          </cell>
          <cell r="G879" t="str">
            <v>100</v>
          </cell>
          <cell r="H879" t="str">
            <v>São Paulo</v>
          </cell>
          <cell r="I879" t="str">
            <v>São Paulo</v>
          </cell>
        </row>
        <row r="880">
          <cell r="A880">
            <v>67317</v>
          </cell>
          <cell r="B880" t="str">
            <v>Unidade Básica de Saúde da Cidade São Mateus</v>
          </cell>
          <cell r="C880">
            <v>67317</v>
          </cell>
          <cell r="D880" t="str">
            <v>DRS I - Grande São Paulo</v>
          </cell>
          <cell r="E880">
            <v>10</v>
          </cell>
          <cell r="F880" t="str">
            <v>Coordenadoria de Regiões de Saúde</v>
          </cell>
          <cell r="G880" t="str">
            <v>100</v>
          </cell>
          <cell r="H880" t="str">
            <v>São Paulo</v>
          </cell>
          <cell r="I880" t="str">
            <v>São Paulo</v>
          </cell>
        </row>
        <row r="881">
          <cell r="A881">
            <v>2716</v>
          </cell>
          <cell r="B881" t="str">
            <v>Unidade Básica de Saúde do Conjunto José Bonifácio IV</v>
          </cell>
          <cell r="C881">
            <v>2716</v>
          </cell>
          <cell r="D881" t="str">
            <v>DRS I - Grande São Paulo</v>
          </cell>
          <cell r="E881">
            <v>10</v>
          </cell>
          <cell r="F881" t="str">
            <v>Coordenadoria de Regiões de Saúde</v>
          </cell>
          <cell r="G881" t="str">
            <v>100</v>
          </cell>
          <cell r="H881" t="str">
            <v>São Paulo</v>
          </cell>
          <cell r="I881" t="str">
            <v>São Paulo</v>
          </cell>
        </row>
        <row r="882">
          <cell r="A882">
            <v>2705</v>
          </cell>
          <cell r="B882" t="str">
            <v>Unidade Básica de Saúde do Jardim Aurora</v>
          </cell>
          <cell r="C882">
            <v>2705</v>
          </cell>
          <cell r="D882" t="str">
            <v>DRS I - Grande São Paulo</v>
          </cell>
          <cell r="E882">
            <v>10</v>
          </cell>
          <cell r="F882" t="str">
            <v>Coordenadoria de Regiões de Saúde</v>
          </cell>
          <cell r="G882" t="str">
            <v>100</v>
          </cell>
          <cell r="H882" t="str">
            <v>São Paulo</v>
          </cell>
          <cell r="I882" t="str">
            <v>São Paulo</v>
          </cell>
        </row>
        <row r="883">
          <cell r="A883">
            <v>2694</v>
          </cell>
          <cell r="B883" t="str">
            <v>Unidade Básica de Saúde do Jardim Laranjeiras</v>
          </cell>
          <cell r="C883">
            <v>2694</v>
          </cell>
          <cell r="D883" t="str">
            <v>DRS I - Grande São Paulo</v>
          </cell>
          <cell r="E883">
            <v>10</v>
          </cell>
          <cell r="F883" t="str">
            <v>Coordenadoria de Regiões de Saúde</v>
          </cell>
          <cell r="G883" t="str">
            <v>100</v>
          </cell>
          <cell r="H883" t="str">
            <v>São Paulo</v>
          </cell>
          <cell r="I883" t="str">
            <v>São Paulo</v>
          </cell>
        </row>
        <row r="884">
          <cell r="A884">
            <v>2683</v>
          </cell>
          <cell r="B884" t="str">
            <v>Unidade Básica de Saúde do Parque Santa Rita</v>
          </cell>
          <cell r="C884">
            <v>2683</v>
          </cell>
          <cell r="D884" t="str">
            <v>DRS I - Grande São Paulo</v>
          </cell>
          <cell r="E884">
            <v>10</v>
          </cell>
          <cell r="F884" t="str">
            <v>Coordenadoria de Regiões de Saúde</v>
          </cell>
          <cell r="G884" t="str">
            <v>100</v>
          </cell>
          <cell r="H884" t="str">
            <v>São Paulo</v>
          </cell>
          <cell r="I884" t="str">
            <v>São Paulo</v>
          </cell>
        </row>
        <row r="885">
          <cell r="A885">
            <v>2672</v>
          </cell>
          <cell r="B885" t="str">
            <v>UBS de Vila Nossa Senhora Aparecida</v>
          </cell>
          <cell r="C885">
            <v>2672</v>
          </cell>
          <cell r="D885" t="str">
            <v>DRS I - Grande São Paulo</v>
          </cell>
          <cell r="E885">
            <v>10</v>
          </cell>
          <cell r="F885" t="str">
            <v>Coordenadoria de Regiões de Saúde</v>
          </cell>
          <cell r="G885" t="str">
            <v>100</v>
          </cell>
          <cell r="H885" t="str">
            <v>São Paulo</v>
          </cell>
          <cell r="I885" t="str">
            <v>São Paulo</v>
          </cell>
        </row>
        <row r="886">
          <cell r="A886">
            <v>2661</v>
          </cell>
          <cell r="B886" t="str">
            <v>Unidade Básica de Saúde de Dom João Néri</v>
          </cell>
          <cell r="C886">
            <v>2661</v>
          </cell>
          <cell r="D886" t="str">
            <v>DRS I - Grande São Paulo</v>
          </cell>
          <cell r="E886">
            <v>10</v>
          </cell>
          <cell r="F886" t="str">
            <v>Coordenadoria de Regiões de Saúde</v>
          </cell>
          <cell r="G886" t="str">
            <v>100</v>
          </cell>
          <cell r="H886" t="str">
            <v>São Paulo</v>
          </cell>
          <cell r="I886" t="str">
            <v>São Paulo</v>
          </cell>
        </row>
        <row r="887">
          <cell r="A887">
            <v>2650</v>
          </cell>
          <cell r="B887" t="str">
            <v>Unidade Básica de Saúde do Jardim Etelvina</v>
          </cell>
          <cell r="C887">
            <v>2650</v>
          </cell>
          <cell r="D887" t="str">
            <v>DRS I - Grande São Paulo</v>
          </cell>
          <cell r="E887">
            <v>10</v>
          </cell>
          <cell r="F887" t="str">
            <v>Coordenadoria de Regiões de Saúde</v>
          </cell>
          <cell r="G887" t="str">
            <v>100</v>
          </cell>
          <cell r="H887" t="str">
            <v>São Paulo</v>
          </cell>
          <cell r="I887" t="str">
            <v>São Paulo</v>
          </cell>
        </row>
        <row r="888">
          <cell r="A888">
            <v>2639</v>
          </cell>
          <cell r="B888" t="str">
            <v>Unidade Básica de Saúde do Jardim Campos</v>
          </cell>
          <cell r="C888">
            <v>2639</v>
          </cell>
          <cell r="D888" t="str">
            <v>DRS I - Grande São Paulo</v>
          </cell>
          <cell r="E888">
            <v>10</v>
          </cell>
          <cell r="F888" t="str">
            <v>Coordenadoria de Regiões de Saúde</v>
          </cell>
          <cell r="G888" t="str">
            <v>100</v>
          </cell>
          <cell r="H888" t="str">
            <v>São Paulo</v>
          </cell>
          <cell r="I888" t="str">
            <v>São Paulo</v>
          </cell>
        </row>
        <row r="889">
          <cell r="A889">
            <v>2727</v>
          </cell>
          <cell r="B889" t="str">
            <v>Unidade Básica de Saúde do Sítio da Casa Pintada</v>
          </cell>
          <cell r="C889">
            <v>2727</v>
          </cell>
          <cell r="D889" t="str">
            <v>DRS I - Grande São Paulo</v>
          </cell>
          <cell r="E889">
            <v>10</v>
          </cell>
          <cell r="F889" t="str">
            <v>Coordenadoria de Regiões de Saúde</v>
          </cell>
          <cell r="G889" t="str">
            <v>100</v>
          </cell>
          <cell r="H889" t="str">
            <v>São Paulo</v>
          </cell>
          <cell r="I889" t="str">
            <v>São Paulo</v>
          </cell>
        </row>
        <row r="890">
          <cell r="A890">
            <v>67322</v>
          </cell>
          <cell r="B890" t="str">
            <v>Unidade Básica de Saúde do Jardim Santo André</v>
          </cell>
          <cell r="C890">
            <v>67322</v>
          </cell>
          <cell r="D890" t="str">
            <v>DRS I - Grande São Paulo</v>
          </cell>
          <cell r="E890">
            <v>10</v>
          </cell>
          <cell r="F890" t="str">
            <v>Coordenadoria de Regiões de Saúde</v>
          </cell>
          <cell r="G890" t="str">
            <v>100</v>
          </cell>
          <cell r="H890" t="str">
            <v>São Paulo</v>
          </cell>
          <cell r="I890" t="str">
            <v>São Paulo</v>
          </cell>
        </row>
        <row r="891">
          <cell r="A891">
            <v>67323</v>
          </cell>
          <cell r="B891" t="str">
            <v>UBS "Dra. Ora Rosen" do Parque São Rafael</v>
          </cell>
          <cell r="C891">
            <v>67323</v>
          </cell>
          <cell r="D891" t="str">
            <v>DRS I - Grande São Paulo</v>
          </cell>
          <cell r="E891">
            <v>10</v>
          </cell>
          <cell r="F891" t="str">
            <v>Coordenadoria de Regiões de Saúde</v>
          </cell>
          <cell r="G891" t="str">
            <v>100</v>
          </cell>
          <cell r="H891" t="str">
            <v>São Paulo</v>
          </cell>
          <cell r="I891" t="str">
            <v>São Paulo</v>
          </cell>
        </row>
        <row r="892">
          <cell r="A892">
            <v>67321</v>
          </cell>
          <cell r="B892" t="str">
            <v>Unidade Básica de Saúde do Jardim Tietê</v>
          </cell>
          <cell r="C892">
            <v>67321</v>
          </cell>
          <cell r="D892" t="str">
            <v>DRS I - Grande São Paulo</v>
          </cell>
          <cell r="E892">
            <v>10</v>
          </cell>
          <cell r="F892" t="str">
            <v>Coordenadoria de Regiões de Saúde</v>
          </cell>
          <cell r="G892" t="str">
            <v>100</v>
          </cell>
          <cell r="H892" t="str">
            <v>São Paulo</v>
          </cell>
          <cell r="I892" t="str">
            <v>São Paulo</v>
          </cell>
        </row>
        <row r="893">
          <cell r="A893">
            <v>67320</v>
          </cell>
          <cell r="B893" t="str">
            <v>Unidade Básica de Saúde do Jardim Carrãozinho</v>
          </cell>
          <cell r="C893">
            <v>67320</v>
          </cell>
          <cell r="D893" t="str">
            <v>DRS I - Grande São Paulo</v>
          </cell>
          <cell r="E893">
            <v>10</v>
          </cell>
          <cell r="F893" t="str">
            <v>Coordenadoria de Regiões de Saúde</v>
          </cell>
          <cell r="G893" t="str">
            <v>100</v>
          </cell>
          <cell r="H893" t="str">
            <v>São Paulo</v>
          </cell>
          <cell r="I893" t="str">
            <v>São Paulo</v>
          </cell>
        </row>
        <row r="894">
          <cell r="A894">
            <v>67319</v>
          </cell>
          <cell r="B894" t="str">
            <v>Unidade Básica de Saúde do Jardim Colonial</v>
          </cell>
          <cell r="C894">
            <v>67319</v>
          </cell>
          <cell r="D894" t="str">
            <v>DRS I - Grande São Paulo</v>
          </cell>
          <cell r="E894">
            <v>10</v>
          </cell>
          <cell r="F894" t="str">
            <v>Coordenadoria de Regiões de Saúde</v>
          </cell>
          <cell r="G894" t="str">
            <v>100</v>
          </cell>
          <cell r="H894" t="str">
            <v>São Paulo</v>
          </cell>
          <cell r="I894" t="str">
            <v>São Paulo</v>
          </cell>
        </row>
        <row r="895">
          <cell r="A895">
            <v>67318</v>
          </cell>
          <cell r="B895" t="str">
            <v>Unidade Básica de Saúde de Parada XV de Novembro</v>
          </cell>
          <cell r="C895">
            <v>67318</v>
          </cell>
          <cell r="D895" t="str">
            <v>DRS I - Grande São Paulo</v>
          </cell>
          <cell r="E895">
            <v>10</v>
          </cell>
          <cell r="F895" t="str">
            <v>Coordenadoria de Regiões de Saúde</v>
          </cell>
          <cell r="G895" t="str">
            <v>100</v>
          </cell>
          <cell r="H895" t="str">
            <v>São Paulo</v>
          </cell>
          <cell r="I895" t="str">
            <v>São Paulo</v>
          </cell>
        </row>
        <row r="896">
          <cell r="A896">
            <v>67324</v>
          </cell>
          <cell r="B896" t="str">
            <v>UBS da Cidade Satélite Santa Bárbara</v>
          </cell>
          <cell r="C896">
            <v>67324</v>
          </cell>
          <cell r="D896" t="str">
            <v>DRS I - Grande São Paulo</v>
          </cell>
          <cell r="E896">
            <v>10</v>
          </cell>
          <cell r="F896" t="str">
            <v>Coordenadoria de Regiões de Saúde</v>
          </cell>
          <cell r="G896" t="str">
            <v>100</v>
          </cell>
          <cell r="H896" t="str">
            <v>São Paulo</v>
          </cell>
          <cell r="I896" t="str">
            <v>São Paulo</v>
          </cell>
        </row>
        <row r="897">
          <cell r="A897">
            <v>67325</v>
          </cell>
          <cell r="B897" t="str">
            <v>Unidade Básica de Saúde do Parque Boa Esperança</v>
          </cell>
          <cell r="C897">
            <v>67325</v>
          </cell>
          <cell r="D897" t="str">
            <v>DRS I - Grande São Paulo</v>
          </cell>
          <cell r="E897">
            <v>10</v>
          </cell>
          <cell r="F897" t="str">
            <v>Coordenadoria de Regiões de Saúde</v>
          </cell>
          <cell r="G897" t="str">
            <v>100</v>
          </cell>
          <cell r="H897" t="str">
            <v>São Paulo</v>
          </cell>
          <cell r="I897" t="str">
            <v>São Paulo</v>
          </cell>
        </row>
        <row r="898">
          <cell r="A898">
            <v>67326</v>
          </cell>
          <cell r="B898" t="str">
            <v>Unidade Básica de Saúde do Jardim Roseli</v>
          </cell>
          <cell r="C898">
            <v>67326</v>
          </cell>
          <cell r="D898" t="str">
            <v>DRS I - Grande São Paulo</v>
          </cell>
          <cell r="E898">
            <v>10</v>
          </cell>
          <cell r="F898" t="str">
            <v>Coordenadoria de Regiões de Saúde</v>
          </cell>
          <cell r="G898" t="str">
            <v>100</v>
          </cell>
          <cell r="H898" t="str">
            <v>São Paulo</v>
          </cell>
          <cell r="I898" t="str">
            <v>São Paulo</v>
          </cell>
        </row>
        <row r="899">
          <cell r="A899">
            <v>67316</v>
          </cell>
          <cell r="B899" t="str">
            <v>Unidade Básica de Saúde de Cidade Líder</v>
          </cell>
          <cell r="C899">
            <v>67316</v>
          </cell>
          <cell r="D899" t="str">
            <v>DRS I - Grande São Paulo</v>
          </cell>
          <cell r="E899">
            <v>10</v>
          </cell>
          <cell r="F899" t="str">
            <v>Coordenadoria de Regiões de Saúde</v>
          </cell>
          <cell r="G899" t="str">
            <v>100</v>
          </cell>
          <cell r="H899" t="str">
            <v>São Paulo</v>
          </cell>
          <cell r="I899" t="str">
            <v>São Paulo</v>
          </cell>
        </row>
        <row r="900">
          <cell r="A900">
            <v>67315</v>
          </cell>
          <cell r="B900" t="str">
            <v>Unidade Básica de Saúde de Cidade A. E. Carvalho</v>
          </cell>
          <cell r="C900">
            <v>67315</v>
          </cell>
          <cell r="D900" t="str">
            <v>DRS I - Grande São Paulo</v>
          </cell>
          <cell r="E900">
            <v>10</v>
          </cell>
          <cell r="F900" t="str">
            <v>Coordenadoria de Regiões de Saúde</v>
          </cell>
          <cell r="G900" t="str">
            <v>100</v>
          </cell>
          <cell r="H900" t="str">
            <v>São Paulo</v>
          </cell>
          <cell r="I900" t="str">
            <v>São Paulo</v>
          </cell>
        </row>
        <row r="901">
          <cell r="A901">
            <v>67314</v>
          </cell>
          <cell r="B901" t="str">
            <v>Unidade Básica de Saúde de Itaquera</v>
          </cell>
          <cell r="C901">
            <v>67314</v>
          </cell>
          <cell r="D901" t="str">
            <v>DRS I - Grande São Paulo</v>
          </cell>
          <cell r="E901">
            <v>10</v>
          </cell>
          <cell r="F901" t="str">
            <v>Coordenadoria de Regiões de Saúde</v>
          </cell>
          <cell r="G901" t="str">
            <v>100</v>
          </cell>
          <cell r="H901" t="str">
            <v>São Paulo</v>
          </cell>
          <cell r="I901" t="str">
            <v>São Paulo</v>
          </cell>
        </row>
        <row r="902">
          <cell r="A902">
            <v>67313</v>
          </cell>
          <cell r="B902" t="str">
            <v>Unidade Básica de Saúde do Jardim Robru</v>
          </cell>
          <cell r="C902">
            <v>67313</v>
          </cell>
          <cell r="D902" t="str">
            <v>DRS I - Grande São Paulo</v>
          </cell>
          <cell r="E902">
            <v>10</v>
          </cell>
          <cell r="F902" t="str">
            <v>Coordenadoria de Regiões de Saúde</v>
          </cell>
          <cell r="G902" t="str">
            <v>100</v>
          </cell>
          <cell r="H902" t="str">
            <v>São Paulo</v>
          </cell>
          <cell r="I902" t="str">
            <v>São Paulo</v>
          </cell>
        </row>
        <row r="903">
          <cell r="A903">
            <v>59220</v>
          </cell>
          <cell r="B903" t="str">
            <v>UBS "Dona Adelaide Lopes" de Vila Carolina</v>
          </cell>
          <cell r="C903">
            <v>59220</v>
          </cell>
          <cell r="D903" t="str">
            <v>DRS I - Grande São Paulo</v>
          </cell>
          <cell r="E903">
            <v>10</v>
          </cell>
          <cell r="F903" t="str">
            <v>Coordenadoria de Regiões de Saúde</v>
          </cell>
          <cell r="G903" t="str">
            <v>100</v>
          </cell>
          <cell r="H903" t="str">
            <v>São Paulo</v>
          </cell>
          <cell r="I903" t="str">
            <v>São Paulo</v>
          </cell>
        </row>
        <row r="904">
          <cell r="A904">
            <v>2771</v>
          </cell>
          <cell r="B904" t="str">
            <v>Unidade Básica de Saúde do Sítio Mandaqui</v>
          </cell>
          <cell r="C904">
            <v>2771</v>
          </cell>
          <cell r="D904" t="str">
            <v>DRS I - Grande São Paulo</v>
          </cell>
          <cell r="E904">
            <v>10</v>
          </cell>
          <cell r="F904" t="str">
            <v>Coordenadoria de Regiões de Saúde</v>
          </cell>
          <cell r="G904" t="str">
            <v>100</v>
          </cell>
          <cell r="H904" t="str">
            <v>São Paulo</v>
          </cell>
          <cell r="I904" t="str">
            <v>São Paulo</v>
          </cell>
        </row>
        <row r="905">
          <cell r="A905">
            <v>2760</v>
          </cell>
          <cell r="B905" t="str">
            <v>Unidade Básica de Saúde de Vila Ede</v>
          </cell>
          <cell r="C905">
            <v>2760</v>
          </cell>
          <cell r="D905" t="str">
            <v>DRS I - Grande São Paulo</v>
          </cell>
          <cell r="E905">
            <v>10</v>
          </cell>
          <cell r="F905" t="str">
            <v>Coordenadoria de Regiões de Saúde</v>
          </cell>
          <cell r="G905" t="str">
            <v>100</v>
          </cell>
          <cell r="H905" t="str">
            <v>São Paulo</v>
          </cell>
          <cell r="I905" t="str">
            <v>São Paulo</v>
          </cell>
        </row>
        <row r="906">
          <cell r="A906">
            <v>2782</v>
          </cell>
          <cell r="B906" t="str">
            <v>Unidade Básica de Saúde do Parque Anhanguera</v>
          </cell>
          <cell r="C906">
            <v>2782</v>
          </cell>
          <cell r="D906" t="str">
            <v>DRS I - Grande São Paulo</v>
          </cell>
          <cell r="E906">
            <v>10</v>
          </cell>
          <cell r="F906" t="str">
            <v>Coordenadoria de Regiões de Saúde</v>
          </cell>
          <cell r="G906" t="str">
            <v>100</v>
          </cell>
          <cell r="H906" t="str">
            <v>São Paulo</v>
          </cell>
          <cell r="I906" t="str">
            <v>São Paulo</v>
          </cell>
        </row>
        <row r="907">
          <cell r="A907">
            <v>59218</v>
          </cell>
          <cell r="B907" t="str">
            <v>Unidade Básica de Saúde do Bairro Jardim Vista Alegre</v>
          </cell>
          <cell r="C907">
            <v>59218</v>
          </cell>
          <cell r="D907" t="str">
            <v>DRS I - Grande São Paulo</v>
          </cell>
          <cell r="E907">
            <v>10</v>
          </cell>
          <cell r="F907" t="str">
            <v>Coordenadoria de Regiões de Saúde</v>
          </cell>
          <cell r="G907" t="str">
            <v>100</v>
          </cell>
          <cell r="H907" t="str">
            <v>São Paulo</v>
          </cell>
          <cell r="I907" t="str">
            <v>São Paulo</v>
          </cell>
        </row>
        <row r="908">
          <cell r="A908">
            <v>59217</v>
          </cell>
          <cell r="B908" t="str">
            <v>UBS "Dr. Edgard Mantoanelli" de Nossa Senhora do Ó</v>
          </cell>
          <cell r="C908">
            <v>59217</v>
          </cell>
          <cell r="D908" t="str">
            <v>DRS I - Grande São Paulo</v>
          </cell>
          <cell r="E908">
            <v>10</v>
          </cell>
          <cell r="F908" t="str">
            <v>Coordenadoria de Regiões de Saúde</v>
          </cell>
          <cell r="G908" t="str">
            <v>100</v>
          </cell>
          <cell r="H908" t="str">
            <v>São Paulo</v>
          </cell>
          <cell r="I908" t="str">
            <v>São Paulo</v>
          </cell>
        </row>
        <row r="909">
          <cell r="A909">
            <v>60801</v>
          </cell>
          <cell r="B909" t="str">
            <v>Unidade Básica de Saúde de Vila Zatti</v>
          </cell>
          <cell r="C909">
            <v>60801</v>
          </cell>
          <cell r="D909" t="str">
            <v>DRS I - Grande São Paulo</v>
          </cell>
          <cell r="E909">
            <v>10</v>
          </cell>
          <cell r="F909" t="str">
            <v>Coordenadoria de Regiões de Saúde</v>
          </cell>
          <cell r="G909" t="str">
            <v>100</v>
          </cell>
          <cell r="H909" t="str">
            <v>São Paulo</v>
          </cell>
          <cell r="I909" t="str">
            <v>São Paulo</v>
          </cell>
        </row>
        <row r="910">
          <cell r="A910">
            <v>60800</v>
          </cell>
          <cell r="B910" t="str">
            <v>Unidade Básica de Saúde de Vila Ramos</v>
          </cell>
          <cell r="C910">
            <v>60800</v>
          </cell>
          <cell r="D910" t="str">
            <v>DRS I - Grande São Paulo</v>
          </cell>
          <cell r="E910">
            <v>10</v>
          </cell>
          <cell r="F910" t="str">
            <v>Coordenadoria de Regiões de Saúde</v>
          </cell>
          <cell r="G910" t="str">
            <v>100</v>
          </cell>
          <cell r="H910" t="str">
            <v>São Paulo</v>
          </cell>
          <cell r="I910" t="str">
            <v>São Paulo</v>
          </cell>
        </row>
        <row r="911">
          <cell r="A911">
            <v>60799</v>
          </cell>
          <cell r="B911" t="str">
            <v>Unidade Básica de Saúde de Vila Barbosa</v>
          </cell>
          <cell r="C911">
            <v>60799</v>
          </cell>
          <cell r="D911" t="str">
            <v>DRS I - Grande São Paulo</v>
          </cell>
          <cell r="E911">
            <v>10</v>
          </cell>
          <cell r="F911" t="str">
            <v>Coordenadoria de Regiões de Saúde</v>
          </cell>
          <cell r="G911" t="str">
            <v>100</v>
          </cell>
          <cell r="H911" t="str">
            <v>São Paulo</v>
          </cell>
          <cell r="I911" t="str">
            <v>São Paulo</v>
          </cell>
        </row>
        <row r="912">
          <cell r="A912">
            <v>60798</v>
          </cell>
          <cell r="B912" t="str">
            <v>Unidade Básica de Saúde do Parque Peruche</v>
          </cell>
          <cell r="C912">
            <v>60798</v>
          </cell>
          <cell r="D912" t="str">
            <v>DRS I - Grande São Paulo</v>
          </cell>
          <cell r="E912">
            <v>10</v>
          </cell>
          <cell r="F912" t="str">
            <v>Coordenadoria de Regiões de Saúde</v>
          </cell>
          <cell r="G912" t="str">
            <v>100</v>
          </cell>
          <cell r="H912" t="str">
            <v>São Paulo</v>
          </cell>
          <cell r="I912" t="str">
            <v>São Paulo</v>
          </cell>
        </row>
        <row r="913">
          <cell r="A913">
            <v>59224</v>
          </cell>
          <cell r="B913" t="str">
            <v>Unidade Básica de Saúde de Casa Verde Alta</v>
          </cell>
          <cell r="C913">
            <v>59224</v>
          </cell>
          <cell r="D913" t="str">
            <v>DRS I - Grande São Paulo</v>
          </cell>
          <cell r="E913">
            <v>10</v>
          </cell>
          <cell r="F913" t="str">
            <v>Coordenadoria de Regiões de Saúde</v>
          </cell>
          <cell r="G913" t="str">
            <v>100</v>
          </cell>
          <cell r="H913" t="str">
            <v>São Paulo</v>
          </cell>
          <cell r="I913" t="str">
            <v>São Paulo</v>
          </cell>
        </row>
        <row r="914">
          <cell r="A914">
            <v>59226</v>
          </cell>
          <cell r="B914" t="str">
            <v>Unidade Básica de Saúde de Vila Brasilândia</v>
          </cell>
          <cell r="C914">
            <v>59226</v>
          </cell>
          <cell r="D914" t="str">
            <v>DRS I - Grande São Paulo</v>
          </cell>
          <cell r="E914">
            <v>10</v>
          </cell>
          <cell r="F914" t="str">
            <v>Coordenadoria de Regiões de Saúde</v>
          </cell>
          <cell r="G914" t="str">
            <v>100</v>
          </cell>
          <cell r="H914" t="str">
            <v>São Paulo</v>
          </cell>
          <cell r="I914" t="str">
            <v>São Paulo</v>
          </cell>
        </row>
        <row r="915">
          <cell r="A915">
            <v>59225</v>
          </cell>
          <cell r="B915" t="str">
            <v>Unidade Básica de Saúde de Vila Espanhola</v>
          </cell>
          <cell r="C915">
            <v>59225</v>
          </cell>
          <cell r="D915" t="str">
            <v>DRS I - Grande São Paulo</v>
          </cell>
          <cell r="E915">
            <v>10</v>
          </cell>
          <cell r="F915" t="str">
            <v>Coordenadoria de Regiões de Saúde</v>
          </cell>
          <cell r="G915" t="str">
            <v>100</v>
          </cell>
          <cell r="H915" t="str">
            <v>São Paulo</v>
          </cell>
          <cell r="I915" t="str">
            <v>São Paulo</v>
          </cell>
        </row>
        <row r="916">
          <cell r="A916">
            <v>59223</v>
          </cell>
          <cell r="B916" t="str">
            <v>Unidade Básica de Saúde do Jardim Guanabara</v>
          </cell>
          <cell r="C916">
            <v>59223</v>
          </cell>
          <cell r="D916" t="str">
            <v>DRS I - Grande São Paulo</v>
          </cell>
          <cell r="E916">
            <v>10</v>
          </cell>
          <cell r="F916" t="str">
            <v>Coordenadoria de Regiões de Saúde</v>
          </cell>
          <cell r="G916" t="str">
            <v>100</v>
          </cell>
          <cell r="H916" t="str">
            <v>São Paulo</v>
          </cell>
          <cell r="I916" t="str">
            <v>São Paulo</v>
          </cell>
        </row>
        <row r="917">
          <cell r="A917">
            <v>59222</v>
          </cell>
          <cell r="B917" t="str">
            <v>Unidade Básica de Saúde de Vila Palmeiras</v>
          </cell>
          <cell r="C917">
            <v>59222</v>
          </cell>
          <cell r="D917" t="str">
            <v>DRS I - Grande São Paulo</v>
          </cell>
          <cell r="E917">
            <v>10</v>
          </cell>
          <cell r="F917" t="str">
            <v>Coordenadoria de Regiões de Saúde</v>
          </cell>
          <cell r="G917" t="str">
            <v>100</v>
          </cell>
          <cell r="H917" t="str">
            <v>São Paulo</v>
          </cell>
          <cell r="I917" t="str">
            <v>São Paulo</v>
          </cell>
        </row>
        <row r="918">
          <cell r="A918">
            <v>59227</v>
          </cell>
          <cell r="B918" t="str">
            <v>Unidade Básica de Saúde de Cruz das Almas</v>
          </cell>
          <cell r="C918">
            <v>59227</v>
          </cell>
          <cell r="D918" t="str">
            <v>DRS I - Grande São Paulo</v>
          </cell>
          <cell r="E918">
            <v>10</v>
          </cell>
          <cell r="F918" t="str">
            <v>Coordenadoria de Regiões de Saúde</v>
          </cell>
          <cell r="G918" t="str">
            <v>100</v>
          </cell>
          <cell r="H918" t="str">
            <v>São Paulo</v>
          </cell>
          <cell r="I918" t="str">
            <v>São Paulo</v>
          </cell>
        </row>
        <row r="919">
          <cell r="A919">
            <v>59228</v>
          </cell>
          <cell r="B919" t="str">
            <v>UBS "Dra. Ilza Weltman Hutzler" de Vila Nova Cachoeirinha</v>
          </cell>
          <cell r="C919">
            <v>59228</v>
          </cell>
          <cell r="D919" t="str">
            <v>DRS I - Grande São Paulo</v>
          </cell>
          <cell r="E919">
            <v>10</v>
          </cell>
          <cell r="F919" t="str">
            <v>Coordenadoria de Regiões de Saúde</v>
          </cell>
          <cell r="G919" t="str">
            <v>100</v>
          </cell>
          <cell r="H919" t="str">
            <v>São Paulo</v>
          </cell>
          <cell r="I919" t="str">
            <v>São Paulo</v>
          </cell>
        </row>
        <row r="920">
          <cell r="A920">
            <v>59221</v>
          </cell>
          <cell r="B920" t="str">
            <v>Unidade Básica de Saúde de Vila Penteado</v>
          </cell>
          <cell r="C920">
            <v>59221</v>
          </cell>
          <cell r="D920" t="str">
            <v>DRS I - Grande São Paulo</v>
          </cell>
          <cell r="E920">
            <v>10</v>
          </cell>
          <cell r="F920" t="str">
            <v>Coordenadoria de Regiões de Saúde</v>
          </cell>
          <cell r="G920" t="str">
            <v>100</v>
          </cell>
          <cell r="H920" t="str">
            <v>São Paulo</v>
          </cell>
          <cell r="I920" t="str">
            <v>São Paulo</v>
          </cell>
        </row>
        <row r="921">
          <cell r="A921">
            <v>21297</v>
          </cell>
          <cell r="B921" t="str">
            <v>Unidade Básica de Saúde de Vila Albertina</v>
          </cell>
          <cell r="C921">
            <v>21297</v>
          </cell>
          <cell r="D921" t="str">
            <v>DRS I - Grande São Paulo</v>
          </cell>
          <cell r="E921">
            <v>10</v>
          </cell>
          <cell r="F921" t="str">
            <v>Coordenadoria de Regiões de Saúde</v>
          </cell>
          <cell r="G921" t="str">
            <v>100</v>
          </cell>
          <cell r="H921" t="str">
            <v>São Paulo</v>
          </cell>
          <cell r="I921" t="str">
            <v>São Paulo</v>
          </cell>
        </row>
        <row r="922">
          <cell r="A922">
            <v>59229</v>
          </cell>
          <cell r="B922" t="str">
            <v>Unidade Básica de Saúde de Vila Progresso</v>
          </cell>
          <cell r="C922">
            <v>59229</v>
          </cell>
          <cell r="D922" t="str">
            <v>DRS I - Grande São Paulo</v>
          </cell>
          <cell r="E922">
            <v>10</v>
          </cell>
          <cell r="F922" t="str">
            <v>Coordenadoria de Regiões de Saúde</v>
          </cell>
          <cell r="G922" t="str">
            <v>100</v>
          </cell>
          <cell r="H922" t="str">
            <v>São Paulo</v>
          </cell>
          <cell r="I922" t="str">
            <v>São Paulo</v>
          </cell>
        </row>
        <row r="923">
          <cell r="A923">
            <v>59232</v>
          </cell>
          <cell r="B923" t="str">
            <v>Unidade Básica de Saúde de Vila Terezinha</v>
          </cell>
          <cell r="C923">
            <v>59232</v>
          </cell>
          <cell r="D923" t="str">
            <v>DRS I - Grande São Paulo</v>
          </cell>
          <cell r="E923">
            <v>10</v>
          </cell>
          <cell r="F923" t="str">
            <v>Coordenadoria de Regiões de Saúde</v>
          </cell>
          <cell r="G923" t="str">
            <v>100</v>
          </cell>
          <cell r="H923" t="str">
            <v>São Paulo</v>
          </cell>
          <cell r="I923" t="str">
            <v>São Paulo</v>
          </cell>
        </row>
        <row r="924">
          <cell r="A924">
            <v>59233</v>
          </cell>
          <cell r="B924" t="str">
            <v>UBS "União das Vilas de Taipas" de Parada de Taipas</v>
          </cell>
          <cell r="C924">
            <v>59233</v>
          </cell>
          <cell r="D924" t="str">
            <v>DRS I - Grande São Paulo</v>
          </cell>
          <cell r="E924">
            <v>10</v>
          </cell>
          <cell r="F924" t="str">
            <v>Coordenadoria de Regiões de Saúde</v>
          </cell>
          <cell r="G924" t="str">
            <v>100</v>
          </cell>
          <cell r="H924" t="str">
            <v>São Paulo</v>
          </cell>
          <cell r="I924" t="str">
            <v>São Paulo</v>
          </cell>
        </row>
        <row r="925">
          <cell r="A925">
            <v>59231</v>
          </cell>
          <cell r="B925" t="str">
            <v>UBS "Dr. Augusto Leopoldo Ayroza Galvão" de Vila Souza</v>
          </cell>
          <cell r="C925">
            <v>59231</v>
          </cell>
          <cell r="D925" t="str">
            <v>DRS I - Grande São Paulo</v>
          </cell>
          <cell r="E925">
            <v>10</v>
          </cell>
          <cell r="F925" t="str">
            <v>Coordenadoria de Regiões de Saúde</v>
          </cell>
          <cell r="G925" t="str">
            <v>100</v>
          </cell>
          <cell r="H925" t="str">
            <v>São Paulo</v>
          </cell>
          <cell r="I925" t="str">
            <v>São Paulo</v>
          </cell>
        </row>
        <row r="926">
          <cell r="A926">
            <v>59219</v>
          </cell>
          <cell r="B926" t="str">
            <v>Unidade Básica de Saúde "Dr. Walter Elias" de Casa Verde</v>
          </cell>
          <cell r="C926">
            <v>59219</v>
          </cell>
          <cell r="D926" t="str">
            <v>DRS I - Grande São Paulo</v>
          </cell>
          <cell r="E926">
            <v>10</v>
          </cell>
          <cell r="F926" t="str">
            <v>Coordenadoria de Regiões de Saúde</v>
          </cell>
          <cell r="G926" t="str">
            <v>100</v>
          </cell>
          <cell r="H926" t="str">
            <v>São Paulo</v>
          </cell>
          <cell r="I926" t="str">
            <v>São Paulo</v>
          </cell>
        </row>
        <row r="927">
          <cell r="A927">
            <v>59230</v>
          </cell>
          <cell r="B927" t="str">
            <v>Unidade Básica de Saúde de Vila Santa Maria</v>
          </cell>
          <cell r="C927">
            <v>59230</v>
          </cell>
          <cell r="D927" t="str">
            <v>DRS I - Grande São Paulo</v>
          </cell>
          <cell r="E927">
            <v>10</v>
          </cell>
          <cell r="F927" t="str">
            <v>Coordenadoria de Regiões de Saúde</v>
          </cell>
          <cell r="G927" t="str">
            <v>100</v>
          </cell>
          <cell r="H927" t="str">
            <v>São Paulo</v>
          </cell>
          <cell r="I927" t="str">
            <v>São Paulo</v>
          </cell>
        </row>
        <row r="928">
          <cell r="A928">
            <v>59167</v>
          </cell>
          <cell r="B928" t="str">
            <v>UBS "Prof. Dr. Domingos Delascio" de Vila Bertioga</v>
          </cell>
          <cell r="C928">
            <v>59167</v>
          </cell>
          <cell r="D928" t="str">
            <v>DRS I - Grande São Paulo</v>
          </cell>
          <cell r="E928">
            <v>10</v>
          </cell>
          <cell r="F928" t="str">
            <v>Coordenadoria de Regiões de Saúde</v>
          </cell>
          <cell r="G928" t="str">
            <v>100</v>
          </cell>
          <cell r="H928" t="str">
            <v>São Paulo</v>
          </cell>
          <cell r="I928" t="str">
            <v>São Paulo</v>
          </cell>
        </row>
        <row r="929">
          <cell r="A929">
            <v>74018</v>
          </cell>
          <cell r="B929" t="str">
            <v>Laboratório Local de Itapecerica da Serra</v>
          </cell>
          <cell r="C929">
            <v>74018</v>
          </cell>
          <cell r="D929" t="str">
            <v>DRS I - Grande São Paulo</v>
          </cell>
          <cell r="E929">
            <v>10</v>
          </cell>
          <cell r="F929" t="str">
            <v>Coordenadoria de Regiões de Saúde</v>
          </cell>
          <cell r="G929" t="str">
            <v>370-0</v>
          </cell>
          <cell r="H929" t="str">
            <v>Itapecerica da Serra</v>
          </cell>
          <cell r="I929" t="str">
            <v>São Paulo</v>
          </cell>
        </row>
        <row r="930">
          <cell r="A930">
            <v>74051</v>
          </cell>
          <cell r="B930" t="str">
            <v>Laboratório Local de Nossa Senhora do Ó</v>
          </cell>
          <cell r="C930">
            <v>74051</v>
          </cell>
          <cell r="D930" t="str">
            <v>DRS I - Grande São Paulo</v>
          </cell>
          <cell r="E930">
            <v>10</v>
          </cell>
          <cell r="F930" t="str">
            <v>Coordenadoria de Regiões de Saúde</v>
          </cell>
          <cell r="G930" t="str">
            <v>100</v>
          </cell>
          <cell r="H930" t="str">
            <v>São Paulo</v>
          </cell>
          <cell r="I930" t="str">
            <v>São Paulo</v>
          </cell>
        </row>
        <row r="931">
          <cell r="A931">
            <v>73537</v>
          </cell>
          <cell r="B931" t="str">
            <v>Laboratório Local do Tucuruvi</v>
          </cell>
          <cell r="C931">
            <v>73537</v>
          </cell>
          <cell r="D931" t="str">
            <v>DRS I - Grande São Paulo</v>
          </cell>
          <cell r="E931">
            <v>10</v>
          </cell>
          <cell r="F931" t="str">
            <v>Coordenadoria de Regiões de Saúde</v>
          </cell>
          <cell r="G931" t="str">
            <v>100</v>
          </cell>
          <cell r="H931" t="str">
            <v>São Paulo</v>
          </cell>
          <cell r="I931" t="str">
            <v>São Paulo</v>
          </cell>
        </row>
        <row r="932">
          <cell r="A932">
            <v>73799</v>
          </cell>
          <cell r="B932" t="str">
            <v>Laboratório Local do Jabaquara</v>
          </cell>
          <cell r="C932">
            <v>73799</v>
          </cell>
          <cell r="D932" t="str">
            <v>DRS I - Grande São Paulo</v>
          </cell>
          <cell r="E932">
            <v>10</v>
          </cell>
          <cell r="F932" t="str">
            <v>Coordenadoria de Regiões de Saúde</v>
          </cell>
          <cell r="G932" t="str">
            <v>100</v>
          </cell>
          <cell r="H932" t="str">
            <v>São Paulo</v>
          </cell>
          <cell r="I932" t="str">
            <v>São Paulo</v>
          </cell>
        </row>
        <row r="933">
          <cell r="A933">
            <v>33409</v>
          </cell>
          <cell r="B933" t="str">
            <v>CS I "Dr. Gabriel Nicolau" de São Bernardo do Campo</v>
          </cell>
          <cell r="C933">
            <v>33409</v>
          </cell>
          <cell r="D933" t="str">
            <v>DRS I - Grande São Paulo</v>
          </cell>
          <cell r="E933">
            <v>10</v>
          </cell>
          <cell r="F933" t="str">
            <v>Coordenadoria de Regiões de Saúde</v>
          </cell>
          <cell r="G933" t="str">
            <v>635-0</v>
          </cell>
          <cell r="H933" t="str">
            <v>São Bernardo do Campo</v>
          </cell>
          <cell r="I933" t="str">
            <v>São Paulo</v>
          </cell>
        </row>
        <row r="934">
          <cell r="A934">
            <v>33303</v>
          </cell>
          <cell r="B934" t="str">
            <v>CS I "Dr. Francisco Pedreira Ribeiro" de Guarulhos</v>
          </cell>
          <cell r="C934">
            <v>33303</v>
          </cell>
          <cell r="D934" t="str">
            <v>DRS I - Grande São Paulo</v>
          </cell>
          <cell r="E934">
            <v>10</v>
          </cell>
          <cell r="F934" t="str">
            <v>Coordenadoria de Regiões de Saúde</v>
          </cell>
          <cell r="G934" t="str">
            <v>336-0</v>
          </cell>
          <cell r="H934" t="str">
            <v>Guarulhos</v>
          </cell>
          <cell r="I934" t="str">
            <v>São Paulo</v>
          </cell>
        </row>
        <row r="935">
          <cell r="A935">
            <v>33302</v>
          </cell>
          <cell r="B935" t="str">
            <v>CS III "Dr. João Candella" de Gopouva, em Guarulhos</v>
          </cell>
          <cell r="C935">
            <v>33302</v>
          </cell>
          <cell r="D935" t="str">
            <v>DRS I - Grande São Paulo</v>
          </cell>
          <cell r="E935">
            <v>10</v>
          </cell>
          <cell r="F935" t="str">
            <v>Coordenadoria de Regiões de Saúde</v>
          </cell>
          <cell r="G935" t="str">
            <v>336-0</v>
          </cell>
          <cell r="H935" t="str">
            <v>Guarulhos</v>
          </cell>
          <cell r="I935" t="str">
            <v>São Paulo</v>
          </cell>
        </row>
        <row r="936">
          <cell r="A936">
            <v>33301</v>
          </cell>
          <cell r="B936" t="str">
            <v>CS II de Arujá</v>
          </cell>
          <cell r="C936">
            <v>33301</v>
          </cell>
          <cell r="D936" t="str">
            <v>DRS I - Grande São Paulo</v>
          </cell>
          <cell r="E936">
            <v>10</v>
          </cell>
          <cell r="F936" t="str">
            <v>Coordenadoria de Regiões de Saúde</v>
          </cell>
          <cell r="G936" t="str">
            <v>188-0</v>
          </cell>
          <cell r="H936" t="str">
            <v>Arujá</v>
          </cell>
          <cell r="I936" t="str">
            <v>São Paulo</v>
          </cell>
        </row>
        <row r="937">
          <cell r="A937">
            <v>63820</v>
          </cell>
          <cell r="B937" t="str">
            <v>CS II de Taiaçupeba, em Mogi das Cruzes</v>
          </cell>
          <cell r="C937">
            <v>63820</v>
          </cell>
          <cell r="D937" t="str">
            <v>DRS I - Grande São Paulo</v>
          </cell>
          <cell r="E937">
            <v>10</v>
          </cell>
          <cell r="F937" t="str">
            <v>Coordenadoria de Regiões de Saúde</v>
          </cell>
          <cell r="G937" t="str">
            <v>454-6</v>
          </cell>
          <cell r="H937" t="str">
            <v>Mogi das Cruzes</v>
          </cell>
          <cell r="I937" t="str">
            <v>São Paulo</v>
          </cell>
        </row>
        <row r="938">
          <cell r="A938">
            <v>59290</v>
          </cell>
          <cell r="B938" t="str">
            <v>CS II "Prefeito Alberto Nunes Martins" de Suzano</v>
          </cell>
          <cell r="C938">
            <v>59290</v>
          </cell>
          <cell r="D938" t="str">
            <v>DRS I - Grande São Paulo</v>
          </cell>
          <cell r="E938">
            <v>10</v>
          </cell>
          <cell r="F938" t="str">
            <v>Coordenadoria de Regiões de Saúde</v>
          </cell>
          <cell r="G938" t="str">
            <v>672-5</v>
          </cell>
          <cell r="H938" t="str">
            <v>Suzano</v>
          </cell>
          <cell r="I938" t="str">
            <v>São Paulo</v>
          </cell>
        </row>
        <row r="939">
          <cell r="A939">
            <v>70876</v>
          </cell>
          <cell r="B939" t="str">
            <v>CCI do CS I "Dr. Jose Pontes Alves" de Santo André</v>
          </cell>
          <cell r="C939">
            <v>70876</v>
          </cell>
          <cell r="D939" t="str">
            <v>DRS I - Grande São Paulo</v>
          </cell>
          <cell r="E939">
            <v>10</v>
          </cell>
          <cell r="F939" t="str">
            <v>Coordenadoria de Regiões de Saúde</v>
          </cell>
          <cell r="G939" t="str">
            <v>626-9</v>
          </cell>
          <cell r="H939" t="str">
            <v>Santo André</v>
          </cell>
          <cell r="I939" t="str">
            <v>São Paulo</v>
          </cell>
        </row>
        <row r="940">
          <cell r="A940">
            <v>33399</v>
          </cell>
          <cell r="B940" t="str">
            <v>CS III do Jardim Camilópolis, em Santo André</v>
          </cell>
          <cell r="C940">
            <v>33399</v>
          </cell>
          <cell r="D940" t="str">
            <v>DRS I - Grande São Paulo</v>
          </cell>
          <cell r="E940">
            <v>10</v>
          </cell>
          <cell r="F940" t="str">
            <v>Coordenadoria de Regiões de Saúde</v>
          </cell>
          <cell r="G940" t="str">
            <v>626-9</v>
          </cell>
          <cell r="H940" t="str">
            <v>Santo André</v>
          </cell>
          <cell r="I940" t="str">
            <v>São Paulo</v>
          </cell>
        </row>
        <row r="941">
          <cell r="A941">
            <v>33402</v>
          </cell>
          <cell r="B941" t="str">
            <v>CS I "Dr. José Pontes Alves" de Santo André</v>
          </cell>
          <cell r="C941">
            <v>33402</v>
          </cell>
          <cell r="D941" t="str">
            <v>DRS I - Grande São Paulo</v>
          </cell>
          <cell r="E941">
            <v>10</v>
          </cell>
          <cell r="F941" t="str">
            <v>Coordenadoria de Regiões de Saúde</v>
          </cell>
          <cell r="G941" t="str">
            <v>626-9</v>
          </cell>
          <cell r="H941" t="str">
            <v>Santo André</v>
          </cell>
          <cell r="I941" t="str">
            <v>São Paulo</v>
          </cell>
        </row>
        <row r="942">
          <cell r="A942">
            <v>33405</v>
          </cell>
          <cell r="B942" t="str">
            <v>CS II "Dr. Ernani Giannini" de Utinga, em Santo André</v>
          </cell>
          <cell r="C942">
            <v>33405</v>
          </cell>
          <cell r="D942" t="str">
            <v>DRS I - Grande São Paulo</v>
          </cell>
          <cell r="E942">
            <v>10</v>
          </cell>
          <cell r="F942" t="str">
            <v>Coordenadoria de Regiões de Saúde</v>
          </cell>
          <cell r="G942" t="str">
            <v>626-9</v>
          </cell>
          <cell r="H942" t="str">
            <v>Santo André</v>
          </cell>
          <cell r="I942" t="str">
            <v>São Paulo</v>
          </cell>
        </row>
        <row r="943">
          <cell r="A943">
            <v>33410</v>
          </cell>
          <cell r="B943" t="str">
            <v>CS II "Dr. Mario Santalucia" de Diadema</v>
          </cell>
          <cell r="C943">
            <v>33410</v>
          </cell>
          <cell r="D943" t="str">
            <v>DRS I - Grande São Paulo</v>
          </cell>
          <cell r="E943">
            <v>10</v>
          </cell>
          <cell r="F943" t="str">
            <v>Coordenadoria de Regiões de Saúde</v>
          </cell>
          <cell r="G943" t="str">
            <v>286-0</v>
          </cell>
          <cell r="H943" t="str">
            <v>Diadema</v>
          </cell>
          <cell r="I943" t="str">
            <v>São Paulo</v>
          </cell>
        </row>
        <row r="944">
          <cell r="A944">
            <v>33412</v>
          </cell>
          <cell r="B944" t="str">
            <v>CS I "Dr. Manoel Augusto Pirajá da Silva" de São Caetano do Sul</v>
          </cell>
          <cell r="C944">
            <v>33412</v>
          </cell>
          <cell r="D944" t="str">
            <v>DRS I - Grande São Paulo</v>
          </cell>
          <cell r="E944">
            <v>10</v>
          </cell>
          <cell r="F944" t="str">
            <v>Coordenadoria de Regiões de Saúde</v>
          </cell>
          <cell r="G944" t="str">
            <v>636-1</v>
          </cell>
          <cell r="H944" t="str">
            <v>São Caetano do Sul</v>
          </cell>
          <cell r="I944" t="str">
            <v>São Paulo</v>
          </cell>
        </row>
        <row r="945">
          <cell r="A945">
            <v>80932</v>
          </cell>
          <cell r="B945" t="str">
            <v>CCI do CS I "Dr. Gabriel Nicolau" de São Bernardo do Campo</v>
          </cell>
          <cell r="C945">
            <v>80932</v>
          </cell>
          <cell r="D945" t="str">
            <v>DRS I - Grande São Paulo</v>
          </cell>
          <cell r="E945">
            <v>10</v>
          </cell>
          <cell r="F945" t="str">
            <v>Coordenadoria de Regiões de Saúde</v>
          </cell>
          <cell r="G945" t="str">
            <v>635-0</v>
          </cell>
          <cell r="H945" t="str">
            <v>São Bernardo do Campo</v>
          </cell>
          <cell r="I945" t="str">
            <v>São Paulo</v>
          </cell>
        </row>
        <row r="946">
          <cell r="A946">
            <v>59296</v>
          </cell>
          <cell r="B946" t="str">
            <v>CS II de Itaquaquecetuba</v>
          </cell>
          <cell r="C946">
            <v>59296</v>
          </cell>
          <cell r="D946" t="str">
            <v>DRS I - Grande São Paulo</v>
          </cell>
          <cell r="E946">
            <v>10</v>
          </cell>
          <cell r="F946" t="str">
            <v>Coordenadoria de Regiões de Saúde</v>
          </cell>
          <cell r="G946" t="str">
            <v>379-7</v>
          </cell>
          <cell r="H946" t="str">
            <v>Itaquaquecetuba</v>
          </cell>
          <cell r="I946" t="str">
            <v>São Paulo</v>
          </cell>
        </row>
        <row r="947">
          <cell r="A947">
            <v>59287</v>
          </cell>
          <cell r="B947" t="str">
            <v>CS I "Dr. Deodato Wertheimer" de Mogi das Cruzes</v>
          </cell>
          <cell r="C947">
            <v>59287</v>
          </cell>
          <cell r="D947" t="str">
            <v>DRS I - Grande São Paulo</v>
          </cell>
          <cell r="E947">
            <v>10</v>
          </cell>
          <cell r="F947" t="str">
            <v>Coordenadoria de Regiões de Saúde</v>
          </cell>
          <cell r="G947" t="str">
            <v>454-6</v>
          </cell>
          <cell r="H947" t="str">
            <v>Mogi das Cruzes</v>
          </cell>
          <cell r="I947" t="str">
            <v>São Paulo</v>
          </cell>
        </row>
        <row r="948">
          <cell r="A948">
            <v>59297</v>
          </cell>
          <cell r="B948" t="str">
            <v>CS II "Vereador João Freire de Almeida" de Salesópolis</v>
          </cell>
          <cell r="C948">
            <v>59297</v>
          </cell>
          <cell r="D948" t="str">
            <v>DRS I - Grande São Paulo</v>
          </cell>
          <cell r="E948">
            <v>10</v>
          </cell>
          <cell r="F948" t="str">
            <v>Coordenadoria de Regiões de Saúde</v>
          </cell>
          <cell r="G948" t="str">
            <v>598-8</v>
          </cell>
          <cell r="H948" t="str">
            <v>Salesópolis</v>
          </cell>
          <cell r="I948" t="str">
            <v>São Paulo</v>
          </cell>
        </row>
        <row r="949">
          <cell r="A949">
            <v>80716</v>
          </cell>
          <cell r="B949" t="str">
            <v>CS I do Jardim Universo, em Mogi das Cruzes</v>
          </cell>
          <cell r="C949">
            <v>80716</v>
          </cell>
          <cell r="D949" t="str">
            <v>DRS I - Grande São Paulo</v>
          </cell>
          <cell r="E949">
            <v>10</v>
          </cell>
          <cell r="F949" t="str">
            <v>Coordenadoria de Regiões de Saúde</v>
          </cell>
          <cell r="G949" t="str">
            <v>454-6</v>
          </cell>
          <cell r="H949" t="str">
            <v>Mogi das Cruzes</v>
          </cell>
          <cell r="I949" t="str">
            <v>São Paulo</v>
          </cell>
        </row>
        <row r="950">
          <cell r="A950">
            <v>59289</v>
          </cell>
          <cell r="B950" t="str">
            <v>CS III de Mineração, em Mogi das Cruzes</v>
          </cell>
          <cell r="C950">
            <v>59289</v>
          </cell>
          <cell r="D950" t="str">
            <v>DRS I - Grande São Paulo</v>
          </cell>
          <cell r="E950">
            <v>10</v>
          </cell>
          <cell r="F950" t="str">
            <v>Coordenadoria de Regiões de Saúde</v>
          </cell>
          <cell r="G950" t="str">
            <v>454-6</v>
          </cell>
          <cell r="H950" t="str">
            <v>Mogi das Cruzes</v>
          </cell>
          <cell r="I950" t="str">
            <v>São Paulo</v>
          </cell>
        </row>
        <row r="951">
          <cell r="A951">
            <v>59282</v>
          </cell>
          <cell r="B951" t="str">
            <v>CS II do Conjunto Hab. "Haroldo Veloso", em Guarulhos</v>
          </cell>
          <cell r="C951">
            <v>59282</v>
          </cell>
          <cell r="D951" t="str">
            <v>DRS I - Grande São Paulo</v>
          </cell>
          <cell r="E951">
            <v>10</v>
          </cell>
          <cell r="F951" t="str">
            <v>Coordenadoria de Regiões de Saúde</v>
          </cell>
          <cell r="G951" t="str">
            <v>336-0</v>
          </cell>
          <cell r="H951" t="str">
            <v>Guarulhos</v>
          </cell>
          <cell r="I951" t="str">
            <v>São Paulo</v>
          </cell>
        </row>
        <row r="952">
          <cell r="A952">
            <v>59288</v>
          </cell>
          <cell r="B952" t="str">
            <v>CS II "Dr. Rubens do Amaral Britto" de Brás Cubas - Mogi das Cruzes</v>
          </cell>
          <cell r="C952">
            <v>59288</v>
          </cell>
          <cell r="D952" t="str">
            <v>DRS I - Grande São Paulo</v>
          </cell>
          <cell r="E952">
            <v>10</v>
          </cell>
          <cell r="F952" t="str">
            <v>Coordenadoria de Regiões de Saúde</v>
          </cell>
          <cell r="G952" t="str">
            <v>454-6</v>
          </cell>
          <cell r="H952" t="str">
            <v>Mogi das Cruzes</v>
          </cell>
          <cell r="I952" t="str">
            <v>São Paulo</v>
          </cell>
        </row>
        <row r="953">
          <cell r="A953">
            <v>33851</v>
          </cell>
          <cell r="B953" t="str">
            <v>CS II do Conjunto Hab.  "Zezinho Magalhães Prado", em Guarulhos</v>
          </cell>
          <cell r="C953">
            <v>33851</v>
          </cell>
          <cell r="D953" t="str">
            <v>DRS I - Grande São Paulo</v>
          </cell>
          <cell r="E953">
            <v>10</v>
          </cell>
          <cell r="F953" t="str">
            <v>Coordenadoria de Regiões de Saúde</v>
          </cell>
          <cell r="G953" t="str">
            <v>336-0</v>
          </cell>
          <cell r="H953" t="str">
            <v>Guarulhos</v>
          </cell>
          <cell r="I953" t="str">
            <v>São Paulo</v>
          </cell>
        </row>
        <row r="954">
          <cell r="A954">
            <v>80728</v>
          </cell>
          <cell r="B954" t="str">
            <v>CS I de Vila Suíça, em Mogi das Cruzes</v>
          </cell>
          <cell r="C954">
            <v>80728</v>
          </cell>
          <cell r="D954" t="str">
            <v>DRS I - Grande São Paulo</v>
          </cell>
          <cell r="E954">
            <v>10</v>
          </cell>
          <cell r="F954" t="str">
            <v>Coordenadoria de Regiões de Saúde</v>
          </cell>
          <cell r="G954" t="str">
            <v>454-6</v>
          </cell>
          <cell r="H954" t="str">
            <v>Mogi das Cruzes</v>
          </cell>
          <cell r="I954" t="str">
            <v>São Paulo</v>
          </cell>
        </row>
        <row r="955">
          <cell r="A955">
            <v>59293</v>
          </cell>
          <cell r="B955" t="str">
            <v>CS III "Prefeito Joaquim Ribeiro Coelho" de Biritiba Mirim</v>
          </cell>
          <cell r="C955">
            <v>59293</v>
          </cell>
          <cell r="D955" t="str">
            <v>DRS I - Grande São Paulo</v>
          </cell>
          <cell r="E955">
            <v>10</v>
          </cell>
          <cell r="F955" t="str">
            <v>Coordenadoria de Regiões de Saúde</v>
          </cell>
          <cell r="G955" t="str">
            <v>215-0</v>
          </cell>
          <cell r="H955" t="str">
            <v>Biritiba-Mirim</v>
          </cell>
          <cell r="I955" t="str">
            <v>São Paulo</v>
          </cell>
        </row>
        <row r="956">
          <cell r="A956">
            <v>59295</v>
          </cell>
          <cell r="B956" t="str">
            <v>CS II de Guararema</v>
          </cell>
          <cell r="C956">
            <v>59295</v>
          </cell>
          <cell r="D956" t="str">
            <v>DRS I - Grande São Paulo</v>
          </cell>
          <cell r="E956">
            <v>10</v>
          </cell>
          <cell r="F956" t="str">
            <v>Coordenadoria de Regiões de Saúde</v>
          </cell>
          <cell r="G956" t="str">
            <v>331-1</v>
          </cell>
          <cell r="H956" t="str">
            <v>Guararema</v>
          </cell>
          <cell r="I956" t="str">
            <v>São Paulo</v>
          </cell>
        </row>
        <row r="957">
          <cell r="A957">
            <v>80734</v>
          </cell>
          <cell r="B957" t="str">
            <v>CS I de Jundiapeba, em Mogi das Cruzes</v>
          </cell>
          <cell r="C957">
            <v>80734</v>
          </cell>
          <cell r="D957" t="str">
            <v>DRS I - Grande São Paulo</v>
          </cell>
          <cell r="E957">
            <v>10</v>
          </cell>
          <cell r="F957" t="str">
            <v>Coordenadoria de Regiões de Saúde</v>
          </cell>
          <cell r="G957" t="str">
            <v>454-6</v>
          </cell>
          <cell r="H957" t="str">
            <v>Mogi das Cruzes</v>
          </cell>
          <cell r="I957" t="str">
            <v>São Paulo</v>
          </cell>
        </row>
        <row r="958">
          <cell r="A958">
            <v>80722</v>
          </cell>
          <cell r="B958" t="str">
            <v>CS I do Jardim Camila, em Mogi das Cruzes</v>
          </cell>
          <cell r="C958">
            <v>80722</v>
          </cell>
          <cell r="D958" t="str">
            <v>DRS I - Grande São Paulo</v>
          </cell>
          <cell r="E958">
            <v>10</v>
          </cell>
          <cell r="F958" t="str">
            <v>Coordenadoria de Regiões de Saúde</v>
          </cell>
          <cell r="G958" t="str">
            <v>454-6</v>
          </cell>
          <cell r="H958" t="str">
            <v>Mogi das Cruzes</v>
          </cell>
          <cell r="I958" t="str">
            <v>São Paulo</v>
          </cell>
        </row>
        <row r="959">
          <cell r="A959">
            <v>59294</v>
          </cell>
          <cell r="B959" t="str">
            <v>CS II de Poá</v>
          </cell>
          <cell r="C959">
            <v>59294</v>
          </cell>
          <cell r="D959" t="str">
            <v>DRS I - Grande São Paulo</v>
          </cell>
          <cell r="E959">
            <v>10</v>
          </cell>
          <cell r="F959" t="str">
            <v>Coordenadoria de Regiões de Saúde</v>
          </cell>
          <cell r="G959" t="str">
            <v>546-0</v>
          </cell>
          <cell r="H959" t="str">
            <v>Poá</v>
          </cell>
          <cell r="I959" t="str">
            <v>São Paulo</v>
          </cell>
        </row>
        <row r="960">
          <cell r="A960">
            <v>59281</v>
          </cell>
          <cell r="B960" t="str">
            <v>CS II "Dr. Luiz Fortunato Bellino" de Vila Tranqüilidade, em Guarulhos</v>
          </cell>
          <cell r="C960">
            <v>59281</v>
          </cell>
          <cell r="D960" t="str">
            <v>DRS I - Grande São Paulo</v>
          </cell>
          <cell r="E960">
            <v>10</v>
          </cell>
          <cell r="F960" t="str">
            <v>Coordenadoria de Regiões de Saúde</v>
          </cell>
          <cell r="G960" t="str">
            <v>336-0</v>
          </cell>
          <cell r="H960" t="str">
            <v>Guarulhos</v>
          </cell>
          <cell r="I960" t="str">
            <v>São Paulo</v>
          </cell>
        </row>
        <row r="961">
          <cell r="A961">
            <v>59292</v>
          </cell>
          <cell r="B961" t="str">
            <v>CS III de Vila Santo Antônio, em Ferraz de Vasconcelos</v>
          </cell>
          <cell r="C961">
            <v>59292</v>
          </cell>
          <cell r="D961" t="str">
            <v>DRS I - Grande São Paulo</v>
          </cell>
          <cell r="E961">
            <v>10</v>
          </cell>
          <cell r="F961" t="str">
            <v>Coordenadoria de Regiões de Saúde</v>
          </cell>
          <cell r="G961" t="str">
            <v>305-0</v>
          </cell>
          <cell r="H961" t="str">
            <v>Ferraz de Vasconcelos</v>
          </cell>
          <cell r="I961" t="str">
            <v>São Paulo</v>
          </cell>
        </row>
        <row r="962">
          <cell r="A962">
            <v>59280</v>
          </cell>
          <cell r="B962" t="str">
            <v>CS III "Dr. Mario Luiz Macca" de Cidade Jardim Cumbica, em Guarulhos</v>
          </cell>
          <cell r="C962">
            <v>59280</v>
          </cell>
          <cell r="D962" t="str">
            <v>DRS I - Grande São Paulo</v>
          </cell>
          <cell r="E962">
            <v>10</v>
          </cell>
          <cell r="F962" t="str">
            <v>Coordenadoria de Regiões de Saúde</v>
          </cell>
          <cell r="G962" t="str">
            <v>336-0</v>
          </cell>
          <cell r="H962" t="str">
            <v>Guarulhos</v>
          </cell>
          <cell r="I962" t="str">
            <v>São Paulo</v>
          </cell>
        </row>
        <row r="963">
          <cell r="A963">
            <v>46474</v>
          </cell>
          <cell r="B963" t="str">
            <v>CS III do Jardim Dona Luiza, em Guarulhos</v>
          </cell>
          <cell r="C963">
            <v>46474</v>
          </cell>
          <cell r="D963" t="str">
            <v>DRS I - Grande São Paulo</v>
          </cell>
          <cell r="E963">
            <v>10</v>
          </cell>
          <cell r="F963" t="str">
            <v>Coordenadoria de Regiões de Saúde</v>
          </cell>
          <cell r="G963" t="str">
            <v>336-0</v>
          </cell>
          <cell r="H963" t="str">
            <v>Guarulhos</v>
          </cell>
          <cell r="I963" t="str">
            <v>São Paulo</v>
          </cell>
        </row>
        <row r="964">
          <cell r="A964">
            <v>59291</v>
          </cell>
          <cell r="B964" t="str">
            <v>CS II de Ferraz de Vasconcelos</v>
          </cell>
          <cell r="C964">
            <v>59291</v>
          </cell>
          <cell r="D964" t="str">
            <v>DRS I - Grande São Paulo</v>
          </cell>
          <cell r="E964">
            <v>10</v>
          </cell>
          <cell r="F964" t="str">
            <v>Coordenadoria de Regiões de Saúde</v>
          </cell>
          <cell r="G964" t="str">
            <v>305-0</v>
          </cell>
          <cell r="H964" t="str">
            <v>Ferraz de Vasconcelos</v>
          </cell>
          <cell r="I964" t="str">
            <v>São Paulo</v>
          </cell>
        </row>
        <row r="965">
          <cell r="A965">
            <v>33304</v>
          </cell>
          <cell r="B965" t="str">
            <v>CS II de Santa Isabel</v>
          </cell>
          <cell r="C965">
            <v>33304</v>
          </cell>
          <cell r="D965" t="str">
            <v>DRS I - Grande São Paulo</v>
          </cell>
          <cell r="E965">
            <v>10</v>
          </cell>
          <cell r="F965" t="str">
            <v>Coordenadoria de Regiões de Saúde</v>
          </cell>
          <cell r="G965" t="str">
            <v>616-6</v>
          </cell>
          <cell r="H965" t="str">
            <v>Santa Isabel</v>
          </cell>
          <cell r="I965" t="str">
            <v>São Paulo</v>
          </cell>
        </row>
        <row r="966">
          <cell r="A966">
            <v>64441</v>
          </cell>
          <cell r="B966" t="str">
            <v>CS II do Conjunto Hab.  "Castelo Branco" COHAB, em Carapicuíba</v>
          </cell>
          <cell r="C966">
            <v>64441</v>
          </cell>
          <cell r="D966" t="str">
            <v>DRS I - Grande São Paulo</v>
          </cell>
          <cell r="E966">
            <v>10</v>
          </cell>
          <cell r="F966" t="str">
            <v>Coordenadoria de Regiões de Saúde</v>
          </cell>
          <cell r="G966" t="str">
            <v>255-0</v>
          </cell>
          <cell r="H966" t="str">
            <v>Carapicuiba</v>
          </cell>
          <cell r="I966" t="str">
            <v>São Paulo</v>
          </cell>
        </row>
        <row r="967">
          <cell r="A967">
            <v>33441</v>
          </cell>
          <cell r="B967" t="str">
            <v>CS II "Florispina de Paula Carvalho" de Vila Dirce, em Carapicuíba</v>
          </cell>
          <cell r="C967">
            <v>33441</v>
          </cell>
          <cell r="D967" t="str">
            <v>DRS I - Grande São Paulo</v>
          </cell>
          <cell r="E967">
            <v>10</v>
          </cell>
          <cell r="F967" t="str">
            <v>Coordenadoria de Regiões de Saúde</v>
          </cell>
          <cell r="G967" t="str">
            <v>255-0</v>
          </cell>
          <cell r="H967" t="str">
            <v>Carapicuiba</v>
          </cell>
          <cell r="I967" t="str">
            <v>São Paulo</v>
          </cell>
        </row>
        <row r="968">
          <cell r="A968">
            <v>33440</v>
          </cell>
          <cell r="B968" t="str">
            <v>CS II "Dr. Álvaro Ribeiro" de Santana de Parnaíba</v>
          </cell>
          <cell r="C968">
            <v>33440</v>
          </cell>
          <cell r="D968" t="str">
            <v>DRS I - Grande São Paulo</v>
          </cell>
          <cell r="E968">
            <v>10</v>
          </cell>
          <cell r="F968" t="str">
            <v>Coordenadoria de Regiões de Saúde</v>
          </cell>
          <cell r="G968" t="str">
            <v>623-3</v>
          </cell>
          <cell r="H968" t="str">
            <v>Santana de Parnaíba</v>
          </cell>
          <cell r="I968" t="str">
            <v>São Paulo</v>
          </cell>
        </row>
        <row r="969">
          <cell r="A969">
            <v>33447</v>
          </cell>
          <cell r="B969" t="str">
            <v>CS III "Benedicto Zeferino da Silva" de Pirapora do Bom Jesus</v>
          </cell>
          <cell r="C969">
            <v>33447</v>
          </cell>
          <cell r="D969" t="str">
            <v>DRS I - Grande São Paulo</v>
          </cell>
          <cell r="E969">
            <v>10</v>
          </cell>
          <cell r="F969" t="str">
            <v>Coordenadoria de Regiões de Saúde</v>
          </cell>
          <cell r="G969" t="str">
            <v>540-0</v>
          </cell>
          <cell r="H969" t="str">
            <v>Pirapora do Bom Jesus</v>
          </cell>
          <cell r="I969" t="str">
            <v>São Paulo</v>
          </cell>
        </row>
        <row r="970">
          <cell r="A970">
            <v>33445</v>
          </cell>
          <cell r="B970" t="str">
            <v>CS II de Itapevi</v>
          </cell>
          <cell r="C970">
            <v>33445</v>
          </cell>
          <cell r="D970" t="str">
            <v>DRS I - Grande São Paulo</v>
          </cell>
          <cell r="E970">
            <v>10</v>
          </cell>
          <cell r="F970" t="str">
            <v>Coordenadoria de Regiões de Saúde</v>
          </cell>
          <cell r="G970" t="str">
            <v>373-6</v>
          </cell>
          <cell r="H970" t="str">
            <v>Itapevi</v>
          </cell>
          <cell r="I970" t="str">
            <v>São Paulo</v>
          </cell>
        </row>
        <row r="971">
          <cell r="A971">
            <v>33438</v>
          </cell>
          <cell r="B971" t="str">
            <v>CS II "Dr. Edson José  Garcia" no Km 18, em Osasco</v>
          </cell>
          <cell r="C971">
            <v>33438</v>
          </cell>
          <cell r="D971" t="str">
            <v>DRS I - Grande São Paulo</v>
          </cell>
          <cell r="E971">
            <v>10</v>
          </cell>
          <cell r="F971" t="str">
            <v>Coordenadoria de Regiões de Saúde</v>
          </cell>
          <cell r="G971" t="str">
            <v>492-3</v>
          </cell>
          <cell r="H971" t="str">
            <v>Osasco</v>
          </cell>
          <cell r="I971" t="str">
            <v>São Paulo</v>
          </cell>
        </row>
        <row r="972">
          <cell r="A972">
            <v>33443</v>
          </cell>
          <cell r="B972" t="str">
            <v>CS I de Carapicuíba</v>
          </cell>
          <cell r="C972">
            <v>33443</v>
          </cell>
          <cell r="D972" t="str">
            <v>DRS I - Grande São Paulo</v>
          </cell>
          <cell r="E972">
            <v>10</v>
          </cell>
          <cell r="F972" t="str">
            <v>Coordenadoria de Regiões de Saúde</v>
          </cell>
          <cell r="G972" t="str">
            <v>255-0</v>
          </cell>
          <cell r="H972" t="str">
            <v>Carapicuiba</v>
          </cell>
          <cell r="I972" t="str">
            <v>São Paulo</v>
          </cell>
        </row>
        <row r="973">
          <cell r="A973">
            <v>33437</v>
          </cell>
          <cell r="B973" t="str">
            <v>CS II do Jardim Helena Maria, em Osasco</v>
          </cell>
          <cell r="C973">
            <v>33437</v>
          </cell>
          <cell r="D973" t="str">
            <v>DRS I - Grande São Paulo</v>
          </cell>
          <cell r="E973">
            <v>10</v>
          </cell>
          <cell r="F973" t="str">
            <v>Coordenadoria de Regiões de Saúde</v>
          </cell>
          <cell r="G973" t="str">
            <v>492-3</v>
          </cell>
          <cell r="H973" t="str">
            <v>Osasco</v>
          </cell>
          <cell r="I973" t="str">
            <v>São Paulo</v>
          </cell>
        </row>
        <row r="974">
          <cell r="A974">
            <v>33442</v>
          </cell>
          <cell r="B974" t="str">
            <v>CS I "Dr. João Domingos Corrêa" de Osasco</v>
          </cell>
          <cell r="C974">
            <v>33442</v>
          </cell>
          <cell r="D974" t="str">
            <v>DRS I - Grande São Paulo</v>
          </cell>
          <cell r="E974">
            <v>10</v>
          </cell>
          <cell r="F974" t="str">
            <v>Coordenadoria de Regiões de Saúde</v>
          </cell>
          <cell r="G974" t="str">
            <v>492-3</v>
          </cell>
          <cell r="H974" t="str">
            <v>Osasco</v>
          </cell>
          <cell r="I974" t="str">
            <v>São Paulo</v>
          </cell>
        </row>
        <row r="975">
          <cell r="A975">
            <v>60820</v>
          </cell>
          <cell r="B975" t="str">
            <v>CS II de Cidade Ariston, em Carapicuíba</v>
          </cell>
          <cell r="C975">
            <v>60820</v>
          </cell>
          <cell r="D975" t="str">
            <v>DRS I - Grande São Paulo</v>
          </cell>
          <cell r="E975">
            <v>10</v>
          </cell>
          <cell r="F975" t="str">
            <v>Coordenadoria de Regiões de Saúde</v>
          </cell>
          <cell r="G975" t="str">
            <v>255-0</v>
          </cell>
          <cell r="H975" t="str">
            <v>Carapicuiba</v>
          </cell>
          <cell r="I975" t="str">
            <v>São Paulo</v>
          </cell>
        </row>
        <row r="976">
          <cell r="A976">
            <v>901369</v>
          </cell>
          <cell r="B976" t="str">
            <v>Clínica Odont. Esp. "Dr. Adyr A. Gurgel", do CS I "Dr. Livio Amato" de V. Mariana</v>
          </cell>
          <cell r="C976">
            <v>901369</v>
          </cell>
          <cell r="D976" t="str">
            <v>DRS I - Grande São Paulo</v>
          </cell>
          <cell r="E976">
            <v>10</v>
          </cell>
          <cell r="F976" t="str">
            <v>Coordenadoria de Regiões de Saúde</v>
          </cell>
          <cell r="G976" t="str">
            <v>100</v>
          </cell>
          <cell r="H976" t="str">
            <v>São Paulo</v>
          </cell>
          <cell r="I976" t="str">
            <v>São Paulo</v>
          </cell>
        </row>
        <row r="977">
          <cell r="A977">
            <v>3626</v>
          </cell>
          <cell r="B977" t="str">
            <v>Ambulatório de Especialidades do Parque Santo Antônio</v>
          </cell>
          <cell r="C977">
            <v>3626</v>
          </cell>
          <cell r="D977" t="str">
            <v>DRS I - Grande São Paulo</v>
          </cell>
          <cell r="E977">
            <v>10</v>
          </cell>
          <cell r="F977" t="str">
            <v>Coordenadoria de Regiões de Saúde</v>
          </cell>
          <cell r="G977" t="str">
            <v>100</v>
          </cell>
          <cell r="H977" t="str">
            <v>São Paulo</v>
          </cell>
          <cell r="I977" t="str">
            <v>São Paulo</v>
          </cell>
        </row>
        <row r="978">
          <cell r="A978">
            <v>73079</v>
          </cell>
          <cell r="B978" t="str">
            <v>Divisão de Saúde da Comunidade e Serviços Ambulatoriais</v>
          </cell>
          <cell r="C978">
            <v>73079</v>
          </cell>
          <cell r="D978" t="str">
            <v>DRS I - Grande São Paulo</v>
          </cell>
          <cell r="E978">
            <v>10</v>
          </cell>
          <cell r="F978" t="str">
            <v>Coordenadoria de Regiões de Saúde</v>
          </cell>
          <cell r="G978" t="str">
            <v>312-8</v>
          </cell>
          <cell r="H978" t="str">
            <v>Franco da Rocha</v>
          </cell>
          <cell r="I978" t="str">
            <v>São Paulo</v>
          </cell>
        </row>
        <row r="979">
          <cell r="A979">
            <v>3528</v>
          </cell>
          <cell r="B979" t="str">
            <v>Ambulatório de Especialidades de Guaianazes</v>
          </cell>
          <cell r="C979">
            <v>3528</v>
          </cell>
          <cell r="D979" t="str">
            <v>DRS I - Grande São Paulo</v>
          </cell>
          <cell r="E979">
            <v>10</v>
          </cell>
          <cell r="F979" t="str">
            <v>Coordenadoria de Regiões de Saúde</v>
          </cell>
          <cell r="G979" t="str">
            <v>100</v>
          </cell>
          <cell r="H979" t="str">
            <v>São Paulo</v>
          </cell>
          <cell r="I979" t="str">
            <v>São Paulo</v>
          </cell>
        </row>
        <row r="980">
          <cell r="A980">
            <v>3542</v>
          </cell>
          <cell r="B980" t="str">
            <v>Ambulatório de Especialidades de Anhanguera</v>
          </cell>
          <cell r="C980">
            <v>3542</v>
          </cell>
          <cell r="D980" t="str">
            <v>DRS I - Grande São Paulo</v>
          </cell>
          <cell r="E980">
            <v>10</v>
          </cell>
          <cell r="F980" t="str">
            <v>Coordenadoria de Regiões de Saúde</v>
          </cell>
          <cell r="G980" t="str">
            <v>100</v>
          </cell>
          <cell r="H980" t="str">
            <v>São Paulo</v>
          </cell>
          <cell r="I980" t="str">
            <v>São Paulo</v>
          </cell>
        </row>
        <row r="981">
          <cell r="A981">
            <v>3556</v>
          </cell>
          <cell r="B981" t="str">
            <v>Ambulatório de Especialidades do Jardim Cliper</v>
          </cell>
          <cell r="C981">
            <v>3556</v>
          </cell>
          <cell r="D981" t="str">
            <v>DRS I - Grande São Paulo</v>
          </cell>
          <cell r="E981">
            <v>10</v>
          </cell>
          <cell r="F981" t="str">
            <v>Coordenadoria de Regiões de Saúde</v>
          </cell>
          <cell r="G981" t="str">
            <v>100</v>
          </cell>
          <cell r="H981" t="str">
            <v>São Paulo</v>
          </cell>
          <cell r="I981" t="str">
            <v>São Paulo</v>
          </cell>
        </row>
        <row r="982">
          <cell r="A982">
            <v>3640</v>
          </cell>
          <cell r="B982" t="str">
            <v>Ambulatório de Especialidades do Jardim dos Prados</v>
          </cell>
          <cell r="C982">
            <v>3640</v>
          </cell>
          <cell r="D982" t="str">
            <v>DRS I - Grande São Paulo</v>
          </cell>
          <cell r="E982">
            <v>10</v>
          </cell>
          <cell r="F982" t="str">
            <v>Coordenadoria de Regiões de Saúde</v>
          </cell>
          <cell r="G982" t="str">
            <v>100</v>
          </cell>
          <cell r="H982" t="str">
            <v>São Paulo</v>
          </cell>
          <cell r="I982" t="str">
            <v>São Paulo</v>
          </cell>
        </row>
        <row r="983">
          <cell r="A983">
            <v>3654</v>
          </cell>
          <cell r="B983" t="str">
            <v>Ambulatório de Especialidades do Jardim Arariba</v>
          </cell>
          <cell r="C983">
            <v>3654</v>
          </cell>
          <cell r="D983" t="str">
            <v>DRS I - Grande São Paulo</v>
          </cell>
          <cell r="E983">
            <v>10</v>
          </cell>
          <cell r="F983" t="str">
            <v>Coordenadoria de Regiões de Saúde</v>
          </cell>
          <cell r="G983" t="str">
            <v>100</v>
          </cell>
          <cell r="H983" t="str">
            <v>São Paulo</v>
          </cell>
          <cell r="I983" t="str">
            <v>São Paulo</v>
          </cell>
        </row>
        <row r="984">
          <cell r="A984">
            <v>7495</v>
          </cell>
          <cell r="B984" t="str">
            <v>Núcleo de Gestão Assistencial 65 - Santo Amaro</v>
          </cell>
          <cell r="C984">
            <v>7495</v>
          </cell>
          <cell r="D984" t="str">
            <v>DRS I - Grande São Paulo</v>
          </cell>
          <cell r="E984">
            <v>10</v>
          </cell>
          <cell r="F984" t="str">
            <v>Coordenadoria de Regiões de Saúde</v>
          </cell>
          <cell r="G984" t="str">
            <v>100</v>
          </cell>
          <cell r="H984" t="str">
            <v>São Paulo</v>
          </cell>
          <cell r="I984" t="str">
            <v>São Paulo</v>
          </cell>
        </row>
        <row r="985">
          <cell r="A985">
            <v>85343</v>
          </cell>
          <cell r="B985" t="str">
            <v>Núcleo de Gestão Assistencial 01 - Água Rasa</v>
          </cell>
          <cell r="C985">
            <v>85343</v>
          </cell>
          <cell r="D985" t="str">
            <v>DRS I - Grande São Paulo</v>
          </cell>
          <cell r="E985">
            <v>10</v>
          </cell>
          <cell r="F985" t="str">
            <v>Coordenadoria de Regiões de Saúde</v>
          </cell>
          <cell r="G985" t="str">
            <v>100</v>
          </cell>
          <cell r="H985" t="str">
            <v>São Paulo</v>
          </cell>
          <cell r="I985" t="str">
            <v>São Paulo</v>
          </cell>
        </row>
        <row r="986">
          <cell r="A986">
            <v>5688</v>
          </cell>
          <cell r="B986" t="str">
            <v>CS III de Sud Mennucci</v>
          </cell>
          <cell r="C986">
            <v>5688</v>
          </cell>
          <cell r="D986" t="str">
            <v>DRS II - Araçatuba</v>
          </cell>
          <cell r="E986">
            <v>10</v>
          </cell>
          <cell r="F986" t="str">
            <v>Coordenadoria de Regiões de Saúde</v>
          </cell>
          <cell r="G986" t="str">
            <v>670-1</v>
          </cell>
          <cell r="H986" t="str">
            <v>Sud Menucci</v>
          </cell>
          <cell r="I986" t="str">
            <v>Araçatuba</v>
          </cell>
        </row>
        <row r="987">
          <cell r="A987">
            <v>5664</v>
          </cell>
          <cell r="B987" t="str">
            <v>CS II de Auriflama</v>
          </cell>
          <cell r="C987">
            <v>5664</v>
          </cell>
          <cell r="D987" t="str">
            <v>DRS II - Araçatuba</v>
          </cell>
          <cell r="E987">
            <v>10</v>
          </cell>
          <cell r="F987" t="str">
            <v>Coordenadoria de Regiões de Saúde</v>
          </cell>
          <cell r="G987" t="str">
            <v>191-0</v>
          </cell>
          <cell r="H987" t="str">
            <v>Auriflama</v>
          </cell>
          <cell r="I987" t="str">
            <v>Araçatuba</v>
          </cell>
        </row>
        <row r="988">
          <cell r="A988">
            <v>5690</v>
          </cell>
          <cell r="B988" t="str">
            <v>CS III de Barbosa</v>
          </cell>
          <cell r="C988">
            <v>5690</v>
          </cell>
          <cell r="D988" t="str">
            <v>DRS II - Araçatuba</v>
          </cell>
          <cell r="E988">
            <v>10</v>
          </cell>
          <cell r="F988" t="str">
            <v>Coordenadoria de Regiões de Saúde</v>
          </cell>
          <cell r="G988" t="str">
            <v>200-8</v>
          </cell>
          <cell r="H988" t="str">
            <v>Barbosa</v>
          </cell>
          <cell r="I988" t="str">
            <v>Araçatuba</v>
          </cell>
        </row>
        <row r="989">
          <cell r="A989">
            <v>5687</v>
          </cell>
          <cell r="B989" t="str">
            <v>CS III de Itapura</v>
          </cell>
          <cell r="C989">
            <v>5687</v>
          </cell>
          <cell r="D989" t="str">
            <v>DRS II - Araçatuba</v>
          </cell>
          <cell r="E989">
            <v>10</v>
          </cell>
          <cell r="F989" t="str">
            <v>Coordenadoria de Regiões de Saúde</v>
          </cell>
          <cell r="G989" t="str">
            <v>378-5</v>
          </cell>
          <cell r="H989" t="str">
            <v>Itapura</v>
          </cell>
          <cell r="I989" t="str">
            <v>Araçatuba</v>
          </cell>
        </row>
        <row r="990">
          <cell r="A990">
            <v>64084</v>
          </cell>
          <cell r="B990" t="str">
            <v>CS III de Ilha Solteira</v>
          </cell>
          <cell r="C990">
            <v>64084</v>
          </cell>
          <cell r="D990" t="str">
            <v>DRS II - Araçatuba</v>
          </cell>
          <cell r="E990">
            <v>10</v>
          </cell>
          <cell r="F990" t="str">
            <v>Coordenadoria de Regiões de Saúde</v>
          </cell>
          <cell r="G990" t="str">
            <v>522-8</v>
          </cell>
          <cell r="H990" t="str">
            <v>Pereira Barreto</v>
          </cell>
          <cell r="I990" t="str">
            <v>Araçatuba</v>
          </cell>
        </row>
        <row r="991">
          <cell r="A991">
            <v>5691</v>
          </cell>
          <cell r="B991" t="str">
            <v>CS III de Glicério</v>
          </cell>
          <cell r="C991">
            <v>5691</v>
          </cell>
          <cell r="D991" t="str">
            <v>DRS II - Araçatuba</v>
          </cell>
          <cell r="E991">
            <v>10</v>
          </cell>
          <cell r="F991" t="str">
            <v>Coordenadoria de Regiões de Saúde</v>
          </cell>
          <cell r="G991" t="str">
            <v>319-0</v>
          </cell>
          <cell r="H991" t="str">
            <v>Glicério</v>
          </cell>
          <cell r="I991" t="str">
            <v>Araçatuba</v>
          </cell>
        </row>
        <row r="992">
          <cell r="A992">
            <v>5692</v>
          </cell>
          <cell r="B992" t="str">
            <v>CS III "Olavo de Oliveira Spinola" de Braúna</v>
          </cell>
          <cell r="C992">
            <v>5692</v>
          </cell>
          <cell r="D992" t="str">
            <v>DRS II - Araçatuba</v>
          </cell>
          <cell r="E992">
            <v>10</v>
          </cell>
          <cell r="F992" t="str">
            <v>Coordenadoria de Regiões de Saúde</v>
          </cell>
          <cell r="G992" t="str">
            <v>226-4</v>
          </cell>
          <cell r="H992" t="str">
            <v>Braúna</v>
          </cell>
          <cell r="I992" t="str">
            <v>Araçatuba</v>
          </cell>
        </row>
        <row r="993">
          <cell r="A993">
            <v>5686</v>
          </cell>
          <cell r="B993" t="str">
            <v>CS III de Murutinga do Sul</v>
          </cell>
          <cell r="C993">
            <v>5686</v>
          </cell>
          <cell r="D993" t="str">
            <v>DRS II - Araçatuba</v>
          </cell>
          <cell r="E993">
            <v>10</v>
          </cell>
          <cell r="F993" t="str">
            <v>Coordenadoria de Regiões de Saúde</v>
          </cell>
          <cell r="G993" t="str">
            <v>177-6</v>
          </cell>
          <cell r="H993" t="str">
            <v>Araçatuba</v>
          </cell>
          <cell r="I993" t="str">
            <v>Araçatuba</v>
          </cell>
        </row>
        <row r="994">
          <cell r="A994">
            <v>5693</v>
          </cell>
          <cell r="B994" t="str">
            <v>CS III de Clementina</v>
          </cell>
          <cell r="C994">
            <v>5693</v>
          </cell>
          <cell r="D994" t="str">
            <v>DRS II - Araçatuba</v>
          </cell>
          <cell r="E994">
            <v>10</v>
          </cell>
          <cell r="F994" t="str">
            <v>Coordenadoria de Regiões de Saúde</v>
          </cell>
          <cell r="G994" t="str">
            <v>267-7</v>
          </cell>
          <cell r="H994" t="str">
            <v>Clementina</v>
          </cell>
          <cell r="I994" t="str">
            <v>Araçatuba</v>
          </cell>
        </row>
        <row r="995">
          <cell r="A995">
            <v>5694</v>
          </cell>
          <cell r="B995" t="str">
            <v>CS III de Coroados</v>
          </cell>
          <cell r="C995">
            <v>5694</v>
          </cell>
          <cell r="D995" t="str">
            <v>DRS II - Araçatuba</v>
          </cell>
          <cell r="E995">
            <v>10</v>
          </cell>
          <cell r="F995" t="str">
            <v>Coordenadoria de Regiões de Saúde</v>
          </cell>
          <cell r="G995" t="str">
            <v>273-2</v>
          </cell>
          <cell r="H995" t="str">
            <v>Coroados</v>
          </cell>
          <cell r="I995" t="str">
            <v>Araçatuba</v>
          </cell>
        </row>
        <row r="996">
          <cell r="A996">
            <v>5662</v>
          </cell>
          <cell r="B996" t="str">
            <v>CS II "Dr. Arthur Cordeiro" de Birigui</v>
          </cell>
          <cell r="C996">
            <v>5662</v>
          </cell>
          <cell r="D996" t="str">
            <v>DRS II - Araçatuba</v>
          </cell>
          <cell r="E996">
            <v>10</v>
          </cell>
          <cell r="F996" t="str">
            <v>Coordenadoria de Regiões de Saúde</v>
          </cell>
          <cell r="G996" t="str">
            <v>214-8</v>
          </cell>
          <cell r="H996" t="str">
            <v>Birigui</v>
          </cell>
          <cell r="I996" t="str">
            <v>Araçatuba</v>
          </cell>
        </row>
        <row r="997">
          <cell r="A997">
            <v>5695</v>
          </cell>
          <cell r="B997" t="str">
            <v>CS III de Luiziânia</v>
          </cell>
          <cell r="C997">
            <v>5695</v>
          </cell>
          <cell r="D997" t="str">
            <v>DRS II - Araçatuba</v>
          </cell>
          <cell r="E997">
            <v>10</v>
          </cell>
          <cell r="F997" t="str">
            <v>Coordenadoria de Regiões de Saúde</v>
          </cell>
          <cell r="G997" t="str">
            <v>425-0</v>
          </cell>
          <cell r="H997" t="str">
            <v>Luiziânia</v>
          </cell>
          <cell r="I997" t="str">
            <v>Araçatuba</v>
          </cell>
        </row>
        <row r="998">
          <cell r="A998">
            <v>5696</v>
          </cell>
          <cell r="B998" t="str">
            <v>CS III de Piacatu</v>
          </cell>
          <cell r="C998">
            <v>5696</v>
          </cell>
          <cell r="D998" t="str">
            <v>DRS II - Araçatuba</v>
          </cell>
          <cell r="E998">
            <v>10</v>
          </cell>
          <cell r="F998" t="str">
            <v>Coordenadoria de Regiões de Saúde</v>
          </cell>
          <cell r="G998" t="str">
            <v>525-3</v>
          </cell>
          <cell r="H998" t="str">
            <v>Piacatu</v>
          </cell>
          <cell r="I998" t="str">
            <v>Araçatuba</v>
          </cell>
        </row>
        <row r="999">
          <cell r="A999">
            <v>5697</v>
          </cell>
          <cell r="B999" t="str">
            <v>CS III de Santópolis do Aguapeí</v>
          </cell>
          <cell r="C999">
            <v>5697</v>
          </cell>
          <cell r="D999" t="str">
            <v>DRS II - Araçatuba</v>
          </cell>
          <cell r="E999">
            <v>10</v>
          </cell>
          <cell r="F999" t="str">
            <v>Coordenadoria de Regiões de Saúde</v>
          </cell>
          <cell r="G999" t="str">
            <v>632-4</v>
          </cell>
          <cell r="H999" t="str">
            <v>Santópolis do Aguapeí</v>
          </cell>
          <cell r="I999" t="str">
            <v>Araçatuba</v>
          </cell>
        </row>
        <row r="1000">
          <cell r="A1000">
            <v>5698</v>
          </cell>
          <cell r="B1000" t="str">
            <v>CS III de Alto Alegre</v>
          </cell>
          <cell r="C1000">
            <v>5698</v>
          </cell>
          <cell r="D1000" t="str">
            <v>DRS II - Araçatuba</v>
          </cell>
          <cell r="E1000">
            <v>10</v>
          </cell>
          <cell r="F1000" t="str">
            <v>Coordenadoria de Regiões de Saúde</v>
          </cell>
          <cell r="G1000" t="str">
            <v>160-0</v>
          </cell>
          <cell r="H1000" t="str">
            <v>Alto Alegre</v>
          </cell>
          <cell r="I1000" t="str">
            <v>Araçatuba</v>
          </cell>
        </row>
        <row r="1001">
          <cell r="A1001">
            <v>5699</v>
          </cell>
          <cell r="B1001" t="str">
            <v>CS III de Avanhandava</v>
          </cell>
          <cell r="C1001">
            <v>5699</v>
          </cell>
          <cell r="D1001" t="str">
            <v>DRS II - Araçatuba</v>
          </cell>
          <cell r="E1001">
            <v>10</v>
          </cell>
          <cell r="F1001" t="str">
            <v>Coordenadoria de Regiões de Saúde</v>
          </cell>
          <cell r="G1001" t="str">
            <v>193-4</v>
          </cell>
          <cell r="H1001" t="str">
            <v>Avanhandava</v>
          </cell>
          <cell r="I1001" t="str">
            <v>Araçatuba</v>
          </cell>
        </row>
        <row r="1002">
          <cell r="A1002">
            <v>5663</v>
          </cell>
          <cell r="B1002" t="str">
            <v>CS II de Guararapes</v>
          </cell>
          <cell r="C1002">
            <v>5663</v>
          </cell>
          <cell r="D1002" t="str">
            <v>DRS II - Araçatuba</v>
          </cell>
          <cell r="E1002">
            <v>10</v>
          </cell>
          <cell r="F1002" t="str">
            <v>Coordenadoria de Regiões de Saúde</v>
          </cell>
          <cell r="G1002" t="str">
            <v>330-0</v>
          </cell>
          <cell r="H1002" t="str">
            <v>Guararapes</v>
          </cell>
          <cell r="I1002" t="str">
            <v>Araçatuba</v>
          </cell>
        </row>
        <row r="1003">
          <cell r="A1003">
            <v>5669</v>
          </cell>
          <cell r="B1003" t="str">
            <v>CS II "Miyogi Morizono" de Valparaiso</v>
          </cell>
          <cell r="C1003">
            <v>5669</v>
          </cell>
          <cell r="D1003" t="str">
            <v>DRS II - Araçatuba</v>
          </cell>
          <cell r="E1003">
            <v>10</v>
          </cell>
          <cell r="F1003" t="str">
            <v>Coordenadoria de Regiões de Saúde</v>
          </cell>
          <cell r="G1003" t="str">
            <v>710-9</v>
          </cell>
          <cell r="H1003" t="str">
            <v>Valparaíso</v>
          </cell>
          <cell r="I1003" t="str">
            <v>Araçatuba</v>
          </cell>
        </row>
        <row r="1004">
          <cell r="A1004">
            <v>5672</v>
          </cell>
          <cell r="B1004" t="str">
            <v>CS III "Dr. Jose Rosseto" de Bento de Abreu</v>
          </cell>
          <cell r="C1004">
            <v>5672</v>
          </cell>
          <cell r="D1004" t="str">
            <v>DRS II - Araçatuba</v>
          </cell>
          <cell r="E1004">
            <v>10</v>
          </cell>
          <cell r="F1004" t="str">
            <v>Coordenadoria de Regiões de Saúde</v>
          </cell>
          <cell r="G1004" t="str">
            <v>211-2</v>
          </cell>
          <cell r="H1004" t="str">
            <v>Bento de Abreu</v>
          </cell>
          <cell r="I1004" t="str">
            <v>Araçatuba</v>
          </cell>
        </row>
        <row r="1005">
          <cell r="A1005">
            <v>5675</v>
          </cell>
          <cell r="B1005" t="str">
            <v>CS III de Rubiácea</v>
          </cell>
          <cell r="C1005">
            <v>5675</v>
          </cell>
          <cell r="D1005" t="str">
            <v>DRS II - Araçatuba</v>
          </cell>
          <cell r="E1005">
            <v>10</v>
          </cell>
          <cell r="F1005" t="str">
            <v>Coordenadoria de Regiões de Saúde</v>
          </cell>
          <cell r="G1005" t="str">
            <v>592-7</v>
          </cell>
          <cell r="H1005" t="str">
            <v>Rubiácea</v>
          </cell>
          <cell r="I1005" t="str">
            <v>Araçatuba</v>
          </cell>
        </row>
        <row r="1006">
          <cell r="A1006">
            <v>5671</v>
          </cell>
          <cell r="B1006" t="str">
            <v>CS III de Gabriel Monteiro</v>
          </cell>
          <cell r="C1006">
            <v>5671</v>
          </cell>
          <cell r="D1006" t="str">
            <v>DRS II - Araçatuba</v>
          </cell>
          <cell r="E1006">
            <v>10</v>
          </cell>
          <cell r="F1006" t="str">
            <v>Coordenadoria de Regiões de Saúde</v>
          </cell>
          <cell r="G1006" t="str">
            <v>313-0</v>
          </cell>
          <cell r="H1006" t="str">
            <v>Gabriel Monteiro</v>
          </cell>
          <cell r="I1006" t="str">
            <v>Araçatuba</v>
          </cell>
        </row>
        <row r="1007">
          <cell r="A1007">
            <v>5677</v>
          </cell>
          <cell r="B1007" t="str">
            <v>CS III de Guzolândia</v>
          </cell>
          <cell r="C1007">
            <v>5677</v>
          </cell>
          <cell r="D1007" t="str">
            <v>DRS II - Araçatuba</v>
          </cell>
          <cell r="E1007">
            <v>10</v>
          </cell>
          <cell r="F1007" t="str">
            <v>Coordenadoria de Regiões de Saúde</v>
          </cell>
          <cell r="G1007" t="str">
            <v>337-2</v>
          </cell>
          <cell r="H1007" t="str">
            <v>Guzolândia</v>
          </cell>
          <cell r="I1007" t="str">
            <v>Araçatuba</v>
          </cell>
        </row>
        <row r="1008">
          <cell r="A1008">
            <v>5670</v>
          </cell>
          <cell r="B1008" t="str">
            <v>CS I "Aristides Troncoso Peres" de Araçatuba</v>
          </cell>
          <cell r="C1008">
            <v>5670</v>
          </cell>
          <cell r="D1008" t="str">
            <v>DRS II - Araçatuba</v>
          </cell>
          <cell r="E1008">
            <v>10</v>
          </cell>
          <cell r="F1008" t="str">
            <v>Coordenadoria de Regiões de Saúde</v>
          </cell>
          <cell r="G1008" t="str">
            <v>177-6</v>
          </cell>
          <cell r="H1008" t="str">
            <v>Araçatuba</v>
          </cell>
          <cell r="I1008" t="str">
            <v>Araçatuba</v>
          </cell>
        </row>
        <row r="1009">
          <cell r="A1009">
            <v>5700</v>
          </cell>
          <cell r="B1009" t="str">
            <v>CS I de Penápolis</v>
          </cell>
          <cell r="C1009">
            <v>5700</v>
          </cell>
          <cell r="D1009" t="str">
            <v>DRS II - Araçatuba</v>
          </cell>
          <cell r="E1009">
            <v>10</v>
          </cell>
          <cell r="F1009" t="str">
            <v>Coordenadoria de Regiões de Saúde</v>
          </cell>
          <cell r="G1009" t="str">
            <v>521-6</v>
          </cell>
          <cell r="H1009" t="str">
            <v>Penápolis</v>
          </cell>
          <cell r="I1009" t="str">
            <v>Araçatuba</v>
          </cell>
        </row>
        <row r="1010">
          <cell r="A1010">
            <v>5678</v>
          </cell>
          <cell r="B1010" t="str">
            <v>CS III de Turiuba</v>
          </cell>
          <cell r="C1010">
            <v>5678</v>
          </cell>
          <cell r="D1010" t="str">
            <v>DRS II - Araçatuba</v>
          </cell>
          <cell r="E1010">
            <v>10</v>
          </cell>
          <cell r="F1010" t="str">
            <v>Coordenadoria de Regiões de Saúde</v>
          </cell>
          <cell r="G1010" t="str">
            <v>699-3</v>
          </cell>
          <cell r="H1010" t="str">
            <v>Turiúba</v>
          </cell>
          <cell r="I1010" t="str">
            <v>Araçatuba</v>
          </cell>
        </row>
        <row r="1011">
          <cell r="A1011">
            <v>5681</v>
          </cell>
          <cell r="B1011" t="str">
            <v>CS III de Castilho</v>
          </cell>
          <cell r="C1011">
            <v>5681</v>
          </cell>
          <cell r="D1011" t="str">
            <v>DRS II - Araçatuba</v>
          </cell>
          <cell r="E1011">
            <v>10</v>
          </cell>
          <cell r="F1011" t="str">
            <v>Coordenadoria de Regiões de Saúde</v>
          </cell>
          <cell r="G1011" t="str">
            <v>259-8</v>
          </cell>
          <cell r="H1011" t="str">
            <v>Castilho</v>
          </cell>
          <cell r="I1011" t="str">
            <v>Araçatuba</v>
          </cell>
        </row>
        <row r="1012">
          <cell r="A1012">
            <v>5668</v>
          </cell>
          <cell r="B1012" t="str">
            <v>CS III "Arlindo Vital Leme" de Lavínia</v>
          </cell>
          <cell r="C1012">
            <v>5668</v>
          </cell>
          <cell r="D1012" t="str">
            <v>DRS II - Araçatuba</v>
          </cell>
          <cell r="E1012">
            <v>10</v>
          </cell>
          <cell r="F1012" t="str">
            <v>Coordenadoria de Regiões de Saúde</v>
          </cell>
          <cell r="G1012" t="str">
            <v>413-3</v>
          </cell>
          <cell r="H1012" t="str">
            <v>Lavínia</v>
          </cell>
          <cell r="I1012" t="str">
            <v>Araçatuba</v>
          </cell>
        </row>
        <row r="1013">
          <cell r="A1013">
            <v>5682</v>
          </cell>
          <cell r="B1013" t="str">
            <v>CS III "Dr. Nicola Jorge Carneiro" de Guaraçaí</v>
          </cell>
          <cell r="C1013">
            <v>5682</v>
          </cell>
          <cell r="D1013" t="str">
            <v>DRS II - Araçatuba</v>
          </cell>
          <cell r="E1013">
            <v>10</v>
          </cell>
          <cell r="F1013" t="str">
            <v>Coordenadoria de Regiões de Saúde</v>
          </cell>
          <cell r="G1013" t="str">
            <v>326-8</v>
          </cell>
          <cell r="H1013" t="str">
            <v>Guaraçaí</v>
          </cell>
          <cell r="I1013" t="str">
            <v>Araçatuba</v>
          </cell>
        </row>
        <row r="1014">
          <cell r="A1014">
            <v>5666</v>
          </cell>
          <cell r="B1014" t="str">
            <v>CS II "Jaime Pinto Cunha" de Buritama</v>
          </cell>
          <cell r="C1014">
            <v>5666</v>
          </cell>
          <cell r="D1014" t="str">
            <v>DRS II - Araçatuba</v>
          </cell>
          <cell r="E1014">
            <v>10</v>
          </cell>
          <cell r="F1014" t="str">
            <v>Coordenadoria de Regiões de Saúde</v>
          </cell>
          <cell r="G1014" t="str">
            <v>230-6</v>
          </cell>
          <cell r="H1014" t="str">
            <v>Buritama</v>
          </cell>
          <cell r="I1014" t="str">
            <v>Araçatuba</v>
          </cell>
        </row>
        <row r="1015">
          <cell r="A1015">
            <v>5665</v>
          </cell>
          <cell r="B1015" t="str">
            <v>CS III de Bilac</v>
          </cell>
          <cell r="C1015">
            <v>5665</v>
          </cell>
          <cell r="D1015" t="str">
            <v>DRS II - Araçatuba</v>
          </cell>
          <cell r="E1015">
            <v>10</v>
          </cell>
          <cell r="F1015" t="str">
            <v>Coordenadoria de Regiões de Saúde</v>
          </cell>
          <cell r="G1015" t="str">
            <v>213-6</v>
          </cell>
          <cell r="H1015" t="str">
            <v>Bilac</v>
          </cell>
          <cell r="I1015" t="str">
            <v>Araçatuba</v>
          </cell>
        </row>
        <row r="1016">
          <cell r="A1016">
            <v>32561</v>
          </cell>
          <cell r="B1016" t="str">
            <v>CS III de Nova Luzitânia</v>
          </cell>
          <cell r="C1016">
            <v>32561</v>
          </cell>
          <cell r="D1016" t="str">
            <v>DRS II - Araçatuba</v>
          </cell>
          <cell r="E1016">
            <v>10</v>
          </cell>
          <cell r="F1016" t="str">
            <v>Coordenadoria de Regiões de Saúde</v>
          </cell>
          <cell r="G1016" t="str">
            <v>481-9</v>
          </cell>
          <cell r="H1016" t="str">
            <v>Nova Luzitânia</v>
          </cell>
          <cell r="I1016" t="str">
            <v>Araçatuba</v>
          </cell>
        </row>
        <row r="1017">
          <cell r="A1017">
            <v>5685</v>
          </cell>
          <cell r="B1017" t="str">
            <v>CS III de Nova Independência</v>
          </cell>
          <cell r="C1017">
            <v>5685</v>
          </cell>
          <cell r="D1017" t="str">
            <v>DRS II - Araçatuba</v>
          </cell>
          <cell r="E1017">
            <v>10</v>
          </cell>
          <cell r="F1017" t="str">
            <v>Coordenadoria de Regiões de Saúde</v>
          </cell>
          <cell r="G1017" t="str">
            <v>480-7</v>
          </cell>
          <cell r="H1017" t="str">
            <v>Nova Independência</v>
          </cell>
          <cell r="I1017" t="str">
            <v>Araçatuba</v>
          </cell>
        </row>
        <row r="1018">
          <cell r="A1018">
            <v>5684</v>
          </cell>
          <cell r="B1018" t="str">
            <v>CS I "Dr. Eduardo Ramalho" de Andradina</v>
          </cell>
          <cell r="C1018">
            <v>5684</v>
          </cell>
          <cell r="D1018" t="str">
            <v>DRS II - Araçatuba</v>
          </cell>
          <cell r="E1018">
            <v>10</v>
          </cell>
          <cell r="F1018" t="str">
            <v>Coordenadoria de Regiões de Saúde</v>
          </cell>
          <cell r="G1018" t="str">
            <v>170-3</v>
          </cell>
          <cell r="H1018" t="str">
            <v>Andradina</v>
          </cell>
          <cell r="I1018" t="str">
            <v>Araçatuba</v>
          </cell>
        </row>
        <row r="1019">
          <cell r="A1019">
            <v>5683</v>
          </cell>
          <cell r="B1019" t="str">
            <v>CS II "Dr. Dermival Franceschi" de Pereira Barreto</v>
          </cell>
          <cell r="C1019">
            <v>5683</v>
          </cell>
          <cell r="D1019" t="str">
            <v>DRS II - Araçatuba</v>
          </cell>
          <cell r="E1019">
            <v>10</v>
          </cell>
          <cell r="F1019" t="str">
            <v>Coordenadoria de Regiões de Saúde</v>
          </cell>
          <cell r="G1019" t="str">
            <v>522-8</v>
          </cell>
          <cell r="H1019" t="str">
            <v>Pereira Barreto</v>
          </cell>
          <cell r="I1019" t="str">
            <v>Araçatuba</v>
          </cell>
        </row>
        <row r="1020">
          <cell r="A1020">
            <v>5655</v>
          </cell>
          <cell r="B1020" t="str">
            <v>Sede, do DRS II - Araçatuba</v>
          </cell>
          <cell r="C1020">
            <v>5655</v>
          </cell>
          <cell r="D1020" t="str">
            <v>DRS II - Araçatuba</v>
          </cell>
          <cell r="E1020">
            <v>10</v>
          </cell>
          <cell r="F1020" t="str">
            <v>Coordenadoria de Regiões de Saúde</v>
          </cell>
          <cell r="G1020" t="str">
            <v>177-6</v>
          </cell>
          <cell r="H1020" t="str">
            <v>Araçatuba</v>
          </cell>
          <cell r="I1020" t="str">
            <v>Araçatuba</v>
          </cell>
        </row>
        <row r="1021">
          <cell r="A1021">
            <v>85350</v>
          </cell>
          <cell r="B1021" t="str">
            <v>Núcleo de Gestão Assistencial 02 - Araçatuba</v>
          </cell>
          <cell r="C1021">
            <v>85350</v>
          </cell>
          <cell r="D1021" t="str">
            <v>DRS II - Araçatuba</v>
          </cell>
          <cell r="E1021">
            <v>10</v>
          </cell>
          <cell r="F1021" t="str">
            <v>Coordenadoria de Regiões de Saúde</v>
          </cell>
          <cell r="G1021" t="str">
            <v>177-6</v>
          </cell>
          <cell r="H1021" t="str">
            <v>Araçatuba</v>
          </cell>
          <cell r="I1021" t="str">
            <v>Araçatuba</v>
          </cell>
        </row>
        <row r="1022">
          <cell r="A1022">
            <v>85399</v>
          </cell>
          <cell r="B1022" t="str">
            <v>Núcleo de Gestão Assistencial 09 - Birigui</v>
          </cell>
          <cell r="C1022">
            <v>85399</v>
          </cell>
          <cell r="D1022" t="str">
            <v>DRS II - Araçatuba</v>
          </cell>
          <cell r="E1022">
            <v>10</v>
          </cell>
          <cell r="F1022" t="str">
            <v>Coordenadoria de Regiões de Saúde</v>
          </cell>
          <cell r="G1022" t="str">
            <v>214-8</v>
          </cell>
          <cell r="H1022" t="str">
            <v>Birigui</v>
          </cell>
          <cell r="I1022" t="str">
            <v>Araçatuba</v>
          </cell>
        </row>
        <row r="1023">
          <cell r="A1023">
            <v>3782</v>
          </cell>
          <cell r="B1023" t="str">
            <v>Unidade Sorológica de Araçatuba</v>
          </cell>
          <cell r="C1023">
            <v>3782</v>
          </cell>
          <cell r="D1023" t="str">
            <v>DRS II - Araçatuba</v>
          </cell>
          <cell r="E1023">
            <v>10</v>
          </cell>
          <cell r="F1023" t="str">
            <v>Coordenadoria de Regiões de Saúde</v>
          </cell>
          <cell r="G1023" t="str">
            <v>177-6</v>
          </cell>
          <cell r="H1023" t="str">
            <v>Araçatuba</v>
          </cell>
          <cell r="I1023" t="str">
            <v>Araçatuba</v>
          </cell>
        </row>
        <row r="1024">
          <cell r="A1024">
            <v>3780</v>
          </cell>
          <cell r="B1024" t="str">
            <v>Unidade Sorológica de Andradina</v>
          </cell>
          <cell r="C1024">
            <v>3780</v>
          </cell>
          <cell r="D1024" t="str">
            <v>DRS II - Araçatuba</v>
          </cell>
          <cell r="E1024">
            <v>10</v>
          </cell>
          <cell r="F1024" t="str">
            <v>Coordenadoria de Regiões de Saúde</v>
          </cell>
          <cell r="G1024" t="str">
            <v>170-3</v>
          </cell>
          <cell r="H1024" t="str">
            <v>Andradina</v>
          </cell>
          <cell r="I1024" t="str">
            <v>Araçatuba</v>
          </cell>
        </row>
        <row r="1025">
          <cell r="A1025">
            <v>67424</v>
          </cell>
          <cell r="B1025" t="str">
            <v>Centro de Convivência Infantil, do DRS II - Araçatuba</v>
          </cell>
          <cell r="C1025">
            <v>67424</v>
          </cell>
          <cell r="D1025" t="str">
            <v>DRS II - Araçatuba</v>
          </cell>
          <cell r="E1025">
            <v>10</v>
          </cell>
          <cell r="F1025" t="str">
            <v>Coordenadoria de Regiões de Saúde</v>
          </cell>
          <cell r="G1025" t="str">
            <v>177-6</v>
          </cell>
          <cell r="H1025" t="str">
            <v>Araçatuba</v>
          </cell>
          <cell r="I1025" t="str">
            <v>Araçatuba</v>
          </cell>
        </row>
        <row r="1026">
          <cell r="A1026">
            <v>69510</v>
          </cell>
          <cell r="B1026" t="str">
            <v>Laboratório Local de Penápolis</v>
          </cell>
          <cell r="C1026">
            <v>69510</v>
          </cell>
          <cell r="D1026" t="str">
            <v>DRS II - Araçatuba</v>
          </cell>
          <cell r="E1026">
            <v>10</v>
          </cell>
          <cell r="F1026" t="str">
            <v>Coordenadoria de Regiões de Saúde</v>
          </cell>
          <cell r="G1026" t="str">
            <v>521-6</v>
          </cell>
          <cell r="H1026" t="str">
            <v>Penápolis</v>
          </cell>
          <cell r="I1026" t="str">
            <v>Araçatuba</v>
          </cell>
        </row>
        <row r="1027">
          <cell r="A1027">
            <v>69512</v>
          </cell>
          <cell r="B1027" t="str">
            <v>Laboratório Local de Andradina</v>
          </cell>
          <cell r="C1027">
            <v>69512</v>
          </cell>
          <cell r="D1027" t="str">
            <v>DRS II - Araçatuba</v>
          </cell>
          <cell r="E1027">
            <v>10</v>
          </cell>
          <cell r="F1027" t="str">
            <v>Coordenadoria de Regiões de Saúde</v>
          </cell>
          <cell r="G1027" t="str">
            <v>170-3</v>
          </cell>
          <cell r="H1027" t="str">
            <v>Andradina</v>
          </cell>
          <cell r="I1027" t="str">
            <v>Araçatuba</v>
          </cell>
        </row>
        <row r="1028">
          <cell r="A1028">
            <v>50002</v>
          </cell>
          <cell r="B1028" t="str">
            <v>Ambulatório Regional de Saúde Mental de Araçatuba</v>
          </cell>
          <cell r="C1028">
            <v>50002</v>
          </cell>
          <cell r="D1028" t="str">
            <v>DRS II - Araçatuba</v>
          </cell>
          <cell r="E1028">
            <v>10</v>
          </cell>
          <cell r="F1028" t="str">
            <v>Coordenadoria de Regiões de Saúde</v>
          </cell>
          <cell r="G1028" t="str">
            <v>177-6</v>
          </cell>
          <cell r="H1028" t="str">
            <v>Araçatuba</v>
          </cell>
          <cell r="I1028" t="str">
            <v>Araçatuba</v>
          </cell>
        </row>
        <row r="1029">
          <cell r="A1029">
            <v>5440</v>
          </cell>
          <cell r="B1029" t="str">
            <v>CS II "Dr. Ernesto Pagliuso" de Taquaritinga</v>
          </cell>
          <cell r="C1029">
            <v>5440</v>
          </cell>
          <cell r="D1029" t="str">
            <v>DRS III - Araraquara</v>
          </cell>
          <cell r="E1029">
            <v>10</v>
          </cell>
          <cell r="F1029" t="str">
            <v>Coordenadoria de Regiões de Saúde</v>
          </cell>
          <cell r="G1029" t="str">
            <v>684-1</v>
          </cell>
          <cell r="H1029" t="str">
            <v>Taquaritinga</v>
          </cell>
          <cell r="I1029" t="str">
            <v>Araraquara</v>
          </cell>
        </row>
        <row r="1030">
          <cell r="A1030">
            <v>5462</v>
          </cell>
          <cell r="B1030" t="str">
            <v>CS III "Frederico Scabello" de Dobrada</v>
          </cell>
          <cell r="C1030">
            <v>5462</v>
          </cell>
          <cell r="D1030" t="str">
            <v>DRS III - Araraquara</v>
          </cell>
          <cell r="E1030">
            <v>10</v>
          </cell>
          <cell r="F1030" t="str">
            <v>Coordenadoria de Regiões de Saúde</v>
          </cell>
          <cell r="G1030" t="str">
            <v>288-4</v>
          </cell>
          <cell r="H1030" t="str">
            <v>Dobrada</v>
          </cell>
          <cell r="I1030" t="str">
            <v>Araraquara</v>
          </cell>
        </row>
        <row r="1031">
          <cell r="A1031">
            <v>33257</v>
          </cell>
          <cell r="B1031" t="str">
            <v>CS III "Dona Melânia Sando Calza" de Santa Ernestina</v>
          </cell>
          <cell r="C1031">
            <v>33257</v>
          </cell>
          <cell r="D1031" t="str">
            <v>DRS III - Araraquara</v>
          </cell>
          <cell r="E1031">
            <v>10</v>
          </cell>
          <cell r="F1031" t="str">
            <v>Coordenadoria de Regiões de Saúde</v>
          </cell>
          <cell r="G1031" t="str">
            <v>613-0</v>
          </cell>
          <cell r="H1031" t="str">
            <v>Santa Ernestina</v>
          </cell>
          <cell r="I1031" t="str">
            <v>Araraquara</v>
          </cell>
        </row>
        <row r="1032">
          <cell r="A1032">
            <v>5464</v>
          </cell>
          <cell r="B1032" t="str">
            <v>CS III de Rincão</v>
          </cell>
          <cell r="C1032">
            <v>5464</v>
          </cell>
          <cell r="D1032" t="str">
            <v>DRS III - Araraquara</v>
          </cell>
          <cell r="E1032">
            <v>10</v>
          </cell>
          <cell r="F1032" t="str">
            <v>Coordenadoria de Regiões de Saúde</v>
          </cell>
          <cell r="G1032" t="str">
            <v>585-0</v>
          </cell>
          <cell r="H1032" t="str">
            <v>Rincão</v>
          </cell>
          <cell r="I1032" t="str">
            <v>Araraquara</v>
          </cell>
        </row>
        <row r="1033">
          <cell r="A1033">
            <v>5463</v>
          </cell>
          <cell r="B1033" t="str">
            <v>CS III "Dr. Álvaro Bruce Mallio" de Nova Europa</v>
          </cell>
          <cell r="C1033">
            <v>5463</v>
          </cell>
          <cell r="D1033" t="str">
            <v>DRS III - Araraquara</v>
          </cell>
          <cell r="E1033">
            <v>10</v>
          </cell>
          <cell r="F1033" t="str">
            <v>Coordenadoria de Regiões de Saúde</v>
          </cell>
          <cell r="G1033" t="str">
            <v>477-7</v>
          </cell>
          <cell r="H1033" t="str">
            <v>Nova Europa</v>
          </cell>
          <cell r="I1033" t="str">
            <v>Araraquara</v>
          </cell>
        </row>
        <row r="1034">
          <cell r="A1034">
            <v>5465</v>
          </cell>
          <cell r="B1034" t="str">
            <v>CS III de Santa Lúcia</v>
          </cell>
          <cell r="C1034">
            <v>5465</v>
          </cell>
          <cell r="D1034" t="str">
            <v>DRS III - Araraquara</v>
          </cell>
          <cell r="E1034">
            <v>10</v>
          </cell>
          <cell r="F1034" t="str">
            <v>Coordenadoria de Regiões de Saúde</v>
          </cell>
          <cell r="G1034" t="str">
            <v>617-8</v>
          </cell>
          <cell r="H1034" t="str">
            <v>Santa Lúcia</v>
          </cell>
          <cell r="I1034" t="str">
            <v>Araraquara</v>
          </cell>
        </row>
        <row r="1035">
          <cell r="A1035">
            <v>5472</v>
          </cell>
          <cell r="B1035" t="str">
            <v>CS III "Dr. Luiz Carlos Monteiro Novo" de Ribeirão Bonito</v>
          </cell>
          <cell r="C1035">
            <v>5472</v>
          </cell>
          <cell r="D1035" t="str">
            <v>DRS III - Araraquara</v>
          </cell>
          <cell r="E1035">
            <v>10</v>
          </cell>
          <cell r="F1035" t="str">
            <v>Coordenadoria de Regiões de Saúde</v>
          </cell>
          <cell r="G1035" t="str">
            <v>577-0</v>
          </cell>
          <cell r="H1035" t="str">
            <v>Ribeirão Bonito</v>
          </cell>
          <cell r="I1035" t="str">
            <v>Araraquara</v>
          </cell>
        </row>
        <row r="1036">
          <cell r="A1036">
            <v>5460</v>
          </cell>
          <cell r="B1036" t="str">
            <v>CS III de Borborema</v>
          </cell>
          <cell r="C1036">
            <v>5460</v>
          </cell>
          <cell r="D1036" t="str">
            <v>DRS III - Araraquara</v>
          </cell>
          <cell r="E1036">
            <v>10</v>
          </cell>
          <cell r="F1036" t="str">
            <v>Coordenadoria de Regiões de Saúde</v>
          </cell>
          <cell r="G1036" t="str">
            <v>223-9</v>
          </cell>
          <cell r="H1036" t="str">
            <v>Borborema</v>
          </cell>
          <cell r="I1036" t="str">
            <v>Araraquara</v>
          </cell>
        </row>
        <row r="1037">
          <cell r="A1037">
            <v>5461</v>
          </cell>
          <cell r="B1037" t="str">
            <v>CS III "Dr. Benvenutto Suffredini" de Boa Esperança do Sul</v>
          </cell>
          <cell r="C1037">
            <v>5461</v>
          </cell>
          <cell r="D1037" t="str">
            <v>DRS III - Araraquara</v>
          </cell>
          <cell r="E1037">
            <v>10</v>
          </cell>
          <cell r="F1037" t="str">
            <v>Coordenadoria de Regiões de Saúde</v>
          </cell>
          <cell r="G1037" t="str">
            <v>216-1</v>
          </cell>
          <cell r="H1037" t="str">
            <v>Boa Esperança do Sul</v>
          </cell>
          <cell r="I1037" t="str">
            <v>Araraquara</v>
          </cell>
        </row>
        <row r="1038">
          <cell r="A1038">
            <v>5458</v>
          </cell>
          <cell r="B1038" t="str">
            <v>CS II "Dr. Salvador de Toledo Galrão" de Matão</v>
          </cell>
          <cell r="C1038">
            <v>5458</v>
          </cell>
          <cell r="D1038" t="str">
            <v>DRS III - Araraquara</v>
          </cell>
          <cell r="E1038">
            <v>10</v>
          </cell>
          <cell r="F1038" t="str">
            <v>Coordenadoria de Regiões de Saúde</v>
          </cell>
          <cell r="G1038" t="str">
            <v>441-8</v>
          </cell>
          <cell r="H1038" t="str">
            <v>Matão</v>
          </cell>
          <cell r="I1038" t="str">
            <v>Araraquara</v>
          </cell>
        </row>
        <row r="1039">
          <cell r="A1039">
            <v>5456</v>
          </cell>
          <cell r="B1039" t="str">
            <v>CS II "Dr. Flávio Pinheiro" de Ibitinga</v>
          </cell>
          <cell r="C1039">
            <v>5456</v>
          </cell>
          <cell r="D1039" t="str">
            <v>DRS III - Araraquara</v>
          </cell>
          <cell r="E1039">
            <v>10</v>
          </cell>
          <cell r="F1039" t="str">
            <v>Coordenadoria de Regiões de Saúde</v>
          </cell>
          <cell r="G1039" t="str">
            <v>344-0</v>
          </cell>
          <cell r="H1039" t="str">
            <v>Ibitinga</v>
          </cell>
          <cell r="I1039" t="str">
            <v>Araraquara</v>
          </cell>
        </row>
        <row r="1040">
          <cell r="A1040">
            <v>5470</v>
          </cell>
          <cell r="B1040" t="str">
            <v>CS III "Dr. Heronides Arruda Cruz" de Dourado</v>
          </cell>
          <cell r="C1040">
            <v>5470</v>
          </cell>
          <cell r="D1040" t="str">
            <v>DRS III - Araraquara</v>
          </cell>
          <cell r="E1040">
            <v>10</v>
          </cell>
          <cell r="F1040" t="str">
            <v>Coordenadoria de Regiões de Saúde</v>
          </cell>
          <cell r="G1040" t="str">
            <v>291-4</v>
          </cell>
          <cell r="H1040" t="str">
            <v>Dourado</v>
          </cell>
          <cell r="I1040" t="str">
            <v>Araraquara</v>
          </cell>
        </row>
        <row r="1041">
          <cell r="A1041">
            <v>5469</v>
          </cell>
          <cell r="B1041" t="str">
            <v>CS I "Serafim Vieira de Almeida" de São Carlos</v>
          </cell>
          <cell r="C1041">
            <v>5469</v>
          </cell>
          <cell r="D1041" t="str">
            <v>DRS III - Araraquara</v>
          </cell>
          <cell r="E1041">
            <v>10</v>
          </cell>
          <cell r="F1041" t="str">
            <v>Coordenadoria de Regiões de Saúde</v>
          </cell>
          <cell r="G1041" t="str">
            <v>637-3</v>
          </cell>
          <cell r="H1041" t="str">
            <v>São Carlos</v>
          </cell>
          <cell r="I1041" t="str">
            <v>Araraquara</v>
          </cell>
        </row>
        <row r="1042">
          <cell r="A1042">
            <v>5454</v>
          </cell>
          <cell r="B1042" t="str">
            <v>CS III de Cândido Rodrigues</v>
          </cell>
          <cell r="C1042">
            <v>5454</v>
          </cell>
          <cell r="D1042" t="str">
            <v>DRS III - Araraquara</v>
          </cell>
          <cell r="E1042">
            <v>10</v>
          </cell>
          <cell r="F1042" t="str">
            <v>Coordenadoria de Regiões de Saúde</v>
          </cell>
          <cell r="G1042" t="str">
            <v>250-1</v>
          </cell>
          <cell r="H1042" t="str">
            <v>Cândido Rodrigues</v>
          </cell>
          <cell r="I1042" t="str">
            <v>Araraquara</v>
          </cell>
        </row>
        <row r="1043">
          <cell r="A1043">
            <v>5459</v>
          </cell>
          <cell r="B1043" t="str">
            <v>CS III de Américo Brasiliense</v>
          </cell>
          <cell r="C1043">
            <v>5459</v>
          </cell>
          <cell r="D1043" t="str">
            <v>DRS III - Araraquara</v>
          </cell>
          <cell r="E1043">
            <v>10</v>
          </cell>
          <cell r="F1043" t="str">
            <v>Coordenadoria de Regiões de Saúde</v>
          </cell>
          <cell r="G1043" t="str">
            <v>166-1</v>
          </cell>
          <cell r="H1043" t="str">
            <v>Américo Brasiliense</v>
          </cell>
          <cell r="I1043" t="str">
            <v>Araraquara</v>
          </cell>
        </row>
        <row r="1044">
          <cell r="A1044">
            <v>5457</v>
          </cell>
          <cell r="B1044" t="str">
            <v>CS II "Dr. Luiz Antonio Monteiro" de Itápolis</v>
          </cell>
          <cell r="C1044">
            <v>5457</v>
          </cell>
          <cell r="D1044" t="str">
            <v>DRS III - Araraquara</v>
          </cell>
          <cell r="E1044">
            <v>10</v>
          </cell>
          <cell r="F1044" t="str">
            <v>Coordenadoria de Regiões de Saúde</v>
          </cell>
          <cell r="G1044" t="str">
            <v>375-0</v>
          </cell>
          <cell r="H1044" t="str">
            <v>Itápolis</v>
          </cell>
          <cell r="I1044" t="str">
            <v>Araraquara</v>
          </cell>
        </row>
        <row r="1045">
          <cell r="A1045">
            <v>5471</v>
          </cell>
          <cell r="B1045" t="str">
            <v>CS III "Dr. Wilson Pozzi" de Ibaté</v>
          </cell>
          <cell r="C1045">
            <v>5471</v>
          </cell>
          <cell r="D1045" t="str">
            <v>DRS III - Araraquara</v>
          </cell>
          <cell r="E1045">
            <v>10</v>
          </cell>
          <cell r="F1045" t="str">
            <v>Coordenadoria de Regiões de Saúde</v>
          </cell>
          <cell r="G1045" t="str">
            <v>341-4</v>
          </cell>
          <cell r="H1045" t="str">
            <v>Ibaté</v>
          </cell>
          <cell r="I1045" t="str">
            <v>Araraquara</v>
          </cell>
        </row>
        <row r="1046">
          <cell r="A1046">
            <v>5468</v>
          </cell>
          <cell r="B1046" t="str">
            <v>CS II de Descalvado</v>
          </cell>
          <cell r="C1046">
            <v>5468</v>
          </cell>
          <cell r="D1046" t="str">
            <v>DRS III - Araraquara</v>
          </cell>
          <cell r="E1046">
            <v>10</v>
          </cell>
          <cell r="F1046" t="str">
            <v>Coordenadoria de Regiões de Saúde</v>
          </cell>
          <cell r="G1046" t="str">
            <v>285-9</v>
          </cell>
          <cell r="H1046" t="str">
            <v>Descalvado</v>
          </cell>
          <cell r="I1046" t="str">
            <v>Araraquara</v>
          </cell>
        </row>
        <row r="1047">
          <cell r="A1047">
            <v>5331</v>
          </cell>
          <cell r="B1047" t="str">
            <v>CS II "Dr. Neif João" de Porto Ferreira</v>
          </cell>
          <cell r="C1047">
            <v>5331</v>
          </cell>
          <cell r="D1047" t="str">
            <v>DRS III - Araraquara</v>
          </cell>
          <cell r="E1047">
            <v>10</v>
          </cell>
          <cell r="F1047" t="str">
            <v>Coordenadoria de Regiões de Saúde</v>
          </cell>
          <cell r="G1047" t="str">
            <v>555-1</v>
          </cell>
          <cell r="H1047" t="str">
            <v>Porto Ferreira</v>
          </cell>
          <cell r="I1047" t="str">
            <v>Araraquara</v>
          </cell>
        </row>
        <row r="1048">
          <cell r="A1048">
            <v>5466</v>
          </cell>
          <cell r="B1048" t="str">
            <v>CS III "Dr. Maia de Carvalho" de Tabatinga</v>
          </cell>
          <cell r="C1048">
            <v>5466</v>
          </cell>
          <cell r="D1048" t="str">
            <v>DRS III - Araraquara</v>
          </cell>
          <cell r="E1048">
            <v>10</v>
          </cell>
          <cell r="F1048" t="str">
            <v>Coordenadoria de Regiões de Saúde</v>
          </cell>
          <cell r="G1048" t="str">
            <v>674-9</v>
          </cell>
          <cell r="H1048" t="str">
            <v>Tabatinga</v>
          </cell>
          <cell r="I1048" t="str">
            <v>Araraquara</v>
          </cell>
        </row>
        <row r="1049">
          <cell r="A1049">
            <v>72399</v>
          </cell>
          <cell r="B1049" t="str">
            <v>Sede, do DRS III - Araraquara</v>
          </cell>
          <cell r="C1049">
            <v>72399</v>
          </cell>
          <cell r="D1049" t="str">
            <v>DRS III - Araraquara</v>
          </cell>
          <cell r="E1049">
            <v>10</v>
          </cell>
          <cell r="F1049" t="str">
            <v>Coordenadoria de Regiões de Saúde</v>
          </cell>
          <cell r="G1049" t="str">
            <v>181-8</v>
          </cell>
          <cell r="H1049" t="str">
            <v>Araraquara</v>
          </cell>
          <cell r="I1049" t="str">
            <v>Araraquara</v>
          </cell>
        </row>
        <row r="1050">
          <cell r="A1050">
            <v>85357</v>
          </cell>
          <cell r="B1050" t="str">
            <v>Núcleo de Gestão Assistencial 03 - Araraquara</v>
          </cell>
          <cell r="C1050">
            <v>85357</v>
          </cell>
          <cell r="D1050" t="str">
            <v>DRS III - Araraquara</v>
          </cell>
          <cell r="E1050">
            <v>10</v>
          </cell>
          <cell r="F1050" t="str">
            <v>Coordenadoria de Regiões de Saúde</v>
          </cell>
          <cell r="G1050" t="str">
            <v>181-8</v>
          </cell>
          <cell r="H1050" t="str">
            <v>Araraquara</v>
          </cell>
          <cell r="I1050" t="str">
            <v>Araraquara</v>
          </cell>
        </row>
        <row r="1051">
          <cell r="A1051">
            <v>85483</v>
          </cell>
          <cell r="B1051" t="str">
            <v>Núcleo de Gestão Assistencial 21 - Itápolis</v>
          </cell>
          <cell r="C1051">
            <v>85483</v>
          </cell>
          <cell r="D1051" t="str">
            <v>DRS III - Araraquara</v>
          </cell>
          <cell r="E1051">
            <v>10</v>
          </cell>
          <cell r="F1051" t="str">
            <v>Coordenadoria de Regiões de Saúde</v>
          </cell>
          <cell r="G1051" t="str">
            <v>375-0</v>
          </cell>
          <cell r="H1051" t="str">
            <v>Itápolis</v>
          </cell>
          <cell r="I1051" t="str">
            <v>Araraquara</v>
          </cell>
        </row>
        <row r="1052">
          <cell r="A1052">
            <v>3792</v>
          </cell>
          <cell r="B1052" t="str">
            <v>Unidade Sorológica de São Carlos</v>
          </cell>
          <cell r="C1052">
            <v>3792</v>
          </cell>
          <cell r="D1052" t="str">
            <v>DRS III - Araraquara</v>
          </cell>
          <cell r="E1052">
            <v>10</v>
          </cell>
          <cell r="F1052" t="str">
            <v>Coordenadoria de Regiões de Saúde</v>
          </cell>
          <cell r="G1052" t="str">
            <v>637-3</v>
          </cell>
          <cell r="H1052" t="str">
            <v>São Carlos</v>
          </cell>
          <cell r="I1052" t="str">
            <v>Araraquara</v>
          </cell>
        </row>
        <row r="1053">
          <cell r="A1053">
            <v>85644</v>
          </cell>
          <cell r="B1053" t="str">
            <v>Núcleo de Gestão Assistencial 44 - São Carlos</v>
          </cell>
          <cell r="C1053">
            <v>85644</v>
          </cell>
          <cell r="D1053" t="str">
            <v>DRS III - Araraquara</v>
          </cell>
          <cell r="E1053">
            <v>10</v>
          </cell>
          <cell r="F1053" t="str">
            <v>Coordenadoria de Regiões de Saúde</v>
          </cell>
          <cell r="G1053" t="str">
            <v>637-3</v>
          </cell>
          <cell r="H1053" t="str">
            <v>São Carlos</v>
          </cell>
          <cell r="I1053" t="str">
            <v>Araraquara</v>
          </cell>
        </row>
        <row r="1054">
          <cell r="A1054">
            <v>81514</v>
          </cell>
          <cell r="B1054" t="str">
            <v>Centro de Convivência Infantil, do DRS III -  Araraquara</v>
          </cell>
          <cell r="C1054">
            <v>81514</v>
          </cell>
          <cell r="D1054" t="str">
            <v>DRS III - Araraquara</v>
          </cell>
          <cell r="E1054">
            <v>10</v>
          </cell>
          <cell r="F1054" t="str">
            <v>Coordenadoria de Regiões de Saúde</v>
          </cell>
          <cell r="G1054" t="str">
            <v>181-8</v>
          </cell>
          <cell r="H1054" t="str">
            <v>Araraquara</v>
          </cell>
          <cell r="I1054" t="str">
            <v>Araraquara</v>
          </cell>
        </row>
        <row r="1055">
          <cell r="A1055">
            <v>3263</v>
          </cell>
          <cell r="B1055" t="str">
            <v>Núcleo de Hematologia e Hemoterapia de Araraquara</v>
          </cell>
          <cell r="C1055">
            <v>3263</v>
          </cell>
          <cell r="D1055" t="str">
            <v>DRS III - Araraquara</v>
          </cell>
          <cell r="E1055">
            <v>10</v>
          </cell>
          <cell r="F1055" t="str">
            <v>Coordenadoria de Regiões de Saúde</v>
          </cell>
          <cell r="G1055" t="str">
            <v>181-8</v>
          </cell>
          <cell r="H1055" t="str">
            <v>Araraquara</v>
          </cell>
          <cell r="I1055" t="str">
            <v>Araraquara</v>
          </cell>
        </row>
        <row r="1056">
          <cell r="A1056">
            <v>7093</v>
          </cell>
          <cell r="B1056" t="str">
            <v>Laboratório II de São Carlos</v>
          </cell>
          <cell r="C1056">
            <v>7093</v>
          </cell>
          <cell r="D1056" t="str">
            <v>DRS III - Araraquara</v>
          </cell>
          <cell r="E1056">
            <v>10</v>
          </cell>
          <cell r="F1056" t="str">
            <v>Coordenadoria de Regiões de Saúde</v>
          </cell>
          <cell r="G1056" t="str">
            <v>637-3</v>
          </cell>
          <cell r="H1056" t="str">
            <v>São Carlos</v>
          </cell>
          <cell r="I1056" t="str">
            <v>Araraquara</v>
          </cell>
        </row>
        <row r="1057">
          <cell r="A1057">
            <v>72848</v>
          </cell>
          <cell r="B1057" t="str">
            <v xml:space="preserve">Laboratório Local de Taquaritinga          </v>
          </cell>
          <cell r="C1057">
            <v>72848</v>
          </cell>
          <cell r="D1057" t="str">
            <v>DRS III - Araraquara</v>
          </cell>
          <cell r="E1057">
            <v>10</v>
          </cell>
          <cell r="F1057" t="str">
            <v>Coordenadoria de Regiões de Saúde</v>
          </cell>
          <cell r="G1057" t="str">
            <v>684-1</v>
          </cell>
          <cell r="H1057" t="str">
            <v>Taquaritinga</v>
          </cell>
          <cell r="I1057" t="str">
            <v>Araraquara</v>
          </cell>
        </row>
        <row r="1058">
          <cell r="A1058">
            <v>69503</v>
          </cell>
          <cell r="B1058" t="str">
            <v>Laboratório Local de Araraquara</v>
          </cell>
          <cell r="C1058">
            <v>69503</v>
          </cell>
          <cell r="D1058" t="str">
            <v>DRS III - Araraquara</v>
          </cell>
          <cell r="E1058">
            <v>10</v>
          </cell>
          <cell r="F1058" t="str">
            <v>Coordenadoria de Regiões de Saúde</v>
          </cell>
          <cell r="G1058" t="str">
            <v>181-8</v>
          </cell>
          <cell r="H1058" t="str">
            <v>Araraquara</v>
          </cell>
          <cell r="I1058" t="str">
            <v>Araraquara</v>
          </cell>
        </row>
        <row r="1059">
          <cell r="A1059">
            <v>3344</v>
          </cell>
          <cell r="B1059" t="str">
            <v>Núcleo de Hematologia e Hemoterapia de Santos</v>
          </cell>
          <cell r="C1059">
            <v>3344</v>
          </cell>
          <cell r="D1059" t="str">
            <v>DRS IV "Dr. Maurício Fang" - Baixada Santista</v>
          </cell>
          <cell r="E1059">
            <v>10</v>
          </cell>
          <cell r="F1059" t="str">
            <v>Coordenadoria de Regiões de Saúde</v>
          </cell>
          <cell r="G1059" t="str">
            <v>633-6</v>
          </cell>
          <cell r="H1059" t="str">
            <v>Santos</v>
          </cell>
          <cell r="I1059" t="str">
            <v>Santos</v>
          </cell>
        </row>
        <row r="1060">
          <cell r="A1060">
            <v>5074</v>
          </cell>
          <cell r="B1060" t="str">
            <v>Sede, do DRS IV "Dr. Maurício Fang" - Baixada Santista</v>
          </cell>
          <cell r="C1060">
            <v>5074</v>
          </cell>
          <cell r="D1060" t="str">
            <v>DRS IV "Dr. Maurício Fang" - Baixada Santista</v>
          </cell>
          <cell r="E1060">
            <v>10</v>
          </cell>
          <cell r="F1060" t="str">
            <v>Coordenadoria de Regiões de Saúde</v>
          </cell>
          <cell r="G1060" t="str">
            <v>633-6</v>
          </cell>
          <cell r="H1060" t="str">
            <v>Santos</v>
          </cell>
          <cell r="I1060" t="str">
            <v>Santos</v>
          </cell>
        </row>
        <row r="1061">
          <cell r="A1061">
            <v>5089</v>
          </cell>
          <cell r="B1061" t="str">
            <v>CS I "Dr. Othon Feliciano da Silva" de Vic. de Carvalho em Guarujá</v>
          </cell>
          <cell r="C1061">
            <v>5089</v>
          </cell>
          <cell r="D1061" t="str">
            <v>DRS IV "Dr. Maurício Fang" - Baixada Santista</v>
          </cell>
          <cell r="E1061">
            <v>10</v>
          </cell>
          <cell r="F1061" t="str">
            <v>Coordenadoria de Regiões de Saúde</v>
          </cell>
          <cell r="G1061" t="str">
            <v>335-9</v>
          </cell>
          <cell r="H1061" t="str">
            <v>Guarujá</v>
          </cell>
          <cell r="I1061" t="str">
            <v>Santos</v>
          </cell>
        </row>
        <row r="1062">
          <cell r="A1062">
            <v>5092</v>
          </cell>
          <cell r="B1062" t="str">
            <v>CS III "Dr. Hugo Santos Silva" de Mongaguá</v>
          </cell>
          <cell r="C1062">
            <v>5092</v>
          </cell>
          <cell r="D1062" t="str">
            <v>DRS IV "Dr. Maurício Fang" - Baixada Santista</v>
          </cell>
          <cell r="E1062">
            <v>10</v>
          </cell>
          <cell r="F1062" t="str">
            <v>Coordenadoria de Regiões de Saúde</v>
          </cell>
          <cell r="G1062" t="str">
            <v>459-5</v>
          </cell>
          <cell r="H1062" t="str">
            <v>Mongaguá</v>
          </cell>
          <cell r="I1062" t="str">
            <v>Santos</v>
          </cell>
        </row>
        <row r="1063">
          <cell r="A1063">
            <v>5084</v>
          </cell>
          <cell r="B1063" t="str">
            <v>CS II "Dr. Luiz Elói Espíndola de Ávila" de Cubatão</v>
          </cell>
          <cell r="C1063">
            <v>5084</v>
          </cell>
          <cell r="D1063" t="str">
            <v>DRS IV "Dr. Maurício Fang" - Baixada Santista</v>
          </cell>
          <cell r="E1063">
            <v>10</v>
          </cell>
          <cell r="F1063" t="str">
            <v>Coordenadoria de Regiões de Saúde</v>
          </cell>
          <cell r="G1063" t="str">
            <v>283-5</v>
          </cell>
          <cell r="H1063" t="str">
            <v>Cubatão</v>
          </cell>
          <cell r="I1063" t="str">
            <v>Santos</v>
          </cell>
        </row>
        <row r="1064">
          <cell r="A1064">
            <v>5090</v>
          </cell>
          <cell r="B1064" t="str">
            <v>CS III "Dr. Durval Bruza" de Bertioga</v>
          </cell>
          <cell r="C1064">
            <v>5090</v>
          </cell>
          <cell r="D1064" t="str">
            <v>DRS IV "Dr. Maurício Fang" - Baixada Santista</v>
          </cell>
          <cell r="E1064">
            <v>10</v>
          </cell>
          <cell r="F1064" t="str">
            <v>Coordenadoria de Regiões de Saúde</v>
          </cell>
          <cell r="G1064" t="str">
            <v>633-6</v>
          </cell>
          <cell r="H1064" t="str">
            <v>Santos</v>
          </cell>
          <cell r="I1064" t="str">
            <v>Santos</v>
          </cell>
        </row>
        <row r="1065">
          <cell r="A1065">
            <v>5091</v>
          </cell>
          <cell r="B1065" t="str">
            <v>CS II de Praia Grande</v>
          </cell>
          <cell r="C1065">
            <v>5091</v>
          </cell>
          <cell r="D1065" t="str">
            <v>DRS IV "Dr. Maurício Fang" - Baixada Santista</v>
          </cell>
          <cell r="E1065">
            <v>10</v>
          </cell>
          <cell r="F1065" t="str">
            <v>Coordenadoria de Regiões de Saúde</v>
          </cell>
          <cell r="G1065" t="str">
            <v>558-7</v>
          </cell>
          <cell r="H1065" t="str">
            <v>Praia Grande</v>
          </cell>
          <cell r="I1065" t="str">
            <v>Santos</v>
          </cell>
        </row>
        <row r="1066">
          <cell r="A1066">
            <v>5087</v>
          </cell>
          <cell r="B1066" t="str">
            <v>CS I "Martins Fontes" de Santos</v>
          </cell>
          <cell r="C1066">
            <v>5087</v>
          </cell>
          <cell r="D1066" t="str">
            <v>DRS IV "Dr. Maurício Fang" - Baixada Santista</v>
          </cell>
          <cell r="E1066">
            <v>10</v>
          </cell>
          <cell r="F1066" t="str">
            <v>Coordenadoria de Regiões de Saúde</v>
          </cell>
          <cell r="G1066" t="str">
            <v>633-6</v>
          </cell>
          <cell r="H1066" t="str">
            <v>Santos</v>
          </cell>
          <cell r="I1066" t="str">
            <v>Santos</v>
          </cell>
        </row>
        <row r="1067">
          <cell r="A1067">
            <v>45722</v>
          </cell>
          <cell r="B1067" t="str">
            <v>CS II de Peruíbe</v>
          </cell>
          <cell r="C1067">
            <v>45722</v>
          </cell>
          <cell r="D1067" t="str">
            <v>DRS IV "Dr. Maurício Fang" - Baixada Santista</v>
          </cell>
          <cell r="E1067">
            <v>10</v>
          </cell>
          <cell r="F1067" t="str">
            <v>Coordenadoria de Regiões de Saúde</v>
          </cell>
          <cell r="G1067" t="str">
            <v>524-1</v>
          </cell>
          <cell r="H1067" t="str">
            <v>Peruíbe</v>
          </cell>
          <cell r="I1067" t="str">
            <v>Santos</v>
          </cell>
        </row>
        <row r="1068">
          <cell r="A1068">
            <v>5083</v>
          </cell>
          <cell r="B1068" t="str">
            <v>CS II "Dr. Benedicto de Castro Simões" de Areia Branca em Santos</v>
          </cell>
          <cell r="C1068">
            <v>5083</v>
          </cell>
          <cell r="D1068" t="str">
            <v>DRS IV "Dr. Maurício Fang" - Baixada Santista</v>
          </cell>
          <cell r="E1068">
            <v>10</v>
          </cell>
          <cell r="F1068" t="str">
            <v>Coordenadoria de Regiões de Saúde</v>
          </cell>
          <cell r="G1068" t="str">
            <v>633-6</v>
          </cell>
          <cell r="H1068" t="str">
            <v>Santos</v>
          </cell>
          <cell r="I1068" t="str">
            <v>Santos</v>
          </cell>
        </row>
        <row r="1069">
          <cell r="A1069">
            <v>5085</v>
          </cell>
          <cell r="B1069" t="str">
            <v>CS II "Dr. Esperidião Gonçalves Neves" de Guarujá</v>
          </cell>
          <cell r="C1069">
            <v>5085</v>
          </cell>
          <cell r="D1069" t="str">
            <v>DRS IV "Dr. Maurício Fang" - Baixada Santista</v>
          </cell>
          <cell r="E1069">
            <v>10</v>
          </cell>
          <cell r="F1069" t="str">
            <v>Coordenadoria de Regiões de Saúde</v>
          </cell>
          <cell r="G1069" t="str">
            <v>335-9</v>
          </cell>
          <cell r="H1069" t="str">
            <v>Guarujá</v>
          </cell>
          <cell r="I1069" t="str">
            <v>Santos</v>
          </cell>
        </row>
        <row r="1070">
          <cell r="A1070">
            <v>5088</v>
          </cell>
          <cell r="B1070" t="str">
            <v>CS I "Dr. Francisco La Scala" de São Vicente</v>
          </cell>
          <cell r="C1070">
            <v>5088</v>
          </cell>
          <cell r="D1070" t="str">
            <v>DRS IV "Dr. Maurício Fang" - Baixada Santista</v>
          </cell>
          <cell r="E1070">
            <v>10</v>
          </cell>
          <cell r="F1070" t="str">
            <v>Coordenadoria de Regiões de Saúde</v>
          </cell>
          <cell r="G1070" t="str">
            <v>657-9</v>
          </cell>
          <cell r="H1070" t="str">
            <v>São Vicente</v>
          </cell>
          <cell r="I1070" t="str">
            <v>Santos</v>
          </cell>
        </row>
        <row r="1071">
          <cell r="A1071">
            <v>5086</v>
          </cell>
          <cell r="B1071" t="str">
            <v>CS II "Dr. Tancredo de Almeida Neves" de Itanhaém</v>
          </cell>
          <cell r="C1071">
            <v>5086</v>
          </cell>
          <cell r="D1071" t="str">
            <v>DRS IV "Dr. Maurício Fang" - Baixada Santista</v>
          </cell>
          <cell r="E1071">
            <v>10</v>
          </cell>
          <cell r="F1071" t="str">
            <v>Coordenadoria de Regiões de Saúde</v>
          </cell>
          <cell r="G1071" t="str">
            <v>369-4</v>
          </cell>
          <cell r="H1071" t="str">
            <v>Itanhaém</v>
          </cell>
          <cell r="I1071" t="str">
            <v>Santos</v>
          </cell>
        </row>
        <row r="1072">
          <cell r="A1072">
            <v>85616</v>
          </cell>
          <cell r="B1072" t="str">
            <v>Núcleo de Gestão Assistencial 40 - Santos/Centro</v>
          </cell>
          <cell r="C1072">
            <v>85616</v>
          </cell>
          <cell r="D1072" t="str">
            <v>DRS IV "Dr. Maurício Fang" - Baixada Santista</v>
          </cell>
          <cell r="E1072">
            <v>10</v>
          </cell>
          <cell r="F1072" t="str">
            <v>Coordenadoria de Regiões de Saúde</v>
          </cell>
          <cell r="G1072" t="str">
            <v>633-6</v>
          </cell>
          <cell r="H1072" t="str">
            <v>Santos</v>
          </cell>
          <cell r="I1072" t="str">
            <v>Santos</v>
          </cell>
        </row>
        <row r="1073">
          <cell r="A1073">
            <v>85658</v>
          </cell>
          <cell r="B1073" t="str">
            <v>Núcleo de Gestão Assistencial 46 - São Vicente</v>
          </cell>
          <cell r="C1073">
            <v>85658</v>
          </cell>
          <cell r="D1073" t="str">
            <v>DRS IV "Dr. Maurício Fang" - Baixada Santista</v>
          </cell>
          <cell r="E1073">
            <v>10</v>
          </cell>
          <cell r="F1073" t="str">
            <v>Coordenadoria de Regiões de Saúde</v>
          </cell>
          <cell r="G1073" t="str">
            <v>657-9</v>
          </cell>
          <cell r="H1073" t="str">
            <v>São Vicente</v>
          </cell>
          <cell r="I1073" t="str">
            <v>Santos</v>
          </cell>
        </row>
        <row r="1074">
          <cell r="A1074">
            <v>85827</v>
          </cell>
          <cell r="B1074" t="str">
            <v>Núcleo de Gestão Assistencial 57 - Aparecida, em Santos</v>
          </cell>
          <cell r="C1074">
            <v>85827</v>
          </cell>
          <cell r="D1074" t="str">
            <v>DRS IV "Dr. Maurício Fang" - Baixada Santista</v>
          </cell>
          <cell r="E1074">
            <v>10</v>
          </cell>
          <cell r="F1074" t="str">
            <v>Coordenadoria de Regiões de Saúde</v>
          </cell>
          <cell r="G1074" t="str">
            <v>633-6</v>
          </cell>
          <cell r="H1074" t="str">
            <v>Santos</v>
          </cell>
          <cell r="I1074" t="str">
            <v>Santos</v>
          </cell>
        </row>
        <row r="1075">
          <cell r="A1075">
            <v>49974</v>
          </cell>
          <cell r="B1075" t="str">
            <v>Ambulatório Regional de Saúde Mental de Santos</v>
          </cell>
          <cell r="C1075">
            <v>49974</v>
          </cell>
          <cell r="D1075" t="str">
            <v>DRS IV "Dr. Maurício Fang" - Baixada Santista</v>
          </cell>
          <cell r="E1075">
            <v>10</v>
          </cell>
          <cell r="F1075" t="str">
            <v>Coordenadoria de Regiões de Saúde</v>
          </cell>
          <cell r="G1075" t="str">
            <v>633-6</v>
          </cell>
          <cell r="H1075" t="str">
            <v>Santos</v>
          </cell>
          <cell r="I1075" t="str">
            <v>Santos</v>
          </cell>
        </row>
        <row r="1076">
          <cell r="A1076">
            <v>61281</v>
          </cell>
          <cell r="B1076" t="str">
            <v>Unidade Hospitalar de Peruibe</v>
          </cell>
          <cell r="C1076">
            <v>61281</v>
          </cell>
          <cell r="D1076" t="str">
            <v>DRS IV "Dr. Maurício Fang" - Baixada Santista</v>
          </cell>
          <cell r="E1076">
            <v>10</v>
          </cell>
          <cell r="F1076" t="str">
            <v>Coordenadoria de Regiões de Saúde</v>
          </cell>
          <cell r="G1076" t="str">
            <v>524-1</v>
          </cell>
          <cell r="H1076" t="str">
            <v>Peruíbe</v>
          </cell>
          <cell r="I1076" t="str">
            <v>Santos</v>
          </cell>
        </row>
        <row r="1077">
          <cell r="A1077">
            <v>72856</v>
          </cell>
          <cell r="B1077" t="str">
            <v>Laboratório Local de Guarujá</v>
          </cell>
          <cell r="C1077">
            <v>72856</v>
          </cell>
          <cell r="D1077" t="str">
            <v>DRS IV "Dr. Maurício Fang" - Baixada Santista</v>
          </cell>
          <cell r="E1077">
            <v>10</v>
          </cell>
          <cell r="F1077" t="str">
            <v>Coordenadoria de Regiões de Saúde</v>
          </cell>
          <cell r="G1077" t="str">
            <v>335-9</v>
          </cell>
          <cell r="H1077" t="str">
            <v>Guarujá</v>
          </cell>
          <cell r="I1077" t="str">
            <v>Santos</v>
          </cell>
        </row>
        <row r="1078">
          <cell r="A1078">
            <v>72857</v>
          </cell>
          <cell r="B1078" t="str">
            <v>Laboratório Local de Praia Grande</v>
          </cell>
          <cell r="C1078">
            <v>72857</v>
          </cell>
          <cell r="D1078" t="str">
            <v>DRS IV "Dr. Maurício Fang" - Baixada Santista</v>
          </cell>
          <cell r="E1078">
            <v>10</v>
          </cell>
          <cell r="F1078" t="str">
            <v>Coordenadoria de Regiões de Saúde</v>
          </cell>
          <cell r="G1078" t="str">
            <v>558-7</v>
          </cell>
          <cell r="H1078" t="str">
            <v>Praia Grande</v>
          </cell>
          <cell r="I1078" t="str">
            <v>Santos</v>
          </cell>
        </row>
        <row r="1079">
          <cell r="A1079">
            <v>63940</v>
          </cell>
          <cell r="B1079" t="str">
            <v>Sede, do DRS V - Barretos</v>
          </cell>
          <cell r="C1079">
            <v>63940</v>
          </cell>
          <cell r="D1079" t="str">
            <v>DRS V - Barretos</v>
          </cell>
          <cell r="E1079">
            <v>10</v>
          </cell>
          <cell r="F1079" t="str">
            <v>Coordenadoria de Regiões de Saúde</v>
          </cell>
          <cell r="G1079" t="str">
            <v>204-5</v>
          </cell>
          <cell r="H1079" t="str">
            <v>Barretos</v>
          </cell>
          <cell r="I1079" t="str">
            <v>Barretos</v>
          </cell>
        </row>
        <row r="1080">
          <cell r="A1080">
            <v>3695</v>
          </cell>
          <cell r="B1080" t="str">
            <v>Ambulatório de Especialidades de Barretos</v>
          </cell>
          <cell r="C1080">
            <v>3695</v>
          </cell>
          <cell r="D1080" t="str">
            <v>DRS V - Barretos</v>
          </cell>
          <cell r="E1080">
            <v>10</v>
          </cell>
          <cell r="F1080" t="str">
            <v>Coordenadoria de Regiões de Saúde</v>
          </cell>
          <cell r="G1080" t="str">
            <v>204-5</v>
          </cell>
          <cell r="H1080" t="str">
            <v>Barretos</v>
          </cell>
          <cell r="I1080" t="str">
            <v>Barretos</v>
          </cell>
        </row>
        <row r="1081">
          <cell r="A1081">
            <v>3709</v>
          </cell>
          <cell r="B1081" t="str">
            <v>Ambulatório de Especialidades de Olímpia</v>
          </cell>
          <cell r="C1081">
            <v>3709</v>
          </cell>
          <cell r="D1081" t="str">
            <v>DRS V - Barretos</v>
          </cell>
          <cell r="E1081">
            <v>10</v>
          </cell>
          <cell r="F1081" t="str">
            <v>Coordenadoria de Regiões de Saúde</v>
          </cell>
          <cell r="G1081" t="str">
            <v>487-0</v>
          </cell>
          <cell r="H1081" t="str">
            <v>Olímpia</v>
          </cell>
          <cell r="I1081" t="str">
            <v>Barretos</v>
          </cell>
        </row>
        <row r="1082">
          <cell r="A1082">
            <v>85378</v>
          </cell>
          <cell r="B1082" t="str">
            <v>Núcleo de Gestão Assistencial 06 - Barretos</v>
          </cell>
          <cell r="C1082">
            <v>85378</v>
          </cell>
          <cell r="D1082" t="str">
            <v>DRS V - Barretos</v>
          </cell>
          <cell r="E1082">
            <v>10</v>
          </cell>
          <cell r="F1082" t="str">
            <v>Coordenadoria de Regiões de Saúde</v>
          </cell>
          <cell r="G1082" t="str">
            <v>204-5</v>
          </cell>
          <cell r="H1082" t="str">
            <v>Barretos</v>
          </cell>
          <cell r="I1082" t="str">
            <v>Barretos</v>
          </cell>
        </row>
        <row r="1083">
          <cell r="A1083">
            <v>3512</v>
          </cell>
          <cell r="B1083" t="str">
            <v>Ambulatório de Saúde Mental de Barretos</v>
          </cell>
          <cell r="C1083">
            <v>3512</v>
          </cell>
          <cell r="D1083" t="str">
            <v>DRS V - Barretos</v>
          </cell>
          <cell r="E1083">
            <v>10</v>
          </cell>
          <cell r="F1083" t="str">
            <v>Coordenadoria de Regiões de Saúde</v>
          </cell>
          <cell r="G1083" t="str">
            <v>204-5</v>
          </cell>
          <cell r="H1083" t="str">
            <v>Barretos</v>
          </cell>
          <cell r="I1083" t="str">
            <v>Barretos</v>
          </cell>
        </row>
        <row r="1084">
          <cell r="A1084">
            <v>77649</v>
          </cell>
          <cell r="B1084" t="str">
            <v>Centro de Convivência Infantil, do DRS V - Barretos</v>
          </cell>
          <cell r="C1084">
            <v>77649</v>
          </cell>
          <cell r="D1084" t="str">
            <v>DRS V - Barretos</v>
          </cell>
          <cell r="E1084">
            <v>10</v>
          </cell>
          <cell r="F1084" t="str">
            <v>Coordenadoria de Regiões de Saúde</v>
          </cell>
          <cell r="G1084" t="str">
            <v>204-5</v>
          </cell>
          <cell r="H1084" t="str">
            <v>Barretos</v>
          </cell>
          <cell r="I1084" t="str">
            <v>Barretos</v>
          </cell>
        </row>
        <row r="1085">
          <cell r="A1085">
            <v>3254</v>
          </cell>
          <cell r="B1085" t="str">
            <v>Núcleo de Hematologia e Hemoterapia de Barretos</v>
          </cell>
          <cell r="C1085">
            <v>3254</v>
          </cell>
          <cell r="D1085" t="str">
            <v>DRS V - Barretos</v>
          </cell>
          <cell r="E1085">
            <v>10</v>
          </cell>
          <cell r="F1085" t="str">
            <v>Coordenadoria de Regiões de Saúde</v>
          </cell>
          <cell r="G1085" t="str">
            <v>204-5</v>
          </cell>
          <cell r="H1085" t="str">
            <v>Barretos</v>
          </cell>
          <cell r="I1085" t="str">
            <v>Barretos</v>
          </cell>
        </row>
        <row r="1086">
          <cell r="A1086">
            <v>72851</v>
          </cell>
          <cell r="B1086" t="str">
            <v>Laboratório Local de Bebedouro</v>
          </cell>
          <cell r="C1086">
            <v>72851</v>
          </cell>
          <cell r="D1086" t="str">
            <v>DRS V - Barretos</v>
          </cell>
          <cell r="E1086">
            <v>10</v>
          </cell>
          <cell r="F1086" t="str">
            <v>Coordenadoria de Regiões de Saúde</v>
          </cell>
          <cell r="G1086" t="str">
            <v>210-0</v>
          </cell>
          <cell r="H1086" t="str">
            <v>Bebedouro</v>
          </cell>
          <cell r="I1086" t="str">
            <v>Barretos</v>
          </cell>
        </row>
        <row r="1087">
          <cell r="A1087">
            <v>72852</v>
          </cell>
          <cell r="B1087" t="str">
            <v>Laboratório Local de Olímpia</v>
          </cell>
          <cell r="C1087">
            <v>72852</v>
          </cell>
          <cell r="D1087" t="str">
            <v>DRS V - Barretos</v>
          </cell>
          <cell r="E1087">
            <v>10</v>
          </cell>
          <cell r="F1087" t="str">
            <v>Coordenadoria de Regiões de Saúde</v>
          </cell>
          <cell r="G1087" t="str">
            <v>487-0</v>
          </cell>
          <cell r="H1087" t="str">
            <v>Olímpia</v>
          </cell>
          <cell r="I1087" t="str">
            <v>Barretos</v>
          </cell>
        </row>
        <row r="1088">
          <cell r="A1088">
            <v>69500</v>
          </cell>
          <cell r="B1088" t="str">
            <v>Laboratório Local de Barretos</v>
          </cell>
          <cell r="C1088">
            <v>69500</v>
          </cell>
          <cell r="D1088" t="str">
            <v>DRS V - Barretos</v>
          </cell>
          <cell r="E1088">
            <v>10</v>
          </cell>
          <cell r="F1088" t="str">
            <v>Coordenadoria de Regiões de Saúde</v>
          </cell>
          <cell r="G1088" t="str">
            <v>204-5</v>
          </cell>
          <cell r="H1088" t="str">
            <v>Barretos</v>
          </cell>
          <cell r="I1088" t="str">
            <v>Barretos</v>
          </cell>
        </row>
        <row r="1089">
          <cell r="A1089">
            <v>63926</v>
          </cell>
          <cell r="B1089" t="str">
            <v>CS III de Cajobi</v>
          </cell>
          <cell r="C1089">
            <v>63926</v>
          </cell>
          <cell r="D1089" t="str">
            <v>DRS V - Barretos</v>
          </cell>
          <cell r="E1089">
            <v>10</v>
          </cell>
          <cell r="F1089" t="str">
            <v>Coordenadoria de Regiões de Saúde</v>
          </cell>
          <cell r="G1089" t="str">
            <v>242-2</v>
          </cell>
          <cell r="H1089" t="str">
            <v>Cajobi</v>
          </cell>
          <cell r="I1089" t="str">
            <v>Barretos</v>
          </cell>
        </row>
        <row r="1090">
          <cell r="A1090">
            <v>63925</v>
          </cell>
          <cell r="B1090" t="str">
            <v>CS III de Altair</v>
          </cell>
          <cell r="C1090">
            <v>63925</v>
          </cell>
          <cell r="D1090" t="str">
            <v>DRS V - Barretos</v>
          </cell>
          <cell r="E1090">
            <v>10</v>
          </cell>
          <cell r="F1090" t="str">
            <v>Coordenadoria de Regiões de Saúde</v>
          </cell>
          <cell r="G1090" t="str">
            <v>158-2</v>
          </cell>
          <cell r="H1090" t="str">
            <v>Altair</v>
          </cell>
          <cell r="I1090" t="str">
            <v>Barretos</v>
          </cell>
        </row>
        <row r="1091">
          <cell r="A1091">
            <v>63915</v>
          </cell>
          <cell r="B1091" t="str">
            <v>CS II "Dr. José Licúcio Pugliese Júnior" de Guaíra</v>
          </cell>
          <cell r="C1091">
            <v>63915</v>
          </cell>
          <cell r="D1091" t="str">
            <v>DRS V - Barretos</v>
          </cell>
          <cell r="E1091">
            <v>10</v>
          </cell>
          <cell r="F1091" t="str">
            <v>Coordenadoria de Regiões de Saúde</v>
          </cell>
          <cell r="G1091" t="str">
            <v>322-0</v>
          </cell>
          <cell r="H1091" t="str">
            <v>Guaíra</v>
          </cell>
          <cell r="I1091" t="str">
            <v>Barretos</v>
          </cell>
        </row>
        <row r="1092">
          <cell r="A1092">
            <v>63924</v>
          </cell>
          <cell r="B1092" t="str">
            <v>CS II "Deputado Waldemar Lopes Ferraz" de Olímpia</v>
          </cell>
          <cell r="C1092">
            <v>63924</v>
          </cell>
          <cell r="D1092" t="str">
            <v>DRS V - Barretos</v>
          </cell>
          <cell r="E1092">
            <v>10</v>
          </cell>
          <cell r="F1092" t="str">
            <v>Coordenadoria de Regiões de Saúde</v>
          </cell>
          <cell r="G1092" t="str">
            <v>487-0</v>
          </cell>
          <cell r="H1092" t="str">
            <v>Olímpia</v>
          </cell>
          <cell r="I1092" t="str">
            <v>Barretos</v>
          </cell>
        </row>
        <row r="1093">
          <cell r="A1093">
            <v>63922</v>
          </cell>
          <cell r="B1093" t="str">
            <v>CS III "Laura do Val Cervi" de Terra Roxa</v>
          </cell>
          <cell r="C1093">
            <v>63922</v>
          </cell>
          <cell r="D1093" t="str">
            <v>DRS V - Barretos</v>
          </cell>
          <cell r="E1093">
            <v>10</v>
          </cell>
          <cell r="F1093" t="str">
            <v>Coordenadoria de Regiões de Saúde</v>
          </cell>
          <cell r="G1093" t="str">
            <v>691-9</v>
          </cell>
          <cell r="H1093" t="str">
            <v>Terra Roxa</v>
          </cell>
          <cell r="I1093" t="str">
            <v>Barretos</v>
          </cell>
        </row>
        <row r="1094">
          <cell r="A1094">
            <v>63927</v>
          </cell>
          <cell r="B1094" t="str">
            <v>CS III "Jerônimo Ferreira de Oliveira" de Guaraci</v>
          </cell>
          <cell r="C1094">
            <v>63927</v>
          </cell>
          <cell r="D1094" t="str">
            <v>DRS V - Barretos</v>
          </cell>
          <cell r="E1094">
            <v>10</v>
          </cell>
          <cell r="F1094" t="str">
            <v>Coordenadoria de Regiões de Saúde</v>
          </cell>
          <cell r="G1094" t="str">
            <v>327-0</v>
          </cell>
          <cell r="H1094" t="str">
            <v>Guaraci</v>
          </cell>
          <cell r="I1094" t="str">
            <v>Barretos</v>
          </cell>
        </row>
        <row r="1095">
          <cell r="A1095">
            <v>63921</v>
          </cell>
          <cell r="B1095" t="str">
            <v>CS III "Dr. Amadeu Pagliuso" de Jaborandi</v>
          </cell>
          <cell r="C1095">
            <v>63921</v>
          </cell>
          <cell r="D1095" t="str">
            <v>DRS V - Barretos</v>
          </cell>
          <cell r="E1095">
            <v>10</v>
          </cell>
          <cell r="F1095" t="str">
            <v>Coordenadoria de Regiões de Saúde</v>
          </cell>
          <cell r="G1095" t="str">
            <v>390-6</v>
          </cell>
          <cell r="H1095" t="str">
            <v>Jaborandi</v>
          </cell>
          <cell r="I1095" t="str">
            <v>Barretos</v>
          </cell>
        </row>
        <row r="1096">
          <cell r="A1096">
            <v>63920</v>
          </cell>
          <cell r="B1096" t="str">
            <v>CS III de Colômbia</v>
          </cell>
          <cell r="C1096">
            <v>63920</v>
          </cell>
          <cell r="D1096" t="str">
            <v>DRS V - Barretos</v>
          </cell>
          <cell r="E1096">
            <v>10</v>
          </cell>
          <cell r="F1096" t="str">
            <v>Coordenadoria de Regiões de Saúde</v>
          </cell>
          <cell r="G1096" t="str">
            <v>269-0</v>
          </cell>
          <cell r="H1096" t="str">
            <v>Colômbia</v>
          </cell>
          <cell r="I1096" t="str">
            <v>Barretos</v>
          </cell>
        </row>
        <row r="1097">
          <cell r="A1097">
            <v>63919</v>
          </cell>
          <cell r="B1097" t="str">
            <v>CS III "Pio Ferreira de Mello Nogueira" de Colina</v>
          </cell>
          <cell r="C1097">
            <v>63919</v>
          </cell>
          <cell r="D1097" t="str">
            <v>DRS V - Barretos</v>
          </cell>
          <cell r="E1097">
            <v>10</v>
          </cell>
          <cell r="F1097" t="str">
            <v>Coordenadoria de Regiões de Saúde</v>
          </cell>
          <cell r="G1097" t="str">
            <v>268-9</v>
          </cell>
          <cell r="H1097" t="str">
            <v>Colina</v>
          </cell>
          <cell r="I1097" t="str">
            <v>Barretos</v>
          </cell>
        </row>
        <row r="1098">
          <cell r="A1098">
            <v>63935</v>
          </cell>
          <cell r="B1098" t="str">
            <v>CS III de Taiaçu</v>
          </cell>
          <cell r="C1098">
            <v>63935</v>
          </cell>
          <cell r="D1098" t="str">
            <v>DRS V - Barretos</v>
          </cell>
          <cell r="E1098">
            <v>10</v>
          </cell>
          <cell r="F1098" t="str">
            <v>Coordenadoria de Regiões de Saúde</v>
          </cell>
          <cell r="G1098" t="str">
            <v>678-6</v>
          </cell>
          <cell r="H1098" t="str">
            <v>Taiaçu</v>
          </cell>
          <cell r="I1098" t="str">
            <v>Barretos</v>
          </cell>
        </row>
        <row r="1099">
          <cell r="A1099">
            <v>63914</v>
          </cell>
          <cell r="B1099" t="str">
            <v>CS I "Dr. Ally Alahmar" de Barretos</v>
          </cell>
          <cell r="C1099">
            <v>63914</v>
          </cell>
          <cell r="D1099" t="str">
            <v>DRS V - Barretos</v>
          </cell>
          <cell r="E1099">
            <v>10</v>
          </cell>
          <cell r="F1099" t="str">
            <v>Coordenadoria de Regiões de Saúde</v>
          </cell>
          <cell r="G1099" t="str">
            <v>204-5</v>
          </cell>
          <cell r="H1099" t="str">
            <v>Barretos</v>
          </cell>
          <cell r="I1099" t="str">
            <v>Barretos</v>
          </cell>
        </row>
        <row r="1100">
          <cell r="A1100">
            <v>77650</v>
          </cell>
          <cell r="B1100" t="str">
            <v>CCI do CS II "Deputado Waldemar Lopes Ferraz" de Olímpia.</v>
          </cell>
          <cell r="C1100">
            <v>77650</v>
          </cell>
          <cell r="D1100" t="str">
            <v>DRS V - Barretos</v>
          </cell>
          <cell r="E1100">
            <v>10</v>
          </cell>
          <cell r="F1100" t="str">
            <v>Coordenadoria de Regiões de Saúde</v>
          </cell>
          <cell r="G1100" t="str">
            <v>487-0</v>
          </cell>
          <cell r="H1100" t="str">
            <v>Olímpia</v>
          </cell>
          <cell r="I1100" t="str">
            <v>Barretos</v>
          </cell>
        </row>
        <row r="1101">
          <cell r="A1101">
            <v>63932</v>
          </cell>
          <cell r="B1101" t="str">
            <v>CS II "Nelson Pires Ribeiro" de Monte Azul Paulista</v>
          </cell>
          <cell r="C1101">
            <v>63932</v>
          </cell>
          <cell r="D1101" t="str">
            <v>DRS V - Barretos</v>
          </cell>
          <cell r="E1101">
            <v>10</v>
          </cell>
          <cell r="F1101" t="str">
            <v>Coordenadoria de Regiões de Saúde</v>
          </cell>
          <cell r="G1101" t="str">
            <v>463-7</v>
          </cell>
          <cell r="H1101" t="str">
            <v>Monte Azul Paulista</v>
          </cell>
          <cell r="I1101" t="str">
            <v>Barretos</v>
          </cell>
        </row>
        <row r="1102">
          <cell r="A1102">
            <v>63929</v>
          </cell>
          <cell r="B1102" t="str">
            <v>CS III "Dr. Salomão Galib Tannuri" de Severínia</v>
          </cell>
          <cell r="C1102">
            <v>63929</v>
          </cell>
          <cell r="D1102" t="str">
            <v>DRS V - Barretos</v>
          </cell>
          <cell r="E1102">
            <v>10</v>
          </cell>
          <cell r="F1102" t="str">
            <v>Coordenadoria de Regiões de Saúde</v>
          </cell>
          <cell r="G1102" t="str">
            <v>665-0</v>
          </cell>
          <cell r="H1102" t="str">
            <v>Severínia</v>
          </cell>
          <cell r="I1102" t="str">
            <v>Barretos</v>
          </cell>
        </row>
        <row r="1103">
          <cell r="A1103">
            <v>63937</v>
          </cell>
          <cell r="B1103" t="str">
            <v>CS III "Dr. Phebo de Oliveira Rogê Ferreira" de Viradouro</v>
          </cell>
          <cell r="C1103">
            <v>63937</v>
          </cell>
          <cell r="D1103" t="str">
            <v>DRS V - Barretos</v>
          </cell>
          <cell r="E1103">
            <v>10</v>
          </cell>
          <cell r="F1103" t="str">
            <v>Coordenadoria de Regiões de Saúde</v>
          </cell>
          <cell r="G1103" t="str">
            <v>715-8</v>
          </cell>
          <cell r="H1103" t="str">
            <v>Viradouro</v>
          </cell>
          <cell r="I1103" t="str">
            <v>Barretos</v>
          </cell>
        </row>
        <row r="1104">
          <cell r="A1104">
            <v>63938</v>
          </cell>
          <cell r="B1104" t="str">
            <v>CS III de Vista Alegre do Alto</v>
          </cell>
          <cell r="C1104">
            <v>63938</v>
          </cell>
          <cell r="D1104" t="str">
            <v>DRS V - Barretos</v>
          </cell>
          <cell r="E1104">
            <v>10</v>
          </cell>
          <cell r="F1104" t="str">
            <v>Coordenadoria de Regiões de Saúde</v>
          </cell>
          <cell r="G1104" t="str">
            <v>716-0</v>
          </cell>
          <cell r="H1104" t="str">
            <v>Vista Alegre do Alto</v>
          </cell>
          <cell r="I1104" t="str">
            <v>Barretos</v>
          </cell>
        </row>
        <row r="1105">
          <cell r="A1105">
            <v>63931</v>
          </cell>
          <cell r="B1105" t="str">
            <v>CS I "Dr. Moacyr Caldeira" de Bebedouro</v>
          </cell>
          <cell r="C1105">
            <v>63931</v>
          </cell>
          <cell r="D1105" t="str">
            <v>DRS V - Barretos</v>
          </cell>
          <cell r="E1105">
            <v>10</v>
          </cell>
          <cell r="F1105" t="str">
            <v>Coordenadoria de Regiões de Saúde</v>
          </cell>
          <cell r="G1105" t="str">
            <v>210-0</v>
          </cell>
          <cell r="H1105" t="str">
            <v>Bebedouro</v>
          </cell>
          <cell r="I1105" t="str">
            <v>Barretos</v>
          </cell>
        </row>
        <row r="1106">
          <cell r="A1106">
            <v>63936</v>
          </cell>
          <cell r="B1106" t="str">
            <v>CS III "Dr. Abel Sader" de Taiúva</v>
          </cell>
          <cell r="C1106">
            <v>63936</v>
          </cell>
          <cell r="D1106" t="str">
            <v>DRS V - Barretos</v>
          </cell>
          <cell r="E1106">
            <v>10</v>
          </cell>
          <cell r="F1106" t="str">
            <v>Coordenadoria de Regiões de Saúde</v>
          </cell>
          <cell r="G1106" t="str">
            <v>679-8</v>
          </cell>
          <cell r="H1106" t="str">
            <v>Taiúva</v>
          </cell>
          <cell r="I1106" t="str">
            <v>Barretos</v>
          </cell>
        </row>
        <row r="1107">
          <cell r="A1107">
            <v>5499</v>
          </cell>
          <cell r="B1107" t="str">
            <v>CS III "Dr. Antenor Nogueira de Abreu" de Piratininga</v>
          </cell>
          <cell r="C1107">
            <v>5499</v>
          </cell>
          <cell r="D1107" t="str">
            <v>DRS VI - Bauru</v>
          </cell>
          <cell r="E1107">
            <v>10</v>
          </cell>
          <cell r="F1107" t="str">
            <v>Coordenadoria de Regiões de Saúde</v>
          </cell>
          <cell r="G1107" t="str">
            <v>542-3</v>
          </cell>
          <cell r="H1107" t="str">
            <v>Piratininga</v>
          </cell>
          <cell r="I1107" t="str">
            <v>Bauru</v>
          </cell>
        </row>
        <row r="1108">
          <cell r="A1108">
            <v>5512</v>
          </cell>
          <cell r="B1108" t="str">
            <v>CS III "Prof. Mário Gitahy Nabuco de Araújo" de Lucianópolis</v>
          </cell>
          <cell r="C1108">
            <v>5512</v>
          </cell>
          <cell r="D1108" t="str">
            <v>DRS VI - Bauru</v>
          </cell>
          <cell r="E1108">
            <v>10</v>
          </cell>
          <cell r="F1108" t="str">
            <v>Coordenadoria de Regiões de Saúde</v>
          </cell>
          <cell r="G1108" t="str">
            <v>423-6</v>
          </cell>
          <cell r="H1108" t="str">
            <v>Lucianópolis</v>
          </cell>
          <cell r="I1108" t="str">
            <v>Bauru</v>
          </cell>
        </row>
        <row r="1109">
          <cell r="A1109">
            <v>5507</v>
          </cell>
          <cell r="B1109" t="str">
            <v>CS III "Benedito de Almeida Teixeira" de Cabrália Paulista</v>
          </cell>
          <cell r="C1109">
            <v>5507</v>
          </cell>
          <cell r="D1109" t="str">
            <v>DRS VI - Bauru</v>
          </cell>
          <cell r="E1109">
            <v>10</v>
          </cell>
          <cell r="F1109" t="str">
            <v>Coordenadoria de Regiões de Saúde</v>
          </cell>
          <cell r="G1109" t="str">
            <v>232-0</v>
          </cell>
          <cell r="H1109" t="str">
            <v>Cabrália Paulista</v>
          </cell>
          <cell r="I1109" t="str">
            <v>Bauru</v>
          </cell>
        </row>
        <row r="1110">
          <cell r="A1110">
            <v>5505</v>
          </cell>
          <cell r="B1110" t="str">
            <v>CS III "Dr. Marco Moretto" de Macatuba</v>
          </cell>
          <cell r="C1110">
            <v>5505</v>
          </cell>
          <cell r="D1110" t="str">
            <v>DRS VI - Bauru</v>
          </cell>
          <cell r="E1110">
            <v>10</v>
          </cell>
          <cell r="F1110" t="str">
            <v>Coordenadoria de Regiões de Saúde</v>
          </cell>
          <cell r="G1110" t="str">
            <v>428-5</v>
          </cell>
          <cell r="H1110" t="str">
            <v>Macatuba</v>
          </cell>
          <cell r="I1110" t="str">
            <v>Bauru</v>
          </cell>
        </row>
        <row r="1111">
          <cell r="A1111">
            <v>5527</v>
          </cell>
          <cell r="B1111" t="str">
            <v>CS III de Igaraçu do Tietê</v>
          </cell>
          <cell r="C1111">
            <v>5527</v>
          </cell>
          <cell r="D1111" t="str">
            <v>DRS VI - Bauru</v>
          </cell>
          <cell r="E1111">
            <v>10</v>
          </cell>
          <cell r="F1111" t="str">
            <v>Coordenadoria de Regiões de Saúde</v>
          </cell>
          <cell r="G1111" t="str">
            <v>348-7</v>
          </cell>
          <cell r="H1111" t="str">
            <v>Igaraçu do Tietê</v>
          </cell>
          <cell r="I1111" t="str">
            <v>Bauru</v>
          </cell>
        </row>
        <row r="1112">
          <cell r="A1112">
            <v>5533</v>
          </cell>
          <cell r="B1112" t="str">
            <v>CS III "Florêncio Camargo Guimarães" de Itaju</v>
          </cell>
          <cell r="C1112">
            <v>5533</v>
          </cell>
          <cell r="D1112" t="str">
            <v>DRS VI - Bauru</v>
          </cell>
          <cell r="E1112">
            <v>10</v>
          </cell>
          <cell r="F1112" t="str">
            <v>Coordenadoria de Regiões de Saúde</v>
          </cell>
          <cell r="G1112" t="str">
            <v>368-2</v>
          </cell>
          <cell r="H1112" t="str">
            <v>Itaju</v>
          </cell>
          <cell r="I1112" t="str">
            <v>Bauru</v>
          </cell>
        </row>
        <row r="1113">
          <cell r="A1113">
            <v>5522</v>
          </cell>
          <cell r="B1113" t="str">
            <v>CS III de Sabino</v>
          </cell>
          <cell r="C1113">
            <v>5522</v>
          </cell>
          <cell r="D1113" t="str">
            <v>DRS VI - Bauru</v>
          </cell>
          <cell r="E1113">
            <v>10</v>
          </cell>
          <cell r="F1113" t="str">
            <v>Coordenadoria de Regiões de Saúde</v>
          </cell>
          <cell r="G1113" t="str">
            <v>594-0</v>
          </cell>
          <cell r="H1113" t="str">
            <v>Sabino</v>
          </cell>
          <cell r="I1113" t="str">
            <v>Bauru</v>
          </cell>
        </row>
        <row r="1114">
          <cell r="A1114">
            <v>5506</v>
          </cell>
          <cell r="B1114" t="str">
            <v>CS III de Presidente Alves</v>
          </cell>
          <cell r="C1114">
            <v>5506</v>
          </cell>
          <cell r="D1114" t="str">
            <v>DRS VI - Bauru</v>
          </cell>
          <cell r="E1114">
            <v>10</v>
          </cell>
          <cell r="F1114" t="str">
            <v>Coordenadoria de Regiões de Saúde</v>
          </cell>
          <cell r="G1114" t="str">
            <v>559-9</v>
          </cell>
          <cell r="H1114" t="str">
            <v>Presidente Alves</v>
          </cell>
          <cell r="I1114" t="str">
            <v>Bauru</v>
          </cell>
        </row>
        <row r="1115">
          <cell r="A1115">
            <v>5511</v>
          </cell>
          <cell r="B1115" t="str">
            <v>CS III de Balbinos</v>
          </cell>
          <cell r="C1115">
            <v>5511</v>
          </cell>
          <cell r="D1115" t="str">
            <v>DRS VI - Bauru</v>
          </cell>
          <cell r="E1115">
            <v>10</v>
          </cell>
          <cell r="F1115" t="str">
            <v>Coordenadoria de Regiões de Saúde</v>
          </cell>
          <cell r="G1115" t="str">
            <v>196-0</v>
          </cell>
          <cell r="H1115" t="str">
            <v>Balbinos</v>
          </cell>
          <cell r="I1115" t="str">
            <v>Bauru</v>
          </cell>
        </row>
        <row r="1116">
          <cell r="A1116">
            <v>5500</v>
          </cell>
          <cell r="B1116" t="str">
            <v>CS I "Dr. Alpheu de Vasconcelos Sampaio" de Bauru</v>
          </cell>
          <cell r="C1116">
            <v>5500</v>
          </cell>
          <cell r="D1116" t="str">
            <v>DRS VI - Bauru</v>
          </cell>
          <cell r="E1116">
            <v>10</v>
          </cell>
          <cell r="F1116" t="str">
            <v>Coordenadoria de Regiões de Saúde</v>
          </cell>
          <cell r="G1116" t="str">
            <v>209-4</v>
          </cell>
          <cell r="H1116" t="str">
            <v>Bauru</v>
          </cell>
          <cell r="I1116" t="str">
            <v>Bauru</v>
          </cell>
        </row>
        <row r="1117">
          <cell r="A1117">
            <v>36400</v>
          </cell>
          <cell r="B1117" t="str">
            <v>CS III "Dr. Mário Pinto de A. Fernandes" de Vila Falcão em Bauru</v>
          </cell>
          <cell r="C1117">
            <v>36400</v>
          </cell>
          <cell r="D1117" t="str">
            <v>DRS VI - Bauru</v>
          </cell>
          <cell r="E1117">
            <v>10</v>
          </cell>
          <cell r="F1117" t="str">
            <v>Coordenadoria de Regiões de Saúde</v>
          </cell>
          <cell r="G1117" t="str">
            <v>209-4</v>
          </cell>
          <cell r="H1117" t="str">
            <v>Bauru</v>
          </cell>
          <cell r="I1117" t="str">
            <v>Bauru</v>
          </cell>
        </row>
        <row r="1118">
          <cell r="A1118">
            <v>36399</v>
          </cell>
          <cell r="B1118" t="str">
            <v>CS III "Dr. Antônio Azevedo" de Vila Cardia, em Bauru</v>
          </cell>
          <cell r="C1118">
            <v>36399</v>
          </cell>
          <cell r="D1118" t="str">
            <v>DRS VI - Bauru</v>
          </cell>
          <cell r="E1118">
            <v>10</v>
          </cell>
          <cell r="F1118" t="str">
            <v>Coordenadoria de Regiões de Saúde</v>
          </cell>
          <cell r="G1118" t="str">
            <v>209-4</v>
          </cell>
          <cell r="H1118" t="str">
            <v>Bauru</v>
          </cell>
          <cell r="I1118" t="str">
            <v>Bauru</v>
          </cell>
        </row>
        <row r="1119">
          <cell r="A1119">
            <v>5508</v>
          </cell>
          <cell r="B1119" t="str">
            <v>CS III de Pongaí</v>
          </cell>
          <cell r="C1119">
            <v>5508</v>
          </cell>
          <cell r="D1119" t="str">
            <v>DRS VI - Bauru</v>
          </cell>
          <cell r="E1119">
            <v>10</v>
          </cell>
          <cell r="F1119" t="str">
            <v>Coordenadoria de Regiões de Saúde</v>
          </cell>
          <cell r="G1119" t="str">
            <v>549-6</v>
          </cell>
          <cell r="H1119" t="str">
            <v>Pongaí</v>
          </cell>
          <cell r="I1119" t="str">
            <v>Bauru</v>
          </cell>
        </row>
        <row r="1120">
          <cell r="A1120">
            <v>5513</v>
          </cell>
          <cell r="B1120" t="str">
            <v>CS III de Uru</v>
          </cell>
          <cell r="C1120">
            <v>5513</v>
          </cell>
          <cell r="D1120" t="str">
            <v>DRS VI - Bauru</v>
          </cell>
          <cell r="E1120">
            <v>10</v>
          </cell>
          <cell r="F1120" t="str">
            <v>Coordenadoria de Regiões de Saúde</v>
          </cell>
          <cell r="G1120" t="str">
            <v>706-7</v>
          </cell>
          <cell r="H1120" t="str">
            <v>Uru</v>
          </cell>
          <cell r="I1120" t="str">
            <v>Bauru</v>
          </cell>
        </row>
        <row r="1121">
          <cell r="A1121">
            <v>5518</v>
          </cell>
          <cell r="B1121" t="str">
            <v>CS I "Dr. Mohanna Adas" de Lins</v>
          </cell>
          <cell r="C1121">
            <v>5518</v>
          </cell>
          <cell r="D1121" t="str">
            <v>DRS VI - Bauru</v>
          </cell>
          <cell r="E1121">
            <v>10</v>
          </cell>
          <cell r="F1121" t="str">
            <v>Coordenadoria de Regiões de Saúde</v>
          </cell>
          <cell r="G1121" t="str">
            <v>419-4</v>
          </cell>
          <cell r="H1121" t="str">
            <v>Lins</v>
          </cell>
          <cell r="I1121" t="str">
            <v>Bauru</v>
          </cell>
        </row>
        <row r="1122">
          <cell r="A1122">
            <v>39579</v>
          </cell>
          <cell r="B1122" t="str">
            <v>CS III "Dr. Odilon Pinto do Amaral" do Jd. Bela Vista em Bauru</v>
          </cell>
          <cell r="C1122">
            <v>39579</v>
          </cell>
          <cell r="D1122" t="str">
            <v>DRS VI - Bauru</v>
          </cell>
          <cell r="E1122">
            <v>10</v>
          </cell>
          <cell r="F1122" t="str">
            <v>Coordenadoria de Regiões de Saúde</v>
          </cell>
          <cell r="G1122" t="str">
            <v>209-4</v>
          </cell>
          <cell r="H1122" t="str">
            <v>Bauru</v>
          </cell>
          <cell r="I1122" t="str">
            <v>Bauru</v>
          </cell>
        </row>
        <row r="1123">
          <cell r="A1123">
            <v>5520</v>
          </cell>
          <cell r="B1123" t="str">
            <v>CS III de "Martiniano Cruz" de Guaiçara</v>
          </cell>
          <cell r="C1123">
            <v>5520</v>
          </cell>
          <cell r="D1123" t="str">
            <v>DRS VI - Bauru</v>
          </cell>
          <cell r="E1123">
            <v>10</v>
          </cell>
          <cell r="F1123" t="str">
            <v>Coordenadoria de Regiões de Saúde</v>
          </cell>
          <cell r="G1123" t="str">
            <v>320-7</v>
          </cell>
          <cell r="H1123" t="str">
            <v>Guaiçara</v>
          </cell>
          <cell r="I1123" t="str">
            <v>Bauru</v>
          </cell>
        </row>
        <row r="1124">
          <cell r="A1124">
            <v>5353</v>
          </cell>
          <cell r="B1124" t="str">
            <v>CS II "Dr. Edson Tupinambá" de Brotas</v>
          </cell>
          <cell r="C1124">
            <v>5353</v>
          </cell>
          <cell r="D1124" t="str">
            <v>DRS VI - Bauru</v>
          </cell>
          <cell r="E1124">
            <v>10</v>
          </cell>
          <cell r="F1124" t="str">
            <v>Coordenadoria de Regiões de Saúde</v>
          </cell>
          <cell r="G1124" t="str">
            <v>228-8</v>
          </cell>
          <cell r="H1124" t="str">
            <v>Brotas</v>
          </cell>
          <cell r="I1124" t="str">
            <v>Bauru</v>
          </cell>
        </row>
        <row r="1125">
          <cell r="A1125">
            <v>5515</v>
          </cell>
          <cell r="B1125" t="str">
            <v>CS II "Dr. Fausto Boccia" de Cafelândia</v>
          </cell>
          <cell r="C1125">
            <v>5515</v>
          </cell>
          <cell r="D1125" t="str">
            <v>DRS VI - Bauru</v>
          </cell>
          <cell r="E1125">
            <v>10</v>
          </cell>
          <cell r="F1125" t="str">
            <v>Coordenadoria de Regiões de Saúde</v>
          </cell>
          <cell r="G1125" t="str">
            <v>237-9</v>
          </cell>
          <cell r="H1125" t="str">
            <v>Cafelândia</v>
          </cell>
          <cell r="I1125" t="str">
            <v>Bauru</v>
          </cell>
        </row>
        <row r="1126">
          <cell r="A1126">
            <v>5516</v>
          </cell>
          <cell r="B1126" t="str">
            <v>CS III "Dr. Archimedes Baptista Nasi" de Getulina</v>
          </cell>
          <cell r="C1126">
            <v>5516</v>
          </cell>
          <cell r="D1126" t="str">
            <v>DRS VI - Bauru</v>
          </cell>
          <cell r="E1126">
            <v>10</v>
          </cell>
          <cell r="F1126" t="str">
            <v>Coordenadoria de Regiões de Saúde</v>
          </cell>
          <cell r="G1126" t="str">
            <v>318-9</v>
          </cell>
          <cell r="H1126" t="str">
            <v>Getulina</v>
          </cell>
          <cell r="I1126" t="str">
            <v>Bauru</v>
          </cell>
        </row>
        <row r="1127">
          <cell r="A1127">
            <v>5349</v>
          </cell>
          <cell r="B1127" t="str">
            <v>CS III "Jose Mancini" de Torrinha</v>
          </cell>
          <cell r="C1127">
            <v>5349</v>
          </cell>
          <cell r="D1127" t="str">
            <v>DRS VI - Bauru</v>
          </cell>
          <cell r="E1127">
            <v>10</v>
          </cell>
          <cell r="F1127" t="str">
            <v>Coordenadoria de Regiões de Saúde</v>
          </cell>
          <cell r="G1127" t="str">
            <v>694-4</v>
          </cell>
          <cell r="H1127" t="str">
            <v>Torrinha</v>
          </cell>
          <cell r="I1127" t="str">
            <v>Bauru</v>
          </cell>
        </row>
        <row r="1128">
          <cell r="A1128">
            <v>5509</v>
          </cell>
          <cell r="B1128" t="str">
            <v>CS III de Reginópolis</v>
          </cell>
          <cell r="C1128">
            <v>5509</v>
          </cell>
          <cell r="D1128" t="str">
            <v>DRS VI - Bauru</v>
          </cell>
          <cell r="E1128">
            <v>10</v>
          </cell>
          <cell r="F1128" t="str">
            <v>Coordenadoria de Regiões de Saúde</v>
          </cell>
          <cell r="G1128" t="str">
            <v>573-3</v>
          </cell>
          <cell r="H1128" t="str">
            <v>Reginópolis</v>
          </cell>
          <cell r="I1128" t="str">
            <v>Bauru</v>
          </cell>
        </row>
        <row r="1129">
          <cell r="A1129">
            <v>5517</v>
          </cell>
          <cell r="B1129" t="str">
            <v>CS II de Promissão</v>
          </cell>
          <cell r="C1129">
            <v>5517</v>
          </cell>
          <cell r="D1129" t="str">
            <v>DRS VI - Bauru</v>
          </cell>
          <cell r="E1129">
            <v>10</v>
          </cell>
          <cell r="F1129" t="str">
            <v>Coordenadoria de Regiões de Saúde</v>
          </cell>
          <cell r="G1129" t="str">
            <v>564-2</v>
          </cell>
          <cell r="H1129" t="str">
            <v>Promissão</v>
          </cell>
          <cell r="I1129" t="str">
            <v>Bauru</v>
          </cell>
        </row>
        <row r="1130">
          <cell r="A1130">
            <v>62012</v>
          </cell>
          <cell r="B1130" t="str">
            <v>CS III "Dr. Sebastião G. Geli Cavali" do Parq. Vista Alegre em Bauru</v>
          </cell>
          <cell r="C1130">
            <v>62012</v>
          </cell>
          <cell r="D1130" t="str">
            <v>DRS VI - Bauru</v>
          </cell>
          <cell r="E1130">
            <v>10</v>
          </cell>
          <cell r="F1130" t="str">
            <v>Coordenadoria de Regiões de Saúde</v>
          </cell>
          <cell r="G1130" t="str">
            <v>209-4</v>
          </cell>
          <cell r="H1130" t="str">
            <v>Bauru</v>
          </cell>
          <cell r="I1130" t="str">
            <v>Bauru</v>
          </cell>
        </row>
        <row r="1131">
          <cell r="A1131">
            <v>5531</v>
          </cell>
          <cell r="B1131" t="str">
            <v>CS III de Mineiros do Tietê</v>
          </cell>
          <cell r="C1131">
            <v>5531</v>
          </cell>
          <cell r="D1131" t="str">
            <v>DRS VI - Bauru</v>
          </cell>
          <cell r="E1131">
            <v>10</v>
          </cell>
          <cell r="F1131" t="str">
            <v>Coordenadoria de Regiões de Saúde</v>
          </cell>
          <cell r="G1131" t="str">
            <v>446-7</v>
          </cell>
          <cell r="H1131" t="str">
            <v>Mineiros do Tietê</v>
          </cell>
          <cell r="I1131" t="str">
            <v>Bauru</v>
          </cell>
        </row>
        <row r="1132">
          <cell r="A1132">
            <v>62449</v>
          </cell>
          <cell r="B1132" t="str">
            <v>CS III do Núcleo Hab. "Presidente Ernesto Geisel", em Bauru</v>
          </cell>
          <cell r="C1132">
            <v>62449</v>
          </cell>
          <cell r="D1132" t="str">
            <v>DRS VI - Bauru</v>
          </cell>
          <cell r="E1132">
            <v>10</v>
          </cell>
          <cell r="F1132" t="str">
            <v>Coordenadoria de Regiões de Saúde</v>
          </cell>
          <cell r="G1132" t="str">
            <v>209-4</v>
          </cell>
          <cell r="H1132" t="str">
            <v>Bauru</v>
          </cell>
          <cell r="I1132" t="str">
            <v>Bauru</v>
          </cell>
        </row>
        <row r="1133">
          <cell r="A1133">
            <v>5530</v>
          </cell>
          <cell r="B1133" t="str">
            <v>CS III de Itapuí</v>
          </cell>
          <cell r="C1133">
            <v>5530</v>
          </cell>
          <cell r="D1133" t="str">
            <v>DRS VI - Bauru</v>
          </cell>
          <cell r="E1133">
            <v>10</v>
          </cell>
          <cell r="F1133" t="str">
            <v>Coordenadoria de Regiões de Saúde</v>
          </cell>
          <cell r="G1133" t="str">
            <v>377-3</v>
          </cell>
          <cell r="H1133" t="str">
            <v>Itapuí</v>
          </cell>
          <cell r="I1133" t="str">
            <v>Bauru</v>
          </cell>
        </row>
        <row r="1134">
          <cell r="A1134">
            <v>5497</v>
          </cell>
          <cell r="B1134" t="str">
            <v>CS II "Dr. Jacob Casseb" de Agudos</v>
          </cell>
          <cell r="C1134">
            <v>5497</v>
          </cell>
          <cell r="D1134" t="str">
            <v>DRS VI - Bauru</v>
          </cell>
          <cell r="E1134">
            <v>10</v>
          </cell>
          <cell r="F1134" t="str">
            <v>Coordenadoria de Regiões de Saúde</v>
          </cell>
          <cell r="G1134" t="str">
            <v>156-9</v>
          </cell>
          <cell r="H1134" t="str">
            <v>Agudos</v>
          </cell>
          <cell r="I1134" t="str">
            <v>Bauru</v>
          </cell>
        </row>
        <row r="1135">
          <cell r="A1135">
            <v>5495</v>
          </cell>
          <cell r="B1135" t="str">
            <v>CS II "Dr. Joaquim Cortegoso" de Pederneiras</v>
          </cell>
          <cell r="C1135">
            <v>5495</v>
          </cell>
          <cell r="D1135" t="str">
            <v>DRS VI - Bauru</v>
          </cell>
          <cell r="E1135">
            <v>10</v>
          </cell>
          <cell r="F1135" t="str">
            <v>Coordenadoria de Regiões de Saúde</v>
          </cell>
          <cell r="G1135" t="str">
            <v>515-0</v>
          </cell>
          <cell r="H1135" t="str">
            <v>Pederneiras</v>
          </cell>
          <cell r="I1135" t="str">
            <v>Bauru</v>
          </cell>
        </row>
        <row r="1136">
          <cell r="A1136">
            <v>5528</v>
          </cell>
          <cell r="B1136" t="str">
            <v>CS I "Dr. Newton Ferraz de Marinis" de Jaú</v>
          </cell>
          <cell r="C1136">
            <v>5528</v>
          </cell>
          <cell r="D1136" t="str">
            <v>DRS VI - Bauru</v>
          </cell>
          <cell r="E1136">
            <v>10</v>
          </cell>
          <cell r="F1136" t="str">
            <v>Coordenadoria de Regiões de Saúde</v>
          </cell>
          <cell r="G1136" t="str">
            <v>401-7</v>
          </cell>
          <cell r="H1136" t="str">
            <v>Jaú</v>
          </cell>
          <cell r="I1136" t="str">
            <v>Bauru</v>
          </cell>
        </row>
        <row r="1137">
          <cell r="A1137">
            <v>5525</v>
          </cell>
          <cell r="B1137" t="str">
            <v>CS II "Dr. Constantino Galizia" de Bariri</v>
          </cell>
          <cell r="C1137">
            <v>5525</v>
          </cell>
          <cell r="D1137" t="str">
            <v>DRS VI - Bauru</v>
          </cell>
          <cell r="E1137">
            <v>10</v>
          </cell>
          <cell r="F1137" t="str">
            <v>Coordenadoria de Regiões de Saúde</v>
          </cell>
          <cell r="G1137" t="str">
            <v>201-0</v>
          </cell>
          <cell r="H1137" t="str">
            <v>Bariri</v>
          </cell>
          <cell r="I1137" t="str">
            <v>Bauru</v>
          </cell>
        </row>
        <row r="1138">
          <cell r="A1138">
            <v>5496</v>
          </cell>
          <cell r="B1138" t="str">
            <v>CS II "Dr. Jorge Meirelles da Rocha" de Pirajuí</v>
          </cell>
          <cell r="C1138">
            <v>5496</v>
          </cell>
          <cell r="D1138" t="str">
            <v>DRS VI - Bauru</v>
          </cell>
          <cell r="E1138">
            <v>10</v>
          </cell>
          <cell r="F1138" t="str">
            <v>Coordenadoria de Regiões de Saúde</v>
          </cell>
          <cell r="G1138" t="str">
            <v>538-1</v>
          </cell>
          <cell r="H1138" t="str">
            <v>Pirajuí</v>
          </cell>
          <cell r="I1138" t="str">
            <v>Bauru</v>
          </cell>
        </row>
        <row r="1139">
          <cell r="A1139">
            <v>5494</v>
          </cell>
          <cell r="B1139" t="str">
            <v>CS II "Dr. Antonio Tedesco" de Lençóis Paulista</v>
          </cell>
          <cell r="C1139">
            <v>5494</v>
          </cell>
          <cell r="D1139" t="str">
            <v>DRS VI - Bauru</v>
          </cell>
          <cell r="E1139">
            <v>10</v>
          </cell>
          <cell r="F1139" t="str">
            <v>Coordenadoria de Regiões de Saúde</v>
          </cell>
          <cell r="G1139" t="str">
            <v>416-9</v>
          </cell>
          <cell r="H1139" t="str">
            <v>Lençóis Paulista</v>
          </cell>
          <cell r="I1139" t="str">
            <v>Bauru</v>
          </cell>
        </row>
        <row r="1140">
          <cell r="A1140">
            <v>60625</v>
          </cell>
          <cell r="B1140" t="str">
            <v>CS III de Vila Ribeiro, em Lins</v>
          </cell>
          <cell r="C1140">
            <v>60625</v>
          </cell>
          <cell r="D1140" t="str">
            <v>DRS VI - Bauru</v>
          </cell>
          <cell r="E1140">
            <v>10</v>
          </cell>
          <cell r="F1140" t="str">
            <v>Coordenadoria de Regiões de Saúde</v>
          </cell>
          <cell r="G1140" t="str">
            <v>419-4</v>
          </cell>
          <cell r="H1140" t="str">
            <v>Lins</v>
          </cell>
          <cell r="I1140" t="str">
            <v>Bauru</v>
          </cell>
        </row>
        <row r="1141">
          <cell r="A1141">
            <v>5524</v>
          </cell>
          <cell r="B1141" t="str">
            <v>CS II de Barra Bonita</v>
          </cell>
          <cell r="C1141">
            <v>5524</v>
          </cell>
          <cell r="D1141" t="str">
            <v>DRS VI - Bauru</v>
          </cell>
          <cell r="E1141">
            <v>10</v>
          </cell>
          <cell r="F1141" t="str">
            <v>Coordenadoria de Regiões de Saúde</v>
          </cell>
          <cell r="G1141" t="str">
            <v>202-1</v>
          </cell>
          <cell r="H1141" t="str">
            <v>Barra Bonita</v>
          </cell>
          <cell r="I1141" t="str">
            <v>Bauru</v>
          </cell>
        </row>
        <row r="1142">
          <cell r="A1142">
            <v>5502</v>
          </cell>
          <cell r="B1142" t="str">
            <v>CS III de Avaí</v>
          </cell>
          <cell r="C1142">
            <v>5502</v>
          </cell>
          <cell r="D1142" t="str">
            <v>DRS VI - Bauru</v>
          </cell>
          <cell r="E1142">
            <v>10</v>
          </cell>
          <cell r="F1142" t="str">
            <v>Coordenadoria de Regiões de Saúde</v>
          </cell>
          <cell r="G1142" t="str">
            <v>192-2</v>
          </cell>
          <cell r="H1142" t="str">
            <v>Avaí</v>
          </cell>
          <cell r="I1142" t="str">
            <v>Bauru</v>
          </cell>
        </row>
        <row r="1143">
          <cell r="A1143">
            <v>5498</v>
          </cell>
          <cell r="B1143" t="str">
            <v>CS II de Duartina</v>
          </cell>
          <cell r="C1143">
            <v>5498</v>
          </cell>
          <cell r="D1143" t="str">
            <v>DRS VI - Bauru</v>
          </cell>
          <cell r="E1143">
            <v>10</v>
          </cell>
          <cell r="F1143" t="str">
            <v>Coordenadoria de Regiões de Saúde</v>
          </cell>
          <cell r="G1143" t="str">
            <v>293-8</v>
          </cell>
          <cell r="H1143" t="str">
            <v>Duartina</v>
          </cell>
          <cell r="I1143" t="str">
            <v>Bauru</v>
          </cell>
        </row>
        <row r="1144">
          <cell r="A1144">
            <v>5529</v>
          </cell>
          <cell r="B1144" t="str">
            <v>CS III "Dr. Hélio Inforzato" de Bocaina</v>
          </cell>
          <cell r="C1144">
            <v>5529</v>
          </cell>
          <cell r="D1144" t="str">
            <v>DRS VI - Bauru</v>
          </cell>
          <cell r="E1144">
            <v>10</v>
          </cell>
          <cell r="F1144" t="str">
            <v>Coordenadoria de Regiões de Saúde</v>
          </cell>
          <cell r="G1144" t="str">
            <v>217-3</v>
          </cell>
          <cell r="H1144" t="str">
            <v>Bocaina</v>
          </cell>
          <cell r="I1144" t="str">
            <v>Bauru</v>
          </cell>
        </row>
        <row r="1145">
          <cell r="A1145">
            <v>5532</v>
          </cell>
          <cell r="B1145" t="str">
            <v>CS III de Boracéia</v>
          </cell>
          <cell r="C1145">
            <v>5532</v>
          </cell>
          <cell r="D1145" t="str">
            <v>DRS VI - Bauru</v>
          </cell>
          <cell r="E1145">
            <v>10</v>
          </cell>
          <cell r="F1145" t="str">
            <v>Coordenadoria de Regiões de Saúde</v>
          </cell>
          <cell r="G1145" t="str">
            <v>222-7</v>
          </cell>
          <cell r="H1145" t="str">
            <v>Boracéia</v>
          </cell>
          <cell r="I1145" t="str">
            <v>Bauru</v>
          </cell>
        </row>
        <row r="1146">
          <cell r="A1146">
            <v>5504</v>
          </cell>
          <cell r="B1146" t="str">
            <v>CS III "Sebastião de Paula Xavier" de Iacanga</v>
          </cell>
          <cell r="C1146">
            <v>5504</v>
          </cell>
          <cell r="D1146" t="str">
            <v>DRS VI - Bauru</v>
          </cell>
          <cell r="E1146">
            <v>10</v>
          </cell>
          <cell r="F1146" t="str">
            <v>Coordenadoria de Regiões de Saúde</v>
          </cell>
          <cell r="G1146" t="str">
            <v>339-6</v>
          </cell>
          <cell r="H1146" t="str">
            <v>Iacanga</v>
          </cell>
          <cell r="I1146" t="str">
            <v>Bauru</v>
          </cell>
        </row>
        <row r="1147">
          <cell r="A1147">
            <v>5501</v>
          </cell>
          <cell r="B1147" t="str">
            <v>CS III "Dr. Amélio Tanganelli"  de Arealva</v>
          </cell>
          <cell r="C1147">
            <v>5501</v>
          </cell>
          <cell r="D1147" t="str">
            <v>DRS VI - Bauru</v>
          </cell>
          <cell r="E1147">
            <v>10</v>
          </cell>
          <cell r="F1147" t="str">
            <v>Coordenadoria de Regiões de Saúde</v>
          </cell>
          <cell r="G1147" t="str">
            <v>183-1</v>
          </cell>
          <cell r="H1147" t="str">
            <v>Arealva</v>
          </cell>
          <cell r="I1147" t="str">
            <v>Bauru</v>
          </cell>
        </row>
        <row r="1148">
          <cell r="A1148">
            <v>5526</v>
          </cell>
          <cell r="B1148" t="str">
            <v>CS II "Dr. Waldemar Viotto" de Dois Córregos</v>
          </cell>
          <cell r="C1148">
            <v>5526</v>
          </cell>
          <cell r="D1148" t="str">
            <v>DRS VI - Bauru</v>
          </cell>
          <cell r="E1148">
            <v>10</v>
          </cell>
          <cell r="F1148" t="str">
            <v>Coordenadoria de Regiões de Saúde</v>
          </cell>
          <cell r="G1148" t="str">
            <v>289-6</v>
          </cell>
          <cell r="H1148" t="str">
            <v>Dois Córregos</v>
          </cell>
          <cell r="I1148" t="str">
            <v>Bauru</v>
          </cell>
        </row>
        <row r="1149">
          <cell r="A1149">
            <v>32674</v>
          </cell>
          <cell r="B1149" t="str">
            <v>CS III "Dr. Aldemar Holtz de Almeida" de Manduri</v>
          </cell>
          <cell r="C1149">
            <v>32674</v>
          </cell>
          <cell r="D1149" t="str">
            <v>DRS VI - Bauru</v>
          </cell>
          <cell r="E1149">
            <v>10</v>
          </cell>
          <cell r="F1149" t="str">
            <v>Coordenadoria de Regiões de Saúde</v>
          </cell>
          <cell r="G1149" t="str">
            <v>434-0</v>
          </cell>
          <cell r="H1149" t="str">
            <v>Manduri</v>
          </cell>
          <cell r="I1149" t="str">
            <v>Bauru</v>
          </cell>
        </row>
        <row r="1150">
          <cell r="A1150">
            <v>32588</v>
          </cell>
          <cell r="B1150" t="str">
            <v>CS II "Dr. Alécio Ravanelli" de Fartura</v>
          </cell>
          <cell r="C1150">
            <v>32588</v>
          </cell>
          <cell r="D1150" t="str">
            <v>DRS VI - Bauru</v>
          </cell>
          <cell r="E1150">
            <v>10</v>
          </cell>
          <cell r="F1150" t="str">
            <v>Coordenadoria de Regiões de Saúde</v>
          </cell>
          <cell r="G1150" t="str">
            <v>302-5</v>
          </cell>
          <cell r="H1150" t="str">
            <v>Fartura</v>
          </cell>
          <cell r="I1150" t="str">
            <v>Bauru</v>
          </cell>
        </row>
        <row r="1151">
          <cell r="A1151">
            <v>5230</v>
          </cell>
          <cell r="B1151" t="str">
            <v>CS III de Barão de Antonina</v>
          </cell>
          <cell r="C1151">
            <v>5230</v>
          </cell>
          <cell r="D1151" t="str">
            <v>DRS VI - Bauru</v>
          </cell>
          <cell r="E1151">
            <v>10</v>
          </cell>
          <cell r="F1151" t="str">
            <v>Coordenadoria de Regiões de Saúde</v>
          </cell>
          <cell r="G1151" t="str">
            <v>199-5</v>
          </cell>
          <cell r="H1151" t="str">
            <v>Barão de Antonina</v>
          </cell>
          <cell r="I1151" t="str">
            <v>Bauru</v>
          </cell>
        </row>
        <row r="1152">
          <cell r="A1152">
            <v>32610</v>
          </cell>
          <cell r="B1152" t="str">
            <v>CS III "Monsenhor Ângelo Ramires Lucena" de Tejupá</v>
          </cell>
          <cell r="C1152">
            <v>32610</v>
          </cell>
          <cell r="D1152" t="str">
            <v>DRS VI - Bauru</v>
          </cell>
          <cell r="E1152">
            <v>10</v>
          </cell>
          <cell r="F1152" t="str">
            <v>Coordenadoria de Regiões de Saúde</v>
          </cell>
          <cell r="G1152" t="str">
            <v>689-0</v>
          </cell>
          <cell r="H1152" t="str">
            <v>Tejupá</v>
          </cell>
          <cell r="I1152" t="str">
            <v>Bauru</v>
          </cell>
        </row>
        <row r="1153">
          <cell r="A1153">
            <v>5228</v>
          </cell>
          <cell r="B1153" t="str">
            <v>CS II de Itaporanga</v>
          </cell>
          <cell r="C1153">
            <v>5228</v>
          </cell>
          <cell r="D1153" t="str">
            <v>DRS VI - Bauru</v>
          </cell>
          <cell r="E1153">
            <v>10</v>
          </cell>
          <cell r="F1153" t="str">
            <v>Coordenadoria de Regiões de Saúde</v>
          </cell>
          <cell r="G1153" t="str">
            <v>376-1</v>
          </cell>
          <cell r="H1153" t="str">
            <v>Itaporanga</v>
          </cell>
          <cell r="I1153" t="str">
            <v>Bauru</v>
          </cell>
        </row>
        <row r="1154">
          <cell r="A1154">
            <v>5246</v>
          </cell>
          <cell r="B1154" t="str">
            <v>CS III de Anhembí</v>
          </cell>
          <cell r="C1154">
            <v>5246</v>
          </cell>
          <cell r="D1154" t="str">
            <v>DRS VI - Bauru</v>
          </cell>
          <cell r="E1154">
            <v>10</v>
          </cell>
          <cell r="F1154" t="str">
            <v>Coordenadoria de Regiões de Saúde</v>
          </cell>
          <cell r="G1154" t="str">
            <v>172-7</v>
          </cell>
          <cell r="H1154" t="str">
            <v>Anhembí</v>
          </cell>
          <cell r="I1154" t="str">
            <v>Bauru</v>
          </cell>
        </row>
        <row r="1155">
          <cell r="A1155">
            <v>32598</v>
          </cell>
          <cell r="B1155" t="str">
            <v>CS II "Dr. Luiz Ferreira de Oliveira" de Piraju</v>
          </cell>
          <cell r="C1155">
            <v>32598</v>
          </cell>
          <cell r="D1155" t="str">
            <v>DRS VI - Bauru</v>
          </cell>
          <cell r="E1155">
            <v>10</v>
          </cell>
          <cell r="F1155" t="str">
            <v>Coordenadoria de Regiões de Saúde</v>
          </cell>
          <cell r="G1155" t="str">
            <v>537-0</v>
          </cell>
          <cell r="H1155" t="str">
            <v>Piraju</v>
          </cell>
          <cell r="I1155" t="str">
            <v>Bauru</v>
          </cell>
        </row>
        <row r="1156">
          <cell r="A1156">
            <v>5247</v>
          </cell>
          <cell r="B1156" t="str">
            <v>CS III de Areiópolis</v>
          </cell>
          <cell r="C1156">
            <v>5247</v>
          </cell>
          <cell r="D1156" t="str">
            <v>DRS VI - Bauru</v>
          </cell>
          <cell r="E1156">
            <v>10</v>
          </cell>
          <cell r="F1156" t="str">
            <v>Coordenadoria de Regiões de Saúde</v>
          </cell>
          <cell r="G1156" t="str">
            <v>185-5</v>
          </cell>
          <cell r="H1156" t="str">
            <v>Areiópolis</v>
          </cell>
          <cell r="I1156" t="str">
            <v>Bauru</v>
          </cell>
        </row>
        <row r="1157">
          <cell r="A1157">
            <v>5248</v>
          </cell>
          <cell r="B1157" t="str">
            <v>CS III "Bruno Novaes" de Bofete</v>
          </cell>
          <cell r="C1157">
            <v>5248</v>
          </cell>
          <cell r="D1157" t="str">
            <v>DRS VI - Bauru</v>
          </cell>
          <cell r="E1157">
            <v>10</v>
          </cell>
          <cell r="F1157" t="str">
            <v>Coordenadoria de Regiões de Saúde</v>
          </cell>
          <cell r="G1157" t="str">
            <v>218-5</v>
          </cell>
          <cell r="H1157" t="str">
            <v>Bofete</v>
          </cell>
          <cell r="I1157" t="str">
            <v>Bauru</v>
          </cell>
        </row>
        <row r="1158">
          <cell r="A1158">
            <v>32609</v>
          </cell>
          <cell r="B1158" t="str">
            <v>CS III de Taguaí</v>
          </cell>
          <cell r="C1158">
            <v>32609</v>
          </cell>
          <cell r="D1158" t="str">
            <v>DRS VI - Bauru</v>
          </cell>
          <cell r="E1158">
            <v>10</v>
          </cell>
          <cell r="F1158" t="str">
            <v>Coordenadoria de Regiões de Saúde</v>
          </cell>
          <cell r="G1158" t="str">
            <v>677-4</v>
          </cell>
          <cell r="H1158" t="str">
            <v>Taguaí</v>
          </cell>
          <cell r="I1158" t="str">
            <v>Bauru</v>
          </cell>
        </row>
        <row r="1159">
          <cell r="A1159">
            <v>5250</v>
          </cell>
          <cell r="B1159" t="str">
            <v>CS III de Itatinga</v>
          </cell>
          <cell r="C1159">
            <v>5250</v>
          </cell>
          <cell r="D1159" t="str">
            <v>DRS VI - Bauru</v>
          </cell>
          <cell r="E1159">
            <v>10</v>
          </cell>
          <cell r="F1159" t="str">
            <v>Coordenadoria de Regiões de Saúde</v>
          </cell>
          <cell r="G1159" t="str">
            <v>383-9</v>
          </cell>
          <cell r="H1159" t="str">
            <v>Itatinga</v>
          </cell>
          <cell r="I1159" t="str">
            <v>Bauru</v>
          </cell>
        </row>
        <row r="1160">
          <cell r="A1160">
            <v>5240</v>
          </cell>
          <cell r="B1160" t="str">
            <v>CS III de Coronel Macedo</v>
          </cell>
          <cell r="C1160">
            <v>5240</v>
          </cell>
          <cell r="D1160" t="str">
            <v>DRS VI - Bauru</v>
          </cell>
          <cell r="E1160">
            <v>10</v>
          </cell>
          <cell r="F1160" t="str">
            <v>Coordenadoria de Regiões de Saúde</v>
          </cell>
          <cell r="G1160" t="str">
            <v>274-4</v>
          </cell>
          <cell r="H1160" t="str">
            <v>Coronel Macedo</v>
          </cell>
          <cell r="I1160" t="str">
            <v>Bauru</v>
          </cell>
        </row>
        <row r="1161">
          <cell r="A1161">
            <v>5249</v>
          </cell>
          <cell r="B1161" t="str">
            <v>CS II de Conchas</v>
          </cell>
          <cell r="C1161">
            <v>5249</v>
          </cell>
          <cell r="D1161" t="str">
            <v>DRS VI - Bauru</v>
          </cell>
          <cell r="E1161">
            <v>10</v>
          </cell>
          <cell r="F1161" t="str">
            <v>Coordenadoria de Regiões de Saúde</v>
          </cell>
          <cell r="G1161" t="str">
            <v>271-9</v>
          </cell>
          <cell r="H1161" t="str">
            <v>Conchas</v>
          </cell>
          <cell r="I1161" t="str">
            <v>Bauru</v>
          </cell>
        </row>
        <row r="1162">
          <cell r="A1162">
            <v>32608</v>
          </cell>
          <cell r="B1162" t="str">
            <v>CS III "Maria Rodrigues Reis" de Sarutaiá</v>
          </cell>
          <cell r="C1162">
            <v>32608</v>
          </cell>
          <cell r="D1162" t="str">
            <v>DRS VI - Bauru</v>
          </cell>
          <cell r="E1162">
            <v>10</v>
          </cell>
          <cell r="F1162" t="str">
            <v>Coordenadoria de Regiões de Saúde</v>
          </cell>
          <cell r="G1162" t="str">
            <v>659-2</v>
          </cell>
          <cell r="H1162" t="str">
            <v>Sarutaiá</v>
          </cell>
          <cell r="I1162" t="str">
            <v>Bauru</v>
          </cell>
        </row>
        <row r="1163">
          <cell r="A1163">
            <v>5251</v>
          </cell>
          <cell r="B1163" t="str">
            <v>CS III de Pardinho</v>
          </cell>
          <cell r="C1163">
            <v>5251</v>
          </cell>
          <cell r="D1163" t="str">
            <v>DRS VI - Bauru</v>
          </cell>
          <cell r="E1163">
            <v>10</v>
          </cell>
          <cell r="F1163" t="str">
            <v>Coordenadoria de Regiões de Saúde</v>
          </cell>
          <cell r="G1163" t="str">
            <v>507-1</v>
          </cell>
          <cell r="H1163" t="str">
            <v>Pardinho</v>
          </cell>
          <cell r="I1163" t="str">
            <v>Bauru</v>
          </cell>
        </row>
        <row r="1164">
          <cell r="A1164">
            <v>5235</v>
          </cell>
          <cell r="B1164" t="str">
            <v>CS II "Dr. Alex Paulo Picanço" de Cerqueira César</v>
          </cell>
          <cell r="C1164">
            <v>5235</v>
          </cell>
          <cell r="D1164" t="str">
            <v>DRS VI - Bauru</v>
          </cell>
          <cell r="E1164">
            <v>10</v>
          </cell>
          <cell r="F1164" t="str">
            <v>Coordenadoria de Regiões de Saúde</v>
          </cell>
          <cell r="G1164" t="str">
            <v>100</v>
          </cell>
          <cell r="H1164" t="str">
            <v>São Paulo</v>
          </cell>
          <cell r="I1164" t="str">
            <v>Bauru</v>
          </cell>
        </row>
        <row r="1165">
          <cell r="A1165">
            <v>5241</v>
          </cell>
          <cell r="B1165" t="str">
            <v>CS III de Paranapanema</v>
          </cell>
          <cell r="C1165">
            <v>5241</v>
          </cell>
          <cell r="D1165" t="str">
            <v>DRS VI - Bauru</v>
          </cell>
          <cell r="E1165">
            <v>10</v>
          </cell>
          <cell r="F1165" t="str">
            <v>Coordenadoria de Regiões de Saúde</v>
          </cell>
          <cell r="G1165" t="str">
            <v>506-0</v>
          </cell>
          <cell r="H1165" t="str">
            <v>Paranapanema</v>
          </cell>
          <cell r="I1165" t="str">
            <v>Bauru</v>
          </cell>
        </row>
        <row r="1166">
          <cell r="A1166">
            <v>5237</v>
          </cell>
          <cell r="B1166" t="str">
            <v>CS II de Taquarituba</v>
          </cell>
          <cell r="C1166">
            <v>5237</v>
          </cell>
          <cell r="D1166" t="str">
            <v>DRS VI - Bauru</v>
          </cell>
          <cell r="E1166">
            <v>10</v>
          </cell>
          <cell r="F1166" t="str">
            <v>Coordenadoria de Regiões de Saúde</v>
          </cell>
          <cell r="G1166" t="str">
            <v>685-3</v>
          </cell>
          <cell r="H1166" t="str">
            <v>Taquarituba</v>
          </cell>
          <cell r="I1166" t="str">
            <v>Bauru</v>
          </cell>
        </row>
        <row r="1167">
          <cell r="A1167">
            <v>5245</v>
          </cell>
          <cell r="B1167" t="str">
            <v>CS I "Dr. Edmundo de Oliveira" de Botucatu</v>
          </cell>
          <cell r="C1167">
            <v>5245</v>
          </cell>
          <cell r="D1167" t="str">
            <v>DRS VI - Bauru</v>
          </cell>
          <cell r="E1167">
            <v>10</v>
          </cell>
          <cell r="F1167" t="str">
            <v>Coordenadoria de Regiões de Saúde</v>
          </cell>
          <cell r="G1167" t="str">
            <v>224-0</v>
          </cell>
          <cell r="H1167" t="str">
            <v>Botucatu</v>
          </cell>
          <cell r="I1167" t="str">
            <v>Bauru</v>
          </cell>
        </row>
        <row r="1168">
          <cell r="A1168">
            <v>5200</v>
          </cell>
          <cell r="B1168" t="str">
            <v>CS II "Dr. Oscar Vieira Sampaio" de Laranjal Paulista</v>
          </cell>
          <cell r="C1168">
            <v>5200</v>
          </cell>
          <cell r="D1168" t="str">
            <v>DRS VI - Bauru</v>
          </cell>
          <cell r="E1168">
            <v>10</v>
          </cell>
          <cell r="F1168" t="str">
            <v>Coordenadoria de Regiões de Saúde</v>
          </cell>
          <cell r="G1168" t="str">
            <v>412-1</v>
          </cell>
          <cell r="H1168" t="str">
            <v>Laranjal Paulista</v>
          </cell>
          <cell r="I1168" t="str">
            <v>Bauru</v>
          </cell>
        </row>
        <row r="1169">
          <cell r="A1169">
            <v>5208</v>
          </cell>
          <cell r="B1169" t="str">
            <v>CS III "Vereador Mario Mendes" de Porangaba</v>
          </cell>
          <cell r="C1169">
            <v>5208</v>
          </cell>
          <cell r="D1169" t="str">
            <v>DRS VI - Bauru</v>
          </cell>
          <cell r="E1169">
            <v>10</v>
          </cell>
          <cell r="F1169" t="str">
            <v>Coordenadoria de Regiões de Saúde</v>
          </cell>
          <cell r="G1169" t="str">
            <v>553-8</v>
          </cell>
          <cell r="H1169" t="str">
            <v>Porangaba</v>
          </cell>
          <cell r="I1169" t="str">
            <v>Bauru</v>
          </cell>
        </row>
        <row r="1170">
          <cell r="A1170">
            <v>5207</v>
          </cell>
          <cell r="B1170" t="str">
            <v>CS III "Dr. Carmo Lordy" de Pereiras</v>
          </cell>
          <cell r="C1170">
            <v>5207</v>
          </cell>
          <cell r="D1170" t="str">
            <v>DRS VI - Bauru</v>
          </cell>
          <cell r="E1170">
            <v>10</v>
          </cell>
          <cell r="F1170" t="str">
            <v>Coordenadoria de Regiões de Saúde</v>
          </cell>
          <cell r="G1170" t="str">
            <v>523-0</v>
          </cell>
          <cell r="H1170" t="str">
            <v>Pereiras</v>
          </cell>
          <cell r="I1170" t="str">
            <v>Bauru</v>
          </cell>
        </row>
        <row r="1171">
          <cell r="A1171">
            <v>5242</v>
          </cell>
          <cell r="B1171" t="str">
            <v>CS III de Águas de Santa Bárbara</v>
          </cell>
          <cell r="C1171">
            <v>5242</v>
          </cell>
          <cell r="D1171" t="str">
            <v>DRS VI - Bauru</v>
          </cell>
          <cell r="E1171">
            <v>10</v>
          </cell>
          <cell r="F1171" t="str">
            <v>Coordenadoria de Regiões de Saúde</v>
          </cell>
          <cell r="G1171" t="str">
            <v>607-5</v>
          </cell>
          <cell r="H1171" t="str">
            <v>Águas de Santa Barbara</v>
          </cell>
          <cell r="I1171" t="str">
            <v>Bauru</v>
          </cell>
        </row>
        <row r="1172">
          <cell r="A1172">
            <v>5236</v>
          </cell>
          <cell r="B1172" t="str">
            <v>CS II "Dr. Durval Garcia" de Itaí</v>
          </cell>
          <cell r="C1172">
            <v>5236</v>
          </cell>
          <cell r="D1172" t="str">
            <v>DRS VI - Bauru</v>
          </cell>
          <cell r="E1172">
            <v>10</v>
          </cell>
          <cell r="F1172" t="str">
            <v>Coordenadoria de Regiões de Saúde</v>
          </cell>
          <cell r="G1172" t="str">
            <v>366-9</v>
          </cell>
          <cell r="H1172" t="str">
            <v>Itaí</v>
          </cell>
          <cell r="I1172" t="str">
            <v>Bauru</v>
          </cell>
        </row>
        <row r="1173">
          <cell r="A1173">
            <v>5238</v>
          </cell>
          <cell r="B1173" t="str">
            <v>CS I "Dr. José Bastos Cruz" de Avaré</v>
          </cell>
          <cell r="C1173">
            <v>5238</v>
          </cell>
          <cell r="D1173" t="str">
            <v>DRS VI - Bauru</v>
          </cell>
          <cell r="E1173">
            <v>10</v>
          </cell>
          <cell r="F1173" t="str">
            <v>Coordenadoria de Regiões de Saúde</v>
          </cell>
          <cell r="G1173" t="str">
            <v>194-6</v>
          </cell>
          <cell r="H1173" t="str">
            <v>Avaré</v>
          </cell>
          <cell r="I1173" t="str">
            <v>Bauru</v>
          </cell>
        </row>
        <row r="1174">
          <cell r="A1174">
            <v>5209</v>
          </cell>
          <cell r="B1174" t="str">
            <v>CS III "Dr. Lobo Dib Abud" de Maristela, em Laranjal Paulista</v>
          </cell>
          <cell r="C1174">
            <v>5209</v>
          </cell>
          <cell r="D1174" t="str">
            <v>DRS VI - Bauru</v>
          </cell>
          <cell r="E1174">
            <v>10</v>
          </cell>
          <cell r="F1174" t="str">
            <v>Coordenadoria de Regiões de Saúde</v>
          </cell>
          <cell r="G1174" t="str">
            <v>412-1</v>
          </cell>
          <cell r="H1174" t="str">
            <v>Laranjal Paulista</v>
          </cell>
          <cell r="I1174" t="str">
            <v>Bauru</v>
          </cell>
        </row>
        <row r="1175">
          <cell r="A1175">
            <v>5252</v>
          </cell>
          <cell r="B1175" t="str">
            <v>CS III "Dr. Camilo Manoel Abud" de Piramboia, em Anhembi</v>
          </cell>
          <cell r="C1175">
            <v>5252</v>
          </cell>
          <cell r="D1175" t="str">
            <v>DRS VI - Bauru</v>
          </cell>
          <cell r="E1175">
            <v>10</v>
          </cell>
          <cell r="F1175" t="str">
            <v>Coordenadoria de Regiões de Saúde</v>
          </cell>
          <cell r="G1175" t="str">
            <v>172-7</v>
          </cell>
          <cell r="H1175" t="str">
            <v>Anhembí</v>
          </cell>
          <cell r="I1175" t="str">
            <v>Bauru</v>
          </cell>
        </row>
        <row r="1176">
          <cell r="A1176">
            <v>5239</v>
          </cell>
          <cell r="B1176" t="str">
            <v>CS III de Arandu</v>
          </cell>
          <cell r="C1176">
            <v>5239</v>
          </cell>
          <cell r="D1176" t="str">
            <v>DRS VI - Bauru</v>
          </cell>
          <cell r="E1176">
            <v>10</v>
          </cell>
          <cell r="F1176" t="str">
            <v>Coordenadoria de Regiões de Saúde</v>
          </cell>
          <cell r="G1176" t="str">
            <v>180-6</v>
          </cell>
          <cell r="H1176" t="str">
            <v>Arandu</v>
          </cell>
          <cell r="I1176" t="str">
            <v>Bauru</v>
          </cell>
        </row>
        <row r="1177">
          <cell r="A1177">
            <v>5244</v>
          </cell>
          <cell r="B1177" t="str">
            <v>CS II "Deputado Geraldo Pereira de Barros" de São Manuel</v>
          </cell>
          <cell r="C1177">
            <v>5244</v>
          </cell>
          <cell r="D1177" t="str">
            <v>DRS VI - Bauru</v>
          </cell>
          <cell r="E1177">
            <v>10</v>
          </cell>
          <cell r="F1177" t="str">
            <v>Coordenadoria de Regiões de Saúde</v>
          </cell>
          <cell r="G1177" t="str">
            <v>649-0</v>
          </cell>
          <cell r="H1177" t="str">
            <v>São Manuel</v>
          </cell>
          <cell r="I1177" t="str">
            <v>Bauru</v>
          </cell>
        </row>
        <row r="1178">
          <cell r="A1178">
            <v>5485</v>
          </cell>
          <cell r="B1178" t="str">
            <v>Sede, do DRS VI - Bauru</v>
          </cell>
          <cell r="C1178">
            <v>5485</v>
          </cell>
          <cell r="D1178" t="str">
            <v>DRS VI - Bauru</v>
          </cell>
          <cell r="E1178">
            <v>10</v>
          </cell>
          <cell r="F1178" t="str">
            <v>Coordenadoria de Regiões de Saúde</v>
          </cell>
          <cell r="G1178" t="str">
            <v>209-4</v>
          </cell>
          <cell r="H1178" t="str">
            <v>Bauru</v>
          </cell>
          <cell r="I1178" t="str">
            <v>Bauru</v>
          </cell>
        </row>
        <row r="1179">
          <cell r="A1179">
            <v>85371</v>
          </cell>
          <cell r="B1179" t="str">
            <v>Núcleo de Gestão Assistencial 05 - Avaré</v>
          </cell>
          <cell r="C1179">
            <v>85371</v>
          </cell>
          <cell r="D1179" t="str">
            <v>DRS VI - Bauru</v>
          </cell>
          <cell r="E1179">
            <v>10</v>
          </cell>
          <cell r="F1179" t="str">
            <v>Coordenadoria de Regiões de Saúde</v>
          </cell>
          <cell r="G1179" t="str">
            <v>194-6</v>
          </cell>
          <cell r="H1179" t="str">
            <v>Avaré</v>
          </cell>
          <cell r="I1179" t="str">
            <v>Bauru</v>
          </cell>
        </row>
        <row r="1180">
          <cell r="A1180">
            <v>3723</v>
          </cell>
          <cell r="B1180" t="str">
            <v>Ambulatório de Especialidades de Bauru</v>
          </cell>
          <cell r="C1180">
            <v>3723</v>
          </cell>
          <cell r="D1180" t="str">
            <v>DRS VI - Bauru</v>
          </cell>
          <cell r="E1180">
            <v>10</v>
          </cell>
          <cell r="F1180" t="str">
            <v>Coordenadoria de Regiões de Saúde</v>
          </cell>
          <cell r="G1180" t="str">
            <v>209-4</v>
          </cell>
          <cell r="H1180" t="str">
            <v>Bauru</v>
          </cell>
          <cell r="I1180" t="str">
            <v>Bauru</v>
          </cell>
        </row>
        <row r="1181">
          <cell r="A1181">
            <v>85385</v>
          </cell>
          <cell r="B1181" t="str">
            <v>Núcleo de Gestão Assistencial 07 - Bauru</v>
          </cell>
          <cell r="C1181">
            <v>85385</v>
          </cell>
          <cell r="D1181" t="str">
            <v>DRS VI - Bauru</v>
          </cell>
          <cell r="E1181">
            <v>10</v>
          </cell>
          <cell r="F1181" t="str">
            <v>Coordenadoria de Regiões de Saúde</v>
          </cell>
          <cell r="G1181" t="str">
            <v>209-4</v>
          </cell>
          <cell r="H1181" t="str">
            <v>Bauru</v>
          </cell>
          <cell r="I1181" t="str">
            <v>Bauru</v>
          </cell>
        </row>
        <row r="1182">
          <cell r="A1182">
            <v>85413</v>
          </cell>
          <cell r="B1182" t="str">
            <v>Núcleo de Gestão Assistencial 11 - Botucatu</v>
          </cell>
          <cell r="C1182">
            <v>85413</v>
          </cell>
          <cell r="D1182" t="str">
            <v>DRS VI - Bauru</v>
          </cell>
          <cell r="E1182">
            <v>10</v>
          </cell>
          <cell r="F1182" t="str">
            <v>Coordenadoria de Regiões de Saúde</v>
          </cell>
          <cell r="G1182" t="str">
            <v>224-0</v>
          </cell>
          <cell r="H1182" t="str">
            <v>Botucatu</v>
          </cell>
          <cell r="I1182" t="str">
            <v>Bauru</v>
          </cell>
        </row>
        <row r="1183">
          <cell r="A1183">
            <v>85511</v>
          </cell>
          <cell r="B1183" t="str">
            <v>Núcleo de Gestão Assistencial 25 - Jaú</v>
          </cell>
          <cell r="C1183">
            <v>85511</v>
          </cell>
          <cell r="D1183" t="str">
            <v>DRS VI - Bauru</v>
          </cell>
          <cell r="E1183">
            <v>10</v>
          </cell>
          <cell r="F1183" t="str">
            <v>Coordenadoria de Regiões de Saúde</v>
          </cell>
          <cell r="G1183" t="str">
            <v>401-7</v>
          </cell>
          <cell r="H1183" t="str">
            <v>Jaú</v>
          </cell>
          <cell r="I1183" t="str">
            <v>Bauru</v>
          </cell>
        </row>
        <row r="1184">
          <cell r="A1184">
            <v>85525</v>
          </cell>
          <cell r="B1184" t="str">
            <v>Núcleo de Gestão Assistencial 27 - Lins</v>
          </cell>
          <cell r="C1184">
            <v>85525</v>
          </cell>
          <cell r="D1184" t="str">
            <v>DRS VI - Bauru</v>
          </cell>
          <cell r="E1184">
            <v>10</v>
          </cell>
          <cell r="F1184" t="str">
            <v>Coordenadoria de Regiões de Saúde</v>
          </cell>
          <cell r="G1184" t="str">
            <v>419-4</v>
          </cell>
          <cell r="H1184" t="str">
            <v>Lins</v>
          </cell>
          <cell r="I1184" t="str">
            <v>Bauru</v>
          </cell>
        </row>
        <row r="1185">
          <cell r="A1185">
            <v>7081</v>
          </cell>
          <cell r="B1185" t="str">
            <v>Laboratório II de Botucatu</v>
          </cell>
          <cell r="C1185">
            <v>7081</v>
          </cell>
          <cell r="D1185" t="str">
            <v>DRS VI - Bauru</v>
          </cell>
          <cell r="E1185">
            <v>10</v>
          </cell>
          <cell r="F1185" t="str">
            <v>Coordenadoria de Regiões de Saúde</v>
          </cell>
          <cell r="G1185" t="str">
            <v>224-0</v>
          </cell>
          <cell r="H1185" t="str">
            <v>Botucatu</v>
          </cell>
          <cell r="I1185" t="str">
            <v>Bauru</v>
          </cell>
        </row>
        <row r="1186">
          <cell r="A1186">
            <v>3508</v>
          </cell>
          <cell r="B1186" t="str">
            <v>Ambulatório de Saúde Mental de Jaú</v>
          </cell>
          <cell r="C1186">
            <v>3508</v>
          </cell>
          <cell r="D1186" t="str">
            <v>DRS VI - Bauru</v>
          </cell>
          <cell r="E1186">
            <v>10</v>
          </cell>
          <cell r="F1186" t="str">
            <v>Coordenadoria de Regiões de Saúde</v>
          </cell>
          <cell r="G1186" t="str">
            <v>401-7</v>
          </cell>
          <cell r="H1186" t="str">
            <v>Jaú</v>
          </cell>
          <cell r="I1186" t="str">
            <v>Bauru</v>
          </cell>
        </row>
        <row r="1187">
          <cell r="A1187">
            <v>80712</v>
          </cell>
          <cell r="B1187" t="str">
            <v>Centro de Convivência Infantil, de Jaú</v>
          </cell>
          <cell r="C1187">
            <v>80712</v>
          </cell>
          <cell r="D1187" t="str">
            <v>DRS VI - Bauru</v>
          </cell>
          <cell r="E1187">
            <v>10</v>
          </cell>
          <cell r="F1187" t="str">
            <v>Coordenadoria de Regiões de Saúde</v>
          </cell>
          <cell r="G1187" t="str">
            <v>401-7</v>
          </cell>
          <cell r="H1187" t="str">
            <v>Jaú</v>
          </cell>
          <cell r="I1187" t="str">
            <v>Bauru</v>
          </cell>
        </row>
        <row r="1188">
          <cell r="A1188">
            <v>67426</v>
          </cell>
          <cell r="B1188" t="str">
            <v>Centro de Convivência Infantil, do DRS VI - Bauru</v>
          </cell>
          <cell r="C1188">
            <v>67426</v>
          </cell>
          <cell r="D1188" t="str">
            <v>DRS VI - Bauru</v>
          </cell>
          <cell r="E1188">
            <v>10</v>
          </cell>
          <cell r="F1188" t="str">
            <v>Coordenadoria de Regiões de Saúde</v>
          </cell>
          <cell r="G1188" t="str">
            <v>209-4</v>
          </cell>
          <cell r="H1188" t="str">
            <v>Bauru</v>
          </cell>
          <cell r="I1188" t="str">
            <v>Bauru</v>
          </cell>
        </row>
        <row r="1189">
          <cell r="A1189">
            <v>3227</v>
          </cell>
          <cell r="B1189" t="str">
            <v>Núcleo de Hematologia e Hemoterapia de Bauru</v>
          </cell>
          <cell r="C1189">
            <v>3227</v>
          </cell>
          <cell r="D1189" t="str">
            <v>DRS VI - Bauru</v>
          </cell>
          <cell r="E1189">
            <v>10</v>
          </cell>
          <cell r="F1189" t="str">
            <v>Coordenadoria de Regiões de Saúde</v>
          </cell>
          <cell r="G1189" t="str">
            <v>209-4</v>
          </cell>
          <cell r="H1189" t="str">
            <v>Bauru</v>
          </cell>
          <cell r="I1189" t="str">
            <v>Bauru</v>
          </cell>
        </row>
        <row r="1190">
          <cell r="A1190">
            <v>3245</v>
          </cell>
          <cell r="B1190" t="str">
            <v>Núcleo de Hematologia e Hemoterapia de Jaú</v>
          </cell>
          <cell r="C1190">
            <v>3245</v>
          </cell>
          <cell r="D1190" t="str">
            <v>DRS VI - Bauru</v>
          </cell>
          <cell r="E1190">
            <v>10</v>
          </cell>
          <cell r="F1190" t="str">
            <v>Coordenadoria de Regiões de Saúde</v>
          </cell>
          <cell r="G1190" t="str">
            <v>401-7</v>
          </cell>
          <cell r="H1190" t="str">
            <v>Jaú</v>
          </cell>
          <cell r="I1190" t="str">
            <v>Bauru</v>
          </cell>
        </row>
        <row r="1191">
          <cell r="A1191">
            <v>78064</v>
          </cell>
          <cell r="B1191" t="str">
            <v>Centro de Convivência Infantil, em Botucatu, do DRS VI - Bauru</v>
          </cell>
          <cell r="C1191">
            <v>78064</v>
          </cell>
          <cell r="D1191" t="str">
            <v>DRS VI - Bauru</v>
          </cell>
          <cell r="E1191">
            <v>10</v>
          </cell>
          <cell r="F1191" t="str">
            <v>Coordenadoria de Regiões de Saúde</v>
          </cell>
          <cell r="G1191" t="str">
            <v>224-0</v>
          </cell>
          <cell r="H1191" t="str">
            <v>Botucatu</v>
          </cell>
          <cell r="I1191" t="str">
            <v>Bauru</v>
          </cell>
        </row>
        <row r="1192">
          <cell r="A1192">
            <v>3798</v>
          </cell>
          <cell r="B1192" t="str">
            <v>Unidade Sorológica de Avaré</v>
          </cell>
          <cell r="C1192">
            <v>3798</v>
          </cell>
          <cell r="D1192" t="str">
            <v>DRS VI - Bauru</v>
          </cell>
          <cell r="E1192">
            <v>10</v>
          </cell>
          <cell r="F1192" t="str">
            <v>Coordenadoria de Regiões de Saúde</v>
          </cell>
          <cell r="G1192" t="str">
            <v>194-6</v>
          </cell>
          <cell r="H1192" t="str">
            <v>Avaré</v>
          </cell>
          <cell r="I1192" t="str">
            <v>Bauru</v>
          </cell>
        </row>
        <row r="1193">
          <cell r="A1193">
            <v>72853</v>
          </cell>
          <cell r="B1193" t="str">
            <v>Laboratório Local de Pirajuí</v>
          </cell>
          <cell r="C1193">
            <v>72853</v>
          </cell>
          <cell r="D1193" t="str">
            <v>DRS VI - Bauru</v>
          </cell>
          <cell r="E1193">
            <v>10</v>
          </cell>
          <cell r="F1193" t="str">
            <v>Coordenadoria de Regiões de Saúde</v>
          </cell>
          <cell r="G1193" t="str">
            <v>538-1</v>
          </cell>
          <cell r="H1193" t="str">
            <v>Pirajuí</v>
          </cell>
          <cell r="I1193" t="str">
            <v>Bauru</v>
          </cell>
        </row>
        <row r="1194">
          <cell r="A1194">
            <v>69504</v>
          </cell>
          <cell r="B1194" t="str">
            <v>Laboratório Local de Lins</v>
          </cell>
          <cell r="C1194">
            <v>69504</v>
          </cell>
          <cell r="D1194" t="str">
            <v>DRS VI - Bauru</v>
          </cell>
          <cell r="E1194">
            <v>10</v>
          </cell>
          <cell r="F1194" t="str">
            <v>Coordenadoria de Regiões de Saúde</v>
          </cell>
          <cell r="G1194" t="str">
            <v>419-4</v>
          </cell>
          <cell r="H1194" t="str">
            <v>Lins</v>
          </cell>
          <cell r="I1194" t="str">
            <v>Bauru</v>
          </cell>
        </row>
        <row r="1195">
          <cell r="A1195">
            <v>69505</v>
          </cell>
          <cell r="B1195" t="str">
            <v>Laboratório Local de Jaú</v>
          </cell>
          <cell r="C1195">
            <v>69505</v>
          </cell>
          <cell r="D1195" t="str">
            <v>DRS VI - Bauru</v>
          </cell>
          <cell r="E1195">
            <v>10</v>
          </cell>
          <cell r="F1195" t="str">
            <v>Coordenadoria de Regiões de Saúde</v>
          </cell>
          <cell r="G1195" t="str">
            <v>401-7</v>
          </cell>
          <cell r="H1195" t="str">
            <v>Jaú</v>
          </cell>
          <cell r="I1195" t="str">
            <v>Bauru</v>
          </cell>
        </row>
        <row r="1196">
          <cell r="A1196">
            <v>72843</v>
          </cell>
          <cell r="B1196" t="str">
            <v>Laboratório Local de Piraju</v>
          </cell>
          <cell r="C1196">
            <v>72843</v>
          </cell>
          <cell r="D1196" t="str">
            <v>DRS VI - Bauru</v>
          </cell>
          <cell r="E1196">
            <v>10</v>
          </cell>
          <cell r="F1196" t="str">
            <v>Coordenadoria de Regiões de Saúde</v>
          </cell>
          <cell r="G1196" t="str">
            <v>537-0</v>
          </cell>
          <cell r="H1196" t="str">
            <v>Piraju</v>
          </cell>
          <cell r="I1196" t="str">
            <v>Bauru</v>
          </cell>
        </row>
        <row r="1197">
          <cell r="A1197">
            <v>69489</v>
          </cell>
          <cell r="B1197" t="str">
            <v>Laboratório Local de Avaré</v>
          </cell>
          <cell r="C1197">
            <v>69489</v>
          </cell>
          <cell r="D1197" t="str">
            <v>DRS VI - Bauru</v>
          </cell>
          <cell r="E1197">
            <v>10</v>
          </cell>
          <cell r="F1197" t="str">
            <v>Coordenadoria de Regiões de Saúde</v>
          </cell>
          <cell r="G1197" t="str">
            <v>194-6</v>
          </cell>
          <cell r="H1197" t="str">
            <v>Avaré</v>
          </cell>
          <cell r="I1197" t="str">
            <v>Bauru</v>
          </cell>
        </row>
        <row r="1198">
          <cell r="A1198">
            <v>49994</v>
          </cell>
          <cell r="B1198" t="str">
            <v>Ambulatório Regional de Saúde Mental de Bauru</v>
          </cell>
          <cell r="C1198">
            <v>49994</v>
          </cell>
          <cell r="D1198" t="str">
            <v>DRS VI - Bauru</v>
          </cell>
          <cell r="E1198">
            <v>10</v>
          </cell>
          <cell r="F1198" t="str">
            <v>Coordenadoria de Regiões de Saúde</v>
          </cell>
          <cell r="G1198" t="str">
            <v>209-4</v>
          </cell>
          <cell r="H1198" t="str">
            <v>Bauru</v>
          </cell>
          <cell r="I1198" t="str">
            <v>Bauru</v>
          </cell>
        </row>
        <row r="1199">
          <cell r="A1199">
            <v>5299</v>
          </cell>
          <cell r="B1199" t="str">
            <v>CS II "Dr. Osvaldo Paccini" de Atibaia</v>
          </cell>
          <cell r="C1199">
            <v>5299</v>
          </cell>
          <cell r="D1199" t="str">
            <v>DRS VII "Dr. Leôncio de Souza Queiroz" - Campinas</v>
          </cell>
          <cell r="E1199">
            <v>10</v>
          </cell>
          <cell r="F1199" t="str">
            <v>Coordenadoria de Regiões de Saúde</v>
          </cell>
          <cell r="G1199" t="str">
            <v>190-9</v>
          </cell>
          <cell r="H1199" t="str">
            <v>Atibaia</v>
          </cell>
          <cell r="I1199" t="str">
            <v>Campinas</v>
          </cell>
        </row>
        <row r="1200">
          <cell r="A1200">
            <v>5318</v>
          </cell>
          <cell r="B1200" t="str">
            <v>CS II "Dr. Carlos de Almeida Pitombo" de Itatiba</v>
          </cell>
          <cell r="C1200">
            <v>5318</v>
          </cell>
          <cell r="D1200" t="str">
            <v>DRS VII "Dr. Leôncio de Souza Queiroz" - Campinas</v>
          </cell>
          <cell r="E1200">
            <v>10</v>
          </cell>
          <cell r="F1200" t="str">
            <v>Coordenadoria de Regiões de Saúde</v>
          </cell>
          <cell r="G1200" t="str">
            <v>382-7</v>
          </cell>
          <cell r="H1200" t="str">
            <v>Itatiba</v>
          </cell>
          <cell r="I1200" t="str">
            <v>Campinas</v>
          </cell>
        </row>
        <row r="1201">
          <cell r="A1201">
            <v>5194</v>
          </cell>
          <cell r="B1201" t="str">
            <v>CS III "Dr. Hermógenes Godoy" de Cabreúva</v>
          </cell>
          <cell r="C1201">
            <v>5194</v>
          </cell>
          <cell r="D1201" t="str">
            <v>DRS VII "Dr. Leôncio de Souza Queiroz" - Campinas</v>
          </cell>
          <cell r="E1201">
            <v>10</v>
          </cell>
          <cell r="F1201" t="str">
            <v>Coordenadoria de Regiões de Saúde</v>
          </cell>
          <cell r="G1201" t="str">
            <v>233-1</v>
          </cell>
          <cell r="H1201" t="str">
            <v>Cabreúva</v>
          </cell>
          <cell r="I1201" t="str">
            <v>Campinas</v>
          </cell>
        </row>
        <row r="1202">
          <cell r="A1202">
            <v>57649</v>
          </cell>
          <cell r="B1202" t="str">
            <v>CS II de Barão Geraldo, em Campinas</v>
          </cell>
          <cell r="C1202">
            <v>57649</v>
          </cell>
          <cell r="D1202" t="str">
            <v>DRS VII "Dr. Leôncio de Souza Queiroz" - Campinas</v>
          </cell>
          <cell r="E1202">
            <v>10</v>
          </cell>
          <cell r="F1202" t="str">
            <v>Coordenadoria de Regiões de Saúde</v>
          </cell>
          <cell r="G1202" t="str">
            <v>244-6</v>
          </cell>
          <cell r="H1202" t="str">
            <v>Campinas</v>
          </cell>
          <cell r="I1202" t="str">
            <v>Campinas</v>
          </cell>
        </row>
        <row r="1203">
          <cell r="A1203">
            <v>33254</v>
          </cell>
          <cell r="B1203" t="str">
            <v>CS II "Dr. Jácomo Nazário" de Indaiatuba</v>
          </cell>
          <cell r="C1203">
            <v>33254</v>
          </cell>
          <cell r="D1203" t="str">
            <v>DRS VII "Dr. Leôncio de Souza Queiroz" - Campinas</v>
          </cell>
          <cell r="E1203">
            <v>10</v>
          </cell>
          <cell r="F1203" t="str">
            <v>Coordenadoria de Regiões de Saúde</v>
          </cell>
          <cell r="G1203" t="str">
            <v>353-0</v>
          </cell>
          <cell r="H1203" t="str">
            <v>Indaiatuba</v>
          </cell>
          <cell r="I1203" t="str">
            <v>Campinas</v>
          </cell>
        </row>
        <row r="1204">
          <cell r="A1204">
            <v>57652</v>
          </cell>
          <cell r="B1204" t="str">
            <v>CS II de Santa Odília, em Campinas</v>
          </cell>
          <cell r="C1204">
            <v>57652</v>
          </cell>
          <cell r="D1204" t="str">
            <v>DRS VII "Dr. Leôncio de Souza Queiroz" - Campinas</v>
          </cell>
          <cell r="E1204">
            <v>10</v>
          </cell>
          <cell r="F1204" t="str">
            <v>Coordenadoria de Regiões de Saúde</v>
          </cell>
          <cell r="G1204" t="str">
            <v>244-6</v>
          </cell>
          <cell r="H1204" t="str">
            <v>Campinas</v>
          </cell>
          <cell r="I1204" t="str">
            <v>Campinas</v>
          </cell>
        </row>
        <row r="1205">
          <cell r="A1205">
            <v>5316</v>
          </cell>
          <cell r="B1205" t="str">
            <v>CS I "Vereador João Lopes" de Jundiaí</v>
          </cell>
          <cell r="C1205">
            <v>5316</v>
          </cell>
          <cell r="D1205" t="str">
            <v>DRS VII "Dr. Leôncio de Souza Queiroz" - Campinas</v>
          </cell>
          <cell r="E1205">
            <v>10</v>
          </cell>
          <cell r="F1205" t="str">
            <v>Coordenadoria de Regiões de Saúde</v>
          </cell>
          <cell r="G1205" t="str">
            <v>407-8</v>
          </cell>
          <cell r="H1205" t="str">
            <v>Jundiaí</v>
          </cell>
          <cell r="I1205" t="str">
            <v>Campinas</v>
          </cell>
        </row>
        <row r="1206">
          <cell r="A1206">
            <v>5303</v>
          </cell>
          <cell r="B1206" t="str">
            <v>CS III de Pedra Bela</v>
          </cell>
          <cell r="C1206">
            <v>5303</v>
          </cell>
          <cell r="D1206" t="str">
            <v>DRS VII "Dr. Leôncio de Souza Queiroz" - Campinas</v>
          </cell>
          <cell r="E1206">
            <v>10</v>
          </cell>
          <cell r="F1206" t="str">
            <v>Coordenadoria de Regiões de Saúde</v>
          </cell>
          <cell r="G1206" t="str">
            <v>516-2</v>
          </cell>
          <cell r="H1206" t="str">
            <v>Pedra Bela</v>
          </cell>
          <cell r="I1206" t="str">
            <v>Campinas</v>
          </cell>
        </row>
        <row r="1207">
          <cell r="A1207">
            <v>57650</v>
          </cell>
          <cell r="B1207" t="str">
            <v>CS II de Taquaral, em Campinas</v>
          </cell>
          <cell r="C1207">
            <v>57650</v>
          </cell>
          <cell r="D1207" t="str">
            <v>DRS VII "Dr. Leôncio de Souza Queiroz" - Campinas</v>
          </cell>
          <cell r="E1207">
            <v>10</v>
          </cell>
          <cell r="F1207" t="str">
            <v>Coordenadoria de Regiões de Saúde</v>
          </cell>
          <cell r="G1207" t="str">
            <v>244-6</v>
          </cell>
          <cell r="H1207" t="str">
            <v>Campinas</v>
          </cell>
          <cell r="I1207" t="str">
            <v>Campinas</v>
          </cell>
        </row>
        <row r="1208">
          <cell r="A1208">
            <v>5346</v>
          </cell>
          <cell r="B1208" t="str">
            <v>CS II "Dr. Jeber Juabre" de Santa Bárbara D'oeste</v>
          </cell>
          <cell r="C1208">
            <v>5346</v>
          </cell>
          <cell r="D1208" t="str">
            <v>DRS VII "Dr. Leôncio de Souza Queiroz" - Campinas</v>
          </cell>
          <cell r="E1208">
            <v>10</v>
          </cell>
          <cell r="F1208" t="str">
            <v>Coordenadoria de Regiões de Saúde</v>
          </cell>
          <cell r="G1208" t="str">
            <v>606-3</v>
          </cell>
          <cell r="H1208" t="str">
            <v>Santa Bárbara d'Oeste</v>
          </cell>
          <cell r="I1208" t="str">
            <v>Campinas</v>
          </cell>
        </row>
        <row r="1209">
          <cell r="A1209">
            <v>5301</v>
          </cell>
          <cell r="B1209" t="str">
            <v>CS III "Dr. Marcelo Eduardo Pinheiro" de Joanópolis</v>
          </cell>
          <cell r="C1209">
            <v>5301</v>
          </cell>
          <cell r="D1209" t="str">
            <v>DRS VII "Dr. Leôncio de Souza Queiroz" - Campinas</v>
          </cell>
          <cell r="E1209">
            <v>10</v>
          </cell>
          <cell r="F1209" t="str">
            <v>Coordenadoria de Regiões de Saúde</v>
          </cell>
          <cell r="G1209" t="str">
            <v>403-0</v>
          </cell>
          <cell r="H1209" t="str">
            <v>Joanópolis</v>
          </cell>
          <cell r="I1209" t="str">
            <v>Campinas</v>
          </cell>
        </row>
        <row r="1210">
          <cell r="A1210">
            <v>5302</v>
          </cell>
          <cell r="B1210" t="str">
            <v>CS III "Benedito Carvalho Sobrinho" de Nazaré Paulista</v>
          </cell>
          <cell r="C1210">
            <v>5302</v>
          </cell>
          <cell r="D1210" t="str">
            <v>DRS VII "Dr. Leôncio de Souza Queiroz" - Campinas</v>
          </cell>
          <cell r="E1210">
            <v>10</v>
          </cell>
          <cell r="F1210" t="str">
            <v>Coordenadoria de Regiões de Saúde</v>
          </cell>
          <cell r="G1210" t="str">
            <v>472-8</v>
          </cell>
          <cell r="H1210" t="str">
            <v>Nazaré Paulista</v>
          </cell>
          <cell r="I1210" t="str">
            <v>Campinas</v>
          </cell>
        </row>
        <row r="1211">
          <cell r="A1211">
            <v>5305</v>
          </cell>
          <cell r="B1211" t="str">
            <v>CS II "Dr. José da Fonseca Rosas" de Piracaia</v>
          </cell>
          <cell r="C1211">
            <v>5305</v>
          </cell>
          <cell r="D1211" t="str">
            <v>DRS VII "Dr. Leôncio de Souza Queiroz" - Campinas</v>
          </cell>
          <cell r="E1211">
            <v>10</v>
          </cell>
          <cell r="F1211" t="str">
            <v>Coordenadoria de Regiões de Saúde</v>
          </cell>
          <cell r="G1211" t="str">
            <v>534-4</v>
          </cell>
          <cell r="H1211" t="str">
            <v>Piracaia</v>
          </cell>
          <cell r="I1211" t="str">
            <v>Campinas</v>
          </cell>
        </row>
        <row r="1212">
          <cell r="A1212">
            <v>5317</v>
          </cell>
          <cell r="B1212" t="str">
            <v>CS II de Campo Limpo Paulista</v>
          </cell>
          <cell r="C1212">
            <v>5317</v>
          </cell>
          <cell r="D1212" t="str">
            <v>DRS VII "Dr. Leôncio de Souza Queiroz" - Campinas</v>
          </cell>
          <cell r="E1212">
            <v>10</v>
          </cell>
          <cell r="F1212" t="str">
            <v>Coordenadoria de Regiões de Saúde</v>
          </cell>
          <cell r="G1212" t="str">
            <v>245-8</v>
          </cell>
          <cell r="H1212" t="str">
            <v>Campo Limpo Paulista</v>
          </cell>
          <cell r="I1212" t="str">
            <v>Campinas</v>
          </cell>
        </row>
        <row r="1213">
          <cell r="A1213">
            <v>57651</v>
          </cell>
          <cell r="B1213" t="str">
            <v>CS II do Jardim Aurélia, em Campinas</v>
          </cell>
          <cell r="C1213">
            <v>57651</v>
          </cell>
          <cell r="D1213" t="str">
            <v>DRS VII "Dr. Leôncio de Souza Queiroz" - Campinas</v>
          </cell>
          <cell r="E1213">
            <v>10</v>
          </cell>
          <cell r="F1213" t="str">
            <v>Coordenadoria de Regiões de Saúde</v>
          </cell>
          <cell r="G1213" t="str">
            <v>244-6</v>
          </cell>
          <cell r="H1213" t="str">
            <v>Campinas</v>
          </cell>
          <cell r="I1213" t="str">
            <v>Campinas</v>
          </cell>
        </row>
        <row r="1214">
          <cell r="A1214">
            <v>5304</v>
          </cell>
          <cell r="B1214" t="str">
            <v>CS III "Dr. Hugo H. Rocha" de Pinhalzinho</v>
          </cell>
          <cell r="C1214">
            <v>5304</v>
          </cell>
          <cell r="D1214" t="str">
            <v>DRS VII "Dr. Leôncio de Souza Queiroz" - Campinas</v>
          </cell>
          <cell r="E1214">
            <v>10</v>
          </cell>
          <cell r="F1214" t="str">
            <v>Coordenadoria de Regiões de Saúde</v>
          </cell>
          <cell r="G1214" t="str">
            <v>531-9</v>
          </cell>
          <cell r="H1214" t="str">
            <v>Pinhalzinho</v>
          </cell>
          <cell r="I1214" t="str">
            <v>Campinas</v>
          </cell>
        </row>
        <row r="1215">
          <cell r="A1215">
            <v>5300</v>
          </cell>
          <cell r="B1215" t="str">
            <v>CS III de Bom Jesus dos Perdões</v>
          </cell>
          <cell r="C1215">
            <v>5300</v>
          </cell>
          <cell r="D1215" t="str">
            <v>DRS VII "Dr. Leôncio de Souza Queiroz" - Campinas</v>
          </cell>
          <cell r="E1215">
            <v>10</v>
          </cell>
          <cell r="F1215" t="str">
            <v>Coordenadoria de Regiões de Saúde</v>
          </cell>
          <cell r="G1215" t="str">
            <v>220-3</v>
          </cell>
          <cell r="H1215" t="str">
            <v>Bom Jesus dos Perdões</v>
          </cell>
          <cell r="I1215" t="str">
            <v>Campinas</v>
          </cell>
        </row>
        <row r="1216">
          <cell r="A1216">
            <v>5323</v>
          </cell>
          <cell r="B1216" t="str">
            <v>CS II de Várzea Paulista</v>
          </cell>
          <cell r="C1216">
            <v>5323</v>
          </cell>
          <cell r="D1216" t="str">
            <v>DRS VII "Dr. Leôncio de Souza Queiroz" - Campinas</v>
          </cell>
          <cell r="E1216">
            <v>10</v>
          </cell>
          <cell r="F1216" t="str">
            <v>Coordenadoria de Regiões de Saúde</v>
          </cell>
          <cell r="G1216" t="str">
            <v>712-2</v>
          </cell>
          <cell r="H1216" t="str">
            <v>Várzea Paulista</v>
          </cell>
          <cell r="I1216" t="str">
            <v>Campinas</v>
          </cell>
        </row>
        <row r="1217">
          <cell r="A1217">
            <v>5277</v>
          </cell>
          <cell r="B1217" t="str">
            <v>CS II de Vinhedo</v>
          </cell>
          <cell r="C1217">
            <v>5277</v>
          </cell>
          <cell r="D1217" t="str">
            <v>DRS VII "Dr. Leôncio de Souza Queiroz" - Campinas</v>
          </cell>
          <cell r="E1217">
            <v>10</v>
          </cell>
          <cell r="F1217" t="str">
            <v>Coordenadoria de Regiões de Saúde</v>
          </cell>
          <cell r="G1217" t="str">
            <v>714-6</v>
          </cell>
          <cell r="H1217" t="str">
            <v>Vinhedo</v>
          </cell>
          <cell r="I1217" t="str">
            <v>Campinas</v>
          </cell>
        </row>
        <row r="1218">
          <cell r="A1218">
            <v>5276</v>
          </cell>
          <cell r="B1218" t="str">
            <v>CS II de Valinhos</v>
          </cell>
          <cell r="C1218">
            <v>5276</v>
          </cell>
          <cell r="D1218" t="str">
            <v>DRS VII "Dr. Leôncio de Souza Queiroz" - Campinas</v>
          </cell>
          <cell r="E1218">
            <v>10</v>
          </cell>
          <cell r="F1218" t="str">
            <v>Coordenadoria de Regiões de Saúde</v>
          </cell>
          <cell r="G1218" t="str">
            <v>708-0</v>
          </cell>
          <cell r="H1218" t="str">
            <v>Valinhos</v>
          </cell>
          <cell r="I1218" t="str">
            <v>Campinas</v>
          </cell>
        </row>
        <row r="1219">
          <cell r="A1219">
            <v>5335</v>
          </cell>
          <cell r="B1219" t="str">
            <v>CS III de Artur Nogueira</v>
          </cell>
          <cell r="C1219">
            <v>5335</v>
          </cell>
          <cell r="D1219" t="str">
            <v>DRS VII "Dr. Leôncio de Souza Queiroz" - Campinas</v>
          </cell>
          <cell r="E1219">
            <v>10</v>
          </cell>
          <cell r="F1219" t="str">
            <v>Coordenadoria de Regiões de Saúde</v>
          </cell>
          <cell r="G1219" t="str">
            <v>187-9</v>
          </cell>
          <cell r="H1219" t="str">
            <v>Artur Nogueira</v>
          </cell>
          <cell r="I1219" t="str">
            <v>Campinas</v>
          </cell>
        </row>
        <row r="1220">
          <cell r="A1220">
            <v>5274</v>
          </cell>
          <cell r="B1220" t="str">
            <v>CS I "Dr. Bonifácio de Castro Filho" de Campinas</v>
          </cell>
          <cell r="C1220">
            <v>5274</v>
          </cell>
          <cell r="D1220" t="str">
            <v>DRS VII "Dr. Leôncio de Souza Queiroz" - Campinas</v>
          </cell>
          <cell r="E1220">
            <v>10</v>
          </cell>
          <cell r="F1220" t="str">
            <v>Coordenadoria de Regiões de Saúde</v>
          </cell>
          <cell r="G1220" t="str">
            <v>244-6</v>
          </cell>
          <cell r="H1220" t="str">
            <v>Campinas</v>
          </cell>
          <cell r="I1220" t="str">
            <v>Campinas</v>
          </cell>
        </row>
        <row r="1221">
          <cell r="A1221">
            <v>70877</v>
          </cell>
          <cell r="B1221" t="str">
            <v>CCI do CS I "Dr. Cicero Jones" de Americana</v>
          </cell>
          <cell r="C1221">
            <v>70877</v>
          </cell>
          <cell r="D1221" t="str">
            <v>DRS VII "Dr. Leôncio de Souza Queiroz" - Campinas</v>
          </cell>
          <cell r="E1221">
            <v>10</v>
          </cell>
          <cell r="F1221" t="str">
            <v>Coordenadoria de Regiões de Saúde</v>
          </cell>
          <cell r="G1221" t="str">
            <v>165-0</v>
          </cell>
          <cell r="H1221" t="str">
            <v>Americana</v>
          </cell>
          <cell r="I1221" t="str">
            <v>Campinas</v>
          </cell>
        </row>
        <row r="1222">
          <cell r="A1222">
            <v>5284</v>
          </cell>
          <cell r="B1222" t="str">
            <v>CS III de Monte Mor</v>
          </cell>
          <cell r="C1222">
            <v>5284</v>
          </cell>
          <cell r="D1222" t="str">
            <v>DRS VII "Dr. Leôncio de Souza Queiroz" - Campinas</v>
          </cell>
          <cell r="E1222">
            <v>10</v>
          </cell>
          <cell r="F1222" t="str">
            <v>Coordenadoria de Regiões de Saúde</v>
          </cell>
          <cell r="G1222" t="str">
            <v>465-0</v>
          </cell>
          <cell r="H1222" t="str">
            <v>Monte Mór</v>
          </cell>
          <cell r="I1222" t="str">
            <v>Campinas</v>
          </cell>
        </row>
        <row r="1223">
          <cell r="A1223">
            <v>5322</v>
          </cell>
          <cell r="B1223" t="str">
            <v>CS III "Dr. Romeu Bueno de Aguiar" de Morungaba</v>
          </cell>
          <cell r="C1223">
            <v>5322</v>
          </cell>
          <cell r="D1223" t="str">
            <v>DRS VII "Dr. Leôncio de Souza Queiroz" - Campinas</v>
          </cell>
          <cell r="E1223">
            <v>10</v>
          </cell>
          <cell r="F1223" t="str">
            <v>Coordenadoria de Regiões de Saúde</v>
          </cell>
          <cell r="G1223" t="str">
            <v>468-6</v>
          </cell>
          <cell r="H1223" t="str">
            <v>Morungaba</v>
          </cell>
          <cell r="I1223" t="str">
            <v>Campinas</v>
          </cell>
        </row>
        <row r="1224">
          <cell r="A1224">
            <v>5336</v>
          </cell>
          <cell r="B1224" t="str">
            <v>CS II de Cosmópolis</v>
          </cell>
          <cell r="C1224">
            <v>5336</v>
          </cell>
          <cell r="D1224" t="str">
            <v>DRS VII "Dr. Leôncio de Souza Queiroz" - Campinas</v>
          </cell>
          <cell r="E1224">
            <v>10</v>
          </cell>
          <cell r="F1224" t="str">
            <v>Coordenadoria de Regiões de Saúde</v>
          </cell>
          <cell r="G1224" t="str">
            <v>276-8</v>
          </cell>
          <cell r="H1224" t="str">
            <v>Cosmópolis</v>
          </cell>
          <cell r="I1224" t="str">
            <v>Campinas</v>
          </cell>
        </row>
        <row r="1225">
          <cell r="A1225">
            <v>5285</v>
          </cell>
          <cell r="B1225" t="str">
            <v>CS II de Nova Odessa</v>
          </cell>
          <cell r="C1225">
            <v>5285</v>
          </cell>
          <cell r="D1225" t="str">
            <v>DRS VII "Dr. Leôncio de Souza Queiroz" - Campinas</v>
          </cell>
          <cell r="E1225">
            <v>10</v>
          </cell>
          <cell r="F1225" t="str">
            <v>Coordenadoria de Regiões de Saúde</v>
          </cell>
          <cell r="G1225" t="str">
            <v>482-0</v>
          </cell>
          <cell r="H1225" t="str">
            <v>Nova Odessa</v>
          </cell>
          <cell r="I1225" t="str">
            <v>Campinas</v>
          </cell>
        </row>
        <row r="1226">
          <cell r="A1226">
            <v>5337</v>
          </cell>
          <cell r="B1226" t="str">
            <v>CS III "Dr. Pedro Silveira Martins" de Jaguariúna</v>
          </cell>
          <cell r="C1226">
            <v>5337</v>
          </cell>
          <cell r="D1226" t="str">
            <v>DRS VII "Dr. Leôncio de Souza Queiroz" - Campinas</v>
          </cell>
          <cell r="E1226">
            <v>10</v>
          </cell>
          <cell r="F1226" t="str">
            <v>Coordenadoria de Regiões de Saúde</v>
          </cell>
          <cell r="G1226" t="str">
            <v>395-5</v>
          </cell>
          <cell r="H1226" t="str">
            <v>Jaguariúna</v>
          </cell>
          <cell r="I1226" t="str">
            <v>Campinas</v>
          </cell>
        </row>
        <row r="1227">
          <cell r="A1227">
            <v>5279</v>
          </cell>
          <cell r="B1227" t="str">
            <v>CS I "Dr. Cícero Jones" de Americana</v>
          </cell>
          <cell r="C1227">
            <v>5279</v>
          </cell>
          <cell r="D1227" t="str">
            <v>DRS VII "Dr. Leôncio de Souza Queiroz" - Campinas</v>
          </cell>
          <cell r="E1227">
            <v>10</v>
          </cell>
          <cell r="F1227" t="str">
            <v>Coordenadoria de Regiões de Saúde</v>
          </cell>
          <cell r="G1227" t="str">
            <v>165-0</v>
          </cell>
          <cell r="H1227" t="str">
            <v>Americana</v>
          </cell>
          <cell r="I1227" t="str">
            <v>Campinas</v>
          </cell>
        </row>
        <row r="1228">
          <cell r="A1228">
            <v>5321</v>
          </cell>
          <cell r="B1228" t="str">
            <v>CS III de Louveira</v>
          </cell>
          <cell r="C1228">
            <v>5321</v>
          </cell>
          <cell r="D1228" t="str">
            <v>DRS VII "Dr. Leôncio de Souza Queiroz" - Campinas</v>
          </cell>
          <cell r="E1228">
            <v>10</v>
          </cell>
          <cell r="F1228" t="str">
            <v>Coordenadoria de Regiões de Saúde</v>
          </cell>
          <cell r="G1228" t="str">
            <v>421-2</v>
          </cell>
          <cell r="H1228" t="str">
            <v>Louveira</v>
          </cell>
          <cell r="I1228" t="str">
            <v>Campinas</v>
          </cell>
        </row>
        <row r="1229">
          <cell r="A1229">
            <v>5287</v>
          </cell>
          <cell r="B1229" t="str">
            <v>CS II "Dr. Antonio Viçoso Moreira Rezende" de Sumaré</v>
          </cell>
          <cell r="C1229">
            <v>5287</v>
          </cell>
          <cell r="D1229" t="str">
            <v>DRS VII "Dr. Leôncio de Souza Queiroz" - Campinas</v>
          </cell>
          <cell r="E1229">
            <v>10</v>
          </cell>
          <cell r="F1229" t="str">
            <v>Coordenadoria de Regiões de Saúde</v>
          </cell>
          <cell r="G1229" t="str">
            <v>671-3</v>
          </cell>
          <cell r="H1229" t="str">
            <v>Sumaré</v>
          </cell>
          <cell r="I1229" t="str">
            <v>Campinas</v>
          </cell>
        </row>
        <row r="1230">
          <cell r="A1230">
            <v>5289</v>
          </cell>
          <cell r="B1230" t="str">
            <v>CS I "Dr. Carlos Affonso Moraes de Burgos" de Amparo</v>
          </cell>
          <cell r="C1230">
            <v>5289</v>
          </cell>
          <cell r="D1230" t="str">
            <v>DRS VII "Dr. Leôncio de Souza Queiroz" - Campinas</v>
          </cell>
          <cell r="E1230">
            <v>10</v>
          </cell>
          <cell r="F1230" t="str">
            <v>Coordenadoria de Regiões de Saúde</v>
          </cell>
          <cell r="G1230" t="str">
            <v>168-5</v>
          </cell>
          <cell r="H1230" t="str">
            <v>Amparo</v>
          </cell>
          <cell r="I1230" t="str">
            <v>Campinas</v>
          </cell>
        </row>
        <row r="1231">
          <cell r="A1231">
            <v>5319</v>
          </cell>
          <cell r="B1231" t="str">
            <v>CS III de Itupeva</v>
          </cell>
          <cell r="C1231">
            <v>5319</v>
          </cell>
          <cell r="D1231" t="str">
            <v>DRS VII "Dr. Leôncio de Souza Queiroz" - Campinas</v>
          </cell>
          <cell r="E1231">
            <v>10</v>
          </cell>
          <cell r="F1231" t="str">
            <v>Coordenadoria de Regiões de Saúde</v>
          </cell>
          <cell r="G1231" t="str">
            <v>388-8</v>
          </cell>
          <cell r="H1231" t="str">
            <v>Itupeva</v>
          </cell>
          <cell r="I1231" t="str">
            <v>Campinas</v>
          </cell>
        </row>
        <row r="1232">
          <cell r="A1232">
            <v>5295</v>
          </cell>
          <cell r="B1232" t="str">
            <v>CS III "Dr. Firmino Cavenaghi" de Serra Negra</v>
          </cell>
          <cell r="C1232">
            <v>5295</v>
          </cell>
          <cell r="D1232" t="str">
            <v>DRS VII "Dr. Leôncio de Souza Queiroz" - Campinas</v>
          </cell>
          <cell r="E1232">
            <v>10</v>
          </cell>
          <cell r="F1232" t="str">
            <v>Coordenadoria de Regiões de Saúde</v>
          </cell>
          <cell r="G1232" t="str">
            <v>662-2</v>
          </cell>
          <cell r="H1232" t="str">
            <v>Serra Negra</v>
          </cell>
          <cell r="I1232" t="str">
            <v>Campinas</v>
          </cell>
        </row>
        <row r="1233">
          <cell r="A1233">
            <v>5290</v>
          </cell>
          <cell r="B1233" t="str">
            <v>CS III "Dr. Humberto Vitório Tozzi" de Águas de Lindóia</v>
          </cell>
          <cell r="C1233">
            <v>5290</v>
          </cell>
          <cell r="D1233" t="str">
            <v>DRS VII "Dr. Leôncio de Souza Queiroz" - Campinas</v>
          </cell>
          <cell r="E1233">
            <v>10</v>
          </cell>
          <cell r="F1233" t="str">
            <v>Coordenadoria de Regiões de Saúde</v>
          </cell>
          <cell r="G1233" t="str">
            <v>153-3</v>
          </cell>
          <cell r="H1233" t="str">
            <v>Águas de Lindóia</v>
          </cell>
          <cell r="I1233" t="str">
            <v>Campinas</v>
          </cell>
        </row>
        <row r="1234">
          <cell r="A1234">
            <v>5320</v>
          </cell>
          <cell r="B1234" t="str">
            <v>CS III de Jarinu</v>
          </cell>
          <cell r="C1234">
            <v>5320</v>
          </cell>
          <cell r="D1234" t="str">
            <v>DRS VII "Dr. Leôncio de Souza Queiroz" - Campinas</v>
          </cell>
          <cell r="E1234">
            <v>10</v>
          </cell>
          <cell r="F1234" t="str">
            <v>Coordenadoria de Regiões de Saúde</v>
          </cell>
          <cell r="G1234" t="str">
            <v>400-5</v>
          </cell>
          <cell r="H1234" t="str">
            <v>Jarinu</v>
          </cell>
          <cell r="I1234" t="str">
            <v>Campinas</v>
          </cell>
        </row>
        <row r="1235">
          <cell r="A1235">
            <v>5294</v>
          </cell>
          <cell r="B1235" t="str">
            <v>CS II "Albertina Aparecida Lopes" de Pedreira</v>
          </cell>
          <cell r="C1235">
            <v>5294</v>
          </cell>
          <cell r="D1235" t="str">
            <v>DRS VII "Dr. Leôncio de Souza Queiroz" - Campinas</v>
          </cell>
          <cell r="E1235">
            <v>10</v>
          </cell>
          <cell r="F1235" t="str">
            <v>Coordenadoria de Regiões de Saúde</v>
          </cell>
          <cell r="G1235" t="str">
            <v>519-8</v>
          </cell>
          <cell r="H1235" t="str">
            <v>Pedreira</v>
          </cell>
          <cell r="I1235" t="str">
            <v>Campinas</v>
          </cell>
        </row>
        <row r="1236">
          <cell r="A1236">
            <v>5296</v>
          </cell>
          <cell r="B1236" t="str">
            <v>CS II "Professor Felício Vita Junior" de Socorro</v>
          </cell>
          <cell r="C1236">
            <v>5296</v>
          </cell>
          <cell r="D1236" t="str">
            <v>DRS VII "Dr. Leôncio de Souza Queiroz" - Campinas</v>
          </cell>
          <cell r="E1236">
            <v>10</v>
          </cell>
          <cell r="F1236" t="str">
            <v>Coordenadoria de Regiões de Saúde</v>
          </cell>
          <cell r="G1236" t="str">
            <v>668-3</v>
          </cell>
          <cell r="H1236" t="str">
            <v>Socorro</v>
          </cell>
          <cell r="I1236" t="str">
            <v>Campinas</v>
          </cell>
        </row>
        <row r="1237">
          <cell r="A1237">
            <v>5293</v>
          </cell>
          <cell r="B1237" t="str">
            <v>CS III "Ilmen Therezinha C. Geraldino" de Monte Alegre do Sul</v>
          </cell>
          <cell r="C1237">
            <v>5293</v>
          </cell>
          <cell r="D1237" t="str">
            <v>DRS VII "Dr. Leôncio de Souza Queiroz" - Campinas</v>
          </cell>
          <cell r="E1237">
            <v>10</v>
          </cell>
          <cell r="F1237" t="str">
            <v>Coordenadoria de Regiões de Saúde</v>
          </cell>
          <cell r="G1237" t="str">
            <v>460-1</v>
          </cell>
          <cell r="H1237" t="str">
            <v>Monte Alegre do Sul</v>
          </cell>
          <cell r="I1237" t="str">
            <v>Campinas</v>
          </cell>
        </row>
        <row r="1238">
          <cell r="A1238">
            <v>5292</v>
          </cell>
          <cell r="B1238" t="str">
            <v>CS III de Lindóia</v>
          </cell>
          <cell r="C1238">
            <v>5292</v>
          </cell>
          <cell r="D1238" t="str">
            <v>DRS VII "Dr. Leôncio de Souza Queiroz" - Campinas</v>
          </cell>
          <cell r="E1238">
            <v>10</v>
          </cell>
          <cell r="F1238" t="str">
            <v>Coordenadoria de Regiões de Saúde</v>
          </cell>
          <cell r="G1238" t="str">
            <v>418-2</v>
          </cell>
          <cell r="H1238" t="str">
            <v>Lindóia</v>
          </cell>
          <cell r="I1238" t="str">
            <v>Campinas</v>
          </cell>
        </row>
        <row r="1239">
          <cell r="A1239">
            <v>5339</v>
          </cell>
          <cell r="B1239" t="str">
            <v>CS III "Dr. Alberto Aranha Fortuna" de Santo Antônio da Posse</v>
          </cell>
          <cell r="C1239">
            <v>5339</v>
          </cell>
          <cell r="D1239" t="str">
            <v>DRS VII "Dr. Leôncio de Souza Queiroz" - Campinas</v>
          </cell>
          <cell r="E1239">
            <v>10</v>
          </cell>
          <cell r="F1239" t="str">
            <v>Coordenadoria de Regiões de Saúde</v>
          </cell>
          <cell r="G1239" t="str">
            <v>630-0</v>
          </cell>
          <cell r="H1239" t="str">
            <v>Santo Antonio da Posse</v>
          </cell>
          <cell r="I1239" t="str">
            <v>Campinas</v>
          </cell>
        </row>
        <row r="1240">
          <cell r="A1240">
            <v>5298</v>
          </cell>
          <cell r="B1240" t="str">
            <v>CS I "Dr. Lourenço Quillici" de Bragança Paulista</v>
          </cell>
          <cell r="C1240">
            <v>5298</v>
          </cell>
          <cell r="D1240" t="str">
            <v>DRS VII "Dr. Leôncio de Souza Queiroz" - Campinas</v>
          </cell>
          <cell r="E1240">
            <v>10</v>
          </cell>
          <cell r="F1240" t="str">
            <v>Coordenadoria de Regiões de Saúde</v>
          </cell>
          <cell r="G1240" t="str">
            <v>225-2</v>
          </cell>
          <cell r="H1240" t="str">
            <v>Bragança Paulista</v>
          </cell>
          <cell r="I1240" t="str">
            <v>Campinas</v>
          </cell>
        </row>
        <row r="1241">
          <cell r="A1241">
            <v>5265</v>
          </cell>
          <cell r="B1241" t="str">
            <v>Sede, do DRS VII "Dr. Leôncio de Souza Queiroz" - Campinas</v>
          </cell>
          <cell r="C1241">
            <v>5265</v>
          </cell>
          <cell r="D1241" t="str">
            <v>DRS VII "Dr. Leôncio de Souza Queiroz" - Campinas</v>
          </cell>
          <cell r="E1241">
            <v>10</v>
          </cell>
          <cell r="F1241" t="str">
            <v>Coordenadoria de Regiões de Saúde</v>
          </cell>
          <cell r="G1241" t="str">
            <v>244-6</v>
          </cell>
          <cell r="H1241" t="str">
            <v>Campinas</v>
          </cell>
          <cell r="I1241" t="str">
            <v>Campinas</v>
          </cell>
        </row>
        <row r="1242">
          <cell r="A1242">
            <v>85427</v>
          </cell>
          <cell r="B1242" t="str">
            <v>Núcleo de Gestão Assistencial 13 - Campinas</v>
          </cell>
          <cell r="C1242">
            <v>85427</v>
          </cell>
          <cell r="D1242" t="str">
            <v>DRS VII "Dr. Leôncio de Souza Queiroz" - Campinas</v>
          </cell>
          <cell r="E1242">
            <v>10</v>
          </cell>
          <cell r="F1242" t="str">
            <v>Coordenadoria de Regiões de Saúde</v>
          </cell>
          <cell r="G1242" t="str">
            <v>244-6</v>
          </cell>
          <cell r="H1242" t="str">
            <v>Campinas</v>
          </cell>
          <cell r="I1242" t="str">
            <v>Campinas</v>
          </cell>
        </row>
        <row r="1243">
          <cell r="A1243">
            <v>85518</v>
          </cell>
          <cell r="B1243" t="str">
            <v>Núcleo de Gestão Assistencial 26 - Jundiaí</v>
          </cell>
          <cell r="C1243">
            <v>85518</v>
          </cell>
          <cell r="D1243" t="str">
            <v>DRS VII "Dr. Leôncio de Souza Queiroz" - Campinas</v>
          </cell>
          <cell r="E1243">
            <v>10</v>
          </cell>
          <cell r="F1243" t="str">
            <v>Coordenadoria de Regiões de Saúde</v>
          </cell>
          <cell r="G1243" t="str">
            <v>407-8</v>
          </cell>
          <cell r="H1243" t="str">
            <v>Jundiaí</v>
          </cell>
          <cell r="I1243" t="str">
            <v>Campinas</v>
          </cell>
        </row>
        <row r="1244">
          <cell r="A1244">
            <v>85623</v>
          </cell>
          <cell r="B1244" t="str">
            <v>Núcleo de Gestão Assistencial 41 - Santa Bárbara d'Oeste</v>
          </cell>
          <cell r="C1244">
            <v>85623</v>
          </cell>
          <cell r="D1244" t="str">
            <v>DRS VII "Dr. Leôncio de Souza Queiroz" - Campinas</v>
          </cell>
          <cell r="E1244">
            <v>10</v>
          </cell>
          <cell r="F1244" t="str">
            <v>Coordenadoria de Regiões de Saúde</v>
          </cell>
          <cell r="G1244" t="str">
            <v>606-3</v>
          </cell>
          <cell r="H1244" t="str">
            <v>Santa Bárbara d'Oeste</v>
          </cell>
          <cell r="I1244" t="str">
            <v>Campinas</v>
          </cell>
        </row>
        <row r="1245">
          <cell r="A1245">
            <v>85679</v>
          </cell>
          <cell r="B1245" t="str">
            <v>Núcleo de Gestão Assistencial 49 - Valinhos</v>
          </cell>
          <cell r="C1245">
            <v>85679</v>
          </cell>
          <cell r="D1245" t="str">
            <v>DRS VII "Dr. Leôncio de Souza Queiroz" - Campinas</v>
          </cell>
          <cell r="E1245">
            <v>10</v>
          </cell>
          <cell r="F1245" t="str">
            <v>Coordenadoria de Regiões de Saúde</v>
          </cell>
          <cell r="G1245" t="str">
            <v>708-0</v>
          </cell>
          <cell r="H1245" t="str">
            <v>Valinhos</v>
          </cell>
          <cell r="I1245" t="str">
            <v>Campinas</v>
          </cell>
        </row>
        <row r="1246">
          <cell r="A1246">
            <v>85848</v>
          </cell>
          <cell r="B1246" t="str">
            <v>Núcleo de Gestão Assistencial 58 - Campinas 1</v>
          </cell>
          <cell r="C1246">
            <v>85848</v>
          </cell>
          <cell r="D1246" t="str">
            <v>DRS VII "Dr. Leôncio de Souza Queiroz" - Campinas</v>
          </cell>
          <cell r="E1246">
            <v>10</v>
          </cell>
          <cell r="F1246" t="str">
            <v>Coordenadoria de Regiões de Saúde</v>
          </cell>
          <cell r="G1246" t="str">
            <v>244-6</v>
          </cell>
          <cell r="H1246" t="str">
            <v>Campinas</v>
          </cell>
          <cell r="I1246" t="str">
            <v>Campinas</v>
          </cell>
        </row>
        <row r="1247">
          <cell r="A1247">
            <v>3299</v>
          </cell>
          <cell r="B1247" t="str">
            <v>Núcleo de Hematologia e Hemoterapia de Bragança Paulista</v>
          </cell>
          <cell r="C1247">
            <v>3299</v>
          </cell>
          <cell r="D1247" t="str">
            <v>DRS VII "Dr. Leôncio de Souza Queiroz" - Campinas</v>
          </cell>
          <cell r="E1247">
            <v>10</v>
          </cell>
          <cell r="F1247" t="str">
            <v>Coordenadoria de Regiões de Saúde</v>
          </cell>
          <cell r="G1247" t="str">
            <v>225-2</v>
          </cell>
          <cell r="H1247" t="str">
            <v>Bragança Paulista</v>
          </cell>
          <cell r="I1247" t="str">
            <v>Campinas</v>
          </cell>
        </row>
        <row r="1248">
          <cell r="A1248">
            <v>3308</v>
          </cell>
          <cell r="B1248" t="str">
            <v>Núcleo de Hematologia e Hemoterapia de Jundiaí</v>
          </cell>
          <cell r="C1248">
            <v>3308</v>
          </cell>
          <cell r="D1248" t="str">
            <v>DRS VII "Dr. Leôncio de Souza Queiroz" - Campinas</v>
          </cell>
          <cell r="E1248">
            <v>10</v>
          </cell>
          <cell r="F1248" t="str">
            <v>Coordenadoria de Regiões de Saúde</v>
          </cell>
          <cell r="G1248" t="str">
            <v>407-8</v>
          </cell>
          <cell r="H1248" t="str">
            <v>Jundiaí</v>
          </cell>
          <cell r="I1248" t="str">
            <v>Campinas</v>
          </cell>
        </row>
        <row r="1249">
          <cell r="A1249">
            <v>67120</v>
          </cell>
          <cell r="B1249" t="str">
            <v>CCI do DRS VII "Dr. Leôncio de Souza Queiroz" Campinas</v>
          </cell>
          <cell r="C1249">
            <v>67120</v>
          </cell>
          <cell r="D1249" t="str">
            <v>DRS VII "Dr. Leôncio de Souza Queiroz" - Campinas</v>
          </cell>
          <cell r="E1249">
            <v>10</v>
          </cell>
          <cell r="F1249" t="str">
            <v>Coordenadoria de Regiões de Saúde</v>
          </cell>
          <cell r="G1249" t="str">
            <v>244-6</v>
          </cell>
          <cell r="H1249" t="str">
            <v>Campinas</v>
          </cell>
          <cell r="I1249" t="str">
            <v>Campinas</v>
          </cell>
        </row>
        <row r="1250">
          <cell r="A1250">
            <v>7517</v>
          </cell>
          <cell r="B1250" t="str">
            <v>Ambulatório Regional de Especialidades de Amparo</v>
          </cell>
          <cell r="C1250">
            <v>7517</v>
          </cell>
          <cell r="D1250" t="str">
            <v>DRS VII "Dr. Leôncio de Souza Queiroz" - Campinas</v>
          </cell>
          <cell r="E1250">
            <v>10</v>
          </cell>
          <cell r="F1250" t="str">
            <v>Coordenadoria de Regiões de Saúde</v>
          </cell>
          <cell r="G1250" t="str">
            <v>168-5</v>
          </cell>
          <cell r="H1250" t="str">
            <v>Amparo</v>
          </cell>
          <cell r="I1250" t="str">
            <v>Campinas</v>
          </cell>
        </row>
        <row r="1251">
          <cell r="A1251">
            <v>49986</v>
          </cell>
          <cell r="B1251" t="str">
            <v>Ambulatório Regional de Saúde Mental de Campinas</v>
          </cell>
          <cell r="C1251">
            <v>49986</v>
          </cell>
          <cell r="D1251" t="str">
            <v>DRS VII "Dr. Leôncio de Souza Queiroz" - Campinas</v>
          </cell>
          <cell r="E1251">
            <v>10</v>
          </cell>
          <cell r="F1251" t="str">
            <v>Coordenadoria de Regiões de Saúde</v>
          </cell>
          <cell r="G1251" t="str">
            <v>244-6</v>
          </cell>
          <cell r="H1251" t="str">
            <v>Campinas</v>
          </cell>
          <cell r="I1251" t="str">
            <v>Campinas</v>
          </cell>
        </row>
        <row r="1252">
          <cell r="A1252">
            <v>69499</v>
          </cell>
          <cell r="B1252" t="str">
            <v>Laboratório Local de Bragança Paulista</v>
          </cell>
          <cell r="C1252">
            <v>69499</v>
          </cell>
          <cell r="D1252" t="str">
            <v>DRS VII "Dr. Leôncio de Souza Queiroz" - Campinas</v>
          </cell>
          <cell r="E1252">
            <v>10</v>
          </cell>
          <cell r="F1252" t="str">
            <v>Coordenadoria de Regiões de Saúde</v>
          </cell>
          <cell r="G1252" t="str">
            <v>225-2</v>
          </cell>
          <cell r="H1252" t="str">
            <v>Bragança Paulista</v>
          </cell>
          <cell r="I1252" t="str">
            <v>Campinas</v>
          </cell>
        </row>
        <row r="1253">
          <cell r="A1253">
            <v>69495</v>
          </cell>
          <cell r="B1253" t="str">
            <v>Laboratório Local de Jundiaí</v>
          </cell>
          <cell r="C1253">
            <v>69495</v>
          </cell>
          <cell r="D1253" t="str">
            <v>DRS VII "Dr. Leôncio de Souza Queiroz" - Campinas</v>
          </cell>
          <cell r="E1253">
            <v>10</v>
          </cell>
          <cell r="F1253" t="str">
            <v>Coordenadoria de Regiões de Saúde</v>
          </cell>
          <cell r="G1253" t="str">
            <v>407-8</v>
          </cell>
          <cell r="H1253" t="str">
            <v>Jundiaí</v>
          </cell>
          <cell r="I1253" t="str">
            <v>Campinas</v>
          </cell>
        </row>
        <row r="1254">
          <cell r="A1254">
            <v>72858</v>
          </cell>
          <cell r="B1254" t="str">
            <v xml:space="preserve">Laboratório Local de Amparo         </v>
          </cell>
          <cell r="C1254">
            <v>72858</v>
          </cell>
          <cell r="D1254" t="str">
            <v>DRS VII "Dr. Leôncio de Souza Queiroz" - Campinas</v>
          </cell>
          <cell r="E1254">
            <v>10</v>
          </cell>
          <cell r="F1254" t="str">
            <v>Coordenadoria de Regiões de Saúde</v>
          </cell>
          <cell r="G1254" t="str">
            <v>168-5</v>
          </cell>
          <cell r="H1254" t="str">
            <v>Amparo</v>
          </cell>
          <cell r="I1254" t="str">
            <v>Campinas</v>
          </cell>
        </row>
        <row r="1255">
          <cell r="A1255">
            <v>72859</v>
          </cell>
          <cell r="B1255" t="str">
            <v>Laboratório Local de Americana</v>
          </cell>
          <cell r="C1255">
            <v>72859</v>
          </cell>
          <cell r="D1255" t="str">
            <v>DRS VII "Dr. Leôncio de Souza Queiroz" - Campinas</v>
          </cell>
          <cell r="E1255">
            <v>10</v>
          </cell>
          <cell r="F1255" t="str">
            <v>Coordenadoria de Regiões de Saúde</v>
          </cell>
          <cell r="G1255" t="str">
            <v>165-0</v>
          </cell>
          <cell r="H1255" t="str">
            <v>Americana</v>
          </cell>
          <cell r="I1255" t="str">
            <v>Campinas</v>
          </cell>
        </row>
        <row r="1256">
          <cell r="A1256">
            <v>5430</v>
          </cell>
          <cell r="B1256" t="str">
            <v>CS II "Dr. Miguel Vitaliano" de Orlândia</v>
          </cell>
          <cell r="C1256">
            <v>5430</v>
          </cell>
          <cell r="D1256" t="str">
            <v>DRS VIII - Franca</v>
          </cell>
          <cell r="E1256">
            <v>10</v>
          </cell>
          <cell r="F1256" t="str">
            <v>Coordenadoria de Regiões de Saúde</v>
          </cell>
          <cell r="G1256" t="str">
            <v>491-1</v>
          </cell>
          <cell r="H1256" t="str">
            <v>Orlândia</v>
          </cell>
          <cell r="I1256" t="str">
            <v>Franca</v>
          </cell>
        </row>
        <row r="1257">
          <cell r="A1257">
            <v>5425</v>
          </cell>
          <cell r="B1257" t="str">
            <v>CS III "Luiz Fiod" de Buritizal</v>
          </cell>
          <cell r="C1257">
            <v>5425</v>
          </cell>
          <cell r="D1257" t="str">
            <v>DRS VIII - Franca</v>
          </cell>
          <cell r="E1257">
            <v>10</v>
          </cell>
          <cell r="F1257" t="str">
            <v>Coordenadoria de Regiões de Saúde</v>
          </cell>
          <cell r="G1257" t="str">
            <v>231-8</v>
          </cell>
          <cell r="H1257" t="str">
            <v>Buritizal</v>
          </cell>
          <cell r="I1257" t="str">
            <v>Franca</v>
          </cell>
        </row>
        <row r="1258">
          <cell r="A1258">
            <v>5413</v>
          </cell>
          <cell r="B1258" t="str">
            <v>CS III de Itirapuã</v>
          </cell>
          <cell r="C1258">
            <v>5413</v>
          </cell>
          <cell r="D1258" t="str">
            <v>DRS VIII - Franca</v>
          </cell>
          <cell r="E1258">
            <v>10</v>
          </cell>
          <cell r="F1258" t="str">
            <v>Coordenadoria de Regiões de Saúde</v>
          </cell>
          <cell r="G1258" t="str">
            <v>385-2</v>
          </cell>
          <cell r="H1258" t="str">
            <v>Itirapuã</v>
          </cell>
          <cell r="I1258" t="str">
            <v>Franca</v>
          </cell>
        </row>
        <row r="1259">
          <cell r="A1259">
            <v>5431</v>
          </cell>
          <cell r="B1259" t="str">
            <v>CS III de Nuporanga</v>
          </cell>
          <cell r="C1259">
            <v>5431</v>
          </cell>
          <cell r="D1259" t="str">
            <v>DRS VIII - Franca</v>
          </cell>
          <cell r="E1259">
            <v>10</v>
          </cell>
          <cell r="F1259" t="str">
            <v>Coordenadoria de Regiões de Saúde</v>
          </cell>
          <cell r="G1259" t="str">
            <v>484-4</v>
          </cell>
          <cell r="H1259" t="str">
            <v>Nuporanga</v>
          </cell>
          <cell r="I1259" t="str">
            <v>Franca</v>
          </cell>
        </row>
        <row r="1260">
          <cell r="A1260">
            <v>5412</v>
          </cell>
          <cell r="B1260" t="str">
            <v>CS III de Cristais Paulista</v>
          </cell>
          <cell r="C1260">
            <v>5412</v>
          </cell>
          <cell r="D1260" t="str">
            <v>DRS VIII - Franca</v>
          </cell>
          <cell r="E1260">
            <v>10</v>
          </cell>
          <cell r="F1260" t="str">
            <v>Coordenadoria de Regiões de Saúde</v>
          </cell>
          <cell r="G1260" t="str">
            <v>280-0</v>
          </cell>
          <cell r="H1260" t="str">
            <v>Cristais Paulista</v>
          </cell>
          <cell r="I1260" t="str">
            <v>Franca</v>
          </cell>
        </row>
        <row r="1261">
          <cell r="A1261">
            <v>5432</v>
          </cell>
          <cell r="B1261" t="str">
            <v>CS III de Sales Oliveira</v>
          </cell>
          <cell r="C1261">
            <v>5432</v>
          </cell>
          <cell r="D1261" t="str">
            <v>DRS VIII - Franca</v>
          </cell>
          <cell r="E1261">
            <v>10</v>
          </cell>
          <cell r="F1261" t="str">
            <v>Coordenadoria de Regiões de Saúde</v>
          </cell>
          <cell r="G1261" t="str">
            <v>597-6</v>
          </cell>
          <cell r="H1261" t="str">
            <v>Sales de Oliveira</v>
          </cell>
          <cell r="I1261" t="str">
            <v>Franca</v>
          </cell>
        </row>
        <row r="1262">
          <cell r="A1262">
            <v>5424</v>
          </cell>
          <cell r="B1262" t="str">
            <v>CS III de Aramina</v>
          </cell>
          <cell r="C1262">
            <v>5424</v>
          </cell>
          <cell r="D1262" t="str">
            <v>DRS VIII - Franca</v>
          </cell>
          <cell r="E1262">
            <v>10</v>
          </cell>
          <cell r="F1262" t="str">
            <v>Coordenadoria de Regiões de Saúde</v>
          </cell>
          <cell r="G1262" t="str">
            <v>179-0</v>
          </cell>
          <cell r="H1262" t="str">
            <v>Aramina</v>
          </cell>
          <cell r="I1262" t="str">
            <v>Franca</v>
          </cell>
        </row>
        <row r="1263">
          <cell r="A1263">
            <v>5427</v>
          </cell>
          <cell r="B1263" t="str">
            <v>CS II "Dr. Jose Ribeiro Fortes" de São Joaquim da Barra</v>
          </cell>
          <cell r="C1263">
            <v>5427</v>
          </cell>
          <cell r="D1263" t="str">
            <v>DRS VIII - Franca</v>
          </cell>
          <cell r="E1263">
            <v>10</v>
          </cell>
          <cell r="F1263" t="str">
            <v>Coordenadoria de Regiões de Saúde</v>
          </cell>
          <cell r="G1263" t="str">
            <v>642-7</v>
          </cell>
          <cell r="H1263" t="str">
            <v>São Joaquim da Barra</v>
          </cell>
          <cell r="I1263" t="str">
            <v>Franca</v>
          </cell>
        </row>
        <row r="1264">
          <cell r="A1264">
            <v>5417</v>
          </cell>
          <cell r="B1264" t="str">
            <v>CS III de Rifaina</v>
          </cell>
          <cell r="C1264">
            <v>5417</v>
          </cell>
          <cell r="D1264" t="str">
            <v>DRS VIII - Franca</v>
          </cell>
          <cell r="E1264">
            <v>10</v>
          </cell>
          <cell r="F1264" t="str">
            <v>Coordenadoria de Regiões de Saúde</v>
          </cell>
          <cell r="G1264" t="str">
            <v>584-8</v>
          </cell>
          <cell r="H1264" t="str">
            <v>Rifaina</v>
          </cell>
          <cell r="I1264" t="str">
            <v>Franca</v>
          </cell>
        </row>
        <row r="1265">
          <cell r="A1265">
            <v>58334</v>
          </cell>
          <cell r="B1265" t="str">
            <v>CS II do Bairro da Estação, em Franca</v>
          </cell>
          <cell r="C1265">
            <v>58334</v>
          </cell>
          <cell r="D1265" t="str">
            <v>DRS VIII - Franca</v>
          </cell>
          <cell r="E1265">
            <v>10</v>
          </cell>
          <cell r="F1265" t="str">
            <v>Coordenadoria de Regiões de Saúde</v>
          </cell>
          <cell r="G1265" t="str">
            <v>310-4</v>
          </cell>
          <cell r="H1265" t="str">
            <v>Franca</v>
          </cell>
          <cell r="I1265" t="str">
            <v>Franca</v>
          </cell>
        </row>
        <row r="1266">
          <cell r="A1266">
            <v>5421</v>
          </cell>
          <cell r="B1266" t="str">
            <v>CS II "José Ferreira Teles" de Ituverava</v>
          </cell>
          <cell r="C1266">
            <v>5421</v>
          </cell>
          <cell r="D1266" t="str">
            <v>DRS VIII - Franca</v>
          </cell>
          <cell r="E1266">
            <v>10</v>
          </cell>
          <cell r="F1266" t="str">
            <v>Coordenadoria de Regiões de Saúde</v>
          </cell>
          <cell r="G1266" t="str">
            <v>389-0</v>
          </cell>
          <cell r="H1266" t="str">
            <v>Ituverava</v>
          </cell>
          <cell r="I1266" t="str">
            <v>Franca</v>
          </cell>
        </row>
        <row r="1267">
          <cell r="A1267">
            <v>5420</v>
          </cell>
          <cell r="B1267" t="str">
            <v>CS II "Dr. Alcides Antonio Maciel" de Igarapava</v>
          </cell>
          <cell r="C1267">
            <v>5420</v>
          </cell>
          <cell r="D1267" t="str">
            <v>DRS VIII - Franca</v>
          </cell>
          <cell r="E1267">
            <v>10</v>
          </cell>
          <cell r="F1267" t="str">
            <v>Coordenadoria de Regiões de Saúde</v>
          </cell>
          <cell r="G1267" t="str">
            <v>349-9</v>
          </cell>
          <cell r="H1267" t="str">
            <v>Igarapava</v>
          </cell>
          <cell r="I1267" t="str">
            <v>Franca</v>
          </cell>
        </row>
        <row r="1268">
          <cell r="A1268">
            <v>5418</v>
          </cell>
          <cell r="B1268" t="str">
            <v>CS III de São José da Bela Vista</v>
          </cell>
          <cell r="C1268">
            <v>5418</v>
          </cell>
          <cell r="D1268" t="str">
            <v>DRS VIII - Franca</v>
          </cell>
          <cell r="E1268">
            <v>10</v>
          </cell>
          <cell r="F1268" t="str">
            <v>Coordenadoria de Regiões de Saúde</v>
          </cell>
          <cell r="G1268" t="str">
            <v>644-0</v>
          </cell>
          <cell r="H1268" t="str">
            <v>São José da Bela Vista</v>
          </cell>
          <cell r="I1268" t="str">
            <v>Franca</v>
          </cell>
        </row>
        <row r="1269">
          <cell r="A1269">
            <v>63916</v>
          </cell>
          <cell r="B1269" t="str">
            <v>CS II "Dr. Nilson Ferreira da Silva" de Ipuã</v>
          </cell>
          <cell r="C1269">
            <v>63916</v>
          </cell>
          <cell r="D1269" t="str">
            <v>DRS VIII - Franca</v>
          </cell>
          <cell r="E1269">
            <v>10</v>
          </cell>
          <cell r="F1269" t="str">
            <v>Coordenadoria de Regiões de Saúde</v>
          </cell>
          <cell r="G1269" t="str">
            <v>361-0</v>
          </cell>
          <cell r="H1269" t="str">
            <v>Ipuã</v>
          </cell>
          <cell r="I1269" t="str">
            <v>Franca</v>
          </cell>
        </row>
        <row r="1270">
          <cell r="A1270">
            <v>5414</v>
          </cell>
          <cell r="B1270" t="str">
            <v>CS III de Jeriquara</v>
          </cell>
          <cell r="C1270">
            <v>5414</v>
          </cell>
          <cell r="D1270" t="str">
            <v>DRS VIII - Franca</v>
          </cell>
          <cell r="E1270">
            <v>10</v>
          </cell>
          <cell r="F1270" t="str">
            <v>Coordenadoria de Regiões de Saúde</v>
          </cell>
          <cell r="G1270" t="str">
            <v>402-9</v>
          </cell>
          <cell r="H1270" t="str">
            <v>Jeriquara</v>
          </cell>
          <cell r="I1270" t="str">
            <v>Franca</v>
          </cell>
        </row>
        <row r="1271">
          <cell r="A1271">
            <v>5411</v>
          </cell>
          <cell r="B1271" t="str">
            <v>CS I "Dona Evelina Gramani Gomes" de Franca</v>
          </cell>
          <cell r="C1271">
            <v>5411</v>
          </cell>
          <cell r="D1271" t="str">
            <v>DRS VIII - Franca</v>
          </cell>
          <cell r="E1271">
            <v>10</v>
          </cell>
          <cell r="F1271" t="str">
            <v>Coordenadoria de Regiões de Saúde</v>
          </cell>
          <cell r="G1271" t="str">
            <v>310-4</v>
          </cell>
          <cell r="H1271" t="str">
            <v>Franca</v>
          </cell>
          <cell r="I1271" t="str">
            <v>Franca</v>
          </cell>
        </row>
        <row r="1272">
          <cell r="A1272">
            <v>5416</v>
          </cell>
          <cell r="B1272" t="str">
            <v>CS III "Dr. Anor Ribeiro de Souza" de Ribeirão Corrente</v>
          </cell>
          <cell r="C1272">
            <v>5416</v>
          </cell>
          <cell r="D1272" t="str">
            <v>DRS VIII - Franca</v>
          </cell>
          <cell r="E1272">
            <v>10</v>
          </cell>
          <cell r="F1272" t="str">
            <v>Coordenadoria de Regiões de Saúde</v>
          </cell>
          <cell r="G1272" t="str">
            <v>579-4</v>
          </cell>
          <cell r="H1272" t="str">
            <v>Ribeirão Corrente</v>
          </cell>
          <cell r="I1272" t="str">
            <v>Franca</v>
          </cell>
        </row>
        <row r="1273">
          <cell r="A1273">
            <v>5415</v>
          </cell>
          <cell r="B1273" t="str">
            <v>CS III de Restinga</v>
          </cell>
          <cell r="C1273">
            <v>5415</v>
          </cell>
          <cell r="D1273" t="str">
            <v>DRS VIII - Franca</v>
          </cell>
          <cell r="E1273">
            <v>10</v>
          </cell>
          <cell r="F1273" t="str">
            <v>Coordenadoria de Regiões de Saúde</v>
          </cell>
          <cell r="G1273" t="str">
            <v>575-7</v>
          </cell>
          <cell r="H1273" t="str">
            <v>Restinga</v>
          </cell>
          <cell r="I1273" t="str">
            <v>Franca</v>
          </cell>
        </row>
        <row r="1274">
          <cell r="A1274">
            <v>5409</v>
          </cell>
          <cell r="B1274" t="str">
            <v>CS III de Patrocínio Paulista</v>
          </cell>
          <cell r="C1274">
            <v>5409</v>
          </cell>
          <cell r="D1274" t="str">
            <v>DRS VIII - Franca</v>
          </cell>
          <cell r="E1274">
            <v>10</v>
          </cell>
          <cell r="F1274" t="str">
            <v>Coordenadoria de Regiões de Saúde</v>
          </cell>
          <cell r="G1274" t="str">
            <v>511-3</v>
          </cell>
          <cell r="H1274" t="str">
            <v>Patrocínio Paulista</v>
          </cell>
          <cell r="I1274" t="str">
            <v>Franca</v>
          </cell>
        </row>
        <row r="1275">
          <cell r="A1275">
            <v>5410</v>
          </cell>
          <cell r="B1275" t="str">
            <v>CS II de Pedregulho</v>
          </cell>
          <cell r="C1275">
            <v>5410</v>
          </cell>
          <cell r="D1275" t="str">
            <v>DRS VIII - Franca</v>
          </cell>
          <cell r="E1275">
            <v>10</v>
          </cell>
          <cell r="F1275" t="str">
            <v>Coordenadoria de Regiões de Saúde</v>
          </cell>
          <cell r="G1275" t="str">
            <v>518-6</v>
          </cell>
          <cell r="H1275" t="str">
            <v>Pedregulho</v>
          </cell>
          <cell r="I1275" t="str">
            <v>Franca</v>
          </cell>
        </row>
        <row r="1276">
          <cell r="A1276">
            <v>5422</v>
          </cell>
          <cell r="B1276" t="str">
            <v>CS II "Dr. Jahir de Paula Ribeiro" de Guará</v>
          </cell>
          <cell r="C1276">
            <v>5422</v>
          </cell>
          <cell r="D1276" t="str">
            <v>DRS VIII - Franca</v>
          </cell>
          <cell r="E1276">
            <v>10</v>
          </cell>
          <cell r="F1276" t="str">
            <v>Coordenadoria de Regiões de Saúde</v>
          </cell>
          <cell r="G1276" t="str">
            <v>325-6</v>
          </cell>
          <cell r="H1276" t="str">
            <v>Guará</v>
          </cell>
          <cell r="I1276" t="str">
            <v>Franca</v>
          </cell>
        </row>
        <row r="1277">
          <cell r="A1277">
            <v>63917</v>
          </cell>
          <cell r="B1277" t="str">
            <v>CS II de Miguelópolis</v>
          </cell>
          <cell r="C1277">
            <v>63917</v>
          </cell>
          <cell r="D1277" t="str">
            <v>DRS VIII - Franca</v>
          </cell>
          <cell r="E1277">
            <v>10</v>
          </cell>
          <cell r="F1277" t="str">
            <v>Coordenadoria de Regiões de Saúde</v>
          </cell>
          <cell r="G1277" t="str">
            <v>445-5</v>
          </cell>
          <cell r="H1277" t="str">
            <v>Miguelópolis</v>
          </cell>
          <cell r="I1277" t="str">
            <v>Franca</v>
          </cell>
        </row>
        <row r="1278">
          <cell r="A1278">
            <v>63918</v>
          </cell>
          <cell r="B1278" t="str">
            <v>CS II "Egidio Bronhara" de Morro Agudo</v>
          </cell>
          <cell r="C1278">
            <v>63918</v>
          </cell>
          <cell r="D1278" t="str">
            <v>DRS VIII - Franca</v>
          </cell>
          <cell r="E1278">
            <v>10</v>
          </cell>
          <cell r="F1278" t="str">
            <v>Coordenadoria de Regiões de Saúde</v>
          </cell>
          <cell r="G1278" t="str">
            <v>467-4</v>
          </cell>
          <cell r="H1278" t="str">
            <v>Morro Agudo</v>
          </cell>
          <cell r="I1278" t="str">
            <v>Franca</v>
          </cell>
        </row>
        <row r="1279">
          <cell r="A1279">
            <v>72263</v>
          </cell>
          <cell r="B1279" t="str">
            <v>Sede, do DRS VIII - Franca</v>
          </cell>
          <cell r="C1279">
            <v>72263</v>
          </cell>
          <cell r="D1279" t="str">
            <v>DRS VIII - Franca</v>
          </cell>
          <cell r="E1279">
            <v>10</v>
          </cell>
          <cell r="F1279" t="str">
            <v>Coordenadoria de Regiões de Saúde</v>
          </cell>
          <cell r="G1279" t="str">
            <v>310-4</v>
          </cell>
          <cell r="H1279" t="str">
            <v>Franca</v>
          </cell>
          <cell r="I1279" t="str">
            <v>Franca</v>
          </cell>
        </row>
        <row r="1280">
          <cell r="A1280">
            <v>3737</v>
          </cell>
          <cell r="B1280" t="str">
            <v>Ambulatório de Especialidades de São Joaquim da Barra</v>
          </cell>
          <cell r="C1280">
            <v>3737</v>
          </cell>
          <cell r="D1280" t="str">
            <v>DRS VIII - Franca</v>
          </cell>
          <cell r="E1280">
            <v>10</v>
          </cell>
          <cell r="F1280" t="str">
            <v>Coordenadoria de Regiões de Saúde</v>
          </cell>
          <cell r="G1280" t="str">
            <v>642-7</v>
          </cell>
          <cell r="H1280" t="str">
            <v>São Joaquim da Barra</v>
          </cell>
          <cell r="I1280" t="str">
            <v>Franca</v>
          </cell>
        </row>
        <row r="1281">
          <cell r="A1281">
            <v>85448</v>
          </cell>
          <cell r="B1281" t="str">
            <v>Núcleo de Gestão Assistencial 16 - Franca</v>
          </cell>
          <cell r="C1281">
            <v>85448</v>
          </cell>
          <cell r="D1281" t="str">
            <v>DRS VIII - Franca</v>
          </cell>
          <cell r="E1281">
            <v>10</v>
          </cell>
          <cell r="F1281" t="str">
            <v>Coordenadoria de Regiões de Saúde</v>
          </cell>
          <cell r="G1281" t="str">
            <v>310-4</v>
          </cell>
          <cell r="H1281" t="str">
            <v>Franca</v>
          </cell>
          <cell r="I1281" t="str">
            <v>Franca</v>
          </cell>
        </row>
        <row r="1282">
          <cell r="A1282">
            <v>85497</v>
          </cell>
          <cell r="B1282" t="str">
            <v>Núcleo de Gestão Assistencial 23 - Ituverava</v>
          </cell>
          <cell r="C1282">
            <v>85497</v>
          </cell>
          <cell r="D1282" t="str">
            <v>DRS VIII - Franca</v>
          </cell>
          <cell r="E1282">
            <v>10</v>
          </cell>
          <cell r="F1282" t="str">
            <v>Coordenadoria de Regiões de Saúde</v>
          </cell>
          <cell r="G1282" t="str">
            <v>389-0</v>
          </cell>
          <cell r="H1282" t="str">
            <v>Ituverava</v>
          </cell>
          <cell r="I1282" t="str">
            <v>Franca</v>
          </cell>
        </row>
        <row r="1283">
          <cell r="A1283">
            <v>85560</v>
          </cell>
          <cell r="B1283" t="str">
            <v>Núcleo de Gestão Assistencial 32 - Orlândia</v>
          </cell>
          <cell r="C1283">
            <v>85560</v>
          </cell>
          <cell r="D1283" t="str">
            <v>DRS VIII - Franca</v>
          </cell>
          <cell r="E1283">
            <v>10</v>
          </cell>
          <cell r="F1283" t="str">
            <v>Coordenadoria de Regiões de Saúde</v>
          </cell>
          <cell r="G1283" t="str">
            <v>491-1</v>
          </cell>
          <cell r="H1283" t="str">
            <v>Orlândia</v>
          </cell>
          <cell r="I1283" t="str">
            <v>Franca</v>
          </cell>
        </row>
        <row r="1284">
          <cell r="A1284">
            <v>7097</v>
          </cell>
          <cell r="B1284" t="str">
            <v>Laboratório II de Franca</v>
          </cell>
          <cell r="C1284">
            <v>7097</v>
          </cell>
          <cell r="D1284" t="str">
            <v>DRS VIII - Franca</v>
          </cell>
          <cell r="E1284">
            <v>10</v>
          </cell>
          <cell r="F1284" t="str">
            <v>Coordenadoria de Regiões de Saúde</v>
          </cell>
          <cell r="G1284" t="str">
            <v>310-4</v>
          </cell>
          <cell r="H1284" t="str">
            <v>Franca</v>
          </cell>
          <cell r="I1284" t="str">
            <v>Franca</v>
          </cell>
        </row>
        <row r="1285">
          <cell r="A1285">
            <v>3516</v>
          </cell>
          <cell r="B1285" t="str">
            <v>Ambulatório de Saúde Mental de Franca</v>
          </cell>
          <cell r="C1285">
            <v>3516</v>
          </cell>
          <cell r="D1285" t="str">
            <v>DRS VIII - Franca</v>
          </cell>
          <cell r="E1285">
            <v>10</v>
          </cell>
          <cell r="F1285" t="str">
            <v>Coordenadoria de Regiões de Saúde</v>
          </cell>
          <cell r="G1285" t="str">
            <v>310-4</v>
          </cell>
          <cell r="H1285" t="str">
            <v>Franca</v>
          </cell>
          <cell r="I1285" t="str">
            <v>Franca</v>
          </cell>
        </row>
        <row r="1286">
          <cell r="A1286">
            <v>3784</v>
          </cell>
          <cell r="B1286" t="str">
            <v>Núcleo de Hematologia e Hemoterapia de Franca</v>
          </cell>
          <cell r="C1286">
            <v>3784</v>
          </cell>
          <cell r="D1286" t="str">
            <v>DRS VIII - Franca</v>
          </cell>
          <cell r="E1286">
            <v>10</v>
          </cell>
          <cell r="F1286" t="str">
            <v>Coordenadoria de Regiões de Saúde</v>
          </cell>
          <cell r="G1286" t="str">
            <v>310-4</v>
          </cell>
          <cell r="H1286" t="str">
            <v>Franca</v>
          </cell>
          <cell r="I1286" t="str">
            <v>Franca</v>
          </cell>
        </row>
        <row r="1287">
          <cell r="A1287">
            <v>85335</v>
          </cell>
          <cell r="B1287" t="str">
            <v>Centro de Convivência Infantil, do DRS VIII - Franca</v>
          </cell>
          <cell r="C1287">
            <v>85335</v>
          </cell>
          <cell r="D1287" t="str">
            <v>DRS VIII - Franca</v>
          </cell>
          <cell r="E1287">
            <v>10</v>
          </cell>
          <cell r="F1287" t="str">
            <v>Coordenadoria de Regiões de Saúde</v>
          </cell>
          <cell r="G1287" t="str">
            <v>310-4</v>
          </cell>
          <cell r="H1287" t="str">
            <v>Franca</v>
          </cell>
          <cell r="I1287" t="str">
            <v>Franca</v>
          </cell>
        </row>
        <row r="1288">
          <cell r="A1288">
            <v>69501</v>
          </cell>
          <cell r="B1288" t="str">
            <v>Laboratório Local de São Joaquim da Barra</v>
          </cell>
          <cell r="C1288">
            <v>69501</v>
          </cell>
          <cell r="D1288" t="str">
            <v>DRS VIII - Franca</v>
          </cell>
          <cell r="E1288">
            <v>10</v>
          </cell>
          <cell r="F1288" t="str">
            <v>Coordenadoria de Regiões de Saúde</v>
          </cell>
          <cell r="G1288" t="str">
            <v>642-7</v>
          </cell>
          <cell r="H1288" t="str">
            <v>São Joaquim da Barra</v>
          </cell>
          <cell r="I1288" t="str">
            <v>Franca</v>
          </cell>
        </row>
        <row r="1289">
          <cell r="A1289">
            <v>72846</v>
          </cell>
          <cell r="B1289" t="str">
            <v>Laboratório Local de Ituverava</v>
          </cell>
          <cell r="C1289">
            <v>72846</v>
          </cell>
          <cell r="D1289" t="str">
            <v>DRS VIII - Franca</v>
          </cell>
          <cell r="E1289">
            <v>10</v>
          </cell>
          <cell r="F1289" t="str">
            <v>Coordenadoria de Regiões de Saúde</v>
          </cell>
          <cell r="G1289" t="str">
            <v>389-0</v>
          </cell>
          <cell r="H1289" t="str">
            <v>Ituverava</v>
          </cell>
          <cell r="I1289" t="str">
            <v>Franca</v>
          </cell>
        </row>
        <row r="1290">
          <cell r="A1290">
            <v>85567</v>
          </cell>
          <cell r="B1290" t="str">
            <v>Núcleo de Gestão Assistencial 33 - Ourinhos</v>
          </cell>
          <cell r="C1290">
            <v>85567</v>
          </cell>
          <cell r="D1290" t="str">
            <v>DRS IX - Marília</v>
          </cell>
          <cell r="E1290">
            <v>10</v>
          </cell>
          <cell r="F1290" t="str">
            <v>Coordenadoria de Regiões de Saúde</v>
          </cell>
          <cell r="G1290" t="str">
            <v>495-9</v>
          </cell>
          <cell r="H1290" t="str">
            <v>Ourinhos</v>
          </cell>
          <cell r="I1290" t="str">
            <v>Marília</v>
          </cell>
        </row>
        <row r="1291">
          <cell r="A1291">
            <v>36850</v>
          </cell>
          <cell r="B1291" t="str">
            <v>CS III de Borá</v>
          </cell>
          <cell r="C1291">
            <v>36850</v>
          </cell>
          <cell r="D1291" t="str">
            <v>DRS IX - Marília</v>
          </cell>
          <cell r="E1291">
            <v>10</v>
          </cell>
          <cell r="F1291" t="str">
            <v>Coordenadoria de Regiões de Saúde</v>
          </cell>
          <cell r="G1291" t="str">
            <v>221-5</v>
          </cell>
          <cell r="H1291" t="str">
            <v>Borá</v>
          </cell>
          <cell r="I1291" t="str">
            <v>Marília</v>
          </cell>
        </row>
        <row r="1292">
          <cell r="A1292">
            <v>32589</v>
          </cell>
          <cell r="B1292" t="str">
            <v>CS II de Maracaí</v>
          </cell>
          <cell r="C1292">
            <v>32589</v>
          </cell>
          <cell r="D1292" t="str">
            <v>DRS IX - Marília</v>
          </cell>
          <cell r="E1292">
            <v>10</v>
          </cell>
          <cell r="F1292" t="str">
            <v>Coordenadoria de Regiões de Saúde</v>
          </cell>
          <cell r="G1292" t="str">
            <v>436-4</v>
          </cell>
          <cell r="H1292" t="str">
            <v>Maracaí</v>
          </cell>
          <cell r="I1292" t="str">
            <v>Marília</v>
          </cell>
        </row>
        <row r="1293">
          <cell r="A1293">
            <v>32599</v>
          </cell>
          <cell r="B1293" t="str">
            <v>CS III "Dr. Milton Gondin Pyles" de Platina</v>
          </cell>
          <cell r="C1293">
            <v>32599</v>
          </cell>
          <cell r="D1293" t="str">
            <v>DRS IX - Marília</v>
          </cell>
          <cell r="E1293">
            <v>10</v>
          </cell>
          <cell r="F1293" t="str">
            <v>Coordenadoria de Regiões de Saúde</v>
          </cell>
          <cell r="G1293" t="str">
            <v>545-9</v>
          </cell>
          <cell r="H1293" t="str">
            <v>Platina</v>
          </cell>
          <cell r="I1293" t="str">
            <v>Marília</v>
          </cell>
        </row>
        <row r="1294">
          <cell r="A1294">
            <v>32595</v>
          </cell>
          <cell r="B1294" t="str">
            <v>CS I "Dr. Hermelino Leão" de Ourinhos</v>
          </cell>
          <cell r="C1294">
            <v>32595</v>
          </cell>
          <cell r="D1294" t="str">
            <v>DRS IX - Marília</v>
          </cell>
          <cell r="E1294">
            <v>10</v>
          </cell>
          <cell r="F1294" t="str">
            <v>Coordenadoria de Regiões de Saúde</v>
          </cell>
          <cell r="G1294" t="str">
            <v>495-9</v>
          </cell>
          <cell r="H1294" t="str">
            <v>Ourinhos</v>
          </cell>
          <cell r="I1294" t="str">
            <v>Marília</v>
          </cell>
        </row>
        <row r="1295">
          <cell r="A1295">
            <v>32592</v>
          </cell>
          <cell r="B1295" t="str">
            <v>CS III "Dr. Ricardo Franklin de Mello" de Óleo</v>
          </cell>
          <cell r="C1295">
            <v>32592</v>
          </cell>
          <cell r="D1295" t="str">
            <v>DRS IX - Marília</v>
          </cell>
          <cell r="E1295">
            <v>10</v>
          </cell>
          <cell r="F1295" t="str">
            <v>Coordenadoria de Regiões de Saúde</v>
          </cell>
          <cell r="G1295" t="str">
            <v>486-8</v>
          </cell>
          <cell r="H1295" t="str">
            <v>Óleo</v>
          </cell>
          <cell r="I1295" t="str">
            <v>Marília</v>
          </cell>
        </row>
        <row r="1296">
          <cell r="A1296">
            <v>32604</v>
          </cell>
          <cell r="B1296" t="str">
            <v>CS III de Ribeirão do Sul</v>
          </cell>
          <cell r="C1296">
            <v>32604</v>
          </cell>
          <cell r="D1296" t="str">
            <v>DRS IX - Marília</v>
          </cell>
          <cell r="E1296">
            <v>10</v>
          </cell>
          <cell r="F1296" t="str">
            <v>Coordenadoria de Regiões de Saúde</v>
          </cell>
          <cell r="G1296" t="str">
            <v>580-0</v>
          </cell>
          <cell r="H1296" t="str">
            <v>Ribeirão do Sul</v>
          </cell>
          <cell r="I1296" t="str">
            <v>Marília</v>
          </cell>
        </row>
        <row r="1297">
          <cell r="A1297">
            <v>32614</v>
          </cell>
          <cell r="B1297" t="str">
            <v>CS II "Dr. Wanor Torres de Bittencourt" de Chavantes</v>
          </cell>
          <cell r="C1297">
            <v>32614</v>
          </cell>
          <cell r="D1297" t="str">
            <v>DRS IX - Marília</v>
          </cell>
          <cell r="E1297">
            <v>10</v>
          </cell>
          <cell r="F1297" t="str">
            <v>Coordenadoria de Regiões de Saúde</v>
          </cell>
          <cell r="G1297" t="str">
            <v>719-5</v>
          </cell>
          <cell r="H1297" t="str">
            <v>Chavantes</v>
          </cell>
          <cell r="I1297" t="str">
            <v>Marília</v>
          </cell>
        </row>
        <row r="1298">
          <cell r="A1298">
            <v>62355</v>
          </cell>
          <cell r="B1298" t="str">
            <v>CS III de Tarumã, em Assis</v>
          </cell>
          <cell r="C1298">
            <v>62355</v>
          </cell>
          <cell r="D1298" t="str">
            <v>DRS IX - Marília</v>
          </cell>
          <cell r="E1298">
            <v>10</v>
          </cell>
          <cell r="F1298" t="str">
            <v>Coordenadoria de Regiões de Saúde</v>
          </cell>
          <cell r="G1298" t="str">
            <v>189-2</v>
          </cell>
          <cell r="H1298" t="str">
            <v>Assis</v>
          </cell>
          <cell r="I1298" t="str">
            <v>Marília</v>
          </cell>
        </row>
        <row r="1299">
          <cell r="A1299">
            <v>59302</v>
          </cell>
          <cell r="B1299" t="str">
            <v>CS III de Vila Xavier, em Assis</v>
          </cell>
          <cell r="C1299">
            <v>59302</v>
          </cell>
          <cell r="D1299" t="str">
            <v>DRS IX - Marília</v>
          </cell>
          <cell r="E1299">
            <v>10</v>
          </cell>
          <cell r="F1299" t="str">
            <v>Coordenadoria de Regiões de Saúde</v>
          </cell>
          <cell r="G1299" t="str">
            <v>189-2</v>
          </cell>
          <cell r="H1299" t="str">
            <v>Assis</v>
          </cell>
          <cell r="I1299" t="str">
            <v>Marília</v>
          </cell>
        </row>
        <row r="1300">
          <cell r="A1300">
            <v>32605</v>
          </cell>
          <cell r="B1300" t="str">
            <v>CS III de Salto Grande</v>
          </cell>
          <cell r="C1300">
            <v>32605</v>
          </cell>
          <cell r="D1300" t="str">
            <v>DRS IX - Marília</v>
          </cell>
          <cell r="E1300">
            <v>10</v>
          </cell>
          <cell r="F1300" t="str">
            <v>Coordenadoria de Regiões de Saúde</v>
          </cell>
          <cell r="G1300" t="str">
            <v>601-4</v>
          </cell>
          <cell r="H1300" t="str">
            <v>Salto Grande</v>
          </cell>
          <cell r="I1300" t="str">
            <v>Marília</v>
          </cell>
        </row>
        <row r="1301">
          <cell r="A1301">
            <v>60064</v>
          </cell>
          <cell r="B1301" t="str">
            <v>CS III do Bairro de Vila Odilon, em Ourinhos</v>
          </cell>
          <cell r="C1301">
            <v>60064</v>
          </cell>
          <cell r="D1301" t="str">
            <v>DRS IX - Marília</v>
          </cell>
          <cell r="E1301">
            <v>10</v>
          </cell>
          <cell r="F1301" t="str">
            <v>Coordenadoria de Regiões de Saúde</v>
          </cell>
          <cell r="G1301" t="str">
            <v>495-9</v>
          </cell>
          <cell r="H1301" t="str">
            <v>Ourinhos</v>
          </cell>
          <cell r="I1301" t="str">
            <v>Marília</v>
          </cell>
        </row>
        <row r="1302">
          <cell r="A1302">
            <v>32673</v>
          </cell>
          <cell r="B1302" t="str">
            <v>CS III "Aldino Fiori" de Lutécia</v>
          </cell>
          <cell r="C1302">
            <v>32673</v>
          </cell>
          <cell r="D1302" t="str">
            <v>DRS IX - Marília</v>
          </cell>
          <cell r="E1302">
            <v>10</v>
          </cell>
          <cell r="F1302" t="str">
            <v>Coordenadoria de Regiões de Saúde</v>
          </cell>
          <cell r="G1302" t="str">
            <v>427-3</v>
          </cell>
          <cell r="H1302" t="str">
            <v>Lutécia</v>
          </cell>
          <cell r="I1302" t="str">
            <v>Marília</v>
          </cell>
        </row>
        <row r="1303">
          <cell r="A1303">
            <v>32607</v>
          </cell>
          <cell r="B1303" t="str">
            <v>CS III "Dr. Francisco Antonio Martins" de São P. do Turvo</v>
          </cell>
          <cell r="C1303">
            <v>32607</v>
          </cell>
          <cell r="D1303" t="str">
            <v>DRS IX - Marília</v>
          </cell>
          <cell r="E1303">
            <v>10</v>
          </cell>
          <cell r="F1303" t="str">
            <v>Coordenadoria de Regiões de Saúde</v>
          </cell>
          <cell r="G1303" t="str">
            <v>652-0</v>
          </cell>
          <cell r="H1303" t="str">
            <v>São Pedro do Turvo</v>
          </cell>
          <cell r="I1303" t="str">
            <v>Marília</v>
          </cell>
        </row>
        <row r="1304">
          <cell r="A1304">
            <v>32671</v>
          </cell>
          <cell r="B1304" t="str">
            <v>CS III de Ipaussu</v>
          </cell>
          <cell r="C1304">
            <v>32671</v>
          </cell>
          <cell r="D1304" t="str">
            <v>DRS IX - Marília</v>
          </cell>
          <cell r="E1304">
            <v>10</v>
          </cell>
          <cell r="F1304" t="str">
            <v>Coordenadoria de Regiões de Saúde</v>
          </cell>
          <cell r="G1304" t="str">
            <v>357-0</v>
          </cell>
          <cell r="H1304" t="str">
            <v>Ipaussu</v>
          </cell>
          <cell r="I1304" t="str">
            <v>Marília</v>
          </cell>
        </row>
        <row r="1305">
          <cell r="A1305">
            <v>32670</v>
          </cell>
          <cell r="B1305" t="str">
            <v>CS III de Ibirarema</v>
          </cell>
          <cell r="C1305">
            <v>32670</v>
          </cell>
          <cell r="D1305" t="str">
            <v>DRS IX - Marília</v>
          </cell>
          <cell r="E1305">
            <v>10</v>
          </cell>
          <cell r="F1305" t="str">
            <v>Coordenadoria de Regiões de Saúde</v>
          </cell>
          <cell r="G1305" t="str">
            <v>343-8</v>
          </cell>
          <cell r="H1305" t="str">
            <v>Ibirarema</v>
          </cell>
          <cell r="I1305" t="str">
            <v>Marília</v>
          </cell>
        </row>
        <row r="1306">
          <cell r="A1306">
            <v>32665</v>
          </cell>
          <cell r="B1306" t="str">
            <v>CS III de Florínia</v>
          </cell>
          <cell r="C1306">
            <v>32665</v>
          </cell>
          <cell r="D1306" t="str">
            <v>DRS IX - Marília</v>
          </cell>
          <cell r="E1306">
            <v>10</v>
          </cell>
          <cell r="F1306" t="str">
            <v>Coordenadoria de Regiões de Saúde</v>
          </cell>
          <cell r="G1306" t="str">
            <v>309-8</v>
          </cell>
          <cell r="H1306" t="str">
            <v>Florínia</v>
          </cell>
          <cell r="I1306" t="str">
            <v>Marília</v>
          </cell>
        </row>
        <row r="1307">
          <cell r="A1307">
            <v>32611</v>
          </cell>
          <cell r="B1307" t="str">
            <v>CS III de Timburi</v>
          </cell>
          <cell r="C1307">
            <v>32611</v>
          </cell>
          <cell r="D1307" t="str">
            <v>DRS IX - Marília</v>
          </cell>
          <cell r="E1307">
            <v>10</v>
          </cell>
          <cell r="F1307" t="str">
            <v>Coordenadoria de Regiões de Saúde</v>
          </cell>
          <cell r="G1307" t="str">
            <v>693-2</v>
          </cell>
          <cell r="H1307" t="str">
            <v>Timburi</v>
          </cell>
          <cell r="I1307" t="str">
            <v>Marília</v>
          </cell>
        </row>
        <row r="1308">
          <cell r="A1308">
            <v>32606</v>
          </cell>
          <cell r="B1308" t="str">
            <v>CS II "Dr. José Carqueijo" de Santa Cruz do Rio Pardo</v>
          </cell>
          <cell r="C1308">
            <v>32606</v>
          </cell>
          <cell r="D1308" t="str">
            <v>DRS IX - Marília</v>
          </cell>
          <cell r="E1308">
            <v>10</v>
          </cell>
          <cell r="F1308" t="str">
            <v>Coordenadoria de Regiões de Saúde</v>
          </cell>
          <cell r="G1308" t="str">
            <v>612-9</v>
          </cell>
          <cell r="H1308" t="str">
            <v>Santa Cruz Rio Pardo</v>
          </cell>
          <cell r="I1308" t="str">
            <v>Marília</v>
          </cell>
        </row>
        <row r="1309">
          <cell r="A1309">
            <v>32597</v>
          </cell>
          <cell r="B1309" t="str">
            <v>CS II "Dr. Pedro dos Santos Figueiredo" de Paraguaçu Paulista</v>
          </cell>
          <cell r="C1309">
            <v>32597</v>
          </cell>
          <cell r="D1309" t="str">
            <v>DRS IX - Marília</v>
          </cell>
          <cell r="E1309">
            <v>10</v>
          </cell>
          <cell r="F1309" t="str">
            <v>Coordenadoria de Regiões de Saúde</v>
          </cell>
          <cell r="G1309" t="str">
            <v>503-4</v>
          </cell>
          <cell r="H1309" t="str">
            <v>Paraguaçu Paulista</v>
          </cell>
          <cell r="I1309" t="str">
            <v>Marília</v>
          </cell>
        </row>
        <row r="1310">
          <cell r="A1310">
            <v>32585</v>
          </cell>
          <cell r="B1310" t="str">
            <v>CS II "Alceu Lima" de Cândido Mota</v>
          </cell>
          <cell r="C1310">
            <v>32585</v>
          </cell>
          <cell r="D1310" t="str">
            <v>DRS IX - Marília</v>
          </cell>
          <cell r="E1310">
            <v>10</v>
          </cell>
          <cell r="F1310" t="str">
            <v>Coordenadoria de Regiões de Saúde</v>
          </cell>
          <cell r="G1310" t="str">
            <v>249-5</v>
          </cell>
          <cell r="H1310" t="str">
            <v>Cândido Mota</v>
          </cell>
          <cell r="I1310" t="str">
            <v>Marília</v>
          </cell>
        </row>
        <row r="1311">
          <cell r="A1311">
            <v>32596</v>
          </cell>
          <cell r="B1311" t="str">
            <v>CS II "Dr. Nelson da Cunha Bastos" de Palmital</v>
          </cell>
          <cell r="C1311">
            <v>32596</v>
          </cell>
          <cell r="D1311" t="str">
            <v>DRS IX - Marília</v>
          </cell>
          <cell r="E1311">
            <v>10</v>
          </cell>
          <cell r="F1311" t="str">
            <v>Coordenadoria de Regiões de Saúde</v>
          </cell>
          <cell r="G1311" t="str">
            <v>501-0</v>
          </cell>
          <cell r="H1311" t="str">
            <v>Palmital</v>
          </cell>
          <cell r="I1311" t="str">
            <v>Marília</v>
          </cell>
        </row>
        <row r="1312">
          <cell r="A1312">
            <v>32586</v>
          </cell>
          <cell r="B1312" t="str">
            <v>CS III de Cruzália</v>
          </cell>
          <cell r="C1312">
            <v>32586</v>
          </cell>
          <cell r="D1312" t="str">
            <v>DRS IX - Marília</v>
          </cell>
          <cell r="E1312">
            <v>10</v>
          </cell>
          <cell r="F1312" t="str">
            <v>Coordenadoria de Regiões de Saúde</v>
          </cell>
          <cell r="G1312" t="str">
            <v>281-1</v>
          </cell>
          <cell r="H1312" t="str">
            <v>Cruzália</v>
          </cell>
          <cell r="I1312" t="str">
            <v>Marília</v>
          </cell>
        </row>
        <row r="1313">
          <cell r="A1313">
            <v>32581</v>
          </cell>
          <cell r="B1313" t="str">
            <v>CS I "Dr. José de Castro Valente" de Assis</v>
          </cell>
          <cell r="C1313">
            <v>32581</v>
          </cell>
          <cell r="D1313" t="str">
            <v>DRS IX - Marília</v>
          </cell>
          <cell r="E1313">
            <v>10</v>
          </cell>
          <cell r="F1313" t="str">
            <v>Coordenadoria de Regiões de Saúde</v>
          </cell>
          <cell r="G1313" t="str">
            <v>189-2</v>
          </cell>
          <cell r="H1313" t="str">
            <v>Assis</v>
          </cell>
          <cell r="I1313" t="str">
            <v>Marília</v>
          </cell>
        </row>
        <row r="1314">
          <cell r="A1314">
            <v>32583</v>
          </cell>
          <cell r="B1314" t="str">
            <v>CS III de Bernardino de Campos</v>
          </cell>
          <cell r="C1314">
            <v>32583</v>
          </cell>
          <cell r="D1314" t="str">
            <v>DRS IX - Marília</v>
          </cell>
          <cell r="E1314">
            <v>10</v>
          </cell>
          <cell r="F1314" t="str">
            <v>Coordenadoria de Regiões de Saúde</v>
          </cell>
          <cell r="G1314" t="str">
            <v>212-4</v>
          </cell>
          <cell r="H1314" t="str">
            <v>Bernardino de Campos</v>
          </cell>
          <cell r="I1314" t="str">
            <v>Marília</v>
          </cell>
        </row>
        <row r="1315">
          <cell r="A1315">
            <v>32591</v>
          </cell>
          <cell r="B1315" t="str">
            <v>CS III de Ocauçu</v>
          </cell>
          <cell r="C1315">
            <v>32591</v>
          </cell>
          <cell r="D1315" t="str">
            <v>DRS IX - Marília</v>
          </cell>
          <cell r="E1315">
            <v>10</v>
          </cell>
          <cell r="F1315" t="str">
            <v>Coordenadoria de Regiões de Saúde</v>
          </cell>
          <cell r="G1315" t="str">
            <v>485-6</v>
          </cell>
          <cell r="H1315" t="str">
            <v>Ocauçu</v>
          </cell>
          <cell r="I1315" t="str">
            <v>Marília</v>
          </cell>
        </row>
        <row r="1316">
          <cell r="A1316">
            <v>32602</v>
          </cell>
          <cell r="B1316" t="str">
            <v>CS III de Queirós</v>
          </cell>
          <cell r="C1316">
            <v>32602</v>
          </cell>
          <cell r="D1316" t="str">
            <v>DRS IX - Marília</v>
          </cell>
          <cell r="E1316">
            <v>10</v>
          </cell>
          <cell r="F1316" t="str">
            <v>Coordenadoria de Regiões de Saúde</v>
          </cell>
          <cell r="G1316" t="str">
            <v>566-6</v>
          </cell>
          <cell r="H1316" t="str">
            <v>Queirós</v>
          </cell>
          <cell r="I1316" t="str">
            <v>Marília</v>
          </cell>
        </row>
        <row r="1317">
          <cell r="A1317">
            <v>32579</v>
          </cell>
          <cell r="B1317" t="str">
            <v>CS III de Álvaro de Carvalho</v>
          </cell>
          <cell r="C1317">
            <v>32579</v>
          </cell>
          <cell r="D1317" t="str">
            <v>DRS IX - Marília</v>
          </cell>
          <cell r="E1317">
            <v>10</v>
          </cell>
          <cell r="F1317" t="str">
            <v>Coordenadoria de Regiões de Saúde</v>
          </cell>
          <cell r="G1317" t="str">
            <v>163-6</v>
          </cell>
          <cell r="H1317" t="str">
            <v>Álvaro de Carvalho</v>
          </cell>
          <cell r="I1317" t="str">
            <v>Marília</v>
          </cell>
        </row>
        <row r="1318">
          <cell r="A1318">
            <v>5770</v>
          </cell>
          <cell r="B1318" t="str">
            <v xml:space="preserve">CS III "Gilberto Miranda Cabral" de Parapuã     </v>
          </cell>
          <cell r="C1318">
            <v>5770</v>
          </cell>
          <cell r="D1318" t="str">
            <v>DRS IX - Marília</v>
          </cell>
          <cell r="E1318">
            <v>10</v>
          </cell>
          <cell r="F1318" t="str">
            <v>Coordenadoria de Regiões de Saúde</v>
          </cell>
          <cell r="G1318" t="str">
            <v>509-5</v>
          </cell>
          <cell r="H1318" t="str">
            <v>Parapuã</v>
          </cell>
          <cell r="I1318" t="str">
            <v>Marília</v>
          </cell>
        </row>
        <row r="1319">
          <cell r="A1319">
            <v>5773</v>
          </cell>
          <cell r="B1319" t="str">
            <v>CS III de Salmourão</v>
          </cell>
          <cell r="C1319">
            <v>5773</v>
          </cell>
          <cell r="D1319" t="str">
            <v>DRS IX - Marília</v>
          </cell>
          <cell r="E1319">
            <v>10</v>
          </cell>
          <cell r="F1319" t="str">
            <v>Coordenadoria de Regiões de Saúde</v>
          </cell>
          <cell r="G1319" t="str">
            <v>599-0</v>
          </cell>
          <cell r="H1319" t="str">
            <v>Salmourão</v>
          </cell>
          <cell r="I1319" t="str">
            <v>Marília</v>
          </cell>
        </row>
        <row r="1320">
          <cell r="A1320">
            <v>5772</v>
          </cell>
          <cell r="B1320" t="str">
            <v>CS III de Sagres</v>
          </cell>
          <cell r="C1320">
            <v>5772</v>
          </cell>
          <cell r="D1320" t="str">
            <v>DRS IX - Marília</v>
          </cell>
          <cell r="E1320">
            <v>10</v>
          </cell>
          <cell r="F1320" t="str">
            <v>Coordenadoria de Regiões de Saúde</v>
          </cell>
          <cell r="G1320" t="str">
            <v>595-2</v>
          </cell>
          <cell r="H1320" t="str">
            <v>Sagres</v>
          </cell>
          <cell r="I1320" t="str">
            <v>Marília</v>
          </cell>
        </row>
        <row r="1321">
          <cell r="A1321">
            <v>5762</v>
          </cell>
          <cell r="B1321" t="str">
            <v>CS II "Dr. Antonio Santana Franceschi" de Pacaembu</v>
          </cell>
          <cell r="C1321">
            <v>5762</v>
          </cell>
          <cell r="D1321" t="str">
            <v>DRS IX - Marília</v>
          </cell>
          <cell r="E1321">
            <v>10</v>
          </cell>
          <cell r="F1321" t="str">
            <v>Coordenadoria de Regiões de Saúde</v>
          </cell>
          <cell r="G1321" t="str">
            <v>497-2</v>
          </cell>
          <cell r="H1321" t="str">
            <v>Pacaembu</v>
          </cell>
          <cell r="I1321" t="str">
            <v>Marília</v>
          </cell>
        </row>
        <row r="1322">
          <cell r="A1322">
            <v>5769</v>
          </cell>
          <cell r="B1322" t="str">
            <v>CS II de Rinópolis</v>
          </cell>
          <cell r="C1322">
            <v>5769</v>
          </cell>
          <cell r="D1322" t="str">
            <v>DRS IX - Marília</v>
          </cell>
          <cell r="E1322">
            <v>10</v>
          </cell>
          <cell r="F1322" t="str">
            <v>Coordenadoria de Regiões de Saúde</v>
          </cell>
          <cell r="G1322" t="str">
            <v>586-1</v>
          </cell>
          <cell r="H1322" t="str">
            <v>Rinópolis</v>
          </cell>
          <cell r="I1322" t="str">
            <v>Marília</v>
          </cell>
        </row>
        <row r="1323">
          <cell r="A1323">
            <v>32594</v>
          </cell>
          <cell r="B1323" t="str">
            <v>CS III de Oscar Bressane</v>
          </cell>
          <cell r="C1323">
            <v>32594</v>
          </cell>
          <cell r="D1323" t="str">
            <v>DRS IX - Marília</v>
          </cell>
          <cell r="E1323">
            <v>10</v>
          </cell>
          <cell r="F1323" t="str">
            <v>Coordenadoria de Regiões de Saúde</v>
          </cell>
          <cell r="G1323" t="str">
            <v>493-5</v>
          </cell>
          <cell r="H1323" t="str">
            <v>Oscar Bressane</v>
          </cell>
          <cell r="I1323" t="str">
            <v>Marília</v>
          </cell>
        </row>
        <row r="1324">
          <cell r="A1324">
            <v>32590</v>
          </cell>
          <cell r="B1324" t="str">
            <v>CS I "Deputado Fernando Mauro Pires Rocha" de Marília</v>
          </cell>
          <cell r="C1324">
            <v>32590</v>
          </cell>
          <cell r="D1324" t="str">
            <v>DRS IX - Marília</v>
          </cell>
          <cell r="E1324">
            <v>10</v>
          </cell>
          <cell r="F1324" t="str">
            <v>Coordenadoria de Regiões de Saúde</v>
          </cell>
          <cell r="G1324" t="str">
            <v>438-8</v>
          </cell>
          <cell r="H1324" t="str">
            <v>Marília</v>
          </cell>
          <cell r="I1324" t="str">
            <v>Marília</v>
          </cell>
        </row>
        <row r="1325">
          <cell r="A1325">
            <v>32612</v>
          </cell>
          <cell r="B1325" t="str">
            <v>CS I "Dr. Walter Pimentel" de Tupã</v>
          </cell>
          <cell r="C1325">
            <v>32612</v>
          </cell>
          <cell r="D1325" t="str">
            <v>DRS IX - Marília</v>
          </cell>
          <cell r="E1325">
            <v>10</v>
          </cell>
          <cell r="F1325" t="str">
            <v>Coordenadoria de Regiões de Saúde</v>
          </cell>
          <cell r="G1325" t="str">
            <v>697-0</v>
          </cell>
          <cell r="H1325" t="str">
            <v>Tupã</v>
          </cell>
          <cell r="I1325" t="str">
            <v>Marília</v>
          </cell>
        </row>
        <row r="1326">
          <cell r="A1326">
            <v>32580</v>
          </cell>
          <cell r="B1326" t="str">
            <v>CS III "Dr. Galeno Americano do Brasil" de Alvilândia</v>
          </cell>
          <cell r="C1326">
            <v>32580</v>
          </cell>
          <cell r="D1326" t="str">
            <v>DRS IX - Marília</v>
          </cell>
          <cell r="E1326">
            <v>10</v>
          </cell>
          <cell r="F1326" t="str">
            <v>Coordenadoria de Regiões de Saúde</v>
          </cell>
          <cell r="G1326" t="str">
            <v>164-8</v>
          </cell>
          <cell r="H1326" t="str">
            <v>Alvilândia</v>
          </cell>
          <cell r="I1326" t="str">
            <v>Marília</v>
          </cell>
        </row>
        <row r="1327">
          <cell r="A1327">
            <v>5503</v>
          </cell>
          <cell r="B1327" t="str">
            <v>CS III "Dr. Moacyr Carneiro Junqueira" de Guarantã</v>
          </cell>
          <cell r="C1327">
            <v>5503</v>
          </cell>
          <cell r="D1327" t="str">
            <v>DRS IX - Marília</v>
          </cell>
          <cell r="E1327">
            <v>10</v>
          </cell>
          <cell r="F1327" t="str">
            <v>Coordenadoria de Regiões de Saúde</v>
          </cell>
          <cell r="G1327" t="str">
            <v>329-3</v>
          </cell>
          <cell r="H1327" t="str">
            <v>Guarantã</v>
          </cell>
          <cell r="I1327" t="str">
            <v>Marília</v>
          </cell>
        </row>
        <row r="1328">
          <cell r="A1328">
            <v>5519</v>
          </cell>
          <cell r="B1328" t="str">
            <v>CS III de Guaimbê</v>
          </cell>
          <cell r="C1328">
            <v>5519</v>
          </cell>
          <cell r="D1328" t="str">
            <v>DRS IX - Marília</v>
          </cell>
          <cell r="E1328">
            <v>10</v>
          </cell>
          <cell r="F1328" t="str">
            <v>Coordenadoria de Regiões de Saúde</v>
          </cell>
          <cell r="G1328" t="str">
            <v>321-9</v>
          </cell>
          <cell r="H1328" t="str">
            <v>Guaimbé</v>
          </cell>
          <cell r="I1328" t="str">
            <v>Marília</v>
          </cell>
        </row>
        <row r="1329">
          <cell r="A1329">
            <v>5760</v>
          </cell>
          <cell r="B1329" t="str">
            <v>CS II "Dr. Antonio Giancursi" de Flórida Paulista</v>
          </cell>
          <cell r="C1329">
            <v>5760</v>
          </cell>
          <cell r="D1329" t="str">
            <v>DRS IX - Marília</v>
          </cell>
          <cell r="E1329">
            <v>10</v>
          </cell>
          <cell r="F1329" t="str">
            <v>Coordenadoria de Regiões de Saúde</v>
          </cell>
          <cell r="G1329" t="str">
            <v>308-6</v>
          </cell>
          <cell r="H1329" t="str">
            <v>Flórida Paulista</v>
          </cell>
          <cell r="I1329" t="str">
            <v>Marília</v>
          </cell>
        </row>
        <row r="1330">
          <cell r="A1330">
            <v>32587</v>
          </cell>
          <cell r="B1330" t="str">
            <v>CS III de Echaporã</v>
          </cell>
          <cell r="C1330">
            <v>32587</v>
          </cell>
          <cell r="D1330" t="str">
            <v>DRS IX - Marília</v>
          </cell>
          <cell r="E1330">
            <v>10</v>
          </cell>
          <cell r="F1330" t="str">
            <v>Coordenadoria de Regiões de Saúde</v>
          </cell>
          <cell r="G1330" t="str">
            <v>295-1</v>
          </cell>
          <cell r="H1330" t="str">
            <v>Echaporã</v>
          </cell>
          <cell r="I1330" t="str">
            <v>Marília</v>
          </cell>
        </row>
        <row r="1331">
          <cell r="A1331">
            <v>5768</v>
          </cell>
          <cell r="B1331" t="str">
            <v>CS I "Dr. Francisco Monclar dos Santos" de Osvaldo Cruz</v>
          </cell>
          <cell r="C1331">
            <v>5768</v>
          </cell>
          <cell r="D1331" t="str">
            <v>DRS IX - Marília</v>
          </cell>
          <cell r="E1331">
            <v>10</v>
          </cell>
          <cell r="F1331" t="str">
            <v>Coordenadoria de Regiões de Saúde</v>
          </cell>
          <cell r="G1331" t="str">
            <v>494-7</v>
          </cell>
          <cell r="H1331" t="str">
            <v>Osvaldo Cruz</v>
          </cell>
          <cell r="I1331" t="str">
            <v>Marília</v>
          </cell>
        </row>
        <row r="1332">
          <cell r="A1332">
            <v>5825</v>
          </cell>
          <cell r="B1332" t="str">
            <v>Sede, do DRS IX - Marilia</v>
          </cell>
          <cell r="C1332">
            <v>5825</v>
          </cell>
          <cell r="D1332" t="str">
            <v>DRS IX - Marília</v>
          </cell>
          <cell r="E1332">
            <v>10</v>
          </cell>
          <cell r="F1332" t="str">
            <v>Coordenadoria de Regiões de Saúde</v>
          </cell>
          <cell r="G1332" t="str">
            <v>438-8</v>
          </cell>
          <cell r="H1332" t="str">
            <v>Marília</v>
          </cell>
          <cell r="I1332" t="str">
            <v>Marília</v>
          </cell>
        </row>
        <row r="1333">
          <cell r="A1333">
            <v>85364</v>
          </cell>
          <cell r="B1333" t="str">
            <v>Núcleo de Gestão Assistencial 04 - Assis</v>
          </cell>
          <cell r="C1333">
            <v>85364</v>
          </cell>
          <cell r="D1333" t="str">
            <v>DRS IX - Marília</v>
          </cell>
          <cell r="E1333">
            <v>10</v>
          </cell>
          <cell r="F1333" t="str">
            <v>Coordenadoria de Regiões de Saúde</v>
          </cell>
          <cell r="G1333" t="str">
            <v>189-2</v>
          </cell>
          <cell r="H1333" t="str">
            <v>Assis</v>
          </cell>
          <cell r="I1333" t="str">
            <v>Marília</v>
          </cell>
        </row>
        <row r="1334">
          <cell r="A1334">
            <v>85539</v>
          </cell>
          <cell r="B1334" t="str">
            <v>NGA 29 "Deputado Fernando Mauro Pires da Rocha" - Marília</v>
          </cell>
          <cell r="C1334">
            <v>85539</v>
          </cell>
          <cell r="D1334" t="str">
            <v>DRS IX - Marília</v>
          </cell>
          <cell r="E1334">
            <v>10</v>
          </cell>
          <cell r="F1334" t="str">
            <v>Coordenadoria de Regiões de Saúde</v>
          </cell>
          <cell r="G1334" t="str">
            <v>438-8</v>
          </cell>
          <cell r="H1334" t="str">
            <v>Marília</v>
          </cell>
          <cell r="I1334" t="str">
            <v>Marília</v>
          </cell>
        </row>
        <row r="1335">
          <cell r="A1335">
            <v>5510</v>
          </cell>
          <cell r="B1335" t="str">
            <v>CS III de Ubirajara</v>
          </cell>
          <cell r="C1335">
            <v>5510</v>
          </cell>
          <cell r="D1335" t="str">
            <v>DRS IX - Marília</v>
          </cell>
          <cell r="E1335">
            <v>10</v>
          </cell>
          <cell r="F1335" t="str">
            <v>Coordenadoria de Regiões de Saúde</v>
          </cell>
          <cell r="G1335" t="str">
            <v>702-0</v>
          </cell>
          <cell r="H1335" t="str">
            <v>Ubirajara</v>
          </cell>
          <cell r="I1335" t="str">
            <v>Marília</v>
          </cell>
        </row>
        <row r="1336">
          <cell r="A1336">
            <v>32582</v>
          </cell>
          <cell r="B1336" t="str">
            <v>CS II "Dr. Irineu Buller de Almeida" de Bastos</v>
          </cell>
          <cell r="C1336">
            <v>32582</v>
          </cell>
          <cell r="D1336" t="str">
            <v>DRS IX - Marília</v>
          </cell>
          <cell r="E1336">
            <v>10</v>
          </cell>
          <cell r="F1336" t="str">
            <v>Coordenadoria de Regiões de Saúde</v>
          </cell>
          <cell r="G1336" t="str">
            <v>207-0</v>
          </cell>
          <cell r="H1336" t="str">
            <v>Bastos</v>
          </cell>
          <cell r="I1336" t="str">
            <v>Marília</v>
          </cell>
        </row>
        <row r="1337">
          <cell r="A1337">
            <v>32584</v>
          </cell>
          <cell r="B1337" t="str">
            <v>CS III de Campos Novos Paulista</v>
          </cell>
          <cell r="C1337">
            <v>32584</v>
          </cell>
          <cell r="D1337" t="str">
            <v>DRS IX - Marília</v>
          </cell>
          <cell r="E1337">
            <v>10</v>
          </cell>
          <cell r="F1337" t="str">
            <v>Coordenadoria de Regiões de Saúde</v>
          </cell>
          <cell r="G1337" t="str">
            <v>247-1</v>
          </cell>
          <cell r="H1337" t="str">
            <v>Campos Novos Paulista</v>
          </cell>
          <cell r="I1337" t="str">
            <v>Marília</v>
          </cell>
        </row>
        <row r="1338">
          <cell r="A1338">
            <v>5771</v>
          </cell>
          <cell r="B1338" t="str">
            <v>CS III de Inúbia Paulista</v>
          </cell>
          <cell r="C1338">
            <v>5771</v>
          </cell>
          <cell r="D1338" t="str">
            <v>DRS IX - Marília</v>
          </cell>
          <cell r="E1338">
            <v>10</v>
          </cell>
          <cell r="F1338" t="str">
            <v>Coordenadoria de Regiões de Saúde</v>
          </cell>
          <cell r="G1338" t="str">
            <v>356-6</v>
          </cell>
          <cell r="H1338" t="str">
            <v>Inúbia Paulista</v>
          </cell>
          <cell r="I1338" t="str">
            <v>Marília</v>
          </cell>
        </row>
        <row r="1339">
          <cell r="A1339">
            <v>5764</v>
          </cell>
          <cell r="B1339" t="str">
            <v>CS III "Ary Toledo Silva" de Mariápolis</v>
          </cell>
          <cell r="C1339">
            <v>5764</v>
          </cell>
          <cell r="D1339" t="str">
            <v>DRS IX - Marília</v>
          </cell>
          <cell r="E1339">
            <v>10</v>
          </cell>
          <cell r="F1339" t="str">
            <v>Coordenadoria de Regiões de Saúde</v>
          </cell>
          <cell r="G1339" t="str">
            <v>437-6</v>
          </cell>
          <cell r="H1339" t="str">
            <v>Mariápolis</v>
          </cell>
          <cell r="I1339" t="str">
            <v>Marília</v>
          </cell>
        </row>
        <row r="1340">
          <cell r="A1340">
            <v>5765</v>
          </cell>
          <cell r="B1340" t="str">
            <v>CS I "Dr. Clóvis de Oliveira Marinho" de Adamantina</v>
          </cell>
          <cell r="C1340">
            <v>5765</v>
          </cell>
          <cell r="D1340" t="str">
            <v>DRS IX - Marília</v>
          </cell>
          <cell r="E1340">
            <v>10</v>
          </cell>
          <cell r="F1340" t="str">
            <v>Coordenadoria de Regiões de Saúde</v>
          </cell>
          <cell r="G1340" t="str">
            <v>150-8</v>
          </cell>
          <cell r="H1340" t="str">
            <v>Adamantina</v>
          </cell>
          <cell r="I1340" t="str">
            <v>Marília</v>
          </cell>
        </row>
        <row r="1341">
          <cell r="A1341">
            <v>5521</v>
          </cell>
          <cell r="B1341" t="str">
            <v>CS III de Júlio Mesquita</v>
          </cell>
          <cell r="C1341">
            <v>5521</v>
          </cell>
          <cell r="D1341" t="str">
            <v>DRS IX - Marília</v>
          </cell>
          <cell r="E1341">
            <v>10</v>
          </cell>
          <cell r="F1341" t="str">
            <v>Coordenadoria de Regiões de Saúde</v>
          </cell>
          <cell r="G1341" t="str">
            <v>406-6</v>
          </cell>
          <cell r="H1341" t="str">
            <v>Júlio Mesquita</v>
          </cell>
          <cell r="I1341" t="str">
            <v>Marília</v>
          </cell>
        </row>
        <row r="1342">
          <cell r="A1342">
            <v>32666</v>
          </cell>
          <cell r="B1342" t="str">
            <v>CS II "Dr. Plínio Albers" de Gália</v>
          </cell>
          <cell r="C1342">
            <v>32666</v>
          </cell>
          <cell r="D1342" t="str">
            <v>DRS IX - Marília</v>
          </cell>
          <cell r="E1342">
            <v>10</v>
          </cell>
          <cell r="F1342" t="str">
            <v>Coordenadoria de Regiões de Saúde</v>
          </cell>
          <cell r="G1342" t="str">
            <v>314-1</v>
          </cell>
          <cell r="H1342" t="str">
            <v>Gália</v>
          </cell>
          <cell r="I1342" t="str">
            <v>Marília</v>
          </cell>
        </row>
        <row r="1343">
          <cell r="A1343">
            <v>32667</v>
          </cell>
          <cell r="B1343" t="str">
            <v>CS II "Dr. Eustáchio Scalzo" de Garça</v>
          </cell>
          <cell r="C1343">
            <v>32667</v>
          </cell>
          <cell r="D1343" t="str">
            <v>DRS IX - Marília</v>
          </cell>
          <cell r="E1343">
            <v>10</v>
          </cell>
          <cell r="F1343" t="str">
            <v>Coordenadoria de Regiões de Saúde</v>
          </cell>
          <cell r="G1343" t="str">
            <v>315-3</v>
          </cell>
          <cell r="H1343" t="str">
            <v>Garça</v>
          </cell>
          <cell r="I1343" t="str">
            <v>Marília</v>
          </cell>
        </row>
        <row r="1344">
          <cell r="A1344">
            <v>32668</v>
          </cell>
          <cell r="B1344" t="str">
            <v>CS III "Dr. Carlos Cantore Schelini" de Herculândia</v>
          </cell>
          <cell r="C1344">
            <v>32668</v>
          </cell>
          <cell r="D1344" t="str">
            <v>DRS IX - Marília</v>
          </cell>
          <cell r="E1344">
            <v>10</v>
          </cell>
          <cell r="F1344" t="str">
            <v>Coordenadoria de Regiões de Saúde</v>
          </cell>
          <cell r="G1344" t="str">
            <v>338-4</v>
          </cell>
          <cell r="H1344" t="str">
            <v>Herculândia</v>
          </cell>
          <cell r="I1344" t="str">
            <v>Marília</v>
          </cell>
        </row>
        <row r="1345">
          <cell r="A1345">
            <v>32672</v>
          </cell>
          <cell r="B1345" t="str">
            <v>CS III "Dr. Adamastor Ferreira da Costa" de Lupércio</v>
          </cell>
          <cell r="C1345">
            <v>32672</v>
          </cell>
          <cell r="D1345" t="str">
            <v>DRS IX - Marília</v>
          </cell>
          <cell r="E1345">
            <v>10</v>
          </cell>
          <cell r="F1345" t="str">
            <v>Coordenadoria de Regiões de Saúde</v>
          </cell>
          <cell r="G1345" t="str">
            <v>426-1</v>
          </cell>
          <cell r="H1345" t="str">
            <v>Lupércio</v>
          </cell>
          <cell r="I1345" t="str">
            <v>Marília</v>
          </cell>
        </row>
        <row r="1346">
          <cell r="A1346">
            <v>5761</v>
          </cell>
          <cell r="B1346" t="str">
            <v>CS II de Lucélia</v>
          </cell>
          <cell r="C1346">
            <v>5761</v>
          </cell>
          <cell r="D1346" t="str">
            <v>DRS IX - Marília</v>
          </cell>
          <cell r="E1346">
            <v>10</v>
          </cell>
          <cell r="F1346" t="str">
            <v>Coordenadoria de Regiões de Saúde</v>
          </cell>
          <cell r="G1346" t="str">
            <v>422-4</v>
          </cell>
          <cell r="H1346" t="str">
            <v>Lucélia</v>
          </cell>
          <cell r="I1346" t="str">
            <v>Marília</v>
          </cell>
        </row>
        <row r="1347">
          <cell r="A1347">
            <v>32603</v>
          </cell>
          <cell r="B1347" t="str">
            <v>CS III de Quintana</v>
          </cell>
          <cell r="C1347">
            <v>32603</v>
          </cell>
          <cell r="D1347" t="str">
            <v>DRS IX - Marília</v>
          </cell>
          <cell r="E1347">
            <v>10</v>
          </cell>
          <cell r="F1347" t="str">
            <v>Coordenadoria de Regiões de Saúde</v>
          </cell>
          <cell r="G1347" t="str">
            <v>568-0</v>
          </cell>
          <cell r="H1347" t="str">
            <v>Quintana</v>
          </cell>
          <cell r="I1347" t="str">
            <v>Marília</v>
          </cell>
        </row>
        <row r="1348">
          <cell r="A1348">
            <v>32613</v>
          </cell>
          <cell r="B1348" t="str">
            <v>CS II "Dr. Antonio Alberto Macuco Janini" de Vera Cruz</v>
          </cell>
          <cell r="C1348">
            <v>32613</v>
          </cell>
          <cell r="D1348" t="str">
            <v>DRS IX - Marília</v>
          </cell>
          <cell r="E1348">
            <v>10</v>
          </cell>
          <cell r="F1348" t="str">
            <v>Coordenadoria de Regiões de Saúde</v>
          </cell>
          <cell r="G1348" t="str">
            <v>713-4</v>
          </cell>
          <cell r="H1348" t="str">
            <v>Vera Cruz</v>
          </cell>
          <cell r="I1348" t="str">
            <v>Marília</v>
          </cell>
        </row>
        <row r="1349">
          <cell r="A1349">
            <v>32669</v>
          </cell>
          <cell r="B1349" t="str">
            <v>CS III de Iacrí</v>
          </cell>
          <cell r="C1349">
            <v>32669</v>
          </cell>
          <cell r="D1349" t="str">
            <v>DRS IX - Marília</v>
          </cell>
          <cell r="E1349">
            <v>10</v>
          </cell>
          <cell r="F1349" t="str">
            <v>Coordenadoria de Regiões de Saúde</v>
          </cell>
          <cell r="G1349" t="str">
            <v>340-2</v>
          </cell>
          <cell r="H1349" t="str">
            <v>Iacrí</v>
          </cell>
          <cell r="I1349" t="str">
            <v>Marília</v>
          </cell>
        </row>
        <row r="1350">
          <cell r="A1350">
            <v>32593</v>
          </cell>
          <cell r="B1350" t="str">
            <v>CS III de Oriente</v>
          </cell>
          <cell r="C1350">
            <v>32593</v>
          </cell>
          <cell r="D1350" t="str">
            <v>DRS IX - Marília</v>
          </cell>
          <cell r="E1350">
            <v>10</v>
          </cell>
          <cell r="F1350" t="str">
            <v>Coordenadoria de Regiões de Saúde</v>
          </cell>
          <cell r="G1350" t="str">
            <v>489-3</v>
          </cell>
          <cell r="H1350" t="str">
            <v>Oriente</v>
          </cell>
          <cell r="I1350" t="str">
            <v>Marília</v>
          </cell>
        </row>
        <row r="1351">
          <cell r="A1351">
            <v>32600</v>
          </cell>
          <cell r="B1351" t="str">
            <v>CS II de Pompéia</v>
          </cell>
          <cell r="C1351">
            <v>32600</v>
          </cell>
          <cell r="D1351" t="str">
            <v>DRS IX - Marília</v>
          </cell>
          <cell r="E1351">
            <v>10</v>
          </cell>
          <cell r="F1351" t="str">
            <v>Coordenadoria de Regiões de Saúde</v>
          </cell>
          <cell r="G1351" t="str">
            <v>548-4</v>
          </cell>
          <cell r="H1351" t="str">
            <v>Pompéia</v>
          </cell>
          <cell r="I1351" t="str">
            <v>Marília</v>
          </cell>
        </row>
        <row r="1352">
          <cell r="A1352">
            <v>3504</v>
          </cell>
          <cell r="B1352" t="str">
            <v>Ambulatório de Saúde Mental de Assis</v>
          </cell>
          <cell r="C1352">
            <v>3504</v>
          </cell>
          <cell r="D1352" t="str">
            <v>DRS IX - Marília</v>
          </cell>
          <cell r="E1352">
            <v>10</v>
          </cell>
          <cell r="F1352" t="str">
            <v>Coordenadoria de Regiões de Saúde</v>
          </cell>
          <cell r="G1352" t="str">
            <v>189-2</v>
          </cell>
          <cell r="H1352" t="str">
            <v>Assis</v>
          </cell>
          <cell r="I1352" t="str">
            <v>Marília</v>
          </cell>
        </row>
        <row r="1353">
          <cell r="A1353">
            <v>85672</v>
          </cell>
          <cell r="B1353" t="str">
            <v>Núcleo de Gestão Assistencial 48 - Tupã</v>
          </cell>
          <cell r="C1353">
            <v>85672</v>
          </cell>
          <cell r="D1353" t="str">
            <v>DRS IX - Marília</v>
          </cell>
          <cell r="E1353">
            <v>10</v>
          </cell>
          <cell r="F1353" t="str">
            <v>Coordenadoria de Regiões de Saúde</v>
          </cell>
          <cell r="G1353" t="str">
            <v>697-0</v>
          </cell>
          <cell r="H1353" t="str">
            <v>Tupã</v>
          </cell>
          <cell r="I1353" t="str">
            <v>Marília</v>
          </cell>
        </row>
        <row r="1354">
          <cell r="A1354">
            <v>7527</v>
          </cell>
          <cell r="B1354" t="str">
            <v>Centro de Convivência Infantil em Assis, do DRS IX - Marilia</v>
          </cell>
          <cell r="C1354">
            <v>7527</v>
          </cell>
          <cell r="D1354" t="str">
            <v>DRS IX - Marília</v>
          </cell>
          <cell r="E1354">
            <v>10</v>
          </cell>
          <cell r="F1354" t="str">
            <v>Coordenadoria de Regiões de Saúde</v>
          </cell>
          <cell r="G1354" t="str">
            <v>189-2</v>
          </cell>
          <cell r="H1354" t="str">
            <v>Assis</v>
          </cell>
          <cell r="I1354" t="str">
            <v>Marília</v>
          </cell>
        </row>
        <row r="1355">
          <cell r="A1355">
            <v>67427</v>
          </cell>
          <cell r="B1355" t="str">
            <v>Centro de Convivência Infantil, do DRS IX - Marília</v>
          </cell>
          <cell r="C1355">
            <v>67427</v>
          </cell>
          <cell r="D1355" t="str">
            <v>DRS IX - Marília</v>
          </cell>
          <cell r="E1355">
            <v>10</v>
          </cell>
          <cell r="F1355" t="str">
            <v>Coordenadoria de Regiões de Saúde</v>
          </cell>
          <cell r="G1355" t="str">
            <v>438-8</v>
          </cell>
          <cell r="H1355" t="str">
            <v>Marília</v>
          </cell>
          <cell r="I1355" t="str">
            <v>Marília</v>
          </cell>
        </row>
        <row r="1356">
          <cell r="A1356">
            <v>5860</v>
          </cell>
          <cell r="B1356" t="str">
            <v>Escola de Auxiliar de Enfermagem de Assis</v>
          </cell>
          <cell r="C1356">
            <v>5860</v>
          </cell>
          <cell r="D1356" t="str">
            <v>DRS IX - Marília</v>
          </cell>
          <cell r="E1356">
            <v>10</v>
          </cell>
          <cell r="F1356" t="str">
            <v>Coordenadoria de Regiões de Saúde</v>
          </cell>
          <cell r="G1356" t="str">
            <v>189-2</v>
          </cell>
          <cell r="H1356" t="str">
            <v>Assis</v>
          </cell>
          <cell r="I1356" t="str">
            <v>Marília</v>
          </cell>
        </row>
        <row r="1357">
          <cell r="A1357">
            <v>50010</v>
          </cell>
          <cell r="B1357" t="str">
            <v>Ambulatório Regional de Saúde Mental de Marília</v>
          </cell>
          <cell r="C1357">
            <v>50010</v>
          </cell>
          <cell r="D1357" t="str">
            <v>DRS IX - Marília</v>
          </cell>
          <cell r="E1357">
            <v>10</v>
          </cell>
          <cell r="F1357" t="str">
            <v>Coordenadoria de Regiões de Saúde</v>
          </cell>
          <cell r="G1357" t="str">
            <v>438-8</v>
          </cell>
          <cell r="H1357" t="str">
            <v>Marília</v>
          </cell>
          <cell r="I1357" t="str">
            <v>Marília</v>
          </cell>
        </row>
        <row r="1358">
          <cell r="A1358">
            <v>69517</v>
          </cell>
          <cell r="B1358" t="str">
            <v>Laboratório Local de Ourinhos</v>
          </cell>
          <cell r="C1358">
            <v>69517</v>
          </cell>
          <cell r="D1358" t="str">
            <v>DRS IX - Marília</v>
          </cell>
          <cell r="E1358">
            <v>10</v>
          </cell>
          <cell r="F1358" t="str">
            <v>Coordenadoria de Regiões de Saúde</v>
          </cell>
          <cell r="G1358" t="str">
            <v>495-9</v>
          </cell>
          <cell r="H1358" t="str">
            <v>Ourinhos</v>
          </cell>
          <cell r="I1358" t="str">
            <v>Marília</v>
          </cell>
        </row>
        <row r="1359">
          <cell r="A1359">
            <v>69518</v>
          </cell>
          <cell r="B1359" t="str">
            <v>Laboratório Local de Assis</v>
          </cell>
          <cell r="C1359">
            <v>69518</v>
          </cell>
          <cell r="D1359" t="str">
            <v>DRS IX - Marília</v>
          </cell>
          <cell r="E1359">
            <v>10</v>
          </cell>
          <cell r="F1359" t="str">
            <v>Coordenadoria de Regiões de Saúde</v>
          </cell>
          <cell r="G1359" t="str">
            <v>189-2</v>
          </cell>
          <cell r="H1359" t="str">
            <v>Assis</v>
          </cell>
          <cell r="I1359" t="str">
            <v>Marília</v>
          </cell>
        </row>
        <row r="1360">
          <cell r="A1360">
            <v>72850</v>
          </cell>
          <cell r="B1360" t="str">
            <v xml:space="preserve">Laboratório Local de Santa Cruz do Rio Pardo      </v>
          </cell>
          <cell r="C1360">
            <v>72850</v>
          </cell>
          <cell r="D1360" t="str">
            <v>DRS IX - Marília</v>
          </cell>
          <cell r="E1360">
            <v>10</v>
          </cell>
          <cell r="F1360" t="str">
            <v>Coordenadoria de Regiões de Saúde</v>
          </cell>
          <cell r="G1360" t="str">
            <v>612-9</v>
          </cell>
          <cell r="H1360" t="str">
            <v>Santa Cruz Rio Pardo</v>
          </cell>
          <cell r="I1360" t="str">
            <v>Marília</v>
          </cell>
        </row>
        <row r="1361">
          <cell r="A1361">
            <v>69514</v>
          </cell>
          <cell r="B1361" t="str">
            <v>Laboratório Local de Adamantina</v>
          </cell>
          <cell r="C1361">
            <v>69514</v>
          </cell>
          <cell r="D1361" t="str">
            <v>DRS IX - Marília</v>
          </cell>
          <cell r="E1361">
            <v>10</v>
          </cell>
          <cell r="F1361" t="str">
            <v>Coordenadoria de Regiões de Saúde</v>
          </cell>
          <cell r="G1361" t="str">
            <v>150-8</v>
          </cell>
          <cell r="H1361" t="str">
            <v>Adamantina</v>
          </cell>
          <cell r="I1361" t="str">
            <v>Marília</v>
          </cell>
        </row>
        <row r="1362">
          <cell r="A1362">
            <v>69516</v>
          </cell>
          <cell r="B1362" t="str">
            <v>Laboratório Local de Tupã</v>
          </cell>
          <cell r="C1362">
            <v>69516</v>
          </cell>
          <cell r="D1362" t="str">
            <v>DRS IX - Marília</v>
          </cell>
          <cell r="E1362">
            <v>10</v>
          </cell>
          <cell r="F1362" t="str">
            <v>Coordenadoria de Regiões de Saúde</v>
          </cell>
          <cell r="G1362" t="str">
            <v>697-0</v>
          </cell>
          <cell r="H1362" t="str">
            <v>Tupã</v>
          </cell>
          <cell r="I1362" t="str">
            <v>Marília</v>
          </cell>
        </row>
        <row r="1363">
          <cell r="A1363">
            <v>85595</v>
          </cell>
          <cell r="B1363" t="str">
            <v>Núcleo de Gestão Assistencial 37 - Rio Claro</v>
          </cell>
          <cell r="C1363">
            <v>85595</v>
          </cell>
          <cell r="D1363" t="str">
            <v>DRS X "Dr. Laury Cullen" - Piracicaba</v>
          </cell>
          <cell r="E1363">
            <v>10</v>
          </cell>
          <cell r="F1363" t="str">
            <v>Coordenadoria de Regiões de Saúde</v>
          </cell>
          <cell r="G1363" t="str">
            <v>587-3</v>
          </cell>
          <cell r="H1363" t="str">
            <v>Rio Claro</v>
          </cell>
          <cell r="I1363" t="str">
            <v>Piracicaba</v>
          </cell>
        </row>
        <row r="1364">
          <cell r="A1364">
            <v>72590</v>
          </cell>
          <cell r="B1364" t="str">
            <v>Sede, do DRS X "Dr. Laury Cullen" - Piracicaba</v>
          </cell>
          <cell r="C1364">
            <v>72590</v>
          </cell>
          <cell r="D1364" t="str">
            <v>DRS X "Dr. Laury Cullen" - Piracicaba</v>
          </cell>
          <cell r="E1364">
            <v>10</v>
          </cell>
          <cell r="F1364" t="str">
            <v>Coordenadoria de Regiões de Saúde</v>
          </cell>
          <cell r="G1364" t="str">
            <v>535-6</v>
          </cell>
          <cell r="H1364" t="str">
            <v>Piracicaba</v>
          </cell>
          <cell r="I1364" t="str">
            <v>Piracicaba</v>
          </cell>
        </row>
        <row r="1365">
          <cell r="A1365">
            <v>33255</v>
          </cell>
          <cell r="B1365" t="str">
            <v>CS III "Deputado Laercio Corte" de Conchal</v>
          </cell>
          <cell r="C1365">
            <v>33255</v>
          </cell>
          <cell r="D1365" t="str">
            <v>DRS X "Dr. Laury Cullen" - Piracicaba</v>
          </cell>
          <cell r="E1365">
            <v>10</v>
          </cell>
          <cell r="F1365" t="str">
            <v>Coordenadoria de Regiões de Saúde</v>
          </cell>
          <cell r="G1365" t="str">
            <v>270-7</v>
          </cell>
          <cell r="H1365" t="str">
            <v>Conchal</v>
          </cell>
          <cell r="I1365" t="str">
            <v>Piracicaba</v>
          </cell>
        </row>
        <row r="1366">
          <cell r="A1366">
            <v>31947</v>
          </cell>
          <cell r="B1366" t="str">
            <v>CS III "Antonio Sacchs" de Mombuca</v>
          </cell>
          <cell r="C1366">
            <v>31947</v>
          </cell>
          <cell r="D1366" t="str">
            <v>DRS X "Dr. Laury Cullen" - Piracicaba</v>
          </cell>
          <cell r="E1366">
            <v>10</v>
          </cell>
          <cell r="F1366" t="str">
            <v>Coordenadoria de Regiões de Saúde</v>
          </cell>
          <cell r="G1366" t="str">
            <v>457-1</v>
          </cell>
          <cell r="H1366" t="str">
            <v>Mombuca</v>
          </cell>
          <cell r="I1366" t="str">
            <v>Piracicaba</v>
          </cell>
        </row>
        <row r="1367">
          <cell r="A1367">
            <v>70878</v>
          </cell>
          <cell r="B1367" t="str">
            <v>CCI do CS I "Dr. Godofredo Bulhões F. de Carvalho" de Piracicaba</v>
          </cell>
          <cell r="C1367">
            <v>70878</v>
          </cell>
          <cell r="D1367" t="str">
            <v>DRS X "Dr. Laury Cullen" - Piracicaba</v>
          </cell>
          <cell r="E1367">
            <v>10</v>
          </cell>
          <cell r="F1367" t="str">
            <v>Coordenadoria de Regiões de Saúde</v>
          </cell>
          <cell r="G1367" t="str">
            <v>535-6</v>
          </cell>
          <cell r="H1367" t="str">
            <v>Piracicaba</v>
          </cell>
          <cell r="I1367" t="str">
            <v>Piracicaba</v>
          </cell>
        </row>
        <row r="1368">
          <cell r="A1368">
            <v>5351</v>
          </cell>
          <cell r="B1368" t="str">
            <v>CS I "Dr. Vasco da Silva Mello" de Rio Claro</v>
          </cell>
          <cell r="C1368">
            <v>5351</v>
          </cell>
          <cell r="D1368" t="str">
            <v>DRS X "Dr. Laury Cullen" - Piracicaba</v>
          </cell>
          <cell r="E1368">
            <v>10</v>
          </cell>
          <cell r="F1368" t="str">
            <v>Coordenadoria de Regiões de Saúde</v>
          </cell>
          <cell r="G1368" t="str">
            <v>587-3</v>
          </cell>
          <cell r="H1368" t="str">
            <v>Rio Claro</v>
          </cell>
          <cell r="I1368" t="str">
            <v>Piracicaba</v>
          </cell>
        </row>
        <row r="1369">
          <cell r="A1369">
            <v>5286</v>
          </cell>
          <cell r="B1369" t="str">
            <v>CS III de Rafard</v>
          </cell>
          <cell r="C1369">
            <v>5286</v>
          </cell>
          <cell r="D1369" t="str">
            <v>DRS X "Dr. Laury Cullen" - Piracicaba</v>
          </cell>
          <cell r="E1369">
            <v>10</v>
          </cell>
          <cell r="F1369" t="str">
            <v>Coordenadoria de Regiões de Saúde</v>
          </cell>
          <cell r="G1369" t="str">
            <v>569-1</v>
          </cell>
          <cell r="H1369" t="str">
            <v>Rafard</v>
          </cell>
          <cell r="I1369" t="str">
            <v>Piracicaba</v>
          </cell>
        </row>
        <row r="1370">
          <cell r="A1370">
            <v>5281</v>
          </cell>
          <cell r="B1370" t="str">
            <v>CS III de Elias Fausto</v>
          </cell>
          <cell r="C1370">
            <v>5281</v>
          </cell>
          <cell r="D1370" t="str">
            <v>DRS X "Dr. Laury Cullen" - Piracicaba</v>
          </cell>
          <cell r="E1370">
            <v>10</v>
          </cell>
          <cell r="F1370" t="str">
            <v>Coordenadoria de Regiões de Saúde</v>
          </cell>
          <cell r="G1370" t="str">
            <v>297-5</v>
          </cell>
          <cell r="H1370" t="str">
            <v>Elias Fausto</v>
          </cell>
          <cell r="I1370" t="str">
            <v>Piracicaba</v>
          </cell>
        </row>
        <row r="1371">
          <cell r="A1371">
            <v>5357</v>
          </cell>
          <cell r="B1371" t="str">
            <v>CS III "João Pagni" de Santa Gertrudes</v>
          </cell>
          <cell r="C1371">
            <v>5357</v>
          </cell>
          <cell r="D1371" t="str">
            <v>DRS X "Dr. Laury Cullen" - Piracicaba</v>
          </cell>
          <cell r="E1371">
            <v>10</v>
          </cell>
          <cell r="F1371" t="str">
            <v>Coordenadoria de Regiões de Saúde</v>
          </cell>
          <cell r="G1371" t="str">
            <v>615-4</v>
          </cell>
          <cell r="H1371" t="str">
            <v>Santa Gertrudes</v>
          </cell>
          <cell r="I1371" t="str">
            <v>Piracicaba</v>
          </cell>
        </row>
        <row r="1372">
          <cell r="A1372">
            <v>5356</v>
          </cell>
          <cell r="B1372" t="str">
            <v>CS III de Itirapina</v>
          </cell>
          <cell r="C1372">
            <v>5356</v>
          </cell>
          <cell r="D1372" t="str">
            <v>DRS X "Dr. Laury Cullen" - Piracicaba</v>
          </cell>
          <cell r="E1372">
            <v>10</v>
          </cell>
          <cell r="F1372" t="str">
            <v>Coordenadoria de Regiões de Saúde</v>
          </cell>
          <cell r="G1372" t="str">
            <v>384-0</v>
          </cell>
          <cell r="H1372" t="str">
            <v>Itirapina</v>
          </cell>
          <cell r="I1372" t="str">
            <v>Piracicaba</v>
          </cell>
        </row>
        <row r="1373">
          <cell r="A1373">
            <v>5355</v>
          </cell>
          <cell r="B1373" t="str">
            <v>CS III de Ipeúna</v>
          </cell>
          <cell r="C1373">
            <v>5355</v>
          </cell>
          <cell r="D1373" t="str">
            <v>DRS X "Dr. Laury Cullen" - Piracicaba</v>
          </cell>
          <cell r="E1373">
            <v>10</v>
          </cell>
          <cell r="F1373" t="str">
            <v>Coordenadoria de Regiões de Saúde</v>
          </cell>
          <cell r="G1373" t="str">
            <v>359-1</v>
          </cell>
          <cell r="H1373" t="str">
            <v>Ipeúna</v>
          </cell>
          <cell r="I1373" t="str">
            <v>Piracicaba</v>
          </cell>
        </row>
        <row r="1374">
          <cell r="A1374">
            <v>5354</v>
          </cell>
          <cell r="B1374" t="str">
            <v>CS III "Antenor Chiossi" de Corumbataí</v>
          </cell>
          <cell r="C1374">
            <v>5354</v>
          </cell>
          <cell r="D1374" t="str">
            <v>DRS X "Dr. Laury Cullen" - Piracicaba</v>
          </cell>
          <cell r="E1374">
            <v>10</v>
          </cell>
          <cell r="F1374" t="str">
            <v>Coordenadoria de Regiões de Saúde</v>
          </cell>
          <cell r="G1374" t="str">
            <v>275-6</v>
          </cell>
          <cell r="H1374" t="str">
            <v>Corumbataí</v>
          </cell>
          <cell r="I1374" t="str">
            <v>Piracicaba</v>
          </cell>
        </row>
        <row r="1375">
          <cell r="A1375">
            <v>5352</v>
          </cell>
          <cell r="B1375" t="str">
            <v>CS III de Analândia</v>
          </cell>
          <cell r="C1375">
            <v>5352</v>
          </cell>
          <cell r="D1375" t="str">
            <v>DRS X "Dr. Laury Cullen" - Piracicaba</v>
          </cell>
          <cell r="E1375">
            <v>10</v>
          </cell>
          <cell r="F1375" t="str">
            <v>Coordenadoria de Regiões de Saúde</v>
          </cell>
          <cell r="G1375" t="str">
            <v>169-7</v>
          </cell>
          <cell r="H1375" t="str">
            <v>Analândia</v>
          </cell>
          <cell r="I1375" t="str">
            <v>Piracicaba</v>
          </cell>
        </row>
        <row r="1376">
          <cell r="A1376">
            <v>5280</v>
          </cell>
          <cell r="B1376" t="str">
            <v>CS II "Dr. Mário Dias de Aguiar" de Capivari</v>
          </cell>
          <cell r="C1376">
            <v>5280</v>
          </cell>
          <cell r="D1376" t="str">
            <v>DRS X "Dr. Laury Cullen" - Piracicaba</v>
          </cell>
          <cell r="E1376">
            <v>10</v>
          </cell>
          <cell r="F1376" t="str">
            <v>Coordenadoria de Regiões de Saúde</v>
          </cell>
          <cell r="G1376" t="str">
            <v>253-7</v>
          </cell>
          <cell r="H1376" t="str">
            <v>Capivari</v>
          </cell>
          <cell r="I1376" t="str">
            <v>Piracicaba</v>
          </cell>
        </row>
        <row r="1377">
          <cell r="A1377">
            <v>62662</v>
          </cell>
          <cell r="B1377" t="str">
            <v>CS III "João José Rodrigues" do Bairro COHAB, em Tietê</v>
          </cell>
          <cell r="C1377">
            <v>62662</v>
          </cell>
          <cell r="D1377" t="str">
            <v>DRS X "Dr. Laury Cullen" - Piracicaba</v>
          </cell>
          <cell r="E1377">
            <v>10</v>
          </cell>
          <cell r="F1377" t="str">
            <v>Coordenadoria de Regiões de Saúde</v>
          </cell>
          <cell r="G1377" t="str">
            <v>692-0</v>
          </cell>
          <cell r="H1377" t="str">
            <v>Tietê</v>
          </cell>
          <cell r="I1377" t="str">
            <v>Piracicaba</v>
          </cell>
        </row>
        <row r="1378">
          <cell r="A1378">
            <v>5348</v>
          </cell>
          <cell r="B1378" t="str">
            <v>CS III "Dr. Mário dos Santos Menezes" de São Pedro</v>
          </cell>
          <cell r="C1378">
            <v>5348</v>
          </cell>
          <cell r="D1378" t="str">
            <v>DRS X "Dr. Laury Cullen" - Piracicaba</v>
          </cell>
          <cell r="E1378">
            <v>10</v>
          </cell>
          <cell r="F1378" t="str">
            <v>Coordenadoria de Regiões de Saúde</v>
          </cell>
          <cell r="G1378" t="str">
            <v>651-8</v>
          </cell>
          <cell r="H1378" t="str">
            <v>São Pedro</v>
          </cell>
          <cell r="I1378" t="str">
            <v>Piracicaba</v>
          </cell>
        </row>
        <row r="1379">
          <cell r="A1379">
            <v>5347</v>
          </cell>
          <cell r="B1379" t="str">
            <v>CS III "Amália Gothardo Manesco" de Santa Maria da Serra</v>
          </cell>
          <cell r="C1379">
            <v>5347</v>
          </cell>
          <cell r="D1379" t="str">
            <v>DRS X "Dr. Laury Cullen" - Piracicaba</v>
          </cell>
          <cell r="E1379">
            <v>10</v>
          </cell>
          <cell r="F1379" t="str">
            <v>Coordenadoria de Regiões de Saúde</v>
          </cell>
          <cell r="G1379" t="str">
            <v>618-0</v>
          </cell>
          <cell r="H1379" t="str">
            <v>Santa Maria da Serra</v>
          </cell>
          <cell r="I1379" t="str">
            <v>Piracicaba</v>
          </cell>
        </row>
        <row r="1380">
          <cell r="A1380">
            <v>5341</v>
          </cell>
          <cell r="B1380" t="str">
            <v>CS I "Dr. Godofredo Bulhões F. de Carvalho" de Piracicaba</v>
          </cell>
          <cell r="C1380">
            <v>5341</v>
          </cell>
          <cell r="D1380" t="str">
            <v>DRS X "Dr. Laury Cullen" - Piracicaba</v>
          </cell>
          <cell r="E1380">
            <v>10</v>
          </cell>
          <cell r="F1380" t="str">
            <v>Coordenadoria de Regiões de Saúde</v>
          </cell>
          <cell r="G1380" t="str">
            <v>535-6</v>
          </cell>
          <cell r="H1380" t="str">
            <v>Piracicaba</v>
          </cell>
          <cell r="I1380" t="str">
            <v>Piracicaba</v>
          </cell>
        </row>
        <row r="1381">
          <cell r="A1381">
            <v>5332</v>
          </cell>
          <cell r="B1381" t="str">
            <v>CS III de Santa Cruz da Conceição</v>
          </cell>
          <cell r="C1381">
            <v>5332</v>
          </cell>
          <cell r="D1381" t="str">
            <v>DRS X "Dr. Laury Cullen" - Piracicaba</v>
          </cell>
          <cell r="E1381">
            <v>10</v>
          </cell>
          <cell r="F1381" t="str">
            <v>Coordenadoria de Regiões de Saúde</v>
          </cell>
          <cell r="G1381" t="str">
            <v>610-5</v>
          </cell>
          <cell r="H1381" t="str">
            <v>Santa Cruz da Conceição</v>
          </cell>
          <cell r="I1381" t="str">
            <v>Piracicaba</v>
          </cell>
        </row>
        <row r="1382">
          <cell r="A1382">
            <v>5330</v>
          </cell>
          <cell r="B1382" t="str">
            <v>CS II "Dr. José Marsiglio Filho" de Pirassununga</v>
          </cell>
          <cell r="C1382">
            <v>5330</v>
          </cell>
          <cell r="D1382" t="str">
            <v>DRS X "Dr. Laury Cullen" - Piracicaba</v>
          </cell>
          <cell r="E1382">
            <v>10</v>
          </cell>
          <cell r="F1382" t="str">
            <v>Coordenadoria de Regiões de Saúde</v>
          </cell>
          <cell r="G1382" t="str">
            <v>536-8</v>
          </cell>
          <cell r="H1382" t="str">
            <v>Pirassununga</v>
          </cell>
          <cell r="I1382" t="str">
            <v>Piracicaba</v>
          </cell>
        </row>
        <row r="1383">
          <cell r="A1383">
            <v>5325</v>
          </cell>
          <cell r="B1383" t="str">
            <v>CS I "Dr. Lauro Corrêa da Silva" de Limeira</v>
          </cell>
          <cell r="C1383">
            <v>5325</v>
          </cell>
          <cell r="D1383" t="str">
            <v>DRS X "Dr. Laury Cullen" - Piracicaba</v>
          </cell>
          <cell r="E1383">
            <v>10</v>
          </cell>
          <cell r="F1383" t="str">
            <v>Coordenadoria de Regiões de Saúde</v>
          </cell>
          <cell r="G1383" t="str">
            <v>417-0</v>
          </cell>
          <cell r="H1383" t="str">
            <v>Limeira</v>
          </cell>
          <cell r="I1383" t="str">
            <v>Piracicaba</v>
          </cell>
        </row>
        <row r="1384">
          <cell r="A1384">
            <v>5342</v>
          </cell>
          <cell r="B1384" t="str">
            <v>CS III de Águas de São Pedro</v>
          </cell>
          <cell r="C1384">
            <v>5342</v>
          </cell>
          <cell r="D1384" t="str">
            <v>DRS X "Dr. Laury Cullen" - Piracicaba</v>
          </cell>
          <cell r="E1384">
            <v>10</v>
          </cell>
          <cell r="F1384" t="str">
            <v>Coordenadoria de Regiões de Saúde</v>
          </cell>
          <cell r="G1384" t="str">
            <v>155-7</v>
          </cell>
          <cell r="H1384" t="str">
            <v>Águas de São Pedro</v>
          </cell>
          <cell r="I1384" t="str">
            <v>Piracicaba</v>
          </cell>
        </row>
        <row r="1385">
          <cell r="A1385">
            <v>5329</v>
          </cell>
          <cell r="B1385" t="str">
            <v>CS II "Salete Aparecida Ciccone Marchi" de Leme</v>
          </cell>
          <cell r="C1385">
            <v>5329</v>
          </cell>
          <cell r="D1385" t="str">
            <v>DRS X "Dr. Laury Cullen" - Piracicaba</v>
          </cell>
          <cell r="E1385">
            <v>10</v>
          </cell>
          <cell r="F1385" t="str">
            <v>Coordenadoria de Regiões de Saúde</v>
          </cell>
          <cell r="G1385" t="str">
            <v>415-7</v>
          </cell>
          <cell r="H1385" t="str">
            <v>Leme</v>
          </cell>
          <cell r="I1385" t="str">
            <v>Piracicaba</v>
          </cell>
        </row>
        <row r="1386">
          <cell r="A1386">
            <v>5345</v>
          </cell>
          <cell r="B1386" t="str">
            <v>CS II de Rio das Pedras</v>
          </cell>
          <cell r="C1386">
            <v>5345</v>
          </cell>
          <cell r="D1386" t="str">
            <v>DRS X "Dr. Laury Cullen" - Piracicaba</v>
          </cell>
          <cell r="E1386">
            <v>10</v>
          </cell>
          <cell r="F1386" t="str">
            <v>Coordenadoria de Regiões de Saúde</v>
          </cell>
          <cell r="G1386" t="str">
            <v>588-5</v>
          </cell>
          <cell r="H1386" t="str">
            <v>Rio das Pedras</v>
          </cell>
          <cell r="I1386" t="str">
            <v>Piracicaba</v>
          </cell>
        </row>
        <row r="1387">
          <cell r="A1387">
            <v>5343</v>
          </cell>
          <cell r="B1387" t="str">
            <v>CS II de Charqueada</v>
          </cell>
          <cell r="C1387">
            <v>5343</v>
          </cell>
          <cell r="D1387" t="str">
            <v>DRS X "Dr. Laury Cullen" - Piracicaba</v>
          </cell>
          <cell r="E1387">
            <v>10</v>
          </cell>
          <cell r="F1387" t="str">
            <v>Coordenadoria de Regiões de Saúde</v>
          </cell>
          <cell r="G1387" t="str">
            <v>266-5</v>
          </cell>
          <cell r="H1387" t="str">
            <v>Charqueada</v>
          </cell>
          <cell r="I1387" t="str">
            <v>Piracicaba</v>
          </cell>
        </row>
        <row r="1388">
          <cell r="A1388">
            <v>5344</v>
          </cell>
          <cell r="B1388" t="str">
            <v>CS III de Iracemápolis</v>
          </cell>
          <cell r="C1388">
            <v>5344</v>
          </cell>
          <cell r="D1388" t="str">
            <v>DRS X "Dr. Laury Cullen" - Piracicaba</v>
          </cell>
          <cell r="E1388">
            <v>10</v>
          </cell>
          <cell r="F1388" t="str">
            <v>Coordenadoria de Regiões de Saúde</v>
          </cell>
          <cell r="G1388" t="str">
            <v>362-1</v>
          </cell>
          <cell r="H1388" t="str">
            <v>Iracemápolis</v>
          </cell>
          <cell r="I1388" t="str">
            <v>Piracicaba</v>
          </cell>
        </row>
        <row r="1389">
          <cell r="A1389">
            <v>5326</v>
          </cell>
          <cell r="B1389" t="str">
            <v>CS II "Dr. João Geraldo de Carvalho Noronha" de Araras</v>
          </cell>
          <cell r="C1389">
            <v>5326</v>
          </cell>
          <cell r="D1389" t="str">
            <v>DRS X "Dr. Laury Cullen" - Piracicaba</v>
          </cell>
          <cell r="E1389">
            <v>10</v>
          </cell>
          <cell r="F1389" t="str">
            <v>Coordenadoria de Regiões de Saúde</v>
          </cell>
          <cell r="G1389" t="str">
            <v>182-0</v>
          </cell>
          <cell r="H1389" t="str">
            <v>Araras</v>
          </cell>
          <cell r="I1389" t="str">
            <v>Piracicaba</v>
          </cell>
        </row>
        <row r="1390">
          <cell r="A1390">
            <v>5328</v>
          </cell>
          <cell r="B1390" t="str">
            <v>CS III "Dalcy de Campos Toledo" de Cordeirópolis</v>
          </cell>
          <cell r="C1390">
            <v>5328</v>
          </cell>
          <cell r="D1390" t="str">
            <v>DRS X "Dr. Laury Cullen" - Piracicaba</v>
          </cell>
          <cell r="E1390">
            <v>10</v>
          </cell>
          <cell r="F1390" t="str">
            <v>Coordenadoria de Regiões de Saúde</v>
          </cell>
          <cell r="G1390" t="str">
            <v>272-0</v>
          </cell>
          <cell r="H1390" t="str">
            <v>Cordeirópolis</v>
          </cell>
          <cell r="I1390" t="str">
            <v>Piracicaba</v>
          </cell>
        </row>
        <row r="1391">
          <cell r="A1391">
            <v>17098</v>
          </cell>
          <cell r="B1391" t="str">
            <v>Núcleo de Hematologia e Hemoterapia de Limeira</v>
          </cell>
          <cell r="C1391">
            <v>17098</v>
          </cell>
          <cell r="D1391" t="str">
            <v>DRS X "Dr. Laury Cullen" - Piracicaba</v>
          </cell>
          <cell r="E1391">
            <v>10</v>
          </cell>
          <cell r="F1391" t="str">
            <v>Coordenadoria de Regiões de Saúde</v>
          </cell>
          <cell r="G1391" t="str">
            <v>417-0</v>
          </cell>
          <cell r="H1391" t="str">
            <v>Limeira</v>
          </cell>
          <cell r="I1391" t="str">
            <v>Piracicaba</v>
          </cell>
        </row>
        <row r="1392">
          <cell r="A1392">
            <v>3317</v>
          </cell>
          <cell r="B1392" t="str">
            <v>Núcleo de Hematologia e Hemoterapia de Piracicaba</v>
          </cell>
          <cell r="C1392">
            <v>3317</v>
          </cell>
          <cell r="D1392" t="str">
            <v>DRS X "Dr. Laury Cullen" - Piracicaba</v>
          </cell>
          <cell r="E1392">
            <v>10</v>
          </cell>
          <cell r="F1392" t="str">
            <v>Coordenadoria de Regiões de Saúde</v>
          </cell>
          <cell r="G1392" t="str">
            <v>535-6</v>
          </cell>
          <cell r="H1392" t="str">
            <v>Piracicaba</v>
          </cell>
          <cell r="I1392" t="str">
            <v>Piracicaba</v>
          </cell>
        </row>
        <row r="1393">
          <cell r="A1393">
            <v>16433</v>
          </cell>
          <cell r="B1393" t="str">
            <v>Ambulatório Regional de Especialidades de Limeira</v>
          </cell>
          <cell r="C1393">
            <v>16433</v>
          </cell>
          <cell r="D1393" t="str">
            <v>DRS X "Dr. Laury Cullen" - Piracicaba</v>
          </cell>
          <cell r="E1393">
            <v>10</v>
          </cell>
          <cell r="F1393" t="str">
            <v>Coordenadoria de Regiões de Saúde</v>
          </cell>
          <cell r="G1393" t="str">
            <v>417-0</v>
          </cell>
          <cell r="H1393" t="str">
            <v>Limeira</v>
          </cell>
          <cell r="I1393" t="str">
            <v>Piracicaba</v>
          </cell>
        </row>
        <row r="1394">
          <cell r="A1394">
            <v>72849</v>
          </cell>
          <cell r="B1394" t="str">
            <v xml:space="preserve">Laboratório Local de Limeira                 </v>
          </cell>
          <cell r="C1394">
            <v>72849</v>
          </cell>
          <cell r="D1394" t="str">
            <v>DRS X "Dr. Laury Cullen" - Piracicaba</v>
          </cell>
          <cell r="E1394">
            <v>10</v>
          </cell>
          <cell r="F1394" t="str">
            <v>Coordenadoria de Regiões de Saúde</v>
          </cell>
          <cell r="G1394" t="str">
            <v>417-0</v>
          </cell>
          <cell r="H1394" t="str">
            <v>Limeira</v>
          </cell>
          <cell r="I1394" t="str">
            <v>Piracicaba</v>
          </cell>
        </row>
        <row r="1395">
          <cell r="A1395">
            <v>69498</v>
          </cell>
          <cell r="B1395" t="str">
            <v>Laboratório Local de Pirassununga</v>
          </cell>
          <cell r="C1395">
            <v>69498</v>
          </cell>
          <cell r="D1395" t="str">
            <v>DRS X "Dr. Laury Cullen" - Piracicaba</v>
          </cell>
          <cell r="E1395">
            <v>10</v>
          </cell>
          <cell r="F1395" t="str">
            <v>Coordenadoria de Regiões de Saúde</v>
          </cell>
          <cell r="G1395" t="str">
            <v>536-8</v>
          </cell>
          <cell r="H1395" t="str">
            <v>Pirassununga</v>
          </cell>
          <cell r="I1395" t="str">
            <v>Piracicaba</v>
          </cell>
        </row>
        <row r="1396">
          <cell r="A1396">
            <v>69491</v>
          </cell>
          <cell r="B1396" t="str">
            <v>Laboratório Local de Piracicaba</v>
          </cell>
          <cell r="C1396">
            <v>69491</v>
          </cell>
          <cell r="D1396" t="str">
            <v>DRS X "Dr. Laury Cullen" - Piracicaba</v>
          </cell>
          <cell r="E1396">
            <v>10</v>
          </cell>
          <cell r="F1396" t="str">
            <v>Coordenadoria de Regiões de Saúde</v>
          </cell>
          <cell r="G1396" t="str">
            <v>535-6</v>
          </cell>
          <cell r="H1396" t="str">
            <v>Piracicaba</v>
          </cell>
          <cell r="I1396" t="str">
            <v>Piracicaba</v>
          </cell>
        </row>
        <row r="1397">
          <cell r="A1397">
            <v>85574</v>
          </cell>
          <cell r="B1397" t="str">
            <v>Núcleo de Gestão Assistencial 34 - Presidente Prudente</v>
          </cell>
          <cell r="C1397">
            <v>85574</v>
          </cell>
          <cell r="D1397" t="str">
            <v>DRS XI - Presidente Prudente</v>
          </cell>
          <cell r="E1397">
            <v>10</v>
          </cell>
          <cell r="F1397" t="str">
            <v>Coordenadoria de Regiões de Saúde</v>
          </cell>
          <cell r="G1397" t="str">
            <v>562-9</v>
          </cell>
          <cell r="H1397" t="str">
            <v>Presidente Prudente</v>
          </cell>
          <cell r="I1397" t="str">
            <v>Presidente Prudente</v>
          </cell>
        </row>
        <row r="1398">
          <cell r="A1398">
            <v>5713</v>
          </cell>
          <cell r="B1398" t="str">
            <v>Sede, do DRS XI - Presidente Prudente</v>
          </cell>
          <cell r="C1398">
            <v>5713</v>
          </cell>
          <cell r="D1398" t="str">
            <v>DRS XI - Presidente Prudente</v>
          </cell>
          <cell r="E1398">
            <v>10</v>
          </cell>
          <cell r="F1398" t="str">
            <v>Coordenadoria de Regiões de Saúde</v>
          </cell>
          <cell r="G1398" t="str">
            <v>562-9</v>
          </cell>
          <cell r="H1398" t="str">
            <v>Presidente Prudente</v>
          </cell>
          <cell r="I1398" t="str">
            <v>Presidente Prudente</v>
          </cell>
        </row>
        <row r="1399">
          <cell r="A1399">
            <v>5724</v>
          </cell>
          <cell r="B1399" t="str">
            <v>CS II "Dr. Plínio Arantes Barreto" de Pirapozinho</v>
          </cell>
          <cell r="C1399">
            <v>5724</v>
          </cell>
          <cell r="D1399" t="str">
            <v>DRS XI - Presidente Prudente</v>
          </cell>
          <cell r="E1399">
            <v>10</v>
          </cell>
          <cell r="F1399" t="str">
            <v>Coordenadoria de Regiões de Saúde</v>
          </cell>
          <cell r="G1399" t="str">
            <v>541-1</v>
          </cell>
          <cell r="H1399" t="str">
            <v>Pirapozinho</v>
          </cell>
          <cell r="I1399" t="str">
            <v>Presidente Prudente</v>
          </cell>
        </row>
        <row r="1400">
          <cell r="A1400">
            <v>5729</v>
          </cell>
          <cell r="B1400" t="str">
            <v>CS III de Anhumas</v>
          </cell>
          <cell r="C1400">
            <v>5729</v>
          </cell>
          <cell r="D1400" t="str">
            <v>DRS XI - Presidente Prudente</v>
          </cell>
          <cell r="E1400">
            <v>10</v>
          </cell>
          <cell r="F1400" t="str">
            <v>Coordenadoria de Regiões de Saúde</v>
          </cell>
          <cell r="G1400" t="str">
            <v>173-9</v>
          </cell>
          <cell r="H1400" t="str">
            <v>Anhumas</v>
          </cell>
          <cell r="I1400" t="str">
            <v>Presidente Prudente</v>
          </cell>
        </row>
        <row r="1401">
          <cell r="A1401">
            <v>59340</v>
          </cell>
          <cell r="B1401" t="str">
            <v>CS III do Conjunto Hab.  "Bartholomeu B.de Miranda" em Presid. Prudente</v>
          </cell>
          <cell r="C1401">
            <v>59340</v>
          </cell>
          <cell r="D1401" t="str">
            <v>DRS XI - Presidente Prudente</v>
          </cell>
          <cell r="E1401">
            <v>10</v>
          </cell>
          <cell r="F1401" t="str">
            <v>Coordenadoria de Regiões de Saúde</v>
          </cell>
          <cell r="G1401" t="str">
            <v>562-9</v>
          </cell>
          <cell r="H1401" t="str">
            <v>Presidente Prudente</v>
          </cell>
          <cell r="I1401" t="str">
            <v>Presidente Prudente</v>
          </cell>
        </row>
        <row r="1402">
          <cell r="A1402">
            <v>32601</v>
          </cell>
          <cell r="B1402" t="str">
            <v>CS III de Quatá</v>
          </cell>
          <cell r="C1402">
            <v>32601</v>
          </cell>
          <cell r="D1402" t="str">
            <v>DRS XI - Presidente Prudente</v>
          </cell>
          <cell r="E1402">
            <v>10</v>
          </cell>
          <cell r="F1402" t="str">
            <v>Coordenadoria de Regiões de Saúde</v>
          </cell>
          <cell r="G1402" t="str">
            <v>565-4</v>
          </cell>
          <cell r="H1402" t="str">
            <v>Quatá</v>
          </cell>
          <cell r="I1402" t="str">
            <v>Presidente Prudente</v>
          </cell>
        </row>
        <row r="1403">
          <cell r="A1403">
            <v>5728</v>
          </cell>
          <cell r="B1403" t="str">
            <v>CS III de Alfredo Marcondes</v>
          </cell>
          <cell r="C1403">
            <v>5728</v>
          </cell>
          <cell r="D1403" t="str">
            <v>DRS XI - Presidente Prudente</v>
          </cell>
          <cell r="E1403">
            <v>10</v>
          </cell>
          <cell r="F1403" t="str">
            <v>Coordenadoria de Regiões de Saúde</v>
          </cell>
          <cell r="G1403" t="str">
            <v>157-0</v>
          </cell>
          <cell r="H1403" t="str">
            <v>Alfredo Marcondes</v>
          </cell>
          <cell r="I1403" t="str">
            <v>Presidente Prudente</v>
          </cell>
        </row>
        <row r="1404">
          <cell r="A1404">
            <v>59301</v>
          </cell>
          <cell r="B1404" t="str">
            <v>CS III do Bairro de Vila Geni, em Presidente Prudente</v>
          </cell>
          <cell r="C1404">
            <v>59301</v>
          </cell>
          <cell r="D1404" t="str">
            <v>DRS XI - Presidente Prudente</v>
          </cell>
          <cell r="E1404">
            <v>10</v>
          </cell>
          <cell r="F1404" t="str">
            <v>Coordenadoria de Regiões de Saúde</v>
          </cell>
          <cell r="G1404" t="str">
            <v>562-9</v>
          </cell>
          <cell r="H1404" t="str">
            <v>Presidente Prudente</v>
          </cell>
          <cell r="I1404" t="str">
            <v>Presidente Prudente</v>
          </cell>
        </row>
        <row r="1405">
          <cell r="A1405">
            <v>5723</v>
          </cell>
          <cell r="B1405" t="str">
            <v>CS II de Martinópolis</v>
          </cell>
          <cell r="C1405">
            <v>5723</v>
          </cell>
          <cell r="D1405" t="str">
            <v>DRS XI - Presidente Prudente</v>
          </cell>
          <cell r="E1405">
            <v>10</v>
          </cell>
          <cell r="F1405" t="str">
            <v>Coordenadoria de Regiões de Saúde</v>
          </cell>
          <cell r="G1405" t="str">
            <v>440-6</v>
          </cell>
          <cell r="H1405" t="str">
            <v>Martinópolis</v>
          </cell>
          <cell r="I1405" t="str">
            <v>Presidente Prudente</v>
          </cell>
        </row>
        <row r="1406">
          <cell r="A1406">
            <v>5725</v>
          </cell>
          <cell r="B1406" t="str">
            <v>CS II "Dr. Benedicto Martins Barbosa" de Rancharia</v>
          </cell>
          <cell r="C1406">
            <v>5725</v>
          </cell>
          <cell r="D1406" t="str">
            <v>DRS XI - Presidente Prudente</v>
          </cell>
          <cell r="E1406">
            <v>10</v>
          </cell>
          <cell r="F1406" t="str">
            <v>Coordenadoria de Regiões de Saúde</v>
          </cell>
          <cell r="G1406" t="str">
            <v>570-8</v>
          </cell>
          <cell r="H1406" t="str">
            <v>Rancharia</v>
          </cell>
          <cell r="I1406" t="str">
            <v>Presidente Prudente</v>
          </cell>
        </row>
        <row r="1407">
          <cell r="A1407">
            <v>5721</v>
          </cell>
          <cell r="B1407" t="str">
            <v>CS III de Alvares Machado</v>
          </cell>
          <cell r="C1407">
            <v>5721</v>
          </cell>
          <cell r="D1407" t="str">
            <v>DRS XI - Presidente Prudente</v>
          </cell>
          <cell r="E1407">
            <v>10</v>
          </cell>
          <cell r="F1407" t="str">
            <v>Coordenadoria de Regiões de Saúde</v>
          </cell>
          <cell r="G1407" t="str">
            <v>162-4</v>
          </cell>
          <cell r="H1407" t="str">
            <v>Álvares Machado</v>
          </cell>
          <cell r="I1407" t="str">
            <v>Presidente Prudente</v>
          </cell>
        </row>
        <row r="1408">
          <cell r="A1408">
            <v>5720</v>
          </cell>
          <cell r="B1408" t="str">
            <v>CS II "Dr. Jose da Silva Guerra" de Presidente Bernardes</v>
          </cell>
          <cell r="C1408">
            <v>5720</v>
          </cell>
          <cell r="D1408" t="str">
            <v>DRS XI - Presidente Prudente</v>
          </cell>
          <cell r="E1408">
            <v>10</v>
          </cell>
          <cell r="F1408" t="str">
            <v>Coordenadoria de Regiões de Saúde</v>
          </cell>
          <cell r="G1408" t="str">
            <v>560-5</v>
          </cell>
          <cell r="H1408" t="str">
            <v>Presidente Bernardes</v>
          </cell>
          <cell r="I1408" t="str">
            <v>Presidente Prudente</v>
          </cell>
        </row>
        <row r="1409">
          <cell r="A1409">
            <v>5722</v>
          </cell>
          <cell r="B1409" t="str">
            <v>CS II de Iepê</v>
          </cell>
          <cell r="C1409">
            <v>5722</v>
          </cell>
          <cell r="D1409" t="str">
            <v>DRS XI - Presidente Prudente</v>
          </cell>
          <cell r="E1409">
            <v>10</v>
          </cell>
          <cell r="F1409" t="str">
            <v>Coordenadoria de Regiões de Saúde</v>
          </cell>
          <cell r="G1409" t="str">
            <v>347-5</v>
          </cell>
          <cell r="H1409" t="str">
            <v>Iepê</v>
          </cell>
          <cell r="I1409" t="str">
            <v>Presidente Prudente</v>
          </cell>
        </row>
        <row r="1410">
          <cell r="A1410">
            <v>5730</v>
          </cell>
          <cell r="B1410" t="str">
            <v>CS III  "Giuliano Dalaqua Silva"de Caiabu</v>
          </cell>
          <cell r="C1410">
            <v>5730</v>
          </cell>
          <cell r="D1410" t="str">
            <v>DRS XI - Presidente Prudente</v>
          </cell>
          <cell r="E1410">
            <v>10</v>
          </cell>
          <cell r="F1410" t="str">
            <v>Coordenadoria de Regiões de Saúde</v>
          </cell>
          <cell r="G1410" t="str">
            <v>238-0</v>
          </cell>
          <cell r="H1410" t="str">
            <v>Caiabu</v>
          </cell>
          <cell r="I1410" t="str">
            <v>Presidente Prudente</v>
          </cell>
        </row>
        <row r="1411">
          <cell r="A1411">
            <v>5726</v>
          </cell>
          <cell r="B1411" t="str">
            <v>CS III de Regente Feijó</v>
          </cell>
          <cell r="C1411">
            <v>5726</v>
          </cell>
          <cell r="D1411" t="str">
            <v>DRS XI - Presidente Prudente</v>
          </cell>
          <cell r="E1411">
            <v>10</v>
          </cell>
          <cell r="F1411" t="str">
            <v>Coordenadoria de Regiões de Saúde</v>
          </cell>
          <cell r="G1411" t="str">
            <v>572-1</v>
          </cell>
          <cell r="H1411" t="str">
            <v>Regente Feijó</v>
          </cell>
          <cell r="I1411" t="str">
            <v>Presidente Prudente</v>
          </cell>
        </row>
        <row r="1412">
          <cell r="A1412">
            <v>5753</v>
          </cell>
          <cell r="B1412" t="str">
            <v>CS I "Dr. Takashi Enokibara" de Dracena</v>
          </cell>
          <cell r="C1412">
            <v>5753</v>
          </cell>
          <cell r="D1412" t="str">
            <v>DRS XI - Presidente Prudente</v>
          </cell>
          <cell r="E1412">
            <v>10</v>
          </cell>
          <cell r="F1412" t="str">
            <v>Coordenadoria de Regiões de Saúde</v>
          </cell>
          <cell r="G1412" t="str">
            <v>292-6</v>
          </cell>
          <cell r="H1412" t="str">
            <v>Dracena</v>
          </cell>
          <cell r="I1412" t="str">
            <v>Presidente Prudente</v>
          </cell>
        </row>
        <row r="1413">
          <cell r="A1413">
            <v>5748</v>
          </cell>
          <cell r="B1413" t="str">
            <v>CS II de Junqueirópolis</v>
          </cell>
          <cell r="C1413">
            <v>5748</v>
          </cell>
          <cell r="D1413" t="str">
            <v>DRS XI - Presidente Prudente</v>
          </cell>
          <cell r="E1413">
            <v>10</v>
          </cell>
          <cell r="F1413" t="str">
            <v>Coordenadoria de Regiões de Saúde</v>
          </cell>
          <cell r="G1413" t="str">
            <v>408-0</v>
          </cell>
          <cell r="H1413" t="str">
            <v>Junqueirópolis</v>
          </cell>
          <cell r="I1413" t="str">
            <v>Presidente Prudente</v>
          </cell>
        </row>
        <row r="1414">
          <cell r="A1414">
            <v>5731</v>
          </cell>
          <cell r="B1414" t="str">
            <v>CS III de Indiana</v>
          </cell>
          <cell r="C1414">
            <v>5731</v>
          </cell>
          <cell r="D1414" t="str">
            <v>DRS XI - Presidente Prudente</v>
          </cell>
          <cell r="E1414">
            <v>10</v>
          </cell>
          <cell r="F1414" t="str">
            <v>Coordenadoria de Regiões de Saúde</v>
          </cell>
          <cell r="G1414" t="str">
            <v>354-2</v>
          </cell>
          <cell r="H1414" t="str">
            <v>Indiana</v>
          </cell>
          <cell r="I1414" t="str">
            <v>Presidente Prudente</v>
          </cell>
        </row>
        <row r="1415">
          <cell r="A1415">
            <v>36240</v>
          </cell>
          <cell r="B1415" t="str">
            <v>CS III de Vila Marcondes, em Presidente Prudente</v>
          </cell>
          <cell r="C1415">
            <v>36240</v>
          </cell>
          <cell r="D1415" t="str">
            <v>DRS XI - Presidente Prudente</v>
          </cell>
          <cell r="E1415">
            <v>10</v>
          </cell>
          <cell r="F1415" t="str">
            <v>Coordenadoria de Regiões de Saúde</v>
          </cell>
          <cell r="G1415" t="str">
            <v>562-9</v>
          </cell>
          <cell r="H1415" t="str">
            <v>Presidente Prudente</v>
          </cell>
          <cell r="I1415" t="str">
            <v>Presidente Prudente</v>
          </cell>
        </row>
        <row r="1416">
          <cell r="A1416">
            <v>5727</v>
          </cell>
          <cell r="B1416" t="str">
            <v>CS I de Presidente Prudente</v>
          </cell>
          <cell r="C1416">
            <v>5727</v>
          </cell>
          <cell r="D1416" t="str">
            <v>DRS XI - Presidente Prudente</v>
          </cell>
          <cell r="E1416">
            <v>10</v>
          </cell>
          <cell r="F1416" t="str">
            <v>Coordenadoria de Regiões de Saúde</v>
          </cell>
          <cell r="G1416" t="str">
            <v>562-9</v>
          </cell>
          <cell r="H1416" t="str">
            <v>Presidente Prudente</v>
          </cell>
          <cell r="I1416" t="str">
            <v>Presidente Prudente</v>
          </cell>
        </row>
        <row r="1417">
          <cell r="A1417">
            <v>5750</v>
          </cell>
          <cell r="B1417" t="str">
            <v>CS III de Monte Castelo</v>
          </cell>
          <cell r="C1417">
            <v>5750</v>
          </cell>
          <cell r="D1417" t="str">
            <v>DRS XI - Presidente Prudente</v>
          </cell>
          <cell r="E1417">
            <v>10</v>
          </cell>
          <cell r="F1417" t="str">
            <v>Coordenadoria de Regiões de Saúde</v>
          </cell>
          <cell r="G1417" t="str">
            <v>464-9</v>
          </cell>
          <cell r="H1417" t="str">
            <v>Monte Castelo</v>
          </cell>
          <cell r="I1417" t="str">
            <v>Presidente Prudente</v>
          </cell>
        </row>
        <row r="1418">
          <cell r="A1418">
            <v>39309</v>
          </cell>
          <cell r="B1418" t="str">
            <v>CS II de Rosana</v>
          </cell>
          <cell r="C1418">
            <v>39309</v>
          </cell>
          <cell r="D1418" t="str">
            <v>DRS XI - Presidente Prudente</v>
          </cell>
          <cell r="E1418">
            <v>10</v>
          </cell>
          <cell r="F1418" t="str">
            <v>Coordenadoria de Regiões de Saúde</v>
          </cell>
          <cell r="G1418" t="str">
            <v>690-7</v>
          </cell>
          <cell r="H1418" t="str">
            <v>Teodoro Sampaio</v>
          </cell>
          <cell r="I1418" t="str">
            <v>Presidente Prudente</v>
          </cell>
        </row>
        <row r="1419">
          <cell r="A1419">
            <v>5763</v>
          </cell>
          <cell r="B1419" t="str">
            <v xml:space="preserve">CS III "Nelcídio da Silveira Bastos" de Irapuru    </v>
          </cell>
          <cell r="C1419">
            <v>5763</v>
          </cell>
          <cell r="D1419" t="str">
            <v>DRS XI - Presidente Prudente</v>
          </cell>
          <cell r="E1419">
            <v>10</v>
          </cell>
          <cell r="F1419" t="str">
            <v>Coordenadoria de Regiões de Saúde</v>
          </cell>
          <cell r="G1419" t="str">
            <v>364-5</v>
          </cell>
          <cell r="H1419" t="str">
            <v>Irapuru</v>
          </cell>
          <cell r="I1419" t="str">
            <v>Presidente Prudente</v>
          </cell>
        </row>
        <row r="1420">
          <cell r="A1420">
            <v>5752</v>
          </cell>
          <cell r="B1420" t="str">
            <v>CS III de Panorama</v>
          </cell>
          <cell r="C1420">
            <v>5752</v>
          </cell>
          <cell r="D1420" t="str">
            <v>DRS XI - Presidente Prudente</v>
          </cell>
          <cell r="E1420">
            <v>10</v>
          </cell>
          <cell r="F1420" t="str">
            <v>Coordenadoria de Regiões de Saúde</v>
          </cell>
          <cell r="G1420" t="str">
            <v>502-2</v>
          </cell>
          <cell r="H1420" t="str">
            <v>Panorama</v>
          </cell>
          <cell r="I1420" t="str">
            <v>Presidente Prudente</v>
          </cell>
        </row>
        <row r="1421">
          <cell r="A1421">
            <v>5749</v>
          </cell>
          <cell r="B1421" t="str">
            <v>CS II de Tupi Paulista</v>
          </cell>
          <cell r="C1421">
            <v>5749</v>
          </cell>
          <cell r="D1421" t="str">
            <v>DRS XI - Presidente Prudente</v>
          </cell>
          <cell r="E1421">
            <v>10</v>
          </cell>
          <cell r="F1421" t="str">
            <v>Coordenadoria de Regiões de Saúde</v>
          </cell>
          <cell r="G1421" t="str">
            <v>698-1</v>
          </cell>
          <cell r="H1421" t="str">
            <v>Tupi Paulista</v>
          </cell>
          <cell r="I1421" t="str">
            <v>Presidente Prudente</v>
          </cell>
        </row>
        <row r="1422">
          <cell r="A1422">
            <v>33259</v>
          </cell>
          <cell r="B1422" t="str">
            <v>CS III de Narandiba</v>
          </cell>
          <cell r="C1422">
            <v>33259</v>
          </cell>
          <cell r="D1422" t="str">
            <v>DRS XI - Presidente Prudente</v>
          </cell>
          <cell r="E1422">
            <v>10</v>
          </cell>
          <cell r="F1422" t="str">
            <v>Coordenadoria de Regiões de Saúde</v>
          </cell>
          <cell r="G1422" t="str">
            <v>470-4</v>
          </cell>
          <cell r="H1422" t="str">
            <v>Narandiba</v>
          </cell>
          <cell r="I1422" t="str">
            <v>Presidente Prudente</v>
          </cell>
        </row>
        <row r="1423">
          <cell r="A1423">
            <v>5755</v>
          </cell>
          <cell r="B1423" t="str">
            <v>CS III de Nova Guataporanga</v>
          </cell>
          <cell r="C1423">
            <v>5755</v>
          </cell>
          <cell r="D1423" t="str">
            <v>DRS XI - Presidente Prudente</v>
          </cell>
          <cell r="E1423">
            <v>10</v>
          </cell>
          <cell r="F1423" t="str">
            <v>Coordenadoria de Regiões de Saúde</v>
          </cell>
          <cell r="G1423" t="str">
            <v>479-0</v>
          </cell>
          <cell r="H1423" t="str">
            <v>Nova Guataporanga</v>
          </cell>
          <cell r="I1423" t="str">
            <v>Presidente Prudente</v>
          </cell>
        </row>
        <row r="1424">
          <cell r="A1424">
            <v>5756</v>
          </cell>
          <cell r="B1424" t="str">
            <v>CS III "José Agostinho Nogueira" de Paulicéia</v>
          </cell>
          <cell r="C1424">
            <v>5756</v>
          </cell>
          <cell r="D1424" t="str">
            <v>DRS XI - Presidente Prudente</v>
          </cell>
          <cell r="E1424">
            <v>10</v>
          </cell>
          <cell r="F1424" t="str">
            <v>Coordenadoria de Regiões de Saúde</v>
          </cell>
          <cell r="G1424" t="str">
            <v>512-5</v>
          </cell>
          <cell r="H1424" t="str">
            <v>Paulicéia</v>
          </cell>
          <cell r="I1424" t="str">
            <v>Presidente Prudente</v>
          </cell>
        </row>
        <row r="1425">
          <cell r="A1425">
            <v>33258</v>
          </cell>
          <cell r="B1425" t="str">
            <v>CS III de Estrela do Norte</v>
          </cell>
          <cell r="C1425">
            <v>33258</v>
          </cell>
          <cell r="D1425" t="str">
            <v>DRS XI - Presidente Prudente</v>
          </cell>
          <cell r="E1425">
            <v>10</v>
          </cell>
          <cell r="F1425" t="str">
            <v>Coordenadoria de Regiões de Saúde</v>
          </cell>
          <cell r="G1425" t="str">
            <v>300-1</v>
          </cell>
          <cell r="H1425" t="str">
            <v>Estrela do Norte</v>
          </cell>
          <cell r="I1425" t="str">
            <v>Presidente Prudente</v>
          </cell>
        </row>
        <row r="1426">
          <cell r="A1426">
            <v>5757</v>
          </cell>
          <cell r="B1426" t="str">
            <v>CS III "Sarah Antonio de Souza" de Santa Mercedes</v>
          </cell>
          <cell r="C1426">
            <v>5757</v>
          </cell>
          <cell r="D1426" t="str">
            <v>DRS XI - Presidente Prudente</v>
          </cell>
          <cell r="E1426">
            <v>10</v>
          </cell>
          <cell r="F1426" t="str">
            <v>Coordenadoria de Regiões de Saúde</v>
          </cell>
          <cell r="G1426" t="str">
            <v>619-1</v>
          </cell>
          <cell r="H1426" t="str">
            <v>Santa Mercedes</v>
          </cell>
          <cell r="I1426" t="str">
            <v>Presidente Prudente</v>
          </cell>
        </row>
        <row r="1427">
          <cell r="A1427">
            <v>5758</v>
          </cell>
          <cell r="B1427" t="str">
            <v>CS III "Dr. Oswaldo Ubirajara Borges" de São João do Pau d'Alho</v>
          </cell>
          <cell r="C1427">
            <v>5758</v>
          </cell>
          <cell r="D1427" t="str">
            <v>DRS XI - Presidente Prudente</v>
          </cell>
          <cell r="E1427">
            <v>10</v>
          </cell>
          <cell r="F1427" t="str">
            <v>Coordenadoria de Regiões de Saúde</v>
          </cell>
          <cell r="G1427" t="str">
            <v>641-5</v>
          </cell>
          <cell r="H1427" t="str">
            <v>São João do Pau d'Alho</v>
          </cell>
          <cell r="I1427" t="str">
            <v>Presidente Prudente</v>
          </cell>
        </row>
        <row r="1428">
          <cell r="A1428">
            <v>14464</v>
          </cell>
          <cell r="B1428" t="str">
            <v>CS III de Flora Rica</v>
          </cell>
          <cell r="C1428">
            <v>14464</v>
          </cell>
          <cell r="D1428" t="str">
            <v>DRS XI - Presidente Prudente</v>
          </cell>
          <cell r="E1428">
            <v>10</v>
          </cell>
          <cell r="F1428" t="str">
            <v>Coordenadoria de Regiões de Saúde</v>
          </cell>
          <cell r="G1428" t="str">
            <v>306-2</v>
          </cell>
          <cell r="H1428" t="str">
            <v>Flora Rica</v>
          </cell>
          <cell r="I1428" t="str">
            <v>Presidente Prudente</v>
          </cell>
        </row>
        <row r="1429">
          <cell r="A1429">
            <v>5751</v>
          </cell>
          <cell r="B1429" t="str">
            <v>CS III de Ouro Verde</v>
          </cell>
          <cell r="C1429">
            <v>5751</v>
          </cell>
          <cell r="D1429" t="str">
            <v>DRS XI - Presidente Prudente</v>
          </cell>
          <cell r="E1429">
            <v>10</v>
          </cell>
          <cell r="F1429" t="str">
            <v>Coordenadoria de Regiões de Saúde</v>
          </cell>
          <cell r="G1429" t="str">
            <v>496-0</v>
          </cell>
          <cell r="H1429" t="str">
            <v>Ouro Verde</v>
          </cell>
          <cell r="I1429" t="str">
            <v>Presidente Prudente</v>
          </cell>
        </row>
        <row r="1430">
          <cell r="A1430">
            <v>5732</v>
          </cell>
          <cell r="B1430" t="str">
            <v>CS III de João Ramalho</v>
          </cell>
          <cell r="C1430">
            <v>5732</v>
          </cell>
          <cell r="D1430" t="str">
            <v>DRS XI - Presidente Prudente</v>
          </cell>
          <cell r="E1430">
            <v>10</v>
          </cell>
          <cell r="F1430" t="str">
            <v>Coordenadoria de Regiões de Saúde</v>
          </cell>
          <cell r="G1430" t="str">
            <v>404-2</v>
          </cell>
          <cell r="H1430" t="str">
            <v>João Ramalho</v>
          </cell>
          <cell r="I1430" t="str">
            <v>Presidente Prudente</v>
          </cell>
        </row>
        <row r="1431">
          <cell r="A1431">
            <v>5733</v>
          </cell>
          <cell r="B1431" t="str">
            <v>CS III de Sandovalina</v>
          </cell>
          <cell r="C1431">
            <v>5733</v>
          </cell>
          <cell r="D1431" t="str">
            <v>DRS XI - Presidente Prudente</v>
          </cell>
          <cell r="E1431">
            <v>10</v>
          </cell>
          <cell r="F1431" t="str">
            <v>Coordenadoria de Regiões de Saúde</v>
          </cell>
          <cell r="G1431" t="str">
            <v>603-8</v>
          </cell>
          <cell r="H1431" t="str">
            <v>Sandovalina</v>
          </cell>
          <cell r="I1431" t="str">
            <v>Presidente Prudente</v>
          </cell>
        </row>
        <row r="1432">
          <cell r="A1432">
            <v>5734</v>
          </cell>
          <cell r="B1432" t="str">
            <v>CS III "Eulina Ramos dos Passos" de Santo Expedito</v>
          </cell>
          <cell r="C1432">
            <v>5734</v>
          </cell>
          <cell r="D1432" t="str">
            <v>DRS XI - Presidente Prudente</v>
          </cell>
          <cell r="E1432">
            <v>10</v>
          </cell>
          <cell r="F1432" t="str">
            <v>Coordenadoria de Regiões de Saúde</v>
          </cell>
          <cell r="G1432" t="str">
            <v>631-2</v>
          </cell>
          <cell r="H1432" t="str">
            <v>Santo Expedito</v>
          </cell>
          <cell r="I1432" t="str">
            <v>Presidente Prudente</v>
          </cell>
        </row>
        <row r="1433">
          <cell r="A1433">
            <v>5739</v>
          </cell>
          <cell r="B1433" t="str">
            <v>CS I "Dr. Tácito Leite de Carvalho e Silva" de Presidente Venceslau</v>
          </cell>
          <cell r="C1433">
            <v>5739</v>
          </cell>
          <cell r="D1433" t="str">
            <v>DRS XI - Presidente Prudente</v>
          </cell>
          <cell r="E1433">
            <v>10</v>
          </cell>
          <cell r="F1433" t="str">
            <v>Coordenadoria de Regiões de Saúde</v>
          </cell>
          <cell r="G1433" t="str">
            <v>563-0</v>
          </cell>
          <cell r="H1433" t="str">
            <v>Presidente Venceslau</v>
          </cell>
          <cell r="I1433" t="str">
            <v>Presidente Prudente</v>
          </cell>
        </row>
        <row r="1434">
          <cell r="A1434">
            <v>5735</v>
          </cell>
          <cell r="B1434" t="str">
            <v>CS III de Taciba</v>
          </cell>
          <cell r="C1434">
            <v>5735</v>
          </cell>
          <cell r="D1434" t="str">
            <v>DRS XI - Presidente Prudente</v>
          </cell>
          <cell r="E1434">
            <v>10</v>
          </cell>
          <cell r="F1434" t="str">
            <v>Coordenadoria de Regiões de Saúde</v>
          </cell>
          <cell r="G1434" t="str">
            <v>676-2</v>
          </cell>
          <cell r="H1434" t="str">
            <v>Taciba</v>
          </cell>
          <cell r="I1434" t="str">
            <v>Presidente Prudente</v>
          </cell>
        </row>
        <row r="1435">
          <cell r="A1435">
            <v>39311</v>
          </cell>
          <cell r="B1435" t="str">
            <v>CS III do Bairro Campinal, em Presidente Epitácio</v>
          </cell>
          <cell r="C1435">
            <v>39311</v>
          </cell>
          <cell r="D1435" t="str">
            <v>DRS XI - Presidente Prudente</v>
          </cell>
          <cell r="E1435">
            <v>10</v>
          </cell>
          <cell r="F1435" t="str">
            <v>Coordenadoria de Regiões de Saúde</v>
          </cell>
          <cell r="G1435" t="str">
            <v>561-7</v>
          </cell>
          <cell r="H1435" t="str">
            <v>Presidente Epitácio</v>
          </cell>
          <cell r="I1435" t="str">
            <v>Presidente Prudente</v>
          </cell>
        </row>
        <row r="1436">
          <cell r="A1436">
            <v>5738</v>
          </cell>
          <cell r="B1436" t="str">
            <v>CS II "Dr. Expedito Shizuo Kuroce" de Mirante do Paranapanema</v>
          </cell>
          <cell r="C1436">
            <v>5738</v>
          </cell>
          <cell r="D1436" t="str">
            <v>DRS XI - Presidente Prudente</v>
          </cell>
          <cell r="E1436">
            <v>10</v>
          </cell>
          <cell r="F1436" t="str">
            <v>Coordenadoria de Regiões de Saúde</v>
          </cell>
          <cell r="G1436" t="str">
            <v>450-9</v>
          </cell>
          <cell r="H1436" t="str">
            <v>Mirante do Paranapanema</v>
          </cell>
          <cell r="I1436" t="str">
            <v>Presidente Prudente</v>
          </cell>
        </row>
        <row r="1437">
          <cell r="A1437">
            <v>5746</v>
          </cell>
          <cell r="B1437" t="str">
            <v>CS III de Ribeirão dos Índios</v>
          </cell>
          <cell r="C1437">
            <v>5746</v>
          </cell>
          <cell r="D1437" t="str">
            <v>DRS XI - Presidente Prudente</v>
          </cell>
          <cell r="E1437">
            <v>10</v>
          </cell>
          <cell r="F1437" t="str">
            <v>Coordenadoria de Regiões de Saúde</v>
          </cell>
          <cell r="G1437" t="str">
            <v>901-6</v>
          </cell>
          <cell r="H1437" t="str">
            <v>Ribeirão dos Indios</v>
          </cell>
          <cell r="I1437" t="str">
            <v>Presidente Prudente</v>
          </cell>
        </row>
        <row r="1438">
          <cell r="A1438">
            <v>62354</v>
          </cell>
          <cell r="B1438" t="str">
            <v>CS III do Jardim São Pedro, em Presidente Prudente</v>
          </cell>
          <cell r="C1438">
            <v>62354</v>
          </cell>
          <cell r="D1438" t="str">
            <v>DRS XI - Presidente Prudente</v>
          </cell>
          <cell r="E1438">
            <v>10</v>
          </cell>
          <cell r="F1438" t="str">
            <v>Coordenadoria de Regiões de Saúde</v>
          </cell>
          <cell r="G1438" t="str">
            <v>562-9</v>
          </cell>
          <cell r="H1438" t="str">
            <v>Presidente Prudente</v>
          </cell>
          <cell r="I1438" t="str">
            <v>Presidente Prudente</v>
          </cell>
        </row>
        <row r="1439">
          <cell r="A1439">
            <v>5743</v>
          </cell>
          <cell r="B1439" t="str">
            <v>CS III de Caiuá</v>
          </cell>
          <cell r="C1439">
            <v>5743</v>
          </cell>
          <cell r="D1439" t="str">
            <v>DRS XI - Presidente Prudente</v>
          </cell>
          <cell r="E1439">
            <v>10</v>
          </cell>
          <cell r="F1439" t="str">
            <v>Coordenadoria de Regiões de Saúde</v>
          </cell>
          <cell r="G1439" t="str">
            <v>240-9</v>
          </cell>
          <cell r="H1439" t="str">
            <v>Caiuá</v>
          </cell>
          <cell r="I1439" t="str">
            <v>Presidente Prudente</v>
          </cell>
        </row>
        <row r="1440">
          <cell r="A1440">
            <v>39310</v>
          </cell>
          <cell r="B1440" t="str">
            <v>CS III de Porto Euclides da Cunha, em Euclides da Cunha Paulista</v>
          </cell>
          <cell r="C1440">
            <v>39310</v>
          </cell>
          <cell r="D1440" t="str">
            <v>DRS XI - Presidente Prudente</v>
          </cell>
          <cell r="E1440">
            <v>10</v>
          </cell>
          <cell r="F1440" t="str">
            <v>Coordenadoria de Regiões de Saúde</v>
          </cell>
          <cell r="G1440" t="str">
            <v>725-0</v>
          </cell>
          <cell r="H1440" t="str">
            <v>Euclides da Cunha Paulista</v>
          </cell>
          <cell r="I1440" t="str">
            <v>Presidente Prudente</v>
          </cell>
        </row>
        <row r="1441">
          <cell r="A1441">
            <v>5741</v>
          </cell>
          <cell r="B1441" t="str">
            <v>CS II de Teodoro Sampaio</v>
          </cell>
          <cell r="C1441">
            <v>5741</v>
          </cell>
          <cell r="D1441" t="str">
            <v>DRS XI - Presidente Prudente</v>
          </cell>
          <cell r="E1441">
            <v>10</v>
          </cell>
          <cell r="F1441" t="str">
            <v>Coordenadoria de Regiões de Saúde</v>
          </cell>
          <cell r="G1441" t="str">
            <v>690-7</v>
          </cell>
          <cell r="H1441" t="str">
            <v>Teodoro Sampaio</v>
          </cell>
          <cell r="I1441" t="str">
            <v>Presidente Prudente</v>
          </cell>
        </row>
        <row r="1442">
          <cell r="A1442">
            <v>5745</v>
          </cell>
          <cell r="B1442" t="str">
            <v>CS III "Dr. Christovan Ruthiler Teixeira Maciel" de Piquerobi</v>
          </cell>
          <cell r="C1442">
            <v>5745</v>
          </cell>
          <cell r="D1442" t="str">
            <v>DRS XI - Presidente Prudente</v>
          </cell>
          <cell r="E1442">
            <v>10</v>
          </cell>
          <cell r="F1442" t="str">
            <v>Coordenadoria de Regiões de Saúde</v>
          </cell>
          <cell r="G1442" t="str">
            <v>532-0</v>
          </cell>
          <cell r="H1442" t="str">
            <v>Piquerobi</v>
          </cell>
          <cell r="I1442" t="str">
            <v>Presidente Prudente</v>
          </cell>
        </row>
        <row r="1443">
          <cell r="A1443">
            <v>5742</v>
          </cell>
          <cell r="B1443" t="str">
            <v>CS II "Dr. Domingos Andreucci" de Presidente Epitácio</v>
          </cell>
          <cell r="C1443">
            <v>5742</v>
          </cell>
          <cell r="D1443" t="str">
            <v>DRS XI - Presidente Prudente</v>
          </cell>
          <cell r="E1443">
            <v>10</v>
          </cell>
          <cell r="F1443" t="str">
            <v>Coordenadoria de Regiões de Saúde</v>
          </cell>
          <cell r="G1443" t="str">
            <v>561-7</v>
          </cell>
          <cell r="H1443" t="str">
            <v>Presidente Epitácio</v>
          </cell>
          <cell r="I1443" t="str">
            <v>Presidente Prudente</v>
          </cell>
        </row>
        <row r="1444">
          <cell r="A1444">
            <v>5740</v>
          </cell>
          <cell r="B1444" t="str">
            <v>CS II "Dr. Orlando Bertolli" de Santo Anastácio</v>
          </cell>
          <cell r="C1444">
            <v>5740</v>
          </cell>
          <cell r="D1444" t="str">
            <v>DRS XI - Presidente Prudente</v>
          </cell>
          <cell r="E1444">
            <v>10</v>
          </cell>
          <cell r="F1444" t="str">
            <v>Coordenadoria de Regiões de Saúde</v>
          </cell>
          <cell r="G1444" t="str">
            <v>625-7</v>
          </cell>
          <cell r="H1444" t="str">
            <v>Santo Anastácio</v>
          </cell>
          <cell r="I1444" t="str">
            <v>Presidente Prudente</v>
          </cell>
        </row>
        <row r="1445">
          <cell r="A1445">
            <v>5744</v>
          </cell>
          <cell r="B1445" t="str">
            <v>CS III de Marabá Paulista</v>
          </cell>
          <cell r="C1445">
            <v>5744</v>
          </cell>
          <cell r="D1445" t="str">
            <v>DRS XI - Presidente Prudente</v>
          </cell>
          <cell r="E1445">
            <v>10</v>
          </cell>
          <cell r="F1445" t="str">
            <v>Coordenadoria de Regiões de Saúde</v>
          </cell>
          <cell r="G1445" t="str">
            <v>435-2</v>
          </cell>
          <cell r="H1445" t="str">
            <v>Marabá Paulista</v>
          </cell>
          <cell r="I1445" t="str">
            <v>Presidente Prudente</v>
          </cell>
        </row>
        <row r="1446">
          <cell r="A1446">
            <v>5736</v>
          </cell>
          <cell r="B1446" t="str">
            <v>CS III de Tarabaí</v>
          </cell>
          <cell r="C1446">
            <v>5736</v>
          </cell>
          <cell r="D1446" t="str">
            <v>DRS XI - Presidente Prudente</v>
          </cell>
          <cell r="E1446">
            <v>10</v>
          </cell>
          <cell r="F1446" t="str">
            <v>Coordenadoria de Regiões de Saúde</v>
          </cell>
          <cell r="G1446" t="str">
            <v>686-5</v>
          </cell>
          <cell r="H1446" t="str">
            <v>Tarabaí</v>
          </cell>
          <cell r="I1446" t="str">
            <v>Presidente Prudente</v>
          </cell>
        </row>
        <row r="1447">
          <cell r="A1447">
            <v>3236</v>
          </cell>
          <cell r="B1447" t="str">
            <v>Núcleo de Hematologia e Hemoterapia de Presidente Prudente</v>
          </cell>
          <cell r="C1447">
            <v>3236</v>
          </cell>
          <cell r="D1447" t="str">
            <v>DRS XI - Presidente Prudente</v>
          </cell>
          <cell r="E1447">
            <v>10</v>
          </cell>
          <cell r="F1447" t="str">
            <v>Coordenadoria de Regiões de Saúde</v>
          </cell>
          <cell r="G1447" t="str">
            <v>562-9</v>
          </cell>
          <cell r="H1447" t="str">
            <v>Presidente Prudente</v>
          </cell>
          <cell r="I1447" t="str">
            <v>Presidente Prudente</v>
          </cell>
        </row>
        <row r="1448">
          <cell r="A1448">
            <v>67121</v>
          </cell>
          <cell r="B1448" t="str">
            <v>Centro de Convivência Infantil, do DRS XI - Presidente Prudente</v>
          </cell>
          <cell r="C1448">
            <v>67121</v>
          </cell>
          <cell r="D1448" t="str">
            <v>DRS XI - Presidente Prudente</v>
          </cell>
          <cell r="E1448">
            <v>10</v>
          </cell>
          <cell r="F1448" t="str">
            <v>Coordenadoria de Regiões de Saúde</v>
          </cell>
          <cell r="G1448" t="str">
            <v>562-9</v>
          </cell>
          <cell r="H1448" t="str">
            <v>Presidente Prudente</v>
          </cell>
          <cell r="I1448" t="str">
            <v>Presidente Prudente</v>
          </cell>
        </row>
        <row r="1449">
          <cell r="A1449">
            <v>50006</v>
          </cell>
          <cell r="B1449" t="str">
            <v>Ambulatório Regional de Saúde Mental de Presidente Prudente</v>
          </cell>
          <cell r="C1449">
            <v>50006</v>
          </cell>
          <cell r="D1449" t="str">
            <v>DRS XI - Presidente Prudente</v>
          </cell>
          <cell r="E1449">
            <v>10</v>
          </cell>
          <cell r="F1449" t="str">
            <v>Coordenadoria de Regiões de Saúde</v>
          </cell>
          <cell r="G1449" t="str">
            <v>562-9</v>
          </cell>
          <cell r="H1449" t="str">
            <v>Presidente Prudente</v>
          </cell>
          <cell r="I1449" t="str">
            <v>Presidente Prudente</v>
          </cell>
        </row>
        <row r="1450">
          <cell r="A1450">
            <v>69513</v>
          </cell>
          <cell r="B1450" t="str">
            <v>Laboratório Local de Presidente Venceslau</v>
          </cell>
          <cell r="C1450">
            <v>69513</v>
          </cell>
          <cell r="D1450" t="str">
            <v>DRS XI - Presidente Prudente</v>
          </cell>
          <cell r="E1450">
            <v>10</v>
          </cell>
          <cell r="F1450" t="str">
            <v>Coordenadoria de Regiões de Saúde</v>
          </cell>
          <cell r="G1450" t="str">
            <v>563-0</v>
          </cell>
          <cell r="H1450" t="str">
            <v>Presidente Venceslau</v>
          </cell>
          <cell r="I1450" t="str">
            <v>Presidente Prudente</v>
          </cell>
        </row>
        <row r="1451">
          <cell r="A1451">
            <v>69515</v>
          </cell>
          <cell r="B1451" t="str">
            <v>Laboratório Local de Dracena</v>
          </cell>
          <cell r="C1451">
            <v>69515</v>
          </cell>
          <cell r="D1451" t="str">
            <v>DRS XI - Presidente Prudente</v>
          </cell>
          <cell r="E1451">
            <v>10</v>
          </cell>
          <cell r="F1451" t="str">
            <v>Coordenadoria de Regiões de Saúde</v>
          </cell>
          <cell r="G1451" t="str">
            <v>292-6</v>
          </cell>
          <cell r="H1451" t="str">
            <v>Dracena</v>
          </cell>
          <cell r="I1451" t="str">
            <v>Presidente Prudente</v>
          </cell>
        </row>
        <row r="1452">
          <cell r="A1452">
            <v>72854</v>
          </cell>
          <cell r="B1452" t="str">
            <v>Laboratório Local de Teodoro Sampaio</v>
          </cell>
          <cell r="C1452">
            <v>72854</v>
          </cell>
          <cell r="D1452" t="str">
            <v>DRS XI - Presidente Prudente</v>
          </cell>
          <cell r="E1452">
            <v>10</v>
          </cell>
          <cell r="F1452" t="str">
            <v>Coordenadoria de Regiões de Saúde</v>
          </cell>
          <cell r="G1452" t="str">
            <v>563-0</v>
          </cell>
          <cell r="H1452" t="str">
            <v>Presidente Venceslau</v>
          </cell>
          <cell r="I1452" t="str">
            <v>Presidente Prudente</v>
          </cell>
        </row>
        <row r="1453">
          <cell r="A1453">
            <v>85588</v>
          </cell>
          <cell r="B1453" t="str">
            <v>Núcleo de Gestão Assistencial 36 - Registro</v>
          </cell>
          <cell r="C1453">
            <v>85588</v>
          </cell>
          <cell r="D1453" t="str">
            <v>DRS XII - Registro</v>
          </cell>
          <cell r="E1453">
            <v>10</v>
          </cell>
          <cell r="F1453" t="str">
            <v>Coordenadoria de Regiões de Saúde</v>
          </cell>
          <cell r="G1453" t="str">
            <v>574-5</v>
          </cell>
          <cell r="H1453" t="str">
            <v>Registro</v>
          </cell>
          <cell r="I1453" t="str">
            <v>Registro</v>
          </cell>
        </row>
        <row r="1454">
          <cell r="A1454">
            <v>45716</v>
          </cell>
          <cell r="B1454" t="str">
            <v>Sede, do DRS XII - Registro</v>
          </cell>
          <cell r="C1454">
            <v>45716</v>
          </cell>
          <cell r="D1454" t="str">
            <v>DRS XII - Registro</v>
          </cell>
          <cell r="E1454">
            <v>10</v>
          </cell>
          <cell r="F1454" t="str">
            <v>Coordenadoria de Regiões de Saúde</v>
          </cell>
          <cell r="G1454" t="str">
            <v>574-5</v>
          </cell>
          <cell r="H1454" t="str">
            <v>Registro</v>
          </cell>
          <cell r="I1454" t="str">
            <v>Registro</v>
          </cell>
        </row>
        <row r="1455">
          <cell r="A1455">
            <v>45728</v>
          </cell>
          <cell r="B1455" t="str">
            <v>CS III "Lauro Tavares de Lima" de Iporanga</v>
          </cell>
          <cell r="C1455">
            <v>45728</v>
          </cell>
          <cell r="D1455" t="str">
            <v>DRS XII - Registro</v>
          </cell>
          <cell r="E1455">
            <v>10</v>
          </cell>
          <cell r="F1455" t="str">
            <v>Coordenadoria de Regiões de Saúde</v>
          </cell>
          <cell r="G1455" t="str">
            <v>360-8</v>
          </cell>
          <cell r="H1455" t="str">
            <v>Iporanga</v>
          </cell>
          <cell r="I1455" t="str">
            <v>Registro</v>
          </cell>
        </row>
        <row r="1456">
          <cell r="A1456">
            <v>45727</v>
          </cell>
          <cell r="B1456" t="str">
            <v>CS III de Barra do Turvo</v>
          </cell>
          <cell r="C1456">
            <v>45727</v>
          </cell>
          <cell r="D1456" t="str">
            <v>DRS XII - Registro</v>
          </cell>
          <cell r="E1456">
            <v>10</v>
          </cell>
          <cell r="F1456" t="str">
            <v>Coordenadoria de Regiões de Saúde</v>
          </cell>
          <cell r="G1456" t="str">
            <v>203-3</v>
          </cell>
          <cell r="H1456" t="str">
            <v>Barra do Turvo</v>
          </cell>
          <cell r="I1456" t="str">
            <v>Registro</v>
          </cell>
        </row>
        <row r="1457">
          <cell r="A1457">
            <v>45725</v>
          </cell>
          <cell r="B1457" t="str">
            <v>CS III de Pedro de Toledo</v>
          </cell>
          <cell r="C1457">
            <v>45725</v>
          </cell>
          <cell r="D1457" t="str">
            <v>DRS XII - Registro</v>
          </cell>
          <cell r="E1457">
            <v>10</v>
          </cell>
          <cell r="F1457" t="str">
            <v>Coordenadoria de Regiões de Saúde</v>
          </cell>
          <cell r="G1457" t="str">
            <v>520-4</v>
          </cell>
          <cell r="H1457" t="str">
            <v>Pedro de Toledo</v>
          </cell>
          <cell r="I1457" t="str">
            <v>Registro</v>
          </cell>
        </row>
        <row r="1458">
          <cell r="A1458">
            <v>45724</v>
          </cell>
          <cell r="B1458" t="str">
            <v>CS II de Sete Barras</v>
          </cell>
          <cell r="C1458">
            <v>45724</v>
          </cell>
          <cell r="D1458" t="str">
            <v>DRS XII - Registro</v>
          </cell>
          <cell r="E1458">
            <v>10</v>
          </cell>
          <cell r="F1458" t="str">
            <v>Coordenadoria de Regiões de Saúde</v>
          </cell>
          <cell r="G1458" t="str">
            <v>665-8</v>
          </cell>
          <cell r="H1458" t="str">
            <v>Sete Barras</v>
          </cell>
          <cell r="I1458" t="str">
            <v>Registro</v>
          </cell>
        </row>
        <row r="1459">
          <cell r="A1459">
            <v>45723</v>
          </cell>
          <cell r="B1459" t="str">
            <v>CS I "Dr. Avelino Gomes da Silva" de Registro</v>
          </cell>
          <cell r="C1459">
            <v>45723</v>
          </cell>
          <cell r="D1459" t="str">
            <v>DRS XII - Registro</v>
          </cell>
          <cell r="E1459">
            <v>10</v>
          </cell>
          <cell r="F1459" t="str">
            <v>Coordenadoria de Regiões de Saúde</v>
          </cell>
          <cell r="G1459" t="str">
            <v>574-5</v>
          </cell>
          <cell r="H1459" t="str">
            <v>Registro</v>
          </cell>
          <cell r="I1459" t="str">
            <v>Registro</v>
          </cell>
        </row>
        <row r="1460">
          <cell r="A1460">
            <v>60065</v>
          </cell>
          <cell r="B1460" t="str">
            <v>CS III de Cajati</v>
          </cell>
          <cell r="C1460">
            <v>60065</v>
          </cell>
          <cell r="D1460" t="str">
            <v>DRS XII - Registro</v>
          </cell>
          <cell r="E1460">
            <v>10</v>
          </cell>
          <cell r="F1460" t="str">
            <v>Coordenadoria de Regiões de Saúde</v>
          </cell>
          <cell r="G1460" t="str">
            <v>740-7</v>
          </cell>
          <cell r="H1460" t="str">
            <v>Cajati</v>
          </cell>
          <cell r="I1460" t="str">
            <v>Registro</v>
          </cell>
        </row>
        <row r="1461">
          <cell r="A1461">
            <v>45719</v>
          </cell>
          <cell r="B1461" t="str">
            <v>CS II de Juquiá</v>
          </cell>
          <cell r="C1461">
            <v>45719</v>
          </cell>
          <cell r="D1461" t="str">
            <v>DRS XII - Registro</v>
          </cell>
          <cell r="E1461">
            <v>10</v>
          </cell>
          <cell r="F1461" t="str">
            <v>Coordenadoria de Regiões de Saúde</v>
          </cell>
          <cell r="G1461" t="str">
            <v>409-1</v>
          </cell>
          <cell r="H1461" t="str">
            <v>Juquiá</v>
          </cell>
          <cell r="I1461" t="str">
            <v>Registro</v>
          </cell>
        </row>
        <row r="1462">
          <cell r="A1462">
            <v>45721</v>
          </cell>
          <cell r="B1462" t="str">
            <v>CS II de Pariquera Açu</v>
          </cell>
          <cell r="C1462">
            <v>45721</v>
          </cell>
          <cell r="D1462" t="str">
            <v>DRS XII - Registro</v>
          </cell>
          <cell r="E1462">
            <v>10</v>
          </cell>
          <cell r="F1462" t="str">
            <v>Coordenadoria de Regiões de Saúde</v>
          </cell>
          <cell r="G1462" t="str">
            <v>510-1</v>
          </cell>
          <cell r="H1462" t="str">
            <v>Pariquera-Açu</v>
          </cell>
          <cell r="I1462" t="str">
            <v>Registro</v>
          </cell>
        </row>
        <row r="1463">
          <cell r="A1463">
            <v>45720</v>
          </cell>
          <cell r="B1463" t="str">
            <v>CS II de Miracatu</v>
          </cell>
          <cell r="C1463">
            <v>45720</v>
          </cell>
          <cell r="D1463" t="str">
            <v>DRS XII - Registro</v>
          </cell>
          <cell r="E1463">
            <v>10</v>
          </cell>
          <cell r="F1463" t="str">
            <v>Coordenadoria de Regiões de Saúde</v>
          </cell>
          <cell r="G1463" t="str">
            <v>448-0</v>
          </cell>
          <cell r="H1463" t="str">
            <v>Miracatu</v>
          </cell>
          <cell r="I1463" t="str">
            <v>Registro</v>
          </cell>
        </row>
        <row r="1464">
          <cell r="A1464">
            <v>72920</v>
          </cell>
          <cell r="B1464" t="str">
            <v>CS III do Bairro do Rocío, em Iguape</v>
          </cell>
          <cell r="C1464">
            <v>72920</v>
          </cell>
          <cell r="D1464" t="str">
            <v>DRS XII - Registro</v>
          </cell>
          <cell r="E1464">
            <v>10</v>
          </cell>
          <cell r="F1464" t="str">
            <v>Coordenadoria de Regiões de Saúde</v>
          </cell>
          <cell r="G1464" t="str">
            <v>351-7</v>
          </cell>
          <cell r="H1464" t="str">
            <v>Iguape</v>
          </cell>
          <cell r="I1464" t="str">
            <v>Registro</v>
          </cell>
        </row>
        <row r="1465">
          <cell r="A1465">
            <v>45756</v>
          </cell>
          <cell r="B1465" t="str">
            <v>CS II "Dr. Paulo de Almeida Gomes" de Iguape</v>
          </cell>
          <cell r="C1465">
            <v>45756</v>
          </cell>
          <cell r="D1465" t="str">
            <v>DRS XII - Registro</v>
          </cell>
          <cell r="E1465">
            <v>10</v>
          </cell>
          <cell r="F1465" t="str">
            <v>Coordenadoria de Regiões de Saúde</v>
          </cell>
          <cell r="G1465" t="str">
            <v>351-7</v>
          </cell>
          <cell r="H1465" t="str">
            <v>Iguape</v>
          </cell>
          <cell r="I1465" t="str">
            <v>Registro</v>
          </cell>
        </row>
        <row r="1466">
          <cell r="A1466">
            <v>45754</v>
          </cell>
          <cell r="B1466" t="str">
            <v>CS II de Cananéia</v>
          </cell>
          <cell r="C1466">
            <v>45754</v>
          </cell>
          <cell r="D1466" t="str">
            <v>DRS XII - Registro</v>
          </cell>
          <cell r="E1466">
            <v>10</v>
          </cell>
          <cell r="F1466" t="str">
            <v>Coordenadoria de Regiões de Saúde</v>
          </cell>
          <cell r="G1466" t="str">
            <v>248-3</v>
          </cell>
          <cell r="H1466" t="str">
            <v>Cananéia</v>
          </cell>
          <cell r="I1466" t="str">
            <v>Registro</v>
          </cell>
        </row>
        <row r="1467">
          <cell r="A1467">
            <v>45755</v>
          </cell>
          <cell r="B1467" t="str">
            <v>CS II "Dr. Jacques Homem de Melo Lacerda" de Eldorado</v>
          </cell>
          <cell r="C1467">
            <v>45755</v>
          </cell>
          <cell r="D1467" t="str">
            <v>DRS XII - Registro</v>
          </cell>
          <cell r="E1467">
            <v>10</v>
          </cell>
          <cell r="F1467" t="str">
            <v>Coordenadoria de Regiões de Saúde</v>
          </cell>
          <cell r="G1467" t="str">
            <v>296-3</v>
          </cell>
          <cell r="H1467" t="str">
            <v>Eldorado</v>
          </cell>
          <cell r="I1467" t="str">
            <v>Registro</v>
          </cell>
        </row>
        <row r="1468">
          <cell r="A1468">
            <v>45758</v>
          </cell>
          <cell r="B1468" t="str">
            <v>CS II de Jacupiranga</v>
          </cell>
          <cell r="C1468">
            <v>45758</v>
          </cell>
          <cell r="D1468" t="str">
            <v>DRS XII - Registro</v>
          </cell>
          <cell r="E1468">
            <v>10</v>
          </cell>
          <cell r="F1468" t="str">
            <v>Coordenadoria de Regiões de Saúde</v>
          </cell>
          <cell r="G1468" t="str">
            <v>394-3</v>
          </cell>
          <cell r="H1468" t="str">
            <v>Jacupiranga</v>
          </cell>
          <cell r="I1468" t="str">
            <v>Registro</v>
          </cell>
        </row>
        <row r="1469">
          <cell r="A1469">
            <v>45757</v>
          </cell>
          <cell r="B1469" t="str">
            <v>CS III de Itariri</v>
          </cell>
          <cell r="C1469">
            <v>45757</v>
          </cell>
          <cell r="D1469" t="str">
            <v>DRS XII - Registro</v>
          </cell>
          <cell r="E1469">
            <v>10</v>
          </cell>
          <cell r="F1469" t="str">
            <v>Coordenadoria de Regiões de Saúde</v>
          </cell>
          <cell r="G1469" t="str">
            <v>381-5</v>
          </cell>
          <cell r="H1469" t="str">
            <v>Itariri</v>
          </cell>
          <cell r="I1469" t="str">
            <v>Registro</v>
          </cell>
        </row>
        <row r="1470">
          <cell r="A1470">
            <v>67425</v>
          </cell>
          <cell r="B1470" t="str">
            <v>Centro de Convivência Infantil, do DRS XII - Registro</v>
          </cell>
          <cell r="C1470">
            <v>67425</v>
          </cell>
          <cell r="D1470" t="str">
            <v>DRS XII - Registro</v>
          </cell>
          <cell r="E1470">
            <v>10</v>
          </cell>
          <cell r="F1470" t="str">
            <v>Coordenadoria de Regiões de Saúde</v>
          </cell>
          <cell r="G1470" t="str">
            <v>574-5</v>
          </cell>
          <cell r="H1470" t="str">
            <v>Registro</v>
          </cell>
          <cell r="I1470" t="str">
            <v>Registro</v>
          </cell>
        </row>
        <row r="1471">
          <cell r="A1471">
            <v>3804</v>
          </cell>
          <cell r="B1471" t="str">
            <v>Núcleo de Hematologia e Hemoterapia de Pariquera-Açu</v>
          </cell>
          <cell r="C1471">
            <v>3804</v>
          </cell>
          <cell r="D1471" t="str">
            <v>DRS XII - Registro</v>
          </cell>
          <cell r="E1471">
            <v>10</v>
          </cell>
          <cell r="F1471" t="str">
            <v>Coordenadoria de Regiões de Saúde</v>
          </cell>
          <cell r="G1471" t="str">
            <v>510-1</v>
          </cell>
          <cell r="H1471" t="str">
            <v>Pariquera-Açu</v>
          </cell>
          <cell r="I1471" t="str">
            <v>Registro</v>
          </cell>
        </row>
        <row r="1472">
          <cell r="A1472">
            <v>7069</v>
          </cell>
          <cell r="B1472" t="str">
            <v>Laboratório I de Registro</v>
          </cell>
          <cell r="C1472">
            <v>7069</v>
          </cell>
          <cell r="D1472" t="str">
            <v>DRS XII - Registro</v>
          </cell>
          <cell r="E1472">
            <v>10</v>
          </cell>
          <cell r="F1472" t="str">
            <v>Coordenadoria de Regiões de Saúde</v>
          </cell>
          <cell r="G1472" t="str">
            <v>574-5</v>
          </cell>
          <cell r="H1472" t="str">
            <v>Registro</v>
          </cell>
          <cell r="I1472" t="str">
            <v>Registro</v>
          </cell>
        </row>
        <row r="1473">
          <cell r="A1473">
            <v>50014</v>
          </cell>
          <cell r="B1473" t="str">
            <v>Ambulatório Regional de Saúde Mental de Registro</v>
          </cell>
          <cell r="C1473">
            <v>50014</v>
          </cell>
          <cell r="D1473" t="str">
            <v>DRS XII - Registro</v>
          </cell>
          <cell r="E1473">
            <v>10</v>
          </cell>
          <cell r="F1473" t="str">
            <v>Coordenadoria de Regiões de Saúde</v>
          </cell>
          <cell r="G1473" t="str">
            <v>574-5</v>
          </cell>
          <cell r="H1473" t="str">
            <v>Registro</v>
          </cell>
          <cell r="I1473" t="str">
            <v>Registro</v>
          </cell>
        </row>
        <row r="1474">
          <cell r="A1474">
            <v>60950</v>
          </cell>
          <cell r="B1474" t="str">
            <v>Unidade Hospitalar "Dr. Paulo de Almeida Gomes" de Iguape</v>
          </cell>
          <cell r="C1474">
            <v>60950</v>
          </cell>
          <cell r="D1474" t="str">
            <v>DRS XII - Registro</v>
          </cell>
          <cell r="E1474">
            <v>10</v>
          </cell>
          <cell r="F1474" t="str">
            <v>Coordenadoria de Regiões de Saúde</v>
          </cell>
          <cell r="G1474" t="str">
            <v>351-7</v>
          </cell>
          <cell r="H1474" t="str">
            <v>Iguape</v>
          </cell>
          <cell r="I1474" t="str">
            <v>Registro</v>
          </cell>
        </row>
        <row r="1475">
          <cell r="A1475">
            <v>61286</v>
          </cell>
          <cell r="B1475" t="str">
            <v>Unidade Hospitalar de Miracatu</v>
          </cell>
          <cell r="C1475">
            <v>61286</v>
          </cell>
          <cell r="D1475" t="str">
            <v>DRS XII - Registro</v>
          </cell>
          <cell r="E1475">
            <v>10</v>
          </cell>
          <cell r="F1475" t="str">
            <v>Coordenadoria de Regiões de Saúde</v>
          </cell>
          <cell r="G1475" t="str">
            <v>448-0</v>
          </cell>
          <cell r="H1475" t="str">
            <v>Miracatu</v>
          </cell>
          <cell r="I1475" t="str">
            <v>Registro</v>
          </cell>
        </row>
        <row r="1476">
          <cell r="A1476">
            <v>72855</v>
          </cell>
          <cell r="B1476" t="str">
            <v>Laboratório Local de Miracatu</v>
          </cell>
          <cell r="C1476">
            <v>72855</v>
          </cell>
          <cell r="D1476" t="str">
            <v>DRS XII - Registro</v>
          </cell>
          <cell r="E1476">
            <v>10</v>
          </cell>
          <cell r="F1476" t="str">
            <v>Coordenadoria de Regiões de Saúde</v>
          </cell>
          <cell r="G1476" t="str">
            <v>448-0</v>
          </cell>
          <cell r="H1476" t="str">
            <v>Miracatu</v>
          </cell>
          <cell r="I1476" t="str">
            <v>Registro</v>
          </cell>
        </row>
      </sheetData>
      <sheetData sheetId="9">
        <row r="24">
          <cell r="C24" t="str">
            <v/>
          </cell>
        </row>
      </sheetData>
      <sheetData sheetId="10" refreshError="1"/>
      <sheetData sheetId="11">
        <row r="48">
          <cell r="J48">
            <v>0</v>
          </cell>
        </row>
      </sheetData>
      <sheetData sheetId="12">
        <row r="15">
          <cell r="C15" t="str">
            <v/>
          </cell>
        </row>
      </sheetData>
      <sheetData sheetId="13" refreshError="1"/>
      <sheetData sheetId="14">
        <row r="22">
          <cell r="E22" t="str">
            <v/>
          </cell>
        </row>
      </sheetData>
      <sheetData sheetId="15" refreshError="1"/>
      <sheetData sheetId="16"/>
      <sheetData sheetId="17">
        <row r="2">
          <cell r="A2">
            <v>1</v>
          </cell>
          <cell r="B2">
            <v>0.05</v>
          </cell>
        </row>
        <row r="3">
          <cell r="A3">
            <v>2</v>
          </cell>
          <cell r="B3">
            <v>0.1</v>
          </cell>
        </row>
        <row r="4">
          <cell r="A4">
            <v>3</v>
          </cell>
          <cell r="B4">
            <v>0.15</v>
          </cell>
        </row>
        <row r="5">
          <cell r="A5">
            <v>4</v>
          </cell>
          <cell r="B5">
            <v>0.2</v>
          </cell>
        </row>
        <row r="6">
          <cell r="A6">
            <v>5</v>
          </cell>
          <cell r="B6">
            <v>0.25</v>
          </cell>
        </row>
        <row r="7">
          <cell r="A7">
            <v>6</v>
          </cell>
          <cell r="B7">
            <v>0.3</v>
          </cell>
        </row>
        <row r="8">
          <cell r="A8">
            <v>7</v>
          </cell>
          <cell r="B8">
            <v>0.35</v>
          </cell>
        </row>
        <row r="9">
          <cell r="A9">
            <v>8</v>
          </cell>
          <cell r="B9">
            <v>0.4</v>
          </cell>
        </row>
        <row r="10">
          <cell r="A10">
            <v>9</v>
          </cell>
          <cell r="B10">
            <v>0.45</v>
          </cell>
        </row>
        <row r="11">
          <cell r="A11">
            <v>10</v>
          </cell>
          <cell r="B11">
            <v>0.5</v>
          </cell>
        </row>
      </sheetData>
      <sheetData sheetId="18" refreshError="1"/>
      <sheetData sheetId="19" refreshError="1"/>
      <sheetData sheetId="20">
        <row r="4">
          <cell r="A4">
            <v>7.4999999999999997E-2</v>
          </cell>
          <cell r="B4">
            <v>122.78</v>
          </cell>
        </row>
        <row r="5">
          <cell r="A5">
            <v>0.15</v>
          </cell>
          <cell r="B5">
            <v>306.8</v>
          </cell>
        </row>
        <row r="6">
          <cell r="A6">
            <v>0.22500000000000001</v>
          </cell>
          <cell r="B6">
            <v>552.15</v>
          </cell>
        </row>
        <row r="7">
          <cell r="A7">
            <v>0.27500000000000002</v>
          </cell>
          <cell r="B7">
            <v>756.53</v>
          </cell>
        </row>
      </sheetData>
      <sheetData sheetId="21">
        <row r="22">
          <cell r="Q22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">
          <cell r="A9" t="str">
            <v>292740125PQCVIVI</v>
          </cell>
          <cell r="B9">
            <v>2927</v>
          </cell>
          <cell r="C9">
            <v>40</v>
          </cell>
          <cell r="D9">
            <v>125</v>
          </cell>
          <cell r="E9" t="str">
            <v>PESQUISADOR CIENTIFICO  VI</v>
          </cell>
          <cell r="F9" t="str">
            <v>PQC</v>
          </cell>
          <cell r="H9" t="str">
            <v>VI</v>
          </cell>
          <cell r="I9">
            <v>2927</v>
          </cell>
          <cell r="J9">
            <v>6400</v>
          </cell>
          <cell r="K9" t="str">
            <v>PESQUISADOR CIENTIFICO  VI</v>
          </cell>
          <cell r="L9" t="str">
            <v>VI</v>
          </cell>
          <cell r="M9" t="str">
            <v>VI</v>
          </cell>
          <cell r="N9">
            <v>8716.7999999999993</v>
          </cell>
          <cell r="O9">
            <v>9893.7999999999993</v>
          </cell>
          <cell r="P9">
            <v>9893.7999999999993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Q9">
            <v>820</v>
          </cell>
          <cell r="AR9">
            <v>820</v>
          </cell>
          <cell r="AT9">
            <v>0</v>
          </cell>
          <cell r="AX9">
            <v>0</v>
          </cell>
          <cell r="AY9">
            <v>60</v>
          </cell>
          <cell r="BH9">
            <v>0</v>
          </cell>
          <cell r="BI9">
            <v>9893.7999999999993</v>
          </cell>
          <cell r="BL9">
            <v>6400</v>
          </cell>
          <cell r="BM9" t="str">
            <v>LC Nº 125/75</v>
          </cell>
        </row>
        <row r="10">
          <cell r="A10" t="str">
            <v>292740125PQCVIVI</v>
          </cell>
          <cell r="B10">
            <v>2927</v>
          </cell>
          <cell r="C10">
            <v>40</v>
          </cell>
          <cell r="D10">
            <v>125</v>
          </cell>
          <cell r="E10" t="str">
            <v>PESQUISADOR CIENTIFICO  VI</v>
          </cell>
          <cell r="F10" t="str">
            <v>PQC</v>
          </cell>
          <cell r="H10" t="str">
            <v>VI</v>
          </cell>
          <cell r="I10">
            <v>2927</v>
          </cell>
          <cell r="J10">
            <v>6400</v>
          </cell>
          <cell r="K10" t="str">
            <v>PESQUISADOR CIENTIFICO  VI</v>
          </cell>
          <cell r="L10" t="str">
            <v>VI</v>
          </cell>
          <cell r="M10" t="str">
            <v>VI</v>
          </cell>
          <cell r="N10">
            <v>8716.7999999999993</v>
          </cell>
          <cell r="O10">
            <v>9893.7999999999993</v>
          </cell>
          <cell r="P10">
            <v>9893.7999999999993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Q10">
            <v>820</v>
          </cell>
          <cell r="AR10">
            <v>820</v>
          </cell>
          <cell r="AT10">
            <v>0</v>
          </cell>
          <cell r="AX10">
            <v>0</v>
          </cell>
          <cell r="AY10">
            <v>60</v>
          </cell>
          <cell r="BH10">
            <v>0</v>
          </cell>
          <cell r="BI10">
            <v>9893.7999999999993</v>
          </cell>
          <cell r="BL10">
            <v>6400</v>
          </cell>
          <cell r="BM10" t="str">
            <v>LC Nº 125/75</v>
          </cell>
        </row>
        <row r="11">
          <cell r="A11" t="str">
            <v>292840125PQCVV</v>
          </cell>
          <cell r="B11">
            <v>2928</v>
          </cell>
          <cell r="C11">
            <v>40</v>
          </cell>
          <cell r="D11">
            <v>125</v>
          </cell>
          <cell r="E11" t="str">
            <v>PESQUISADOR CIENTIFICO  V</v>
          </cell>
          <cell r="F11" t="str">
            <v>PQC</v>
          </cell>
          <cell r="H11" t="str">
            <v>V</v>
          </cell>
          <cell r="I11">
            <v>2928</v>
          </cell>
          <cell r="J11">
            <v>5500</v>
          </cell>
          <cell r="K11" t="str">
            <v>PESQUISADOR CIENTIFICO  V</v>
          </cell>
          <cell r="L11" t="str">
            <v>V</v>
          </cell>
          <cell r="M11" t="str">
            <v>V</v>
          </cell>
          <cell r="N11">
            <v>7491</v>
          </cell>
          <cell r="O11">
            <v>8502.48</v>
          </cell>
          <cell r="P11">
            <v>8502.48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Q11">
            <v>820</v>
          </cell>
          <cell r="AR11">
            <v>820</v>
          </cell>
          <cell r="AT11">
            <v>0</v>
          </cell>
          <cell r="AX11">
            <v>0</v>
          </cell>
          <cell r="AY11">
            <v>60</v>
          </cell>
          <cell r="BH11">
            <v>0</v>
          </cell>
          <cell r="BI11">
            <v>8502.48</v>
          </cell>
          <cell r="BL11">
            <v>5500</v>
          </cell>
          <cell r="BM11" t="str">
            <v>LC Nº 125/75</v>
          </cell>
        </row>
        <row r="12">
          <cell r="A12" t="str">
            <v>292940125PQCIVIV</v>
          </cell>
          <cell r="B12">
            <v>2929</v>
          </cell>
          <cell r="C12">
            <v>40</v>
          </cell>
          <cell r="D12">
            <v>125</v>
          </cell>
          <cell r="E12" t="str">
            <v>PESQUISADOR CIENTIFICO  IV</v>
          </cell>
          <cell r="F12" t="str">
            <v>PQC</v>
          </cell>
          <cell r="H12" t="str">
            <v>IV</v>
          </cell>
          <cell r="I12">
            <v>2929</v>
          </cell>
          <cell r="J12">
            <v>5270</v>
          </cell>
          <cell r="K12" t="str">
            <v>PESQUISADOR CIENTIFICO  IV</v>
          </cell>
          <cell r="L12" t="str">
            <v>IV</v>
          </cell>
          <cell r="M12" t="str">
            <v>IV</v>
          </cell>
          <cell r="N12">
            <v>7177.74</v>
          </cell>
          <cell r="O12">
            <v>8146.93</v>
          </cell>
          <cell r="P12">
            <v>8146.93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Q12">
            <v>820</v>
          </cell>
          <cell r="AR12">
            <v>820</v>
          </cell>
          <cell r="AT12">
            <v>0</v>
          </cell>
          <cell r="AX12">
            <v>0</v>
          </cell>
          <cell r="AY12">
            <v>60</v>
          </cell>
          <cell r="BH12">
            <v>0</v>
          </cell>
          <cell r="BI12">
            <v>8146.93</v>
          </cell>
          <cell r="BL12">
            <v>5270</v>
          </cell>
          <cell r="BM12" t="str">
            <v>LC Nº 125/75</v>
          </cell>
        </row>
        <row r="13">
          <cell r="A13" t="str">
            <v>293040125PQCIIIIII</v>
          </cell>
          <cell r="B13">
            <v>2930</v>
          </cell>
          <cell r="C13">
            <v>40</v>
          </cell>
          <cell r="D13">
            <v>125</v>
          </cell>
          <cell r="E13" t="str">
            <v>PESQUISADOR CIENTIFICO  III</v>
          </cell>
          <cell r="F13" t="str">
            <v>PQC</v>
          </cell>
          <cell r="H13" t="str">
            <v>III</v>
          </cell>
          <cell r="I13">
            <v>2930</v>
          </cell>
          <cell r="J13">
            <v>4700</v>
          </cell>
          <cell r="K13" t="str">
            <v>PESQUISADOR CIENTIFICO  III</v>
          </cell>
          <cell r="L13" t="str">
            <v>III</v>
          </cell>
          <cell r="M13" t="str">
            <v>III</v>
          </cell>
          <cell r="N13">
            <v>6401.4</v>
          </cell>
          <cell r="O13">
            <v>7265.76</v>
          </cell>
          <cell r="P13">
            <v>7265.76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Q13">
            <v>820</v>
          </cell>
          <cell r="AR13">
            <v>820</v>
          </cell>
          <cell r="AT13">
            <v>0</v>
          </cell>
          <cell r="AX13">
            <v>0</v>
          </cell>
          <cell r="AY13">
            <v>60</v>
          </cell>
          <cell r="BH13">
            <v>0</v>
          </cell>
          <cell r="BI13">
            <v>7265.76</v>
          </cell>
          <cell r="BL13">
            <v>4700</v>
          </cell>
          <cell r="BM13" t="str">
            <v>LC Nº 125/75</v>
          </cell>
        </row>
        <row r="14">
          <cell r="A14" t="str">
            <v>293140125PQCIIII</v>
          </cell>
          <cell r="B14">
            <v>2931</v>
          </cell>
          <cell r="C14">
            <v>40</v>
          </cell>
          <cell r="D14">
            <v>125</v>
          </cell>
          <cell r="E14" t="str">
            <v>PESQUISADOR CIENTIFICO  II</v>
          </cell>
          <cell r="F14" t="str">
            <v>PQC</v>
          </cell>
          <cell r="H14" t="str">
            <v>II</v>
          </cell>
          <cell r="I14">
            <v>2931</v>
          </cell>
          <cell r="J14">
            <v>3600</v>
          </cell>
          <cell r="K14" t="str">
            <v>PESQUISADOR CIENTIFICO  II</v>
          </cell>
          <cell r="L14" t="str">
            <v>II</v>
          </cell>
          <cell r="M14" t="str">
            <v>II</v>
          </cell>
          <cell r="N14">
            <v>4903.2</v>
          </cell>
          <cell r="O14">
            <v>5565.26</v>
          </cell>
          <cell r="P14">
            <v>5565.26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Q14">
            <v>820</v>
          </cell>
          <cell r="AR14">
            <v>820</v>
          </cell>
          <cell r="AT14">
            <v>0</v>
          </cell>
          <cell r="AX14">
            <v>0</v>
          </cell>
          <cell r="AY14">
            <v>60</v>
          </cell>
          <cell r="BH14">
            <v>0</v>
          </cell>
          <cell r="BI14">
            <v>5565.26</v>
          </cell>
          <cell r="BL14">
            <v>3600</v>
          </cell>
          <cell r="BM14" t="str">
            <v>LC Nº 125/75</v>
          </cell>
        </row>
        <row r="15">
          <cell r="A15" t="str">
            <v>293340125PQCII</v>
          </cell>
          <cell r="B15">
            <v>2933</v>
          </cell>
          <cell r="C15">
            <v>40</v>
          </cell>
          <cell r="D15">
            <v>125</v>
          </cell>
          <cell r="E15" t="str">
            <v>PESQUISADOR CIENTIFICO  I</v>
          </cell>
          <cell r="F15" t="str">
            <v>PQC</v>
          </cell>
          <cell r="H15" t="str">
            <v>I</v>
          </cell>
          <cell r="I15">
            <v>2933</v>
          </cell>
          <cell r="J15">
            <v>2700</v>
          </cell>
          <cell r="K15" t="str">
            <v>PESQUISADOR CIENTIFICO  I</v>
          </cell>
          <cell r="L15" t="str">
            <v>I</v>
          </cell>
          <cell r="M15" t="str">
            <v>I</v>
          </cell>
          <cell r="N15">
            <v>3677.4</v>
          </cell>
          <cell r="O15">
            <v>4173.95</v>
          </cell>
          <cell r="P15">
            <v>4173.95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Q15">
            <v>820</v>
          </cell>
          <cell r="AR15">
            <v>820</v>
          </cell>
          <cell r="AT15">
            <v>0</v>
          </cell>
          <cell r="AX15">
            <v>0</v>
          </cell>
          <cell r="AY15">
            <v>60</v>
          </cell>
          <cell r="BH15">
            <v>0</v>
          </cell>
          <cell r="BI15">
            <v>4173.95</v>
          </cell>
          <cell r="BL15">
            <v>2700</v>
          </cell>
          <cell r="BM15" t="str">
            <v>LC Nº 125/75</v>
          </cell>
        </row>
        <row r="16">
          <cell r="A16" t="str">
            <v>3262401080NC</v>
          </cell>
          <cell r="B16">
            <v>3262</v>
          </cell>
          <cell r="C16">
            <v>40</v>
          </cell>
          <cell r="D16">
            <v>1080</v>
          </cell>
          <cell r="E16" t="str">
            <v>SECRETÁRIO DE ESTADO</v>
          </cell>
          <cell r="F16" t="str">
            <v>NC</v>
          </cell>
          <cell r="I16">
            <v>3262</v>
          </cell>
          <cell r="J16">
            <v>11885.4</v>
          </cell>
          <cell r="K16" t="str">
            <v>SECRETÁRIO DE ESTADO</v>
          </cell>
          <cell r="N16">
            <v>11885.4</v>
          </cell>
          <cell r="O16">
            <v>11885.4</v>
          </cell>
          <cell r="P16">
            <v>11885.4</v>
          </cell>
          <cell r="AA16">
            <v>0</v>
          </cell>
          <cell r="AB16">
            <v>0</v>
          </cell>
          <cell r="AQ16">
            <v>0</v>
          </cell>
          <cell r="AR16">
            <v>0</v>
          </cell>
          <cell r="AX16">
            <v>0</v>
          </cell>
          <cell r="BH16">
            <v>0</v>
          </cell>
          <cell r="BI16">
            <v>11885.4</v>
          </cell>
        </row>
        <row r="17">
          <cell r="A17" t="str">
            <v>3263401080NC</v>
          </cell>
          <cell r="B17">
            <v>3263</v>
          </cell>
          <cell r="C17">
            <v>40</v>
          </cell>
          <cell r="D17">
            <v>1080</v>
          </cell>
          <cell r="E17" t="str">
            <v>SECRETARIO ADJUNTO</v>
          </cell>
          <cell r="F17" t="str">
            <v>NC</v>
          </cell>
          <cell r="I17">
            <v>3263</v>
          </cell>
          <cell r="J17">
            <v>5590</v>
          </cell>
          <cell r="K17" t="str">
            <v>SECRETÁRIO ADJUNTO</v>
          </cell>
          <cell r="N17">
            <v>9761</v>
          </cell>
          <cell r="O17">
            <v>9761</v>
          </cell>
          <cell r="P17">
            <v>9761</v>
          </cell>
          <cell r="AA17">
            <v>0</v>
          </cell>
          <cell r="AB17">
            <v>0</v>
          </cell>
          <cell r="AC17">
            <v>1.6</v>
          </cell>
          <cell r="AD17">
            <v>665.12</v>
          </cell>
          <cell r="AE17">
            <v>6.66</v>
          </cell>
          <cell r="AF17">
            <v>666</v>
          </cell>
          <cell r="AG17">
            <v>44.7</v>
          </cell>
          <cell r="AH17">
            <v>4470</v>
          </cell>
          <cell r="AI17">
            <v>44.7</v>
          </cell>
          <cell r="AJ17">
            <v>4470</v>
          </cell>
          <cell r="AQ17">
            <v>0</v>
          </cell>
          <cell r="AR17">
            <v>0</v>
          </cell>
          <cell r="AX17">
            <v>0</v>
          </cell>
          <cell r="BH17">
            <v>0</v>
          </cell>
          <cell r="BI17">
            <v>9761</v>
          </cell>
        </row>
        <row r="18">
          <cell r="A18" t="str">
            <v>4000301157NC10</v>
          </cell>
          <cell r="B18">
            <v>4000</v>
          </cell>
          <cell r="C18">
            <v>30</v>
          </cell>
          <cell r="D18">
            <v>1157</v>
          </cell>
          <cell r="E18" t="str">
            <v>ASSISTENTE TEC. DE COORDENADOR DE SAÚDE</v>
          </cell>
          <cell r="F18" t="str">
            <v>NC</v>
          </cell>
          <cell r="G18" t="str">
            <v>13</v>
          </cell>
          <cell r="I18">
            <v>4000</v>
          </cell>
          <cell r="J18">
            <v>644.66</v>
          </cell>
          <cell r="K18" t="str">
            <v>ASSISTENTE TEC. DE COORDENADOR DE SAÚDE</v>
          </cell>
          <cell r="L18">
            <v>10</v>
          </cell>
          <cell r="N18">
            <v>1285</v>
          </cell>
          <cell r="O18">
            <v>1374.95</v>
          </cell>
          <cell r="P18">
            <v>1374.95</v>
          </cell>
          <cell r="Q18">
            <v>0</v>
          </cell>
          <cell r="S18">
            <v>3.5</v>
          </cell>
          <cell r="T18">
            <v>1559.15</v>
          </cell>
          <cell r="U18">
            <v>19.95</v>
          </cell>
          <cell r="V18">
            <v>1995</v>
          </cell>
          <cell r="W18">
            <v>21.346499999999999</v>
          </cell>
          <cell r="X18">
            <v>2134.65</v>
          </cell>
          <cell r="Y18">
            <v>2134.65</v>
          </cell>
          <cell r="Z18">
            <v>0.4</v>
          </cell>
          <cell r="AA18">
            <v>311.06</v>
          </cell>
          <cell r="AB18">
            <v>0</v>
          </cell>
          <cell r="AQ18">
            <v>5500</v>
          </cell>
          <cell r="AR18">
            <v>5500</v>
          </cell>
          <cell r="AS18">
            <v>0</v>
          </cell>
          <cell r="AT18">
            <v>0</v>
          </cell>
          <cell r="AW18">
            <v>0</v>
          </cell>
          <cell r="AX18">
            <v>0</v>
          </cell>
          <cell r="AY18">
            <v>0</v>
          </cell>
          <cell r="BH18">
            <v>382</v>
          </cell>
          <cell r="BI18">
            <v>3509.6</v>
          </cell>
          <cell r="BL18">
            <v>644.66</v>
          </cell>
          <cell r="BM18" t="str">
            <v>LC Nº 674/92, ALTERADA P/ LC Nº 1055/08</v>
          </cell>
        </row>
        <row r="19">
          <cell r="A19" t="str">
            <v>4001301157NC5</v>
          </cell>
          <cell r="B19">
            <v>4001</v>
          </cell>
          <cell r="C19">
            <v>30</v>
          </cell>
          <cell r="D19">
            <v>1157</v>
          </cell>
          <cell r="E19" t="str">
            <v>ASSIST. TEC. DE PLANEJ. AÇÕES DE SAÚDE I</v>
          </cell>
          <cell r="F19" t="str">
            <v>NC</v>
          </cell>
          <cell r="G19">
            <v>8</v>
          </cell>
          <cell r="I19">
            <v>4001</v>
          </cell>
          <cell r="J19">
            <v>449.04</v>
          </cell>
          <cell r="K19" t="str">
            <v>ASSIST. TECNICO DE PLANEJ. AÇÕES DE SAÚDE I</v>
          </cell>
          <cell r="L19">
            <v>5</v>
          </cell>
          <cell r="N19">
            <v>950</v>
          </cell>
          <cell r="O19">
            <v>1016.5</v>
          </cell>
          <cell r="P19">
            <v>1016.5</v>
          </cell>
          <cell r="Q19">
            <v>0</v>
          </cell>
          <cell r="S19">
            <v>1.1000000000000001</v>
          </cell>
          <cell r="T19">
            <v>490.02</v>
          </cell>
          <cell r="U19">
            <v>8.1999999999999993</v>
          </cell>
          <cell r="V19">
            <v>820</v>
          </cell>
          <cell r="W19">
            <v>8.7739999999999991</v>
          </cell>
          <cell r="X19">
            <v>877.4</v>
          </cell>
          <cell r="Y19">
            <v>877.4</v>
          </cell>
          <cell r="Z19">
            <v>0.4</v>
          </cell>
          <cell r="AA19">
            <v>311.06</v>
          </cell>
          <cell r="AB19">
            <v>0</v>
          </cell>
          <cell r="AQ19">
            <v>1436</v>
          </cell>
          <cell r="AR19">
            <v>1436</v>
          </cell>
          <cell r="AS19">
            <v>0</v>
          </cell>
          <cell r="AT19">
            <v>0</v>
          </cell>
          <cell r="AW19">
            <v>0</v>
          </cell>
          <cell r="AX19">
            <v>0</v>
          </cell>
          <cell r="AY19">
            <v>0</v>
          </cell>
          <cell r="BH19">
            <v>382</v>
          </cell>
          <cell r="BI19">
            <v>1893.9</v>
          </cell>
          <cell r="BL19">
            <v>449.04</v>
          </cell>
          <cell r="BM19" t="str">
            <v>LC Nº 674/92, ALTERADA P/ LC Nº 1055/08</v>
          </cell>
        </row>
        <row r="20">
          <cell r="A20" t="str">
            <v>4002301157NC7</v>
          </cell>
          <cell r="B20">
            <v>4002</v>
          </cell>
          <cell r="C20">
            <v>30</v>
          </cell>
          <cell r="D20">
            <v>1157</v>
          </cell>
          <cell r="E20" t="str">
            <v>ASSIST. TEC. DE PLANEJ. AÇÕES DE SAÚDE II</v>
          </cell>
          <cell r="F20" t="str">
            <v>NC</v>
          </cell>
          <cell r="G20">
            <v>10</v>
          </cell>
          <cell r="I20">
            <v>4002</v>
          </cell>
          <cell r="J20">
            <v>518.91999999999996</v>
          </cell>
          <cell r="K20" t="str">
            <v>ASSIST. TECNICO DE PLANEJ. AÇÕES DE SAÚDE II</v>
          </cell>
          <cell r="L20">
            <v>7</v>
          </cell>
          <cell r="N20">
            <v>1110</v>
          </cell>
          <cell r="O20">
            <v>1187.7</v>
          </cell>
          <cell r="P20">
            <v>1187.7</v>
          </cell>
          <cell r="Q20">
            <v>0</v>
          </cell>
          <cell r="S20">
            <v>2</v>
          </cell>
          <cell r="T20">
            <v>890.94</v>
          </cell>
          <cell r="U20">
            <v>12.3</v>
          </cell>
          <cell r="V20">
            <v>1230</v>
          </cell>
          <cell r="W20">
            <v>13.161</v>
          </cell>
          <cell r="X20">
            <v>1316.1</v>
          </cell>
          <cell r="Y20">
            <v>1316.1</v>
          </cell>
          <cell r="Z20">
            <v>0.4</v>
          </cell>
          <cell r="AA20">
            <v>311.06</v>
          </cell>
          <cell r="AB20">
            <v>0</v>
          </cell>
          <cell r="AQ20">
            <v>1490</v>
          </cell>
          <cell r="AR20">
            <v>1490</v>
          </cell>
          <cell r="AS20">
            <v>0</v>
          </cell>
          <cell r="AT20">
            <v>0</v>
          </cell>
          <cell r="AW20">
            <v>0</v>
          </cell>
          <cell r="AX20">
            <v>0</v>
          </cell>
          <cell r="AY20">
            <v>0</v>
          </cell>
          <cell r="BH20">
            <v>382</v>
          </cell>
          <cell r="BI20">
            <v>2503.8000000000002</v>
          </cell>
          <cell r="BL20">
            <v>518.91999999999996</v>
          </cell>
          <cell r="BM20" t="str">
            <v>LC Nº 674/92, ALTERADA P/ LC Nº 1055/08</v>
          </cell>
        </row>
        <row r="21">
          <cell r="A21" t="str">
            <v>4003301157NC9</v>
          </cell>
          <cell r="B21">
            <v>4003</v>
          </cell>
          <cell r="C21">
            <v>30</v>
          </cell>
          <cell r="D21">
            <v>1157</v>
          </cell>
          <cell r="E21" t="str">
            <v>ASSIST. TEC. DE PLANEJ. AÇÕES DE SAÚDE III</v>
          </cell>
          <cell r="F21" t="str">
            <v>NC</v>
          </cell>
          <cell r="G21">
            <v>12</v>
          </cell>
          <cell r="I21">
            <v>4003</v>
          </cell>
          <cell r="J21">
            <v>599.67999999999995</v>
          </cell>
          <cell r="K21" t="str">
            <v>ASSIST. TECNICO DE PLANEJ. AÇÕES DE SAÚDE III</v>
          </cell>
          <cell r="L21">
            <v>9</v>
          </cell>
          <cell r="N21">
            <v>1225</v>
          </cell>
          <cell r="O21">
            <v>1310.75</v>
          </cell>
          <cell r="P21">
            <v>1310.75</v>
          </cell>
          <cell r="Q21">
            <v>0</v>
          </cell>
          <cell r="S21">
            <v>2.8</v>
          </cell>
          <cell r="T21">
            <v>1247.32</v>
          </cell>
          <cell r="U21">
            <v>16.420000000000002</v>
          </cell>
          <cell r="V21">
            <v>1642</v>
          </cell>
          <cell r="W21">
            <v>17.569400000000002</v>
          </cell>
          <cell r="X21">
            <v>1756.94</v>
          </cell>
          <cell r="Y21">
            <v>1756.94</v>
          </cell>
          <cell r="Z21">
            <v>0.4</v>
          </cell>
          <cell r="AA21">
            <v>311.06</v>
          </cell>
          <cell r="AB21">
            <v>0</v>
          </cell>
          <cell r="AQ21">
            <v>4782</v>
          </cell>
          <cell r="AR21">
            <v>4782</v>
          </cell>
          <cell r="AS21">
            <v>0</v>
          </cell>
          <cell r="AT21">
            <v>0</v>
          </cell>
          <cell r="AW21">
            <v>0</v>
          </cell>
          <cell r="AX21">
            <v>0</v>
          </cell>
          <cell r="AY21">
            <v>0</v>
          </cell>
          <cell r="BH21">
            <v>382</v>
          </cell>
          <cell r="BI21">
            <v>3067.69</v>
          </cell>
          <cell r="BL21">
            <v>599.67999999999995</v>
          </cell>
          <cell r="BM21" t="str">
            <v>LC Nº 674/92, ALTERADA P/ LC Nº 1055/08</v>
          </cell>
        </row>
        <row r="22">
          <cell r="A22" t="str">
            <v>4004301157NC5</v>
          </cell>
          <cell r="B22">
            <v>4004</v>
          </cell>
          <cell r="C22">
            <v>30</v>
          </cell>
          <cell r="D22">
            <v>1157</v>
          </cell>
          <cell r="E22" t="str">
            <v>ASSISTENTE TÉCNICO DE SAÚDE I</v>
          </cell>
          <cell r="F22" t="str">
            <v>NC</v>
          </cell>
          <cell r="G22">
            <v>8</v>
          </cell>
          <cell r="I22">
            <v>4004</v>
          </cell>
          <cell r="J22">
            <v>449.04</v>
          </cell>
          <cell r="K22" t="str">
            <v>ASSISTENTE TÉCNICO DE SAÚDE I</v>
          </cell>
          <cell r="L22">
            <v>5</v>
          </cell>
          <cell r="N22">
            <v>950</v>
          </cell>
          <cell r="O22">
            <v>1016.5</v>
          </cell>
          <cell r="P22">
            <v>1016.5</v>
          </cell>
          <cell r="Q22">
            <v>0</v>
          </cell>
          <cell r="S22">
            <v>1.1000000000000001</v>
          </cell>
          <cell r="T22">
            <v>490.02</v>
          </cell>
          <cell r="U22">
            <v>8.1999999999999993</v>
          </cell>
          <cell r="V22">
            <v>820</v>
          </cell>
          <cell r="W22">
            <v>8.7739999999999991</v>
          </cell>
          <cell r="X22">
            <v>877.4</v>
          </cell>
          <cell r="Y22">
            <v>877.4</v>
          </cell>
          <cell r="Z22">
            <v>0.4</v>
          </cell>
          <cell r="AA22">
            <v>311.06</v>
          </cell>
          <cell r="AB22">
            <v>0</v>
          </cell>
          <cell r="AQ22">
            <v>1436</v>
          </cell>
          <cell r="AR22">
            <v>1436</v>
          </cell>
          <cell r="AS22">
            <v>0</v>
          </cell>
          <cell r="AT22">
            <v>0</v>
          </cell>
          <cell r="AW22">
            <v>0</v>
          </cell>
          <cell r="AX22">
            <v>0</v>
          </cell>
          <cell r="AY22">
            <v>0</v>
          </cell>
          <cell r="BH22">
            <v>382</v>
          </cell>
          <cell r="BI22">
            <v>1893.9</v>
          </cell>
          <cell r="BL22">
            <v>449.04</v>
          </cell>
          <cell r="BM22" t="str">
            <v>LC Nº 674/92, ALTERADA P/ LC Nº 1055/08</v>
          </cell>
        </row>
        <row r="23">
          <cell r="A23" t="str">
            <v>4005301157NC7</v>
          </cell>
          <cell r="B23">
            <v>4005</v>
          </cell>
          <cell r="C23">
            <v>30</v>
          </cell>
          <cell r="D23">
            <v>1157</v>
          </cell>
          <cell r="E23" t="str">
            <v>ASSISTENTE TÉCNICO DE SAÚDE II</v>
          </cell>
          <cell r="F23" t="str">
            <v>NC</v>
          </cell>
          <cell r="G23">
            <v>10</v>
          </cell>
          <cell r="I23">
            <v>4005</v>
          </cell>
          <cell r="J23">
            <v>518.91999999999996</v>
          </cell>
          <cell r="K23" t="str">
            <v>ASSISTENTE TÉCNICO DE SAÚDE II</v>
          </cell>
          <cell r="L23">
            <v>7</v>
          </cell>
          <cell r="N23">
            <v>1110</v>
          </cell>
          <cell r="O23">
            <v>1187.7</v>
          </cell>
          <cell r="P23">
            <v>1187.7</v>
          </cell>
          <cell r="Q23">
            <v>0</v>
          </cell>
          <cell r="S23">
            <v>2</v>
          </cell>
          <cell r="T23">
            <v>890.94</v>
          </cell>
          <cell r="U23">
            <v>12.3</v>
          </cell>
          <cell r="V23">
            <v>1230</v>
          </cell>
          <cell r="W23">
            <v>13.161</v>
          </cell>
          <cell r="X23">
            <v>1316.1</v>
          </cell>
          <cell r="Y23">
            <v>1316.1</v>
          </cell>
          <cell r="Z23">
            <v>0.4</v>
          </cell>
          <cell r="AA23">
            <v>311.06</v>
          </cell>
          <cell r="AB23">
            <v>0</v>
          </cell>
          <cell r="AQ23">
            <v>1490</v>
          </cell>
          <cell r="AR23">
            <v>1490</v>
          </cell>
          <cell r="AS23">
            <v>0</v>
          </cell>
          <cell r="AT23">
            <v>0</v>
          </cell>
          <cell r="AW23">
            <v>0</v>
          </cell>
          <cell r="AX23">
            <v>0</v>
          </cell>
          <cell r="AY23">
            <v>0</v>
          </cell>
          <cell r="BH23">
            <v>382</v>
          </cell>
          <cell r="BI23">
            <v>2503.8000000000002</v>
          </cell>
          <cell r="BL23">
            <v>518.91999999999996</v>
          </cell>
          <cell r="BM23" t="str">
            <v>LC Nº 674/92, ALTERADA P/ LC Nº 1055/08</v>
          </cell>
        </row>
        <row r="24">
          <cell r="A24" t="str">
            <v>4006301157NC9</v>
          </cell>
          <cell r="B24">
            <v>4006</v>
          </cell>
          <cell r="C24">
            <v>30</v>
          </cell>
          <cell r="D24">
            <v>1157</v>
          </cell>
          <cell r="E24" t="str">
            <v>ASSISTENTE TÉCNICO DE SAÚDE III</v>
          </cell>
          <cell r="F24" t="str">
            <v>NC</v>
          </cell>
          <cell r="G24">
            <v>12</v>
          </cell>
          <cell r="I24">
            <v>4006</v>
          </cell>
          <cell r="J24">
            <v>599.67999999999995</v>
          </cell>
          <cell r="K24" t="str">
            <v>ASSISTENTE TÉCNICO DE SAÚDE III</v>
          </cell>
          <cell r="L24">
            <v>9</v>
          </cell>
          <cell r="N24">
            <v>1225</v>
          </cell>
          <cell r="O24">
            <v>1310.75</v>
          </cell>
          <cell r="P24">
            <v>1310.75</v>
          </cell>
          <cell r="Q24">
            <v>0</v>
          </cell>
          <cell r="S24">
            <v>2.8</v>
          </cell>
          <cell r="T24">
            <v>1247.32</v>
          </cell>
          <cell r="U24">
            <v>16.420000000000002</v>
          </cell>
          <cell r="V24">
            <v>1642</v>
          </cell>
          <cell r="W24">
            <v>17.569400000000002</v>
          </cell>
          <cell r="X24">
            <v>1756.94</v>
          </cell>
          <cell r="Y24">
            <v>1756.94</v>
          </cell>
          <cell r="Z24">
            <v>0.4</v>
          </cell>
          <cell r="AA24">
            <v>311.06</v>
          </cell>
          <cell r="AB24">
            <v>0</v>
          </cell>
          <cell r="AQ24">
            <v>4782</v>
          </cell>
          <cell r="AR24">
            <v>4782</v>
          </cell>
          <cell r="AS24">
            <v>0</v>
          </cell>
          <cell r="AT24">
            <v>0</v>
          </cell>
          <cell r="AW24">
            <v>0</v>
          </cell>
          <cell r="AX24">
            <v>0</v>
          </cell>
          <cell r="AY24">
            <v>0</v>
          </cell>
          <cell r="BH24">
            <v>382</v>
          </cell>
          <cell r="BI24">
            <v>3067.69</v>
          </cell>
          <cell r="BL24">
            <v>599.67999999999995</v>
          </cell>
          <cell r="BM24" t="str">
            <v>LC Nº 674/92, ALTERADA P/ LC Nº 1055/08</v>
          </cell>
        </row>
        <row r="25">
          <cell r="A25" t="str">
            <v>4007301157NC5</v>
          </cell>
          <cell r="B25">
            <v>4007</v>
          </cell>
          <cell r="C25">
            <v>30</v>
          </cell>
          <cell r="D25">
            <v>1157</v>
          </cell>
          <cell r="E25" t="str">
            <v>ASSISTENTE TÉCNICO DE VIG. EPIDEMIOLÓGICA I</v>
          </cell>
          <cell r="F25" t="str">
            <v>NC</v>
          </cell>
          <cell r="G25">
            <v>8</v>
          </cell>
          <cell r="I25">
            <v>4007</v>
          </cell>
          <cell r="J25">
            <v>449.04</v>
          </cell>
          <cell r="K25" t="str">
            <v>ASSISTENTE TÉCNICO DE AÇÕES EM VIGILÂNCIA I</v>
          </cell>
          <cell r="L25">
            <v>5</v>
          </cell>
          <cell r="N25">
            <v>950</v>
          </cell>
          <cell r="O25">
            <v>1016.5</v>
          </cell>
          <cell r="P25">
            <v>1016.5</v>
          </cell>
          <cell r="Q25">
            <v>0</v>
          </cell>
          <cell r="S25">
            <v>1.1000000000000001</v>
          </cell>
          <cell r="T25">
            <v>490.02</v>
          </cell>
          <cell r="U25">
            <v>8.1999999999999993</v>
          </cell>
          <cell r="V25">
            <v>820</v>
          </cell>
          <cell r="W25">
            <v>8.7739999999999991</v>
          </cell>
          <cell r="X25">
            <v>877.4</v>
          </cell>
          <cell r="Y25">
            <v>877.4</v>
          </cell>
          <cell r="Z25">
            <v>0.4</v>
          </cell>
          <cell r="AA25">
            <v>311.06</v>
          </cell>
          <cell r="AB25">
            <v>0</v>
          </cell>
          <cell r="AQ25">
            <v>2838</v>
          </cell>
          <cell r="AR25">
            <v>2838</v>
          </cell>
          <cell r="AS25">
            <v>0</v>
          </cell>
          <cell r="AT25">
            <v>0</v>
          </cell>
          <cell r="AW25">
            <v>0</v>
          </cell>
          <cell r="AX25">
            <v>0</v>
          </cell>
          <cell r="AY25">
            <v>0</v>
          </cell>
          <cell r="BH25">
            <v>382</v>
          </cell>
          <cell r="BI25">
            <v>1893.9</v>
          </cell>
          <cell r="BL25">
            <v>449.04</v>
          </cell>
          <cell r="BM25" t="str">
            <v>LC Nº 674/92, ALTERADA P/ LC Nº 1055/08</v>
          </cell>
        </row>
        <row r="26">
          <cell r="A26" t="str">
            <v>4008301157NC7</v>
          </cell>
          <cell r="B26">
            <v>4008</v>
          </cell>
          <cell r="C26">
            <v>30</v>
          </cell>
          <cell r="D26">
            <v>1157</v>
          </cell>
          <cell r="E26" t="str">
            <v>ASSISTENTE TEC. DE VIG. EPIDEMIOLÓGICA II</v>
          </cell>
          <cell r="F26" t="str">
            <v>NC</v>
          </cell>
          <cell r="G26">
            <v>10</v>
          </cell>
          <cell r="I26">
            <v>4008</v>
          </cell>
          <cell r="J26">
            <v>518.91999999999996</v>
          </cell>
          <cell r="K26" t="str">
            <v>ASSISTENTE TECNICO DE AÇÕES EM VIGILÂNCIA II</v>
          </cell>
          <cell r="L26">
            <v>7</v>
          </cell>
          <cell r="N26">
            <v>1110</v>
          </cell>
          <cell r="O26">
            <v>1187.7</v>
          </cell>
          <cell r="P26">
            <v>1187.7</v>
          </cell>
          <cell r="Q26">
            <v>0</v>
          </cell>
          <cell r="S26">
            <v>2</v>
          </cell>
          <cell r="T26">
            <v>890.94</v>
          </cell>
          <cell r="U26">
            <v>12.3</v>
          </cell>
          <cell r="V26">
            <v>1230</v>
          </cell>
          <cell r="W26">
            <v>13.161</v>
          </cell>
          <cell r="X26">
            <v>1316.1</v>
          </cell>
          <cell r="Y26">
            <v>1316.1</v>
          </cell>
          <cell r="Z26">
            <v>0.4</v>
          </cell>
          <cell r="AA26">
            <v>311.06</v>
          </cell>
          <cell r="AB26">
            <v>0</v>
          </cell>
          <cell r="AQ26">
            <v>2402</v>
          </cell>
          <cell r="AR26">
            <v>2402</v>
          </cell>
          <cell r="AS26">
            <v>0</v>
          </cell>
          <cell r="AT26">
            <v>0</v>
          </cell>
          <cell r="AW26">
            <v>0</v>
          </cell>
          <cell r="AX26">
            <v>0</v>
          </cell>
          <cell r="AY26">
            <v>0</v>
          </cell>
          <cell r="BH26">
            <v>382</v>
          </cell>
          <cell r="BI26">
            <v>2503.8000000000002</v>
          </cell>
          <cell r="BL26">
            <v>518.91999999999996</v>
          </cell>
          <cell r="BM26" t="str">
            <v>LC Nº 674/92, ALTERADA P/ LC Nº 1055/08</v>
          </cell>
        </row>
        <row r="27">
          <cell r="A27" t="str">
            <v>4009301157NC9</v>
          </cell>
          <cell r="B27">
            <v>4009</v>
          </cell>
          <cell r="C27">
            <v>30</v>
          </cell>
          <cell r="D27">
            <v>1157</v>
          </cell>
          <cell r="E27" t="str">
            <v>ASSISTENTE TEC. DE VIG. EPIDEMIOLÓGICA III</v>
          </cell>
          <cell r="F27" t="str">
            <v>NC</v>
          </cell>
          <cell r="G27">
            <v>12</v>
          </cell>
          <cell r="I27">
            <v>4009</v>
          </cell>
          <cell r="J27">
            <v>599.67999999999995</v>
          </cell>
          <cell r="K27" t="str">
            <v>ASSISTENTE TECNICO DE AÇÕES EM VIGILÂNCIA III</v>
          </cell>
          <cell r="L27">
            <v>9</v>
          </cell>
          <cell r="N27">
            <v>1225</v>
          </cell>
          <cell r="O27">
            <v>1310.75</v>
          </cell>
          <cell r="P27">
            <v>1310.75</v>
          </cell>
          <cell r="Q27">
            <v>0</v>
          </cell>
          <cell r="S27">
            <v>2.8</v>
          </cell>
          <cell r="T27">
            <v>1247.32</v>
          </cell>
          <cell r="U27">
            <v>12.48</v>
          </cell>
          <cell r="V27">
            <v>1248</v>
          </cell>
          <cell r="W27">
            <v>17.569400000000002</v>
          </cell>
          <cell r="X27">
            <v>1756.94</v>
          </cell>
          <cell r="Y27">
            <v>1756.94</v>
          </cell>
          <cell r="Z27">
            <v>0.4</v>
          </cell>
          <cell r="AA27">
            <v>311.06</v>
          </cell>
          <cell r="AB27">
            <v>0</v>
          </cell>
          <cell r="AQ27">
            <v>2209</v>
          </cell>
          <cell r="AR27">
            <v>2209</v>
          </cell>
          <cell r="AS27">
            <v>0</v>
          </cell>
          <cell r="AT27">
            <v>0</v>
          </cell>
          <cell r="AW27">
            <v>0</v>
          </cell>
          <cell r="AX27">
            <v>0</v>
          </cell>
          <cell r="AY27">
            <v>0</v>
          </cell>
          <cell r="BH27">
            <v>382</v>
          </cell>
          <cell r="BI27">
            <v>3067.69</v>
          </cell>
          <cell r="BL27">
            <v>599.67999999999995</v>
          </cell>
          <cell r="BM27" t="str">
            <v>LC Nº 674/92, ALTERADA P/ LC Nº 1055/08</v>
          </cell>
        </row>
        <row r="28">
          <cell r="A28" t="str">
            <v>4010301157NC5</v>
          </cell>
          <cell r="B28">
            <v>4010</v>
          </cell>
          <cell r="C28">
            <v>30</v>
          </cell>
          <cell r="D28">
            <v>1157</v>
          </cell>
          <cell r="E28" t="str">
            <v>ASSISTENTE TEC. DE VIG. SANITÁRIA I</v>
          </cell>
          <cell r="F28" t="str">
            <v>NC</v>
          </cell>
          <cell r="G28">
            <v>8</v>
          </cell>
          <cell r="I28">
            <v>4010</v>
          </cell>
          <cell r="J28">
            <v>449.04</v>
          </cell>
          <cell r="K28" t="str">
            <v>ASSISTENTE TECNICO DE AÇÕES EM VIGILÂNCIA I</v>
          </cell>
          <cell r="L28">
            <v>5</v>
          </cell>
          <cell r="N28">
            <v>950</v>
          </cell>
          <cell r="O28">
            <v>1016.5</v>
          </cell>
          <cell r="P28">
            <v>1016.5</v>
          </cell>
          <cell r="Q28">
            <v>0</v>
          </cell>
          <cell r="S28">
            <v>1.1000000000000001</v>
          </cell>
          <cell r="T28">
            <v>490.02</v>
          </cell>
          <cell r="U28">
            <v>8.1999999999999993</v>
          </cell>
          <cell r="V28">
            <v>820</v>
          </cell>
          <cell r="W28">
            <v>8.7739999999999991</v>
          </cell>
          <cell r="X28">
            <v>877.4</v>
          </cell>
          <cell r="Y28">
            <v>877.4</v>
          </cell>
          <cell r="Z28">
            <v>0.4</v>
          </cell>
          <cell r="AA28">
            <v>311.06</v>
          </cell>
          <cell r="AB28">
            <v>0</v>
          </cell>
          <cell r="AQ28">
            <v>2838</v>
          </cell>
          <cell r="AR28">
            <v>2838</v>
          </cell>
          <cell r="AS28">
            <v>0</v>
          </cell>
          <cell r="AT28">
            <v>0</v>
          </cell>
          <cell r="AW28">
            <v>0</v>
          </cell>
          <cell r="AX28">
            <v>0</v>
          </cell>
          <cell r="AY28">
            <v>0</v>
          </cell>
          <cell r="BH28">
            <v>382</v>
          </cell>
          <cell r="BI28">
            <v>1893.9</v>
          </cell>
          <cell r="BL28">
            <v>449.04</v>
          </cell>
          <cell r="BM28" t="str">
            <v>LC Nº 674/92, ALTERADA P/ LC Nº 1055/08</v>
          </cell>
        </row>
        <row r="29">
          <cell r="A29" t="str">
            <v>4011301157NC9</v>
          </cell>
          <cell r="B29">
            <v>4011</v>
          </cell>
          <cell r="C29">
            <v>30</v>
          </cell>
          <cell r="D29">
            <v>1157</v>
          </cell>
          <cell r="E29" t="str">
            <v>ASSISTENTE TEC. DE VIG. SANITÁRIA III</v>
          </cell>
          <cell r="F29" t="str">
            <v>NC</v>
          </cell>
          <cell r="G29">
            <v>12</v>
          </cell>
          <cell r="I29">
            <v>4011</v>
          </cell>
          <cell r="J29">
            <v>599.67999999999995</v>
          </cell>
          <cell r="K29" t="str">
            <v>ASSISTENTE TECNICO DE AÇÕES EM VIGILÂNCIA III</v>
          </cell>
          <cell r="L29">
            <v>9</v>
          </cell>
          <cell r="N29">
            <v>1225</v>
          </cell>
          <cell r="O29">
            <v>1310.75</v>
          </cell>
          <cell r="P29">
            <v>1310.75</v>
          </cell>
          <cell r="Q29">
            <v>0</v>
          </cell>
          <cell r="S29">
            <v>2.8</v>
          </cell>
          <cell r="T29">
            <v>1247.32</v>
          </cell>
          <cell r="U29">
            <v>16.420000000000002</v>
          </cell>
          <cell r="V29">
            <v>1642</v>
          </cell>
          <cell r="W29">
            <v>17.569400000000002</v>
          </cell>
          <cell r="X29">
            <v>1756.94</v>
          </cell>
          <cell r="Y29">
            <v>1756.94</v>
          </cell>
          <cell r="Z29">
            <v>0.4</v>
          </cell>
          <cell r="AA29">
            <v>311.06</v>
          </cell>
          <cell r="AB29">
            <v>0</v>
          </cell>
          <cell r="AQ29">
            <v>2209</v>
          </cell>
          <cell r="AR29">
            <v>2209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BH29">
            <v>382</v>
          </cell>
          <cell r="BI29">
            <v>3067.69</v>
          </cell>
          <cell r="BL29">
            <v>599.67999999999995</v>
          </cell>
          <cell r="BM29" t="str">
            <v>LC Nº 674/92, ALTERADA P/ LC Nº 1055/08</v>
          </cell>
        </row>
        <row r="30">
          <cell r="A30" t="str">
            <v>4012301157NC11</v>
          </cell>
          <cell r="B30">
            <v>4012</v>
          </cell>
          <cell r="C30">
            <v>30</v>
          </cell>
          <cell r="D30">
            <v>1157</v>
          </cell>
          <cell r="E30" t="str">
            <v>COORDENADOR DE SAÚDE</v>
          </cell>
          <cell r="F30" t="str">
            <v>NC</v>
          </cell>
          <cell r="G30">
            <v>16</v>
          </cell>
          <cell r="I30">
            <v>4012</v>
          </cell>
          <cell r="J30">
            <v>800.86</v>
          </cell>
          <cell r="K30" t="str">
            <v>COORDENADOR DE SAÚDE</v>
          </cell>
          <cell r="L30">
            <v>11</v>
          </cell>
          <cell r="N30">
            <v>1345</v>
          </cell>
          <cell r="O30">
            <v>1439.15</v>
          </cell>
          <cell r="P30">
            <v>1439.15</v>
          </cell>
          <cell r="Q30">
            <v>0</v>
          </cell>
          <cell r="S30">
            <v>6</v>
          </cell>
          <cell r="T30">
            <v>2672.82</v>
          </cell>
          <cell r="U30">
            <v>33.729999999999997</v>
          </cell>
          <cell r="V30">
            <v>3373</v>
          </cell>
          <cell r="W30">
            <v>36.091099999999997</v>
          </cell>
          <cell r="X30">
            <v>3609.11</v>
          </cell>
          <cell r="Y30">
            <v>3609.11</v>
          </cell>
          <cell r="Z30">
            <v>0.4</v>
          </cell>
          <cell r="AA30">
            <v>311.06</v>
          </cell>
          <cell r="AB30">
            <v>0</v>
          </cell>
          <cell r="AC30">
            <v>1.1000000000000001</v>
          </cell>
          <cell r="AD30">
            <v>457.27</v>
          </cell>
          <cell r="AE30">
            <v>10.4</v>
          </cell>
          <cell r="AF30">
            <v>1040</v>
          </cell>
          <cell r="AG30">
            <v>10.4</v>
          </cell>
          <cell r="AH30">
            <v>1040</v>
          </cell>
          <cell r="AI30">
            <v>10.4</v>
          </cell>
          <cell r="AJ30">
            <v>1040</v>
          </cell>
          <cell r="AQ30">
            <v>7322</v>
          </cell>
          <cell r="AR30">
            <v>7322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BH30">
            <v>382</v>
          </cell>
          <cell r="BI30">
            <v>5048.26</v>
          </cell>
          <cell r="BL30">
            <v>800.86</v>
          </cell>
          <cell r="BM30" t="str">
            <v>LC Nº 674/92, ALTERADA P/ LC Nº 1055/08</v>
          </cell>
        </row>
        <row r="31">
          <cell r="A31" t="str">
            <v>4013301157NC4</v>
          </cell>
          <cell r="B31">
            <v>4013</v>
          </cell>
          <cell r="C31">
            <v>30</v>
          </cell>
          <cell r="D31">
            <v>1157</v>
          </cell>
          <cell r="E31" t="str">
            <v>CIRURGIÃO DENTISTA SANIT. INSPETOR</v>
          </cell>
          <cell r="F31" t="str">
            <v>NC</v>
          </cell>
          <cell r="G31">
            <v>4</v>
          </cell>
          <cell r="I31">
            <v>4013</v>
          </cell>
          <cell r="J31">
            <v>336.24</v>
          </cell>
          <cell r="K31" t="str">
            <v>CIRURGIÃO DENTISTA SANITARISTA INSPETOR</v>
          </cell>
          <cell r="L31">
            <v>4</v>
          </cell>
          <cell r="N31">
            <v>850</v>
          </cell>
          <cell r="O31">
            <v>909.5</v>
          </cell>
          <cell r="P31">
            <v>909.5</v>
          </cell>
          <cell r="Q31">
            <v>0</v>
          </cell>
          <cell r="S31">
            <v>0.15</v>
          </cell>
          <cell r="T31">
            <v>66.819999999999993</v>
          </cell>
          <cell r="U31">
            <v>12.074400000000001</v>
          </cell>
          <cell r="V31">
            <v>1207.44</v>
          </cell>
          <cell r="W31">
            <v>12.919600000000001</v>
          </cell>
          <cell r="X31">
            <v>1291.96</v>
          </cell>
          <cell r="Y31">
            <v>1291.96</v>
          </cell>
          <cell r="Z31">
            <v>1.3</v>
          </cell>
          <cell r="AA31">
            <v>1010.95</v>
          </cell>
          <cell r="AB31">
            <v>0</v>
          </cell>
          <cell r="AQ31">
            <v>630</v>
          </cell>
          <cell r="AR31">
            <v>630</v>
          </cell>
          <cell r="AS31">
            <v>0</v>
          </cell>
          <cell r="AT31">
            <v>0</v>
          </cell>
          <cell r="AW31">
            <v>0</v>
          </cell>
          <cell r="AX31">
            <v>0</v>
          </cell>
          <cell r="AY31">
            <v>0</v>
          </cell>
          <cell r="BH31">
            <v>382</v>
          </cell>
          <cell r="BI31">
            <v>2201.46</v>
          </cell>
          <cell r="BL31">
            <v>336.24</v>
          </cell>
          <cell r="BM31" t="str">
            <v>LC Nº 674/92, ALTERADA P/ LC Nº 1055/08</v>
          </cell>
        </row>
        <row r="32">
          <cell r="A32" t="str">
            <v>4014301157NC8</v>
          </cell>
          <cell r="B32">
            <v>4014</v>
          </cell>
          <cell r="C32">
            <v>30</v>
          </cell>
          <cell r="D32">
            <v>1157</v>
          </cell>
          <cell r="E32" t="str">
            <v>DIRETOR DE ESCOLA DE AUXILIAR DE ENFERMAGEM</v>
          </cell>
          <cell r="F32" t="str">
            <v>NC</v>
          </cell>
          <cell r="G32">
            <v>11</v>
          </cell>
          <cell r="I32">
            <v>4014</v>
          </cell>
          <cell r="J32">
            <v>557.84</v>
          </cell>
          <cell r="K32" t="str">
            <v>DIRETOR TÉCNICI DE SAÚDE II</v>
          </cell>
          <cell r="L32">
            <v>8</v>
          </cell>
          <cell r="N32">
            <v>1170</v>
          </cell>
          <cell r="O32">
            <v>1251.9000000000001</v>
          </cell>
          <cell r="P32">
            <v>1251.9000000000001</v>
          </cell>
          <cell r="Q32">
            <v>0</v>
          </cell>
          <cell r="S32">
            <v>2.2999999999999998</v>
          </cell>
          <cell r="T32">
            <v>1024.58</v>
          </cell>
          <cell r="U32">
            <v>13.85</v>
          </cell>
          <cell r="V32">
            <v>1385</v>
          </cell>
          <cell r="W32">
            <v>14.8195</v>
          </cell>
          <cell r="X32">
            <v>1481.95</v>
          </cell>
          <cell r="Y32">
            <v>1481.95</v>
          </cell>
          <cell r="Z32">
            <v>0.4</v>
          </cell>
          <cell r="AA32">
            <v>311.06</v>
          </cell>
          <cell r="AB32">
            <v>0</v>
          </cell>
          <cell r="AC32">
            <v>0.6</v>
          </cell>
          <cell r="AD32">
            <v>249.42</v>
          </cell>
          <cell r="AE32">
            <v>5</v>
          </cell>
          <cell r="AF32">
            <v>500</v>
          </cell>
          <cell r="AG32">
            <v>5</v>
          </cell>
          <cell r="AH32">
            <v>500</v>
          </cell>
          <cell r="AI32">
            <v>5</v>
          </cell>
          <cell r="AJ32">
            <v>500</v>
          </cell>
          <cell r="AQ32">
            <v>2258</v>
          </cell>
          <cell r="AR32">
            <v>2258</v>
          </cell>
          <cell r="AS32">
            <v>0</v>
          </cell>
          <cell r="AT32">
            <v>0</v>
          </cell>
          <cell r="AW32">
            <v>0</v>
          </cell>
          <cell r="AX32">
            <v>0</v>
          </cell>
          <cell r="AY32">
            <v>0</v>
          </cell>
          <cell r="BH32">
            <v>382</v>
          </cell>
          <cell r="BI32">
            <v>2733.85</v>
          </cell>
          <cell r="BL32">
            <v>557.84</v>
          </cell>
          <cell r="BM32" t="str">
            <v>LC Nº 674/92, ALTERADA P/ LC Nº 1055/08</v>
          </cell>
        </row>
        <row r="33">
          <cell r="A33" t="str">
            <v>4015301157NC10</v>
          </cell>
          <cell r="B33">
            <v>4015</v>
          </cell>
          <cell r="C33">
            <v>30</v>
          </cell>
          <cell r="D33">
            <v>1157</v>
          </cell>
          <cell r="E33" t="str">
            <v>DIRETOR TÉCINCO DE DEPARTAMENTO DE SAÚDE</v>
          </cell>
          <cell r="F33" t="str">
            <v>NC</v>
          </cell>
          <cell r="G33">
            <v>13</v>
          </cell>
          <cell r="I33">
            <v>4015</v>
          </cell>
          <cell r="J33">
            <v>644.66</v>
          </cell>
          <cell r="K33" t="str">
            <v>DIRETOR TÉCINCO DE SAÚDE III</v>
          </cell>
          <cell r="L33">
            <v>10</v>
          </cell>
          <cell r="N33">
            <v>1285</v>
          </cell>
          <cell r="O33">
            <v>1374.95</v>
          </cell>
          <cell r="P33">
            <v>1374.95</v>
          </cell>
          <cell r="Q33">
            <v>0</v>
          </cell>
          <cell r="S33">
            <v>4</v>
          </cell>
          <cell r="T33">
            <v>1781.88</v>
          </cell>
          <cell r="U33">
            <v>22.39</v>
          </cell>
          <cell r="V33">
            <v>2239</v>
          </cell>
          <cell r="W33">
            <v>23.9573</v>
          </cell>
          <cell r="X33">
            <v>2395.73</v>
          </cell>
          <cell r="Y33">
            <v>2395.73</v>
          </cell>
          <cell r="Z33">
            <v>0.4</v>
          </cell>
          <cell r="AA33">
            <v>311.06</v>
          </cell>
          <cell r="AB33">
            <v>0</v>
          </cell>
          <cell r="AC33">
            <v>0.76</v>
          </cell>
          <cell r="AD33">
            <v>315.93</v>
          </cell>
          <cell r="AE33">
            <v>6.45</v>
          </cell>
          <cell r="AF33">
            <v>645</v>
          </cell>
          <cell r="AG33">
            <v>6.45</v>
          </cell>
          <cell r="AH33">
            <v>645</v>
          </cell>
          <cell r="AI33">
            <v>6.45</v>
          </cell>
          <cell r="AJ33">
            <v>645</v>
          </cell>
          <cell r="AQ33">
            <v>4838</v>
          </cell>
          <cell r="AR33">
            <v>4838</v>
          </cell>
          <cell r="AS33">
            <v>0</v>
          </cell>
          <cell r="AT33">
            <v>0</v>
          </cell>
          <cell r="AW33">
            <v>0</v>
          </cell>
          <cell r="AX33">
            <v>0</v>
          </cell>
          <cell r="AY33">
            <v>0</v>
          </cell>
          <cell r="BH33">
            <v>382</v>
          </cell>
          <cell r="BI33">
            <v>3770.68</v>
          </cell>
          <cell r="BL33">
            <v>644.66</v>
          </cell>
          <cell r="BM33" t="str">
            <v>LC Nº 674/92, ALTERADA P/ LC Nº 1055/08</v>
          </cell>
        </row>
        <row r="34">
          <cell r="A34" t="str">
            <v>4016301157NC8</v>
          </cell>
          <cell r="B34">
            <v>4016</v>
          </cell>
          <cell r="C34">
            <v>30</v>
          </cell>
          <cell r="D34">
            <v>1157</v>
          </cell>
          <cell r="E34" t="str">
            <v>DIRETOR TÉCNICO DE DIVISÃO DE SAÚDE</v>
          </cell>
          <cell r="F34" t="str">
            <v>NC</v>
          </cell>
          <cell r="G34">
            <v>11</v>
          </cell>
          <cell r="I34">
            <v>4016</v>
          </cell>
          <cell r="J34">
            <v>557.84</v>
          </cell>
          <cell r="K34" t="str">
            <v>DIRETOR TÉCNICO DE SAÚDE II</v>
          </cell>
          <cell r="L34">
            <v>8</v>
          </cell>
          <cell r="N34">
            <v>1170</v>
          </cell>
          <cell r="O34">
            <v>1251.9000000000001</v>
          </cell>
          <cell r="P34">
            <v>1251.9000000000001</v>
          </cell>
          <cell r="Q34">
            <v>0</v>
          </cell>
          <cell r="S34">
            <v>2.2999999999999998</v>
          </cell>
          <cell r="T34">
            <v>1024.58</v>
          </cell>
          <cell r="U34">
            <v>13.85</v>
          </cell>
          <cell r="V34">
            <v>1385</v>
          </cell>
          <cell r="W34">
            <v>10.25</v>
          </cell>
          <cell r="X34">
            <v>1481.95</v>
          </cell>
          <cell r="Y34">
            <v>1481.95</v>
          </cell>
          <cell r="Z34">
            <v>0.4</v>
          </cell>
          <cell r="AA34">
            <v>311.06</v>
          </cell>
          <cell r="AB34">
            <v>0</v>
          </cell>
          <cell r="AC34">
            <v>0.6</v>
          </cell>
          <cell r="AD34">
            <v>249.42</v>
          </cell>
          <cell r="AE34">
            <v>5</v>
          </cell>
          <cell r="AF34">
            <v>500</v>
          </cell>
          <cell r="AG34">
            <v>5</v>
          </cell>
          <cell r="AH34">
            <v>500</v>
          </cell>
          <cell r="AI34">
            <v>5</v>
          </cell>
          <cell r="AJ34">
            <v>500</v>
          </cell>
          <cell r="AQ34">
            <v>2986</v>
          </cell>
          <cell r="AR34">
            <v>2986</v>
          </cell>
          <cell r="AS34">
            <v>0</v>
          </cell>
          <cell r="AT34">
            <v>0</v>
          </cell>
          <cell r="AW34">
            <v>0</v>
          </cell>
          <cell r="AX34">
            <v>0</v>
          </cell>
          <cell r="AY34">
            <v>0</v>
          </cell>
          <cell r="BH34">
            <v>382</v>
          </cell>
          <cell r="BI34">
            <v>2733.85</v>
          </cell>
          <cell r="BL34">
            <v>557.84</v>
          </cell>
          <cell r="BM34" t="str">
            <v>LC Nº 674/92, ALTERADA P/ LC Nº 1055/08</v>
          </cell>
        </row>
        <row r="35">
          <cell r="A35" t="str">
            <v>4017301157NC6</v>
          </cell>
          <cell r="B35">
            <v>4017</v>
          </cell>
          <cell r="C35">
            <v>30</v>
          </cell>
          <cell r="D35">
            <v>1157</v>
          </cell>
          <cell r="E35" t="str">
            <v>DIRETOR TÉCNICO DE SERVIÇO DE SAÚDE</v>
          </cell>
          <cell r="F35" t="str">
            <v>NC</v>
          </cell>
          <cell r="G35">
            <v>9</v>
          </cell>
          <cell r="I35">
            <v>4017</v>
          </cell>
          <cell r="J35">
            <v>482.72</v>
          </cell>
          <cell r="K35" t="str">
            <v>DIRETOR TÉCNICO DE SAÚDE I</v>
          </cell>
          <cell r="L35">
            <v>6</v>
          </cell>
          <cell r="N35">
            <v>1053</v>
          </cell>
          <cell r="O35">
            <v>1126.71</v>
          </cell>
          <cell r="P35">
            <v>1126.71</v>
          </cell>
          <cell r="Q35">
            <v>0</v>
          </cell>
          <cell r="S35">
            <v>1.6</v>
          </cell>
          <cell r="T35">
            <v>712.75</v>
          </cell>
          <cell r="U35">
            <v>10.57</v>
          </cell>
          <cell r="V35">
            <v>1057</v>
          </cell>
          <cell r="W35">
            <v>11.309900000000001</v>
          </cell>
          <cell r="X35">
            <v>1130.99</v>
          </cell>
          <cell r="Y35">
            <v>1130.99</v>
          </cell>
          <cell r="Z35">
            <v>0.4</v>
          </cell>
          <cell r="AA35">
            <v>311.06</v>
          </cell>
          <cell r="AB35">
            <v>0</v>
          </cell>
          <cell r="AC35">
            <v>0.46</v>
          </cell>
          <cell r="AD35">
            <v>191.22</v>
          </cell>
          <cell r="AE35">
            <v>3.54</v>
          </cell>
          <cell r="AF35">
            <v>354</v>
          </cell>
          <cell r="AG35">
            <v>3.54</v>
          </cell>
          <cell r="AH35">
            <v>354</v>
          </cell>
          <cell r="AI35">
            <v>3.54</v>
          </cell>
          <cell r="AJ35">
            <v>354</v>
          </cell>
          <cell r="AQ35">
            <v>1087</v>
          </cell>
          <cell r="AR35">
            <v>1087</v>
          </cell>
          <cell r="AS35">
            <v>0</v>
          </cell>
          <cell r="AT35">
            <v>0</v>
          </cell>
          <cell r="AW35">
            <v>0</v>
          </cell>
          <cell r="AX35">
            <v>0</v>
          </cell>
          <cell r="AY35">
            <v>0</v>
          </cell>
          <cell r="BH35">
            <v>382</v>
          </cell>
          <cell r="BI35">
            <v>2257.6999999999998</v>
          </cell>
          <cell r="BL35">
            <v>482.72</v>
          </cell>
          <cell r="BM35" t="str">
            <v>LC Nº 674/92, ALTERADA P/ LC Nº 1055/08</v>
          </cell>
        </row>
        <row r="36">
          <cell r="A36" t="str">
            <v>4018301157NC4</v>
          </cell>
          <cell r="B36">
            <v>4018</v>
          </cell>
          <cell r="C36">
            <v>30</v>
          </cell>
          <cell r="D36">
            <v>1157</v>
          </cell>
          <cell r="E36" t="str">
            <v>EDUCADOR INSPETOR DE SAÚDE PUBLICA</v>
          </cell>
          <cell r="F36" t="str">
            <v>NC</v>
          </cell>
          <cell r="G36">
            <v>4</v>
          </cell>
          <cell r="I36">
            <v>4018</v>
          </cell>
          <cell r="J36">
            <v>336.24</v>
          </cell>
          <cell r="K36" t="str">
            <v>SUPERVISOR DE SAÚDE</v>
          </cell>
          <cell r="L36">
            <v>4</v>
          </cell>
          <cell r="N36">
            <v>850</v>
          </cell>
          <cell r="O36">
            <v>909.5</v>
          </cell>
          <cell r="P36">
            <v>909.5</v>
          </cell>
          <cell r="Q36">
            <v>0</v>
          </cell>
          <cell r="S36">
            <v>0.15</v>
          </cell>
          <cell r="T36">
            <v>66.819999999999993</v>
          </cell>
          <cell r="U36">
            <v>8</v>
          </cell>
          <cell r="V36">
            <v>800</v>
          </cell>
          <cell r="W36">
            <v>8.56</v>
          </cell>
          <cell r="X36">
            <v>856</v>
          </cell>
          <cell r="Y36">
            <v>856</v>
          </cell>
          <cell r="Z36">
            <v>0.67</v>
          </cell>
          <cell r="AA36">
            <v>521.03</v>
          </cell>
          <cell r="AB36">
            <v>0</v>
          </cell>
          <cell r="AQ36">
            <v>822</v>
          </cell>
          <cell r="AR36">
            <v>822</v>
          </cell>
          <cell r="AS36">
            <v>0</v>
          </cell>
          <cell r="AT36">
            <v>0</v>
          </cell>
          <cell r="AW36">
            <v>0</v>
          </cell>
          <cell r="AX36">
            <v>0</v>
          </cell>
          <cell r="AY36">
            <v>0</v>
          </cell>
          <cell r="BH36">
            <v>382</v>
          </cell>
          <cell r="BI36">
            <v>1765.5</v>
          </cell>
          <cell r="BL36">
            <v>336.24</v>
          </cell>
          <cell r="BM36" t="str">
            <v>LC Nº 674/92, ALTERADA P/ LC Nº 1055/08</v>
          </cell>
        </row>
        <row r="37">
          <cell r="A37" t="str">
            <v>4019301157NC4</v>
          </cell>
          <cell r="B37">
            <v>4019</v>
          </cell>
          <cell r="C37">
            <v>30</v>
          </cell>
          <cell r="D37">
            <v>1157</v>
          </cell>
          <cell r="E37" t="str">
            <v>ENFERMEIRO INSPETOR SAÚDE PUBLICA</v>
          </cell>
          <cell r="F37" t="str">
            <v>NC</v>
          </cell>
          <cell r="G37">
            <v>4</v>
          </cell>
          <cell r="I37">
            <v>4019</v>
          </cell>
          <cell r="J37">
            <v>336.24</v>
          </cell>
          <cell r="K37" t="str">
            <v>ENFERMEIRO INSPETOR SAÚDE PUBLICA</v>
          </cell>
          <cell r="L37">
            <v>4</v>
          </cell>
          <cell r="N37">
            <v>850</v>
          </cell>
          <cell r="O37">
            <v>909.5</v>
          </cell>
          <cell r="P37">
            <v>909.5</v>
          </cell>
          <cell r="Q37">
            <v>0</v>
          </cell>
          <cell r="S37">
            <v>0.15</v>
          </cell>
          <cell r="T37">
            <v>66.819999999999993</v>
          </cell>
          <cell r="U37">
            <v>8</v>
          </cell>
          <cell r="V37">
            <v>800</v>
          </cell>
          <cell r="W37">
            <v>8.56</v>
          </cell>
          <cell r="X37">
            <v>856</v>
          </cell>
          <cell r="Y37">
            <v>856</v>
          </cell>
          <cell r="Z37">
            <v>0.9</v>
          </cell>
          <cell r="AA37">
            <v>699.89</v>
          </cell>
          <cell r="AB37">
            <v>0</v>
          </cell>
          <cell r="AQ37">
            <v>1086</v>
          </cell>
          <cell r="AR37">
            <v>1086</v>
          </cell>
          <cell r="AS37">
            <v>0</v>
          </cell>
          <cell r="AT37">
            <v>0</v>
          </cell>
          <cell r="AW37">
            <v>0</v>
          </cell>
          <cell r="AX37">
            <v>0</v>
          </cell>
          <cell r="AY37">
            <v>0</v>
          </cell>
          <cell r="BH37">
            <v>382</v>
          </cell>
          <cell r="BI37">
            <v>1765.5</v>
          </cell>
          <cell r="BL37">
            <v>336.24</v>
          </cell>
          <cell r="BM37" t="str">
            <v>LC Nº 674/92, ALTERADA P/ LC Nº 1055/08</v>
          </cell>
        </row>
        <row r="38">
          <cell r="A38" t="str">
            <v>4020301157NC4</v>
          </cell>
          <cell r="B38">
            <v>4020</v>
          </cell>
          <cell r="C38">
            <v>30</v>
          </cell>
          <cell r="D38">
            <v>1157</v>
          </cell>
          <cell r="E38" t="str">
            <v>ENGENHEIRO SANITARISTA ASSISTENTE</v>
          </cell>
          <cell r="F38" t="str">
            <v>NC</v>
          </cell>
          <cell r="G38">
            <v>4</v>
          </cell>
          <cell r="I38">
            <v>4020</v>
          </cell>
          <cell r="J38">
            <v>336.24</v>
          </cell>
          <cell r="K38" t="str">
            <v>ENGENHEIRO SANITARISTA ASSISTENTE</v>
          </cell>
          <cell r="L38">
            <v>4</v>
          </cell>
          <cell r="N38">
            <v>850</v>
          </cell>
          <cell r="O38">
            <v>909.5</v>
          </cell>
          <cell r="P38">
            <v>909.5</v>
          </cell>
          <cell r="Q38">
            <v>0</v>
          </cell>
          <cell r="S38">
            <v>0.15</v>
          </cell>
          <cell r="T38">
            <v>66.819999999999993</v>
          </cell>
          <cell r="U38">
            <v>8</v>
          </cell>
          <cell r="V38">
            <v>800</v>
          </cell>
          <cell r="W38">
            <v>8.56</v>
          </cell>
          <cell r="X38">
            <v>856</v>
          </cell>
          <cell r="Y38">
            <v>856</v>
          </cell>
          <cell r="Z38">
            <v>0.67</v>
          </cell>
          <cell r="AA38">
            <v>521.03</v>
          </cell>
          <cell r="AB38">
            <v>0</v>
          </cell>
          <cell r="AQ38">
            <v>1022</v>
          </cell>
          <cell r="AR38">
            <v>1022</v>
          </cell>
          <cell r="AS38">
            <v>0</v>
          </cell>
          <cell r="AT38">
            <v>0</v>
          </cell>
          <cell r="AW38">
            <v>0</v>
          </cell>
          <cell r="AX38">
            <v>0</v>
          </cell>
          <cell r="AY38">
            <v>0</v>
          </cell>
          <cell r="BH38">
            <v>382</v>
          </cell>
          <cell r="BI38">
            <v>1765.5</v>
          </cell>
          <cell r="BL38">
            <v>336.24</v>
          </cell>
          <cell r="BM38" t="str">
            <v>LC Nº 674/92, ALTERADA P/ LC Nº 1055/08</v>
          </cell>
        </row>
        <row r="39">
          <cell r="A39" t="str">
            <v>4021301157NC4</v>
          </cell>
          <cell r="B39">
            <v>4021</v>
          </cell>
          <cell r="C39">
            <v>30</v>
          </cell>
          <cell r="D39">
            <v>1157</v>
          </cell>
          <cell r="E39" t="str">
            <v>MÉDICO INSPETOR</v>
          </cell>
          <cell r="F39" t="str">
            <v>NC</v>
          </cell>
          <cell r="G39">
            <v>4</v>
          </cell>
          <cell r="I39">
            <v>4021</v>
          </cell>
          <cell r="J39">
            <v>336.24</v>
          </cell>
          <cell r="K39" t="str">
            <v>MÉDICO INSPETOR</v>
          </cell>
          <cell r="L39">
            <v>4</v>
          </cell>
          <cell r="N39">
            <v>850</v>
          </cell>
          <cell r="O39">
            <v>909.5</v>
          </cell>
          <cell r="P39">
            <v>909.5</v>
          </cell>
          <cell r="Q39">
            <v>0</v>
          </cell>
          <cell r="S39">
            <v>0.15</v>
          </cell>
          <cell r="T39">
            <v>66.819999999999993</v>
          </cell>
          <cell r="U39">
            <v>12.074400000000001</v>
          </cell>
          <cell r="V39">
            <v>1207.44</v>
          </cell>
          <cell r="W39">
            <v>12.919600000000001</v>
          </cell>
          <cell r="X39">
            <v>1291.96</v>
          </cell>
          <cell r="Y39">
            <v>1291.96</v>
          </cell>
          <cell r="Z39">
            <v>1.3</v>
          </cell>
          <cell r="AA39">
            <v>1010.95</v>
          </cell>
          <cell r="AB39">
            <v>0</v>
          </cell>
          <cell r="AQ39">
            <v>822</v>
          </cell>
          <cell r="AR39">
            <v>822</v>
          </cell>
          <cell r="AS39">
            <v>0</v>
          </cell>
          <cell r="AT39">
            <v>0</v>
          </cell>
          <cell r="AW39">
            <v>0</v>
          </cell>
          <cell r="AX39">
            <v>0</v>
          </cell>
          <cell r="AY39">
            <v>0</v>
          </cell>
          <cell r="BH39">
            <v>382</v>
          </cell>
          <cell r="BI39">
            <v>2201.46</v>
          </cell>
          <cell r="BL39">
            <v>336.24</v>
          </cell>
          <cell r="BM39" t="str">
            <v>LC Nº 674/92, ALTERADA P/ LC Nº 1055/08</v>
          </cell>
        </row>
        <row r="40">
          <cell r="A40" t="str">
            <v>4022301157NC4</v>
          </cell>
          <cell r="B40">
            <v>4022</v>
          </cell>
          <cell r="C40">
            <v>30</v>
          </cell>
          <cell r="D40">
            <v>1157</v>
          </cell>
          <cell r="E40" t="str">
            <v>NUTRICIONISTA INSPETOR</v>
          </cell>
          <cell r="F40" t="str">
            <v>NC</v>
          </cell>
          <cell r="G40">
            <v>4</v>
          </cell>
          <cell r="I40">
            <v>4022</v>
          </cell>
          <cell r="J40">
            <v>336.24</v>
          </cell>
          <cell r="K40" t="str">
            <v>SUPERVISOR DE SAÚDE</v>
          </cell>
          <cell r="L40">
            <v>4</v>
          </cell>
          <cell r="N40">
            <v>850</v>
          </cell>
          <cell r="O40">
            <v>909.5</v>
          </cell>
          <cell r="P40">
            <v>909.5</v>
          </cell>
          <cell r="Q40">
            <v>0</v>
          </cell>
          <cell r="S40">
            <v>0.15</v>
          </cell>
          <cell r="T40">
            <v>66.819999999999993</v>
          </cell>
          <cell r="U40">
            <v>8</v>
          </cell>
          <cell r="V40">
            <v>800</v>
          </cell>
          <cell r="W40">
            <v>8.56</v>
          </cell>
          <cell r="X40">
            <v>856</v>
          </cell>
          <cell r="Y40">
            <v>856</v>
          </cell>
          <cell r="Z40">
            <v>0.67</v>
          </cell>
          <cell r="AA40">
            <v>521.03</v>
          </cell>
          <cell r="AB40">
            <v>0</v>
          </cell>
          <cell r="AQ40">
            <v>822</v>
          </cell>
          <cell r="AR40">
            <v>822</v>
          </cell>
          <cell r="AS40">
            <v>0</v>
          </cell>
          <cell r="AT40">
            <v>0</v>
          </cell>
          <cell r="AW40">
            <v>0</v>
          </cell>
          <cell r="AX40">
            <v>0</v>
          </cell>
          <cell r="AY40">
            <v>0</v>
          </cell>
          <cell r="BH40">
            <v>382</v>
          </cell>
          <cell r="BI40">
            <v>1765.5</v>
          </cell>
          <cell r="BL40">
            <v>336.24</v>
          </cell>
          <cell r="BM40" t="str">
            <v>LC Nº 674/92, ALTERADA P/ LC Nº 1055/08</v>
          </cell>
        </row>
        <row r="41">
          <cell r="A41" t="str">
            <v>4023301157NC4</v>
          </cell>
          <cell r="B41">
            <v>4023</v>
          </cell>
          <cell r="C41">
            <v>30</v>
          </cell>
          <cell r="D41">
            <v>1157</v>
          </cell>
          <cell r="E41" t="str">
            <v>SUPERVISOR DE EQUIPE TÉCNICA DE SAÚDE</v>
          </cell>
          <cell r="F41" t="str">
            <v>NC</v>
          </cell>
          <cell r="G41">
            <v>4</v>
          </cell>
          <cell r="I41">
            <v>4023</v>
          </cell>
          <cell r="J41">
            <v>336.24</v>
          </cell>
          <cell r="K41" t="str">
            <v>SUPERVISOR DE EQUIPE TÉCNICA DE SAÚDE</v>
          </cell>
          <cell r="L41">
            <v>4</v>
          </cell>
          <cell r="N41">
            <v>850</v>
          </cell>
          <cell r="O41">
            <v>909.5</v>
          </cell>
          <cell r="P41">
            <v>909.5</v>
          </cell>
          <cell r="Q41">
            <v>0</v>
          </cell>
          <cell r="S41">
            <v>0.15</v>
          </cell>
          <cell r="T41">
            <v>66.819999999999993</v>
          </cell>
          <cell r="U41">
            <v>8</v>
          </cell>
          <cell r="V41">
            <v>800</v>
          </cell>
          <cell r="W41">
            <v>8.56</v>
          </cell>
          <cell r="X41">
            <v>856</v>
          </cell>
          <cell r="Y41">
            <v>856</v>
          </cell>
          <cell r="Z41">
            <v>0.67</v>
          </cell>
          <cell r="AA41">
            <v>521.03</v>
          </cell>
          <cell r="AB41">
            <v>0</v>
          </cell>
          <cell r="AQ41">
            <v>1366</v>
          </cell>
          <cell r="AR41">
            <v>1366</v>
          </cell>
          <cell r="AS41">
            <v>0</v>
          </cell>
          <cell r="AT41">
            <v>0</v>
          </cell>
          <cell r="AW41">
            <v>0</v>
          </cell>
          <cell r="AX41">
            <v>0</v>
          </cell>
          <cell r="AY41">
            <v>0</v>
          </cell>
          <cell r="BH41">
            <v>382</v>
          </cell>
          <cell r="BI41">
            <v>1765.5</v>
          </cell>
          <cell r="BL41">
            <v>336.24</v>
          </cell>
          <cell r="BM41" t="str">
            <v>LC Nº 674/92, ALTERADA P/ LC Nº 1055/08</v>
          </cell>
        </row>
        <row r="42">
          <cell r="A42" t="str">
            <v>4024301157NU E II1A</v>
          </cell>
          <cell r="B42">
            <v>4024</v>
          </cell>
          <cell r="C42">
            <v>30</v>
          </cell>
          <cell r="D42">
            <v>1157</v>
          </cell>
          <cell r="E42" t="str">
            <v>AGENTE REGIONAL DE SAÚDE PUBLICA</v>
          </cell>
          <cell r="F42" t="str">
            <v>NU E II</v>
          </cell>
          <cell r="G42">
            <v>2</v>
          </cell>
          <cell r="H42" t="str">
            <v>A</v>
          </cell>
          <cell r="I42">
            <v>4024</v>
          </cell>
          <cell r="J42">
            <v>201.9</v>
          </cell>
          <cell r="K42" t="str">
            <v>AGENTE TÉCNICO DE ASSISTÊNCIA À SAÚDE</v>
          </cell>
          <cell r="L42">
            <v>1</v>
          </cell>
          <cell r="M42" t="str">
            <v>A</v>
          </cell>
          <cell r="N42">
            <v>546</v>
          </cell>
          <cell r="O42">
            <v>584.22</v>
          </cell>
          <cell r="P42">
            <v>584.22</v>
          </cell>
          <cell r="Q42">
            <v>0</v>
          </cell>
          <cell r="S42">
            <v>0.12</v>
          </cell>
          <cell r="T42">
            <v>53.46</v>
          </cell>
          <cell r="U42">
            <v>6.4</v>
          </cell>
          <cell r="V42">
            <v>640</v>
          </cell>
          <cell r="W42">
            <v>6.8479999999999999</v>
          </cell>
          <cell r="X42">
            <v>684.8</v>
          </cell>
          <cell r="Y42">
            <v>684.8</v>
          </cell>
          <cell r="Z42">
            <v>0.67</v>
          </cell>
          <cell r="AA42">
            <v>521.03</v>
          </cell>
          <cell r="AB42">
            <v>0</v>
          </cell>
          <cell r="AQ42">
            <v>640</v>
          </cell>
          <cell r="AR42">
            <v>640</v>
          </cell>
          <cell r="AS42">
            <v>0</v>
          </cell>
          <cell r="AT42">
            <v>0</v>
          </cell>
          <cell r="AW42">
            <v>0</v>
          </cell>
          <cell r="AX42">
            <v>0</v>
          </cell>
          <cell r="AY42">
            <v>0</v>
          </cell>
          <cell r="BH42">
            <v>382</v>
          </cell>
          <cell r="BI42">
            <v>1269.02</v>
          </cell>
          <cell r="BL42">
            <v>201.9</v>
          </cell>
          <cell r="BM42" t="str">
            <v>LC Nº 674/92, ALTERADA P/ LC Nº 1055/08</v>
          </cell>
        </row>
        <row r="43">
          <cell r="A43" t="str">
            <v>4024301157NU E II1B</v>
          </cell>
          <cell r="B43">
            <v>4024</v>
          </cell>
          <cell r="C43">
            <v>30</v>
          </cell>
          <cell r="D43">
            <v>1157</v>
          </cell>
          <cell r="E43" t="str">
            <v>AGENTE REGIONAL DE SAÚDE PUBLICA</v>
          </cell>
          <cell r="F43" t="str">
            <v>NU E II</v>
          </cell>
          <cell r="G43">
            <v>2</v>
          </cell>
          <cell r="H43" t="str">
            <v>B</v>
          </cell>
          <cell r="I43">
            <v>4024</v>
          </cell>
          <cell r="J43">
            <v>219.06</v>
          </cell>
          <cell r="K43" t="str">
            <v>AGENTE TÉCNICO DE ASSISTÊNCIA À SAÚDE</v>
          </cell>
          <cell r="L43">
            <v>1</v>
          </cell>
          <cell r="M43" t="str">
            <v>B</v>
          </cell>
          <cell r="N43">
            <v>573.29999999999995</v>
          </cell>
          <cell r="O43">
            <v>613.42999999999995</v>
          </cell>
          <cell r="P43">
            <v>613.42999999999995</v>
          </cell>
          <cell r="Q43">
            <v>0</v>
          </cell>
          <cell r="S43">
            <v>0.12</v>
          </cell>
          <cell r="T43">
            <v>53.46</v>
          </cell>
          <cell r="U43">
            <v>6.4</v>
          </cell>
          <cell r="V43">
            <v>640</v>
          </cell>
          <cell r="W43">
            <v>6.8479999999999999</v>
          </cell>
          <cell r="X43">
            <v>684.8</v>
          </cell>
          <cell r="Y43">
            <v>684.8</v>
          </cell>
          <cell r="Z43">
            <v>0.67</v>
          </cell>
          <cell r="AA43">
            <v>521.03</v>
          </cell>
          <cell r="AB43">
            <v>0</v>
          </cell>
          <cell r="AQ43">
            <v>640</v>
          </cell>
          <cell r="AR43">
            <v>640</v>
          </cell>
          <cell r="AS43">
            <v>0</v>
          </cell>
          <cell r="AT43">
            <v>0</v>
          </cell>
          <cell r="AW43">
            <v>0</v>
          </cell>
          <cell r="AX43">
            <v>0</v>
          </cell>
          <cell r="AY43">
            <v>0</v>
          </cell>
          <cell r="BH43">
            <v>382</v>
          </cell>
          <cell r="BI43">
            <v>1298.23</v>
          </cell>
          <cell r="BL43">
            <v>219.06</v>
          </cell>
          <cell r="BM43" t="str">
            <v>LC Nº 674/92, ALTERADA P/ LC Nº 1055/08</v>
          </cell>
        </row>
        <row r="44">
          <cell r="A44" t="str">
            <v>4024301157NU E II1C</v>
          </cell>
          <cell r="B44">
            <v>4024</v>
          </cell>
          <cell r="C44">
            <v>30</v>
          </cell>
          <cell r="D44">
            <v>1157</v>
          </cell>
          <cell r="E44" t="str">
            <v>AGENTE REGIONAL DE SAÚDE PUBLICA</v>
          </cell>
          <cell r="F44" t="str">
            <v>NU E II</v>
          </cell>
          <cell r="G44">
            <v>2</v>
          </cell>
          <cell r="H44" t="str">
            <v>C</v>
          </cell>
          <cell r="I44">
            <v>4024</v>
          </cell>
          <cell r="J44">
            <v>237.68</v>
          </cell>
          <cell r="K44" t="str">
            <v>AGENTE TÉCNICO DE ASSISTÊNCIA À SAÚDE</v>
          </cell>
          <cell r="L44">
            <v>1</v>
          </cell>
          <cell r="M44" t="str">
            <v>C</v>
          </cell>
          <cell r="N44">
            <v>601.97</v>
          </cell>
          <cell r="O44">
            <v>644.1</v>
          </cell>
          <cell r="P44">
            <v>644.1</v>
          </cell>
          <cell r="Q44">
            <v>0</v>
          </cell>
          <cell r="S44">
            <v>0.12</v>
          </cell>
          <cell r="T44">
            <v>53.46</v>
          </cell>
          <cell r="U44">
            <v>6.4</v>
          </cell>
          <cell r="V44">
            <v>640</v>
          </cell>
          <cell r="W44">
            <v>6.8479999999999999</v>
          </cell>
          <cell r="X44">
            <v>684.8</v>
          </cell>
          <cell r="Y44">
            <v>684.8</v>
          </cell>
          <cell r="Z44">
            <v>0.67</v>
          </cell>
          <cell r="AA44">
            <v>521.03</v>
          </cell>
          <cell r="AB44">
            <v>0</v>
          </cell>
          <cell r="AQ44">
            <v>640</v>
          </cell>
          <cell r="AR44">
            <v>640</v>
          </cell>
          <cell r="AS44">
            <v>0</v>
          </cell>
          <cell r="AT44">
            <v>0</v>
          </cell>
          <cell r="AW44">
            <v>0</v>
          </cell>
          <cell r="AX44">
            <v>0</v>
          </cell>
          <cell r="AY44">
            <v>0</v>
          </cell>
          <cell r="BH44">
            <v>382</v>
          </cell>
          <cell r="BI44">
            <v>1328.9</v>
          </cell>
          <cell r="BL44">
            <v>237.68</v>
          </cell>
          <cell r="BM44" t="str">
            <v>LC Nº 674/92, ALTERADA P/ LC Nº 1055/08</v>
          </cell>
        </row>
        <row r="45">
          <cell r="A45" t="str">
            <v>4024301157NU E II1D</v>
          </cell>
          <cell r="B45">
            <v>4024</v>
          </cell>
          <cell r="C45">
            <v>30</v>
          </cell>
          <cell r="D45">
            <v>1157</v>
          </cell>
          <cell r="E45" t="str">
            <v>AGENTE REGIONAL DE SAÚDE PUBLICA</v>
          </cell>
          <cell r="F45" t="str">
            <v>NU E II</v>
          </cell>
          <cell r="G45">
            <v>2</v>
          </cell>
          <cell r="H45" t="str">
            <v>D</v>
          </cell>
          <cell r="I45">
            <v>4024</v>
          </cell>
          <cell r="J45">
            <v>257.89</v>
          </cell>
          <cell r="K45" t="str">
            <v>AGENTE TÉCNICO DE ASSISTÊNCIA À SAÚDE</v>
          </cell>
          <cell r="L45">
            <v>1</v>
          </cell>
          <cell r="M45" t="str">
            <v>D</v>
          </cell>
          <cell r="N45">
            <v>632.05999999999995</v>
          </cell>
          <cell r="O45">
            <v>676.31</v>
          </cell>
          <cell r="P45">
            <v>676.31</v>
          </cell>
          <cell r="Q45">
            <v>0</v>
          </cell>
          <cell r="S45">
            <v>0.12</v>
          </cell>
          <cell r="T45">
            <v>53.46</v>
          </cell>
          <cell r="U45">
            <v>6.4</v>
          </cell>
          <cell r="V45">
            <v>640</v>
          </cell>
          <cell r="W45">
            <v>6.8479999999999999</v>
          </cell>
          <cell r="X45">
            <v>684.8</v>
          </cell>
          <cell r="Y45">
            <v>684.8</v>
          </cell>
          <cell r="Z45">
            <v>0.67</v>
          </cell>
          <cell r="AA45">
            <v>521.03</v>
          </cell>
          <cell r="AB45">
            <v>0</v>
          </cell>
          <cell r="AQ45">
            <v>640</v>
          </cell>
          <cell r="AR45">
            <v>640</v>
          </cell>
          <cell r="AS45">
            <v>0</v>
          </cell>
          <cell r="AT45">
            <v>0</v>
          </cell>
          <cell r="AW45">
            <v>0</v>
          </cell>
          <cell r="AX45">
            <v>0</v>
          </cell>
          <cell r="AY45">
            <v>0</v>
          </cell>
          <cell r="BH45">
            <v>382</v>
          </cell>
          <cell r="BI45">
            <v>1361.11</v>
          </cell>
          <cell r="BL45">
            <v>257.88</v>
          </cell>
          <cell r="BM45" t="str">
            <v>LC Nº 674/92, ALTERADA P/ LC Nº 1055/08</v>
          </cell>
        </row>
        <row r="46">
          <cell r="A46" t="str">
            <v>4024301157NU E II1E</v>
          </cell>
          <cell r="B46">
            <v>4024</v>
          </cell>
          <cell r="C46">
            <v>30</v>
          </cell>
          <cell r="D46">
            <v>1157</v>
          </cell>
          <cell r="E46" t="str">
            <v>AGENTE REGIONAL DE SAÚDE PUBLICA</v>
          </cell>
          <cell r="F46" t="str">
            <v>NU E II</v>
          </cell>
          <cell r="G46">
            <v>2</v>
          </cell>
          <cell r="H46" t="str">
            <v>E</v>
          </cell>
          <cell r="I46">
            <v>4024</v>
          </cell>
          <cell r="J46">
            <v>279.81</v>
          </cell>
          <cell r="K46" t="str">
            <v>AGENTE TÉCNICO DE ASSISTÊNCIA À SAÚDE</v>
          </cell>
          <cell r="L46">
            <v>1</v>
          </cell>
          <cell r="M46" t="str">
            <v>E</v>
          </cell>
          <cell r="N46">
            <v>663.67</v>
          </cell>
          <cell r="O46">
            <v>710.12</v>
          </cell>
          <cell r="P46">
            <v>710.12</v>
          </cell>
          <cell r="Q46">
            <v>0</v>
          </cell>
          <cell r="S46">
            <v>0.12</v>
          </cell>
          <cell r="T46">
            <v>53.46</v>
          </cell>
          <cell r="U46">
            <v>6.4</v>
          </cell>
          <cell r="V46">
            <v>640</v>
          </cell>
          <cell r="W46">
            <v>6.8479999999999999</v>
          </cell>
          <cell r="X46">
            <v>684.8</v>
          </cell>
          <cell r="Y46">
            <v>684.8</v>
          </cell>
          <cell r="Z46">
            <v>0.67</v>
          </cell>
          <cell r="AA46">
            <v>521.03</v>
          </cell>
          <cell r="AB46">
            <v>0</v>
          </cell>
          <cell r="AQ46">
            <v>640</v>
          </cell>
          <cell r="AR46">
            <v>640</v>
          </cell>
          <cell r="AS46">
            <v>0</v>
          </cell>
          <cell r="AT46">
            <v>0</v>
          </cell>
          <cell r="AW46">
            <v>0</v>
          </cell>
          <cell r="AX46">
            <v>0</v>
          </cell>
          <cell r="AY46">
            <v>0</v>
          </cell>
          <cell r="BH46">
            <v>382</v>
          </cell>
          <cell r="BI46">
            <v>1394.92</v>
          </cell>
          <cell r="BL46">
            <v>279.8</v>
          </cell>
          <cell r="BM46" t="str">
            <v>LC Nº 674/92, ALTERADA P/ LC Nº 1055/08</v>
          </cell>
        </row>
        <row r="47">
          <cell r="A47" t="str">
            <v>4024301157NU E II1F</v>
          </cell>
          <cell r="B47">
            <v>4024</v>
          </cell>
          <cell r="C47">
            <v>30</v>
          </cell>
          <cell r="D47">
            <v>1157</v>
          </cell>
          <cell r="E47" t="str">
            <v>AGENTE REGIONAL DE SAÚDE PUBLICA</v>
          </cell>
          <cell r="F47" t="str">
            <v>NU E II</v>
          </cell>
          <cell r="G47">
            <v>2</v>
          </cell>
          <cell r="H47" t="str">
            <v>F</v>
          </cell>
          <cell r="I47">
            <v>4024</v>
          </cell>
          <cell r="J47">
            <v>303.58999999999997</v>
          </cell>
          <cell r="K47" t="str">
            <v>AGENTE TÉCNICO DE ASSISTÊNCIA À SAÚDE</v>
          </cell>
          <cell r="L47">
            <v>1</v>
          </cell>
          <cell r="M47" t="str">
            <v>F</v>
          </cell>
          <cell r="N47">
            <v>696.85</v>
          </cell>
          <cell r="O47">
            <v>745.63</v>
          </cell>
          <cell r="P47">
            <v>745.63</v>
          </cell>
          <cell r="Q47">
            <v>0</v>
          </cell>
          <cell r="S47">
            <v>0.12</v>
          </cell>
          <cell r="T47">
            <v>53.46</v>
          </cell>
          <cell r="U47">
            <v>6.4</v>
          </cell>
          <cell r="V47">
            <v>640</v>
          </cell>
          <cell r="W47">
            <v>6.8479999999999999</v>
          </cell>
          <cell r="X47">
            <v>684.8</v>
          </cell>
          <cell r="Y47">
            <v>684.8</v>
          </cell>
          <cell r="Z47">
            <v>0.67</v>
          </cell>
          <cell r="AA47">
            <v>521.03</v>
          </cell>
          <cell r="AB47">
            <v>0</v>
          </cell>
          <cell r="AQ47">
            <v>640</v>
          </cell>
          <cell r="AR47">
            <v>640</v>
          </cell>
          <cell r="AS47">
            <v>0</v>
          </cell>
          <cell r="AT47">
            <v>0</v>
          </cell>
          <cell r="AW47">
            <v>0</v>
          </cell>
          <cell r="AX47">
            <v>0</v>
          </cell>
          <cell r="AY47">
            <v>0</v>
          </cell>
          <cell r="BH47">
            <v>382</v>
          </cell>
          <cell r="BI47">
            <v>1430.43</v>
          </cell>
          <cell r="BL47">
            <v>303.58</v>
          </cell>
          <cell r="BM47" t="str">
            <v>LC Nº 674/92, ALTERADA P/ LC Nº 1055/08</v>
          </cell>
        </row>
        <row r="48">
          <cell r="A48" t="str">
            <v>4024301157NU E II1G</v>
          </cell>
          <cell r="B48">
            <v>4024</v>
          </cell>
          <cell r="C48">
            <v>30</v>
          </cell>
          <cell r="D48">
            <v>1157</v>
          </cell>
          <cell r="E48" t="str">
            <v>AGENTE REGIONAL DE SAÚDE PUBLICA</v>
          </cell>
          <cell r="F48" t="str">
            <v>NU E II</v>
          </cell>
          <cell r="G48">
            <v>2</v>
          </cell>
          <cell r="H48" t="str">
            <v>G</v>
          </cell>
          <cell r="I48">
            <v>4024</v>
          </cell>
          <cell r="J48">
            <v>329.4</v>
          </cell>
          <cell r="K48" t="str">
            <v>AGENTE TÉCNICO DE ASSISTÊNCIA À SAÚDE</v>
          </cell>
          <cell r="L48">
            <v>1</v>
          </cell>
          <cell r="M48" t="str">
            <v>G</v>
          </cell>
          <cell r="N48">
            <v>731.69</v>
          </cell>
          <cell r="O48">
            <v>782.91</v>
          </cell>
          <cell r="P48">
            <v>782.91</v>
          </cell>
          <cell r="Q48">
            <v>0</v>
          </cell>
          <cell r="S48">
            <v>0.12</v>
          </cell>
          <cell r="T48">
            <v>53.46</v>
          </cell>
          <cell r="U48">
            <v>6.4</v>
          </cell>
          <cell r="V48">
            <v>640</v>
          </cell>
          <cell r="W48">
            <v>6.8479999999999999</v>
          </cell>
          <cell r="X48">
            <v>684.8</v>
          </cell>
          <cell r="Y48">
            <v>684.8</v>
          </cell>
          <cell r="Z48">
            <v>0.67</v>
          </cell>
          <cell r="AA48">
            <v>521.03</v>
          </cell>
          <cell r="AB48">
            <v>0</v>
          </cell>
          <cell r="AQ48">
            <v>640</v>
          </cell>
          <cell r="AR48">
            <v>640</v>
          </cell>
          <cell r="AS48">
            <v>0</v>
          </cell>
          <cell r="AT48">
            <v>0</v>
          </cell>
          <cell r="AW48">
            <v>0</v>
          </cell>
          <cell r="AX48">
            <v>0</v>
          </cell>
          <cell r="AY48">
            <v>0</v>
          </cell>
          <cell r="BH48">
            <v>382</v>
          </cell>
          <cell r="BI48">
            <v>1467.71</v>
          </cell>
          <cell r="BL48">
            <v>329.38</v>
          </cell>
          <cell r="BM48" t="str">
            <v>LC Nº 674/92, ALTERADA P/ LC Nº 1055/08</v>
          </cell>
        </row>
        <row r="49">
          <cell r="A49" t="str">
            <v>4024301157NU E II1H</v>
          </cell>
          <cell r="B49">
            <v>4024</v>
          </cell>
          <cell r="C49">
            <v>30</v>
          </cell>
          <cell r="D49">
            <v>1157</v>
          </cell>
          <cell r="E49" t="str">
            <v>AGENTE REGIONAL DE SAÚDE PUBLICA</v>
          </cell>
          <cell r="F49" t="str">
            <v>NU E II</v>
          </cell>
          <cell r="G49">
            <v>2</v>
          </cell>
          <cell r="H49" t="str">
            <v>H</v>
          </cell>
          <cell r="I49">
            <v>4024</v>
          </cell>
          <cell r="J49">
            <v>357.39</v>
          </cell>
          <cell r="K49" t="str">
            <v>AGENTE TÉCNICO DE ASSISTÊNCIA À SAÚDE</v>
          </cell>
          <cell r="L49">
            <v>1</v>
          </cell>
          <cell r="M49" t="str">
            <v>H</v>
          </cell>
          <cell r="N49">
            <v>768.28</v>
          </cell>
          <cell r="O49">
            <v>822.06</v>
          </cell>
          <cell r="P49">
            <v>822.06</v>
          </cell>
          <cell r="Q49">
            <v>0</v>
          </cell>
          <cell r="S49">
            <v>0.12</v>
          </cell>
          <cell r="T49">
            <v>53.46</v>
          </cell>
          <cell r="U49">
            <v>6.4</v>
          </cell>
          <cell r="V49">
            <v>640</v>
          </cell>
          <cell r="W49">
            <v>6.8479999999999999</v>
          </cell>
          <cell r="X49">
            <v>684.8</v>
          </cell>
          <cell r="Y49">
            <v>684.8</v>
          </cell>
          <cell r="Z49">
            <v>0.67</v>
          </cell>
          <cell r="AA49">
            <v>521.03</v>
          </cell>
          <cell r="AB49">
            <v>0</v>
          </cell>
          <cell r="AQ49">
            <v>640</v>
          </cell>
          <cell r="AR49">
            <v>640</v>
          </cell>
          <cell r="AS49">
            <v>0</v>
          </cell>
          <cell r="AT49">
            <v>0</v>
          </cell>
          <cell r="AW49">
            <v>0</v>
          </cell>
          <cell r="AX49">
            <v>0</v>
          </cell>
          <cell r="AY49">
            <v>0</v>
          </cell>
          <cell r="BH49">
            <v>382</v>
          </cell>
          <cell r="BI49">
            <v>1506.86</v>
          </cell>
          <cell r="BL49">
            <v>357.38</v>
          </cell>
          <cell r="BM49" t="str">
            <v>LC Nº 674/92, ALTERADA P/ LC Nº 1055/08</v>
          </cell>
        </row>
        <row r="50">
          <cell r="A50" t="str">
            <v>4024301157NU E II1I</v>
          </cell>
          <cell r="B50">
            <v>4024</v>
          </cell>
          <cell r="C50">
            <v>30</v>
          </cell>
          <cell r="D50">
            <v>1157</v>
          </cell>
          <cell r="E50" t="str">
            <v>AGENTE REGIONAL DE SAÚDE PUBLICA</v>
          </cell>
          <cell r="F50" t="str">
            <v>NU E II</v>
          </cell>
          <cell r="G50">
            <v>2</v>
          </cell>
          <cell r="H50" t="str">
            <v>I</v>
          </cell>
          <cell r="I50">
            <v>4024</v>
          </cell>
          <cell r="J50">
            <v>387.77</v>
          </cell>
          <cell r="K50" t="str">
            <v>AGENTE TÉCNICO DE ASSISTÊNCIA À SAÚDE</v>
          </cell>
          <cell r="L50">
            <v>1</v>
          </cell>
          <cell r="M50" t="str">
            <v>I</v>
          </cell>
          <cell r="N50">
            <v>806.69</v>
          </cell>
          <cell r="O50">
            <v>863.16</v>
          </cell>
          <cell r="P50">
            <v>863.16</v>
          </cell>
          <cell r="Q50">
            <v>0</v>
          </cell>
          <cell r="S50">
            <v>0.12</v>
          </cell>
          <cell r="T50">
            <v>53.46</v>
          </cell>
          <cell r="U50">
            <v>6.4</v>
          </cell>
          <cell r="V50">
            <v>640</v>
          </cell>
          <cell r="W50">
            <v>6.8479999999999999</v>
          </cell>
          <cell r="X50">
            <v>684.8</v>
          </cell>
          <cell r="Y50">
            <v>684.8</v>
          </cell>
          <cell r="Z50">
            <v>0.67</v>
          </cell>
          <cell r="AA50">
            <v>521.03</v>
          </cell>
          <cell r="AB50">
            <v>0</v>
          </cell>
          <cell r="AQ50">
            <v>640</v>
          </cell>
          <cell r="AR50">
            <v>640</v>
          </cell>
          <cell r="AS50">
            <v>0</v>
          </cell>
          <cell r="AT50">
            <v>0</v>
          </cell>
          <cell r="AW50">
            <v>0</v>
          </cell>
          <cell r="AX50">
            <v>0</v>
          </cell>
          <cell r="AY50">
            <v>0</v>
          </cell>
          <cell r="BH50">
            <v>382</v>
          </cell>
          <cell r="BI50">
            <v>1547.96</v>
          </cell>
          <cell r="BL50">
            <v>387.75</v>
          </cell>
          <cell r="BM50" t="str">
            <v>LC Nº 674/92, ALTERADA P/ LC Nº 1055/08</v>
          </cell>
        </row>
        <row r="51">
          <cell r="A51" t="str">
            <v>4024301157NU E II1J</v>
          </cell>
          <cell r="B51">
            <v>4024</v>
          </cell>
          <cell r="C51">
            <v>30</v>
          </cell>
          <cell r="D51">
            <v>1157</v>
          </cell>
          <cell r="E51" t="str">
            <v>AGENTE REGIONAL DE SAÚDE PUBLICA</v>
          </cell>
          <cell r="F51" t="str">
            <v>NU E II</v>
          </cell>
          <cell r="G51">
            <v>2</v>
          </cell>
          <cell r="H51" t="str">
            <v>J</v>
          </cell>
          <cell r="I51">
            <v>4024</v>
          </cell>
          <cell r="J51">
            <v>420.73</v>
          </cell>
          <cell r="K51" t="str">
            <v>AGENTE TÉCNICO DE ASSISTÊNCIA À SAÚDE</v>
          </cell>
          <cell r="L51">
            <v>1</v>
          </cell>
          <cell r="M51" t="str">
            <v>J</v>
          </cell>
          <cell r="N51">
            <v>847.03</v>
          </cell>
          <cell r="O51">
            <v>906.32</v>
          </cell>
          <cell r="P51">
            <v>906.32</v>
          </cell>
          <cell r="Q51">
            <v>0</v>
          </cell>
          <cell r="S51">
            <v>0.12</v>
          </cell>
          <cell r="T51">
            <v>53.46</v>
          </cell>
          <cell r="U51">
            <v>6.4</v>
          </cell>
          <cell r="V51">
            <v>640</v>
          </cell>
          <cell r="W51">
            <v>6.8479999999999999</v>
          </cell>
          <cell r="X51">
            <v>684.8</v>
          </cell>
          <cell r="Y51">
            <v>684.8</v>
          </cell>
          <cell r="Z51">
            <v>0.67</v>
          </cell>
          <cell r="AA51">
            <v>521.03</v>
          </cell>
          <cell r="AB51">
            <v>0</v>
          </cell>
          <cell r="AQ51">
            <v>640</v>
          </cell>
          <cell r="AR51">
            <v>640</v>
          </cell>
          <cell r="AS51">
            <v>0</v>
          </cell>
          <cell r="AT51">
            <v>0</v>
          </cell>
          <cell r="AW51">
            <v>0</v>
          </cell>
          <cell r="AX51">
            <v>0</v>
          </cell>
          <cell r="AY51">
            <v>0</v>
          </cell>
          <cell r="BH51">
            <v>382</v>
          </cell>
          <cell r="BI51">
            <v>1591.12</v>
          </cell>
          <cell r="BL51">
            <v>420.73</v>
          </cell>
          <cell r="BM51" t="str">
            <v>LC Nº 674/92, ALTERADA P/ LC Nº 1055/08</v>
          </cell>
        </row>
        <row r="52">
          <cell r="A52" t="str">
            <v>4025301157NU E II1A</v>
          </cell>
          <cell r="B52">
            <v>4025</v>
          </cell>
          <cell r="C52">
            <v>30</v>
          </cell>
          <cell r="D52">
            <v>1157</v>
          </cell>
          <cell r="E52" t="str">
            <v>ASSISTENTE SOCIAL</v>
          </cell>
          <cell r="F52" t="str">
            <v>NU E II</v>
          </cell>
          <cell r="G52">
            <v>1</v>
          </cell>
          <cell r="H52" t="str">
            <v>A</v>
          </cell>
          <cell r="I52">
            <v>4025</v>
          </cell>
          <cell r="J52">
            <v>187.82</v>
          </cell>
          <cell r="K52" t="str">
            <v>AGENTE TÉCNICO DE ASSISTÊNCIA À SAÚDE</v>
          </cell>
          <cell r="L52">
            <v>1</v>
          </cell>
          <cell r="M52" t="str">
            <v>A</v>
          </cell>
          <cell r="N52">
            <v>546</v>
          </cell>
          <cell r="O52">
            <v>584.22</v>
          </cell>
          <cell r="P52">
            <v>584.22</v>
          </cell>
          <cell r="Q52">
            <v>0</v>
          </cell>
          <cell r="S52">
            <v>0.12</v>
          </cell>
          <cell r="T52">
            <v>53.46</v>
          </cell>
          <cell r="U52">
            <v>6.4</v>
          </cell>
          <cell r="V52">
            <v>640</v>
          </cell>
          <cell r="W52">
            <v>6.8479999999999999</v>
          </cell>
          <cell r="X52">
            <v>684.8</v>
          </cell>
          <cell r="Y52">
            <v>684.8</v>
          </cell>
          <cell r="Z52">
            <v>0.67</v>
          </cell>
          <cell r="AA52">
            <v>521.03</v>
          </cell>
          <cell r="AB52">
            <v>0</v>
          </cell>
          <cell r="AQ52">
            <v>640</v>
          </cell>
          <cell r="AR52">
            <v>640</v>
          </cell>
          <cell r="AS52">
            <v>0</v>
          </cell>
          <cell r="AT52">
            <v>0</v>
          </cell>
          <cell r="AW52">
            <v>0</v>
          </cell>
          <cell r="AX52">
            <v>0</v>
          </cell>
          <cell r="AY52">
            <v>0</v>
          </cell>
          <cell r="BH52">
            <v>382</v>
          </cell>
          <cell r="BI52">
            <v>1269.02</v>
          </cell>
          <cell r="BL52">
            <v>187.82</v>
          </cell>
          <cell r="BM52" t="str">
            <v>LC Nº 674/92, ALTERADA P/ LC Nº 1055/08</v>
          </cell>
        </row>
        <row r="53">
          <cell r="A53" t="str">
            <v>4025301157NU E II1B</v>
          </cell>
          <cell r="B53">
            <v>4025</v>
          </cell>
          <cell r="C53">
            <v>30</v>
          </cell>
          <cell r="D53">
            <v>1157</v>
          </cell>
          <cell r="E53" t="str">
            <v>ASSISTENTE SOCIAL</v>
          </cell>
          <cell r="F53" t="str">
            <v>NU E II</v>
          </cell>
          <cell r="G53">
            <v>1</v>
          </cell>
          <cell r="H53" t="str">
            <v>B</v>
          </cell>
          <cell r="I53">
            <v>4025</v>
          </cell>
          <cell r="J53">
            <v>203.78</v>
          </cell>
          <cell r="K53" t="str">
            <v>AGENTE TÉCNICO DE ASSISTÊNCIA À SAÚDE</v>
          </cell>
          <cell r="L53">
            <v>1</v>
          </cell>
          <cell r="M53" t="str">
            <v>B</v>
          </cell>
          <cell r="N53">
            <v>573.29999999999995</v>
          </cell>
          <cell r="O53">
            <v>613.42999999999995</v>
          </cell>
          <cell r="P53">
            <v>613.42999999999995</v>
          </cell>
          <cell r="Q53">
            <v>0</v>
          </cell>
          <cell r="S53">
            <v>0.12</v>
          </cell>
          <cell r="T53">
            <v>53.46</v>
          </cell>
          <cell r="U53">
            <v>6.4</v>
          </cell>
          <cell r="V53">
            <v>640</v>
          </cell>
          <cell r="W53">
            <v>6.8479999999999999</v>
          </cell>
          <cell r="X53">
            <v>684.8</v>
          </cell>
          <cell r="Y53">
            <v>684.8</v>
          </cell>
          <cell r="Z53">
            <v>0.67</v>
          </cell>
          <cell r="AA53">
            <v>521.03</v>
          </cell>
          <cell r="AB53">
            <v>0</v>
          </cell>
          <cell r="AQ53">
            <v>640</v>
          </cell>
          <cell r="AR53">
            <v>640</v>
          </cell>
          <cell r="AS53">
            <v>0</v>
          </cell>
          <cell r="AT53">
            <v>0</v>
          </cell>
          <cell r="AW53">
            <v>0</v>
          </cell>
          <cell r="AX53">
            <v>0</v>
          </cell>
          <cell r="AY53">
            <v>0</v>
          </cell>
          <cell r="BH53">
            <v>382</v>
          </cell>
          <cell r="BI53">
            <v>1298.23</v>
          </cell>
          <cell r="BL53">
            <v>203.79</v>
          </cell>
          <cell r="BM53" t="str">
            <v>LC Nº 674/92, ALTERADA P/ LC Nº 1055/08</v>
          </cell>
        </row>
        <row r="54">
          <cell r="A54" t="str">
            <v>4025301157NU E II1C</v>
          </cell>
          <cell r="B54">
            <v>4025</v>
          </cell>
          <cell r="C54">
            <v>30</v>
          </cell>
          <cell r="D54">
            <v>1157</v>
          </cell>
          <cell r="E54" t="str">
            <v>ASSISTENTE SOCIAL</v>
          </cell>
          <cell r="F54" t="str">
            <v>NU E II</v>
          </cell>
          <cell r="G54">
            <v>1</v>
          </cell>
          <cell r="H54" t="str">
            <v>C</v>
          </cell>
          <cell r="I54">
            <v>4025</v>
          </cell>
          <cell r="J54">
            <v>221.1</v>
          </cell>
          <cell r="K54" t="str">
            <v>AGENTE TÉCNICO DE ASSISTÊNCIA À SAÚDE</v>
          </cell>
          <cell r="L54">
            <v>1</v>
          </cell>
          <cell r="M54" t="str">
            <v>C</v>
          </cell>
          <cell r="N54">
            <v>601.97</v>
          </cell>
          <cell r="O54">
            <v>644.1</v>
          </cell>
          <cell r="P54">
            <v>644.1</v>
          </cell>
          <cell r="Q54">
            <v>0</v>
          </cell>
          <cell r="S54">
            <v>0.12</v>
          </cell>
          <cell r="T54">
            <v>53.46</v>
          </cell>
          <cell r="U54">
            <v>6.4</v>
          </cell>
          <cell r="V54">
            <v>640</v>
          </cell>
          <cell r="W54">
            <v>6.8479999999999999</v>
          </cell>
          <cell r="X54">
            <v>684.8</v>
          </cell>
          <cell r="Y54">
            <v>684.8</v>
          </cell>
          <cell r="Z54">
            <v>0.67</v>
          </cell>
          <cell r="AA54">
            <v>521.03</v>
          </cell>
          <cell r="AB54">
            <v>0</v>
          </cell>
          <cell r="AQ54">
            <v>640</v>
          </cell>
          <cell r="AR54">
            <v>640</v>
          </cell>
          <cell r="AS54">
            <v>0</v>
          </cell>
          <cell r="AT54">
            <v>0</v>
          </cell>
          <cell r="AW54">
            <v>0</v>
          </cell>
          <cell r="AX54">
            <v>0</v>
          </cell>
          <cell r="AY54">
            <v>0</v>
          </cell>
          <cell r="BH54">
            <v>382</v>
          </cell>
          <cell r="BI54">
            <v>1328.9</v>
          </cell>
          <cell r="BL54">
            <v>221.11</v>
          </cell>
          <cell r="BM54" t="str">
            <v>LC Nº 674/92, ALTERADA P/ LC Nº 1055/08</v>
          </cell>
        </row>
        <row r="55">
          <cell r="A55" t="str">
            <v>4025301157NU E II1D</v>
          </cell>
          <cell r="B55">
            <v>4025</v>
          </cell>
          <cell r="C55">
            <v>30</v>
          </cell>
          <cell r="D55">
            <v>1157</v>
          </cell>
          <cell r="E55" t="str">
            <v>ASSISTENTE SOCIAL</v>
          </cell>
          <cell r="F55" t="str">
            <v>NU E II</v>
          </cell>
          <cell r="G55">
            <v>1</v>
          </cell>
          <cell r="H55" t="str">
            <v>D</v>
          </cell>
          <cell r="I55">
            <v>4025</v>
          </cell>
          <cell r="J55">
            <v>239.89</v>
          </cell>
          <cell r="K55" t="str">
            <v>AGENTE TÉCNICO DE ASSISTÊNCIA À SAÚDE</v>
          </cell>
          <cell r="L55">
            <v>1</v>
          </cell>
          <cell r="M55" t="str">
            <v>D</v>
          </cell>
          <cell r="N55">
            <v>632.05999999999995</v>
          </cell>
          <cell r="O55">
            <v>676.31</v>
          </cell>
          <cell r="P55">
            <v>676.31</v>
          </cell>
          <cell r="Q55">
            <v>0</v>
          </cell>
          <cell r="S55">
            <v>0.12</v>
          </cell>
          <cell r="T55">
            <v>53.46</v>
          </cell>
          <cell r="U55">
            <v>6.4</v>
          </cell>
          <cell r="V55">
            <v>640</v>
          </cell>
          <cell r="W55">
            <v>6.8479999999999999</v>
          </cell>
          <cell r="X55">
            <v>684.8</v>
          </cell>
          <cell r="Y55">
            <v>684.8</v>
          </cell>
          <cell r="Z55">
            <v>0.67</v>
          </cell>
          <cell r="AA55">
            <v>521.03</v>
          </cell>
          <cell r="AB55">
            <v>0</v>
          </cell>
          <cell r="AQ55">
            <v>640</v>
          </cell>
          <cell r="AR55">
            <v>640</v>
          </cell>
          <cell r="AS55">
            <v>0</v>
          </cell>
          <cell r="AT55">
            <v>0</v>
          </cell>
          <cell r="AW55">
            <v>0</v>
          </cell>
          <cell r="AX55">
            <v>0</v>
          </cell>
          <cell r="AY55">
            <v>0</v>
          </cell>
          <cell r="BH55">
            <v>382</v>
          </cell>
          <cell r="BI55">
            <v>1361.11</v>
          </cell>
          <cell r="BL55">
            <v>239.9</v>
          </cell>
          <cell r="BM55" t="str">
            <v>LC Nº 674/92, ALTERADA P/ LC Nº 1055/08</v>
          </cell>
        </row>
        <row r="56">
          <cell r="A56" t="str">
            <v>4025301157NU E II1E</v>
          </cell>
          <cell r="B56">
            <v>4025</v>
          </cell>
          <cell r="C56">
            <v>30</v>
          </cell>
          <cell r="D56">
            <v>1157</v>
          </cell>
          <cell r="E56" t="str">
            <v>ASSISTENTE SOCIAL</v>
          </cell>
          <cell r="F56" t="str">
            <v>NU E II</v>
          </cell>
          <cell r="G56">
            <v>1</v>
          </cell>
          <cell r="H56" t="str">
            <v>E</v>
          </cell>
          <cell r="I56">
            <v>4025</v>
          </cell>
          <cell r="J56">
            <v>260.29000000000002</v>
          </cell>
          <cell r="K56" t="str">
            <v>AGENTE TÉCNICO DE ASSISTÊNCIA À SAÚDE</v>
          </cell>
          <cell r="L56">
            <v>1</v>
          </cell>
          <cell r="M56" t="str">
            <v>E</v>
          </cell>
          <cell r="N56">
            <v>663.67</v>
          </cell>
          <cell r="O56">
            <v>710.12</v>
          </cell>
          <cell r="P56">
            <v>710.12</v>
          </cell>
          <cell r="Q56">
            <v>0</v>
          </cell>
          <cell r="S56">
            <v>0.12</v>
          </cell>
          <cell r="T56">
            <v>53.46</v>
          </cell>
          <cell r="U56">
            <v>6.4</v>
          </cell>
          <cell r="V56">
            <v>640</v>
          </cell>
          <cell r="W56">
            <v>6.8479999999999999</v>
          </cell>
          <cell r="X56">
            <v>684.8</v>
          </cell>
          <cell r="Y56">
            <v>684.8</v>
          </cell>
          <cell r="Z56">
            <v>0.67</v>
          </cell>
          <cell r="AA56">
            <v>521.03</v>
          </cell>
          <cell r="AB56">
            <v>0</v>
          </cell>
          <cell r="AQ56">
            <v>640</v>
          </cell>
          <cell r="AR56">
            <v>640</v>
          </cell>
          <cell r="AS56">
            <v>0</v>
          </cell>
          <cell r="AT56">
            <v>0</v>
          </cell>
          <cell r="AW56">
            <v>0</v>
          </cell>
          <cell r="AX56">
            <v>0</v>
          </cell>
          <cell r="AY56">
            <v>0</v>
          </cell>
          <cell r="BH56">
            <v>382</v>
          </cell>
          <cell r="BI56">
            <v>1394.92</v>
          </cell>
          <cell r="BL56">
            <v>260.29000000000002</v>
          </cell>
          <cell r="BM56" t="str">
            <v>LC Nº 674/92, ALTERADA P/ LC Nº 1055/08</v>
          </cell>
        </row>
        <row r="57">
          <cell r="A57" t="str">
            <v>4025301157NU E II1F</v>
          </cell>
          <cell r="B57">
            <v>4025</v>
          </cell>
          <cell r="C57">
            <v>30</v>
          </cell>
          <cell r="D57">
            <v>1157</v>
          </cell>
          <cell r="E57" t="str">
            <v>ASSISTENTE SOCIAL</v>
          </cell>
          <cell r="F57" t="str">
            <v>NU E II</v>
          </cell>
          <cell r="G57">
            <v>1</v>
          </cell>
          <cell r="H57" t="str">
            <v>F</v>
          </cell>
          <cell r="I57">
            <v>4025</v>
          </cell>
          <cell r="J57">
            <v>282.41000000000003</v>
          </cell>
          <cell r="K57" t="str">
            <v>AGENTE TÉCNICO DE ASSISTÊNCIA À SAÚDE</v>
          </cell>
          <cell r="L57">
            <v>1</v>
          </cell>
          <cell r="M57" t="str">
            <v>F</v>
          </cell>
          <cell r="N57">
            <v>696.85</v>
          </cell>
          <cell r="O57">
            <v>745.63</v>
          </cell>
          <cell r="P57">
            <v>745.63</v>
          </cell>
          <cell r="Q57">
            <v>0</v>
          </cell>
          <cell r="S57">
            <v>0.12</v>
          </cell>
          <cell r="T57">
            <v>53.46</v>
          </cell>
          <cell r="U57">
            <v>6.4</v>
          </cell>
          <cell r="V57">
            <v>640</v>
          </cell>
          <cell r="W57">
            <v>6.8479999999999999</v>
          </cell>
          <cell r="X57">
            <v>684.8</v>
          </cell>
          <cell r="Y57">
            <v>684.8</v>
          </cell>
          <cell r="Z57">
            <v>0.67</v>
          </cell>
          <cell r="AA57">
            <v>521.03</v>
          </cell>
          <cell r="AB57">
            <v>0</v>
          </cell>
          <cell r="AQ57">
            <v>640</v>
          </cell>
          <cell r="AR57">
            <v>640</v>
          </cell>
          <cell r="AS57">
            <v>0</v>
          </cell>
          <cell r="AT57">
            <v>0</v>
          </cell>
          <cell r="AW57">
            <v>0</v>
          </cell>
          <cell r="AX57">
            <v>0</v>
          </cell>
          <cell r="AY57">
            <v>0</v>
          </cell>
          <cell r="BH57">
            <v>382</v>
          </cell>
          <cell r="BI57">
            <v>1430.43</v>
          </cell>
          <cell r="BL57">
            <v>282.41000000000003</v>
          </cell>
          <cell r="BM57" t="str">
            <v>LC Nº 674/92, ALTERADA P/ LC Nº 1055/08</v>
          </cell>
        </row>
        <row r="58">
          <cell r="A58" t="str">
            <v>4025301157NU E II1G</v>
          </cell>
          <cell r="B58">
            <v>4025</v>
          </cell>
          <cell r="C58">
            <v>30</v>
          </cell>
          <cell r="D58">
            <v>1157</v>
          </cell>
          <cell r="E58" t="str">
            <v>ASSISTENTE SOCIAL</v>
          </cell>
          <cell r="F58" t="str">
            <v>NU E II</v>
          </cell>
          <cell r="G58">
            <v>1</v>
          </cell>
          <cell r="H58" t="str">
            <v>G</v>
          </cell>
          <cell r="I58">
            <v>4025</v>
          </cell>
          <cell r="J58">
            <v>306.41000000000003</v>
          </cell>
          <cell r="K58" t="str">
            <v>AGENTE TÉCNICO DE ASSISTÊNCIA À SAÚDE</v>
          </cell>
          <cell r="L58">
            <v>1</v>
          </cell>
          <cell r="M58" t="str">
            <v>G</v>
          </cell>
          <cell r="N58">
            <v>731.69</v>
          </cell>
          <cell r="O58">
            <v>782.91</v>
          </cell>
          <cell r="P58">
            <v>782.91</v>
          </cell>
          <cell r="Q58">
            <v>0</v>
          </cell>
          <cell r="S58">
            <v>0.12</v>
          </cell>
          <cell r="T58">
            <v>53.46</v>
          </cell>
          <cell r="U58">
            <v>6.4</v>
          </cell>
          <cell r="V58">
            <v>640</v>
          </cell>
          <cell r="W58">
            <v>6.8479999999999999</v>
          </cell>
          <cell r="X58">
            <v>684.8</v>
          </cell>
          <cell r="Y58">
            <v>684.8</v>
          </cell>
          <cell r="Z58">
            <v>0.67</v>
          </cell>
          <cell r="AA58">
            <v>521.03</v>
          </cell>
          <cell r="AB58">
            <v>0</v>
          </cell>
          <cell r="AQ58">
            <v>640</v>
          </cell>
          <cell r="AR58">
            <v>640</v>
          </cell>
          <cell r="AS58">
            <v>0</v>
          </cell>
          <cell r="AT58">
            <v>0</v>
          </cell>
          <cell r="AW58">
            <v>0</v>
          </cell>
          <cell r="AX58">
            <v>0</v>
          </cell>
          <cell r="AY58">
            <v>0</v>
          </cell>
          <cell r="BH58">
            <v>382</v>
          </cell>
          <cell r="BI58">
            <v>1467.71</v>
          </cell>
          <cell r="BL58">
            <v>306.41000000000003</v>
          </cell>
          <cell r="BM58" t="str">
            <v>LC Nº 674/92, ALTERADA P/ LC Nº 1055/08</v>
          </cell>
        </row>
        <row r="59">
          <cell r="A59" t="str">
            <v>4025301157NU E II1H</v>
          </cell>
          <cell r="B59">
            <v>4025</v>
          </cell>
          <cell r="C59">
            <v>30</v>
          </cell>
          <cell r="D59">
            <v>1157</v>
          </cell>
          <cell r="E59" t="str">
            <v>ASSISTENTE SOCIAL</v>
          </cell>
          <cell r="F59" t="str">
            <v>NU E II</v>
          </cell>
          <cell r="G59">
            <v>1</v>
          </cell>
          <cell r="H59" t="str">
            <v>H</v>
          </cell>
          <cell r="I59">
            <v>4025</v>
          </cell>
          <cell r="J59">
            <v>332.46</v>
          </cell>
          <cell r="K59" t="str">
            <v>AGENTE TÉCNICO DE ASSISTÊNCIA À SAÚDE</v>
          </cell>
          <cell r="L59">
            <v>1</v>
          </cell>
          <cell r="M59" t="str">
            <v>H</v>
          </cell>
          <cell r="N59">
            <v>768.28</v>
          </cell>
          <cell r="O59">
            <v>822.06</v>
          </cell>
          <cell r="P59">
            <v>822.06</v>
          </cell>
          <cell r="Q59">
            <v>0</v>
          </cell>
          <cell r="S59">
            <v>0.12</v>
          </cell>
          <cell r="T59">
            <v>53.46</v>
          </cell>
          <cell r="U59">
            <v>6.4</v>
          </cell>
          <cell r="V59">
            <v>640</v>
          </cell>
          <cell r="W59">
            <v>6.8479999999999999</v>
          </cell>
          <cell r="X59">
            <v>684.8</v>
          </cell>
          <cell r="Y59">
            <v>684.8</v>
          </cell>
          <cell r="Z59">
            <v>0.67</v>
          </cell>
          <cell r="AA59">
            <v>521.03</v>
          </cell>
          <cell r="AB59">
            <v>0</v>
          </cell>
          <cell r="AQ59">
            <v>640</v>
          </cell>
          <cell r="AR59">
            <v>640</v>
          </cell>
          <cell r="AS59">
            <v>0</v>
          </cell>
          <cell r="AT59">
            <v>0</v>
          </cell>
          <cell r="AW59">
            <v>0</v>
          </cell>
          <cell r="AX59">
            <v>0</v>
          </cell>
          <cell r="AY59">
            <v>0</v>
          </cell>
          <cell r="BH59">
            <v>382</v>
          </cell>
          <cell r="BI59">
            <v>1506.86</v>
          </cell>
          <cell r="BL59">
            <v>332.45</v>
          </cell>
          <cell r="BM59" t="str">
            <v>LC Nº 674/92, ALTERADA P/ LC Nº 1055/08</v>
          </cell>
        </row>
        <row r="60">
          <cell r="A60" t="str">
            <v>4025301157NU E II1I</v>
          </cell>
          <cell r="B60">
            <v>4025</v>
          </cell>
          <cell r="C60">
            <v>30</v>
          </cell>
          <cell r="D60">
            <v>1157</v>
          </cell>
          <cell r="E60" t="str">
            <v>ASSISTENTE SOCIAL</v>
          </cell>
          <cell r="F60" t="str">
            <v>NU E II</v>
          </cell>
          <cell r="G60">
            <v>1</v>
          </cell>
          <cell r="H60" t="str">
            <v>I</v>
          </cell>
          <cell r="I60">
            <v>4025</v>
          </cell>
          <cell r="J60">
            <v>360.72</v>
          </cell>
          <cell r="K60" t="str">
            <v>AGENTE TÉCNICO DE ASSISTÊNCIA À SAÚDE</v>
          </cell>
          <cell r="L60">
            <v>1</v>
          </cell>
          <cell r="M60" t="str">
            <v>I</v>
          </cell>
          <cell r="N60">
            <v>806.69</v>
          </cell>
          <cell r="O60">
            <v>863.16</v>
          </cell>
          <cell r="P60">
            <v>863.16</v>
          </cell>
          <cell r="Q60">
            <v>0</v>
          </cell>
          <cell r="S60">
            <v>0.12</v>
          </cell>
          <cell r="T60">
            <v>53.46</v>
          </cell>
          <cell r="U60">
            <v>6.4</v>
          </cell>
          <cell r="V60">
            <v>640</v>
          </cell>
          <cell r="W60">
            <v>6.8479999999999999</v>
          </cell>
          <cell r="X60">
            <v>684.8</v>
          </cell>
          <cell r="Y60">
            <v>684.8</v>
          </cell>
          <cell r="Z60">
            <v>0.67</v>
          </cell>
          <cell r="AA60">
            <v>521.03</v>
          </cell>
          <cell r="AB60">
            <v>0</v>
          </cell>
          <cell r="AQ60">
            <v>640</v>
          </cell>
          <cell r="AR60">
            <v>640</v>
          </cell>
          <cell r="AS60">
            <v>0</v>
          </cell>
          <cell r="AT60">
            <v>0</v>
          </cell>
          <cell r="AW60">
            <v>0</v>
          </cell>
          <cell r="AX60">
            <v>0</v>
          </cell>
          <cell r="AY60">
            <v>0</v>
          </cell>
          <cell r="BH60">
            <v>382</v>
          </cell>
          <cell r="BI60">
            <v>1547.96</v>
          </cell>
          <cell r="BL60">
            <v>360.7</v>
          </cell>
          <cell r="BM60" t="str">
            <v>LC Nº 674/92, ALTERADA P/ LC Nº 1055/08</v>
          </cell>
        </row>
        <row r="61">
          <cell r="A61" t="str">
            <v>4025301157NU E II1J</v>
          </cell>
          <cell r="B61">
            <v>4025</v>
          </cell>
          <cell r="C61">
            <v>30</v>
          </cell>
          <cell r="D61">
            <v>1157</v>
          </cell>
          <cell r="E61" t="str">
            <v>ASSISTENTE SOCIAL</v>
          </cell>
          <cell r="F61" t="str">
            <v>NU E II</v>
          </cell>
          <cell r="G61">
            <v>1</v>
          </cell>
          <cell r="H61" t="str">
            <v>J</v>
          </cell>
          <cell r="I61">
            <v>4025</v>
          </cell>
          <cell r="J61">
            <v>391.38</v>
          </cell>
          <cell r="K61" t="str">
            <v>AGENTE TÉCNICO DE ASSISTÊNCIA À SAÚDE</v>
          </cell>
          <cell r="L61">
            <v>1</v>
          </cell>
          <cell r="M61" t="str">
            <v>J</v>
          </cell>
          <cell r="N61">
            <v>847.03</v>
          </cell>
          <cell r="O61">
            <v>906.32</v>
          </cell>
          <cell r="P61">
            <v>906.32</v>
          </cell>
          <cell r="Q61">
            <v>0</v>
          </cell>
          <cell r="S61">
            <v>0.12</v>
          </cell>
          <cell r="T61">
            <v>53.46</v>
          </cell>
          <cell r="U61">
            <v>6.4</v>
          </cell>
          <cell r="V61">
            <v>640</v>
          </cell>
          <cell r="W61">
            <v>6.8479999999999999</v>
          </cell>
          <cell r="X61">
            <v>684.8</v>
          </cell>
          <cell r="Y61">
            <v>684.8</v>
          </cell>
          <cell r="Z61">
            <v>0.67</v>
          </cell>
          <cell r="AA61">
            <v>521.03</v>
          </cell>
          <cell r="AB61">
            <v>0</v>
          </cell>
          <cell r="AQ61">
            <v>640</v>
          </cell>
          <cell r="AR61">
            <v>640</v>
          </cell>
          <cell r="AS61">
            <v>0</v>
          </cell>
          <cell r="AT61">
            <v>0</v>
          </cell>
          <cell r="AW61">
            <v>0</v>
          </cell>
          <cell r="AX61">
            <v>0</v>
          </cell>
          <cell r="AY61">
            <v>0</v>
          </cell>
          <cell r="BH61">
            <v>382</v>
          </cell>
          <cell r="BI61">
            <v>1591.12</v>
          </cell>
          <cell r="BL61">
            <v>391.38</v>
          </cell>
          <cell r="BM61" t="str">
            <v>LC Nº 674/92, ALTERADA P/ LC Nº 1055/08</v>
          </cell>
        </row>
        <row r="62">
          <cell r="A62" t="str">
            <v>4026301157NU E II3A</v>
          </cell>
          <cell r="B62">
            <v>4026</v>
          </cell>
          <cell r="C62">
            <v>30</v>
          </cell>
          <cell r="D62">
            <v>1157</v>
          </cell>
          <cell r="E62" t="str">
            <v>ASSISTENTE SOCIAL CHEFE</v>
          </cell>
          <cell r="F62" t="str">
            <v>NU E II</v>
          </cell>
          <cell r="G62">
            <v>4</v>
          </cell>
          <cell r="H62" t="str">
            <v>A</v>
          </cell>
          <cell r="I62">
            <v>4026</v>
          </cell>
          <cell r="J62">
            <v>233.32</v>
          </cell>
          <cell r="K62" t="str">
            <v>AGENTE TÉCNICO DE ASSISTÊNCIA À SAÚDE</v>
          </cell>
          <cell r="L62">
            <v>3</v>
          </cell>
          <cell r="M62" t="str">
            <v>A</v>
          </cell>
          <cell r="N62">
            <v>786.24</v>
          </cell>
          <cell r="O62">
            <v>841.28</v>
          </cell>
          <cell r="P62">
            <v>841.28</v>
          </cell>
          <cell r="Q62">
            <v>0</v>
          </cell>
          <cell r="S62">
            <v>0.12</v>
          </cell>
          <cell r="T62">
            <v>53.46</v>
          </cell>
          <cell r="U62">
            <v>6.4</v>
          </cell>
          <cell r="V62">
            <v>640</v>
          </cell>
          <cell r="W62">
            <v>6.8479999999999999</v>
          </cell>
          <cell r="X62">
            <v>684.8</v>
          </cell>
          <cell r="Y62">
            <v>684.8</v>
          </cell>
          <cell r="Z62">
            <v>0.67</v>
          </cell>
          <cell r="AA62">
            <v>521.03</v>
          </cell>
          <cell r="AB62">
            <v>0</v>
          </cell>
          <cell r="AQ62">
            <v>640</v>
          </cell>
          <cell r="AR62">
            <v>640</v>
          </cell>
          <cell r="AS62">
            <v>0</v>
          </cell>
          <cell r="AT62">
            <v>0</v>
          </cell>
          <cell r="AW62">
            <v>0</v>
          </cell>
          <cell r="AX62">
            <v>0</v>
          </cell>
          <cell r="AY62">
            <v>0</v>
          </cell>
          <cell r="BH62">
            <v>382</v>
          </cell>
          <cell r="BI62">
            <v>1526.08</v>
          </cell>
          <cell r="BL62">
            <v>233.32</v>
          </cell>
          <cell r="BM62" t="str">
            <v>LC Nº 674/92, ALTERADA P/ LC Nº 1055/08</v>
          </cell>
        </row>
        <row r="63">
          <cell r="A63" t="str">
            <v>4026301157NU E II3B</v>
          </cell>
          <cell r="B63">
            <v>4026</v>
          </cell>
          <cell r="C63">
            <v>30</v>
          </cell>
          <cell r="D63">
            <v>1157</v>
          </cell>
          <cell r="E63" t="str">
            <v>ASSISTENTE SOCIAL CHEFE</v>
          </cell>
          <cell r="F63" t="str">
            <v>NU E II</v>
          </cell>
          <cell r="G63">
            <v>4</v>
          </cell>
          <cell r="H63" t="str">
            <v>B</v>
          </cell>
          <cell r="I63">
            <v>4026</v>
          </cell>
          <cell r="J63">
            <v>253.15</v>
          </cell>
          <cell r="K63" t="str">
            <v>AGENTE TÉCNICO DE ASSISTÊNCIA À SAÚDE</v>
          </cell>
          <cell r="L63">
            <v>3</v>
          </cell>
          <cell r="M63" t="str">
            <v>B</v>
          </cell>
          <cell r="N63">
            <v>825.55</v>
          </cell>
          <cell r="O63">
            <v>883.34</v>
          </cell>
          <cell r="P63">
            <v>883.34</v>
          </cell>
          <cell r="Q63">
            <v>0</v>
          </cell>
          <cell r="S63">
            <v>0.12</v>
          </cell>
          <cell r="T63">
            <v>53.46</v>
          </cell>
          <cell r="U63">
            <v>6.4</v>
          </cell>
          <cell r="V63">
            <v>640</v>
          </cell>
          <cell r="W63">
            <v>6.8479999999999999</v>
          </cell>
          <cell r="X63">
            <v>684.8</v>
          </cell>
          <cell r="Y63">
            <v>684.8</v>
          </cell>
          <cell r="Z63">
            <v>0.67</v>
          </cell>
          <cell r="AA63">
            <v>521.03</v>
          </cell>
          <cell r="AB63">
            <v>0</v>
          </cell>
          <cell r="AQ63">
            <v>640</v>
          </cell>
          <cell r="AR63">
            <v>640</v>
          </cell>
          <cell r="AS63">
            <v>0</v>
          </cell>
          <cell r="AT63">
            <v>0</v>
          </cell>
          <cell r="AW63">
            <v>0</v>
          </cell>
          <cell r="AX63">
            <v>0</v>
          </cell>
          <cell r="AY63">
            <v>0</v>
          </cell>
          <cell r="BH63">
            <v>382</v>
          </cell>
          <cell r="BI63">
            <v>1568.14</v>
          </cell>
          <cell r="BL63">
            <v>253.15</v>
          </cell>
          <cell r="BM63" t="str">
            <v>LC Nº 674/92, ALTERADA P/ LC Nº 1055/08</v>
          </cell>
        </row>
        <row r="64">
          <cell r="A64" t="str">
            <v>4026301157NU E II3C</v>
          </cell>
          <cell r="B64">
            <v>4026</v>
          </cell>
          <cell r="C64">
            <v>30</v>
          </cell>
          <cell r="D64">
            <v>1157</v>
          </cell>
          <cell r="E64" t="str">
            <v>ASSISTENTE SOCIAL CHEFE</v>
          </cell>
          <cell r="F64" t="str">
            <v>NU E II</v>
          </cell>
          <cell r="G64">
            <v>4</v>
          </cell>
          <cell r="H64" t="str">
            <v>C</v>
          </cell>
          <cell r="I64">
            <v>4026</v>
          </cell>
          <cell r="J64">
            <v>274.67</v>
          </cell>
          <cell r="K64" t="str">
            <v>AGENTE TÉCNICO DE ASSISTÊNCIA À SAÚDE</v>
          </cell>
          <cell r="L64">
            <v>3</v>
          </cell>
          <cell r="M64" t="str">
            <v>C</v>
          </cell>
          <cell r="N64">
            <v>866.83</v>
          </cell>
          <cell r="O64">
            <v>927.51</v>
          </cell>
          <cell r="P64">
            <v>927.51</v>
          </cell>
          <cell r="Q64">
            <v>0</v>
          </cell>
          <cell r="S64">
            <v>0.12</v>
          </cell>
          <cell r="T64">
            <v>53.46</v>
          </cell>
          <cell r="U64">
            <v>6.4</v>
          </cell>
          <cell r="V64">
            <v>640</v>
          </cell>
          <cell r="W64">
            <v>6.8479999999999999</v>
          </cell>
          <cell r="X64">
            <v>684.8</v>
          </cell>
          <cell r="Y64">
            <v>684.8</v>
          </cell>
          <cell r="Z64">
            <v>0.67</v>
          </cell>
          <cell r="AA64">
            <v>521.03</v>
          </cell>
          <cell r="AB64">
            <v>0</v>
          </cell>
          <cell r="AQ64">
            <v>640</v>
          </cell>
          <cell r="AR64">
            <v>640</v>
          </cell>
          <cell r="AS64">
            <v>0</v>
          </cell>
          <cell r="AT64">
            <v>0</v>
          </cell>
          <cell r="AW64">
            <v>0</v>
          </cell>
          <cell r="AX64">
            <v>0</v>
          </cell>
          <cell r="AY64">
            <v>0</v>
          </cell>
          <cell r="BH64">
            <v>382</v>
          </cell>
          <cell r="BI64">
            <v>1612.31</v>
          </cell>
          <cell r="BL64">
            <v>274.67</v>
          </cell>
          <cell r="BM64" t="str">
            <v>LC Nº 674/92, ALTERADA P/ LC Nº 1055/08</v>
          </cell>
        </row>
        <row r="65">
          <cell r="A65" t="str">
            <v>4026301157NU E II3D</v>
          </cell>
          <cell r="B65">
            <v>4026</v>
          </cell>
          <cell r="C65">
            <v>30</v>
          </cell>
          <cell r="D65">
            <v>1157</v>
          </cell>
          <cell r="E65" t="str">
            <v>ASSISTENTE SOCIAL CHEFE</v>
          </cell>
          <cell r="F65" t="str">
            <v>NU E II</v>
          </cell>
          <cell r="G65">
            <v>4</v>
          </cell>
          <cell r="H65" t="str">
            <v>D</v>
          </cell>
          <cell r="I65">
            <v>4026</v>
          </cell>
          <cell r="J65">
            <v>298.02</v>
          </cell>
          <cell r="K65" t="str">
            <v>AGENTE TÉCNICO DE ASSISTÊNCIA À SAÚDE</v>
          </cell>
          <cell r="L65">
            <v>3</v>
          </cell>
          <cell r="M65" t="str">
            <v>D</v>
          </cell>
          <cell r="N65">
            <v>910.17</v>
          </cell>
          <cell r="O65">
            <v>973.89</v>
          </cell>
          <cell r="P65">
            <v>973.89</v>
          </cell>
          <cell r="Q65">
            <v>0</v>
          </cell>
          <cell r="S65">
            <v>0.12</v>
          </cell>
          <cell r="T65">
            <v>53.46</v>
          </cell>
          <cell r="U65">
            <v>6.4</v>
          </cell>
          <cell r="V65">
            <v>640</v>
          </cell>
          <cell r="W65">
            <v>6.8479999999999999</v>
          </cell>
          <cell r="X65">
            <v>684.8</v>
          </cell>
          <cell r="Y65">
            <v>684.8</v>
          </cell>
          <cell r="Z65">
            <v>0.67</v>
          </cell>
          <cell r="AA65">
            <v>521.03</v>
          </cell>
          <cell r="AB65">
            <v>0</v>
          </cell>
          <cell r="AQ65">
            <v>640</v>
          </cell>
          <cell r="AR65">
            <v>640</v>
          </cell>
          <cell r="AS65">
            <v>0</v>
          </cell>
          <cell r="AT65">
            <v>0</v>
          </cell>
          <cell r="AW65">
            <v>0</v>
          </cell>
          <cell r="AX65">
            <v>0</v>
          </cell>
          <cell r="AY65">
            <v>0</v>
          </cell>
          <cell r="BH65">
            <v>382</v>
          </cell>
          <cell r="BI65">
            <v>1658.69</v>
          </cell>
          <cell r="BL65">
            <v>298.02</v>
          </cell>
          <cell r="BM65" t="str">
            <v>LC Nº 674/92, ALTERADA P/ LC Nº 1055/08</v>
          </cell>
        </row>
        <row r="66">
          <cell r="A66" t="str">
            <v>4026301157NU E II3E</v>
          </cell>
          <cell r="B66">
            <v>4026</v>
          </cell>
          <cell r="C66">
            <v>30</v>
          </cell>
          <cell r="D66">
            <v>1157</v>
          </cell>
          <cell r="E66" t="str">
            <v>ASSISTENTE SOCIAL CHEFE</v>
          </cell>
          <cell r="F66" t="str">
            <v>NU E II</v>
          </cell>
          <cell r="G66">
            <v>4</v>
          </cell>
          <cell r="H66" t="str">
            <v>E</v>
          </cell>
          <cell r="I66">
            <v>4026</v>
          </cell>
          <cell r="J66">
            <v>323.35000000000002</v>
          </cell>
          <cell r="K66" t="str">
            <v>AGENTE TÉCNICO DE ASSISTÊNCIA À SAÚDE</v>
          </cell>
          <cell r="L66">
            <v>3</v>
          </cell>
          <cell r="M66" t="str">
            <v>E</v>
          </cell>
          <cell r="N66">
            <v>955.68</v>
          </cell>
          <cell r="O66">
            <v>1022.58</v>
          </cell>
          <cell r="P66">
            <v>1022.58</v>
          </cell>
          <cell r="Q66">
            <v>0</v>
          </cell>
          <cell r="S66">
            <v>0.12</v>
          </cell>
          <cell r="T66">
            <v>53.46</v>
          </cell>
          <cell r="U66">
            <v>6.4</v>
          </cell>
          <cell r="V66">
            <v>640</v>
          </cell>
          <cell r="W66">
            <v>6.8479999999999999</v>
          </cell>
          <cell r="X66">
            <v>684.8</v>
          </cell>
          <cell r="Y66">
            <v>684.8</v>
          </cell>
          <cell r="Z66">
            <v>0.67</v>
          </cell>
          <cell r="AA66">
            <v>521.03</v>
          </cell>
          <cell r="AB66">
            <v>0</v>
          </cell>
          <cell r="AQ66">
            <v>640</v>
          </cell>
          <cell r="AR66">
            <v>640</v>
          </cell>
          <cell r="AS66">
            <v>0</v>
          </cell>
          <cell r="AT66">
            <v>0</v>
          </cell>
          <cell r="AW66">
            <v>0</v>
          </cell>
          <cell r="AX66">
            <v>0</v>
          </cell>
          <cell r="AY66">
            <v>0</v>
          </cell>
          <cell r="BH66">
            <v>382</v>
          </cell>
          <cell r="BI66">
            <v>1707.38</v>
          </cell>
          <cell r="BL66">
            <v>323.35000000000002</v>
          </cell>
          <cell r="BM66" t="str">
            <v>LC Nº 674/92, ALTERADA P/ LC Nº 1055/08</v>
          </cell>
        </row>
        <row r="67">
          <cell r="A67" t="str">
            <v>4026301157NU E II3F</v>
          </cell>
          <cell r="B67">
            <v>4026</v>
          </cell>
          <cell r="C67">
            <v>30</v>
          </cell>
          <cell r="D67">
            <v>1157</v>
          </cell>
          <cell r="E67" t="str">
            <v>ASSISTENTE SOCIAL CHEFE</v>
          </cell>
          <cell r="F67" t="str">
            <v>NU E II</v>
          </cell>
          <cell r="G67">
            <v>4</v>
          </cell>
          <cell r="H67" t="str">
            <v>F</v>
          </cell>
          <cell r="I67">
            <v>4026</v>
          </cell>
          <cell r="J67">
            <v>350.84</v>
          </cell>
          <cell r="K67" t="str">
            <v>AGENTE TÉCNICO DE ASSISTÊNCIA À SAÚDE</v>
          </cell>
          <cell r="L67">
            <v>3</v>
          </cell>
          <cell r="M67" t="str">
            <v>F</v>
          </cell>
          <cell r="N67">
            <v>1003.46</v>
          </cell>
          <cell r="O67">
            <v>1073.71</v>
          </cell>
          <cell r="P67">
            <v>1073.71</v>
          </cell>
          <cell r="Q67">
            <v>0</v>
          </cell>
          <cell r="S67">
            <v>0.12</v>
          </cell>
          <cell r="T67">
            <v>53.46</v>
          </cell>
          <cell r="U67">
            <v>6.4</v>
          </cell>
          <cell r="V67">
            <v>640</v>
          </cell>
          <cell r="W67">
            <v>6.8479999999999999</v>
          </cell>
          <cell r="X67">
            <v>684.8</v>
          </cell>
          <cell r="Y67">
            <v>684.8</v>
          </cell>
          <cell r="Z67">
            <v>0.67</v>
          </cell>
          <cell r="AA67">
            <v>521.03</v>
          </cell>
          <cell r="AB67">
            <v>0</v>
          </cell>
          <cell r="AQ67">
            <v>640</v>
          </cell>
          <cell r="AR67">
            <v>640</v>
          </cell>
          <cell r="AS67">
            <v>0</v>
          </cell>
          <cell r="AT67">
            <v>0</v>
          </cell>
          <cell r="AW67">
            <v>0</v>
          </cell>
          <cell r="AX67">
            <v>0</v>
          </cell>
          <cell r="AY67">
            <v>0</v>
          </cell>
          <cell r="BH67">
            <v>382</v>
          </cell>
          <cell r="BI67">
            <v>1758.51</v>
          </cell>
          <cell r="BL67">
            <v>350.83</v>
          </cell>
          <cell r="BM67" t="str">
            <v>LC Nº 674/92, ALTERADA P/ LC Nº 1055/08</v>
          </cell>
        </row>
        <row r="68">
          <cell r="A68" t="str">
            <v>4026301157NU E II3G</v>
          </cell>
          <cell r="B68">
            <v>4026</v>
          </cell>
          <cell r="C68">
            <v>30</v>
          </cell>
          <cell r="D68">
            <v>1157</v>
          </cell>
          <cell r="E68" t="str">
            <v>ASSISTENTE SOCIAL CHEFE</v>
          </cell>
          <cell r="F68" t="str">
            <v>NU E II</v>
          </cell>
          <cell r="G68">
            <v>4</v>
          </cell>
          <cell r="H68" t="str">
            <v>G</v>
          </cell>
          <cell r="I68">
            <v>4026</v>
          </cell>
          <cell r="J68">
            <v>380.66</v>
          </cell>
          <cell r="K68" t="str">
            <v>AGENTE TÉCNICO DE ASSISTÊNCIA À SAÚDE</v>
          </cell>
          <cell r="L68">
            <v>3</v>
          </cell>
          <cell r="M68" t="str">
            <v>G</v>
          </cell>
          <cell r="N68">
            <v>1053.6400000000001</v>
          </cell>
          <cell r="O68">
            <v>1127.4000000000001</v>
          </cell>
          <cell r="P68">
            <v>1127.4000000000001</v>
          </cell>
          <cell r="Q68">
            <v>0</v>
          </cell>
          <cell r="S68">
            <v>0.12</v>
          </cell>
          <cell r="T68">
            <v>53.46</v>
          </cell>
          <cell r="U68">
            <v>6.4</v>
          </cell>
          <cell r="V68">
            <v>640</v>
          </cell>
          <cell r="W68">
            <v>6.8479999999999999</v>
          </cell>
          <cell r="X68">
            <v>684.8</v>
          </cell>
          <cell r="Y68">
            <v>684.8</v>
          </cell>
          <cell r="Z68">
            <v>0.67</v>
          </cell>
          <cell r="AA68">
            <v>521.03</v>
          </cell>
          <cell r="AB68">
            <v>0</v>
          </cell>
          <cell r="AQ68">
            <v>640</v>
          </cell>
          <cell r="AR68">
            <v>640</v>
          </cell>
          <cell r="AS68">
            <v>0</v>
          </cell>
          <cell r="AT68">
            <v>0</v>
          </cell>
          <cell r="AW68">
            <v>0</v>
          </cell>
          <cell r="AX68">
            <v>0</v>
          </cell>
          <cell r="AY68">
            <v>0</v>
          </cell>
          <cell r="BH68">
            <v>382</v>
          </cell>
          <cell r="BI68">
            <v>1812.2</v>
          </cell>
          <cell r="BL68">
            <v>380.65</v>
          </cell>
          <cell r="BM68" t="str">
            <v>LC Nº 674/92, ALTERADA P/ LC Nº 1055/08</v>
          </cell>
        </row>
        <row r="69">
          <cell r="A69" t="str">
            <v>4026301157NU E II3H</v>
          </cell>
          <cell r="B69">
            <v>4026</v>
          </cell>
          <cell r="C69">
            <v>30</v>
          </cell>
          <cell r="D69">
            <v>1157</v>
          </cell>
          <cell r="E69" t="str">
            <v>ASSISTENTE SOCIAL CHEFE</v>
          </cell>
          <cell r="F69" t="str">
            <v>NU E II</v>
          </cell>
          <cell r="G69">
            <v>4</v>
          </cell>
          <cell r="H69" t="str">
            <v>H</v>
          </cell>
          <cell r="I69">
            <v>4026</v>
          </cell>
          <cell r="J69">
            <v>413.01</v>
          </cell>
          <cell r="K69" t="str">
            <v>AGENTE TÉCNICO DE ASSISTÊNCIA À SAÚDE</v>
          </cell>
          <cell r="L69">
            <v>3</v>
          </cell>
          <cell r="M69" t="str">
            <v>H</v>
          </cell>
          <cell r="N69">
            <v>1106.32</v>
          </cell>
          <cell r="O69">
            <v>1183.77</v>
          </cell>
          <cell r="P69">
            <v>1183.77</v>
          </cell>
          <cell r="Q69">
            <v>0</v>
          </cell>
          <cell r="S69">
            <v>0.12</v>
          </cell>
          <cell r="T69">
            <v>53.46</v>
          </cell>
          <cell r="U69">
            <v>6.4</v>
          </cell>
          <cell r="V69">
            <v>640</v>
          </cell>
          <cell r="W69">
            <v>6.8479999999999999</v>
          </cell>
          <cell r="X69">
            <v>684.8</v>
          </cell>
          <cell r="Y69">
            <v>684.8</v>
          </cell>
          <cell r="Z69">
            <v>0.67</v>
          </cell>
          <cell r="AA69">
            <v>521.03</v>
          </cell>
          <cell r="AB69">
            <v>0</v>
          </cell>
          <cell r="AQ69">
            <v>640</v>
          </cell>
          <cell r="AR69">
            <v>640</v>
          </cell>
          <cell r="AS69">
            <v>0</v>
          </cell>
          <cell r="AT69">
            <v>0</v>
          </cell>
          <cell r="AW69">
            <v>0</v>
          </cell>
          <cell r="AX69">
            <v>0</v>
          </cell>
          <cell r="AY69">
            <v>0</v>
          </cell>
          <cell r="BH69">
            <v>382</v>
          </cell>
          <cell r="BI69">
            <v>1868.57</v>
          </cell>
          <cell r="BL69">
            <v>413.01</v>
          </cell>
          <cell r="BM69" t="str">
            <v>LC Nº 674/92, ALTERADA P/ LC Nº 1055/08</v>
          </cell>
        </row>
        <row r="70">
          <cell r="A70" t="str">
            <v>4026301157NU E II3I</v>
          </cell>
          <cell r="B70">
            <v>4026</v>
          </cell>
          <cell r="C70">
            <v>30</v>
          </cell>
          <cell r="D70">
            <v>1157</v>
          </cell>
          <cell r="E70" t="str">
            <v>ASSISTENTE SOCIAL CHEFE</v>
          </cell>
          <cell r="F70" t="str">
            <v>NU E II</v>
          </cell>
          <cell r="G70">
            <v>4</v>
          </cell>
          <cell r="H70" t="str">
            <v>I</v>
          </cell>
          <cell r="I70">
            <v>4026</v>
          </cell>
          <cell r="J70">
            <v>448.12</v>
          </cell>
          <cell r="K70" t="str">
            <v>AGENTE TÉCNICO DE ASSISTÊNCIA À SAÚDE</v>
          </cell>
          <cell r="L70">
            <v>3</v>
          </cell>
          <cell r="M70" t="str">
            <v>I</v>
          </cell>
          <cell r="N70">
            <v>1161.6300000000001</v>
          </cell>
          <cell r="O70">
            <v>1242.95</v>
          </cell>
          <cell r="P70">
            <v>1242.95</v>
          </cell>
          <cell r="Q70">
            <v>0</v>
          </cell>
          <cell r="S70">
            <v>0.12</v>
          </cell>
          <cell r="T70">
            <v>53.46</v>
          </cell>
          <cell r="U70">
            <v>6.4</v>
          </cell>
          <cell r="V70">
            <v>640</v>
          </cell>
          <cell r="W70">
            <v>6.8479999999999999</v>
          </cell>
          <cell r="X70">
            <v>684.8</v>
          </cell>
          <cell r="Y70">
            <v>684.8</v>
          </cell>
          <cell r="Z70">
            <v>0.67</v>
          </cell>
          <cell r="AA70">
            <v>521.03</v>
          </cell>
          <cell r="AB70">
            <v>0</v>
          </cell>
          <cell r="AQ70">
            <v>640</v>
          </cell>
          <cell r="AR70">
            <v>640</v>
          </cell>
          <cell r="AS70">
            <v>0</v>
          </cell>
          <cell r="AT70">
            <v>0</v>
          </cell>
          <cell r="AW70">
            <v>0</v>
          </cell>
          <cell r="AX70">
            <v>0</v>
          </cell>
          <cell r="AY70">
            <v>0</v>
          </cell>
          <cell r="BH70">
            <v>382</v>
          </cell>
          <cell r="BI70">
            <v>1927.75</v>
          </cell>
          <cell r="BL70">
            <v>448.12</v>
          </cell>
          <cell r="BM70" t="str">
            <v>LC Nº 674/92, ALTERADA P/ LC Nº 1055/08</v>
          </cell>
        </row>
        <row r="71">
          <cell r="A71" t="str">
            <v>4026301157NU E II3J</v>
          </cell>
          <cell r="B71">
            <v>4026</v>
          </cell>
          <cell r="C71">
            <v>30</v>
          </cell>
          <cell r="D71">
            <v>1157</v>
          </cell>
          <cell r="E71" t="str">
            <v>ASSISTENTE SOCIAL CHEFE</v>
          </cell>
          <cell r="F71" t="str">
            <v>NU E II</v>
          </cell>
          <cell r="G71">
            <v>4</v>
          </cell>
          <cell r="H71" t="str">
            <v>J</v>
          </cell>
          <cell r="I71">
            <v>4026</v>
          </cell>
          <cell r="J71">
            <v>486.21</v>
          </cell>
          <cell r="K71" t="str">
            <v>AGENTE TÉCNICO DE ASSISTÊNCIA À SAÚDE</v>
          </cell>
          <cell r="L71">
            <v>3</v>
          </cell>
          <cell r="M71" t="str">
            <v>J</v>
          </cell>
          <cell r="N71">
            <v>1219.72</v>
          </cell>
          <cell r="O71">
            <v>1305.0999999999999</v>
          </cell>
          <cell r="P71">
            <v>1305.0999999999999</v>
          </cell>
          <cell r="Q71">
            <v>0</v>
          </cell>
          <cell r="S71">
            <v>0.12</v>
          </cell>
          <cell r="T71">
            <v>53.46</v>
          </cell>
          <cell r="U71">
            <v>6.4</v>
          </cell>
          <cell r="V71">
            <v>640</v>
          </cell>
          <cell r="W71">
            <v>6.8479999999999999</v>
          </cell>
          <cell r="X71">
            <v>684.8</v>
          </cell>
          <cell r="Y71">
            <v>684.8</v>
          </cell>
          <cell r="Z71">
            <v>0.67</v>
          </cell>
          <cell r="AA71">
            <v>521.03</v>
          </cell>
          <cell r="AB71">
            <v>0</v>
          </cell>
          <cell r="AQ71">
            <v>640</v>
          </cell>
          <cell r="AR71">
            <v>640</v>
          </cell>
          <cell r="AS71">
            <v>0</v>
          </cell>
          <cell r="AT71">
            <v>0</v>
          </cell>
          <cell r="AW71">
            <v>0</v>
          </cell>
          <cell r="AX71">
            <v>0</v>
          </cell>
          <cell r="AY71">
            <v>0</v>
          </cell>
          <cell r="BH71">
            <v>382</v>
          </cell>
          <cell r="BI71">
            <v>1989.9</v>
          </cell>
          <cell r="BL71">
            <v>486.21</v>
          </cell>
          <cell r="BM71" t="str">
            <v>LC Nº 674/92, ALTERADA P/ LC Nº 1055/08</v>
          </cell>
        </row>
        <row r="72">
          <cell r="A72" t="str">
            <v>4027301157NU E II2A</v>
          </cell>
          <cell r="B72">
            <v>4027</v>
          </cell>
          <cell r="C72">
            <v>30</v>
          </cell>
          <cell r="D72">
            <v>1157</v>
          </cell>
          <cell r="E72" t="str">
            <v>ASSISTENTE SOCIAL ENCARREGADO</v>
          </cell>
          <cell r="F72" t="str">
            <v>NU E II</v>
          </cell>
          <cell r="G72">
            <v>3</v>
          </cell>
          <cell r="H72" t="str">
            <v>A</v>
          </cell>
          <cell r="I72">
            <v>4027</v>
          </cell>
          <cell r="J72">
            <v>217.04</v>
          </cell>
          <cell r="K72" t="str">
            <v>AGENTE TÉCNICO DE ASSISTÊNCIA À SAÚDE</v>
          </cell>
          <cell r="L72">
            <v>2</v>
          </cell>
          <cell r="M72" t="str">
            <v>A</v>
          </cell>
          <cell r="N72">
            <v>655.20000000000005</v>
          </cell>
          <cell r="O72">
            <v>701.06</v>
          </cell>
          <cell r="P72">
            <v>701.06</v>
          </cell>
          <cell r="Q72">
            <v>0</v>
          </cell>
          <cell r="S72">
            <v>0.12</v>
          </cell>
          <cell r="T72">
            <v>53.46</v>
          </cell>
          <cell r="U72">
            <v>6.4</v>
          </cell>
          <cell r="V72">
            <v>640</v>
          </cell>
          <cell r="W72">
            <v>6.8479999999999999</v>
          </cell>
          <cell r="X72">
            <v>684.8</v>
          </cell>
          <cell r="Y72">
            <v>684.8</v>
          </cell>
          <cell r="Z72">
            <v>0.67</v>
          </cell>
          <cell r="AA72">
            <v>521.03</v>
          </cell>
          <cell r="AB72">
            <v>0</v>
          </cell>
          <cell r="AQ72">
            <v>640</v>
          </cell>
          <cell r="AR72">
            <v>640</v>
          </cell>
          <cell r="AS72">
            <v>0</v>
          </cell>
          <cell r="AT72">
            <v>0</v>
          </cell>
          <cell r="AW72">
            <v>0</v>
          </cell>
          <cell r="AX72">
            <v>0</v>
          </cell>
          <cell r="AY72">
            <v>0</v>
          </cell>
          <cell r="BH72">
            <v>382</v>
          </cell>
          <cell r="BI72">
            <v>1385.86</v>
          </cell>
          <cell r="BL72">
            <v>217.04</v>
          </cell>
          <cell r="BM72" t="str">
            <v>LC Nº 674/92, ALTERADA P/ LC Nº 1055/08</v>
          </cell>
        </row>
        <row r="73">
          <cell r="A73" t="str">
            <v>4027301157NU E II2B</v>
          </cell>
          <cell r="B73">
            <v>4027</v>
          </cell>
          <cell r="C73">
            <v>30</v>
          </cell>
          <cell r="D73">
            <v>1157</v>
          </cell>
          <cell r="E73" t="str">
            <v>ASSISTENTE SOCIAL ENCARREGADO</v>
          </cell>
          <cell r="F73" t="str">
            <v>NU E II</v>
          </cell>
          <cell r="G73">
            <v>3</v>
          </cell>
          <cell r="H73" t="str">
            <v>B</v>
          </cell>
          <cell r="I73">
            <v>4027</v>
          </cell>
          <cell r="J73">
            <v>235.49</v>
          </cell>
          <cell r="K73" t="str">
            <v>AGENTE TÉCNICO DE ASSISTÊNCIA À SAÚDE</v>
          </cell>
          <cell r="L73">
            <v>2</v>
          </cell>
          <cell r="M73" t="str">
            <v>B</v>
          </cell>
          <cell r="N73">
            <v>687.96</v>
          </cell>
          <cell r="O73">
            <v>736.11</v>
          </cell>
          <cell r="P73">
            <v>736.11</v>
          </cell>
          <cell r="Q73">
            <v>0</v>
          </cell>
          <cell r="S73">
            <v>0.12</v>
          </cell>
          <cell r="T73">
            <v>53.46</v>
          </cell>
          <cell r="U73">
            <v>6.4</v>
          </cell>
          <cell r="V73">
            <v>640</v>
          </cell>
          <cell r="W73">
            <v>6.8479999999999999</v>
          </cell>
          <cell r="X73">
            <v>684.8</v>
          </cell>
          <cell r="Y73">
            <v>684.8</v>
          </cell>
          <cell r="Z73">
            <v>0.67</v>
          </cell>
          <cell r="AA73">
            <v>521.03</v>
          </cell>
          <cell r="AB73">
            <v>0</v>
          </cell>
          <cell r="AQ73">
            <v>640</v>
          </cell>
          <cell r="AR73">
            <v>640</v>
          </cell>
          <cell r="AS73">
            <v>0</v>
          </cell>
          <cell r="AT73">
            <v>0</v>
          </cell>
          <cell r="AW73">
            <v>0</v>
          </cell>
          <cell r="AX73">
            <v>0</v>
          </cell>
          <cell r="AY73">
            <v>0</v>
          </cell>
          <cell r="BH73">
            <v>382</v>
          </cell>
          <cell r="BI73">
            <v>1420.91</v>
          </cell>
          <cell r="BL73">
            <v>235.49</v>
          </cell>
          <cell r="BM73" t="str">
            <v>LC Nº 674/92, ALTERADA P/ LC Nº 1055/08</v>
          </cell>
        </row>
        <row r="74">
          <cell r="A74" t="str">
            <v>4027301157NU E II2C</v>
          </cell>
          <cell r="B74">
            <v>4027</v>
          </cell>
          <cell r="C74">
            <v>30</v>
          </cell>
          <cell r="D74">
            <v>1157</v>
          </cell>
          <cell r="E74" t="str">
            <v>ASSISTENTE SOCIAL ENCARREGADO</v>
          </cell>
          <cell r="F74" t="str">
            <v>NU E II</v>
          </cell>
          <cell r="G74">
            <v>3</v>
          </cell>
          <cell r="H74" t="str">
            <v>C</v>
          </cell>
          <cell r="I74">
            <v>4027</v>
          </cell>
          <cell r="J74">
            <v>255.51</v>
          </cell>
          <cell r="K74" t="str">
            <v>AGENTE TÉCNICO DE ASSISTÊNCIA À SAÚDE</v>
          </cell>
          <cell r="L74">
            <v>2</v>
          </cell>
          <cell r="M74" t="str">
            <v>C</v>
          </cell>
          <cell r="N74">
            <v>722.36</v>
          </cell>
          <cell r="O74">
            <v>772.92</v>
          </cell>
          <cell r="P74">
            <v>772.92</v>
          </cell>
          <cell r="Q74">
            <v>0</v>
          </cell>
          <cell r="S74">
            <v>0.12</v>
          </cell>
          <cell r="T74">
            <v>53.46</v>
          </cell>
          <cell r="U74">
            <v>6.4</v>
          </cell>
          <cell r="V74">
            <v>640</v>
          </cell>
          <cell r="W74">
            <v>6.8479999999999999</v>
          </cell>
          <cell r="X74">
            <v>684.8</v>
          </cell>
          <cell r="Y74">
            <v>684.8</v>
          </cell>
          <cell r="Z74">
            <v>0.67</v>
          </cell>
          <cell r="AA74">
            <v>521.03</v>
          </cell>
          <cell r="AB74">
            <v>0</v>
          </cell>
          <cell r="AQ74">
            <v>640</v>
          </cell>
          <cell r="AR74">
            <v>640</v>
          </cell>
          <cell r="AS74">
            <v>0</v>
          </cell>
          <cell r="AT74">
            <v>0</v>
          </cell>
          <cell r="AW74">
            <v>0</v>
          </cell>
          <cell r="AX74">
            <v>0</v>
          </cell>
          <cell r="AY74">
            <v>0</v>
          </cell>
          <cell r="BH74">
            <v>382</v>
          </cell>
          <cell r="BI74">
            <v>1457.72</v>
          </cell>
          <cell r="BL74">
            <v>255.51</v>
          </cell>
          <cell r="BM74" t="str">
            <v>LC Nº 674/92, ALTERADA P/ LC Nº 1055/08</v>
          </cell>
        </row>
        <row r="75">
          <cell r="A75" t="str">
            <v>4027301157NU E II2D</v>
          </cell>
          <cell r="B75">
            <v>4027</v>
          </cell>
          <cell r="C75">
            <v>30</v>
          </cell>
          <cell r="D75">
            <v>1157</v>
          </cell>
          <cell r="E75" t="str">
            <v>ASSISTENTE SOCIAL ENCARREGADO</v>
          </cell>
          <cell r="F75" t="str">
            <v>NU E II</v>
          </cell>
          <cell r="G75">
            <v>3</v>
          </cell>
          <cell r="H75" t="str">
            <v>D</v>
          </cell>
          <cell r="I75">
            <v>4027</v>
          </cell>
          <cell r="J75">
            <v>277.23</v>
          </cell>
          <cell r="K75" t="str">
            <v>AGENTE TÉCNICO DE ASSISTÊNCIA À SAÚDE</v>
          </cell>
          <cell r="L75">
            <v>2</v>
          </cell>
          <cell r="M75" t="str">
            <v>D</v>
          </cell>
          <cell r="N75">
            <v>758.48</v>
          </cell>
          <cell r="O75">
            <v>811.56</v>
          </cell>
          <cell r="P75">
            <v>811.56</v>
          </cell>
          <cell r="Q75">
            <v>0</v>
          </cell>
          <cell r="S75">
            <v>0.12</v>
          </cell>
          <cell r="T75">
            <v>53.46</v>
          </cell>
          <cell r="U75">
            <v>6.4</v>
          </cell>
          <cell r="V75">
            <v>640</v>
          </cell>
          <cell r="W75">
            <v>6.8479999999999999</v>
          </cell>
          <cell r="X75">
            <v>684.8</v>
          </cell>
          <cell r="Y75">
            <v>684.8</v>
          </cell>
          <cell r="Z75">
            <v>0.67</v>
          </cell>
          <cell r="AA75">
            <v>521.03</v>
          </cell>
          <cell r="AB75">
            <v>0</v>
          </cell>
          <cell r="AQ75">
            <v>640</v>
          </cell>
          <cell r="AR75">
            <v>640</v>
          </cell>
          <cell r="AS75">
            <v>0</v>
          </cell>
          <cell r="AT75">
            <v>0</v>
          </cell>
          <cell r="AW75">
            <v>0</v>
          </cell>
          <cell r="AX75">
            <v>0</v>
          </cell>
          <cell r="AY75">
            <v>0</v>
          </cell>
          <cell r="BH75">
            <v>382</v>
          </cell>
          <cell r="BI75">
            <v>1496.36</v>
          </cell>
          <cell r="BL75">
            <v>277.22000000000003</v>
          </cell>
          <cell r="BM75" t="str">
            <v>LC Nº 674/92, ALTERADA P/ LC Nº 1055/08</v>
          </cell>
        </row>
        <row r="76">
          <cell r="A76" t="str">
            <v>4027301157NU E II2E</v>
          </cell>
          <cell r="B76">
            <v>4027</v>
          </cell>
          <cell r="C76">
            <v>30</v>
          </cell>
          <cell r="D76">
            <v>1157</v>
          </cell>
          <cell r="E76" t="str">
            <v>ASSISTENTE SOCIAL ENCARREGADO</v>
          </cell>
          <cell r="F76" t="str">
            <v>NU E II</v>
          </cell>
          <cell r="G76">
            <v>3</v>
          </cell>
          <cell r="H76" t="str">
            <v>E</v>
          </cell>
          <cell r="I76">
            <v>4027</v>
          </cell>
          <cell r="J76">
            <v>300.79000000000002</v>
          </cell>
          <cell r="K76" t="str">
            <v>AGENTE TÉCNICO DE ASSISTÊNCIA À SAÚDE</v>
          </cell>
          <cell r="L76">
            <v>2</v>
          </cell>
          <cell r="M76" t="str">
            <v>E</v>
          </cell>
          <cell r="N76">
            <v>796.4</v>
          </cell>
          <cell r="O76">
            <v>852.14</v>
          </cell>
          <cell r="P76">
            <v>852.14</v>
          </cell>
          <cell r="Q76">
            <v>0</v>
          </cell>
          <cell r="S76">
            <v>0.12</v>
          </cell>
          <cell r="T76">
            <v>53.46</v>
          </cell>
          <cell r="U76">
            <v>6.4</v>
          </cell>
          <cell r="V76">
            <v>640</v>
          </cell>
          <cell r="W76">
            <v>6.8479999999999999</v>
          </cell>
          <cell r="X76">
            <v>684.8</v>
          </cell>
          <cell r="Y76">
            <v>684.8</v>
          </cell>
          <cell r="Z76">
            <v>0.67</v>
          </cell>
          <cell r="AA76">
            <v>521.03</v>
          </cell>
          <cell r="AB76">
            <v>0</v>
          </cell>
          <cell r="AQ76">
            <v>640</v>
          </cell>
          <cell r="AR76">
            <v>640</v>
          </cell>
          <cell r="AS76">
            <v>0</v>
          </cell>
          <cell r="AT76">
            <v>0</v>
          </cell>
          <cell r="AW76">
            <v>0</v>
          </cell>
          <cell r="AX76">
            <v>0</v>
          </cell>
          <cell r="AY76">
            <v>0</v>
          </cell>
          <cell r="BH76">
            <v>382</v>
          </cell>
          <cell r="BI76">
            <v>1536.94</v>
          </cell>
          <cell r="BL76">
            <v>300.77999999999997</v>
          </cell>
          <cell r="BM76" t="str">
            <v>LC Nº 674/92, ALTERADA P/ LC Nº 1055/08</v>
          </cell>
        </row>
        <row r="77">
          <cell r="A77" t="str">
            <v>4027301157NU E II2F</v>
          </cell>
          <cell r="B77">
            <v>4027</v>
          </cell>
          <cell r="C77">
            <v>30</v>
          </cell>
          <cell r="D77">
            <v>1157</v>
          </cell>
          <cell r="E77" t="str">
            <v>ASSISTENTE SOCIAL ENCARREGADO</v>
          </cell>
          <cell r="F77" t="str">
            <v>NU E II</v>
          </cell>
          <cell r="G77">
            <v>3</v>
          </cell>
          <cell r="H77" t="str">
            <v>F</v>
          </cell>
          <cell r="I77">
            <v>4027</v>
          </cell>
          <cell r="J77">
            <v>326.36</v>
          </cell>
          <cell r="K77" t="str">
            <v>AGENTE TÉCNICO DE ASSISTÊNCIA À SAÚDE</v>
          </cell>
          <cell r="L77">
            <v>2</v>
          </cell>
          <cell r="M77" t="str">
            <v>F</v>
          </cell>
          <cell r="N77">
            <v>836.22</v>
          </cell>
          <cell r="O77">
            <v>894.75</v>
          </cell>
          <cell r="P77">
            <v>894.75</v>
          </cell>
          <cell r="Q77">
            <v>0</v>
          </cell>
          <cell r="S77">
            <v>0.12</v>
          </cell>
          <cell r="T77">
            <v>53.46</v>
          </cell>
          <cell r="U77">
            <v>6.4</v>
          </cell>
          <cell r="V77">
            <v>640</v>
          </cell>
          <cell r="W77">
            <v>6.8479999999999999</v>
          </cell>
          <cell r="X77">
            <v>684.8</v>
          </cell>
          <cell r="Y77">
            <v>684.8</v>
          </cell>
          <cell r="Z77">
            <v>0.67</v>
          </cell>
          <cell r="AA77">
            <v>521.03</v>
          </cell>
          <cell r="AB77">
            <v>0</v>
          </cell>
          <cell r="AQ77">
            <v>640</v>
          </cell>
          <cell r="AR77">
            <v>640</v>
          </cell>
          <cell r="AS77">
            <v>0</v>
          </cell>
          <cell r="AT77">
            <v>0</v>
          </cell>
          <cell r="AW77">
            <v>0</v>
          </cell>
          <cell r="AX77">
            <v>0</v>
          </cell>
          <cell r="AY77">
            <v>0</v>
          </cell>
          <cell r="BH77">
            <v>382</v>
          </cell>
          <cell r="BI77">
            <v>1579.55</v>
          </cell>
          <cell r="BL77">
            <v>326.33999999999997</v>
          </cell>
          <cell r="BM77" t="str">
            <v>LC Nº 674/92, ALTERADA P/ LC Nº 1055/08</v>
          </cell>
        </row>
        <row r="78">
          <cell r="A78" t="str">
            <v>4027301157NU E II2G</v>
          </cell>
          <cell r="B78">
            <v>4027</v>
          </cell>
          <cell r="C78">
            <v>30</v>
          </cell>
          <cell r="D78">
            <v>1157</v>
          </cell>
          <cell r="E78" t="str">
            <v>ASSISTENTE SOCIAL ENCARREGADO</v>
          </cell>
          <cell r="F78" t="str">
            <v>NU E II</v>
          </cell>
          <cell r="G78">
            <v>3</v>
          </cell>
          <cell r="H78" t="str">
            <v>G</v>
          </cell>
          <cell r="I78">
            <v>4027</v>
          </cell>
          <cell r="J78">
            <v>354.1</v>
          </cell>
          <cell r="K78" t="str">
            <v>AGENTE TÉCNICO DE ASSISTÊNCIA À SAÚDE</v>
          </cell>
          <cell r="L78">
            <v>2</v>
          </cell>
          <cell r="M78" t="str">
            <v>G</v>
          </cell>
          <cell r="N78">
            <v>878.03</v>
          </cell>
          <cell r="O78">
            <v>939.49</v>
          </cell>
          <cell r="P78">
            <v>939.49</v>
          </cell>
          <cell r="Q78">
            <v>0</v>
          </cell>
          <cell r="S78">
            <v>0.12</v>
          </cell>
          <cell r="T78">
            <v>53.46</v>
          </cell>
          <cell r="U78">
            <v>6.4</v>
          </cell>
          <cell r="V78">
            <v>640</v>
          </cell>
          <cell r="W78">
            <v>6.8479999999999999</v>
          </cell>
          <cell r="X78">
            <v>684.8</v>
          </cell>
          <cell r="Y78">
            <v>684.8</v>
          </cell>
          <cell r="Z78">
            <v>0.67</v>
          </cell>
          <cell r="AA78">
            <v>521.03</v>
          </cell>
          <cell r="AB78">
            <v>0</v>
          </cell>
          <cell r="AQ78">
            <v>640</v>
          </cell>
          <cell r="AR78">
            <v>640</v>
          </cell>
          <cell r="AS78">
            <v>0</v>
          </cell>
          <cell r="AT78">
            <v>0</v>
          </cell>
          <cell r="AW78">
            <v>0</v>
          </cell>
          <cell r="AX78">
            <v>0</v>
          </cell>
          <cell r="AY78">
            <v>0</v>
          </cell>
          <cell r="BH78">
            <v>382</v>
          </cell>
          <cell r="BI78">
            <v>1624.29</v>
          </cell>
          <cell r="BL78">
            <v>354.09</v>
          </cell>
          <cell r="BM78" t="str">
            <v>LC Nº 674/92, ALTERADA P/ LC Nº 1055/08</v>
          </cell>
        </row>
        <row r="79">
          <cell r="A79" t="str">
            <v>4027301157NU E II2H</v>
          </cell>
          <cell r="B79">
            <v>4027</v>
          </cell>
          <cell r="C79">
            <v>30</v>
          </cell>
          <cell r="D79">
            <v>1157</v>
          </cell>
          <cell r="E79" t="str">
            <v>ASSISTENTE SOCIAL ENCARREGADO</v>
          </cell>
          <cell r="F79" t="str">
            <v>NU E II</v>
          </cell>
          <cell r="G79">
            <v>3</v>
          </cell>
          <cell r="H79" t="str">
            <v>H</v>
          </cell>
          <cell r="I79">
            <v>4027</v>
          </cell>
          <cell r="J79">
            <v>384.2</v>
          </cell>
          <cell r="K79" t="str">
            <v>AGENTE TÉCNICO DE ASSISTÊNCIA À SAÚDE</v>
          </cell>
          <cell r="L79">
            <v>2</v>
          </cell>
          <cell r="M79" t="str">
            <v>H</v>
          </cell>
          <cell r="N79">
            <v>921.93</v>
          </cell>
          <cell r="O79">
            <v>986.46</v>
          </cell>
          <cell r="P79">
            <v>986.46</v>
          </cell>
          <cell r="Q79">
            <v>0</v>
          </cell>
          <cell r="S79">
            <v>0.12</v>
          </cell>
          <cell r="T79">
            <v>53.46</v>
          </cell>
          <cell r="U79">
            <v>6.4</v>
          </cell>
          <cell r="V79">
            <v>640</v>
          </cell>
          <cell r="W79">
            <v>6.8479999999999999</v>
          </cell>
          <cell r="X79">
            <v>684.8</v>
          </cell>
          <cell r="Y79">
            <v>684.8</v>
          </cell>
          <cell r="Z79">
            <v>0.67</v>
          </cell>
          <cell r="AA79">
            <v>521.03</v>
          </cell>
          <cell r="AB79">
            <v>0</v>
          </cell>
          <cell r="AQ79">
            <v>640</v>
          </cell>
          <cell r="AR79">
            <v>640</v>
          </cell>
          <cell r="AS79">
            <v>0</v>
          </cell>
          <cell r="AT79">
            <v>0</v>
          </cell>
          <cell r="AW79">
            <v>0</v>
          </cell>
          <cell r="AX79">
            <v>0</v>
          </cell>
          <cell r="AY79">
            <v>0</v>
          </cell>
          <cell r="BH79">
            <v>382</v>
          </cell>
          <cell r="BI79">
            <v>1671.26</v>
          </cell>
          <cell r="BL79">
            <v>384.19</v>
          </cell>
          <cell r="BM79" t="str">
            <v>LC Nº 674/92, ALTERADA P/ LC Nº 1055/08</v>
          </cell>
        </row>
        <row r="80">
          <cell r="A80" t="str">
            <v>4027301157NU E II2I</v>
          </cell>
          <cell r="B80">
            <v>4027</v>
          </cell>
          <cell r="C80">
            <v>30</v>
          </cell>
          <cell r="D80">
            <v>1157</v>
          </cell>
          <cell r="E80" t="str">
            <v>ASSISTENTE SOCIAL ENCARREGADO</v>
          </cell>
          <cell r="F80" t="str">
            <v>NU E II</v>
          </cell>
          <cell r="G80">
            <v>3</v>
          </cell>
          <cell r="H80" t="str">
            <v>I</v>
          </cell>
          <cell r="I80">
            <v>4027</v>
          </cell>
          <cell r="J80">
            <v>416.86</v>
          </cell>
          <cell r="K80" t="str">
            <v>AGENTE TÉCNICO DE ASSISTÊNCIA À SAÚDE</v>
          </cell>
          <cell r="L80">
            <v>2</v>
          </cell>
          <cell r="M80" t="str">
            <v>I</v>
          </cell>
          <cell r="N80">
            <v>968.03</v>
          </cell>
          <cell r="O80">
            <v>1035.78</v>
          </cell>
          <cell r="P80">
            <v>1035.78</v>
          </cell>
          <cell r="Q80">
            <v>0</v>
          </cell>
          <cell r="S80">
            <v>0.12</v>
          </cell>
          <cell r="T80">
            <v>53.46</v>
          </cell>
          <cell r="U80">
            <v>6.4</v>
          </cell>
          <cell r="V80">
            <v>640</v>
          </cell>
          <cell r="W80">
            <v>6.8479999999999999</v>
          </cell>
          <cell r="X80">
            <v>684.8</v>
          </cell>
          <cell r="Y80">
            <v>684.8</v>
          </cell>
          <cell r="Z80">
            <v>0.67</v>
          </cell>
          <cell r="AA80">
            <v>521.03</v>
          </cell>
          <cell r="AB80">
            <v>0</v>
          </cell>
          <cell r="AQ80">
            <v>640</v>
          </cell>
          <cell r="AR80">
            <v>640</v>
          </cell>
          <cell r="AS80">
            <v>0</v>
          </cell>
          <cell r="AT80">
            <v>0</v>
          </cell>
          <cell r="AW80">
            <v>0</v>
          </cell>
          <cell r="AX80">
            <v>0</v>
          </cell>
          <cell r="AY80">
            <v>0</v>
          </cell>
          <cell r="BH80">
            <v>382</v>
          </cell>
          <cell r="BI80">
            <v>1720.58</v>
          </cell>
          <cell r="BL80">
            <v>416.84</v>
          </cell>
          <cell r="BM80" t="str">
            <v>LC Nº 674/92, ALTERADA P/ LC Nº 1055/08</v>
          </cell>
        </row>
        <row r="81">
          <cell r="A81" t="str">
            <v>4027301157NU E II2J</v>
          </cell>
          <cell r="B81">
            <v>4027</v>
          </cell>
          <cell r="C81">
            <v>30</v>
          </cell>
          <cell r="D81">
            <v>1157</v>
          </cell>
          <cell r="E81" t="str">
            <v>ASSISTENTE SOCIAL ENCARREGADO</v>
          </cell>
          <cell r="F81" t="str">
            <v>NU E II</v>
          </cell>
          <cell r="G81">
            <v>3</v>
          </cell>
          <cell r="H81" t="str">
            <v>J</v>
          </cell>
          <cell r="I81">
            <v>4027</v>
          </cell>
          <cell r="J81">
            <v>452.29</v>
          </cell>
          <cell r="K81" t="str">
            <v>AGENTE TÉCNICO DE ASSISTÊNCIA À SAÚDE</v>
          </cell>
          <cell r="L81">
            <v>2</v>
          </cell>
          <cell r="M81" t="str">
            <v>J</v>
          </cell>
          <cell r="N81">
            <v>1016.43</v>
          </cell>
          <cell r="O81">
            <v>1087.57</v>
          </cell>
          <cell r="P81">
            <v>1087.57</v>
          </cell>
          <cell r="Q81">
            <v>0</v>
          </cell>
          <cell r="S81">
            <v>0.12</v>
          </cell>
          <cell r="T81">
            <v>53.46</v>
          </cell>
          <cell r="U81">
            <v>6.4</v>
          </cell>
          <cell r="V81">
            <v>640</v>
          </cell>
          <cell r="W81">
            <v>6.8479999999999999</v>
          </cell>
          <cell r="X81">
            <v>684.8</v>
          </cell>
          <cell r="Y81">
            <v>684.8</v>
          </cell>
          <cell r="Z81">
            <v>0.67</v>
          </cell>
          <cell r="AA81">
            <v>521.03</v>
          </cell>
          <cell r="AB81">
            <v>0</v>
          </cell>
          <cell r="AQ81">
            <v>640</v>
          </cell>
          <cell r="AR81">
            <v>640</v>
          </cell>
          <cell r="AS81">
            <v>0</v>
          </cell>
          <cell r="AT81">
            <v>0</v>
          </cell>
          <cell r="AW81">
            <v>0</v>
          </cell>
          <cell r="AX81">
            <v>0</v>
          </cell>
          <cell r="AY81">
            <v>0</v>
          </cell>
          <cell r="BH81">
            <v>382</v>
          </cell>
          <cell r="BI81">
            <v>1772.37</v>
          </cell>
          <cell r="BL81">
            <v>452.29</v>
          </cell>
          <cell r="BM81" t="str">
            <v>LC Nº 674/92, ALTERADA P/ LC Nº 1055/08</v>
          </cell>
        </row>
        <row r="82">
          <cell r="A82" t="str">
            <v>4028301157NU E II1A</v>
          </cell>
          <cell r="B82">
            <v>4028</v>
          </cell>
          <cell r="C82">
            <v>30</v>
          </cell>
          <cell r="D82">
            <v>1157</v>
          </cell>
          <cell r="E82" t="str">
            <v>BIOLOGISTA</v>
          </cell>
          <cell r="F82" t="str">
            <v>NU E II</v>
          </cell>
          <cell r="G82">
            <v>1</v>
          </cell>
          <cell r="H82" t="str">
            <v>A</v>
          </cell>
          <cell r="I82">
            <v>4028</v>
          </cell>
          <cell r="J82">
            <v>187.82</v>
          </cell>
          <cell r="K82" t="str">
            <v>AGENTE TÉCNICO DE ASSISTÊNCIA À SAÚDE</v>
          </cell>
          <cell r="L82">
            <v>1</v>
          </cell>
          <cell r="M82" t="str">
            <v>A</v>
          </cell>
          <cell r="N82">
            <v>546</v>
          </cell>
          <cell r="O82">
            <v>584.22</v>
          </cell>
          <cell r="P82">
            <v>584.22</v>
          </cell>
          <cell r="Q82">
            <v>0</v>
          </cell>
          <cell r="S82">
            <v>0.12</v>
          </cell>
          <cell r="T82">
            <v>53.46</v>
          </cell>
          <cell r="U82">
            <v>6.4</v>
          </cell>
          <cell r="V82">
            <v>640</v>
          </cell>
          <cell r="W82">
            <v>6.8479999999999999</v>
          </cell>
          <cell r="X82">
            <v>684.8</v>
          </cell>
          <cell r="Y82">
            <v>684.8</v>
          </cell>
          <cell r="Z82">
            <v>0.67</v>
          </cell>
          <cell r="AA82">
            <v>521.03</v>
          </cell>
          <cell r="AB82">
            <v>0</v>
          </cell>
          <cell r="AQ82">
            <v>640</v>
          </cell>
          <cell r="AR82">
            <v>640</v>
          </cell>
          <cell r="AS82">
            <v>0</v>
          </cell>
          <cell r="AT82">
            <v>0</v>
          </cell>
          <cell r="AW82">
            <v>0</v>
          </cell>
          <cell r="AX82">
            <v>0</v>
          </cell>
          <cell r="AY82">
            <v>0</v>
          </cell>
          <cell r="BH82">
            <v>382</v>
          </cell>
          <cell r="BI82">
            <v>1269.02</v>
          </cell>
          <cell r="BL82">
            <v>187.82</v>
          </cell>
          <cell r="BM82" t="str">
            <v>LC Nº 674/92, ALTERADA P/ LC Nº 1055/08</v>
          </cell>
        </row>
        <row r="83">
          <cell r="A83" t="str">
            <v>4028301157NU E II1B</v>
          </cell>
          <cell r="B83">
            <v>4028</v>
          </cell>
          <cell r="C83">
            <v>30</v>
          </cell>
          <cell r="D83">
            <v>1157</v>
          </cell>
          <cell r="E83" t="str">
            <v>BIOLOGISTA</v>
          </cell>
          <cell r="F83" t="str">
            <v>NU E II</v>
          </cell>
          <cell r="G83">
            <v>1</v>
          </cell>
          <cell r="H83" t="str">
            <v>B</v>
          </cell>
          <cell r="I83">
            <v>4028</v>
          </cell>
          <cell r="J83">
            <v>203.78</v>
          </cell>
          <cell r="K83" t="str">
            <v>AGENTE TÉCNICO DE ASSISTÊNCIA À SAÚDE</v>
          </cell>
          <cell r="L83">
            <v>1</v>
          </cell>
          <cell r="M83" t="str">
            <v>B</v>
          </cell>
          <cell r="N83">
            <v>573.29999999999995</v>
          </cell>
          <cell r="O83">
            <v>613.42999999999995</v>
          </cell>
          <cell r="P83">
            <v>613.42999999999995</v>
          </cell>
          <cell r="Q83">
            <v>0</v>
          </cell>
          <cell r="S83">
            <v>0.12</v>
          </cell>
          <cell r="T83">
            <v>53.46</v>
          </cell>
          <cell r="U83">
            <v>6.4</v>
          </cell>
          <cell r="V83">
            <v>640</v>
          </cell>
          <cell r="W83">
            <v>6.8479999999999999</v>
          </cell>
          <cell r="X83">
            <v>684.8</v>
          </cell>
          <cell r="Y83">
            <v>684.8</v>
          </cell>
          <cell r="Z83">
            <v>0.67</v>
          </cell>
          <cell r="AA83">
            <v>521.03</v>
          </cell>
          <cell r="AB83">
            <v>0</v>
          </cell>
          <cell r="AQ83">
            <v>640</v>
          </cell>
          <cell r="AR83">
            <v>640</v>
          </cell>
          <cell r="AS83">
            <v>0</v>
          </cell>
          <cell r="AT83">
            <v>0</v>
          </cell>
          <cell r="AW83">
            <v>0</v>
          </cell>
          <cell r="AX83">
            <v>0</v>
          </cell>
          <cell r="AY83">
            <v>0</v>
          </cell>
          <cell r="BH83">
            <v>382</v>
          </cell>
          <cell r="BI83">
            <v>1298.23</v>
          </cell>
          <cell r="BL83">
            <v>203.79</v>
          </cell>
          <cell r="BM83" t="str">
            <v>LC Nº 674/92, ALTERADA P/ LC Nº 1055/08</v>
          </cell>
        </row>
        <row r="84">
          <cell r="A84" t="str">
            <v>4028301157NU E II1C</v>
          </cell>
          <cell r="B84">
            <v>4028</v>
          </cell>
          <cell r="C84">
            <v>30</v>
          </cell>
          <cell r="D84">
            <v>1157</v>
          </cell>
          <cell r="E84" t="str">
            <v>BIOLOGISTA</v>
          </cell>
          <cell r="F84" t="str">
            <v>NU E II</v>
          </cell>
          <cell r="G84">
            <v>1</v>
          </cell>
          <cell r="H84" t="str">
            <v>C</v>
          </cell>
          <cell r="I84">
            <v>4028</v>
          </cell>
          <cell r="J84">
            <v>221.1</v>
          </cell>
          <cell r="K84" t="str">
            <v>AGENTE TÉCNICO DE ASSISTÊNCIA À SAÚDE</v>
          </cell>
          <cell r="L84">
            <v>1</v>
          </cell>
          <cell r="M84" t="str">
            <v>C</v>
          </cell>
          <cell r="N84">
            <v>601.97</v>
          </cell>
          <cell r="O84">
            <v>644.1</v>
          </cell>
          <cell r="P84">
            <v>644.1</v>
          </cell>
          <cell r="Q84">
            <v>0</v>
          </cell>
          <cell r="S84">
            <v>0.12</v>
          </cell>
          <cell r="T84">
            <v>53.46</v>
          </cell>
          <cell r="U84">
            <v>6.4</v>
          </cell>
          <cell r="V84">
            <v>640</v>
          </cell>
          <cell r="W84">
            <v>6.8479999999999999</v>
          </cell>
          <cell r="X84">
            <v>684.8</v>
          </cell>
          <cell r="Y84">
            <v>684.8</v>
          </cell>
          <cell r="Z84">
            <v>0.67</v>
          </cell>
          <cell r="AA84">
            <v>521.03</v>
          </cell>
          <cell r="AB84">
            <v>0</v>
          </cell>
          <cell r="AQ84">
            <v>640</v>
          </cell>
          <cell r="AR84">
            <v>640</v>
          </cell>
          <cell r="AS84">
            <v>0</v>
          </cell>
          <cell r="AT84">
            <v>0</v>
          </cell>
          <cell r="AW84">
            <v>0</v>
          </cell>
          <cell r="AX84">
            <v>0</v>
          </cell>
          <cell r="AY84">
            <v>0</v>
          </cell>
          <cell r="BH84">
            <v>382</v>
          </cell>
          <cell r="BI84">
            <v>1328.9</v>
          </cell>
          <cell r="BL84">
            <v>221.11</v>
          </cell>
          <cell r="BM84" t="str">
            <v>LC Nº 674/92, ALTERADA P/ LC Nº 1055/08</v>
          </cell>
        </row>
        <row r="85">
          <cell r="A85" t="str">
            <v>4028301157NU E II1D</v>
          </cell>
          <cell r="B85">
            <v>4028</v>
          </cell>
          <cell r="C85">
            <v>30</v>
          </cell>
          <cell r="D85">
            <v>1157</v>
          </cell>
          <cell r="E85" t="str">
            <v>BIOLOGISTA</v>
          </cell>
          <cell r="F85" t="str">
            <v>NU E II</v>
          </cell>
          <cell r="G85">
            <v>1</v>
          </cell>
          <cell r="H85" t="str">
            <v>D</v>
          </cell>
          <cell r="I85">
            <v>4028</v>
          </cell>
          <cell r="J85">
            <v>239.89</v>
          </cell>
          <cell r="K85" t="str">
            <v>AGENTE TÉCNICO DE ASSISTÊNCIA À SAÚDE</v>
          </cell>
          <cell r="L85">
            <v>1</v>
          </cell>
          <cell r="M85" t="str">
            <v>D</v>
          </cell>
          <cell r="N85">
            <v>632.05999999999995</v>
          </cell>
          <cell r="O85">
            <v>676.31</v>
          </cell>
          <cell r="P85">
            <v>676.31</v>
          </cell>
          <cell r="Q85">
            <v>0</v>
          </cell>
          <cell r="S85">
            <v>0.12</v>
          </cell>
          <cell r="T85">
            <v>53.46</v>
          </cell>
          <cell r="U85">
            <v>6.4</v>
          </cell>
          <cell r="V85">
            <v>640</v>
          </cell>
          <cell r="W85">
            <v>6.8479999999999999</v>
          </cell>
          <cell r="X85">
            <v>684.8</v>
          </cell>
          <cell r="Y85">
            <v>684.8</v>
          </cell>
          <cell r="Z85">
            <v>0.67</v>
          </cell>
          <cell r="AA85">
            <v>521.03</v>
          </cell>
          <cell r="AB85">
            <v>0</v>
          </cell>
          <cell r="AQ85">
            <v>640</v>
          </cell>
          <cell r="AR85">
            <v>640</v>
          </cell>
          <cell r="AS85">
            <v>0</v>
          </cell>
          <cell r="AT85">
            <v>0</v>
          </cell>
          <cell r="AW85">
            <v>0</v>
          </cell>
          <cell r="AX85">
            <v>0</v>
          </cell>
          <cell r="AY85">
            <v>0</v>
          </cell>
          <cell r="BH85">
            <v>382</v>
          </cell>
          <cell r="BI85">
            <v>1361.11</v>
          </cell>
          <cell r="BL85">
            <v>239.9</v>
          </cell>
          <cell r="BM85" t="str">
            <v>LC Nº 674/92, ALTERADA P/ LC Nº 1055/08</v>
          </cell>
        </row>
        <row r="86">
          <cell r="A86" t="str">
            <v>4028301157NU E II1E</v>
          </cell>
          <cell r="B86">
            <v>4028</v>
          </cell>
          <cell r="C86">
            <v>30</v>
          </cell>
          <cell r="D86">
            <v>1157</v>
          </cell>
          <cell r="E86" t="str">
            <v>BIOLOGISTA</v>
          </cell>
          <cell r="F86" t="str">
            <v>NU E II</v>
          </cell>
          <cell r="G86">
            <v>1</v>
          </cell>
          <cell r="H86" t="str">
            <v>E</v>
          </cell>
          <cell r="I86">
            <v>4028</v>
          </cell>
          <cell r="J86">
            <v>260.29000000000002</v>
          </cell>
          <cell r="K86" t="str">
            <v>AGENTE TÉCNICO DE ASSISTÊNCIA À SAÚDE</v>
          </cell>
          <cell r="L86">
            <v>1</v>
          </cell>
          <cell r="M86" t="str">
            <v>E</v>
          </cell>
          <cell r="N86">
            <v>663.67</v>
          </cell>
          <cell r="O86">
            <v>710.12</v>
          </cell>
          <cell r="P86">
            <v>710.12</v>
          </cell>
          <cell r="Q86">
            <v>0</v>
          </cell>
          <cell r="S86">
            <v>0.12</v>
          </cell>
          <cell r="T86">
            <v>53.46</v>
          </cell>
          <cell r="U86">
            <v>6.4</v>
          </cell>
          <cell r="V86">
            <v>640</v>
          </cell>
          <cell r="W86">
            <v>6.8479999999999999</v>
          </cell>
          <cell r="X86">
            <v>684.8</v>
          </cell>
          <cell r="Y86">
            <v>684.8</v>
          </cell>
          <cell r="Z86">
            <v>0.67</v>
          </cell>
          <cell r="AA86">
            <v>521.03</v>
          </cell>
          <cell r="AB86">
            <v>0</v>
          </cell>
          <cell r="AQ86">
            <v>640</v>
          </cell>
          <cell r="AR86">
            <v>640</v>
          </cell>
          <cell r="AS86">
            <v>0</v>
          </cell>
          <cell r="AT86">
            <v>0</v>
          </cell>
          <cell r="AW86">
            <v>0</v>
          </cell>
          <cell r="AX86">
            <v>0</v>
          </cell>
          <cell r="AY86">
            <v>0</v>
          </cell>
          <cell r="BH86">
            <v>382</v>
          </cell>
          <cell r="BI86">
            <v>1394.92</v>
          </cell>
          <cell r="BL86">
            <v>260.29000000000002</v>
          </cell>
          <cell r="BM86" t="str">
            <v>LC Nº 674/92, ALTERADA P/ LC Nº 1055/08</v>
          </cell>
        </row>
        <row r="87">
          <cell r="A87" t="str">
            <v>4028301157NU E II1F</v>
          </cell>
          <cell r="B87">
            <v>4028</v>
          </cell>
          <cell r="C87">
            <v>30</v>
          </cell>
          <cell r="D87">
            <v>1157</v>
          </cell>
          <cell r="E87" t="str">
            <v>BIOLOGISTA</v>
          </cell>
          <cell r="F87" t="str">
            <v>NU E II</v>
          </cell>
          <cell r="G87">
            <v>1</v>
          </cell>
          <cell r="H87" t="str">
            <v>F</v>
          </cell>
          <cell r="I87">
            <v>4028</v>
          </cell>
          <cell r="J87">
            <v>282.41000000000003</v>
          </cell>
          <cell r="K87" t="str">
            <v>AGENTE TÉCNICO DE ASSISTÊNCIA À SAÚDE</v>
          </cell>
          <cell r="L87">
            <v>1</v>
          </cell>
          <cell r="M87" t="str">
            <v>F</v>
          </cell>
          <cell r="N87">
            <v>696.85</v>
          </cell>
          <cell r="O87">
            <v>745.63</v>
          </cell>
          <cell r="P87">
            <v>745.63</v>
          </cell>
          <cell r="Q87">
            <v>0</v>
          </cell>
          <cell r="S87">
            <v>0.12</v>
          </cell>
          <cell r="T87">
            <v>53.46</v>
          </cell>
          <cell r="U87">
            <v>6.4</v>
          </cell>
          <cell r="V87">
            <v>640</v>
          </cell>
          <cell r="W87">
            <v>6.8479999999999999</v>
          </cell>
          <cell r="X87">
            <v>684.8</v>
          </cell>
          <cell r="Y87">
            <v>684.8</v>
          </cell>
          <cell r="Z87">
            <v>0.67</v>
          </cell>
          <cell r="AA87">
            <v>521.03</v>
          </cell>
          <cell r="AB87">
            <v>0</v>
          </cell>
          <cell r="AQ87">
            <v>640</v>
          </cell>
          <cell r="AR87">
            <v>640</v>
          </cell>
          <cell r="AS87">
            <v>0</v>
          </cell>
          <cell r="AT87">
            <v>0</v>
          </cell>
          <cell r="AW87">
            <v>0</v>
          </cell>
          <cell r="AX87">
            <v>0</v>
          </cell>
          <cell r="AY87">
            <v>0</v>
          </cell>
          <cell r="BH87">
            <v>382</v>
          </cell>
          <cell r="BI87">
            <v>1430.43</v>
          </cell>
          <cell r="BL87">
            <v>282.41000000000003</v>
          </cell>
          <cell r="BM87" t="str">
            <v>LC Nº 674/92, ALTERADA P/ LC Nº 1055/08</v>
          </cell>
        </row>
        <row r="88">
          <cell r="A88" t="str">
            <v>4028301157NU E II1G</v>
          </cell>
          <cell r="B88">
            <v>4028</v>
          </cell>
          <cell r="C88">
            <v>30</v>
          </cell>
          <cell r="D88">
            <v>1157</v>
          </cell>
          <cell r="E88" t="str">
            <v>BIOLOGISTA</v>
          </cell>
          <cell r="F88" t="str">
            <v>NU E II</v>
          </cell>
          <cell r="G88">
            <v>1</v>
          </cell>
          <cell r="H88" t="str">
            <v>G</v>
          </cell>
          <cell r="I88">
            <v>4028</v>
          </cell>
          <cell r="J88">
            <v>306.41000000000003</v>
          </cell>
          <cell r="K88" t="str">
            <v>AGENTE TÉCNICO DE ASSISTÊNCIA À SAÚDE</v>
          </cell>
          <cell r="L88">
            <v>1</v>
          </cell>
          <cell r="M88" t="str">
            <v>G</v>
          </cell>
          <cell r="N88">
            <v>731.69</v>
          </cell>
          <cell r="O88">
            <v>782.91</v>
          </cell>
          <cell r="P88">
            <v>782.91</v>
          </cell>
          <cell r="Q88">
            <v>0</v>
          </cell>
          <cell r="S88">
            <v>0.12</v>
          </cell>
          <cell r="T88">
            <v>53.46</v>
          </cell>
          <cell r="U88">
            <v>6.4</v>
          </cell>
          <cell r="V88">
            <v>640</v>
          </cell>
          <cell r="W88">
            <v>6.8479999999999999</v>
          </cell>
          <cell r="X88">
            <v>684.8</v>
          </cell>
          <cell r="Y88">
            <v>684.8</v>
          </cell>
          <cell r="Z88">
            <v>0.67</v>
          </cell>
          <cell r="AA88">
            <v>521.03</v>
          </cell>
          <cell r="AB88">
            <v>0</v>
          </cell>
          <cell r="AQ88">
            <v>640</v>
          </cell>
          <cell r="AR88">
            <v>640</v>
          </cell>
          <cell r="AS88">
            <v>0</v>
          </cell>
          <cell r="AT88">
            <v>0</v>
          </cell>
          <cell r="AW88">
            <v>0</v>
          </cell>
          <cell r="AX88">
            <v>0</v>
          </cell>
          <cell r="AY88">
            <v>0</v>
          </cell>
          <cell r="BH88">
            <v>382</v>
          </cell>
          <cell r="BI88">
            <v>1467.71</v>
          </cell>
          <cell r="BL88">
            <v>306.41000000000003</v>
          </cell>
          <cell r="BM88" t="str">
            <v>LC Nº 674/92, ALTERADA P/ LC Nº 1055/08</v>
          </cell>
        </row>
        <row r="89">
          <cell r="A89" t="str">
            <v>4028301157NU E II1H</v>
          </cell>
          <cell r="B89">
            <v>4028</v>
          </cell>
          <cell r="C89">
            <v>30</v>
          </cell>
          <cell r="D89">
            <v>1157</v>
          </cell>
          <cell r="E89" t="str">
            <v>BIOLOGISTA</v>
          </cell>
          <cell r="F89" t="str">
            <v>NU E II</v>
          </cell>
          <cell r="G89">
            <v>1</v>
          </cell>
          <cell r="H89" t="str">
            <v>H</v>
          </cell>
          <cell r="I89">
            <v>4028</v>
          </cell>
          <cell r="J89">
            <v>332.46</v>
          </cell>
          <cell r="K89" t="str">
            <v>AGENTE TÉCNICO DE ASSISTÊNCIA À SAÚDE</v>
          </cell>
          <cell r="L89">
            <v>1</v>
          </cell>
          <cell r="M89" t="str">
            <v>H</v>
          </cell>
          <cell r="N89">
            <v>768.28</v>
          </cell>
          <cell r="O89">
            <v>822.06</v>
          </cell>
          <cell r="P89">
            <v>822.06</v>
          </cell>
          <cell r="Q89">
            <v>0</v>
          </cell>
          <cell r="S89">
            <v>0.12</v>
          </cell>
          <cell r="T89">
            <v>53.46</v>
          </cell>
          <cell r="U89">
            <v>6.4</v>
          </cell>
          <cell r="V89">
            <v>640</v>
          </cell>
          <cell r="W89">
            <v>6.8479999999999999</v>
          </cell>
          <cell r="X89">
            <v>684.8</v>
          </cell>
          <cell r="Y89">
            <v>684.8</v>
          </cell>
          <cell r="Z89">
            <v>0.67</v>
          </cell>
          <cell r="AA89">
            <v>521.03</v>
          </cell>
          <cell r="AB89">
            <v>0</v>
          </cell>
          <cell r="AQ89">
            <v>640</v>
          </cell>
          <cell r="AR89">
            <v>640</v>
          </cell>
          <cell r="AS89">
            <v>0</v>
          </cell>
          <cell r="AT89">
            <v>0</v>
          </cell>
          <cell r="AW89">
            <v>0</v>
          </cell>
          <cell r="AX89">
            <v>0</v>
          </cell>
          <cell r="AY89">
            <v>0</v>
          </cell>
          <cell r="BH89">
            <v>382</v>
          </cell>
          <cell r="BI89">
            <v>1506.86</v>
          </cell>
          <cell r="BL89">
            <v>332.45</v>
          </cell>
          <cell r="BM89" t="str">
            <v>LC Nº 674/92, ALTERADA P/ LC Nº 1055/08</v>
          </cell>
        </row>
        <row r="90">
          <cell r="A90" t="str">
            <v>4028301157NU E II1I</v>
          </cell>
          <cell r="B90">
            <v>4028</v>
          </cell>
          <cell r="C90">
            <v>30</v>
          </cell>
          <cell r="D90">
            <v>1157</v>
          </cell>
          <cell r="E90" t="str">
            <v>BIOLOGISTA</v>
          </cell>
          <cell r="F90" t="str">
            <v>NU E II</v>
          </cell>
          <cell r="G90">
            <v>1</v>
          </cell>
          <cell r="H90" t="str">
            <v>I</v>
          </cell>
          <cell r="I90">
            <v>4028</v>
          </cell>
          <cell r="J90">
            <v>360.72</v>
          </cell>
          <cell r="K90" t="str">
            <v>AGENTE TÉCNICO DE ASSISTÊNCIA À SAÚDE</v>
          </cell>
          <cell r="L90">
            <v>1</v>
          </cell>
          <cell r="M90" t="str">
            <v>I</v>
          </cell>
          <cell r="N90">
            <v>806.69</v>
          </cell>
          <cell r="O90">
            <v>863.16</v>
          </cell>
          <cell r="P90">
            <v>863.16</v>
          </cell>
          <cell r="Q90">
            <v>0</v>
          </cell>
          <cell r="S90">
            <v>0.12</v>
          </cell>
          <cell r="T90">
            <v>53.46</v>
          </cell>
          <cell r="U90">
            <v>6.4</v>
          </cell>
          <cell r="V90">
            <v>640</v>
          </cell>
          <cell r="W90">
            <v>6.8479999999999999</v>
          </cell>
          <cell r="X90">
            <v>684.8</v>
          </cell>
          <cell r="Y90">
            <v>684.8</v>
          </cell>
          <cell r="Z90">
            <v>0.67</v>
          </cell>
          <cell r="AA90">
            <v>521.03</v>
          </cell>
          <cell r="AB90">
            <v>0</v>
          </cell>
          <cell r="AQ90">
            <v>640</v>
          </cell>
          <cell r="AR90">
            <v>640</v>
          </cell>
          <cell r="AS90">
            <v>0</v>
          </cell>
          <cell r="AT90">
            <v>0</v>
          </cell>
          <cell r="AW90">
            <v>0</v>
          </cell>
          <cell r="AX90">
            <v>0</v>
          </cell>
          <cell r="AY90">
            <v>0</v>
          </cell>
          <cell r="BH90">
            <v>382</v>
          </cell>
          <cell r="BI90">
            <v>1547.96</v>
          </cell>
          <cell r="BL90">
            <v>360.7</v>
          </cell>
          <cell r="BM90" t="str">
            <v>LC Nº 674/92, ALTERADA P/ LC Nº 1055/08</v>
          </cell>
        </row>
        <row r="91">
          <cell r="A91" t="str">
            <v>4028301157NU E II1J</v>
          </cell>
          <cell r="B91">
            <v>4028</v>
          </cell>
          <cell r="C91">
            <v>30</v>
          </cell>
          <cell r="D91">
            <v>1157</v>
          </cell>
          <cell r="E91" t="str">
            <v>BIOLOGISTA</v>
          </cell>
          <cell r="F91" t="str">
            <v>NU E II</v>
          </cell>
          <cell r="G91">
            <v>1</v>
          </cell>
          <cell r="H91" t="str">
            <v>J</v>
          </cell>
          <cell r="I91">
            <v>4028</v>
          </cell>
          <cell r="J91">
            <v>391.38</v>
          </cell>
          <cell r="K91" t="str">
            <v>AGENTE TÉCNICO DE ASSISTÊNCIA À SAÚDE</v>
          </cell>
          <cell r="L91">
            <v>1</v>
          </cell>
          <cell r="M91" t="str">
            <v>J</v>
          </cell>
          <cell r="N91">
            <v>847.03</v>
          </cell>
          <cell r="O91">
            <v>906.32</v>
          </cell>
          <cell r="P91">
            <v>906.32</v>
          </cell>
          <cell r="Q91">
            <v>0</v>
          </cell>
          <cell r="S91">
            <v>0.12</v>
          </cell>
          <cell r="T91">
            <v>53.46</v>
          </cell>
          <cell r="U91">
            <v>6.4</v>
          </cell>
          <cell r="V91">
            <v>640</v>
          </cell>
          <cell r="W91">
            <v>6.8479999999999999</v>
          </cell>
          <cell r="X91">
            <v>684.8</v>
          </cell>
          <cell r="Y91">
            <v>684.8</v>
          </cell>
          <cell r="Z91">
            <v>0.67</v>
          </cell>
          <cell r="AA91">
            <v>521.03</v>
          </cell>
          <cell r="AB91">
            <v>0</v>
          </cell>
          <cell r="AQ91">
            <v>640</v>
          </cell>
          <cell r="AR91">
            <v>640</v>
          </cell>
          <cell r="AS91">
            <v>0</v>
          </cell>
          <cell r="AT91">
            <v>0</v>
          </cell>
          <cell r="AW91">
            <v>0</v>
          </cell>
          <cell r="AX91">
            <v>0</v>
          </cell>
          <cell r="AY91">
            <v>0</v>
          </cell>
          <cell r="BH91">
            <v>382</v>
          </cell>
          <cell r="BI91">
            <v>1591.12</v>
          </cell>
          <cell r="BL91">
            <v>391.38</v>
          </cell>
          <cell r="BM91" t="str">
            <v>LC Nº 674/92, ALTERADA P/ LC Nº 1055/08</v>
          </cell>
        </row>
        <row r="92">
          <cell r="A92" t="str">
            <v>4029301157NU E II3A</v>
          </cell>
          <cell r="B92">
            <v>4029</v>
          </cell>
          <cell r="C92">
            <v>30</v>
          </cell>
          <cell r="D92">
            <v>1157</v>
          </cell>
          <cell r="E92" t="str">
            <v>BIOLOGISTA CHEFE</v>
          </cell>
          <cell r="F92" t="str">
            <v>NU E II</v>
          </cell>
          <cell r="G92">
            <v>4</v>
          </cell>
          <cell r="H92" t="str">
            <v>A</v>
          </cell>
          <cell r="I92">
            <v>4029</v>
          </cell>
          <cell r="J92">
            <v>233.32</v>
          </cell>
          <cell r="K92" t="str">
            <v>AGENTE TÉCNICO DE ASSISTÊNCIA À SAÚDE</v>
          </cell>
          <cell r="L92">
            <v>3</v>
          </cell>
          <cell r="M92" t="str">
            <v>A</v>
          </cell>
          <cell r="N92">
            <v>786.24</v>
          </cell>
          <cell r="O92">
            <v>841.28</v>
          </cell>
          <cell r="P92">
            <v>841.28</v>
          </cell>
          <cell r="Q92">
            <v>0</v>
          </cell>
          <cell r="S92">
            <v>0.12</v>
          </cell>
          <cell r="T92">
            <v>53.46</v>
          </cell>
          <cell r="U92">
            <v>6.4</v>
          </cell>
          <cell r="V92">
            <v>640</v>
          </cell>
          <cell r="W92">
            <v>6.8479999999999999</v>
          </cell>
          <cell r="X92">
            <v>684.8</v>
          </cell>
          <cell r="Y92">
            <v>684.8</v>
          </cell>
          <cell r="Z92">
            <v>0.67</v>
          </cell>
          <cell r="AA92">
            <v>521.03</v>
          </cell>
          <cell r="AB92">
            <v>0</v>
          </cell>
          <cell r="AQ92">
            <v>640</v>
          </cell>
          <cell r="AR92">
            <v>640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BH92">
            <v>382</v>
          </cell>
          <cell r="BI92">
            <v>1526.08</v>
          </cell>
          <cell r="BL92">
            <v>233.32</v>
          </cell>
          <cell r="BM92" t="str">
            <v>LC Nº 674/92, ALTERADA P/ LC Nº 1055/08</v>
          </cell>
        </row>
        <row r="93">
          <cell r="A93" t="str">
            <v>4029301157NU E II3B</v>
          </cell>
          <cell r="B93">
            <v>4029</v>
          </cell>
          <cell r="C93">
            <v>30</v>
          </cell>
          <cell r="D93">
            <v>1157</v>
          </cell>
          <cell r="E93" t="str">
            <v>BIOLOGISTA CHEFE</v>
          </cell>
          <cell r="F93" t="str">
            <v>NU E II</v>
          </cell>
          <cell r="G93">
            <v>4</v>
          </cell>
          <cell r="H93" t="str">
            <v>B</v>
          </cell>
          <cell r="I93">
            <v>4029</v>
          </cell>
          <cell r="J93">
            <v>253.15</v>
          </cell>
          <cell r="K93" t="str">
            <v>AGENTE TÉCNICO DE ASSISTÊNCIA À SAÚDE</v>
          </cell>
          <cell r="L93">
            <v>3</v>
          </cell>
          <cell r="M93" t="str">
            <v>B</v>
          </cell>
          <cell r="N93">
            <v>825.55</v>
          </cell>
          <cell r="O93">
            <v>883.34</v>
          </cell>
          <cell r="P93">
            <v>883.34</v>
          </cell>
          <cell r="Q93">
            <v>0</v>
          </cell>
          <cell r="S93">
            <v>0.12</v>
          </cell>
          <cell r="T93">
            <v>53.46</v>
          </cell>
          <cell r="U93">
            <v>6.4</v>
          </cell>
          <cell r="V93">
            <v>640</v>
          </cell>
          <cell r="W93">
            <v>6.8479999999999999</v>
          </cell>
          <cell r="X93">
            <v>684.8</v>
          </cell>
          <cell r="Y93">
            <v>684.8</v>
          </cell>
          <cell r="Z93">
            <v>0.67</v>
          </cell>
          <cell r="AA93">
            <v>521.03</v>
          </cell>
          <cell r="AB93">
            <v>0</v>
          </cell>
          <cell r="AQ93">
            <v>640</v>
          </cell>
          <cell r="AR93">
            <v>640</v>
          </cell>
          <cell r="AS93">
            <v>0</v>
          </cell>
          <cell r="AT93">
            <v>0</v>
          </cell>
          <cell r="AW93">
            <v>0</v>
          </cell>
          <cell r="AX93">
            <v>0</v>
          </cell>
          <cell r="AY93">
            <v>0</v>
          </cell>
          <cell r="BH93">
            <v>382</v>
          </cell>
          <cell r="BI93">
            <v>1568.14</v>
          </cell>
          <cell r="BL93">
            <v>253.15</v>
          </cell>
          <cell r="BM93" t="str">
            <v>LC Nº 674/92, ALTERADA P/ LC Nº 1055/08</v>
          </cell>
        </row>
        <row r="94">
          <cell r="A94" t="str">
            <v>4029301157NU E II3C</v>
          </cell>
          <cell r="B94">
            <v>4029</v>
          </cell>
          <cell r="C94">
            <v>30</v>
          </cell>
          <cell r="D94">
            <v>1157</v>
          </cell>
          <cell r="E94" t="str">
            <v>BIOLOGISTA CHEFE</v>
          </cell>
          <cell r="F94" t="str">
            <v>NU E II</v>
          </cell>
          <cell r="G94">
            <v>4</v>
          </cell>
          <cell r="H94" t="str">
            <v>C</v>
          </cell>
          <cell r="I94">
            <v>4029</v>
          </cell>
          <cell r="J94">
            <v>274.67</v>
          </cell>
          <cell r="K94" t="str">
            <v>AGENTE TÉCNICO DE ASSISTÊNCIA À SAÚDE</v>
          </cell>
          <cell r="L94">
            <v>3</v>
          </cell>
          <cell r="M94" t="str">
            <v>C</v>
          </cell>
          <cell r="N94">
            <v>866.83</v>
          </cell>
          <cell r="O94">
            <v>927.51</v>
          </cell>
          <cell r="P94">
            <v>927.51</v>
          </cell>
          <cell r="Q94">
            <v>0</v>
          </cell>
          <cell r="S94">
            <v>0.12</v>
          </cell>
          <cell r="T94">
            <v>53.46</v>
          </cell>
          <cell r="U94">
            <v>6.4</v>
          </cell>
          <cell r="V94">
            <v>640</v>
          </cell>
          <cell r="W94">
            <v>6.8479999999999999</v>
          </cell>
          <cell r="X94">
            <v>684.8</v>
          </cell>
          <cell r="Y94">
            <v>684.8</v>
          </cell>
          <cell r="Z94">
            <v>0.67</v>
          </cell>
          <cell r="AA94">
            <v>521.03</v>
          </cell>
          <cell r="AB94">
            <v>0</v>
          </cell>
          <cell r="AQ94">
            <v>640</v>
          </cell>
          <cell r="AR94">
            <v>640</v>
          </cell>
          <cell r="AS94">
            <v>0</v>
          </cell>
          <cell r="AT94">
            <v>0</v>
          </cell>
          <cell r="AW94">
            <v>0</v>
          </cell>
          <cell r="AX94">
            <v>0</v>
          </cell>
          <cell r="AY94">
            <v>0</v>
          </cell>
          <cell r="BH94">
            <v>382</v>
          </cell>
          <cell r="BI94">
            <v>1612.31</v>
          </cell>
          <cell r="BL94">
            <v>274.67</v>
          </cell>
          <cell r="BM94" t="str">
            <v>LC Nº 674/92, ALTERADA P/ LC Nº 1055/08</v>
          </cell>
        </row>
        <row r="95">
          <cell r="A95" t="str">
            <v>4029301157NU E II3D</v>
          </cell>
          <cell r="B95">
            <v>4029</v>
          </cell>
          <cell r="C95">
            <v>30</v>
          </cell>
          <cell r="D95">
            <v>1157</v>
          </cell>
          <cell r="E95" t="str">
            <v>BIOLOGISTA CHEFE</v>
          </cell>
          <cell r="F95" t="str">
            <v>NU E II</v>
          </cell>
          <cell r="G95">
            <v>4</v>
          </cell>
          <cell r="H95" t="str">
            <v>D</v>
          </cell>
          <cell r="I95">
            <v>4029</v>
          </cell>
          <cell r="J95">
            <v>298.02</v>
          </cell>
          <cell r="K95" t="str">
            <v>AGENTE TÉCNICO DE ASSISTÊNCIA À SAÚDE</v>
          </cell>
          <cell r="L95">
            <v>3</v>
          </cell>
          <cell r="M95" t="str">
            <v>D</v>
          </cell>
          <cell r="N95">
            <v>910.17</v>
          </cell>
          <cell r="O95">
            <v>973.89</v>
          </cell>
          <cell r="P95">
            <v>973.89</v>
          </cell>
          <cell r="Q95">
            <v>0</v>
          </cell>
          <cell r="S95">
            <v>0.12</v>
          </cell>
          <cell r="T95">
            <v>53.46</v>
          </cell>
          <cell r="U95">
            <v>6.4</v>
          </cell>
          <cell r="V95">
            <v>640</v>
          </cell>
          <cell r="W95">
            <v>6.8479999999999999</v>
          </cell>
          <cell r="X95">
            <v>684.8</v>
          </cell>
          <cell r="Y95">
            <v>684.8</v>
          </cell>
          <cell r="Z95">
            <v>0.67</v>
          </cell>
          <cell r="AA95">
            <v>521.03</v>
          </cell>
          <cell r="AB95">
            <v>0</v>
          </cell>
          <cell r="AQ95">
            <v>640</v>
          </cell>
          <cell r="AR95">
            <v>640</v>
          </cell>
          <cell r="AS95">
            <v>0</v>
          </cell>
          <cell r="AT95">
            <v>0</v>
          </cell>
          <cell r="AW95">
            <v>0</v>
          </cell>
          <cell r="AX95">
            <v>0</v>
          </cell>
          <cell r="AY95">
            <v>0</v>
          </cell>
          <cell r="BH95">
            <v>382</v>
          </cell>
          <cell r="BI95">
            <v>1658.69</v>
          </cell>
          <cell r="BL95">
            <v>298.02</v>
          </cell>
          <cell r="BM95" t="str">
            <v>LC Nº 674/92, ALTERADA P/ LC Nº 1055/08</v>
          </cell>
        </row>
        <row r="96">
          <cell r="A96" t="str">
            <v>4029301157NU E II3E</v>
          </cell>
          <cell r="B96">
            <v>4029</v>
          </cell>
          <cell r="C96">
            <v>30</v>
          </cell>
          <cell r="D96">
            <v>1157</v>
          </cell>
          <cell r="E96" t="str">
            <v>BIOLOGISTA CHEFE</v>
          </cell>
          <cell r="F96" t="str">
            <v>NU E II</v>
          </cell>
          <cell r="G96">
            <v>4</v>
          </cell>
          <cell r="H96" t="str">
            <v>E</v>
          </cell>
          <cell r="I96">
            <v>4029</v>
          </cell>
          <cell r="J96">
            <v>323.35000000000002</v>
          </cell>
          <cell r="K96" t="str">
            <v>AGENTE TÉCNICO DE ASSISTÊNCIA À SAÚDE</v>
          </cell>
          <cell r="L96">
            <v>3</v>
          </cell>
          <cell r="M96" t="str">
            <v>E</v>
          </cell>
          <cell r="N96">
            <v>955.68</v>
          </cell>
          <cell r="O96">
            <v>1022.58</v>
          </cell>
          <cell r="P96">
            <v>1022.58</v>
          </cell>
          <cell r="Q96">
            <v>0</v>
          </cell>
          <cell r="S96">
            <v>0.12</v>
          </cell>
          <cell r="T96">
            <v>53.46</v>
          </cell>
          <cell r="U96">
            <v>6.4</v>
          </cell>
          <cell r="V96">
            <v>640</v>
          </cell>
          <cell r="W96">
            <v>6.8479999999999999</v>
          </cell>
          <cell r="X96">
            <v>684.8</v>
          </cell>
          <cell r="Y96">
            <v>684.8</v>
          </cell>
          <cell r="Z96">
            <v>0.67</v>
          </cell>
          <cell r="AA96">
            <v>521.03</v>
          </cell>
          <cell r="AB96">
            <v>0</v>
          </cell>
          <cell r="AQ96">
            <v>640</v>
          </cell>
          <cell r="AR96">
            <v>640</v>
          </cell>
          <cell r="AS96">
            <v>0</v>
          </cell>
          <cell r="AT96">
            <v>0</v>
          </cell>
          <cell r="AW96">
            <v>0</v>
          </cell>
          <cell r="AX96">
            <v>0</v>
          </cell>
          <cell r="AY96">
            <v>0</v>
          </cell>
          <cell r="BH96">
            <v>382</v>
          </cell>
          <cell r="BI96">
            <v>1707.38</v>
          </cell>
          <cell r="BL96">
            <v>323.35000000000002</v>
          </cell>
          <cell r="BM96" t="str">
            <v>LC Nº 674/92, ALTERADA P/ LC Nº 1055/08</v>
          </cell>
        </row>
        <row r="97">
          <cell r="A97" t="str">
            <v>4029301157NU E II3F</v>
          </cell>
          <cell r="B97">
            <v>4029</v>
          </cell>
          <cell r="C97">
            <v>30</v>
          </cell>
          <cell r="D97">
            <v>1157</v>
          </cell>
          <cell r="E97" t="str">
            <v>BIOLOGISTA CHEFE</v>
          </cell>
          <cell r="F97" t="str">
            <v>NU E II</v>
          </cell>
          <cell r="G97">
            <v>4</v>
          </cell>
          <cell r="H97" t="str">
            <v>F</v>
          </cell>
          <cell r="I97">
            <v>4029</v>
          </cell>
          <cell r="J97">
            <v>350.84</v>
          </cell>
          <cell r="K97" t="str">
            <v>AGENTE TÉCNICO DE ASSISTÊNCIA À SAÚDE</v>
          </cell>
          <cell r="L97">
            <v>3</v>
          </cell>
          <cell r="M97" t="str">
            <v>F</v>
          </cell>
          <cell r="N97">
            <v>1003.46</v>
          </cell>
          <cell r="O97">
            <v>1073.71</v>
          </cell>
          <cell r="P97">
            <v>1073.71</v>
          </cell>
          <cell r="Q97">
            <v>0</v>
          </cell>
          <cell r="S97">
            <v>0.12</v>
          </cell>
          <cell r="T97">
            <v>53.46</v>
          </cell>
          <cell r="U97">
            <v>6.4</v>
          </cell>
          <cell r="V97">
            <v>640</v>
          </cell>
          <cell r="W97">
            <v>6.8479999999999999</v>
          </cell>
          <cell r="X97">
            <v>684.8</v>
          </cell>
          <cell r="Y97">
            <v>684.8</v>
          </cell>
          <cell r="Z97">
            <v>0.67</v>
          </cell>
          <cell r="AA97">
            <v>521.03</v>
          </cell>
          <cell r="AB97">
            <v>0</v>
          </cell>
          <cell r="AQ97">
            <v>640</v>
          </cell>
          <cell r="AR97">
            <v>640</v>
          </cell>
          <cell r="AS97">
            <v>0</v>
          </cell>
          <cell r="AT97">
            <v>0</v>
          </cell>
          <cell r="AW97">
            <v>0</v>
          </cell>
          <cell r="AX97">
            <v>0</v>
          </cell>
          <cell r="AY97">
            <v>0</v>
          </cell>
          <cell r="BH97">
            <v>382</v>
          </cell>
          <cell r="BI97">
            <v>1758.51</v>
          </cell>
          <cell r="BL97">
            <v>350.83</v>
          </cell>
          <cell r="BM97" t="str">
            <v>LC Nº 674/92, ALTERADA P/ LC Nº 1055/08</v>
          </cell>
        </row>
        <row r="98">
          <cell r="A98" t="str">
            <v>4029301157NU E II3G</v>
          </cell>
          <cell r="B98">
            <v>4029</v>
          </cell>
          <cell r="C98">
            <v>30</v>
          </cell>
          <cell r="D98">
            <v>1157</v>
          </cell>
          <cell r="E98" t="str">
            <v>BIOLOGISTA CHEFE</v>
          </cell>
          <cell r="F98" t="str">
            <v>NU E II</v>
          </cell>
          <cell r="G98">
            <v>4</v>
          </cell>
          <cell r="H98" t="str">
            <v>G</v>
          </cell>
          <cell r="I98">
            <v>4029</v>
          </cell>
          <cell r="J98">
            <v>380.66</v>
          </cell>
          <cell r="K98" t="str">
            <v>AGENTE TÉCNICO DE ASSISTÊNCIA À SAÚDE</v>
          </cell>
          <cell r="L98">
            <v>3</v>
          </cell>
          <cell r="M98" t="str">
            <v>G</v>
          </cell>
          <cell r="N98">
            <v>1053.6400000000001</v>
          </cell>
          <cell r="O98">
            <v>1127.4000000000001</v>
          </cell>
          <cell r="P98">
            <v>1127.4000000000001</v>
          </cell>
          <cell r="Q98">
            <v>0</v>
          </cell>
          <cell r="S98">
            <v>0.12</v>
          </cell>
          <cell r="T98">
            <v>53.46</v>
          </cell>
          <cell r="U98">
            <v>6.4</v>
          </cell>
          <cell r="V98">
            <v>640</v>
          </cell>
          <cell r="W98">
            <v>6.8479999999999999</v>
          </cell>
          <cell r="X98">
            <v>684.8</v>
          </cell>
          <cell r="Y98">
            <v>684.8</v>
          </cell>
          <cell r="Z98">
            <v>0.67</v>
          </cell>
          <cell r="AA98">
            <v>521.03</v>
          </cell>
          <cell r="AB98">
            <v>0</v>
          </cell>
          <cell r="AQ98">
            <v>640</v>
          </cell>
          <cell r="AR98">
            <v>640</v>
          </cell>
          <cell r="AS98">
            <v>0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BH98">
            <v>382</v>
          </cell>
          <cell r="BI98">
            <v>1812.2</v>
          </cell>
          <cell r="BL98">
            <v>380.65</v>
          </cell>
          <cell r="BM98" t="str">
            <v>LC Nº 674/92, ALTERADA P/ LC Nº 1055/08</v>
          </cell>
        </row>
        <row r="99">
          <cell r="A99" t="str">
            <v>4029301157NU E II3H</v>
          </cell>
          <cell r="B99">
            <v>4029</v>
          </cell>
          <cell r="C99">
            <v>30</v>
          </cell>
          <cell r="D99">
            <v>1157</v>
          </cell>
          <cell r="E99" t="str">
            <v>BIOLOGISTA CHEFE</v>
          </cell>
          <cell r="F99" t="str">
            <v>NU E II</v>
          </cell>
          <cell r="G99">
            <v>4</v>
          </cell>
          <cell r="H99" t="str">
            <v>H</v>
          </cell>
          <cell r="I99">
            <v>4029</v>
          </cell>
          <cell r="J99">
            <v>413.01</v>
          </cell>
          <cell r="K99" t="str">
            <v>AGENTE TÉCNICO DE ASSISTÊNCIA À SAÚDE</v>
          </cell>
          <cell r="L99">
            <v>3</v>
          </cell>
          <cell r="M99" t="str">
            <v>H</v>
          </cell>
          <cell r="N99">
            <v>1106.32</v>
          </cell>
          <cell r="O99">
            <v>1183.77</v>
          </cell>
          <cell r="P99">
            <v>1183.77</v>
          </cell>
          <cell r="Q99">
            <v>0</v>
          </cell>
          <cell r="S99">
            <v>0.12</v>
          </cell>
          <cell r="T99">
            <v>53.46</v>
          </cell>
          <cell r="U99">
            <v>6.4</v>
          </cell>
          <cell r="V99">
            <v>640</v>
          </cell>
          <cell r="W99">
            <v>6.8479999999999999</v>
          </cell>
          <cell r="X99">
            <v>684.8</v>
          </cell>
          <cell r="Y99">
            <v>684.8</v>
          </cell>
          <cell r="Z99">
            <v>0.67</v>
          </cell>
          <cell r="AA99">
            <v>521.03</v>
          </cell>
          <cell r="AB99">
            <v>0</v>
          </cell>
          <cell r="AQ99">
            <v>640</v>
          </cell>
          <cell r="AR99">
            <v>640</v>
          </cell>
          <cell r="AS99">
            <v>0</v>
          </cell>
          <cell r="AT99">
            <v>0</v>
          </cell>
          <cell r="AW99">
            <v>0</v>
          </cell>
          <cell r="AX99">
            <v>0</v>
          </cell>
          <cell r="AY99">
            <v>0</v>
          </cell>
          <cell r="BH99">
            <v>382</v>
          </cell>
          <cell r="BI99">
            <v>1868.57</v>
          </cell>
          <cell r="BL99">
            <v>413.01</v>
          </cell>
          <cell r="BM99" t="str">
            <v>LC Nº 674/92, ALTERADA P/ LC Nº 1055/08</v>
          </cell>
        </row>
        <row r="100">
          <cell r="A100" t="str">
            <v>4029301157NU E II3I</v>
          </cell>
          <cell r="B100">
            <v>4029</v>
          </cell>
          <cell r="C100">
            <v>30</v>
          </cell>
          <cell r="D100">
            <v>1157</v>
          </cell>
          <cell r="E100" t="str">
            <v>BIOLOGISTA CHEFE</v>
          </cell>
          <cell r="F100" t="str">
            <v>NU E II</v>
          </cell>
          <cell r="G100">
            <v>4</v>
          </cell>
          <cell r="H100" t="str">
            <v>I</v>
          </cell>
          <cell r="I100">
            <v>4029</v>
          </cell>
          <cell r="J100">
            <v>448.12</v>
          </cell>
          <cell r="K100" t="str">
            <v>AGENTE TÉCNICO DE ASSISTÊNCIA À SAÚDE</v>
          </cell>
          <cell r="L100">
            <v>3</v>
          </cell>
          <cell r="M100" t="str">
            <v>I</v>
          </cell>
          <cell r="N100">
            <v>1161.6300000000001</v>
          </cell>
          <cell r="O100">
            <v>1242.95</v>
          </cell>
          <cell r="P100">
            <v>1242.95</v>
          </cell>
          <cell r="Q100">
            <v>0</v>
          </cell>
          <cell r="S100">
            <v>0.12</v>
          </cell>
          <cell r="T100">
            <v>53.46</v>
          </cell>
          <cell r="U100">
            <v>6.4</v>
          </cell>
          <cell r="V100">
            <v>640</v>
          </cell>
          <cell r="W100">
            <v>6.8479999999999999</v>
          </cell>
          <cell r="X100">
            <v>684.8</v>
          </cell>
          <cell r="Y100">
            <v>684.8</v>
          </cell>
          <cell r="Z100">
            <v>0.67</v>
          </cell>
          <cell r="AA100">
            <v>521.03</v>
          </cell>
          <cell r="AB100">
            <v>0</v>
          </cell>
          <cell r="AQ100">
            <v>640</v>
          </cell>
          <cell r="AR100">
            <v>640</v>
          </cell>
          <cell r="AS100">
            <v>0</v>
          </cell>
          <cell r="AT100">
            <v>0</v>
          </cell>
          <cell r="AW100">
            <v>0</v>
          </cell>
          <cell r="AX100">
            <v>0</v>
          </cell>
          <cell r="AY100">
            <v>0</v>
          </cell>
          <cell r="BH100">
            <v>382</v>
          </cell>
          <cell r="BI100">
            <v>1927.75</v>
          </cell>
          <cell r="BL100">
            <v>448.12</v>
          </cell>
          <cell r="BM100" t="str">
            <v>LC Nº 674/92, ALTERADA P/ LC Nº 1055/08</v>
          </cell>
        </row>
        <row r="101">
          <cell r="A101" t="str">
            <v>4029301157NU E II3J</v>
          </cell>
          <cell r="B101">
            <v>4029</v>
          </cell>
          <cell r="C101">
            <v>30</v>
          </cell>
          <cell r="D101">
            <v>1157</v>
          </cell>
          <cell r="E101" t="str">
            <v>BIOLOGISTA CHEFE</v>
          </cell>
          <cell r="F101" t="str">
            <v>NU E II</v>
          </cell>
          <cell r="G101">
            <v>4</v>
          </cell>
          <cell r="H101" t="str">
            <v>J</v>
          </cell>
          <cell r="I101">
            <v>4029</v>
          </cell>
          <cell r="J101">
            <v>486.21</v>
          </cell>
          <cell r="K101" t="str">
            <v>AGENTE TÉCNICO DE ASSISTÊNCIA À SAÚDE</v>
          </cell>
          <cell r="L101">
            <v>3</v>
          </cell>
          <cell r="M101" t="str">
            <v>J</v>
          </cell>
          <cell r="N101">
            <v>1219.72</v>
          </cell>
          <cell r="O101">
            <v>1305.0999999999999</v>
          </cell>
          <cell r="P101">
            <v>1305.0999999999999</v>
          </cell>
          <cell r="Q101">
            <v>0</v>
          </cell>
          <cell r="S101">
            <v>0.12</v>
          </cell>
          <cell r="T101">
            <v>53.46</v>
          </cell>
          <cell r="U101">
            <v>6.4</v>
          </cell>
          <cell r="V101">
            <v>640</v>
          </cell>
          <cell r="W101">
            <v>6.8479999999999999</v>
          </cell>
          <cell r="X101">
            <v>684.8</v>
          </cell>
          <cell r="Y101">
            <v>684.8</v>
          </cell>
          <cell r="Z101">
            <v>0.67</v>
          </cell>
          <cell r="AA101">
            <v>521.03</v>
          </cell>
          <cell r="AB101">
            <v>0</v>
          </cell>
          <cell r="AQ101">
            <v>640</v>
          </cell>
          <cell r="AR101">
            <v>640</v>
          </cell>
          <cell r="AS101">
            <v>0</v>
          </cell>
          <cell r="AT101">
            <v>0</v>
          </cell>
          <cell r="AW101">
            <v>0</v>
          </cell>
          <cell r="AX101">
            <v>0</v>
          </cell>
          <cell r="AY101">
            <v>0</v>
          </cell>
          <cell r="BH101">
            <v>382</v>
          </cell>
          <cell r="BI101">
            <v>1989.9</v>
          </cell>
          <cell r="BL101">
            <v>486.21</v>
          </cell>
          <cell r="BM101" t="str">
            <v>LC Nº 674/92, ALTERADA P/ LC Nº 1055/08</v>
          </cell>
        </row>
        <row r="102">
          <cell r="A102" t="str">
            <v>4030301157NU E II2A</v>
          </cell>
          <cell r="B102">
            <v>4030</v>
          </cell>
          <cell r="C102">
            <v>30</v>
          </cell>
          <cell r="D102">
            <v>1157</v>
          </cell>
          <cell r="E102" t="str">
            <v>BIOLOGISTA ENCARREGADO</v>
          </cell>
          <cell r="F102" t="str">
            <v>NU E II</v>
          </cell>
          <cell r="G102">
            <v>3</v>
          </cell>
          <cell r="H102" t="str">
            <v>A</v>
          </cell>
          <cell r="I102">
            <v>4030</v>
          </cell>
          <cell r="J102">
            <v>217.04</v>
          </cell>
          <cell r="K102" t="str">
            <v>AGENTE TÉCNICO DE ASSISTÊNCIA À SAÚDE</v>
          </cell>
          <cell r="L102">
            <v>2</v>
          </cell>
          <cell r="M102" t="str">
            <v>A</v>
          </cell>
          <cell r="N102">
            <v>655.20000000000005</v>
          </cell>
          <cell r="O102">
            <v>701.06</v>
          </cell>
          <cell r="P102">
            <v>701.06</v>
          </cell>
          <cell r="Q102">
            <v>0</v>
          </cell>
          <cell r="S102">
            <v>0.12</v>
          </cell>
          <cell r="T102">
            <v>53.46</v>
          </cell>
          <cell r="U102">
            <v>6.4</v>
          </cell>
          <cell r="V102">
            <v>640</v>
          </cell>
          <cell r="W102">
            <v>6.8479999999999999</v>
          </cell>
          <cell r="X102">
            <v>684.8</v>
          </cell>
          <cell r="Y102">
            <v>684.8</v>
          </cell>
          <cell r="Z102">
            <v>0.67</v>
          </cell>
          <cell r="AA102">
            <v>521.03</v>
          </cell>
          <cell r="AB102">
            <v>0</v>
          </cell>
          <cell r="AQ102">
            <v>640</v>
          </cell>
          <cell r="AR102">
            <v>640</v>
          </cell>
          <cell r="AS102">
            <v>0</v>
          </cell>
          <cell r="AT102">
            <v>0</v>
          </cell>
          <cell r="AW102">
            <v>0</v>
          </cell>
          <cell r="AX102">
            <v>0</v>
          </cell>
          <cell r="AY102">
            <v>0</v>
          </cell>
          <cell r="BH102">
            <v>382</v>
          </cell>
          <cell r="BI102">
            <v>1385.86</v>
          </cell>
          <cell r="BL102">
            <v>217.04</v>
          </cell>
          <cell r="BM102" t="str">
            <v>LC Nº 674/92, ALTERADA P/ LC Nº 1055/08</v>
          </cell>
        </row>
        <row r="103">
          <cell r="A103" t="str">
            <v>4030301157NU E II2B</v>
          </cell>
          <cell r="B103">
            <v>4030</v>
          </cell>
          <cell r="C103">
            <v>30</v>
          </cell>
          <cell r="D103">
            <v>1157</v>
          </cell>
          <cell r="E103" t="str">
            <v>BIOLOGISTA ENCARREGADO</v>
          </cell>
          <cell r="F103" t="str">
            <v>NU E II</v>
          </cell>
          <cell r="G103">
            <v>3</v>
          </cell>
          <cell r="H103" t="str">
            <v>B</v>
          </cell>
          <cell r="I103">
            <v>4030</v>
          </cell>
          <cell r="J103">
            <v>235.49</v>
          </cell>
          <cell r="K103" t="str">
            <v>AGENTE TÉCNICO DE ASSISTÊNCIA À SAÚDE</v>
          </cell>
          <cell r="L103">
            <v>2</v>
          </cell>
          <cell r="M103" t="str">
            <v>B</v>
          </cell>
          <cell r="N103">
            <v>687.96</v>
          </cell>
          <cell r="O103">
            <v>736.11</v>
          </cell>
          <cell r="P103">
            <v>736.11</v>
          </cell>
          <cell r="Q103">
            <v>0</v>
          </cell>
          <cell r="S103">
            <v>0.12</v>
          </cell>
          <cell r="T103">
            <v>53.46</v>
          </cell>
          <cell r="U103">
            <v>6.4</v>
          </cell>
          <cell r="V103">
            <v>640</v>
          </cell>
          <cell r="W103">
            <v>6.8479999999999999</v>
          </cell>
          <cell r="X103">
            <v>684.8</v>
          </cell>
          <cell r="Y103">
            <v>684.8</v>
          </cell>
          <cell r="Z103">
            <v>0.67</v>
          </cell>
          <cell r="AA103">
            <v>521.03</v>
          </cell>
          <cell r="AB103">
            <v>0</v>
          </cell>
          <cell r="AQ103">
            <v>640</v>
          </cell>
          <cell r="AR103">
            <v>640</v>
          </cell>
          <cell r="AS103">
            <v>0</v>
          </cell>
          <cell r="AT103">
            <v>0</v>
          </cell>
          <cell r="AW103">
            <v>0</v>
          </cell>
          <cell r="AX103">
            <v>0</v>
          </cell>
          <cell r="AY103">
            <v>0</v>
          </cell>
          <cell r="BH103">
            <v>382</v>
          </cell>
          <cell r="BI103">
            <v>1420.91</v>
          </cell>
          <cell r="BL103">
            <v>235.49</v>
          </cell>
          <cell r="BM103" t="str">
            <v>LC Nº 674/92, ALTERADA P/ LC Nº 1055/08</v>
          </cell>
        </row>
        <row r="104">
          <cell r="A104" t="str">
            <v>4030301157NU E II2C</v>
          </cell>
          <cell r="B104">
            <v>4030</v>
          </cell>
          <cell r="C104">
            <v>30</v>
          </cell>
          <cell r="D104">
            <v>1157</v>
          </cell>
          <cell r="E104" t="str">
            <v>BIOLOGISTA ENCARREGADO</v>
          </cell>
          <cell r="F104" t="str">
            <v>NU E II</v>
          </cell>
          <cell r="G104">
            <v>3</v>
          </cell>
          <cell r="H104" t="str">
            <v>C</v>
          </cell>
          <cell r="I104">
            <v>4030</v>
          </cell>
          <cell r="J104">
            <v>255.51</v>
          </cell>
          <cell r="K104" t="str">
            <v>AGENTE TÉCNICO DE ASSISTÊNCIA À SAÚDE</v>
          </cell>
          <cell r="L104">
            <v>2</v>
          </cell>
          <cell r="M104" t="str">
            <v>C</v>
          </cell>
          <cell r="N104">
            <v>722.36</v>
          </cell>
          <cell r="O104">
            <v>772.92</v>
          </cell>
          <cell r="P104">
            <v>772.92</v>
          </cell>
          <cell r="Q104">
            <v>0</v>
          </cell>
          <cell r="S104">
            <v>0.12</v>
          </cell>
          <cell r="T104">
            <v>53.46</v>
          </cell>
          <cell r="U104">
            <v>6.4</v>
          </cell>
          <cell r="V104">
            <v>640</v>
          </cell>
          <cell r="W104">
            <v>6.8479999999999999</v>
          </cell>
          <cell r="X104">
            <v>684.8</v>
          </cell>
          <cell r="Y104">
            <v>684.8</v>
          </cell>
          <cell r="Z104">
            <v>0.67</v>
          </cell>
          <cell r="AA104">
            <v>521.03</v>
          </cell>
          <cell r="AB104">
            <v>0</v>
          </cell>
          <cell r="AQ104">
            <v>640</v>
          </cell>
          <cell r="AR104">
            <v>640</v>
          </cell>
          <cell r="AS104">
            <v>0</v>
          </cell>
          <cell r="AT104">
            <v>0</v>
          </cell>
          <cell r="AW104">
            <v>0</v>
          </cell>
          <cell r="AX104">
            <v>0</v>
          </cell>
          <cell r="AY104">
            <v>0</v>
          </cell>
          <cell r="BH104">
            <v>382</v>
          </cell>
          <cell r="BI104">
            <v>1457.72</v>
          </cell>
          <cell r="BL104">
            <v>255.51</v>
          </cell>
          <cell r="BM104" t="str">
            <v>LC Nº 674/92, ALTERADA P/ LC Nº 1055/08</v>
          </cell>
        </row>
        <row r="105">
          <cell r="A105" t="str">
            <v>4030301157NU E II2D</v>
          </cell>
          <cell r="B105">
            <v>4030</v>
          </cell>
          <cell r="C105">
            <v>30</v>
          </cell>
          <cell r="D105">
            <v>1157</v>
          </cell>
          <cell r="E105" t="str">
            <v>BIOLOGISTA ENCARREGADO</v>
          </cell>
          <cell r="F105" t="str">
            <v>NU E II</v>
          </cell>
          <cell r="G105">
            <v>3</v>
          </cell>
          <cell r="H105" t="str">
            <v>D</v>
          </cell>
          <cell r="I105">
            <v>4030</v>
          </cell>
          <cell r="J105">
            <v>277.23</v>
          </cell>
          <cell r="K105" t="str">
            <v>AGENTE TÉCNICO DE ASSISTÊNCIA À SAÚDE</v>
          </cell>
          <cell r="L105">
            <v>2</v>
          </cell>
          <cell r="M105" t="str">
            <v>D</v>
          </cell>
          <cell r="N105">
            <v>758.48</v>
          </cell>
          <cell r="O105">
            <v>811.56</v>
          </cell>
          <cell r="P105">
            <v>811.56</v>
          </cell>
          <cell r="Q105">
            <v>0</v>
          </cell>
          <cell r="S105">
            <v>0.12</v>
          </cell>
          <cell r="T105">
            <v>53.46</v>
          </cell>
          <cell r="U105">
            <v>6.4</v>
          </cell>
          <cell r="V105">
            <v>640</v>
          </cell>
          <cell r="W105">
            <v>6.8479999999999999</v>
          </cell>
          <cell r="X105">
            <v>684.8</v>
          </cell>
          <cell r="Y105">
            <v>684.8</v>
          </cell>
          <cell r="Z105">
            <v>0.67</v>
          </cell>
          <cell r="AA105">
            <v>521.03</v>
          </cell>
          <cell r="AB105">
            <v>0</v>
          </cell>
          <cell r="AQ105">
            <v>640</v>
          </cell>
          <cell r="AR105">
            <v>640</v>
          </cell>
          <cell r="AS105">
            <v>0</v>
          </cell>
          <cell r="AT105">
            <v>0</v>
          </cell>
          <cell r="AW105">
            <v>0</v>
          </cell>
          <cell r="AX105">
            <v>0</v>
          </cell>
          <cell r="AY105">
            <v>0</v>
          </cell>
          <cell r="BH105">
            <v>382</v>
          </cell>
          <cell r="BI105">
            <v>1496.36</v>
          </cell>
          <cell r="BL105">
            <v>277.22000000000003</v>
          </cell>
          <cell r="BM105" t="str">
            <v>LC Nº 674/92, ALTERADA P/ LC Nº 1055/08</v>
          </cell>
        </row>
        <row r="106">
          <cell r="A106" t="str">
            <v>4030301157NU E II2E</v>
          </cell>
          <cell r="B106">
            <v>4030</v>
          </cell>
          <cell r="C106">
            <v>30</v>
          </cell>
          <cell r="D106">
            <v>1157</v>
          </cell>
          <cell r="E106" t="str">
            <v>BIOLOGISTA ENCARREGADO</v>
          </cell>
          <cell r="F106" t="str">
            <v>NU E II</v>
          </cell>
          <cell r="G106">
            <v>3</v>
          </cell>
          <cell r="H106" t="str">
            <v>E</v>
          </cell>
          <cell r="I106">
            <v>4030</v>
          </cell>
          <cell r="J106">
            <v>300.79000000000002</v>
          </cell>
          <cell r="K106" t="str">
            <v>AGENTE TÉCNICO DE ASSISTÊNCIA À SAÚDE</v>
          </cell>
          <cell r="L106">
            <v>2</v>
          </cell>
          <cell r="M106" t="str">
            <v>E</v>
          </cell>
          <cell r="N106">
            <v>796.4</v>
          </cell>
          <cell r="O106">
            <v>852.14</v>
          </cell>
          <cell r="P106">
            <v>852.14</v>
          </cell>
          <cell r="Q106">
            <v>0</v>
          </cell>
          <cell r="S106">
            <v>0.12</v>
          </cell>
          <cell r="T106">
            <v>53.46</v>
          </cell>
          <cell r="U106">
            <v>6.4</v>
          </cell>
          <cell r="V106">
            <v>640</v>
          </cell>
          <cell r="W106">
            <v>6.8479999999999999</v>
          </cell>
          <cell r="X106">
            <v>684.8</v>
          </cell>
          <cell r="Y106">
            <v>684.8</v>
          </cell>
          <cell r="Z106">
            <v>0.67</v>
          </cell>
          <cell r="AA106">
            <v>521.03</v>
          </cell>
          <cell r="AB106">
            <v>0</v>
          </cell>
          <cell r="AQ106">
            <v>640</v>
          </cell>
          <cell r="AR106">
            <v>640</v>
          </cell>
          <cell r="AS106">
            <v>0</v>
          </cell>
          <cell r="AT106">
            <v>0</v>
          </cell>
          <cell r="AW106">
            <v>0</v>
          </cell>
          <cell r="AX106">
            <v>0</v>
          </cell>
          <cell r="AY106">
            <v>0</v>
          </cell>
          <cell r="BH106">
            <v>382</v>
          </cell>
          <cell r="BI106">
            <v>1536.94</v>
          </cell>
          <cell r="BL106">
            <v>300.77999999999997</v>
          </cell>
          <cell r="BM106" t="str">
            <v>LC Nº 674/92, ALTERADA P/ LC Nº 1055/08</v>
          </cell>
        </row>
        <row r="107">
          <cell r="A107" t="str">
            <v>4030301157NU E II2F</v>
          </cell>
          <cell r="B107">
            <v>4030</v>
          </cell>
          <cell r="C107">
            <v>30</v>
          </cell>
          <cell r="D107">
            <v>1157</v>
          </cell>
          <cell r="E107" t="str">
            <v>BIOLOGISTA ENCARREGADO</v>
          </cell>
          <cell r="F107" t="str">
            <v>NU E II</v>
          </cell>
          <cell r="G107">
            <v>3</v>
          </cell>
          <cell r="H107" t="str">
            <v>F</v>
          </cell>
          <cell r="I107">
            <v>4030</v>
          </cell>
          <cell r="J107">
            <v>326.36</v>
          </cell>
          <cell r="K107" t="str">
            <v>AGENTE TÉCNICO DE ASSISTÊNCIA À SAÚDE</v>
          </cell>
          <cell r="L107">
            <v>2</v>
          </cell>
          <cell r="M107" t="str">
            <v>F</v>
          </cell>
          <cell r="N107">
            <v>836.22</v>
          </cell>
          <cell r="O107">
            <v>894.75</v>
          </cell>
          <cell r="P107">
            <v>894.75</v>
          </cell>
          <cell r="Q107">
            <v>0</v>
          </cell>
          <cell r="S107">
            <v>0.12</v>
          </cell>
          <cell r="T107">
            <v>53.46</v>
          </cell>
          <cell r="U107">
            <v>6.4</v>
          </cell>
          <cell r="V107">
            <v>640</v>
          </cell>
          <cell r="W107">
            <v>6.8479999999999999</v>
          </cell>
          <cell r="X107">
            <v>684.8</v>
          </cell>
          <cell r="Y107">
            <v>684.8</v>
          </cell>
          <cell r="Z107">
            <v>0.67</v>
          </cell>
          <cell r="AA107">
            <v>521.03</v>
          </cell>
          <cell r="AB107">
            <v>0</v>
          </cell>
          <cell r="AQ107">
            <v>640</v>
          </cell>
          <cell r="AR107">
            <v>640</v>
          </cell>
          <cell r="AS107">
            <v>0</v>
          </cell>
          <cell r="AT107">
            <v>0</v>
          </cell>
          <cell r="AW107">
            <v>0</v>
          </cell>
          <cell r="AX107">
            <v>0</v>
          </cell>
          <cell r="AY107">
            <v>0</v>
          </cell>
          <cell r="BH107">
            <v>382</v>
          </cell>
          <cell r="BI107">
            <v>1579.55</v>
          </cell>
          <cell r="BL107">
            <v>326.33999999999997</v>
          </cell>
          <cell r="BM107" t="str">
            <v>LC Nº 674/92, ALTERADA P/ LC Nº 1055/08</v>
          </cell>
        </row>
        <row r="108">
          <cell r="A108" t="str">
            <v>4030301157NU E II2G</v>
          </cell>
          <cell r="B108">
            <v>4030</v>
          </cell>
          <cell r="C108">
            <v>30</v>
          </cell>
          <cell r="D108">
            <v>1157</v>
          </cell>
          <cell r="E108" t="str">
            <v>BIOLOGISTA ENCARREGADO</v>
          </cell>
          <cell r="F108" t="str">
            <v>NU E II</v>
          </cell>
          <cell r="G108">
            <v>3</v>
          </cell>
          <cell r="H108" t="str">
            <v>G</v>
          </cell>
          <cell r="I108">
            <v>4030</v>
          </cell>
          <cell r="J108">
            <v>354.1</v>
          </cell>
          <cell r="K108" t="str">
            <v>AGENTE TÉCNICO DE ASSISTÊNCIA À SAÚDE</v>
          </cell>
          <cell r="L108">
            <v>2</v>
          </cell>
          <cell r="M108" t="str">
            <v>G</v>
          </cell>
          <cell r="N108">
            <v>878.03</v>
          </cell>
          <cell r="O108">
            <v>939.49</v>
          </cell>
          <cell r="P108">
            <v>939.49</v>
          </cell>
          <cell r="Q108">
            <v>0</v>
          </cell>
          <cell r="S108">
            <v>0.12</v>
          </cell>
          <cell r="T108">
            <v>53.46</v>
          </cell>
          <cell r="U108">
            <v>6.4</v>
          </cell>
          <cell r="V108">
            <v>640</v>
          </cell>
          <cell r="W108">
            <v>6.8479999999999999</v>
          </cell>
          <cell r="X108">
            <v>684.8</v>
          </cell>
          <cell r="Y108">
            <v>684.8</v>
          </cell>
          <cell r="Z108">
            <v>0.67</v>
          </cell>
          <cell r="AA108">
            <v>521.03</v>
          </cell>
          <cell r="AB108">
            <v>0</v>
          </cell>
          <cell r="AQ108">
            <v>640</v>
          </cell>
          <cell r="AR108">
            <v>640</v>
          </cell>
          <cell r="AS108">
            <v>0</v>
          </cell>
          <cell r="AT108">
            <v>0</v>
          </cell>
          <cell r="AW108">
            <v>0</v>
          </cell>
          <cell r="AX108">
            <v>0</v>
          </cell>
          <cell r="AY108">
            <v>0</v>
          </cell>
          <cell r="BH108">
            <v>382</v>
          </cell>
          <cell r="BI108">
            <v>1624.29</v>
          </cell>
          <cell r="BL108">
            <v>354.09</v>
          </cell>
          <cell r="BM108" t="str">
            <v>LC Nº 674/92, ALTERADA P/ LC Nº 1055/08</v>
          </cell>
        </row>
        <row r="109">
          <cell r="A109" t="str">
            <v>4030301157NU E II2H</v>
          </cell>
          <cell r="B109">
            <v>4030</v>
          </cell>
          <cell r="C109">
            <v>30</v>
          </cell>
          <cell r="D109">
            <v>1157</v>
          </cell>
          <cell r="E109" t="str">
            <v>BIOLOGISTA ENCARREGADO</v>
          </cell>
          <cell r="F109" t="str">
            <v>NU E II</v>
          </cell>
          <cell r="G109">
            <v>3</v>
          </cell>
          <cell r="H109" t="str">
            <v>H</v>
          </cell>
          <cell r="I109">
            <v>4030</v>
          </cell>
          <cell r="J109">
            <v>384.2</v>
          </cell>
          <cell r="K109" t="str">
            <v>AGENTE TÉCNICO DE ASSISTÊNCIA À SAÚDE</v>
          </cell>
          <cell r="L109">
            <v>2</v>
          </cell>
          <cell r="M109" t="str">
            <v>H</v>
          </cell>
          <cell r="N109">
            <v>921.93</v>
          </cell>
          <cell r="O109">
            <v>986.46</v>
          </cell>
          <cell r="P109">
            <v>986.46</v>
          </cell>
          <cell r="Q109">
            <v>0</v>
          </cell>
          <cell r="S109">
            <v>0.12</v>
          </cell>
          <cell r="T109">
            <v>53.46</v>
          </cell>
          <cell r="U109">
            <v>6.4</v>
          </cell>
          <cell r="V109">
            <v>640</v>
          </cell>
          <cell r="W109">
            <v>6.8479999999999999</v>
          </cell>
          <cell r="X109">
            <v>684.8</v>
          </cell>
          <cell r="Y109">
            <v>684.8</v>
          </cell>
          <cell r="Z109">
            <v>0.67</v>
          </cell>
          <cell r="AA109">
            <v>521.03</v>
          </cell>
          <cell r="AB109">
            <v>0</v>
          </cell>
          <cell r="AQ109">
            <v>640</v>
          </cell>
          <cell r="AR109">
            <v>640</v>
          </cell>
          <cell r="AS109">
            <v>0</v>
          </cell>
          <cell r="AT109">
            <v>0</v>
          </cell>
          <cell r="AW109">
            <v>0</v>
          </cell>
          <cell r="AX109">
            <v>0</v>
          </cell>
          <cell r="AY109">
            <v>0</v>
          </cell>
          <cell r="BH109">
            <v>382</v>
          </cell>
          <cell r="BI109">
            <v>1671.26</v>
          </cell>
          <cell r="BL109">
            <v>384.19</v>
          </cell>
          <cell r="BM109" t="str">
            <v>LC Nº 674/92, ALTERADA P/ LC Nº 1055/08</v>
          </cell>
        </row>
        <row r="110">
          <cell r="A110" t="str">
            <v>4030301157NU E II2I</v>
          </cell>
          <cell r="B110">
            <v>4030</v>
          </cell>
          <cell r="C110">
            <v>30</v>
          </cell>
          <cell r="D110">
            <v>1157</v>
          </cell>
          <cell r="E110" t="str">
            <v>BIOLOGISTA ENCARREGADO</v>
          </cell>
          <cell r="F110" t="str">
            <v>NU E II</v>
          </cell>
          <cell r="G110">
            <v>3</v>
          </cell>
          <cell r="H110" t="str">
            <v>I</v>
          </cell>
          <cell r="I110">
            <v>4030</v>
          </cell>
          <cell r="J110">
            <v>416.86</v>
          </cell>
          <cell r="K110" t="str">
            <v>AGENTE TÉCNICO DE ASSISTÊNCIA À SAÚDE</v>
          </cell>
          <cell r="L110">
            <v>2</v>
          </cell>
          <cell r="M110" t="str">
            <v>I</v>
          </cell>
          <cell r="N110">
            <v>968.03</v>
          </cell>
          <cell r="O110">
            <v>1035.78</v>
          </cell>
          <cell r="P110">
            <v>1035.78</v>
          </cell>
          <cell r="Q110">
            <v>0</v>
          </cell>
          <cell r="S110">
            <v>0.12</v>
          </cell>
          <cell r="T110">
            <v>53.46</v>
          </cell>
          <cell r="U110">
            <v>6.4</v>
          </cell>
          <cell r="V110">
            <v>640</v>
          </cell>
          <cell r="W110">
            <v>6.8479999999999999</v>
          </cell>
          <cell r="X110">
            <v>684.8</v>
          </cell>
          <cell r="Y110">
            <v>684.8</v>
          </cell>
          <cell r="Z110">
            <v>0.67</v>
          </cell>
          <cell r="AA110">
            <v>521.03</v>
          </cell>
          <cell r="AB110">
            <v>0</v>
          </cell>
          <cell r="AQ110">
            <v>640</v>
          </cell>
          <cell r="AR110">
            <v>640</v>
          </cell>
          <cell r="AS110">
            <v>0</v>
          </cell>
          <cell r="AT110">
            <v>0</v>
          </cell>
          <cell r="AW110">
            <v>0</v>
          </cell>
          <cell r="AX110">
            <v>0</v>
          </cell>
          <cell r="AY110">
            <v>0</v>
          </cell>
          <cell r="BH110">
            <v>382</v>
          </cell>
          <cell r="BI110">
            <v>1720.58</v>
          </cell>
          <cell r="BL110">
            <v>416.84</v>
          </cell>
          <cell r="BM110" t="str">
            <v>LC Nº 674/92, ALTERADA P/ LC Nº 1055/08</v>
          </cell>
        </row>
        <row r="111">
          <cell r="A111" t="str">
            <v>4030301157NU E II2J</v>
          </cell>
          <cell r="B111">
            <v>4030</v>
          </cell>
          <cell r="C111">
            <v>30</v>
          </cell>
          <cell r="D111">
            <v>1157</v>
          </cell>
          <cell r="E111" t="str">
            <v>BIOLOGISTA ENCARREGADO</v>
          </cell>
          <cell r="F111" t="str">
            <v>NU E II</v>
          </cell>
          <cell r="G111">
            <v>3</v>
          </cell>
          <cell r="H111" t="str">
            <v>J</v>
          </cell>
          <cell r="I111">
            <v>4030</v>
          </cell>
          <cell r="J111">
            <v>452.29</v>
          </cell>
          <cell r="K111" t="str">
            <v>AGENTE TÉCNICO DE ASSISTÊNCIA À SAÚDE</v>
          </cell>
          <cell r="L111">
            <v>2</v>
          </cell>
          <cell r="M111" t="str">
            <v>J</v>
          </cell>
          <cell r="N111">
            <v>1016.43</v>
          </cell>
          <cell r="O111">
            <v>1087.57</v>
          </cell>
          <cell r="P111">
            <v>1087.57</v>
          </cell>
          <cell r="Q111">
            <v>0</v>
          </cell>
          <cell r="S111">
            <v>0.12</v>
          </cell>
          <cell r="T111">
            <v>53.46</v>
          </cell>
          <cell r="U111">
            <v>6.4</v>
          </cell>
          <cell r="V111">
            <v>640</v>
          </cell>
          <cell r="W111">
            <v>6.8479999999999999</v>
          </cell>
          <cell r="X111">
            <v>684.8</v>
          </cell>
          <cell r="Y111">
            <v>684.8</v>
          </cell>
          <cell r="Z111">
            <v>0.67</v>
          </cell>
          <cell r="AA111">
            <v>521.03</v>
          </cell>
          <cell r="AB111">
            <v>0</v>
          </cell>
          <cell r="AQ111">
            <v>640</v>
          </cell>
          <cell r="AR111">
            <v>640</v>
          </cell>
          <cell r="AS111">
            <v>0</v>
          </cell>
          <cell r="AT111">
            <v>0</v>
          </cell>
          <cell r="AW111">
            <v>0</v>
          </cell>
          <cell r="AX111">
            <v>0</v>
          </cell>
          <cell r="AY111">
            <v>0</v>
          </cell>
          <cell r="BH111">
            <v>382</v>
          </cell>
          <cell r="BI111">
            <v>1772.37</v>
          </cell>
          <cell r="BL111">
            <v>452.29</v>
          </cell>
          <cell r="BM111" t="str">
            <v>LC Nº 674/92, ALTERADA P/ LC Nº 1055/08</v>
          </cell>
        </row>
        <row r="112">
          <cell r="A112" t="str">
            <v>4031301157NC</v>
          </cell>
          <cell r="B112">
            <v>4031</v>
          </cell>
          <cell r="C112">
            <v>30</v>
          </cell>
          <cell r="D112">
            <v>1157</v>
          </cell>
          <cell r="E112" t="str">
            <v>CHEFE DE SEÇÃO TÉCNICA DE SAÚDE</v>
          </cell>
          <cell r="F112" t="str">
            <v>NC</v>
          </cell>
          <cell r="G112">
            <v>4</v>
          </cell>
          <cell r="H112" t="str">
            <v>B</v>
          </cell>
          <cell r="I112">
            <v>4031</v>
          </cell>
          <cell r="J112">
            <v>253.15</v>
          </cell>
          <cell r="N112">
            <v>850</v>
          </cell>
          <cell r="O112">
            <v>909.5</v>
          </cell>
          <cell r="P112">
            <v>909.5</v>
          </cell>
          <cell r="Q112">
            <v>0</v>
          </cell>
          <cell r="S112">
            <v>0.12</v>
          </cell>
          <cell r="T112">
            <v>53.46</v>
          </cell>
          <cell r="U112">
            <v>8</v>
          </cell>
          <cell r="V112">
            <v>800</v>
          </cell>
          <cell r="W112">
            <v>8.56</v>
          </cell>
          <cell r="X112">
            <v>856</v>
          </cell>
          <cell r="Y112">
            <v>856</v>
          </cell>
          <cell r="Z112">
            <v>0.67</v>
          </cell>
          <cell r="AA112">
            <v>521.03</v>
          </cell>
          <cell r="AB112">
            <v>0</v>
          </cell>
          <cell r="AQ112">
            <v>1213</v>
          </cell>
          <cell r="AR112">
            <v>1213</v>
          </cell>
          <cell r="AS112">
            <v>0</v>
          </cell>
          <cell r="AT112">
            <v>0</v>
          </cell>
          <cell r="AW112">
            <v>0</v>
          </cell>
          <cell r="AX112">
            <v>0</v>
          </cell>
          <cell r="AY112">
            <v>0</v>
          </cell>
          <cell r="BH112">
            <v>382</v>
          </cell>
          <cell r="BI112">
            <v>1765.5</v>
          </cell>
          <cell r="BL112">
            <v>490.73</v>
          </cell>
          <cell r="BM112" t="str">
            <v>LC Nº 674/92, ALTERADA P/ LC Nº 1055/08</v>
          </cell>
        </row>
        <row r="113">
          <cell r="A113" t="str">
            <v>4031301157NC</v>
          </cell>
          <cell r="B113">
            <v>4031</v>
          </cell>
          <cell r="C113">
            <v>30</v>
          </cell>
          <cell r="D113">
            <v>1157</v>
          </cell>
          <cell r="E113" t="str">
            <v>CHEFE DE SEÇÃO TÉCNICA DE SAÚDE</v>
          </cell>
          <cell r="F113" t="str">
            <v>NC</v>
          </cell>
          <cell r="G113">
            <v>4</v>
          </cell>
          <cell r="H113" t="str">
            <v>C</v>
          </cell>
          <cell r="I113">
            <v>4031</v>
          </cell>
          <cell r="J113">
            <v>274.67</v>
          </cell>
          <cell r="N113">
            <v>850</v>
          </cell>
          <cell r="O113">
            <v>909.5</v>
          </cell>
          <cell r="P113">
            <v>909.5</v>
          </cell>
          <cell r="Q113">
            <v>0</v>
          </cell>
          <cell r="S113">
            <v>0.12</v>
          </cell>
          <cell r="T113">
            <v>53.46</v>
          </cell>
          <cell r="U113">
            <v>8</v>
          </cell>
          <cell r="V113">
            <v>800</v>
          </cell>
          <cell r="W113">
            <v>8.56</v>
          </cell>
          <cell r="X113">
            <v>856</v>
          </cell>
          <cell r="Y113">
            <v>856</v>
          </cell>
          <cell r="Z113">
            <v>0.67</v>
          </cell>
          <cell r="AA113">
            <v>521.03</v>
          </cell>
          <cell r="AB113">
            <v>0</v>
          </cell>
          <cell r="AQ113">
            <v>1213</v>
          </cell>
          <cell r="AR113">
            <v>1213</v>
          </cell>
          <cell r="AS113">
            <v>0</v>
          </cell>
          <cell r="AT113">
            <v>0</v>
          </cell>
          <cell r="AW113">
            <v>0</v>
          </cell>
          <cell r="AX113">
            <v>0</v>
          </cell>
          <cell r="AY113">
            <v>0</v>
          </cell>
          <cell r="BH113">
            <v>382</v>
          </cell>
          <cell r="BI113">
            <v>1765.5</v>
          </cell>
          <cell r="BL113">
            <v>532.44000000000005</v>
          </cell>
          <cell r="BM113" t="str">
            <v>LC Nº 674/92, ALTERADA P/ LC Nº 1055/08</v>
          </cell>
        </row>
        <row r="114">
          <cell r="A114" t="str">
            <v>4031301157NC</v>
          </cell>
          <cell r="B114">
            <v>4031</v>
          </cell>
          <cell r="C114">
            <v>30</v>
          </cell>
          <cell r="D114">
            <v>1157</v>
          </cell>
          <cell r="E114" t="str">
            <v>CHEFE DE SEÇÃO TÉCNICA DE SAÚDE</v>
          </cell>
          <cell r="F114" t="str">
            <v>NC</v>
          </cell>
          <cell r="G114">
            <v>4</v>
          </cell>
          <cell r="H114" t="str">
            <v>D</v>
          </cell>
          <cell r="I114">
            <v>4031</v>
          </cell>
          <cell r="J114">
            <v>298.02</v>
          </cell>
          <cell r="N114">
            <v>850</v>
          </cell>
          <cell r="O114">
            <v>909.5</v>
          </cell>
          <cell r="P114">
            <v>909.5</v>
          </cell>
          <cell r="Q114">
            <v>0</v>
          </cell>
          <cell r="S114">
            <v>0.12</v>
          </cell>
          <cell r="T114">
            <v>53.46</v>
          </cell>
          <cell r="U114">
            <v>8</v>
          </cell>
          <cell r="V114">
            <v>800</v>
          </cell>
          <cell r="W114">
            <v>8.56</v>
          </cell>
          <cell r="X114">
            <v>856</v>
          </cell>
          <cell r="Y114">
            <v>856</v>
          </cell>
          <cell r="Z114">
            <v>0.67</v>
          </cell>
          <cell r="AA114">
            <v>521.03</v>
          </cell>
          <cell r="AB114">
            <v>0</v>
          </cell>
          <cell r="AQ114">
            <v>1213</v>
          </cell>
          <cell r="AR114">
            <v>1213</v>
          </cell>
          <cell r="AS114">
            <v>0</v>
          </cell>
          <cell r="AT114">
            <v>0</v>
          </cell>
          <cell r="AW114">
            <v>0</v>
          </cell>
          <cell r="AX114">
            <v>0</v>
          </cell>
          <cell r="AY114">
            <v>0</v>
          </cell>
          <cell r="BH114">
            <v>382</v>
          </cell>
          <cell r="BI114">
            <v>1765.5</v>
          </cell>
          <cell r="BL114">
            <v>577.71</v>
          </cell>
          <cell r="BM114" t="str">
            <v>LC Nº 674/92, ALTERADA P/ LC Nº 1055/08</v>
          </cell>
        </row>
        <row r="115">
          <cell r="A115" t="str">
            <v>4031301157NC</v>
          </cell>
          <cell r="B115">
            <v>4031</v>
          </cell>
          <cell r="C115">
            <v>30</v>
          </cell>
          <cell r="D115">
            <v>1157</v>
          </cell>
          <cell r="E115" t="str">
            <v>CHEFE DE SEÇÃO TÉCNICA DE SAÚDE</v>
          </cell>
          <cell r="F115" t="str">
            <v>NC</v>
          </cell>
          <cell r="G115">
            <v>4</v>
          </cell>
          <cell r="H115" t="str">
            <v>E</v>
          </cell>
          <cell r="I115">
            <v>4031</v>
          </cell>
          <cell r="J115">
            <v>323.35000000000002</v>
          </cell>
          <cell r="N115">
            <v>850</v>
          </cell>
          <cell r="O115">
            <v>909.5</v>
          </cell>
          <cell r="P115">
            <v>909.5</v>
          </cell>
          <cell r="Q115">
            <v>0</v>
          </cell>
          <cell r="S115">
            <v>0.12</v>
          </cell>
          <cell r="T115">
            <v>53.46</v>
          </cell>
          <cell r="U115">
            <v>8</v>
          </cell>
          <cell r="V115">
            <v>800</v>
          </cell>
          <cell r="W115">
            <v>8.56</v>
          </cell>
          <cell r="X115">
            <v>856</v>
          </cell>
          <cell r="Y115">
            <v>856</v>
          </cell>
          <cell r="Z115">
            <v>0.67</v>
          </cell>
          <cell r="AA115">
            <v>521.03</v>
          </cell>
          <cell r="AB115">
            <v>0</v>
          </cell>
          <cell r="AQ115">
            <v>1213</v>
          </cell>
          <cell r="AR115">
            <v>1213</v>
          </cell>
          <cell r="AS115">
            <v>0</v>
          </cell>
          <cell r="AT115">
            <v>0</v>
          </cell>
          <cell r="AW115">
            <v>0</v>
          </cell>
          <cell r="AX115">
            <v>0</v>
          </cell>
          <cell r="AY115">
            <v>0</v>
          </cell>
          <cell r="BH115">
            <v>382</v>
          </cell>
          <cell r="BI115">
            <v>1765.5</v>
          </cell>
          <cell r="BL115">
            <v>626.82000000000005</v>
          </cell>
          <cell r="BM115" t="str">
            <v>LC Nº 674/92, ALTERADA P/ LC Nº 1055/08</v>
          </cell>
        </row>
        <row r="116">
          <cell r="A116" t="str">
            <v>4031301157NC</v>
          </cell>
          <cell r="B116">
            <v>4031</v>
          </cell>
          <cell r="C116">
            <v>30</v>
          </cell>
          <cell r="D116">
            <v>1157</v>
          </cell>
          <cell r="E116" t="str">
            <v>CHEFE DE SEÇÃO TÉCNICA DE SAÚDE</v>
          </cell>
          <cell r="F116" t="str">
            <v>NC</v>
          </cell>
          <cell r="G116">
            <v>4</v>
          </cell>
          <cell r="H116" t="str">
            <v>F</v>
          </cell>
          <cell r="I116">
            <v>4031</v>
          </cell>
          <cell r="J116">
            <v>350.84</v>
          </cell>
          <cell r="N116">
            <v>850</v>
          </cell>
          <cell r="O116">
            <v>909.5</v>
          </cell>
          <cell r="P116">
            <v>909.5</v>
          </cell>
          <cell r="Q116">
            <v>0</v>
          </cell>
          <cell r="S116">
            <v>0.12</v>
          </cell>
          <cell r="T116">
            <v>53.46</v>
          </cell>
          <cell r="U116">
            <v>8</v>
          </cell>
          <cell r="V116">
            <v>800</v>
          </cell>
          <cell r="W116">
            <v>8.56</v>
          </cell>
          <cell r="X116">
            <v>856</v>
          </cell>
          <cell r="Y116">
            <v>856</v>
          </cell>
          <cell r="Z116">
            <v>0.67</v>
          </cell>
          <cell r="AA116">
            <v>521.03</v>
          </cell>
          <cell r="AB116">
            <v>0</v>
          </cell>
          <cell r="AQ116">
            <v>1213</v>
          </cell>
          <cell r="AR116">
            <v>1213</v>
          </cell>
          <cell r="AS116">
            <v>0</v>
          </cell>
          <cell r="AT116">
            <v>0</v>
          </cell>
          <cell r="AW116">
            <v>0</v>
          </cell>
          <cell r="AX116">
            <v>0</v>
          </cell>
          <cell r="AY116">
            <v>0</v>
          </cell>
          <cell r="BH116">
            <v>382</v>
          </cell>
          <cell r="BI116">
            <v>1765.5</v>
          </cell>
          <cell r="BL116">
            <v>680.09</v>
          </cell>
          <cell r="BM116" t="str">
            <v>LC Nº 674/92, ALTERADA P/ LC Nº 1055/08</v>
          </cell>
        </row>
        <row r="117">
          <cell r="A117" t="str">
            <v>4031301157NC</v>
          </cell>
          <cell r="B117">
            <v>4031</v>
          </cell>
          <cell r="C117">
            <v>30</v>
          </cell>
          <cell r="D117">
            <v>1157</v>
          </cell>
          <cell r="E117" t="str">
            <v>CHEFE DE SEÇÃO TÉCNICA DE SAÚDE</v>
          </cell>
          <cell r="F117" t="str">
            <v>NC</v>
          </cell>
          <cell r="G117">
            <v>4</v>
          </cell>
          <cell r="H117" t="str">
            <v>G</v>
          </cell>
          <cell r="I117">
            <v>4031</v>
          </cell>
          <cell r="J117">
            <v>380.66</v>
          </cell>
          <cell r="N117">
            <v>850</v>
          </cell>
          <cell r="O117">
            <v>909.5</v>
          </cell>
          <cell r="P117">
            <v>909.5</v>
          </cell>
          <cell r="Q117">
            <v>0</v>
          </cell>
          <cell r="S117">
            <v>0.12</v>
          </cell>
          <cell r="T117">
            <v>53.46</v>
          </cell>
          <cell r="U117">
            <v>8</v>
          </cell>
          <cell r="V117">
            <v>800</v>
          </cell>
          <cell r="W117">
            <v>8.56</v>
          </cell>
          <cell r="X117">
            <v>856</v>
          </cell>
          <cell r="Y117">
            <v>856</v>
          </cell>
          <cell r="Z117">
            <v>0.67</v>
          </cell>
          <cell r="AA117">
            <v>521.03</v>
          </cell>
          <cell r="AB117">
            <v>0</v>
          </cell>
          <cell r="AQ117">
            <v>1213</v>
          </cell>
          <cell r="AR117">
            <v>1213</v>
          </cell>
          <cell r="AS117">
            <v>0</v>
          </cell>
          <cell r="AT117">
            <v>0</v>
          </cell>
          <cell r="AW117">
            <v>0</v>
          </cell>
          <cell r="AX117">
            <v>0</v>
          </cell>
          <cell r="AY117">
            <v>0</v>
          </cell>
          <cell r="BH117">
            <v>382</v>
          </cell>
          <cell r="BI117">
            <v>1765.5</v>
          </cell>
          <cell r="BL117">
            <v>737.9</v>
          </cell>
          <cell r="BM117" t="str">
            <v>LC Nº 674/92, ALTERADA P/ LC Nº 1055/08</v>
          </cell>
        </row>
        <row r="118">
          <cell r="A118" t="str">
            <v>4031301157NC</v>
          </cell>
          <cell r="B118">
            <v>4031</v>
          </cell>
          <cell r="C118">
            <v>30</v>
          </cell>
          <cell r="D118">
            <v>1157</v>
          </cell>
          <cell r="E118" t="str">
            <v>CHEFE DE SEÇÃO TÉCNICA DE SAÚDE</v>
          </cell>
          <cell r="F118" t="str">
            <v>NC</v>
          </cell>
          <cell r="G118">
            <v>4</v>
          </cell>
          <cell r="H118" t="str">
            <v>H</v>
          </cell>
          <cell r="I118">
            <v>4031</v>
          </cell>
          <cell r="J118">
            <v>413.01</v>
          </cell>
          <cell r="N118">
            <v>850</v>
          </cell>
          <cell r="O118">
            <v>909.5</v>
          </cell>
          <cell r="P118">
            <v>909.5</v>
          </cell>
          <cell r="Q118">
            <v>0</v>
          </cell>
          <cell r="S118">
            <v>0.12</v>
          </cell>
          <cell r="T118">
            <v>53.46</v>
          </cell>
          <cell r="U118">
            <v>8</v>
          </cell>
          <cell r="V118">
            <v>800</v>
          </cell>
          <cell r="W118">
            <v>8.56</v>
          </cell>
          <cell r="X118">
            <v>856</v>
          </cell>
          <cell r="Y118">
            <v>856</v>
          </cell>
          <cell r="Z118">
            <v>0.67</v>
          </cell>
          <cell r="AA118">
            <v>521.03</v>
          </cell>
          <cell r="AB118">
            <v>0</v>
          </cell>
          <cell r="AQ118">
            <v>1213</v>
          </cell>
          <cell r="AR118">
            <v>1213</v>
          </cell>
          <cell r="AS118">
            <v>0</v>
          </cell>
          <cell r="AT118">
            <v>0</v>
          </cell>
          <cell r="AW118">
            <v>0</v>
          </cell>
          <cell r="AX118">
            <v>0</v>
          </cell>
          <cell r="AY118">
            <v>0</v>
          </cell>
          <cell r="BH118">
            <v>382</v>
          </cell>
          <cell r="BI118">
            <v>1765.5</v>
          </cell>
          <cell r="BL118">
            <v>800.62</v>
          </cell>
          <cell r="BM118" t="str">
            <v>LC Nº 674/92, ALTERADA P/ LC Nº 1055/08</v>
          </cell>
        </row>
        <row r="119">
          <cell r="A119" t="str">
            <v>4031301157NC</v>
          </cell>
          <cell r="B119">
            <v>4031</v>
          </cell>
          <cell r="C119">
            <v>30</v>
          </cell>
          <cell r="D119">
            <v>1157</v>
          </cell>
          <cell r="E119" t="str">
            <v>CHEFE DE SEÇÃO TÉCNICA DE SAÚDE</v>
          </cell>
          <cell r="F119" t="str">
            <v>NC</v>
          </cell>
          <cell r="G119">
            <v>4</v>
          </cell>
          <cell r="H119" t="str">
            <v>I</v>
          </cell>
          <cell r="I119">
            <v>4031</v>
          </cell>
          <cell r="J119">
            <v>448.12</v>
          </cell>
          <cell r="N119">
            <v>850</v>
          </cell>
          <cell r="O119">
            <v>909.5</v>
          </cell>
          <cell r="P119">
            <v>909.5</v>
          </cell>
          <cell r="Q119">
            <v>0</v>
          </cell>
          <cell r="S119">
            <v>0.12</v>
          </cell>
          <cell r="T119">
            <v>53.46</v>
          </cell>
          <cell r="U119">
            <v>8</v>
          </cell>
          <cell r="V119">
            <v>800</v>
          </cell>
          <cell r="W119">
            <v>8.56</v>
          </cell>
          <cell r="X119">
            <v>856</v>
          </cell>
          <cell r="Y119">
            <v>856</v>
          </cell>
          <cell r="Z119">
            <v>0.67</v>
          </cell>
          <cell r="AA119">
            <v>521.03</v>
          </cell>
          <cell r="AB119">
            <v>0</v>
          </cell>
          <cell r="AQ119">
            <v>1213</v>
          </cell>
          <cell r="AR119">
            <v>1213</v>
          </cell>
          <cell r="AS119">
            <v>0</v>
          </cell>
          <cell r="AT119">
            <v>0</v>
          </cell>
          <cell r="AW119">
            <v>0</v>
          </cell>
          <cell r="AX119">
            <v>0</v>
          </cell>
          <cell r="AY119">
            <v>0</v>
          </cell>
          <cell r="BH119">
            <v>382</v>
          </cell>
          <cell r="BI119">
            <v>1765.5</v>
          </cell>
          <cell r="BL119">
            <v>868.69</v>
          </cell>
          <cell r="BM119" t="str">
            <v>LC Nº 674/92, ALTERADA P/ LC Nº 1055/08</v>
          </cell>
        </row>
        <row r="120">
          <cell r="A120" t="str">
            <v>4031301157NC</v>
          </cell>
          <cell r="B120">
            <v>4031</v>
          </cell>
          <cell r="C120">
            <v>30</v>
          </cell>
          <cell r="D120">
            <v>1157</v>
          </cell>
          <cell r="E120" t="str">
            <v>CHEFE DE SEÇÃO TÉCNICA DE SAÚDE</v>
          </cell>
          <cell r="F120" t="str">
            <v>NC</v>
          </cell>
          <cell r="G120">
            <v>4</v>
          </cell>
          <cell r="H120" t="str">
            <v>J</v>
          </cell>
          <cell r="I120">
            <v>4031</v>
          </cell>
          <cell r="J120">
            <v>486.21</v>
          </cell>
          <cell r="N120">
            <v>850</v>
          </cell>
          <cell r="O120">
            <v>909.5</v>
          </cell>
          <cell r="P120">
            <v>909.5</v>
          </cell>
          <cell r="Q120">
            <v>0</v>
          </cell>
          <cell r="S120">
            <v>0.12</v>
          </cell>
          <cell r="T120">
            <v>53.46</v>
          </cell>
          <cell r="U120">
            <v>8</v>
          </cell>
          <cell r="V120">
            <v>800</v>
          </cell>
          <cell r="W120">
            <v>8.56</v>
          </cell>
          <cell r="X120">
            <v>856</v>
          </cell>
          <cell r="Y120">
            <v>856</v>
          </cell>
          <cell r="Z120">
            <v>0.67</v>
          </cell>
          <cell r="AA120">
            <v>521.03</v>
          </cell>
          <cell r="AB120">
            <v>0</v>
          </cell>
          <cell r="AQ120">
            <v>1213</v>
          </cell>
          <cell r="AR120">
            <v>1213</v>
          </cell>
          <cell r="AS120">
            <v>0</v>
          </cell>
          <cell r="AT120">
            <v>0</v>
          </cell>
          <cell r="AW120">
            <v>0</v>
          </cell>
          <cell r="AX120">
            <v>0</v>
          </cell>
          <cell r="AY120">
            <v>0</v>
          </cell>
          <cell r="BH120">
            <v>382</v>
          </cell>
          <cell r="BI120">
            <v>1765.5</v>
          </cell>
          <cell r="BL120">
            <v>942.53</v>
          </cell>
          <cell r="BM120" t="str">
            <v>LC Nº 674/92, ALTERADA P/ LC Nº 1055/08</v>
          </cell>
        </row>
        <row r="121">
          <cell r="A121" t="str">
            <v>4031301157NC4</v>
          </cell>
          <cell r="B121">
            <v>4031</v>
          </cell>
          <cell r="C121">
            <v>30</v>
          </cell>
          <cell r="D121">
            <v>1157</v>
          </cell>
          <cell r="E121" t="str">
            <v>CHEFE DE SEÇÃO TÉCNICA DE SAÚDE</v>
          </cell>
          <cell r="F121" t="str">
            <v>NC</v>
          </cell>
          <cell r="G121">
            <v>4</v>
          </cell>
          <cell r="H121" t="str">
            <v>A</v>
          </cell>
          <cell r="I121">
            <v>4031</v>
          </cell>
          <cell r="J121">
            <v>233.32</v>
          </cell>
          <cell r="K121" t="str">
            <v>CHEFE DE SAÚDE II</v>
          </cell>
          <cell r="L121">
            <v>4</v>
          </cell>
          <cell r="N121">
            <v>850</v>
          </cell>
          <cell r="O121">
            <v>909.5</v>
          </cell>
          <cell r="P121">
            <v>909.5</v>
          </cell>
          <cell r="Q121">
            <v>0</v>
          </cell>
          <cell r="S121">
            <v>0.12</v>
          </cell>
          <cell r="T121">
            <v>53.46</v>
          </cell>
          <cell r="U121">
            <v>8</v>
          </cell>
          <cell r="V121">
            <v>800</v>
          </cell>
          <cell r="W121">
            <v>8.56</v>
          </cell>
          <cell r="X121">
            <v>856</v>
          </cell>
          <cell r="Y121">
            <v>856</v>
          </cell>
          <cell r="Z121">
            <v>0.67</v>
          </cell>
          <cell r="AA121">
            <v>521.03</v>
          </cell>
          <cell r="AB121">
            <v>0</v>
          </cell>
          <cell r="AQ121">
            <v>1213</v>
          </cell>
          <cell r="AR121">
            <v>1213</v>
          </cell>
          <cell r="AS121">
            <v>0</v>
          </cell>
          <cell r="AT121">
            <v>0</v>
          </cell>
          <cell r="AW121">
            <v>0</v>
          </cell>
          <cell r="AX121">
            <v>0</v>
          </cell>
          <cell r="AY121">
            <v>0</v>
          </cell>
          <cell r="BH121">
            <v>382</v>
          </cell>
          <cell r="BI121">
            <v>1765.5</v>
          </cell>
          <cell r="BL121">
            <v>233.32</v>
          </cell>
          <cell r="BM121" t="str">
            <v>LC Nº 674/92, ALTERADA P/ LC Nº 1055/08</v>
          </cell>
        </row>
        <row r="122">
          <cell r="A122" t="str">
            <v>4032121157NU E I1A</v>
          </cell>
          <cell r="B122">
            <v>4032</v>
          </cell>
          <cell r="C122">
            <v>12</v>
          </cell>
          <cell r="D122">
            <v>1157</v>
          </cell>
          <cell r="E122" t="str">
            <v>CIRURGIÃO DENTISTA</v>
          </cell>
          <cell r="F122" t="str">
            <v>NU E I</v>
          </cell>
          <cell r="G122">
            <v>1</v>
          </cell>
          <cell r="H122" t="str">
            <v>A</v>
          </cell>
          <cell r="I122">
            <v>4032</v>
          </cell>
          <cell r="J122">
            <v>130.22999999999999</v>
          </cell>
          <cell r="K122" t="str">
            <v>CIRURGIÃO DENTISTA</v>
          </cell>
          <cell r="L122">
            <v>1</v>
          </cell>
          <cell r="M122" t="str">
            <v>A</v>
          </cell>
          <cell r="N122">
            <v>393.12</v>
          </cell>
          <cell r="O122">
            <v>420.64</v>
          </cell>
          <cell r="P122">
            <v>420.64</v>
          </cell>
          <cell r="Q122">
            <v>15.22</v>
          </cell>
          <cell r="S122">
            <v>0.12</v>
          </cell>
          <cell r="T122">
            <v>32.07</v>
          </cell>
          <cell r="U122">
            <v>7.2</v>
          </cell>
          <cell r="V122">
            <v>724.46</v>
          </cell>
          <cell r="W122">
            <v>7.7518000000000002</v>
          </cell>
          <cell r="X122">
            <v>775.18</v>
          </cell>
          <cell r="Y122">
            <v>775.18</v>
          </cell>
          <cell r="Z122">
            <v>1.3</v>
          </cell>
          <cell r="AA122">
            <v>606.57000000000005</v>
          </cell>
          <cell r="AB122">
            <v>0</v>
          </cell>
          <cell r="AQ122">
            <v>198</v>
          </cell>
          <cell r="AR122">
            <v>198</v>
          </cell>
          <cell r="AS122">
            <v>0</v>
          </cell>
          <cell r="AT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325.57</v>
          </cell>
          <cell r="BA122">
            <v>380.05</v>
          </cell>
          <cell r="BB122">
            <v>660.39</v>
          </cell>
          <cell r="BC122">
            <v>660.39</v>
          </cell>
          <cell r="BD122">
            <v>159.04</v>
          </cell>
          <cell r="BE122">
            <v>185.58</v>
          </cell>
          <cell r="BF122">
            <v>325.23</v>
          </cell>
          <cell r="BG122">
            <v>325.23</v>
          </cell>
          <cell r="BH122">
            <v>255</v>
          </cell>
          <cell r="BI122">
            <v>1195.82</v>
          </cell>
          <cell r="BL122">
            <v>130.22999999999999</v>
          </cell>
          <cell r="BM122" t="str">
            <v>LC Nº 674/92, ALTERADA P/ LC Nº 1055/08</v>
          </cell>
        </row>
        <row r="123">
          <cell r="A123" t="str">
            <v>4032121157NU E I1B</v>
          </cell>
          <cell r="B123">
            <v>4032</v>
          </cell>
          <cell r="C123">
            <v>12</v>
          </cell>
          <cell r="D123">
            <v>1157</v>
          </cell>
          <cell r="E123" t="str">
            <v>CIRURGIÃO DENTISTA</v>
          </cell>
          <cell r="F123" t="str">
            <v>NU E I</v>
          </cell>
          <cell r="G123">
            <v>1</v>
          </cell>
          <cell r="H123" t="str">
            <v>B</v>
          </cell>
          <cell r="I123">
            <v>4032</v>
          </cell>
          <cell r="J123">
            <v>141.30000000000001</v>
          </cell>
          <cell r="K123" t="str">
            <v>CIRURGIÃO DENTISTA</v>
          </cell>
          <cell r="L123">
            <v>1</v>
          </cell>
          <cell r="M123" t="str">
            <v>B</v>
          </cell>
          <cell r="N123">
            <v>412.78</v>
          </cell>
          <cell r="O123">
            <v>441.67</v>
          </cell>
          <cell r="P123">
            <v>441.67</v>
          </cell>
          <cell r="Q123">
            <v>15.22</v>
          </cell>
          <cell r="S123">
            <v>0.12</v>
          </cell>
          <cell r="T123">
            <v>32.07</v>
          </cell>
          <cell r="U123">
            <v>7.2</v>
          </cell>
          <cell r="V123">
            <v>724.46</v>
          </cell>
          <cell r="W123">
            <v>7.7518000000000002</v>
          </cell>
          <cell r="X123">
            <v>775.18</v>
          </cell>
          <cell r="Y123">
            <v>775.18</v>
          </cell>
          <cell r="Z123">
            <v>1.3</v>
          </cell>
          <cell r="AA123">
            <v>606.57000000000005</v>
          </cell>
          <cell r="AB123">
            <v>0</v>
          </cell>
          <cell r="AQ123">
            <v>198</v>
          </cell>
          <cell r="AR123">
            <v>198</v>
          </cell>
          <cell r="AS123">
            <v>0</v>
          </cell>
          <cell r="AT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325.57</v>
          </cell>
          <cell r="BA123">
            <v>380.05</v>
          </cell>
          <cell r="BB123">
            <v>660.39</v>
          </cell>
          <cell r="BC123">
            <v>660.39</v>
          </cell>
          <cell r="BD123">
            <v>159.04</v>
          </cell>
          <cell r="BE123">
            <v>185.58</v>
          </cell>
          <cell r="BF123">
            <v>325.23</v>
          </cell>
          <cell r="BG123">
            <v>325.23</v>
          </cell>
          <cell r="BH123">
            <v>255</v>
          </cell>
          <cell r="BI123">
            <v>1216.8499999999999</v>
          </cell>
          <cell r="BL123">
            <v>141.30000000000001</v>
          </cell>
          <cell r="BM123" t="str">
            <v>LC Nº 674/92, ALTERADA P/ LC Nº 1055/08</v>
          </cell>
        </row>
        <row r="124">
          <cell r="A124" t="str">
            <v>4032121157NU E I1C</v>
          </cell>
          <cell r="B124">
            <v>4032</v>
          </cell>
          <cell r="C124">
            <v>12</v>
          </cell>
          <cell r="D124">
            <v>1157</v>
          </cell>
          <cell r="E124" t="str">
            <v>CIRURGIÃO DENTISTA</v>
          </cell>
          <cell r="F124" t="str">
            <v>NU E I</v>
          </cell>
          <cell r="G124">
            <v>1</v>
          </cell>
          <cell r="H124" t="str">
            <v>C</v>
          </cell>
          <cell r="I124">
            <v>4032</v>
          </cell>
          <cell r="J124">
            <v>153.31</v>
          </cell>
          <cell r="K124" t="str">
            <v>CIRURGIÃO DENTISTA</v>
          </cell>
          <cell r="L124">
            <v>1</v>
          </cell>
          <cell r="M124" t="str">
            <v>C</v>
          </cell>
          <cell r="N124">
            <v>433.41</v>
          </cell>
          <cell r="O124">
            <v>463.75</v>
          </cell>
          <cell r="P124">
            <v>463.75</v>
          </cell>
          <cell r="Q124">
            <v>15.22</v>
          </cell>
          <cell r="S124">
            <v>0.12</v>
          </cell>
          <cell r="T124">
            <v>32.07</v>
          </cell>
          <cell r="U124">
            <v>7.2</v>
          </cell>
          <cell r="V124">
            <v>724.46</v>
          </cell>
          <cell r="W124">
            <v>7.7518000000000002</v>
          </cell>
          <cell r="X124">
            <v>775.18</v>
          </cell>
          <cell r="Y124">
            <v>775.18</v>
          </cell>
          <cell r="Z124">
            <v>1.3</v>
          </cell>
          <cell r="AA124">
            <v>606.57000000000005</v>
          </cell>
          <cell r="AB124">
            <v>0</v>
          </cell>
          <cell r="AQ124">
            <v>198</v>
          </cell>
          <cell r="AR124">
            <v>198</v>
          </cell>
          <cell r="AS124">
            <v>0</v>
          </cell>
          <cell r="AT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325.57</v>
          </cell>
          <cell r="BA124">
            <v>380.05</v>
          </cell>
          <cell r="BB124">
            <v>660.39</v>
          </cell>
          <cell r="BC124">
            <v>660.39</v>
          </cell>
          <cell r="BD124">
            <v>159.04</v>
          </cell>
          <cell r="BE124">
            <v>185.58</v>
          </cell>
          <cell r="BF124">
            <v>325.23</v>
          </cell>
          <cell r="BG124">
            <v>325.23</v>
          </cell>
          <cell r="BH124">
            <v>255</v>
          </cell>
          <cell r="BI124">
            <v>1238.93</v>
          </cell>
          <cell r="BL124">
            <v>153.31</v>
          </cell>
          <cell r="BM124" t="str">
            <v>LC Nº 674/92, ALTERADA P/ LC Nº 1055/08</v>
          </cell>
        </row>
        <row r="125">
          <cell r="A125" t="str">
            <v>4032121157NU E I1D</v>
          </cell>
          <cell r="B125">
            <v>4032</v>
          </cell>
          <cell r="C125">
            <v>12</v>
          </cell>
          <cell r="D125">
            <v>1157</v>
          </cell>
          <cell r="E125" t="str">
            <v>CIRURGIÃO DENTISTA</v>
          </cell>
          <cell r="F125" t="str">
            <v>NU E I</v>
          </cell>
          <cell r="G125">
            <v>1</v>
          </cell>
          <cell r="H125" t="str">
            <v>D</v>
          </cell>
          <cell r="I125">
            <v>4032</v>
          </cell>
          <cell r="J125">
            <v>166.35</v>
          </cell>
          <cell r="K125" t="str">
            <v>CIRURGIÃO DENTISTA</v>
          </cell>
          <cell r="L125">
            <v>1</v>
          </cell>
          <cell r="M125" t="str">
            <v>D</v>
          </cell>
          <cell r="N125">
            <v>455.09</v>
          </cell>
          <cell r="O125">
            <v>486.94</v>
          </cell>
          <cell r="P125">
            <v>486.94</v>
          </cell>
          <cell r="Q125">
            <v>15.22</v>
          </cell>
          <cell r="S125">
            <v>0.12</v>
          </cell>
          <cell r="T125">
            <v>32.07</v>
          </cell>
          <cell r="U125">
            <v>7.2</v>
          </cell>
          <cell r="V125">
            <v>724.46</v>
          </cell>
          <cell r="W125">
            <v>7.7518000000000002</v>
          </cell>
          <cell r="X125">
            <v>775.18</v>
          </cell>
          <cell r="Y125">
            <v>775.18</v>
          </cell>
          <cell r="Z125">
            <v>1.3</v>
          </cell>
          <cell r="AA125">
            <v>606.57000000000005</v>
          </cell>
          <cell r="AB125">
            <v>0</v>
          </cell>
          <cell r="AQ125">
            <v>198</v>
          </cell>
          <cell r="AR125">
            <v>198</v>
          </cell>
          <cell r="AS125">
            <v>0</v>
          </cell>
          <cell r="AT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325.57</v>
          </cell>
          <cell r="BA125">
            <v>380.05</v>
          </cell>
          <cell r="BB125">
            <v>660.39</v>
          </cell>
          <cell r="BC125">
            <v>660.39</v>
          </cell>
          <cell r="BD125">
            <v>159.04</v>
          </cell>
          <cell r="BE125">
            <v>185.58</v>
          </cell>
          <cell r="BF125">
            <v>325.23</v>
          </cell>
          <cell r="BG125">
            <v>325.23</v>
          </cell>
          <cell r="BH125">
            <v>255</v>
          </cell>
          <cell r="BI125">
            <v>1262.1199999999999</v>
          </cell>
          <cell r="BL125">
            <v>166.35</v>
          </cell>
          <cell r="BM125" t="str">
            <v>LC Nº 674/92, ALTERADA P/ LC Nº 1055/08</v>
          </cell>
        </row>
        <row r="126">
          <cell r="A126" t="str">
            <v>4032121157NU E I1E</v>
          </cell>
          <cell r="B126">
            <v>4032</v>
          </cell>
          <cell r="C126">
            <v>12</v>
          </cell>
          <cell r="D126">
            <v>1157</v>
          </cell>
          <cell r="E126" t="str">
            <v>CIRURGIÃO DENTISTA</v>
          </cell>
          <cell r="F126" t="str">
            <v>NU E I</v>
          </cell>
          <cell r="G126">
            <v>1</v>
          </cell>
          <cell r="H126" t="str">
            <v>E</v>
          </cell>
          <cell r="I126">
            <v>4032</v>
          </cell>
          <cell r="J126">
            <v>180.49</v>
          </cell>
          <cell r="K126" t="str">
            <v>CIRURGIÃO DENTISTA</v>
          </cell>
          <cell r="L126">
            <v>1</v>
          </cell>
          <cell r="M126" t="str">
            <v>E</v>
          </cell>
          <cell r="N126">
            <v>477.84</v>
          </cell>
          <cell r="O126">
            <v>511.29</v>
          </cell>
          <cell r="P126">
            <v>511.29</v>
          </cell>
          <cell r="Q126">
            <v>15.22</v>
          </cell>
          <cell r="S126">
            <v>0.12</v>
          </cell>
          <cell r="T126">
            <v>32.07</v>
          </cell>
          <cell r="U126">
            <v>7.2</v>
          </cell>
          <cell r="V126">
            <v>724.46</v>
          </cell>
          <cell r="W126">
            <v>7.7518000000000002</v>
          </cell>
          <cell r="X126">
            <v>775.18</v>
          </cell>
          <cell r="Y126">
            <v>775.18</v>
          </cell>
          <cell r="Z126">
            <v>1.3</v>
          </cell>
          <cell r="AA126">
            <v>606.57000000000005</v>
          </cell>
          <cell r="AB126">
            <v>0</v>
          </cell>
          <cell r="AQ126">
            <v>198</v>
          </cell>
          <cell r="AR126">
            <v>198</v>
          </cell>
          <cell r="AS126">
            <v>0</v>
          </cell>
          <cell r="AT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325.57</v>
          </cell>
          <cell r="BA126">
            <v>380.05</v>
          </cell>
          <cell r="BB126">
            <v>660.39</v>
          </cell>
          <cell r="BC126">
            <v>660.39</v>
          </cell>
          <cell r="BD126">
            <v>159.04</v>
          </cell>
          <cell r="BE126">
            <v>185.58</v>
          </cell>
          <cell r="BF126">
            <v>325.23</v>
          </cell>
          <cell r="BG126">
            <v>325.23</v>
          </cell>
          <cell r="BH126">
            <v>255</v>
          </cell>
          <cell r="BI126">
            <v>1286.47</v>
          </cell>
          <cell r="BL126">
            <v>180.49</v>
          </cell>
          <cell r="BM126" t="str">
            <v>LC Nº 674/92, ALTERADA P/ LC Nº 1055/08</v>
          </cell>
        </row>
        <row r="127">
          <cell r="A127" t="str">
            <v>4032121157NU E I1F</v>
          </cell>
          <cell r="B127">
            <v>4032</v>
          </cell>
          <cell r="C127">
            <v>12</v>
          </cell>
          <cell r="D127">
            <v>1157</v>
          </cell>
          <cell r="E127" t="str">
            <v>CIRURGIÃO DENTISTA</v>
          </cell>
          <cell r="F127" t="str">
            <v>NU E I</v>
          </cell>
          <cell r="G127">
            <v>1</v>
          </cell>
          <cell r="H127" t="str">
            <v>F</v>
          </cell>
          <cell r="I127">
            <v>4032</v>
          </cell>
          <cell r="J127">
            <v>195.83</v>
          </cell>
          <cell r="K127" t="str">
            <v>CIRURGIÃO DENTISTA</v>
          </cell>
          <cell r="L127">
            <v>1</v>
          </cell>
          <cell r="M127" t="str">
            <v>F</v>
          </cell>
          <cell r="N127">
            <v>501.73</v>
          </cell>
          <cell r="O127">
            <v>536.85</v>
          </cell>
          <cell r="P127">
            <v>536.85</v>
          </cell>
          <cell r="Q127">
            <v>15.22</v>
          </cell>
          <cell r="S127">
            <v>0.12</v>
          </cell>
          <cell r="T127">
            <v>32.07</v>
          </cell>
          <cell r="U127">
            <v>7.2</v>
          </cell>
          <cell r="V127">
            <v>724.46</v>
          </cell>
          <cell r="W127">
            <v>7.7518000000000002</v>
          </cell>
          <cell r="X127">
            <v>775.18</v>
          </cell>
          <cell r="Y127">
            <v>775.18</v>
          </cell>
          <cell r="Z127">
            <v>1.3</v>
          </cell>
          <cell r="AA127">
            <v>606.57000000000005</v>
          </cell>
          <cell r="AB127">
            <v>0</v>
          </cell>
          <cell r="AQ127">
            <v>198</v>
          </cell>
          <cell r="AR127">
            <v>198</v>
          </cell>
          <cell r="AS127">
            <v>0</v>
          </cell>
          <cell r="AT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325.57</v>
          </cell>
          <cell r="BA127">
            <v>380.05</v>
          </cell>
          <cell r="BB127">
            <v>660.39</v>
          </cell>
          <cell r="BC127">
            <v>660.39</v>
          </cell>
          <cell r="BD127">
            <v>159.04</v>
          </cell>
          <cell r="BE127">
            <v>185.58</v>
          </cell>
          <cell r="BF127">
            <v>325.23</v>
          </cell>
          <cell r="BG127">
            <v>325.23</v>
          </cell>
          <cell r="BH127">
            <v>255</v>
          </cell>
          <cell r="BI127">
            <v>1312.03</v>
          </cell>
          <cell r="BL127">
            <v>195.83</v>
          </cell>
          <cell r="BM127" t="str">
            <v>LC Nº 674/92, ALTERADA P/ LC Nº 1055/08</v>
          </cell>
        </row>
        <row r="128">
          <cell r="A128" t="str">
            <v>4032121157NU E I1G</v>
          </cell>
          <cell r="B128">
            <v>4032</v>
          </cell>
          <cell r="C128">
            <v>12</v>
          </cell>
          <cell r="D128">
            <v>1157</v>
          </cell>
          <cell r="E128" t="str">
            <v>CIRURGIÃO DENTISTA</v>
          </cell>
          <cell r="F128" t="str">
            <v>NU E I</v>
          </cell>
          <cell r="G128">
            <v>1</v>
          </cell>
          <cell r="H128" t="str">
            <v>G</v>
          </cell>
          <cell r="I128">
            <v>4032</v>
          </cell>
          <cell r="J128">
            <v>212.47</v>
          </cell>
          <cell r="K128" t="str">
            <v>CIRURGIÃO DENTISTA</v>
          </cell>
          <cell r="L128">
            <v>1</v>
          </cell>
          <cell r="M128" t="str">
            <v>G</v>
          </cell>
          <cell r="N128">
            <v>526.82000000000005</v>
          </cell>
          <cell r="O128">
            <v>563.69000000000005</v>
          </cell>
          <cell r="P128">
            <v>563.69000000000005</v>
          </cell>
          <cell r="Q128">
            <v>15.22</v>
          </cell>
          <cell r="S128">
            <v>0.12</v>
          </cell>
          <cell r="T128">
            <v>32.07</v>
          </cell>
          <cell r="U128">
            <v>7.2</v>
          </cell>
          <cell r="V128">
            <v>724.46</v>
          </cell>
          <cell r="W128">
            <v>7.7518000000000002</v>
          </cell>
          <cell r="X128">
            <v>775.18</v>
          </cell>
          <cell r="Y128">
            <v>775.18</v>
          </cell>
          <cell r="Z128">
            <v>1.3</v>
          </cell>
          <cell r="AA128">
            <v>606.57000000000005</v>
          </cell>
          <cell r="AB128">
            <v>0</v>
          </cell>
          <cell r="AQ128">
            <v>198</v>
          </cell>
          <cell r="AR128">
            <v>198</v>
          </cell>
          <cell r="AS128">
            <v>0</v>
          </cell>
          <cell r="AT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325.57</v>
          </cell>
          <cell r="BA128">
            <v>380.05</v>
          </cell>
          <cell r="BB128">
            <v>660.39</v>
          </cell>
          <cell r="BC128">
            <v>660.39</v>
          </cell>
          <cell r="BD128">
            <v>159.04</v>
          </cell>
          <cell r="BE128">
            <v>185.58</v>
          </cell>
          <cell r="BF128">
            <v>325.23</v>
          </cell>
          <cell r="BG128">
            <v>325.23</v>
          </cell>
          <cell r="BH128">
            <v>255</v>
          </cell>
          <cell r="BI128">
            <v>1338.87</v>
          </cell>
          <cell r="BL128">
            <v>212.47</v>
          </cell>
          <cell r="BM128" t="str">
            <v>LC Nº 674/92, ALTERADA P/ LC Nº 1055/08</v>
          </cell>
        </row>
        <row r="129">
          <cell r="A129" t="str">
            <v>4032121157NU E I1H</v>
          </cell>
          <cell r="B129">
            <v>4032</v>
          </cell>
          <cell r="C129">
            <v>12</v>
          </cell>
          <cell r="D129">
            <v>1157</v>
          </cell>
          <cell r="E129" t="str">
            <v>CIRURGIÃO DENTISTA</v>
          </cell>
          <cell r="F129" t="str">
            <v>NU E I</v>
          </cell>
          <cell r="G129">
            <v>1</v>
          </cell>
          <cell r="H129" t="str">
            <v>H</v>
          </cell>
          <cell r="I129">
            <v>4032</v>
          </cell>
          <cell r="J129">
            <v>230.53</v>
          </cell>
          <cell r="K129" t="str">
            <v>CIRURGIÃO DENTISTA</v>
          </cell>
          <cell r="L129">
            <v>1</v>
          </cell>
          <cell r="M129" t="str">
            <v>H</v>
          </cell>
          <cell r="N129">
            <v>553.16</v>
          </cell>
          <cell r="O129">
            <v>591.88</v>
          </cell>
          <cell r="P129">
            <v>591.88</v>
          </cell>
          <cell r="Q129">
            <v>15.22</v>
          </cell>
          <cell r="S129">
            <v>0.12</v>
          </cell>
          <cell r="T129">
            <v>32.07</v>
          </cell>
          <cell r="U129">
            <v>7.2</v>
          </cell>
          <cell r="V129">
            <v>724.46</v>
          </cell>
          <cell r="W129">
            <v>7.7518000000000002</v>
          </cell>
          <cell r="X129">
            <v>775.18</v>
          </cell>
          <cell r="Y129">
            <v>775.18</v>
          </cell>
          <cell r="Z129">
            <v>1.3</v>
          </cell>
          <cell r="AA129">
            <v>606.57000000000005</v>
          </cell>
          <cell r="AB129">
            <v>0</v>
          </cell>
          <cell r="AQ129">
            <v>198</v>
          </cell>
          <cell r="AR129">
            <v>198</v>
          </cell>
          <cell r="AS129">
            <v>0</v>
          </cell>
          <cell r="AT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325.57</v>
          </cell>
          <cell r="BA129">
            <v>380.05</v>
          </cell>
          <cell r="BB129">
            <v>660.39</v>
          </cell>
          <cell r="BC129">
            <v>660.39</v>
          </cell>
          <cell r="BD129">
            <v>159.04</v>
          </cell>
          <cell r="BE129">
            <v>185.58</v>
          </cell>
          <cell r="BF129">
            <v>325.23</v>
          </cell>
          <cell r="BG129">
            <v>325.23</v>
          </cell>
          <cell r="BH129">
            <v>255</v>
          </cell>
          <cell r="BI129">
            <v>1367.06</v>
          </cell>
          <cell r="BL129">
            <v>230.53</v>
          </cell>
          <cell r="BM129" t="str">
            <v>LC Nº 674/92, ALTERADA P/ LC Nº 1055/08</v>
          </cell>
        </row>
        <row r="130">
          <cell r="A130" t="str">
            <v>4032121157NU E I1I</v>
          </cell>
          <cell r="B130">
            <v>4032</v>
          </cell>
          <cell r="C130">
            <v>12</v>
          </cell>
          <cell r="D130">
            <v>1157</v>
          </cell>
          <cell r="E130" t="str">
            <v>CIRURGIÃO DENTISTA</v>
          </cell>
          <cell r="F130" t="str">
            <v>NU E I</v>
          </cell>
          <cell r="G130">
            <v>1</v>
          </cell>
          <cell r="H130" t="str">
            <v>I</v>
          </cell>
          <cell r="I130">
            <v>4032</v>
          </cell>
          <cell r="J130">
            <v>250.13</v>
          </cell>
          <cell r="K130" t="str">
            <v>CIRURGIÃO DENTISTA</v>
          </cell>
          <cell r="L130">
            <v>1</v>
          </cell>
          <cell r="M130" t="str">
            <v>I</v>
          </cell>
          <cell r="N130">
            <v>580.82000000000005</v>
          </cell>
          <cell r="O130">
            <v>621.47</v>
          </cell>
          <cell r="P130">
            <v>621.47</v>
          </cell>
          <cell r="Q130">
            <v>15.22</v>
          </cell>
          <cell r="S130">
            <v>0.12</v>
          </cell>
          <cell r="T130">
            <v>32.07</v>
          </cell>
          <cell r="U130">
            <v>7.2</v>
          </cell>
          <cell r="V130">
            <v>724.46</v>
          </cell>
          <cell r="W130">
            <v>7.7518000000000002</v>
          </cell>
          <cell r="X130">
            <v>775.18</v>
          </cell>
          <cell r="Y130">
            <v>775.18</v>
          </cell>
          <cell r="Z130">
            <v>1.3</v>
          </cell>
          <cell r="AA130">
            <v>606.57000000000005</v>
          </cell>
          <cell r="AB130">
            <v>0</v>
          </cell>
          <cell r="AQ130">
            <v>198</v>
          </cell>
          <cell r="AR130">
            <v>198</v>
          </cell>
          <cell r="AS130">
            <v>0</v>
          </cell>
          <cell r="AT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325.57</v>
          </cell>
          <cell r="BA130">
            <v>380.05</v>
          </cell>
          <cell r="BB130">
            <v>660.39</v>
          </cell>
          <cell r="BC130">
            <v>660.39</v>
          </cell>
          <cell r="BD130">
            <v>159.04</v>
          </cell>
          <cell r="BE130">
            <v>185.58</v>
          </cell>
          <cell r="BF130">
            <v>325.23</v>
          </cell>
          <cell r="BG130">
            <v>325.23</v>
          </cell>
          <cell r="BH130">
            <v>255</v>
          </cell>
          <cell r="BI130">
            <v>1396.65</v>
          </cell>
          <cell r="BL130">
            <v>250.13</v>
          </cell>
          <cell r="BM130" t="str">
            <v>LC Nº 674/92, ALTERADA P/ LC Nº 1055/08</v>
          </cell>
        </row>
        <row r="131">
          <cell r="A131" t="str">
            <v>4032121157NU E I1J</v>
          </cell>
          <cell r="B131">
            <v>4032</v>
          </cell>
          <cell r="C131">
            <v>12</v>
          </cell>
          <cell r="D131">
            <v>1157</v>
          </cell>
          <cell r="E131" t="str">
            <v>CIRURGIÃO DENTISTA</v>
          </cell>
          <cell r="F131" t="str">
            <v>NU E I</v>
          </cell>
          <cell r="G131">
            <v>1</v>
          </cell>
          <cell r="H131" t="str">
            <v>J</v>
          </cell>
          <cell r="I131">
            <v>4032</v>
          </cell>
          <cell r="J131">
            <v>271.39</v>
          </cell>
          <cell r="K131" t="str">
            <v>CIRURGIÃO DENTISTA</v>
          </cell>
          <cell r="L131">
            <v>1</v>
          </cell>
          <cell r="M131" t="str">
            <v>J</v>
          </cell>
          <cell r="N131">
            <v>609.86</v>
          </cell>
          <cell r="O131">
            <v>652.54</v>
          </cell>
          <cell r="P131">
            <v>652.54</v>
          </cell>
          <cell r="Q131">
            <v>15.22</v>
          </cell>
          <cell r="S131">
            <v>0.12</v>
          </cell>
          <cell r="T131">
            <v>32.07</v>
          </cell>
          <cell r="U131">
            <v>7.2</v>
          </cell>
          <cell r="V131">
            <v>724.46</v>
          </cell>
          <cell r="W131">
            <v>7.7518000000000002</v>
          </cell>
          <cell r="X131">
            <v>775.18</v>
          </cell>
          <cell r="Y131">
            <v>775.18</v>
          </cell>
          <cell r="Z131">
            <v>1.3</v>
          </cell>
          <cell r="AA131">
            <v>606.57000000000005</v>
          </cell>
          <cell r="AB131">
            <v>0</v>
          </cell>
          <cell r="AQ131">
            <v>198</v>
          </cell>
          <cell r="AR131">
            <v>198</v>
          </cell>
          <cell r="AS131">
            <v>0</v>
          </cell>
          <cell r="AT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325.57</v>
          </cell>
          <cell r="BA131">
            <v>380.05</v>
          </cell>
          <cell r="BB131">
            <v>660.39</v>
          </cell>
          <cell r="BC131">
            <v>660.39</v>
          </cell>
          <cell r="BD131">
            <v>159.04</v>
          </cell>
          <cell r="BE131">
            <v>185.58</v>
          </cell>
          <cell r="BF131">
            <v>325.23</v>
          </cell>
          <cell r="BG131">
            <v>325.23</v>
          </cell>
          <cell r="BH131">
            <v>255</v>
          </cell>
          <cell r="BI131">
            <v>1427.72</v>
          </cell>
          <cell r="BL131">
            <v>271.39</v>
          </cell>
          <cell r="BM131" t="str">
            <v>LC Nº 674/92, ALTERADA P/ LC Nº 1055/08</v>
          </cell>
        </row>
        <row r="132">
          <cell r="A132" t="str">
            <v>4032201157NU E I1A</v>
          </cell>
          <cell r="B132">
            <v>4032</v>
          </cell>
          <cell r="C132">
            <v>20</v>
          </cell>
          <cell r="D132">
            <v>1157</v>
          </cell>
          <cell r="E132" t="str">
            <v>CIRURGIÃO DENTISTA</v>
          </cell>
          <cell r="F132" t="str">
            <v>NU E I</v>
          </cell>
          <cell r="G132">
            <v>1</v>
          </cell>
          <cell r="H132" t="str">
            <v>A</v>
          </cell>
          <cell r="I132">
            <v>4032</v>
          </cell>
          <cell r="J132">
            <v>217.05</v>
          </cell>
          <cell r="K132" t="str">
            <v>CIRURGIÃO DENTISTA</v>
          </cell>
          <cell r="L132">
            <v>1</v>
          </cell>
          <cell r="M132" t="str">
            <v>A</v>
          </cell>
          <cell r="N132">
            <v>655.20000000000005</v>
          </cell>
          <cell r="O132">
            <v>701.06</v>
          </cell>
          <cell r="P132">
            <v>701.06</v>
          </cell>
          <cell r="Q132">
            <v>0</v>
          </cell>
          <cell r="S132">
            <v>0.12</v>
          </cell>
          <cell r="T132">
            <v>53.46</v>
          </cell>
          <cell r="U132">
            <v>12.074400000000001</v>
          </cell>
          <cell r="V132">
            <v>1207.44</v>
          </cell>
          <cell r="W132">
            <v>12.919600000000001</v>
          </cell>
          <cell r="X132">
            <v>1291.96</v>
          </cell>
          <cell r="Y132">
            <v>1291.96</v>
          </cell>
          <cell r="Z132">
            <v>1.3</v>
          </cell>
          <cell r="AA132">
            <v>1010.95</v>
          </cell>
          <cell r="AB132">
            <v>0</v>
          </cell>
          <cell r="AQ132">
            <v>198</v>
          </cell>
          <cell r="AR132">
            <v>198</v>
          </cell>
          <cell r="AS132">
            <v>0</v>
          </cell>
          <cell r="AT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325.57</v>
          </cell>
          <cell r="BA132">
            <v>380.05</v>
          </cell>
          <cell r="BB132">
            <v>660.39</v>
          </cell>
          <cell r="BC132">
            <v>660.39</v>
          </cell>
          <cell r="BD132">
            <v>159.04</v>
          </cell>
          <cell r="BE132">
            <v>185.58</v>
          </cell>
          <cell r="BF132">
            <v>325.23</v>
          </cell>
          <cell r="BG132">
            <v>325.23</v>
          </cell>
          <cell r="BH132">
            <v>255</v>
          </cell>
          <cell r="BI132">
            <v>1993.02</v>
          </cell>
          <cell r="BL132">
            <v>217.05</v>
          </cell>
          <cell r="BM132" t="str">
            <v>LC Nº 674/92, ALTERADA P/ LC Nº 1055/08</v>
          </cell>
        </row>
        <row r="133">
          <cell r="A133" t="str">
            <v>4032201157NU E I1B</v>
          </cell>
          <cell r="B133">
            <v>4032</v>
          </cell>
          <cell r="C133">
            <v>20</v>
          </cell>
          <cell r="D133">
            <v>1157</v>
          </cell>
          <cell r="E133" t="str">
            <v>CIRURGIÃO DENTISTA</v>
          </cell>
          <cell r="F133" t="str">
            <v>NU E I</v>
          </cell>
          <cell r="G133">
            <v>1</v>
          </cell>
          <cell r="H133" t="str">
            <v>B</v>
          </cell>
          <cell r="I133">
            <v>4032</v>
          </cell>
          <cell r="J133">
            <v>235.5</v>
          </cell>
          <cell r="K133" t="str">
            <v>CIRURGIÃO DENTISTA</v>
          </cell>
          <cell r="L133">
            <v>1</v>
          </cell>
          <cell r="M133" t="str">
            <v>B</v>
          </cell>
          <cell r="N133">
            <v>687.96</v>
          </cell>
          <cell r="O133">
            <v>736.11</v>
          </cell>
          <cell r="P133">
            <v>736.11</v>
          </cell>
          <cell r="Q133">
            <v>0</v>
          </cell>
          <cell r="S133">
            <v>0.12</v>
          </cell>
          <cell r="T133">
            <v>53.46</v>
          </cell>
          <cell r="U133">
            <v>12.074400000000001</v>
          </cell>
          <cell r="V133">
            <v>1207.44</v>
          </cell>
          <cell r="W133">
            <v>12.919600000000001</v>
          </cell>
          <cell r="X133">
            <v>1291.96</v>
          </cell>
          <cell r="Y133">
            <v>1291.96</v>
          </cell>
          <cell r="Z133">
            <v>1.3</v>
          </cell>
          <cell r="AA133">
            <v>1010.95</v>
          </cell>
          <cell r="AB133">
            <v>0</v>
          </cell>
          <cell r="AQ133">
            <v>198</v>
          </cell>
          <cell r="AR133">
            <v>198</v>
          </cell>
          <cell r="AS133">
            <v>0</v>
          </cell>
          <cell r="AT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325.57</v>
          </cell>
          <cell r="BA133">
            <v>380.05</v>
          </cell>
          <cell r="BB133">
            <v>660.39</v>
          </cell>
          <cell r="BC133">
            <v>660.39</v>
          </cell>
          <cell r="BD133">
            <v>159.04</v>
          </cell>
          <cell r="BE133">
            <v>185.58</v>
          </cell>
          <cell r="BF133">
            <v>325.23</v>
          </cell>
          <cell r="BG133">
            <v>325.23</v>
          </cell>
          <cell r="BH133">
            <v>255</v>
          </cell>
          <cell r="BI133">
            <v>2028.07</v>
          </cell>
          <cell r="BL133">
            <v>235.5</v>
          </cell>
          <cell r="BM133" t="str">
            <v>LC Nº 674/92, ALTERADA P/ LC Nº 1055/08</v>
          </cell>
        </row>
        <row r="134">
          <cell r="A134" t="str">
            <v>4032201157NU E I1C</v>
          </cell>
          <cell r="B134">
            <v>4032</v>
          </cell>
          <cell r="C134">
            <v>20</v>
          </cell>
          <cell r="D134">
            <v>1157</v>
          </cell>
          <cell r="E134" t="str">
            <v>CIRURGIÃO DENTISTA</v>
          </cell>
          <cell r="F134" t="str">
            <v>NU E I</v>
          </cell>
          <cell r="G134">
            <v>1</v>
          </cell>
          <cell r="H134" t="str">
            <v>C</v>
          </cell>
          <cell r="I134">
            <v>4032</v>
          </cell>
          <cell r="J134">
            <v>255.51</v>
          </cell>
          <cell r="K134" t="str">
            <v>CIRURGIÃO DENTISTA</v>
          </cell>
          <cell r="L134">
            <v>1</v>
          </cell>
          <cell r="M134" t="str">
            <v>C</v>
          </cell>
          <cell r="N134">
            <v>722.36</v>
          </cell>
          <cell r="O134">
            <v>772.92</v>
          </cell>
          <cell r="P134">
            <v>772.92</v>
          </cell>
          <cell r="Q134">
            <v>0</v>
          </cell>
          <cell r="S134">
            <v>0.12</v>
          </cell>
          <cell r="T134">
            <v>53.46</v>
          </cell>
          <cell r="U134">
            <v>12.074400000000001</v>
          </cell>
          <cell r="V134">
            <v>1207.44</v>
          </cell>
          <cell r="W134">
            <v>12.919600000000001</v>
          </cell>
          <cell r="X134">
            <v>1291.96</v>
          </cell>
          <cell r="Y134">
            <v>1291.96</v>
          </cell>
          <cell r="Z134">
            <v>1.3</v>
          </cell>
          <cell r="AA134">
            <v>1010.95</v>
          </cell>
          <cell r="AB134">
            <v>0</v>
          </cell>
          <cell r="AQ134">
            <v>198</v>
          </cell>
          <cell r="AR134">
            <v>198</v>
          </cell>
          <cell r="AS134">
            <v>0</v>
          </cell>
          <cell r="AT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325.57</v>
          </cell>
          <cell r="BA134">
            <v>380.05</v>
          </cell>
          <cell r="BB134">
            <v>660.39</v>
          </cell>
          <cell r="BC134">
            <v>660.39</v>
          </cell>
          <cell r="BD134">
            <v>159.04</v>
          </cell>
          <cell r="BE134">
            <v>185.58</v>
          </cell>
          <cell r="BF134">
            <v>325.23</v>
          </cell>
          <cell r="BG134">
            <v>325.23</v>
          </cell>
          <cell r="BH134">
            <v>255</v>
          </cell>
          <cell r="BI134">
            <v>2064.88</v>
          </cell>
          <cell r="BL134">
            <v>255.52</v>
          </cell>
          <cell r="BM134" t="str">
            <v>LC Nº 674/92, ALTERADA P/ LC Nº 1055/08</v>
          </cell>
        </row>
        <row r="135">
          <cell r="A135" t="str">
            <v>4032201157NU E I1D</v>
          </cell>
          <cell r="B135">
            <v>4032</v>
          </cell>
          <cell r="C135">
            <v>20</v>
          </cell>
          <cell r="D135">
            <v>1157</v>
          </cell>
          <cell r="E135" t="str">
            <v>CIRURGIÃO DENTISTA</v>
          </cell>
          <cell r="F135" t="str">
            <v>NU E I</v>
          </cell>
          <cell r="G135">
            <v>1</v>
          </cell>
          <cell r="H135" t="str">
            <v>D</v>
          </cell>
          <cell r="I135">
            <v>4032</v>
          </cell>
          <cell r="J135">
            <v>277.23</v>
          </cell>
          <cell r="K135" t="str">
            <v>CIRURGIÃO DENTISTA</v>
          </cell>
          <cell r="L135">
            <v>1</v>
          </cell>
          <cell r="M135" t="str">
            <v>D</v>
          </cell>
          <cell r="N135">
            <v>758.48</v>
          </cell>
          <cell r="O135">
            <v>811.56</v>
          </cell>
          <cell r="P135">
            <v>811.56</v>
          </cell>
          <cell r="Q135">
            <v>0</v>
          </cell>
          <cell r="S135">
            <v>0.12</v>
          </cell>
          <cell r="T135">
            <v>53.46</v>
          </cell>
          <cell r="U135">
            <v>12.074400000000001</v>
          </cell>
          <cell r="V135">
            <v>1207.44</v>
          </cell>
          <cell r="W135">
            <v>12.919600000000001</v>
          </cell>
          <cell r="X135">
            <v>1291.96</v>
          </cell>
          <cell r="Y135">
            <v>1291.96</v>
          </cell>
          <cell r="Z135">
            <v>1.3</v>
          </cell>
          <cell r="AA135">
            <v>1010.95</v>
          </cell>
          <cell r="AB135">
            <v>0</v>
          </cell>
          <cell r="AQ135">
            <v>198</v>
          </cell>
          <cell r="AR135">
            <v>198</v>
          </cell>
          <cell r="AS135">
            <v>0</v>
          </cell>
          <cell r="AT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325.57</v>
          </cell>
          <cell r="BA135">
            <v>380.05</v>
          </cell>
          <cell r="BB135">
            <v>660.39</v>
          </cell>
          <cell r="BC135">
            <v>660.39</v>
          </cell>
          <cell r="BD135">
            <v>159.04</v>
          </cell>
          <cell r="BE135">
            <v>185.58</v>
          </cell>
          <cell r="BF135">
            <v>325.23</v>
          </cell>
          <cell r="BG135">
            <v>325.23</v>
          </cell>
          <cell r="BH135">
            <v>255</v>
          </cell>
          <cell r="BI135">
            <v>2103.52</v>
          </cell>
          <cell r="BL135">
            <v>277.23</v>
          </cell>
          <cell r="BM135" t="str">
            <v>LC Nº 674/92, ALTERADA P/ LC Nº 1055/08</v>
          </cell>
        </row>
        <row r="136">
          <cell r="A136" t="str">
            <v>4032201157NU E I1E</v>
          </cell>
          <cell r="B136">
            <v>4032</v>
          </cell>
          <cell r="C136">
            <v>20</v>
          </cell>
          <cell r="D136">
            <v>1157</v>
          </cell>
          <cell r="E136" t="str">
            <v>CIRURGIÃO DENTISTA</v>
          </cell>
          <cell r="F136" t="str">
            <v>NU E I</v>
          </cell>
          <cell r="G136">
            <v>1</v>
          </cell>
          <cell r="H136" t="str">
            <v>E</v>
          </cell>
          <cell r="I136">
            <v>4032</v>
          </cell>
          <cell r="J136">
            <v>300.8</v>
          </cell>
          <cell r="K136" t="str">
            <v>CIRURGIÃO DENTISTA</v>
          </cell>
          <cell r="L136">
            <v>1</v>
          </cell>
          <cell r="M136" t="str">
            <v>E</v>
          </cell>
          <cell r="N136">
            <v>796.4</v>
          </cell>
          <cell r="O136">
            <v>852.14</v>
          </cell>
          <cell r="P136">
            <v>852.14</v>
          </cell>
          <cell r="Q136">
            <v>0</v>
          </cell>
          <cell r="S136">
            <v>0.12</v>
          </cell>
          <cell r="T136">
            <v>53.46</v>
          </cell>
          <cell r="U136">
            <v>12.074400000000001</v>
          </cell>
          <cell r="V136">
            <v>1207.44</v>
          </cell>
          <cell r="W136">
            <v>12.919600000000001</v>
          </cell>
          <cell r="X136">
            <v>1291.96</v>
          </cell>
          <cell r="Y136">
            <v>1291.96</v>
          </cell>
          <cell r="Z136">
            <v>1.3</v>
          </cell>
          <cell r="AA136">
            <v>1010.95</v>
          </cell>
          <cell r="AB136">
            <v>0</v>
          </cell>
          <cell r="AQ136">
            <v>198</v>
          </cell>
          <cell r="AR136">
            <v>198</v>
          </cell>
          <cell r="AS136">
            <v>0</v>
          </cell>
          <cell r="AT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325.57</v>
          </cell>
          <cell r="BA136">
            <v>380.05</v>
          </cell>
          <cell r="BB136">
            <v>660.39</v>
          </cell>
          <cell r="BC136">
            <v>660.39</v>
          </cell>
          <cell r="BD136">
            <v>159.04</v>
          </cell>
          <cell r="BE136">
            <v>185.58</v>
          </cell>
          <cell r="BF136">
            <v>325.23</v>
          </cell>
          <cell r="BG136">
            <v>325.23</v>
          </cell>
          <cell r="BH136">
            <v>255</v>
          </cell>
          <cell r="BI136">
            <v>2144.1</v>
          </cell>
          <cell r="BL136">
            <v>300.79000000000002</v>
          </cell>
          <cell r="BM136" t="str">
            <v>LC Nº 674/92, ALTERADA P/ LC Nº 1055/08</v>
          </cell>
        </row>
        <row r="137">
          <cell r="A137" t="str">
            <v>4032201157NU E I1F</v>
          </cell>
          <cell r="B137">
            <v>4032</v>
          </cell>
          <cell r="C137">
            <v>20</v>
          </cell>
          <cell r="D137">
            <v>1157</v>
          </cell>
          <cell r="E137" t="str">
            <v>CIRURGIÃO DENTISTA</v>
          </cell>
          <cell r="F137" t="str">
            <v>NU E I</v>
          </cell>
          <cell r="G137">
            <v>1</v>
          </cell>
          <cell r="H137" t="str">
            <v>F</v>
          </cell>
          <cell r="I137">
            <v>4032</v>
          </cell>
          <cell r="J137">
            <v>326.36</v>
          </cell>
          <cell r="K137" t="str">
            <v>CIRURGIÃO DENTISTA</v>
          </cell>
          <cell r="L137">
            <v>1</v>
          </cell>
          <cell r="M137" t="str">
            <v>F</v>
          </cell>
          <cell r="N137">
            <v>836.22</v>
          </cell>
          <cell r="O137">
            <v>894.75</v>
          </cell>
          <cell r="P137">
            <v>894.75</v>
          </cell>
          <cell r="Q137">
            <v>0</v>
          </cell>
          <cell r="S137">
            <v>0.12</v>
          </cell>
          <cell r="T137">
            <v>53.46</v>
          </cell>
          <cell r="U137">
            <v>12.074400000000001</v>
          </cell>
          <cell r="V137">
            <v>1207.44</v>
          </cell>
          <cell r="W137">
            <v>12.919600000000001</v>
          </cell>
          <cell r="X137">
            <v>1291.96</v>
          </cell>
          <cell r="Y137">
            <v>1291.96</v>
          </cell>
          <cell r="Z137">
            <v>1.3</v>
          </cell>
          <cell r="AA137">
            <v>1010.95</v>
          </cell>
          <cell r="AB137">
            <v>0</v>
          </cell>
          <cell r="AQ137">
            <v>198</v>
          </cell>
          <cell r="AR137">
            <v>198</v>
          </cell>
          <cell r="AS137">
            <v>0</v>
          </cell>
          <cell r="AT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325.57</v>
          </cell>
          <cell r="BA137">
            <v>380.05</v>
          </cell>
          <cell r="BB137">
            <v>660.39</v>
          </cell>
          <cell r="BC137">
            <v>660.39</v>
          </cell>
          <cell r="BD137">
            <v>159.04</v>
          </cell>
          <cell r="BE137">
            <v>185.58</v>
          </cell>
          <cell r="BF137">
            <v>325.23</v>
          </cell>
          <cell r="BG137">
            <v>325.23</v>
          </cell>
          <cell r="BH137">
            <v>255</v>
          </cell>
          <cell r="BI137">
            <v>2186.71</v>
          </cell>
          <cell r="BL137">
            <v>326.35000000000002</v>
          </cell>
          <cell r="BM137" t="str">
            <v>LC Nº 674/92, ALTERADA P/ LC Nº 1055/08</v>
          </cell>
        </row>
        <row r="138">
          <cell r="A138" t="str">
            <v>4032201157NU E I1G</v>
          </cell>
          <cell r="B138">
            <v>4032</v>
          </cell>
          <cell r="C138">
            <v>20</v>
          </cell>
          <cell r="D138">
            <v>1157</v>
          </cell>
          <cell r="E138" t="str">
            <v>CIRURGIÃO DENTISTA</v>
          </cell>
          <cell r="F138" t="str">
            <v>NU E I</v>
          </cell>
          <cell r="G138">
            <v>1</v>
          </cell>
          <cell r="H138" t="str">
            <v>G</v>
          </cell>
          <cell r="I138">
            <v>4032</v>
          </cell>
          <cell r="J138">
            <v>354.11</v>
          </cell>
          <cell r="K138" t="str">
            <v>CIRURGIÃO DENTISTA</v>
          </cell>
          <cell r="L138">
            <v>1</v>
          </cell>
          <cell r="M138" t="str">
            <v>G</v>
          </cell>
          <cell r="N138">
            <v>878.03</v>
          </cell>
          <cell r="O138">
            <v>939.49</v>
          </cell>
          <cell r="P138">
            <v>939.49</v>
          </cell>
          <cell r="Q138">
            <v>0</v>
          </cell>
          <cell r="S138">
            <v>0.12</v>
          </cell>
          <cell r="T138">
            <v>53.46</v>
          </cell>
          <cell r="U138">
            <v>12.074400000000001</v>
          </cell>
          <cell r="V138">
            <v>1207.44</v>
          </cell>
          <cell r="W138">
            <v>12.919600000000001</v>
          </cell>
          <cell r="X138">
            <v>1291.96</v>
          </cell>
          <cell r="Y138">
            <v>1291.96</v>
          </cell>
          <cell r="Z138">
            <v>1.3</v>
          </cell>
          <cell r="AA138">
            <v>1010.95</v>
          </cell>
          <cell r="AB138">
            <v>0</v>
          </cell>
          <cell r="AQ138">
            <v>198</v>
          </cell>
          <cell r="AR138">
            <v>198</v>
          </cell>
          <cell r="AS138">
            <v>0</v>
          </cell>
          <cell r="AT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325.57</v>
          </cell>
          <cell r="BA138">
            <v>380.05</v>
          </cell>
          <cell r="BB138">
            <v>660.39</v>
          </cell>
          <cell r="BC138">
            <v>660.39</v>
          </cell>
          <cell r="BD138">
            <v>159.04</v>
          </cell>
          <cell r="BE138">
            <v>185.58</v>
          </cell>
          <cell r="BF138">
            <v>325.23</v>
          </cell>
          <cell r="BG138">
            <v>325.23</v>
          </cell>
          <cell r="BH138">
            <v>255</v>
          </cell>
          <cell r="BI138">
            <v>2231.4499999999998</v>
          </cell>
          <cell r="BL138">
            <v>354.1</v>
          </cell>
          <cell r="BM138" t="str">
            <v>LC Nº 674/92, ALTERADA P/ LC Nº 1055/08</v>
          </cell>
        </row>
        <row r="139">
          <cell r="A139" t="str">
            <v>4032201157NU E I1H</v>
          </cell>
          <cell r="B139">
            <v>4032</v>
          </cell>
          <cell r="C139">
            <v>20</v>
          </cell>
          <cell r="D139">
            <v>1157</v>
          </cell>
          <cell r="E139" t="str">
            <v>CIRURGIÃO DENTISTA</v>
          </cell>
          <cell r="F139" t="str">
            <v>NU E I</v>
          </cell>
          <cell r="G139">
            <v>1</v>
          </cell>
          <cell r="H139" t="str">
            <v>H</v>
          </cell>
          <cell r="I139">
            <v>4032</v>
          </cell>
          <cell r="J139">
            <v>384.2</v>
          </cell>
          <cell r="K139" t="str">
            <v>CIRURGIÃO DENTISTA</v>
          </cell>
          <cell r="L139">
            <v>1</v>
          </cell>
          <cell r="M139" t="str">
            <v>H</v>
          </cell>
          <cell r="N139">
            <v>921.93</v>
          </cell>
          <cell r="O139">
            <v>986.46</v>
          </cell>
          <cell r="P139">
            <v>986.46</v>
          </cell>
          <cell r="Q139">
            <v>0</v>
          </cell>
          <cell r="S139">
            <v>0.12</v>
          </cell>
          <cell r="T139">
            <v>53.46</v>
          </cell>
          <cell r="U139">
            <v>12.074400000000001</v>
          </cell>
          <cell r="V139">
            <v>1207.44</v>
          </cell>
          <cell r="W139">
            <v>12.919600000000001</v>
          </cell>
          <cell r="X139">
            <v>1291.96</v>
          </cell>
          <cell r="Y139">
            <v>1291.96</v>
          </cell>
          <cell r="Z139">
            <v>1.3</v>
          </cell>
          <cell r="AA139">
            <v>1010.95</v>
          </cell>
          <cell r="AB139">
            <v>0</v>
          </cell>
          <cell r="AQ139">
            <v>198</v>
          </cell>
          <cell r="AR139">
            <v>198</v>
          </cell>
          <cell r="AS139">
            <v>0</v>
          </cell>
          <cell r="AT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325.57</v>
          </cell>
          <cell r="BA139">
            <v>380.05</v>
          </cell>
          <cell r="BB139">
            <v>660.39</v>
          </cell>
          <cell r="BC139">
            <v>660.39</v>
          </cell>
          <cell r="BD139">
            <v>159.04</v>
          </cell>
          <cell r="BE139">
            <v>185.58</v>
          </cell>
          <cell r="BF139">
            <v>325.23</v>
          </cell>
          <cell r="BG139">
            <v>325.23</v>
          </cell>
          <cell r="BH139">
            <v>255</v>
          </cell>
          <cell r="BI139">
            <v>2278.42</v>
          </cell>
          <cell r="BL139">
            <v>384.2</v>
          </cell>
          <cell r="BM139" t="str">
            <v>LC Nº 674/92, ALTERADA P/ LC Nº 1055/08</v>
          </cell>
        </row>
        <row r="140">
          <cell r="A140" t="str">
            <v>4032201157NU E I1I</v>
          </cell>
          <cell r="B140">
            <v>4032</v>
          </cell>
          <cell r="C140">
            <v>20</v>
          </cell>
          <cell r="D140">
            <v>1157</v>
          </cell>
          <cell r="E140" t="str">
            <v>CIRURGIÃO DENTISTA</v>
          </cell>
          <cell r="F140" t="str">
            <v>NU E I</v>
          </cell>
          <cell r="G140">
            <v>1</v>
          </cell>
          <cell r="H140" t="str">
            <v>I</v>
          </cell>
          <cell r="I140">
            <v>4032</v>
          </cell>
          <cell r="J140">
            <v>416.86</v>
          </cell>
          <cell r="K140" t="str">
            <v>CIRURGIÃO DENTISTA</v>
          </cell>
          <cell r="L140">
            <v>1</v>
          </cell>
          <cell r="M140" t="str">
            <v>I</v>
          </cell>
          <cell r="N140">
            <v>968.03</v>
          </cell>
          <cell r="O140">
            <v>1035.78</v>
          </cell>
          <cell r="P140">
            <v>1035.78</v>
          </cell>
          <cell r="Q140">
            <v>0</v>
          </cell>
          <cell r="S140">
            <v>0.12</v>
          </cell>
          <cell r="T140">
            <v>53.46</v>
          </cell>
          <cell r="U140">
            <v>12.074400000000001</v>
          </cell>
          <cell r="V140">
            <v>1207.44</v>
          </cell>
          <cell r="W140">
            <v>12.919600000000001</v>
          </cell>
          <cell r="X140">
            <v>1291.96</v>
          </cell>
          <cell r="Y140">
            <v>1291.96</v>
          </cell>
          <cell r="Z140">
            <v>1.3</v>
          </cell>
          <cell r="AA140">
            <v>1010.95</v>
          </cell>
          <cell r="AB140">
            <v>0</v>
          </cell>
          <cell r="AQ140">
            <v>198</v>
          </cell>
          <cell r="AR140">
            <v>198</v>
          </cell>
          <cell r="AS140">
            <v>0</v>
          </cell>
          <cell r="AT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325.57</v>
          </cell>
          <cell r="BA140">
            <v>380.05</v>
          </cell>
          <cell r="BB140">
            <v>660.39</v>
          </cell>
          <cell r="BC140">
            <v>660.39</v>
          </cell>
          <cell r="BD140">
            <v>159.04</v>
          </cell>
          <cell r="BE140">
            <v>185.58</v>
          </cell>
          <cell r="BF140">
            <v>325.23</v>
          </cell>
          <cell r="BG140">
            <v>325.23</v>
          </cell>
          <cell r="BH140">
            <v>255</v>
          </cell>
          <cell r="BI140">
            <v>2327.7399999999998</v>
          </cell>
          <cell r="BL140">
            <v>416.85</v>
          </cell>
          <cell r="BM140" t="str">
            <v>LC Nº 674/92, ALTERADA P/ LC Nº 1055/08</v>
          </cell>
        </row>
        <row r="141">
          <cell r="A141" t="str">
            <v>4032201157NU E I1J</v>
          </cell>
          <cell r="B141">
            <v>4032</v>
          </cell>
          <cell r="C141">
            <v>20</v>
          </cell>
          <cell r="D141">
            <v>1157</v>
          </cell>
          <cell r="E141" t="str">
            <v>CIRURGIÃO DENTISTA</v>
          </cell>
          <cell r="F141" t="str">
            <v>NU E I</v>
          </cell>
          <cell r="G141">
            <v>1</v>
          </cell>
          <cell r="H141" t="str">
            <v>J</v>
          </cell>
          <cell r="I141">
            <v>4032</v>
          </cell>
          <cell r="J141">
            <v>452.29</v>
          </cell>
          <cell r="K141" t="str">
            <v>CIRURGIÃO DENTISTA</v>
          </cell>
          <cell r="L141">
            <v>1</v>
          </cell>
          <cell r="M141" t="str">
            <v>J</v>
          </cell>
          <cell r="N141">
            <v>1016.43</v>
          </cell>
          <cell r="O141">
            <v>1087.57</v>
          </cell>
          <cell r="P141">
            <v>1087.57</v>
          </cell>
          <cell r="Q141">
            <v>0</v>
          </cell>
          <cell r="S141">
            <v>0.12</v>
          </cell>
          <cell r="T141">
            <v>53.46</v>
          </cell>
          <cell r="U141">
            <v>12.074400000000001</v>
          </cell>
          <cell r="V141">
            <v>1207.44</v>
          </cell>
          <cell r="W141">
            <v>12.919600000000001</v>
          </cell>
          <cell r="X141">
            <v>1291.96</v>
          </cell>
          <cell r="Y141">
            <v>1291.96</v>
          </cell>
          <cell r="Z141">
            <v>1.3</v>
          </cell>
          <cell r="AA141">
            <v>1010.95</v>
          </cell>
          <cell r="AB141">
            <v>0</v>
          </cell>
          <cell r="AQ141">
            <v>198</v>
          </cell>
          <cell r="AR141">
            <v>198</v>
          </cell>
          <cell r="AS141">
            <v>0</v>
          </cell>
          <cell r="AT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325.57</v>
          </cell>
          <cell r="BA141">
            <v>380.05</v>
          </cell>
          <cell r="BB141">
            <v>660.39</v>
          </cell>
          <cell r="BC141">
            <v>660.39</v>
          </cell>
          <cell r="BD141">
            <v>159.04</v>
          </cell>
          <cell r="BE141">
            <v>185.58</v>
          </cell>
          <cell r="BF141">
            <v>325.23</v>
          </cell>
          <cell r="BG141">
            <v>325.23</v>
          </cell>
          <cell r="BH141">
            <v>255</v>
          </cell>
          <cell r="BI141">
            <v>2379.5300000000002</v>
          </cell>
          <cell r="BL141">
            <v>452.28</v>
          </cell>
          <cell r="BM141" t="str">
            <v>LC Nº 674/92, ALTERADA P/ LC Nº 1055/08</v>
          </cell>
        </row>
        <row r="142">
          <cell r="A142" t="str">
            <v>4032241157NU E I1A</v>
          </cell>
          <cell r="B142">
            <v>4032</v>
          </cell>
          <cell r="C142">
            <v>24</v>
          </cell>
          <cell r="D142">
            <v>1157</v>
          </cell>
          <cell r="E142" t="str">
            <v>CIRURGIÃO DENTISTA</v>
          </cell>
          <cell r="F142" t="str">
            <v>NU E I</v>
          </cell>
          <cell r="G142">
            <v>1</v>
          </cell>
          <cell r="H142" t="str">
            <v>A</v>
          </cell>
          <cell r="I142">
            <v>4032</v>
          </cell>
          <cell r="J142">
            <v>260.45999999999998</v>
          </cell>
          <cell r="K142" t="str">
            <v>CIRURGIÃO DENTISTA</v>
          </cell>
          <cell r="L142">
            <v>1</v>
          </cell>
          <cell r="M142" t="str">
            <v>A</v>
          </cell>
          <cell r="N142">
            <v>786.24</v>
          </cell>
          <cell r="O142">
            <v>841.27</v>
          </cell>
          <cell r="P142">
            <v>841.27</v>
          </cell>
          <cell r="Q142">
            <v>0</v>
          </cell>
          <cell r="S142">
            <v>0.12</v>
          </cell>
          <cell r="T142">
            <v>64.150000000000006</v>
          </cell>
          <cell r="U142">
            <v>14.4</v>
          </cell>
          <cell r="V142">
            <v>1448.93</v>
          </cell>
          <cell r="W142">
            <v>15.503500000000001</v>
          </cell>
          <cell r="X142">
            <v>1550.35</v>
          </cell>
          <cell r="Y142">
            <v>1550.35</v>
          </cell>
          <cell r="Z142">
            <v>1.3</v>
          </cell>
          <cell r="AA142">
            <v>1213.1300000000001</v>
          </cell>
          <cell r="AB142">
            <v>0</v>
          </cell>
          <cell r="AQ142">
            <v>198</v>
          </cell>
          <cell r="AR142">
            <v>198</v>
          </cell>
          <cell r="AS142">
            <v>0</v>
          </cell>
          <cell r="AT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325.57</v>
          </cell>
          <cell r="BA142">
            <v>380.05</v>
          </cell>
          <cell r="BB142">
            <v>660.39</v>
          </cell>
          <cell r="BC142">
            <v>660.39</v>
          </cell>
          <cell r="BD142">
            <v>159.04</v>
          </cell>
          <cell r="BE142">
            <v>185.58</v>
          </cell>
          <cell r="BF142">
            <v>325.23</v>
          </cell>
          <cell r="BG142">
            <v>325.23</v>
          </cell>
          <cell r="BH142">
            <v>382</v>
          </cell>
          <cell r="BI142">
            <v>2391.62</v>
          </cell>
          <cell r="BL142">
            <v>260.45999999999998</v>
          </cell>
          <cell r="BM142" t="str">
            <v>LC Nº 674/92, ALTERADA P/ LC Nº 1055/08</v>
          </cell>
        </row>
        <row r="143">
          <cell r="A143" t="str">
            <v>4032241157NU E I1B</v>
          </cell>
          <cell r="B143">
            <v>4032</v>
          </cell>
          <cell r="C143">
            <v>24</v>
          </cell>
          <cell r="D143">
            <v>1157</v>
          </cell>
          <cell r="E143" t="str">
            <v>CIRURGIÃO DENTISTA</v>
          </cell>
          <cell r="F143" t="str">
            <v>NU E I</v>
          </cell>
          <cell r="G143">
            <v>1</v>
          </cell>
          <cell r="H143" t="str">
            <v>B</v>
          </cell>
          <cell r="I143">
            <v>4032</v>
          </cell>
          <cell r="J143">
            <v>282.60000000000002</v>
          </cell>
          <cell r="K143" t="str">
            <v>CIRURGIÃO DENTISTA</v>
          </cell>
          <cell r="L143">
            <v>1</v>
          </cell>
          <cell r="M143" t="str">
            <v>B</v>
          </cell>
          <cell r="N143">
            <v>825.55</v>
          </cell>
          <cell r="O143">
            <v>883.34</v>
          </cell>
          <cell r="P143">
            <v>883.34</v>
          </cell>
          <cell r="Q143">
            <v>0</v>
          </cell>
          <cell r="S143">
            <v>0.12</v>
          </cell>
          <cell r="T143">
            <v>64.150000000000006</v>
          </cell>
          <cell r="U143">
            <v>14.4</v>
          </cell>
          <cell r="V143">
            <v>1448.93</v>
          </cell>
          <cell r="W143">
            <v>15.503500000000001</v>
          </cell>
          <cell r="X143">
            <v>1550.35</v>
          </cell>
          <cell r="Y143">
            <v>1550.35</v>
          </cell>
          <cell r="Z143">
            <v>1.3</v>
          </cell>
          <cell r="AA143">
            <v>1213.1300000000001</v>
          </cell>
          <cell r="AB143">
            <v>0</v>
          </cell>
          <cell r="AQ143">
            <v>198</v>
          </cell>
          <cell r="AR143">
            <v>198</v>
          </cell>
          <cell r="AS143">
            <v>0</v>
          </cell>
          <cell r="AT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325.57</v>
          </cell>
          <cell r="BA143">
            <v>380.05</v>
          </cell>
          <cell r="BB143">
            <v>660.39</v>
          </cell>
          <cell r="BC143">
            <v>660.39</v>
          </cell>
          <cell r="BD143">
            <v>159.04</v>
          </cell>
          <cell r="BE143">
            <v>185.58</v>
          </cell>
          <cell r="BF143">
            <v>325.23</v>
          </cell>
          <cell r="BG143">
            <v>325.23</v>
          </cell>
          <cell r="BH143">
            <v>382</v>
          </cell>
          <cell r="BI143">
            <v>2433.69</v>
          </cell>
          <cell r="BL143">
            <v>282.60000000000002</v>
          </cell>
          <cell r="BM143" t="str">
            <v>LC Nº 674/92, ALTERADA P/ LC Nº 1055/08</v>
          </cell>
        </row>
        <row r="144">
          <cell r="A144" t="str">
            <v>4032241157NU E I1C</v>
          </cell>
          <cell r="B144">
            <v>4032</v>
          </cell>
          <cell r="C144">
            <v>24</v>
          </cell>
          <cell r="D144">
            <v>1157</v>
          </cell>
          <cell r="E144" t="str">
            <v>CIRURGIÃO DENTISTA</v>
          </cell>
          <cell r="F144" t="str">
            <v>NU E I</v>
          </cell>
          <cell r="G144">
            <v>1</v>
          </cell>
          <cell r="H144" t="str">
            <v>C</v>
          </cell>
          <cell r="I144">
            <v>4032</v>
          </cell>
          <cell r="J144">
            <v>306.62</v>
          </cell>
          <cell r="K144" t="str">
            <v>CIRURGIÃO DENTISTA</v>
          </cell>
          <cell r="L144">
            <v>1</v>
          </cell>
          <cell r="M144" t="str">
            <v>C</v>
          </cell>
          <cell r="N144">
            <v>866.83</v>
          </cell>
          <cell r="O144">
            <v>927.5</v>
          </cell>
          <cell r="P144">
            <v>927.5</v>
          </cell>
          <cell r="Q144">
            <v>0</v>
          </cell>
          <cell r="S144">
            <v>0.12</v>
          </cell>
          <cell r="T144">
            <v>64.150000000000006</v>
          </cell>
          <cell r="U144">
            <v>14.4</v>
          </cell>
          <cell r="V144">
            <v>1448.93</v>
          </cell>
          <cell r="W144">
            <v>15.503500000000001</v>
          </cell>
          <cell r="X144">
            <v>1550.35</v>
          </cell>
          <cell r="Y144">
            <v>1550.35</v>
          </cell>
          <cell r="Z144">
            <v>1.3</v>
          </cell>
          <cell r="AA144">
            <v>1213.1300000000001</v>
          </cell>
          <cell r="AB144">
            <v>0</v>
          </cell>
          <cell r="AQ144">
            <v>198</v>
          </cell>
          <cell r="AR144">
            <v>198</v>
          </cell>
          <cell r="AS144">
            <v>0</v>
          </cell>
          <cell r="AT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325.57</v>
          </cell>
          <cell r="BA144">
            <v>380.05</v>
          </cell>
          <cell r="BB144">
            <v>660.39</v>
          </cell>
          <cell r="BC144">
            <v>660.39</v>
          </cell>
          <cell r="BD144">
            <v>159.04</v>
          </cell>
          <cell r="BE144">
            <v>185.58</v>
          </cell>
          <cell r="BF144">
            <v>325.23</v>
          </cell>
          <cell r="BG144">
            <v>325.23</v>
          </cell>
          <cell r="BH144">
            <v>382</v>
          </cell>
          <cell r="BI144">
            <v>2477.85</v>
          </cell>
          <cell r="BL144">
            <v>306.62</v>
          </cell>
          <cell r="BM144" t="str">
            <v>LC Nº 674/92, ALTERADA P/ LC Nº 1055/08</v>
          </cell>
        </row>
        <row r="145">
          <cell r="A145" t="str">
            <v>4032241157NU E I1D</v>
          </cell>
          <cell r="B145">
            <v>4032</v>
          </cell>
          <cell r="C145">
            <v>24</v>
          </cell>
          <cell r="D145">
            <v>1157</v>
          </cell>
          <cell r="E145" t="str">
            <v>CIRURGIÃO DENTISTA</v>
          </cell>
          <cell r="F145" t="str">
            <v>NU E I</v>
          </cell>
          <cell r="G145">
            <v>1</v>
          </cell>
          <cell r="H145" t="str">
            <v>D</v>
          </cell>
          <cell r="I145">
            <v>4032</v>
          </cell>
          <cell r="J145">
            <v>332.68</v>
          </cell>
          <cell r="K145" t="str">
            <v>CIRURGIÃO DENTISTA</v>
          </cell>
          <cell r="L145">
            <v>1</v>
          </cell>
          <cell r="M145" t="str">
            <v>D</v>
          </cell>
          <cell r="N145">
            <v>910.17</v>
          </cell>
          <cell r="O145">
            <v>973.88</v>
          </cell>
          <cell r="P145">
            <v>973.88</v>
          </cell>
          <cell r="Q145">
            <v>0</v>
          </cell>
          <cell r="S145">
            <v>0.12</v>
          </cell>
          <cell r="T145">
            <v>64.150000000000006</v>
          </cell>
          <cell r="U145">
            <v>14.4</v>
          </cell>
          <cell r="V145">
            <v>1448.93</v>
          </cell>
          <cell r="W145">
            <v>15.503500000000001</v>
          </cell>
          <cell r="X145">
            <v>1550.35</v>
          </cell>
          <cell r="Y145">
            <v>1550.35</v>
          </cell>
          <cell r="Z145">
            <v>1.3</v>
          </cell>
          <cell r="AA145">
            <v>1213.1300000000001</v>
          </cell>
          <cell r="AB145">
            <v>0</v>
          </cell>
          <cell r="AQ145">
            <v>198</v>
          </cell>
          <cell r="AR145">
            <v>198</v>
          </cell>
          <cell r="AS145">
            <v>0</v>
          </cell>
          <cell r="AT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325.57</v>
          </cell>
          <cell r="BA145">
            <v>380.05</v>
          </cell>
          <cell r="BB145">
            <v>660.39</v>
          </cell>
          <cell r="BC145">
            <v>660.39</v>
          </cell>
          <cell r="BD145">
            <v>159.04</v>
          </cell>
          <cell r="BE145">
            <v>185.58</v>
          </cell>
          <cell r="BF145">
            <v>325.23</v>
          </cell>
          <cell r="BG145">
            <v>325.23</v>
          </cell>
          <cell r="BH145">
            <v>382</v>
          </cell>
          <cell r="BI145">
            <v>2524.23</v>
          </cell>
          <cell r="BL145">
            <v>332.68</v>
          </cell>
          <cell r="BM145" t="str">
            <v>LC Nº 674/92, ALTERADA P/ LC Nº 1055/08</v>
          </cell>
        </row>
        <row r="146">
          <cell r="A146" t="str">
            <v>4032241157NU E I1E</v>
          </cell>
          <cell r="B146">
            <v>4032</v>
          </cell>
          <cell r="C146">
            <v>24</v>
          </cell>
          <cell r="D146">
            <v>1157</v>
          </cell>
          <cell r="E146" t="str">
            <v>CIRURGIÃO DENTISTA</v>
          </cell>
          <cell r="F146" t="str">
            <v>NU E I</v>
          </cell>
          <cell r="G146">
            <v>1</v>
          </cell>
          <cell r="H146" t="str">
            <v>E</v>
          </cell>
          <cell r="I146">
            <v>4032</v>
          </cell>
          <cell r="J146">
            <v>360.96</v>
          </cell>
          <cell r="K146" t="str">
            <v>CIRURGIÃO DENTISTA</v>
          </cell>
          <cell r="L146">
            <v>1</v>
          </cell>
          <cell r="M146" t="str">
            <v>E</v>
          </cell>
          <cell r="N146">
            <v>955.68</v>
          </cell>
          <cell r="O146">
            <v>1022.57</v>
          </cell>
          <cell r="P146">
            <v>1022.57</v>
          </cell>
          <cell r="Q146">
            <v>0</v>
          </cell>
          <cell r="S146">
            <v>0.12</v>
          </cell>
          <cell r="T146">
            <v>64.150000000000006</v>
          </cell>
          <cell r="U146">
            <v>14.4</v>
          </cell>
          <cell r="V146">
            <v>1448.93</v>
          </cell>
          <cell r="W146">
            <v>15.503500000000001</v>
          </cell>
          <cell r="X146">
            <v>1550.35</v>
          </cell>
          <cell r="Y146">
            <v>1550.35</v>
          </cell>
          <cell r="Z146">
            <v>1.3</v>
          </cell>
          <cell r="AA146">
            <v>1213.1300000000001</v>
          </cell>
          <cell r="AB146">
            <v>0</v>
          </cell>
          <cell r="AQ146">
            <v>198</v>
          </cell>
          <cell r="AR146">
            <v>198</v>
          </cell>
          <cell r="AS146">
            <v>0</v>
          </cell>
          <cell r="AT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325.57</v>
          </cell>
          <cell r="BA146">
            <v>380.05</v>
          </cell>
          <cell r="BB146">
            <v>660.39</v>
          </cell>
          <cell r="BC146">
            <v>660.39</v>
          </cell>
          <cell r="BD146">
            <v>159.04</v>
          </cell>
          <cell r="BE146">
            <v>185.58</v>
          </cell>
          <cell r="BF146">
            <v>325.23</v>
          </cell>
          <cell r="BG146">
            <v>325.23</v>
          </cell>
          <cell r="BH146">
            <v>382</v>
          </cell>
          <cell r="BI146">
            <v>2572.92</v>
          </cell>
          <cell r="BL146">
            <v>360.96</v>
          </cell>
          <cell r="BM146" t="str">
            <v>LC Nº 674/92, ALTERADA P/ LC Nº 1055/08</v>
          </cell>
        </row>
        <row r="147">
          <cell r="A147" t="str">
            <v>4032241157NU E I1F</v>
          </cell>
          <cell r="B147">
            <v>4032</v>
          </cell>
          <cell r="C147">
            <v>24</v>
          </cell>
          <cell r="D147">
            <v>1157</v>
          </cell>
          <cell r="E147" t="str">
            <v>CIRURGIÃO DENTISTA</v>
          </cell>
          <cell r="F147" t="str">
            <v>NU E I</v>
          </cell>
          <cell r="G147">
            <v>1</v>
          </cell>
          <cell r="H147" t="str">
            <v>F</v>
          </cell>
          <cell r="I147">
            <v>4032</v>
          </cell>
          <cell r="J147">
            <v>391.64</v>
          </cell>
          <cell r="K147" t="str">
            <v>CIRURGIÃO DENTISTA</v>
          </cell>
          <cell r="L147">
            <v>1</v>
          </cell>
          <cell r="M147" t="str">
            <v>F</v>
          </cell>
          <cell r="N147">
            <v>1003.46</v>
          </cell>
          <cell r="O147">
            <v>1073.7</v>
          </cell>
          <cell r="P147">
            <v>1073.7</v>
          </cell>
          <cell r="Q147">
            <v>0</v>
          </cell>
          <cell r="S147">
            <v>0.12</v>
          </cell>
          <cell r="T147">
            <v>64.150000000000006</v>
          </cell>
          <cell r="U147">
            <v>14.4</v>
          </cell>
          <cell r="V147">
            <v>1448.93</v>
          </cell>
          <cell r="W147">
            <v>15.503500000000001</v>
          </cell>
          <cell r="X147">
            <v>1550.35</v>
          </cell>
          <cell r="Y147">
            <v>1550.35</v>
          </cell>
          <cell r="Z147">
            <v>1.3</v>
          </cell>
          <cell r="AA147">
            <v>1213.1300000000001</v>
          </cell>
          <cell r="AB147">
            <v>0</v>
          </cell>
          <cell r="AQ147">
            <v>198</v>
          </cell>
          <cell r="AR147">
            <v>198</v>
          </cell>
          <cell r="AS147">
            <v>0</v>
          </cell>
          <cell r="AT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325.57</v>
          </cell>
          <cell r="BA147">
            <v>380.05</v>
          </cell>
          <cell r="BB147">
            <v>660.39</v>
          </cell>
          <cell r="BC147">
            <v>660.39</v>
          </cell>
          <cell r="BD147">
            <v>159.04</v>
          </cell>
          <cell r="BE147">
            <v>185.58</v>
          </cell>
          <cell r="BF147">
            <v>325.23</v>
          </cell>
          <cell r="BG147">
            <v>325.23</v>
          </cell>
          <cell r="BH147">
            <v>382</v>
          </cell>
          <cell r="BI147">
            <v>2624.05</v>
          </cell>
          <cell r="BL147">
            <v>391.64</v>
          </cell>
          <cell r="BM147" t="str">
            <v>LC Nº 674/92, ALTERADA P/ LC Nº 1055/08</v>
          </cell>
        </row>
        <row r="148">
          <cell r="A148" t="str">
            <v>4032241157NU E I1G</v>
          </cell>
          <cell r="B148">
            <v>4032</v>
          </cell>
          <cell r="C148">
            <v>24</v>
          </cell>
          <cell r="D148">
            <v>1157</v>
          </cell>
          <cell r="E148" t="str">
            <v>CIRURGIÃO DENTISTA</v>
          </cell>
          <cell r="F148" t="str">
            <v>NU E I</v>
          </cell>
          <cell r="G148">
            <v>1</v>
          </cell>
          <cell r="H148" t="str">
            <v>G</v>
          </cell>
          <cell r="I148">
            <v>4032</v>
          </cell>
          <cell r="J148">
            <v>424.93</v>
          </cell>
          <cell r="K148" t="str">
            <v>CIRURGIÃO DENTISTA</v>
          </cell>
          <cell r="L148">
            <v>1</v>
          </cell>
          <cell r="M148" t="str">
            <v>G</v>
          </cell>
          <cell r="N148">
            <v>1053.6400000000001</v>
          </cell>
          <cell r="O148">
            <v>1127.3800000000001</v>
          </cell>
          <cell r="P148">
            <v>1127.3800000000001</v>
          </cell>
          <cell r="Q148">
            <v>0</v>
          </cell>
          <cell r="S148">
            <v>0.12</v>
          </cell>
          <cell r="T148">
            <v>64.150000000000006</v>
          </cell>
          <cell r="U148">
            <v>14.4</v>
          </cell>
          <cell r="V148">
            <v>1448.93</v>
          </cell>
          <cell r="W148">
            <v>15.503500000000001</v>
          </cell>
          <cell r="X148">
            <v>1550.35</v>
          </cell>
          <cell r="Y148">
            <v>1550.35</v>
          </cell>
          <cell r="Z148">
            <v>1.3</v>
          </cell>
          <cell r="AA148">
            <v>1213.1300000000001</v>
          </cell>
          <cell r="AB148">
            <v>0</v>
          </cell>
          <cell r="AQ148">
            <v>198</v>
          </cell>
          <cell r="AR148">
            <v>198</v>
          </cell>
          <cell r="AS148">
            <v>0</v>
          </cell>
          <cell r="AT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325.57</v>
          </cell>
          <cell r="BA148">
            <v>380.05</v>
          </cell>
          <cell r="BB148">
            <v>660.39</v>
          </cell>
          <cell r="BC148">
            <v>660.39</v>
          </cell>
          <cell r="BD148">
            <v>159.04</v>
          </cell>
          <cell r="BE148">
            <v>185.58</v>
          </cell>
          <cell r="BF148">
            <v>325.23</v>
          </cell>
          <cell r="BG148">
            <v>325.23</v>
          </cell>
          <cell r="BH148">
            <v>382</v>
          </cell>
          <cell r="BI148">
            <v>2677.73</v>
          </cell>
          <cell r="BL148">
            <v>424.93</v>
          </cell>
          <cell r="BM148" t="str">
            <v>LC Nº 674/92, ALTERADA P/ LC Nº 1055/08</v>
          </cell>
        </row>
        <row r="149">
          <cell r="A149" t="str">
            <v>4032241157NU E I1H</v>
          </cell>
          <cell r="B149">
            <v>4032</v>
          </cell>
          <cell r="C149">
            <v>24</v>
          </cell>
          <cell r="D149">
            <v>1157</v>
          </cell>
          <cell r="E149" t="str">
            <v>CIRURGIÃO DENTISTA</v>
          </cell>
          <cell r="F149" t="str">
            <v>NU E I</v>
          </cell>
          <cell r="G149">
            <v>1</v>
          </cell>
          <cell r="H149" t="str">
            <v>H</v>
          </cell>
          <cell r="I149">
            <v>4032</v>
          </cell>
          <cell r="J149">
            <v>461.05</v>
          </cell>
          <cell r="K149" t="str">
            <v>CIRURGIÃO DENTISTA</v>
          </cell>
          <cell r="L149">
            <v>1</v>
          </cell>
          <cell r="M149" t="str">
            <v>H</v>
          </cell>
          <cell r="N149">
            <v>1106.32</v>
          </cell>
          <cell r="O149">
            <v>1183.75</v>
          </cell>
          <cell r="P149">
            <v>1183.75</v>
          </cell>
          <cell r="Q149">
            <v>0</v>
          </cell>
          <cell r="S149">
            <v>0.12</v>
          </cell>
          <cell r="T149">
            <v>64.150000000000006</v>
          </cell>
          <cell r="U149">
            <v>14.4</v>
          </cell>
          <cell r="V149">
            <v>1448.93</v>
          </cell>
          <cell r="W149">
            <v>15.503500000000001</v>
          </cell>
          <cell r="X149">
            <v>1550.35</v>
          </cell>
          <cell r="Y149">
            <v>1550.35</v>
          </cell>
          <cell r="Z149">
            <v>1.3</v>
          </cell>
          <cell r="AA149">
            <v>1213.1300000000001</v>
          </cell>
          <cell r="AB149">
            <v>0</v>
          </cell>
          <cell r="AQ149">
            <v>198</v>
          </cell>
          <cell r="AR149">
            <v>198</v>
          </cell>
          <cell r="AS149">
            <v>0</v>
          </cell>
          <cell r="AT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325.57</v>
          </cell>
          <cell r="BA149">
            <v>380.05</v>
          </cell>
          <cell r="BB149">
            <v>660.39</v>
          </cell>
          <cell r="BC149">
            <v>660.39</v>
          </cell>
          <cell r="BD149">
            <v>159.04</v>
          </cell>
          <cell r="BE149">
            <v>185.58</v>
          </cell>
          <cell r="BF149">
            <v>325.23</v>
          </cell>
          <cell r="BG149">
            <v>325.23</v>
          </cell>
          <cell r="BH149">
            <v>382</v>
          </cell>
          <cell r="BI149">
            <v>2734.1</v>
          </cell>
          <cell r="BL149">
            <v>461.05</v>
          </cell>
          <cell r="BM149" t="str">
            <v>LC Nº 674/92, ALTERADA P/ LC Nº 1055/08</v>
          </cell>
        </row>
        <row r="150">
          <cell r="A150" t="str">
            <v>4032241157NU E I1I</v>
          </cell>
          <cell r="B150">
            <v>4032</v>
          </cell>
          <cell r="C150">
            <v>24</v>
          </cell>
          <cell r="D150">
            <v>1157</v>
          </cell>
          <cell r="E150" t="str">
            <v>CIRURGIÃO DENTISTA</v>
          </cell>
          <cell r="F150" t="str">
            <v>NU E I</v>
          </cell>
          <cell r="G150">
            <v>1</v>
          </cell>
          <cell r="H150" t="str">
            <v>I</v>
          </cell>
          <cell r="I150">
            <v>4032</v>
          </cell>
          <cell r="J150">
            <v>500.24</v>
          </cell>
          <cell r="K150" t="str">
            <v>CIRURGIÃO DENTISTA</v>
          </cell>
          <cell r="L150">
            <v>1</v>
          </cell>
          <cell r="M150" t="str">
            <v>I</v>
          </cell>
          <cell r="N150">
            <v>1161.6300000000001</v>
          </cell>
          <cell r="O150">
            <v>1242.94</v>
          </cell>
          <cell r="P150">
            <v>1242.94</v>
          </cell>
          <cell r="Q150">
            <v>0</v>
          </cell>
          <cell r="S150">
            <v>0.12</v>
          </cell>
          <cell r="T150">
            <v>64.150000000000006</v>
          </cell>
          <cell r="U150">
            <v>14.4</v>
          </cell>
          <cell r="V150">
            <v>1448.93</v>
          </cell>
          <cell r="W150">
            <v>15.503500000000001</v>
          </cell>
          <cell r="X150">
            <v>1550.35</v>
          </cell>
          <cell r="Y150">
            <v>1550.35</v>
          </cell>
          <cell r="Z150">
            <v>1.3</v>
          </cell>
          <cell r="AA150">
            <v>1213.1300000000001</v>
          </cell>
          <cell r="AB150">
            <v>0</v>
          </cell>
          <cell r="AQ150">
            <v>198</v>
          </cell>
          <cell r="AR150">
            <v>198</v>
          </cell>
          <cell r="AS150">
            <v>0</v>
          </cell>
          <cell r="AT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325.57</v>
          </cell>
          <cell r="BA150">
            <v>380.05</v>
          </cell>
          <cell r="BB150">
            <v>660.39</v>
          </cell>
          <cell r="BC150">
            <v>660.39</v>
          </cell>
          <cell r="BD150">
            <v>159.04</v>
          </cell>
          <cell r="BE150">
            <v>185.58</v>
          </cell>
          <cell r="BF150">
            <v>325.23</v>
          </cell>
          <cell r="BG150">
            <v>325.23</v>
          </cell>
          <cell r="BH150">
            <v>382</v>
          </cell>
          <cell r="BI150">
            <v>2793.29</v>
          </cell>
          <cell r="BL150">
            <v>500.24</v>
          </cell>
          <cell r="BM150" t="str">
            <v>LC Nº 674/92, ALTERADA P/ LC Nº 1055/08</v>
          </cell>
        </row>
        <row r="151">
          <cell r="A151" t="str">
            <v>4032241157NU E I1J</v>
          </cell>
          <cell r="B151">
            <v>4032</v>
          </cell>
          <cell r="C151">
            <v>24</v>
          </cell>
          <cell r="D151">
            <v>1157</v>
          </cell>
          <cell r="E151" t="str">
            <v>CIRURGIÃO DENTISTA</v>
          </cell>
          <cell r="F151" t="str">
            <v>NU E I</v>
          </cell>
          <cell r="G151">
            <v>1</v>
          </cell>
          <cell r="H151" t="str">
            <v>J</v>
          </cell>
          <cell r="I151">
            <v>4032</v>
          </cell>
          <cell r="J151">
            <v>542.76</v>
          </cell>
          <cell r="K151" t="str">
            <v>CIRURGIÃO DENTISTA</v>
          </cell>
          <cell r="L151">
            <v>1</v>
          </cell>
          <cell r="M151" t="str">
            <v>J</v>
          </cell>
          <cell r="N151">
            <v>1219.72</v>
          </cell>
          <cell r="O151">
            <v>1305.0899999999999</v>
          </cell>
          <cell r="P151">
            <v>1305.0899999999999</v>
          </cell>
          <cell r="Q151">
            <v>0</v>
          </cell>
          <cell r="S151">
            <v>0.12</v>
          </cell>
          <cell r="T151">
            <v>64.150000000000006</v>
          </cell>
          <cell r="U151">
            <v>14.4</v>
          </cell>
          <cell r="V151">
            <v>1448.93</v>
          </cell>
          <cell r="W151">
            <v>15.503500000000001</v>
          </cell>
          <cell r="X151">
            <v>1550.35</v>
          </cell>
          <cell r="Y151">
            <v>1550.35</v>
          </cell>
          <cell r="Z151">
            <v>1.3</v>
          </cell>
          <cell r="AA151">
            <v>1213.1300000000001</v>
          </cell>
          <cell r="AB151">
            <v>0</v>
          </cell>
          <cell r="AQ151">
            <v>198</v>
          </cell>
          <cell r="AR151">
            <v>198</v>
          </cell>
          <cell r="AS151">
            <v>0</v>
          </cell>
          <cell r="AT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325.57</v>
          </cell>
          <cell r="BA151">
            <v>380.05</v>
          </cell>
          <cell r="BB151">
            <v>660.39</v>
          </cell>
          <cell r="BC151">
            <v>660.39</v>
          </cell>
          <cell r="BD151">
            <v>159.04</v>
          </cell>
          <cell r="BE151">
            <v>185.58</v>
          </cell>
          <cell r="BF151">
            <v>325.23</v>
          </cell>
          <cell r="BG151">
            <v>325.23</v>
          </cell>
          <cell r="BH151">
            <v>382</v>
          </cell>
          <cell r="BI151">
            <v>2855.44</v>
          </cell>
          <cell r="BL151">
            <v>542.76</v>
          </cell>
          <cell r="BM151" t="str">
            <v>LC Nº 674/92, ALTERADA P/ LC Nº 1055/08</v>
          </cell>
        </row>
        <row r="152">
          <cell r="A152" t="str">
            <v>4033301157NU E II3A</v>
          </cell>
          <cell r="B152">
            <v>4033</v>
          </cell>
          <cell r="C152">
            <v>30</v>
          </cell>
          <cell r="D152">
            <v>1157</v>
          </cell>
          <cell r="E152" t="str">
            <v>EDUCADOR REGIONAL DE SAÚDE PUBLICA</v>
          </cell>
          <cell r="F152" t="str">
            <v>NU E II</v>
          </cell>
          <cell r="G152">
            <v>4</v>
          </cell>
          <cell r="H152" t="str">
            <v>A</v>
          </cell>
          <cell r="I152">
            <v>4033</v>
          </cell>
          <cell r="J152">
            <v>233.32</v>
          </cell>
          <cell r="K152" t="str">
            <v>AGENTE TÉCNICO DE ASSISTÊNCIA À SAÚDE</v>
          </cell>
          <cell r="L152">
            <v>3</v>
          </cell>
          <cell r="M152" t="str">
            <v>A</v>
          </cell>
          <cell r="N152">
            <v>786.24</v>
          </cell>
          <cell r="O152">
            <v>841.28</v>
          </cell>
          <cell r="P152">
            <v>841.28</v>
          </cell>
          <cell r="Q152">
            <v>0</v>
          </cell>
          <cell r="S152">
            <v>0.12</v>
          </cell>
          <cell r="T152">
            <v>53.46</v>
          </cell>
          <cell r="U152">
            <v>6.4</v>
          </cell>
          <cell r="V152">
            <v>640</v>
          </cell>
          <cell r="W152">
            <v>6.8479999999999999</v>
          </cell>
          <cell r="X152">
            <v>684.8</v>
          </cell>
          <cell r="Y152">
            <v>684.8</v>
          </cell>
          <cell r="Z152">
            <v>0.67</v>
          </cell>
          <cell r="AA152">
            <v>521.03</v>
          </cell>
          <cell r="AB152">
            <v>0</v>
          </cell>
          <cell r="AQ152">
            <v>640</v>
          </cell>
          <cell r="AR152">
            <v>640</v>
          </cell>
          <cell r="AS152">
            <v>0</v>
          </cell>
          <cell r="AT152">
            <v>0</v>
          </cell>
          <cell r="AW152">
            <v>0</v>
          </cell>
          <cell r="AX152">
            <v>0</v>
          </cell>
          <cell r="AY152">
            <v>0</v>
          </cell>
          <cell r="BH152">
            <v>382</v>
          </cell>
          <cell r="BI152">
            <v>1526.08</v>
          </cell>
          <cell r="BL152">
            <v>233.32</v>
          </cell>
          <cell r="BM152" t="str">
            <v>LC Nº 674/92, ALTERADA P/ LC Nº 1055/08</v>
          </cell>
        </row>
        <row r="153">
          <cell r="A153" t="str">
            <v>4033301157NU E II3B</v>
          </cell>
          <cell r="B153">
            <v>4033</v>
          </cell>
          <cell r="C153">
            <v>30</v>
          </cell>
          <cell r="D153">
            <v>1157</v>
          </cell>
          <cell r="E153" t="str">
            <v>EDUCADOR REGIONAL DE SAÚDE PUBLICA</v>
          </cell>
          <cell r="F153" t="str">
            <v>NU E II</v>
          </cell>
          <cell r="G153">
            <v>4</v>
          </cell>
          <cell r="H153" t="str">
            <v>B</v>
          </cell>
          <cell r="I153">
            <v>4033</v>
          </cell>
          <cell r="J153">
            <v>253.15</v>
          </cell>
          <cell r="K153" t="str">
            <v>AGENTE TÉCNICO DE ASSISTÊNCIA À SAÚDE</v>
          </cell>
          <cell r="L153">
            <v>3</v>
          </cell>
          <cell r="M153" t="str">
            <v>B</v>
          </cell>
          <cell r="N153">
            <v>825.55</v>
          </cell>
          <cell r="O153">
            <v>883.34</v>
          </cell>
          <cell r="P153">
            <v>883.34</v>
          </cell>
          <cell r="Q153">
            <v>0</v>
          </cell>
          <cell r="S153">
            <v>0.12</v>
          </cell>
          <cell r="T153">
            <v>53.46</v>
          </cell>
          <cell r="U153">
            <v>6.4</v>
          </cell>
          <cell r="V153">
            <v>640</v>
          </cell>
          <cell r="W153">
            <v>6.8479999999999999</v>
          </cell>
          <cell r="X153">
            <v>684.8</v>
          </cell>
          <cell r="Y153">
            <v>684.8</v>
          </cell>
          <cell r="Z153">
            <v>0.67</v>
          </cell>
          <cell r="AA153">
            <v>521.03</v>
          </cell>
          <cell r="AB153">
            <v>0</v>
          </cell>
          <cell r="AQ153">
            <v>640</v>
          </cell>
          <cell r="AR153">
            <v>640</v>
          </cell>
          <cell r="AS153">
            <v>0</v>
          </cell>
          <cell r="AT153">
            <v>0</v>
          </cell>
          <cell r="AW153">
            <v>0</v>
          </cell>
          <cell r="AX153">
            <v>0</v>
          </cell>
          <cell r="AY153">
            <v>0</v>
          </cell>
          <cell r="BH153">
            <v>382</v>
          </cell>
          <cell r="BI153">
            <v>1568.14</v>
          </cell>
          <cell r="BL153">
            <v>253.15</v>
          </cell>
          <cell r="BM153" t="str">
            <v>LC Nº 674/92, ALTERADA P/ LC Nº 1055/08</v>
          </cell>
        </row>
        <row r="154">
          <cell r="A154" t="str">
            <v>4033301157NU E II3C</v>
          </cell>
          <cell r="B154">
            <v>4033</v>
          </cell>
          <cell r="C154">
            <v>30</v>
          </cell>
          <cell r="D154">
            <v>1157</v>
          </cell>
          <cell r="E154" t="str">
            <v>EDUCADOR REGIONAL DE SAÚDE PUBLICA</v>
          </cell>
          <cell r="F154" t="str">
            <v>NU E II</v>
          </cell>
          <cell r="G154">
            <v>4</v>
          </cell>
          <cell r="H154" t="str">
            <v>C</v>
          </cell>
          <cell r="I154">
            <v>4033</v>
          </cell>
          <cell r="J154">
            <v>274.67</v>
          </cell>
          <cell r="K154" t="str">
            <v>AGENTE TÉCNICO DE ASSISTÊNCIA À SAÚDE</v>
          </cell>
          <cell r="L154">
            <v>3</v>
          </cell>
          <cell r="M154" t="str">
            <v>C</v>
          </cell>
          <cell r="N154">
            <v>866.83</v>
          </cell>
          <cell r="O154">
            <v>927.51</v>
          </cell>
          <cell r="P154">
            <v>927.51</v>
          </cell>
          <cell r="Q154">
            <v>0</v>
          </cell>
          <cell r="S154">
            <v>0.12</v>
          </cell>
          <cell r="T154">
            <v>53.46</v>
          </cell>
          <cell r="U154">
            <v>6.4</v>
          </cell>
          <cell r="V154">
            <v>640</v>
          </cell>
          <cell r="W154">
            <v>6.8479999999999999</v>
          </cell>
          <cell r="X154">
            <v>684.8</v>
          </cell>
          <cell r="Y154">
            <v>684.8</v>
          </cell>
          <cell r="Z154">
            <v>0.67</v>
          </cell>
          <cell r="AA154">
            <v>521.03</v>
          </cell>
          <cell r="AB154">
            <v>0</v>
          </cell>
          <cell r="AQ154">
            <v>640</v>
          </cell>
          <cell r="AR154">
            <v>640</v>
          </cell>
          <cell r="AS154">
            <v>0</v>
          </cell>
          <cell r="AT154">
            <v>0</v>
          </cell>
          <cell r="AW154">
            <v>0</v>
          </cell>
          <cell r="AX154">
            <v>0</v>
          </cell>
          <cell r="AY154">
            <v>0</v>
          </cell>
          <cell r="BH154">
            <v>382</v>
          </cell>
          <cell r="BI154">
            <v>1612.31</v>
          </cell>
          <cell r="BL154">
            <v>274.67</v>
          </cell>
          <cell r="BM154" t="str">
            <v>LC Nº 674/92, ALTERADA P/ LC Nº 1055/08</v>
          </cell>
        </row>
        <row r="155">
          <cell r="A155" t="str">
            <v>4033301157NU E II3D</v>
          </cell>
          <cell r="B155">
            <v>4033</v>
          </cell>
          <cell r="C155">
            <v>30</v>
          </cell>
          <cell r="D155">
            <v>1157</v>
          </cell>
          <cell r="E155" t="str">
            <v>EDUCADOR REGIONAL DE SAÚDE PUBLICA</v>
          </cell>
          <cell r="F155" t="str">
            <v>NU E II</v>
          </cell>
          <cell r="G155">
            <v>4</v>
          </cell>
          <cell r="H155" t="str">
            <v>D</v>
          </cell>
          <cell r="I155">
            <v>4033</v>
          </cell>
          <cell r="J155">
            <v>298.02</v>
          </cell>
          <cell r="K155" t="str">
            <v>AGENTE TÉCNICO DE ASSISTÊNCIA À SAÚDE</v>
          </cell>
          <cell r="L155">
            <v>3</v>
          </cell>
          <cell r="M155" t="str">
            <v>D</v>
          </cell>
          <cell r="N155">
            <v>910.17</v>
          </cell>
          <cell r="O155">
            <v>973.89</v>
          </cell>
          <cell r="P155">
            <v>973.89</v>
          </cell>
          <cell r="Q155">
            <v>0</v>
          </cell>
          <cell r="S155">
            <v>0.12</v>
          </cell>
          <cell r="T155">
            <v>53.46</v>
          </cell>
          <cell r="U155">
            <v>6.4</v>
          </cell>
          <cell r="V155">
            <v>640</v>
          </cell>
          <cell r="W155">
            <v>6.8479999999999999</v>
          </cell>
          <cell r="X155">
            <v>684.8</v>
          </cell>
          <cell r="Y155">
            <v>684.8</v>
          </cell>
          <cell r="Z155">
            <v>0.67</v>
          </cell>
          <cell r="AA155">
            <v>521.03</v>
          </cell>
          <cell r="AB155">
            <v>0</v>
          </cell>
          <cell r="AQ155">
            <v>640</v>
          </cell>
          <cell r="AR155">
            <v>640</v>
          </cell>
          <cell r="AS155">
            <v>0</v>
          </cell>
          <cell r="AT155">
            <v>0</v>
          </cell>
          <cell r="AW155">
            <v>0</v>
          </cell>
          <cell r="AX155">
            <v>0</v>
          </cell>
          <cell r="AY155">
            <v>0</v>
          </cell>
          <cell r="BH155">
            <v>382</v>
          </cell>
          <cell r="BI155">
            <v>1658.69</v>
          </cell>
          <cell r="BL155">
            <v>298.02</v>
          </cell>
          <cell r="BM155" t="str">
            <v>LC Nº 674/92, ALTERADA P/ LC Nº 1055/08</v>
          </cell>
        </row>
        <row r="156">
          <cell r="A156" t="str">
            <v>4033301157NU E II3E</v>
          </cell>
          <cell r="B156">
            <v>4033</v>
          </cell>
          <cell r="C156">
            <v>30</v>
          </cell>
          <cell r="D156">
            <v>1157</v>
          </cell>
          <cell r="E156" t="str">
            <v>EDUCADOR REGIONAL DE SAÚDE PUBLICA</v>
          </cell>
          <cell r="F156" t="str">
            <v>NU E II</v>
          </cell>
          <cell r="G156">
            <v>4</v>
          </cell>
          <cell r="H156" t="str">
            <v>E</v>
          </cell>
          <cell r="I156">
            <v>4033</v>
          </cell>
          <cell r="J156">
            <v>323.35000000000002</v>
          </cell>
          <cell r="K156" t="str">
            <v>AGENTE TÉCNICO DE ASSISTÊNCIA À SAÚDE</v>
          </cell>
          <cell r="L156">
            <v>3</v>
          </cell>
          <cell r="M156" t="str">
            <v>E</v>
          </cell>
          <cell r="N156">
            <v>955.68</v>
          </cell>
          <cell r="O156">
            <v>1022.58</v>
          </cell>
          <cell r="P156">
            <v>1022.58</v>
          </cell>
          <cell r="Q156">
            <v>0</v>
          </cell>
          <cell r="S156">
            <v>0.12</v>
          </cell>
          <cell r="T156">
            <v>53.46</v>
          </cell>
          <cell r="U156">
            <v>6.4</v>
          </cell>
          <cell r="V156">
            <v>640</v>
          </cell>
          <cell r="W156">
            <v>6.8479999999999999</v>
          </cell>
          <cell r="X156">
            <v>684.8</v>
          </cell>
          <cell r="Y156">
            <v>684.8</v>
          </cell>
          <cell r="Z156">
            <v>0.67</v>
          </cell>
          <cell r="AA156">
            <v>521.03</v>
          </cell>
          <cell r="AB156">
            <v>0</v>
          </cell>
          <cell r="AQ156">
            <v>640</v>
          </cell>
          <cell r="AR156">
            <v>640</v>
          </cell>
          <cell r="AS156">
            <v>0</v>
          </cell>
          <cell r="AT156">
            <v>0</v>
          </cell>
          <cell r="AW156">
            <v>0</v>
          </cell>
          <cell r="AX156">
            <v>0</v>
          </cell>
          <cell r="AY156">
            <v>0</v>
          </cell>
          <cell r="BH156">
            <v>382</v>
          </cell>
          <cell r="BI156">
            <v>1707.38</v>
          </cell>
          <cell r="BL156">
            <v>323.35000000000002</v>
          </cell>
          <cell r="BM156" t="str">
            <v>LC Nº 674/92, ALTERADA P/ LC Nº 1055/08</v>
          </cell>
        </row>
        <row r="157">
          <cell r="A157" t="str">
            <v>4033301157NU E II3F</v>
          </cell>
          <cell r="B157">
            <v>4033</v>
          </cell>
          <cell r="C157">
            <v>30</v>
          </cell>
          <cell r="D157">
            <v>1157</v>
          </cell>
          <cell r="E157" t="str">
            <v>EDUCADOR REGIONAL DE SAÚDE PUBLICA</v>
          </cell>
          <cell r="F157" t="str">
            <v>NU E II</v>
          </cell>
          <cell r="G157">
            <v>4</v>
          </cell>
          <cell r="H157" t="str">
            <v>F</v>
          </cell>
          <cell r="I157">
            <v>4033</v>
          </cell>
          <cell r="J157">
            <v>350.84</v>
          </cell>
          <cell r="K157" t="str">
            <v>AGENTE TÉCNICO DE ASSISTÊNCIA À SAÚDE</v>
          </cell>
          <cell r="L157">
            <v>3</v>
          </cell>
          <cell r="M157" t="str">
            <v>F</v>
          </cell>
          <cell r="N157">
            <v>1003.46</v>
          </cell>
          <cell r="O157">
            <v>1073.71</v>
          </cell>
          <cell r="P157">
            <v>1073.71</v>
          </cell>
          <cell r="Q157">
            <v>0</v>
          </cell>
          <cell r="S157">
            <v>0.12</v>
          </cell>
          <cell r="T157">
            <v>53.46</v>
          </cell>
          <cell r="U157">
            <v>6.4</v>
          </cell>
          <cell r="V157">
            <v>640</v>
          </cell>
          <cell r="W157">
            <v>6.8479999999999999</v>
          </cell>
          <cell r="X157">
            <v>684.8</v>
          </cell>
          <cell r="Y157">
            <v>684.8</v>
          </cell>
          <cell r="Z157">
            <v>0.67</v>
          </cell>
          <cell r="AA157">
            <v>521.03</v>
          </cell>
          <cell r="AB157">
            <v>0</v>
          </cell>
          <cell r="AQ157">
            <v>640</v>
          </cell>
          <cell r="AR157">
            <v>640</v>
          </cell>
          <cell r="AS157">
            <v>0</v>
          </cell>
          <cell r="AT157">
            <v>0</v>
          </cell>
          <cell r="AW157">
            <v>0</v>
          </cell>
          <cell r="AX157">
            <v>0</v>
          </cell>
          <cell r="AY157">
            <v>0</v>
          </cell>
          <cell r="BH157">
            <v>382</v>
          </cell>
          <cell r="BI157">
            <v>1758.51</v>
          </cell>
          <cell r="BL157">
            <v>350.83</v>
          </cell>
          <cell r="BM157" t="str">
            <v>LC Nº 674/92, ALTERADA P/ LC Nº 1055/08</v>
          </cell>
        </row>
        <row r="158">
          <cell r="A158" t="str">
            <v>4033301157NU E II3G</v>
          </cell>
          <cell r="B158">
            <v>4033</v>
          </cell>
          <cell r="C158">
            <v>30</v>
          </cell>
          <cell r="D158">
            <v>1157</v>
          </cell>
          <cell r="E158" t="str">
            <v>EDUCADOR REGIONAL DE SAÚDE PUBLICA</v>
          </cell>
          <cell r="F158" t="str">
            <v>NU E II</v>
          </cell>
          <cell r="G158">
            <v>4</v>
          </cell>
          <cell r="H158" t="str">
            <v>G</v>
          </cell>
          <cell r="I158">
            <v>4033</v>
          </cell>
          <cell r="J158">
            <v>380.66</v>
          </cell>
          <cell r="K158" t="str">
            <v>AGENTE TÉCNICO DE ASSISTÊNCIA À SAÚDE</v>
          </cell>
          <cell r="L158">
            <v>3</v>
          </cell>
          <cell r="M158" t="str">
            <v>G</v>
          </cell>
          <cell r="N158">
            <v>1053.6400000000001</v>
          </cell>
          <cell r="O158">
            <v>1127.4000000000001</v>
          </cell>
          <cell r="P158">
            <v>1127.4000000000001</v>
          </cell>
          <cell r="Q158">
            <v>0</v>
          </cell>
          <cell r="S158">
            <v>0.12</v>
          </cell>
          <cell r="T158">
            <v>53.46</v>
          </cell>
          <cell r="U158">
            <v>6.4</v>
          </cell>
          <cell r="V158">
            <v>640</v>
          </cell>
          <cell r="W158">
            <v>6.8479999999999999</v>
          </cell>
          <cell r="X158">
            <v>684.8</v>
          </cell>
          <cell r="Y158">
            <v>684.8</v>
          </cell>
          <cell r="Z158">
            <v>0.67</v>
          </cell>
          <cell r="AA158">
            <v>521.03</v>
          </cell>
          <cell r="AB158">
            <v>0</v>
          </cell>
          <cell r="AQ158">
            <v>640</v>
          </cell>
          <cell r="AR158">
            <v>640</v>
          </cell>
          <cell r="AS158">
            <v>0</v>
          </cell>
          <cell r="AT158">
            <v>0</v>
          </cell>
          <cell r="AW158">
            <v>0</v>
          </cell>
          <cell r="AX158">
            <v>0</v>
          </cell>
          <cell r="AY158">
            <v>0</v>
          </cell>
          <cell r="BH158">
            <v>382</v>
          </cell>
          <cell r="BI158">
            <v>1812.2</v>
          </cell>
          <cell r="BL158">
            <v>380.65</v>
          </cell>
          <cell r="BM158" t="str">
            <v>LC Nº 674/92, ALTERADA P/ LC Nº 1055/08</v>
          </cell>
        </row>
        <row r="159">
          <cell r="A159" t="str">
            <v>4033301157NU E II3H</v>
          </cell>
          <cell r="B159">
            <v>4033</v>
          </cell>
          <cell r="C159">
            <v>30</v>
          </cell>
          <cell r="D159">
            <v>1157</v>
          </cell>
          <cell r="E159" t="str">
            <v>EDUCADOR REGIONAL DE SAÚDE PUBLICA</v>
          </cell>
          <cell r="F159" t="str">
            <v>NU E II</v>
          </cell>
          <cell r="G159">
            <v>4</v>
          </cell>
          <cell r="H159" t="str">
            <v>H</v>
          </cell>
          <cell r="I159">
            <v>4033</v>
          </cell>
          <cell r="J159">
            <v>413.01</v>
          </cell>
          <cell r="K159" t="str">
            <v>AGENTE TÉCNICO DE ASSISTÊNCIA À SAÚDE</v>
          </cell>
          <cell r="L159">
            <v>3</v>
          </cell>
          <cell r="M159" t="str">
            <v>H</v>
          </cell>
          <cell r="N159">
            <v>1106.32</v>
          </cell>
          <cell r="O159">
            <v>1183.77</v>
          </cell>
          <cell r="P159">
            <v>1183.77</v>
          </cell>
          <cell r="Q159">
            <v>0</v>
          </cell>
          <cell r="S159">
            <v>0.12</v>
          </cell>
          <cell r="T159">
            <v>53.46</v>
          </cell>
          <cell r="U159">
            <v>6.4</v>
          </cell>
          <cell r="V159">
            <v>640</v>
          </cell>
          <cell r="W159">
            <v>6.8479999999999999</v>
          </cell>
          <cell r="X159">
            <v>684.8</v>
          </cell>
          <cell r="Y159">
            <v>684.8</v>
          </cell>
          <cell r="Z159">
            <v>0.67</v>
          </cell>
          <cell r="AA159">
            <v>521.03</v>
          </cell>
          <cell r="AB159">
            <v>0</v>
          </cell>
          <cell r="AQ159">
            <v>640</v>
          </cell>
          <cell r="AR159">
            <v>640</v>
          </cell>
          <cell r="AS159">
            <v>0</v>
          </cell>
          <cell r="AT159">
            <v>0</v>
          </cell>
          <cell r="AW159">
            <v>0</v>
          </cell>
          <cell r="AX159">
            <v>0</v>
          </cell>
          <cell r="AY159">
            <v>0</v>
          </cell>
          <cell r="BH159">
            <v>382</v>
          </cell>
          <cell r="BI159">
            <v>1868.57</v>
          </cell>
          <cell r="BL159">
            <v>413.01</v>
          </cell>
          <cell r="BM159" t="str">
            <v>LC Nº 674/92, ALTERADA P/ LC Nº 1055/08</v>
          </cell>
        </row>
        <row r="160">
          <cell r="A160" t="str">
            <v>4033301157NU E II3I</v>
          </cell>
          <cell r="B160">
            <v>4033</v>
          </cell>
          <cell r="C160">
            <v>30</v>
          </cell>
          <cell r="D160">
            <v>1157</v>
          </cell>
          <cell r="E160" t="str">
            <v>EDUCADOR REGIONAL DE SAÚDE PUBLICA</v>
          </cell>
          <cell r="F160" t="str">
            <v>NU E II</v>
          </cell>
          <cell r="G160">
            <v>4</v>
          </cell>
          <cell r="H160" t="str">
            <v>I</v>
          </cell>
          <cell r="I160">
            <v>4033</v>
          </cell>
          <cell r="J160">
            <v>448.12</v>
          </cell>
          <cell r="K160" t="str">
            <v>AGENTE TÉCNICO DE ASSISTÊNCIA À SAÚDE</v>
          </cell>
          <cell r="L160">
            <v>3</v>
          </cell>
          <cell r="M160" t="str">
            <v>I</v>
          </cell>
          <cell r="N160">
            <v>1161.6300000000001</v>
          </cell>
          <cell r="O160">
            <v>1242.95</v>
          </cell>
          <cell r="P160">
            <v>1242.95</v>
          </cell>
          <cell r="Q160">
            <v>0</v>
          </cell>
          <cell r="S160">
            <v>0.12</v>
          </cell>
          <cell r="T160">
            <v>53.46</v>
          </cell>
          <cell r="U160">
            <v>6.4</v>
          </cell>
          <cell r="V160">
            <v>640</v>
          </cell>
          <cell r="W160">
            <v>6.8479999999999999</v>
          </cell>
          <cell r="X160">
            <v>684.8</v>
          </cell>
          <cell r="Y160">
            <v>684.8</v>
          </cell>
          <cell r="Z160">
            <v>0.67</v>
          </cell>
          <cell r="AA160">
            <v>521.03</v>
          </cell>
          <cell r="AB160">
            <v>0</v>
          </cell>
          <cell r="AQ160">
            <v>640</v>
          </cell>
          <cell r="AR160">
            <v>640</v>
          </cell>
          <cell r="AS160">
            <v>0</v>
          </cell>
          <cell r="AT160">
            <v>0</v>
          </cell>
          <cell r="AW160">
            <v>0</v>
          </cell>
          <cell r="AX160">
            <v>0</v>
          </cell>
          <cell r="AY160">
            <v>0</v>
          </cell>
          <cell r="BH160">
            <v>382</v>
          </cell>
          <cell r="BI160">
            <v>1927.75</v>
          </cell>
          <cell r="BL160">
            <v>448.12</v>
          </cell>
          <cell r="BM160" t="str">
            <v>LC Nº 674/92, ALTERADA P/ LC Nº 1055/08</v>
          </cell>
        </row>
        <row r="161">
          <cell r="A161" t="str">
            <v>4033301157NU E II3J</v>
          </cell>
          <cell r="B161">
            <v>4033</v>
          </cell>
          <cell r="C161">
            <v>30</v>
          </cell>
          <cell r="D161">
            <v>1157</v>
          </cell>
          <cell r="E161" t="str">
            <v>EDUCADOR REGIONAL DE SAÚDE PUBLICA</v>
          </cell>
          <cell r="F161" t="str">
            <v>NU E II</v>
          </cell>
          <cell r="G161">
            <v>4</v>
          </cell>
          <cell r="H161" t="str">
            <v>J</v>
          </cell>
          <cell r="I161">
            <v>4033</v>
          </cell>
          <cell r="J161">
            <v>486.21</v>
          </cell>
          <cell r="K161" t="str">
            <v>AGENTE TÉCNICO DE ASSISTÊNCIA À SAÚDE</v>
          </cell>
          <cell r="L161">
            <v>3</v>
          </cell>
          <cell r="M161" t="str">
            <v>J</v>
          </cell>
          <cell r="N161">
            <v>1219.72</v>
          </cell>
          <cell r="O161">
            <v>1305.0999999999999</v>
          </cell>
          <cell r="P161">
            <v>1305.0999999999999</v>
          </cell>
          <cell r="Q161">
            <v>0</v>
          </cell>
          <cell r="S161">
            <v>0.12</v>
          </cell>
          <cell r="T161">
            <v>53.46</v>
          </cell>
          <cell r="U161">
            <v>6.4</v>
          </cell>
          <cell r="V161">
            <v>640</v>
          </cell>
          <cell r="W161">
            <v>6.8479999999999999</v>
          </cell>
          <cell r="X161">
            <v>684.8</v>
          </cell>
          <cell r="Y161">
            <v>684.8</v>
          </cell>
          <cell r="Z161">
            <v>0.67</v>
          </cell>
          <cell r="AA161">
            <v>521.03</v>
          </cell>
          <cell r="AB161">
            <v>0</v>
          </cell>
          <cell r="AQ161">
            <v>640</v>
          </cell>
          <cell r="AR161">
            <v>640</v>
          </cell>
          <cell r="AS161">
            <v>0</v>
          </cell>
          <cell r="AT161">
            <v>0</v>
          </cell>
          <cell r="AW161">
            <v>0</v>
          </cell>
          <cell r="AX161">
            <v>0</v>
          </cell>
          <cell r="AY161">
            <v>0</v>
          </cell>
          <cell r="BH161">
            <v>382</v>
          </cell>
          <cell r="BI161">
            <v>1989.9</v>
          </cell>
          <cell r="BL161">
            <v>486.21</v>
          </cell>
          <cell r="BM161" t="str">
            <v>LC Nº 674/92, ALTERADA P/ LC Nº 1055/08</v>
          </cell>
        </row>
        <row r="162">
          <cell r="A162" t="str">
            <v>4034301157NU E II1A</v>
          </cell>
          <cell r="B162">
            <v>4034</v>
          </cell>
          <cell r="C162">
            <v>30</v>
          </cell>
          <cell r="D162">
            <v>1157</v>
          </cell>
          <cell r="E162" t="str">
            <v>EDUCADOR DE SAÚDE PUBLICA</v>
          </cell>
          <cell r="F162" t="str">
            <v>NU E II</v>
          </cell>
          <cell r="G162">
            <v>1</v>
          </cell>
          <cell r="H162" t="str">
            <v>A</v>
          </cell>
          <cell r="I162">
            <v>4034</v>
          </cell>
          <cell r="J162">
            <v>187.82</v>
          </cell>
          <cell r="K162" t="str">
            <v>AGENTE TÉCNICO DE ASSISTÊNCIA À SAÚDE</v>
          </cell>
          <cell r="L162">
            <v>1</v>
          </cell>
          <cell r="M162" t="str">
            <v>A</v>
          </cell>
          <cell r="N162">
            <v>546</v>
          </cell>
          <cell r="O162">
            <v>584.22</v>
          </cell>
          <cell r="P162">
            <v>584.22</v>
          </cell>
          <cell r="Q162">
            <v>0</v>
          </cell>
          <cell r="S162">
            <v>0.12</v>
          </cell>
          <cell r="T162">
            <v>53.46</v>
          </cell>
          <cell r="U162">
            <v>6.4</v>
          </cell>
          <cell r="V162">
            <v>640</v>
          </cell>
          <cell r="W162">
            <v>6.8479999999999999</v>
          </cell>
          <cell r="X162">
            <v>684.8</v>
          </cell>
          <cell r="Y162">
            <v>684.8</v>
          </cell>
          <cell r="Z162">
            <v>0.67</v>
          </cell>
          <cell r="AA162">
            <v>521.03</v>
          </cell>
          <cell r="AB162">
            <v>0</v>
          </cell>
          <cell r="AQ162">
            <v>640</v>
          </cell>
          <cell r="AR162">
            <v>640</v>
          </cell>
          <cell r="AS162">
            <v>0</v>
          </cell>
          <cell r="AT162">
            <v>0</v>
          </cell>
          <cell r="AW162">
            <v>0</v>
          </cell>
          <cell r="AX162">
            <v>0</v>
          </cell>
          <cell r="AY162">
            <v>0</v>
          </cell>
          <cell r="BH162">
            <v>382</v>
          </cell>
          <cell r="BI162">
            <v>1269.02</v>
          </cell>
          <cell r="BL162">
            <v>187.82</v>
          </cell>
          <cell r="BM162" t="str">
            <v>LC Nº 674/92, ALTERADA P/ LC Nº 1055/08</v>
          </cell>
        </row>
        <row r="163">
          <cell r="A163" t="str">
            <v>4034301157NU E II1B</v>
          </cell>
          <cell r="B163">
            <v>4034</v>
          </cell>
          <cell r="C163">
            <v>30</v>
          </cell>
          <cell r="D163">
            <v>1157</v>
          </cell>
          <cell r="E163" t="str">
            <v>EDUCADOR DE SAÚDE PUBLICA</v>
          </cell>
          <cell r="F163" t="str">
            <v>NU E II</v>
          </cell>
          <cell r="G163">
            <v>1</v>
          </cell>
          <cell r="H163" t="str">
            <v>B</v>
          </cell>
          <cell r="I163">
            <v>4034</v>
          </cell>
          <cell r="J163">
            <v>203.78</v>
          </cell>
          <cell r="K163" t="str">
            <v>AGENTE TÉCNICO DE ASSISTÊNCIA À SAÚDE</v>
          </cell>
          <cell r="L163">
            <v>1</v>
          </cell>
          <cell r="M163" t="str">
            <v>B</v>
          </cell>
          <cell r="N163">
            <v>573.29999999999995</v>
          </cell>
          <cell r="O163">
            <v>613.42999999999995</v>
          </cell>
          <cell r="P163">
            <v>613.42999999999995</v>
          </cell>
          <cell r="Q163">
            <v>0</v>
          </cell>
          <cell r="S163">
            <v>0.12</v>
          </cell>
          <cell r="T163">
            <v>53.46</v>
          </cell>
          <cell r="U163">
            <v>6.4</v>
          </cell>
          <cell r="V163">
            <v>640</v>
          </cell>
          <cell r="W163">
            <v>6.8479999999999999</v>
          </cell>
          <cell r="X163">
            <v>684.8</v>
          </cell>
          <cell r="Y163">
            <v>684.8</v>
          </cell>
          <cell r="Z163">
            <v>0.67</v>
          </cell>
          <cell r="AA163">
            <v>521.03</v>
          </cell>
          <cell r="AB163">
            <v>0</v>
          </cell>
          <cell r="AQ163">
            <v>640</v>
          </cell>
          <cell r="AR163">
            <v>640</v>
          </cell>
          <cell r="AS163">
            <v>0</v>
          </cell>
          <cell r="AT163">
            <v>0</v>
          </cell>
          <cell r="AW163">
            <v>0</v>
          </cell>
          <cell r="AX163">
            <v>0</v>
          </cell>
          <cell r="AY163">
            <v>0</v>
          </cell>
          <cell r="BH163">
            <v>382</v>
          </cell>
          <cell r="BI163">
            <v>1298.23</v>
          </cell>
          <cell r="BL163">
            <v>203.79</v>
          </cell>
          <cell r="BM163" t="str">
            <v>LC Nº 674/92, ALTERADA P/ LC Nº 1055/08</v>
          </cell>
        </row>
        <row r="164">
          <cell r="A164" t="str">
            <v>4034301157NU E II1C</v>
          </cell>
          <cell r="B164">
            <v>4034</v>
          </cell>
          <cell r="C164">
            <v>30</v>
          </cell>
          <cell r="D164">
            <v>1157</v>
          </cell>
          <cell r="E164" t="str">
            <v>EDUCADOR DE SAÚDE PUBLICA</v>
          </cell>
          <cell r="F164" t="str">
            <v>NU E II</v>
          </cell>
          <cell r="G164">
            <v>1</v>
          </cell>
          <cell r="H164" t="str">
            <v>C</v>
          </cell>
          <cell r="I164">
            <v>4034</v>
          </cell>
          <cell r="J164">
            <v>221.1</v>
          </cell>
          <cell r="K164" t="str">
            <v>AGENTE TÉCNICO DE ASSISTÊNCIA À SAÚDE</v>
          </cell>
          <cell r="L164">
            <v>1</v>
          </cell>
          <cell r="M164" t="str">
            <v>C</v>
          </cell>
          <cell r="N164">
            <v>601.97</v>
          </cell>
          <cell r="O164">
            <v>644.1</v>
          </cell>
          <cell r="P164">
            <v>644.1</v>
          </cell>
          <cell r="Q164">
            <v>0</v>
          </cell>
          <cell r="S164">
            <v>0.12</v>
          </cell>
          <cell r="T164">
            <v>53.46</v>
          </cell>
          <cell r="U164">
            <v>6.4</v>
          </cell>
          <cell r="V164">
            <v>640</v>
          </cell>
          <cell r="W164">
            <v>6.8479999999999999</v>
          </cell>
          <cell r="X164">
            <v>684.8</v>
          </cell>
          <cell r="Y164">
            <v>684.8</v>
          </cell>
          <cell r="Z164">
            <v>0.67</v>
          </cell>
          <cell r="AA164">
            <v>521.03</v>
          </cell>
          <cell r="AB164">
            <v>0</v>
          </cell>
          <cell r="AQ164">
            <v>640</v>
          </cell>
          <cell r="AR164">
            <v>640</v>
          </cell>
          <cell r="AS164">
            <v>0</v>
          </cell>
          <cell r="AT164">
            <v>0</v>
          </cell>
          <cell r="AW164">
            <v>0</v>
          </cell>
          <cell r="AX164">
            <v>0</v>
          </cell>
          <cell r="AY164">
            <v>0</v>
          </cell>
          <cell r="BH164">
            <v>382</v>
          </cell>
          <cell r="BI164">
            <v>1328.9</v>
          </cell>
          <cell r="BL164">
            <v>221.11</v>
          </cell>
          <cell r="BM164" t="str">
            <v>LC Nº 674/92, ALTERADA P/ LC Nº 1055/08</v>
          </cell>
        </row>
        <row r="165">
          <cell r="A165" t="str">
            <v>4034301157NU E II1D</v>
          </cell>
          <cell r="B165">
            <v>4034</v>
          </cell>
          <cell r="C165">
            <v>30</v>
          </cell>
          <cell r="D165">
            <v>1157</v>
          </cell>
          <cell r="E165" t="str">
            <v>EDUCADOR DE SAÚDE PUBLICA</v>
          </cell>
          <cell r="F165" t="str">
            <v>NU E II</v>
          </cell>
          <cell r="G165">
            <v>1</v>
          </cell>
          <cell r="H165" t="str">
            <v>D</v>
          </cell>
          <cell r="I165">
            <v>4034</v>
          </cell>
          <cell r="J165">
            <v>239.89</v>
          </cell>
          <cell r="K165" t="str">
            <v>AGENTE TÉCNICO DE ASSISTÊNCIA À SAÚDE</v>
          </cell>
          <cell r="L165">
            <v>1</v>
          </cell>
          <cell r="M165" t="str">
            <v>D</v>
          </cell>
          <cell r="N165">
            <v>632.05999999999995</v>
          </cell>
          <cell r="O165">
            <v>676.31</v>
          </cell>
          <cell r="P165">
            <v>676.31</v>
          </cell>
          <cell r="Q165">
            <v>0</v>
          </cell>
          <cell r="S165">
            <v>0.12</v>
          </cell>
          <cell r="T165">
            <v>53.46</v>
          </cell>
          <cell r="U165">
            <v>6.4</v>
          </cell>
          <cell r="V165">
            <v>640</v>
          </cell>
          <cell r="W165">
            <v>6.8479999999999999</v>
          </cell>
          <cell r="X165">
            <v>684.8</v>
          </cell>
          <cell r="Y165">
            <v>684.8</v>
          </cell>
          <cell r="Z165">
            <v>0.67</v>
          </cell>
          <cell r="AA165">
            <v>521.03</v>
          </cell>
          <cell r="AB165">
            <v>0</v>
          </cell>
          <cell r="AQ165">
            <v>640</v>
          </cell>
          <cell r="AR165">
            <v>640</v>
          </cell>
          <cell r="AS165">
            <v>0</v>
          </cell>
          <cell r="AT165">
            <v>0</v>
          </cell>
          <cell r="AW165">
            <v>0</v>
          </cell>
          <cell r="AX165">
            <v>0</v>
          </cell>
          <cell r="AY165">
            <v>0</v>
          </cell>
          <cell r="BH165">
            <v>382</v>
          </cell>
          <cell r="BI165">
            <v>1361.11</v>
          </cell>
          <cell r="BL165">
            <v>239.9</v>
          </cell>
          <cell r="BM165" t="str">
            <v>LC Nº 674/92, ALTERADA P/ LC Nº 1055/08</v>
          </cell>
        </row>
        <row r="166">
          <cell r="A166" t="str">
            <v>4034301157NU E II1E</v>
          </cell>
          <cell r="B166">
            <v>4034</v>
          </cell>
          <cell r="C166">
            <v>30</v>
          </cell>
          <cell r="D166">
            <v>1157</v>
          </cell>
          <cell r="E166" t="str">
            <v>EDUCADOR DE SAÚDE PUBLICA</v>
          </cell>
          <cell r="F166" t="str">
            <v>NU E II</v>
          </cell>
          <cell r="G166">
            <v>1</v>
          </cell>
          <cell r="H166" t="str">
            <v>E</v>
          </cell>
          <cell r="I166">
            <v>4034</v>
          </cell>
          <cell r="J166">
            <v>260.29000000000002</v>
          </cell>
          <cell r="K166" t="str">
            <v>AGENTE TÉCNICO DE ASSISTÊNCIA À SAÚDE</v>
          </cell>
          <cell r="L166">
            <v>1</v>
          </cell>
          <cell r="M166" t="str">
            <v>E</v>
          </cell>
          <cell r="N166">
            <v>663.67</v>
          </cell>
          <cell r="O166">
            <v>710.12</v>
          </cell>
          <cell r="P166">
            <v>710.12</v>
          </cell>
          <cell r="Q166">
            <v>0</v>
          </cell>
          <cell r="S166">
            <v>0.12</v>
          </cell>
          <cell r="T166">
            <v>53.46</v>
          </cell>
          <cell r="U166">
            <v>6.4</v>
          </cell>
          <cell r="V166">
            <v>640</v>
          </cell>
          <cell r="W166">
            <v>6.8479999999999999</v>
          </cell>
          <cell r="X166">
            <v>684.8</v>
          </cell>
          <cell r="Y166">
            <v>684.8</v>
          </cell>
          <cell r="Z166">
            <v>0.67</v>
          </cell>
          <cell r="AA166">
            <v>521.03</v>
          </cell>
          <cell r="AB166">
            <v>0</v>
          </cell>
          <cell r="AQ166">
            <v>640</v>
          </cell>
          <cell r="AR166">
            <v>640</v>
          </cell>
          <cell r="AS166">
            <v>0</v>
          </cell>
          <cell r="AT166">
            <v>0</v>
          </cell>
          <cell r="AW166">
            <v>0</v>
          </cell>
          <cell r="AX166">
            <v>0</v>
          </cell>
          <cell r="AY166">
            <v>0</v>
          </cell>
          <cell r="BH166">
            <v>382</v>
          </cell>
          <cell r="BI166">
            <v>1394.92</v>
          </cell>
          <cell r="BL166">
            <v>260.29000000000002</v>
          </cell>
          <cell r="BM166" t="str">
            <v>LC Nº 674/92, ALTERADA P/ LC Nº 1055/08</v>
          </cell>
        </row>
        <row r="167">
          <cell r="A167" t="str">
            <v>4034301157NU E II1F</v>
          </cell>
          <cell r="B167">
            <v>4034</v>
          </cell>
          <cell r="C167">
            <v>30</v>
          </cell>
          <cell r="D167">
            <v>1157</v>
          </cell>
          <cell r="E167" t="str">
            <v>EDUCADOR DE SAÚDE PUBLICA</v>
          </cell>
          <cell r="F167" t="str">
            <v>NU E II</v>
          </cell>
          <cell r="G167">
            <v>1</v>
          </cell>
          <cell r="H167" t="str">
            <v>F</v>
          </cell>
          <cell r="I167">
            <v>4034</v>
          </cell>
          <cell r="J167">
            <v>282.41000000000003</v>
          </cell>
          <cell r="K167" t="str">
            <v>AGENTE TÉCNICO DE ASSISTÊNCIA À SAÚDE</v>
          </cell>
          <cell r="L167">
            <v>1</v>
          </cell>
          <cell r="M167" t="str">
            <v>F</v>
          </cell>
          <cell r="N167">
            <v>696.85</v>
          </cell>
          <cell r="O167">
            <v>745.63</v>
          </cell>
          <cell r="P167">
            <v>745.63</v>
          </cell>
          <cell r="Q167">
            <v>0</v>
          </cell>
          <cell r="S167">
            <v>0.12</v>
          </cell>
          <cell r="T167">
            <v>53.46</v>
          </cell>
          <cell r="U167">
            <v>6.4</v>
          </cell>
          <cell r="V167">
            <v>640</v>
          </cell>
          <cell r="W167">
            <v>6.8479999999999999</v>
          </cell>
          <cell r="X167">
            <v>684.8</v>
          </cell>
          <cell r="Y167">
            <v>684.8</v>
          </cell>
          <cell r="Z167">
            <v>0.67</v>
          </cell>
          <cell r="AA167">
            <v>521.03</v>
          </cell>
          <cell r="AB167">
            <v>0</v>
          </cell>
          <cell r="AQ167">
            <v>640</v>
          </cell>
          <cell r="AR167">
            <v>640</v>
          </cell>
          <cell r="AS167">
            <v>0</v>
          </cell>
          <cell r="AT167">
            <v>0</v>
          </cell>
          <cell r="AW167">
            <v>0</v>
          </cell>
          <cell r="AX167">
            <v>0</v>
          </cell>
          <cell r="AY167">
            <v>0</v>
          </cell>
          <cell r="BH167">
            <v>382</v>
          </cell>
          <cell r="BI167">
            <v>1430.43</v>
          </cell>
          <cell r="BL167">
            <v>282.41000000000003</v>
          </cell>
          <cell r="BM167" t="str">
            <v>LC Nº 674/92, ALTERADA P/ LC Nº 1055/08</v>
          </cell>
        </row>
        <row r="168">
          <cell r="A168" t="str">
            <v>4034301157NU E II1G</v>
          </cell>
          <cell r="B168">
            <v>4034</v>
          </cell>
          <cell r="C168">
            <v>30</v>
          </cell>
          <cell r="D168">
            <v>1157</v>
          </cell>
          <cell r="E168" t="str">
            <v>EDUCADOR DE SAÚDE PUBLICA</v>
          </cell>
          <cell r="F168" t="str">
            <v>NU E II</v>
          </cell>
          <cell r="G168">
            <v>1</v>
          </cell>
          <cell r="H168" t="str">
            <v>G</v>
          </cell>
          <cell r="I168">
            <v>4034</v>
          </cell>
          <cell r="J168">
            <v>306.41000000000003</v>
          </cell>
          <cell r="K168" t="str">
            <v>AGENTE TÉCNICO DE ASSISTÊNCIA À SAÚDE</v>
          </cell>
          <cell r="L168">
            <v>1</v>
          </cell>
          <cell r="M168" t="str">
            <v>G</v>
          </cell>
          <cell r="N168">
            <v>731.69</v>
          </cell>
          <cell r="O168">
            <v>782.91</v>
          </cell>
          <cell r="P168">
            <v>782.91</v>
          </cell>
          <cell r="Q168">
            <v>0</v>
          </cell>
          <cell r="S168">
            <v>0.12</v>
          </cell>
          <cell r="T168">
            <v>53.46</v>
          </cell>
          <cell r="U168">
            <v>6.4</v>
          </cell>
          <cell r="V168">
            <v>640</v>
          </cell>
          <cell r="W168">
            <v>6.8479999999999999</v>
          </cell>
          <cell r="X168">
            <v>684.8</v>
          </cell>
          <cell r="Y168">
            <v>684.8</v>
          </cell>
          <cell r="Z168">
            <v>0.67</v>
          </cell>
          <cell r="AA168">
            <v>521.03</v>
          </cell>
          <cell r="AB168">
            <v>0</v>
          </cell>
          <cell r="AQ168">
            <v>640</v>
          </cell>
          <cell r="AR168">
            <v>640</v>
          </cell>
          <cell r="AS168">
            <v>0</v>
          </cell>
          <cell r="AT168">
            <v>0</v>
          </cell>
          <cell r="AW168">
            <v>0</v>
          </cell>
          <cell r="AX168">
            <v>0</v>
          </cell>
          <cell r="AY168">
            <v>0</v>
          </cell>
          <cell r="BH168">
            <v>382</v>
          </cell>
          <cell r="BI168">
            <v>1467.71</v>
          </cell>
          <cell r="BL168">
            <v>306.41000000000003</v>
          </cell>
          <cell r="BM168" t="str">
            <v>LC Nº 674/92, ALTERADA P/ LC Nº 1055/08</v>
          </cell>
        </row>
        <row r="169">
          <cell r="A169" t="str">
            <v>4034301157NU E II1H</v>
          </cell>
          <cell r="B169">
            <v>4034</v>
          </cell>
          <cell r="C169">
            <v>30</v>
          </cell>
          <cell r="D169">
            <v>1157</v>
          </cell>
          <cell r="E169" t="str">
            <v>EDUCADOR DE SAÚDE PUBLICA</v>
          </cell>
          <cell r="F169" t="str">
            <v>NU E II</v>
          </cell>
          <cell r="G169">
            <v>1</v>
          </cell>
          <cell r="H169" t="str">
            <v>H</v>
          </cell>
          <cell r="I169">
            <v>4034</v>
          </cell>
          <cell r="J169">
            <v>332.46</v>
          </cell>
          <cell r="K169" t="str">
            <v>AGENTE TÉCNICO DE ASSISTÊNCIA À SAÚDE</v>
          </cell>
          <cell r="L169">
            <v>1</v>
          </cell>
          <cell r="M169" t="str">
            <v>H</v>
          </cell>
          <cell r="N169">
            <v>768.28</v>
          </cell>
          <cell r="O169">
            <v>822.06</v>
          </cell>
          <cell r="P169">
            <v>822.06</v>
          </cell>
          <cell r="Q169">
            <v>0</v>
          </cell>
          <cell r="S169">
            <v>0.12</v>
          </cell>
          <cell r="T169">
            <v>53.46</v>
          </cell>
          <cell r="U169">
            <v>6.4</v>
          </cell>
          <cell r="V169">
            <v>640</v>
          </cell>
          <cell r="W169">
            <v>6.8479999999999999</v>
          </cell>
          <cell r="X169">
            <v>684.8</v>
          </cell>
          <cell r="Y169">
            <v>684.8</v>
          </cell>
          <cell r="Z169">
            <v>0.67</v>
          </cell>
          <cell r="AA169">
            <v>521.03</v>
          </cell>
          <cell r="AB169">
            <v>0</v>
          </cell>
          <cell r="AQ169">
            <v>640</v>
          </cell>
          <cell r="AR169">
            <v>640</v>
          </cell>
          <cell r="AS169">
            <v>0</v>
          </cell>
          <cell r="AT169">
            <v>0</v>
          </cell>
          <cell r="AW169">
            <v>0</v>
          </cell>
          <cell r="AX169">
            <v>0</v>
          </cell>
          <cell r="AY169">
            <v>0</v>
          </cell>
          <cell r="BH169">
            <v>382</v>
          </cell>
          <cell r="BI169">
            <v>1506.86</v>
          </cell>
          <cell r="BL169">
            <v>332.45</v>
          </cell>
          <cell r="BM169" t="str">
            <v>LC Nº 674/92, ALTERADA P/ LC Nº 1055/08</v>
          </cell>
        </row>
        <row r="170">
          <cell r="A170" t="str">
            <v>4034301157NU E II1I</v>
          </cell>
          <cell r="B170">
            <v>4034</v>
          </cell>
          <cell r="C170">
            <v>30</v>
          </cell>
          <cell r="D170">
            <v>1157</v>
          </cell>
          <cell r="E170" t="str">
            <v>EDUCADOR DE SAÚDE PUBLICA</v>
          </cell>
          <cell r="F170" t="str">
            <v>NU E II</v>
          </cell>
          <cell r="G170">
            <v>1</v>
          </cell>
          <cell r="H170" t="str">
            <v>I</v>
          </cell>
          <cell r="I170">
            <v>4034</v>
          </cell>
          <cell r="J170">
            <v>360.72</v>
          </cell>
          <cell r="K170" t="str">
            <v>AGENTE TÉCNICO DE ASSISTÊNCIA À SAÚDE</v>
          </cell>
          <cell r="L170">
            <v>1</v>
          </cell>
          <cell r="M170" t="str">
            <v>I</v>
          </cell>
          <cell r="N170">
            <v>806.69</v>
          </cell>
          <cell r="O170">
            <v>863.16</v>
          </cell>
          <cell r="P170">
            <v>863.16</v>
          </cell>
          <cell r="Q170">
            <v>0</v>
          </cell>
          <cell r="S170">
            <v>0.12</v>
          </cell>
          <cell r="T170">
            <v>53.46</v>
          </cell>
          <cell r="U170">
            <v>6.4</v>
          </cell>
          <cell r="V170">
            <v>640</v>
          </cell>
          <cell r="W170">
            <v>6.8479999999999999</v>
          </cell>
          <cell r="X170">
            <v>684.8</v>
          </cell>
          <cell r="Y170">
            <v>684.8</v>
          </cell>
          <cell r="Z170">
            <v>0.67</v>
          </cell>
          <cell r="AA170">
            <v>521.03</v>
          </cell>
          <cell r="AB170">
            <v>0</v>
          </cell>
          <cell r="AQ170">
            <v>640</v>
          </cell>
          <cell r="AR170">
            <v>640</v>
          </cell>
          <cell r="AS170">
            <v>0</v>
          </cell>
          <cell r="AT170">
            <v>0</v>
          </cell>
          <cell r="AW170">
            <v>0</v>
          </cell>
          <cell r="AX170">
            <v>0</v>
          </cell>
          <cell r="AY170">
            <v>0</v>
          </cell>
          <cell r="BH170">
            <v>382</v>
          </cell>
          <cell r="BI170">
            <v>1547.96</v>
          </cell>
          <cell r="BL170">
            <v>360.7</v>
          </cell>
          <cell r="BM170" t="str">
            <v>LC Nº 674/92, ALTERADA P/ LC Nº 1055/08</v>
          </cell>
        </row>
        <row r="171">
          <cell r="A171" t="str">
            <v>4034301157NU E II1J</v>
          </cell>
          <cell r="B171">
            <v>4034</v>
          </cell>
          <cell r="C171">
            <v>30</v>
          </cell>
          <cell r="D171">
            <v>1157</v>
          </cell>
          <cell r="E171" t="str">
            <v>EDUCADOR DE SAÚDE PUBLICA</v>
          </cell>
          <cell r="F171" t="str">
            <v>NU E II</v>
          </cell>
          <cell r="G171">
            <v>1</v>
          </cell>
          <cell r="H171" t="str">
            <v>J</v>
          </cell>
          <cell r="I171">
            <v>4034</v>
          </cell>
          <cell r="J171">
            <v>391.38</v>
          </cell>
          <cell r="K171" t="str">
            <v>AGENTE TÉCNICO DE ASSISTÊNCIA À SAÚDE</v>
          </cell>
          <cell r="L171">
            <v>1</v>
          </cell>
          <cell r="M171" t="str">
            <v>J</v>
          </cell>
          <cell r="N171">
            <v>847.03</v>
          </cell>
          <cell r="O171">
            <v>906.32</v>
          </cell>
          <cell r="P171">
            <v>906.32</v>
          </cell>
          <cell r="Q171">
            <v>0</v>
          </cell>
          <cell r="S171">
            <v>0.12</v>
          </cell>
          <cell r="T171">
            <v>53.46</v>
          </cell>
          <cell r="U171">
            <v>6.4</v>
          </cell>
          <cell r="V171">
            <v>640</v>
          </cell>
          <cell r="W171">
            <v>6.8479999999999999</v>
          </cell>
          <cell r="X171">
            <v>684.8</v>
          </cell>
          <cell r="Y171">
            <v>684.8</v>
          </cell>
          <cell r="Z171">
            <v>0.67</v>
          </cell>
          <cell r="AA171">
            <v>521.03</v>
          </cell>
          <cell r="AB171">
            <v>0</v>
          </cell>
          <cell r="AQ171">
            <v>640</v>
          </cell>
          <cell r="AR171">
            <v>640</v>
          </cell>
          <cell r="AS171">
            <v>0</v>
          </cell>
          <cell r="AT171">
            <v>0</v>
          </cell>
          <cell r="AW171">
            <v>0</v>
          </cell>
          <cell r="AX171">
            <v>0</v>
          </cell>
          <cell r="AY171">
            <v>0</v>
          </cell>
          <cell r="BH171">
            <v>382</v>
          </cell>
          <cell r="BI171">
            <v>1591.12</v>
          </cell>
          <cell r="BL171">
            <v>391.38</v>
          </cell>
          <cell r="BM171" t="str">
            <v>LC Nº 674/92, ALTERADA P/ LC Nº 1055/08</v>
          </cell>
        </row>
        <row r="172">
          <cell r="A172" t="str">
            <v>4035301157NU E II3A</v>
          </cell>
          <cell r="B172">
            <v>4035</v>
          </cell>
          <cell r="C172">
            <v>30</v>
          </cell>
          <cell r="D172">
            <v>1157</v>
          </cell>
          <cell r="E172" t="str">
            <v>EDUCADOR DE SAÚDE PÚBLICA CHEFE</v>
          </cell>
          <cell r="F172" t="str">
            <v>NU E II</v>
          </cell>
          <cell r="G172">
            <v>4</v>
          </cell>
          <cell r="H172" t="str">
            <v>A</v>
          </cell>
          <cell r="I172">
            <v>4035</v>
          </cell>
          <cell r="J172">
            <v>233.32</v>
          </cell>
          <cell r="K172" t="str">
            <v>AGENTE TÉCNICO DE ASSISTÊNCIA À SAÚDE</v>
          </cell>
          <cell r="L172">
            <v>3</v>
          </cell>
          <cell r="M172" t="str">
            <v>A</v>
          </cell>
          <cell r="N172">
            <v>786.24</v>
          </cell>
          <cell r="O172">
            <v>841.28</v>
          </cell>
          <cell r="P172">
            <v>841.28</v>
          </cell>
          <cell r="Q172">
            <v>0</v>
          </cell>
          <cell r="S172">
            <v>0.12</v>
          </cell>
          <cell r="T172">
            <v>53.46</v>
          </cell>
          <cell r="U172">
            <v>6.4</v>
          </cell>
          <cell r="V172">
            <v>640</v>
          </cell>
          <cell r="W172">
            <v>6.8479999999999999</v>
          </cell>
          <cell r="X172">
            <v>684.8</v>
          </cell>
          <cell r="Y172">
            <v>684.8</v>
          </cell>
          <cell r="Z172">
            <v>0.67</v>
          </cell>
          <cell r="AA172">
            <v>521.03</v>
          </cell>
          <cell r="AB172">
            <v>0</v>
          </cell>
          <cell r="AQ172">
            <v>640</v>
          </cell>
          <cell r="AR172">
            <v>640</v>
          </cell>
          <cell r="AS172">
            <v>0</v>
          </cell>
          <cell r="AT172">
            <v>0</v>
          </cell>
          <cell r="AW172">
            <v>0</v>
          </cell>
          <cell r="AX172">
            <v>0</v>
          </cell>
          <cell r="AY172">
            <v>0</v>
          </cell>
          <cell r="BH172">
            <v>382</v>
          </cell>
          <cell r="BI172">
            <v>1526.08</v>
          </cell>
          <cell r="BL172">
            <v>233.32</v>
          </cell>
          <cell r="BM172" t="str">
            <v>LC Nº 674/92, ALTERADA P/ LC Nº 1055/08</v>
          </cell>
        </row>
        <row r="173">
          <cell r="A173" t="str">
            <v>4035301157NU E II3B</v>
          </cell>
          <cell r="B173">
            <v>4035</v>
          </cell>
          <cell r="C173">
            <v>30</v>
          </cell>
          <cell r="D173">
            <v>1157</v>
          </cell>
          <cell r="E173" t="str">
            <v>EDUCADOR DE SAÚDE PÚBLICA CHEFE</v>
          </cell>
          <cell r="F173" t="str">
            <v>NU E II</v>
          </cell>
          <cell r="G173">
            <v>4</v>
          </cell>
          <cell r="H173" t="str">
            <v>B</v>
          </cell>
          <cell r="I173">
            <v>4035</v>
          </cell>
          <cell r="J173">
            <v>253.15</v>
          </cell>
          <cell r="K173" t="str">
            <v>AGENTE TÉCNICO DE ASSISTÊNCIA À SAÚDE</v>
          </cell>
          <cell r="L173">
            <v>3</v>
          </cell>
          <cell r="M173" t="str">
            <v>B</v>
          </cell>
          <cell r="N173">
            <v>825.55</v>
          </cell>
          <cell r="O173">
            <v>883.34</v>
          </cell>
          <cell r="P173">
            <v>883.34</v>
          </cell>
          <cell r="Q173">
            <v>0</v>
          </cell>
          <cell r="S173">
            <v>0.12</v>
          </cell>
          <cell r="T173">
            <v>53.46</v>
          </cell>
          <cell r="U173">
            <v>6.4</v>
          </cell>
          <cell r="V173">
            <v>640</v>
          </cell>
          <cell r="W173">
            <v>6.8479999999999999</v>
          </cell>
          <cell r="X173">
            <v>684.8</v>
          </cell>
          <cell r="Y173">
            <v>684.8</v>
          </cell>
          <cell r="Z173">
            <v>0.67</v>
          </cell>
          <cell r="AA173">
            <v>521.03</v>
          </cell>
          <cell r="AB173">
            <v>0</v>
          </cell>
          <cell r="AQ173">
            <v>640</v>
          </cell>
          <cell r="AR173">
            <v>640</v>
          </cell>
          <cell r="AS173">
            <v>0</v>
          </cell>
          <cell r="AT173">
            <v>0</v>
          </cell>
          <cell r="AW173">
            <v>0</v>
          </cell>
          <cell r="AX173">
            <v>0</v>
          </cell>
          <cell r="AY173">
            <v>0</v>
          </cell>
          <cell r="BH173">
            <v>382</v>
          </cell>
          <cell r="BI173">
            <v>1568.14</v>
          </cell>
          <cell r="BL173">
            <v>253.15</v>
          </cell>
          <cell r="BM173" t="str">
            <v>LC Nº 674/92, ALTERADA P/ LC Nº 1055/08</v>
          </cell>
        </row>
        <row r="174">
          <cell r="A174" t="str">
            <v>4035301157NU E II3C</v>
          </cell>
          <cell r="B174">
            <v>4035</v>
          </cell>
          <cell r="C174">
            <v>30</v>
          </cell>
          <cell r="D174">
            <v>1157</v>
          </cell>
          <cell r="E174" t="str">
            <v>EDUCADOR DE SAÚDE PÚBLICA CHEFE</v>
          </cell>
          <cell r="F174" t="str">
            <v>NU E II</v>
          </cell>
          <cell r="G174">
            <v>4</v>
          </cell>
          <cell r="H174" t="str">
            <v>C</v>
          </cell>
          <cell r="I174">
            <v>4035</v>
          </cell>
          <cell r="J174">
            <v>274.67</v>
          </cell>
          <cell r="K174" t="str">
            <v>AGENTE TÉCNICO DE ASSISTÊNCIA À SAÚDE</v>
          </cell>
          <cell r="L174">
            <v>3</v>
          </cell>
          <cell r="M174" t="str">
            <v>C</v>
          </cell>
          <cell r="N174">
            <v>866.83</v>
          </cell>
          <cell r="O174">
            <v>927.51</v>
          </cell>
          <cell r="P174">
            <v>927.51</v>
          </cell>
          <cell r="Q174">
            <v>0</v>
          </cell>
          <cell r="S174">
            <v>0.12</v>
          </cell>
          <cell r="T174">
            <v>53.46</v>
          </cell>
          <cell r="U174">
            <v>6.4</v>
          </cell>
          <cell r="V174">
            <v>640</v>
          </cell>
          <cell r="W174">
            <v>6.8479999999999999</v>
          </cell>
          <cell r="X174">
            <v>684.8</v>
          </cell>
          <cell r="Y174">
            <v>684.8</v>
          </cell>
          <cell r="Z174">
            <v>0.67</v>
          </cell>
          <cell r="AA174">
            <v>521.03</v>
          </cell>
          <cell r="AB174">
            <v>0</v>
          </cell>
          <cell r="AQ174">
            <v>640</v>
          </cell>
          <cell r="AR174">
            <v>640</v>
          </cell>
          <cell r="AS174">
            <v>0</v>
          </cell>
          <cell r="AT174">
            <v>0</v>
          </cell>
          <cell r="AW174">
            <v>0</v>
          </cell>
          <cell r="AX174">
            <v>0</v>
          </cell>
          <cell r="AY174">
            <v>0</v>
          </cell>
          <cell r="BH174">
            <v>382</v>
          </cell>
          <cell r="BI174">
            <v>1612.31</v>
          </cell>
          <cell r="BL174">
            <v>274.67</v>
          </cell>
          <cell r="BM174" t="str">
            <v>LC Nº 674/92, ALTERADA P/ LC Nº 1055/08</v>
          </cell>
        </row>
        <row r="175">
          <cell r="A175" t="str">
            <v>4035301157NU E II3D</v>
          </cell>
          <cell r="B175">
            <v>4035</v>
          </cell>
          <cell r="C175">
            <v>30</v>
          </cell>
          <cell r="D175">
            <v>1157</v>
          </cell>
          <cell r="E175" t="str">
            <v>EDUCADOR DE SAÚDE PÚBLICA CHEFE</v>
          </cell>
          <cell r="F175" t="str">
            <v>NU E II</v>
          </cell>
          <cell r="G175">
            <v>4</v>
          </cell>
          <cell r="H175" t="str">
            <v>D</v>
          </cell>
          <cell r="I175">
            <v>4035</v>
          </cell>
          <cell r="J175">
            <v>298.02</v>
          </cell>
          <cell r="K175" t="str">
            <v>AGENTE TÉCNICO DE ASSISTÊNCIA À SAÚDE</v>
          </cell>
          <cell r="L175">
            <v>3</v>
          </cell>
          <cell r="M175" t="str">
            <v>D</v>
          </cell>
          <cell r="N175">
            <v>910.17</v>
          </cell>
          <cell r="O175">
            <v>973.89</v>
          </cell>
          <cell r="P175">
            <v>973.89</v>
          </cell>
          <cell r="Q175">
            <v>0</v>
          </cell>
          <cell r="S175">
            <v>0.12</v>
          </cell>
          <cell r="T175">
            <v>53.46</v>
          </cell>
          <cell r="U175">
            <v>6.4</v>
          </cell>
          <cell r="V175">
            <v>640</v>
          </cell>
          <cell r="W175">
            <v>6.8479999999999999</v>
          </cell>
          <cell r="X175">
            <v>684.8</v>
          </cell>
          <cell r="Y175">
            <v>684.8</v>
          </cell>
          <cell r="Z175">
            <v>0.67</v>
          </cell>
          <cell r="AA175">
            <v>521.03</v>
          </cell>
          <cell r="AB175">
            <v>0</v>
          </cell>
          <cell r="AQ175">
            <v>640</v>
          </cell>
          <cell r="AR175">
            <v>640</v>
          </cell>
          <cell r="AS175">
            <v>0</v>
          </cell>
          <cell r="AT175">
            <v>0</v>
          </cell>
          <cell r="AW175">
            <v>0</v>
          </cell>
          <cell r="AX175">
            <v>0</v>
          </cell>
          <cell r="AY175">
            <v>0</v>
          </cell>
          <cell r="BH175">
            <v>382</v>
          </cell>
          <cell r="BI175">
            <v>1658.69</v>
          </cell>
          <cell r="BL175">
            <v>298.02</v>
          </cell>
          <cell r="BM175" t="str">
            <v>LC Nº 674/92, ALTERADA P/ LC Nº 1055/08</v>
          </cell>
        </row>
        <row r="176">
          <cell r="A176" t="str">
            <v>4035301157NU E II3E</v>
          </cell>
          <cell r="B176">
            <v>4035</v>
          </cell>
          <cell r="C176">
            <v>30</v>
          </cell>
          <cell r="D176">
            <v>1157</v>
          </cell>
          <cell r="E176" t="str">
            <v>EDUCADOR DE SAÚDE PÚBLICA CHEFE</v>
          </cell>
          <cell r="F176" t="str">
            <v>NU E II</v>
          </cell>
          <cell r="G176">
            <v>4</v>
          </cell>
          <cell r="H176" t="str">
            <v>E</v>
          </cell>
          <cell r="I176">
            <v>4035</v>
          </cell>
          <cell r="J176">
            <v>323.35000000000002</v>
          </cell>
          <cell r="K176" t="str">
            <v>AGENTE TÉCNICO DE ASSISTÊNCIA À SAÚDE</v>
          </cell>
          <cell r="L176">
            <v>3</v>
          </cell>
          <cell r="M176" t="str">
            <v>E</v>
          </cell>
          <cell r="N176">
            <v>955.68</v>
          </cell>
          <cell r="O176">
            <v>1022.58</v>
          </cell>
          <cell r="P176">
            <v>1022.58</v>
          </cell>
          <cell r="Q176">
            <v>0</v>
          </cell>
          <cell r="S176">
            <v>0.12</v>
          </cell>
          <cell r="T176">
            <v>53.46</v>
          </cell>
          <cell r="U176">
            <v>6.4</v>
          </cell>
          <cell r="V176">
            <v>640</v>
          </cell>
          <cell r="W176">
            <v>6.8479999999999999</v>
          </cell>
          <cell r="X176">
            <v>684.8</v>
          </cell>
          <cell r="Y176">
            <v>684.8</v>
          </cell>
          <cell r="Z176">
            <v>0.67</v>
          </cell>
          <cell r="AA176">
            <v>521.03</v>
          </cell>
          <cell r="AB176">
            <v>0</v>
          </cell>
          <cell r="AQ176">
            <v>640</v>
          </cell>
          <cell r="AR176">
            <v>640</v>
          </cell>
          <cell r="AS176">
            <v>0</v>
          </cell>
          <cell r="AT176">
            <v>0</v>
          </cell>
          <cell r="AW176">
            <v>0</v>
          </cell>
          <cell r="AX176">
            <v>0</v>
          </cell>
          <cell r="AY176">
            <v>0</v>
          </cell>
          <cell r="BH176">
            <v>382</v>
          </cell>
          <cell r="BI176">
            <v>1707.38</v>
          </cell>
          <cell r="BL176">
            <v>323.35000000000002</v>
          </cell>
          <cell r="BM176" t="str">
            <v>LC Nº 674/92, ALTERADA P/ LC Nº 1055/08</v>
          </cell>
        </row>
        <row r="177">
          <cell r="A177" t="str">
            <v>4035301157NU E II3F</v>
          </cell>
          <cell r="B177">
            <v>4035</v>
          </cell>
          <cell r="C177">
            <v>30</v>
          </cell>
          <cell r="D177">
            <v>1157</v>
          </cell>
          <cell r="E177" t="str">
            <v>EDUCADOR DE SAÚDE PÚBLICA CHEFE</v>
          </cell>
          <cell r="F177" t="str">
            <v>NU E II</v>
          </cell>
          <cell r="G177">
            <v>4</v>
          </cell>
          <cell r="H177" t="str">
            <v>F</v>
          </cell>
          <cell r="I177">
            <v>4035</v>
          </cell>
          <cell r="J177">
            <v>350.84</v>
          </cell>
          <cell r="K177" t="str">
            <v>AGENTE TÉCNICO DE ASSISTÊNCIA À SAÚDE</v>
          </cell>
          <cell r="L177">
            <v>3</v>
          </cell>
          <cell r="M177" t="str">
            <v>F</v>
          </cell>
          <cell r="N177">
            <v>1003.46</v>
          </cell>
          <cell r="O177">
            <v>1073.71</v>
          </cell>
          <cell r="P177">
            <v>1073.71</v>
          </cell>
          <cell r="Q177">
            <v>0</v>
          </cell>
          <cell r="S177">
            <v>0.12</v>
          </cell>
          <cell r="T177">
            <v>53.46</v>
          </cell>
          <cell r="U177">
            <v>6.4</v>
          </cell>
          <cell r="V177">
            <v>640</v>
          </cell>
          <cell r="W177">
            <v>6.8479999999999999</v>
          </cell>
          <cell r="X177">
            <v>684.8</v>
          </cell>
          <cell r="Y177">
            <v>684.8</v>
          </cell>
          <cell r="Z177">
            <v>0.67</v>
          </cell>
          <cell r="AA177">
            <v>521.03</v>
          </cell>
          <cell r="AB177">
            <v>0</v>
          </cell>
          <cell r="AQ177">
            <v>640</v>
          </cell>
          <cell r="AR177">
            <v>640</v>
          </cell>
          <cell r="AS177">
            <v>0</v>
          </cell>
          <cell r="AT177">
            <v>0</v>
          </cell>
          <cell r="AW177">
            <v>0</v>
          </cell>
          <cell r="AX177">
            <v>0</v>
          </cell>
          <cell r="AY177">
            <v>0</v>
          </cell>
          <cell r="BH177">
            <v>382</v>
          </cell>
          <cell r="BI177">
            <v>1758.51</v>
          </cell>
          <cell r="BL177">
            <v>350.83</v>
          </cell>
          <cell r="BM177" t="str">
            <v>LC Nº 674/92, ALTERADA P/ LC Nº 1055/08</v>
          </cell>
        </row>
        <row r="178">
          <cell r="A178" t="str">
            <v>4035301157NU E II3G</v>
          </cell>
          <cell r="B178">
            <v>4035</v>
          </cell>
          <cell r="C178">
            <v>30</v>
          </cell>
          <cell r="D178">
            <v>1157</v>
          </cell>
          <cell r="E178" t="str">
            <v>EDUCADOR DE SAÚDE PÚBLICA CHEFE</v>
          </cell>
          <cell r="F178" t="str">
            <v>NU E II</v>
          </cell>
          <cell r="G178">
            <v>4</v>
          </cell>
          <cell r="H178" t="str">
            <v>G</v>
          </cell>
          <cell r="I178">
            <v>4035</v>
          </cell>
          <cell r="J178">
            <v>380.66</v>
          </cell>
          <cell r="K178" t="str">
            <v>AGENTE TÉCNICO DE ASSISTÊNCIA À SAÚDE</v>
          </cell>
          <cell r="L178">
            <v>3</v>
          </cell>
          <cell r="M178" t="str">
            <v>G</v>
          </cell>
          <cell r="N178">
            <v>1053.6400000000001</v>
          </cell>
          <cell r="O178">
            <v>1127.4000000000001</v>
          </cell>
          <cell r="P178">
            <v>1127.4000000000001</v>
          </cell>
          <cell r="Q178">
            <v>0</v>
          </cell>
          <cell r="S178">
            <v>0.12</v>
          </cell>
          <cell r="T178">
            <v>53.46</v>
          </cell>
          <cell r="U178">
            <v>6.4</v>
          </cell>
          <cell r="V178">
            <v>640</v>
          </cell>
          <cell r="W178">
            <v>6.8479999999999999</v>
          </cell>
          <cell r="X178">
            <v>684.8</v>
          </cell>
          <cell r="Y178">
            <v>684.8</v>
          </cell>
          <cell r="Z178">
            <v>0.67</v>
          </cell>
          <cell r="AA178">
            <v>521.03</v>
          </cell>
          <cell r="AB178">
            <v>0</v>
          </cell>
          <cell r="AQ178">
            <v>640</v>
          </cell>
          <cell r="AR178">
            <v>640</v>
          </cell>
          <cell r="AS178">
            <v>0</v>
          </cell>
          <cell r="AT178">
            <v>0</v>
          </cell>
          <cell r="AW178">
            <v>0</v>
          </cell>
          <cell r="AX178">
            <v>0</v>
          </cell>
          <cell r="AY178">
            <v>0</v>
          </cell>
          <cell r="BH178">
            <v>382</v>
          </cell>
          <cell r="BI178">
            <v>1812.2</v>
          </cell>
          <cell r="BL178">
            <v>380.65</v>
          </cell>
          <cell r="BM178" t="str">
            <v>LC Nº 674/92, ALTERADA P/ LC Nº 1055/08</v>
          </cell>
        </row>
        <row r="179">
          <cell r="A179" t="str">
            <v>4035301157NU E II3H</v>
          </cell>
          <cell r="B179">
            <v>4035</v>
          </cell>
          <cell r="C179">
            <v>30</v>
          </cell>
          <cell r="D179">
            <v>1157</v>
          </cell>
          <cell r="E179" t="str">
            <v>EDUCADOR DE SAÚDE PÚBLICA CHEFE</v>
          </cell>
          <cell r="F179" t="str">
            <v>NU E II</v>
          </cell>
          <cell r="G179">
            <v>4</v>
          </cell>
          <cell r="H179" t="str">
            <v>H</v>
          </cell>
          <cell r="I179">
            <v>4035</v>
          </cell>
          <cell r="J179">
            <v>413.01</v>
          </cell>
          <cell r="K179" t="str">
            <v>AGENTE TÉCNICO DE ASSISTÊNCIA À SAÚDE</v>
          </cell>
          <cell r="L179">
            <v>3</v>
          </cell>
          <cell r="M179" t="str">
            <v>H</v>
          </cell>
          <cell r="N179">
            <v>1106.32</v>
          </cell>
          <cell r="O179">
            <v>1183.77</v>
          </cell>
          <cell r="P179">
            <v>1183.77</v>
          </cell>
          <cell r="Q179">
            <v>0</v>
          </cell>
          <cell r="S179">
            <v>0.12</v>
          </cell>
          <cell r="T179">
            <v>53.46</v>
          </cell>
          <cell r="U179">
            <v>6.4</v>
          </cell>
          <cell r="V179">
            <v>640</v>
          </cell>
          <cell r="W179">
            <v>6.8479999999999999</v>
          </cell>
          <cell r="X179">
            <v>684.8</v>
          </cell>
          <cell r="Y179">
            <v>684.8</v>
          </cell>
          <cell r="Z179">
            <v>0.67</v>
          </cell>
          <cell r="AA179">
            <v>521.03</v>
          </cell>
          <cell r="AB179">
            <v>0</v>
          </cell>
          <cell r="AQ179">
            <v>640</v>
          </cell>
          <cell r="AR179">
            <v>640</v>
          </cell>
          <cell r="AS179">
            <v>0</v>
          </cell>
          <cell r="AT179">
            <v>0</v>
          </cell>
          <cell r="AW179">
            <v>0</v>
          </cell>
          <cell r="AX179">
            <v>0</v>
          </cell>
          <cell r="AY179">
            <v>0</v>
          </cell>
          <cell r="BH179">
            <v>382</v>
          </cell>
          <cell r="BI179">
            <v>1868.57</v>
          </cell>
          <cell r="BL179">
            <v>413.01</v>
          </cell>
          <cell r="BM179" t="str">
            <v>LC Nº 674/92, ALTERADA P/ LC Nº 1055/08</v>
          </cell>
        </row>
        <row r="180">
          <cell r="A180" t="str">
            <v>4035301157NU E II3I</v>
          </cell>
          <cell r="B180">
            <v>4035</v>
          </cell>
          <cell r="C180">
            <v>30</v>
          </cell>
          <cell r="D180">
            <v>1157</v>
          </cell>
          <cell r="E180" t="str">
            <v>EDUCADOR DE SAÚDE PÚBLICA CHEFE</v>
          </cell>
          <cell r="F180" t="str">
            <v>NU E II</v>
          </cell>
          <cell r="G180">
            <v>4</v>
          </cell>
          <cell r="H180" t="str">
            <v>I</v>
          </cell>
          <cell r="I180">
            <v>4035</v>
          </cell>
          <cell r="J180">
            <v>448.12</v>
          </cell>
          <cell r="K180" t="str">
            <v>AGENTE TÉCNICO DE ASSISTÊNCIA À SAÚDE</v>
          </cell>
          <cell r="L180">
            <v>3</v>
          </cell>
          <cell r="M180" t="str">
            <v>I</v>
          </cell>
          <cell r="N180">
            <v>1161.6300000000001</v>
          </cell>
          <cell r="O180">
            <v>1242.95</v>
          </cell>
          <cell r="P180">
            <v>1242.95</v>
          </cell>
          <cell r="Q180">
            <v>0</v>
          </cell>
          <cell r="S180">
            <v>0.12</v>
          </cell>
          <cell r="T180">
            <v>53.46</v>
          </cell>
          <cell r="U180">
            <v>6.4</v>
          </cell>
          <cell r="V180">
            <v>640</v>
          </cell>
          <cell r="W180">
            <v>6.8479999999999999</v>
          </cell>
          <cell r="X180">
            <v>684.8</v>
          </cell>
          <cell r="Y180">
            <v>684.8</v>
          </cell>
          <cell r="Z180">
            <v>0.67</v>
          </cell>
          <cell r="AA180">
            <v>521.03</v>
          </cell>
          <cell r="AB180">
            <v>0</v>
          </cell>
          <cell r="AQ180">
            <v>640</v>
          </cell>
          <cell r="AR180">
            <v>640</v>
          </cell>
          <cell r="AS180">
            <v>0</v>
          </cell>
          <cell r="AT180">
            <v>0</v>
          </cell>
          <cell r="AW180">
            <v>0</v>
          </cell>
          <cell r="AX180">
            <v>0</v>
          </cell>
          <cell r="AY180">
            <v>0</v>
          </cell>
          <cell r="BH180">
            <v>382</v>
          </cell>
          <cell r="BI180">
            <v>1927.75</v>
          </cell>
          <cell r="BL180">
            <v>448.12</v>
          </cell>
          <cell r="BM180" t="str">
            <v>LC Nº 674/92, ALTERADA P/ LC Nº 1055/08</v>
          </cell>
        </row>
        <row r="181">
          <cell r="A181" t="str">
            <v>4035301157NU E II3J</v>
          </cell>
          <cell r="B181">
            <v>4035</v>
          </cell>
          <cell r="C181">
            <v>30</v>
          </cell>
          <cell r="D181">
            <v>1157</v>
          </cell>
          <cell r="E181" t="str">
            <v>EDUCADOR DE SAÚDE PÚBLICA CHEFE</v>
          </cell>
          <cell r="F181" t="str">
            <v>NU E II</v>
          </cell>
          <cell r="G181">
            <v>4</v>
          </cell>
          <cell r="H181" t="str">
            <v>J</v>
          </cell>
          <cell r="I181">
            <v>4035</v>
          </cell>
          <cell r="J181">
            <v>486.21</v>
          </cell>
          <cell r="K181" t="str">
            <v>AGENTE TÉCNICO DE ASSISTÊNCIA À SAÚDE</v>
          </cell>
          <cell r="L181">
            <v>3</v>
          </cell>
          <cell r="M181" t="str">
            <v>J</v>
          </cell>
          <cell r="N181">
            <v>1219.72</v>
          </cell>
          <cell r="O181">
            <v>1305.0999999999999</v>
          </cell>
          <cell r="P181">
            <v>1305.0999999999999</v>
          </cell>
          <cell r="Q181">
            <v>0</v>
          </cell>
          <cell r="S181">
            <v>0.12</v>
          </cell>
          <cell r="T181">
            <v>53.46</v>
          </cell>
          <cell r="U181">
            <v>6.4</v>
          </cell>
          <cell r="V181">
            <v>640</v>
          </cell>
          <cell r="W181">
            <v>6.8479999999999999</v>
          </cell>
          <cell r="X181">
            <v>684.8</v>
          </cell>
          <cell r="Y181">
            <v>684.8</v>
          </cell>
          <cell r="Z181">
            <v>0.67</v>
          </cell>
          <cell r="AA181">
            <v>521.03</v>
          </cell>
          <cell r="AB181">
            <v>0</v>
          </cell>
          <cell r="AQ181">
            <v>640</v>
          </cell>
          <cell r="AR181">
            <v>640</v>
          </cell>
          <cell r="AS181">
            <v>0</v>
          </cell>
          <cell r="AT181">
            <v>0</v>
          </cell>
          <cell r="AW181">
            <v>0</v>
          </cell>
          <cell r="AX181">
            <v>0</v>
          </cell>
          <cell r="AY181">
            <v>0</v>
          </cell>
          <cell r="BH181">
            <v>382</v>
          </cell>
          <cell r="BI181">
            <v>1989.9</v>
          </cell>
          <cell r="BL181">
            <v>486.21</v>
          </cell>
          <cell r="BM181" t="str">
            <v>LC Nº 674/92, ALTERADA P/ LC Nº 1055/08</v>
          </cell>
        </row>
        <row r="182">
          <cell r="A182" t="str">
            <v>4036301157NU E II2A</v>
          </cell>
          <cell r="B182">
            <v>4036</v>
          </cell>
          <cell r="C182">
            <v>30</v>
          </cell>
          <cell r="D182">
            <v>1157</v>
          </cell>
          <cell r="E182" t="str">
            <v>EDUCADOR SAÚDE PÚBLICA ENCARREGADO</v>
          </cell>
          <cell r="F182" t="str">
            <v>NU E II</v>
          </cell>
          <cell r="G182">
            <v>3</v>
          </cell>
          <cell r="H182" t="str">
            <v>A</v>
          </cell>
          <cell r="I182">
            <v>4036</v>
          </cell>
          <cell r="J182">
            <v>217.04</v>
          </cell>
          <cell r="K182" t="str">
            <v>AGENTE TÉCNICO DE ASSISTÊNCIA À SAÚDE</v>
          </cell>
          <cell r="L182">
            <v>2</v>
          </cell>
          <cell r="M182" t="str">
            <v>A</v>
          </cell>
          <cell r="N182">
            <v>655.20000000000005</v>
          </cell>
          <cell r="O182">
            <v>701.06</v>
          </cell>
          <cell r="P182">
            <v>701.06</v>
          </cell>
          <cell r="Q182">
            <v>0</v>
          </cell>
          <cell r="S182">
            <v>0.12</v>
          </cell>
          <cell r="T182">
            <v>53.46</v>
          </cell>
          <cell r="U182">
            <v>6.4</v>
          </cell>
          <cell r="V182">
            <v>640</v>
          </cell>
          <cell r="W182">
            <v>6.8479999999999999</v>
          </cell>
          <cell r="X182">
            <v>684.8</v>
          </cell>
          <cell r="Y182">
            <v>684.8</v>
          </cell>
          <cell r="Z182">
            <v>0.67</v>
          </cell>
          <cell r="AA182">
            <v>521.03</v>
          </cell>
          <cell r="AB182">
            <v>0</v>
          </cell>
          <cell r="AQ182">
            <v>640</v>
          </cell>
          <cell r="AR182">
            <v>640</v>
          </cell>
          <cell r="AS182">
            <v>0</v>
          </cell>
          <cell r="AT182">
            <v>0</v>
          </cell>
          <cell r="AW182">
            <v>0</v>
          </cell>
          <cell r="AX182">
            <v>0</v>
          </cell>
          <cell r="AY182">
            <v>0</v>
          </cell>
          <cell r="BH182">
            <v>382</v>
          </cell>
          <cell r="BI182">
            <v>1385.86</v>
          </cell>
          <cell r="BL182">
            <v>217.04</v>
          </cell>
          <cell r="BM182" t="str">
            <v>LC Nº 674/92, ALTERADA P/ LC Nº 1055/08</v>
          </cell>
        </row>
        <row r="183">
          <cell r="A183" t="str">
            <v>4036301157NU E II2B</v>
          </cell>
          <cell r="B183">
            <v>4036</v>
          </cell>
          <cell r="C183">
            <v>30</v>
          </cell>
          <cell r="D183">
            <v>1157</v>
          </cell>
          <cell r="E183" t="str">
            <v>EDUCADOR SAÚDE PÚBLICA ENCARREGADO</v>
          </cell>
          <cell r="F183" t="str">
            <v>NU E II</v>
          </cell>
          <cell r="G183">
            <v>3</v>
          </cell>
          <cell r="H183" t="str">
            <v>B</v>
          </cell>
          <cell r="I183">
            <v>4036</v>
          </cell>
          <cell r="J183">
            <v>235.49</v>
          </cell>
          <cell r="K183" t="str">
            <v>AGENTE TÉCNICO DE ASSISTÊNCIA À SAÚDE</v>
          </cell>
          <cell r="L183">
            <v>2</v>
          </cell>
          <cell r="M183" t="str">
            <v>B</v>
          </cell>
          <cell r="N183">
            <v>687.96</v>
          </cell>
          <cell r="O183">
            <v>736.11</v>
          </cell>
          <cell r="P183">
            <v>736.11</v>
          </cell>
          <cell r="Q183">
            <v>0</v>
          </cell>
          <cell r="S183">
            <v>0.12</v>
          </cell>
          <cell r="T183">
            <v>53.46</v>
          </cell>
          <cell r="U183">
            <v>6.4</v>
          </cell>
          <cell r="V183">
            <v>640</v>
          </cell>
          <cell r="W183">
            <v>6.8479999999999999</v>
          </cell>
          <cell r="X183">
            <v>684.8</v>
          </cell>
          <cell r="Y183">
            <v>684.8</v>
          </cell>
          <cell r="Z183">
            <v>0.67</v>
          </cell>
          <cell r="AA183">
            <v>521.03</v>
          </cell>
          <cell r="AB183">
            <v>0</v>
          </cell>
          <cell r="AQ183">
            <v>640</v>
          </cell>
          <cell r="AR183">
            <v>640</v>
          </cell>
          <cell r="AS183">
            <v>0</v>
          </cell>
          <cell r="AT183">
            <v>0</v>
          </cell>
          <cell r="AW183">
            <v>0</v>
          </cell>
          <cell r="AX183">
            <v>0</v>
          </cell>
          <cell r="AY183">
            <v>0</v>
          </cell>
          <cell r="BH183">
            <v>382</v>
          </cell>
          <cell r="BI183">
            <v>1420.91</v>
          </cell>
          <cell r="BL183">
            <v>235.49</v>
          </cell>
          <cell r="BM183" t="str">
            <v>LC Nº 674/92, ALTERADA P/ LC Nº 1055/08</v>
          </cell>
        </row>
        <row r="184">
          <cell r="A184" t="str">
            <v>4036301157NU E II2C</v>
          </cell>
          <cell r="B184">
            <v>4036</v>
          </cell>
          <cell r="C184">
            <v>30</v>
          </cell>
          <cell r="D184">
            <v>1157</v>
          </cell>
          <cell r="E184" t="str">
            <v>EDUCADOR SAÚDE PÚBLICA ENCARREGADO</v>
          </cell>
          <cell r="F184" t="str">
            <v>NU E II</v>
          </cell>
          <cell r="G184">
            <v>3</v>
          </cell>
          <cell r="H184" t="str">
            <v>C</v>
          </cell>
          <cell r="I184">
            <v>4036</v>
          </cell>
          <cell r="J184">
            <v>255.51</v>
          </cell>
          <cell r="K184" t="str">
            <v>AGENTE TÉCNICO DE ASSISTÊNCIA À SAÚDE</v>
          </cell>
          <cell r="L184">
            <v>2</v>
          </cell>
          <cell r="M184" t="str">
            <v>C</v>
          </cell>
          <cell r="N184">
            <v>722.36</v>
          </cell>
          <cell r="O184">
            <v>772.92</v>
          </cell>
          <cell r="P184">
            <v>772.92</v>
          </cell>
          <cell r="Q184">
            <v>0</v>
          </cell>
          <cell r="S184">
            <v>0.12</v>
          </cell>
          <cell r="T184">
            <v>53.46</v>
          </cell>
          <cell r="U184">
            <v>6.4</v>
          </cell>
          <cell r="V184">
            <v>640</v>
          </cell>
          <cell r="W184">
            <v>6.8479999999999999</v>
          </cell>
          <cell r="X184">
            <v>684.8</v>
          </cell>
          <cell r="Y184">
            <v>684.8</v>
          </cell>
          <cell r="Z184">
            <v>0.67</v>
          </cell>
          <cell r="AA184">
            <v>521.03</v>
          </cell>
          <cell r="AB184">
            <v>0</v>
          </cell>
          <cell r="AQ184">
            <v>640</v>
          </cell>
          <cell r="AR184">
            <v>640</v>
          </cell>
          <cell r="AS184">
            <v>0</v>
          </cell>
          <cell r="AT184">
            <v>0</v>
          </cell>
          <cell r="AW184">
            <v>0</v>
          </cell>
          <cell r="AX184">
            <v>0</v>
          </cell>
          <cell r="AY184">
            <v>0</v>
          </cell>
          <cell r="BH184">
            <v>382</v>
          </cell>
          <cell r="BI184">
            <v>1457.72</v>
          </cell>
          <cell r="BL184">
            <v>255.51</v>
          </cell>
          <cell r="BM184" t="str">
            <v>LC Nº 674/92, ALTERADA P/ LC Nº 1055/08</v>
          </cell>
        </row>
        <row r="185">
          <cell r="A185" t="str">
            <v>4036301157NU E II2D</v>
          </cell>
          <cell r="B185">
            <v>4036</v>
          </cell>
          <cell r="C185">
            <v>30</v>
          </cell>
          <cell r="D185">
            <v>1157</v>
          </cell>
          <cell r="E185" t="str">
            <v>EDUCADOR SAÚDE PÚBLICA ENCARREGADO</v>
          </cell>
          <cell r="F185" t="str">
            <v>NU E II</v>
          </cell>
          <cell r="G185">
            <v>3</v>
          </cell>
          <cell r="H185" t="str">
            <v>D</v>
          </cell>
          <cell r="I185">
            <v>4036</v>
          </cell>
          <cell r="J185">
            <v>277.23</v>
          </cell>
          <cell r="K185" t="str">
            <v>AGENTE TÉCNICO DE ASSISTÊNCIA À SAÚDE</v>
          </cell>
          <cell r="L185">
            <v>2</v>
          </cell>
          <cell r="M185" t="str">
            <v>D</v>
          </cell>
          <cell r="N185">
            <v>758.48</v>
          </cell>
          <cell r="O185">
            <v>811.56</v>
          </cell>
          <cell r="P185">
            <v>811.56</v>
          </cell>
          <cell r="Q185">
            <v>0</v>
          </cell>
          <cell r="S185">
            <v>0.12</v>
          </cell>
          <cell r="T185">
            <v>53.46</v>
          </cell>
          <cell r="U185">
            <v>6.4</v>
          </cell>
          <cell r="V185">
            <v>640</v>
          </cell>
          <cell r="W185">
            <v>6.8479999999999999</v>
          </cell>
          <cell r="X185">
            <v>684.8</v>
          </cell>
          <cell r="Y185">
            <v>684.8</v>
          </cell>
          <cell r="Z185">
            <v>0.67</v>
          </cell>
          <cell r="AA185">
            <v>521.03</v>
          </cell>
          <cell r="AB185">
            <v>0</v>
          </cell>
          <cell r="AQ185">
            <v>640</v>
          </cell>
          <cell r="AR185">
            <v>640</v>
          </cell>
          <cell r="AS185">
            <v>0</v>
          </cell>
          <cell r="AT185">
            <v>0</v>
          </cell>
          <cell r="AW185">
            <v>0</v>
          </cell>
          <cell r="AX185">
            <v>0</v>
          </cell>
          <cell r="AY185">
            <v>0</v>
          </cell>
          <cell r="BH185">
            <v>382</v>
          </cell>
          <cell r="BI185">
            <v>1496.36</v>
          </cell>
          <cell r="BL185">
            <v>277.22000000000003</v>
          </cell>
          <cell r="BM185" t="str">
            <v>LC Nº 674/92, ALTERADA P/ LC Nº 1055/08</v>
          </cell>
        </row>
        <row r="186">
          <cell r="A186" t="str">
            <v>4036301157NU E II2E</v>
          </cell>
          <cell r="B186">
            <v>4036</v>
          </cell>
          <cell r="C186">
            <v>30</v>
          </cell>
          <cell r="D186">
            <v>1157</v>
          </cell>
          <cell r="E186" t="str">
            <v>EDUCADOR SAÚDE PÚBLICA ENCARREGADO</v>
          </cell>
          <cell r="F186" t="str">
            <v>NU E II</v>
          </cell>
          <cell r="G186">
            <v>3</v>
          </cell>
          <cell r="H186" t="str">
            <v>E</v>
          </cell>
          <cell r="I186">
            <v>4036</v>
          </cell>
          <cell r="J186">
            <v>300.79000000000002</v>
          </cell>
          <cell r="K186" t="str">
            <v>AGENTE TÉCNICO DE ASSISTÊNCIA À SAÚDE</v>
          </cell>
          <cell r="L186">
            <v>2</v>
          </cell>
          <cell r="M186" t="str">
            <v>E</v>
          </cell>
          <cell r="N186">
            <v>796.4</v>
          </cell>
          <cell r="O186">
            <v>852.14</v>
          </cell>
          <cell r="P186">
            <v>852.14</v>
          </cell>
          <cell r="Q186">
            <v>0</v>
          </cell>
          <cell r="S186">
            <v>0.12</v>
          </cell>
          <cell r="T186">
            <v>53.46</v>
          </cell>
          <cell r="U186">
            <v>6.4</v>
          </cell>
          <cell r="V186">
            <v>640</v>
          </cell>
          <cell r="W186">
            <v>6.8479999999999999</v>
          </cell>
          <cell r="X186">
            <v>684.8</v>
          </cell>
          <cell r="Y186">
            <v>684.8</v>
          </cell>
          <cell r="Z186">
            <v>0.67</v>
          </cell>
          <cell r="AA186">
            <v>521.03</v>
          </cell>
          <cell r="AB186">
            <v>0</v>
          </cell>
          <cell r="AQ186">
            <v>640</v>
          </cell>
          <cell r="AR186">
            <v>640</v>
          </cell>
          <cell r="AS186">
            <v>0</v>
          </cell>
          <cell r="AT186">
            <v>0</v>
          </cell>
          <cell r="AW186">
            <v>0</v>
          </cell>
          <cell r="AX186">
            <v>0</v>
          </cell>
          <cell r="AY186">
            <v>0</v>
          </cell>
          <cell r="BH186">
            <v>382</v>
          </cell>
          <cell r="BI186">
            <v>1536.94</v>
          </cell>
          <cell r="BL186">
            <v>300.77999999999997</v>
          </cell>
          <cell r="BM186" t="str">
            <v>LC Nº 674/92, ALTERADA P/ LC Nº 1055/08</v>
          </cell>
        </row>
        <row r="187">
          <cell r="A187" t="str">
            <v>4036301157NU E II2F</v>
          </cell>
          <cell r="B187">
            <v>4036</v>
          </cell>
          <cell r="C187">
            <v>30</v>
          </cell>
          <cell r="D187">
            <v>1157</v>
          </cell>
          <cell r="E187" t="str">
            <v>EDUCADOR SAÚDE PÚBLICA ENCARREGADO</v>
          </cell>
          <cell r="F187" t="str">
            <v>NU E II</v>
          </cell>
          <cell r="G187">
            <v>3</v>
          </cell>
          <cell r="H187" t="str">
            <v>F</v>
          </cell>
          <cell r="I187">
            <v>4036</v>
          </cell>
          <cell r="J187">
            <v>326.36</v>
          </cell>
          <cell r="K187" t="str">
            <v>AGENTE TÉCNICO DE ASSISTÊNCIA À SAÚDE</v>
          </cell>
          <cell r="L187">
            <v>2</v>
          </cell>
          <cell r="M187" t="str">
            <v>F</v>
          </cell>
          <cell r="N187">
            <v>836.22</v>
          </cell>
          <cell r="O187">
            <v>894.75</v>
          </cell>
          <cell r="P187">
            <v>894.75</v>
          </cell>
          <cell r="Q187">
            <v>0</v>
          </cell>
          <cell r="S187">
            <v>0.12</v>
          </cell>
          <cell r="T187">
            <v>53.46</v>
          </cell>
          <cell r="U187">
            <v>6.4</v>
          </cell>
          <cell r="V187">
            <v>640</v>
          </cell>
          <cell r="W187">
            <v>6.8479999999999999</v>
          </cell>
          <cell r="X187">
            <v>684.8</v>
          </cell>
          <cell r="Y187">
            <v>684.8</v>
          </cell>
          <cell r="Z187">
            <v>0.67</v>
          </cell>
          <cell r="AA187">
            <v>521.03</v>
          </cell>
          <cell r="AB187">
            <v>0</v>
          </cell>
          <cell r="AQ187">
            <v>640</v>
          </cell>
          <cell r="AR187">
            <v>640</v>
          </cell>
          <cell r="AS187">
            <v>0</v>
          </cell>
          <cell r="AT187">
            <v>0</v>
          </cell>
          <cell r="AW187">
            <v>0</v>
          </cell>
          <cell r="AX187">
            <v>0</v>
          </cell>
          <cell r="AY187">
            <v>0</v>
          </cell>
          <cell r="BH187">
            <v>382</v>
          </cell>
          <cell r="BI187">
            <v>1579.55</v>
          </cell>
          <cell r="BL187">
            <v>326.33999999999997</v>
          </cell>
          <cell r="BM187" t="str">
            <v>LC Nº 674/92, ALTERADA P/ LC Nº 1055/08</v>
          </cell>
        </row>
        <row r="188">
          <cell r="A188" t="str">
            <v>4036301157NU E II2G</v>
          </cell>
          <cell r="B188">
            <v>4036</v>
          </cell>
          <cell r="C188">
            <v>30</v>
          </cell>
          <cell r="D188">
            <v>1157</v>
          </cell>
          <cell r="E188" t="str">
            <v>EDUCADOR SAÚDE PÚBLICA ENCARREGADO</v>
          </cell>
          <cell r="F188" t="str">
            <v>NU E II</v>
          </cell>
          <cell r="G188">
            <v>3</v>
          </cell>
          <cell r="H188" t="str">
            <v>G</v>
          </cell>
          <cell r="I188">
            <v>4036</v>
          </cell>
          <cell r="J188">
            <v>354.1</v>
          </cell>
          <cell r="K188" t="str">
            <v>AGENTE TÉCNICO DE ASSISTÊNCIA À SAÚDE</v>
          </cell>
          <cell r="L188">
            <v>2</v>
          </cell>
          <cell r="M188" t="str">
            <v>G</v>
          </cell>
          <cell r="N188">
            <v>878.03</v>
          </cell>
          <cell r="O188">
            <v>939.49</v>
          </cell>
          <cell r="P188">
            <v>939.49</v>
          </cell>
          <cell r="Q188">
            <v>0</v>
          </cell>
          <cell r="S188">
            <v>0.12</v>
          </cell>
          <cell r="T188">
            <v>53.46</v>
          </cell>
          <cell r="U188">
            <v>6.4</v>
          </cell>
          <cell r="V188">
            <v>640</v>
          </cell>
          <cell r="W188">
            <v>6.8479999999999999</v>
          </cell>
          <cell r="X188">
            <v>684.8</v>
          </cell>
          <cell r="Y188">
            <v>684.8</v>
          </cell>
          <cell r="Z188">
            <v>0.67</v>
          </cell>
          <cell r="AA188">
            <v>521.03</v>
          </cell>
          <cell r="AB188">
            <v>0</v>
          </cell>
          <cell r="AQ188">
            <v>640</v>
          </cell>
          <cell r="AR188">
            <v>640</v>
          </cell>
          <cell r="AS188">
            <v>0</v>
          </cell>
          <cell r="AT188">
            <v>0</v>
          </cell>
          <cell r="AW188">
            <v>0</v>
          </cell>
          <cell r="AX188">
            <v>0</v>
          </cell>
          <cell r="AY188">
            <v>0</v>
          </cell>
          <cell r="BH188">
            <v>382</v>
          </cell>
          <cell r="BI188">
            <v>1624.29</v>
          </cell>
          <cell r="BL188">
            <v>354.09</v>
          </cell>
          <cell r="BM188" t="str">
            <v>LC Nº 674/92, ALTERADA P/ LC Nº 1055/08</v>
          </cell>
        </row>
        <row r="189">
          <cell r="A189" t="str">
            <v>4036301157NU E II2H</v>
          </cell>
          <cell r="B189">
            <v>4036</v>
          </cell>
          <cell r="C189">
            <v>30</v>
          </cell>
          <cell r="D189">
            <v>1157</v>
          </cell>
          <cell r="E189" t="str">
            <v>EDUCADOR SAÚDE PÚBLICA ENCARREGADO</v>
          </cell>
          <cell r="F189" t="str">
            <v>NU E II</v>
          </cell>
          <cell r="G189">
            <v>3</v>
          </cell>
          <cell r="H189" t="str">
            <v>H</v>
          </cell>
          <cell r="I189">
            <v>4036</v>
          </cell>
          <cell r="J189">
            <v>384.2</v>
          </cell>
          <cell r="K189" t="str">
            <v>AGENTE TÉCNICO DE ASSISTÊNCIA À SAÚDE</v>
          </cell>
          <cell r="L189">
            <v>2</v>
          </cell>
          <cell r="M189" t="str">
            <v>H</v>
          </cell>
          <cell r="N189">
            <v>921.93</v>
          </cell>
          <cell r="O189">
            <v>986.46</v>
          </cell>
          <cell r="P189">
            <v>986.46</v>
          </cell>
          <cell r="Q189">
            <v>0</v>
          </cell>
          <cell r="S189">
            <v>0.12</v>
          </cell>
          <cell r="T189">
            <v>53.46</v>
          </cell>
          <cell r="U189">
            <v>6.4</v>
          </cell>
          <cell r="V189">
            <v>640</v>
          </cell>
          <cell r="W189">
            <v>6.8479999999999999</v>
          </cell>
          <cell r="X189">
            <v>684.8</v>
          </cell>
          <cell r="Y189">
            <v>684.8</v>
          </cell>
          <cell r="Z189">
            <v>0.67</v>
          </cell>
          <cell r="AA189">
            <v>521.03</v>
          </cell>
          <cell r="AB189">
            <v>0</v>
          </cell>
          <cell r="AQ189">
            <v>640</v>
          </cell>
          <cell r="AR189">
            <v>640</v>
          </cell>
          <cell r="AS189">
            <v>0</v>
          </cell>
          <cell r="AT189">
            <v>0</v>
          </cell>
          <cell r="AW189">
            <v>0</v>
          </cell>
          <cell r="AX189">
            <v>0</v>
          </cell>
          <cell r="AY189">
            <v>0</v>
          </cell>
          <cell r="BH189">
            <v>382</v>
          </cell>
          <cell r="BI189">
            <v>1671.26</v>
          </cell>
          <cell r="BL189">
            <v>384.19</v>
          </cell>
          <cell r="BM189" t="str">
            <v>LC Nº 674/92, ALTERADA P/ LC Nº 1055/08</v>
          </cell>
        </row>
        <row r="190">
          <cell r="A190" t="str">
            <v>4036301157NU E II2I</v>
          </cell>
          <cell r="B190">
            <v>4036</v>
          </cell>
          <cell r="C190">
            <v>30</v>
          </cell>
          <cell r="D190">
            <v>1157</v>
          </cell>
          <cell r="E190" t="str">
            <v>EDUCADOR SAÚDE PÚBLICA ENCARREGADO</v>
          </cell>
          <cell r="F190" t="str">
            <v>NU E II</v>
          </cell>
          <cell r="G190">
            <v>3</v>
          </cell>
          <cell r="H190" t="str">
            <v>I</v>
          </cell>
          <cell r="I190">
            <v>4036</v>
          </cell>
          <cell r="J190">
            <v>416.86</v>
          </cell>
          <cell r="K190" t="str">
            <v>AGENTE TÉCNICO DE ASSISTÊNCIA À SAÚDE</v>
          </cell>
          <cell r="L190">
            <v>2</v>
          </cell>
          <cell r="M190" t="str">
            <v>I</v>
          </cell>
          <cell r="N190">
            <v>968.03</v>
          </cell>
          <cell r="O190">
            <v>1035.78</v>
          </cell>
          <cell r="P190">
            <v>1035.78</v>
          </cell>
          <cell r="Q190">
            <v>0</v>
          </cell>
          <cell r="S190">
            <v>0.12</v>
          </cell>
          <cell r="T190">
            <v>53.46</v>
          </cell>
          <cell r="U190">
            <v>6.4</v>
          </cell>
          <cell r="V190">
            <v>640</v>
          </cell>
          <cell r="W190">
            <v>6.8479999999999999</v>
          </cell>
          <cell r="X190">
            <v>684.8</v>
          </cell>
          <cell r="Y190">
            <v>684.8</v>
          </cell>
          <cell r="Z190">
            <v>0.67</v>
          </cell>
          <cell r="AA190">
            <v>521.03</v>
          </cell>
          <cell r="AB190">
            <v>0</v>
          </cell>
          <cell r="AQ190">
            <v>640</v>
          </cell>
          <cell r="AR190">
            <v>640</v>
          </cell>
          <cell r="AS190">
            <v>0</v>
          </cell>
          <cell r="AT190">
            <v>0</v>
          </cell>
          <cell r="AW190">
            <v>0</v>
          </cell>
          <cell r="AX190">
            <v>0</v>
          </cell>
          <cell r="AY190">
            <v>0</v>
          </cell>
          <cell r="BH190">
            <v>382</v>
          </cell>
          <cell r="BI190">
            <v>1720.58</v>
          </cell>
          <cell r="BL190">
            <v>416.84</v>
          </cell>
          <cell r="BM190" t="str">
            <v>LC Nº 674/92, ALTERADA P/ LC Nº 1055/08</v>
          </cell>
        </row>
        <row r="191">
          <cell r="A191" t="str">
            <v>4036301157NU E II2J</v>
          </cell>
          <cell r="B191">
            <v>4036</v>
          </cell>
          <cell r="C191">
            <v>30</v>
          </cell>
          <cell r="D191">
            <v>1157</v>
          </cell>
          <cell r="E191" t="str">
            <v>EDUCADOR SAÚDE PÚBLICA ENCARREGADO</v>
          </cell>
          <cell r="F191" t="str">
            <v>NU E II</v>
          </cell>
          <cell r="G191">
            <v>3</v>
          </cell>
          <cell r="H191" t="str">
            <v>J</v>
          </cell>
          <cell r="I191">
            <v>4036</v>
          </cell>
          <cell r="J191">
            <v>452.29</v>
          </cell>
          <cell r="K191" t="str">
            <v>AGENTE TÉCNICO DE ASSISTÊNCIA À SAÚDE</v>
          </cell>
          <cell r="L191">
            <v>2</v>
          </cell>
          <cell r="M191" t="str">
            <v>J</v>
          </cell>
          <cell r="N191">
            <v>1016.43</v>
          </cell>
          <cell r="O191">
            <v>1087.57</v>
          </cell>
          <cell r="P191">
            <v>1087.57</v>
          </cell>
          <cell r="Q191">
            <v>0</v>
          </cell>
          <cell r="S191">
            <v>0.12</v>
          </cell>
          <cell r="T191">
            <v>53.46</v>
          </cell>
          <cell r="U191">
            <v>6.4</v>
          </cell>
          <cell r="V191">
            <v>640</v>
          </cell>
          <cell r="W191">
            <v>6.8479999999999999</v>
          </cell>
          <cell r="X191">
            <v>684.8</v>
          </cell>
          <cell r="Y191">
            <v>684.8</v>
          </cell>
          <cell r="Z191">
            <v>0.67</v>
          </cell>
          <cell r="AA191">
            <v>521.03</v>
          </cell>
          <cell r="AB191">
            <v>0</v>
          </cell>
          <cell r="AQ191">
            <v>640</v>
          </cell>
          <cell r="AR191">
            <v>640</v>
          </cell>
          <cell r="AS191">
            <v>0</v>
          </cell>
          <cell r="AT191">
            <v>0</v>
          </cell>
          <cell r="AW191">
            <v>0</v>
          </cell>
          <cell r="AX191">
            <v>0</v>
          </cell>
          <cell r="AY191">
            <v>0</v>
          </cell>
          <cell r="BH191">
            <v>382</v>
          </cell>
          <cell r="BI191">
            <v>1772.37</v>
          </cell>
          <cell r="BL191">
            <v>452.29</v>
          </cell>
          <cell r="BM191" t="str">
            <v>LC Nº 674/92, ALTERADA P/ LC Nº 1055/08</v>
          </cell>
        </row>
        <row r="192">
          <cell r="A192" t="str">
            <v>4037301157NC</v>
          </cell>
          <cell r="B192">
            <v>4037</v>
          </cell>
          <cell r="C192">
            <v>30</v>
          </cell>
          <cell r="D192">
            <v>1157</v>
          </cell>
          <cell r="E192" t="str">
            <v>ENCARREGADO SETOR TÉCNICO DE SAÚDE</v>
          </cell>
          <cell r="F192" t="str">
            <v>NC</v>
          </cell>
          <cell r="G192">
            <v>3</v>
          </cell>
          <cell r="H192" t="str">
            <v>B</v>
          </cell>
          <cell r="I192">
            <v>4037</v>
          </cell>
          <cell r="J192">
            <v>235.49</v>
          </cell>
          <cell r="P192">
            <v>0</v>
          </cell>
          <cell r="Q192">
            <v>0</v>
          </cell>
          <cell r="S192">
            <v>0.12</v>
          </cell>
          <cell r="T192">
            <v>53.46</v>
          </cell>
          <cell r="U192">
            <v>5.47</v>
          </cell>
          <cell r="V192">
            <v>547</v>
          </cell>
          <cell r="W192">
            <v>5.8529</v>
          </cell>
          <cell r="X192">
            <v>585.29</v>
          </cell>
          <cell r="Y192">
            <v>585.29</v>
          </cell>
          <cell r="Z192">
            <v>0.67</v>
          </cell>
          <cell r="AA192">
            <v>521.03</v>
          </cell>
          <cell r="AB192">
            <v>0</v>
          </cell>
          <cell r="AQ192">
            <v>306</v>
          </cell>
          <cell r="AR192">
            <v>306</v>
          </cell>
          <cell r="AS192">
            <v>0</v>
          </cell>
          <cell r="AT192">
            <v>0</v>
          </cell>
          <cell r="AW192">
            <v>0</v>
          </cell>
          <cell r="AX192">
            <v>0</v>
          </cell>
          <cell r="AY192">
            <v>0</v>
          </cell>
          <cell r="BH192">
            <v>382</v>
          </cell>
          <cell r="BI192">
            <v>585.29</v>
          </cell>
          <cell r="BL192">
            <v>490.74</v>
          </cell>
          <cell r="BM192" t="str">
            <v>LC Nº 674/92, ALTERADA P/ LC Nº 1055/08</v>
          </cell>
        </row>
        <row r="193">
          <cell r="A193" t="str">
            <v>4037301157NC</v>
          </cell>
          <cell r="B193">
            <v>4037</v>
          </cell>
          <cell r="C193">
            <v>30</v>
          </cell>
          <cell r="D193">
            <v>1157</v>
          </cell>
          <cell r="E193" t="str">
            <v>ENCARREGADO SETOR TÉCNICO DE SAÚDE</v>
          </cell>
          <cell r="F193" t="str">
            <v>NC</v>
          </cell>
          <cell r="G193">
            <v>3</v>
          </cell>
          <cell r="H193" t="str">
            <v>C</v>
          </cell>
          <cell r="I193">
            <v>4037</v>
          </cell>
          <cell r="J193">
            <v>255.51</v>
          </cell>
          <cell r="P193">
            <v>0</v>
          </cell>
          <cell r="Q193">
            <v>0</v>
          </cell>
          <cell r="S193">
            <v>0.12</v>
          </cell>
          <cell r="T193">
            <v>53.46</v>
          </cell>
          <cell r="U193">
            <v>5.47</v>
          </cell>
          <cell r="V193">
            <v>547</v>
          </cell>
          <cell r="W193">
            <v>5.8529</v>
          </cell>
          <cell r="X193">
            <v>585.29</v>
          </cell>
          <cell r="Y193">
            <v>585.29</v>
          </cell>
          <cell r="Z193">
            <v>0.67</v>
          </cell>
          <cell r="AA193">
            <v>521.03</v>
          </cell>
          <cell r="AB193">
            <v>0</v>
          </cell>
          <cell r="AQ193">
            <v>306</v>
          </cell>
          <cell r="AR193">
            <v>306</v>
          </cell>
          <cell r="AS193">
            <v>0</v>
          </cell>
          <cell r="AT193">
            <v>0</v>
          </cell>
          <cell r="AW193">
            <v>0</v>
          </cell>
          <cell r="AX193">
            <v>0</v>
          </cell>
          <cell r="AY193">
            <v>0</v>
          </cell>
          <cell r="BH193">
            <v>382</v>
          </cell>
          <cell r="BI193">
            <v>585.29</v>
          </cell>
          <cell r="BL193">
            <v>532.45000000000005</v>
          </cell>
          <cell r="BM193" t="str">
            <v>LC Nº 674/92, ALTERADA P/ LC Nº 1055/08</v>
          </cell>
        </row>
        <row r="194">
          <cell r="A194" t="str">
            <v>4037301157NC</v>
          </cell>
          <cell r="B194">
            <v>4037</v>
          </cell>
          <cell r="C194">
            <v>30</v>
          </cell>
          <cell r="D194">
            <v>1157</v>
          </cell>
          <cell r="E194" t="str">
            <v>ENCARREGADO SETOR TÉCNICO DE SAÚDE</v>
          </cell>
          <cell r="F194" t="str">
            <v>NC</v>
          </cell>
          <cell r="G194">
            <v>3</v>
          </cell>
          <cell r="H194" t="str">
            <v>D</v>
          </cell>
          <cell r="I194">
            <v>4037</v>
          </cell>
          <cell r="J194">
            <v>277.23</v>
          </cell>
          <cell r="P194">
            <v>0</v>
          </cell>
          <cell r="Q194">
            <v>0</v>
          </cell>
          <cell r="S194">
            <v>0.12</v>
          </cell>
          <cell r="T194">
            <v>53.46</v>
          </cell>
          <cell r="U194">
            <v>5.47</v>
          </cell>
          <cell r="V194">
            <v>547</v>
          </cell>
          <cell r="W194">
            <v>5.8529</v>
          </cell>
          <cell r="X194">
            <v>585.29</v>
          </cell>
          <cell r="Y194">
            <v>585.29</v>
          </cell>
          <cell r="Z194">
            <v>0.67</v>
          </cell>
          <cell r="AA194">
            <v>521.03</v>
          </cell>
          <cell r="AB194">
            <v>0</v>
          </cell>
          <cell r="AQ194">
            <v>306</v>
          </cell>
          <cell r="AR194">
            <v>306</v>
          </cell>
          <cell r="AS194">
            <v>0</v>
          </cell>
          <cell r="AT194">
            <v>0</v>
          </cell>
          <cell r="AW194">
            <v>0</v>
          </cell>
          <cell r="AX194">
            <v>0</v>
          </cell>
          <cell r="AY194">
            <v>0</v>
          </cell>
          <cell r="BH194">
            <v>382</v>
          </cell>
          <cell r="BI194">
            <v>585.29</v>
          </cell>
          <cell r="BL194">
            <v>577.70000000000005</v>
          </cell>
          <cell r="BM194" t="str">
            <v>LC Nº 674/92, ALTERADA P/ LC Nº 1055/08</v>
          </cell>
        </row>
        <row r="195">
          <cell r="A195" t="str">
            <v>4037301157NC</v>
          </cell>
          <cell r="B195">
            <v>4037</v>
          </cell>
          <cell r="C195">
            <v>30</v>
          </cell>
          <cell r="D195">
            <v>1157</v>
          </cell>
          <cell r="E195" t="str">
            <v>ENCARREGADO SETOR TÉCNICO DE SAÚDE</v>
          </cell>
          <cell r="F195" t="str">
            <v>NC</v>
          </cell>
          <cell r="G195">
            <v>3</v>
          </cell>
          <cell r="H195" t="str">
            <v>E</v>
          </cell>
          <cell r="I195">
            <v>4037</v>
          </cell>
          <cell r="J195">
            <v>300.79000000000002</v>
          </cell>
          <cell r="P195">
            <v>0</v>
          </cell>
          <cell r="Q195">
            <v>0</v>
          </cell>
          <cell r="S195">
            <v>0.12</v>
          </cell>
          <cell r="T195">
            <v>53.46</v>
          </cell>
          <cell r="U195">
            <v>5.47</v>
          </cell>
          <cell r="V195">
            <v>547</v>
          </cell>
          <cell r="W195">
            <v>5.8529</v>
          </cell>
          <cell r="X195">
            <v>585.29</v>
          </cell>
          <cell r="Y195">
            <v>585.29</v>
          </cell>
          <cell r="Z195">
            <v>0.67</v>
          </cell>
          <cell r="AA195">
            <v>521.03</v>
          </cell>
          <cell r="AB195">
            <v>0</v>
          </cell>
          <cell r="AQ195">
            <v>306</v>
          </cell>
          <cell r="AR195">
            <v>306</v>
          </cell>
          <cell r="AS195">
            <v>0</v>
          </cell>
          <cell r="AT195">
            <v>0</v>
          </cell>
          <cell r="AW195">
            <v>0</v>
          </cell>
          <cell r="AX195">
            <v>0</v>
          </cell>
          <cell r="AY195">
            <v>0</v>
          </cell>
          <cell r="BH195">
            <v>382</v>
          </cell>
          <cell r="BI195">
            <v>585.29</v>
          </cell>
          <cell r="BL195">
            <v>626.79999999999995</v>
          </cell>
          <cell r="BM195" t="str">
            <v>LC Nº 674/92, ALTERADA P/ LC Nº 1055/08</v>
          </cell>
        </row>
        <row r="196">
          <cell r="A196" t="str">
            <v>4037301157NC</v>
          </cell>
          <cell r="B196">
            <v>4037</v>
          </cell>
          <cell r="C196">
            <v>30</v>
          </cell>
          <cell r="D196">
            <v>1157</v>
          </cell>
          <cell r="E196" t="str">
            <v>ENCARREGADO SETOR TÉCNICO DE SAÚDE</v>
          </cell>
          <cell r="F196" t="str">
            <v>NC</v>
          </cell>
          <cell r="G196">
            <v>3</v>
          </cell>
          <cell r="H196" t="str">
            <v>F</v>
          </cell>
          <cell r="I196">
            <v>4037</v>
          </cell>
          <cell r="J196">
            <v>326.36</v>
          </cell>
          <cell r="P196">
            <v>0</v>
          </cell>
          <cell r="Q196">
            <v>0</v>
          </cell>
          <cell r="S196">
            <v>0.12</v>
          </cell>
          <cell r="T196">
            <v>53.46</v>
          </cell>
          <cell r="U196">
            <v>5.47</v>
          </cell>
          <cell r="V196">
            <v>547</v>
          </cell>
          <cell r="W196">
            <v>5.8529</v>
          </cell>
          <cell r="X196">
            <v>585.29</v>
          </cell>
          <cell r="Y196">
            <v>585.29</v>
          </cell>
          <cell r="Z196">
            <v>0.67</v>
          </cell>
          <cell r="AA196">
            <v>521.03</v>
          </cell>
          <cell r="AB196">
            <v>0</v>
          </cell>
          <cell r="AQ196">
            <v>306</v>
          </cell>
          <cell r="AR196">
            <v>306</v>
          </cell>
          <cell r="AS196">
            <v>0</v>
          </cell>
          <cell r="AT196">
            <v>0</v>
          </cell>
          <cell r="AW196">
            <v>0</v>
          </cell>
          <cell r="AX196">
            <v>0</v>
          </cell>
          <cell r="AY196">
            <v>0</v>
          </cell>
          <cell r="BH196">
            <v>382</v>
          </cell>
          <cell r="BI196">
            <v>585.29</v>
          </cell>
          <cell r="BL196">
            <v>680.07</v>
          </cell>
          <cell r="BM196" t="str">
            <v>LC Nº 674/92, ALTERADA P/ LC Nº 1055/08</v>
          </cell>
        </row>
        <row r="197">
          <cell r="A197" t="str">
            <v>4037301157NC</v>
          </cell>
          <cell r="B197">
            <v>4037</v>
          </cell>
          <cell r="C197">
            <v>30</v>
          </cell>
          <cell r="D197">
            <v>1157</v>
          </cell>
          <cell r="E197" t="str">
            <v>ENCARREGADO SETOR TÉCNICO DE SAÚDE</v>
          </cell>
          <cell r="F197" t="str">
            <v>NC</v>
          </cell>
          <cell r="G197">
            <v>3</v>
          </cell>
          <cell r="H197" t="str">
            <v>G</v>
          </cell>
          <cell r="I197">
            <v>4037</v>
          </cell>
          <cell r="J197">
            <v>354.1</v>
          </cell>
          <cell r="P197">
            <v>0</v>
          </cell>
          <cell r="Q197">
            <v>0</v>
          </cell>
          <cell r="S197">
            <v>0.12</v>
          </cell>
          <cell r="T197">
            <v>53.46</v>
          </cell>
          <cell r="U197">
            <v>5.47</v>
          </cell>
          <cell r="V197">
            <v>547</v>
          </cell>
          <cell r="W197">
            <v>5.8529</v>
          </cell>
          <cell r="X197">
            <v>585.29</v>
          </cell>
          <cell r="Y197">
            <v>585.29</v>
          </cell>
          <cell r="Z197">
            <v>0.67</v>
          </cell>
          <cell r="AA197">
            <v>521.03</v>
          </cell>
          <cell r="AB197">
            <v>0</v>
          </cell>
          <cell r="AQ197">
            <v>306</v>
          </cell>
          <cell r="AR197">
            <v>306</v>
          </cell>
          <cell r="AS197">
            <v>0</v>
          </cell>
          <cell r="AT197">
            <v>0</v>
          </cell>
          <cell r="AW197">
            <v>0</v>
          </cell>
          <cell r="AX197">
            <v>0</v>
          </cell>
          <cell r="AY197">
            <v>0</v>
          </cell>
          <cell r="BH197">
            <v>382</v>
          </cell>
          <cell r="BI197">
            <v>585.29</v>
          </cell>
          <cell r="BL197">
            <v>737.89</v>
          </cell>
          <cell r="BM197" t="str">
            <v>LC Nº 674/92, ALTERADA P/ LC Nº 1055/08</v>
          </cell>
        </row>
        <row r="198">
          <cell r="A198" t="str">
            <v>4037301157NC</v>
          </cell>
          <cell r="B198">
            <v>4037</v>
          </cell>
          <cell r="C198">
            <v>30</v>
          </cell>
          <cell r="D198">
            <v>1157</v>
          </cell>
          <cell r="E198" t="str">
            <v>ENCARREGADO SETOR TÉCNICO DE SAÚDE</v>
          </cell>
          <cell r="F198" t="str">
            <v>NC</v>
          </cell>
          <cell r="G198">
            <v>3</v>
          </cell>
          <cell r="H198" t="str">
            <v>H</v>
          </cell>
          <cell r="I198">
            <v>4037</v>
          </cell>
          <cell r="J198">
            <v>384.2</v>
          </cell>
          <cell r="P198">
            <v>0</v>
          </cell>
          <cell r="Q198">
            <v>0</v>
          </cell>
          <cell r="S198">
            <v>0.12</v>
          </cell>
          <cell r="T198">
            <v>53.46</v>
          </cell>
          <cell r="U198">
            <v>5.47</v>
          </cell>
          <cell r="V198">
            <v>547</v>
          </cell>
          <cell r="W198">
            <v>5.8529</v>
          </cell>
          <cell r="X198">
            <v>585.29</v>
          </cell>
          <cell r="Y198">
            <v>585.29</v>
          </cell>
          <cell r="Z198">
            <v>0.67</v>
          </cell>
          <cell r="AA198">
            <v>521.03</v>
          </cell>
          <cell r="AB198">
            <v>0</v>
          </cell>
          <cell r="AQ198">
            <v>306</v>
          </cell>
          <cell r="AR198">
            <v>306</v>
          </cell>
          <cell r="AS198">
            <v>0</v>
          </cell>
          <cell r="AT198">
            <v>0</v>
          </cell>
          <cell r="AW198">
            <v>0</v>
          </cell>
          <cell r="AX198">
            <v>0</v>
          </cell>
          <cell r="AY198">
            <v>0</v>
          </cell>
          <cell r="BH198">
            <v>382</v>
          </cell>
          <cell r="BI198">
            <v>585.29</v>
          </cell>
          <cell r="BL198">
            <v>800.61</v>
          </cell>
          <cell r="BM198" t="str">
            <v>LC Nº 674/92, ALTERADA P/ LC Nº 1055/08</v>
          </cell>
        </row>
        <row r="199">
          <cell r="A199" t="str">
            <v>4037301157NC</v>
          </cell>
          <cell r="B199">
            <v>4037</v>
          </cell>
          <cell r="C199">
            <v>30</v>
          </cell>
          <cell r="D199">
            <v>1157</v>
          </cell>
          <cell r="E199" t="str">
            <v>ENCARREGADO SETOR TÉCNICO DE SAÚDE</v>
          </cell>
          <cell r="F199" t="str">
            <v>NC</v>
          </cell>
          <cell r="G199">
            <v>3</v>
          </cell>
          <cell r="H199" t="str">
            <v>I</v>
          </cell>
          <cell r="I199">
            <v>4037</v>
          </cell>
          <cell r="J199">
            <v>416.86</v>
          </cell>
          <cell r="P199">
            <v>0</v>
          </cell>
          <cell r="Q199">
            <v>0</v>
          </cell>
          <cell r="S199">
            <v>0.12</v>
          </cell>
          <cell r="T199">
            <v>53.46</v>
          </cell>
          <cell r="U199">
            <v>5.47</v>
          </cell>
          <cell r="V199">
            <v>547</v>
          </cell>
          <cell r="W199">
            <v>5.8529</v>
          </cell>
          <cell r="X199">
            <v>585.29</v>
          </cell>
          <cell r="Y199">
            <v>585.29</v>
          </cell>
          <cell r="Z199">
            <v>0.67</v>
          </cell>
          <cell r="AA199">
            <v>521.03</v>
          </cell>
          <cell r="AB199">
            <v>0</v>
          </cell>
          <cell r="AQ199">
            <v>306</v>
          </cell>
          <cell r="AR199">
            <v>306</v>
          </cell>
          <cell r="AS199">
            <v>0</v>
          </cell>
          <cell r="AT199">
            <v>0</v>
          </cell>
          <cell r="AW199">
            <v>0</v>
          </cell>
          <cell r="AX199">
            <v>0</v>
          </cell>
          <cell r="AY199">
            <v>0</v>
          </cell>
          <cell r="BH199">
            <v>382</v>
          </cell>
          <cell r="BI199">
            <v>585.29</v>
          </cell>
          <cell r="BL199">
            <v>868.66</v>
          </cell>
          <cell r="BM199" t="str">
            <v>LC Nº 674/92, ALTERADA P/ LC Nº 1055/08</v>
          </cell>
        </row>
        <row r="200">
          <cell r="A200" t="str">
            <v>4037301157NC</v>
          </cell>
          <cell r="B200">
            <v>4037</v>
          </cell>
          <cell r="C200">
            <v>30</v>
          </cell>
          <cell r="D200">
            <v>1157</v>
          </cell>
          <cell r="E200" t="str">
            <v>ENCARREGADO SETOR TÉCNICO DE SAÚDE</v>
          </cell>
          <cell r="F200" t="str">
            <v>NC</v>
          </cell>
          <cell r="G200">
            <v>3</v>
          </cell>
          <cell r="H200" t="str">
            <v>J</v>
          </cell>
          <cell r="I200">
            <v>4037</v>
          </cell>
          <cell r="J200">
            <v>452.29</v>
          </cell>
          <cell r="P200">
            <v>0</v>
          </cell>
          <cell r="Q200">
            <v>0</v>
          </cell>
          <cell r="S200">
            <v>0.12</v>
          </cell>
          <cell r="T200">
            <v>53.46</v>
          </cell>
          <cell r="U200">
            <v>5.47</v>
          </cell>
          <cell r="V200">
            <v>547</v>
          </cell>
          <cell r="W200">
            <v>5.8529</v>
          </cell>
          <cell r="X200">
            <v>585.29</v>
          </cell>
          <cell r="Y200">
            <v>585.29</v>
          </cell>
          <cell r="Z200">
            <v>0.67</v>
          </cell>
          <cell r="AA200">
            <v>521.03</v>
          </cell>
          <cell r="AB200">
            <v>0</v>
          </cell>
          <cell r="AQ200">
            <v>306</v>
          </cell>
          <cell r="AR200">
            <v>306</v>
          </cell>
          <cell r="AS200">
            <v>0</v>
          </cell>
          <cell r="AT200">
            <v>0</v>
          </cell>
          <cell r="AW200">
            <v>0</v>
          </cell>
          <cell r="AX200">
            <v>0</v>
          </cell>
          <cell r="AY200">
            <v>0</v>
          </cell>
          <cell r="BH200">
            <v>382</v>
          </cell>
          <cell r="BI200">
            <v>585.29</v>
          </cell>
          <cell r="BL200">
            <v>942.54</v>
          </cell>
          <cell r="BM200" t="str">
            <v>LC Nº 674/92, ALTERADA P/ LC Nº 1055/08</v>
          </cell>
        </row>
        <row r="201">
          <cell r="A201" t="str">
            <v>4037301157NC3</v>
          </cell>
          <cell r="B201">
            <v>4037</v>
          </cell>
          <cell r="C201">
            <v>30</v>
          </cell>
          <cell r="D201">
            <v>1157</v>
          </cell>
          <cell r="E201" t="str">
            <v>ENCARREGADO SETOR TÉCNICO DE SAÚDE</v>
          </cell>
          <cell r="F201" t="str">
            <v>NC</v>
          </cell>
          <cell r="G201">
            <v>3</v>
          </cell>
          <cell r="H201" t="str">
            <v>A</v>
          </cell>
          <cell r="I201">
            <v>4037</v>
          </cell>
          <cell r="J201">
            <v>217.04</v>
          </cell>
          <cell r="K201" t="str">
            <v>ENCARREGADO DE SAÚDE I</v>
          </cell>
          <cell r="L201">
            <v>3</v>
          </cell>
          <cell r="N201">
            <v>460</v>
          </cell>
          <cell r="O201">
            <v>492.2</v>
          </cell>
          <cell r="P201">
            <v>492.2</v>
          </cell>
          <cell r="Q201">
            <v>0</v>
          </cell>
          <cell r="S201">
            <v>0.12</v>
          </cell>
          <cell r="T201">
            <v>53.46</v>
          </cell>
          <cell r="U201">
            <v>5.47</v>
          </cell>
          <cell r="V201">
            <v>547</v>
          </cell>
          <cell r="W201">
            <v>5.8529</v>
          </cell>
          <cell r="X201">
            <v>585.29</v>
          </cell>
          <cell r="Y201">
            <v>585.29</v>
          </cell>
          <cell r="Z201">
            <v>0.67</v>
          </cell>
          <cell r="AA201">
            <v>521.03</v>
          </cell>
          <cell r="AB201">
            <v>0</v>
          </cell>
          <cell r="AQ201">
            <v>306</v>
          </cell>
          <cell r="AR201">
            <v>306</v>
          </cell>
          <cell r="AS201">
            <v>0</v>
          </cell>
          <cell r="AT201">
            <v>0</v>
          </cell>
          <cell r="AW201">
            <v>0</v>
          </cell>
          <cell r="AX201">
            <v>0</v>
          </cell>
          <cell r="AY201">
            <v>0</v>
          </cell>
          <cell r="BH201">
            <v>382</v>
          </cell>
          <cell r="BI201">
            <v>1077.49</v>
          </cell>
          <cell r="BL201">
            <v>217.04</v>
          </cell>
          <cell r="BM201" t="str">
            <v>LC Nº 674/92, ALTERADA P/ LC Nº 1055/08</v>
          </cell>
        </row>
        <row r="202">
          <cell r="A202" t="str">
            <v>4038301157NU E II1A</v>
          </cell>
          <cell r="B202">
            <v>4038</v>
          </cell>
          <cell r="C202">
            <v>30</v>
          </cell>
          <cell r="D202">
            <v>1157</v>
          </cell>
          <cell r="E202" t="str">
            <v>ENFERMEIRO</v>
          </cell>
          <cell r="F202" t="str">
            <v>NU E II</v>
          </cell>
          <cell r="G202">
            <v>1</v>
          </cell>
          <cell r="H202" t="str">
            <v>A</v>
          </cell>
          <cell r="I202">
            <v>4038</v>
          </cell>
          <cell r="J202">
            <v>187.82</v>
          </cell>
          <cell r="K202" t="str">
            <v>ENFERMEIRO</v>
          </cell>
          <cell r="L202">
            <v>1</v>
          </cell>
          <cell r="M202" t="str">
            <v>A</v>
          </cell>
          <cell r="N202">
            <v>546</v>
          </cell>
          <cell r="O202">
            <v>584.22</v>
          </cell>
          <cell r="P202">
            <v>584.22</v>
          </cell>
          <cell r="Q202">
            <v>0</v>
          </cell>
          <cell r="S202">
            <v>0.12</v>
          </cell>
          <cell r="T202">
            <v>53.46</v>
          </cell>
          <cell r="U202">
            <v>8.23</v>
          </cell>
          <cell r="V202">
            <v>823</v>
          </cell>
          <cell r="W202">
            <v>8.8061000000000007</v>
          </cell>
          <cell r="X202">
            <v>880.61</v>
          </cell>
          <cell r="Y202">
            <v>880.61</v>
          </cell>
          <cell r="Z202">
            <v>0.9</v>
          </cell>
          <cell r="AA202">
            <v>699.89</v>
          </cell>
          <cell r="AB202">
            <v>0</v>
          </cell>
          <cell r="AQ202">
            <v>1140</v>
          </cell>
          <cell r="AR202">
            <v>1140</v>
          </cell>
          <cell r="AS202">
            <v>0</v>
          </cell>
          <cell r="AT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197.21</v>
          </cell>
          <cell r="BB202">
            <v>197.75</v>
          </cell>
          <cell r="BC202">
            <v>197.75</v>
          </cell>
          <cell r="BG202">
            <v>0</v>
          </cell>
          <cell r="BH202">
            <v>382</v>
          </cell>
          <cell r="BI202">
            <v>1464.83</v>
          </cell>
          <cell r="BL202">
            <v>187.82</v>
          </cell>
          <cell r="BM202" t="str">
            <v>LC Nº 674/92, ALTERADA P/ LC Nº 1055/08</v>
          </cell>
        </row>
        <row r="203">
          <cell r="A203" t="str">
            <v>4038301157NU E II1B</v>
          </cell>
          <cell r="B203">
            <v>4038</v>
          </cell>
          <cell r="C203">
            <v>30</v>
          </cell>
          <cell r="D203">
            <v>1157</v>
          </cell>
          <cell r="E203" t="str">
            <v>ENFERMEIRO</v>
          </cell>
          <cell r="F203" t="str">
            <v>NU E II</v>
          </cell>
          <cell r="G203">
            <v>1</v>
          </cell>
          <cell r="H203" t="str">
            <v>B</v>
          </cell>
          <cell r="I203">
            <v>4038</v>
          </cell>
          <cell r="J203">
            <v>203.78</v>
          </cell>
          <cell r="K203" t="str">
            <v>ENFERMEIRO</v>
          </cell>
          <cell r="L203">
            <v>1</v>
          </cell>
          <cell r="M203" t="str">
            <v>B</v>
          </cell>
          <cell r="N203">
            <v>573.29999999999995</v>
          </cell>
          <cell r="O203">
            <v>613.42999999999995</v>
          </cell>
          <cell r="P203">
            <v>613.42999999999995</v>
          </cell>
          <cell r="Q203">
            <v>0</v>
          </cell>
          <cell r="S203">
            <v>0.12</v>
          </cell>
          <cell r="T203">
            <v>53.46</v>
          </cell>
          <cell r="U203">
            <v>8.23</v>
          </cell>
          <cell r="V203">
            <v>823</v>
          </cell>
          <cell r="W203">
            <v>8.8061000000000007</v>
          </cell>
          <cell r="X203">
            <v>880.61</v>
          </cell>
          <cell r="Y203">
            <v>880.61</v>
          </cell>
          <cell r="Z203">
            <v>0.9</v>
          </cell>
          <cell r="AA203">
            <v>699.89</v>
          </cell>
          <cell r="AB203">
            <v>0</v>
          </cell>
          <cell r="AQ203">
            <v>1140</v>
          </cell>
          <cell r="AR203">
            <v>1140</v>
          </cell>
          <cell r="AS203">
            <v>0</v>
          </cell>
          <cell r="AT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197.21</v>
          </cell>
          <cell r="BB203">
            <v>197.75</v>
          </cell>
          <cell r="BC203">
            <v>197.75</v>
          </cell>
          <cell r="BG203">
            <v>0</v>
          </cell>
          <cell r="BH203">
            <v>382</v>
          </cell>
          <cell r="BI203">
            <v>1494.04</v>
          </cell>
          <cell r="BL203">
            <v>203.79</v>
          </cell>
          <cell r="BM203" t="str">
            <v>LC Nº 674/92, ALTERADA P/ LC Nº 1055/08</v>
          </cell>
        </row>
        <row r="204">
          <cell r="A204" t="str">
            <v>4038301157NU E II1C</v>
          </cell>
          <cell r="B204">
            <v>4038</v>
          </cell>
          <cell r="C204">
            <v>30</v>
          </cell>
          <cell r="D204">
            <v>1157</v>
          </cell>
          <cell r="E204" t="str">
            <v>ENFERMEIRO</v>
          </cell>
          <cell r="F204" t="str">
            <v>NU E II</v>
          </cell>
          <cell r="G204">
            <v>1</v>
          </cell>
          <cell r="H204" t="str">
            <v>C</v>
          </cell>
          <cell r="I204">
            <v>4038</v>
          </cell>
          <cell r="J204">
            <v>221.1</v>
          </cell>
          <cell r="K204" t="str">
            <v>ENFERMEIRO</v>
          </cell>
          <cell r="L204">
            <v>1</v>
          </cell>
          <cell r="M204" t="str">
            <v>C</v>
          </cell>
          <cell r="N204">
            <v>601.97</v>
          </cell>
          <cell r="O204">
            <v>644.1</v>
          </cell>
          <cell r="P204">
            <v>644.1</v>
          </cell>
          <cell r="Q204">
            <v>0</v>
          </cell>
          <cell r="S204">
            <v>0.12</v>
          </cell>
          <cell r="T204">
            <v>53.46</v>
          </cell>
          <cell r="U204">
            <v>8.23</v>
          </cell>
          <cell r="V204">
            <v>823</v>
          </cell>
          <cell r="W204">
            <v>8.8061000000000007</v>
          </cell>
          <cell r="X204">
            <v>880.61</v>
          </cell>
          <cell r="Y204">
            <v>880.61</v>
          </cell>
          <cell r="Z204">
            <v>0.9</v>
          </cell>
          <cell r="AA204">
            <v>699.89</v>
          </cell>
          <cell r="AB204">
            <v>0</v>
          </cell>
          <cell r="AQ204">
            <v>1140</v>
          </cell>
          <cell r="AR204">
            <v>1140</v>
          </cell>
          <cell r="AS204">
            <v>0</v>
          </cell>
          <cell r="AT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197.21</v>
          </cell>
          <cell r="BB204">
            <v>197.75</v>
          </cell>
          <cell r="BC204">
            <v>197.75</v>
          </cell>
          <cell r="BG204">
            <v>0</v>
          </cell>
          <cell r="BH204">
            <v>382</v>
          </cell>
          <cell r="BI204">
            <v>1524.71</v>
          </cell>
          <cell r="BL204">
            <v>221.11</v>
          </cell>
          <cell r="BM204" t="str">
            <v>LC Nº 674/92, ALTERADA P/ LC Nº 1055/08</v>
          </cell>
        </row>
        <row r="205">
          <cell r="A205" t="str">
            <v>4038301157NU E II1D</v>
          </cell>
          <cell r="B205">
            <v>4038</v>
          </cell>
          <cell r="C205">
            <v>30</v>
          </cell>
          <cell r="D205">
            <v>1157</v>
          </cell>
          <cell r="E205" t="str">
            <v>ENFERMEIRO</v>
          </cell>
          <cell r="F205" t="str">
            <v>NU E II</v>
          </cell>
          <cell r="G205">
            <v>1</v>
          </cell>
          <cell r="H205" t="str">
            <v>D</v>
          </cell>
          <cell r="I205">
            <v>4038</v>
          </cell>
          <cell r="J205">
            <v>239.89</v>
          </cell>
          <cell r="K205" t="str">
            <v>ENFERMEIRO</v>
          </cell>
          <cell r="L205">
            <v>1</v>
          </cell>
          <cell r="M205" t="str">
            <v>D</v>
          </cell>
          <cell r="N205">
            <v>632.05999999999995</v>
          </cell>
          <cell r="O205">
            <v>676.31</v>
          </cell>
          <cell r="P205">
            <v>676.31</v>
          </cell>
          <cell r="Q205">
            <v>0</v>
          </cell>
          <cell r="S205">
            <v>0.12</v>
          </cell>
          <cell r="T205">
            <v>53.46</v>
          </cell>
          <cell r="U205">
            <v>8.23</v>
          </cell>
          <cell r="V205">
            <v>823</v>
          </cell>
          <cell r="W205">
            <v>8.8061000000000007</v>
          </cell>
          <cell r="X205">
            <v>880.61</v>
          </cell>
          <cell r="Y205">
            <v>880.61</v>
          </cell>
          <cell r="Z205">
            <v>0.9</v>
          </cell>
          <cell r="AA205">
            <v>699.89</v>
          </cell>
          <cell r="AB205">
            <v>0</v>
          </cell>
          <cell r="AQ205">
            <v>1140</v>
          </cell>
          <cell r="AR205">
            <v>1140</v>
          </cell>
          <cell r="AS205">
            <v>0</v>
          </cell>
          <cell r="AT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197.21</v>
          </cell>
          <cell r="BB205">
            <v>197.75</v>
          </cell>
          <cell r="BC205">
            <v>197.75</v>
          </cell>
          <cell r="BG205">
            <v>0</v>
          </cell>
          <cell r="BH205">
            <v>382</v>
          </cell>
          <cell r="BI205">
            <v>1556.92</v>
          </cell>
          <cell r="BL205">
            <v>239.9</v>
          </cell>
          <cell r="BM205" t="str">
            <v>LC Nº 674/92, ALTERADA P/ LC Nº 1055/08</v>
          </cell>
        </row>
        <row r="206">
          <cell r="A206" t="str">
            <v>4038301157NU E II1E</v>
          </cell>
          <cell r="B206">
            <v>4038</v>
          </cell>
          <cell r="C206">
            <v>30</v>
          </cell>
          <cell r="D206">
            <v>1157</v>
          </cell>
          <cell r="E206" t="str">
            <v>ENFERMEIRO</v>
          </cell>
          <cell r="F206" t="str">
            <v>NU E II</v>
          </cell>
          <cell r="G206">
            <v>1</v>
          </cell>
          <cell r="H206" t="str">
            <v>E</v>
          </cell>
          <cell r="I206">
            <v>4038</v>
          </cell>
          <cell r="J206">
            <v>260.29000000000002</v>
          </cell>
          <cell r="K206" t="str">
            <v>ENFERMEIRO</v>
          </cell>
          <cell r="L206">
            <v>1</v>
          </cell>
          <cell r="M206" t="str">
            <v>E</v>
          </cell>
          <cell r="N206">
            <v>663.67</v>
          </cell>
          <cell r="O206">
            <v>710.12</v>
          </cell>
          <cell r="P206">
            <v>710.12</v>
          </cell>
          <cell r="Q206">
            <v>0</v>
          </cell>
          <cell r="S206">
            <v>0.12</v>
          </cell>
          <cell r="T206">
            <v>53.46</v>
          </cell>
          <cell r="U206">
            <v>8.23</v>
          </cell>
          <cell r="V206">
            <v>823</v>
          </cell>
          <cell r="W206">
            <v>8.8061000000000007</v>
          </cell>
          <cell r="X206">
            <v>880.61</v>
          </cell>
          <cell r="Y206">
            <v>880.61</v>
          </cell>
          <cell r="Z206">
            <v>0.9</v>
          </cell>
          <cell r="AA206">
            <v>699.89</v>
          </cell>
          <cell r="AB206">
            <v>0</v>
          </cell>
          <cell r="AQ206">
            <v>1140</v>
          </cell>
          <cell r="AR206">
            <v>1140</v>
          </cell>
          <cell r="AS206">
            <v>0</v>
          </cell>
          <cell r="AT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197.21</v>
          </cell>
          <cell r="BB206">
            <v>197.75</v>
          </cell>
          <cell r="BC206">
            <v>197.75</v>
          </cell>
          <cell r="BG206">
            <v>0</v>
          </cell>
          <cell r="BH206">
            <v>382</v>
          </cell>
          <cell r="BI206">
            <v>1590.73</v>
          </cell>
          <cell r="BL206">
            <v>260.29000000000002</v>
          </cell>
          <cell r="BM206" t="str">
            <v>LC Nº 674/92, ALTERADA P/ LC Nº 1055/08</v>
          </cell>
        </row>
        <row r="207">
          <cell r="A207" t="str">
            <v>4038301157NU E II1F</v>
          </cell>
          <cell r="B207">
            <v>4038</v>
          </cell>
          <cell r="C207">
            <v>30</v>
          </cell>
          <cell r="D207">
            <v>1157</v>
          </cell>
          <cell r="E207" t="str">
            <v>ENFERMEIRO</v>
          </cell>
          <cell r="F207" t="str">
            <v>NU E II</v>
          </cell>
          <cell r="G207">
            <v>1</v>
          </cell>
          <cell r="H207" t="str">
            <v>F</v>
          </cell>
          <cell r="I207">
            <v>4038</v>
          </cell>
          <cell r="J207">
            <v>282.41000000000003</v>
          </cell>
          <cell r="K207" t="str">
            <v>ENFERMEIRO</v>
          </cell>
          <cell r="L207">
            <v>1</v>
          </cell>
          <cell r="M207" t="str">
            <v>F</v>
          </cell>
          <cell r="N207">
            <v>696.85</v>
          </cell>
          <cell r="O207">
            <v>745.63</v>
          </cell>
          <cell r="P207">
            <v>745.63</v>
          </cell>
          <cell r="Q207">
            <v>0</v>
          </cell>
          <cell r="S207">
            <v>0.12</v>
          </cell>
          <cell r="T207">
            <v>53.46</v>
          </cell>
          <cell r="U207">
            <v>8.23</v>
          </cell>
          <cell r="V207">
            <v>823</v>
          </cell>
          <cell r="W207">
            <v>8.8061000000000007</v>
          </cell>
          <cell r="X207">
            <v>880.61</v>
          </cell>
          <cell r="Y207">
            <v>880.61</v>
          </cell>
          <cell r="Z207">
            <v>0.9</v>
          </cell>
          <cell r="AA207">
            <v>699.89</v>
          </cell>
          <cell r="AB207">
            <v>0</v>
          </cell>
          <cell r="AQ207">
            <v>1140</v>
          </cell>
          <cell r="AR207">
            <v>1140</v>
          </cell>
          <cell r="AS207">
            <v>0</v>
          </cell>
          <cell r="AT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197.21</v>
          </cell>
          <cell r="BB207">
            <v>197.75</v>
          </cell>
          <cell r="BC207">
            <v>197.75</v>
          </cell>
          <cell r="BG207">
            <v>0</v>
          </cell>
          <cell r="BH207">
            <v>382</v>
          </cell>
          <cell r="BI207">
            <v>1626.24</v>
          </cell>
          <cell r="BL207">
            <v>282.41000000000003</v>
          </cell>
          <cell r="BM207" t="str">
            <v>LC Nº 674/92, ALTERADA P/ LC Nº 1055/08</v>
          </cell>
        </row>
        <row r="208">
          <cell r="A208" t="str">
            <v>4038301157NU E II1G</v>
          </cell>
          <cell r="B208">
            <v>4038</v>
          </cell>
          <cell r="C208">
            <v>30</v>
          </cell>
          <cell r="D208">
            <v>1157</v>
          </cell>
          <cell r="E208" t="str">
            <v>ENFERMEIRO</v>
          </cell>
          <cell r="F208" t="str">
            <v>NU E II</v>
          </cell>
          <cell r="G208">
            <v>1</v>
          </cell>
          <cell r="H208" t="str">
            <v>G</v>
          </cell>
          <cell r="I208">
            <v>4038</v>
          </cell>
          <cell r="J208">
            <v>306.41000000000003</v>
          </cell>
          <cell r="K208" t="str">
            <v>ENFERMEIRO</v>
          </cell>
          <cell r="L208">
            <v>1</v>
          </cell>
          <cell r="M208" t="str">
            <v>G</v>
          </cell>
          <cell r="N208">
            <v>731.69</v>
          </cell>
          <cell r="O208">
            <v>782.91</v>
          </cell>
          <cell r="P208">
            <v>782.91</v>
          </cell>
          <cell r="Q208">
            <v>0</v>
          </cell>
          <cell r="S208">
            <v>0.12</v>
          </cell>
          <cell r="T208">
            <v>53.46</v>
          </cell>
          <cell r="U208">
            <v>8.23</v>
          </cell>
          <cell r="V208">
            <v>823</v>
          </cell>
          <cell r="W208">
            <v>8.8061000000000007</v>
          </cell>
          <cell r="X208">
            <v>880.61</v>
          </cell>
          <cell r="Y208">
            <v>880.61</v>
          </cell>
          <cell r="Z208">
            <v>0.9</v>
          </cell>
          <cell r="AA208">
            <v>699.89</v>
          </cell>
          <cell r="AB208">
            <v>0</v>
          </cell>
          <cell r="AQ208">
            <v>1140</v>
          </cell>
          <cell r="AR208">
            <v>1140</v>
          </cell>
          <cell r="AS208">
            <v>0</v>
          </cell>
          <cell r="AT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197.21</v>
          </cell>
          <cell r="BB208">
            <v>197.75</v>
          </cell>
          <cell r="BC208">
            <v>197.75</v>
          </cell>
          <cell r="BG208">
            <v>0</v>
          </cell>
          <cell r="BH208">
            <v>382</v>
          </cell>
          <cell r="BI208">
            <v>1663.52</v>
          </cell>
          <cell r="BL208">
            <v>306.41000000000003</v>
          </cell>
          <cell r="BM208" t="str">
            <v>LC Nº 674/92, ALTERADA P/ LC Nº 1055/08</v>
          </cell>
        </row>
        <row r="209">
          <cell r="A209" t="str">
            <v>4038301157NU E II1H</v>
          </cell>
          <cell r="B209">
            <v>4038</v>
          </cell>
          <cell r="C209">
            <v>30</v>
          </cell>
          <cell r="D209">
            <v>1157</v>
          </cell>
          <cell r="E209" t="str">
            <v>ENFERMEIRO</v>
          </cell>
          <cell r="F209" t="str">
            <v>NU E II</v>
          </cell>
          <cell r="G209">
            <v>1</v>
          </cell>
          <cell r="H209" t="str">
            <v>H</v>
          </cell>
          <cell r="I209">
            <v>4038</v>
          </cell>
          <cell r="J209">
            <v>332.46</v>
          </cell>
          <cell r="K209" t="str">
            <v>ENFERMEIRO</v>
          </cell>
          <cell r="L209">
            <v>1</v>
          </cell>
          <cell r="M209" t="str">
            <v>H</v>
          </cell>
          <cell r="N209">
            <v>768.28</v>
          </cell>
          <cell r="O209">
            <v>822.06</v>
          </cell>
          <cell r="P209">
            <v>822.06</v>
          </cell>
          <cell r="Q209">
            <v>0</v>
          </cell>
          <cell r="S209">
            <v>0.12</v>
          </cell>
          <cell r="T209">
            <v>53.46</v>
          </cell>
          <cell r="U209">
            <v>8.23</v>
          </cell>
          <cell r="V209">
            <v>823</v>
          </cell>
          <cell r="W209">
            <v>8.8061000000000007</v>
          </cell>
          <cell r="X209">
            <v>880.61</v>
          </cell>
          <cell r="Y209">
            <v>880.61</v>
          </cell>
          <cell r="Z209">
            <v>0.9</v>
          </cell>
          <cell r="AA209">
            <v>699.89</v>
          </cell>
          <cell r="AB209">
            <v>0</v>
          </cell>
          <cell r="AQ209">
            <v>1140</v>
          </cell>
          <cell r="AR209">
            <v>1140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197.21</v>
          </cell>
          <cell r="BB209">
            <v>197.75</v>
          </cell>
          <cell r="BC209">
            <v>197.75</v>
          </cell>
          <cell r="BG209">
            <v>0</v>
          </cell>
          <cell r="BH209">
            <v>382</v>
          </cell>
          <cell r="BI209">
            <v>1702.67</v>
          </cell>
          <cell r="BL209">
            <v>332.45</v>
          </cell>
          <cell r="BM209" t="str">
            <v>LC Nº 674/92, ALTERADA P/ LC Nº 1055/08</v>
          </cell>
        </row>
        <row r="210">
          <cell r="A210" t="str">
            <v>4038301157NU E II1I</v>
          </cell>
          <cell r="B210">
            <v>4038</v>
          </cell>
          <cell r="C210">
            <v>30</v>
          </cell>
          <cell r="D210">
            <v>1157</v>
          </cell>
          <cell r="E210" t="str">
            <v>ENFERMEIRO</v>
          </cell>
          <cell r="F210" t="str">
            <v>NU E II</v>
          </cell>
          <cell r="G210">
            <v>1</v>
          </cell>
          <cell r="H210" t="str">
            <v>I</v>
          </cell>
          <cell r="I210">
            <v>4038</v>
          </cell>
          <cell r="J210">
            <v>360.72</v>
          </cell>
          <cell r="K210" t="str">
            <v>ENFERMEIRO</v>
          </cell>
          <cell r="L210">
            <v>1</v>
          </cell>
          <cell r="M210" t="str">
            <v>I</v>
          </cell>
          <cell r="N210">
            <v>806.69</v>
          </cell>
          <cell r="O210">
            <v>863.16</v>
          </cell>
          <cell r="P210">
            <v>863.16</v>
          </cell>
          <cell r="Q210">
            <v>0</v>
          </cell>
          <cell r="S210">
            <v>0.12</v>
          </cell>
          <cell r="T210">
            <v>53.46</v>
          </cell>
          <cell r="U210">
            <v>8.23</v>
          </cell>
          <cell r="V210">
            <v>823</v>
          </cell>
          <cell r="W210">
            <v>8.8061000000000007</v>
          </cell>
          <cell r="X210">
            <v>880.61</v>
          </cell>
          <cell r="Y210">
            <v>880.61</v>
          </cell>
          <cell r="Z210">
            <v>0.9</v>
          </cell>
          <cell r="AA210">
            <v>699.89</v>
          </cell>
          <cell r="AB210">
            <v>0</v>
          </cell>
          <cell r="AQ210">
            <v>1140</v>
          </cell>
          <cell r="AR210">
            <v>1140</v>
          </cell>
          <cell r="AS210">
            <v>0</v>
          </cell>
          <cell r="AT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197.21</v>
          </cell>
          <cell r="BB210">
            <v>197.75</v>
          </cell>
          <cell r="BC210">
            <v>197.75</v>
          </cell>
          <cell r="BG210">
            <v>0</v>
          </cell>
          <cell r="BH210">
            <v>382</v>
          </cell>
          <cell r="BI210">
            <v>1743.77</v>
          </cell>
          <cell r="BL210">
            <v>360.7</v>
          </cell>
          <cell r="BM210" t="str">
            <v>LC Nº 674/92, ALTERADA P/ LC Nº 1055/08</v>
          </cell>
        </row>
        <row r="211">
          <cell r="A211" t="str">
            <v>4038301157NU E II1J</v>
          </cell>
          <cell r="B211">
            <v>4038</v>
          </cell>
          <cell r="C211">
            <v>30</v>
          </cell>
          <cell r="D211">
            <v>1157</v>
          </cell>
          <cell r="E211" t="str">
            <v>ENFERMEIRO</v>
          </cell>
          <cell r="F211" t="str">
            <v>NU E II</v>
          </cell>
          <cell r="G211">
            <v>1</v>
          </cell>
          <cell r="H211" t="str">
            <v>J</v>
          </cell>
          <cell r="I211">
            <v>4038</v>
          </cell>
          <cell r="J211">
            <v>391.38</v>
          </cell>
          <cell r="K211" t="str">
            <v>ENFERMEIRO</v>
          </cell>
          <cell r="L211">
            <v>1</v>
          </cell>
          <cell r="M211" t="str">
            <v>J</v>
          </cell>
          <cell r="N211">
            <v>847.03</v>
          </cell>
          <cell r="O211">
            <v>906.32</v>
          </cell>
          <cell r="P211">
            <v>906.32</v>
          </cell>
          <cell r="Q211">
            <v>0</v>
          </cell>
          <cell r="S211">
            <v>0.12</v>
          </cell>
          <cell r="T211">
            <v>53.46</v>
          </cell>
          <cell r="U211">
            <v>8.23</v>
          </cell>
          <cell r="V211">
            <v>823</v>
          </cell>
          <cell r="W211">
            <v>8.8061000000000007</v>
          </cell>
          <cell r="X211">
            <v>880.61</v>
          </cell>
          <cell r="Y211">
            <v>880.61</v>
          </cell>
          <cell r="Z211">
            <v>0.9</v>
          </cell>
          <cell r="AA211">
            <v>699.89</v>
          </cell>
          <cell r="AB211">
            <v>0</v>
          </cell>
          <cell r="AQ211">
            <v>1140</v>
          </cell>
          <cell r="AR211">
            <v>1140</v>
          </cell>
          <cell r="AS211">
            <v>0</v>
          </cell>
          <cell r="AT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197.21</v>
          </cell>
          <cell r="BB211">
            <v>197.75</v>
          </cell>
          <cell r="BC211">
            <v>197.75</v>
          </cell>
          <cell r="BG211">
            <v>0</v>
          </cell>
          <cell r="BH211">
            <v>382</v>
          </cell>
          <cell r="BI211">
            <v>1786.93</v>
          </cell>
          <cell r="BL211">
            <v>391.38</v>
          </cell>
          <cell r="BM211" t="str">
            <v>LC Nº 674/92, ALTERADA P/ LC Nº 1055/08</v>
          </cell>
        </row>
        <row r="212">
          <cell r="A212" t="str">
            <v>4039301157NU E II3A</v>
          </cell>
          <cell r="B212">
            <v>4039</v>
          </cell>
          <cell r="C212">
            <v>30</v>
          </cell>
          <cell r="D212">
            <v>1157</v>
          </cell>
          <cell r="E212" t="str">
            <v>ENFERMEIRO CHEFE</v>
          </cell>
          <cell r="F212" t="str">
            <v>NU E II</v>
          </cell>
          <cell r="G212">
            <v>4</v>
          </cell>
          <cell r="H212" t="str">
            <v>A</v>
          </cell>
          <cell r="I212">
            <v>4039</v>
          </cell>
          <cell r="J212">
            <v>233.32</v>
          </cell>
          <cell r="K212" t="str">
            <v>ENFERMEIRO</v>
          </cell>
          <cell r="L212">
            <v>3</v>
          </cell>
          <cell r="M212" t="str">
            <v>A</v>
          </cell>
          <cell r="N212">
            <v>786.24</v>
          </cell>
          <cell r="O212">
            <v>841.28</v>
          </cell>
          <cell r="P212">
            <v>841.28</v>
          </cell>
          <cell r="Q212">
            <v>0</v>
          </cell>
          <cell r="S212">
            <v>0.12</v>
          </cell>
          <cell r="T212">
            <v>3.04</v>
          </cell>
          <cell r="U212">
            <v>8.23</v>
          </cell>
          <cell r="V212">
            <v>823</v>
          </cell>
          <cell r="W212">
            <v>8.8061000000000007</v>
          </cell>
          <cell r="X212">
            <v>880.61</v>
          </cell>
          <cell r="Y212">
            <v>880.61</v>
          </cell>
          <cell r="Z212">
            <v>0.9</v>
          </cell>
          <cell r="AA212">
            <v>699.89</v>
          </cell>
          <cell r="AB212">
            <v>0</v>
          </cell>
          <cell r="AQ212">
            <v>1140</v>
          </cell>
          <cell r="AR212">
            <v>1140</v>
          </cell>
          <cell r="AS212">
            <v>0</v>
          </cell>
          <cell r="AT212">
            <v>0</v>
          </cell>
          <cell r="AW212">
            <v>0</v>
          </cell>
          <cell r="AX212">
            <v>0</v>
          </cell>
          <cell r="AY212">
            <v>0</v>
          </cell>
          <cell r="BH212">
            <v>382</v>
          </cell>
          <cell r="BI212">
            <v>1721.89</v>
          </cell>
          <cell r="BL212">
            <v>233.32</v>
          </cell>
          <cell r="BM212" t="str">
            <v>LC Nº 674/92, ALTERADA P/ LC Nº 1055/08</v>
          </cell>
        </row>
        <row r="213">
          <cell r="A213" t="str">
            <v>4039301157NU E II3B</v>
          </cell>
          <cell r="B213">
            <v>4039</v>
          </cell>
          <cell r="C213">
            <v>30</v>
          </cell>
          <cell r="D213">
            <v>1157</v>
          </cell>
          <cell r="E213" t="str">
            <v>ENFERMEIRO CHEFE</v>
          </cell>
          <cell r="F213" t="str">
            <v>NU E II</v>
          </cell>
          <cell r="G213">
            <v>4</v>
          </cell>
          <cell r="H213" t="str">
            <v>B</v>
          </cell>
          <cell r="I213">
            <v>4039</v>
          </cell>
          <cell r="J213">
            <v>253.15</v>
          </cell>
          <cell r="K213" t="str">
            <v>ENFERMEIRO</v>
          </cell>
          <cell r="L213">
            <v>3</v>
          </cell>
          <cell r="M213" t="str">
            <v>B</v>
          </cell>
          <cell r="N213">
            <v>825.55</v>
          </cell>
          <cell r="O213">
            <v>883.34</v>
          </cell>
          <cell r="P213">
            <v>883.34</v>
          </cell>
          <cell r="Q213">
            <v>0</v>
          </cell>
          <cell r="S213">
            <v>0.12</v>
          </cell>
          <cell r="T213">
            <v>3.04</v>
          </cell>
          <cell r="U213">
            <v>8.23</v>
          </cell>
          <cell r="V213">
            <v>823</v>
          </cell>
          <cell r="W213">
            <v>8.8061000000000007</v>
          </cell>
          <cell r="X213">
            <v>880.61</v>
          </cell>
          <cell r="Y213">
            <v>880.61</v>
          </cell>
          <cell r="Z213">
            <v>0.9</v>
          </cell>
          <cell r="AA213">
            <v>699.89</v>
          </cell>
          <cell r="AB213">
            <v>0</v>
          </cell>
          <cell r="AQ213">
            <v>1140</v>
          </cell>
          <cell r="AR213">
            <v>1140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0</v>
          </cell>
          <cell r="BH213">
            <v>382</v>
          </cell>
          <cell r="BI213">
            <v>1763.95</v>
          </cell>
          <cell r="BL213">
            <v>253.15</v>
          </cell>
          <cell r="BM213" t="str">
            <v>LC Nº 674/92, ALTERADA P/ LC Nº 1055/08</v>
          </cell>
        </row>
        <row r="214">
          <cell r="A214" t="str">
            <v>4039301157NU E II3C</v>
          </cell>
          <cell r="B214">
            <v>4039</v>
          </cell>
          <cell r="C214">
            <v>30</v>
          </cell>
          <cell r="D214">
            <v>1157</v>
          </cell>
          <cell r="E214" t="str">
            <v>ENFERMEIRO CHEFE</v>
          </cell>
          <cell r="F214" t="str">
            <v>NU E II</v>
          </cell>
          <cell r="G214">
            <v>4</v>
          </cell>
          <cell r="H214" t="str">
            <v>C</v>
          </cell>
          <cell r="I214">
            <v>4039</v>
          </cell>
          <cell r="J214">
            <v>274.67</v>
          </cell>
          <cell r="K214" t="str">
            <v>ENFERMEIRO</v>
          </cell>
          <cell r="L214">
            <v>3</v>
          </cell>
          <cell r="M214" t="str">
            <v>C</v>
          </cell>
          <cell r="N214">
            <v>866.83</v>
          </cell>
          <cell r="O214">
            <v>927.51</v>
          </cell>
          <cell r="P214">
            <v>927.51</v>
          </cell>
          <cell r="Q214">
            <v>0</v>
          </cell>
          <cell r="S214">
            <v>0.12</v>
          </cell>
          <cell r="T214">
            <v>3.04</v>
          </cell>
          <cell r="U214">
            <v>8.23</v>
          </cell>
          <cell r="V214">
            <v>823</v>
          </cell>
          <cell r="W214">
            <v>8.8061000000000007</v>
          </cell>
          <cell r="X214">
            <v>880.61</v>
          </cell>
          <cell r="Y214">
            <v>880.61</v>
          </cell>
          <cell r="Z214">
            <v>0.9</v>
          </cell>
          <cell r="AA214">
            <v>699.89</v>
          </cell>
          <cell r="AB214">
            <v>0</v>
          </cell>
          <cell r="AQ214">
            <v>1140</v>
          </cell>
          <cell r="AR214">
            <v>1140</v>
          </cell>
          <cell r="AS214">
            <v>0</v>
          </cell>
          <cell r="AT214">
            <v>0</v>
          </cell>
          <cell r="AW214">
            <v>0</v>
          </cell>
          <cell r="AX214">
            <v>0</v>
          </cell>
          <cell r="AY214">
            <v>0</v>
          </cell>
          <cell r="BH214">
            <v>382</v>
          </cell>
          <cell r="BI214">
            <v>1808.12</v>
          </cell>
          <cell r="BL214">
            <v>274.67</v>
          </cell>
          <cell r="BM214" t="str">
            <v>LC Nº 674/92, ALTERADA P/ LC Nº 1055/08</v>
          </cell>
        </row>
        <row r="215">
          <cell r="A215" t="str">
            <v>4039301157NU E II3D</v>
          </cell>
          <cell r="B215">
            <v>4039</v>
          </cell>
          <cell r="C215">
            <v>30</v>
          </cell>
          <cell r="D215">
            <v>1157</v>
          </cell>
          <cell r="E215" t="str">
            <v>ENFERMEIRO CHEFE</v>
          </cell>
          <cell r="F215" t="str">
            <v>NU E II</v>
          </cell>
          <cell r="G215">
            <v>4</v>
          </cell>
          <cell r="H215" t="str">
            <v>D</v>
          </cell>
          <cell r="I215">
            <v>4039</v>
          </cell>
          <cell r="J215">
            <v>298.02</v>
          </cell>
          <cell r="K215" t="str">
            <v>ENFERMEIRO</v>
          </cell>
          <cell r="L215">
            <v>3</v>
          </cell>
          <cell r="M215" t="str">
            <v>D</v>
          </cell>
          <cell r="N215">
            <v>910.17</v>
          </cell>
          <cell r="O215">
            <v>973.88</v>
          </cell>
          <cell r="P215">
            <v>973.88</v>
          </cell>
          <cell r="Q215">
            <v>0</v>
          </cell>
          <cell r="S215">
            <v>0.12</v>
          </cell>
          <cell r="T215">
            <v>3.04</v>
          </cell>
          <cell r="U215">
            <v>8.23</v>
          </cell>
          <cell r="V215">
            <v>823</v>
          </cell>
          <cell r="W215">
            <v>8.8061000000000007</v>
          </cell>
          <cell r="X215">
            <v>880.61</v>
          </cell>
          <cell r="Y215">
            <v>880.61</v>
          </cell>
          <cell r="Z215">
            <v>0.9</v>
          </cell>
          <cell r="AA215">
            <v>699.89</v>
          </cell>
          <cell r="AB215">
            <v>0</v>
          </cell>
          <cell r="AQ215">
            <v>1140</v>
          </cell>
          <cell r="AR215">
            <v>1140</v>
          </cell>
          <cell r="AS215">
            <v>0</v>
          </cell>
          <cell r="AT215">
            <v>0</v>
          </cell>
          <cell r="AW215">
            <v>0</v>
          </cell>
          <cell r="AX215">
            <v>0</v>
          </cell>
          <cell r="AY215">
            <v>0</v>
          </cell>
          <cell r="BH215">
            <v>382</v>
          </cell>
          <cell r="BI215">
            <v>1854.49</v>
          </cell>
          <cell r="BL215">
            <v>298.02</v>
          </cell>
          <cell r="BM215" t="str">
            <v>LC Nº 674/92, ALTERADA P/ LC Nº 1055/08</v>
          </cell>
        </row>
        <row r="216">
          <cell r="A216" t="str">
            <v>4039301157NU E II3E</v>
          </cell>
          <cell r="B216">
            <v>4039</v>
          </cell>
          <cell r="C216">
            <v>30</v>
          </cell>
          <cell r="D216">
            <v>1157</v>
          </cell>
          <cell r="E216" t="str">
            <v>ENFERMEIRO CHEFE</v>
          </cell>
          <cell r="F216" t="str">
            <v>NU E II</v>
          </cell>
          <cell r="G216">
            <v>4</v>
          </cell>
          <cell r="H216" t="str">
            <v>E</v>
          </cell>
          <cell r="I216">
            <v>4039</v>
          </cell>
          <cell r="J216">
            <v>323.35000000000002</v>
          </cell>
          <cell r="K216" t="str">
            <v>ENFERMEIRO</v>
          </cell>
          <cell r="L216">
            <v>3</v>
          </cell>
          <cell r="M216" t="str">
            <v>E</v>
          </cell>
          <cell r="N216">
            <v>955.68</v>
          </cell>
          <cell r="O216">
            <v>1022.58</v>
          </cell>
          <cell r="P216">
            <v>1022.58</v>
          </cell>
          <cell r="Q216">
            <v>0</v>
          </cell>
          <cell r="S216">
            <v>0.12</v>
          </cell>
          <cell r="T216">
            <v>3.04</v>
          </cell>
          <cell r="U216">
            <v>8.23</v>
          </cell>
          <cell r="V216">
            <v>823</v>
          </cell>
          <cell r="W216">
            <v>8.8061000000000007</v>
          </cell>
          <cell r="X216">
            <v>880.61</v>
          </cell>
          <cell r="Y216">
            <v>880.61</v>
          </cell>
          <cell r="Z216">
            <v>0.9</v>
          </cell>
          <cell r="AA216">
            <v>699.89</v>
          </cell>
          <cell r="AB216">
            <v>0</v>
          </cell>
          <cell r="AQ216">
            <v>1140</v>
          </cell>
          <cell r="AR216">
            <v>1140</v>
          </cell>
          <cell r="AS216">
            <v>0</v>
          </cell>
          <cell r="AT216">
            <v>0</v>
          </cell>
          <cell r="AW216">
            <v>0</v>
          </cell>
          <cell r="AX216">
            <v>0</v>
          </cell>
          <cell r="AY216">
            <v>0</v>
          </cell>
          <cell r="BH216">
            <v>382</v>
          </cell>
          <cell r="BI216">
            <v>1903.19</v>
          </cell>
          <cell r="BL216">
            <v>323.35000000000002</v>
          </cell>
          <cell r="BM216" t="str">
            <v>LC Nº 674/92, ALTERADA P/ LC Nº 1055/08</v>
          </cell>
        </row>
        <row r="217">
          <cell r="A217" t="str">
            <v>4039301157NU E II3F</v>
          </cell>
          <cell r="B217">
            <v>4039</v>
          </cell>
          <cell r="C217">
            <v>30</v>
          </cell>
          <cell r="D217">
            <v>1157</v>
          </cell>
          <cell r="E217" t="str">
            <v>ENFERMEIRO CHEFE</v>
          </cell>
          <cell r="F217" t="str">
            <v>NU E II</v>
          </cell>
          <cell r="G217">
            <v>4</v>
          </cell>
          <cell r="H217" t="str">
            <v>F</v>
          </cell>
          <cell r="I217">
            <v>4039</v>
          </cell>
          <cell r="J217">
            <v>350.84</v>
          </cell>
          <cell r="K217" t="str">
            <v>ENFERMEIRO</v>
          </cell>
          <cell r="L217">
            <v>3</v>
          </cell>
          <cell r="M217" t="str">
            <v>F</v>
          </cell>
          <cell r="N217">
            <v>1003.46</v>
          </cell>
          <cell r="O217">
            <v>1073.71</v>
          </cell>
          <cell r="P217">
            <v>1073.71</v>
          </cell>
          <cell r="Q217">
            <v>0</v>
          </cell>
          <cell r="S217">
            <v>0.12</v>
          </cell>
          <cell r="T217">
            <v>3.04</v>
          </cell>
          <cell r="U217">
            <v>8.23</v>
          </cell>
          <cell r="V217">
            <v>823</v>
          </cell>
          <cell r="W217">
            <v>8.8061000000000007</v>
          </cell>
          <cell r="X217">
            <v>880.61</v>
          </cell>
          <cell r="Y217">
            <v>880.61</v>
          </cell>
          <cell r="Z217">
            <v>0.9</v>
          </cell>
          <cell r="AA217">
            <v>699.89</v>
          </cell>
          <cell r="AB217">
            <v>0</v>
          </cell>
          <cell r="AQ217">
            <v>1140</v>
          </cell>
          <cell r="AR217">
            <v>1140</v>
          </cell>
          <cell r="AS217">
            <v>0</v>
          </cell>
          <cell r="AT217">
            <v>0</v>
          </cell>
          <cell r="AW217">
            <v>0</v>
          </cell>
          <cell r="AX217">
            <v>0</v>
          </cell>
          <cell r="AY217">
            <v>0</v>
          </cell>
          <cell r="BH217">
            <v>382</v>
          </cell>
          <cell r="BI217">
            <v>1954.32</v>
          </cell>
          <cell r="BL217">
            <v>350.83</v>
          </cell>
          <cell r="BM217" t="str">
            <v>LC Nº 674/92, ALTERADA P/ LC Nº 1055/08</v>
          </cell>
        </row>
        <row r="218">
          <cell r="A218" t="str">
            <v>4039301157NU E II3G</v>
          </cell>
          <cell r="B218">
            <v>4039</v>
          </cell>
          <cell r="C218">
            <v>30</v>
          </cell>
          <cell r="D218">
            <v>1157</v>
          </cell>
          <cell r="E218" t="str">
            <v>ENFERMEIRO CHEFE</v>
          </cell>
          <cell r="F218" t="str">
            <v>NU E II</v>
          </cell>
          <cell r="G218">
            <v>4</v>
          </cell>
          <cell r="H218" t="str">
            <v>G</v>
          </cell>
          <cell r="I218">
            <v>4039</v>
          </cell>
          <cell r="J218">
            <v>380.66</v>
          </cell>
          <cell r="K218" t="str">
            <v>ENFERMEIRO</v>
          </cell>
          <cell r="L218">
            <v>3</v>
          </cell>
          <cell r="M218" t="str">
            <v>G</v>
          </cell>
          <cell r="N218">
            <v>1053.6400000000001</v>
          </cell>
          <cell r="O218">
            <v>1127.3900000000001</v>
          </cell>
          <cell r="P218">
            <v>1127.3900000000001</v>
          </cell>
          <cell r="Q218">
            <v>0</v>
          </cell>
          <cell r="S218">
            <v>0.12</v>
          </cell>
          <cell r="T218">
            <v>3.04</v>
          </cell>
          <cell r="U218">
            <v>8.23</v>
          </cell>
          <cell r="V218">
            <v>823</v>
          </cell>
          <cell r="W218">
            <v>8.8061000000000007</v>
          </cell>
          <cell r="X218">
            <v>880.61</v>
          </cell>
          <cell r="Y218">
            <v>880.61</v>
          </cell>
          <cell r="Z218">
            <v>0.9</v>
          </cell>
          <cell r="AA218">
            <v>699.89</v>
          </cell>
          <cell r="AB218">
            <v>0</v>
          </cell>
          <cell r="AQ218">
            <v>1140</v>
          </cell>
          <cell r="AR218">
            <v>1140</v>
          </cell>
          <cell r="AS218">
            <v>0</v>
          </cell>
          <cell r="AT218">
            <v>0</v>
          </cell>
          <cell r="AW218">
            <v>0</v>
          </cell>
          <cell r="AX218">
            <v>0</v>
          </cell>
          <cell r="AY218">
            <v>0</v>
          </cell>
          <cell r="BH218">
            <v>382</v>
          </cell>
          <cell r="BI218">
            <v>2008</v>
          </cell>
          <cell r="BL218">
            <v>380.65</v>
          </cell>
          <cell r="BM218" t="str">
            <v>LC Nº 674/92, ALTERADA P/ LC Nº 1055/08</v>
          </cell>
        </row>
        <row r="219">
          <cell r="A219" t="str">
            <v>4039301157NU E II3H</v>
          </cell>
          <cell r="B219">
            <v>4039</v>
          </cell>
          <cell r="C219">
            <v>30</v>
          </cell>
          <cell r="D219">
            <v>1157</v>
          </cell>
          <cell r="E219" t="str">
            <v>ENFERMEIRO CHEFE</v>
          </cell>
          <cell r="F219" t="str">
            <v>NU E II</v>
          </cell>
          <cell r="G219">
            <v>4</v>
          </cell>
          <cell r="H219" t="str">
            <v>H</v>
          </cell>
          <cell r="I219">
            <v>4039</v>
          </cell>
          <cell r="J219">
            <v>413.01</v>
          </cell>
          <cell r="K219" t="str">
            <v>ENFERMEIRO</v>
          </cell>
          <cell r="L219">
            <v>3</v>
          </cell>
          <cell r="M219" t="str">
            <v>H</v>
          </cell>
          <cell r="N219">
            <v>1106.32</v>
          </cell>
          <cell r="O219">
            <v>1183.76</v>
          </cell>
          <cell r="P219">
            <v>1183.76</v>
          </cell>
          <cell r="Q219">
            <v>0</v>
          </cell>
          <cell r="S219">
            <v>0.12</v>
          </cell>
          <cell r="T219">
            <v>3.04</v>
          </cell>
          <cell r="U219">
            <v>8.23</v>
          </cell>
          <cell r="V219">
            <v>823</v>
          </cell>
          <cell r="W219">
            <v>8.8061000000000007</v>
          </cell>
          <cell r="X219">
            <v>880.61</v>
          </cell>
          <cell r="Y219">
            <v>880.61</v>
          </cell>
          <cell r="Z219">
            <v>0.9</v>
          </cell>
          <cell r="AA219">
            <v>699.89</v>
          </cell>
          <cell r="AB219">
            <v>0</v>
          </cell>
          <cell r="AQ219">
            <v>1140</v>
          </cell>
          <cell r="AR219">
            <v>1140</v>
          </cell>
          <cell r="AS219">
            <v>0</v>
          </cell>
          <cell r="AT219">
            <v>0</v>
          </cell>
          <cell r="AW219">
            <v>0</v>
          </cell>
          <cell r="AX219">
            <v>0</v>
          </cell>
          <cell r="AY219">
            <v>0</v>
          </cell>
          <cell r="BH219">
            <v>382</v>
          </cell>
          <cell r="BI219">
            <v>2064.37</v>
          </cell>
          <cell r="BL219">
            <v>413.01</v>
          </cell>
          <cell r="BM219" t="str">
            <v>LC Nº 674/92, ALTERADA P/ LC Nº 1055/08</v>
          </cell>
        </row>
        <row r="220">
          <cell r="A220" t="str">
            <v>4039301157NU E II3I</v>
          </cell>
          <cell r="B220">
            <v>4039</v>
          </cell>
          <cell r="C220">
            <v>30</v>
          </cell>
          <cell r="D220">
            <v>1157</v>
          </cell>
          <cell r="E220" t="str">
            <v>ENFERMEIRO CHEFE</v>
          </cell>
          <cell r="F220" t="str">
            <v>NU E II</v>
          </cell>
          <cell r="G220">
            <v>4</v>
          </cell>
          <cell r="H220" t="str">
            <v>I</v>
          </cell>
          <cell r="I220">
            <v>4039</v>
          </cell>
          <cell r="J220">
            <v>448.12</v>
          </cell>
          <cell r="K220" t="str">
            <v>ENFERMEIRO</v>
          </cell>
          <cell r="L220">
            <v>3</v>
          </cell>
          <cell r="M220" t="str">
            <v>I</v>
          </cell>
          <cell r="N220">
            <v>1161.6300000000001</v>
          </cell>
          <cell r="O220">
            <v>1242.95</v>
          </cell>
          <cell r="P220">
            <v>1242.95</v>
          </cell>
          <cell r="Q220">
            <v>0</v>
          </cell>
          <cell r="S220">
            <v>0.12</v>
          </cell>
          <cell r="T220">
            <v>3.04</v>
          </cell>
          <cell r="U220">
            <v>8.23</v>
          </cell>
          <cell r="V220">
            <v>823</v>
          </cell>
          <cell r="W220">
            <v>8.8061000000000007</v>
          </cell>
          <cell r="X220">
            <v>880.61</v>
          </cell>
          <cell r="Y220">
            <v>880.61</v>
          </cell>
          <cell r="Z220">
            <v>0.9</v>
          </cell>
          <cell r="AA220">
            <v>699.89</v>
          </cell>
          <cell r="AB220">
            <v>0</v>
          </cell>
          <cell r="AQ220">
            <v>1140</v>
          </cell>
          <cell r="AR220">
            <v>1140</v>
          </cell>
          <cell r="AS220">
            <v>0</v>
          </cell>
          <cell r="AT220">
            <v>0</v>
          </cell>
          <cell r="AW220">
            <v>0</v>
          </cell>
          <cell r="AX220">
            <v>0</v>
          </cell>
          <cell r="AY220">
            <v>0</v>
          </cell>
          <cell r="BH220">
            <v>382</v>
          </cell>
          <cell r="BI220">
            <v>2123.56</v>
          </cell>
          <cell r="BL220">
            <v>448.12</v>
          </cell>
          <cell r="BM220" t="str">
            <v>LC Nº 674/92, ALTERADA P/ LC Nº 1055/08</v>
          </cell>
        </row>
        <row r="221">
          <cell r="A221" t="str">
            <v>4039301157NU E II3J</v>
          </cell>
          <cell r="B221">
            <v>4039</v>
          </cell>
          <cell r="C221">
            <v>30</v>
          </cell>
          <cell r="D221">
            <v>1157</v>
          </cell>
          <cell r="E221" t="str">
            <v>ENFERMEIRO CHEFE</v>
          </cell>
          <cell r="F221" t="str">
            <v>NU E II</v>
          </cell>
          <cell r="G221">
            <v>4</v>
          </cell>
          <cell r="H221" t="str">
            <v>J</v>
          </cell>
          <cell r="I221">
            <v>4039</v>
          </cell>
          <cell r="J221">
            <v>486.21</v>
          </cell>
          <cell r="K221" t="str">
            <v>ENFERMEIRO</v>
          </cell>
          <cell r="L221">
            <v>3</v>
          </cell>
          <cell r="M221" t="str">
            <v>J</v>
          </cell>
          <cell r="N221">
            <v>1219.72</v>
          </cell>
          <cell r="O221">
            <v>1305.0999999999999</v>
          </cell>
          <cell r="P221">
            <v>1305.0999999999999</v>
          </cell>
          <cell r="Q221">
            <v>0</v>
          </cell>
          <cell r="S221">
            <v>0.12</v>
          </cell>
          <cell r="T221">
            <v>3.04</v>
          </cell>
          <cell r="U221">
            <v>8.23</v>
          </cell>
          <cell r="V221">
            <v>823</v>
          </cell>
          <cell r="W221">
            <v>8.8061000000000007</v>
          </cell>
          <cell r="X221">
            <v>880.61</v>
          </cell>
          <cell r="Y221">
            <v>880.61</v>
          </cell>
          <cell r="Z221">
            <v>0.9</v>
          </cell>
          <cell r="AA221">
            <v>699.89</v>
          </cell>
          <cell r="AB221">
            <v>0</v>
          </cell>
          <cell r="AQ221">
            <v>1140</v>
          </cell>
          <cell r="AR221">
            <v>1140</v>
          </cell>
          <cell r="AS221">
            <v>0</v>
          </cell>
          <cell r="AT221">
            <v>0</v>
          </cell>
          <cell r="AW221">
            <v>0</v>
          </cell>
          <cell r="AX221">
            <v>0</v>
          </cell>
          <cell r="AY221">
            <v>0</v>
          </cell>
          <cell r="BH221">
            <v>382</v>
          </cell>
          <cell r="BI221">
            <v>2185.71</v>
          </cell>
          <cell r="BL221">
            <v>486.21</v>
          </cell>
          <cell r="BM221" t="str">
            <v>LC Nº 674/92, ALTERADA P/ LC Nº 1055/08</v>
          </cell>
        </row>
        <row r="222">
          <cell r="A222" t="str">
            <v>4040301157NU E II2A</v>
          </cell>
          <cell r="B222">
            <v>4040</v>
          </cell>
          <cell r="C222">
            <v>30</v>
          </cell>
          <cell r="D222">
            <v>1157</v>
          </cell>
          <cell r="E222" t="str">
            <v>ENFERMEIRO ENCARREGADO</v>
          </cell>
          <cell r="F222" t="str">
            <v>NU E II</v>
          </cell>
          <cell r="G222">
            <v>3</v>
          </cell>
          <cell r="H222" t="str">
            <v>A</v>
          </cell>
          <cell r="I222">
            <v>4040</v>
          </cell>
          <cell r="J222">
            <v>217.04</v>
          </cell>
          <cell r="K222" t="str">
            <v>ENFERMEIRO</v>
          </cell>
          <cell r="L222">
            <v>2</v>
          </cell>
          <cell r="M222" t="str">
            <v>A</v>
          </cell>
          <cell r="N222">
            <v>655.20000000000005</v>
          </cell>
          <cell r="O222">
            <v>701.06</v>
          </cell>
          <cell r="P222">
            <v>701.06</v>
          </cell>
          <cell r="Q222">
            <v>0</v>
          </cell>
          <cell r="S222">
            <v>0.12</v>
          </cell>
          <cell r="T222">
            <v>53.46</v>
          </cell>
          <cell r="U222">
            <v>8.23</v>
          </cell>
          <cell r="V222">
            <v>823</v>
          </cell>
          <cell r="W222">
            <v>8.8061000000000007</v>
          </cell>
          <cell r="X222">
            <v>880.61</v>
          </cell>
          <cell r="Y222">
            <v>880.61</v>
          </cell>
          <cell r="Z222">
            <v>0.9</v>
          </cell>
          <cell r="AA222">
            <v>699.89</v>
          </cell>
          <cell r="AB222">
            <v>0</v>
          </cell>
          <cell r="AQ222">
            <v>1140</v>
          </cell>
          <cell r="AR222">
            <v>1140</v>
          </cell>
          <cell r="AS222">
            <v>0</v>
          </cell>
          <cell r="AT222">
            <v>0</v>
          </cell>
          <cell r="AW222">
            <v>0</v>
          </cell>
          <cell r="AX222">
            <v>0</v>
          </cell>
          <cell r="AY222">
            <v>0</v>
          </cell>
          <cell r="BH222">
            <v>382</v>
          </cell>
          <cell r="BI222">
            <v>1581.67</v>
          </cell>
          <cell r="BL222">
            <v>217.04</v>
          </cell>
          <cell r="BM222" t="str">
            <v>LC Nº 674/92, ALTERADA P/ LC Nº 1055/08</v>
          </cell>
        </row>
        <row r="223">
          <cell r="A223" t="str">
            <v>4040301157NU E II2B</v>
          </cell>
          <cell r="B223">
            <v>4040</v>
          </cell>
          <cell r="C223">
            <v>30</v>
          </cell>
          <cell r="D223">
            <v>1157</v>
          </cell>
          <cell r="E223" t="str">
            <v>ENFERMEIRO ENCARREGADO</v>
          </cell>
          <cell r="F223" t="str">
            <v>NU E II</v>
          </cell>
          <cell r="G223">
            <v>3</v>
          </cell>
          <cell r="H223" t="str">
            <v>B</v>
          </cell>
          <cell r="I223">
            <v>4040</v>
          </cell>
          <cell r="J223">
            <v>235.49</v>
          </cell>
          <cell r="K223" t="str">
            <v>ENFERMEIRO</v>
          </cell>
          <cell r="L223">
            <v>2</v>
          </cell>
          <cell r="M223" t="str">
            <v>B</v>
          </cell>
          <cell r="N223">
            <v>687.96</v>
          </cell>
          <cell r="O223">
            <v>736.12</v>
          </cell>
          <cell r="P223">
            <v>736.12</v>
          </cell>
          <cell r="Q223">
            <v>0</v>
          </cell>
          <cell r="S223">
            <v>0.12</v>
          </cell>
          <cell r="T223">
            <v>53.46</v>
          </cell>
          <cell r="U223">
            <v>8.23</v>
          </cell>
          <cell r="V223">
            <v>823</v>
          </cell>
          <cell r="W223">
            <v>8.8061000000000007</v>
          </cell>
          <cell r="X223">
            <v>880.61</v>
          </cell>
          <cell r="Y223">
            <v>880.61</v>
          </cell>
          <cell r="Z223">
            <v>0.9</v>
          </cell>
          <cell r="AA223">
            <v>699.89</v>
          </cell>
          <cell r="AB223">
            <v>0</v>
          </cell>
          <cell r="AQ223">
            <v>1140</v>
          </cell>
          <cell r="AR223">
            <v>1140</v>
          </cell>
          <cell r="AS223">
            <v>0</v>
          </cell>
          <cell r="AT223">
            <v>0</v>
          </cell>
          <cell r="AW223">
            <v>0</v>
          </cell>
          <cell r="AX223">
            <v>0</v>
          </cell>
          <cell r="AY223">
            <v>0</v>
          </cell>
          <cell r="BH223">
            <v>382</v>
          </cell>
          <cell r="BI223">
            <v>1616.73</v>
          </cell>
          <cell r="BL223">
            <v>235.49</v>
          </cell>
          <cell r="BM223" t="str">
            <v>LC Nº 674/92, ALTERADA P/ LC Nº 1055/08</v>
          </cell>
        </row>
        <row r="224">
          <cell r="A224" t="str">
            <v>4040301157NU E II2C</v>
          </cell>
          <cell r="B224">
            <v>4040</v>
          </cell>
          <cell r="C224">
            <v>30</v>
          </cell>
          <cell r="D224">
            <v>1157</v>
          </cell>
          <cell r="E224" t="str">
            <v>ENFERMEIRO ENCARREGADO</v>
          </cell>
          <cell r="F224" t="str">
            <v>NU E II</v>
          </cell>
          <cell r="G224">
            <v>3</v>
          </cell>
          <cell r="H224" t="str">
            <v>C</v>
          </cell>
          <cell r="I224">
            <v>4040</v>
          </cell>
          <cell r="J224">
            <v>255.51</v>
          </cell>
          <cell r="K224" t="str">
            <v>ENFERMEIRO</v>
          </cell>
          <cell r="L224">
            <v>2</v>
          </cell>
          <cell r="M224" t="str">
            <v>C</v>
          </cell>
          <cell r="N224">
            <v>722.36</v>
          </cell>
          <cell r="O224">
            <v>772.92</v>
          </cell>
          <cell r="P224">
            <v>772.92</v>
          </cell>
          <cell r="Q224">
            <v>0</v>
          </cell>
          <cell r="S224">
            <v>0.12</v>
          </cell>
          <cell r="T224">
            <v>53.46</v>
          </cell>
          <cell r="U224">
            <v>8.23</v>
          </cell>
          <cell r="V224">
            <v>823</v>
          </cell>
          <cell r="W224">
            <v>8.8061000000000007</v>
          </cell>
          <cell r="X224">
            <v>880.61</v>
          </cell>
          <cell r="Y224">
            <v>880.61</v>
          </cell>
          <cell r="Z224">
            <v>0.9</v>
          </cell>
          <cell r="AA224">
            <v>699.89</v>
          </cell>
          <cell r="AB224">
            <v>0</v>
          </cell>
          <cell r="AQ224">
            <v>1140</v>
          </cell>
          <cell r="AR224">
            <v>1140</v>
          </cell>
          <cell r="AS224">
            <v>0</v>
          </cell>
          <cell r="AT224">
            <v>0</v>
          </cell>
          <cell r="AW224">
            <v>0</v>
          </cell>
          <cell r="AX224">
            <v>0</v>
          </cell>
          <cell r="AY224">
            <v>0</v>
          </cell>
          <cell r="BH224">
            <v>382</v>
          </cell>
          <cell r="BI224">
            <v>1653.53</v>
          </cell>
          <cell r="BL224">
            <v>255.51</v>
          </cell>
          <cell r="BM224" t="str">
            <v>LC Nº 674/92, ALTERADA P/ LC Nº 1055/08</v>
          </cell>
        </row>
        <row r="225">
          <cell r="A225" t="str">
            <v>4040301157NU E II2D</v>
          </cell>
          <cell r="B225">
            <v>4040</v>
          </cell>
          <cell r="C225">
            <v>30</v>
          </cell>
          <cell r="D225">
            <v>1157</v>
          </cell>
          <cell r="E225" t="str">
            <v>ENFERMEIRO ENCARREGADO</v>
          </cell>
          <cell r="F225" t="str">
            <v>NU E II</v>
          </cell>
          <cell r="G225">
            <v>3</v>
          </cell>
          <cell r="H225" t="str">
            <v>D</v>
          </cell>
          <cell r="I225">
            <v>4040</v>
          </cell>
          <cell r="J225">
            <v>277.23</v>
          </cell>
          <cell r="K225" t="str">
            <v>ENFERMEIRO</v>
          </cell>
          <cell r="L225">
            <v>2</v>
          </cell>
          <cell r="M225" t="str">
            <v>D</v>
          </cell>
          <cell r="N225">
            <v>758.48</v>
          </cell>
          <cell r="O225">
            <v>811.57</v>
          </cell>
          <cell r="P225">
            <v>811.57</v>
          </cell>
          <cell r="Q225">
            <v>0</v>
          </cell>
          <cell r="S225">
            <v>0.12</v>
          </cell>
          <cell r="T225">
            <v>53.46</v>
          </cell>
          <cell r="U225">
            <v>8.23</v>
          </cell>
          <cell r="V225">
            <v>823</v>
          </cell>
          <cell r="W225">
            <v>8.8061000000000007</v>
          </cell>
          <cell r="X225">
            <v>880.61</v>
          </cell>
          <cell r="Y225">
            <v>880.61</v>
          </cell>
          <cell r="Z225">
            <v>0.9</v>
          </cell>
          <cell r="AA225">
            <v>699.89</v>
          </cell>
          <cell r="AB225">
            <v>0</v>
          </cell>
          <cell r="AQ225">
            <v>1140</v>
          </cell>
          <cell r="AR225">
            <v>1140</v>
          </cell>
          <cell r="AS225">
            <v>0</v>
          </cell>
          <cell r="AT225">
            <v>0</v>
          </cell>
          <cell r="AW225">
            <v>0</v>
          </cell>
          <cell r="AX225">
            <v>0</v>
          </cell>
          <cell r="AY225">
            <v>0</v>
          </cell>
          <cell r="BH225">
            <v>382</v>
          </cell>
          <cell r="BI225">
            <v>1692.18</v>
          </cell>
          <cell r="BL225">
            <v>277.22000000000003</v>
          </cell>
          <cell r="BM225" t="str">
            <v>LC Nº 674/92, ALTERADA P/ LC Nº 1055/08</v>
          </cell>
        </row>
        <row r="226">
          <cell r="A226" t="str">
            <v>4040301157NU E II2E</v>
          </cell>
          <cell r="B226">
            <v>4040</v>
          </cell>
          <cell r="C226">
            <v>30</v>
          </cell>
          <cell r="D226">
            <v>1157</v>
          </cell>
          <cell r="E226" t="str">
            <v>ENFERMEIRO ENCARREGADO</v>
          </cell>
          <cell r="F226" t="str">
            <v>NU E II</v>
          </cell>
          <cell r="G226">
            <v>3</v>
          </cell>
          <cell r="H226" t="str">
            <v>E</v>
          </cell>
          <cell r="I226">
            <v>4040</v>
          </cell>
          <cell r="J226">
            <v>300.79000000000002</v>
          </cell>
          <cell r="K226" t="str">
            <v>ENFERMEIRO</v>
          </cell>
          <cell r="L226">
            <v>2</v>
          </cell>
          <cell r="M226" t="str">
            <v>E</v>
          </cell>
          <cell r="N226">
            <v>796.4</v>
          </cell>
          <cell r="O226">
            <v>852.15</v>
          </cell>
          <cell r="P226">
            <v>852.15</v>
          </cell>
          <cell r="Q226">
            <v>0</v>
          </cell>
          <cell r="S226">
            <v>0.12</v>
          </cell>
          <cell r="T226">
            <v>53.46</v>
          </cell>
          <cell r="U226">
            <v>8.23</v>
          </cell>
          <cell r="V226">
            <v>823</v>
          </cell>
          <cell r="W226">
            <v>8.8061000000000007</v>
          </cell>
          <cell r="X226">
            <v>880.61</v>
          </cell>
          <cell r="Y226">
            <v>880.61</v>
          </cell>
          <cell r="Z226">
            <v>0.9</v>
          </cell>
          <cell r="AA226">
            <v>699.89</v>
          </cell>
          <cell r="AB226">
            <v>0</v>
          </cell>
          <cell r="AQ226">
            <v>1140</v>
          </cell>
          <cell r="AR226">
            <v>1140</v>
          </cell>
          <cell r="AS226">
            <v>0</v>
          </cell>
          <cell r="AT226">
            <v>0</v>
          </cell>
          <cell r="AW226">
            <v>0</v>
          </cell>
          <cell r="AX226">
            <v>0</v>
          </cell>
          <cell r="AY226">
            <v>0</v>
          </cell>
          <cell r="BH226">
            <v>382</v>
          </cell>
          <cell r="BI226">
            <v>1732.76</v>
          </cell>
          <cell r="BL226">
            <v>300.77999999999997</v>
          </cell>
          <cell r="BM226" t="str">
            <v>LC Nº 674/92, ALTERADA P/ LC Nº 1055/08</v>
          </cell>
        </row>
        <row r="227">
          <cell r="A227" t="str">
            <v>4040301157NU E II2F</v>
          </cell>
          <cell r="B227">
            <v>4040</v>
          </cell>
          <cell r="C227">
            <v>30</v>
          </cell>
          <cell r="D227">
            <v>1157</v>
          </cell>
          <cell r="E227" t="str">
            <v>ENFERMEIRO ENCARREGADO</v>
          </cell>
          <cell r="F227" t="str">
            <v>NU E II</v>
          </cell>
          <cell r="G227">
            <v>3</v>
          </cell>
          <cell r="H227" t="str">
            <v>F</v>
          </cell>
          <cell r="I227">
            <v>4040</v>
          </cell>
          <cell r="J227">
            <v>326.36</v>
          </cell>
          <cell r="K227" t="str">
            <v>ENFERMEIRO</v>
          </cell>
          <cell r="L227">
            <v>2</v>
          </cell>
          <cell r="M227" t="str">
            <v>F</v>
          </cell>
          <cell r="N227">
            <v>836.22</v>
          </cell>
          <cell r="O227">
            <v>894.76</v>
          </cell>
          <cell r="P227">
            <v>894.76</v>
          </cell>
          <cell r="Q227">
            <v>0</v>
          </cell>
          <cell r="S227">
            <v>0.12</v>
          </cell>
          <cell r="T227">
            <v>53.46</v>
          </cell>
          <cell r="U227">
            <v>8.23</v>
          </cell>
          <cell r="V227">
            <v>823</v>
          </cell>
          <cell r="W227">
            <v>8.8061000000000007</v>
          </cell>
          <cell r="X227">
            <v>880.61</v>
          </cell>
          <cell r="Y227">
            <v>880.61</v>
          </cell>
          <cell r="Z227">
            <v>0.9</v>
          </cell>
          <cell r="AA227">
            <v>699.89</v>
          </cell>
          <cell r="AB227">
            <v>0</v>
          </cell>
          <cell r="AQ227">
            <v>1140</v>
          </cell>
          <cell r="AR227">
            <v>1140</v>
          </cell>
          <cell r="AS227">
            <v>0</v>
          </cell>
          <cell r="AT227">
            <v>0</v>
          </cell>
          <cell r="AW227">
            <v>0</v>
          </cell>
          <cell r="AX227">
            <v>0</v>
          </cell>
          <cell r="AY227">
            <v>0</v>
          </cell>
          <cell r="BH227">
            <v>382</v>
          </cell>
          <cell r="BI227">
            <v>1775.37</v>
          </cell>
          <cell r="BL227">
            <v>326.33999999999997</v>
          </cell>
          <cell r="BM227" t="str">
            <v>LC Nº 674/92, ALTERADA P/ LC Nº 1055/08</v>
          </cell>
        </row>
        <row r="228">
          <cell r="A228" t="str">
            <v>4040301157NU E II2G</v>
          </cell>
          <cell r="B228">
            <v>4040</v>
          </cell>
          <cell r="C228">
            <v>30</v>
          </cell>
          <cell r="D228">
            <v>1157</v>
          </cell>
          <cell r="E228" t="str">
            <v>ENFERMEIRO ENCARREGADO</v>
          </cell>
          <cell r="F228" t="str">
            <v>NU E II</v>
          </cell>
          <cell r="G228">
            <v>3</v>
          </cell>
          <cell r="H228" t="str">
            <v>G</v>
          </cell>
          <cell r="I228">
            <v>4040</v>
          </cell>
          <cell r="J228">
            <v>354.1</v>
          </cell>
          <cell r="K228" t="str">
            <v>ENFERMEIRO</v>
          </cell>
          <cell r="L228">
            <v>2</v>
          </cell>
          <cell r="M228" t="str">
            <v>G</v>
          </cell>
          <cell r="N228">
            <v>878.03</v>
          </cell>
          <cell r="O228">
            <v>939.49</v>
          </cell>
          <cell r="P228">
            <v>939.49</v>
          </cell>
          <cell r="Q228">
            <v>0</v>
          </cell>
          <cell r="S228">
            <v>0.12</v>
          </cell>
          <cell r="T228">
            <v>53.46</v>
          </cell>
          <cell r="U228">
            <v>8.23</v>
          </cell>
          <cell r="V228">
            <v>823</v>
          </cell>
          <cell r="W228">
            <v>8.8061000000000007</v>
          </cell>
          <cell r="X228">
            <v>880.61</v>
          </cell>
          <cell r="Y228">
            <v>880.61</v>
          </cell>
          <cell r="Z228">
            <v>0.9</v>
          </cell>
          <cell r="AA228">
            <v>699.89</v>
          </cell>
          <cell r="AB228">
            <v>0</v>
          </cell>
          <cell r="AQ228">
            <v>1140</v>
          </cell>
          <cell r="AR228">
            <v>1140</v>
          </cell>
          <cell r="AS228">
            <v>0</v>
          </cell>
          <cell r="AT228">
            <v>0</v>
          </cell>
          <cell r="AW228">
            <v>0</v>
          </cell>
          <cell r="AX228">
            <v>0</v>
          </cell>
          <cell r="AY228">
            <v>0</v>
          </cell>
          <cell r="BH228">
            <v>382</v>
          </cell>
          <cell r="BI228">
            <v>1820.1</v>
          </cell>
          <cell r="BL228">
            <v>354.09</v>
          </cell>
          <cell r="BM228" t="str">
            <v>LC Nº 674/92, ALTERADA P/ LC Nº 1055/08</v>
          </cell>
        </row>
        <row r="229">
          <cell r="A229" t="str">
            <v>4040301157NU E II2H</v>
          </cell>
          <cell r="B229">
            <v>4040</v>
          </cell>
          <cell r="C229">
            <v>30</v>
          </cell>
          <cell r="D229">
            <v>1157</v>
          </cell>
          <cell r="E229" t="str">
            <v>ENFERMEIRO ENCARREGADO</v>
          </cell>
          <cell r="F229" t="str">
            <v>NU E II</v>
          </cell>
          <cell r="G229">
            <v>3</v>
          </cell>
          <cell r="H229" t="str">
            <v>H</v>
          </cell>
          <cell r="I229">
            <v>4040</v>
          </cell>
          <cell r="J229">
            <v>384.2</v>
          </cell>
          <cell r="K229" t="str">
            <v>ENFERMEIRO</v>
          </cell>
          <cell r="L229">
            <v>2</v>
          </cell>
          <cell r="M229" t="str">
            <v>H</v>
          </cell>
          <cell r="N229">
            <v>921.93</v>
          </cell>
          <cell r="O229">
            <v>986.47</v>
          </cell>
          <cell r="P229">
            <v>986.47</v>
          </cell>
          <cell r="Q229">
            <v>0</v>
          </cell>
          <cell r="S229">
            <v>0.12</v>
          </cell>
          <cell r="T229">
            <v>53.46</v>
          </cell>
          <cell r="U229">
            <v>8.23</v>
          </cell>
          <cell r="V229">
            <v>823</v>
          </cell>
          <cell r="W229">
            <v>8.8061000000000007</v>
          </cell>
          <cell r="X229">
            <v>880.61</v>
          </cell>
          <cell r="Y229">
            <v>880.61</v>
          </cell>
          <cell r="Z229">
            <v>0.9</v>
          </cell>
          <cell r="AA229">
            <v>699.89</v>
          </cell>
          <cell r="AB229">
            <v>0</v>
          </cell>
          <cell r="AQ229">
            <v>1140</v>
          </cell>
          <cell r="AR229">
            <v>1140</v>
          </cell>
          <cell r="AS229">
            <v>0</v>
          </cell>
          <cell r="AT229">
            <v>0</v>
          </cell>
          <cell r="AW229">
            <v>0</v>
          </cell>
          <cell r="AX229">
            <v>0</v>
          </cell>
          <cell r="AY229">
            <v>0</v>
          </cell>
          <cell r="BH229">
            <v>382</v>
          </cell>
          <cell r="BI229">
            <v>1867.08</v>
          </cell>
          <cell r="BL229">
            <v>384.19</v>
          </cell>
          <cell r="BM229" t="str">
            <v>LC Nº 674/92, ALTERADA P/ LC Nº 1055/08</v>
          </cell>
        </row>
        <row r="230">
          <cell r="A230" t="str">
            <v>4040301157NU E II2I</v>
          </cell>
          <cell r="B230">
            <v>4040</v>
          </cell>
          <cell r="C230">
            <v>30</v>
          </cell>
          <cell r="D230">
            <v>1157</v>
          </cell>
          <cell r="E230" t="str">
            <v>ENFERMEIRO ENCARREGADO</v>
          </cell>
          <cell r="F230" t="str">
            <v>NU E II</v>
          </cell>
          <cell r="G230">
            <v>3</v>
          </cell>
          <cell r="H230" t="str">
            <v>I</v>
          </cell>
          <cell r="I230">
            <v>4040</v>
          </cell>
          <cell r="J230">
            <v>416.86</v>
          </cell>
          <cell r="K230" t="str">
            <v>ENFERMEIRO</v>
          </cell>
          <cell r="L230">
            <v>2</v>
          </cell>
          <cell r="M230" t="str">
            <v>I</v>
          </cell>
          <cell r="N230">
            <v>968.03</v>
          </cell>
          <cell r="O230">
            <v>1035.79</v>
          </cell>
          <cell r="P230">
            <v>1035.79</v>
          </cell>
          <cell r="Q230">
            <v>0</v>
          </cell>
          <cell r="S230">
            <v>0.12</v>
          </cell>
          <cell r="T230">
            <v>53.46</v>
          </cell>
          <cell r="U230">
            <v>8.23</v>
          </cell>
          <cell r="V230">
            <v>823</v>
          </cell>
          <cell r="W230">
            <v>8.8061000000000007</v>
          </cell>
          <cell r="X230">
            <v>880.61</v>
          </cell>
          <cell r="Y230">
            <v>880.61</v>
          </cell>
          <cell r="Z230">
            <v>0.9</v>
          </cell>
          <cell r="AA230">
            <v>699.89</v>
          </cell>
          <cell r="AB230">
            <v>0</v>
          </cell>
          <cell r="AQ230">
            <v>1140</v>
          </cell>
          <cell r="AR230">
            <v>1140</v>
          </cell>
          <cell r="AS230">
            <v>0</v>
          </cell>
          <cell r="AT230">
            <v>0</v>
          </cell>
          <cell r="AW230">
            <v>0</v>
          </cell>
          <cell r="AX230">
            <v>0</v>
          </cell>
          <cell r="AY230">
            <v>0</v>
          </cell>
          <cell r="BH230">
            <v>382</v>
          </cell>
          <cell r="BI230">
            <v>1916.4</v>
          </cell>
          <cell r="BL230">
            <v>416.84</v>
          </cell>
          <cell r="BM230" t="str">
            <v>LC Nº 674/92, ALTERADA P/ LC Nº 1055/08</v>
          </cell>
        </row>
        <row r="231">
          <cell r="A231" t="str">
            <v>4040301157NU E II2J</v>
          </cell>
          <cell r="B231">
            <v>4040</v>
          </cell>
          <cell r="C231">
            <v>30</v>
          </cell>
          <cell r="D231">
            <v>1157</v>
          </cell>
          <cell r="E231" t="str">
            <v>ENFERMEIRO ENCARREGADO</v>
          </cell>
          <cell r="F231" t="str">
            <v>NU E II</v>
          </cell>
          <cell r="G231">
            <v>3</v>
          </cell>
          <cell r="H231" t="str">
            <v>J</v>
          </cell>
          <cell r="I231">
            <v>4040</v>
          </cell>
          <cell r="J231">
            <v>452.29</v>
          </cell>
          <cell r="K231" t="str">
            <v>ENFERMEIRO</v>
          </cell>
          <cell r="L231">
            <v>2</v>
          </cell>
          <cell r="M231" t="str">
            <v>J</v>
          </cell>
          <cell r="N231">
            <v>1016.43</v>
          </cell>
          <cell r="O231">
            <v>1087.58</v>
          </cell>
          <cell r="P231">
            <v>1087.58</v>
          </cell>
          <cell r="Q231">
            <v>0</v>
          </cell>
          <cell r="S231">
            <v>0.12</v>
          </cell>
          <cell r="T231">
            <v>53.46</v>
          </cell>
          <cell r="U231">
            <v>8.23</v>
          </cell>
          <cell r="V231">
            <v>823</v>
          </cell>
          <cell r="W231">
            <v>8.8061000000000007</v>
          </cell>
          <cell r="X231">
            <v>880.61</v>
          </cell>
          <cell r="Y231">
            <v>880.61</v>
          </cell>
          <cell r="Z231">
            <v>0.9</v>
          </cell>
          <cell r="AA231">
            <v>699.89</v>
          </cell>
          <cell r="AB231">
            <v>0</v>
          </cell>
          <cell r="AQ231">
            <v>1140</v>
          </cell>
          <cell r="AR231">
            <v>1140</v>
          </cell>
          <cell r="AS231">
            <v>0</v>
          </cell>
          <cell r="AT231">
            <v>0</v>
          </cell>
          <cell r="AW231">
            <v>0</v>
          </cell>
          <cell r="AX231">
            <v>0</v>
          </cell>
          <cell r="AY231">
            <v>0</v>
          </cell>
          <cell r="BH231">
            <v>382</v>
          </cell>
          <cell r="BI231">
            <v>1968.19</v>
          </cell>
          <cell r="BL231">
            <v>452.29</v>
          </cell>
          <cell r="BM231" t="str">
            <v>LC Nº 674/92, ALTERADA P/ LC Nº 1055/08</v>
          </cell>
        </row>
        <row r="232">
          <cell r="A232" t="str">
            <v>4041301157NU E II3A</v>
          </cell>
          <cell r="B232">
            <v>4041</v>
          </cell>
          <cell r="C232">
            <v>30</v>
          </cell>
          <cell r="D232">
            <v>1157</v>
          </cell>
          <cell r="E232" t="str">
            <v>ENFERMEIRO REGIONAL DE SAÚDE PÚBLICA</v>
          </cell>
          <cell r="F232" t="str">
            <v>NU E II</v>
          </cell>
          <cell r="G232">
            <v>4</v>
          </cell>
          <cell r="H232" t="str">
            <v>A</v>
          </cell>
          <cell r="I232">
            <v>4041</v>
          </cell>
          <cell r="J232">
            <v>233.32</v>
          </cell>
          <cell r="K232" t="str">
            <v>ENFERMEIRO</v>
          </cell>
          <cell r="L232">
            <v>3</v>
          </cell>
          <cell r="M232" t="str">
            <v>A</v>
          </cell>
          <cell r="N232">
            <v>786.24</v>
          </cell>
          <cell r="O232">
            <v>841.28</v>
          </cell>
          <cell r="P232">
            <v>841.28</v>
          </cell>
          <cell r="Q232">
            <v>0</v>
          </cell>
          <cell r="S232">
            <v>0.12</v>
          </cell>
          <cell r="T232">
            <v>53.46</v>
          </cell>
          <cell r="U232">
            <v>8.23</v>
          </cell>
          <cell r="V232">
            <v>823</v>
          </cell>
          <cell r="W232">
            <v>8.8061000000000007</v>
          </cell>
          <cell r="X232">
            <v>880.61</v>
          </cell>
          <cell r="Y232">
            <v>880.61</v>
          </cell>
          <cell r="Z232">
            <v>0.9</v>
          </cell>
          <cell r="AA232">
            <v>699.89</v>
          </cell>
          <cell r="AB232">
            <v>0</v>
          </cell>
          <cell r="AQ232">
            <v>1140</v>
          </cell>
          <cell r="AR232">
            <v>1140</v>
          </cell>
          <cell r="AS232">
            <v>0</v>
          </cell>
          <cell r="AT232">
            <v>0</v>
          </cell>
          <cell r="AW232">
            <v>0</v>
          </cell>
          <cell r="AX232">
            <v>0</v>
          </cell>
          <cell r="AY232">
            <v>0</v>
          </cell>
          <cell r="BH232">
            <v>382</v>
          </cell>
          <cell r="BI232">
            <v>1721.89</v>
          </cell>
          <cell r="BL232">
            <v>233.32</v>
          </cell>
          <cell r="BM232" t="str">
            <v>LC Nº 674/92, ALTERADA P/ LC Nº 1055/08</v>
          </cell>
        </row>
        <row r="233">
          <cell r="A233" t="str">
            <v>4041301157NU E II3B</v>
          </cell>
          <cell r="B233">
            <v>4041</v>
          </cell>
          <cell r="C233">
            <v>30</v>
          </cell>
          <cell r="D233">
            <v>1157</v>
          </cell>
          <cell r="E233" t="str">
            <v>ENFERMEIRO REGIONAL DE SAÚDE PÚBLICA</v>
          </cell>
          <cell r="F233" t="str">
            <v>NU E II</v>
          </cell>
          <cell r="G233">
            <v>4</v>
          </cell>
          <cell r="H233" t="str">
            <v>B</v>
          </cell>
          <cell r="I233">
            <v>4041</v>
          </cell>
          <cell r="J233">
            <v>253.15</v>
          </cell>
          <cell r="K233" t="str">
            <v>ENFERMEIRO</v>
          </cell>
          <cell r="L233">
            <v>3</v>
          </cell>
          <cell r="M233" t="str">
            <v>B</v>
          </cell>
          <cell r="N233">
            <v>825.55</v>
          </cell>
          <cell r="O233">
            <v>883.34</v>
          </cell>
          <cell r="P233">
            <v>883.34</v>
          </cell>
          <cell r="Q233">
            <v>0</v>
          </cell>
          <cell r="S233">
            <v>0.12</v>
          </cell>
          <cell r="T233">
            <v>53.46</v>
          </cell>
          <cell r="U233">
            <v>8.23</v>
          </cell>
          <cell r="V233">
            <v>823</v>
          </cell>
          <cell r="W233">
            <v>8.8061000000000007</v>
          </cell>
          <cell r="X233">
            <v>880.61</v>
          </cell>
          <cell r="Y233">
            <v>880.61</v>
          </cell>
          <cell r="Z233">
            <v>0.9</v>
          </cell>
          <cell r="AA233">
            <v>699.89</v>
          </cell>
          <cell r="AB233">
            <v>0</v>
          </cell>
          <cell r="AQ233">
            <v>1140</v>
          </cell>
          <cell r="AR233">
            <v>1140</v>
          </cell>
          <cell r="AS233">
            <v>0</v>
          </cell>
          <cell r="AT233">
            <v>0</v>
          </cell>
          <cell r="AW233">
            <v>0</v>
          </cell>
          <cell r="AX233">
            <v>0</v>
          </cell>
          <cell r="AY233">
            <v>0</v>
          </cell>
          <cell r="BH233">
            <v>382</v>
          </cell>
          <cell r="BI233">
            <v>1763.95</v>
          </cell>
          <cell r="BL233">
            <v>253.15</v>
          </cell>
          <cell r="BM233" t="str">
            <v>LC Nº 674/92, ALTERADA P/ LC Nº 1055/08</v>
          </cell>
        </row>
        <row r="234">
          <cell r="A234" t="str">
            <v>4041301157NU E II3C</v>
          </cell>
          <cell r="B234">
            <v>4041</v>
          </cell>
          <cell r="C234">
            <v>30</v>
          </cell>
          <cell r="D234">
            <v>1157</v>
          </cell>
          <cell r="E234" t="str">
            <v>ENFERMEIRO REGIONAL DE SAÚDE PÚBLICA</v>
          </cell>
          <cell r="F234" t="str">
            <v>NU E II</v>
          </cell>
          <cell r="G234">
            <v>4</v>
          </cell>
          <cell r="H234" t="str">
            <v>C</v>
          </cell>
          <cell r="I234">
            <v>4041</v>
          </cell>
          <cell r="J234">
            <v>274.67</v>
          </cell>
          <cell r="K234" t="str">
            <v>ENFERMEIRO</v>
          </cell>
          <cell r="L234">
            <v>3</v>
          </cell>
          <cell r="M234" t="str">
            <v>C</v>
          </cell>
          <cell r="N234">
            <v>866.83</v>
          </cell>
          <cell r="O234">
            <v>927.51</v>
          </cell>
          <cell r="P234">
            <v>927.51</v>
          </cell>
          <cell r="Q234">
            <v>0</v>
          </cell>
          <cell r="S234">
            <v>0.12</v>
          </cell>
          <cell r="T234">
            <v>53.46</v>
          </cell>
          <cell r="U234">
            <v>8.23</v>
          </cell>
          <cell r="V234">
            <v>823</v>
          </cell>
          <cell r="W234">
            <v>8.8061000000000007</v>
          </cell>
          <cell r="X234">
            <v>880.61</v>
          </cell>
          <cell r="Y234">
            <v>880.61</v>
          </cell>
          <cell r="Z234">
            <v>0.9</v>
          </cell>
          <cell r="AA234">
            <v>699.89</v>
          </cell>
          <cell r="AB234">
            <v>0</v>
          </cell>
          <cell r="AQ234">
            <v>1140</v>
          </cell>
          <cell r="AR234">
            <v>1140</v>
          </cell>
          <cell r="AS234">
            <v>0</v>
          </cell>
          <cell r="AT234">
            <v>0</v>
          </cell>
          <cell r="AW234">
            <v>0</v>
          </cell>
          <cell r="AX234">
            <v>0</v>
          </cell>
          <cell r="AY234">
            <v>0</v>
          </cell>
          <cell r="BH234">
            <v>382</v>
          </cell>
          <cell r="BI234">
            <v>1808.12</v>
          </cell>
          <cell r="BL234">
            <v>274.67</v>
          </cell>
          <cell r="BM234" t="str">
            <v>LC Nº 674/92, ALTERADA P/ LC Nº 1055/08</v>
          </cell>
        </row>
        <row r="235">
          <cell r="A235" t="str">
            <v>4041301157NU E II3D</v>
          </cell>
          <cell r="B235">
            <v>4041</v>
          </cell>
          <cell r="C235">
            <v>30</v>
          </cell>
          <cell r="D235">
            <v>1157</v>
          </cell>
          <cell r="E235" t="str">
            <v>ENFERMEIRO REGIONAL DE SAÚDE PÚBLICA</v>
          </cell>
          <cell r="F235" t="str">
            <v>NU E II</v>
          </cell>
          <cell r="G235">
            <v>4</v>
          </cell>
          <cell r="H235" t="str">
            <v>D</v>
          </cell>
          <cell r="I235">
            <v>4041</v>
          </cell>
          <cell r="J235">
            <v>298.02</v>
          </cell>
          <cell r="K235" t="str">
            <v>ENFERMEIRO</v>
          </cell>
          <cell r="L235">
            <v>3</v>
          </cell>
          <cell r="M235" t="str">
            <v>D</v>
          </cell>
          <cell r="N235">
            <v>910.17</v>
          </cell>
          <cell r="O235">
            <v>973.88</v>
          </cell>
          <cell r="P235">
            <v>973.88</v>
          </cell>
          <cell r="Q235">
            <v>0</v>
          </cell>
          <cell r="S235">
            <v>0.12</v>
          </cell>
          <cell r="T235">
            <v>53.46</v>
          </cell>
          <cell r="U235">
            <v>8.23</v>
          </cell>
          <cell r="V235">
            <v>823</v>
          </cell>
          <cell r="W235">
            <v>8.8061000000000007</v>
          </cell>
          <cell r="X235">
            <v>880.61</v>
          </cell>
          <cell r="Y235">
            <v>880.61</v>
          </cell>
          <cell r="Z235">
            <v>0.9</v>
          </cell>
          <cell r="AA235">
            <v>699.89</v>
          </cell>
          <cell r="AB235">
            <v>0</v>
          </cell>
          <cell r="AQ235">
            <v>1140</v>
          </cell>
          <cell r="AR235">
            <v>1140</v>
          </cell>
          <cell r="AS235">
            <v>0</v>
          </cell>
          <cell r="AT235">
            <v>0</v>
          </cell>
          <cell r="AW235">
            <v>0</v>
          </cell>
          <cell r="AX235">
            <v>0</v>
          </cell>
          <cell r="AY235">
            <v>0</v>
          </cell>
          <cell r="BH235">
            <v>382</v>
          </cell>
          <cell r="BI235">
            <v>1854.49</v>
          </cell>
          <cell r="BL235">
            <v>298.02</v>
          </cell>
          <cell r="BM235" t="str">
            <v>LC Nº 674/92, ALTERADA P/ LC Nº 1055/08</v>
          </cell>
        </row>
        <row r="236">
          <cell r="A236" t="str">
            <v>4041301157NU E II3E</v>
          </cell>
          <cell r="B236">
            <v>4041</v>
          </cell>
          <cell r="C236">
            <v>30</v>
          </cell>
          <cell r="D236">
            <v>1157</v>
          </cell>
          <cell r="E236" t="str">
            <v>ENFERMEIRO REGIONAL DE SAÚDE PÚBLICA</v>
          </cell>
          <cell r="F236" t="str">
            <v>NU E II</v>
          </cell>
          <cell r="G236">
            <v>4</v>
          </cell>
          <cell r="H236" t="str">
            <v>E</v>
          </cell>
          <cell r="I236">
            <v>4041</v>
          </cell>
          <cell r="J236">
            <v>323.35000000000002</v>
          </cell>
          <cell r="K236" t="str">
            <v>ENFERMEIRO</v>
          </cell>
          <cell r="L236">
            <v>3</v>
          </cell>
          <cell r="M236" t="str">
            <v>E</v>
          </cell>
          <cell r="N236">
            <v>955.68</v>
          </cell>
          <cell r="O236">
            <v>1022.58</v>
          </cell>
          <cell r="P236">
            <v>1022.58</v>
          </cell>
          <cell r="Q236">
            <v>0</v>
          </cell>
          <cell r="S236">
            <v>0.12</v>
          </cell>
          <cell r="T236">
            <v>53.46</v>
          </cell>
          <cell r="U236">
            <v>8.23</v>
          </cell>
          <cell r="V236">
            <v>823</v>
          </cell>
          <cell r="W236">
            <v>8.8061000000000007</v>
          </cell>
          <cell r="X236">
            <v>880.61</v>
          </cell>
          <cell r="Y236">
            <v>880.61</v>
          </cell>
          <cell r="Z236">
            <v>0.9</v>
          </cell>
          <cell r="AA236">
            <v>699.89</v>
          </cell>
          <cell r="AB236">
            <v>0</v>
          </cell>
          <cell r="AQ236">
            <v>1140</v>
          </cell>
          <cell r="AR236">
            <v>1140</v>
          </cell>
          <cell r="AS236">
            <v>0</v>
          </cell>
          <cell r="AT236">
            <v>0</v>
          </cell>
          <cell r="AW236">
            <v>0</v>
          </cell>
          <cell r="AX236">
            <v>0</v>
          </cell>
          <cell r="AY236">
            <v>0</v>
          </cell>
          <cell r="BH236">
            <v>382</v>
          </cell>
          <cell r="BI236">
            <v>1903.19</v>
          </cell>
          <cell r="BL236">
            <v>323.35000000000002</v>
          </cell>
          <cell r="BM236" t="str">
            <v>LC Nº 674/92, ALTERADA P/ LC Nº 1055/08</v>
          </cell>
        </row>
        <row r="237">
          <cell r="A237" t="str">
            <v>4041301157NU E II3F</v>
          </cell>
          <cell r="B237">
            <v>4041</v>
          </cell>
          <cell r="C237">
            <v>30</v>
          </cell>
          <cell r="D237">
            <v>1157</v>
          </cell>
          <cell r="E237" t="str">
            <v>ENFERMEIRO REGIONAL DE SAÚDE PÚBLICA</v>
          </cell>
          <cell r="F237" t="str">
            <v>NU E II</v>
          </cell>
          <cell r="G237">
            <v>4</v>
          </cell>
          <cell r="H237" t="str">
            <v>F</v>
          </cell>
          <cell r="I237">
            <v>4041</v>
          </cell>
          <cell r="J237">
            <v>350.84</v>
          </cell>
          <cell r="K237" t="str">
            <v>ENFERMEIRO</v>
          </cell>
          <cell r="L237">
            <v>3</v>
          </cell>
          <cell r="M237" t="str">
            <v>F</v>
          </cell>
          <cell r="N237">
            <v>1003.46</v>
          </cell>
          <cell r="O237">
            <v>1073.71</v>
          </cell>
          <cell r="P237">
            <v>1073.71</v>
          </cell>
          <cell r="Q237">
            <v>0</v>
          </cell>
          <cell r="S237">
            <v>0.12</v>
          </cell>
          <cell r="T237">
            <v>53.46</v>
          </cell>
          <cell r="U237">
            <v>8.23</v>
          </cell>
          <cell r="V237">
            <v>823</v>
          </cell>
          <cell r="W237">
            <v>8.8061000000000007</v>
          </cell>
          <cell r="X237">
            <v>880.61</v>
          </cell>
          <cell r="Y237">
            <v>880.61</v>
          </cell>
          <cell r="Z237">
            <v>0.9</v>
          </cell>
          <cell r="AA237">
            <v>699.89</v>
          </cell>
          <cell r="AB237">
            <v>0</v>
          </cell>
          <cell r="AQ237">
            <v>1140</v>
          </cell>
          <cell r="AR237">
            <v>1140</v>
          </cell>
          <cell r="AS237">
            <v>0</v>
          </cell>
          <cell r="AT237">
            <v>0</v>
          </cell>
          <cell r="AW237">
            <v>0</v>
          </cell>
          <cell r="AX237">
            <v>0</v>
          </cell>
          <cell r="AY237">
            <v>0</v>
          </cell>
          <cell r="BH237">
            <v>382</v>
          </cell>
          <cell r="BI237">
            <v>1954.32</v>
          </cell>
          <cell r="BL237">
            <v>350.83</v>
          </cell>
          <cell r="BM237" t="str">
            <v>LC Nº 674/92, ALTERADA P/ LC Nº 1055/08</v>
          </cell>
        </row>
        <row r="238">
          <cell r="A238" t="str">
            <v>4041301157NU E II3G</v>
          </cell>
          <cell r="B238">
            <v>4041</v>
          </cell>
          <cell r="C238">
            <v>30</v>
          </cell>
          <cell r="D238">
            <v>1157</v>
          </cell>
          <cell r="E238" t="str">
            <v>ENFERMEIRO REGIONAL DE SAÚDE PÚBLICA</v>
          </cell>
          <cell r="F238" t="str">
            <v>NU E II</v>
          </cell>
          <cell r="G238">
            <v>4</v>
          </cell>
          <cell r="H238" t="str">
            <v>G</v>
          </cell>
          <cell r="I238">
            <v>4041</v>
          </cell>
          <cell r="J238">
            <v>380.66</v>
          </cell>
          <cell r="K238" t="str">
            <v>ENFERMEIRO</v>
          </cell>
          <cell r="L238">
            <v>3</v>
          </cell>
          <cell r="M238" t="str">
            <v>G</v>
          </cell>
          <cell r="N238">
            <v>1053.6400000000001</v>
          </cell>
          <cell r="O238">
            <v>1127.3900000000001</v>
          </cell>
          <cell r="P238">
            <v>1127.3900000000001</v>
          </cell>
          <cell r="Q238">
            <v>0</v>
          </cell>
          <cell r="S238">
            <v>0.12</v>
          </cell>
          <cell r="T238">
            <v>53.46</v>
          </cell>
          <cell r="U238">
            <v>8.23</v>
          </cell>
          <cell r="V238">
            <v>823</v>
          </cell>
          <cell r="W238">
            <v>8.8061000000000007</v>
          </cell>
          <cell r="X238">
            <v>880.61</v>
          </cell>
          <cell r="Y238">
            <v>880.61</v>
          </cell>
          <cell r="Z238">
            <v>0.9</v>
          </cell>
          <cell r="AA238">
            <v>699.89</v>
          </cell>
          <cell r="AB238">
            <v>0</v>
          </cell>
          <cell r="AQ238">
            <v>1140</v>
          </cell>
          <cell r="AR238">
            <v>1140</v>
          </cell>
          <cell r="AS238">
            <v>0</v>
          </cell>
          <cell r="AT238">
            <v>0</v>
          </cell>
          <cell r="AW238">
            <v>0</v>
          </cell>
          <cell r="AX238">
            <v>0</v>
          </cell>
          <cell r="AY238">
            <v>0</v>
          </cell>
          <cell r="BH238">
            <v>382</v>
          </cell>
          <cell r="BI238">
            <v>2008</v>
          </cell>
          <cell r="BL238">
            <v>380.65</v>
          </cell>
          <cell r="BM238" t="str">
            <v>LC Nº 674/92, ALTERADA P/ LC Nº 1055/08</v>
          </cell>
        </row>
        <row r="239">
          <cell r="A239" t="str">
            <v>4041301157NU E II3H</v>
          </cell>
          <cell r="B239">
            <v>4041</v>
          </cell>
          <cell r="C239">
            <v>30</v>
          </cell>
          <cell r="D239">
            <v>1157</v>
          </cell>
          <cell r="E239" t="str">
            <v>ENFERMEIRO REGIONAL DE SAÚDE PÚBLICA</v>
          </cell>
          <cell r="F239" t="str">
            <v>NU E II</v>
          </cell>
          <cell r="G239">
            <v>4</v>
          </cell>
          <cell r="H239" t="str">
            <v>H</v>
          </cell>
          <cell r="I239">
            <v>4041</v>
          </cell>
          <cell r="J239">
            <v>413.01</v>
          </cell>
          <cell r="K239" t="str">
            <v>ENFERMEIRO</v>
          </cell>
          <cell r="L239">
            <v>3</v>
          </cell>
          <cell r="M239" t="str">
            <v>H</v>
          </cell>
          <cell r="N239">
            <v>1106.32</v>
          </cell>
          <cell r="O239">
            <v>1183.76</v>
          </cell>
          <cell r="P239">
            <v>1183.76</v>
          </cell>
          <cell r="Q239">
            <v>0</v>
          </cell>
          <cell r="S239">
            <v>0.12</v>
          </cell>
          <cell r="T239">
            <v>53.46</v>
          </cell>
          <cell r="U239">
            <v>8.23</v>
          </cell>
          <cell r="V239">
            <v>823</v>
          </cell>
          <cell r="W239">
            <v>8.8061000000000007</v>
          </cell>
          <cell r="X239">
            <v>880.61</v>
          </cell>
          <cell r="Y239">
            <v>880.61</v>
          </cell>
          <cell r="Z239">
            <v>0.9</v>
          </cell>
          <cell r="AA239">
            <v>699.89</v>
          </cell>
          <cell r="AB239">
            <v>0</v>
          </cell>
          <cell r="AQ239">
            <v>1140</v>
          </cell>
          <cell r="AR239">
            <v>1140</v>
          </cell>
          <cell r="AS239">
            <v>0</v>
          </cell>
          <cell r="AT239">
            <v>0</v>
          </cell>
          <cell r="AW239">
            <v>0</v>
          </cell>
          <cell r="AX239">
            <v>0</v>
          </cell>
          <cell r="AY239">
            <v>0</v>
          </cell>
          <cell r="BH239">
            <v>382</v>
          </cell>
          <cell r="BI239">
            <v>2064.37</v>
          </cell>
          <cell r="BL239">
            <v>413.01</v>
          </cell>
          <cell r="BM239" t="str">
            <v>LC Nº 674/92, ALTERADA P/ LC Nº 1055/08</v>
          </cell>
        </row>
        <row r="240">
          <cell r="A240" t="str">
            <v>4041301157NU E II3I</v>
          </cell>
          <cell r="B240">
            <v>4041</v>
          </cell>
          <cell r="C240">
            <v>30</v>
          </cell>
          <cell r="D240">
            <v>1157</v>
          </cell>
          <cell r="E240" t="str">
            <v>ENFERMEIRO REGIONAL DE SAÚDE PÚBLICA</v>
          </cell>
          <cell r="F240" t="str">
            <v>NU E II</v>
          </cell>
          <cell r="G240">
            <v>4</v>
          </cell>
          <cell r="H240" t="str">
            <v>I</v>
          </cell>
          <cell r="I240">
            <v>4041</v>
          </cell>
          <cell r="J240">
            <v>448.12</v>
          </cell>
          <cell r="K240" t="str">
            <v>ENFERMEIRO</v>
          </cell>
          <cell r="L240">
            <v>3</v>
          </cell>
          <cell r="M240" t="str">
            <v>I</v>
          </cell>
          <cell r="N240">
            <v>1161.6300000000001</v>
          </cell>
          <cell r="O240">
            <v>1242.95</v>
          </cell>
          <cell r="P240">
            <v>1242.95</v>
          </cell>
          <cell r="Q240">
            <v>0</v>
          </cell>
          <cell r="S240">
            <v>0.12</v>
          </cell>
          <cell r="T240">
            <v>53.46</v>
          </cell>
          <cell r="U240">
            <v>8.23</v>
          </cell>
          <cell r="V240">
            <v>823</v>
          </cell>
          <cell r="W240">
            <v>8.8061000000000007</v>
          </cell>
          <cell r="X240">
            <v>880.61</v>
          </cell>
          <cell r="Y240">
            <v>880.61</v>
          </cell>
          <cell r="Z240">
            <v>0.9</v>
          </cell>
          <cell r="AA240">
            <v>699.89</v>
          </cell>
          <cell r="AB240">
            <v>0</v>
          </cell>
          <cell r="AQ240">
            <v>1140</v>
          </cell>
          <cell r="AR240">
            <v>1140</v>
          </cell>
          <cell r="AS240">
            <v>0</v>
          </cell>
          <cell r="AT240">
            <v>0</v>
          </cell>
          <cell r="AW240">
            <v>0</v>
          </cell>
          <cell r="AX240">
            <v>0</v>
          </cell>
          <cell r="AY240">
            <v>0</v>
          </cell>
          <cell r="BH240">
            <v>382</v>
          </cell>
          <cell r="BI240">
            <v>2123.56</v>
          </cell>
          <cell r="BL240">
            <v>448.12</v>
          </cell>
          <cell r="BM240" t="str">
            <v>LC Nº 674/92, ALTERADA P/ LC Nº 1055/08</v>
          </cell>
        </row>
        <row r="241">
          <cell r="A241" t="str">
            <v>4041301157NU E II3J</v>
          </cell>
          <cell r="B241">
            <v>4041</v>
          </cell>
          <cell r="C241">
            <v>30</v>
          </cell>
          <cell r="D241">
            <v>1157</v>
          </cell>
          <cell r="E241" t="str">
            <v>ENFERMEIRO REGIONAL DE SAÚDE PÚBLICA</v>
          </cell>
          <cell r="F241" t="str">
            <v>NU E II</v>
          </cell>
          <cell r="G241">
            <v>4</v>
          </cell>
          <cell r="H241" t="str">
            <v>J</v>
          </cell>
          <cell r="I241">
            <v>4041</v>
          </cell>
          <cell r="J241">
            <v>486.21</v>
          </cell>
          <cell r="K241" t="str">
            <v>ENFERMEIRO</v>
          </cell>
          <cell r="L241">
            <v>3</v>
          </cell>
          <cell r="M241" t="str">
            <v>J</v>
          </cell>
          <cell r="N241">
            <v>1219.72</v>
          </cell>
          <cell r="O241">
            <v>1305.0999999999999</v>
          </cell>
          <cell r="P241">
            <v>1305.0999999999999</v>
          </cell>
          <cell r="Q241">
            <v>0</v>
          </cell>
          <cell r="S241">
            <v>0.12</v>
          </cell>
          <cell r="T241">
            <v>53.46</v>
          </cell>
          <cell r="U241">
            <v>8.23</v>
          </cell>
          <cell r="V241">
            <v>823</v>
          </cell>
          <cell r="W241">
            <v>8.8061000000000007</v>
          </cell>
          <cell r="X241">
            <v>880.61</v>
          </cell>
          <cell r="Y241">
            <v>880.61</v>
          </cell>
          <cell r="Z241">
            <v>0.9</v>
          </cell>
          <cell r="AA241">
            <v>699.89</v>
          </cell>
          <cell r="AB241">
            <v>0</v>
          </cell>
          <cell r="AQ241">
            <v>1140</v>
          </cell>
          <cell r="AR241">
            <v>1140</v>
          </cell>
          <cell r="AS241">
            <v>0</v>
          </cell>
          <cell r="AT241">
            <v>0</v>
          </cell>
          <cell r="AW241">
            <v>0</v>
          </cell>
          <cell r="AX241">
            <v>0</v>
          </cell>
          <cell r="AY241">
            <v>0</v>
          </cell>
          <cell r="BH241">
            <v>382</v>
          </cell>
          <cell r="BI241">
            <v>2185.71</v>
          </cell>
          <cell r="BL241">
            <v>486.21</v>
          </cell>
          <cell r="BM241" t="str">
            <v>LC Nº 674/92, ALTERADA P/ LC Nº 1055/08</v>
          </cell>
        </row>
        <row r="242">
          <cell r="A242" t="str">
            <v>4042301157NU E II1A</v>
          </cell>
          <cell r="B242">
            <v>4042</v>
          </cell>
          <cell r="C242">
            <v>30</v>
          </cell>
          <cell r="D242">
            <v>1157</v>
          </cell>
          <cell r="E242" t="str">
            <v>FARMACÊUTICO</v>
          </cell>
          <cell r="F242" t="str">
            <v>NU E II</v>
          </cell>
          <cell r="G242">
            <v>1</v>
          </cell>
          <cell r="H242" t="str">
            <v>A</v>
          </cell>
          <cell r="I242">
            <v>4042</v>
          </cell>
          <cell r="J242">
            <v>187.82</v>
          </cell>
          <cell r="K242" t="str">
            <v>AGENTE TÉCNICO DE ASSISTÊNCIA À SAÚDE</v>
          </cell>
          <cell r="L242">
            <v>1</v>
          </cell>
          <cell r="M242" t="str">
            <v>A</v>
          </cell>
          <cell r="N242">
            <v>546</v>
          </cell>
          <cell r="O242">
            <v>584.22</v>
          </cell>
          <cell r="P242">
            <v>584.22</v>
          </cell>
          <cell r="Q242">
            <v>0</v>
          </cell>
          <cell r="S242">
            <v>0.12</v>
          </cell>
          <cell r="T242">
            <v>53.46</v>
          </cell>
          <cell r="U242">
            <v>6.4</v>
          </cell>
          <cell r="V242">
            <v>640</v>
          </cell>
          <cell r="W242">
            <v>6.8479999999999999</v>
          </cell>
          <cell r="X242">
            <v>684.8</v>
          </cell>
          <cell r="Y242">
            <v>684.8</v>
          </cell>
          <cell r="Z242">
            <v>0.67</v>
          </cell>
          <cell r="AA242">
            <v>521.03</v>
          </cell>
          <cell r="AB242">
            <v>0</v>
          </cell>
          <cell r="AQ242">
            <v>640</v>
          </cell>
          <cell r="AR242">
            <v>640</v>
          </cell>
          <cell r="AS242">
            <v>0</v>
          </cell>
          <cell r="AT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197.21</v>
          </cell>
          <cell r="BB242">
            <v>197.75</v>
          </cell>
          <cell r="BC242">
            <v>197.75</v>
          </cell>
          <cell r="BG242">
            <v>0</v>
          </cell>
          <cell r="BH242">
            <v>382</v>
          </cell>
          <cell r="BI242">
            <v>1269.02</v>
          </cell>
          <cell r="BL242">
            <v>187.82</v>
          </cell>
          <cell r="BM242" t="str">
            <v>LC Nº 674/92, ALTERADA P/ LC Nº 1055/08</v>
          </cell>
        </row>
        <row r="243">
          <cell r="A243" t="str">
            <v>4042301157NU E II1B</v>
          </cell>
          <cell r="B243">
            <v>4042</v>
          </cell>
          <cell r="C243">
            <v>30</v>
          </cell>
          <cell r="D243">
            <v>1157</v>
          </cell>
          <cell r="E243" t="str">
            <v>FARMACÊUTICO</v>
          </cell>
          <cell r="F243" t="str">
            <v>NU E II</v>
          </cell>
          <cell r="G243">
            <v>1</v>
          </cell>
          <cell r="H243" t="str">
            <v>B</v>
          </cell>
          <cell r="I243">
            <v>4042</v>
          </cell>
          <cell r="J243">
            <v>203.78</v>
          </cell>
          <cell r="K243" t="str">
            <v>AGENTE TÉCNICO DE ASSISTÊNCIA À SAÚDE</v>
          </cell>
          <cell r="L243">
            <v>1</v>
          </cell>
          <cell r="M243" t="str">
            <v>B</v>
          </cell>
          <cell r="N243">
            <v>573.29999999999995</v>
          </cell>
          <cell r="O243">
            <v>613.42999999999995</v>
          </cell>
          <cell r="P243">
            <v>613.42999999999995</v>
          </cell>
          <cell r="Q243">
            <v>0</v>
          </cell>
          <cell r="S243">
            <v>0.12</v>
          </cell>
          <cell r="T243">
            <v>53.46</v>
          </cell>
          <cell r="U243">
            <v>6.4</v>
          </cell>
          <cell r="V243">
            <v>640</v>
          </cell>
          <cell r="W243">
            <v>6.8479999999999999</v>
          </cell>
          <cell r="X243">
            <v>684.8</v>
          </cell>
          <cell r="Y243">
            <v>684.8</v>
          </cell>
          <cell r="Z243">
            <v>0.67</v>
          </cell>
          <cell r="AA243">
            <v>521.03</v>
          </cell>
          <cell r="AB243">
            <v>0</v>
          </cell>
          <cell r="AQ243">
            <v>640</v>
          </cell>
          <cell r="AR243">
            <v>640</v>
          </cell>
          <cell r="AS243">
            <v>0</v>
          </cell>
          <cell r="AT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197.21</v>
          </cell>
          <cell r="BB243">
            <v>197.75</v>
          </cell>
          <cell r="BC243">
            <v>197.75</v>
          </cell>
          <cell r="BG243">
            <v>0</v>
          </cell>
          <cell r="BH243">
            <v>382</v>
          </cell>
          <cell r="BI243">
            <v>1298.23</v>
          </cell>
          <cell r="BL243">
            <v>203.79</v>
          </cell>
          <cell r="BM243" t="str">
            <v>LC Nº 674/92, ALTERADA P/ LC Nº 1055/08</v>
          </cell>
        </row>
        <row r="244">
          <cell r="A244" t="str">
            <v>4042301157NU E II1C</v>
          </cell>
          <cell r="B244">
            <v>4042</v>
          </cell>
          <cell r="C244">
            <v>30</v>
          </cell>
          <cell r="D244">
            <v>1157</v>
          </cell>
          <cell r="E244" t="str">
            <v>FARMACÊUTICO</v>
          </cell>
          <cell r="F244" t="str">
            <v>NU E II</v>
          </cell>
          <cell r="G244">
            <v>1</v>
          </cell>
          <cell r="H244" t="str">
            <v>C</v>
          </cell>
          <cell r="I244">
            <v>4042</v>
          </cell>
          <cell r="J244">
            <v>221.1</v>
          </cell>
          <cell r="K244" t="str">
            <v>AGENTE TÉCNICO DE ASSISTÊNCIA À SAÚDE</v>
          </cell>
          <cell r="L244">
            <v>1</v>
          </cell>
          <cell r="M244" t="str">
            <v>C</v>
          </cell>
          <cell r="N244">
            <v>601.97</v>
          </cell>
          <cell r="O244">
            <v>644.1</v>
          </cell>
          <cell r="P244">
            <v>644.1</v>
          </cell>
          <cell r="Q244">
            <v>0</v>
          </cell>
          <cell r="S244">
            <v>0.12</v>
          </cell>
          <cell r="T244">
            <v>53.46</v>
          </cell>
          <cell r="U244">
            <v>6.4</v>
          </cell>
          <cell r="V244">
            <v>640</v>
          </cell>
          <cell r="W244">
            <v>6.8479999999999999</v>
          </cell>
          <cell r="X244">
            <v>684.8</v>
          </cell>
          <cell r="Y244">
            <v>684.8</v>
          </cell>
          <cell r="Z244">
            <v>0.67</v>
          </cell>
          <cell r="AA244">
            <v>521.03</v>
          </cell>
          <cell r="AB244">
            <v>0</v>
          </cell>
          <cell r="AQ244">
            <v>640</v>
          </cell>
          <cell r="AR244">
            <v>640</v>
          </cell>
          <cell r="AS244">
            <v>0</v>
          </cell>
          <cell r="AT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197.21</v>
          </cell>
          <cell r="BB244">
            <v>197.75</v>
          </cell>
          <cell r="BC244">
            <v>197.75</v>
          </cell>
          <cell r="BG244">
            <v>0</v>
          </cell>
          <cell r="BH244">
            <v>382</v>
          </cell>
          <cell r="BI244">
            <v>1328.9</v>
          </cell>
          <cell r="BL244">
            <v>221.11</v>
          </cell>
          <cell r="BM244" t="str">
            <v>LC Nº 674/92, ALTERADA P/ LC Nº 1055/08</v>
          </cell>
        </row>
        <row r="245">
          <cell r="A245" t="str">
            <v>4042301157NU E II1D</v>
          </cell>
          <cell r="B245">
            <v>4042</v>
          </cell>
          <cell r="C245">
            <v>30</v>
          </cell>
          <cell r="D245">
            <v>1157</v>
          </cell>
          <cell r="E245" t="str">
            <v>FARMACÊUTICO</v>
          </cell>
          <cell r="F245" t="str">
            <v>NU E II</v>
          </cell>
          <cell r="G245">
            <v>1</v>
          </cell>
          <cell r="H245" t="str">
            <v>D</v>
          </cell>
          <cell r="I245">
            <v>4042</v>
          </cell>
          <cell r="J245">
            <v>239.89</v>
          </cell>
          <cell r="K245" t="str">
            <v>AGENTE TÉCNICO DE ASSISTÊNCIA À SAÚDE</v>
          </cell>
          <cell r="L245">
            <v>1</v>
          </cell>
          <cell r="M245" t="str">
            <v>D</v>
          </cell>
          <cell r="N245">
            <v>632.05999999999995</v>
          </cell>
          <cell r="O245">
            <v>676.31</v>
          </cell>
          <cell r="P245">
            <v>676.31</v>
          </cell>
          <cell r="Q245">
            <v>0</v>
          </cell>
          <cell r="S245">
            <v>0.12</v>
          </cell>
          <cell r="T245">
            <v>53.46</v>
          </cell>
          <cell r="U245">
            <v>6.4</v>
          </cell>
          <cell r="V245">
            <v>640</v>
          </cell>
          <cell r="W245">
            <v>6.8479999999999999</v>
          </cell>
          <cell r="X245">
            <v>684.8</v>
          </cell>
          <cell r="Y245">
            <v>684.8</v>
          </cell>
          <cell r="Z245">
            <v>0.67</v>
          </cell>
          <cell r="AA245">
            <v>521.03</v>
          </cell>
          <cell r="AB245">
            <v>0</v>
          </cell>
          <cell r="AQ245">
            <v>640</v>
          </cell>
          <cell r="AR245">
            <v>640</v>
          </cell>
          <cell r="AS245">
            <v>0</v>
          </cell>
          <cell r="AT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197.21</v>
          </cell>
          <cell r="BB245">
            <v>197.75</v>
          </cell>
          <cell r="BC245">
            <v>197.75</v>
          </cell>
          <cell r="BG245">
            <v>0</v>
          </cell>
          <cell r="BH245">
            <v>382</v>
          </cell>
          <cell r="BI245">
            <v>1361.11</v>
          </cell>
          <cell r="BL245">
            <v>239.9</v>
          </cell>
          <cell r="BM245" t="str">
            <v>LC Nº 674/92, ALTERADA P/ LC Nº 1055/08</v>
          </cell>
        </row>
        <row r="246">
          <cell r="A246" t="str">
            <v>4042301157NU E II1E</v>
          </cell>
          <cell r="B246">
            <v>4042</v>
          </cell>
          <cell r="C246">
            <v>30</v>
          </cell>
          <cell r="D246">
            <v>1157</v>
          </cell>
          <cell r="E246" t="str">
            <v>FARMACÊUTICO</v>
          </cell>
          <cell r="F246" t="str">
            <v>NU E II</v>
          </cell>
          <cell r="G246">
            <v>1</v>
          </cell>
          <cell r="H246" t="str">
            <v>E</v>
          </cell>
          <cell r="I246">
            <v>4042</v>
          </cell>
          <cell r="J246">
            <v>260.29000000000002</v>
          </cell>
          <cell r="K246" t="str">
            <v>AGENTE TÉCNICO DE ASSISTÊNCIA À SAÚDE</v>
          </cell>
          <cell r="L246">
            <v>1</v>
          </cell>
          <cell r="M246" t="str">
            <v>E</v>
          </cell>
          <cell r="N246">
            <v>663.67</v>
          </cell>
          <cell r="O246">
            <v>710.12</v>
          </cell>
          <cell r="P246">
            <v>710.12</v>
          </cell>
          <cell r="Q246">
            <v>0</v>
          </cell>
          <cell r="S246">
            <v>0.12</v>
          </cell>
          <cell r="T246">
            <v>53.46</v>
          </cell>
          <cell r="U246">
            <v>6.4</v>
          </cell>
          <cell r="V246">
            <v>640</v>
          </cell>
          <cell r="W246">
            <v>6.8479999999999999</v>
          </cell>
          <cell r="X246">
            <v>684.8</v>
          </cell>
          <cell r="Y246">
            <v>684.8</v>
          </cell>
          <cell r="Z246">
            <v>0.67</v>
          </cell>
          <cell r="AA246">
            <v>521.03</v>
          </cell>
          <cell r="AB246">
            <v>0</v>
          </cell>
          <cell r="AQ246">
            <v>640</v>
          </cell>
          <cell r="AR246">
            <v>640</v>
          </cell>
          <cell r="AS246">
            <v>0</v>
          </cell>
          <cell r="AT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197.21</v>
          </cell>
          <cell r="BB246">
            <v>197.75</v>
          </cell>
          <cell r="BC246">
            <v>197.75</v>
          </cell>
          <cell r="BG246">
            <v>0</v>
          </cell>
          <cell r="BH246">
            <v>382</v>
          </cell>
          <cell r="BI246">
            <v>1394.92</v>
          </cell>
          <cell r="BL246">
            <v>260.29000000000002</v>
          </cell>
          <cell r="BM246" t="str">
            <v>LC Nº 674/92, ALTERADA P/ LC Nº 1055/08</v>
          </cell>
        </row>
        <row r="247">
          <cell r="A247" t="str">
            <v>4042301157NU E II1F</v>
          </cell>
          <cell r="B247">
            <v>4042</v>
          </cell>
          <cell r="C247">
            <v>30</v>
          </cell>
          <cell r="D247">
            <v>1157</v>
          </cell>
          <cell r="E247" t="str">
            <v>FARMACÊUTICO</v>
          </cell>
          <cell r="F247" t="str">
            <v>NU E II</v>
          </cell>
          <cell r="G247">
            <v>1</v>
          </cell>
          <cell r="H247" t="str">
            <v>F</v>
          </cell>
          <cell r="I247">
            <v>4042</v>
          </cell>
          <cell r="J247">
            <v>282.41000000000003</v>
          </cell>
          <cell r="K247" t="str">
            <v>AGENTE TÉCNICO DE ASSISTÊNCIA À SAÚDE</v>
          </cell>
          <cell r="L247">
            <v>1</v>
          </cell>
          <cell r="M247" t="str">
            <v>F</v>
          </cell>
          <cell r="N247">
            <v>696.85</v>
          </cell>
          <cell r="O247">
            <v>745.63</v>
          </cell>
          <cell r="P247">
            <v>745.63</v>
          </cell>
          <cell r="Q247">
            <v>0</v>
          </cell>
          <cell r="S247">
            <v>0.12</v>
          </cell>
          <cell r="T247">
            <v>53.46</v>
          </cell>
          <cell r="U247">
            <v>6.4</v>
          </cell>
          <cell r="V247">
            <v>640</v>
          </cell>
          <cell r="W247">
            <v>6.8479999999999999</v>
          </cell>
          <cell r="X247">
            <v>684.8</v>
          </cell>
          <cell r="Y247">
            <v>684.8</v>
          </cell>
          <cell r="Z247">
            <v>0.67</v>
          </cell>
          <cell r="AA247">
            <v>521.03</v>
          </cell>
          <cell r="AB247">
            <v>0</v>
          </cell>
          <cell r="AQ247">
            <v>640</v>
          </cell>
          <cell r="AR247">
            <v>640</v>
          </cell>
          <cell r="AS247">
            <v>0</v>
          </cell>
          <cell r="AT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197.21</v>
          </cell>
          <cell r="BB247">
            <v>197.75</v>
          </cell>
          <cell r="BC247">
            <v>197.75</v>
          </cell>
          <cell r="BG247">
            <v>0</v>
          </cell>
          <cell r="BH247">
            <v>382</v>
          </cell>
          <cell r="BI247">
            <v>1430.43</v>
          </cell>
          <cell r="BL247">
            <v>282.41000000000003</v>
          </cell>
          <cell r="BM247" t="str">
            <v>LC Nº 674/92, ALTERADA P/ LC Nº 1055/08</v>
          </cell>
        </row>
        <row r="248">
          <cell r="A248" t="str">
            <v>4042301157NU E II1G</v>
          </cell>
          <cell r="B248">
            <v>4042</v>
          </cell>
          <cell r="C248">
            <v>30</v>
          </cell>
          <cell r="D248">
            <v>1157</v>
          </cell>
          <cell r="E248" t="str">
            <v>FARMACÊUTICO</v>
          </cell>
          <cell r="F248" t="str">
            <v>NU E II</v>
          </cell>
          <cell r="G248">
            <v>1</v>
          </cell>
          <cell r="H248" t="str">
            <v>G</v>
          </cell>
          <cell r="I248">
            <v>4042</v>
          </cell>
          <cell r="J248">
            <v>306.41000000000003</v>
          </cell>
          <cell r="K248" t="str">
            <v>AGENTE TÉCNICO DE ASSISTÊNCIA À SAÚDE</v>
          </cell>
          <cell r="L248">
            <v>1</v>
          </cell>
          <cell r="M248" t="str">
            <v>G</v>
          </cell>
          <cell r="N248">
            <v>731.69</v>
          </cell>
          <cell r="O248">
            <v>782.91</v>
          </cell>
          <cell r="P248">
            <v>782.91</v>
          </cell>
          <cell r="Q248">
            <v>0</v>
          </cell>
          <cell r="S248">
            <v>0.12</v>
          </cell>
          <cell r="T248">
            <v>53.46</v>
          </cell>
          <cell r="U248">
            <v>6.4</v>
          </cell>
          <cell r="V248">
            <v>640</v>
          </cell>
          <cell r="W248">
            <v>6.8479999999999999</v>
          </cell>
          <cell r="X248">
            <v>684.8</v>
          </cell>
          <cell r="Y248">
            <v>684.8</v>
          </cell>
          <cell r="Z248">
            <v>0.67</v>
          </cell>
          <cell r="AA248">
            <v>521.03</v>
          </cell>
          <cell r="AB248">
            <v>0</v>
          </cell>
          <cell r="AQ248">
            <v>640</v>
          </cell>
          <cell r="AR248">
            <v>640</v>
          </cell>
          <cell r="AS248">
            <v>0</v>
          </cell>
          <cell r="AT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197.21</v>
          </cell>
          <cell r="BB248">
            <v>197.75</v>
          </cell>
          <cell r="BC248">
            <v>197.75</v>
          </cell>
          <cell r="BG248">
            <v>0</v>
          </cell>
          <cell r="BH248">
            <v>382</v>
          </cell>
          <cell r="BI248">
            <v>1467.71</v>
          </cell>
          <cell r="BL248">
            <v>306.41000000000003</v>
          </cell>
          <cell r="BM248" t="str">
            <v>LC Nº 674/92, ALTERADA P/ LC Nº 1055/08</v>
          </cell>
        </row>
        <row r="249">
          <cell r="A249" t="str">
            <v>4042301157NU E II1H</v>
          </cell>
          <cell r="B249">
            <v>4042</v>
          </cell>
          <cell r="C249">
            <v>30</v>
          </cell>
          <cell r="D249">
            <v>1157</v>
          </cell>
          <cell r="E249" t="str">
            <v>FARMACÊUTICO</v>
          </cell>
          <cell r="F249" t="str">
            <v>NU E II</v>
          </cell>
          <cell r="G249">
            <v>1</v>
          </cell>
          <cell r="H249" t="str">
            <v>H</v>
          </cell>
          <cell r="I249">
            <v>4042</v>
          </cell>
          <cell r="J249">
            <v>332.46</v>
          </cell>
          <cell r="K249" t="str">
            <v>AGENTE TÉCNICO DE ASSISTÊNCIA À SAÚDE</v>
          </cell>
          <cell r="L249">
            <v>1</v>
          </cell>
          <cell r="M249" t="str">
            <v>H</v>
          </cell>
          <cell r="N249">
            <v>768.28</v>
          </cell>
          <cell r="O249">
            <v>822.06</v>
          </cell>
          <cell r="P249">
            <v>822.06</v>
          </cell>
          <cell r="Q249">
            <v>0</v>
          </cell>
          <cell r="S249">
            <v>0.12</v>
          </cell>
          <cell r="T249">
            <v>53.46</v>
          </cell>
          <cell r="U249">
            <v>6.4</v>
          </cell>
          <cell r="V249">
            <v>640</v>
          </cell>
          <cell r="W249">
            <v>6.8479999999999999</v>
          </cell>
          <cell r="X249">
            <v>684.8</v>
          </cell>
          <cell r="Y249">
            <v>684.8</v>
          </cell>
          <cell r="Z249">
            <v>0.67</v>
          </cell>
          <cell r="AA249">
            <v>521.03</v>
          </cell>
          <cell r="AB249">
            <v>0</v>
          </cell>
          <cell r="AQ249">
            <v>640</v>
          </cell>
          <cell r="AR249">
            <v>640</v>
          </cell>
          <cell r="AS249">
            <v>0</v>
          </cell>
          <cell r="AT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197.21</v>
          </cell>
          <cell r="BB249">
            <v>197.75</v>
          </cell>
          <cell r="BC249">
            <v>197.75</v>
          </cell>
          <cell r="BG249">
            <v>0</v>
          </cell>
          <cell r="BH249">
            <v>382</v>
          </cell>
          <cell r="BI249">
            <v>1506.86</v>
          </cell>
          <cell r="BL249">
            <v>332.45</v>
          </cell>
          <cell r="BM249" t="str">
            <v>LC Nº 674/92, ALTERADA P/ LC Nº 1055/08</v>
          </cell>
        </row>
        <row r="250">
          <cell r="A250" t="str">
            <v>4042301157NU E II1I</v>
          </cell>
          <cell r="B250">
            <v>4042</v>
          </cell>
          <cell r="C250">
            <v>30</v>
          </cell>
          <cell r="D250">
            <v>1157</v>
          </cell>
          <cell r="E250" t="str">
            <v>FARMACÊUTICO</v>
          </cell>
          <cell r="F250" t="str">
            <v>NU E II</v>
          </cell>
          <cell r="G250">
            <v>1</v>
          </cell>
          <cell r="H250" t="str">
            <v>I</v>
          </cell>
          <cell r="I250">
            <v>4042</v>
          </cell>
          <cell r="J250">
            <v>360.72</v>
          </cell>
          <cell r="K250" t="str">
            <v>AGENTE TÉCNICO DE ASSISTÊNCIA À SAÚDE</v>
          </cell>
          <cell r="L250">
            <v>1</v>
          </cell>
          <cell r="M250" t="str">
            <v>I</v>
          </cell>
          <cell r="N250">
            <v>806.69</v>
          </cell>
          <cell r="O250">
            <v>863.16</v>
          </cell>
          <cell r="P250">
            <v>863.16</v>
          </cell>
          <cell r="Q250">
            <v>0</v>
          </cell>
          <cell r="S250">
            <v>0.12</v>
          </cell>
          <cell r="T250">
            <v>53.46</v>
          </cell>
          <cell r="U250">
            <v>6.4</v>
          </cell>
          <cell r="V250">
            <v>640</v>
          </cell>
          <cell r="W250">
            <v>6.8479999999999999</v>
          </cell>
          <cell r="X250">
            <v>684.8</v>
          </cell>
          <cell r="Y250">
            <v>684.8</v>
          </cell>
          <cell r="Z250">
            <v>0.67</v>
          </cell>
          <cell r="AA250">
            <v>521.03</v>
          </cell>
          <cell r="AB250">
            <v>0</v>
          </cell>
          <cell r="AQ250">
            <v>640</v>
          </cell>
          <cell r="AR250">
            <v>640</v>
          </cell>
          <cell r="AS250">
            <v>0</v>
          </cell>
          <cell r="AT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197.21</v>
          </cell>
          <cell r="BB250">
            <v>197.75</v>
          </cell>
          <cell r="BC250">
            <v>197.75</v>
          </cell>
          <cell r="BG250">
            <v>0</v>
          </cell>
          <cell r="BH250">
            <v>382</v>
          </cell>
          <cell r="BI250">
            <v>1547.96</v>
          </cell>
          <cell r="BL250">
            <v>360.7</v>
          </cell>
          <cell r="BM250" t="str">
            <v>LC Nº 674/92, ALTERADA P/ LC Nº 1055/08</v>
          </cell>
        </row>
        <row r="251">
          <cell r="A251" t="str">
            <v>4042301157NU E II1J</v>
          </cell>
          <cell r="B251">
            <v>4042</v>
          </cell>
          <cell r="C251">
            <v>30</v>
          </cell>
          <cell r="D251">
            <v>1157</v>
          </cell>
          <cell r="E251" t="str">
            <v>FARMACÊUTICO</v>
          </cell>
          <cell r="F251" t="str">
            <v>NU E II</v>
          </cell>
          <cell r="G251">
            <v>1</v>
          </cell>
          <cell r="H251" t="str">
            <v>J</v>
          </cell>
          <cell r="I251">
            <v>4042</v>
          </cell>
          <cell r="J251">
            <v>391.38</v>
          </cell>
          <cell r="K251" t="str">
            <v>AGENTE TÉCNICO DE ASSISTÊNCIA À SAÚDE</v>
          </cell>
          <cell r="L251">
            <v>1</v>
          </cell>
          <cell r="M251" t="str">
            <v>J</v>
          </cell>
          <cell r="N251">
            <v>847.03</v>
          </cell>
          <cell r="O251">
            <v>906.32</v>
          </cell>
          <cell r="P251">
            <v>906.32</v>
          </cell>
          <cell r="Q251">
            <v>0</v>
          </cell>
          <cell r="S251">
            <v>0.12</v>
          </cell>
          <cell r="T251">
            <v>53.46</v>
          </cell>
          <cell r="U251">
            <v>6.4</v>
          </cell>
          <cell r="V251">
            <v>640</v>
          </cell>
          <cell r="W251">
            <v>6.8479999999999999</v>
          </cell>
          <cell r="X251">
            <v>684.8</v>
          </cell>
          <cell r="Y251">
            <v>684.8</v>
          </cell>
          <cell r="Z251">
            <v>0.67</v>
          </cell>
          <cell r="AA251">
            <v>521.03</v>
          </cell>
          <cell r="AB251">
            <v>0</v>
          </cell>
          <cell r="AQ251">
            <v>640</v>
          </cell>
          <cell r="AR251">
            <v>640</v>
          </cell>
          <cell r="AS251">
            <v>0</v>
          </cell>
          <cell r="AT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197.21</v>
          </cell>
          <cell r="BB251">
            <v>197.75</v>
          </cell>
          <cell r="BC251">
            <v>197.75</v>
          </cell>
          <cell r="BG251">
            <v>0</v>
          </cell>
          <cell r="BH251">
            <v>382</v>
          </cell>
          <cell r="BI251">
            <v>1591.12</v>
          </cell>
          <cell r="BL251">
            <v>391.38</v>
          </cell>
          <cell r="BM251" t="str">
            <v>LC Nº 674/92, ALTERADA P/ LC Nº 1055/08</v>
          </cell>
        </row>
        <row r="252">
          <cell r="A252" t="str">
            <v>4043301157NU E II3A</v>
          </cell>
          <cell r="B252">
            <v>4043</v>
          </cell>
          <cell r="C252">
            <v>30</v>
          </cell>
          <cell r="D252">
            <v>1157</v>
          </cell>
          <cell r="E252" t="str">
            <v>FARMACÊUTICO CHEFE</v>
          </cell>
          <cell r="F252" t="str">
            <v>NU E II</v>
          </cell>
          <cell r="G252">
            <v>4</v>
          </cell>
          <cell r="H252" t="str">
            <v>A</v>
          </cell>
          <cell r="I252">
            <v>4043</v>
          </cell>
          <cell r="J252">
            <v>233.32</v>
          </cell>
          <cell r="K252" t="str">
            <v>AGENTE TÉCNICO DE ASSISTÊNCIA À SAÚDE</v>
          </cell>
          <cell r="L252">
            <v>3</v>
          </cell>
          <cell r="M252" t="str">
            <v>A</v>
          </cell>
          <cell r="N252">
            <v>786.24</v>
          </cell>
          <cell r="O252">
            <v>841.28</v>
          </cell>
          <cell r="P252">
            <v>841.28</v>
          </cell>
          <cell r="Q252">
            <v>0</v>
          </cell>
          <cell r="S252">
            <v>0.12</v>
          </cell>
          <cell r="T252">
            <v>53.46</v>
          </cell>
          <cell r="U252">
            <v>6.4</v>
          </cell>
          <cell r="V252">
            <v>640</v>
          </cell>
          <cell r="W252">
            <v>6.8479999999999999</v>
          </cell>
          <cell r="X252">
            <v>684.8</v>
          </cell>
          <cell r="Y252">
            <v>684.8</v>
          </cell>
          <cell r="Z252">
            <v>0.67</v>
          </cell>
          <cell r="AA252">
            <v>521.03</v>
          </cell>
          <cell r="AB252">
            <v>0</v>
          </cell>
          <cell r="AQ252">
            <v>640</v>
          </cell>
          <cell r="AR252">
            <v>640</v>
          </cell>
          <cell r="AS252">
            <v>0</v>
          </cell>
          <cell r="AT252">
            <v>0</v>
          </cell>
          <cell r="AW252">
            <v>0</v>
          </cell>
          <cell r="AX252">
            <v>0</v>
          </cell>
          <cell r="AY252">
            <v>0</v>
          </cell>
          <cell r="BH252">
            <v>382</v>
          </cell>
          <cell r="BI252">
            <v>1526.08</v>
          </cell>
          <cell r="BL252">
            <v>233.32</v>
          </cell>
          <cell r="BM252" t="str">
            <v>LC Nº 674/92, ALTERADA P/ LC Nº 1055/08</v>
          </cell>
        </row>
        <row r="253">
          <cell r="A253" t="str">
            <v>4043301157NU E II3B</v>
          </cell>
          <cell r="B253">
            <v>4043</v>
          </cell>
          <cell r="C253">
            <v>30</v>
          </cell>
          <cell r="D253">
            <v>1157</v>
          </cell>
          <cell r="E253" t="str">
            <v>FARMACÊUTICO CHEFE</v>
          </cell>
          <cell r="F253" t="str">
            <v>NU E II</v>
          </cell>
          <cell r="G253">
            <v>4</v>
          </cell>
          <cell r="H253" t="str">
            <v>B</v>
          </cell>
          <cell r="I253">
            <v>4043</v>
          </cell>
          <cell r="J253">
            <v>253.15</v>
          </cell>
          <cell r="K253" t="str">
            <v>AGENTE TÉCNICO DE ASSISTÊNCIA À SAÚDE</v>
          </cell>
          <cell r="L253">
            <v>3</v>
          </cell>
          <cell r="M253" t="str">
            <v>B</v>
          </cell>
          <cell r="N253">
            <v>825.55</v>
          </cell>
          <cell r="O253">
            <v>883.34</v>
          </cell>
          <cell r="P253">
            <v>883.34</v>
          </cell>
          <cell r="Q253">
            <v>0</v>
          </cell>
          <cell r="S253">
            <v>0.12</v>
          </cell>
          <cell r="T253">
            <v>53.46</v>
          </cell>
          <cell r="U253">
            <v>6.4</v>
          </cell>
          <cell r="V253">
            <v>640</v>
          </cell>
          <cell r="W253">
            <v>6.8479999999999999</v>
          </cell>
          <cell r="X253">
            <v>684.8</v>
          </cell>
          <cell r="Y253">
            <v>684.8</v>
          </cell>
          <cell r="Z253">
            <v>0.67</v>
          </cell>
          <cell r="AA253">
            <v>521.03</v>
          </cell>
          <cell r="AB253">
            <v>0</v>
          </cell>
          <cell r="AQ253">
            <v>640</v>
          </cell>
          <cell r="AR253">
            <v>640</v>
          </cell>
          <cell r="AS253">
            <v>0</v>
          </cell>
          <cell r="AT253">
            <v>0</v>
          </cell>
          <cell r="AW253">
            <v>0</v>
          </cell>
          <cell r="AX253">
            <v>0</v>
          </cell>
          <cell r="AY253">
            <v>0</v>
          </cell>
          <cell r="BH253">
            <v>382</v>
          </cell>
          <cell r="BI253">
            <v>1568.14</v>
          </cell>
          <cell r="BL253">
            <v>253.16</v>
          </cell>
          <cell r="BM253" t="str">
            <v>LC Nº 674/92, ALTERADA P/ LC Nº 1055/08</v>
          </cell>
        </row>
        <row r="254">
          <cell r="A254" t="str">
            <v>4043301157NU E II3C</v>
          </cell>
          <cell r="B254">
            <v>4043</v>
          </cell>
          <cell r="C254">
            <v>30</v>
          </cell>
          <cell r="D254">
            <v>1157</v>
          </cell>
          <cell r="E254" t="str">
            <v>FARMACÊUTICO CHEFE</v>
          </cell>
          <cell r="F254" t="str">
            <v>NU E II</v>
          </cell>
          <cell r="G254">
            <v>4</v>
          </cell>
          <cell r="H254" t="str">
            <v>C</v>
          </cell>
          <cell r="I254">
            <v>4043</v>
          </cell>
          <cell r="J254">
            <v>274.67</v>
          </cell>
          <cell r="K254" t="str">
            <v>AGENTE TÉCNICO DE ASSISTÊNCIA À SAÚDE</v>
          </cell>
          <cell r="L254">
            <v>3</v>
          </cell>
          <cell r="M254" t="str">
            <v>C</v>
          </cell>
          <cell r="N254">
            <v>866.83</v>
          </cell>
          <cell r="O254">
            <v>927.51</v>
          </cell>
          <cell r="P254">
            <v>927.51</v>
          </cell>
          <cell r="Q254">
            <v>0</v>
          </cell>
          <cell r="S254">
            <v>0.12</v>
          </cell>
          <cell r="T254">
            <v>53.46</v>
          </cell>
          <cell r="U254">
            <v>6.4</v>
          </cell>
          <cell r="V254">
            <v>640</v>
          </cell>
          <cell r="W254">
            <v>6.8479999999999999</v>
          </cell>
          <cell r="X254">
            <v>684.8</v>
          </cell>
          <cell r="Y254">
            <v>684.8</v>
          </cell>
          <cell r="Z254">
            <v>0.67</v>
          </cell>
          <cell r="AA254">
            <v>521.03</v>
          </cell>
          <cell r="AB254">
            <v>0</v>
          </cell>
          <cell r="AQ254">
            <v>640</v>
          </cell>
          <cell r="AR254">
            <v>640</v>
          </cell>
          <cell r="AS254">
            <v>0</v>
          </cell>
          <cell r="AT254">
            <v>0</v>
          </cell>
          <cell r="AW254">
            <v>0</v>
          </cell>
          <cell r="AX254">
            <v>0</v>
          </cell>
          <cell r="AY254">
            <v>0</v>
          </cell>
          <cell r="BH254">
            <v>382</v>
          </cell>
          <cell r="BI254">
            <v>1612.31</v>
          </cell>
          <cell r="BL254">
            <v>274.68</v>
          </cell>
          <cell r="BM254" t="str">
            <v>LC Nº 674/92, ALTERADA P/ LC Nº 1055/08</v>
          </cell>
        </row>
        <row r="255">
          <cell r="A255" t="str">
            <v>4043301157NU E II3D</v>
          </cell>
          <cell r="B255">
            <v>4043</v>
          </cell>
          <cell r="C255">
            <v>30</v>
          </cell>
          <cell r="D255">
            <v>1157</v>
          </cell>
          <cell r="E255" t="str">
            <v>FARMACÊUTICO CHEFE</v>
          </cell>
          <cell r="F255" t="str">
            <v>NU E II</v>
          </cell>
          <cell r="G255">
            <v>4</v>
          </cell>
          <cell r="H255" t="str">
            <v>D</v>
          </cell>
          <cell r="I255">
            <v>4043</v>
          </cell>
          <cell r="J255">
            <v>298.02</v>
          </cell>
          <cell r="K255" t="str">
            <v>AGENTE TÉCNICO DE ASSISTÊNCIA À SAÚDE</v>
          </cell>
          <cell r="L255">
            <v>3</v>
          </cell>
          <cell r="M255" t="str">
            <v>D</v>
          </cell>
          <cell r="N255">
            <v>910.17</v>
          </cell>
          <cell r="O255">
            <v>973.89</v>
          </cell>
          <cell r="P255">
            <v>973.89</v>
          </cell>
          <cell r="Q255">
            <v>0</v>
          </cell>
          <cell r="S255">
            <v>0.12</v>
          </cell>
          <cell r="T255">
            <v>53.46</v>
          </cell>
          <cell r="U255">
            <v>6.4</v>
          </cell>
          <cell r="V255">
            <v>640</v>
          </cell>
          <cell r="W255">
            <v>6.8479999999999999</v>
          </cell>
          <cell r="X255">
            <v>684.8</v>
          </cell>
          <cell r="Y255">
            <v>684.8</v>
          </cell>
          <cell r="Z255">
            <v>0.67</v>
          </cell>
          <cell r="AA255">
            <v>521.03</v>
          </cell>
          <cell r="AB255">
            <v>0</v>
          </cell>
          <cell r="AQ255">
            <v>640</v>
          </cell>
          <cell r="AR255">
            <v>640</v>
          </cell>
          <cell r="AS255">
            <v>0</v>
          </cell>
          <cell r="AT255">
            <v>0</v>
          </cell>
          <cell r="AW255">
            <v>0</v>
          </cell>
          <cell r="AX255">
            <v>0</v>
          </cell>
          <cell r="AY255">
            <v>0</v>
          </cell>
          <cell r="BH255">
            <v>382</v>
          </cell>
          <cell r="BI255">
            <v>1658.69</v>
          </cell>
          <cell r="BL255">
            <v>298.02</v>
          </cell>
          <cell r="BM255" t="str">
            <v>LC Nº 674/92, ALTERADA P/ LC Nº 1055/08</v>
          </cell>
        </row>
        <row r="256">
          <cell r="A256" t="str">
            <v>4043301157NU E II3E</v>
          </cell>
          <cell r="B256">
            <v>4043</v>
          </cell>
          <cell r="C256">
            <v>30</v>
          </cell>
          <cell r="D256">
            <v>1157</v>
          </cell>
          <cell r="E256" t="str">
            <v>FARMACÊUTICO CHEFE</v>
          </cell>
          <cell r="F256" t="str">
            <v>NU E II</v>
          </cell>
          <cell r="G256">
            <v>4</v>
          </cell>
          <cell r="H256" t="str">
            <v>E</v>
          </cell>
          <cell r="I256">
            <v>4043</v>
          </cell>
          <cell r="J256">
            <v>323.35000000000002</v>
          </cell>
          <cell r="K256" t="str">
            <v>AGENTE TÉCNICO DE ASSISTÊNCIA À SAÚDE</v>
          </cell>
          <cell r="L256">
            <v>3</v>
          </cell>
          <cell r="M256" t="str">
            <v>E</v>
          </cell>
          <cell r="N256">
            <v>955.68</v>
          </cell>
          <cell r="O256">
            <v>1022.58</v>
          </cell>
          <cell r="P256">
            <v>1022.58</v>
          </cell>
          <cell r="Q256">
            <v>0</v>
          </cell>
          <cell r="S256">
            <v>0.12</v>
          </cell>
          <cell r="T256">
            <v>53.46</v>
          </cell>
          <cell r="U256">
            <v>6.4</v>
          </cell>
          <cell r="V256">
            <v>640</v>
          </cell>
          <cell r="W256">
            <v>6.8479999999999999</v>
          </cell>
          <cell r="X256">
            <v>684.8</v>
          </cell>
          <cell r="Y256">
            <v>684.8</v>
          </cell>
          <cell r="Z256">
            <v>0.67</v>
          </cell>
          <cell r="AA256">
            <v>521.03</v>
          </cell>
          <cell r="AB256">
            <v>0</v>
          </cell>
          <cell r="AQ256">
            <v>640</v>
          </cell>
          <cell r="AR256">
            <v>640</v>
          </cell>
          <cell r="AS256">
            <v>0</v>
          </cell>
          <cell r="AT256">
            <v>0</v>
          </cell>
          <cell r="AW256">
            <v>0</v>
          </cell>
          <cell r="AX256">
            <v>0</v>
          </cell>
          <cell r="AY256">
            <v>0</v>
          </cell>
          <cell r="BH256">
            <v>382</v>
          </cell>
          <cell r="BI256">
            <v>1707.38</v>
          </cell>
          <cell r="BL256">
            <v>323.35000000000002</v>
          </cell>
          <cell r="BM256" t="str">
            <v>LC Nº 674/92, ALTERADA P/ LC Nº 1055/08</v>
          </cell>
        </row>
        <row r="257">
          <cell r="A257" t="str">
            <v>4043301157NU E II3F</v>
          </cell>
          <cell r="B257">
            <v>4043</v>
          </cell>
          <cell r="C257">
            <v>30</v>
          </cell>
          <cell r="D257">
            <v>1157</v>
          </cell>
          <cell r="E257" t="str">
            <v>FARMACÊUTICO CHEFE</v>
          </cell>
          <cell r="F257" t="str">
            <v>NU E II</v>
          </cell>
          <cell r="G257">
            <v>4</v>
          </cell>
          <cell r="H257" t="str">
            <v>F</v>
          </cell>
          <cell r="I257">
            <v>4043</v>
          </cell>
          <cell r="J257">
            <v>350.84</v>
          </cell>
          <cell r="K257" t="str">
            <v>AGENTE TÉCNICO DE ASSISTÊNCIA À SAÚDE</v>
          </cell>
          <cell r="L257">
            <v>3</v>
          </cell>
          <cell r="M257" t="str">
            <v>F</v>
          </cell>
          <cell r="N257">
            <v>1003.46</v>
          </cell>
          <cell r="O257">
            <v>1073.71</v>
          </cell>
          <cell r="P257">
            <v>1073.71</v>
          </cell>
          <cell r="Q257">
            <v>0</v>
          </cell>
          <cell r="S257">
            <v>0.12</v>
          </cell>
          <cell r="T257">
            <v>53.46</v>
          </cell>
          <cell r="U257">
            <v>6.4</v>
          </cell>
          <cell r="V257">
            <v>640</v>
          </cell>
          <cell r="W257">
            <v>6.8479999999999999</v>
          </cell>
          <cell r="X257">
            <v>684.8</v>
          </cell>
          <cell r="Y257">
            <v>684.8</v>
          </cell>
          <cell r="Z257">
            <v>0.67</v>
          </cell>
          <cell r="AA257">
            <v>521.03</v>
          </cell>
          <cell r="AB257">
            <v>0</v>
          </cell>
          <cell r="AQ257">
            <v>640</v>
          </cell>
          <cell r="AR257">
            <v>640</v>
          </cell>
          <cell r="AS257">
            <v>0</v>
          </cell>
          <cell r="AT257">
            <v>0</v>
          </cell>
          <cell r="AW257">
            <v>0</v>
          </cell>
          <cell r="AX257">
            <v>0</v>
          </cell>
          <cell r="AY257">
            <v>0</v>
          </cell>
          <cell r="BH257">
            <v>382</v>
          </cell>
          <cell r="BI257">
            <v>1758.51</v>
          </cell>
          <cell r="BL257">
            <v>350.83</v>
          </cell>
          <cell r="BM257" t="str">
            <v>LC Nº 674/92, ALTERADA P/ LC Nº 1055/08</v>
          </cell>
        </row>
        <row r="258">
          <cell r="A258" t="str">
            <v>4043301157NU E II3G</v>
          </cell>
          <cell r="B258">
            <v>4043</v>
          </cell>
          <cell r="C258">
            <v>30</v>
          </cell>
          <cell r="D258">
            <v>1157</v>
          </cell>
          <cell r="E258" t="str">
            <v>FARMACÊUTICO CHEFE</v>
          </cell>
          <cell r="F258" t="str">
            <v>NU E II</v>
          </cell>
          <cell r="G258">
            <v>4</v>
          </cell>
          <cell r="H258" t="str">
            <v>G</v>
          </cell>
          <cell r="I258">
            <v>4043</v>
          </cell>
          <cell r="J258">
            <v>380.66</v>
          </cell>
          <cell r="K258" t="str">
            <v>AGENTE TÉCNICO DE ASSISTÊNCIA À SAÚDE</v>
          </cell>
          <cell r="L258">
            <v>3</v>
          </cell>
          <cell r="M258" t="str">
            <v>G</v>
          </cell>
          <cell r="N258">
            <v>1053.6400000000001</v>
          </cell>
          <cell r="O258">
            <v>1127.4000000000001</v>
          </cell>
          <cell r="P258">
            <v>1127.4000000000001</v>
          </cell>
          <cell r="Q258">
            <v>0</v>
          </cell>
          <cell r="S258">
            <v>0.12</v>
          </cell>
          <cell r="T258">
            <v>53.46</v>
          </cell>
          <cell r="U258">
            <v>6.4</v>
          </cell>
          <cell r="V258">
            <v>640</v>
          </cell>
          <cell r="W258">
            <v>6.8479999999999999</v>
          </cell>
          <cell r="X258">
            <v>684.8</v>
          </cell>
          <cell r="Y258">
            <v>684.8</v>
          </cell>
          <cell r="Z258">
            <v>0.67</v>
          </cell>
          <cell r="AA258">
            <v>521.03</v>
          </cell>
          <cell r="AB258">
            <v>0</v>
          </cell>
          <cell r="AQ258">
            <v>640</v>
          </cell>
          <cell r="AR258">
            <v>640</v>
          </cell>
          <cell r="AS258">
            <v>0</v>
          </cell>
          <cell r="AT258">
            <v>0</v>
          </cell>
          <cell r="AW258">
            <v>0</v>
          </cell>
          <cell r="AX258">
            <v>0</v>
          </cell>
          <cell r="AY258">
            <v>0</v>
          </cell>
          <cell r="BH258">
            <v>382</v>
          </cell>
          <cell r="BI258">
            <v>1812.2</v>
          </cell>
          <cell r="BL258">
            <v>380.66</v>
          </cell>
          <cell r="BM258" t="str">
            <v>LC Nº 674/92, ALTERADA P/ LC Nº 1055/08</v>
          </cell>
        </row>
        <row r="259">
          <cell r="A259" t="str">
            <v>4043301157NU E II3H</v>
          </cell>
          <cell r="B259">
            <v>4043</v>
          </cell>
          <cell r="C259">
            <v>30</v>
          </cell>
          <cell r="D259">
            <v>1157</v>
          </cell>
          <cell r="E259" t="str">
            <v>FARMACÊUTICO CHEFE</v>
          </cell>
          <cell r="F259" t="str">
            <v>NU E II</v>
          </cell>
          <cell r="G259">
            <v>4</v>
          </cell>
          <cell r="H259" t="str">
            <v>H</v>
          </cell>
          <cell r="I259">
            <v>4043</v>
          </cell>
          <cell r="J259">
            <v>413.01</v>
          </cell>
          <cell r="K259" t="str">
            <v>AGENTE TÉCNICO DE ASSISTÊNCIA À SAÚDE</v>
          </cell>
          <cell r="L259">
            <v>3</v>
          </cell>
          <cell r="M259" t="str">
            <v>H</v>
          </cell>
          <cell r="N259">
            <v>1106.32</v>
          </cell>
          <cell r="O259">
            <v>1183.77</v>
          </cell>
          <cell r="P259">
            <v>1183.77</v>
          </cell>
          <cell r="Q259">
            <v>0</v>
          </cell>
          <cell r="S259">
            <v>0.12</v>
          </cell>
          <cell r="T259">
            <v>53.46</v>
          </cell>
          <cell r="U259">
            <v>6.4</v>
          </cell>
          <cell r="V259">
            <v>640</v>
          </cell>
          <cell r="W259">
            <v>6.8479999999999999</v>
          </cell>
          <cell r="X259">
            <v>684.8</v>
          </cell>
          <cell r="Y259">
            <v>684.8</v>
          </cell>
          <cell r="Z259">
            <v>0.67</v>
          </cell>
          <cell r="AA259">
            <v>521.03</v>
          </cell>
          <cell r="AB259">
            <v>0</v>
          </cell>
          <cell r="AQ259">
            <v>640</v>
          </cell>
          <cell r="AR259">
            <v>640</v>
          </cell>
          <cell r="AS259">
            <v>0</v>
          </cell>
          <cell r="AT259">
            <v>0</v>
          </cell>
          <cell r="AW259">
            <v>0</v>
          </cell>
          <cell r="AX259">
            <v>0</v>
          </cell>
          <cell r="AY259">
            <v>0</v>
          </cell>
          <cell r="BH259">
            <v>382</v>
          </cell>
          <cell r="BI259">
            <v>1868.57</v>
          </cell>
          <cell r="BL259">
            <v>413.02</v>
          </cell>
          <cell r="BM259" t="str">
            <v>LC Nº 674/92, ALTERADA P/ LC Nº 1055/08</v>
          </cell>
        </row>
        <row r="260">
          <cell r="A260" t="str">
            <v>4043301157NU E II3I</v>
          </cell>
          <cell r="B260">
            <v>4043</v>
          </cell>
          <cell r="C260">
            <v>30</v>
          </cell>
          <cell r="D260">
            <v>1157</v>
          </cell>
          <cell r="E260" t="str">
            <v>FARMACÊUTICO CHEFE</v>
          </cell>
          <cell r="F260" t="str">
            <v>NU E II</v>
          </cell>
          <cell r="G260">
            <v>4</v>
          </cell>
          <cell r="H260" t="str">
            <v>I</v>
          </cell>
          <cell r="I260">
            <v>4043</v>
          </cell>
          <cell r="J260">
            <v>448.12</v>
          </cell>
          <cell r="K260" t="str">
            <v>AGENTE TÉCNICO DE ASSISTÊNCIA À SAÚDE</v>
          </cell>
          <cell r="L260">
            <v>3</v>
          </cell>
          <cell r="M260" t="str">
            <v>I</v>
          </cell>
          <cell r="N260">
            <v>1161.6300000000001</v>
          </cell>
          <cell r="O260">
            <v>1242.95</v>
          </cell>
          <cell r="P260">
            <v>1242.95</v>
          </cell>
          <cell r="Q260">
            <v>0</v>
          </cell>
          <cell r="S260">
            <v>0.12</v>
          </cell>
          <cell r="T260">
            <v>53.46</v>
          </cell>
          <cell r="U260">
            <v>6.4</v>
          </cell>
          <cell r="V260">
            <v>640</v>
          </cell>
          <cell r="W260">
            <v>6.8479999999999999</v>
          </cell>
          <cell r="X260">
            <v>684.8</v>
          </cell>
          <cell r="Y260">
            <v>684.8</v>
          </cell>
          <cell r="Z260">
            <v>0.67</v>
          </cell>
          <cell r="AA260">
            <v>521.03</v>
          </cell>
          <cell r="AB260">
            <v>0</v>
          </cell>
          <cell r="AQ260">
            <v>640</v>
          </cell>
          <cell r="AR260">
            <v>640</v>
          </cell>
          <cell r="AS260">
            <v>0</v>
          </cell>
          <cell r="AT260">
            <v>0</v>
          </cell>
          <cell r="AW260">
            <v>0</v>
          </cell>
          <cell r="AX260">
            <v>0</v>
          </cell>
          <cell r="AY260">
            <v>0</v>
          </cell>
          <cell r="BH260">
            <v>382</v>
          </cell>
          <cell r="BI260">
            <v>1927.75</v>
          </cell>
          <cell r="BL260">
            <v>448.12</v>
          </cell>
          <cell r="BM260" t="str">
            <v>LC Nº 674/92, ALTERADA P/ LC Nº 1055/08</v>
          </cell>
        </row>
        <row r="261">
          <cell r="A261" t="str">
            <v>4043301157NU E II3J</v>
          </cell>
          <cell r="B261">
            <v>4043</v>
          </cell>
          <cell r="C261">
            <v>30</v>
          </cell>
          <cell r="D261">
            <v>1157</v>
          </cell>
          <cell r="E261" t="str">
            <v>FARMACÊUTICO CHEFE</v>
          </cell>
          <cell r="F261" t="str">
            <v>NU E II</v>
          </cell>
          <cell r="G261">
            <v>4</v>
          </cell>
          <cell r="H261" t="str">
            <v>J</v>
          </cell>
          <cell r="I261">
            <v>4043</v>
          </cell>
          <cell r="J261">
            <v>486.21</v>
          </cell>
          <cell r="K261" t="str">
            <v>AGENTE TÉCNICO DE ASSISTÊNCIA À SAÚDE</v>
          </cell>
          <cell r="L261">
            <v>3</v>
          </cell>
          <cell r="M261" t="str">
            <v>J</v>
          </cell>
          <cell r="N261">
            <v>1219.72</v>
          </cell>
          <cell r="O261">
            <v>1305.0999999999999</v>
          </cell>
          <cell r="P261">
            <v>1305.0999999999999</v>
          </cell>
          <cell r="Q261">
            <v>0</v>
          </cell>
          <cell r="S261">
            <v>0.12</v>
          </cell>
          <cell r="T261">
            <v>53.46</v>
          </cell>
          <cell r="U261">
            <v>6.4</v>
          </cell>
          <cell r="V261">
            <v>640</v>
          </cell>
          <cell r="W261">
            <v>6.8479999999999999</v>
          </cell>
          <cell r="X261">
            <v>684.8</v>
          </cell>
          <cell r="Y261">
            <v>684.8</v>
          </cell>
          <cell r="Z261">
            <v>0.67</v>
          </cell>
          <cell r="AA261">
            <v>521.03</v>
          </cell>
          <cell r="AB261">
            <v>0</v>
          </cell>
          <cell r="AQ261">
            <v>640</v>
          </cell>
          <cell r="AR261">
            <v>640</v>
          </cell>
          <cell r="AS261">
            <v>0</v>
          </cell>
          <cell r="AT261">
            <v>0</v>
          </cell>
          <cell r="AW261">
            <v>0</v>
          </cell>
          <cell r="AX261">
            <v>0</v>
          </cell>
          <cell r="AY261">
            <v>0</v>
          </cell>
          <cell r="BH261">
            <v>382</v>
          </cell>
          <cell r="BI261">
            <v>1989.9</v>
          </cell>
          <cell r="BL261">
            <v>486.21</v>
          </cell>
          <cell r="BM261" t="str">
            <v>LC Nº 674/92, ALTERADA P/ LC Nº 1055/08</v>
          </cell>
        </row>
        <row r="262">
          <cell r="A262" t="str">
            <v>4044301157NU E II2A</v>
          </cell>
          <cell r="B262">
            <v>4044</v>
          </cell>
          <cell r="C262">
            <v>30</v>
          </cell>
          <cell r="D262">
            <v>1157</v>
          </cell>
          <cell r="E262" t="str">
            <v>FARMACÊUTICO ENCARREGADO</v>
          </cell>
          <cell r="F262" t="str">
            <v>NU E II</v>
          </cell>
          <cell r="G262">
            <v>3</v>
          </cell>
          <cell r="H262" t="str">
            <v>A</v>
          </cell>
          <cell r="I262">
            <v>4044</v>
          </cell>
          <cell r="J262">
            <v>217.04</v>
          </cell>
          <cell r="K262" t="str">
            <v>AGENTE TÉCNICO DE ASSISTÊNCIA À SAÚDE</v>
          </cell>
          <cell r="L262">
            <v>2</v>
          </cell>
          <cell r="M262" t="str">
            <v>A</v>
          </cell>
          <cell r="N262">
            <v>655.20000000000005</v>
          </cell>
          <cell r="O262">
            <v>701.06</v>
          </cell>
          <cell r="P262">
            <v>701.06</v>
          </cell>
          <cell r="Q262">
            <v>0</v>
          </cell>
          <cell r="S262">
            <v>0.12</v>
          </cell>
          <cell r="T262">
            <v>53.46</v>
          </cell>
          <cell r="U262">
            <v>6.4</v>
          </cell>
          <cell r="V262">
            <v>640</v>
          </cell>
          <cell r="W262">
            <v>6.8479999999999999</v>
          </cell>
          <cell r="X262">
            <v>684.8</v>
          </cell>
          <cell r="Y262">
            <v>684.8</v>
          </cell>
          <cell r="Z262">
            <v>0.67</v>
          </cell>
          <cell r="AA262">
            <v>521.03</v>
          </cell>
          <cell r="AB262">
            <v>0</v>
          </cell>
          <cell r="AQ262">
            <v>640</v>
          </cell>
          <cell r="AR262">
            <v>640</v>
          </cell>
          <cell r="AS262">
            <v>0</v>
          </cell>
          <cell r="AT262">
            <v>0</v>
          </cell>
          <cell r="AW262">
            <v>0</v>
          </cell>
          <cell r="AX262">
            <v>0</v>
          </cell>
          <cell r="AY262">
            <v>0</v>
          </cell>
          <cell r="BH262">
            <v>382</v>
          </cell>
          <cell r="BI262">
            <v>1385.86</v>
          </cell>
          <cell r="BL262">
            <v>217.04</v>
          </cell>
          <cell r="BM262" t="str">
            <v>LC Nº 674/92, ALTERADA P/ LC Nº 1055/08</v>
          </cell>
        </row>
        <row r="263">
          <cell r="A263" t="str">
            <v>4044301157NU E II2B</v>
          </cell>
          <cell r="B263">
            <v>4044</v>
          </cell>
          <cell r="C263">
            <v>30</v>
          </cell>
          <cell r="D263">
            <v>1157</v>
          </cell>
          <cell r="E263" t="str">
            <v>FARMACÊUTICO ENCARREGADO</v>
          </cell>
          <cell r="F263" t="str">
            <v>NU E II</v>
          </cell>
          <cell r="G263">
            <v>3</v>
          </cell>
          <cell r="H263" t="str">
            <v>B</v>
          </cell>
          <cell r="I263">
            <v>4044</v>
          </cell>
          <cell r="J263">
            <v>235.49</v>
          </cell>
          <cell r="K263" t="str">
            <v>AGENTE TÉCNICO DE ASSISTÊNCIA À SAÚDE</v>
          </cell>
          <cell r="L263">
            <v>2</v>
          </cell>
          <cell r="M263" t="str">
            <v>B</v>
          </cell>
          <cell r="N263">
            <v>687.96</v>
          </cell>
          <cell r="O263">
            <v>736.11</v>
          </cell>
          <cell r="P263">
            <v>736.11</v>
          </cell>
          <cell r="Q263">
            <v>0</v>
          </cell>
          <cell r="S263">
            <v>0.12</v>
          </cell>
          <cell r="T263">
            <v>53.46</v>
          </cell>
          <cell r="U263">
            <v>6.4</v>
          </cell>
          <cell r="V263">
            <v>640</v>
          </cell>
          <cell r="W263">
            <v>6.8479999999999999</v>
          </cell>
          <cell r="X263">
            <v>684.8</v>
          </cell>
          <cell r="Y263">
            <v>684.8</v>
          </cell>
          <cell r="Z263">
            <v>0.67</v>
          </cell>
          <cell r="AA263">
            <v>521.03</v>
          </cell>
          <cell r="AB263">
            <v>0</v>
          </cell>
          <cell r="AQ263">
            <v>640</v>
          </cell>
          <cell r="AR263">
            <v>640</v>
          </cell>
          <cell r="AS263">
            <v>0</v>
          </cell>
          <cell r="AT263">
            <v>0</v>
          </cell>
          <cell r="AW263">
            <v>0</v>
          </cell>
          <cell r="AX263">
            <v>0</v>
          </cell>
          <cell r="AY263">
            <v>0</v>
          </cell>
          <cell r="BH263">
            <v>382</v>
          </cell>
          <cell r="BI263">
            <v>1420.91</v>
          </cell>
          <cell r="BL263">
            <v>235.49</v>
          </cell>
          <cell r="BM263" t="str">
            <v>LC Nº 674/92, ALTERADA P/ LC Nº 1055/08</v>
          </cell>
        </row>
        <row r="264">
          <cell r="A264" t="str">
            <v>4044301157NU E II2C</v>
          </cell>
          <cell r="B264">
            <v>4044</v>
          </cell>
          <cell r="C264">
            <v>30</v>
          </cell>
          <cell r="D264">
            <v>1157</v>
          </cell>
          <cell r="E264" t="str">
            <v>FARMACÊUTICO ENCARREGADO</v>
          </cell>
          <cell r="F264" t="str">
            <v>NU E II</v>
          </cell>
          <cell r="G264">
            <v>3</v>
          </cell>
          <cell r="H264" t="str">
            <v>C</v>
          </cell>
          <cell r="I264">
            <v>4044</v>
          </cell>
          <cell r="J264">
            <v>255.51</v>
          </cell>
          <cell r="K264" t="str">
            <v>AGENTE TÉCNICO DE ASSISTÊNCIA À SAÚDE</v>
          </cell>
          <cell r="L264">
            <v>2</v>
          </cell>
          <cell r="M264" t="str">
            <v>C</v>
          </cell>
          <cell r="N264">
            <v>722.36</v>
          </cell>
          <cell r="O264">
            <v>772.92</v>
          </cell>
          <cell r="P264">
            <v>772.92</v>
          </cell>
          <cell r="Q264">
            <v>0</v>
          </cell>
          <cell r="S264">
            <v>0.12</v>
          </cell>
          <cell r="T264">
            <v>53.46</v>
          </cell>
          <cell r="U264">
            <v>6.4</v>
          </cell>
          <cell r="V264">
            <v>640</v>
          </cell>
          <cell r="W264">
            <v>6.8479999999999999</v>
          </cell>
          <cell r="X264">
            <v>684.8</v>
          </cell>
          <cell r="Y264">
            <v>684.8</v>
          </cell>
          <cell r="Z264">
            <v>0.67</v>
          </cell>
          <cell r="AA264">
            <v>521.03</v>
          </cell>
          <cell r="AB264">
            <v>0</v>
          </cell>
          <cell r="AQ264">
            <v>640</v>
          </cell>
          <cell r="AR264">
            <v>640</v>
          </cell>
          <cell r="AS264">
            <v>0</v>
          </cell>
          <cell r="AT264">
            <v>0</v>
          </cell>
          <cell r="AW264">
            <v>0</v>
          </cell>
          <cell r="AX264">
            <v>0</v>
          </cell>
          <cell r="AY264">
            <v>0</v>
          </cell>
          <cell r="BH264">
            <v>382</v>
          </cell>
          <cell r="BI264">
            <v>1457.72</v>
          </cell>
          <cell r="BL264">
            <v>255.51</v>
          </cell>
          <cell r="BM264" t="str">
            <v>LC Nº 674/92, ALTERADA P/ LC Nº 1055/08</v>
          </cell>
        </row>
        <row r="265">
          <cell r="A265" t="str">
            <v>4044301157NU E II2D</v>
          </cell>
          <cell r="B265">
            <v>4044</v>
          </cell>
          <cell r="C265">
            <v>30</v>
          </cell>
          <cell r="D265">
            <v>1157</v>
          </cell>
          <cell r="E265" t="str">
            <v>FARMACÊUTICO ENCARREGADO</v>
          </cell>
          <cell r="F265" t="str">
            <v>NU E II</v>
          </cell>
          <cell r="G265">
            <v>3</v>
          </cell>
          <cell r="H265" t="str">
            <v>D</v>
          </cell>
          <cell r="I265">
            <v>4044</v>
          </cell>
          <cell r="J265">
            <v>277.23</v>
          </cell>
          <cell r="K265" t="str">
            <v>AGENTE TÉCNICO DE ASSISTÊNCIA À SAÚDE</v>
          </cell>
          <cell r="L265">
            <v>2</v>
          </cell>
          <cell r="M265" t="str">
            <v>D</v>
          </cell>
          <cell r="N265">
            <v>758.48</v>
          </cell>
          <cell r="O265">
            <v>811.56</v>
          </cell>
          <cell r="P265">
            <v>811.56</v>
          </cell>
          <cell r="Q265">
            <v>0</v>
          </cell>
          <cell r="S265">
            <v>0.12</v>
          </cell>
          <cell r="T265">
            <v>53.46</v>
          </cell>
          <cell r="U265">
            <v>6.4</v>
          </cell>
          <cell r="V265">
            <v>640</v>
          </cell>
          <cell r="W265">
            <v>6.8479999999999999</v>
          </cell>
          <cell r="X265">
            <v>684.8</v>
          </cell>
          <cell r="Y265">
            <v>684.8</v>
          </cell>
          <cell r="Z265">
            <v>0.67</v>
          </cell>
          <cell r="AA265">
            <v>521.03</v>
          </cell>
          <cell r="AB265">
            <v>0</v>
          </cell>
          <cell r="AQ265">
            <v>640</v>
          </cell>
          <cell r="AR265">
            <v>640</v>
          </cell>
          <cell r="AS265">
            <v>0</v>
          </cell>
          <cell r="AT265">
            <v>0</v>
          </cell>
          <cell r="AW265">
            <v>0</v>
          </cell>
          <cell r="AX265">
            <v>0</v>
          </cell>
          <cell r="AY265">
            <v>0</v>
          </cell>
          <cell r="BH265">
            <v>382</v>
          </cell>
          <cell r="BI265">
            <v>1496.36</v>
          </cell>
          <cell r="BL265">
            <v>277.22000000000003</v>
          </cell>
          <cell r="BM265" t="str">
            <v>LC Nº 674/92, ALTERADA P/ LC Nº 1055/08</v>
          </cell>
        </row>
        <row r="266">
          <cell r="A266" t="str">
            <v>4044301157NU E II2E</v>
          </cell>
          <cell r="B266">
            <v>4044</v>
          </cell>
          <cell r="C266">
            <v>30</v>
          </cell>
          <cell r="D266">
            <v>1157</v>
          </cell>
          <cell r="E266" t="str">
            <v>FARMACÊUTICO ENCARREGADO</v>
          </cell>
          <cell r="F266" t="str">
            <v>NU E II</v>
          </cell>
          <cell r="G266">
            <v>3</v>
          </cell>
          <cell r="H266" t="str">
            <v>E</v>
          </cell>
          <cell r="I266">
            <v>4044</v>
          </cell>
          <cell r="J266">
            <v>300.79000000000002</v>
          </cell>
          <cell r="K266" t="str">
            <v>AGENTE TÉCNICO DE ASSISTÊNCIA À SAÚDE</v>
          </cell>
          <cell r="L266">
            <v>2</v>
          </cell>
          <cell r="M266" t="str">
            <v>E</v>
          </cell>
          <cell r="N266">
            <v>796.4</v>
          </cell>
          <cell r="O266">
            <v>852.14</v>
          </cell>
          <cell r="P266">
            <v>852.14</v>
          </cell>
          <cell r="Q266">
            <v>0</v>
          </cell>
          <cell r="S266">
            <v>0.12</v>
          </cell>
          <cell r="T266">
            <v>53.46</v>
          </cell>
          <cell r="U266">
            <v>6.4</v>
          </cell>
          <cell r="V266">
            <v>640</v>
          </cell>
          <cell r="W266">
            <v>6.8479999999999999</v>
          </cell>
          <cell r="X266">
            <v>684.8</v>
          </cell>
          <cell r="Y266">
            <v>684.8</v>
          </cell>
          <cell r="Z266">
            <v>0.67</v>
          </cell>
          <cell r="AA266">
            <v>521.03</v>
          </cell>
          <cell r="AB266">
            <v>0</v>
          </cell>
          <cell r="AQ266">
            <v>640</v>
          </cell>
          <cell r="AR266">
            <v>640</v>
          </cell>
          <cell r="AS266">
            <v>0</v>
          </cell>
          <cell r="AT266">
            <v>0</v>
          </cell>
          <cell r="AW266">
            <v>0</v>
          </cell>
          <cell r="AX266">
            <v>0</v>
          </cell>
          <cell r="AY266">
            <v>0</v>
          </cell>
          <cell r="BH266">
            <v>382</v>
          </cell>
          <cell r="BI266">
            <v>1536.94</v>
          </cell>
          <cell r="BL266">
            <v>300.77999999999997</v>
          </cell>
          <cell r="BM266" t="str">
            <v>LC Nº 674/92, ALTERADA P/ LC Nº 1055/08</v>
          </cell>
        </row>
        <row r="267">
          <cell r="A267" t="str">
            <v>4044301157NU E II2F</v>
          </cell>
          <cell r="B267">
            <v>4044</v>
          </cell>
          <cell r="C267">
            <v>30</v>
          </cell>
          <cell r="D267">
            <v>1157</v>
          </cell>
          <cell r="E267" t="str">
            <v>FARMACÊUTICO ENCARREGADO</v>
          </cell>
          <cell r="F267" t="str">
            <v>NU E II</v>
          </cell>
          <cell r="G267">
            <v>3</v>
          </cell>
          <cell r="H267" t="str">
            <v>F</v>
          </cell>
          <cell r="I267">
            <v>4044</v>
          </cell>
          <cell r="J267">
            <v>326.36</v>
          </cell>
          <cell r="K267" t="str">
            <v>AGENTE TÉCNICO DE ASSISTÊNCIA À SAÚDE</v>
          </cell>
          <cell r="L267">
            <v>2</v>
          </cell>
          <cell r="M267" t="str">
            <v>F</v>
          </cell>
          <cell r="N267">
            <v>836.22</v>
          </cell>
          <cell r="O267">
            <v>894.75</v>
          </cell>
          <cell r="P267">
            <v>894.75</v>
          </cell>
          <cell r="Q267">
            <v>0</v>
          </cell>
          <cell r="S267">
            <v>0.12</v>
          </cell>
          <cell r="T267">
            <v>53.46</v>
          </cell>
          <cell r="U267">
            <v>6.4</v>
          </cell>
          <cell r="V267">
            <v>640</v>
          </cell>
          <cell r="W267">
            <v>6.8479999999999999</v>
          </cell>
          <cell r="X267">
            <v>684.8</v>
          </cell>
          <cell r="Y267">
            <v>684.8</v>
          </cell>
          <cell r="Z267">
            <v>0.67</v>
          </cell>
          <cell r="AA267">
            <v>521.03</v>
          </cell>
          <cell r="AB267">
            <v>0</v>
          </cell>
          <cell r="AQ267">
            <v>640</v>
          </cell>
          <cell r="AR267">
            <v>640</v>
          </cell>
          <cell r="AS267">
            <v>0</v>
          </cell>
          <cell r="AT267">
            <v>0</v>
          </cell>
          <cell r="AW267">
            <v>0</v>
          </cell>
          <cell r="AX267">
            <v>0</v>
          </cell>
          <cell r="AY267">
            <v>0</v>
          </cell>
          <cell r="BH267">
            <v>382</v>
          </cell>
          <cell r="BI267">
            <v>1579.55</v>
          </cell>
          <cell r="BL267">
            <v>326.33999999999997</v>
          </cell>
          <cell r="BM267" t="str">
            <v>LC Nº 674/92, ALTERADA P/ LC Nº 1055/08</v>
          </cell>
        </row>
        <row r="268">
          <cell r="A268" t="str">
            <v>4044301157NU E II2G</v>
          </cell>
          <cell r="B268">
            <v>4044</v>
          </cell>
          <cell r="C268">
            <v>30</v>
          </cell>
          <cell r="D268">
            <v>1157</v>
          </cell>
          <cell r="E268" t="str">
            <v>FARMACÊUTICO ENCARREGADO</v>
          </cell>
          <cell r="F268" t="str">
            <v>NU E II</v>
          </cell>
          <cell r="G268">
            <v>3</v>
          </cell>
          <cell r="H268" t="str">
            <v>G</v>
          </cell>
          <cell r="I268">
            <v>4044</v>
          </cell>
          <cell r="J268">
            <v>354.1</v>
          </cell>
          <cell r="K268" t="str">
            <v>AGENTE TÉCNICO DE ASSISTÊNCIA À SAÚDE</v>
          </cell>
          <cell r="L268">
            <v>2</v>
          </cell>
          <cell r="M268" t="str">
            <v>G</v>
          </cell>
          <cell r="N268">
            <v>878.03</v>
          </cell>
          <cell r="O268">
            <v>939.49</v>
          </cell>
          <cell r="P268">
            <v>939.49</v>
          </cell>
          <cell r="Q268">
            <v>0</v>
          </cell>
          <cell r="S268">
            <v>0.12</v>
          </cell>
          <cell r="T268">
            <v>53.46</v>
          </cell>
          <cell r="U268">
            <v>6.4</v>
          </cell>
          <cell r="V268">
            <v>640</v>
          </cell>
          <cell r="W268">
            <v>6.8479999999999999</v>
          </cell>
          <cell r="X268">
            <v>684.8</v>
          </cell>
          <cell r="Y268">
            <v>684.8</v>
          </cell>
          <cell r="Z268">
            <v>0.67</v>
          </cell>
          <cell r="AA268">
            <v>521.03</v>
          </cell>
          <cell r="AB268">
            <v>0</v>
          </cell>
          <cell r="AQ268">
            <v>640</v>
          </cell>
          <cell r="AR268">
            <v>640</v>
          </cell>
          <cell r="AS268">
            <v>0</v>
          </cell>
          <cell r="AT268">
            <v>0</v>
          </cell>
          <cell r="AW268">
            <v>0</v>
          </cell>
          <cell r="AX268">
            <v>0</v>
          </cell>
          <cell r="AY268">
            <v>0</v>
          </cell>
          <cell r="BH268">
            <v>382</v>
          </cell>
          <cell r="BI268">
            <v>1624.29</v>
          </cell>
          <cell r="BL268">
            <v>354.09</v>
          </cell>
          <cell r="BM268" t="str">
            <v>LC Nº 674/92, ALTERADA P/ LC Nº 1055/08</v>
          </cell>
        </row>
        <row r="269">
          <cell r="A269" t="str">
            <v>4044301157NU E II2H</v>
          </cell>
          <cell r="B269">
            <v>4044</v>
          </cell>
          <cell r="C269">
            <v>30</v>
          </cell>
          <cell r="D269">
            <v>1157</v>
          </cell>
          <cell r="E269" t="str">
            <v>FARMACÊUTICO ENCARREGADO</v>
          </cell>
          <cell r="F269" t="str">
            <v>NU E II</v>
          </cell>
          <cell r="G269">
            <v>3</v>
          </cell>
          <cell r="H269" t="str">
            <v>H</v>
          </cell>
          <cell r="I269">
            <v>4044</v>
          </cell>
          <cell r="J269">
            <v>384.2</v>
          </cell>
          <cell r="K269" t="str">
            <v>AGENTE TÉCNICO DE ASSISTÊNCIA À SAÚDE</v>
          </cell>
          <cell r="L269">
            <v>2</v>
          </cell>
          <cell r="M269" t="str">
            <v>H</v>
          </cell>
          <cell r="N269">
            <v>921.93</v>
          </cell>
          <cell r="O269">
            <v>986.46</v>
          </cell>
          <cell r="P269">
            <v>986.46</v>
          </cell>
          <cell r="Q269">
            <v>0</v>
          </cell>
          <cell r="S269">
            <v>0.12</v>
          </cell>
          <cell r="T269">
            <v>53.46</v>
          </cell>
          <cell r="U269">
            <v>6.4</v>
          </cell>
          <cell r="V269">
            <v>640</v>
          </cell>
          <cell r="W269">
            <v>6.8479999999999999</v>
          </cell>
          <cell r="X269">
            <v>684.8</v>
          </cell>
          <cell r="Y269">
            <v>684.8</v>
          </cell>
          <cell r="Z269">
            <v>0.67</v>
          </cell>
          <cell r="AA269">
            <v>521.03</v>
          </cell>
          <cell r="AB269">
            <v>0</v>
          </cell>
          <cell r="AQ269">
            <v>640</v>
          </cell>
          <cell r="AR269">
            <v>640</v>
          </cell>
          <cell r="AS269">
            <v>0</v>
          </cell>
          <cell r="AT269">
            <v>0</v>
          </cell>
          <cell r="AW269">
            <v>0</v>
          </cell>
          <cell r="AX269">
            <v>0</v>
          </cell>
          <cell r="AY269">
            <v>0</v>
          </cell>
          <cell r="BH269">
            <v>382</v>
          </cell>
          <cell r="BI269">
            <v>1671.26</v>
          </cell>
          <cell r="BL269">
            <v>384.19</v>
          </cell>
          <cell r="BM269" t="str">
            <v>LC Nº 674/92, ALTERADA P/ LC Nº 1055/08</v>
          </cell>
        </row>
        <row r="270">
          <cell r="A270" t="str">
            <v>4044301157NU E II2I</v>
          </cell>
          <cell r="B270">
            <v>4044</v>
          </cell>
          <cell r="C270">
            <v>30</v>
          </cell>
          <cell r="D270">
            <v>1157</v>
          </cell>
          <cell r="E270" t="str">
            <v>FARMACÊUTICO ENCARREGADO</v>
          </cell>
          <cell r="F270" t="str">
            <v>NU E II</v>
          </cell>
          <cell r="G270">
            <v>3</v>
          </cell>
          <cell r="H270" t="str">
            <v>I</v>
          </cell>
          <cell r="I270">
            <v>4044</v>
          </cell>
          <cell r="J270">
            <v>416.86</v>
          </cell>
          <cell r="K270" t="str">
            <v>AGENTE TÉCNICO DE ASSISTÊNCIA À SAÚDE</v>
          </cell>
          <cell r="L270">
            <v>2</v>
          </cell>
          <cell r="M270" t="str">
            <v>I</v>
          </cell>
          <cell r="N270">
            <v>968.03</v>
          </cell>
          <cell r="O270">
            <v>1035.78</v>
          </cell>
          <cell r="P270">
            <v>1035.78</v>
          </cell>
          <cell r="Q270">
            <v>0</v>
          </cell>
          <cell r="S270">
            <v>0.12</v>
          </cell>
          <cell r="T270">
            <v>53.46</v>
          </cell>
          <cell r="U270">
            <v>6.4</v>
          </cell>
          <cell r="V270">
            <v>640</v>
          </cell>
          <cell r="W270">
            <v>6.8479999999999999</v>
          </cell>
          <cell r="X270">
            <v>684.8</v>
          </cell>
          <cell r="Y270">
            <v>684.8</v>
          </cell>
          <cell r="Z270">
            <v>0.67</v>
          </cell>
          <cell r="AA270">
            <v>521.03</v>
          </cell>
          <cell r="AB270">
            <v>0</v>
          </cell>
          <cell r="AQ270">
            <v>640</v>
          </cell>
          <cell r="AR270">
            <v>640</v>
          </cell>
          <cell r="AS270">
            <v>0</v>
          </cell>
          <cell r="AT270">
            <v>0</v>
          </cell>
          <cell r="AW270">
            <v>0</v>
          </cell>
          <cell r="AX270">
            <v>0</v>
          </cell>
          <cell r="AY270">
            <v>0</v>
          </cell>
          <cell r="BH270">
            <v>382</v>
          </cell>
          <cell r="BI270">
            <v>1720.58</v>
          </cell>
          <cell r="BL270">
            <v>416.84</v>
          </cell>
          <cell r="BM270" t="str">
            <v>LC Nº 674/92, ALTERADA P/ LC Nº 1055/08</v>
          </cell>
        </row>
        <row r="271">
          <cell r="A271" t="str">
            <v>4044301157NU E II2J</v>
          </cell>
          <cell r="B271">
            <v>4044</v>
          </cell>
          <cell r="C271">
            <v>30</v>
          </cell>
          <cell r="D271">
            <v>1157</v>
          </cell>
          <cell r="E271" t="str">
            <v>FARMACÊUTICO ENCARREGADO</v>
          </cell>
          <cell r="F271" t="str">
            <v>NU E II</v>
          </cell>
          <cell r="G271">
            <v>3</v>
          </cell>
          <cell r="H271" t="str">
            <v>J</v>
          </cell>
          <cell r="I271">
            <v>4044</v>
          </cell>
          <cell r="J271">
            <v>452.29</v>
          </cell>
          <cell r="K271" t="str">
            <v>AGENTE TÉCNICO DE ASSISTÊNCIA À SAÚDE</v>
          </cell>
          <cell r="L271">
            <v>2</v>
          </cell>
          <cell r="M271" t="str">
            <v>J</v>
          </cell>
          <cell r="N271">
            <v>1016.43</v>
          </cell>
          <cell r="O271">
            <v>1087.57</v>
          </cell>
          <cell r="P271">
            <v>1087.57</v>
          </cell>
          <cell r="Q271">
            <v>0</v>
          </cell>
          <cell r="S271">
            <v>0.12</v>
          </cell>
          <cell r="T271">
            <v>53.46</v>
          </cell>
          <cell r="U271">
            <v>6.4</v>
          </cell>
          <cell r="V271">
            <v>640</v>
          </cell>
          <cell r="W271">
            <v>6.8479999999999999</v>
          </cell>
          <cell r="X271">
            <v>684.8</v>
          </cell>
          <cell r="Y271">
            <v>684.8</v>
          </cell>
          <cell r="Z271">
            <v>0.67</v>
          </cell>
          <cell r="AA271">
            <v>521.03</v>
          </cell>
          <cell r="AB271">
            <v>0</v>
          </cell>
          <cell r="AQ271">
            <v>640</v>
          </cell>
          <cell r="AR271">
            <v>640</v>
          </cell>
          <cell r="AS271">
            <v>0</v>
          </cell>
          <cell r="AT271">
            <v>0</v>
          </cell>
          <cell r="AW271">
            <v>0</v>
          </cell>
          <cell r="AX271">
            <v>0</v>
          </cell>
          <cell r="AY271">
            <v>0</v>
          </cell>
          <cell r="BH271">
            <v>382</v>
          </cell>
          <cell r="BI271">
            <v>1772.37</v>
          </cell>
          <cell r="BL271">
            <v>452.29</v>
          </cell>
          <cell r="BM271" t="str">
            <v>LC Nº 674/92, ALTERADA P/ LC Nº 1055/08</v>
          </cell>
        </row>
        <row r="272">
          <cell r="A272" t="str">
            <v>4045301157NU E II1A</v>
          </cell>
          <cell r="B272">
            <v>4045</v>
          </cell>
          <cell r="C272">
            <v>30</v>
          </cell>
          <cell r="D272">
            <v>1157</v>
          </cell>
          <cell r="E272" t="str">
            <v>FÍSICO</v>
          </cell>
          <cell r="F272" t="str">
            <v>NU E II</v>
          </cell>
          <cell r="G272">
            <v>1</v>
          </cell>
          <cell r="H272" t="str">
            <v>A</v>
          </cell>
          <cell r="I272">
            <v>4045</v>
          </cell>
          <cell r="J272">
            <v>187.82</v>
          </cell>
          <cell r="K272" t="str">
            <v>AGENTE TÉCNICO DE ASSISTÊNCIA À SAÚDE</v>
          </cell>
          <cell r="L272">
            <v>1</v>
          </cell>
          <cell r="M272" t="str">
            <v>A</v>
          </cell>
          <cell r="N272">
            <v>546</v>
          </cell>
          <cell r="O272">
            <v>584.22</v>
          </cell>
          <cell r="P272">
            <v>584.22</v>
          </cell>
          <cell r="Q272">
            <v>0</v>
          </cell>
          <cell r="S272">
            <v>0.12</v>
          </cell>
          <cell r="T272">
            <v>53.46</v>
          </cell>
          <cell r="U272">
            <v>6.4</v>
          </cell>
          <cell r="V272">
            <v>640</v>
          </cell>
          <cell r="W272">
            <v>6.8479999999999999</v>
          </cell>
          <cell r="X272">
            <v>684.8</v>
          </cell>
          <cell r="Y272">
            <v>684.8</v>
          </cell>
          <cell r="Z272">
            <v>0.67</v>
          </cell>
          <cell r="AA272">
            <v>521.03</v>
          </cell>
          <cell r="AB272">
            <v>0</v>
          </cell>
          <cell r="AQ272">
            <v>640</v>
          </cell>
          <cell r="AR272">
            <v>640</v>
          </cell>
          <cell r="AS272">
            <v>0</v>
          </cell>
          <cell r="AT272">
            <v>0</v>
          </cell>
          <cell r="AW272">
            <v>0</v>
          </cell>
          <cell r="AX272">
            <v>0</v>
          </cell>
          <cell r="AY272">
            <v>0</v>
          </cell>
          <cell r="BH272">
            <v>382</v>
          </cell>
          <cell r="BI272">
            <v>1269.02</v>
          </cell>
          <cell r="BL272">
            <v>187.82</v>
          </cell>
          <cell r="BM272" t="str">
            <v>LC Nº 674/92, ALTERADA P/ LC Nº 1055/08</v>
          </cell>
        </row>
        <row r="273">
          <cell r="A273" t="str">
            <v>4045301157NU E II1B</v>
          </cell>
          <cell r="B273">
            <v>4045</v>
          </cell>
          <cell r="C273">
            <v>30</v>
          </cell>
          <cell r="D273">
            <v>1157</v>
          </cell>
          <cell r="E273" t="str">
            <v>FÍSICO</v>
          </cell>
          <cell r="F273" t="str">
            <v>NU E II</v>
          </cell>
          <cell r="G273">
            <v>1</v>
          </cell>
          <cell r="H273" t="str">
            <v>B</v>
          </cell>
          <cell r="I273">
            <v>4045</v>
          </cell>
          <cell r="J273">
            <v>203.78</v>
          </cell>
          <cell r="K273" t="str">
            <v>AGENTE TÉCNICO DE ASSISTÊNCIA À SAÚDE</v>
          </cell>
          <cell r="L273">
            <v>1</v>
          </cell>
          <cell r="M273" t="str">
            <v>B</v>
          </cell>
          <cell r="N273">
            <v>573.29999999999995</v>
          </cell>
          <cell r="O273">
            <v>613.42999999999995</v>
          </cell>
          <cell r="P273">
            <v>613.42999999999995</v>
          </cell>
          <cell r="Q273">
            <v>0</v>
          </cell>
          <cell r="S273">
            <v>0.12</v>
          </cell>
          <cell r="T273">
            <v>53.46</v>
          </cell>
          <cell r="U273">
            <v>6.4</v>
          </cell>
          <cell r="V273">
            <v>640</v>
          </cell>
          <cell r="W273">
            <v>6.8479999999999999</v>
          </cell>
          <cell r="X273">
            <v>684.8</v>
          </cell>
          <cell r="Y273">
            <v>684.8</v>
          </cell>
          <cell r="Z273">
            <v>0.67</v>
          </cell>
          <cell r="AA273">
            <v>521.03</v>
          </cell>
          <cell r="AB273">
            <v>0</v>
          </cell>
          <cell r="AQ273">
            <v>640</v>
          </cell>
          <cell r="AR273">
            <v>640</v>
          </cell>
          <cell r="AS273">
            <v>0</v>
          </cell>
          <cell r="AT273">
            <v>0</v>
          </cell>
          <cell r="AW273">
            <v>0</v>
          </cell>
          <cell r="AX273">
            <v>0</v>
          </cell>
          <cell r="AY273">
            <v>0</v>
          </cell>
          <cell r="BH273">
            <v>382</v>
          </cell>
          <cell r="BI273">
            <v>1298.23</v>
          </cell>
          <cell r="BL273">
            <v>203.79</v>
          </cell>
          <cell r="BM273" t="str">
            <v>LC Nº 674/92, ALTERADA P/ LC Nº 1055/08</v>
          </cell>
        </row>
        <row r="274">
          <cell r="A274" t="str">
            <v>4045301157NU E II1C</v>
          </cell>
          <cell r="B274">
            <v>4045</v>
          </cell>
          <cell r="C274">
            <v>30</v>
          </cell>
          <cell r="D274">
            <v>1157</v>
          </cell>
          <cell r="E274" t="str">
            <v>FÍSICO</v>
          </cell>
          <cell r="F274" t="str">
            <v>NU E II</v>
          </cell>
          <cell r="G274">
            <v>1</v>
          </cell>
          <cell r="H274" t="str">
            <v>C</v>
          </cell>
          <cell r="I274">
            <v>4045</v>
          </cell>
          <cell r="J274">
            <v>221.1</v>
          </cell>
          <cell r="K274" t="str">
            <v>AGENTE TÉCNICO DE ASSISTÊNCIA À SAÚDE</v>
          </cell>
          <cell r="L274">
            <v>1</v>
          </cell>
          <cell r="M274" t="str">
            <v>C</v>
          </cell>
          <cell r="N274">
            <v>601.97</v>
          </cell>
          <cell r="O274">
            <v>644.1</v>
          </cell>
          <cell r="P274">
            <v>644.1</v>
          </cell>
          <cell r="Q274">
            <v>0</v>
          </cell>
          <cell r="S274">
            <v>0.12</v>
          </cell>
          <cell r="T274">
            <v>53.46</v>
          </cell>
          <cell r="U274">
            <v>6.4</v>
          </cell>
          <cell r="V274">
            <v>640</v>
          </cell>
          <cell r="W274">
            <v>6.8479999999999999</v>
          </cell>
          <cell r="X274">
            <v>684.8</v>
          </cell>
          <cell r="Y274">
            <v>684.8</v>
          </cell>
          <cell r="Z274">
            <v>0.67</v>
          </cell>
          <cell r="AA274">
            <v>521.03</v>
          </cell>
          <cell r="AB274">
            <v>0</v>
          </cell>
          <cell r="AQ274">
            <v>640</v>
          </cell>
          <cell r="AR274">
            <v>640</v>
          </cell>
          <cell r="AS274">
            <v>0</v>
          </cell>
          <cell r="AT274">
            <v>0</v>
          </cell>
          <cell r="AW274">
            <v>0</v>
          </cell>
          <cell r="AX274">
            <v>0</v>
          </cell>
          <cell r="AY274">
            <v>0</v>
          </cell>
          <cell r="BH274">
            <v>382</v>
          </cell>
          <cell r="BI274">
            <v>1328.9</v>
          </cell>
          <cell r="BL274">
            <v>221.11</v>
          </cell>
          <cell r="BM274" t="str">
            <v>LC Nº 674/92, ALTERADA P/ LC Nº 1055/08</v>
          </cell>
        </row>
        <row r="275">
          <cell r="A275" t="str">
            <v>4045301157NU E II1D</v>
          </cell>
          <cell r="B275">
            <v>4045</v>
          </cell>
          <cell r="C275">
            <v>30</v>
          </cell>
          <cell r="D275">
            <v>1157</v>
          </cell>
          <cell r="E275" t="str">
            <v>FÍSICO</v>
          </cell>
          <cell r="F275" t="str">
            <v>NU E II</v>
          </cell>
          <cell r="G275">
            <v>1</v>
          </cell>
          <cell r="H275" t="str">
            <v>D</v>
          </cell>
          <cell r="I275">
            <v>4045</v>
          </cell>
          <cell r="J275">
            <v>239.89</v>
          </cell>
          <cell r="K275" t="str">
            <v>AGENTE TÉCNICO DE ASSISTÊNCIA À SAÚDE</v>
          </cell>
          <cell r="L275">
            <v>1</v>
          </cell>
          <cell r="M275" t="str">
            <v>D</v>
          </cell>
          <cell r="N275">
            <v>632.05999999999995</v>
          </cell>
          <cell r="O275">
            <v>676.31</v>
          </cell>
          <cell r="P275">
            <v>676.31</v>
          </cell>
          <cell r="Q275">
            <v>0</v>
          </cell>
          <cell r="S275">
            <v>0.12</v>
          </cell>
          <cell r="T275">
            <v>53.46</v>
          </cell>
          <cell r="U275">
            <v>6.4</v>
          </cell>
          <cell r="V275">
            <v>640</v>
          </cell>
          <cell r="W275">
            <v>6.8479999999999999</v>
          </cell>
          <cell r="X275">
            <v>684.8</v>
          </cell>
          <cell r="Y275">
            <v>684.8</v>
          </cell>
          <cell r="Z275">
            <v>0.67</v>
          </cell>
          <cell r="AA275">
            <v>521.03</v>
          </cell>
          <cell r="AB275">
            <v>0</v>
          </cell>
          <cell r="AQ275">
            <v>640</v>
          </cell>
          <cell r="AR275">
            <v>640</v>
          </cell>
          <cell r="AS275">
            <v>0</v>
          </cell>
          <cell r="AT275">
            <v>0</v>
          </cell>
          <cell r="AW275">
            <v>0</v>
          </cell>
          <cell r="AX275">
            <v>0</v>
          </cell>
          <cell r="AY275">
            <v>0</v>
          </cell>
          <cell r="BH275">
            <v>382</v>
          </cell>
          <cell r="BI275">
            <v>1361.11</v>
          </cell>
          <cell r="BL275">
            <v>239.9</v>
          </cell>
          <cell r="BM275" t="str">
            <v>LC Nº 674/92, ALTERADA P/ LC Nº 1055/08</v>
          </cell>
        </row>
        <row r="276">
          <cell r="A276" t="str">
            <v>4045301157NU E II1E</v>
          </cell>
          <cell r="B276">
            <v>4045</v>
          </cell>
          <cell r="C276">
            <v>30</v>
          </cell>
          <cell r="D276">
            <v>1157</v>
          </cell>
          <cell r="E276" t="str">
            <v>FÍSICO</v>
          </cell>
          <cell r="F276" t="str">
            <v>NU E II</v>
          </cell>
          <cell r="G276">
            <v>1</v>
          </cell>
          <cell r="H276" t="str">
            <v>E</v>
          </cell>
          <cell r="I276">
            <v>4045</v>
          </cell>
          <cell r="J276">
            <v>260.29000000000002</v>
          </cell>
          <cell r="K276" t="str">
            <v>AGENTE TÉCNICO DE ASSISTÊNCIA À SAÚDE</v>
          </cell>
          <cell r="L276">
            <v>1</v>
          </cell>
          <cell r="M276" t="str">
            <v>E</v>
          </cell>
          <cell r="N276">
            <v>663.67</v>
          </cell>
          <cell r="O276">
            <v>710.12</v>
          </cell>
          <cell r="P276">
            <v>710.12</v>
          </cell>
          <cell r="Q276">
            <v>0</v>
          </cell>
          <cell r="S276">
            <v>0.12</v>
          </cell>
          <cell r="T276">
            <v>53.46</v>
          </cell>
          <cell r="U276">
            <v>6.4</v>
          </cell>
          <cell r="V276">
            <v>640</v>
          </cell>
          <cell r="W276">
            <v>6.8479999999999999</v>
          </cell>
          <cell r="X276">
            <v>684.8</v>
          </cell>
          <cell r="Y276">
            <v>684.8</v>
          </cell>
          <cell r="Z276">
            <v>0.67</v>
          </cell>
          <cell r="AA276">
            <v>521.03</v>
          </cell>
          <cell r="AB276">
            <v>0</v>
          </cell>
          <cell r="AQ276">
            <v>640</v>
          </cell>
          <cell r="AR276">
            <v>640</v>
          </cell>
          <cell r="AS276">
            <v>0</v>
          </cell>
          <cell r="AT276">
            <v>0</v>
          </cell>
          <cell r="AW276">
            <v>0</v>
          </cell>
          <cell r="AX276">
            <v>0</v>
          </cell>
          <cell r="AY276">
            <v>0</v>
          </cell>
          <cell r="BH276">
            <v>382</v>
          </cell>
          <cell r="BI276">
            <v>1394.92</v>
          </cell>
          <cell r="BL276">
            <v>260.29000000000002</v>
          </cell>
          <cell r="BM276" t="str">
            <v>LC Nº 674/92, ALTERADA P/ LC Nº 1055/08</v>
          </cell>
        </row>
        <row r="277">
          <cell r="A277" t="str">
            <v>4045301157NU E II1F</v>
          </cell>
          <cell r="B277">
            <v>4045</v>
          </cell>
          <cell r="C277">
            <v>30</v>
          </cell>
          <cell r="D277">
            <v>1157</v>
          </cell>
          <cell r="E277" t="str">
            <v>FÍSICO</v>
          </cell>
          <cell r="F277" t="str">
            <v>NU E II</v>
          </cell>
          <cell r="G277">
            <v>1</v>
          </cell>
          <cell r="H277" t="str">
            <v>F</v>
          </cell>
          <cell r="I277">
            <v>4045</v>
          </cell>
          <cell r="J277">
            <v>282.41000000000003</v>
          </cell>
          <cell r="K277" t="str">
            <v>AGENTE TÉCNICO DE ASSISTÊNCIA À SAÚDE</v>
          </cell>
          <cell r="L277">
            <v>1</v>
          </cell>
          <cell r="M277" t="str">
            <v>F</v>
          </cell>
          <cell r="N277">
            <v>696.85</v>
          </cell>
          <cell r="O277">
            <v>745.63</v>
          </cell>
          <cell r="P277">
            <v>745.63</v>
          </cell>
          <cell r="Q277">
            <v>0</v>
          </cell>
          <cell r="S277">
            <v>0.12</v>
          </cell>
          <cell r="T277">
            <v>53.46</v>
          </cell>
          <cell r="U277">
            <v>6.4</v>
          </cell>
          <cell r="V277">
            <v>640</v>
          </cell>
          <cell r="W277">
            <v>6.8479999999999999</v>
          </cell>
          <cell r="X277">
            <v>684.8</v>
          </cell>
          <cell r="Y277">
            <v>684.8</v>
          </cell>
          <cell r="Z277">
            <v>0.67</v>
          </cell>
          <cell r="AA277">
            <v>521.03</v>
          </cell>
          <cell r="AB277">
            <v>0</v>
          </cell>
          <cell r="AQ277">
            <v>640</v>
          </cell>
          <cell r="AR277">
            <v>640</v>
          </cell>
          <cell r="AS277">
            <v>0</v>
          </cell>
          <cell r="AT277">
            <v>0</v>
          </cell>
          <cell r="AW277">
            <v>0</v>
          </cell>
          <cell r="AX277">
            <v>0</v>
          </cell>
          <cell r="AY277">
            <v>0</v>
          </cell>
          <cell r="BH277">
            <v>382</v>
          </cell>
          <cell r="BI277">
            <v>1430.43</v>
          </cell>
          <cell r="BL277">
            <v>282.41000000000003</v>
          </cell>
          <cell r="BM277" t="str">
            <v>LC Nº 674/92, ALTERADA P/ LC Nº 1055/08</v>
          </cell>
        </row>
        <row r="278">
          <cell r="A278" t="str">
            <v>4045301157NU E II1G</v>
          </cell>
          <cell r="B278">
            <v>4045</v>
          </cell>
          <cell r="C278">
            <v>30</v>
          </cell>
          <cell r="D278">
            <v>1157</v>
          </cell>
          <cell r="E278" t="str">
            <v>FÍSICO</v>
          </cell>
          <cell r="F278" t="str">
            <v>NU E II</v>
          </cell>
          <cell r="G278">
            <v>1</v>
          </cell>
          <cell r="H278" t="str">
            <v>G</v>
          </cell>
          <cell r="I278">
            <v>4045</v>
          </cell>
          <cell r="J278">
            <v>306.41000000000003</v>
          </cell>
          <cell r="K278" t="str">
            <v>AGENTE TÉCNICO DE ASSISTÊNCIA À SAÚDE</v>
          </cell>
          <cell r="L278">
            <v>1</v>
          </cell>
          <cell r="M278" t="str">
            <v>G</v>
          </cell>
          <cell r="N278">
            <v>731.69</v>
          </cell>
          <cell r="O278">
            <v>782.91</v>
          </cell>
          <cell r="P278">
            <v>782.91</v>
          </cell>
          <cell r="Q278">
            <v>0</v>
          </cell>
          <cell r="S278">
            <v>0.12</v>
          </cell>
          <cell r="T278">
            <v>53.46</v>
          </cell>
          <cell r="U278">
            <v>6.4</v>
          </cell>
          <cell r="V278">
            <v>640</v>
          </cell>
          <cell r="W278">
            <v>6.8479999999999999</v>
          </cell>
          <cell r="X278">
            <v>684.8</v>
          </cell>
          <cell r="Y278">
            <v>684.8</v>
          </cell>
          <cell r="Z278">
            <v>0.67</v>
          </cell>
          <cell r="AA278">
            <v>521.03</v>
          </cell>
          <cell r="AB278">
            <v>0</v>
          </cell>
          <cell r="AQ278">
            <v>640</v>
          </cell>
          <cell r="AR278">
            <v>640</v>
          </cell>
          <cell r="AS278">
            <v>0</v>
          </cell>
          <cell r="AT278">
            <v>0</v>
          </cell>
          <cell r="AW278">
            <v>0</v>
          </cell>
          <cell r="AX278">
            <v>0</v>
          </cell>
          <cell r="AY278">
            <v>0</v>
          </cell>
          <cell r="BH278">
            <v>382</v>
          </cell>
          <cell r="BI278">
            <v>1467.71</v>
          </cell>
          <cell r="BL278">
            <v>306.41000000000003</v>
          </cell>
          <cell r="BM278" t="str">
            <v>LC Nº 674/92, ALTERADA P/ LC Nº 1055/08</v>
          </cell>
        </row>
        <row r="279">
          <cell r="A279" t="str">
            <v>4045301157NU E II1H</v>
          </cell>
          <cell r="B279">
            <v>4045</v>
          </cell>
          <cell r="C279">
            <v>30</v>
          </cell>
          <cell r="D279">
            <v>1157</v>
          </cell>
          <cell r="E279" t="str">
            <v>FÍSICO</v>
          </cell>
          <cell r="F279" t="str">
            <v>NU E II</v>
          </cell>
          <cell r="G279">
            <v>1</v>
          </cell>
          <cell r="H279" t="str">
            <v>H</v>
          </cell>
          <cell r="I279">
            <v>4045</v>
          </cell>
          <cell r="J279">
            <v>332.46</v>
          </cell>
          <cell r="K279" t="str">
            <v>AGENTE TÉCNICO DE ASSISTÊNCIA À SAÚDE</v>
          </cell>
          <cell r="L279">
            <v>1</v>
          </cell>
          <cell r="M279" t="str">
            <v>H</v>
          </cell>
          <cell r="N279">
            <v>768.28</v>
          </cell>
          <cell r="O279">
            <v>822.06</v>
          </cell>
          <cell r="P279">
            <v>822.06</v>
          </cell>
          <cell r="Q279">
            <v>0</v>
          </cell>
          <cell r="S279">
            <v>0.12</v>
          </cell>
          <cell r="T279">
            <v>53.46</v>
          </cell>
          <cell r="U279">
            <v>6.4</v>
          </cell>
          <cell r="V279">
            <v>640</v>
          </cell>
          <cell r="W279">
            <v>6.8479999999999999</v>
          </cell>
          <cell r="X279">
            <v>684.8</v>
          </cell>
          <cell r="Y279">
            <v>684.8</v>
          </cell>
          <cell r="Z279">
            <v>0.67</v>
          </cell>
          <cell r="AA279">
            <v>521.03</v>
          </cell>
          <cell r="AB279">
            <v>0</v>
          </cell>
          <cell r="AQ279">
            <v>640</v>
          </cell>
          <cell r="AR279">
            <v>640</v>
          </cell>
          <cell r="AS279">
            <v>0</v>
          </cell>
          <cell r="AT279">
            <v>0</v>
          </cell>
          <cell r="AW279">
            <v>0</v>
          </cell>
          <cell r="AX279">
            <v>0</v>
          </cell>
          <cell r="AY279">
            <v>0</v>
          </cell>
          <cell r="BH279">
            <v>382</v>
          </cell>
          <cell r="BI279">
            <v>1506.86</v>
          </cell>
          <cell r="BL279">
            <v>332.45</v>
          </cell>
          <cell r="BM279" t="str">
            <v>LC Nº 674/92, ALTERADA P/ LC Nº 1055/08</v>
          </cell>
        </row>
        <row r="280">
          <cell r="A280" t="str">
            <v>4045301157NU E II1I</v>
          </cell>
          <cell r="B280">
            <v>4045</v>
          </cell>
          <cell r="C280">
            <v>30</v>
          </cell>
          <cell r="D280">
            <v>1157</v>
          </cell>
          <cell r="E280" t="str">
            <v>FÍSICO</v>
          </cell>
          <cell r="F280" t="str">
            <v>NU E II</v>
          </cell>
          <cell r="G280">
            <v>1</v>
          </cell>
          <cell r="H280" t="str">
            <v>I</v>
          </cell>
          <cell r="I280">
            <v>4045</v>
          </cell>
          <cell r="J280">
            <v>360.72</v>
          </cell>
          <cell r="K280" t="str">
            <v>AGENTE TÉCNICO DE ASSISTÊNCIA À SAÚDE</v>
          </cell>
          <cell r="L280">
            <v>1</v>
          </cell>
          <cell r="M280" t="str">
            <v>I</v>
          </cell>
          <cell r="N280">
            <v>806.69</v>
          </cell>
          <cell r="O280">
            <v>863.16</v>
          </cell>
          <cell r="P280">
            <v>863.16</v>
          </cell>
          <cell r="Q280">
            <v>0</v>
          </cell>
          <cell r="S280">
            <v>0.12</v>
          </cell>
          <cell r="T280">
            <v>53.46</v>
          </cell>
          <cell r="U280">
            <v>6.4</v>
          </cell>
          <cell r="V280">
            <v>640</v>
          </cell>
          <cell r="W280">
            <v>6.8479999999999999</v>
          </cell>
          <cell r="X280">
            <v>684.8</v>
          </cell>
          <cell r="Y280">
            <v>684.8</v>
          </cell>
          <cell r="Z280">
            <v>0.67</v>
          </cell>
          <cell r="AA280">
            <v>521.03</v>
          </cell>
          <cell r="AB280">
            <v>0</v>
          </cell>
          <cell r="AQ280">
            <v>640</v>
          </cell>
          <cell r="AR280">
            <v>640</v>
          </cell>
          <cell r="AS280">
            <v>0</v>
          </cell>
          <cell r="AT280">
            <v>0</v>
          </cell>
          <cell r="AW280">
            <v>0</v>
          </cell>
          <cell r="AX280">
            <v>0</v>
          </cell>
          <cell r="AY280">
            <v>0</v>
          </cell>
          <cell r="BH280">
            <v>382</v>
          </cell>
          <cell r="BI280">
            <v>1547.96</v>
          </cell>
          <cell r="BL280">
            <v>360.7</v>
          </cell>
          <cell r="BM280" t="str">
            <v>LC Nº 674/92, ALTERADA P/ LC Nº 1055/08</v>
          </cell>
        </row>
        <row r="281">
          <cell r="A281" t="str">
            <v>4045301157NU E II1J</v>
          </cell>
          <cell r="B281">
            <v>4045</v>
          </cell>
          <cell r="C281">
            <v>30</v>
          </cell>
          <cell r="D281">
            <v>1157</v>
          </cell>
          <cell r="E281" t="str">
            <v>FÍSICO</v>
          </cell>
          <cell r="F281" t="str">
            <v>NU E II</v>
          </cell>
          <cell r="G281">
            <v>1</v>
          </cell>
          <cell r="H281" t="str">
            <v>J</v>
          </cell>
          <cell r="I281">
            <v>4045</v>
          </cell>
          <cell r="J281">
            <v>391.38</v>
          </cell>
          <cell r="K281" t="str">
            <v>AGENTE TÉCNICO DE ASSISTÊNCIA À SAÚDE</v>
          </cell>
          <cell r="L281">
            <v>1</v>
          </cell>
          <cell r="M281" t="str">
            <v>J</v>
          </cell>
          <cell r="N281">
            <v>847.03</v>
          </cell>
          <cell r="O281">
            <v>906.32</v>
          </cell>
          <cell r="P281">
            <v>906.32</v>
          </cell>
          <cell r="Q281">
            <v>0</v>
          </cell>
          <cell r="S281">
            <v>0.12</v>
          </cell>
          <cell r="T281">
            <v>53.46</v>
          </cell>
          <cell r="U281">
            <v>6.4</v>
          </cell>
          <cell r="V281">
            <v>640</v>
          </cell>
          <cell r="W281">
            <v>6.8479999999999999</v>
          </cell>
          <cell r="X281">
            <v>684.8</v>
          </cell>
          <cell r="Y281">
            <v>684.8</v>
          </cell>
          <cell r="Z281">
            <v>0.67</v>
          </cell>
          <cell r="AA281">
            <v>521.03</v>
          </cell>
          <cell r="AB281">
            <v>0</v>
          </cell>
          <cell r="AQ281">
            <v>640</v>
          </cell>
          <cell r="AR281">
            <v>640</v>
          </cell>
          <cell r="AS281">
            <v>0</v>
          </cell>
          <cell r="AT281">
            <v>0</v>
          </cell>
          <cell r="AW281">
            <v>0</v>
          </cell>
          <cell r="AX281">
            <v>0</v>
          </cell>
          <cell r="AY281">
            <v>0</v>
          </cell>
          <cell r="BH281">
            <v>382</v>
          </cell>
          <cell r="BI281">
            <v>1591.12</v>
          </cell>
          <cell r="BL281">
            <v>391.38</v>
          </cell>
          <cell r="BM281" t="str">
            <v>LC Nº 674/92, ALTERADA P/ LC Nº 1055/08</v>
          </cell>
        </row>
        <row r="282">
          <cell r="A282" t="str">
            <v>4046301157NU E II3A</v>
          </cell>
          <cell r="B282">
            <v>4046</v>
          </cell>
          <cell r="C282">
            <v>30</v>
          </cell>
          <cell r="D282">
            <v>1157</v>
          </cell>
          <cell r="E282" t="str">
            <v>FÍSICO CHEFE</v>
          </cell>
          <cell r="F282" t="str">
            <v>NU E II</v>
          </cell>
          <cell r="G282">
            <v>4</v>
          </cell>
          <cell r="H282" t="str">
            <v>A</v>
          </cell>
          <cell r="I282">
            <v>4046</v>
          </cell>
          <cell r="J282">
            <v>233.32</v>
          </cell>
          <cell r="K282" t="str">
            <v>AGENTE TÉCNICO DE ASSISTÊNCIA À SAÚDE</v>
          </cell>
          <cell r="L282">
            <v>3</v>
          </cell>
          <cell r="M282" t="str">
            <v>A</v>
          </cell>
          <cell r="N282">
            <v>786.24</v>
          </cell>
          <cell r="O282">
            <v>841.28</v>
          </cell>
          <cell r="P282">
            <v>841.28</v>
          </cell>
          <cell r="Q282">
            <v>0</v>
          </cell>
          <cell r="S282">
            <v>0.12</v>
          </cell>
          <cell r="T282">
            <v>53.46</v>
          </cell>
          <cell r="U282">
            <v>6.4</v>
          </cell>
          <cell r="V282">
            <v>640</v>
          </cell>
          <cell r="W282">
            <v>6.8479999999999999</v>
          </cell>
          <cell r="X282">
            <v>684.8</v>
          </cell>
          <cell r="Y282">
            <v>684.8</v>
          </cell>
          <cell r="Z282">
            <v>0.67</v>
          </cell>
          <cell r="AA282">
            <v>521.03</v>
          </cell>
          <cell r="AB282">
            <v>0</v>
          </cell>
          <cell r="AQ282">
            <v>640</v>
          </cell>
          <cell r="AR282">
            <v>640</v>
          </cell>
          <cell r="AS282">
            <v>0</v>
          </cell>
          <cell r="AT282">
            <v>0</v>
          </cell>
          <cell r="AW282">
            <v>0</v>
          </cell>
          <cell r="AX282">
            <v>0</v>
          </cell>
          <cell r="AY282">
            <v>0</v>
          </cell>
          <cell r="BH282">
            <v>382</v>
          </cell>
          <cell r="BI282">
            <v>1526.08</v>
          </cell>
          <cell r="BL282">
            <v>233.32</v>
          </cell>
          <cell r="BM282" t="str">
            <v>LC Nº 674/92, ALTERADA P/ LC Nº 1055/08</v>
          </cell>
        </row>
        <row r="283">
          <cell r="A283" t="str">
            <v>4046301157NU E II3B</v>
          </cell>
          <cell r="B283">
            <v>4046</v>
          </cell>
          <cell r="C283">
            <v>30</v>
          </cell>
          <cell r="D283">
            <v>1157</v>
          </cell>
          <cell r="E283" t="str">
            <v>FÍSICO CHEFE</v>
          </cell>
          <cell r="F283" t="str">
            <v>NU E II</v>
          </cell>
          <cell r="G283">
            <v>4</v>
          </cell>
          <cell r="H283" t="str">
            <v>B</v>
          </cell>
          <cell r="I283">
            <v>4046</v>
          </cell>
          <cell r="J283">
            <v>253.15</v>
          </cell>
          <cell r="K283" t="str">
            <v>AGENTE TÉCNICO DE ASSISTÊNCIA À SAÚDE</v>
          </cell>
          <cell r="L283">
            <v>3</v>
          </cell>
          <cell r="M283" t="str">
            <v>B</v>
          </cell>
          <cell r="N283">
            <v>825.55</v>
          </cell>
          <cell r="O283">
            <v>883.34</v>
          </cell>
          <cell r="P283">
            <v>883.34</v>
          </cell>
          <cell r="Q283">
            <v>0</v>
          </cell>
          <cell r="S283">
            <v>0.12</v>
          </cell>
          <cell r="T283">
            <v>53.46</v>
          </cell>
          <cell r="U283">
            <v>6.4</v>
          </cell>
          <cell r="V283">
            <v>640</v>
          </cell>
          <cell r="W283">
            <v>6.8479999999999999</v>
          </cell>
          <cell r="X283">
            <v>684.8</v>
          </cell>
          <cell r="Y283">
            <v>684.8</v>
          </cell>
          <cell r="Z283">
            <v>0.67</v>
          </cell>
          <cell r="AA283">
            <v>521.03</v>
          </cell>
          <cell r="AB283">
            <v>0</v>
          </cell>
          <cell r="AQ283">
            <v>640</v>
          </cell>
          <cell r="AR283">
            <v>640</v>
          </cell>
          <cell r="AS283">
            <v>0</v>
          </cell>
          <cell r="AT283">
            <v>0</v>
          </cell>
          <cell r="AW283">
            <v>0</v>
          </cell>
          <cell r="AX283">
            <v>0</v>
          </cell>
          <cell r="AY283">
            <v>0</v>
          </cell>
          <cell r="BH283">
            <v>382</v>
          </cell>
          <cell r="BI283">
            <v>1568.14</v>
          </cell>
          <cell r="BL283">
            <v>253.15</v>
          </cell>
          <cell r="BM283" t="str">
            <v>LC Nº 674/92, ALTERADA P/ LC Nº 1055/08</v>
          </cell>
        </row>
        <row r="284">
          <cell r="A284" t="str">
            <v>4046301157NU E II3C</v>
          </cell>
          <cell r="B284">
            <v>4046</v>
          </cell>
          <cell r="C284">
            <v>30</v>
          </cell>
          <cell r="D284">
            <v>1157</v>
          </cell>
          <cell r="E284" t="str">
            <v>FÍSICO CHEFE</v>
          </cell>
          <cell r="F284" t="str">
            <v>NU E II</v>
          </cell>
          <cell r="G284">
            <v>4</v>
          </cell>
          <cell r="H284" t="str">
            <v>C</v>
          </cell>
          <cell r="I284">
            <v>4046</v>
          </cell>
          <cell r="J284">
            <v>274.67</v>
          </cell>
          <cell r="K284" t="str">
            <v>AGENTE TÉCNICO DE ASSISTÊNCIA À SAÚDE</v>
          </cell>
          <cell r="L284">
            <v>3</v>
          </cell>
          <cell r="M284" t="str">
            <v>C</v>
          </cell>
          <cell r="N284">
            <v>866.83</v>
          </cell>
          <cell r="O284">
            <v>927.51</v>
          </cell>
          <cell r="P284">
            <v>927.51</v>
          </cell>
          <cell r="Q284">
            <v>0</v>
          </cell>
          <cell r="S284">
            <v>0.12</v>
          </cell>
          <cell r="T284">
            <v>53.46</v>
          </cell>
          <cell r="U284">
            <v>6.4</v>
          </cell>
          <cell r="V284">
            <v>640</v>
          </cell>
          <cell r="W284">
            <v>6.8479999999999999</v>
          </cell>
          <cell r="X284">
            <v>684.8</v>
          </cell>
          <cell r="Y284">
            <v>684.8</v>
          </cell>
          <cell r="Z284">
            <v>0.67</v>
          </cell>
          <cell r="AA284">
            <v>521.03</v>
          </cell>
          <cell r="AB284">
            <v>0</v>
          </cell>
          <cell r="AQ284">
            <v>640</v>
          </cell>
          <cell r="AR284">
            <v>640</v>
          </cell>
          <cell r="AS284">
            <v>0</v>
          </cell>
          <cell r="AT284">
            <v>0</v>
          </cell>
          <cell r="AW284">
            <v>0</v>
          </cell>
          <cell r="AX284">
            <v>0</v>
          </cell>
          <cell r="AY284">
            <v>0</v>
          </cell>
          <cell r="BH284">
            <v>382</v>
          </cell>
          <cell r="BI284">
            <v>1612.31</v>
          </cell>
          <cell r="BL284">
            <v>274.67</v>
          </cell>
          <cell r="BM284" t="str">
            <v>LC Nº 674/92, ALTERADA P/ LC Nº 1055/08</v>
          </cell>
        </row>
        <row r="285">
          <cell r="A285" t="str">
            <v>4046301157NU E II3D</v>
          </cell>
          <cell r="B285">
            <v>4046</v>
          </cell>
          <cell r="C285">
            <v>30</v>
          </cell>
          <cell r="D285">
            <v>1157</v>
          </cell>
          <cell r="E285" t="str">
            <v>FÍSICO CHEFE</v>
          </cell>
          <cell r="F285" t="str">
            <v>NU E II</v>
          </cell>
          <cell r="G285">
            <v>4</v>
          </cell>
          <cell r="H285" t="str">
            <v>D</v>
          </cell>
          <cell r="I285">
            <v>4046</v>
          </cell>
          <cell r="J285">
            <v>298.02</v>
          </cell>
          <cell r="K285" t="str">
            <v>AGENTE TÉCNICO DE ASSISTÊNCIA À SAÚDE</v>
          </cell>
          <cell r="L285">
            <v>3</v>
          </cell>
          <cell r="M285" t="str">
            <v>D</v>
          </cell>
          <cell r="N285">
            <v>910.17</v>
          </cell>
          <cell r="O285">
            <v>973.89</v>
          </cell>
          <cell r="P285">
            <v>973.89</v>
          </cell>
          <cell r="Q285">
            <v>0</v>
          </cell>
          <cell r="S285">
            <v>0.12</v>
          </cell>
          <cell r="T285">
            <v>53.46</v>
          </cell>
          <cell r="U285">
            <v>6.4</v>
          </cell>
          <cell r="V285">
            <v>640</v>
          </cell>
          <cell r="W285">
            <v>6.8479999999999999</v>
          </cell>
          <cell r="X285">
            <v>684.8</v>
          </cell>
          <cell r="Y285">
            <v>684.8</v>
          </cell>
          <cell r="Z285">
            <v>0.67</v>
          </cell>
          <cell r="AA285">
            <v>521.03</v>
          </cell>
          <cell r="AB285">
            <v>0</v>
          </cell>
          <cell r="AQ285">
            <v>640</v>
          </cell>
          <cell r="AR285">
            <v>640</v>
          </cell>
          <cell r="AS285">
            <v>0</v>
          </cell>
          <cell r="AT285">
            <v>0</v>
          </cell>
          <cell r="AW285">
            <v>0</v>
          </cell>
          <cell r="AX285">
            <v>0</v>
          </cell>
          <cell r="AY285">
            <v>0</v>
          </cell>
          <cell r="BH285">
            <v>382</v>
          </cell>
          <cell r="BI285">
            <v>1658.69</v>
          </cell>
          <cell r="BL285">
            <v>298.02</v>
          </cell>
          <cell r="BM285" t="str">
            <v>LC Nº 674/92, ALTERADA P/ LC Nº 1055/08</v>
          </cell>
        </row>
        <row r="286">
          <cell r="A286" t="str">
            <v>4046301157NU E II3E</v>
          </cell>
          <cell r="B286">
            <v>4046</v>
          </cell>
          <cell r="C286">
            <v>30</v>
          </cell>
          <cell r="D286">
            <v>1157</v>
          </cell>
          <cell r="E286" t="str">
            <v>FÍSICO CHEFE</v>
          </cell>
          <cell r="F286" t="str">
            <v>NU E II</v>
          </cell>
          <cell r="G286">
            <v>4</v>
          </cell>
          <cell r="H286" t="str">
            <v>E</v>
          </cell>
          <cell r="I286">
            <v>4046</v>
          </cell>
          <cell r="J286">
            <v>323.35000000000002</v>
          </cell>
          <cell r="K286" t="str">
            <v>AGENTE TÉCNICO DE ASSISTÊNCIA À SAÚDE</v>
          </cell>
          <cell r="L286">
            <v>3</v>
          </cell>
          <cell r="M286" t="str">
            <v>E</v>
          </cell>
          <cell r="N286">
            <v>955.68</v>
          </cell>
          <cell r="O286">
            <v>1022.58</v>
          </cell>
          <cell r="P286">
            <v>1022.58</v>
          </cell>
          <cell r="Q286">
            <v>0</v>
          </cell>
          <cell r="S286">
            <v>0.12</v>
          </cell>
          <cell r="T286">
            <v>53.46</v>
          </cell>
          <cell r="U286">
            <v>6.4</v>
          </cell>
          <cell r="V286">
            <v>640</v>
          </cell>
          <cell r="W286">
            <v>6.8479999999999999</v>
          </cell>
          <cell r="X286">
            <v>684.8</v>
          </cell>
          <cell r="Y286">
            <v>684.8</v>
          </cell>
          <cell r="Z286">
            <v>0.67</v>
          </cell>
          <cell r="AA286">
            <v>521.03</v>
          </cell>
          <cell r="AB286">
            <v>0</v>
          </cell>
          <cell r="AQ286">
            <v>640</v>
          </cell>
          <cell r="AR286">
            <v>640</v>
          </cell>
          <cell r="AS286">
            <v>0</v>
          </cell>
          <cell r="AT286">
            <v>0</v>
          </cell>
          <cell r="AW286">
            <v>0</v>
          </cell>
          <cell r="AX286">
            <v>0</v>
          </cell>
          <cell r="AY286">
            <v>0</v>
          </cell>
          <cell r="BH286">
            <v>382</v>
          </cell>
          <cell r="BI286">
            <v>1707.38</v>
          </cell>
          <cell r="BL286">
            <v>323.35000000000002</v>
          </cell>
          <cell r="BM286" t="str">
            <v>LC Nº 674/92, ALTERADA P/ LC Nº 1055/08</v>
          </cell>
        </row>
        <row r="287">
          <cell r="A287" t="str">
            <v>4046301157NU E II3F</v>
          </cell>
          <cell r="B287">
            <v>4046</v>
          </cell>
          <cell r="C287">
            <v>30</v>
          </cell>
          <cell r="D287">
            <v>1157</v>
          </cell>
          <cell r="E287" t="str">
            <v>FÍSICO CHEFE</v>
          </cell>
          <cell r="F287" t="str">
            <v>NU E II</v>
          </cell>
          <cell r="G287">
            <v>4</v>
          </cell>
          <cell r="H287" t="str">
            <v>F</v>
          </cell>
          <cell r="I287">
            <v>4046</v>
          </cell>
          <cell r="J287">
            <v>350.84</v>
          </cell>
          <cell r="K287" t="str">
            <v>AGENTE TÉCNICO DE ASSISTÊNCIA À SAÚDE</v>
          </cell>
          <cell r="L287">
            <v>3</v>
          </cell>
          <cell r="M287" t="str">
            <v>F</v>
          </cell>
          <cell r="N287">
            <v>1003.46</v>
          </cell>
          <cell r="O287">
            <v>1073.71</v>
          </cell>
          <cell r="P287">
            <v>1073.71</v>
          </cell>
          <cell r="Q287">
            <v>0</v>
          </cell>
          <cell r="S287">
            <v>0.12</v>
          </cell>
          <cell r="T287">
            <v>53.46</v>
          </cell>
          <cell r="U287">
            <v>6.4</v>
          </cell>
          <cell r="V287">
            <v>640</v>
          </cell>
          <cell r="W287">
            <v>6.8479999999999999</v>
          </cell>
          <cell r="X287">
            <v>684.8</v>
          </cell>
          <cell r="Y287">
            <v>684.8</v>
          </cell>
          <cell r="Z287">
            <v>0.67</v>
          </cell>
          <cell r="AA287">
            <v>521.03</v>
          </cell>
          <cell r="AB287">
            <v>0</v>
          </cell>
          <cell r="AQ287">
            <v>640</v>
          </cell>
          <cell r="AR287">
            <v>640</v>
          </cell>
          <cell r="AS287">
            <v>0</v>
          </cell>
          <cell r="AT287">
            <v>0</v>
          </cell>
          <cell r="AW287">
            <v>0</v>
          </cell>
          <cell r="AX287">
            <v>0</v>
          </cell>
          <cell r="AY287">
            <v>0</v>
          </cell>
          <cell r="BH287">
            <v>382</v>
          </cell>
          <cell r="BI287">
            <v>1758.51</v>
          </cell>
          <cell r="BL287">
            <v>350.83</v>
          </cell>
          <cell r="BM287" t="str">
            <v>LC Nº 674/92, ALTERADA P/ LC Nº 1055/08</v>
          </cell>
        </row>
        <row r="288">
          <cell r="A288" t="str">
            <v>4046301157NU E II3G</v>
          </cell>
          <cell r="B288">
            <v>4046</v>
          </cell>
          <cell r="C288">
            <v>30</v>
          </cell>
          <cell r="D288">
            <v>1157</v>
          </cell>
          <cell r="E288" t="str">
            <v>FÍSICO CHEFE</v>
          </cell>
          <cell r="F288" t="str">
            <v>NU E II</v>
          </cell>
          <cell r="G288">
            <v>4</v>
          </cell>
          <cell r="H288" t="str">
            <v>G</v>
          </cell>
          <cell r="I288">
            <v>4046</v>
          </cell>
          <cell r="J288">
            <v>380.66</v>
          </cell>
          <cell r="K288" t="str">
            <v>AGENTE TÉCNICO DE ASSISTÊNCIA À SAÚDE</v>
          </cell>
          <cell r="L288">
            <v>3</v>
          </cell>
          <cell r="M288" t="str">
            <v>G</v>
          </cell>
          <cell r="N288">
            <v>1053.6400000000001</v>
          </cell>
          <cell r="O288">
            <v>1127.4000000000001</v>
          </cell>
          <cell r="P288">
            <v>1127.4000000000001</v>
          </cell>
          <cell r="Q288">
            <v>0</v>
          </cell>
          <cell r="S288">
            <v>0.12</v>
          </cell>
          <cell r="T288">
            <v>53.46</v>
          </cell>
          <cell r="U288">
            <v>6.4</v>
          </cell>
          <cell r="V288">
            <v>640</v>
          </cell>
          <cell r="W288">
            <v>6.8479999999999999</v>
          </cell>
          <cell r="X288">
            <v>684.8</v>
          </cell>
          <cell r="Y288">
            <v>684.8</v>
          </cell>
          <cell r="Z288">
            <v>0.67</v>
          </cell>
          <cell r="AA288">
            <v>521.03</v>
          </cell>
          <cell r="AB288">
            <v>0</v>
          </cell>
          <cell r="AQ288">
            <v>640</v>
          </cell>
          <cell r="AR288">
            <v>640</v>
          </cell>
          <cell r="AS288">
            <v>0</v>
          </cell>
          <cell r="AT288">
            <v>0</v>
          </cell>
          <cell r="AW288">
            <v>0</v>
          </cell>
          <cell r="AX288">
            <v>0</v>
          </cell>
          <cell r="AY288">
            <v>0</v>
          </cell>
          <cell r="BH288">
            <v>382</v>
          </cell>
          <cell r="BI288">
            <v>1812.2</v>
          </cell>
          <cell r="BL288">
            <v>380.65</v>
          </cell>
          <cell r="BM288" t="str">
            <v>LC Nº 674/92, ALTERADA P/ LC Nº 1055/08</v>
          </cell>
        </row>
        <row r="289">
          <cell r="A289" t="str">
            <v>4046301157NU E II3H</v>
          </cell>
          <cell r="B289">
            <v>4046</v>
          </cell>
          <cell r="C289">
            <v>30</v>
          </cell>
          <cell r="D289">
            <v>1157</v>
          </cell>
          <cell r="E289" t="str">
            <v>FÍSICO CHEFE</v>
          </cell>
          <cell r="F289" t="str">
            <v>NU E II</v>
          </cell>
          <cell r="G289">
            <v>4</v>
          </cell>
          <cell r="H289" t="str">
            <v>H</v>
          </cell>
          <cell r="I289">
            <v>4046</v>
          </cell>
          <cell r="J289">
            <v>413.01</v>
          </cell>
          <cell r="K289" t="str">
            <v>AGENTE TÉCNICO DE ASSISTÊNCIA À SAÚDE</v>
          </cell>
          <cell r="L289">
            <v>3</v>
          </cell>
          <cell r="M289" t="str">
            <v>H</v>
          </cell>
          <cell r="N289">
            <v>1106.32</v>
          </cell>
          <cell r="O289">
            <v>1183.77</v>
          </cell>
          <cell r="P289">
            <v>1183.77</v>
          </cell>
          <cell r="Q289">
            <v>0</v>
          </cell>
          <cell r="S289">
            <v>0.12</v>
          </cell>
          <cell r="T289">
            <v>53.46</v>
          </cell>
          <cell r="U289">
            <v>6.4</v>
          </cell>
          <cell r="V289">
            <v>640</v>
          </cell>
          <cell r="W289">
            <v>6.8479999999999999</v>
          </cell>
          <cell r="X289">
            <v>684.8</v>
          </cell>
          <cell r="Y289">
            <v>684.8</v>
          </cell>
          <cell r="Z289">
            <v>0.67</v>
          </cell>
          <cell r="AA289">
            <v>521.03</v>
          </cell>
          <cell r="AB289">
            <v>0</v>
          </cell>
          <cell r="AQ289">
            <v>640</v>
          </cell>
          <cell r="AR289">
            <v>640</v>
          </cell>
          <cell r="AS289">
            <v>0</v>
          </cell>
          <cell r="AT289">
            <v>0</v>
          </cell>
          <cell r="AW289">
            <v>0</v>
          </cell>
          <cell r="AX289">
            <v>0</v>
          </cell>
          <cell r="AY289">
            <v>0</v>
          </cell>
          <cell r="BH289">
            <v>382</v>
          </cell>
          <cell r="BI289">
            <v>1868.57</v>
          </cell>
          <cell r="BL289">
            <v>413.01</v>
          </cell>
          <cell r="BM289" t="str">
            <v>LC Nº 674/92, ALTERADA P/ LC Nº 1055/08</v>
          </cell>
        </row>
        <row r="290">
          <cell r="A290" t="str">
            <v>4046301157NU E II3I</v>
          </cell>
          <cell r="B290">
            <v>4046</v>
          </cell>
          <cell r="C290">
            <v>30</v>
          </cell>
          <cell r="D290">
            <v>1157</v>
          </cell>
          <cell r="E290" t="str">
            <v>FÍSICO CHEFE</v>
          </cell>
          <cell r="F290" t="str">
            <v>NU E II</v>
          </cell>
          <cell r="G290">
            <v>4</v>
          </cell>
          <cell r="H290" t="str">
            <v>I</v>
          </cell>
          <cell r="I290">
            <v>4046</v>
          </cell>
          <cell r="J290">
            <v>448.12</v>
          </cell>
          <cell r="K290" t="str">
            <v>AGENTE TÉCNICO DE ASSISTÊNCIA À SAÚDE</v>
          </cell>
          <cell r="L290">
            <v>3</v>
          </cell>
          <cell r="M290" t="str">
            <v>I</v>
          </cell>
          <cell r="N290">
            <v>1161.6300000000001</v>
          </cell>
          <cell r="O290">
            <v>1242.95</v>
          </cell>
          <cell r="P290">
            <v>1242.95</v>
          </cell>
          <cell r="Q290">
            <v>0</v>
          </cell>
          <cell r="S290">
            <v>0.12</v>
          </cell>
          <cell r="T290">
            <v>53.46</v>
          </cell>
          <cell r="U290">
            <v>6.4</v>
          </cell>
          <cell r="V290">
            <v>640</v>
          </cell>
          <cell r="W290">
            <v>6.8479999999999999</v>
          </cell>
          <cell r="X290">
            <v>684.8</v>
          </cell>
          <cell r="Y290">
            <v>684.8</v>
          </cell>
          <cell r="Z290">
            <v>0.67</v>
          </cell>
          <cell r="AA290">
            <v>521.03</v>
          </cell>
          <cell r="AB290">
            <v>0</v>
          </cell>
          <cell r="AQ290">
            <v>640</v>
          </cell>
          <cell r="AR290">
            <v>640</v>
          </cell>
          <cell r="AS290">
            <v>0</v>
          </cell>
          <cell r="AT290">
            <v>0</v>
          </cell>
          <cell r="AW290">
            <v>0</v>
          </cell>
          <cell r="AX290">
            <v>0</v>
          </cell>
          <cell r="AY290">
            <v>0</v>
          </cell>
          <cell r="BH290">
            <v>382</v>
          </cell>
          <cell r="BI290">
            <v>1927.75</v>
          </cell>
          <cell r="BL290">
            <v>448.12</v>
          </cell>
          <cell r="BM290" t="str">
            <v>LC Nº 674/92, ALTERADA P/ LC Nº 1055/08</v>
          </cell>
        </row>
        <row r="291">
          <cell r="A291" t="str">
            <v>4046301157NU E II3J</v>
          </cell>
          <cell r="B291">
            <v>4046</v>
          </cell>
          <cell r="C291">
            <v>30</v>
          </cell>
          <cell r="D291">
            <v>1157</v>
          </cell>
          <cell r="E291" t="str">
            <v>FÍSICO CHEFE</v>
          </cell>
          <cell r="F291" t="str">
            <v>NU E II</v>
          </cell>
          <cell r="G291">
            <v>4</v>
          </cell>
          <cell r="H291" t="str">
            <v>J</v>
          </cell>
          <cell r="I291">
            <v>4046</v>
          </cell>
          <cell r="J291">
            <v>486.21</v>
          </cell>
          <cell r="K291" t="str">
            <v>AGENTE TÉCNICO DE ASSISTÊNCIA À SAÚDE</v>
          </cell>
          <cell r="L291">
            <v>3</v>
          </cell>
          <cell r="M291" t="str">
            <v>J</v>
          </cell>
          <cell r="N291">
            <v>1219.72</v>
          </cell>
          <cell r="O291">
            <v>1305.0999999999999</v>
          </cell>
          <cell r="P291">
            <v>1305.0999999999999</v>
          </cell>
          <cell r="Q291">
            <v>0</v>
          </cell>
          <cell r="S291">
            <v>0.12</v>
          </cell>
          <cell r="T291">
            <v>53.46</v>
          </cell>
          <cell r="U291">
            <v>6.4</v>
          </cell>
          <cell r="V291">
            <v>640</v>
          </cell>
          <cell r="W291">
            <v>6.8479999999999999</v>
          </cell>
          <cell r="X291">
            <v>684.8</v>
          </cell>
          <cell r="Y291">
            <v>684.8</v>
          </cell>
          <cell r="Z291">
            <v>0.67</v>
          </cell>
          <cell r="AA291">
            <v>521.03</v>
          </cell>
          <cell r="AB291">
            <v>0</v>
          </cell>
          <cell r="AQ291">
            <v>640</v>
          </cell>
          <cell r="AR291">
            <v>640</v>
          </cell>
          <cell r="AS291">
            <v>0</v>
          </cell>
          <cell r="AT291">
            <v>0</v>
          </cell>
          <cell r="AW291">
            <v>0</v>
          </cell>
          <cell r="AX291">
            <v>0</v>
          </cell>
          <cell r="AY291">
            <v>0</v>
          </cell>
          <cell r="BH291">
            <v>382</v>
          </cell>
          <cell r="BI291">
            <v>1989.9</v>
          </cell>
          <cell r="BL291">
            <v>486.21</v>
          </cell>
          <cell r="BM291" t="str">
            <v>LC Nº 674/92, ALTERADA P/ LC Nº 1055/08</v>
          </cell>
        </row>
        <row r="292">
          <cell r="A292" t="str">
            <v>4047301157NU E II1A</v>
          </cell>
          <cell r="B292">
            <v>4047</v>
          </cell>
          <cell r="C292">
            <v>30</v>
          </cell>
          <cell r="D292">
            <v>1157</v>
          </cell>
          <cell r="E292" t="str">
            <v>FISIOTERAPEUTA</v>
          </cell>
          <cell r="F292" t="str">
            <v>NU E II</v>
          </cell>
          <cell r="G292">
            <v>1</v>
          </cell>
          <cell r="H292" t="str">
            <v>A</v>
          </cell>
          <cell r="I292">
            <v>4047</v>
          </cell>
          <cell r="J292">
            <v>187.82</v>
          </cell>
          <cell r="K292" t="str">
            <v>AGENTE TÉCNICO DE ASSISTÊNCIA À SAÚDE</v>
          </cell>
          <cell r="L292">
            <v>1</v>
          </cell>
          <cell r="M292" t="str">
            <v>A</v>
          </cell>
          <cell r="N292">
            <v>546</v>
          </cell>
          <cell r="O292">
            <v>584.22</v>
          </cell>
          <cell r="P292">
            <v>584.22</v>
          </cell>
          <cell r="Q292">
            <v>0</v>
          </cell>
          <cell r="S292">
            <v>0.12</v>
          </cell>
          <cell r="T292">
            <v>53.46</v>
          </cell>
          <cell r="U292">
            <v>6.4</v>
          </cell>
          <cell r="V292">
            <v>640</v>
          </cell>
          <cell r="W292">
            <v>6.8479999999999999</v>
          </cell>
          <cell r="X292">
            <v>684.8</v>
          </cell>
          <cell r="Y292">
            <v>684.8</v>
          </cell>
          <cell r="Z292">
            <v>0.67</v>
          </cell>
          <cell r="AA292">
            <v>521.03</v>
          </cell>
          <cell r="AB292">
            <v>0</v>
          </cell>
          <cell r="AQ292">
            <v>640</v>
          </cell>
          <cell r="AR292">
            <v>640</v>
          </cell>
          <cell r="AS292">
            <v>0</v>
          </cell>
          <cell r="AT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197.21</v>
          </cell>
          <cell r="BB292">
            <v>197.75</v>
          </cell>
          <cell r="BC292">
            <v>197.75</v>
          </cell>
          <cell r="BH292">
            <v>382</v>
          </cell>
          <cell r="BI292">
            <v>1269.02</v>
          </cell>
          <cell r="BL292">
            <v>187.82</v>
          </cell>
          <cell r="BM292" t="str">
            <v>LC Nº 674/92, ALTERADA P/ LC Nº 1055/08</v>
          </cell>
        </row>
        <row r="293">
          <cell r="A293" t="str">
            <v>4047301157NU E II1B</v>
          </cell>
          <cell r="B293">
            <v>4047</v>
          </cell>
          <cell r="C293">
            <v>30</v>
          </cell>
          <cell r="D293">
            <v>1157</v>
          </cell>
          <cell r="E293" t="str">
            <v>FISIOTERAPEUTA</v>
          </cell>
          <cell r="F293" t="str">
            <v>NU E II</v>
          </cell>
          <cell r="G293">
            <v>1</v>
          </cell>
          <cell r="H293" t="str">
            <v>B</v>
          </cell>
          <cell r="I293">
            <v>4047</v>
          </cell>
          <cell r="J293">
            <v>203.78</v>
          </cell>
          <cell r="K293" t="str">
            <v>AGENTE TÉCNICO DE ASSISTÊNCIA À SAÚDE</v>
          </cell>
          <cell r="L293">
            <v>1</v>
          </cell>
          <cell r="M293" t="str">
            <v>B</v>
          </cell>
          <cell r="N293">
            <v>573.29999999999995</v>
          </cell>
          <cell r="O293">
            <v>613.42999999999995</v>
          </cell>
          <cell r="P293">
            <v>613.42999999999995</v>
          </cell>
          <cell r="Q293">
            <v>0</v>
          </cell>
          <cell r="S293">
            <v>0.12</v>
          </cell>
          <cell r="T293">
            <v>53.46</v>
          </cell>
          <cell r="U293">
            <v>6.4</v>
          </cell>
          <cell r="V293">
            <v>640</v>
          </cell>
          <cell r="W293">
            <v>6.8479999999999999</v>
          </cell>
          <cell r="X293">
            <v>684.8</v>
          </cell>
          <cell r="Y293">
            <v>684.8</v>
          </cell>
          <cell r="Z293">
            <v>0.67</v>
          </cell>
          <cell r="AA293">
            <v>521.03</v>
          </cell>
          <cell r="AB293">
            <v>0</v>
          </cell>
          <cell r="AQ293">
            <v>640</v>
          </cell>
          <cell r="AR293">
            <v>640</v>
          </cell>
          <cell r="AS293">
            <v>0</v>
          </cell>
          <cell r="AT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197.21</v>
          </cell>
          <cell r="BB293">
            <v>197.75</v>
          </cell>
          <cell r="BC293">
            <v>197.75</v>
          </cell>
          <cell r="BH293">
            <v>382</v>
          </cell>
          <cell r="BI293">
            <v>1298.23</v>
          </cell>
          <cell r="BL293">
            <v>203.79</v>
          </cell>
          <cell r="BM293" t="str">
            <v>LC Nº 674/92, ALTERADA P/ LC Nº 1055/08</v>
          </cell>
        </row>
        <row r="294">
          <cell r="A294" t="str">
            <v>4047301157NU E II1C</v>
          </cell>
          <cell r="B294">
            <v>4047</v>
          </cell>
          <cell r="C294">
            <v>30</v>
          </cell>
          <cell r="D294">
            <v>1157</v>
          </cell>
          <cell r="E294" t="str">
            <v>FISIOTERAPEUTA</v>
          </cell>
          <cell r="F294" t="str">
            <v>NU E II</v>
          </cell>
          <cell r="G294">
            <v>1</v>
          </cell>
          <cell r="H294" t="str">
            <v>C</v>
          </cell>
          <cell r="I294">
            <v>4047</v>
          </cell>
          <cell r="J294">
            <v>221.1</v>
          </cell>
          <cell r="K294" t="str">
            <v>AGENTE TÉCNICO DE ASSISTÊNCIA À SAÚDE</v>
          </cell>
          <cell r="L294">
            <v>1</v>
          </cell>
          <cell r="M294" t="str">
            <v>C</v>
          </cell>
          <cell r="N294">
            <v>601.97</v>
          </cell>
          <cell r="O294">
            <v>644.1</v>
          </cell>
          <cell r="P294">
            <v>644.1</v>
          </cell>
          <cell r="Q294">
            <v>0</v>
          </cell>
          <cell r="S294">
            <v>0.12</v>
          </cell>
          <cell r="T294">
            <v>53.46</v>
          </cell>
          <cell r="U294">
            <v>6.4</v>
          </cell>
          <cell r="V294">
            <v>640</v>
          </cell>
          <cell r="W294">
            <v>6.8479999999999999</v>
          </cell>
          <cell r="X294">
            <v>684.8</v>
          </cell>
          <cell r="Y294">
            <v>684.8</v>
          </cell>
          <cell r="Z294">
            <v>0.67</v>
          </cell>
          <cell r="AA294">
            <v>521.03</v>
          </cell>
          <cell r="AB294">
            <v>0</v>
          </cell>
          <cell r="AQ294">
            <v>640</v>
          </cell>
          <cell r="AR294">
            <v>640</v>
          </cell>
          <cell r="AS294">
            <v>0</v>
          </cell>
          <cell r="AT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197.21</v>
          </cell>
          <cell r="BB294">
            <v>197.75</v>
          </cell>
          <cell r="BC294">
            <v>197.75</v>
          </cell>
          <cell r="BH294">
            <v>382</v>
          </cell>
          <cell r="BI294">
            <v>1328.9</v>
          </cell>
          <cell r="BL294">
            <v>221.11</v>
          </cell>
          <cell r="BM294" t="str">
            <v>LC Nº 674/92, ALTERADA P/ LC Nº 1055/08</v>
          </cell>
        </row>
        <row r="295">
          <cell r="A295" t="str">
            <v>4047301157NU E II1D</v>
          </cell>
          <cell r="B295">
            <v>4047</v>
          </cell>
          <cell r="C295">
            <v>30</v>
          </cell>
          <cell r="D295">
            <v>1157</v>
          </cell>
          <cell r="E295" t="str">
            <v>FISIOTERAPEUTA</v>
          </cell>
          <cell r="F295" t="str">
            <v>NU E II</v>
          </cell>
          <cell r="G295">
            <v>1</v>
          </cell>
          <cell r="H295" t="str">
            <v>D</v>
          </cell>
          <cell r="I295">
            <v>4047</v>
          </cell>
          <cell r="J295">
            <v>239.89</v>
          </cell>
          <cell r="K295" t="str">
            <v>AGENTE TÉCNICO DE ASSISTÊNCIA À SAÚDE</v>
          </cell>
          <cell r="L295">
            <v>1</v>
          </cell>
          <cell r="M295" t="str">
            <v>D</v>
          </cell>
          <cell r="N295">
            <v>632.05999999999995</v>
          </cell>
          <cell r="O295">
            <v>676.31</v>
          </cell>
          <cell r="P295">
            <v>676.31</v>
          </cell>
          <cell r="Q295">
            <v>0</v>
          </cell>
          <cell r="S295">
            <v>0.12</v>
          </cell>
          <cell r="T295">
            <v>53.46</v>
          </cell>
          <cell r="U295">
            <v>6.4</v>
          </cell>
          <cell r="V295">
            <v>640</v>
          </cell>
          <cell r="W295">
            <v>6.8479999999999999</v>
          </cell>
          <cell r="X295">
            <v>684.8</v>
          </cell>
          <cell r="Y295">
            <v>684.8</v>
          </cell>
          <cell r="Z295">
            <v>0.67</v>
          </cell>
          <cell r="AA295">
            <v>521.03</v>
          </cell>
          <cell r="AB295">
            <v>0</v>
          </cell>
          <cell r="AQ295">
            <v>640</v>
          </cell>
          <cell r="AR295">
            <v>640</v>
          </cell>
          <cell r="AS295">
            <v>0</v>
          </cell>
          <cell r="AT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197.21</v>
          </cell>
          <cell r="BB295">
            <v>197.75</v>
          </cell>
          <cell r="BC295">
            <v>197.75</v>
          </cell>
          <cell r="BH295">
            <v>382</v>
          </cell>
          <cell r="BI295">
            <v>1361.11</v>
          </cell>
          <cell r="BL295">
            <v>239.9</v>
          </cell>
          <cell r="BM295" t="str">
            <v>LC Nº 674/92, ALTERADA P/ LC Nº 1055/08</v>
          </cell>
        </row>
        <row r="296">
          <cell r="A296" t="str">
            <v>4047301157NU E II1E</v>
          </cell>
          <cell r="B296">
            <v>4047</v>
          </cell>
          <cell r="C296">
            <v>30</v>
          </cell>
          <cell r="D296">
            <v>1157</v>
          </cell>
          <cell r="E296" t="str">
            <v>FISIOTERAPEUTA</v>
          </cell>
          <cell r="F296" t="str">
            <v>NU E II</v>
          </cell>
          <cell r="G296">
            <v>1</v>
          </cell>
          <cell r="H296" t="str">
            <v>E</v>
          </cell>
          <cell r="I296">
            <v>4047</v>
          </cell>
          <cell r="J296">
            <v>260.29000000000002</v>
          </cell>
          <cell r="K296" t="str">
            <v>AGENTE TÉCNICO DE ASSISTÊNCIA À SAÚDE</v>
          </cell>
          <cell r="L296">
            <v>1</v>
          </cell>
          <cell r="M296" t="str">
            <v>E</v>
          </cell>
          <cell r="N296">
            <v>663.67</v>
          </cell>
          <cell r="O296">
            <v>710.12</v>
          </cell>
          <cell r="P296">
            <v>710.12</v>
          </cell>
          <cell r="Q296">
            <v>0</v>
          </cell>
          <cell r="S296">
            <v>0.12</v>
          </cell>
          <cell r="T296">
            <v>53.46</v>
          </cell>
          <cell r="U296">
            <v>6.4</v>
          </cell>
          <cell r="V296">
            <v>640</v>
          </cell>
          <cell r="W296">
            <v>6.8479999999999999</v>
          </cell>
          <cell r="X296">
            <v>684.8</v>
          </cell>
          <cell r="Y296">
            <v>684.8</v>
          </cell>
          <cell r="Z296">
            <v>0.67</v>
          </cell>
          <cell r="AA296">
            <v>521.03</v>
          </cell>
          <cell r="AB296">
            <v>0</v>
          </cell>
          <cell r="AQ296">
            <v>640</v>
          </cell>
          <cell r="AR296">
            <v>640</v>
          </cell>
          <cell r="AS296">
            <v>0</v>
          </cell>
          <cell r="AT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197.21</v>
          </cell>
          <cell r="BB296">
            <v>197.75</v>
          </cell>
          <cell r="BC296">
            <v>197.75</v>
          </cell>
          <cell r="BH296">
            <v>382</v>
          </cell>
          <cell r="BI296">
            <v>1394.92</v>
          </cell>
          <cell r="BL296">
            <v>260.29000000000002</v>
          </cell>
          <cell r="BM296" t="str">
            <v>LC Nº 674/92, ALTERADA P/ LC Nº 1055/08</v>
          </cell>
        </row>
        <row r="297">
          <cell r="A297" t="str">
            <v>4047301157NU E II1F</v>
          </cell>
          <cell r="B297">
            <v>4047</v>
          </cell>
          <cell r="C297">
            <v>30</v>
          </cell>
          <cell r="D297">
            <v>1157</v>
          </cell>
          <cell r="E297" t="str">
            <v>FISIOTERAPEUTA</v>
          </cell>
          <cell r="F297" t="str">
            <v>NU E II</v>
          </cell>
          <cell r="G297">
            <v>1</v>
          </cell>
          <cell r="H297" t="str">
            <v>F</v>
          </cell>
          <cell r="I297">
            <v>4047</v>
          </cell>
          <cell r="J297">
            <v>282.41000000000003</v>
          </cell>
          <cell r="K297" t="str">
            <v>AGENTE TÉCNICO DE ASSISTÊNCIA À SAÚDE</v>
          </cell>
          <cell r="L297">
            <v>1</v>
          </cell>
          <cell r="M297" t="str">
            <v>F</v>
          </cell>
          <cell r="N297">
            <v>696.85</v>
          </cell>
          <cell r="O297">
            <v>745.63</v>
          </cell>
          <cell r="P297">
            <v>745.63</v>
          </cell>
          <cell r="Q297">
            <v>0</v>
          </cell>
          <cell r="S297">
            <v>0.12</v>
          </cell>
          <cell r="T297">
            <v>53.46</v>
          </cell>
          <cell r="U297">
            <v>6.4</v>
          </cell>
          <cell r="V297">
            <v>640</v>
          </cell>
          <cell r="W297">
            <v>6.8479999999999999</v>
          </cell>
          <cell r="X297">
            <v>684.8</v>
          </cell>
          <cell r="Y297">
            <v>684.8</v>
          </cell>
          <cell r="Z297">
            <v>0.67</v>
          </cell>
          <cell r="AA297">
            <v>521.03</v>
          </cell>
          <cell r="AB297">
            <v>0</v>
          </cell>
          <cell r="AQ297">
            <v>640</v>
          </cell>
          <cell r="AR297">
            <v>640</v>
          </cell>
          <cell r="AS297">
            <v>0</v>
          </cell>
          <cell r="AT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197.21</v>
          </cell>
          <cell r="BB297">
            <v>197.75</v>
          </cell>
          <cell r="BC297">
            <v>197.75</v>
          </cell>
          <cell r="BH297">
            <v>382</v>
          </cell>
          <cell r="BI297">
            <v>1430.43</v>
          </cell>
          <cell r="BL297">
            <v>282.41000000000003</v>
          </cell>
          <cell r="BM297" t="str">
            <v>LC Nº 674/92, ALTERADA P/ LC Nº 1055/08</v>
          </cell>
        </row>
        <row r="298">
          <cell r="A298" t="str">
            <v>4047301157NU E II1G</v>
          </cell>
          <cell r="B298">
            <v>4047</v>
          </cell>
          <cell r="C298">
            <v>30</v>
          </cell>
          <cell r="D298">
            <v>1157</v>
          </cell>
          <cell r="E298" t="str">
            <v>FISIOTERAPEUTA</v>
          </cell>
          <cell r="F298" t="str">
            <v>NU E II</v>
          </cell>
          <cell r="G298">
            <v>1</v>
          </cell>
          <cell r="H298" t="str">
            <v>G</v>
          </cell>
          <cell r="I298">
            <v>4047</v>
          </cell>
          <cell r="J298">
            <v>306.41000000000003</v>
          </cell>
          <cell r="K298" t="str">
            <v>AGENTE TÉCNICO DE ASSISTÊNCIA À SAÚDE</v>
          </cell>
          <cell r="L298">
            <v>1</v>
          </cell>
          <cell r="M298" t="str">
            <v>G</v>
          </cell>
          <cell r="N298">
            <v>731.69</v>
          </cell>
          <cell r="O298">
            <v>782.91</v>
          </cell>
          <cell r="P298">
            <v>782.91</v>
          </cell>
          <cell r="Q298">
            <v>0</v>
          </cell>
          <cell r="S298">
            <v>0.12</v>
          </cell>
          <cell r="T298">
            <v>53.46</v>
          </cell>
          <cell r="U298">
            <v>6.4</v>
          </cell>
          <cell r="V298">
            <v>640</v>
          </cell>
          <cell r="W298">
            <v>6.8479999999999999</v>
          </cell>
          <cell r="X298">
            <v>684.8</v>
          </cell>
          <cell r="Y298">
            <v>684.8</v>
          </cell>
          <cell r="Z298">
            <v>0.67</v>
          </cell>
          <cell r="AA298">
            <v>521.03</v>
          </cell>
          <cell r="AB298">
            <v>0</v>
          </cell>
          <cell r="AQ298">
            <v>640</v>
          </cell>
          <cell r="AR298">
            <v>640</v>
          </cell>
          <cell r="AS298">
            <v>0</v>
          </cell>
          <cell r="AT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197.21</v>
          </cell>
          <cell r="BB298">
            <v>197.75</v>
          </cell>
          <cell r="BC298">
            <v>197.75</v>
          </cell>
          <cell r="BH298">
            <v>382</v>
          </cell>
          <cell r="BI298">
            <v>1467.71</v>
          </cell>
          <cell r="BL298">
            <v>306.41000000000003</v>
          </cell>
          <cell r="BM298" t="str">
            <v>LC Nº 674/92, ALTERADA P/ LC Nº 1055/08</v>
          </cell>
        </row>
        <row r="299">
          <cell r="A299" t="str">
            <v>4047301157NU E II1H</v>
          </cell>
          <cell r="B299">
            <v>4047</v>
          </cell>
          <cell r="C299">
            <v>30</v>
          </cell>
          <cell r="D299">
            <v>1157</v>
          </cell>
          <cell r="E299" t="str">
            <v>FISIOTERAPEUTA</v>
          </cell>
          <cell r="F299" t="str">
            <v>NU E II</v>
          </cell>
          <cell r="G299">
            <v>1</v>
          </cell>
          <cell r="H299" t="str">
            <v>H</v>
          </cell>
          <cell r="I299">
            <v>4047</v>
          </cell>
          <cell r="J299">
            <v>332.46</v>
          </cell>
          <cell r="K299" t="str">
            <v>AGENTE TÉCNICO DE ASSISTÊNCIA À SAÚDE</v>
          </cell>
          <cell r="L299">
            <v>1</v>
          </cell>
          <cell r="M299" t="str">
            <v>H</v>
          </cell>
          <cell r="N299">
            <v>768.28</v>
          </cell>
          <cell r="O299">
            <v>822.06</v>
          </cell>
          <cell r="P299">
            <v>822.06</v>
          </cell>
          <cell r="Q299">
            <v>0</v>
          </cell>
          <cell r="S299">
            <v>0.12</v>
          </cell>
          <cell r="T299">
            <v>53.46</v>
          </cell>
          <cell r="U299">
            <v>6.4</v>
          </cell>
          <cell r="V299">
            <v>640</v>
          </cell>
          <cell r="W299">
            <v>6.8479999999999999</v>
          </cell>
          <cell r="X299">
            <v>684.8</v>
          </cell>
          <cell r="Y299">
            <v>684.8</v>
          </cell>
          <cell r="Z299">
            <v>0.67</v>
          </cell>
          <cell r="AA299">
            <v>521.03</v>
          </cell>
          <cell r="AB299">
            <v>0</v>
          </cell>
          <cell r="AQ299">
            <v>640</v>
          </cell>
          <cell r="AR299">
            <v>640</v>
          </cell>
          <cell r="AS299">
            <v>0</v>
          </cell>
          <cell r="AT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197.21</v>
          </cell>
          <cell r="BB299">
            <v>197.75</v>
          </cell>
          <cell r="BC299">
            <v>197.75</v>
          </cell>
          <cell r="BH299">
            <v>382</v>
          </cell>
          <cell r="BI299">
            <v>1506.86</v>
          </cell>
          <cell r="BL299">
            <v>332.45</v>
          </cell>
          <cell r="BM299" t="str">
            <v>LC Nº 674/92, ALTERADA P/ LC Nº 1055/08</v>
          </cell>
        </row>
        <row r="300">
          <cell r="A300" t="str">
            <v>4047301157NU E II1I</v>
          </cell>
          <cell r="B300">
            <v>4047</v>
          </cell>
          <cell r="C300">
            <v>30</v>
          </cell>
          <cell r="D300">
            <v>1157</v>
          </cell>
          <cell r="E300" t="str">
            <v>FISIOTERAPEUTA</v>
          </cell>
          <cell r="F300" t="str">
            <v>NU E II</v>
          </cell>
          <cell r="G300">
            <v>1</v>
          </cell>
          <cell r="H300" t="str">
            <v>I</v>
          </cell>
          <cell r="I300">
            <v>4047</v>
          </cell>
          <cell r="J300">
            <v>360.72</v>
          </cell>
          <cell r="K300" t="str">
            <v>AGENTE TÉCNICO DE ASSISTÊNCIA À SAÚDE</v>
          </cell>
          <cell r="L300">
            <v>1</v>
          </cell>
          <cell r="M300" t="str">
            <v>I</v>
          </cell>
          <cell r="N300">
            <v>806.69</v>
          </cell>
          <cell r="O300">
            <v>863.16</v>
          </cell>
          <cell r="P300">
            <v>863.16</v>
          </cell>
          <cell r="Q300">
            <v>0</v>
          </cell>
          <cell r="S300">
            <v>0.12</v>
          </cell>
          <cell r="T300">
            <v>53.46</v>
          </cell>
          <cell r="U300">
            <v>6.4</v>
          </cell>
          <cell r="V300">
            <v>640</v>
          </cell>
          <cell r="W300">
            <v>6.8479999999999999</v>
          </cell>
          <cell r="X300">
            <v>684.8</v>
          </cell>
          <cell r="Y300">
            <v>684.8</v>
          </cell>
          <cell r="Z300">
            <v>0.67</v>
          </cell>
          <cell r="AA300">
            <v>521.03</v>
          </cell>
          <cell r="AB300">
            <v>0</v>
          </cell>
          <cell r="AQ300">
            <v>640</v>
          </cell>
          <cell r="AR300">
            <v>640</v>
          </cell>
          <cell r="AS300">
            <v>0</v>
          </cell>
          <cell r="AT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197.21</v>
          </cell>
          <cell r="BB300">
            <v>197.75</v>
          </cell>
          <cell r="BC300">
            <v>197.75</v>
          </cell>
          <cell r="BH300">
            <v>382</v>
          </cell>
          <cell r="BI300">
            <v>1547.96</v>
          </cell>
          <cell r="BL300">
            <v>360.7</v>
          </cell>
          <cell r="BM300" t="str">
            <v>LC Nº 674/92, ALTERADA P/ LC Nº 1055/08</v>
          </cell>
        </row>
        <row r="301">
          <cell r="A301" t="str">
            <v>4047301157NU E II1J</v>
          </cell>
          <cell r="B301">
            <v>4047</v>
          </cell>
          <cell r="C301">
            <v>30</v>
          </cell>
          <cell r="D301">
            <v>1157</v>
          </cell>
          <cell r="E301" t="str">
            <v xml:space="preserve">FISIOTERAPEUTA </v>
          </cell>
          <cell r="F301" t="str">
            <v>NU E II</v>
          </cell>
          <cell r="G301">
            <v>1</v>
          </cell>
          <cell r="H301" t="str">
            <v>J</v>
          </cell>
          <cell r="I301">
            <v>4047</v>
          </cell>
          <cell r="J301">
            <v>391.38</v>
          </cell>
          <cell r="K301" t="str">
            <v>AGENTE TÉCNICO DE ASSISTÊNCIA À SAÚDE</v>
          </cell>
          <cell r="L301">
            <v>1</v>
          </cell>
          <cell r="M301" t="str">
            <v>J</v>
          </cell>
          <cell r="N301">
            <v>847.03</v>
          </cell>
          <cell r="O301">
            <v>906.32</v>
          </cell>
          <cell r="P301">
            <v>906.32</v>
          </cell>
          <cell r="Q301">
            <v>0</v>
          </cell>
          <cell r="S301">
            <v>0.12</v>
          </cell>
          <cell r="T301">
            <v>53.46</v>
          </cell>
          <cell r="U301">
            <v>6.4</v>
          </cell>
          <cell r="V301">
            <v>640</v>
          </cell>
          <cell r="W301">
            <v>6.8479999999999999</v>
          </cell>
          <cell r="X301">
            <v>684.8</v>
          </cell>
          <cell r="Y301">
            <v>684.8</v>
          </cell>
          <cell r="Z301">
            <v>0.67</v>
          </cell>
          <cell r="AA301">
            <v>521.03</v>
          </cell>
          <cell r="AB301">
            <v>0</v>
          </cell>
          <cell r="AQ301">
            <v>640</v>
          </cell>
          <cell r="AR301">
            <v>640</v>
          </cell>
          <cell r="AS301">
            <v>0</v>
          </cell>
          <cell r="AT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197.21</v>
          </cell>
          <cell r="BB301">
            <v>197.75</v>
          </cell>
          <cell r="BC301">
            <v>197.75</v>
          </cell>
          <cell r="BH301">
            <v>382</v>
          </cell>
          <cell r="BI301">
            <v>1591.12</v>
          </cell>
          <cell r="BL301">
            <v>391.38</v>
          </cell>
          <cell r="BM301" t="str">
            <v>LC Nº 674/92, ALTERADA P/ LC Nº 1055/08</v>
          </cell>
        </row>
        <row r="302">
          <cell r="A302" t="str">
            <v>4048301157NU E II1A</v>
          </cell>
          <cell r="B302">
            <v>4048</v>
          </cell>
          <cell r="C302">
            <v>30</v>
          </cell>
          <cell r="D302">
            <v>1157</v>
          </cell>
          <cell r="E302" t="str">
            <v>FONOAUDIOLOGO</v>
          </cell>
          <cell r="F302" t="str">
            <v>NU E II</v>
          </cell>
          <cell r="G302">
            <v>1</v>
          </cell>
          <cell r="H302" t="str">
            <v>A</v>
          </cell>
          <cell r="I302">
            <v>4048</v>
          </cell>
          <cell r="J302">
            <v>187.82</v>
          </cell>
          <cell r="K302" t="str">
            <v>AGENTE TÉCNICO DE ASSISTÊNCIA À SAÚDE</v>
          </cell>
          <cell r="L302">
            <v>1</v>
          </cell>
          <cell r="M302" t="str">
            <v>A</v>
          </cell>
          <cell r="N302">
            <v>546</v>
          </cell>
          <cell r="O302">
            <v>584.22</v>
          </cell>
          <cell r="P302">
            <v>584.22</v>
          </cell>
          <cell r="Q302">
            <v>0</v>
          </cell>
          <cell r="S302">
            <v>0.12</v>
          </cell>
          <cell r="T302">
            <v>53.46</v>
          </cell>
          <cell r="U302">
            <v>6.4</v>
          </cell>
          <cell r="V302">
            <v>640</v>
          </cell>
          <cell r="W302">
            <v>6.8479999999999999</v>
          </cell>
          <cell r="X302">
            <v>684.8</v>
          </cell>
          <cell r="Y302">
            <v>684.8</v>
          </cell>
          <cell r="Z302">
            <v>0.67</v>
          </cell>
          <cell r="AA302">
            <v>521.03</v>
          </cell>
          <cell r="AB302">
            <v>0</v>
          </cell>
          <cell r="AQ302">
            <v>640</v>
          </cell>
          <cell r="AR302">
            <v>640</v>
          </cell>
          <cell r="AS302">
            <v>0</v>
          </cell>
          <cell r="AT302">
            <v>0</v>
          </cell>
          <cell r="AW302">
            <v>0</v>
          </cell>
          <cell r="AX302">
            <v>0</v>
          </cell>
          <cell r="AY302">
            <v>0</v>
          </cell>
          <cell r="BH302">
            <v>382</v>
          </cell>
          <cell r="BI302">
            <v>1269.02</v>
          </cell>
          <cell r="BL302">
            <v>187.82</v>
          </cell>
          <cell r="BM302" t="str">
            <v>LC Nº 674/92, ALTERADA P/ LC Nº 1055/08</v>
          </cell>
        </row>
        <row r="303">
          <cell r="A303" t="str">
            <v>4048301157NU E II1B</v>
          </cell>
          <cell r="B303">
            <v>4048</v>
          </cell>
          <cell r="C303">
            <v>30</v>
          </cell>
          <cell r="D303">
            <v>1157</v>
          </cell>
          <cell r="E303" t="str">
            <v>FONOAUDIOLOGO</v>
          </cell>
          <cell r="F303" t="str">
            <v>NU E II</v>
          </cell>
          <cell r="G303">
            <v>1</v>
          </cell>
          <cell r="H303" t="str">
            <v>B</v>
          </cell>
          <cell r="I303">
            <v>4048</v>
          </cell>
          <cell r="J303">
            <v>203.78</v>
          </cell>
          <cell r="K303" t="str">
            <v>AGENTE TÉCNICO DE ASSISTÊNCIA À SAÚDE</v>
          </cell>
          <cell r="L303">
            <v>1</v>
          </cell>
          <cell r="M303" t="str">
            <v>B</v>
          </cell>
          <cell r="N303">
            <v>573.29999999999995</v>
          </cell>
          <cell r="O303">
            <v>613.42999999999995</v>
          </cell>
          <cell r="P303">
            <v>613.42999999999995</v>
          </cell>
          <cell r="Q303">
            <v>0</v>
          </cell>
          <cell r="S303">
            <v>0.12</v>
          </cell>
          <cell r="T303">
            <v>53.46</v>
          </cell>
          <cell r="U303">
            <v>6.4</v>
          </cell>
          <cell r="V303">
            <v>640</v>
          </cell>
          <cell r="W303">
            <v>6.8479999999999999</v>
          </cell>
          <cell r="X303">
            <v>684.8</v>
          </cell>
          <cell r="Y303">
            <v>684.8</v>
          </cell>
          <cell r="Z303">
            <v>0.67</v>
          </cell>
          <cell r="AA303">
            <v>521.03</v>
          </cell>
          <cell r="AB303">
            <v>0</v>
          </cell>
          <cell r="AQ303">
            <v>640</v>
          </cell>
          <cell r="AR303">
            <v>640</v>
          </cell>
          <cell r="AS303">
            <v>0</v>
          </cell>
          <cell r="AT303">
            <v>0</v>
          </cell>
          <cell r="AW303">
            <v>0</v>
          </cell>
          <cell r="AX303">
            <v>0</v>
          </cell>
          <cell r="AY303">
            <v>0</v>
          </cell>
          <cell r="BH303">
            <v>382</v>
          </cell>
          <cell r="BI303">
            <v>1298.23</v>
          </cell>
          <cell r="BL303">
            <v>203.79</v>
          </cell>
          <cell r="BM303" t="str">
            <v>LC Nº 674/92, ALTERADA P/ LC Nº 1055/08</v>
          </cell>
        </row>
        <row r="304">
          <cell r="A304" t="str">
            <v>4048301157NU E II1C</v>
          </cell>
          <cell r="B304">
            <v>4048</v>
          </cell>
          <cell r="C304">
            <v>30</v>
          </cell>
          <cell r="D304">
            <v>1157</v>
          </cell>
          <cell r="E304" t="str">
            <v>FONOAUDIOLOGO</v>
          </cell>
          <cell r="F304" t="str">
            <v>NU E II</v>
          </cell>
          <cell r="G304">
            <v>1</v>
          </cell>
          <cell r="H304" t="str">
            <v>C</v>
          </cell>
          <cell r="I304">
            <v>4048</v>
          </cell>
          <cell r="J304">
            <v>221.1</v>
          </cell>
          <cell r="K304" t="str">
            <v>AGENTE TÉCNICO DE ASSISTÊNCIA À SAÚDE</v>
          </cell>
          <cell r="L304">
            <v>1</v>
          </cell>
          <cell r="M304" t="str">
            <v>C</v>
          </cell>
          <cell r="N304">
            <v>601.97</v>
          </cell>
          <cell r="O304">
            <v>644.1</v>
          </cell>
          <cell r="P304">
            <v>644.1</v>
          </cell>
          <cell r="Q304">
            <v>0</v>
          </cell>
          <cell r="S304">
            <v>0.12</v>
          </cell>
          <cell r="T304">
            <v>53.46</v>
          </cell>
          <cell r="U304">
            <v>6.4</v>
          </cell>
          <cell r="V304">
            <v>640</v>
          </cell>
          <cell r="W304">
            <v>6.8479999999999999</v>
          </cell>
          <cell r="X304">
            <v>684.8</v>
          </cell>
          <cell r="Y304">
            <v>684.8</v>
          </cell>
          <cell r="Z304">
            <v>0.67</v>
          </cell>
          <cell r="AA304">
            <v>521.03</v>
          </cell>
          <cell r="AB304">
            <v>0</v>
          </cell>
          <cell r="AQ304">
            <v>640</v>
          </cell>
          <cell r="AR304">
            <v>640</v>
          </cell>
          <cell r="AS304">
            <v>0</v>
          </cell>
          <cell r="AT304">
            <v>0</v>
          </cell>
          <cell r="AW304">
            <v>0</v>
          </cell>
          <cell r="AX304">
            <v>0</v>
          </cell>
          <cell r="AY304">
            <v>0</v>
          </cell>
          <cell r="BH304">
            <v>382</v>
          </cell>
          <cell r="BI304">
            <v>1328.9</v>
          </cell>
          <cell r="BL304">
            <v>221.11</v>
          </cell>
          <cell r="BM304" t="str">
            <v>LC Nº 674/92, ALTERADA P/ LC Nº 1055/08</v>
          </cell>
        </row>
        <row r="305">
          <cell r="A305" t="str">
            <v>4048301157NU E II1D</v>
          </cell>
          <cell r="B305">
            <v>4048</v>
          </cell>
          <cell r="C305">
            <v>30</v>
          </cell>
          <cell r="D305">
            <v>1157</v>
          </cell>
          <cell r="E305" t="str">
            <v>FONOAUDIOLOGO</v>
          </cell>
          <cell r="F305" t="str">
            <v>NU E II</v>
          </cell>
          <cell r="G305">
            <v>1</v>
          </cell>
          <cell r="H305" t="str">
            <v>D</v>
          </cell>
          <cell r="I305">
            <v>4048</v>
          </cell>
          <cell r="J305">
            <v>239.89</v>
          </cell>
          <cell r="K305" t="str">
            <v>AGENTE TÉCNICO DE ASSISTÊNCIA À SAÚDE</v>
          </cell>
          <cell r="L305">
            <v>1</v>
          </cell>
          <cell r="M305" t="str">
            <v>D</v>
          </cell>
          <cell r="N305">
            <v>632.05999999999995</v>
          </cell>
          <cell r="O305">
            <v>676.31</v>
          </cell>
          <cell r="P305">
            <v>676.31</v>
          </cell>
          <cell r="Q305">
            <v>0</v>
          </cell>
          <cell r="S305">
            <v>0.12</v>
          </cell>
          <cell r="T305">
            <v>53.46</v>
          </cell>
          <cell r="U305">
            <v>6.4</v>
          </cell>
          <cell r="V305">
            <v>640</v>
          </cell>
          <cell r="W305">
            <v>6.8479999999999999</v>
          </cell>
          <cell r="X305">
            <v>684.8</v>
          </cell>
          <cell r="Y305">
            <v>684.8</v>
          </cell>
          <cell r="Z305">
            <v>0.67</v>
          </cell>
          <cell r="AA305">
            <v>521.03</v>
          </cell>
          <cell r="AB305">
            <v>0</v>
          </cell>
          <cell r="AQ305">
            <v>640</v>
          </cell>
          <cell r="AR305">
            <v>640</v>
          </cell>
          <cell r="AS305">
            <v>0</v>
          </cell>
          <cell r="AT305">
            <v>0</v>
          </cell>
          <cell r="AW305">
            <v>0</v>
          </cell>
          <cell r="AX305">
            <v>0</v>
          </cell>
          <cell r="AY305">
            <v>0</v>
          </cell>
          <cell r="BH305">
            <v>382</v>
          </cell>
          <cell r="BI305">
            <v>1361.11</v>
          </cell>
          <cell r="BL305">
            <v>239.9</v>
          </cell>
          <cell r="BM305" t="str">
            <v>LC Nº 674/92, ALTERADA P/ LC Nº 1055/08</v>
          </cell>
        </row>
        <row r="306">
          <cell r="A306" t="str">
            <v>4048301157NU E II1E</v>
          </cell>
          <cell r="B306">
            <v>4048</v>
          </cell>
          <cell r="C306">
            <v>30</v>
          </cell>
          <cell r="D306">
            <v>1157</v>
          </cell>
          <cell r="E306" t="str">
            <v>FONOAUDIOLOGO</v>
          </cell>
          <cell r="F306" t="str">
            <v>NU E II</v>
          </cell>
          <cell r="G306">
            <v>1</v>
          </cell>
          <cell r="H306" t="str">
            <v>E</v>
          </cell>
          <cell r="I306">
            <v>4048</v>
          </cell>
          <cell r="J306">
            <v>260.29000000000002</v>
          </cell>
          <cell r="K306" t="str">
            <v>AGENTE TÉCNICO DE ASSISTÊNCIA À SAÚDE</v>
          </cell>
          <cell r="L306">
            <v>1</v>
          </cell>
          <cell r="M306" t="str">
            <v>E</v>
          </cell>
          <cell r="N306">
            <v>663.67</v>
          </cell>
          <cell r="O306">
            <v>710.12</v>
          </cell>
          <cell r="P306">
            <v>710.12</v>
          </cell>
          <cell r="Q306">
            <v>0</v>
          </cell>
          <cell r="S306">
            <v>0.12</v>
          </cell>
          <cell r="T306">
            <v>53.46</v>
          </cell>
          <cell r="U306">
            <v>6.4</v>
          </cell>
          <cell r="V306">
            <v>640</v>
          </cell>
          <cell r="W306">
            <v>6.8479999999999999</v>
          </cell>
          <cell r="X306">
            <v>684.8</v>
          </cell>
          <cell r="Y306">
            <v>684.8</v>
          </cell>
          <cell r="Z306">
            <v>0.67</v>
          </cell>
          <cell r="AA306">
            <v>521.03</v>
          </cell>
          <cell r="AB306">
            <v>0</v>
          </cell>
          <cell r="AQ306">
            <v>640</v>
          </cell>
          <cell r="AR306">
            <v>640</v>
          </cell>
          <cell r="AS306">
            <v>0</v>
          </cell>
          <cell r="AT306">
            <v>0</v>
          </cell>
          <cell r="AW306">
            <v>0</v>
          </cell>
          <cell r="AX306">
            <v>0</v>
          </cell>
          <cell r="AY306">
            <v>0</v>
          </cell>
          <cell r="BH306">
            <v>382</v>
          </cell>
          <cell r="BI306">
            <v>1394.92</v>
          </cell>
          <cell r="BL306">
            <v>260.29000000000002</v>
          </cell>
          <cell r="BM306" t="str">
            <v>LC Nº 674/92, ALTERADA P/ LC Nº 1055/08</v>
          </cell>
        </row>
        <row r="307">
          <cell r="A307" t="str">
            <v>4048301157NU E II1F</v>
          </cell>
          <cell r="B307">
            <v>4048</v>
          </cell>
          <cell r="C307">
            <v>30</v>
          </cell>
          <cell r="D307">
            <v>1157</v>
          </cell>
          <cell r="E307" t="str">
            <v>FONOAUDIOLOGO</v>
          </cell>
          <cell r="F307" t="str">
            <v>NU E II</v>
          </cell>
          <cell r="G307">
            <v>1</v>
          </cell>
          <cell r="H307" t="str">
            <v>F</v>
          </cell>
          <cell r="I307">
            <v>4048</v>
          </cell>
          <cell r="J307">
            <v>282.41000000000003</v>
          </cell>
          <cell r="K307" t="str">
            <v>AGENTE TÉCNICO DE ASSISTÊNCIA À SAÚDE</v>
          </cell>
          <cell r="L307">
            <v>1</v>
          </cell>
          <cell r="M307" t="str">
            <v>F</v>
          </cell>
          <cell r="N307">
            <v>696.85</v>
          </cell>
          <cell r="O307">
            <v>745.63</v>
          </cell>
          <cell r="P307">
            <v>745.63</v>
          </cell>
          <cell r="Q307">
            <v>0</v>
          </cell>
          <cell r="S307">
            <v>0.12</v>
          </cell>
          <cell r="T307">
            <v>53.46</v>
          </cell>
          <cell r="U307">
            <v>6.4</v>
          </cell>
          <cell r="V307">
            <v>640</v>
          </cell>
          <cell r="W307">
            <v>6.8479999999999999</v>
          </cell>
          <cell r="X307">
            <v>684.8</v>
          </cell>
          <cell r="Y307">
            <v>684.8</v>
          </cell>
          <cell r="Z307">
            <v>0.67</v>
          </cell>
          <cell r="AA307">
            <v>521.03</v>
          </cell>
          <cell r="AB307">
            <v>0</v>
          </cell>
          <cell r="AQ307">
            <v>640</v>
          </cell>
          <cell r="AR307">
            <v>640</v>
          </cell>
          <cell r="AS307">
            <v>0</v>
          </cell>
          <cell r="AT307">
            <v>0</v>
          </cell>
          <cell r="AW307">
            <v>0</v>
          </cell>
          <cell r="AX307">
            <v>0</v>
          </cell>
          <cell r="AY307">
            <v>0</v>
          </cell>
          <cell r="BH307">
            <v>382</v>
          </cell>
          <cell r="BI307">
            <v>1430.43</v>
          </cell>
          <cell r="BL307">
            <v>282.41000000000003</v>
          </cell>
          <cell r="BM307" t="str">
            <v>LC Nº 674/92, ALTERADA P/ LC Nº 1055/08</v>
          </cell>
        </row>
        <row r="308">
          <cell r="A308" t="str">
            <v>4048301157NU E II1G</v>
          </cell>
          <cell r="B308">
            <v>4048</v>
          </cell>
          <cell r="C308">
            <v>30</v>
          </cell>
          <cell r="D308">
            <v>1157</v>
          </cell>
          <cell r="E308" t="str">
            <v>FONOAUDIOLOGO</v>
          </cell>
          <cell r="F308" t="str">
            <v>NU E II</v>
          </cell>
          <cell r="G308">
            <v>1</v>
          </cell>
          <cell r="H308" t="str">
            <v>G</v>
          </cell>
          <cell r="I308">
            <v>4048</v>
          </cell>
          <cell r="J308">
            <v>306.41000000000003</v>
          </cell>
          <cell r="K308" t="str">
            <v>AGENTE TÉCNICO DE ASSISTÊNCIA À SAÚDE</v>
          </cell>
          <cell r="L308">
            <v>1</v>
          </cell>
          <cell r="M308" t="str">
            <v>G</v>
          </cell>
          <cell r="N308">
            <v>731.69</v>
          </cell>
          <cell r="O308">
            <v>782.91</v>
          </cell>
          <cell r="P308">
            <v>782.91</v>
          </cell>
          <cell r="Q308">
            <v>0</v>
          </cell>
          <cell r="S308">
            <v>0.12</v>
          </cell>
          <cell r="T308">
            <v>53.46</v>
          </cell>
          <cell r="U308">
            <v>6.4</v>
          </cell>
          <cell r="V308">
            <v>640</v>
          </cell>
          <cell r="W308">
            <v>6.8479999999999999</v>
          </cell>
          <cell r="X308">
            <v>684.8</v>
          </cell>
          <cell r="Y308">
            <v>684.8</v>
          </cell>
          <cell r="Z308">
            <v>0.67</v>
          </cell>
          <cell r="AA308">
            <v>521.03</v>
          </cell>
          <cell r="AB308">
            <v>0</v>
          </cell>
          <cell r="AQ308">
            <v>640</v>
          </cell>
          <cell r="AR308">
            <v>640</v>
          </cell>
          <cell r="AS308">
            <v>0</v>
          </cell>
          <cell r="AT308">
            <v>0</v>
          </cell>
          <cell r="AW308">
            <v>0</v>
          </cell>
          <cell r="AX308">
            <v>0</v>
          </cell>
          <cell r="AY308">
            <v>0</v>
          </cell>
          <cell r="BH308">
            <v>382</v>
          </cell>
          <cell r="BI308">
            <v>1467.71</v>
          </cell>
          <cell r="BL308">
            <v>306.41000000000003</v>
          </cell>
          <cell r="BM308" t="str">
            <v>LC Nº 674/92, ALTERADA P/ LC Nº 1055/08</v>
          </cell>
        </row>
        <row r="309">
          <cell r="A309" t="str">
            <v>4048301157NU E II1H</v>
          </cell>
          <cell r="B309">
            <v>4048</v>
          </cell>
          <cell r="C309">
            <v>30</v>
          </cell>
          <cell r="D309">
            <v>1157</v>
          </cell>
          <cell r="E309" t="str">
            <v>FONOAUDIOLOGO</v>
          </cell>
          <cell r="F309" t="str">
            <v>NU E II</v>
          </cell>
          <cell r="G309">
            <v>1</v>
          </cell>
          <cell r="H309" t="str">
            <v>H</v>
          </cell>
          <cell r="I309">
            <v>4048</v>
          </cell>
          <cell r="J309">
            <v>332.46</v>
          </cell>
          <cell r="K309" t="str">
            <v>AGENTE TÉCNICO DE ASSISTÊNCIA À SAÚDE</v>
          </cell>
          <cell r="L309">
            <v>1</v>
          </cell>
          <cell r="M309" t="str">
            <v>H</v>
          </cell>
          <cell r="N309">
            <v>768.28</v>
          </cell>
          <cell r="O309">
            <v>822.06</v>
          </cell>
          <cell r="P309">
            <v>822.06</v>
          </cell>
          <cell r="Q309">
            <v>0</v>
          </cell>
          <cell r="S309">
            <v>0.12</v>
          </cell>
          <cell r="T309">
            <v>53.46</v>
          </cell>
          <cell r="U309">
            <v>6.4</v>
          </cell>
          <cell r="V309">
            <v>640</v>
          </cell>
          <cell r="W309">
            <v>6.8479999999999999</v>
          </cell>
          <cell r="X309">
            <v>684.8</v>
          </cell>
          <cell r="Y309">
            <v>684.8</v>
          </cell>
          <cell r="Z309">
            <v>0.67</v>
          </cell>
          <cell r="AA309">
            <v>521.03</v>
          </cell>
          <cell r="AB309">
            <v>0</v>
          </cell>
          <cell r="AQ309">
            <v>640</v>
          </cell>
          <cell r="AR309">
            <v>640</v>
          </cell>
          <cell r="AS309">
            <v>0</v>
          </cell>
          <cell r="AT309">
            <v>0</v>
          </cell>
          <cell r="AW309">
            <v>0</v>
          </cell>
          <cell r="AX309">
            <v>0</v>
          </cell>
          <cell r="AY309">
            <v>0</v>
          </cell>
          <cell r="BH309">
            <v>382</v>
          </cell>
          <cell r="BI309">
            <v>1506.86</v>
          </cell>
          <cell r="BL309">
            <v>332.45</v>
          </cell>
          <cell r="BM309" t="str">
            <v>LC Nº 674/92, ALTERADA P/ LC Nº 1055/08</v>
          </cell>
        </row>
        <row r="310">
          <cell r="A310" t="str">
            <v>4048301157NU E II1I</v>
          </cell>
          <cell r="B310">
            <v>4048</v>
          </cell>
          <cell r="C310">
            <v>30</v>
          </cell>
          <cell r="D310">
            <v>1157</v>
          </cell>
          <cell r="E310" t="str">
            <v>FONOAUDIOLOGO</v>
          </cell>
          <cell r="F310" t="str">
            <v>NU E II</v>
          </cell>
          <cell r="G310">
            <v>1</v>
          </cell>
          <cell r="H310" t="str">
            <v>I</v>
          </cell>
          <cell r="I310">
            <v>4048</v>
          </cell>
          <cell r="J310">
            <v>360.72</v>
          </cell>
          <cell r="K310" t="str">
            <v>AGENTE TÉCNICO DE ASSISTÊNCIA À SAÚDE</v>
          </cell>
          <cell r="L310">
            <v>1</v>
          </cell>
          <cell r="M310" t="str">
            <v>I</v>
          </cell>
          <cell r="N310">
            <v>806.69</v>
          </cell>
          <cell r="O310">
            <v>863.16</v>
          </cell>
          <cell r="P310">
            <v>863.16</v>
          </cell>
          <cell r="Q310">
            <v>0</v>
          </cell>
          <cell r="S310">
            <v>0.12</v>
          </cell>
          <cell r="T310">
            <v>53.46</v>
          </cell>
          <cell r="U310">
            <v>6.4</v>
          </cell>
          <cell r="V310">
            <v>640</v>
          </cell>
          <cell r="W310">
            <v>6.8479999999999999</v>
          </cell>
          <cell r="X310">
            <v>684.8</v>
          </cell>
          <cell r="Y310">
            <v>684.8</v>
          </cell>
          <cell r="Z310">
            <v>0.67</v>
          </cell>
          <cell r="AA310">
            <v>521.03</v>
          </cell>
          <cell r="AB310">
            <v>0</v>
          </cell>
          <cell r="AQ310">
            <v>640</v>
          </cell>
          <cell r="AR310">
            <v>640</v>
          </cell>
          <cell r="AS310">
            <v>0</v>
          </cell>
          <cell r="AT310">
            <v>0</v>
          </cell>
          <cell r="AW310">
            <v>0</v>
          </cell>
          <cell r="AX310">
            <v>0</v>
          </cell>
          <cell r="AY310">
            <v>0</v>
          </cell>
          <cell r="BH310">
            <v>382</v>
          </cell>
          <cell r="BI310">
            <v>1547.96</v>
          </cell>
          <cell r="BL310">
            <v>360.72</v>
          </cell>
          <cell r="BM310" t="str">
            <v>LC Nº 674/92, ALTERADA P/ LC Nº 1055/08</v>
          </cell>
        </row>
        <row r="311">
          <cell r="A311" t="str">
            <v>4048301157NU E II1J</v>
          </cell>
          <cell r="B311">
            <v>4048</v>
          </cell>
          <cell r="C311">
            <v>30</v>
          </cell>
          <cell r="D311">
            <v>1157</v>
          </cell>
          <cell r="E311" t="str">
            <v>FONOAUDIOLOGO</v>
          </cell>
          <cell r="F311" t="str">
            <v>NU E II</v>
          </cell>
          <cell r="G311">
            <v>1</v>
          </cell>
          <cell r="H311" t="str">
            <v>J</v>
          </cell>
          <cell r="I311">
            <v>4048</v>
          </cell>
          <cell r="J311">
            <v>391.38</v>
          </cell>
          <cell r="K311" t="str">
            <v>AGENTE TÉCNICO DE ASSISTÊNCIA À SAÚDE</v>
          </cell>
          <cell r="L311">
            <v>1</v>
          </cell>
          <cell r="M311" t="str">
            <v>J</v>
          </cell>
          <cell r="N311">
            <v>847.03</v>
          </cell>
          <cell r="O311">
            <v>906.32</v>
          </cell>
          <cell r="P311">
            <v>906.32</v>
          </cell>
          <cell r="Q311">
            <v>0</v>
          </cell>
          <cell r="S311">
            <v>0.12</v>
          </cell>
          <cell r="T311">
            <v>53.46</v>
          </cell>
          <cell r="U311">
            <v>6.4</v>
          </cell>
          <cell r="V311">
            <v>640</v>
          </cell>
          <cell r="W311">
            <v>6.8479999999999999</v>
          </cell>
          <cell r="X311">
            <v>684.8</v>
          </cell>
          <cell r="Y311">
            <v>684.8</v>
          </cell>
          <cell r="Z311">
            <v>0.67</v>
          </cell>
          <cell r="AA311">
            <v>521.03</v>
          </cell>
          <cell r="AB311">
            <v>0</v>
          </cell>
          <cell r="AQ311">
            <v>640</v>
          </cell>
          <cell r="AR311">
            <v>640</v>
          </cell>
          <cell r="AS311">
            <v>0</v>
          </cell>
          <cell r="AT311">
            <v>0</v>
          </cell>
          <cell r="AW311">
            <v>0</v>
          </cell>
          <cell r="AX311">
            <v>0</v>
          </cell>
          <cell r="AY311">
            <v>0</v>
          </cell>
          <cell r="BH311">
            <v>382</v>
          </cell>
          <cell r="BI311">
            <v>1591.12</v>
          </cell>
          <cell r="BL311">
            <v>391.39</v>
          </cell>
          <cell r="BM311" t="str">
            <v>LC Nº 674/92, ALTERADA P/ LC Nº 1055/08</v>
          </cell>
        </row>
        <row r="312">
          <cell r="A312" t="str">
            <v>4049121157NU E I1A</v>
          </cell>
          <cell r="B312">
            <v>4049</v>
          </cell>
          <cell r="C312">
            <v>12</v>
          </cell>
          <cell r="D312">
            <v>1157</v>
          </cell>
          <cell r="E312" t="str">
            <v>MÉDICO</v>
          </cell>
          <cell r="F312" t="str">
            <v>NU E I</v>
          </cell>
          <cell r="G312">
            <v>1</v>
          </cell>
          <cell r="H312" t="str">
            <v>A</v>
          </cell>
          <cell r="I312">
            <v>4049</v>
          </cell>
          <cell r="J312">
            <v>130.22999999999999</v>
          </cell>
          <cell r="K312" t="str">
            <v>MÉDICO</v>
          </cell>
          <cell r="L312">
            <v>1</v>
          </cell>
          <cell r="M312" t="str">
            <v>A</v>
          </cell>
          <cell r="N312">
            <v>393.12</v>
          </cell>
          <cell r="O312">
            <v>420.64</v>
          </cell>
          <cell r="P312">
            <v>420.64</v>
          </cell>
          <cell r="Q312">
            <v>0</v>
          </cell>
          <cell r="S312">
            <v>0.12</v>
          </cell>
          <cell r="T312">
            <v>32.07</v>
          </cell>
          <cell r="U312">
            <v>7.2</v>
          </cell>
          <cell r="V312">
            <v>724.46</v>
          </cell>
          <cell r="W312">
            <v>7.7518000000000002</v>
          </cell>
          <cell r="X312">
            <v>775.18</v>
          </cell>
          <cell r="Y312">
            <v>775.18</v>
          </cell>
          <cell r="Z312">
            <v>1.3</v>
          </cell>
          <cell r="AA312">
            <v>606.57000000000005</v>
          </cell>
          <cell r="AB312">
            <v>0</v>
          </cell>
          <cell r="AQ312">
            <v>198</v>
          </cell>
          <cell r="AR312">
            <v>198</v>
          </cell>
          <cell r="AS312">
            <v>0</v>
          </cell>
          <cell r="AT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325.57</v>
          </cell>
          <cell r="BA312">
            <v>380.05</v>
          </cell>
          <cell r="BB312">
            <v>660.39</v>
          </cell>
          <cell r="BC312">
            <v>660.39</v>
          </cell>
          <cell r="BD312">
            <v>159.04</v>
          </cell>
          <cell r="BE312">
            <v>185.58</v>
          </cell>
          <cell r="BF312">
            <v>325.23</v>
          </cell>
          <cell r="BG312">
            <v>325.23</v>
          </cell>
          <cell r="BH312">
            <v>382</v>
          </cell>
          <cell r="BI312">
            <v>1195.82</v>
          </cell>
          <cell r="BL312">
            <v>130.22999999999999</v>
          </cell>
          <cell r="BM312" t="str">
            <v>LC Nº 674/92, ALTERADA P/ LC Nº 1055/08</v>
          </cell>
        </row>
        <row r="313">
          <cell r="A313" t="str">
            <v>4049121157NU E I1B</v>
          </cell>
          <cell r="B313">
            <v>4049</v>
          </cell>
          <cell r="C313">
            <v>12</v>
          </cell>
          <cell r="D313">
            <v>1157</v>
          </cell>
          <cell r="E313" t="str">
            <v>MÉDICO</v>
          </cell>
          <cell r="F313" t="str">
            <v>NU E I</v>
          </cell>
          <cell r="G313">
            <v>1</v>
          </cell>
          <cell r="H313" t="str">
            <v>B</v>
          </cell>
          <cell r="I313">
            <v>4049</v>
          </cell>
          <cell r="J313">
            <v>141.30000000000001</v>
          </cell>
          <cell r="K313" t="str">
            <v>MÉDICO</v>
          </cell>
          <cell r="L313">
            <v>1</v>
          </cell>
          <cell r="M313" t="str">
            <v>B</v>
          </cell>
          <cell r="N313">
            <v>412.78</v>
          </cell>
          <cell r="O313">
            <v>441.67</v>
          </cell>
          <cell r="P313">
            <v>441.67</v>
          </cell>
          <cell r="Q313">
            <v>0</v>
          </cell>
          <cell r="S313">
            <v>0.12</v>
          </cell>
          <cell r="T313">
            <v>32.07</v>
          </cell>
          <cell r="U313">
            <v>7.2</v>
          </cell>
          <cell r="V313">
            <v>724.46</v>
          </cell>
          <cell r="W313">
            <v>7.7518000000000002</v>
          </cell>
          <cell r="X313">
            <v>775.18</v>
          </cell>
          <cell r="Y313">
            <v>775.18</v>
          </cell>
          <cell r="Z313">
            <v>1.3</v>
          </cell>
          <cell r="AA313">
            <v>606.57000000000005</v>
          </cell>
          <cell r="AB313">
            <v>0</v>
          </cell>
          <cell r="AQ313">
            <v>198</v>
          </cell>
          <cell r="AR313">
            <v>198</v>
          </cell>
          <cell r="AS313">
            <v>0</v>
          </cell>
          <cell r="AT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325.57</v>
          </cell>
          <cell r="BA313">
            <v>380.05</v>
          </cell>
          <cell r="BB313">
            <v>660.39</v>
          </cell>
          <cell r="BC313">
            <v>660.39</v>
          </cell>
          <cell r="BD313">
            <v>159.04</v>
          </cell>
          <cell r="BE313">
            <v>185.58</v>
          </cell>
          <cell r="BF313">
            <v>325.23</v>
          </cell>
          <cell r="BG313">
            <v>325.23</v>
          </cell>
          <cell r="BH313">
            <v>382</v>
          </cell>
          <cell r="BI313">
            <v>1216.8499999999999</v>
          </cell>
          <cell r="BL313">
            <v>141.30000000000001</v>
          </cell>
          <cell r="BM313" t="str">
            <v>LC Nº 674/92, ALTERADA P/ LC Nº 1055/08</v>
          </cell>
        </row>
        <row r="314">
          <cell r="A314" t="str">
            <v>4049121157NU E I1C</v>
          </cell>
          <cell r="B314">
            <v>4049</v>
          </cell>
          <cell r="C314">
            <v>12</v>
          </cell>
          <cell r="D314">
            <v>1157</v>
          </cell>
          <cell r="E314" t="str">
            <v>MÉDICO</v>
          </cell>
          <cell r="F314" t="str">
            <v>NU E I</v>
          </cell>
          <cell r="G314">
            <v>1</v>
          </cell>
          <cell r="H314" t="str">
            <v>C</v>
          </cell>
          <cell r="I314">
            <v>4049</v>
          </cell>
          <cell r="J314">
            <v>153.31</v>
          </cell>
          <cell r="K314" t="str">
            <v>MÉDICO</v>
          </cell>
          <cell r="L314">
            <v>1</v>
          </cell>
          <cell r="M314" t="str">
            <v>C</v>
          </cell>
          <cell r="N314">
            <v>433.41</v>
          </cell>
          <cell r="O314">
            <v>463.75</v>
          </cell>
          <cell r="P314">
            <v>463.75</v>
          </cell>
          <cell r="Q314">
            <v>0</v>
          </cell>
          <cell r="S314">
            <v>0.12</v>
          </cell>
          <cell r="T314">
            <v>32.07</v>
          </cell>
          <cell r="U314">
            <v>7.2</v>
          </cell>
          <cell r="V314">
            <v>724.46</v>
          </cell>
          <cell r="W314">
            <v>7.7518000000000002</v>
          </cell>
          <cell r="X314">
            <v>775.18</v>
          </cell>
          <cell r="Y314">
            <v>775.18</v>
          </cell>
          <cell r="Z314">
            <v>1.3</v>
          </cell>
          <cell r="AA314">
            <v>606.57000000000005</v>
          </cell>
          <cell r="AB314">
            <v>0</v>
          </cell>
          <cell r="AQ314">
            <v>198</v>
          </cell>
          <cell r="AR314">
            <v>198</v>
          </cell>
          <cell r="AS314">
            <v>0</v>
          </cell>
          <cell r="AT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325.57</v>
          </cell>
          <cell r="BA314">
            <v>380.05</v>
          </cell>
          <cell r="BB314">
            <v>660.39</v>
          </cell>
          <cell r="BC314">
            <v>660.39</v>
          </cell>
          <cell r="BD314">
            <v>159.04</v>
          </cell>
          <cell r="BE314">
            <v>185.58</v>
          </cell>
          <cell r="BF314">
            <v>325.23</v>
          </cell>
          <cell r="BG314">
            <v>325.23</v>
          </cell>
          <cell r="BH314">
            <v>382</v>
          </cell>
          <cell r="BI314">
            <v>1238.93</v>
          </cell>
          <cell r="BL314">
            <v>153.31</v>
          </cell>
          <cell r="BM314" t="str">
            <v>LC Nº 674/92, ALTERADA P/ LC Nº 1055/08</v>
          </cell>
        </row>
        <row r="315">
          <cell r="A315" t="str">
            <v>4049121157NU E I1D</v>
          </cell>
          <cell r="B315">
            <v>4049</v>
          </cell>
          <cell r="C315">
            <v>12</v>
          </cell>
          <cell r="D315">
            <v>1157</v>
          </cell>
          <cell r="E315" t="str">
            <v>MÉDICO</v>
          </cell>
          <cell r="F315" t="str">
            <v>NU E I</v>
          </cell>
          <cell r="G315">
            <v>1</v>
          </cell>
          <cell r="H315" t="str">
            <v>D</v>
          </cell>
          <cell r="I315">
            <v>4049</v>
          </cell>
          <cell r="J315">
            <v>166.35</v>
          </cell>
          <cell r="K315" t="str">
            <v>MÉDICO</v>
          </cell>
          <cell r="L315">
            <v>1</v>
          </cell>
          <cell r="M315" t="str">
            <v>D</v>
          </cell>
          <cell r="N315">
            <v>455.09</v>
          </cell>
          <cell r="O315">
            <v>486.94</v>
          </cell>
          <cell r="P315">
            <v>486.94</v>
          </cell>
          <cell r="Q315">
            <v>0</v>
          </cell>
          <cell r="S315">
            <v>0.12</v>
          </cell>
          <cell r="T315">
            <v>32.07</v>
          </cell>
          <cell r="U315">
            <v>7.2</v>
          </cell>
          <cell r="V315">
            <v>724.46</v>
          </cell>
          <cell r="W315">
            <v>7.7518000000000002</v>
          </cell>
          <cell r="X315">
            <v>775.18</v>
          </cell>
          <cell r="Y315">
            <v>775.18</v>
          </cell>
          <cell r="Z315">
            <v>1.3</v>
          </cell>
          <cell r="AA315">
            <v>606.57000000000005</v>
          </cell>
          <cell r="AB315">
            <v>0</v>
          </cell>
          <cell r="AQ315">
            <v>198</v>
          </cell>
          <cell r="AR315">
            <v>198</v>
          </cell>
          <cell r="AS315">
            <v>0</v>
          </cell>
          <cell r="AT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325.57</v>
          </cell>
          <cell r="BA315">
            <v>380.05</v>
          </cell>
          <cell r="BB315">
            <v>660.39</v>
          </cell>
          <cell r="BC315">
            <v>660.39</v>
          </cell>
          <cell r="BD315">
            <v>159.04</v>
          </cell>
          <cell r="BE315">
            <v>185.58</v>
          </cell>
          <cell r="BF315">
            <v>325.23</v>
          </cell>
          <cell r="BG315">
            <v>325.23</v>
          </cell>
          <cell r="BH315">
            <v>382</v>
          </cell>
          <cell r="BI315">
            <v>1262.1199999999999</v>
          </cell>
          <cell r="BL315">
            <v>166.35</v>
          </cell>
          <cell r="BM315" t="str">
            <v>LC Nº 674/92, ALTERADA P/ LC Nº 1055/08</v>
          </cell>
        </row>
        <row r="316">
          <cell r="A316" t="str">
            <v>4049121157NU E I1E</v>
          </cell>
          <cell r="B316">
            <v>4049</v>
          </cell>
          <cell r="C316">
            <v>12</v>
          </cell>
          <cell r="D316">
            <v>1157</v>
          </cell>
          <cell r="E316" t="str">
            <v>MÉDICO</v>
          </cell>
          <cell r="F316" t="str">
            <v>NU E I</v>
          </cell>
          <cell r="G316">
            <v>1</v>
          </cell>
          <cell r="H316" t="str">
            <v>E</v>
          </cell>
          <cell r="I316">
            <v>4049</v>
          </cell>
          <cell r="J316">
            <v>180.49</v>
          </cell>
          <cell r="K316" t="str">
            <v>MÉDICO</v>
          </cell>
          <cell r="L316">
            <v>1</v>
          </cell>
          <cell r="M316" t="str">
            <v>E</v>
          </cell>
          <cell r="N316">
            <v>477.84</v>
          </cell>
          <cell r="O316">
            <v>511.29</v>
          </cell>
          <cell r="P316">
            <v>511.29</v>
          </cell>
          <cell r="Q316">
            <v>0</v>
          </cell>
          <cell r="S316">
            <v>0.12</v>
          </cell>
          <cell r="T316">
            <v>32.07</v>
          </cell>
          <cell r="U316">
            <v>7.2</v>
          </cell>
          <cell r="V316">
            <v>724.46</v>
          </cell>
          <cell r="W316">
            <v>7.7518000000000002</v>
          </cell>
          <cell r="X316">
            <v>775.18</v>
          </cell>
          <cell r="Y316">
            <v>775.18</v>
          </cell>
          <cell r="Z316">
            <v>1.3</v>
          </cell>
          <cell r="AA316">
            <v>606.57000000000005</v>
          </cell>
          <cell r="AB316">
            <v>0</v>
          </cell>
          <cell r="AQ316">
            <v>198</v>
          </cell>
          <cell r="AR316">
            <v>198</v>
          </cell>
          <cell r="AS316">
            <v>0</v>
          </cell>
          <cell r="AT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325.57</v>
          </cell>
          <cell r="BA316">
            <v>380.05</v>
          </cell>
          <cell r="BB316">
            <v>660.39</v>
          </cell>
          <cell r="BC316">
            <v>660.39</v>
          </cell>
          <cell r="BD316">
            <v>159.04</v>
          </cell>
          <cell r="BE316">
            <v>185.58</v>
          </cell>
          <cell r="BF316">
            <v>325.23</v>
          </cell>
          <cell r="BG316">
            <v>325.23</v>
          </cell>
          <cell r="BH316">
            <v>382</v>
          </cell>
          <cell r="BI316">
            <v>1286.47</v>
          </cell>
          <cell r="BL316">
            <v>180.49</v>
          </cell>
          <cell r="BM316" t="str">
            <v>LC Nº 674/92, ALTERADA P/ LC Nº 1055/08</v>
          </cell>
        </row>
        <row r="317">
          <cell r="A317" t="str">
            <v>4049121157NU E I1F</v>
          </cell>
          <cell r="B317">
            <v>4049</v>
          </cell>
          <cell r="C317">
            <v>12</v>
          </cell>
          <cell r="D317">
            <v>1157</v>
          </cell>
          <cell r="E317" t="str">
            <v>MÉDICO</v>
          </cell>
          <cell r="F317" t="str">
            <v>NU E I</v>
          </cell>
          <cell r="G317">
            <v>1</v>
          </cell>
          <cell r="H317" t="str">
            <v>F</v>
          </cell>
          <cell r="I317">
            <v>4049</v>
          </cell>
          <cell r="J317">
            <v>195.83</v>
          </cell>
          <cell r="K317" t="str">
            <v>MÉDICO</v>
          </cell>
          <cell r="L317">
            <v>1</v>
          </cell>
          <cell r="M317" t="str">
            <v>F</v>
          </cell>
          <cell r="N317">
            <v>501.73</v>
          </cell>
          <cell r="O317">
            <v>536.85</v>
          </cell>
          <cell r="P317">
            <v>536.85</v>
          </cell>
          <cell r="Q317">
            <v>0</v>
          </cell>
          <cell r="S317">
            <v>0.12</v>
          </cell>
          <cell r="T317">
            <v>32.07</v>
          </cell>
          <cell r="U317">
            <v>7.2</v>
          </cell>
          <cell r="V317">
            <v>724.46</v>
          </cell>
          <cell r="W317">
            <v>7.7518000000000002</v>
          </cell>
          <cell r="X317">
            <v>775.18</v>
          </cell>
          <cell r="Y317">
            <v>775.18</v>
          </cell>
          <cell r="Z317">
            <v>1.3</v>
          </cell>
          <cell r="AA317">
            <v>606.57000000000005</v>
          </cell>
          <cell r="AB317">
            <v>0</v>
          </cell>
          <cell r="AQ317">
            <v>198</v>
          </cell>
          <cell r="AR317">
            <v>198</v>
          </cell>
          <cell r="AS317">
            <v>0</v>
          </cell>
          <cell r="AT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325.57</v>
          </cell>
          <cell r="BA317">
            <v>380.05</v>
          </cell>
          <cell r="BB317">
            <v>660.39</v>
          </cell>
          <cell r="BC317">
            <v>660.39</v>
          </cell>
          <cell r="BD317">
            <v>159.04</v>
          </cell>
          <cell r="BE317">
            <v>185.58</v>
          </cell>
          <cell r="BF317">
            <v>325.23</v>
          </cell>
          <cell r="BG317">
            <v>325.23</v>
          </cell>
          <cell r="BH317">
            <v>382</v>
          </cell>
          <cell r="BI317">
            <v>1312.03</v>
          </cell>
          <cell r="BL317">
            <v>195.83</v>
          </cell>
          <cell r="BM317" t="str">
            <v>LC Nº 674/92, ALTERADA P/ LC Nº 1055/08</v>
          </cell>
        </row>
        <row r="318">
          <cell r="A318" t="str">
            <v>4049121157NU E I1G</v>
          </cell>
          <cell r="B318">
            <v>4049</v>
          </cell>
          <cell r="C318">
            <v>12</v>
          </cell>
          <cell r="D318">
            <v>1157</v>
          </cell>
          <cell r="E318" t="str">
            <v>MÉDICO</v>
          </cell>
          <cell r="F318" t="str">
            <v>NU E I</v>
          </cell>
          <cell r="G318">
            <v>1</v>
          </cell>
          <cell r="H318" t="str">
            <v>G</v>
          </cell>
          <cell r="I318">
            <v>4049</v>
          </cell>
          <cell r="J318">
            <v>212.47</v>
          </cell>
          <cell r="K318" t="str">
            <v>MÉDICO</v>
          </cell>
          <cell r="L318">
            <v>1</v>
          </cell>
          <cell r="M318" t="str">
            <v>G</v>
          </cell>
          <cell r="N318">
            <v>526.82000000000005</v>
          </cell>
          <cell r="O318">
            <v>563.69000000000005</v>
          </cell>
          <cell r="P318">
            <v>563.69000000000005</v>
          </cell>
          <cell r="Q318">
            <v>0</v>
          </cell>
          <cell r="S318">
            <v>0.12</v>
          </cell>
          <cell r="T318">
            <v>32.07</v>
          </cell>
          <cell r="U318">
            <v>7.2</v>
          </cell>
          <cell r="V318">
            <v>724.46</v>
          </cell>
          <cell r="W318">
            <v>7.7518000000000002</v>
          </cell>
          <cell r="X318">
            <v>775.18</v>
          </cell>
          <cell r="Y318">
            <v>775.18</v>
          </cell>
          <cell r="Z318">
            <v>1.3</v>
          </cell>
          <cell r="AA318">
            <v>606.57000000000005</v>
          </cell>
          <cell r="AB318">
            <v>0</v>
          </cell>
          <cell r="AQ318">
            <v>198</v>
          </cell>
          <cell r="AR318">
            <v>198</v>
          </cell>
          <cell r="AS318">
            <v>0</v>
          </cell>
          <cell r="AT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325.57</v>
          </cell>
          <cell r="BA318">
            <v>380.05</v>
          </cell>
          <cell r="BB318">
            <v>660.39</v>
          </cell>
          <cell r="BC318">
            <v>660.39</v>
          </cell>
          <cell r="BD318">
            <v>159.04</v>
          </cell>
          <cell r="BE318">
            <v>185.58</v>
          </cell>
          <cell r="BF318">
            <v>325.23</v>
          </cell>
          <cell r="BG318">
            <v>325.23</v>
          </cell>
          <cell r="BH318">
            <v>382</v>
          </cell>
          <cell r="BI318">
            <v>1338.87</v>
          </cell>
          <cell r="BL318">
            <v>212.47</v>
          </cell>
          <cell r="BM318" t="str">
            <v>LC Nº 674/92, ALTERADA P/ LC Nº 1055/08</v>
          </cell>
        </row>
        <row r="319">
          <cell r="A319" t="str">
            <v>4049121157NU E I1H</v>
          </cell>
          <cell r="B319">
            <v>4049</v>
          </cell>
          <cell r="C319">
            <v>12</v>
          </cell>
          <cell r="D319">
            <v>1157</v>
          </cell>
          <cell r="E319" t="str">
            <v>MÉDICO</v>
          </cell>
          <cell r="F319" t="str">
            <v>NU E I</v>
          </cell>
          <cell r="G319">
            <v>1</v>
          </cell>
          <cell r="H319" t="str">
            <v>H</v>
          </cell>
          <cell r="I319">
            <v>4049</v>
          </cell>
          <cell r="J319">
            <v>230.53</v>
          </cell>
          <cell r="K319" t="str">
            <v>MÉDICO</v>
          </cell>
          <cell r="L319">
            <v>1</v>
          </cell>
          <cell r="M319" t="str">
            <v>H</v>
          </cell>
          <cell r="N319">
            <v>553.16</v>
          </cell>
          <cell r="O319">
            <v>591.88</v>
          </cell>
          <cell r="P319">
            <v>591.88</v>
          </cell>
          <cell r="Q319">
            <v>0</v>
          </cell>
          <cell r="S319">
            <v>0.12</v>
          </cell>
          <cell r="T319">
            <v>32.07</v>
          </cell>
          <cell r="U319">
            <v>7.2</v>
          </cell>
          <cell r="V319">
            <v>724.46</v>
          </cell>
          <cell r="W319">
            <v>7.7518000000000002</v>
          </cell>
          <cell r="X319">
            <v>775.18</v>
          </cell>
          <cell r="Y319">
            <v>775.18</v>
          </cell>
          <cell r="Z319">
            <v>1.3</v>
          </cell>
          <cell r="AA319">
            <v>606.57000000000005</v>
          </cell>
          <cell r="AB319">
            <v>0</v>
          </cell>
          <cell r="AQ319">
            <v>198</v>
          </cell>
          <cell r="AR319">
            <v>198</v>
          </cell>
          <cell r="AS319">
            <v>0</v>
          </cell>
          <cell r="AT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325.57</v>
          </cell>
          <cell r="BA319">
            <v>380.05</v>
          </cell>
          <cell r="BB319">
            <v>660.39</v>
          </cell>
          <cell r="BC319">
            <v>660.39</v>
          </cell>
          <cell r="BD319">
            <v>159.04</v>
          </cell>
          <cell r="BE319">
            <v>185.58</v>
          </cell>
          <cell r="BF319">
            <v>325.23</v>
          </cell>
          <cell r="BG319">
            <v>325.23</v>
          </cell>
          <cell r="BH319">
            <v>382</v>
          </cell>
          <cell r="BI319">
            <v>1367.06</v>
          </cell>
          <cell r="BL319">
            <v>230.53</v>
          </cell>
          <cell r="BM319" t="str">
            <v>LC Nº 674/92, ALTERADA P/ LC Nº 1055/08</v>
          </cell>
        </row>
        <row r="320">
          <cell r="A320" t="str">
            <v>4049121157NU E I1I</v>
          </cell>
          <cell r="B320">
            <v>4049</v>
          </cell>
          <cell r="C320">
            <v>12</v>
          </cell>
          <cell r="D320">
            <v>1157</v>
          </cell>
          <cell r="E320" t="str">
            <v>MÉDICO</v>
          </cell>
          <cell r="F320" t="str">
            <v>NU E I</v>
          </cell>
          <cell r="G320">
            <v>1</v>
          </cell>
          <cell r="H320" t="str">
            <v>I</v>
          </cell>
          <cell r="I320">
            <v>4049</v>
          </cell>
          <cell r="J320">
            <v>250.13</v>
          </cell>
          <cell r="K320" t="str">
            <v>MÉDICO</v>
          </cell>
          <cell r="L320">
            <v>1</v>
          </cell>
          <cell r="M320" t="str">
            <v>I</v>
          </cell>
          <cell r="N320">
            <v>580.82000000000005</v>
          </cell>
          <cell r="O320">
            <v>621.47</v>
          </cell>
          <cell r="P320">
            <v>621.47</v>
          </cell>
          <cell r="Q320">
            <v>0</v>
          </cell>
          <cell r="S320">
            <v>0.12</v>
          </cell>
          <cell r="T320">
            <v>32.07</v>
          </cell>
          <cell r="U320">
            <v>7.2</v>
          </cell>
          <cell r="V320">
            <v>724.46</v>
          </cell>
          <cell r="W320">
            <v>7.7518000000000002</v>
          </cell>
          <cell r="X320">
            <v>775.18</v>
          </cell>
          <cell r="Y320">
            <v>775.18</v>
          </cell>
          <cell r="Z320">
            <v>1.3</v>
          </cell>
          <cell r="AA320">
            <v>606.57000000000005</v>
          </cell>
          <cell r="AB320">
            <v>0</v>
          </cell>
          <cell r="AQ320">
            <v>198</v>
          </cell>
          <cell r="AR320">
            <v>198</v>
          </cell>
          <cell r="AS320">
            <v>0</v>
          </cell>
          <cell r="AT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325.57</v>
          </cell>
          <cell r="BA320">
            <v>380.05</v>
          </cell>
          <cell r="BB320">
            <v>660.39</v>
          </cell>
          <cell r="BC320">
            <v>660.39</v>
          </cell>
          <cell r="BD320">
            <v>159.04</v>
          </cell>
          <cell r="BE320">
            <v>185.58</v>
          </cell>
          <cell r="BF320">
            <v>325.23</v>
          </cell>
          <cell r="BG320">
            <v>325.23</v>
          </cell>
          <cell r="BH320">
            <v>382</v>
          </cell>
          <cell r="BI320">
            <v>1396.65</v>
          </cell>
          <cell r="BL320">
            <v>250.13</v>
          </cell>
          <cell r="BM320" t="str">
            <v>LC Nº 674/92, ALTERADA P/ LC Nº 1055/08</v>
          </cell>
        </row>
        <row r="321">
          <cell r="A321" t="str">
            <v>4049121157NU E I1J</v>
          </cell>
          <cell r="B321">
            <v>4049</v>
          </cell>
          <cell r="C321">
            <v>12</v>
          </cell>
          <cell r="D321">
            <v>1157</v>
          </cell>
          <cell r="E321" t="str">
            <v>MÉDICO</v>
          </cell>
          <cell r="F321" t="str">
            <v>NU E I</v>
          </cell>
          <cell r="G321">
            <v>1</v>
          </cell>
          <cell r="H321" t="str">
            <v>J</v>
          </cell>
          <cell r="I321">
            <v>4049</v>
          </cell>
          <cell r="J321">
            <v>271.39</v>
          </cell>
          <cell r="K321" t="str">
            <v>MÉDICO</v>
          </cell>
          <cell r="L321">
            <v>1</v>
          </cell>
          <cell r="M321" t="str">
            <v>J</v>
          </cell>
          <cell r="N321">
            <v>609.86</v>
          </cell>
          <cell r="O321">
            <v>652.54</v>
          </cell>
          <cell r="P321">
            <v>652.54</v>
          </cell>
          <cell r="Q321">
            <v>0</v>
          </cell>
          <cell r="S321">
            <v>0.12</v>
          </cell>
          <cell r="T321">
            <v>32.07</v>
          </cell>
          <cell r="U321">
            <v>7.2</v>
          </cell>
          <cell r="V321">
            <v>724.46</v>
          </cell>
          <cell r="W321">
            <v>7.7518000000000002</v>
          </cell>
          <cell r="X321">
            <v>775.18</v>
          </cell>
          <cell r="Y321">
            <v>775.18</v>
          </cell>
          <cell r="Z321">
            <v>1.3</v>
          </cell>
          <cell r="AA321">
            <v>606.57000000000005</v>
          </cell>
          <cell r="AB321">
            <v>0</v>
          </cell>
          <cell r="AQ321">
            <v>198</v>
          </cell>
          <cell r="AR321">
            <v>198</v>
          </cell>
          <cell r="AS321">
            <v>0</v>
          </cell>
          <cell r="AT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325.57</v>
          </cell>
          <cell r="BA321">
            <v>380.05</v>
          </cell>
          <cell r="BB321">
            <v>660.39</v>
          </cell>
          <cell r="BC321">
            <v>660.39</v>
          </cell>
          <cell r="BD321">
            <v>159.04</v>
          </cell>
          <cell r="BE321">
            <v>185.58</v>
          </cell>
          <cell r="BF321">
            <v>325.23</v>
          </cell>
          <cell r="BG321">
            <v>325.23</v>
          </cell>
          <cell r="BH321">
            <v>382</v>
          </cell>
          <cell r="BI321">
            <v>1427.72</v>
          </cell>
          <cell r="BL321">
            <v>271.39</v>
          </cell>
          <cell r="BM321" t="str">
            <v>LC Nº 674/92, ALTERADA P/ LC Nº 1055/08</v>
          </cell>
        </row>
        <row r="322">
          <cell r="A322" t="str">
            <v>4049201157NU E I1A</v>
          </cell>
          <cell r="B322">
            <v>4049</v>
          </cell>
          <cell r="C322">
            <v>20</v>
          </cell>
          <cell r="D322">
            <v>1157</v>
          </cell>
          <cell r="E322" t="str">
            <v>MÉDICO</v>
          </cell>
          <cell r="F322" t="str">
            <v>NU E I</v>
          </cell>
          <cell r="G322">
            <v>1</v>
          </cell>
          <cell r="H322" t="str">
            <v>A</v>
          </cell>
          <cell r="I322">
            <v>4049</v>
          </cell>
          <cell r="J322">
            <v>217.05</v>
          </cell>
          <cell r="K322" t="str">
            <v>MÉDICO</v>
          </cell>
          <cell r="L322">
            <v>1</v>
          </cell>
          <cell r="M322" t="str">
            <v>A</v>
          </cell>
          <cell r="N322">
            <v>655.20000000000005</v>
          </cell>
          <cell r="O322">
            <v>701.06</v>
          </cell>
          <cell r="P322">
            <v>701.06</v>
          </cell>
          <cell r="Q322">
            <v>0</v>
          </cell>
          <cell r="S322">
            <v>0.12</v>
          </cell>
          <cell r="T322">
            <v>53.46</v>
          </cell>
          <cell r="U322">
            <v>12.074400000000001</v>
          </cell>
          <cell r="V322">
            <v>1207.44</v>
          </cell>
          <cell r="W322">
            <v>12.919600000000001</v>
          </cell>
          <cell r="X322">
            <v>1291.96</v>
          </cell>
          <cell r="Y322">
            <v>1291.96</v>
          </cell>
          <cell r="Z322">
            <v>1.3</v>
          </cell>
          <cell r="AA322">
            <v>1010.95</v>
          </cell>
          <cell r="AB322">
            <v>0</v>
          </cell>
          <cell r="AQ322">
            <v>198</v>
          </cell>
          <cell r="AR322">
            <v>198</v>
          </cell>
          <cell r="AS322">
            <v>0</v>
          </cell>
          <cell r="AT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325.57</v>
          </cell>
          <cell r="BA322">
            <v>380.05</v>
          </cell>
          <cell r="BB322">
            <v>660.39</v>
          </cell>
          <cell r="BC322">
            <v>660.39</v>
          </cell>
          <cell r="BD322">
            <v>159.04</v>
          </cell>
          <cell r="BE322">
            <v>185.58</v>
          </cell>
          <cell r="BF322">
            <v>325.23</v>
          </cell>
          <cell r="BG322">
            <v>325.23</v>
          </cell>
          <cell r="BH322">
            <v>382</v>
          </cell>
          <cell r="BI322">
            <v>1993.02</v>
          </cell>
          <cell r="BL322">
            <v>217.05</v>
          </cell>
          <cell r="BM322" t="str">
            <v>LC Nº 674/92, ALTERADA P/ LC Nº 1055/08</v>
          </cell>
        </row>
        <row r="323">
          <cell r="A323" t="str">
            <v>4049201157NU E I1B</v>
          </cell>
          <cell r="B323">
            <v>4049</v>
          </cell>
          <cell r="C323">
            <v>20</v>
          </cell>
          <cell r="D323">
            <v>1157</v>
          </cell>
          <cell r="E323" t="str">
            <v>MÉDICO</v>
          </cell>
          <cell r="F323" t="str">
            <v>NU E I</v>
          </cell>
          <cell r="G323">
            <v>1</v>
          </cell>
          <cell r="H323" t="str">
            <v>B</v>
          </cell>
          <cell r="I323">
            <v>4049</v>
          </cell>
          <cell r="J323">
            <v>235.5</v>
          </cell>
          <cell r="K323" t="str">
            <v>MÉDICO</v>
          </cell>
          <cell r="L323">
            <v>1</v>
          </cell>
          <cell r="M323" t="str">
            <v>B</v>
          </cell>
          <cell r="N323">
            <v>687.96</v>
          </cell>
          <cell r="O323">
            <v>736.12</v>
          </cell>
          <cell r="P323">
            <v>736.12</v>
          </cell>
          <cell r="Q323">
            <v>0</v>
          </cell>
          <cell r="S323">
            <v>0.12</v>
          </cell>
          <cell r="T323">
            <v>53.46</v>
          </cell>
          <cell r="U323">
            <v>12.074400000000001</v>
          </cell>
          <cell r="V323">
            <v>1207.44</v>
          </cell>
          <cell r="W323">
            <v>12.919600000000001</v>
          </cell>
          <cell r="X323">
            <v>1291.96</v>
          </cell>
          <cell r="Y323">
            <v>1291.96</v>
          </cell>
          <cell r="Z323">
            <v>1.3</v>
          </cell>
          <cell r="AA323">
            <v>1010.95</v>
          </cell>
          <cell r="AB323">
            <v>0</v>
          </cell>
          <cell r="AQ323">
            <v>198</v>
          </cell>
          <cell r="AR323">
            <v>198</v>
          </cell>
          <cell r="AS323">
            <v>0</v>
          </cell>
          <cell r="AT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325.57</v>
          </cell>
          <cell r="BA323">
            <v>380.05</v>
          </cell>
          <cell r="BB323">
            <v>660.39</v>
          </cell>
          <cell r="BC323">
            <v>660.39</v>
          </cell>
          <cell r="BD323">
            <v>159.04</v>
          </cell>
          <cell r="BE323">
            <v>185.58</v>
          </cell>
          <cell r="BF323">
            <v>325.23</v>
          </cell>
          <cell r="BG323">
            <v>325.23</v>
          </cell>
          <cell r="BH323">
            <v>382</v>
          </cell>
          <cell r="BI323">
            <v>2028.08</v>
          </cell>
          <cell r="BL323">
            <v>235.5</v>
          </cell>
          <cell r="BM323" t="str">
            <v>LC Nº 674/92, ALTERADA P/ LC Nº 1055/08</v>
          </cell>
        </row>
        <row r="324">
          <cell r="A324" t="str">
            <v>4049201157NU E I1C</v>
          </cell>
          <cell r="B324">
            <v>4049</v>
          </cell>
          <cell r="C324">
            <v>20</v>
          </cell>
          <cell r="D324">
            <v>1157</v>
          </cell>
          <cell r="E324" t="str">
            <v>MÉDICO</v>
          </cell>
          <cell r="F324" t="str">
            <v>NU E I</v>
          </cell>
          <cell r="G324">
            <v>1</v>
          </cell>
          <cell r="H324" t="str">
            <v>C</v>
          </cell>
          <cell r="I324">
            <v>4049</v>
          </cell>
          <cell r="J324">
            <v>255.51</v>
          </cell>
          <cell r="K324" t="str">
            <v>MÉDICO</v>
          </cell>
          <cell r="L324">
            <v>1</v>
          </cell>
          <cell r="M324" t="str">
            <v>C</v>
          </cell>
          <cell r="N324">
            <v>722.36</v>
          </cell>
          <cell r="O324">
            <v>772.92</v>
          </cell>
          <cell r="P324">
            <v>772.92</v>
          </cell>
          <cell r="Q324">
            <v>0</v>
          </cell>
          <cell r="S324">
            <v>0.12</v>
          </cell>
          <cell r="T324">
            <v>53.46</v>
          </cell>
          <cell r="U324">
            <v>12.074400000000001</v>
          </cell>
          <cell r="V324">
            <v>1207.44</v>
          </cell>
          <cell r="W324">
            <v>12.919600000000001</v>
          </cell>
          <cell r="X324">
            <v>1291.96</v>
          </cell>
          <cell r="Y324">
            <v>1291.96</v>
          </cell>
          <cell r="Z324">
            <v>1.3</v>
          </cell>
          <cell r="AA324">
            <v>1010.95</v>
          </cell>
          <cell r="AB324">
            <v>0</v>
          </cell>
          <cell r="AQ324">
            <v>198</v>
          </cell>
          <cell r="AR324">
            <v>198</v>
          </cell>
          <cell r="AS324">
            <v>0</v>
          </cell>
          <cell r="AT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325.57</v>
          </cell>
          <cell r="BA324">
            <v>380.05</v>
          </cell>
          <cell r="BB324">
            <v>660.39</v>
          </cell>
          <cell r="BC324">
            <v>660.39</v>
          </cell>
          <cell r="BD324">
            <v>159.04</v>
          </cell>
          <cell r="BE324">
            <v>185.58</v>
          </cell>
          <cell r="BF324">
            <v>325.23</v>
          </cell>
          <cell r="BG324">
            <v>325.23</v>
          </cell>
          <cell r="BH324">
            <v>382</v>
          </cell>
          <cell r="BI324">
            <v>2064.88</v>
          </cell>
          <cell r="BL324">
            <v>255.51</v>
          </cell>
          <cell r="BM324" t="str">
            <v>LC Nº 674/92, ALTERADA P/ LC Nº 1055/08</v>
          </cell>
        </row>
        <row r="325">
          <cell r="A325" t="str">
            <v>4049201157NU E I1D</v>
          </cell>
          <cell r="B325">
            <v>4049</v>
          </cell>
          <cell r="C325">
            <v>20</v>
          </cell>
          <cell r="D325">
            <v>1157</v>
          </cell>
          <cell r="E325" t="str">
            <v>MÉDICO</v>
          </cell>
          <cell r="F325" t="str">
            <v>NU E I</v>
          </cell>
          <cell r="G325">
            <v>1</v>
          </cell>
          <cell r="H325" t="str">
            <v>D</v>
          </cell>
          <cell r="I325">
            <v>4049</v>
          </cell>
          <cell r="J325">
            <v>277.23</v>
          </cell>
          <cell r="K325" t="str">
            <v>MÉDICO</v>
          </cell>
          <cell r="L325">
            <v>1</v>
          </cell>
          <cell r="M325" t="str">
            <v>D</v>
          </cell>
          <cell r="N325">
            <v>758.48</v>
          </cell>
          <cell r="O325">
            <v>811.57</v>
          </cell>
          <cell r="P325">
            <v>811.57</v>
          </cell>
          <cell r="Q325">
            <v>0</v>
          </cell>
          <cell r="S325">
            <v>0.12</v>
          </cell>
          <cell r="T325">
            <v>53.46</v>
          </cell>
          <cell r="U325">
            <v>12.074400000000001</v>
          </cell>
          <cell r="V325">
            <v>1207.44</v>
          </cell>
          <cell r="W325">
            <v>12.919600000000001</v>
          </cell>
          <cell r="X325">
            <v>1291.96</v>
          </cell>
          <cell r="Y325">
            <v>1291.96</v>
          </cell>
          <cell r="Z325">
            <v>1.3</v>
          </cell>
          <cell r="AA325">
            <v>1010.95</v>
          </cell>
          <cell r="AB325">
            <v>0</v>
          </cell>
          <cell r="AQ325">
            <v>198</v>
          </cell>
          <cell r="AR325">
            <v>198</v>
          </cell>
          <cell r="AS325">
            <v>0</v>
          </cell>
          <cell r="AT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325.57</v>
          </cell>
          <cell r="BA325">
            <v>380.05</v>
          </cell>
          <cell r="BB325">
            <v>660.39</v>
          </cell>
          <cell r="BC325">
            <v>660.39</v>
          </cell>
          <cell r="BD325">
            <v>159.04</v>
          </cell>
          <cell r="BE325">
            <v>185.58</v>
          </cell>
          <cell r="BF325">
            <v>325.23</v>
          </cell>
          <cell r="BG325">
            <v>325.23</v>
          </cell>
          <cell r="BH325">
            <v>382</v>
          </cell>
          <cell r="BI325">
            <v>2103.5300000000002</v>
          </cell>
          <cell r="BL325">
            <v>277.23</v>
          </cell>
          <cell r="BM325" t="str">
            <v>LC Nº 674/92, ALTERADA P/ LC Nº 1055/08</v>
          </cell>
        </row>
        <row r="326">
          <cell r="A326" t="str">
            <v>4049201157NU E I1E</v>
          </cell>
          <cell r="B326">
            <v>4049</v>
          </cell>
          <cell r="C326">
            <v>20</v>
          </cell>
          <cell r="D326">
            <v>1157</v>
          </cell>
          <cell r="E326" t="str">
            <v>MÉDICO</v>
          </cell>
          <cell r="F326" t="str">
            <v>NU E I</v>
          </cell>
          <cell r="G326">
            <v>1</v>
          </cell>
          <cell r="H326" t="str">
            <v>E</v>
          </cell>
          <cell r="I326">
            <v>4049</v>
          </cell>
          <cell r="J326">
            <v>300.8</v>
          </cell>
          <cell r="K326" t="str">
            <v>MÉDICO</v>
          </cell>
          <cell r="L326">
            <v>1</v>
          </cell>
          <cell r="M326" t="str">
            <v>E</v>
          </cell>
          <cell r="N326">
            <v>796.4</v>
          </cell>
          <cell r="O326">
            <v>852.15</v>
          </cell>
          <cell r="P326">
            <v>852.15</v>
          </cell>
          <cell r="Q326">
            <v>0</v>
          </cell>
          <cell r="S326">
            <v>0.12</v>
          </cell>
          <cell r="T326">
            <v>53.46</v>
          </cell>
          <cell r="U326">
            <v>12.074400000000001</v>
          </cell>
          <cell r="V326">
            <v>1207.44</v>
          </cell>
          <cell r="W326">
            <v>12.919600000000001</v>
          </cell>
          <cell r="X326">
            <v>1291.96</v>
          </cell>
          <cell r="Y326">
            <v>1291.96</v>
          </cell>
          <cell r="Z326">
            <v>1.3</v>
          </cell>
          <cell r="AA326">
            <v>1010.95</v>
          </cell>
          <cell r="AB326">
            <v>0</v>
          </cell>
          <cell r="AQ326">
            <v>198</v>
          </cell>
          <cell r="AR326">
            <v>198</v>
          </cell>
          <cell r="AS326">
            <v>0</v>
          </cell>
          <cell r="AT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325.57</v>
          </cell>
          <cell r="BA326">
            <v>380.05</v>
          </cell>
          <cell r="BB326">
            <v>660.39</v>
          </cell>
          <cell r="BC326">
            <v>660.39</v>
          </cell>
          <cell r="BD326">
            <v>159.04</v>
          </cell>
          <cell r="BE326">
            <v>185.58</v>
          </cell>
          <cell r="BF326">
            <v>325.23</v>
          </cell>
          <cell r="BG326">
            <v>325.23</v>
          </cell>
          <cell r="BH326">
            <v>382</v>
          </cell>
          <cell r="BI326">
            <v>2144.11</v>
          </cell>
          <cell r="BL326">
            <v>300.8</v>
          </cell>
          <cell r="BM326" t="str">
            <v>LC Nº 674/92, ALTERADA P/ LC Nº 1055/08</v>
          </cell>
        </row>
        <row r="327">
          <cell r="A327" t="str">
            <v>4049201157NU E I1F</v>
          </cell>
          <cell r="B327">
            <v>4049</v>
          </cell>
          <cell r="C327">
            <v>20</v>
          </cell>
          <cell r="D327">
            <v>1157</v>
          </cell>
          <cell r="E327" t="str">
            <v>MÉDICO</v>
          </cell>
          <cell r="F327" t="str">
            <v>NU E I</v>
          </cell>
          <cell r="G327">
            <v>1</v>
          </cell>
          <cell r="H327" t="str">
            <v>F</v>
          </cell>
          <cell r="I327">
            <v>4049</v>
          </cell>
          <cell r="J327">
            <v>326.36</v>
          </cell>
          <cell r="K327" t="str">
            <v>MÉDICO</v>
          </cell>
          <cell r="L327">
            <v>1</v>
          </cell>
          <cell r="M327" t="str">
            <v>F</v>
          </cell>
          <cell r="N327">
            <v>836.22</v>
          </cell>
          <cell r="O327">
            <v>894.76</v>
          </cell>
          <cell r="P327">
            <v>894.76</v>
          </cell>
          <cell r="Q327">
            <v>0</v>
          </cell>
          <cell r="S327">
            <v>0.12</v>
          </cell>
          <cell r="T327">
            <v>53.46</v>
          </cell>
          <cell r="U327">
            <v>12.074400000000001</v>
          </cell>
          <cell r="V327">
            <v>1207.44</v>
          </cell>
          <cell r="W327">
            <v>12.919600000000001</v>
          </cell>
          <cell r="X327">
            <v>1291.96</v>
          </cell>
          <cell r="Y327">
            <v>1291.96</v>
          </cell>
          <cell r="Z327">
            <v>1.3</v>
          </cell>
          <cell r="AA327">
            <v>1010.95</v>
          </cell>
          <cell r="AB327">
            <v>0</v>
          </cell>
          <cell r="AQ327">
            <v>198</v>
          </cell>
          <cell r="AR327">
            <v>198</v>
          </cell>
          <cell r="AS327">
            <v>0</v>
          </cell>
          <cell r="AT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325.57</v>
          </cell>
          <cell r="BA327">
            <v>380.05</v>
          </cell>
          <cell r="BB327">
            <v>660.39</v>
          </cell>
          <cell r="BC327">
            <v>660.39</v>
          </cell>
          <cell r="BD327">
            <v>159.04</v>
          </cell>
          <cell r="BE327">
            <v>185.58</v>
          </cell>
          <cell r="BF327">
            <v>325.23</v>
          </cell>
          <cell r="BG327">
            <v>325.23</v>
          </cell>
          <cell r="BH327">
            <v>382</v>
          </cell>
          <cell r="BI327">
            <v>2186.7199999999998</v>
          </cell>
          <cell r="BL327">
            <v>326.36</v>
          </cell>
          <cell r="BM327" t="str">
            <v>LC Nº 674/92, ALTERADA P/ LC Nº 1055/08</v>
          </cell>
        </row>
        <row r="328">
          <cell r="A328" t="str">
            <v>4049201157NU E I1G</v>
          </cell>
          <cell r="B328">
            <v>4049</v>
          </cell>
          <cell r="C328">
            <v>20</v>
          </cell>
          <cell r="D328">
            <v>1157</v>
          </cell>
          <cell r="E328" t="str">
            <v>MÉDICO</v>
          </cell>
          <cell r="F328" t="str">
            <v>NU E I</v>
          </cell>
          <cell r="G328">
            <v>1</v>
          </cell>
          <cell r="H328" t="str">
            <v>G</v>
          </cell>
          <cell r="I328">
            <v>4049</v>
          </cell>
          <cell r="J328">
            <v>354.11</v>
          </cell>
          <cell r="K328" t="str">
            <v>MÉDICO</v>
          </cell>
          <cell r="L328">
            <v>1</v>
          </cell>
          <cell r="M328" t="str">
            <v>G</v>
          </cell>
          <cell r="N328">
            <v>878.03</v>
          </cell>
          <cell r="O328">
            <v>939.49</v>
          </cell>
          <cell r="P328">
            <v>939.49</v>
          </cell>
          <cell r="Q328">
            <v>0</v>
          </cell>
          <cell r="S328">
            <v>0.12</v>
          </cell>
          <cell r="T328">
            <v>53.46</v>
          </cell>
          <cell r="U328">
            <v>12.074400000000001</v>
          </cell>
          <cell r="V328">
            <v>1207.44</v>
          </cell>
          <cell r="W328">
            <v>12.919600000000001</v>
          </cell>
          <cell r="X328">
            <v>1291.96</v>
          </cell>
          <cell r="Y328">
            <v>1291.96</v>
          </cell>
          <cell r="Z328">
            <v>1.3</v>
          </cell>
          <cell r="AA328">
            <v>1010.95</v>
          </cell>
          <cell r="AB328">
            <v>0</v>
          </cell>
          <cell r="AQ328">
            <v>198</v>
          </cell>
          <cell r="AR328">
            <v>198</v>
          </cell>
          <cell r="AS328">
            <v>0</v>
          </cell>
          <cell r="AT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325.57</v>
          </cell>
          <cell r="BA328">
            <v>380.05</v>
          </cell>
          <cell r="BB328">
            <v>660.39</v>
          </cell>
          <cell r="BC328">
            <v>660.39</v>
          </cell>
          <cell r="BD328">
            <v>159.04</v>
          </cell>
          <cell r="BE328">
            <v>185.58</v>
          </cell>
          <cell r="BF328">
            <v>325.23</v>
          </cell>
          <cell r="BG328">
            <v>325.23</v>
          </cell>
          <cell r="BH328">
            <v>382</v>
          </cell>
          <cell r="BI328">
            <v>2231.4499999999998</v>
          </cell>
          <cell r="BL328">
            <v>354.11</v>
          </cell>
          <cell r="BM328" t="str">
            <v>LC Nº 674/92, ALTERADA P/ LC Nº 1055/08</v>
          </cell>
        </row>
        <row r="329">
          <cell r="A329" t="str">
            <v>4049201157NU E I1H</v>
          </cell>
          <cell r="B329">
            <v>4049</v>
          </cell>
          <cell r="C329">
            <v>20</v>
          </cell>
          <cell r="D329">
            <v>1157</v>
          </cell>
          <cell r="E329" t="str">
            <v>MÉDICO</v>
          </cell>
          <cell r="F329" t="str">
            <v>NU E I</v>
          </cell>
          <cell r="G329">
            <v>1</v>
          </cell>
          <cell r="H329" t="str">
            <v>H</v>
          </cell>
          <cell r="I329">
            <v>4049</v>
          </cell>
          <cell r="J329">
            <v>384.2</v>
          </cell>
          <cell r="K329" t="str">
            <v>MÉDICO</v>
          </cell>
          <cell r="L329">
            <v>1</v>
          </cell>
          <cell r="M329" t="str">
            <v>H</v>
          </cell>
          <cell r="N329">
            <v>921.93</v>
          </cell>
          <cell r="O329">
            <v>986.47</v>
          </cell>
          <cell r="P329">
            <v>986.47</v>
          </cell>
          <cell r="Q329">
            <v>0</v>
          </cell>
          <cell r="S329">
            <v>0.12</v>
          </cell>
          <cell r="T329">
            <v>53.46</v>
          </cell>
          <cell r="U329">
            <v>12.074400000000001</v>
          </cell>
          <cell r="V329">
            <v>1207.44</v>
          </cell>
          <cell r="W329">
            <v>12.919600000000001</v>
          </cell>
          <cell r="X329">
            <v>1291.96</v>
          </cell>
          <cell r="Y329">
            <v>1291.96</v>
          </cell>
          <cell r="Z329">
            <v>1.3</v>
          </cell>
          <cell r="AA329">
            <v>1010.95</v>
          </cell>
          <cell r="AB329">
            <v>0</v>
          </cell>
          <cell r="AQ329">
            <v>198</v>
          </cell>
          <cell r="AR329">
            <v>198</v>
          </cell>
          <cell r="AS329">
            <v>0</v>
          </cell>
          <cell r="AT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325.57</v>
          </cell>
          <cell r="BA329">
            <v>380.05</v>
          </cell>
          <cell r="BB329">
            <v>660.39</v>
          </cell>
          <cell r="BC329">
            <v>660.39</v>
          </cell>
          <cell r="BD329">
            <v>159.04</v>
          </cell>
          <cell r="BE329">
            <v>185.58</v>
          </cell>
          <cell r="BF329">
            <v>325.23</v>
          </cell>
          <cell r="BG329">
            <v>325.23</v>
          </cell>
          <cell r="BH329">
            <v>382</v>
          </cell>
          <cell r="BI329">
            <v>2278.4299999999998</v>
          </cell>
          <cell r="BL329">
            <v>384.2</v>
          </cell>
          <cell r="BM329" t="str">
            <v>LC Nº 674/92, ALTERADA P/ LC Nº 1055/08</v>
          </cell>
        </row>
        <row r="330">
          <cell r="A330" t="str">
            <v>4049201157NU E I1I</v>
          </cell>
          <cell r="B330">
            <v>4049</v>
          </cell>
          <cell r="C330">
            <v>20</v>
          </cell>
          <cell r="D330">
            <v>1157</v>
          </cell>
          <cell r="E330" t="str">
            <v>MÉDICO</v>
          </cell>
          <cell r="F330" t="str">
            <v>NU E I</v>
          </cell>
          <cell r="G330">
            <v>1</v>
          </cell>
          <cell r="H330" t="str">
            <v>I</v>
          </cell>
          <cell r="I330">
            <v>4049</v>
          </cell>
          <cell r="J330">
            <v>416.86</v>
          </cell>
          <cell r="K330" t="str">
            <v>MÉDICO</v>
          </cell>
          <cell r="L330">
            <v>1</v>
          </cell>
          <cell r="M330" t="str">
            <v>I</v>
          </cell>
          <cell r="N330">
            <v>968.03</v>
          </cell>
          <cell r="O330">
            <v>1035.79</v>
          </cell>
          <cell r="P330">
            <v>1035.79</v>
          </cell>
          <cell r="Q330">
            <v>0</v>
          </cell>
          <cell r="S330">
            <v>0.12</v>
          </cell>
          <cell r="T330">
            <v>53.46</v>
          </cell>
          <cell r="U330">
            <v>12.074400000000001</v>
          </cell>
          <cell r="V330">
            <v>1207.44</v>
          </cell>
          <cell r="W330">
            <v>12.919600000000001</v>
          </cell>
          <cell r="X330">
            <v>1291.96</v>
          </cell>
          <cell r="Y330">
            <v>1291.96</v>
          </cell>
          <cell r="Z330">
            <v>1.3</v>
          </cell>
          <cell r="AA330">
            <v>1010.95</v>
          </cell>
          <cell r="AB330">
            <v>0</v>
          </cell>
          <cell r="AQ330">
            <v>198</v>
          </cell>
          <cell r="AR330">
            <v>198</v>
          </cell>
          <cell r="AS330">
            <v>0</v>
          </cell>
          <cell r="AT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325.57</v>
          </cell>
          <cell r="BA330">
            <v>380.05</v>
          </cell>
          <cell r="BB330">
            <v>660.39</v>
          </cell>
          <cell r="BC330">
            <v>660.39</v>
          </cell>
          <cell r="BD330">
            <v>159.04</v>
          </cell>
          <cell r="BE330">
            <v>185.58</v>
          </cell>
          <cell r="BF330">
            <v>325.23</v>
          </cell>
          <cell r="BG330">
            <v>325.23</v>
          </cell>
          <cell r="BH330">
            <v>382</v>
          </cell>
          <cell r="BI330">
            <v>2327.75</v>
          </cell>
          <cell r="BL330">
            <v>416.86</v>
          </cell>
          <cell r="BM330" t="str">
            <v>LC Nº 674/92, ALTERADA P/ LC Nº 1055/08</v>
          </cell>
        </row>
        <row r="331">
          <cell r="A331" t="str">
            <v>4049201157NU E I1J</v>
          </cell>
          <cell r="B331">
            <v>4049</v>
          </cell>
          <cell r="C331">
            <v>20</v>
          </cell>
          <cell r="D331">
            <v>1157</v>
          </cell>
          <cell r="E331" t="str">
            <v>MÉDICO</v>
          </cell>
          <cell r="F331" t="str">
            <v>NU E I</v>
          </cell>
          <cell r="G331">
            <v>1</v>
          </cell>
          <cell r="H331" t="str">
            <v>J</v>
          </cell>
          <cell r="I331">
            <v>4049</v>
          </cell>
          <cell r="J331">
            <v>452.29</v>
          </cell>
          <cell r="K331" t="str">
            <v>MÉDICO</v>
          </cell>
          <cell r="L331">
            <v>1</v>
          </cell>
          <cell r="M331" t="str">
            <v>J</v>
          </cell>
          <cell r="N331">
            <v>1016.43</v>
          </cell>
          <cell r="O331">
            <v>1087.58</v>
          </cell>
          <cell r="P331">
            <v>1087.58</v>
          </cell>
          <cell r="Q331">
            <v>0</v>
          </cell>
          <cell r="S331">
            <v>0.12</v>
          </cell>
          <cell r="T331">
            <v>53.46</v>
          </cell>
          <cell r="U331">
            <v>12.074400000000001</v>
          </cell>
          <cell r="V331">
            <v>1207.44</v>
          </cell>
          <cell r="W331">
            <v>12.919600000000001</v>
          </cell>
          <cell r="X331">
            <v>1291.96</v>
          </cell>
          <cell r="Y331">
            <v>1291.96</v>
          </cell>
          <cell r="Z331">
            <v>1.3</v>
          </cell>
          <cell r="AA331">
            <v>1010.95</v>
          </cell>
          <cell r="AB331">
            <v>0</v>
          </cell>
          <cell r="AQ331">
            <v>198</v>
          </cell>
          <cell r="AR331">
            <v>198</v>
          </cell>
          <cell r="AS331">
            <v>0</v>
          </cell>
          <cell r="AT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325.57</v>
          </cell>
          <cell r="BA331">
            <v>380.05</v>
          </cell>
          <cell r="BB331">
            <v>660.39</v>
          </cell>
          <cell r="BC331">
            <v>660.39</v>
          </cell>
          <cell r="BD331">
            <v>159.04</v>
          </cell>
          <cell r="BE331">
            <v>185.58</v>
          </cell>
          <cell r="BF331">
            <v>325.23</v>
          </cell>
          <cell r="BG331">
            <v>325.23</v>
          </cell>
          <cell r="BH331">
            <v>382</v>
          </cell>
          <cell r="BI331">
            <v>2379.54</v>
          </cell>
          <cell r="BL331">
            <v>452.29</v>
          </cell>
          <cell r="BM331" t="str">
            <v>LC Nº 674/92, ALTERADA P/ LC Nº 1055/08</v>
          </cell>
        </row>
        <row r="332">
          <cell r="A332" t="str">
            <v>4049241157NU E I1A</v>
          </cell>
          <cell r="B332">
            <v>4049</v>
          </cell>
          <cell r="C332">
            <v>24</v>
          </cell>
          <cell r="D332">
            <v>1157</v>
          </cell>
          <cell r="E332" t="str">
            <v>MÉDICO</v>
          </cell>
          <cell r="F332" t="str">
            <v>NU E I</v>
          </cell>
          <cell r="G332">
            <v>1</v>
          </cell>
          <cell r="H332" t="str">
            <v>A</v>
          </cell>
          <cell r="I332">
            <v>4049</v>
          </cell>
          <cell r="J332">
            <v>260.45999999999998</v>
          </cell>
          <cell r="K332" t="str">
            <v>MÉDICO</v>
          </cell>
          <cell r="L332">
            <v>1</v>
          </cell>
          <cell r="M332" t="str">
            <v>A</v>
          </cell>
          <cell r="N332">
            <v>786.24</v>
          </cell>
          <cell r="O332">
            <v>841.28</v>
          </cell>
          <cell r="P332">
            <v>841.28</v>
          </cell>
          <cell r="Q332">
            <v>0</v>
          </cell>
          <cell r="S332">
            <v>0.12</v>
          </cell>
          <cell r="T332">
            <v>64.150000000000006</v>
          </cell>
          <cell r="U332">
            <v>14.4</v>
          </cell>
          <cell r="V332">
            <v>1448.93</v>
          </cell>
          <cell r="W332">
            <v>15.503500000000001</v>
          </cell>
          <cell r="X332">
            <v>1550.35</v>
          </cell>
          <cell r="Y332">
            <v>1550.35</v>
          </cell>
          <cell r="Z332">
            <v>1.3</v>
          </cell>
          <cell r="AA332">
            <v>1213.1300000000001</v>
          </cell>
          <cell r="AB332">
            <v>0</v>
          </cell>
          <cell r="AQ332">
            <v>198</v>
          </cell>
          <cell r="AR332">
            <v>198</v>
          </cell>
          <cell r="AS332">
            <v>0</v>
          </cell>
          <cell r="AT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325.57</v>
          </cell>
          <cell r="BA332">
            <v>380.05</v>
          </cell>
          <cell r="BB332">
            <v>660.39</v>
          </cell>
          <cell r="BC332">
            <v>660.39</v>
          </cell>
          <cell r="BD332">
            <v>159.04</v>
          </cell>
          <cell r="BE332">
            <v>185.58</v>
          </cell>
          <cell r="BF332">
            <v>325.23</v>
          </cell>
          <cell r="BG332">
            <v>325.23</v>
          </cell>
          <cell r="BH332">
            <v>382</v>
          </cell>
          <cell r="BI332">
            <v>2391.63</v>
          </cell>
          <cell r="BL332">
            <v>260.45999999999998</v>
          </cell>
          <cell r="BM332" t="str">
            <v>LC Nº 674/92, ALTERADA P/ LC Nº 1055/08</v>
          </cell>
        </row>
        <row r="333">
          <cell r="A333" t="str">
            <v>4049241157NU E I1B</v>
          </cell>
          <cell r="B333">
            <v>4049</v>
          </cell>
          <cell r="C333">
            <v>24</v>
          </cell>
          <cell r="D333">
            <v>1157</v>
          </cell>
          <cell r="E333" t="str">
            <v>MÉDICO</v>
          </cell>
          <cell r="F333" t="str">
            <v>NU E I</v>
          </cell>
          <cell r="G333">
            <v>1</v>
          </cell>
          <cell r="H333" t="str">
            <v>B</v>
          </cell>
          <cell r="I333">
            <v>4049</v>
          </cell>
          <cell r="J333">
            <v>282.60000000000002</v>
          </cell>
          <cell r="K333" t="str">
            <v>MÉDICO</v>
          </cell>
          <cell r="L333">
            <v>1</v>
          </cell>
          <cell r="M333" t="str">
            <v>B</v>
          </cell>
          <cell r="N333">
            <v>825.55</v>
          </cell>
          <cell r="O333">
            <v>883.34</v>
          </cell>
          <cell r="P333">
            <v>883.34</v>
          </cell>
          <cell r="Q333">
            <v>0</v>
          </cell>
          <cell r="S333">
            <v>0.12</v>
          </cell>
          <cell r="T333">
            <v>64.150000000000006</v>
          </cell>
          <cell r="U333">
            <v>14.4</v>
          </cell>
          <cell r="V333">
            <v>1448.93</v>
          </cell>
          <cell r="W333">
            <v>15.503500000000001</v>
          </cell>
          <cell r="X333">
            <v>1550.35</v>
          </cell>
          <cell r="Y333">
            <v>1550.35</v>
          </cell>
          <cell r="Z333">
            <v>1.3</v>
          </cell>
          <cell r="AA333">
            <v>1213.1300000000001</v>
          </cell>
          <cell r="AB333">
            <v>0</v>
          </cell>
          <cell r="AQ333">
            <v>198</v>
          </cell>
          <cell r="AR333">
            <v>198</v>
          </cell>
          <cell r="AS333">
            <v>0</v>
          </cell>
          <cell r="AT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325.57</v>
          </cell>
          <cell r="BA333">
            <v>380.05</v>
          </cell>
          <cell r="BB333">
            <v>660.39</v>
          </cell>
          <cell r="BC333">
            <v>660.39</v>
          </cell>
          <cell r="BD333">
            <v>159.04</v>
          </cell>
          <cell r="BE333">
            <v>185.58</v>
          </cell>
          <cell r="BF333">
            <v>325.23</v>
          </cell>
          <cell r="BG333">
            <v>325.23</v>
          </cell>
          <cell r="BH333">
            <v>382</v>
          </cell>
          <cell r="BI333">
            <v>2433.69</v>
          </cell>
          <cell r="BL333">
            <v>282.60000000000002</v>
          </cell>
          <cell r="BM333" t="str">
            <v>LC Nº 674/92, ALTERADA P/ LC Nº 1055/08</v>
          </cell>
        </row>
        <row r="334">
          <cell r="A334" t="str">
            <v>4049241157NU E I1C</v>
          </cell>
          <cell r="B334">
            <v>4049</v>
          </cell>
          <cell r="C334">
            <v>24</v>
          </cell>
          <cell r="D334">
            <v>1157</v>
          </cell>
          <cell r="E334" t="str">
            <v>MÉDICO</v>
          </cell>
          <cell r="F334" t="str">
            <v>NU E I</v>
          </cell>
          <cell r="G334">
            <v>1</v>
          </cell>
          <cell r="H334" t="str">
            <v>C</v>
          </cell>
          <cell r="I334">
            <v>4049</v>
          </cell>
          <cell r="J334">
            <v>306.62</v>
          </cell>
          <cell r="K334" t="str">
            <v>MÉDICO</v>
          </cell>
          <cell r="L334">
            <v>1</v>
          </cell>
          <cell r="M334" t="str">
            <v>C</v>
          </cell>
          <cell r="N334">
            <v>866.83</v>
          </cell>
          <cell r="O334">
            <v>927.51</v>
          </cell>
          <cell r="P334">
            <v>927.51</v>
          </cell>
          <cell r="Q334">
            <v>0</v>
          </cell>
          <cell r="S334">
            <v>0.12</v>
          </cell>
          <cell r="T334">
            <v>64.150000000000006</v>
          </cell>
          <cell r="U334">
            <v>14.4</v>
          </cell>
          <cell r="V334">
            <v>1448.93</v>
          </cell>
          <cell r="W334">
            <v>15.503500000000001</v>
          </cell>
          <cell r="X334">
            <v>1550.35</v>
          </cell>
          <cell r="Y334">
            <v>1550.35</v>
          </cell>
          <cell r="Z334">
            <v>1.3</v>
          </cell>
          <cell r="AA334">
            <v>1213.1300000000001</v>
          </cell>
          <cell r="AB334">
            <v>0</v>
          </cell>
          <cell r="AQ334">
            <v>198</v>
          </cell>
          <cell r="AR334">
            <v>198</v>
          </cell>
          <cell r="AS334">
            <v>0</v>
          </cell>
          <cell r="AT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325.57</v>
          </cell>
          <cell r="BA334">
            <v>380.05</v>
          </cell>
          <cell r="BB334">
            <v>660.39</v>
          </cell>
          <cell r="BC334">
            <v>660.39</v>
          </cell>
          <cell r="BD334">
            <v>159.04</v>
          </cell>
          <cell r="BE334">
            <v>185.58</v>
          </cell>
          <cell r="BF334">
            <v>325.23</v>
          </cell>
          <cell r="BG334">
            <v>325.23</v>
          </cell>
          <cell r="BH334">
            <v>382</v>
          </cell>
          <cell r="BI334">
            <v>2477.86</v>
          </cell>
          <cell r="BL334">
            <v>306.62</v>
          </cell>
          <cell r="BM334" t="str">
            <v>LC Nº 674/92, ALTERADA P/ LC Nº 1055/08</v>
          </cell>
        </row>
        <row r="335">
          <cell r="A335" t="str">
            <v>4049241157NU E I1D</v>
          </cell>
          <cell r="B335">
            <v>4049</v>
          </cell>
          <cell r="C335">
            <v>24</v>
          </cell>
          <cell r="D335">
            <v>1157</v>
          </cell>
          <cell r="E335" t="str">
            <v>MÉDICO</v>
          </cell>
          <cell r="F335" t="str">
            <v>NU E I</v>
          </cell>
          <cell r="G335">
            <v>1</v>
          </cell>
          <cell r="H335" t="str">
            <v>D</v>
          </cell>
          <cell r="I335">
            <v>4049</v>
          </cell>
          <cell r="J335">
            <v>332.68</v>
          </cell>
          <cell r="K335" t="str">
            <v>MÉDICO</v>
          </cell>
          <cell r="L335">
            <v>1</v>
          </cell>
          <cell r="M335" t="str">
            <v>D</v>
          </cell>
          <cell r="N335">
            <v>910.17</v>
          </cell>
          <cell r="O335">
            <v>973.88</v>
          </cell>
          <cell r="P335">
            <v>973.88</v>
          </cell>
          <cell r="Q335">
            <v>0</v>
          </cell>
          <cell r="S335">
            <v>0.12</v>
          </cell>
          <cell r="T335">
            <v>64.150000000000006</v>
          </cell>
          <cell r="U335">
            <v>14.4</v>
          </cell>
          <cell r="V335">
            <v>1448.93</v>
          </cell>
          <cell r="W335">
            <v>15.503500000000001</v>
          </cell>
          <cell r="X335">
            <v>1550.35</v>
          </cell>
          <cell r="Y335">
            <v>1550.35</v>
          </cell>
          <cell r="Z335">
            <v>1.3</v>
          </cell>
          <cell r="AA335">
            <v>1213.1300000000001</v>
          </cell>
          <cell r="AB335">
            <v>0</v>
          </cell>
          <cell r="AQ335">
            <v>198</v>
          </cell>
          <cell r="AR335">
            <v>198</v>
          </cell>
          <cell r="AS335">
            <v>0</v>
          </cell>
          <cell r="AT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325.57</v>
          </cell>
          <cell r="BA335">
            <v>380.05</v>
          </cell>
          <cell r="BB335">
            <v>660.39</v>
          </cell>
          <cell r="BC335">
            <v>660.39</v>
          </cell>
          <cell r="BD335">
            <v>159.04</v>
          </cell>
          <cell r="BE335">
            <v>185.58</v>
          </cell>
          <cell r="BF335">
            <v>325.23</v>
          </cell>
          <cell r="BG335">
            <v>325.23</v>
          </cell>
          <cell r="BH335">
            <v>382</v>
          </cell>
          <cell r="BI335">
            <v>2524.23</v>
          </cell>
          <cell r="BL335">
            <v>332.68</v>
          </cell>
          <cell r="BM335" t="str">
            <v>LC Nº 674/92, ALTERADA P/ LC Nº 1055/08</v>
          </cell>
        </row>
        <row r="336">
          <cell r="A336" t="str">
            <v>4049241157NU E I1E</v>
          </cell>
          <cell r="B336">
            <v>4049</v>
          </cell>
          <cell r="C336">
            <v>24</v>
          </cell>
          <cell r="D336">
            <v>1157</v>
          </cell>
          <cell r="E336" t="str">
            <v>MÉDICO</v>
          </cell>
          <cell r="F336" t="str">
            <v>NU E I</v>
          </cell>
          <cell r="G336">
            <v>1</v>
          </cell>
          <cell r="H336" t="str">
            <v>E</v>
          </cell>
          <cell r="I336">
            <v>4049</v>
          </cell>
          <cell r="J336">
            <v>360.96</v>
          </cell>
          <cell r="K336" t="str">
            <v>MÉDICO</v>
          </cell>
          <cell r="L336">
            <v>1</v>
          </cell>
          <cell r="M336" t="str">
            <v>E</v>
          </cell>
          <cell r="N336">
            <v>955.68</v>
          </cell>
          <cell r="O336">
            <v>1022.58</v>
          </cell>
          <cell r="P336">
            <v>1022.58</v>
          </cell>
          <cell r="Q336">
            <v>0</v>
          </cell>
          <cell r="S336">
            <v>0.12</v>
          </cell>
          <cell r="T336">
            <v>64.150000000000006</v>
          </cell>
          <cell r="U336">
            <v>14.4</v>
          </cell>
          <cell r="V336">
            <v>1448.93</v>
          </cell>
          <cell r="W336">
            <v>15.503500000000001</v>
          </cell>
          <cell r="X336">
            <v>1550.35</v>
          </cell>
          <cell r="Y336">
            <v>1550.35</v>
          </cell>
          <cell r="Z336">
            <v>1.3</v>
          </cell>
          <cell r="AA336">
            <v>1213.1300000000001</v>
          </cell>
          <cell r="AB336">
            <v>0</v>
          </cell>
          <cell r="AQ336">
            <v>198</v>
          </cell>
          <cell r="AR336">
            <v>198</v>
          </cell>
          <cell r="AS336">
            <v>0</v>
          </cell>
          <cell r="AT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325.57</v>
          </cell>
          <cell r="BA336">
            <v>380.05</v>
          </cell>
          <cell r="BB336">
            <v>660.39</v>
          </cell>
          <cell r="BC336">
            <v>660.39</v>
          </cell>
          <cell r="BD336">
            <v>159.04</v>
          </cell>
          <cell r="BE336">
            <v>185.58</v>
          </cell>
          <cell r="BF336">
            <v>325.23</v>
          </cell>
          <cell r="BG336">
            <v>325.23</v>
          </cell>
          <cell r="BH336">
            <v>382</v>
          </cell>
          <cell r="BI336">
            <v>2572.9299999999998</v>
          </cell>
          <cell r="BL336">
            <v>360.96</v>
          </cell>
          <cell r="BM336" t="str">
            <v>LC Nº 674/92, ALTERADA P/ LC Nº 1055/08</v>
          </cell>
        </row>
        <row r="337">
          <cell r="A337" t="str">
            <v>4049241157NU E I1F</v>
          </cell>
          <cell r="B337">
            <v>4049</v>
          </cell>
          <cell r="C337">
            <v>24</v>
          </cell>
          <cell r="D337">
            <v>1157</v>
          </cell>
          <cell r="E337" t="str">
            <v>MÉDICO</v>
          </cell>
          <cell r="F337" t="str">
            <v>NU E I</v>
          </cell>
          <cell r="G337">
            <v>1</v>
          </cell>
          <cell r="H337" t="str">
            <v>F</v>
          </cell>
          <cell r="I337">
            <v>4049</v>
          </cell>
          <cell r="J337">
            <v>391.64</v>
          </cell>
          <cell r="K337" t="str">
            <v>MÉDICO</v>
          </cell>
          <cell r="L337">
            <v>1</v>
          </cell>
          <cell r="M337" t="str">
            <v>F</v>
          </cell>
          <cell r="N337">
            <v>1003.46</v>
          </cell>
          <cell r="O337">
            <v>1073.71</v>
          </cell>
          <cell r="P337">
            <v>1073.71</v>
          </cell>
          <cell r="Q337">
            <v>0</v>
          </cell>
          <cell r="S337">
            <v>0.12</v>
          </cell>
          <cell r="T337">
            <v>64.150000000000006</v>
          </cell>
          <cell r="U337">
            <v>14.4</v>
          </cell>
          <cell r="V337">
            <v>1448.93</v>
          </cell>
          <cell r="W337">
            <v>15.503500000000001</v>
          </cell>
          <cell r="X337">
            <v>1550.35</v>
          </cell>
          <cell r="Y337">
            <v>1550.35</v>
          </cell>
          <cell r="Z337">
            <v>1.3</v>
          </cell>
          <cell r="AA337">
            <v>1213.1300000000001</v>
          </cell>
          <cell r="AB337">
            <v>0</v>
          </cell>
          <cell r="AQ337">
            <v>198</v>
          </cell>
          <cell r="AR337">
            <v>198</v>
          </cell>
          <cell r="AS337">
            <v>0</v>
          </cell>
          <cell r="AT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325.57</v>
          </cell>
          <cell r="BA337">
            <v>380.05</v>
          </cell>
          <cell r="BB337">
            <v>660.39</v>
          </cell>
          <cell r="BC337">
            <v>660.39</v>
          </cell>
          <cell r="BD337">
            <v>159.04</v>
          </cell>
          <cell r="BE337">
            <v>185.58</v>
          </cell>
          <cell r="BF337">
            <v>325.23</v>
          </cell>
          <cell r="BG337">
            <v>325.23</v>
          </cell>
          <cell r="BH337">
            <v>382</v>
          </cell>
          <cell r="BI337">
            <v>2624.06</v>
          </cell>
          <cell r="BL337">
            <v>391.64</v>
          </cell>
          <cell r="BM337" t="str">
            <v>LC Nº 674/92, ALTERADA P/ LC Nº 1055/08</v>
          </cell>
        </row>
        <row r="338">
          <cell r="A338" t="str">
            <v>4049241157NU E I1G</v>
          </cell>
          <cell r="B338">
            <v>4049</v>
          </cell>
          <cell r="C338">
            <v>24</v>
          </cell>
          <cell r="D338">
            <v>1157</v>
          </cell>
          <cell r="E338" t="str">
            <v>MÉDICO</v>
          </cell>
          <cell r="F338" t="str">
            <v>NU E I</v>
          </cell>
          <cell r="G338">
            <v>1</v>
          </cell>
          <cell r="H338" t="str">
            <v>G</v>
          </cell>
          <cell r="I338">
            <v>4049</v>
          </cell>
          <cell r="J338">
            <v>424.93</v>
          </cell>
          <cell r="K338" t="str">
            <v>MÉDICO</v>
          </cell>
          <cell r="L338">
            <v>1</v>
          </cell>
          <cell r="M338" t="str">
            <v>G</v>
          </cell>
          <cell r="N338">
            <v>1053.6400000000001</v>
          </cell>
          <cell r="O338">
            <v>1127.3900000000001</v>
          </cell>
          <cell r="P338">
            <v>1127.3900000000001</v>
          </cell>
          <cell r="Q338">
            <v>0</v>
          </cell>
          <cell r="S338">
            <v>0.12</v>
          </cell>
          <cell r="T338">
            <v>64.150000000000006</v>
          </cell>
          <cell r="U338">
            <v>14.4</v>
          </cell>
          <cell r="V338">
            <v>1448.93</v>
          </cell>
          <cell r="W338">
            <v>15.503500000000001</v>
          </cell>
          <cell r="X338">
            <v>1550.35</v>
          </cell>
          <cell r="Y338">
            <v>1550.35</v>
          </cell>
          <cell r="Z338">
            <v>1.3</v>
          </cell>
          <cell r="AA338">
            <v>1213.1300000000001</v>
          </cell>
          <cell r="AB338">
            <v>0</v>
          </cell>
          <cell r="AQ338">
            <v>198</v>
          </cell>
          <cell r="AR338">
            <v>198</v>
          </cell>
          <cell r="AS338">
            <v>0</v>
          </cell>
          <cell r="AT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325.57</v>
          </cell>
          <cell r="BA338">
            <v>380.05</v>
          </cell>
          <cell r="BB338">
            <v>660.39</v>
          </cell>
          <cell r="BC338">
            <v>660.39</v>
          </cell>
          <cell r="BD338">
            <v>159.04</v>
          </cell>
          <cell r="BE338">
            <v>185.58</v>
          </cell>
          <cell r="BF338">
            <v>325.23</v>
          </cell>
          <cell r="BG338">
            <v>325.23</v>
          </cell>
          <cell r="BH338">
            <v>382</v>
          </cell>
          <cell r="BI338">
            <v>2677.74</v>
          </cell>
          <cell r="BL338">
            <v>424.93</v>
          </cell>
          <cell r="BM338" t="str">
            <v>LC Nº 674/92, ALTERADA P/ LC Nº 1055/08</v>
          </cell>
        </row>
        <row r="339">
          <cell r="A339" t="str">
            <v>4049241157NU E I1H</v>
          </cell>
          <cell r="B339">
            <v>4049</v>
          </cell>
          <cell r="C339">
            <v>24</v>
          </cell>
          <cell r="D339">
            <v>1157</v>
          </cell>
          <cell r="E339" t="str">
            <v>MÉDICO</v>
          </cell>
          <cell r="F339" t="str">
            <v>NU E I</v>
          </cell>
          <cell r="G339">
            <v>1</v>
          </cell>
          <cell r="H339" t="str">
            <v>H</v>
          </cell>
          <cell r="I339">
            <v>4049</v>
          </cell>
          <cell r="J339">
            <v>461.05</v>
          </cell>
          <cell r="K339" t="str">
            <v>MÉDICO</v>
          </cell>
          <cell r="L339">
            <v>1</v>
          </cell>
          <cell r="M339" t="str">
            <v>H</v>
          </cell>
          <cell r="N339">
            <v>1106.32</v>
          </cell>
          <cell r="O339">
            <v>1183.76</v>
          </cell>
          <cell r="P339">
            <v>1183.76</v>
          </cell>
          <cell r="Q339">
            <v>0</v>
          </cell>
          <cell r="S339">
            <v>0.12</v>
          </cell>
          <cell r="T339">
            <v>64.150000000000006</v>
          </cell>
          <cell r="U339">
            <v>14.4</v>
          </cell>
          <cell r="V339">
            <v>1448.93</v>
          </cell>
          <cell r="W339">
            <v>15.503500000000001</v>
          </cell>
          <cell r="X339">
            <v>1550.35</v>
          </cell>
          <cell r="Y339">
            <v>1550.35</v>
          </cell>
          <cell r="Z339">
            <v>1.3</v>
          </cell>
          <cell r="AA339">
            <v>1213.1300000000001</v>
          </cell>
          <cell r="AB339">
            <v>0</v>
          </cell>
          <cell r="AQ339">
            <v>198</v>
          </cell>
          <cell r="AR339">
            <v>198</v>
          </cell>
          <cell r="AS339">
            <v>0</v>
          </cell>
          <cell r="AT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325.57</v>
          </cell>
          <cell r="BA339">
            <v>380.05</v>
          </cell>
          <cell r="BB339">
            <v>660.39</v>
          </cell>
          <cell r="BC339">
            <v>660.39</v>
          </cell>
          <cell r="BD339">
            <v>159.04</v>
          </cell>
          <cell r="BE339">
            <v>185.58</v>
          </cell>
          <cell r="BF339">
            <v>325.23</v>
          </cell>
          <cell r="BG339">
            <v>325.23</v>
          </cell>
          <cell r="BH339">
            <v>382</v>
          </cell>
          <cell r="BI339">
            <v>2734.11</v>
          </cell>
          <cell r="BL339">
            <v>461.05</v>
          </cell>
          <cell r="BM339" t="str">
            <v>LC Nº 674/92, ALTERADA P/ LC Nº 1055/08</v>
          </cell>
        </row>
        <row r="340">
          <cell r="A340" t="str">
            <v>4049241157NU E I1I</v>
          </cell>
          <cell r="B340">
            <v>4049</v>
          </cell>
          <cell r="C340">
            <v>24</v>
          </cell>
          <cell r="D340">
            <v>1157</v>
          </cell>
          <cell r="E340" t="str">
            <v>MÉDICO</v>
          </cell>
          <cell r="F340" t="str">
            <v>NU E I</v>
          </cell>
          <cell r="G340">
            <v>1</v>
          </cell>
          <cell r="H340" t="str">
            <v>I</v>
          </cell>
          <cell r="I340">
            <v>4049</v>
          </cell>
          <cell r="J340">
            <v>500.24</v>
          </cell>
          <cell r="K340" t="str">
            <v>MÉDICO</v>
          </cell>
          <cell r="L340">
            <v>1</v>
          </cell>
          <cell r="M340" t="str">
            <v>I</v>
          </cell>
          <cell r="N340">
            <v>1161.6300000000001</v>
          </cell>
          <cell r="O340">
            <v>1242.95</v>
          </cell>
          <cell r="P340">
            <v>1242.95</v>
          </cell>
          <cell r="Q340">
            <v>0</v>
          </cell>
          <cell r="S340">
            <v>0.12</v>
          </cell>
          <cell r="T340">
            <v>64.150000000000006</v>
          </cell>
          <cell r="U340">
            <v>14.4</v>
          </cell>
          <cell r="V340">
            <v>1448.93</v>
          </cell>
          <cell r="W340">
            <v>15.503500000000001</v>
          </cell>
          <cell r="X340">
            <v>1550.35</v>
          </cell>
          <cell r="Y340">
            <v>1550.35</v>
          </cell>
          <cell r="Z340">
            <v>1.3</v>
          </cell>
          <cell r="AA340">
            <v>1213.1300000000001</v>
          </cell>
          <cell r="AB340">
            <v>0</v>
          </cell>
          <cell r="AQ340">
            <v>198</v>
          </cell>
          <cell r="AR340">
            <v>198</v>
          </cell>
          <cell r="AS340">
            <v>0</v>
          </cell>
          <cell r="AT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325.57</v>
          </cell>
          <cell r="BA340">
            <v>380.05</v>
          </cell>
          <cell r="BB340">
            <v>660.39</v>
          </cell>
          <cell r="BC340">
            <v>660.39</v>
          </cell>
          <cell r="BD340">
            <v>159.04</v>
          </cell>
          <cell r="BE340">
            <v>185.58</v>
          </cell>
          <cell r="BF340">
            <v>325.23</v>
          </cell>
          <cell r="BG340">
            <v>325.23</v>
          </cell>
          <cell r="BH340">
            <v>382</v>
          </cell>
          <cell r="BI340">
            <v>2793.3</v>
          </cell>
          <cell r="BL340">
            <v>500.24</v>
          </cell>
          <cell r="BM340" t="str">
            <v>LC Nº 674/92, ALTERADA P/ LC Nº 1055/08</v>
          </cell>
        </row>
        <row r="341">
          <cell r="A341" t="str">
            <v>4049241157NU E I1J</v>
          </cell>
          <cell r="B341">
            <v>4049</v>
          </cell>
          <cell r="C341">
            <v>24</v>
          </cell>
          <cell r="D341">
            <v>1157</v>
          </cell>
          <cell r="E341" t="str">
            <v>MÉDICO</v>
          </cell>
          <cell r="F341" t="str">
            <v>NU E I</v>
          </cell>
          <cell r="G341">
            <v>1</v>
          </cell>
          <cell r="H341" t="str">
            <v>J</v>
          </cell>
          <cell r="I341">
            <v>4049</v>
          </cell>
          <cell r="J341">
            <v>542.76</v>
          </cell>
          <cell r="K341" t="str">
            <v>MÉDICO</v>
          </cell>
          <cell r="L341">
            <v>1</v>
          </cell>
          <cell r="M341" t="str">
            <v>J</v>
          </cell>
          <cell r="N341">
            <v>1219.72</v>
          </cell>
          <cell r="O341">
            <v>1305.0999999999999</v>
          </cell>
          <cell r="P341">
            <v>1305.0999999999999</v>
          </cell>
          <cell r="Q341">
            <v>0</v>
          </cell>
          <cell r="S341">
            <v>0.12</v>
          </cell>
          <cell r="T341">
            <v>64.150000000000006</v>
          </cell>
          <cell r="U341">
            <v>14.4</v>
          </cell>
          <cell r="V341">
            <v>1448.93</v>
          </cell>
          <cell r="W341">
            <v>15.503500000000001</v>
          </cell>
          <cell r="X341">
            <v>1550.35</v>
          </cell>
          <cell r="Y341">
            <v>1550.35</v>
          </cell>
          <cell r="Z341">
            <v>1.3</v>
          </cell>
          <cell r="AA341">
            <v>1213.1300000000001</v>
          </cell>
          <cell r="AB341">
            <v>0</v>
          </cell>
          <cell r="AQ341">
            <v>198</v>
          </cell>
          <cell r="AR341">
            <v>198</v>
          </cell>
          <cell r="AS341">
            <v>0</v>
          </cell>
          <cell r="AT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325.57</v>
          </cell>
          <cell r="BA341">
            <v>380.05</v>
          </cell>
          <cell r="BB341">
            <v>660.39</v>
          </cell>
          <cell r="BC341">
            <v>660.39</v>
          </cell>
          <cell r="BD341">
            <v>159.04</v>
          </cell>
          <cell r="BE341">
            <v>185.58</v>
          </cell>
          <cell r="BF341">
            <v>325.23</v>
          </cell>
          <cell r="BG341">
            <v>325.23</v>
          </cell>
          <cell r="BH341">
            <v>382</v>
          </cell>
          <cell r="BI341">
            <v>2855.45</v>
          </cell>
          <cell r="BL341">
            <v>542.76</v>
          </cell>
          <cell r="BM341" t="str">
            <v>LC Nº 674/92, ALTERADA P/ LC Nº 1055/08</v>
          </cell>
        </row>
        <row r="342">
          <cell r="A342" t="str">
            <v>4050241157NU E II1A</v>
          </cell>
          <cell r="B342">
            <v>4050</v>
          </cell>
          <cell r="C342">
            <v>24</v>
          </cell>
          <cell r="D342">
            <v>1157</v>
          </cell>
          <cell r="E342" t="str">
            <v>MÉDICO SANITARISTA</v>
          </cell>
          <cell r="F342" t="str">
            <v>NU E II</v>
          </cell>
          <cell r="G342">
            <v>7</v>
          </cell>
          <cell r="H342" t="str">
            <v>A</v>
          </cell>
          <cell r="I342">
            <v>4050</v>
          </cell>
          <cell r="J342">
            <v>289.86</v>
          </cell>
          <cell r="K342" t="str">
            <v>MÉDICO SANITARISTA</v>
          </cell>
          <cell r="L342">
            <v>1</v>
          </cell>
          <cell r="M342" t="str">
            <v>A</v>
          </cell>
          <cell r="N342">
            <v>786.24</v>
          </cell>
          <cell r="O342">
            <v>841.28</v>
          </cell>
          <cell r="P342">
            <v>841.28</v>
          </cell>
          <cell r="Q342">
            <v>0</v>
          </cell>
          <cell r="S342">
            <v>0.12</v>
          </cell>
          <cell r="T342">
            <v>53.46</v>
          </cell>
          <cell r="U342">
            <v>17.440000000000001</v>
          </cell>
          <cell r="V342">
            <v>1744</v>
          </cell>
          <cell r="W342">
            <v>18.660799999999998</v>
          </cell>
          <cell r="X342">
            <v>1866.08</v>
          </cell>
          <cell r="Y342">
            <v>1866.08</v>
          </cell>
          <cell r="Z342">
            <v>2.1</v>
          </cell>
          <cell r="AA342">
            <v>1633.07</v>
          </cell>
          <cell r="AB342">
            <v>0</v>
          </cell>
          <cell r="AQ342">
            <v>1580</v>
          </cell>
          <cell r="AR342">
            <v>1580</v>
          </cell>
          <cell r="AS342">
            <v>0</v>
          </cell>
          <cell r="AT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324.83999999999997</v>
          </cell>
          <cell r="BA342">
            <v>379.14</v>
          </cell>
          <cell r="BB342">
            <v>660.46</v>
          </cell>
          <cell r="BC342">
            <v>660.46</v>
          </cell>
          <cell r="BD342">
            <v>159.91999999999999</v>
          </cell>
          <cell r="BE342">
            <v>186.67</v>
          </cell>
          <cell r="BF342">
            <v>325.45999999999998</v>
          </cell>
          <cell r="BG342">
            <v>325.45999999999998</v>
          </cell>
          <cell r="BH342">
            <v>382</v>
          </cell>
          <cell r="BI342">
            <v>2707.36</v>
          </cell>
          <cell r="BL342">
            <v>289.86</v>
          </cell>
          <cell r="BM342" t="str">
            <v>LC Nº 674/92, ALTERADA P/ LC Nº 1055/08</v>
          </cell>
        </row>
        <row r="343">
          <cell r="A343" t="str">
            <v>4050241157NU E II1B</v>
          </cell>
          <cell r="B343">
            <v>4050</v>
          </cell>
          <cell r="C343">
            <v>24</v>
          </cell>
          <cell r="D343">
            <v>1157</v>
          </cell>
          <cell r="E343" t="str">
            <v>MÉDICO SANITARISTA</v>
          </cell>
          <cell r="F343" t="str">
            <v>NU E II</v>
          </cell>
          <cell r="G343">
            <v>7</v>
          </cell>
          <cell r="H343" t="str">
            <v>B</v>
          </cell>
          <cell r="I343">
            <v>4050</v>
          </cell>
          <cell r="J343">
            <v>314.49</v>
          </cell>
          <cell r="K343" t="str">
            <v>MÉDICO SANITARISTA</v>
          </cell>
          <cell r="L343">
            <v>1</v>
          </cell>
          <cell r="M343" t="str">
            <v>B</v>
          </cell>
          <cell r="N343">
            <v>825.55</v>
          </cell>
          <cell r="O343">
            <v>883.34</v>
          </cell>
          <cell r="P343">
            <v>883.34</v>
          </cell>
          <cell r="Q343">
            <v>0</v>
          </cell>
          <cell r="S343">
            <v>0.12</v>
          </cell>
          <cell r="T343">
            <v>53.46</v>
          </cell>
          <cell r="U343">
            <v>17.440000000000001</v>
          </cell>
          <cell r="V343">
            <v>1744</v>
          </cell>
          <cell r="W343">
            <v>18.660799999999998</v>
          </cell>
          <cell r="X343">
            <v>1866.08</v>
          </cell>
          <cell r="Y343">
            <v>1866.08</v>
          </cell>
          <cell r="Z343">
            <v>2.1</v>
          </cell>
          <cell r="AA343">
            <v>1633.07</v>
          </cell>
          <cell r="AB343">
            <v>0</v>
          </cell>
          <cell r="AQ343">
            <v>1580</v>
          </cell>
          <cell r="AR343">
            <v>1580</v>
          </cell>
          <cell r="AS343">
            <v>0</v>
          </cell>
          <cell r="AT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324.83999999999997</v>
          </cell>
          <cell r="BA343">
            <v>379.14</v>
          </cell>
          <cell r="BB343">
            <v>660.46</v>
          </cell>
          <cell r="BC343">
            <v>660.46</v>
          </cell>
          <cell r="BD343">
            <v>159.91999999999999</v>
          </cell>
          <cell r="BE343">
            <v>186.67</v>
          </cell>
          <cell r="BF343">
            <v>325.45999999999998</v>
          </cell>
          <cell r="BG343">
            <v>325.45999999999998</v>
          </cell>
          <cell r="BH343">
            <v>382</v>
          </cell>
          <cell r="BI343">
            <v>2749.42</v>
          </cell>
          <cell r="BL343">
            <v>314.5</v>
          </cell>
          <cell r="BM343" t="str">
            <v>LC Nº 674/92, ALTERADA P/ LC Nº 1055/08</v>
          </cell>
        </row>
        <row r="344">
          <cell r="A344" t="str">
            <v>4050241157NU E II1C</v>
          </cell>
          <cell r="B344">
            <v>4050</v>
          </cell>
          <cell r="C344">
            <v>24</v>
          </cell>
          <cell r="D344">
            <v>1157</v>
          </cell>
          <cell r="E344" t="str">
            <v>MÉDICO SANITARISTA</v>
          </cell>
          <cell r="F344" t="str">
            <v>NU E II</v>
          </cell>
          <cell r="G344">
            <v>7</v>
          </cell>
          <cell r="H344" t="str">
            <v>C</v>
          </cell>
          <cell r="I344">
            <v>4050</v>
          </cell>
          <cell r="J344">
            <v>341.22</v>
          </cell>
          <cell r="K344" t="str">
            <v>MÉDICO SANITARISTA</v>
          </cell>
          <cell r="L344">
            <v>1</v>
          </cell>
          <cell r="M344" t="str">
            <v>C</v>
          </cell>
          <cell r="N344">
            <v>866.83</v>
          </cell>
          <cell r="O344">
            <v>927.51</v>
          </cell>
          <cell r="P344">
            <v>927.51</v>
          </cell>
          <cell r="Q344">
            <v>0</v>
          </cell>
          <cell r="S344">
            <v>0.12</v>
          </cell>
          <cell r="T344">
            <v>53.46</v>
          </cell>
          <cell r="U344">
            <v>17.440000000000001</v>
          </cell>
          <cell r="V344">
            <v>1744</v>
          </cell>
          <cell r="W344">
            <v>18.660799999999998</v>
          </cell>
          <cell r="X344">
            <v>1866.08</v>
          </cell>
          <cell r="Y344">
            <v>1866.08</v>
          </cell>
          <cell r="Z344">
            <v>2.1</v>
          </cell>
          <cell r="AA344">
            <v>1633.07</v>
          </cell>
          <cell r="AB344">
            <v>0</v>
          </cell>
          <cell r="AQ344">
            <v>1580</v>
          </cell>
          <cell r="AR344">
            <v>1580</v>
          </cell>
          <cell r="AS344">
            <v>0</v>
          </cell>
          <cell r="AT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324.83999999999997</v>
          </cell>
          <cell r="BA344">
            <v>379.14</v>
          </cell>
          <cell r="BB344">
            <v>660.46</v>
          </cell>
          <cell r="BC344">
            <v>660.46</v>
          </cell>
          <cell r="BD344">
            <v>159.91999999999999</v>
          </cell>
          <cell r="BE344">
            <v>186.67</v>
          </cell>
          <cell r="BF344">
            <v>325.45999999999998</v>
          </cell>
          <cell r="BG344">
            <v>325.45999999999998</v>
          </cell>
          <cell r="BH344">
            <v>382</v>
          </cell>
          <cell r="BI344">
            <v>2793.59</v>
          </cell>
          <cell r="BL344">
            <v>341.24</v>
          </cell>
          <cell r="BM344" t="str">
            <v>LC Nº 674/92, ALTERADA P/ LC Nº 1055/08</v>
          </cell>
        </row>
        <row r="345">
          <cell r="A345" t="str">
            <v>4050241157NU E II1D</v>
          </cell>
          <cell r="B345">
            <v>4050</v>
          </cell>
          <cell r="C345">
            <v>24</v>
          </cell>
          <cell r="D345">
            <v>1157</v>
          </cell>
          <cell r="E345" t="str">
            <v>MÉDICO SANITARISTA</v>
          </cell>
          <cell r="F345" t="str">
            <v>NU E II</v>
          </cell>
          <cell r="G345">
            <v>7</v>
          </cell>
          <cell r="H345" t="str">
            <v>D</v>
          </cell>
          <cell r="I345">
            <v>4050</v>
          </cell>
          <cell r="J345">
            <v>370.23</v>
          </cell>
          <cell r="K345" t="str">
            <v>MÉDICO SANITARISTA</v>
          </cell>
          <cell r="L345">
            <v>1</v>
          </cell>
          <cell r="M345" t="str">
            <v>D</v>
          </cell>
          <cell r="N345">
            <v>910.17</v>
          </cell>
          <cell r="O345">
            <v>973.88</v>
          </cell>
          <cell r="P345">
            <v>973.88</v>
          </cell>
          <cell r="Q345">
            <v>0</v>
          </cell>
          <cell r="S345">
            <v>0.12</v>
          </cell>
          <cell r="T345">
            <v>53.46</v>
          </cell>
          <cell r="U345">
            <v>17.440000000000001</v>
          </cell>
          <cell r="V345">
            <v>1744</v>
          </cell>
          <cell r="W345">
            <v>18.660799999999998</v>
          </cell>
          <cell r="X345">
            <v>1866.08</v>
          </cell>
          <cell r="Y345">
            <v>1866.08</v>
          </cell>
          <cell r="Z345">
            <v>2.1</v>
          </cell>
          <cell r="AA345">
            <v>1633.07</v>
          </cell>
          <cell r="AB345">
            <v>0</v>
          </cell>
          <cell r="AQ345">
            <v>1580</v>
          </cell>
          <cell r="AR345">
            <v>1580</v>
          </cell>
          <cell r="AS345">
            <v>0</v>
          </cell>
          <cell r="AT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324.83999999999997</v>
          </cell>
          <cell r="BA345">
            <v>379.14</v>
          </cell>
          <cell r="BB345">
            <v>660.46</v>
          </cell>
          <cell r="BC345">
            <v>660.46</v>
          </cell>
          <cell r="BD345">
            <v>159.91999999999999</v>
          </cell>
          <cell r="BE345">
            <v>186.67</v>
          </cell>
          <cell r="BF345">
            <v>325.45999999999998</v>
          </cell>
          <cell r="BG345">
            <v>325.45999999999998</v>
          </cell>
          <cell r="BH345">
            <v>382</v>
          </cell>
          <cell r="BI345">
            <v>2839.96</v>
          </cell>
          <cell r="BL345">
            <v>370.25</v>
          </cell>
          <cell r="BM345" t="str">
            <v>LC Nº 674/92, ALTERADA P/ LC Nº 1055/08</v>
          </cell>
        </row>
        <row r="346">
          <cell r="A346" t="str">
            <v>4050241157NU E II1E</v>
          </cell>
          <cell r="B346">
            <v>4050</v>
          </cell>
          <cell r="C346">
            <v>24</v>
          </cell>
          <cell r="D346">
            <v>1157</v>
          </cell>
          <cell r="E346" t="str">
            <v>MÉDICO SANITARISTA</v>
          </cell>
          <cell r="F346" t="str">
            <v>NU E II</v>
          </cell>
          <cell r="G346">
            <v>7</v>
          </cell>
          <cell r="H346" t="str">
            <v>E</v>
          </cell>
          <cell r="I346">
            <v>4050</v>
          </cell>
          <cell r="J346">
            <v>401.7</v>
          </cell>
          <cell r="K346" t="str">
            <v>MÉDICO SANITARISTA</v>
          </cell>
          <cell r="L346">
            <v>1</v>
          </cell>
          <cell r="M346" t="str">
            <v>E</v>
          </cell>
          <cell r="N346">
            <v>955.68</v>
          </cell>
          <cell r="O346">
            <v>1022.58</v>
          </cell>
          <cell r="P346">
            <v>1022.58</v>
          </cell>
          <cell r="Q346">
            <v>0</v>
          </cell>
          <cell r="S346">
            <v>0.12</v>
          </cell>
          <cell r="T346">
            <v>53.46</v>
          </cell>
          <cell r="U346">
            <v>17.440000000000001</v>
          </cell>
          <cell r="V346">
            <v>1744</v>
          </cell>
          <cell r="W346">
            <v>18.660799999999998</v>
          </cell>
          <cell r="X346">
            <v>1866.08</v>
          </cell>
          <cell r="Y346">
            <v>1866.08</v>
          </cell>
          <cell r="Z346">
            <v>2.1</v>
          </cell>
          <cell r="AA346">
            <v>1633.07</v>
          </cell>
          <cell r="AB346">
            <v>0</v>
          </cell>
          <cell r="AQ346">
            <v>1580</v>
          </cell>
          <cell r="AR346">
            <v>1580</v>
          </cell>
          <cell r="AS346">
            <v>0</v>
          </cell>
          <cell r="AT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324.83999999999997</v>
          </cell>
          <cell r="BA346">
            <v>379.14</v>
          </cell>
          <cell r="BB346">
            <v>660.46</v>
          </cell>
          <cell r="BC346">
            <v>660.46</v>
          </cell>
          <cell r="BD346">
            <v>159.91999999999999</v>
          </cell>
          <cell r="BE346">
            <v>186.67</v>
          </cell>
          <cell r="BF346">
            <v>325.45999999999998</v>
          </cell>
          <cell r="BG346">
            <v>325.45999999999998</v>
          </cell>
          <cell r="BH346">
            <v>382</v>
          </cell>
          <cell r="BI346">
            <v>2888.66</v>
          </cell>
          <cell r="BL346">
            <v>401.72</v>
          </cell>
          <cell r="BM346" t="str">
            <v>LC Nº 674/92, ALTERADA P/ LC Nº 1055/08</v>
          </cell>
        </row>
        <row r="347">
          <cell r="A347" t="str">
            <v>4050241157NU E II1F</v>
          </cell>
          <cell r="B347">
            <v>4050</v>
          </cell>
          <cell r="C347">
            <v>24</v>
          </cell>
          <cell r="D347">
            <v>1157</v>
          </cell>
          <cell r="E347" t="str">
            <v>MÉDICO SANITARISTA</v>
          </cell>
          <cell r="F347" t="str">
            <v>NU E II</v>
          </cell>
          <cell r="G347">
            <v>7</v>
          </cell>
          <cell r="H347" t="str">
            <v>F</v>
          </cell>
          <cell r="I347">
            <v>4050</v>
          </cell>
          <cell r="J347">
            <v>435.84</v>
          </cell>
          <cell r="K347" t="str">
            <v>MÉDICO SANITARISTA</v>
          </cell>
          <cell r="L347">
            <v>1</v>
          </cell>
          <cell r="M347" t="str">
            <v>F</v>
          </cell>
          <cell r="N347">
            <v>1003.46</v>
          </cell>
          <cell r="O347">
            <v>1073.71</v>
          </cell>
          <cell r="P347">
            <v>1073.71</v>
          </cell>
          <cell r="Q347">
            <v>0</v>
          </cell>
          <cell r="S347">
            <v>0.12</v>
          </cell>
          <cell r="T347">
            <v>53.46</v>
          </cell>
          <cell r="U347">
            <v>17.440000000000001</v>
          </cell>
          <cell r="V347">
            <v>1744</v>
          </cell>
          <cell r="W347">
            <v>18.660799999999998</v>
          </cell>
          <cell r="X347">
            <v>1866.08</v>
          </cell>
          <cell r="Y347">
            <v>1866.08</v>
          </cell>
          <cell r="Z347">
            <v>2.1</v>
          </cell>
          <cell r="AA347">
            <v>1633.07</v>
          </cell>
          <cell r="AB347">
            <v>0</v>
          </cell>
          <cell r="AQ347">
            <v>1580</v>
          </cell>
          <cell r="AR347">
            <v>1580</v>
          </cell>
          <cell r="AS347">
            <v>0</v>
          </cell>
          <cell r="AT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324.83999999999997</v>
          </cell>
          <cell r="BA347">
            <v>379.14</v>
          </cell>
          <cell r="BB347">
            <v>660.46</v>
          </cell>
          <cell r="BC347">
            <v>660.46</v>
          </cell>
          <cell r="BD347">
            <v>159.91999999999999</v>
          </cell>
          <cell r="BE347">
            <v>186.67</v>
          </cell>
          <cell r="BF347">
            <v>325.45999999999998</v>
          </cell>
          <cell r="BG347">
            <v>325.45999999999998</v>
          </cell>
          <cell r="BH347">
            <v>382</v>
          </cell>
          <cell r="BI347">
            <v>2939.79</v>
          </cell>
          <cell r="BL347">
            <v>435.87</v>
          </cell>
          <cell r="BM347" t="str">
            <v>LC Nº 674/92, ALTERADA P/ LC Nº 1055/08</v>
          </cell>
        </row>
        <row r="348">
          <cell r="A348" t="str">
            <v>4050241157NU E II1G</v>
          </cell>
          <cell r="B348">
            <v>4050</v>
          </cell>
          <cell r="C348">
            <v>24</v>
          </cell>
          <cell r="D348">
            <v>1157</v>
          </cell>
          <cell r="E348" t="str">
            <v>MÉDICO SANITARISTA</v>
          </cell>
          <cell r="F348" t="str">
            <v>NU E II</v>
          </cell>
          <cell r="G348">
            <v>7</v>
          </cell>
          <cell r="H348" t="str">
            <v>G</v>
          </cell>
          <cell r="I348">
            <v>4050</v>
          </cell>
          <cell r="J348">
            <v>472.89</v>
          </cell>
          <cell r="K348" t="str">
            <v>MÉDICO SANITARISTA</v>
          </cell>
          <cell r="L348">
            <v>1</v>
          </cell>
          <cell r="M348" t="str">
            <v>G</v>
          </cell>
          <cell r="N348">
            <v>1053.6400000000001</v>
          </cell>
          <cell r="O348">
            <v>1127.3900000000001</v>
          </cell>
          <cell r="P348">
            <v>1127.3900000000001</v>
          </cell>
          <cell r="Q348">
            <v>0</v>
          </cell>
          <cell r="S348">
            <v>0.12</v>
          </cell>
          <cell r="T348">
            <v>53.46</v>
          </cell>
          <cell r="U348">
            <v>17.440000000000001</v>
          </cell>
          <cell r="V348">
            <v>1744</v>
          </cell>
          <cell r="W348">
            <v>18.660799999999998</v>
          </cell>
          <cell r="X348">
            <v>1866.08</v>
          </cell>
          <cell r="Y348">
            <v>1866.08</v>
          </cell>
          <cell r="Z348">
            <v>2.1</v>
          </cell>
          <cell r="AA348">
            <v>1633.07</v>
          </cell>
          <cell r="AB348">
            <v>0</v>
          </cell>
          <cell r="AQ348">
            <v>1580</v>
          </cell>
          <cell r="AR348">
            <v>1580</v>
          </cell>
          <cell r="AS348">
            <v>0</v>
          </cell>
          <cell r="AT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324.83999999999997</v>
          </cell>
          <cell r="BA348">
            <v>379.14</v>
          </cell>
          <cell r="BB348">
            <v>660.46</v>
          </cell>
          <cell r="BC348">
            <v>660.46</v>
          </cell>
          <cell r="BD348">
            <v>159.91999999999999</v>
          </cell>
          <cell r="BE348">
            <v>186.67</v>
          </cell>
          <cell r="BF348">
            <v>325.45999999999998</v>
          </cell>
          <cell r="BG348">
            <v>325.45999999999998</v>
          </cell>
          <cell r="BH348">
            <v>382</v>
          </cell>
          <cell r="BI348">
            <v>2993.47</v>
          </cell>
          <cell r="BL348">
            <v>472.91</v>
          </cell>
          <cell r="BM348" t="str">
            <v>LC Nº 674/92, ALTERADA P/ LC Nº 1055/08</v>
          </cell>
        </row>
        <row r="349">
          <cell r="A349" t="str">
            <v>4050241157NU E II1H</v>
          </cell>
          <cell r="B349">
            <v>4050</v>
          </cell>
          <cell r="C349">
            <v>24</v>
          </cell>
          <cell r="D349">
            <v>1157</v>
          </cell>
          <cell r="E349" t="str">
            <v>MÉDICO SANITARISTA</v>
          </cell>
          <cell r="F349" t="str">
            <v>NU E II</v>
          </cell>
          <cell r="G349">
            <v>7</v>
          </cell>
          <cell r="H349" t="str">
            <v>H</v>
          </cell>
          <cell r="I349">
            <v>4050</v>
          </cell>
          <cell r="J349">
            <v>513.09</v>
          </cell>
          <cell r="K349" t="str">
            <v>MÉDICO SANITARISTA</v>
          </cell>
          <cell r="L349">
            <v>1</v>
          </cell>
          <cell r="M349" t="str">
            <v>H</v>
          </cell>
          <cell r="N349">
            <v>1106.32</v>
          </cell>
          <cell r="O349">
            <v>1183.76</v>
          </cell>
          <cell r="P349">
            <v>1183.76</v>
          </cell>
          <cell r="Q349">
            <v>0</v>
          </cell>
          <cell r="S349">
            <v>0.12</v>
          </cell>
          <cell r="T349">
            <v>53.46</v>
          </cell>
          <cell r="U349">
            <v>17.440000000000001</v>
          </cell>
          <cell r="V349">
            <v>1744</v>
          </cell>
          <cell r="W349">
            <v>18.660799999999998</v>
          </cell>
          <cell r="X349">
            <v>1866.08</v>
          </cell>
          <cell r="Y349">
            <v>1866.08</v>
          </cell>
          <cell r="Z349">
            <v>2.1</v>
          </cell>
          <cell r="AA349">
            <v>1633.07</v>
          </cell>
          <cell r="AB349">
            <v>0</v>
          </cell>
          <cell r="AQ349">
            <v>1580</v>
          </cell>
          <cell r="AR349">
            <v>1580</v>
          </cell>
          <cell r="AS349">
            <v>0</v>
          </cell>
          <cell r="AT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324.83999999999997</v>
          </cell>
          <cell r="BA349">
            <v>379.14</v>
          </cell>
          <cell r="BB349">
            <v>660.46</v>
          </cell>
          <cell r="BC349">
            <v>660.46</v>
          </cell>
          <cell r="BD349">
            <v>159.91999999999999</v>
          </cell>
          <cell r="BE349">
            <v>186.67</v>
          </cell>
          <cell r="BF349">
            <v>325.45999999999998</v>
          </cell>
          <cell r="BG349">
            <v>325.45999999999998</v>
          </cell>
          <cell r="BH349">
            <v>382</v>
          </cell>
          <cell r="BI349">
            <v>3049.84</v>
          </cell>
          <cell r="BL349">
            <v>513.1</v>
          </cell>
          <cell r="BM349" t="str">
            <v>LC Nº 674/92, ALTERADA P/ LC Nº 1055/08</v>
          </cell>
        </row>
        <row r="350">
          <cell r="A350" t="str">
            <v>4050241157NU E II1I</v>
          </cell>
          <cell r="B350">
            <v>4050</v>
          </cell>
          <cell r="C350">
            <v>24</v>
          </cell>
          <cell r="D350">
            <v>1157</v>
          </cell>
          <cell r="E350" t="str">
            <v>MÉDICO SANITARISTA</v>
          </cell>
          <cell r="F350" t="str">
            <v>NU E II</v>
          </cell>
          <cell r="G350">
            <v>7</v>
          </cell>
          <cell r="H350" t="str">
            <v>I</v>
          </cell>
          <cell r="I350">
            <v>4050</v>
          </cell>
          <cell r="J350">
            <v>556.70000000000005</v>
          </cell>
          <cell r="K350" t="str">
            <v>MÉDICO SANITARISTA</v>
          </cell>
          <cell r="L350">
            <v>1</v>
          </cell>
          <cell r="M350" t="str">
            <v>I</v>
          </cell>
          <cell r="N350">
            <v>1161.6300000000001</v>
          </cell>
          <cell r="O350">
            <v>1242.95</v>
          </cell>
          <cell r="P350">
            <v>1242.95</v>
          </cell>
          <cell r="Q350">
            <v>0</v>
          </cell>
          <cell r="S350">
            <v>0.12</v>
          </cell>
          <cell r="T350">
            <v>53.46</v>
          </cell>
          <cell r="U350">
            <v>17.440000000000001</v>
          </cell>
          <cell r="V350">
            <v>1744</v>
          </cell>
          <cell r="W350">
            <v>18.660799999999998</v>
          </cell>
          <cell r="X350">
            <v>1866.08</v>
          </cell>
          <cell r="Y350">
            <v>1866.08</v>
          </cell>
          <cell r="Z350">
            <v>2.1</v>
          </cell>
          <cell r="AA350">
            <v>1633.07</v>
          </cell>
          <cell r="AB350">
            <v>0</v>
          </cell>
          <cell r="AQ350">
            <v>1580</v>
          </cell>
          <cell r="AR350">
            <v>1580</v>
          </cell>
          <cell r="AS350">
            <v>0</v>
          </cell>
          <cell r="AT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324.83999999999997</v>
          </cell>
          <cell r="BA350">
            <v>379.14</v>
          </cell>
          <cell r="BB350">
            <v>660.46</v>
          </cell>
          <cell r="BC350">
            <v>660.46</v>
          </cell>
          <cell r="BD350">
            <v>159.91999999999999</v>
          </cell>
          <cell r="BE350">
            <v>186.67</v>
          </cell>
          <cell r="BF350">
            <v>325.45999999999998</v>
          </cell>
          <cell r="BG350">
            <v>325.45999999999998</v>
          </cell>
          <cell r="BH350">
            <v>382</v>
          </cell>
          <cell r="BI350">
            <v>3109.03</v>
          </cell>
          <cell r="BL350">
            <v>556.71</v>
          </cell>
          <cell r="BM350" t="str">
            <v>LC Nº 674/92, ALTERADA P/ LC Nº 1055/08</v>
          </cell>
        </row>
        <row r="351">
          <cell r="A351" t="str">
            <v>4050241157NU E II1J</v>
          </cell>
          <cell r="B351">
            <v>4050</v>
          </cell>
          <cell r="C351">
            <v>24</v>
          </cell>
          <cell r="D351">
            <v>1157</v>
          </cell>
          <cell r="E351" t="str">
            <v>MÉDICO SANITARISTA</v>
          </cell>
          <cell r="F351" t="str">
            <v>NU E II</v>
          </cell>
          <cell r="G351">
            <v>7</v>
          </cell>
          <cell r="H351" t="str">
            <v>J</v>
          </cell>
          <cell r="I351">
            <v>4050</v>
          </cell>
          <cell r="J351">
            <v>604.02</v>
          </cell>
          <cell r="K351" t="str">
            <v>MÉDICO SANITARISTA</v>
          </cell>
          <cell r="L351">
            <v>1</v>
          </cell>
          <cell r="M351" t="str">
            <v>J</v>
          </cell>
          <cell r="N351">
            <v>1219.72</v>
          </cell>
          <cell r="O351">
            <v>1305.0999999999999</v>
          </cell>
          <cell r="P351">
            <v>1305.0999999999999</v>
          </cell>
          <cell r="Q351">
            <v>0</v>
          </cell>
          <cell r="S351">
            <v>0.12</v>
          </cell>
          <cell r="T351">
            <v>53.46</v>
          </cell>
          <cell r="U351">
            <v>17.440000000000001</v>
          </cell>
          <cell r="V351">
            <v>1744</v>
          </cell>
          <cell r="W351">
            <v>18.660799999999998</v>
          </cell>
          <cell r="X351">
            <v>1866.08</v>
          </cell>
          <cell r="Y351">
            <v>1866.08</v>
          </cell>
          <cell r="Z351">
            <v>2.1</v>
          </cell>
          <cell r="AA351">
            <v>1633.07</v>
          </cell>
          <cell r="AB351">
            <v>0</v>
          </cell>
          <cell r="AQ351">
            <v>1580</v>
          </cell>
          <cell r="AR351">
            <v>1580</v>
          </cell>
          <cell r="AS351">
            <v>0</v>
          </cell>
          <cell r="AT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324.83999999999997</v>
          </cell>
          <cell r="BA351">
            <v>379.14</v>
          </cell>
          <cell r="BB351">
            <v>660.46</v>
          </cell>
          <cell r="BC351">
            <v>660.46</v>
          </cell>
          <cell r="BD351">
            <v>159.91999999999999</v>
          </cell>
          <cell r="BE351">
            <v>186.67</v>
          </cell>
          <cell r="BF351">
            <v>325.45999999999998</v>
          </cell>
          <cell r="BG351">
            <v>325.45999999999998</v>
          </cell>
          <cell r="BH351">
            <v>382</v>
          </cell>
          <cell r="BI351">
            <v>3171.18</v>
          </cell>
          <cell r="BL351">
            <v>604.03</v>
          </cell>
          <cell r="BM351" t="str">
            <v>LC Nº 674/92, ALTERADA P/ LC Nº 1055/08</v>
          </cell>
        </row>
        <row r="352">
          <cell r="A352" t="str">
            <v>4051301157NU E II1A</v>
          </cell>
          <cell r="B352">
            <v>4051</v>
          </cell>
          <cell r="C352">
            <v>30</v>
          </cell>
          <cell r="D352">
            <v>1157</v>
          </cell>
          <cell r="E352" t="str">
            <v>MÉDICO VETERINÁRIO</v>
          </cell>
          <cell r="F352" t="str">
            <v>NU E II</v>
          </cell>
          <cell r="G352">
            <v>1</v>
          </cell>
          <cell r="H352" t="str">
            <v>A</v>
          </cell>
          <cell r="I352">
            <v>4051</v>
          </cell>
          <cell r="J352">
            <v>187.82</v>
          </cell>
          <cell r="K352" t="str">
            <v>MÉDICO VETERINÁRIO</v>
          </cell>
          <cell r="L352">
            <v>1</v>
          </cell>
          <cell r="M352" t="str">
            <v>A</v>
          </cell>
          <cell r="N352">
            <v>546</v>
          </cell>
          <cell r="O352">
            <v>584.22</v>
          </cell>
          <cell r="P352">
            <v>584.22</v>
          </cell>
          <cell r="Q352">
            <v>0</v>
          </cell>
          <cell r="S352">
            <v>0.12</v>
          </cell>
          <cell r="T352">
            <v>53.46</v>
          </cell>
          <cell r="U352">
            <v>12.074400000000001</v>
          </cell>
          <cell r="V352">
            <v>1207.44</v>
          </cell>
          <cell r="W352">
            <v>12.919600000000001</v>
          </cell>
          <cell r="X352">
            <v>1291.96</v>
          </cell>
          <cell r="Y352">
            <v>1291.96</v>
          </cell>
          <cell r="Z352">
            <v>1.3</v>
          </cell>
          <cell r="AA352">
            <v>1010.95</v>
          </cell>
          <cell r="AB352">
            <v>0</v>
          </cell>
          <cell r="AQ352">
            <v>754</v>
          </cell>
          <cell r="AR352">
            <v>754</v>
          </cell>
          <cell r="AS352">
            <v>0</v>
          </cell>
          <cell r="AT352">
            <v>0</v>
          </cell>
          <cell r="AW352">
            <v>0</v>
          </cell>
          <cell r="AX352">
            <v>0</v>
          </cell>
          <cell r="AY352">
            <v>0</v>
          </cell>
          <cell r="BH352">
            <v>382</v>
          </cell>
          <cell r="BI352">
            <v>1876.18</v>
          </cell>
          <cell r="BL352">
            <v>187.82</v>
          </cell>
          <cell r="BM352" t="str">
            <v>LC Nº 674/92, ALTERADA P/ LC Nº 1055/08</v>
          </cell>
        </row>
        <row r="353">
          <cell r="A353" t="str">
            <v>4051301157NU E II1B</v>
          </cell>
          <cell r="B353">
            <v>4051</v>
          </cell>
          <cell r="C353">
            <v>30</v>
          </cell>
          <cell r="D353">
            <v>1157</v>
          </cell>
          <cell r="E353" t="str">
            <v>MÉDICO VETERINÁRIO</v>
          </cell>
          <cell r="F353" t="str">
            <v>NU E II</v>
          </cell>
          <cell r="G353">
            <v>1</v>
          </cell>
          <cell r="H353" t="str">
            <v>B</v>
          </cell>
          <cell r="I353">
            <v>4051</v>
          </cell>
          <cell r="J353">
            <v>203.78</v>
          </cell>
          <cell r="K353" t="str">
            <v>MÉDICO VETERINÁRIO</v>
          </cell>
          <cell r="L353">
            <v>1</v>
          </cell>
          <cell r="M353" t="str">
            <v>B</v>
          </cell>
          <cell r="N353">
            <v>573.29999999999995</v>
          </cell>
          <cell r="O353">
            <v>613.42999999999995</v>
          </cell>
          <cell r="P353">
            <v>613.42999999999995</v>
          </cell>
          <cell r="Q353">
            <v>0</v>
          </cell>
          <cell r="S353">
            <v>0.12</v>
          </cell>
          <cell r="T353">
            <v>53.46</v>
          </cell>
          <cell r="U353">
            <v>12.074400000000001</v>
          </cell>
          <cell r="V353">
            <v>1207.44</v>
          </cell>
          <cell r="W353">
            <v>12.919600000000001</v>
          </cell>
          <cell r="X353">
            <v>1291.96</v>
          </cell>
          <cell r="Y353">
            <v>1291.96</v>
          </cell>
          <cell r="Z353">
            <v>1.3</v>
          </cell>
          <cell r="AA353">
            <v>1010.95</v>
          </cell>
          <cell r="AB353">
            <v>0</v>
          </cell>
          <cell r="AQ353">
            <v>754</v>
          </cell>
          <cell r="AR353">
            <v>754</v>
          </cell>
          <cell r="AS353">
            <v>0</v>
          </cell>
          <cell r="AT353">
            <v>0</v>
          </cell>
          <cell r="AW353">
            <v>0</v>
          </cell>
          <cell r="AX353">
            <v>0</v>
          </cell>
          <cell r="AY353">
            <v>0</v>
          </cell>
          <cell r="BH353">
            <v>382</v>
          </cell>
          <cell r="BI353">
            <v>1905.39</v>
          </cell>
          <cell r="BL353">
            <v>203.79</v>
          </cell>
          <cell r="BM353" t="str">
            <v>LC Nº 674/92, ALTERADA P/ LC Nº 1055/08</v>
          </cell>
        </row>
        <row r="354">
          <cell r="A354" t="str">
            <v>4051301157NU E II1C</v>
          </cell>
          <cell r="B354">
            <v>4051</v>
          </cell>
          <cell r="C354">
            <v>30</v>
          </cell>
          <cell r="D354">
            <v>1157</v>
          </cell>
          <cell r="E354" t="str">
            <v>MÉDICO VETERINÁRIO</v>
          </cell>
          <cell r="F354" t="str">
            <v>NU E II</v>
          </cell>
          <cell r="G354">
            <v>1</v>
          </cell>
          <cell r="H354" t="str">
            <v>C</v>
          </cell>
          <cell r="I354">
            <v>4051</v>
          </cell>
          <cell r="J354">
            <v>221.1</v>
          </cell>
          <cell r="K354" t="str">
            <v>MÉDICO VETERINÁRIO</v>
          </cell>
          <cell r="L354">
            <v>1</v>
          </cell>
          <cell r="M354" t="str">
            <v>C</v>
          </cell>
          <cell r="N354">
            <v>601.97</v>
          </cell>
          <cell r="O354">
            <v>644.1</v>
          </cell>
          <cell r="P354">
            <v>644.1</v>
          </cell>
          <cell r="Q354">
            <v>0</v>
          </cell>
          <cell r="S354">
            <v>0.12</v>
          </cell>
          <cell r="T354">
            <v>53.46</v>
          </cell>
          <cell r="U354">
            <v>12.074400000000001</v>
          </cell>
          <cell r="V354">
            <v>1207.44</v>
          </cell>
          <cell r="W354">
            <v>12.919600000000001</v>
          </cell>
          <cell r="X354">
            <v>1291.96</v>
          </cell>
          <cell r="Y354">
            <v>1291.96</v>
          </cell>
          <cell r="Z354">
            <v>1.3</v>
          </cell>
          <cell r="AA354">
            <v>1010.95</v>
          </cell>
          <cell r="AB354">
            <v>0</v>
          </cell>
          <cell r="AQ354">
            <v>754</v>
          </cell>
          <cell r="AR354">
            <v>754</v>
          </cell>
          <cell r="AS354">
            <v>0</v>
          </cell>
          <cell r="AT354">
            <v>0</v>
          </cell>
          <cell r="AW354">
            <v>0</v>
          </cell>
          <cell r="AX354">
            <v>0</v>
          </cell>
          <cell r="AY354">
            <v>0</v>
          </cell>
          <cell r="BH354">
            <v>382</v>
          </cell>
          <cell r="BI354">
            <v>1936.06</v>
          </cell>
          <cell r="BL354">
            <v>221.11</v>
          </cell>
          <cell r="BM354" t="str">
            <v>LC Nº 674/92, ALTERADA P/ LC Nº 1055/08</v>
          </cell>
        </row>
        <row r="355">
          <cell r="A355" t="str">
            <v>4051301157NU E II1D</v>
          </cell>
          <cell r="B355">
            <v>4051</v>
          </cell>
          <cell r="C355">
            <v>30</v>
          </cell>
          <cell r="D355">
            <v>1157</v>
          </cell>
          <cell r="E355" t="str">
            <v>MÉDICO VETERINÁRIO</v>
          </cell>
          <cell r="F355" t="str">
            <v>NU E II</v>
          </cell>
          <cell r="G355">
            <v>1</v>
          </cell>
          <cell r="H355" t="str">
            <v>D</v>
          </cell>
          <cell r="I355">
            <v>4051</v>
          </cell>
          <cell r="J355">
            <v>239.89</v>
          </cell>
          <cell r="K355" t="str">
            <v>MÉDICO VETERINÁRIO</v>
          </cell>
          <cell r="L355">
            <v>1</v>
          </cell>
          <cell r="M355" t="str">
            <v>D</v>
          </cell>
          <cell r="N355">
            <v>632.05999999999995</v>
          </cell>
          <cell r="O355">
            <v>676.31</v>
          </cell>
          <cell r="P355">
            <v>676.31</v>
          </cell>
          <cell r="Q355">
            <v>0</v>
          </cell>
          <cell r="S355">
            <v>0.12</v>
          </cell>
          <cell r="T355">
            <v>53.46</v>
          </cell>
          <cell r="U355">
            <v>12.074400000000001</v>
          </cell>
          <cell r="V355">
            <v>1207.44</v>
          </cell>
          <cell r="W355">
            <v>12.919600000000001</v>
          </cell>
          <cell r="X355">
            <v>1291.96</v>
          </cell>
          <cell r="Y355">
            <v>1291.96</v>
          </cell>
          <cell r="Z355">
            <v>1.3</v>
          </cell>
          <cell r="AA355">
            <v>1010.95</v>
          </cell>
          <cell r="AB355">
            <v>0</v>
          </cell>
          <cell r="AQ355">
            <v>754</v>
          </cell>
          <cell r="AR355">
            <v>754</v>
          </cell>
          <cell r="AS355">
            <v>0</v>
          </cell>
          <cell r="AT355">
            <v>0</v>
          </cell>
          <cell r="AW355">
            <v>0</v>
          </cell>
          <cell r="AX355">
            <v>0</v>
          </cell>
          <cell r="AY355">
            <v>0</v>
          </cell>
          <cell r="BH355">
            <v>382</v>
          </cell>
          <cell r="BI355">
            <v>1968.27</v>
          </cell>
          <cell r="BL355">
            <v>239.9</v>
          </cell>
          <cell r="BM355" t="str">
            <v>LC Nº 674/92, ALTERADA P/ LC Nº 1055/08</v>
          </cell>
        </row>
        <row r="356">
          <cell r="A356" t="str">
            <v>4051301157NU E II1E</v>
          </cell>
          <cell r="B356">
            <v>4051</v>
          </cell>
          <cell r="C356">
            <v>30</v>
          </cell>
          <cell r="D356">
            <v>1157</v>
          </cell>
          <cell r="E356" t="str">
            <v>MÉDICO VETERINÁRIO</v>
          </cell>
          <cell r="F356" t="str">
            <v>NU E II</v>
          </cell>
          <cell r="G356">
            <v>1</v>
          </cell>
          <cell r="H356" t="str">
            <v>E</v>
          </cell>
          <cell r="I356">
            <v>4051</v>
          </cell>
          <cell r="J356">
            <v>260.29000000000002</v>
          </cell>
          <cell r="K356" t="str">
            <v>MÉDICO VETERINÁRIO</v>
          </cell>
          <cell r="L356">
            <v>1</v>
          </cell>
          <cell r="M356" t="str">
            <v>E</v>
          </cell>
          <cell r="N356">
            <v>663.67</v>
          </cell>
          <cell r="O356">
            <v>710.12</v>
          </cell>
          <cell r="P356">
            <v>710.12</v>
          </cell>
          <cell r="Q356">
            <v>0</v>
          </cell>
          <cell r="S356">
            <v>0.12</v>
          </cell>
          <cell r="T356">
            <v>53.46</v>
          </cell>
          <cell r="U356">
            <v>12.074400000000001</v>
          </cell>
          <cell r="V356">
            <v>1207.44</v>
          </cell>
          <cell r="W356">
            <v>12.919600000000001</v>
          </cell>
          <cell r="X356">
            <v>1291.96</v>
          </cell>
          <cell r="Y356">
            <v>1291.96</v>
          </cell>
          <cell r="Z356">
            <v>1.3</v>
          </cell>
          <cell r="AA356">
            <v>1010.95</v>
          </cell>
          <cell r="AB356">
            <v>0</v>
          </cell>
          <cell r="AQ356">
            <v>754</v>
          </cell>
          <cell r="AR356">
            <v>754</v>
          </cell>
          <cell r="AS356">
            <v>0</v>
          </cell>
          <cell r="AT356">
            <v>0</v>
          </cell>
          <cell r="AW356">
            <v>0</v>
          </cell>
          <cell r="AX356">
            <v>0</v>
          </cell>
          <cell r="AY356">
            <v>0</v>
          </cell>
          <cell r="BH356">
            <v>382</v>
          </cell>
          <cell r="BI356">
            <v>2002.08</v>
          </cell>
          <cell r="BL356">
            <v>260.29000000000002</v>
          </cell>
          <cell r="BM356" t="str">
            <v>LC Nº 674/92, ALTERADA P/ LC Nº 1055/08</v>
          </cell>
        </row>
        <row r="357">
          <cell r="A357" t="str">
            <v>4051301157NU E II1F</v>
          </cell>
          <cell r="B357">
            <v>4051</v>
          </cell>
          <cell r="C357">
            <v>30</v>
          </cell>
          <cell r="D357">
            <v>1157</v>
          </cell>
          <cell r="E357" t="str">
            <v>MÉDICO VETERINÁRIO</v>
          </cell>
          <cell r="F357" t="str">
            <v>NU E II</v>
          </cell>
          <cell r="G357">
            <v>1</v>
          </cell>
          <cell r="H357" t="str">
            <v>F</v>
          </cell>
          <cell r="I357">
            <v>4051</v>
          </cell>
          <cell r="J357">
            <v>282.41000000000003</v>
          </cell>
          <cell r="K357" t="str">
            <v>MÉDICO VETERINÁRIO</v>
          </cell>
          <cell r="L357">
            <v>1</v>
          </cell>
          <cell r="M357" t="str">
            <v>F</v>
          </cell>
          <cell r="N357">
            <v>696.85</v>
          </cell>
          <cell r="O357">
            <v>745.63</v>
          </cell>
          <cell r="P357">
            <v>745.63</v>
          </cell>
          <cell r="Q357">
            <v>0</v>
          </cell>
          <cell r="S357">
            <v>0.12</v>
          </cell>
          <cell r="T357">
            <v>53.46</v>
          </cell>
          <cell r="U357">
            <v>12.074400000000001</v>
          </cell>
          <cell r="V357">
            <v>1207.44</v>
          </cell>
          <cell r="W357">
            <v>12.919600000000001</v>
          </cell>
          <cell r="X357">
            <v>1291.96</v>
          </cell>
          <cell r="Y357">
            <v>1291.96</v>
          </cell>
          <cell r="Z357">
            <v>1.3</v>
          </cell>
          <cell r="AA357">
            <v>1010.95</v>
          </cell>
          <cell r="AB357">
            <v>0</v>
          </cell>
          <cell r="AQ357">
            <v>754</v>
          </cell>
          <cell r="AR357">
            <v>754</v>
          </cell>
          <cell r="AS357">
            <v>0</v>
          </cell>
          <cell r="AT357">
            <v>0</v>
          </cell>
          <cell r="AW357">
            <v>0</v>
          </cell>
          <cell r="AX357">
            <v>0</v>
          </cell>
          <cell r="AY357">
            <v>0</v>
          </cell>
          <cell r="BH357">
            <v>382</v>
          </cell>
          <cell r="BI357">
            <v>2037.59</v>
          </cell>
          <cell r="BL357">
            <v>282.41000000000003</v>
          </cell>
          <cell r="BM357" t="str">
            <v>LC Nº 674/92, ALTERADA P/ LC Nº 1055/08</v>
          </cell>
        </row>
        <row r="358">
          <cell r="A358" t="str">
            <v>4051301157NU E II1G</v>
          </cell>
          <cell r="B358">
            <v>4051</v>
          </cell>
          <cell r="C358">
            <v>30</v>
          </cell>
          <cell r="D358">
            <v>1157</v>
          </cell>
          <cell r="E358" t="str">
            <v>MÉDICO VETERINÁRIO</v>
          </cell>
          <cell r="F358" t="str">
            <v>NU E II</v>
          </cell>
          <cell r="G358">
            <v>1</v>
          </cell>
          <cell r="H358" t="str">
            <v>G</v>
          </cell>
          <cell r="I358">
            <v>4051</v>
          </cell>
          <cell r="J358">
            <v>306.41000000000003</v>
          </cell>
          <cell r="K358" t="str">
            <v>MÉDICO VETERINÁRIO</v>
          </cell>
          <cell r="L358">
            <v>1</v>
          </cell>
          <cell r="M358" t="str">
            <v>G</v>
          </cell>
          <cell r="N358">
            <v>731.69</v>
          </cell>
          <cell r="O358">
            <v>782.91</v>
          </cell>
          <cell r="P358">
            <v>782.91</v>
          </cell>
          <cell r="Q358">
            <v>0</v>
          </cell>
          <cell r="S358">
            <v>0.12</v>
          </cell>
          <cell r="T358">
            <v>53.46</v>
          </cell>
          <cell r="U358">
            <v>12.074400000000001</v>
          </cell>
          <cell r="V358">
            <v>1207.44</v>
          </cell>
          <cell r="W358">
            <v>12.919600000000001</v>
          </cell>
          <cell r="X358">
            <v>1291.96</v>
          </cell>
          <cell r="Y358">
            <v>1291.96</v>
          </cell>
          <cell r="Z358">
            <v>1.3</v>
          </cell>
          <cell r="AA358">
            <v>1010.95</v>
          </cell>
          <cell r="AB358">
            <v>0</v>
          </cell>
          <cell r="AQ358">
            <v>754</v>
          </cell>
          <cell r="AR358">
            <v>754</v>
          </cell>
          <cell r="AS358">
            <v>0</v>
          </cell>
          <cell r="AT358">
            <v>0</v>
          </cell>
          <cell r="AW358">
            <v>0</v>
          </cell>
          <cell r="AX358">
            <v>0</v>
          </cell>
          <cell r="AY358">
            <v>0</v>
          </cell>
          <cell r="BH358">
            <v>382</v>
          </cell>
          <cell r="BI358">
            <v>2074.87</v>
          </cell>
          <cell r="BL358">
            <v>306.41000000000003</v>
          </cell>
          <cell r="BM358" t="str">
            <v>LC Nº 674/92, ALTERADA P/ LC Nº 1055/08</v>
          </cell>
        </row>
        <row r="359">
          <cell r="A359" t="str">
            <v>4051301157NU E II1H</v>
          </cell>
          <cell r="B359">
            <v>4051</v>
          </cell>
          <cell r="C359">
            <v>30</v>
          </cell>
          <cell r="D359">
            <v>1157</v>
          </cell>
          <cell r="E359" t="str">
            <v>MÉDICO VETERINÁRIO</v>
          </cell>
          <cell r="F359" t="str">
            <v>NU E II</v>
          </cell>
          <cell r="G359">
            <v>1</v>
          </cell>
          <cell r="H359" t="str">
            <v>H</v>
          </cell>
          <cell r="I359">
            <v>4051</v>
          </cell>
          <cell r="J359">
            <v>332.46</v>
          </cell>
          <cell r="K359" t="str">
            <v>MÉDICO VETERINÁRIO</v>
          </cell>
          <cell r="L359">
            <v>1</v>
          </cell>
          <cell r="M359" t="str">
            <v>H</v>
          </cell>
          <cell r="N359">
            <v>768.28</v>
          </cell>
          <cell r="O359">
            <v>822.06</v>
          </cell>
          <cell r="P359">
            <v>822.06</v>
          </cell>
          <cell r="Q359">
            <v>0</v>
          </cell>
          <cell r="S359">
            <v>0.12</v>
          </cell>
          <cell r="T359">
            <v>53.46</v>
          </cell>
          <cell r="U359">
            <v>12.074400000000001</v>
          </cell>
          <cell r="V359">
            <v>1207.44</v>
          </cell>
          <cell r="W359">
            <v>12.919600000000001</v>
          </cell>
          <cell r="X359">
            <v>1291.96</v>
          </cell>
          <cell r="Y359">
            <v>1291.96</v>
          </cell>
          <cell r="Z359">
            <v>1.3</v>
          </cell>
          <cell r="AA359">
            <v>1010.95</v>
          </cell>
          <cell r="AB359">
            <v>0</v>
          </cell>
          <cell r="AQ359">
            <v>754</v>
          </cell>
          <cell r="AR359">
            <v>754</v>
          </cell>
          <cell r="AS359">
            <v>0</v>
          </cell>
          <cell r="AT359">
            <v>0</v>
          </cell>
          <cell r="AW359">
            <v>0</v>
          </cell>
          <cell r="AX359">
            <v>0</v>
          </cell>
          <cell r="AY359">
            <v>0</v>
          </cell>
          <cell r="BH359">
            <v>382</v>
          </cell>
          <cell r="BI359">
            <v>2114.02</v>
          </cell>
          <cell r="BL359">
            <v>332.45</v>
          </cell>
          <cell r="BM359" t="str">
            <v>LC Nº 674/92, ALTERADA P/ LC Nº 1055/08</v>
          </cell>
        </row>
        <row r="360">
          <cell r="A360" t="str">
            <v>4051301157NU E II1I</v>
          </cell>
          <cell r="B360">
            <v>4051</v>
          </cell>
          <cell r="C360">
            <v>30</v>
          </cell>
          <cell r="D360">
            <v>1157</v>
          </cell>
          <cell r="E360" t="str">
            <v>MÉDICO VETERINÁRIO</v>
          </cell>
          <cell r="F360" t="str">
            <v>NU E II</v>
          </cell>
          <cell r="G360">
            <v>1</v>
          </cell>
          <cell r="H360" t="str">
            <v>I</v>
          </cell>
          <cell r="I360">
            <v>4051</v>
          </cell>
          <cell r="J360">
            <v>360.72</v>
          </cell>
          <cell r="K360" t="str">
            <v>MÉDICO VETERINÁRIO</v>
          </cell>
          <cell r="L360">
            <v>1</v>
          </cell>
          <cell r="M360" t="str">
            <v>I</v>
          </cell>
          <cell r="N360">
            <v>806.69</v>
          </cell>
          <cell r="O360">
            <v>863.16</v>
          </cell>
          <cell r="P360">
            <v>863.16</v>
          </cell>
          <cell r="Q360">
            <v>0</v>
          </cell>
          <cell r="S360">
            <v>0.12</v>
          </cell>
          <cell r="T360">
            <v>53.46</v>
          </cell>
          <cell r="U360">
            <v>12.074400000000001</v>
          </cell>
          <cell r="V360">
            <v>1207.44</v>
          </cell>
          <cell r="W360">
            <v>12.919600000000001</v>
          </cell>
          <cell r="X360">
            <v>1291.96</v>
          </cell>
          <cell r="Y360">
            <v>1291.96</v>
          </cell>
          <cell r="Z360">
            <v>1.3</v>
          </cell>
          <cell r="AA360">
            <v>1010.95</v>
          </cell>
          <cell r="AB360">
            <v>0</v>
          </cell>
          <cell r="AQ360">
            <v>754</v>
          </cell>
          <cell r="AR360">
            <v>754</v>
          </cell>
          <cell r="AS360">
            <v>0</v>
          </cell>
          <cell r="AT360">
            <v>0</v>
          </cell>
          <cell r="AW360">
            <v>0</v>
          </cell>
          <cell r="AX360">
            <v>0</v>
          </cell>
          <cell r="AY360">
            <v>0</v>
          </cell>
          <cell r="BH360">
            <v>382</v>
          </cell>
          <cell r="BI360">
            <v>2155.12</v>
          </cell>
          <cell r="BL360">
            <v>360.7</v>
          </cell>
          <cell r="BM360" t="str">
            <v>LC Nº 674/92, ALTERADA P/ LC Nº 1055/08</v>
          </cell>
        </row>
        <row r="361">
          <cell r="A361" t="str">
            <v>4051301157NU E II1J</v>
          </cell>
          <cell r="B361">
            <v>4051</v>
          </cell>
          <cell r="C361">
            <v>30</v>
          </cell>
          <cell r="D361">
            <v>1157</v>
          </cell>
          <cell r="E361" t="str">
            <v>MÉDICO VETERINÁRIO</v>
          </cell>
          <cell r="F361" t="str">
            <v>NU E II</v>
          </cell>
          <cell r="G361">
            <v>1</v>
          </cell>
          <cell r="H361" t="str">
            <v>J</v>
          </cell>
          <cell r="I361">
            <v>4051</v>
          </cell>
          <cell r="J361">
            <v>391.38</v>
          </cell>
          <cell r="K361" t="str">
            <v>MÉDICO VETERINÁRIO</v>
          </cell>
          <cell r="L361">
            <v>1</v>
          </cell>
          <cell r="M361" t="str">
            <v>J</v>
          </cell>
          <cell r="N361">
            <v>847.03</v>
          </cell>
          <cell r="O361">
            <v>906.32</v>
          </cell>
          <cell r="P361">
            <v>906.32</v>
          </cell>
          <cell r="Q361">
            <v>0</v>
          </cell>
          <cell r="S361">
            <v>0.12</v>
          </cell>
          <cell r="T361">
            <v>53.46</v>
          </cell>
          <cell r="U361">
            <v>12.074400000000001</v>
          </cell>
          <cell r="V361">
            <v>1207.44</v>
          </cell>
          <cell r="W361">
            <v>12.919600000000001</v>
          </cell>
          <cell r="X361">
            <v>1291.96</v>
          </cell>
          <cell r="Y361">
            <v>1291.96</v>
          </cell>
          <cell r="Z361">
            <v>1.3</v>
          </cell>
          <cell r="AA361">
            <v>1010.95</v>
          </cell>
          <cell r="AB361">
            <v>0</v>
          </cell>
          <cell r="AQ361">
            <v>754</v>
          </cell>
          <cell r="AR361">
            <v>754</v>
          </cell>
          <cell r="AS361">
            <v>0</v>
          </cell>
          <cell r="AT361">
            <v>0</v>
          </cell>
          <cell r="AW361">
            <v>0</v>
          </cell>
          <cell r="AX361">
            <v>0</v>
          </cell>
          <cell r="AY361">
            <v>0</v>
          </cell>
          <cell r="BH361">
            <v>382</v>
          </cell>
          <cell r="BI361">
            <v>2198.2800000000002</v>
          </cell>
          <cell r="BL361">
            <v>391.38</v>
          </cell>
          <cell r="BM361" t="str">
            <v>LC Nº 674/92, ALTERADA P/ LC Nº 1055/08</v>
          </cell>
        </row>
        <row r="362">
          <cell r="A362" t="str">
            <v>4052301157NU E II3A</v>
          </cell>
          <cell r="B362">
            <v>4052</v>
          </cell>
          <cell r="C362">
            <v>30</v>
          </cell>
          <cell r="D362">
            <v>1157</v>
          </cell>
          <cell r="E362" t="str">
            <v>MÉDICO VETERINÁRIO CHEFE</v>
          </cell>
          <cell r="F362" t="str">
            <v>NU E II</v>
          </cell>
          <cell r="G362">
            <v>4</v>
          </cell>
          <cell r="H362" t="str">
            <v>A</v>
          </cell>
          <cell r="I362">
            <v>4052</v>
          </cell>
          <cell r="J362">
            <v>233.32</v>
          </cell>
          <cell r="K362" t="str">
            <v>MÉDICO VETERINÁRIO</v>
          </cell>
          <cell r="L362">
            <v>3</v>
          </cell>
          <cell r="M362" t="str">
            <v>A</v>
          </cell>
          <cell r="N362">
            <v>786.24</v>
          </cell>
          <cell r="O362">
            <v>841.28</v>
          </cell>
          <cell r="P362">
            <v>841.28</v>
          </cell>
          <cell r="Q362">
            <v>0</v>
          </cell>
          <cell r="S362">
            <v>0.12</v>
          </cell>
          <cell r="T362">
            <v>53.46</v>
          </cell>
          <cell r="U362">
            <v>12.074400000000001</v>
          </cell>
          <cell r="V362">
            <v>1207.44</v>
          </cell>
          <cell r="W362">
            <v>12.919600000000001</v>
          </cell>
          <cell r="X362">
            <v>1291.96</v>
          </cell>
          <cell r="Y362">
            <v>1291.96</v>
          </cell>
          <cell r="Z362">
            <v>1.3</v>
          </cell>
          <cell r="AA362">
            <v>1010.95</v>
          </cell>
          <cell r="AB362">
            <v>0</v>
          </cell>
          <cell r="AQ362">
            <v>754</v>
          </cell>
          <cell r="AR362">
            <v>754</v>
          </cell>
          <cell r="AS362">
            <v>0</v>
          </cell>
          <cell r="AT362">
            <v>0</v>
          </cell>
          <cell r="AW362">
            <v>0</v>
          </cell>
          <cell r="AX362">
            <v>0</v>
          </cell>
          <cell r="AY362">
            <v>0</v>
          </cell>
          <cell r="BH362">
            <v>382</v>
          </cell>
          <cell r="BI362">
            <v>2133.2399999999998</v>
          </cell>
          <cell r="BL362">
            <v>233.32</v>
          </cell>
          <cell r="BM362" t="str">
            <v>LC Nº 674/92, ALTERADA P/ LC Nº 1055/08</v>
          </cell>
        </row>
        <row r="363">
          <cell r="A363" t="str">
            <v>4052301157NU E II3B</v>
          </cell>
          <cell r="B363">
            <v>4052</v>
          </cell>
          <cell r="C363">
            <v>30</v>
          </cell>
          <cell r="D363">
            <v>1157</v>
          </cell>
          <cell r="E363" t="str">
            <v>MÉDICO VETERINÁRIO CHEFE</v>
          </cell>
          <cell r="F363" t="str">
            <v>NU E II</v>
          </cell>
          <cell r="G363">
            <v>4</v>
          </cell>
          <cell r="H363" t="str">
            <v>B</v>
          </cell>
          <cell r="I363">
            <v>4052</v>
          </cell>
          <cell r="J363">
            <v>253.15</v>
          </cell>
          <cell r="K363" t="str">
            <v>MÉDICO VETERINÁRIO</v>
          </cell>
          <cell r="L363">
            <v>3</v>
          </cell>
          <cell r="M363" t="str">
            <v>B</v>
          </cell>
          <cell r="N363">
            <v>825.55</v>
          </cell>
          <cell r="O363">
            <v>883.34</v>
          </cell>
          <cell r="P363">
            <v>883.34</v>
          </cell>
          <cell r="Q363">
            <v>0</v>
          </cell>
          <cell r="S363">
            <v>0.12</v>
          </cell>
          <cell r="T363">
            <v>53.46</v>
          </cell>
          <cell r="U363">
            <v>12.074400000000001</v>
          </cell>
          <cell r="V363">
            <v>1207.44</v>
          </cell>
          <cell r="W363">
            <v>12.919600000000001</v>
          </cell>
          <cell r="X363">
            <v>1291.96</v>
          </cell>
          <cell r="Y363">
            <v>1291.96</v>
          </cell>
          <cell r="Z363">
            <v>1.3</v>
          </cell>
          <cell r="AA363">
            <v>1010.95</v>
          </cell>
          <cell r="AB363">
            <v>0</v>
          </cell>
          <cell r="AQ363">
            <v>754</v>
          </cell>
          <cell r="AR363">
            <v>754</v>
          </cell>
          <cell r="AS363">
            <v>0</v>
          </cell>
          <cell r="AT363">
            <v>0</v>
          </cell>
          <cell r="AW363">
            <v>0</v>
          </cell>
          <cell r="AX363">
            <v>0</v>
          </cell>
          <cell r="AY363">
            <v>0</v>
          </cell>
          <cell r="BH363">
            <v>382</v>
          </cell>
          <cell r="BI363">
            <v>2175.3000000000002</v>
          </cell>
          <cell r="BL363">
            <v>253.15</v>
          </cell>
          <cell r="BM363" t="str">
            <v>LC Nº 674/92, ALTERADA P/ LC Nº 1055/08</v>
          </cell>
        </row>
        <row r="364">
          <cell r="A364" t="str">
            <v>4052301157NU E II3C</v>
          </cell>
          <cell r="B364">
            <v>4052</v>
          </cell>
          <cell r="C364">
            <v>30</v>
          </cell>
          <cell r="D364">
            <v>1157</v>
          </cell>
          <cell r="E364" t="str">
            <v>MÉDICO VETERINÁRIO CHEFE</v>
          </cell>
          <cell r="F364" t="str">
            <v>NU E II</v>
          </cell>
          <cell r="G364">
            <v>4</v>
          </cell>
          <cell r="H364" t="str">
            <v>C</v>
          </cell>
          <cell r="I364">
            <v>4052</v>
          </cell>
          <cell r="J364">
            <v>274.67</v>
          </cell>
          <cell r="K364" t="str">
            <v>MÉDICO VETERINÁRIO</v>
          </cell>
          <cell r="L364">
            <v>3</v>
          </cell>
          <cell r="M364" t="str">
            <v>C</v>
          </cell>
          <cell r="N364">
            <v>866.83</v>
          </cell>
          <cell r="O364">
            <v>927.51</v>
          </cell>
          <cell r="P364">
            <v>927.51</v>
          </cell>
          <cell r="Q364">
            <v>0</v>
          </cell>
          <cell r="S364">
            <v>0.12</v>
          </cell>
          <cell r="T364">
            <v>53.46</v>
          </cell>
          <cell r="U364">
            <v>12.074400000000001</v>
          </cell>
          <cell r="V364">
            <v>1207.44</v>
          </cell>
          <cell r="W364">
            <v>12.919600000000001</v>
          </cell>
          <cell r="X364">
            <v>1291.96</v>
          </cell>
          <cell r="Y364">
            <v>1291.96</v>
          </cell>
          <cell r="Z364">
            <v>1.3</v>
          </cell>
          <cell r="AA364">
            <v>1010.95</v>
          </cell>
          <cell r="AB364">
            <v>0</v>
          </cell>
          <cell r="AQ364">
            <v>754</v>
          </cell>
          <cell r="AR364">
            <v>754</v>
          </cell>
          <cell r="AS364">
            <v>0</v>
          </cell>
          <cell r="AT364">
            <v>0</v>
          </cell>
          <cell r="AW364">
            <v>0</v>
          </cell>
          <cell r="AX364">
            <v>0</v>
          </cell>
          <cell r="AY364">
            <v>0</v>
          </cell>
          <cell r="BH364">
            <v>382</v>
          </cell>
          <cell r="BI364">
            <v>2219.4699999999998</v>
          </cell>
          <cell r="BL364">
            <v>274.67</v>
          </cell>
          <cell r="BM364" t="str">
            <v>LC Nº 674/92, ALTERADA P/ LC Nº 1055/08</v>
          </cell>
        </row>
        <row r="365">
          <cell r="A365" t="str">
            <v>4052301157NU E II3D</v>
          </cell>
          <cell r="B365">
            <v>4052</v>
          </cell>
          <cell r="C365">
            <v>30</v>
          </cell>
          <cell r="D365">
            <v>1157</v>
          </cell>
          <cell r="E365" t="str">
            <v>MÉDICO VETERINÁRIO CHEFE</v>
          </cell>
          <cell r="F365" t="str">
            <v>NU E II</v>
          </cell>
          <cell r="G365">
            <v>4</v>
          </cell>
          <cell r="H365" t="str">
            <v>D</v>
          </cell>
          <cell r="I365">
            <v>4052</v>
          </cell>
          <cell r="J365">
            <v>298.02</v>
          </cell>
          <cell r="K365" t="str">
            <v>MÉDICO VETERINÁRIO</v>
          </cell>
          <cell r="L365">
            <v>3</v>
          </cell>
          <cell r="M365" t="str">
            <v>D</v>
          </cell>
          <cell r="N365">
            <v>910.17</v>
          </cell>
          <cell r="O365">
            <v>973.89</v>
          </cell>
          <cell r="P365">
            <v>973.89</v>
          </cell>
          <cell r="Q365">
            <v>0</v>
          </cell>
          <cell r="S365">
            <v>0.12</v>
          </cell>
          <cell r="T365">
            <v>53.46</v>
          </cell>
          <cell r="U365">
            <v>12.074400000000001</v>
          </cell>
          <cell r="V365">
            <v>1207.44</v>
          </cell>
          <cell r="W365">
            <v>12.919600000000001</v>
          </cell>
          <cell r="X365">
            <v>1291.96</v>
          </cell>
          <cell r="Y365">
            <v>1291.96</v>
          </cell>
          <cell r="Z365">
            <v>1.3</v>
          </cell>
          <cell r="AA365">
            <v>1010.95</v>
          </cell>
          <cell r="AB365">
            <v>0</v>
          </cell>
          <cell r="AQ365">
            <v>754</v>
          </cell>
          <cell r="AR365">
            <v>754</v>
          </cell>
          <cell r="AS365">
            <v>0</v>
          </cell>
          <cell r="AT365">
            <v>0</v>
          </cell>
          <cell r="AW365">
            <v>0</v>
          </cell>
          <cell r="AX365">
            <v>0</v>
          </cell>
          <cell r="AY365">
            <v>0</v>
          </cell>
          <cell r="BH365">
            <v>382</v>
          </cell>
          <cell r="BI365">
            <v>2265.85</v>
          </cell>
          <cell r="BL365">
            <v>298.02</v>
          </cell>
          <cell r="BM365" t="str">
            <v>LC Nº 674/92, ALTERADA P/ LC Nº 1055/08</v>
          </cell>
        </row>
        <row r="366">
          <cell r="A366" t="str">
            <v>4052301157NU E II3E</v>
          </cell>
          <cell r="B366">
            <v>4052</v>
          </cell>
          <cell r="C366">
            <v>30</v>
          </cell>
          <cell r="D366">
            <v>1157</v>
          </cell>
          <cell r="E366" t="str">
            <v>MÉDICO VETERINÁRIO CHEFE</v>
          </cell>
          <cell r="F366" t="str">
            <v>NU E II</v>
          </cell>
          <cell r="G366">
            <v>4</v>
          </cell>
          <cell r="H366" t="str">
            <v>E</v>
          </cell>
          <cell r="I366">
            <v>4052</v>
          </cell>
          <cell r="J366">
            <v>323.35000000000002</v>
          </cell>
          <cell r="K366" t="str">
            <v>MÉDICO VETERINÁRIO</v>
          </cell>
          <cell r="L366">
            <v>3</v>
          </cell>
          <cell r="M366" t="str">
            <v>E</v>
          </cell>
          <cell r="N366">
            <v>955.68</v>
          </cell>
          <cell r="O366">
            <v>1022.58</v>
          </cell>
          <cell r="P366">
            <v>1022.58</v>
          </cell>
          <cell r="Q366">
            <v>0</v>
          </cell>
          <cell r="S366">
            <v>0.12</v>
          </cell>
          <cell r="T366">
            <v>53.46</v>
          </cell>
          <cell r="U366">
            <v>12.074400000000001</v>
          </cell>
          <cell r="V366">
            <v>1207.44</v>
          </cell>
          <cell r="W366">
            <v>12.919600000000001</v>
          </cell>
          <cell r="X366">
            <v>1291.96</v>
          </cell>
          <cell r="Y366">
            <v>1291.96</v>
          </cell>
          <cell r="Z366">
            <v>1.3</v>
          </cell>
          <cell r="AA366">
            <v>1010.95</v>
          </cell>
          <cell r="AB366">
            <v>0</v>
          </cell>
          <cell r="AQ366">
            <v>754</v>
          </cell>
          <cell r="AR366">
            <v>754</v>
          </cell>
          <cell r="AS366">
            <v>0</v>
          </cell>
          <cell r="AT366">
            <v>0</v>
          </cell>
          <cell r="AW366">
            <v>0</v>
          </cell>
          <cell r="AX366">
            <v>0</v>
          </cell>
          <cell r="AY366">
            <v>0</v>
          </cell>
          <cell r="BH366">
            <v>382</v>
          </cell>
          <cell r="BI366">
            <v>2314.54</v>
          </cell>
          <cell r="BL366">
            <v>323.35000000000002</v>
          </cell>
          <cell r="BM366" t="str">
            <v>LC Nº 674/92, ALTERADA P/ LC Nº 1055/08</v>
          </cell>
        </row>
        <row r="367">
          <cell r="A367" t="str">
            <v>4052301157NU E II3F</v>
          </cell>
          <cell r="B367">
            <v>4052</v>
          </cell>
          <cell r="C367">
            <v>30</v>
          </cell>
          <cell r="D367">
            <v>1157</v>
          </cell>
          <cell r="E367" t="str">
            <v>MÉDICO VETERINÁRIO CHEFE</v>
          </cell>
          <cell r="F367" t="str">
            <v>NU E II</v>
          </cell>
          <cell r="G367">
            <v>4</v>
          </cell>
          <cell r="H367" t="str">
            <v>F</v>
          </cell>
          <cell r="I367">
            <v>4052</v>
          </cell>
          <cell r="J367">
            <v>350.84</v>
          </cell>
          <cell r="K367" t="str">
            <v>MÉDICO VETERINÁRIO</v>
          </cell>
          <cell r="L367">
            <v>3</v>
          </cell>
          <cell r="M367" t="str">
            <v>F</v>
          </cell>
          <cell r="N367">
            <v>1003.46</v>
          </cell>
          <cell r="O367">
            <v>1073.71</v>
          </cell>
          <cell r="P367">
            <v>1073.71</v>
          </cell>
          <cell r="Q367">
            <v>0</v>
          </cell>
          <cell r="S367">
            <v>0.12</v>
          </cell>
          <cell r="T367">
            <v>53.46</v>
          </cell>
          <cell r="U367">
            <v>12.074400000000001</v>
          </cell>
          <cell r="V367">
            <v>1207.44</v>
          </cell>
          <cell r="W367">
            <v>12.919600000000001</v>
          </cell>
          <cell r="X367">
            <v>1291.96</v>
          </cell>
          <cell r="Y367">
            <v>1291.96</v>
          </cell>
          <cell r="Z367">
            <v>1.3</v>
          </cell>
          <cell r="AA367">
            <v>1010.95</v>
          </cell>
          <cell r="AB367">
            <v>0</v>
          </cell>
          <cell r="AQ367">
            <v>754</v>
          </cell>
          <cell r="AR367">
            <v>754</v>
          </cell>
          <cell r="AS367">
            <v>0</v>
          </cell>
          <cell r="AT367">
            <v>0</v>
          </cell>
          <cell r="AW367">
            <v>0</v>
          </cell>
          <cell r="AX367">
            <v>0</v>
          </cell>
          <cell r="AY367">
            <v>0</v>
          </cell>
          <cell r="BH367">
            <v>382</v>
          </cell>
          <cell r="BI367">
            <v>2365.67</v>
          </cell>
          <cell r="BL367">
            <v>350.83</v>
          </cell>
          <cell r="BM367" t="str">
            <v>LC Nº 674/92, ALTERADA P/ LC Nº 1055/08</v>
          </cell>
        </row>
        <row r="368">
          <cell r="A368" t="str">
            <v>4052301157NU E II3G</v>
          </cell>
          <cell r="B368">
            <v>4052</v>
          </cell>
          <cell r="C368">
            <v>30</v>
          </cell>
          <cell r="D368">
            <v>1157</v>
          </cell>
          <cell r="E368" t="str">
            <v>MÉDICO VETERINÁRIO CHEFE</v>
          </cell>
          <cell r="F368" t="str">
            <v>NU E II</v>
          </cell>
          <cell r="G368">
            <v>4</v>
          </cell>
          <cell r="H368" t="str">
            <v>G</v>
          </cell>
          <cell r="I368">
            <v>4052</v>
          </cell>
          <cell r="J368">
            <v>380.66</v>
          </cell>
          <cell r="K368" t="str">
            <v>MÉDICO VETERINÁRIO</v>
          </cell>
          <cell r="L368">
            <v>3</v>
          </cell>
          <cell r="M368" t="str">
            <v>G</v>
          </cell>
          <cell r="N368">
            <v>1053.6400000000001</v>
          </cell>
          <cell r="O368">
            <v>1127.4000000000001</v>
          </cell>
          <cell r="P368">
            <v>1127.4000000000001</v>
          </cell>
          <cell r="Q368">
            <v>0</v>
          </cell>
          <cell r="S368">
            <v>0.12</v>
          </cell>
          <cell r="T368">
            <v>53.46</v>
          </cell>
          <cell r="U368">
            <v>12.074400000000001</v>
          </cell>
          <cell r="V368">
            <v>1207.44</v>
          </cell>
          <cell r="W368">
            <v>12.919600000000001</v>
          </cell>
          <cell r="X368">
            <v>1291.96</v>
          </cell>
          <cell r="Y368">
            <v>1291.96</v>
          </cell>
          <cell r="Z368">
            <v>1.3</v>
          </cell>
          <cell r="AA368">
            <v>1010.95</v>
          </cell>
          <cell r="AB368">
            <v>0</v>
          </cell>
          <cell r="AQ368">
            <v>754</v>
          </cell>
          <cell r="AR368">
            <v>754</v>
          </cell>
          <cell r="AS368">
            <v>0</v>
          </cell>
          <cell r="AT368">
            <v>0</v>
          </cell>
          <cell r="AW368">
            <v>0</v>
          </cell>
          <cell r="AX368">
            <v>0</v>
          </cell>
          <cell r="AY368">
            <v>0</v>
          </cell>
          <cell r="BH368">
            <v>382</v>
          </cell>
          <cell r="BI368">
            <v>2419.36</v>
          </cell>
          <cell r="BL368">
            <v>380.65</v>
          </cell>
          <cell r="BM368" t="str">
            <v>LC Nº 674/92, ALTERADA P/ LC Nº 1055/08</v>
          </cell>
        </row>
        <row r="369">
          <cell r="A369" t="str">
            <v>4052301157NU E II3H</v>
          </cell>
          <cell r="B369">
            <v>4052</v>
          </cell>
          <cell r="C369">
            <v>30</v>
          </cell>
          <cell r="D369">
            <v>1157</v>
          </cell>
          <cell r="E369" t="str">
            <v>MÉDICO VETERINÁRIO CHEFE</v>
          </cell>
          <cell r="F369" t="str">
            <v>NU E II</v>
          </cell>
          <cell r="G369">
            <v>4</v>
          </cell>
          <cell r="H369" t="str">
            <v>H</v>
          </cell>
          <cell r="I369">
            <v>4052</v>
          </cell>
          <cell r="J369">
            <v>413.01</v>
          </cell>
          <cell r="K369" t="str">
            <v>MÉDICO VETERINÁRIO</v>
          </cell>
          <cell r="L369">
            <v>3</v>
          </cell>
          <cell r="M369" t="str">
            <v>H</v>
          </cell>
          <cell r="N369">
            <v>1106.32</v>
          </cell>
          <cell r="O369">
            <v>1183.77</v>
          </cell>
          <cell r="P369">
            <v>1183.77</v>
          </cell>
          <cell r="Q369">
            <v>0</v>
          </cell>
          <cell r="S369">
            <v>0.12</v>
          </cell>
          <cell r="T369">
            <v>53.46</v>
          </cell>
          <cell r="U369">
            <v>12.074400000000001</v>
          </cell>
          <cell r="V369">
            <v>1207.44</v>
          </cell>
          <cell r="W369">
            <v>12.919600000000001</v>
          </cell>
          <cell r="X369">
            <v>1291.96</v>
          </cell>
          <cell r="Y369">
            <v>1291.96</v>
          </cell>
          <cell r="Z369">
            <v>1.3</v>
          </cell>
          <cell r="AA369">
            <v>1010.95</v>
          </cell>
          <cell r="AB369">
            <v>0</v>
          </cell>
          <cell r="AQ369">
            <v>754</v>
          </cell>
          <cell r="AR369">
            <v>754</v>
          </cell>
          <cell r="AS369">
            <v>0</v>
          </cell>
          <cell r="AT369">
            <v>0</v>
          </cell>
          <cell r="AW369">
            <v>0</v>
          </cell>
          <cell r="AX369">
            <v>0</v>
          </cell>
          <cell r="AY369">
            <v>0</v>
          </cell>
          <cell r="BH369">
            <v>382</v>
          </cell>
          <cell r="BI369">
            <v>2475.73</v>
          </cell>
          <cell r="BL369">
            <v>413.01</v>
          </cell>
          <cell r="BM369" t="str">
            <v>LC Nº 674/92, ALTERADA P/ LC Nº 1055/08</v>
          </cell>
        </row>
        <row r="370">
          <cell r="A370" t="str">
            <v>4052301157NU E II3I</v>
          </cell>
          <cell r="B370">
            <v>4052</v>
          </cell>
          <cell r="C370">
            <v>30</v>
          </cell>
          <cell r="D370">
            <v>1157</v>
          </cell>
          <cell r="E370" t="str">
            <v>MÉDICO VETERINÁRIO CHEFE</v>
          </cell>
          <cell r="F370" t="str">
            <v>NU E II</v>
          </cell>
          <cell r="G370">
            <v>4</v>
          </cell>
          <cell r="H370" t="str">
            <v>I</v>
          </cell>
          <cell r="I370">
            <v>4052</v>
          </cell>
          <cell r="J370">
            <v>448.12</v>
          </cell>
          <cell r="K370" t="str">
            <v>MÉDICO VETERINÁRIO</v>
          </cell>
          <cell r="L370">
            <v>3</v>
          </cell>
          <cell r="M370" t="str">
            <v>I</v>
          </cell>
          <cell r="N370">
            <v>1161.6300000000001</v>
          </cell>
          <cell r="O370">
            <v>1242.95</v>
          </cell>
          <cell r="P370">
            <v>1242.95</v>
          </cell>
          <cell r="Q370">
            <v>0</v>
          </cell>
          <cell r="S370">
            <v>0.12</v>
          </cell>
          <cell r="T370">
            <v>53.46</v>
          </cell>
          <cell r="U370">
            <v>12.074400000000001</v>
          </cell>
          <cell r="V370">
            <v>1207.44</v>
          </cell>
          <cell r="W370">
            <v>12.919600000000001</v>
          </cell>
          <cell r="X370">
            <v>1291.96</v>
          </cell>
          <cell r="Y370">
            <v>1291.96</v>
          </cell>
          <cell r="Z370">
            <v>1.3</v>
          </cell>
          <cell r="AA370">
            <v>1010.95</v>
          </cell>
          <cell r="AB370">
            <v>0</v>
          </cell>
          <cell r="AQ370">
            <v>754</v>
          </cell>
          <cell r="AR370">
            <v>754</v>
          </cell>
          <cell r="AS370">
            <v>0</v>
          </cell>
          <cell r="AT370">
            <v>0</v>
          </cell>
          <cell r="AW370">
            <v>0</v>
          </cell>
          <cell r="AX370">
            <v>0</v>
          </cell>
          <cell r="AY370">
            <v>0</v>
          </cell>
          <cell r="BH370">
            <v>382</v>
          </cell>
          <cell r="BI370">
            <v>2534.91</v>
          </cell>
          <cell r="BL370">
            <v>448.12</v>
          </cell>
          <cell r="BM370" t="str">
            <v>LC Nº 674/92, ALTERADA P/ LC Nº 1055/08</v>
          </cell>
        </row>
        <row r="371">
          <cell r="A371" t="str">
            <v>4052301157NU E II3J</v>
          </cell>
          <cell r="B371">
            <v>4052</v>
          </cell>
          <cell r="C371">
            <v>30</v>
          </cell>
          <cell r="D371">
            <v>1157</v>
          </cell>
          <cell r="E371" t="str">
            <v>MÉDICO VETERINÁRIO CHEFE</v>
          </cell>
          <cell r="F371" t="str">
            <v>NU E II</v>
          </cell>
          <cell r="G371">
            <v>4</v>
          </cell>
          <cell r="H371" t="str">
            <v>J</v>
          </cell>
          <cell r="I371">
            <v>4052</v>
          </cell>
          <cell r="J371">
            <v>486.21</v>
          </cell>
          <cell r="K371" t="str">
            <v>MÉDICO VETERINÁRIO</v>
          </cell>
          <cell r="L371">
            <v>3</v>
          </cell>
          <cell r="M371" t="str">
            <v>J</v>
          </cell>
          <cell r="N371">
            <v>1219.72</v>
          </cell>
          <cell r="O371">
            <v>1305.0999999999999</v>
          </cell>
          <cell r="P371">
            <v>1305.0999999999999</v>
          </cell>
          <cell r="Q371">
            <v>0</v>
          </cell>
          <cell r="S371">
            <v>0.12</v>
          </cell>
          <cell r="T371">
            <v>53.46</v>
          </cell>
          <cell r="U371">
            <v>12.074400000000001</v>
          </cell>
          <cell r="V371">
            <v>1207.44</v>
          </cell>
          <cell r="W371">
            <v>12.919600000000001</v>
          </cell>
          <cell r="X371">
            <v>1291.96</v>
          </cell>
          <cell r="Y371">
            <v>1291.96</v>
          </cell>
          <cell r="Z371">
            <v>1.3</v>
          </cell>
          <cell r="AA371">
            <v>1010.95</v>
          </cell>
          <cell r="AB371">
            <v>0</v>
          </cell>
          <cell r="AQ371">
            <v>754</v>
          </cell>
          <cell r="AR371">
            <v>754</v>
          </cell>
          <cell r="AS371">
            <v>0</v>
          </cell>
          <cell r="AT371">
            <v>0</v>
          </cell>
          <cell r="AW371">
            <v>0</v>
          </cell>
          <cell r="AX371">
            <v>0</v>
          </cell>
          <cell r="AY371">
            <v>0</v>
          </cell>
          <cell r="BH371">
            <v>382</v>
          </cell>
          <cell r="BI371">
            <v>2597.06</v>
          </cell>
          <cell r="BL371">
            <v>486.21</v>
          </cell>
          <cell r="BM371" t="str">
            <v>LC Nº 674/92, ALTERADA P/ LC Nº 1055/08</v>
          </cell>
        </row>
        <row r="372">
          <cell r="A372" t="str">
            <v>4053301157NU E II2A</v>
          </cell>
          <cell r="B372">
            <v>4053</v>
          </cell>
          <cell r="C372">
            <v>30</v>
          </cell>
          <cell r="D372">
            <v>1157</v>
          </cell>
          <cell r="E372" t="str">
            <v>MÉDICO VETERINÁRIO ENCARREGADO</v>
          </cell>
          <cell r="F372" t="str">
            <v>NU E II</v>
          </cell>
          <cell r="G372">
            <v>3</v>
          </cell>
          <cell r="H372" t="str">
            <v>A</v>
          </cell>
          <cell r="I372">
            <v>4053</v>
          </cell>
          <cell r="J372">
            <v>217.04</v>
          </cell>
          <cell r="K372" t="str">
            <v>MÉDICO VETERINÁRIO</v>
          </cell>
          <cell r="L372">
            <v>2</v>
          </cell>
          <cell r="M372" t="str">
            <v>A</v>
          </cell>
          <cell r="N372">
            <v>655.20000000000005</v>
          </cell>
          <cell r="O372">
            <v>701.06</v>
          </cell>
          <cell r="P372">
            <v>701.06</v>
          </cell>
          <cell r="Q372">
            <v>0</v>
          </cell>
          <cell r="S372">
            <v>0.12</v>
          </cell>
          <cell r="T372">
            <v>53.46</v>
          </cell>
          <cell r="U372">
            <v>12.074400000000001</v>
          </cell>
          <cell r="V372">
            <v>1207.44</v>
          </cell>
          <cell r="W372">
            <v>12.919600000000001</v>
          </cell>
          <cell r="X372">
            <v>1291.96</v>
          </cell>
          <cell r="Y372">
            <v>1291.96</v>
          </cell>
          <cell r="Z372">
            <v>1.3</v>
          </cell>
          <cell r="AA372">
            <v>1010.95</v>
          </cell>
          <cell r="AB372">
            <v>0</v>
          </cell>
          <cell r="AQ372">
            <v>754</v>
          </cell>
          <cell r="AR372">
            <v>754</v>
          </cell>
          <cell r="AS372">
            <v>0</v>
          </cell>
          <cell r="AT372">
            <v>0</v>
          </cell>
          <cell r="AW372">
            <v>0</v>
          </cell>
          <cell r="AX372">
            <v>0</v>
          </cell>
          <cell r="AY372">
            <v>0</v>
          </cell>
          <cell r="BH372">
            <v>382</v>
          </cell>
          <cell r="BI372">
            <v>1993.02</v>
          </cell>
          <cell r="BL372">
            <v>217.04</v>
          </cell>
          <cell r="BM372" t="str">
            <v>LC Nº 674/92, ALTERADA P/ LC Nº 1055/08</v>
          </cell>
        </row>
        <row r="373">
          <cell r="A373" t="str">
            <v>4053301157NU E II2B</v>
          </cell>
          <cell r="B373">
            <v>4053</v>
          </cell>
          <cell r="C373">
            <v>30</v>
          </cell>
          <cell r="D373">
            <v>1157</v>
          </cell>
          <cell r="E373" t="str">
            <v>MÉDICO VETERINÁRIO ENCARREGADO</v>
          </cell>
          <cell r="F373" t="str">
            <v>NU E II</v>
          </cell>
          <cell r="G373">
            <v>3</v>
          </cell>
          <cell r="H373" t="str">
            <v>B</v>
          </cell>
          <cell r="I373">
            <v>4053</v>
          </cell>
          <cell r="J373">
            <v>235.49</v>
          </cell>
          <cell r="K373" t="str">
            <v>MÉDICO VETERINÁRIO</v>
          </cell>
          <cell r="L373">
            <v>2</v>
          </cell>
          <cell r="M373" t="str">
            <v>B</v>
          </cell>
          <cell r="N373">
            <v>687.96</v>
          </cell>
          <cell r="O373">
            <v>736.11</v>
          </cell>
          <cell r="P373">
            <v>736.11</v>
          </cell>
          <cell r="Q373">
            <v>0</v>
          </cell>
          <cell r="S373">
            <v>0.12</v>
          </cell>
          <cell r="T373">
            <v>53.46</v>
          </cell>
          <cell r="U373">
            <v>12.074400000000001</v>
          </cell>
          <cell r="V373">
            <v>1207.44</v>
          </cell>
          <cell r="W373">
            <v>12.919600000000001</v>
          </cell>
          <cell r="X373">
            <v>1291.96</v>
          </cell>
          <cell r="Y373">
            <v>1291.96</v>
          </cell>
          <cell r="Z373">
            <v>1.3</v>
          </cell>
          <cell r="AA373">
            <v>1010.95</v>
          </cell>
          <cell r="AB373">
            <v>0</v>
          </cell>
          <cell r="AQ373">
            <v>754</v>
          </cell>
          <cell r="AR373">
            <v>754</v>
          </cell>
          <cell r="AS373">
            <v>0</v>
          </cell>
          <cell r="AT373">
            <v>0</v>
          </cell>
          <cell r="AW373">
            <v>0</v>
          </cell>
          <cell r="AX373">
            <v>0</v>
          </cell>
          <cell r="AY373">
            <v>0</v>
          </cell>
          <cell r="BH373">
            <v>382</v>
          </cell>
          <cell r="BI373">
            <v>2028.07</v>
          </cell>
          <cell r="BL373">
            <v>235.49</v>
          </cell>
          <cell r="BM373" t="str">
            <v>LC Nº 674/92, ALTERADA P/ LC Nº 1055/08</v>
          </cell>
        </row>
        <row r="374">
          <cell r="A374" t="str">
            <v>4053301157NU E II2C</v>
          </cell>
          <cell r="B374">
            <v>4053</v>
          </cell>
          <cell r="C374">
            <v>30</v>
          </cell>
          <cell r="D374">
            <v>1157</v>
          </cell>
          <cell r="E374" t="str">
            <v>MÉDICO VETERINÁRIO ENCARREGADO</v>
          </cell>
          <cell r="F374" t="str">
            <v>NU E II</v>
          </cell>
          <cell r="G374">
            <v>3</v>
          </cell>
          <cell r="H374" t="str">
            <v>C</v>
          </cell>
          <cell r="I374">
            <v>4053</v>
          </cell>
          <cell r="J374">
            <v>255.51</v>
          </cell>
          <cell r="K374" t="str">
            <v>MÉDICO VETERINÁRIO</v>
          </cell>
          <cell r="L374">
            <v>2</v>
          </cell>
          <cell r="M374" t="str">
            <v>C</v>
          </cell>
          <cell r="N374">
            <v>722.36</v>
          </cell>
          <cell r="O374">
            <v>772.92</v>
          </cell>
          <cell r="P374">
            <v>772.92</v>
          </cell>
          <cell r="Q374">
            <v>0</v>
          </cell>
          <cell r="S374">
            <v>0.12</v>
          </cell>
          <cell r="T374">
            <v>53.46</v>
          </cell>
          <cell r="U374">
            <v>12.074400000000001</v>
          </cell>
          <cell r="V374">
            <v>1207.44</v>
          </cell>
          <cell r="W374">
            <v>12.919600000000001</v>
          </cell>
          <cell r="X374">
            <v>1291.96</v>
          </cell>
          <cell r="Y374">
            <v>1291.96</v>
          </cell>
          <cell r="Z374">
            <v>1.3</v>
          </cell>
          <cell r="AA374">
            <v>1010.95</v>
          </cell>
          <cell r="AB374">
            <v>0</v>
          </cell>
          <cell r="AQ374">
            <v>754</v>
          </cell>
          <cell r="AR374">
            <v>754</v>
          </cell>
          <cell r="AS374">
            <v>0</v>
          </cell>
          <cell r="AT374">
            <v>0</v>
          </cell>
          <cell r="AW374">
            <v>0</v>
          </cell>
          <cell r="AX374">
            <v>0</v>
          </cell>
          <cell r="AY374">
            <v>0</v>
          </cell>
          <cell r="BH374">
            <v>382</v>
          </cell>
          <cell r="BI374">
            <v>2064.88</v>
          </cell>
          <cell r="BL374">
            <v>255.51</v>
          </cell>
          <cell r="BM374" t="str">
            <v>LC Nº 674/92, ALTERADA P/ LC Nº 1055/08</v>
          </cell>
        </row>
        <row r="375">
          <cell r="A375" t="str">
            <v>4053301157NU E II2D</v>
          </cell>
          <cell r="B375">
            <v>4053</v>
          </cell>
          <cell r="C375">
            <v>30</v>
          </cell>
          <cell r="D375">
            <v>1157</v>
          </cell>
          <cell r="E375" t="str">
            <v>MÉDICO VETERINÁRIO ENCARREGADO</v>
          </cell>
          <cell r="F375" t="str">
            <v>NU E II</v>
          </cell>
          <cell r="G375">
            <v>3</v>
          </cell>
          <cell r="H375" t="str">
            <v>D</v>
          </cell>
          <cell r="I375">
            <v>4053</v>
          </cell>
          <cell r="J375">
            <v>277.23</v>
          </cell>
          <cell r="K375" t="str">
            <v>MÉDICO VETERINÁRIO</v>
          </cell>
          <cell r="L375">
            <v>2</v>
          </cell>
          <cell r="M375" t="str">
            <v>D</v>
          </cell>
          <cell r="N375">
            <v>758.48</v>
          </cell>
          <cell r="O375">
            <v>811.56</v>
          </cell>
          <cell r="P375">
            <v>811.56</v>
          </cell>
          <cell r="Q375">
            <v>0</v>
          </cell>
          <cell r="S375">
            <v>0.12</v>
          </cell>
          <cell r="T375">
            <v>53.46</v>
          </cell>
          <cell r="U375">
            <v>12.074400000000001</v>
          </cell>
          <cell r="V375">
            <v>1207.44</v>
          </cell>
          <cell r="W375">
            <v>12.919600000000001</v>
          </cell>
          <cell r="X375">
            <v>1291.96</v>
          </cell>
          <cell r="Y375">
            <v>1291.96</v>
          </cell>
          <cell r="Z375">
            <v>1.3</v>
          </cell>
          <cell r="AA375">
            <v>1010.95</v>
          </cell>
          <cell r="AB375">
            <v>0</v>
          </cell>
          <cell r="AQ375">
            <v>754</v>
          </cell>
          <cell r="AR375">
            <v>754</v>
          </cell>
          <cell r="AS375">
            <v>0</v>
          </cell>
          <cell r="AT375">
            <v>0</v>
          </cell>
          <cell r="AW375">
            <v>0</v>
          </cell>
          <cell r="AX375">
            <v>0</v>
          </cell>
          <cell r="AY375">
            <v>0</v>
          </cell>
          <cell r="BH375">
            <v>382</v>
          </cell>
          <cell r="BI375">
            <v>2103.52</v>
          </cell>
          <cell r="BL375">
            <v>277.22000000000003</v>
          </cell>
          <cell r="BM375" t="str">
            <v>LC Nº 674/92, ALTERADA P/ LC Nº 1055/08</v>
          </cell>
        </row>
        <row r="376">
          <cell r="A376" t="str">
            <v>4053301157NU E II2E</v>
          </cell>
          <cell r="B376">
            <v>4053</v>
          </cell>
          <cell r="C376">
            <v>30</v>
          </cell>
          <cell r="D376">
            <v>1157</v>
          </cell>
          <cell r="E376" t="str">
            <v>MÉDICO VETERINÁRIO ENCARREGADO</v>
          </cell>
          <cell r="F376" t="str">
            <v>NU E II</v>
          </cell>
          <cell r="G376">
            <v>3</v>
          </cell>
          <cell r="H376" t="str">
            <v>E</v>
          </cell>
          <cell r="I376">
            <v>4053</v>
          </cell>
          <cell r="J376">
            <v>300.79000000000002</v>
          </cell>
          <cell r="K376" t="str">
            <v>MÉDICO VETERINÁRIO</v>
          </cell>
          <cell r="L376">
            <v>2</v>
          </cell>
          <cell r="M376" t="str">
            <v>E</v>
          </cell>
          <cell r="N376">
            <v>796.4</v>
          </cell>
          <cell r="O376">
            <v>852.14</v>
          </cell>
          <cell r="P376">
            <v>852.14</v>
          </cell>
          <cell r="Q376">
            <v>0</v>
          </cell>
          <cell r="S376">
            <v>0.12</v>
          </cell>
          <cell r="T376">
            <v>53.46</v>
          </cell>
          <cell r="U376">
            <v>12.074400000000001</v>
          </cell>
          <cell r="V376">
            <v>1207.44</v>
          </cell>
          <cell r="W376">
            <v>12.919600000000001</v>
          </cell>
          <cell r="X376">
            <v>1291.96</v>
          </cell>
          <cell r="Y376">
            <v>1291.96</v>
          </cell>
          <cell r="Z376">
            <v>1.3</v>
          </cell>
          <cell r="AA376">
            <v>1010.95</v>
          </cell>
          <cell r="AB376">
            <v>0</v>
          </cell>
          <cell r="AQ376">
            <v>754</v>
          </cell>
          <cell r="AR376">
            <v>754</v>
          </cell>
          <cell r="AS376">
            <v>0</v>
          </cell>
          <cell r="AT376">
            <v>0</v>
          </cell>
          <cell r="AW376">
            <v>0</v>
          </cell>
          <cell r="AX376">
            <v>0</v>
          </cell>
          <cell r="AY376">
            <v>0</v>
          </cell>
          <cell r="BH376">
            <v>382</v>
          </cell>
          <cell r="BI376">
            <v>2144.1</v>
          </cell>
          <cell r="BL376">
            <v>300.77999999999997</v>
          </cell>
          <cell r="BM376" t="str">
            <v>LC Nº 674/92, ALTERADA P/ LC Nº 1055/08</v>
          </cell>
        </row>
        <row r="377">
          <cell r="A377" t="str">
            <v>4053301157NU E II2F</v>
          </cell>
          <cell r="B377">
            <v>4053</v>
          </cell>
          <cell r="C377">
            <v>30</v>
          </cell>
          <cell r="D377">
            <v>1157</v>
          </cell>
          <cell r="E377" t="str">
            <v>MÉDICO VETERINÁRIO ENCARREGADO</v>
          </cell>
          <cell r="F377" t="str">
            <v>NU E II</v>
          </cell>
          <cell r="G377">
            <v>3</v>
          </cell>
          <cell r="H377" t="str">
            <v>F</v>
          </cell>
          <cell r="I377">
            <v>4053</v>
          </cell>
          <cell r="J377">
            <v>326.36</v>
          </cell>
          <cell r="K377" t="str">
            <v>MÉDICO VETERINÁRIO</v>
          </cell>
          <cell r="L377">
            <v>2</v>
          </cell>
          <cell r="M377" t="str">
            <v>F</v>
          </cell>
          <cell r="N377">
            <v>836.22</v>
          </cell>
          <cell r="O377">
            <v>894.75</v>
          </cell>
          <cell r="P377">
            <v>894.75</v>
          </cell>
          <cell r="Q377">
            <v>0</v>
          </cell>
          <cell r="S377">
            <v>0.12</v>
          </cell>
          <cell r="T377">
            <v>53.46</v>
          </cell>
          <cell r="U377">
            <v>12.074400000000001</v>
          </cell>
          <cell r="V377">
            <v>1207.44</v>
          </cell>
          <cell r="W377">
            <v>12.919600000000001</v>
          </cell>
          <cell r="X377">
            <v>1291.96</v>
          </cell>
          <cell r="Y377">
            <v>1291.96</v>
          </cell>
          <cell r="Z377">
            <v>1.3</v>
          </cell>
          <cell r="AA377">
            <v>1010.95</v>
          </cell>
          <cell r="AB377">
            <v>0</v>
          </cell>
          <cell r="AQ377">
            <v>754</v>
          </cell>
          <cell r="AR377">
            <v>754</v>
          </cell>
          <cell r="AS377">
            <v>0</v>
          </cell>
          <cell r="AT377">
            <v>0</v>
          </cell>
          <cell r="AW377">
            <v>0</v>
          </cell>
          <cell r="AX377">
            <v>0</v>
          </cell>
          <cell r="AY377">
            <v>0</v>
          </cell>
          <cell r="BH377">
            <v>382</v>
          </cell>
          <cell r="BI377">
            <v>2186.71</v>
          </cell>
          <cell r="BL377">
            <v>326.33999999999997</v>
          </cell>
          <cell r="BM377" t="str">
            <v>LC Nº 674/92, ALTERADA P/ LC Nº 1055/08</v>
          </cell>
        </row>
        <row r="378">
          <cell r="A378" t="str">
            <v>4053301157NU E II2G</v>
          </cell>
          <cell r="B378">
            <v>4053</v>
          </cell>
          <cell r="C378">
            <v>30</v>
          </cell>
          <cell r="D378">
            <v>1157</v>
          </cell>
          <cell r="E378" t="str">
            <v>MÉDICO VETERINÁRIO ENCARREGADO</v>
          </cell>
          <cell r="F378" t="str">
            <v>NU E II</v>
          </cell>
          <cell r="G378">
            <v>3</v>
          </cell>
          <cell r="H378" t="str">
            <v>G</v>
          </cell>
          <cell r="I378">
            <v>4053</v>
          </cell>
          <cell r="J378">
            <v>354.1</v>
          </cell>
          <cell r="K378" t="str">
            <v>MÉDICO VETERINÁRIO</v>
          </cell>
          <cell r="L378">
            <v>2</v>
          </cell>
          <cell r="M378" t="str">
            <v>G</v>
          </cell>
          <cell r="N378">
            <v>878.03</v>
          </cell>
          <cell r="O378">
            <v>939.49</v>
          </cell>
          <cell r="P378">
            <v>939.49</v>
          </cell>
          <cell r="Q378">
            <v>0</v>
          </cell>
          <cell r="S378">
            <v>0.12</v>
          </cell>
          <cell r="T378">
            <v>53.46</v>
          </cell>
          <cell r="U378">
            <v>12.074400000000001</v>
          </cell>
          <cell r="V378">
            <v>1207.44</v>
          </cell>
          <cell r="W378">
            <v>12.919600000000001</v>
          </cell>
          <cell r="X378">
            <v>1291.96</v>
          </cell>
          <cell r="Y378">
            <v>1291.96</v>
          </cell>
          <cell r="Z378">
            <v>1.3</v>
          </cell>
          <cell r="AA378">
            <v>1010.95</v>
          </cell>
          <cell r="AB378">
            <v>0</v>
          </cell>
          <cell r="AQ378">
            <v>754</v>
          </cell>
          <cell r="AR378">
            <v>754</v>
          </cell>
          <cell r="AS378">
            <v>0</v>
          </cell>
          <cell r="AT378">
            <v>0</v>
          </cell>
          <cell r="AW378">
            <v>0</v>
          </cell>
          <cell r="AX378">
            <v>0</v>
          </cell>
          <cell r="AY378">
            <v>0</v>
          </cell>
          <cell r="BH378">
            <v>382</v>
          </cell>
          <cell r="BI378">
            <v>2231.4499999999998</v>
          </cell>
          <cell r="BL378">
            <v>354.09</v>
          </cell>
          <cell r="BM378" t="str">
            <v>LC Nº 674/92, ALTERADA P/ LC Nº 1055/08</v>
          </cell>
        </row>
        <row r="379">
          <cell r="A379" t="str">
            <v>4053301157NU E II2H</v>
          </cell>
          <cell r="B379">
            <v>4053</v>
          </cell>
          <cell r="C379">
            <v>30</v>
          </cell>
          <cell r="D379">
            <v>1157</v>
          </cell>
          <cell r="E379" t="str">
            <v>MÉDICO VETERINÁRIO ENCARREGADO</v>
          </cell>
          <cell r="F379" t="str">
            <v>NU E II</v>
          </cell>
          <cell r="G379">
            <v>3</v>
          </cell>
          <cell r="H379" t="str">
            <v>H</v>
          </cell>
          <cell r="I379">
            <v>4053</v>
          </cell>
          <cell r="J379">
            <v>384.2</v>
          </cell>
          <cell r="K379" t="str">
            <v>MÉDICO VETERINÁRIO</v>
          </cell>
          <cell r="L379">
            <v>2</v>
          </cell>
          <cell r="M379" t="str">
            <v>H</v>
          </cell>
          <cell r="N379">
            <v>921.93</v>
          </cell>
          <cell r="O379">
            <v>986.46</v>
          </cell>
          <cell r="P379">
            <v>986.46</v>
          </cell>
          <cell r="Q379">
            <v>0</v>
          </cell>
          <cell r="S379">
            <v>0.12</v>
          </cell>
          <cell r="T379">
            <v>53.46</v>
          </cell>
          <cell r="U379">
            <v>12.074400000000001</v>
          </cell>
          <cell r="V379">
            <v>1207.44</v>
          </cell>
          <cell r="W379">
            <v>12.919600000000001</v>
          </cell>
          <cell r="X379">
            <v>1291.96</v>
          </cell>
          <cell r="Y379">
            <v>1291.96</v>
          </cell>
          <cell r="Z379">
            <v>1.3</v>
          </cell>
          <cell r="AA379">
            <v>1010.95</v>
          </cell>
          <cell r="AB379">
            <v>0</v>
          </cell>
          <cell r="AQ379">
            <v>754</v>
          </cell>
          <cell r="AR379">
            <v>754</v>
          </cell>
          <cell r="AS379">
            <v>0</v>
          </cell>
          <cell r="AT379">
            <v>0</v>
          </cell>
          <cell r="AW379">
            <v>0</v>
          </cell>
          <cell r="AX379">
            <v>0</v>
          </cell>
          <cell r="AY379">
            <v>0</v>
          </cell>
          <cell r="BH379">
            <v>382</v>
          </cell>
          <cell r="BI379">
            <v>2278.42</v>
          </cell>
          <cell r="BL379">
            <v>384.19</v>
          </cell>
          <cell r="BM379" t="str">
            <v>LC Nº 674/92, ALTERADA P/ LC Nº 1055/08</v>
          </cell>
        </row>
        <row r="380">
          <cell r="A380" t="str">
            <v>4053301157NU E II2I</v>
          </cell>
          <cell r="B380">
            <v>4053</v>
          </cell>
          <cell r="C380">
            <v>30</v>
          </cell>
          <cell r="D380">
            <v>1157</v>
          </cell>
          <cell r="E380" t="str">
            <v>MÉDICO VETERINÁRIO ENCARREGADO</v>
          </cell>
          <cell r="F380" t="str">
            <v>NU E II</v>
          </cell>
          <cell r="G380">
            <v>3</v>
          </cell>
          <cell r="H380" t="str">
            <v>I</v>
          </cell>
          <cell r="I380">
            <v>4053</v>
          </cell>
          <cell r="J380">
            <v>416.86</v>
          </cell>
          <cell r="K380" t="str">
            <v>MÉDICO VETERINÁRIO</v>
          </cell>
          <cell r="L380">
            <v>2</v>
          </cell>
          <cell r="M380" t="str">
            <v>I</v>
          </cell>
          <cell r="N380">
            <v>968.03</v>
          </cell>
          <cell r="O380">
            <v>1035.78</v>
          </cell>
          <cell r="P380">
            <v>1035.78</v>
          </cell>
          <cell r="Q380">
            <v>0</v>
          </cell>
          <cell r="S380">
            <v>0.12</v>
          </cell>
          <cell r="T380">
            <v>53.46</v>
          </cell>
          <cell r="U380">
            <v>12.074400000000001</v>
          </cell>
          <cell r="V380">
            <v>1207.44</v>
          </cell>
          <cell r="W380">
            <v>12.919600000000001</v>
          </cell>
          <cell r="X380">
            <v>1291.96</v>
          </cell>
          <cell r="Y380">
            <v>1291.96</v>
          </cell>
          <cell r="Z380">
            <v>1.3</v>
          </cell>
          <cell r="AA380">
            <v>1010.95</v>
          </cell>
          <cell r="AB380">
            <v>0</v>
          </cell>
          <cell r="AQ380">
            <v>754</v>
          </cell>
          <cell r="AR380">
            <v>754</v>
          </cell>
          <cell r="AS380">
            <v>0</v>
          </cell>
          <cell r="AT380">
            <v>0</v>
          </cell>
          <cell r="AW380">
            <v>0</v>
          </cell>
          <cell r="AX380">
            <v>0</v>
          </cell>
          <cell r="AY380">
            <v>0</v>
          </cell>
          <cell r="BH380">
            <v>382</v>
          </cell>
          <cell r="BI380">
            <v>2327.7399999999998</v>
          </cell>
          <cell r="BL380">
            <v>416.84</v>
          </cell>
          <cell r="BM380" t="str">
            <v>LC Nº 674/92, ALTERADA P/ LC Nº 1055/08</v>
          </cell>
        </row>
        <row r="381">
          <cell r="A381" t="str">
            <v>4053301157NU E II2J</v>
          </cell>
          <cell r="B381">
            <v>4053</v>
          </cell>
          <cell r="C381">
            <v>30</v>
          </cell>
          <cell r="D381">
            <v>1157</v>
          </cell>
          <cell r="E381" t="str">
            <v>MÉDICO VETERINÁRIO ENCARREGADO</v>
          </cell>
          <cell r="F381" t="str">
            <v>NU E II</v>
          </cell>
          <cell r="G381">
            <v>3</v>
          </cell>
          <cell r="H381" t="str">
            <v>J</v>
          </cell>
          <cell r="I381">
            <v>4053</v>
          </cell>
          <cell r="J381">
            <v>452.29</v>
          </cell>
          <cell r="K381" t="str">
            <v>MÉDICO VETERINÁRIO</v>
          </cell>
          <cell r="L381">
            <v>2</v>
          </cell>
          <cell r="M381" t="str">
            <v>J</v>
          </cell>
          <cell r="N381">
            <v>1016.43</v>
          </cell>
          <cell r="O381">
            <v>1087.57</v>
          </cell>
          <cell r="P381">
            <v>1087.57</v>
          </cell>
          <cell r="Q381">
            <v>0</v>
          </cell>
          <cell r="S381">
            <v>0.12</v>
          </cell>
          <cell r="T381">
            <v>53.46</v>
          </cell>
          <cell r="U381">
            <v>12.074400000000001</v>
          </cell>
          <cell r="V381">
            <v>1207.44</v>
          </cell>
          <cell r="W381">
            <v>12.919600000000001</v>
          </cell>
          <cell r="X381">
            <v>1291.96</v>
          </cell>
          <cell r="Y381">
            <v>1291.96</v>
          </cell>
          <cell r="Z381">
            <v>1.3</v>
          </cell>
          <cell r="AA381">
            <v>1010.95</v>
          </cell>
          <cell r="AB381">
            <v>0</v>
          </cell>
          <cell r="AQ381">
            <v>754</v>
          </cell>
          <cell r="AR381">
            <v>754</v>
          </cell>
          <cell r="AS381">
            <v>0</v>
          </cell>
          <cell r="AT381">
            <v>0</v>
          </cell>
          <cell r="AW381">
            <v>0</v>
          </cell>
          <cell r="AX381">
            <v>0</v>
          </cell>
          <cell r="AY381">
            <v>0</v>
          </cell>
          <cell r="BH381">
            <v>382</v>
          </cell>
          <cell r="BI381">
            <v>2379.5300000000002</v>
          </cell>
          <cell r="BL381">
            <v>452.29</v>
          </cell>
          <cell r="BM381" t="str">
            <v>LC Nº 674/92, ALTERADA P/ LC Nº 1055/08</v>
          </cell>
        </row>
        <row r="382">
          <cell r="A382" t="str">
            <v>4054301157NI2A</v>
          </cell>
          <cell r="B382">
            <v>4054</v>
          </cell>
          <cell r="C382">
            <v>30</v>
          </cell>
          <cell r="D382">
            <v>1157</v>
          </cell>
          <cell r="E382" t="str">
            <v>AGENTE DE SANEAMENTO</v>
          </cell>
          <cell r="F382" t="str">
            <v>NI</v>
          </cell>
          <cell r="G382">
            <v>1</v>
          </cell>
          <cell r="H382" t="str">
            <v>A</v>
          </cell>
          <cell r="I382">
            <v>4054</v>
          </cell>
          <cell r="J382">
            <v>83.94</v>
          </cell>
          <cell r="K382" t="str">
            <v>AGENTE DE SANEAMENTO</v>
          </cell>
          <cell r="L382">
            <v>2</v>
          </cell>
          <cell r="M382" t="str">
            <v>A</v>
          </cell>
          <cell r="N382">
            <v>301.2</v>
          </cell>
          <cell r="O382">
            <v>322.27999999999997</v>
          </cell>
          <cell r="P382">
            <v>322.27999999999997</v>
          </cell>
          <cell r="Q382">
            <v>0</v>
          </cell>
          <cell r="S382">
            <v>7.0000000000000007E-2</v>
          </cell>
          <cell r="T382">
            <v>31.18</v>
          </cell>
          <cell r="U382">
            <v>5.8</v>
          </cell>
          <cell r="V382">
            <v>580</v>
          </cell>
          <cell r="W382">
            <v>6.2060000000000004</v>
          </cell>
          <cell r="X382">
            <v>620.6</v>
          </cell>
          <cell r="Y382">
            <v>620.6</v>
          </cell>
          <cell r="Z382">
            <v>0.45</v>
          </cell>
          <cell r="AA382">
            <v>349.94</v>
          </cell>
          <cell r="AB382">
            <v>0</v>
          </cell>
          <cell r="AQ382">
            <v>265</v>
          </cell>
          <cell r="AR382">
            <v>265</v>
          </cell>
          <cell r="AS382">
            <v>0</v>
          </cell>
          <cell r="AT382">
            <v>0</v>
          </cell>
          <cell r="AW382">
            <v>0</v>
          </cell>
          <cell r="AX382">
            <v>0</v>
          </cell>
          <cell r="AY382">
            <v>0</v>
          </cell>
          <cell r="BH382">
            <v>382</v>
          </cell>
          <cell r="BI382">
            <v>942.88</v>
          </cell>
          <cell r="BL382">
            <v>83.94</v>
          </cell>
          <cell r="BM382" t="str">
            <v>LC Nº 674/92, ALTERADA P/ LC Nº 1055/08</v>
          </cell>
        </row>
        <row r="383">
          <cell r="A383" t="str">
            <v>4054301157NI2B</v>
          </cell>
          <cell r="B383">
            <v>4054</v>
          </cell>
          <cell r="C383">
            <v>30</v>
          </cell>
          <cell r="D383">
            <v>1157</v>
          </cell>
          <cell r="E383" t="str">
            <v>AGENTE DE SANEAMENTO</v>
          </cell>
          <cell r="F383" t="str">
            <v>NI</v>
          </cell>
          <cell r="G383">
            <v>1</v>
          </cell>
          <cell r="H383" t="str">
            <v>B</v>
          </cell>
          <cell r="I383">
            <v>4054</v>
          </cell>
          <cell r="J383">
            <v>91.07</v>
          </cell>
          <cell r="K383" t="str">
            <v>AGENTE DE SANEAMENTO</v>
          </cell>
          <cell r="L383">
            <v>2</v>
          </cell>
          <cell r="M383" t="str">
            <v>B</v>
          </cell>
          <cell r="N383">
            <v>316.26</v>
          </cell>
          <cell r="O383">
            <v>338.39</v>
          </cell>
          <cell r="P383">
            <v>338.39</v>
          </cell>
          <cell r="Q383">
            <v>0</v>
          </cell>
          <cell r="S383">
            <v>7.0000000000000007E-2</v>
          </cell>
          <cell r="T383">
            <v>31.18</v>
          </cell>
          <cell r="U383">
            <v>5.8</v>
          </cell>
          <cell r="V383">
            <v>580</v>
          </cell>
          <cell r="W383">
            <v>6.2060000000000004</v>
          </cell>
          <cell r="X383">
            <v>620.6</v>
          </cell>
          <cell r="Y383">
            <v>620.6</v>
          </cell>
          <cell r="Z383">
            <v>0.45</v>
          </cell>
          <cell r="AA383">
            <v>349.94</v>
          </cell>
          <cell r="AB383">
            <v>0</v>
          </cell>
          <cell r="AQ383">
            <v>265</v>
          </cell>
          <cell r="AR383">
            <v>265</v>
          </cell>
          <cell r="AS383">
            <v>0</v>
          </cell>
          <cell r="AT383">
            <v>0</v>
          </cell>
          <cell r="AW383">
            <v>0</v>
          </cell>
          <cell r="AX383">
            <v>0</v>
          </cell>
          <cell r="AY383">
            <v>0</v>
          </cell>
          <cell r="BH383">
            <v>382</v>
          </cell>
          <cell r="BI383">
            <v>958.99</v>
          </cell>
          <cell r="BL383">
            <v>91.07</v>
          </cell>
          <cell r="BM383" t="str">
            <v>LC Nº 674/92, ALTERADA P/ LC Nº 1055/08</v>
          </cell>
        </row>
        <row r="384">
          <cell r="A384" t="str">
            <v>4054301157NI2C</v>
          </cell>
          <cell r="B384">
            <v>4054</v>
          </cell>
          <cell r="C384">
            <v>30</v>
          </cell>
          <cell r="D384">
            <v>1157</v>
          </cell>
          <cell r="E384" t="str">
            <v>AGENTE DE SANEAMENTO</v>
          </cell>
          <cell r="F384" t="str">
            <v>NI</v>
          </cell>
          <cell r="G384">
            <v>1</v>
          </cell>
          <cell r="H384" t="str">
            <v>C</v>
          </cell>
          <cell r="I384">
            <v>4054</v>
          </cell>
          <cell r="J384">
            <v>98.81</v>
          </cell>
          <cell r="K384" t="str">
            <v>AGENTE DE SANEAMENTO</v>
          </cell>
          <cell r="L384">
            <v>2</v>
          </cell>
          <cell r="M384" t="str">
            <v>C</v>
          </cell>
          <cell r="N384">
            <v>332.07</v>
          </cell>
          <cell r="O384">
            <v>355.31</v>
          </cell>
          <cell r="P384">
            <v>355.31</v>
          </cell>
          <cell r="Q384">
            <v>0</v>
          </cell>
          <cell r="S384">
            <v>7.0000000000000007E-2</v>
          </cell>
          <cell r="T384">
            <v>31.18</v>
          </cell>
          <cell r="U384">
            <v>5.8</v>
          </cell>
          <cell r="V384">
            <v>580</v>
          </cell>
          <cell r="W384">
            <v>6.2060000000000004</v>
          </cell>
          <cell r="X384">
            <v>620.6</v>
          </cell>
          <cell r="Y384">
            <v>620.6</v>
          </cell>
          <cell r="Z384">
            <v>0.45</v>
          </cell>
          <cell r="AA384">
            <v>349.94</v>
          </cell>
          <cell r="AB384">
            <v>0</v>
          </cell>
          <cell r="AQ384">
            <v>265</v>
          </cell>
          <cell r="AR384">
            <v>265</v>
          </cell>
          <cell r="AS384">
            <v>0</v>
          </cell>
          <cell r="AT384">
            <v>0</v>
          </cell>
          <cell r="AW384">
            <v>0</v>
          </cell>
          <cell r="AX384">
            <v>0</v>
          </cell>
          <cell r="AY384">
            <v>0</v>
          </cell>
          <cell r="BH384">
            <v>382</v>
          </cell>
          <cell r="BI384">
            <v>975.91</v>
          </cell>
          <cell r="BL384">
            <v>98.81</v>
          </cell>
          <cell r="BM384" t="str">
            <v>LC Nº 674/92, ALTERADA P/ LC Nº 1055/08</v>
          </cell>
        </row>
        <row r="385">
          <cell r="A385" t="str">
            <v>4054301157NI2D</v>
          </cell>
          <cell r="B385">
            <v>4054</v>
          </cell>
          <cell r="C385">
            <v>30</v>
          </cell>
          <cell r="D385">
            <v>1157</v>
          </cell>
          <cell r="E385" t="str">
            <v>AGENTE DE SANEAMENTO</v>
          </cell>
          <cell r="F385" t="str">
            <v>NI</v>
          </cell>
          <cell r="G385">
            <v>1</v>
          </cell>
          <cell r="H385" t="str">
            <v>D</v>
          </cell>
          <cell r="I385">
            <v>4054</v>
          </cell>
          <cell r="J385">
            <v>107.21</v>
          </cell>
          <cell r="K385" t="str">
            <v>AGENTE DE SANEAMENTO</v>
          </cell>
          <cell r="L385">
            <v>2</v>
          </cell>
          <cell r="M385" t="str">
            <v>D</v>
          </cell>
          <cell r="N385">
            <v>348.68</v>
          </cell>
          <cell r="O385">
            <v>373.08</v>
          </cell>
          <cell r="P385">
            <v>373.08</v>
          </cell>
          <cell r="Q385">
            <v>0</v>
          </cell>
          <cell r="S385">
            <v>7.0000000000000007E-2</v>
          </cell>
          <cell r="T385">
            <v>31.18</v>
          </cell>
          <cell r="U385">
            <v>5.8</v>
          </cell>
          <cell r="V385">
            <v>580</v>
          </cell>
          <cell r="W385">
            <v>6.2060000000000004</v>
          </cell>
          <cell r="X385">
            <v>620.6</v>
          </cell>
          <cell r="Y385">
            <v>620.6</v>
          </cell>
          <cell r="Z385">
            <v>0.45</v>
          </cell>
          <cell r="AA385">
            <v>349.94</v>
          </cell>
          <cell r="AB385">
            <v>0</v>
          </cell>
          <cell r="AQ385">
            <v>265</v>
          </cell>
          <cell r="AR385">
            <v>265</v>
          </cell>
          <cell r="AS385">
            <v>0</v>
          </cell>
          <cell r="AT385">
            <v>0</v>
          </cell>
          <cell r="AW385">
            <v>0</v>
          </cell>
          <cell r="AX385">
            <v>0</v>
          </cell>
          <cell r="AY385">
            <v>0</v>
          </cell>
          <cell r="BH385">
            <v>382</v>
          </cell>
          <cell r="BI385">
            <v>993.68</v>
          </cell>
          <cell r="BL385">
            <v>107.21</v>
          </cell>
          <cell r="BM385" t="str">
            <v>LC Nº 674/92, ALTERADA P/ LC Nº 1055/08</v>
          </cell>
        </row>
        <row r="386">
          <cell r="A386" t="str">
            <v>4054301157NI2E</v>
          </cell>
          <cell r="B386">
            <v>4054</v>
          </cell>
          <cell r="C386">
            <v>30</v>
          </cell>
          <cell r="D386">
            <v>1157</v>
          </cell>
          <cell r="E386" t="str">
            <v>AGENTE DE SANEAMENTO</v>
          </cell>
          <cell r="F386" t="str">
            <v>NI</v>
          </cell>
          <cell r="G386">
            <v>1</v>
          </cell>
          <cell r="H386" t="str">
            <v>E</v>
          </cell>
          <cell r="I386">
            <v>4054</v>
          </cell>
          <cell r="J386">
            <v>116.33</v>
          </cell>
          <cell r="K386" t="str">
            <v>AGENTE DE SANEAMENTO</v>
          </cell>
          <cell r="L386">
            <v>2</v>
          </cell>
          <cell r="M386" t="str">
            <v>E</v>
          </cell>
          <cell r="N386">
            <v>366.11</v>
          </cell>
          <cell r="O386">
            <v>391.73</v>
          </cell>
          <cell r="P386">
            <v>391.73</v>
          </cell>
          <cell r="Q386">
            <v>0</v>
          </cell>
          <cell r="S386">
            <v>7.0000000000000007E-2</v>
          </cell>
          <cell r="T386">
            <v>31.18</v>
          </cell>
          <cell r="U386">
            <v>5.8</v>
          </cell>
          <cell r="V386">
            <v>580</v>
          </cell>
          <cell r="W386">
            <v>6.2060000000000004</v>
          </cell>
          <cell r="X386">
            <v>620.6</v>
          </cell>
          <cell r="Y386">
            <v>620.6</v>
          </cell>
          <cell r="Z386">
            <v>0.45</v>
          </cell>
          <cell r="AA386">
            <v>349.94</v>
          </cell>
          <cell r="AB386">
            <v>0</v>
          </cell>
          <cell r="AQ386">
            <v>265</v>
          </cell>
          <cell r="AR386">
            <v>265</v>
          </cell>
          <cell r="AS386">
            <v>0</v>
          </cell>
          <cell r="AT386">
            <v>0</v>
          </cell>
          <cell r="AW386">
            <v>0</v>
          </cell>
          <cell r="AX386">
            <v>0</v>
          </cell>
          <cell r="AY386">
            <v>0</v>
          </cell>
          <cell r="BH386">
            <v>382</v>
          </cell>
          <cell r="BI386">
            <v>1012.33</v>
          </cell>
          <cell r="BL386">
            <v>116.32</v>
          </cell>
          <cell r="BM386" t="str">
            <v>LC Nº 674/92, ALTERADA P/ LC Nº 1055/08</v>
          </cell>
        </row>
        <row r="387">
          <cell r="A387" t="str">
            <v>4054301157NI2F</v>
          </cell>
          <cell r="B387">
            <v>4054</v>
          </cell>
          <cell r="C387">
            <v>30</v>
          </cell>
          <cell r="D387">
            <v>1157</v>
          </cell>
          <cell r="E387" t="str">
            <v>AGENTE DE SANEAMENTO</v>
          </cell>
          <cell r="F387" t="str">
            <v>NI</v>
          </cell>
          <cell r="G387">
            <v>1</v>
          </cell>
          <cell r="H387" t="str">
            <v>F</v>
          </cell>
          <cell r="I387">
            <v>4054</v>
          </cell>
          <cell r="J387">
            <v>126.21</v>
          </cell>
          <cell r="K387" t="str">
            <v>AGENTE DE SANEAMENTO</v>
          </cell>
          <cell r="L387">
            <v>2</v>
          </cell>
          <cell r="M387" t="str">
            <v>F</v>
          </cell>
          <cell r="N387">
            <v>384.42</v>
          </cell>
          <cell r="O387">
            <v>411.32</v>
          </cell>
          <cell r="P387">
            <v>411.32</v>
          </cell>
          <cell r="Q387">
            <v>0</v>
          </cell>
          <cell r="S387">
            <v>7.0000000000000007E-2</v>
          </cell>
          <cell r="T387">
            <v>31.18</v>
          </cell>
          <cell r="U387">
            <v>5.8</v>
          </cell>
          <cell r="V387">
            <v>580</v>
          </cell>
          <cell r="W387">
            <v>6.2060000000000004</v>
          </cell>
          <cell r="X387">
            <v>620.6</v>
          </cell>
          <cell r="Y387">
            <v>620.6</v>
          </cell>
          <cell r="Z387">
            <v>0.45</v>
          </cell>
          <cell r="AA387">
            <v>349.94</v>
          </cell>
          <cell r="AB387">
            <v>0</v>
          </cell>
          <cell r="AQ387">
            <v>265</v>
          </cell>
          <cell r="AR387">
            <v>265</v>
          </cell>
          <cell r="AS387">
            <v>0</v>
          </cell>
          <cell r="AT387">
            <v>0</v>
          </cell>
          <cell r="AW387">
            <v>0</v>
          </cell>
          <cell r="AX387">
            <v>0</v>
          </cell>
          <cell r="AY387">
            <v>0</v>
          </cell>
          <cell r="BH387">
            <v>382</v>
          </cell>
          <cell r="BI387">
            <v>1031.92</v>
          </cell>
          <cell r="BL387">
            <v>126.21</v>
          </cell>
          <cell r="BM387" t="str">
            <v>LC Nº 674/92, ALTERADA P/ LC Nº 1055/08</v>
          </cell>
        </row>
        <row r="388">
          <cell r="A388" t="str">
            <v>4054301157NI2G</v>
          </cell>
          <cell r="B388">
            <v>4054</v>
          </cell>
          <cell r="C388">
            <v>30</v>
          </cell>
          <cell r="D388">
            <v>1157</v>
          </cell>
          <cell r="F388" t="str">
            <v>NI</v>
          </cell>
          <cell r="K388" t="str">
            <v>AGENTE DE SANEAMENTO</v>
          </cell>
          <cell r="L388">
            <v>2</v>
          </cell>
          <cell r="M388" t="str">
            <v>G</v>
          </cell>
          <cell r="N388">
            <v>403.64</v>
          </cell>
          <cell r="O388">
            <v>431.89</v>
          </cell>
          <cell r="P388">
            <v>431.89</v>
          </cell>
          <cell r="U388">
            <v>5.8</v>
          </cell>
          <cell r="V388">
            <v>580</v>
          </cell>
          <cell r="W388">
            <v>6.2060000000000004</v>
          </cell>
          <cell r="X388">
            <v>620.6</v>
          </cell>
          <cell r="Y388">
            <v>620.6</v>
          </cell>
          <cell r="AB388">
            <v>0</v>
          </cell>
          <cell r="AQ388">
            <v>265</v>
          </cell>
          <cell r="AR388">
            <v>265</v>
          </cell>
          <cell r="AX388">
            <v>0</v>
          </cell>
          <cell r="BI388">
            <v>1052.49</v>
          </cell>
        </row>
        <row r="389">
          <cell r="A389" t="str">
            <v>4054301157NI2H</v>
          </cell>
          <cell r="B389">
            <v>4054</v>
          </cell>
          <cell r="C389">
            <v>30</v>
          </cell>
          <cell r="D389">
            <v>1157</v>
          </cell>
          <cell r="F389" t="str">
            <v>NI</v>
          </cell>
          <cell r="K389" t="str">
            <v>AGENTE DE SANEAMENTO</v>
          </cell>
          <cell r="L389">
            <v>2</v>
          </cell>
          <cell r="M389" t="str">
            <v>H</v>
          </cell>
          <cell r="N389">
            <v>423.82</v>
          </cell>
          <cell r="O389">
            <v>453.48</v>
          </cell>
          <cell r="P389">
            <v>453.48</v>
          </cell>
          <cell r="U389">
            <v>5.8</v>
          </cell>
          <cell r="V389">
            <v>580</v>
          </cell>
          <cell r="W389">
            <v>6.2060000000000004</v>
          </cell>
          <cell r="X389">
            <v>620.6</v>
          </cell>
          <cell r="Y389">
            <v>620.6</v>
          </cell>
          <cell r="AB389">
            <v>0</v>
          </cell>
          <cell r="AQ389">
            <v>265</v>
          </cell>
          <cell r="AR389">
            <v>265</v>
          </cell>
          <cell r="AX389">
            <v>0</v>
          </cell>
          <cell r="BI389">
            <v>1074.08</v>
          </cell>
        </row>
        <row r="390">
          <cell r="A390" t="str">
            <v>4054301157NI2I</v>
          </cell>
          <cell r="B390">
            <v>4054</v>
          </cell>
          <cell r="C390">
            <v>30</v>
          </cell>
          <cell r="D390">
            <v>1157</v>
          </cell>
          <cell r="F390" t="str">
            <v>NI</v>
          </cell>
          <cell r="K390" t="str">
            <v>AGENTE DE SANEAMENTO</v>
          </cell>
          <cell r="L390">
            <v>2</v>
          </cell>
          <cell r="M390" t="str">
            <v>I</v>
          </cell>
          <cell r="N390">
            <v>445.01</v>
          </cell>
          <cell r="O390">
            <v>476.15</v>
          </cell>
          <cell r="P390">
            <v>476.15</v>
          </cell>
          <cell r="U390">
            <v>5.8</v>
          </cell>
          <cell r="V390">
            <v>580</v>
          </cell>
          <cell r="W390">
            <v>6.2060000000000004</v>
          </cell>
          <cell r="X390">
            <v>620.6</v>
          </cell>
          <cell r="Y390">
            <v>620.6</v>
          </cell>
          <cell r="AB390">
            <v>0</v>
          </cell>
          <cell r="AQ390">
            <v>265</v>
          </cell>
          <cell r="AR390">
            <v>265</v>
          </cell>
          <cell r="AX390">
            <v>0</v>
          </cell>
          <cell r="BI390">
            <v>1096.75</v>
          </cell>
        </row>
        <row r="391">
          <cell r="A391" t="str">
            <v>4054301157NI2J</v>
          </cell>
          <cell r="B391">
            <v>4054</v>
          </cell>
          <cell r="C391">
            <v>30</v>
          </cell>
          <cell r="D391">
            <v>1157</v>
          </cell>
          <cell r="F391" t="str">
            <v>NI</v>
          </cell>
          <cell r="K391" t="str">
            <v>AGENTE DE SANEAMENTO</v>
          </cell>
          <cell r="L391">
            <v>2</v>
          </cell>
          <cell r="M391" t="str">
            <v>J</v>
          </cell>
          <cell r="N391">
            <v>467.26</v>
          </cell>
          <cell r="O391">
            <v>499.96</v>
          </cell>
          <cell r="P391">
            <v>499.96</v>
          </cell>
          <cell r="U391">
            <v>5.8</v>
          </cell>
          <cell r="V391">
            <v>580</v>
          </cell>
          <cell r="W391">
            <v>6.2060000000000004</v>
          </cell>
          <cell r="X391">
            <v>620.6</v>
          </cell>
          <cell r="Y391">
            <v>620.6</v>
          </cell>
          <cell r="AB391">
            <v>0</v>
          </cell>
          <cell r="AQ391">
            <v>265</v>
          </cell>
          <cell r="AR391">
            <v>265</v>
          </cell>
          <cell r="AX391">
            <v>0</v>
          </cell>
          <cell r="BI391">
            <v>1120.56</v>
          </cell>
        </row>
        <row r="392">
          <cell r="A392" t="str">
            <v>4055301157NI1A</v>
          </cell>
          <cell r="B392">
            <v>4055</v>
          </cell>
          <cell r="C392">
            <v>30</v>
          </cell>
          <cell r="D392">
            <v>1157</v>
          </cell>
          <cell r="E392" t="str">
            <v>AUXILIAR TECNICO DE SAÚDE</v>
          </cell>
          <cell r="F392" t="str">
            <v>NI</v>
          </cell>
          <cell r="G392">
            <v>2</v>
          </cell>
          <cell r="H392" t="str">
            <v>A</v>
          </cell>
          <cell r="I392">
            <v>4055</v>
          </cell>
          <cell r="J392">
            <v>90.23</v>
          </cell>
          <cell r="K392" t="str">
            <v>AGENTE DE SAÚDE</v>
          </cell>
          <cell r="L392">
            <v>1</v>
          </cell>
          <cell r="M392" t="str">
            <v>A</v>
          </cell>
          <cell r="N392">
            <v>251</v>
          </cell>
          <cell r="O392">
            <v>268.57</v>
          </cell>
          <cell r="P392">
            <v>268.57</v>
          </cell>
          <cell r="Q392">
            <v>0</v>
          </cell>
          <cell r="S392">
            <v>7.0000000000000007E-2</v>
          </cell>
          <cell r="T392">
            <v>31.18</v>
          </cell>
          <cell r="U392">
            <v>4.8</v>
          </cell>
          <cell r="V392">
            <v>480</v>
          </cell>
          <cell r="W392">
            <v>5.1360000000000001</v>
          </cell>
          <cell r="X392">
            <v>513.6</v>
          </cell>
          <cell r="Y392">
            <v>513.6</v>
          </cell>
          <cell r="Z392">
            <v>0.39</v>
          </cell>
          <cell r="AA392">
            <v>303.27999999999997</v>
          </cell>
          <cell r="AB392">
            <v>0</v>
          </cell>
          <cell r="AQ392">
            <v>251</v>
          </cell>
          <cell r="AR392">
            <v>251</v>
          </cell>
          <cell r="AS392">
            <v>0</v>
          </cell>
          <cell r="AT392">
            <v>0</v>
          </cell>
          <cell r="AW392">
            <v>0</v>
          </cell>
          <cell r="AX392">
            <v>0</v>
          </cell>
          <cell r="AY392">
            <v>0</v>
          </cell>
          <cell r="BH392">
            <v>382</v>
          </cell>
          <cell r="BI392">
            <v>782.17</v>
          </cell>
          <cell r="BL392">
            <v>90.23</v>
          </cell>
          <cell r="BM392" t="str">
            <v>LC Nº 674/92, ALTERADA P/ LC Nº 1055/08</v>
          </cell>
        </row>
        <row r="393">
          <cell r="A393" t="str">
            <v>4055301157NI1B</v>
          </cell>
          <cell r="B393">
            <v>4055</v>
          </cell>
          <cell r="C393">
            <v>30</v>
          </cell>
          <cell r="D393">
            <v>1157</v>
          </cell>
          <cell r="E393" t="str">
            <v>AUXILIAR TECNICO DE SAÚDE</v>
          </cell>
          <cell r="F393" t="str">
            <v>NI</v>
          </cell>
          <cell r="G393">
            <v>2</v>
          </cell>
          <cell r="H393" t="str">
            <v>B</v>
          </cell>
          <cell r="I393">
            <v>4055</v>
          </cell>
          <cell r="J393">
            <v>97.9</v>
          </cell>
          <cell r="K393" t="str">
            <v>AGENTE DE SAÚDE</v>
          </cell>
          <cell r="L393">
            <v>1</v>
          </cell>
          <cell r="M393" t="str">
            <v>B</v>
          </cell>
          <cell r="N393">
            <v>263.55</v>
          </cell>
          <cell r="O393">
            <v>282</v>
          </cell>
          <cell r="P393">
            <v>282</v>
          </cell>
          <cell r="Q393">
            <v>0</v>
          </cell>
          <cell r="S393">
            <v>7.0000000000000007E-2</v>
          </cell>
          <cell r="T393">
            <v>31.18</v>
          </cell>
          <cell r="U393">
            <v>4.8</v>
          </cell>
          <cell r="V393">
            <v>480</v>
          </cell>
          <cell r="W393">
            <v>5.1360000000000001</v>
          </cell>
          <cell r="X393">
            <v>513.6</v>
          </cell>
          <cell r="Y393">
            <v>513.6</v>
          </cell>
          <cell r="Z393">
            <v>0.39</v>
          </cell>
          <cell r="AA393">
            <v>303.27999999999997</v>
          </cell>
          <cell r="AB393">
            <v>0</v>
          </cell>
          <cell r="AQ393">
            <v>251</v>
          </cell>
          <cell r="AR393">
            <v>251</v>
          </cell>
          <cell r="AS393">
            <v>0</v>
          </cell>
          <cell r="AT393">
            <v>0</v>
          </cell>
          <cell r="AW393">
            <v>0</v>
          </cell>
          <cell r="AX393">
            <v>0</v>
          </cell>
          <cell r="AY393">
            <v>0</v>
          </cell>
          <cell r="BH393">
            <v>382</v>
          </cell>
          <cell r="BI393">
            <v>795.6</v>
          </cell>
          <cell r="BL393">
            <v>97.9</v>
          </cell>
          <cell r="BM393" t="str">
            <v>LC Nº 674/92, ALTERADA P/ LC Nº 1055/08</v>
          </cell>
        </row>
        <row r="394">
          <cell r="A394" t="str">
            <v>4055301157NI1C</v>
          </cell>
          <cell r="B394">
            <v>4055</v>
          </cell>
          <cell r="C394">
            <v>30</v>
          </cell>
          <cell r="D394">
            <v>1157</v>
          </cell>
          <cell r="E394" t="str">
            <v>AUXILIAR TECNICO DE SAÚDE</v>
          </cell>
          <cell r="F394" t="str">
            <v>NI</v>
          </cell>
          <cell r="G394">
            <v>2</v>
          </cell>
          <cell r="H394" t="str">
            <v>C</v>
          </cell>
          <cell r="I394">
            <v>4055</v>
          </cell>
          <cell r="J394">
            <v>106.23</v>
          </cell>
          <cell r="K394" t="str">
            <v>AGENTE DE SAÚDE</v>
          </cell>
          <cell r="L394">
            <v>1</v>
          </cell>
          <cell r="M394" t="str">
            <v>C</v>
          </cell>
          <cell r="N394">
            <v>276.73</v>
          </cell>
          <cell r="O394">
            <v>296.10000000000002</v>
          </cell>
          <cell r="P394">
            <v>296.10000000000002</v>
          </cell>
          <cell r="Q394">
            <v>0</v>
          </cell>
          <cell r="S394">
            <v>7.0000000000000007E-2</v>
          </cell>
          <cell r="T394">
            <v>31.18</v>
          </cell>
          <cell r="U394">
            <v>4.8</v>
          </cell>
          <cell r="V394">
            <v>480</v>
          </cell>
          <cell r="W394">
            <v>5.1360000000000001</v>
          </cell>
          <cell r="X394">
            <v>513.6</v>
          </cell>
          <cell r="Y394">
            <v>513.6</v>
          </cell>
          <cell r="Z394">
            <v>0.39</v>
          </cell>
          <cell r="AA394">
            <v>303.27999999999997</v>
          </cell>
          <cell r="AB394">
            <v>0</v>
          </cell>
          <cell r="AQ394">
            <v>251</v>
          </cell>
          <cell r="AR394">
            <v>251</v>
          </cell>
          <cell r="AS394">
            <v>0</v>
          </cell>
          <cell r="AT394">
            <v>0</v>
          </cell>
          <cell r="AW394">
            <v>0</v>
          </cell>
          <cell r="AX394">
            <v>0</v>
          </cell>
          <cell r="AY394">
            <v>0</v>
          </cell>
          <cell r="BH394">
            <v>382</v>
          </cell>
          <cell r="BI394">
            <v>809.7</v>
          </cell>
          <cell r="BL394">
            <v>106.22</v>
          </cell>
          <cell r="BM394" t="str">
            <v>LC Nº 674/92, ALTERADA P/ LC Nº 1055/08</v>
          </cell>
        </row>
        <row r="395">
          <cell r="A395" t="str">
            <v>4055301157NI1D</v>
          </cell>
          <cell r="B395">
            <v>4055</v>
          </cell>
          <cell r="C395">
            <v>30</v>
          </cell>
          <cell r="D395">
            <v>1157</v>
          </cell>
          <cell r="E395" t="str">
            <v>AUXILIAR TECNICO DE SAÚDE</v>
          </cell>
          <cell r="F395" t="str">
            <v>NI</v>
          </cell>
          <cell r="G395">
            <v>2</v>
          </cell>
          <cell r="H395" t="str">
            <v>D</v>
          </cell>
          <cell r="I395">
            <v>4055</v>
          </cell>
          <cell r="J395">
            <v>115.26</v>
          </cell>
          <cell r="K395" t="str">
            <v>AGENTE DE SAÚDE</v>
          </cell>
          <cell r="L395">
            <v>1</v>
          </cell>
          <cell r="M395" t="str">
            <v>D</v>
          </cell>
          <cell r="N395">
            <v>290.56</v>
          </cell>
          <cell r="O395">
            <v>310.89999999999998</v>
          </cell>
          <cell r="P395">
            <v>310.89999999999998</v>
          </cell>
          <cell r="Q395">
            <v>0</v>
          </cell>
          <cell r="S395">
            <v>7.0000000000000007E-2</v>
          </cell>
          <cell r="T395">
            <v>31.18</v>
          </cell>
          <cell r="U395">
            <v>4.8</v>
          </cell>
          <cell r="V395">
            <v>480</v>
          </cell>
          <cell r="W395">
            <v>5.1360000000000001</v>
          </cell>
          <cell r="X395">
            <v>513.6</v>
          </cell>
          <cell r="Y395">
            <v>513.6</v>
          </cell>
          <cell r="Z395">
            <v>0.39</v>
          </cell>
          <cell r="AA395">
            <v>303.27999999999997</v>
          </cell>
          <cell r="AB395">
            <v>0</v>
          </cell>
          <cell r="AQ395">
            <v>251</v>
          </cell>
          <cell r="AR395">
            <v>251</v>
          </cell>
          <cell r="AS395">
            <v>0</v>
          </cell>
          <cell r="AT395">
            <v>0</v>
          </cell>
          <cell r="AW395">
            <v>0</v>
          </cell>
          <cell r="AX395">
            <v>0</v>
          </cell>
          <cell r="AY395">
            <v>0</v>
          </cell>
          <cell r="BH395">
            <v>382</v>
          </cell>
          <cell r="BI395">
            <v>824.5</v>
          </cell>
          <cell r="BL395">
            <v>115.24</v>
          </cell>
          <cell r="BM395" t="str">
            <v>LC Nº 674/92, ALTERADA P/ LC Nº 1055/08</v>
          </cell>
        </row>
        <row r="396">
          <cell r="A396" t="str">
            <v>4055301157NI1E</v>
          </cell>
          <cell r="B396">
            <v>4055</v>
          </cell>
          <cell r="C396">
            <v>30</v>
          </cell>
          <cell r="D396">
            <v>1157</v>
          </cell>
          <cell r="E396" t="str">
            <v>AUXILIAR TECNICO DE SAÚDE</v>
          </cell>
          <cell r="F396" t="str">
            <v>NI</v>
          </cell>
          <cell r="G396">
            <v>2</v>
          </cell>
          <cell r="H396" t="str">
            <v>E</v>
          </cell>
          <cell r="I396">
            <v>4055</v>
          </cell>
          <cell r="J396">
            <v>125.05</v>
          </cell>
          <cell r="K396" t="str">
            <v>AGENTE DE SAÚDE</v>
          </cell>
          <cell r="L396">
            <v>1</v>
          </cell>
          <cell r="M396" t="str">
            <v>E</v>
          </cell>
          <cell r="N396">
            <v>305.08999999999997</v>
          </cell>
          <cell r="O396">
            <v>326.45</v>
          </cell>
          <cell r="P396">
            <v>326.45</v>
          </cell>
          <cell r="Q396">
            <v>0</v>
          </cell>
          <cell r="S396">
            <v>7.0000000000000007E-2</v>
          </cell>
          <cell r="T396">
            <v>31.18</v>
          </cell>
          <cell r="U396">
            <v>4.8</v>
          </cell>
          <cell r="V396">
            <v>480</v>
          </cell>
          <cell r="W396">
            <v>5.1360000000000001</v>
          </cell>
          <cell r="X396">
            <v>513.6</v>
          </cell>
          <cell r="Y396">
            <v>513.6</v>
          </cell>
          <cell r="Z396">
            <v>0.39</v>
          </cell>
          <cell r="AA396">
            <v>303.27999999999997</v>
          </cell>
          <cell r="AB396">
            <v>0</v>
          </cell>
          <cell r="AQ396">
            <v>251</v>
          </cell>
          <cell r="AR396">
            <v>251</v>
          </cell>
          <cell r="AS396">
            <v>0</v>
          </cell>
          <cell r="AT396">
            <v>0</v>
          </cell>
          <cell r="AW396">
            <v>0</v>
          </cell>
          <cell r="AX396">
            <v>0</v>
          </cell>
          <cell r="AY396">
            <v>0</v>
          </cell>
          <cell r="BH396">
            <v>382</v>
          </cell>
          <cell r="BI396">
            <v>840.05</v>
          </cell>
          <cell r="BL396">
            <v>125.05</v>
          </cell>
          <cell r="BM396" t="str">
            <v>LC Nº 674/92, ALTERADA P/ LC Nº 1055/08</v>
          </cell>
        </row>
        <row r="397">
          <cell r="A397" t="str">
            <v>4055301157NI1F</v>
          </cell>
          <cell r="B397">
            <v>4055</v>
          </cell>
          <cell r="C397">
            <v>30</v>
          </cell>
          <cell r="D397">
            <v>1157</v>
          </cell>
          <cell r="E397" t="str">
            <v>AUXILIAR TECNICO DE SAÚDE</v>
          </cell>
          <cell r="F397" t="str">
            <v>NI</v>
          </cell>
          <cell r="G397">
            <v>2</v>
          </cell>
          <cell r="H397" t="str">
            <v>F</v>
          </cell>
          <cell r="I397">
            <v>4055</v>
          </cell>
          <cell r="J397">
            <v>135.68</v>
          </cell>
          <cell r="K397" t="str">
            <v>AGENTE DE SAÚDE</v>
          </cell>
          <cell r="L397">
            <v>1</v>
          </cell>
          <cell r="M397" t="str">
            <v>F</v>
          </cell>
          <cell r="N397">
            <v>320.35000000000002</v>
          </cell>
          <cell r="O397">
            <v>342.77</v>
          </cell>
          <cell r="P397">
            <v>342.77</v>
          </cell>
          <cell r="Q397">
            <v>0</v>
          </cell>
          <cell r="S397">
            <v>7.0000000000000007E-2</v>
          </cell>
          <cell r="T397">
            <v>31.18</v>
          </cell>
          <cell r="U397">
            <v>4.8</v>
          </cell>
          <cell r="V397">
            <v>480</v>
          </cell>
          <cell r="W397">
            <v>5.1360000000000001</v>
          </cell>
          <cell r="X397">
            <v>513.6</v>
          </cell>
          <cell r="Y397">
            <v>513.6</v>
          </cell>
          <cell r="Z397">
            <v>0.39</v>
          </cell>
          <cell r="AA397">
            <v>303.27999999999997</v>
          </cell>
          <cell r="AB397">
            <v>0</v>
          </cell>
          <cell r="AQ397">
            <v>251</v>
          </cell>
          <cell r="AR397">
            <v>251</v>
          </cell>
          <cell r="AS397">
            <v>0</v>
          </cell>
          <cell r="AT397">
            <v>0</v>
          </cell>
          <cell r="AW397">
            <v>0</v>
          </cell>
          <cell r="AX397">
            <v>0</v>
          </cell>
          <cell r="AY397">
            <v>0</v>
          </cell>
          <cell r="BH397">
            <v>382</v>
          </cell>
          <cell r="BI397">
            <v>856.37</v>
          </cell>
          <cell r="BL397">
            <v>135.68</v>
          </cell>
          <cell r="BM397" t="str">
            <v>LC Nº 674/92, ALTERADA P/ LC Nº 1055/08</v>
          </cell>
        </row>
        <row r="398">
          <cell r="A398" t="str">
            <v>4055301157NI1G</v>
          </cell>
          <cell r="B398">
            <v>4055</v>
          </cell>
          <cell r="C398">
            <v>30</v>
          </cell>
          <cell r="D398">
            <v>1157</v>
          </cell>
          <cell r="F398" t="str">
            <v>NI</v>
          </cell>
          <cell r="K398" t="str">
            <v>AGENTE DE SAÚDE</v>
          </cell>
          <cell r="L398">
            <v>1</v>
          </cell>
          <cell r="M398" t="str">
            <v>G</v>
          </cell>
          <cell r="N398">
            <v>336.36</v>
          </cell>
          <cell r="O398">
            <v>359.91</v>
          </cell>
          <cell r="P398">
            <v>359.91</v>
          </cell>
          <cell r="U398">
            <v>4.8</v>
          </cell>
          <cell r="V398">
            <v>480</v>
          </cell>
          <cell r="W398">
            <v>5.1360000000000001</v>
          </cell>
          <cell r="X398">
            <v>513.6</v>
          </cell>
          <cell r="Y398">
            <v>513.6</v>
          </cell>
          <cell r="AB398">
            <v>0</v>
          </cell>
          <cell r="AQ398">
            <v>251</v>
          </cell>
          <cell r="AR398">
            <v>251</v>
          </cell>
          <cell r="AX398">
            <v>0</v>
          </cell>
          <cell r="BI398">
            <v>873.51</v>
          </cell>
        </row>
        <row r="399">
          <cell r="A399" t="str">
            <v>4055301157NI1H</v>
          </cell>
          <cell r="B399">
            <v>4055</v>
          </cell>
          <cell r="C399">
            <v>30</v>
          </cell>
          <cell r="D399">
            <v>1157</v>
          </cell>
          <cell r="F399" t="str">
            <v>NI</v>
          </cell>
          <cell r="K399" t="str">
            <v>AGENTE DE SAÚDE</v>
          </cell>
          <cell r="L399">
            <v>1</v>
          </cell>
          <cell r="M399" t="str">
            <v>H</v>
          </cell>
          <cell r="N399">
            <v>353.18</v>
          </cell>
          <cell r="O399">
            <v>377.9</v>
          </cell>
          <cell r="P399">
            <v>377.9</v>
          </cell>
          <cell r="U399">
            <v>4.8</v>
          </cell>
          <cell r="V399">
            <v>480</v>
          </cell>
          <cell r="W399">
            <v>5.1360000000000001</v>
          </cell>
          <cell r="X399">
            <v>513.6</v>
          </cell>
          <cell r="Y399">
            <v>513.6</v>
          </cell>
          <cell r="AB399">
            <v>0</v>
          </cell>
          <cell r="AQ399">
            <v>251</v>
          </cell>
          <cell r="AR399">
            <v>251</v>
          </cell>
          <cell r="AX399">
            <v>0</v>
          </cell>
          <cell r="BI399">
            <v>891.5</v>
          </cell>
        </row>
        <row r="400">
          <cell r="A400" t="str">
            <v>4055301157NI1I</v>
          </cell>
          <cell r="B400">
            <v>4055</v>
          </cell>
          <cell r="C400">
            <v>30</v>
          </cell>
          <cell r="D400">
            <v>1157</v>
          </cell>
          <cell r="F400" t="str">
            <v>NI</v>
          </cell>
          <cell r="K400" t="str">
            <v>AGENTE DE SAÚDE</v>
          </cell>
          <cell r="L400">
            <v>1</v>
          </cell>
          <cell r="M400" t="str">
            <v>I</v>
          </cell>
          <cell r="N400">
            <v>370.84</v>
          </cell>
          <cell r="O400">
            <v>396.8</v>
          </cell>
          <cell r="P400">
            <v>396.8</v>
          </cell>
          <cell r="U400">
            <v>4.8</v>
          </cell>
          <cell r="V400">
            <v>480</v>
          </cell>
          <cell r="W400">
            <v>5.1360000000000001</v>
          </cell>
          <cell r="X400">
            <v>513.6</v>
          </cell>
          <cell r="Y400">
            <v>513.6</v>
          </cell>
          <cell r="AB400">
            <v>0</v>
          </cell>
          <cell r="AQ400">
            <v>251</v>
          </cell>
          <cell r="AR400">
            <v>251</v>
          </cell>
          <cell r="AX400">
            <v>0</v>
          </cell>
          <cell r="BI400">
            <v>910.4</v>
          </cell>
        </row>
        <row r="401">
          <cell r="A401" t="str">
            <v>4055301157NI1J</v>
          </cell>
          <cell r="B401">
            <v>4055</v>
          </cell>
          <cell r="C401">
            <v>30</v>
          </cell>
          <cell r="D401">
            <v>1157</v>
          </cell>
          <cell r="F401" t="str">
            <v>NI</v>
          </cell>
          <cell r="K401" t="str">
            <v>AGENTE DE SAÚDE</v>
          </cell>
          <cell r="L401">
            <v>1</v>
          </cell>
          <cell r="M401" t="str">
            <v>J</v>
          </cell>
          <cell r="N401">
            <v>389.38</v>
          </cell>
          <cell r="O401">
            <v>416.64</v>
          </cell>
          <cell r="P401">
            <v>416.64</v>
          </cell>
          <cell r="U401">
            <v>4.8</v>
          </cell>
          <cell r="V401">
            <v>480</v>
          </cell>
          <cell r="W401">
            <v>5.1360000000000001</v>
          </cell>
          <cell r="X401">
            <v>513.6</v>
          </cell>
          <cell r="Y401">
            <v>513.6</v>
          </cell>
          <cell r="AB401">
            <v>0</v>
          </cell>
          <cell r="AQ401">
            <v>251</v>
          </cell>
          <cell r="AR401">
            <v>251</v>
          </cell>
          <cell r="AX401">
            <v>0</v>
          </cell>
          <cell r="BI401">
            <v>930.24</v>
          </cell>
        </row>
        <row r="402">
          <cell r="A402" t="str">
            <v>4056301157NI2A</v>
          </cell>
          <cell r="B402">
            <v>4056</v>
          </cell>
          <cell r="C402">
            <v>30</v>
          </cell>
          <cell r="D402">
            <v>1157</v>
          </cell>
          <cell r="E402" t="str">
            <v>AUXILIAR DE ENFERMAGEM</v>
          </cell>
          <cell r="F402" t="str">
            <v>NI</v>
          </cell>
          <cell r="G402">
            <v>2</v>
          </cell>
          <cell r="H402" t="str">
            <v>A</v>
          </cell>
          <cell r="I402">
            <v>4056</v>
          </cell>
          <cell r="J402">
            <v>90.23</v>
          </cell>
          <cell r="K402" t="str">
            <v>AUXILIAR DE ENFERMAGEM</v>
          </cell>
          <cell r="L402">
            <v>2</v>
          </cell>
          <cell r="M402" t="str">
            <v>A</v>
          </cell>
          <cell r="N402">
            <v>301.2</v>
          </cell>
          <cell r="O402">
            <v>322.27999999999997</v>
          </cell>
          <cell r="P402">
            <v>322.27999999999997</v>
          </cell>
          <cell r="Q402">
            <v>0</v>
          </cell>
          <cell r="S402">
            <v>7.0000000000000007E-2</v>
          </cell>
          <cell r="T402">
            <v>31.18</v>
          </cell>
          <cell r="U402">
            <v>5.8</v>
          </cell>
          <cell r="V402">
            <v>580</v>
          </cell>
          <cell r="W402">
            <v>6.2060000000000004</v>
          </cell>
          <cell r="X402">
            <v>620.6</v>
          </cell>
          <cell r="Y402">
            <v>620.6</v>
          </cell>
          <cell r="Z402">
            <v>0.57999999999999996</v>
          </cell>
          <cell r="AA402">
            <v>451.04</v>
          </cell>
          <cell r="AB402">
            <v>0</v>
          </cell>
          <cell r="AQ402">
            <v>302</v>
          </cell>
          <cell r="AR402">
            <v>302</v>
          </cell>
          <cell r="AS402">
            <v>0</v>
          </cell>
          <cell r="AT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128.13</v>
          </cell>
          <cell r="BB402">
            <v>128.53</v>
          </cell>
          <cell r="BC402">
            <v>128.53</v>
          </cell>
          <cell r="BH402">
            <v>382</v>
          </cell>
          <cell r="BI402">
            <v>942.88</v>
          </cell>
          <cell r="BL402">
            <v>90.23</v>
          </cell>
          <cell r="BM402" t="str">
            <v>LC Nº 674/92, ALTERADA P/ LC Nº 1055/08</v>
          </cell>
        </row>
        <row r="403">
          <cell r="A403" t="str">
            <v>4056301157NI2B</v>
          </cell>
          <cell r="B403">
            <v>4056</v>
          </cell>
          <cell r="C403">
            <v>30</v>
          </cell>
          <cell r="D403">
            <v>1157</v>
          </cell>
          <cell r="E403" t="str">
            <v>AUXILIAR DE ENFERMAGEM</v>
          </cell>
          <cell r="F403" t="str">
            <v>NI</v>
          </cell>
          <cell r="G403">
            <v>2</v>
          </cell>
          <cell r="H403" t="str">
            <v>B</v>
          </cell>
          <cell r="I403">
            <v>4056</v>
          </cell>
          <cell r="J403">
            <v>97.9</v>
          </cell>
          <cell r="K403" t="str">
            <v>AUXILIAR DE ENFERMAGEM</v>
          </cell>
          <cell r="L403">
            <v>2</v>
          </cell>
          <cell r="M403" t="str">
            <v>B</v>
          </cell>
          <cell r="N403">
            <v>316.26</v>
          </cell>
          <cell r="O403">
            <v>338.39</v>
          </cell>
          <cell r="P403">
            <v>338.39</v>
          </cell>
          <cell r="Q403">
            <v>0</v>
          </cell>
          <cell r="S403">
            <v>7.0000000000000007E-2</v>
          </cell>
          <cell r="T403">
            <v>31.18</v>
          </cell>
          <cell r="U403">
            <v>5.8</v>
          </cell>
          <cell r="V403">
            <v>580</v>
          </cell>
          <cell r="W403">
            <v>6.2060000000000004</v>
          </cell>
          <cell r="X403">
            <v>620.6</v>
          </cell>
          <cell r="Y403">
            <v>620.6</v>
          </cell>
          <cell r="Z403">
            <v>0.57999999999999996</v>
          </cell>
          <cell r="AA403">
            <v>451.04</v>
          </cell>
          <cell r="AB403">
            <v>0</v>
          </cell>
          <cell r="AQ403">
            <v>302</v>
          </cell>
          <cell r="AR403">
            <v>302</v>
          </cell>
          <cell r="AS403">
            <v>0</v>
          </cell>
          <cell r="AT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128.13</v>
          </cell>
          <cell r="BB403">
            <v>128.53</v>
          </cell>
          <cell r="BC403">
            <v>128.53</v>
          </cell>
          <cell r="BH403">
            <v>382</v>
          </cell>
          <cell r="BI403">
            <v>958.99</v>
          </cell>
          <cell r="BL403">
            <v>97.9</v>
          </cell>
          <cell r="BM403" t="str">
            <v>LC Nº 674/92, ALTERADA P/ LC Nº 1055/08</v>
          </cell>
        </row>
        <row r="404">
          <cell r="A404" t="str">
            <v>4056301157NI2C</v>
          </cell>
          <cell r="B404">
            <v>4056</v>
          </cell>
          <cell r="C404">
            <v>30</v>
          </cell>
          <cell r="D404">
            <v>1157</v>
          </cell>
          <cell r="E404" t="str">
            <v>AUXILIAR DE ENFERMAGEM</v>
          </cell>
          <cell r="F404" t="str">
            <v>NI</v>
          </cell>
          <cell r="G404">
            <v>2</v>
          </cell>
          <cell r="H404" t="str">
            <v>C</v>
          </cell>
          <cell r="I404">
            <v>4056</v>
          </cell>
          <cell r="J404">
            <v>106.23</v>
          </cell>
          <cell r="K404" t="str">
            <v>AUXILIAR DE ENFERMAGEM</v>
          </cell>
          <cell r="L404">
            <v>2</v>
          </cell>
          <cell r="M404" t="str">
            <v>C</v>
          </cell>
          <cell r="N404">
            <v>332.07</v>
          </cell>
          <cell r="O404">
            <v>355.31</v>
          </cell>
          <cell r="P404">
            <v>355.31</v>
          </cell>
          <cell r="Q404">
            <v>0</v>
          </cell>
          <cell r="S404">
            <v>7.0000000000000007E-2</v>
          </cell>
          <cell r="T404">
            <v>31.18</v>
          </cell>
          <cell r="U404">
            <v>5.8</v>
          </cell>
          <cell r="V404">
            <v>580</v>
          </cell>
          <cell r="W404">
            <v>6.2060000000000004</v>
          </cell>
          <cell r="X404">
            <v>620.6</v>
          </cell>
          <cell r="Y404">
            <v>620.6</v>
          </cell>
          <cell r="Z404">
            <v>0.57999999999999996</v>
          </cell>
          <cell r="AA404">
            <v>451.04</v>
          </cell>
          <cell r="AB404">
            <v>0</v>
          </cell>
          <cell r="AQ404">
            <v>302</v>
          </cell>
          <cell r="AR404">
            <v>302</v>
          </cell>
          <cell r="AS404">
            <v>0</v>
          </cell>
          <cell r="AT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128.13</v>
          </cell>
          <cell r="BB404">
            <v>128.53</v>
          </cell>
          <cell r="BC404">
            <v>128.53</v>
          </cell>
          <cell r="BH404">
            <v>382</v>
          </cell>
          <cell r="BI404">
            <v>975.91</v>
          </cell>
          <cell r="BL404">
            <v>106.22</v>
          </cell>
          <cell r="BM404" t="str">
            <v>LC Nº 674/92, ALTERADA P/ LC Nº 1055/08</v>
          </cell>
        </row>
        <row r="405">
          <cell r="A405" t="str">
            <v>4056301157NI2D</v>
          </cell>
          <cell r="B405">
            <v>4056</v>
          </cell>
          <cell r="C405">
            <v>30</v>
          </cell>
          <cell r="D405">
            <v>1157</v>
          </cell>
          <cell r="E405" t="str">
            <v>AUXILIAR DE ENFERMAGEM</v>
          </cell>
          <cell r="F405" t="str">
            <v>NI</v>
          </cell>
          <cell r="G405">
            <v>2</v>
          </cell>
          <cell r="H405" t="str">
            <v>D</v>
          </cell>
          <cell r="I405">
            <v>4056</v>
          </cell>
          <cell r="J405">
            <v>115.26</v>
          </cell>
          <cell r="K405" t="str">
            <v>AUXILIAR DE ENFERMAGEM</v>
          </cell>
          <cell r="L405">
            <v>2</v>
          </cell>
          <cell r="M405" t="str">
            <v>D</v>
          </cell>
          <cell r="N405">
            <v>348.68</v>
          </cell>
          <cell r="O405">
            <v>373.08</v>
          </cell>
          <cell r="P405">
            <v>373.08</v>
          </cell>
          <cell r="Q405">
            <v>0</v>
          </cell>
          <cell r="S405">
            <v>7.0000000000000007E-2</v>
          </cell>
          <cell r="T405">
            <v>31.18</v>
          </cell>
          <cell r="U405">
            <v>5.8</v>
          </cell>
          <cell r="V405">
            <v>580</v>
          </cell>
          <cell r="W405">
            <v>6.2060000000000004</v>
          </cell>
          <cell r="X405">
            <v>620.6</v>
          </cell>
          <cell r="Y405">
            <v>620.6</v>
          </cell>
          <cell r="Z405">
            <v>0.57999999999999996</v>
          </cell>
          <cell r="AA405">
            <v>451.04</v>
          </cell>
          <cell r="AB405">
            <v>0</v>
          </cell>
          <cell r="AQ405">
            <v>302</v>
          </cell>
          <cell r="AR405">
            <v>302</v>
          </cell>
          <cell r="AS405">
            <v>0</v>
          </cell>
          <cell r="AT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128.13</v>
          </cell>
          <cell r="BB405">
            <v>128.53</v>
          </cell>
          <cell r="BC405">
            <v>128.53</v>
          </cell>
          <cell r="BH405">
            <v>382</v>
          </cell>
          <cell r="BI405">
            <v>993.68</v>
          </cell>
          <cell r="BL405">
            <v>115.24</v>
          </cell>
          <cell r="BM405" t="str">
            <v>LC Nº 674/92, ALTERADA P/ LC Nº 1055/08</v>
          </cell>
        </row>
        <row r="406">
          <cell r="A406" t="str">
            <v>4056301157NI2E</v>
          </cell>
          <cell r="B406">
            <v>4056</v>
          </cell>
          <cell r="C406">
            <v>30</v>
          </cell>
          <cell r="D406">
            <v>1157</v>
          </cell>
          <cell r="E406" t="str">
            <v>AUXILIAR DE ENFERMAGEM</v>
          </cell>
          <cell r="F406" t="str">
            <v>NI</v>
          </cell>
          <cell r="G406">
            <v>2</v>
          </cell>
          <cell r="H406" t="str">
            <v>E</v>
          </cell>
          <cell r="I406">
            <v>4056</v>
          </cell>
          <cell r="J406">
            <v>125.05</v>
          </cell>
          <cell r="K406" t="str">
            <v>AUXILIAR DE ENFERMAGEM</v>
          </cell>
          <cell r="L406">
            <v>2</v>
          </cell>
          <cell r="M406" t="str">
            <v>E</v>
          </cell>
          <cell r="N406">
            <v>366.11</v>
          </cell>
          <cell r="O406">
            <v>391.73</v>
          </cell>
          <cell r="P406">
            <v>391.73</v>
          </cell>
          <cell r="Q406">
            <v>0</v>
          </cell>
          <cell r="S406">
            <v>7.0000000000000007E-2</v>
          </cell>
          <cell r="T406">
            <v>31.18</v>
          </cell>
          <cell r="U406">
            <v>5.8</v>
          </cell>
          <cell r="V406">
            <v>580</v>
          </cell>
          <cell r="W406">
            <v>6.2060000000000004</v>
          </cell>
          <cell r="X406">
            <v>620.6</v>
          </cell>
          <cell r="Y406">
            <v>620.6</v>
          </cell>
          <cell r="Z406">
            <v>0.57999999999999996</v>
          </cell>
          <cell r="AA406">
            <v>451.04</v>
          </cell>
          <cell r="AB406">
            <v>0</v>
          </cell>
          <cell r="AQ406">
            <v>302</v>
          </cell>
          <cell r="AR406">
            <v>302</v>
          </cell>
          <cell r="AS406">
            <v>0</v>
          </cell>
          <cell r="AT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128.13</v>
          </cell>
          <cell r="BB406">
            <v>128.53</v>
          </cell>
          <cell r="BC406">
            <v>128.53</v>
          </cell>
          <cell r="BH406">
            <v>382</v>
          </cell>
          <cell r="BI406">
            <v>1012.33</v>
          </cell>
          <cell r="BL406">
            <v>125.05</v>
          </cell>
          <cell r="BM406" t="str">
            <v>LC Nº 674/92, ALTERADA P/ LC Nº 1055/08</v>
          </cell>
        </row>
        <row r="407">
          <cell r="A407" t="str">
            <v>4056301157NI2F</v>
          </cell>
          <cell r="B407">
            <v>4056</v>
          </cell>
          <cell r="C407">
            <v>30</v>
          </cell>
          <cell r="D407">
            <v>1157</v>
          </cell>
          <cell r="E407" t="str">
            <v>AUXILIAR DE ENFERMAGEM</v>
          </cell>
          <cell r="F407" t="str">
            <v>NI</v>
          </cell>
          <cell r="G407">
            <v>2</v>
          </cell>
          <cell r="H407" t="str">
            <v>F</v>
          </cell>
          <cell r="I407">
            <v>4056</v>
          </cell>
          <cell r="J407">
            <v>135.68</v>
          </cell>
          <cell r="K407" t="str">
            <v>AUXILIAR DE ENFERMAGEM</v>
          </cell>
          <cell r="L407">
            <v>2</v>
          </cell>
          <cell r="M407" t="str">
            <v>F</v>
          </cell>
          <cell r="N407">
            <v>384.42</v>
          </cell>
          <cell r="O407">
            <v>411.32</v>
          </cell>
          <cell r="P407">
            <v>411.32</v>
          </cell>
          <cell r="Q407">
            <v>0</v>
          </cell>
          <cell r="S407">
            <v>7.0000000000000007E-2</v>
          </cell>
          <cell r="T407">
            <v>31.18</v>
          </cell>
          <cell r="U407">
            <v>5.8</v>
          </cell>
          <cell r="V407">
            <v>580</v>
          </cell>
          <cell r="W407">
            <v>6.2060000000000004</v>
          </cell>
          <cell r="X407">
            <v>620.6</v>
          </cell>
          <cell r="Y407">
            <v>620.6</v>
          </cell>
          <cell r="Z407">
            <v>0.57999999999999996</v>
          </cell>
          <cell r="AA407">
            <v>451.04</v>
          </cell>
          <cell r="AB407">
            <v>0</v>
          </cell>
          <cell r="AQ407">
            <v>302</v>
          </cell>
          <cell r="AR407">
            <v>302</v>
          </cell>
          <cell r="AS407">
            <v>0</v>
          </cell>
          <cell r="AT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128.13</v>
          </cell>
          <cell r="BB407">
            <v>128.53</v>
          </cell>
          <cell r="BC407">
            <v>128.53</v>
          </cell>
          <cell r="BH407">
            <v>382</v>
          </cell>
          <cell r="BI407">
            <v>1031.92</v>
          </cell>
          <cell r="BL407">
            <v>135.68</v>
          </cell>
          <cell r="BM407" t="str">
            <v>LC Nº 674/92, ALTERADA P/ LC Nº 1055/08</v>
          </cell>
        </row>
        <row r="408">
          <cell r="A408" t="str">
            <v>4056301157NI2G</v>
          </cell>
          <cell r="B408">
            <v>4056</v>
          </cell>
          <cell r="C408">
            <v>30</v>
          </cell>
          <cell r="D408">
            <v>1157</v>
          </cell>
          <cell r="F408" t="str">
            <v>NI</v>
          </cell>
          <cell r="K408" t="str">
            <v>AUXILIAR DE ENFERMAGEM</v>
          </cell>
          <cell r="L408">
            <v>2</v>
          </cell>
          <cell r="M408" t="str">
            <v>G</v>
          </cell>
          <cell r="N408">
            <v>403.64</v>
          </cell>
          <cell r="O408">
            <v>431.89</v>
          </cell>
          <cell r="P408">
            <v>431.89</v>
          </cell>
          <cell r="U408">
            <v>5.8</v>
          </cell>
          <cell r="V408">
            <v>580</v>
          </cell>
          <cell r="W408">
            <v>6.2060000000000004</v>
          </cell>
          <cell r="X408">
            <v>620.6</v>
          </cell>
          <cell r="Y408">
            <v>620.6</v>
          </cell>
          <cell r="AB408">
            <v>0</v>
          </cell>
          <cell r="AQ408">
            <v>302</v>
          </cell>
          <cell r="AR408">
            <v>302</v>
          </cell>
          <cell r="AX408">
            <v>0</v>
          </cell>
          <cell r="BI408">
            <v>1052.49</v>
          </cell>
        </row>
        <row r="409">
          <cell r="A409" t="str">
            <v>4056301157NI2H</v>
          </cell>
          <cell r="B409">
            <v>4056</v>
          </cell>
          <cell r="C409">
            <v>30</v>
          </cell>
          <cell r="D409">
            <v>1157</v>
          </cell>
          <cell r="F409" t="str">
            <v>NI</v>
          </cell>
          <cell r="K409" t="str">
            <v>AUXILIAR DE ENFERMAGEM</v>
          </cell>
          <cell r="L409">
            <v>2</v>
          </cell>
          <cell r="M409" t="str">
            <v>H</v>
          </cell>
          <cell r="N409">
            <v>423.82</v>
          </cell>
          <cell r="O409">
            <v>453.48</v>
          </cell>
          <cell r="P409">
            <v>453.48</v>
          </cell>
          <cell r="U409">
            <v>5.8</v>
          </cell>
          <cell r="V409">
            <v>580</v>
          </cell>
          <cell r="W409">
            <v>6.2060000000000004</v>
          </cell>
          <cell r="X409">
            <v>620.6</v>
          </cell>
          <cell r="Y409">
            <v>620.6</v>
          </cell>
          <cell r="AB409">
            <v>0</v>
          </cell>
          <cell r="AQ409">
            <v>302</v>
          </cell>
          <cell r="AR409">
            <v>302</v>
          </cell>
          <cell r="AX409">
            <v>0</v>
          </cell>
          <cell r="BI409">
            <v>1074.08</v>
          </cell>
        </row>
        <row r="410">
          <cell r="A410" t="str">
            <v>4056301157NI2I</v>
          </cell>
          <cell r="B410">
            <v>4056</v>
          </cell>
          <cell r="C410">
            <v>30</v>
          </cell>
          <cell r="D410">
            <v>1157</v>
          </cell>
          <cell r="F410" t="str">
            <v>NI</v>
          </cell>
          <cell r="K410" t="str">
            <v>AUXILIAR DE ENFERMAGEM</v>
          </cell>
          <cell r="L410">
            <v>2</v>
          </cell>
          <cell r="M410" t="str">
            <v>I</v>
          </cell>
          <cell r="N410">
            <v>445.01</v>
          </cell>
          <cell r="O410">
            <v>476.15</v>
          </cell>
          <cell r="P410">
            <v>476.15</v>
          </cell>
          <cell r="U410">
            <v>5.8</v>
          </cell>
          <cell r="V410">
            <v>580</v>
          </cell>
          <cell r="W410">
            <v>6.2060000000000004</v>
          </cell>
          <cell r="X410">
            <v>620.6</v>
          </cell>
          <cell r="Y410">
            <v>620.6</v>
          </cell>
          <cell r="AB410">
            <v>0</v>
          </cell>
          <cell r="AQ410">
            <v>302</v>
          </cell>
          <cell r="AR410">
            <v>302</v>
          </cell>
          <cell r="AX410">
            <v>0</v>
          </cell>
          <cell r="BI410">
            <v>1096.75</v>
          </cell>
        </row>
        <row r="411">
          <cell r="A411" t="str">
            <v>4056301157NI2J</v>
          </cell>
          <cell r="B411">
            <v>4056</v>
          </cell>
          <cell r="C411">
            <v>30</v>
          </cell>
          <cell r="D411">
            <v>1157</v>
          </cell>
          <cell r="F411" t="str">
            <v>NI</v>
          </cell>
          <cell r="K411" t="str">
            <v>AUXILIAR DE ENFERMAGEM</v>
          </cell>
          <cell r="L411">
            <v>2</v>
          </cell>
          <cell r="M411" t="str">
            <v>J</v>
          </cell>
          <cell r="N411">
            <v>467.26</v>
          </cell>
          <cell r="O411">
            <v>499.96</v>
          </cell>
          <cell r="P411">
            <v>499.96</v>
          </cell>
          <cell r="U411">
            <v>5.8</v>
          </cell>
          <cell r="V411">
            <v>580</v>
          </cell>
          <cell r="W411">
            <v>6.2060000000000004</v>
          </cell>
          <cell r="X411">
            <v>620.6</v>
          </cell>
          <cell r="Y411">
            <v>620.6</v>
          </cell>
          <cell r="AB411">
            <v>0</v>
          </cell>
          <cell r="AQ411">
            <v>302</v>
          </cell>
          <cell r="AR411">
            <v>302</v>
          </cell>
          <cell r="AX411">
            <v>0</v>
          </cell>
          <cell r="BI411">
            <v>1120.56</v>
          </cell>
        </row>
        <row r="412">
          <cell r="A412" t="str">
            <v>4057301157NI1A</v>
          </cell>
          <cell r="B412">
            <v>4057</v>
          </cell>
          <cell r="C412">
            <v>30</v>
          </cell>
          <cell r="D412">
            <v>1157</v>
          </cell>
          <cell r="E412" t="str">
            <v>AGENTE DE SAÚDE</v>
          </cell>
          <cell r="F412" t="str">
            <v>NI</v>
          </cell>
          <cell r="G412">
            <v>1</v>
          </cell>
          <cell r="H412" t="str">
            <v>A</v>
          </cell>
          <cell r="I412">
            <v>4057</v>
          </cell>
          <cell r="J412">
            <v>83.94</v>
          </cell>
          <cell r="K412" t="str">
            <v>AGENTE DE SAÚDE</v>
          </cell>
          <cell r="L412">
            <v>1</v>
          </cell>
          <cell r="M412" t="str">
            <v>A</v>
          </cell>
          <cell r="N412">
            <v>251</v>
          </cell>
          <cell r="O412">
            <v>268.57</v>
          </cell>
          <cell r="P412">
            <v>268.57</v>
          </cell>
          <cell r="Q412">
            <v>0</v>
          </cell>
          <cell r="S412">
            <v>7.0000000000000007E-2</v>
          </cell>
          <cell r="T412">
            <v>31.18</v>
          </cell>
          <cell r="U412">
            <v>4.8</v>
          </cell>
          <cell r="V412">
            <v>480</v>
          </cell>
          <cell r="W412">
            <v>5.1360000000000001</v>
          </cell>
          <cell r="X412">
            <v>513.6</v>
          </cell>
          <cell r="Y412">
            <v>513.6</v>
          </cell>
          <cell r="Z412">
            <v>0.39</v>
          </cell>
          <cell r="AA412">
            <v>303.27999999999997</v>
          </cell>
          <cell r="AB412">
            <v>0</v>
          </cell>
          <cell r="AQ412">
            <v>302</v>
          </cell>
          <cell r="AR412">
            <v>302</v>
          </cell>
          <cell r="AS412">
            <v>0</v>
          </cell>
          <cell r="AT412">
            <v>0</v>
          </cell>
          <cell r="AW412">
            <v>0</v>
          </cell>
          <cell r="AX412">
            <v>0</v>
          </cell>
          <cell r="AY412">
            <v>0</v>
          </cell>
          <cell r="BH412">
            <v>382</v>
          </cell>
          <cell r="BI412">
            <v>782.17</v>
          </cell>
          <cell r="BL412">
            <v>83.94</v>
          </cell>
          <cell r="BM412" t="str">
            <v>LC Nº 674/92, ALTERADA P/ LC Nº 1055/08</v>
          </cell>
        </row>
        <row r="413">
          <cell r="A413" t="str">
            <v>4057301157NI1B</v>
          </cell>
          <cell r="B413">
            <v>4057</v>
          </cell>
          <cell r="C413">
            <v>30</v>
          </cell>
          <cell r="D413">
            <v>1157</v>
          </cell>
          <cell r="E413" t="str">
            <v>AGENTE DE SAÚDE</v>
          </cell>
          <cell r="F413" t="str">
            <v>NI</v>
          </cell>
          <cell r="G413">
            <v>1</v>
          </cell>
          <cell r="H413" t="str">
            <v>B</v>
          </cell>
          <cell r="I413">
            <v>4057</v>
          </cell>
          <cell r="J413">
            <v>91.07</v>
          </cell>
          <cell r="K413" t="str">
            <v>AGENTE DE SAÚDE</v>
          </cell>
          <cell r="L413">
            <v>1</v>
          </cell>
          <cell r="M413" t="str">
            <v>B</v>
          </cell>
          <cell r="N413">
            <v>263.55</v>
          </cell>
          <cell r="O413">
            <v>282</v>
          </cell>
          <cell r="P413">
            <v>282</v>
          </cell>
          <cell r="Q413">
            <v>0</v>
          </cell>
          <cell r="S413">
            <v>7.0000000000000007E-2</v>
          </cell>
          <cell r="T413">
            <v>31.18</v>
          </cell>
          <cell r="U413">
            <v>4.8</v>
          </cell>
          <cell r="V413">
            <v>480</v>
          </cell>
          <cell r="W413">
            <v>5.1360000000000001</v>
          </cell>
          <cell r="X413">
            <v>513.6</v>
          </cell>
          <cell r="Y413">
            <v>513.6</v>
          </cell>
          <cell r="Z413">
            <v>0.39</v>
          </cell>
          <cell r="AA413">
            <v>303.27999999999997</v>
          </cell>
          <cell r="AB413">
            <v>0</v>
          </cell>
          <cell r="AQ413">
            <v>302</v>
          </cell>
          <cell r="AR413">
            <v>302</v>
          </cell>
          <cell r="AS413">
            <v>0</v>
          </cell>
          <cell r="AT413">
            <v>0</v>
          </cell>
          <cell r="AW413">
            <v>0</v>
          </cell>
          <cell r="AX413">
            <v>0</v>
          </cell>
          <cell r="AY413">
            <v>0</v>
          </cell>
          <cell r="BH413">
            <v>382</v>
          </cell>
          <cell r="BI413">
            <v>795.6</v>
          </cell>
          <cell r="BL413">
            <v>91.07</v>
          </cell>
          <cell r="BM413" t="str">
            <v>LC Nº 674/92, ALTERADA P/ LC Nº 1055/08</v>
          </cell>
        </row>
        <row r="414">
          <cell r="A414" t="str">
            <v>4057301157NI1C</v>
          </cell>
          <cell r="B414">
            <v>4057</v>
          </cell>
          <cell r="C414">
            <v>30</v>
          </cell>
          <cell r="D414">
            <v>1157</v>
          </cell>
          <cell r="E414" t="str">
            <v>AGENTE DE SAÚDE</v>
          </cell>
          <cell r="F414" t="str">
            <v>NI</v>
          </cell>
          <cell r="G414">
            <v>1</v>
          </cell>
          <cell r="H414" t="str">
            <v>C</v>
          </cell>
          <cell r="I414">
            <v>4057</v>
          </cell>
          <cell r="J414">
            <v>98.81</v>
          </cell>
          <cell r="K414" t="str">
            <v>AGENTE DE SAÚDE</v>
          </cell>
          <cell r="L414">
            <v>1</v>
          </cell>
          <cell r="M414" t="str">
            <v>C</v>
          </cell>
          <cell r="N414">
            <v>276.73</v>
          </cell>
          <cell r="O414">
            <v>296.10000000000002</v>
          </cell>
          <cell r="P414">
            <v>296.10000000000002</v>
          </cell>
          <cell r="Q414">
            <v>0</v>
          </cell>
          <cell r="S414">
            <v>7.0000000000000007E-2</v>
          </cell>
          <cell r="T414">
            <v>31.18</v>
          </cell>
          <cell r="U414">
            <v>4.8</v>
          </cell>
          <cell r="V414">
            <v>480</v>
          </cell>
          <cell r="W414">
            <v>5.1360000000000001</v>
          </cell>
          <cell r="X414">
            <v>513.6</v>
          </cell>
          <cell r="Y414">
            <v>513.6</v>
          </cell>
          <cell r="Z414">
            <v>0.39</v>
          </cell>
          <cell r="AA414">
            <v>303.27999999999997</v>
          </cell>
          <cell r="AB414">
            <v>0</v>
          </cell>
          <cell r="AQ414">
            <v>302</v>
          </cell>
          <cell r="AR414">
            <v>302</v>
          </cell>
          <cell r="AS414">
            <v>0</v>
          </cell>
          <cell r="AT414">
            <v>0</v>
          </cell>
          <cell r="AW414">
            <v>0</v>
          </cell>
          <cell r="AX414">
            <v>0</v>
          </cell>
          <cell r="AY414">
            <v>0</v>
          </cell>
          <cell r="BH414">
            <v>382</v>
          </cell>
          <cell r="BI414">
            <v>809.7</v>
          </cell>
          <cell r="BL414">
            <v>98.81</v>
          </cell>
          <cell r="BM414" t="str">
            <v>LC Nº 674/92, ALTERADA P/ LC Nº 1055/08</v>
          </cell>
        </row>
        <row r="415">
          <cell r="A415" t="str">
            <v>4057301157NI1D</v>
          </cell>
          <cell r="B415">
            <v>4057</v>
          </cell>
          <cell r="C415">
            <v>30</v>
          </cell>
          <cell r="D415">
            <v>1157</v>
          </cell>
          <cell r="E415" t="str">
            <v>AGENTE DE SAÚDE</v>
          </cell>
          <cell r="F415" t="str">
            <v>NI</v>
          </cell>
          <cell r="G415">
            <v>1</v>
          </cell>
          <cell r="H415" t="str">
            <v>D</v>
          </cell>
          <cell r="I415">
            <v>4057</v>
          </cell>
          <cell r="J415">
            <v>107.21</v>
          </cell>
          <cell r="K415" t="str">
            <v>AGENTE DE SAÚDE</v>
          </cell>
          <cell r="L415">
            <v>1</v>
          </cell>
          <cell r="M415" t="str">
            <v>D</v>
          </cell>
          <cell r="N415">
            <v>290.56</v>
          </cell>
          <cell r="O415">
            <v>310.89999999999998</v>
          </cell>
          <cell r="P415">
            <v>310.89999999999998</v>
          </cell>
          <cell r="Q415">
            <v>0</v>
          </cell>
          <cell r="S415">
            <v>7.0000000000000007E-2</v>
          </cell>
          <cell r="T415">
            <v>31.18</v>
          </cell>
          <cell r="U415">
            <v>4.8</v>
          </cell>
          <cell r="V415">
            <v>480</v>
          </cell>
          <cell r="W415">
            <v>5.1360000000000001</v>
          </cell>
          <cell r="X415">
            <v>513.6</v>
          </cell>
          <cell r="Y415">
            <v>513.6</v>
          </cell>
          <cell r="Z415">
            <v>0.39</v>
          </cell>
          <cell r="AA415">
            <v>303.27999999999997</v>
          </cell>
          <cell r="AB415">
            <v>0</v>
          </cell>
          <cell r="AQ415">
            <v>302</v>
          </cell>
          <cell r="AR415">
            <v>302</v>
          </cell>
          <cell r="AS415">
            <v>0</v>
          </cell>
          <cell r="AT415">
            <v>0</v>
          </cell>
          <cell r="AW415">
            <v>0</v>
          </cell>
          <cell r="AX415">
            <v>0</v>
          </cell>
          <cell r="AY415">
            <v>0</v>
          </cell>
          <cell r="BH415">
            <v>382</v>
          </cell>
          <cell r="BI415">
            <v>824.5</v>
          </cell>
          <cell r="BL415">
            <v>107.21</v>
          </cell>
          <cell r="BM415" t="str">
            <v>LC Nº 674/92, ALTERADA P/ LC Nº 1055/08</v>
          </cell>
        </row>
        <row r="416">
          <cell r="A416" t="str">
            <v>4057301157NI1E</v>
          </cell>
          <cell r="B416">
            <v>4057</v>
          </cell>
          <cell r="C416">
            <v>30</v>
          </cell>
          <cell r="D416">
            <v>1157</v>
          </cell>
          <cell r="E416" t="str">
            <v>AGENTE DE SAÚDE</v>
          </cell>
          <cell r="F416" t="str">
            <v>NI</v>
          </cell>
          <cell r="G416">
            <v>1</v>
          </cell>
          <cell r="H416" t="str">
            <v>E</v>
          </cell>
          <cell r="I416">
            <v>4057</v>
          </cell>
          <cell r="J416">
            <v>116.33</v>
          </cell>
          <cell r="K416" t="str">
            <v>AGENTE DE SAÚDE</v>
          </cell>
          <cell r="L416">
            <v>1</v>
          </cell>
          <cell r="M416" t="str">
            <v>E</v>
          </cell>
          <cell r="N416">
            <v>305.08999999999997</v>
          </cell>
          <cell r="O416">
            <v>326.45</v>
          </cell>
          <cell r="P416">
            <v>326.45</v>
          </cell>
          <cell r="Q416">
            <v>0</v>
          </cell>
          <cell r="S416">
            <v>7.0000000000000007E-2</v>
          </cell>
          <cell r="T416">
            <v>31.18</v>
          </cell>
          <cell r="U416">
            <v>4.8</v>
          </cell>
          <cell r="V416">
            <v>480</v>
          </cell>
          <cell r="W416">
            <v>5.1360000000000001</v>
          </cell>
          <cell r="X416">
            <v>513.6</v>
          </cell>
          <cell r="Y416">
            <v>513.6</v>
          </cell>
          <cell r="Z416">
            <v>0.39</v>
          </cell>
          <cell r="AA416">
            <v>303.27999999999997</v>
          </cell>
          <cell r="AB416">
            <v>0</v>
          </cell>
          <cell r="AQ416">
            <v>302</v>
          </cell>
          <cell r="AR416">
            <v>302</v>
          </cell>
          <cell r="AS416">
            <v>0</v>
          </cell>
          <cell r="AT416">
            <v>0</v>
          </cell>
          <cell r="AW416">
            <v>0</v>
          </cell>
          <cell r="AX416">
            <v>0</v>
          </cell>
          <cell r="AY416">
            <v>0</v>
          </cell>
          <cell r="BH416">
            <v>382</v>
          </cell>
          <cell r="BI416">
            <v>840.05</v>
          </cell>
          <cell r="BL416">
            <v>116.32</v>
          </cell>
          <cell r="BM416" t="str">
            <v>LC Nº 674/92, ALTERADA P/ LC Nº 1055/08</v>
          </cell>
        </row>
        <row r="417">
          <cell r="A417" t="str">
            <v>4057301157NI1F</v>
          </cell>
          <cell r="B417">
            <v>4057</v>
          </cell>
          <cell r="C417">
            <v>30</v>
          </cell>
          <cell r="D417">
            <v>1157</v>
          </cell>
          <cell r="E417" t="str">
            <v>AGENTE DE SAÚDE</v>
          </cell>
          <cell r="F417" t="str">
            <v>NI</v>
          </cell>
          <cell r="G417">
            <v>1</v>
          </cell>
          <cell r="H417" t="str">
            <v>F</v>
          </cell>
          <cell r="I417">
            <v>4057</v>
          </cell>
          <cell r="J417">
            <v>126.21</v>
          </cell>
          <cell r="K417" t="str">
            <v>AGENTE DE SAÚDE</v>
          </cell>
          <cell r="L417">
            <v>1</v>
          </cell>
          <cell r="M417" t="str">
            <v>F</v>
          </cell>
          <cell r="N417">
            <v>320.35000000000002</v>
          </cell>
          <cell r="O417">
            <v>342.77</v>
          </cell>
          <cell r="P417">
            <v>342.77</v>
          </cell>
          <cell r="Q417">
            <v>0</v>
          </cell>
          <cell r="S417">
            <v>7.0000000000000007E-2</v>
          </cell>
          <cell r="T417">
            <v>31.18</v>
          </cell>
          <cell r="U417">
            <v>4.8</v>
          </cell>
          <cell r="V417">
            <v>480</v>
          </cell>
          <cell r="W417">
            <v>5.1360000000000001</v>
          </cell>
          <cell r="X417">
            <v>513.6</v>
          </cell>
          <cell r="Y417">
            <v>513.6</v>
          </cell>
          <cell r="Z417">
            <v>0.39</v>
          </cell>
          <cell r="AA417">
            <v>303.27999999999997</v>
          </cell>
          <cell r="AB417">
            <v>0</v>
          </cell>
          <cell r="AQ417">
            <v>302</v>
          </cell>
          <cell r="AR417">
            <v>302</v>
          </cell>
          <cell r="AS417">
            <v>0</v>
          </cell>
          <cell r="AT417">
            <v>0</v>
          </cell>
          <cell r="AW417">
            <v>0</v>
          </cell>
          <cell r="AX417">
            <v>0</v>
          </cell>
          <cell r="AY417">
            <v>0</v>
          </cell>
          <cell r="BH417">
            <v>382</v>
          </cell>
          <cell r="BI417">
            <v>856.37</v>
          </cell>
          <cell r="BL417">
            <v>126.21</v>
          </cell>
          <cell r="BM417" t="str">
            <v>LC Nº 674/92, ALTERADA P/ LC Nº 1055/08</v>
          </cell>
        </row>
        <row r="418">
          <cell r="A418" t="str">
            <v>4057301157NI1G</v>
          </cell>
          <cell r="B418">
            <v>4057</v>
          </cell>
          <cell r="C418">
            <v>30</v>
          </cell>
          <cell r="D418">
            <v>1157</v>
          </cell>
          <cell r="F418" t="str">
            <v>NI</v>
          </cell>
          <cell r="K418" t="str">
            <v>AGENTE DE SAÚDE</v>
          </cell>
          <cell r="L418">
            <v>1</v>
          </cell>
          <cell r="M418" t="str">
            <v>G</v>
          </cell>
          <cell r="N418">
            <v>336.36</v>
          </cell>
          <cell r="O418">
            <v>359.91</v>
          </cell>
          <cell r="P418">
            <v>359.91</v>
          </cell>
          <cell r="U418">
            <v>4.8</v>
          </cell>
          <cell r="V418">
            <v>480</v>
          </cell>
          <cell r="W418">
            <v>5.1360000000000001</v>
          </cell>
          <cell r="X418">
            <v>513.6</v>
          </cell>
          <cell r="Y418">
            <v>513.6</v>
          </cell>
          <cell r="AB418">
            <v>0</v>
          </cell>
          <cell r="AQ418">
            <v>302</v>
          </cell>
          <cell r="AR418">
            <v>302</v>
          </cell>
          <cell r="AX418">
            <v>0</v>
          </cell>
          <cell r="BI418">
            <v>873.51</v>
          </cell>
        </row>
        <row r="419">
          <cell r="A419" t="str">
            <v>4057301157NI1H</v>
          </cell>
          <cell r="B419">
            <v>4057</v>
          </cell>
          <cell r="C419">
            <v>30</v>
          </cell>
          <cell r="D419">
            <v>1157</v>
          </cell>
          <cell r="F419" t="str">
            <v>NI</v>
          </cell>
          <cell r="K419" t="str">
            <v>AGENTE DE SAÚDE</v>
          </cell>
          <cell r="L419">
            <v>1</v>
          </cell>
          <cell r="M419" t="str">
            <v>H</v>
          </cell>
          <cell r="N419">
            <v>353.18</v>
          </cell>
          <cell r="O419">
            <v>377.9</v>
          </cell>
          <cell r="P419">
            <v>377.9</v>
          </cell>
          <cell r="U419">
            <v>4.8</v>
          </cell>
          <cell r="V419">
            <v>480</v>
          </cell>
          <cell r="W419">
            <v>5.1360000000000001</v>
          </cell>
          <cell r="X419">
            <v>513.6</v>
          </cell>
          <cell r="Y419">
            <v>513.6</v>
          </cell>
          <cell r="AB419">
            <v>0</v>
          </cell>
          <cell r="AQ419">
            <v>302</v>
          </cell>
          <cell r="AR419">
            <v>302</v>
          </cell>
          <cell r="AX419">
            <v>0</v>
          </cell>
          <cell r="BI419">
            <v>891.5</v>
          </cell>
        </row>
        <row r="420">
          <cell r="A420" t="str">
            <v>4057301157NI1I</v>
          </cell>
          <cell r="B420">
            <v>4057</v>
          </cell>
          <cell r="C420">
            <v>30</v>
          </cell>
          <cell r="D420">
            <v>1157</v>
          </cell>
          <cell r="F420" t="str">
            <v>NI</v>
          </cell>
          <cell r="K420" t="str">
            <v>AGENTE DE SAÚDE</v>
          </cell>
          <cell r="L420">
            <v>1</v>
          </cell>
          <cell r="M420" t="str">
            <v>I</v>
          </cell>
          <cell r="N420">
            <v>370.84</v>
          </cell>
          <cell r="O420">
            <v>396.8</v>
          </cell>
          <cell r="P420">
            <v>396.8</v>
          </cell>
          <cell r="U420">
            <v>4.8</v>
          </cell>
          <cell r="V420">
            <v>480</v>
          </cell>
          <cell r="W420">
            <v>5.1360000000000001</v>
          </cell>
          <cell r="X420">
            <v>513.6</v>
          </cell>
          <cell r="Y420">
            <v>513.6</v>
          </cell>
          <cell r="AB420">
            <v>0</v>
          </cell>
          <cell r="AQ420">
            <v>302</v>
          </cell>
          <cell r="AR420">
            <v>302</v>
          </cell>
          <cell r="AX420">
            <v>0</v>
          </cell>
          <cell r="BI420">
            <v>910.4</v>
          </cell>
        </row>
        <row r="421">
          <cell r="A421" t="str">
            <v>4057301157NI1J</v>
          </cell>
          <cell r="B421">
            <v>4057</v>
          </cell>
          <cell r="C421">
            <v>30</v>
          </cell>
          <cell r="D421">
            <v>1157</v>
          </cell>
          <cell r="F421" t="str">
            <v>NI</v>
          </cell>
          <cell r="K421" t="str">
            <v>AGENTE DE SAÚDE</v>
          </cell>
          <cell r="L421">
            <v>1</v>
          </cell>
          <cell r="M421" t="str">
            <v>J</v>
          </cell>
          <cell r="N421">
            <v>389.38</v>
          </cell>
          <cell r="O421">
            <v>416.64</v>
          </cell>
          <cell r="P421">
            <v>416.64</v>
          </cell>
          <cell r="U421">
            <v>4.8</v>
          </cell>
          <cell r="V421">
            <v>480</v>
          </cell>
          <cell r="W421">
            <v>5.1360000000000001</v>
          </cell>
          <cell r="X421">
            <v>513.6</v>
          </cell>
          <cell r="Y421">
            <v>513.6</v>
          </cell>
          <cell r="AB421">
            <v>0</v>
          </cell>
          <cell r="AQ421">
            <v>302</v>
          </cell>
          <cell r="AR421">
            <v>302</v>
          </cell>
          <cell r="AX421">
            <v>0</v>
          </cell>
          <cell r="BI421">
            <v>930.24</v>
          </cell>
        </row>
        <row r="422">
          <cell r="A422" t="str">
            <v>4058301157NC2A</v>
          </cell>
          <cell r="B422">
            <v>4058</v>
          </cell>
          <cell r="C422">
            <v>30</v>
          </cell>
          <cell r="D422">
            <v>1157</v>
          </cell>
          <cell r="E422" t="str">
            <v>CHEFE DE SEÇÃO DE SAÚDE</v>
          </cell>
          <cell r="F422" t="str">
            <v>NC</v>
          </cell>
          <cell r="G422">
            <v>10</v>
          </cell>
          <cell r="H422" t="str">
            <v>A</v>
          </cell>
          <cell r="I422">
            <v>4058</v>
          </cell>
          <cell r="J422">
            <v>160.93</v>
          </cell>
          <cell r="K422" t="str">
            <v>CHEFE DE SAÚDE I</v>
          </cell>
          <cell r="L422">
            <v>2</v>
          </cell>
          <cell r="M422" t="str">
            <v>A</v>
          </cell>
          <cell r="N422">
            <v>500</v>
          </cell>
          <cell r="O422">
            <v>535</v>
          </cell>
          <cell r="P422">
            <v>535</v>
          </cell>
          <cell r="Q422">
            <v>0</v>
          </cell>
          <cell r="S422">
            <v>0.12</v>
          </cell>
          <cell r="T422">
            <v>53.46</v>
          </cell>
          <cell r="U422">
            <v>6.38</v>
          </cell>
          <cell r="V422">
            <v>638</v>
          </cell>
          <cell r="W422">
            <v>6.8266</v>
          </cell>
          <cell r="X422">
            <v>682.66</v>
          </cell>
          <cell r="Y422">
            <v>682.66</v>
          </cell>
          <cell r="Z422">
            <v>0.51</v>
          </cell>
          <cell r="AA422">
            <v>396.6</v>
          </cell>
          <cell r="AB422">
            <v>0</v>
          </cell>
          <cell r="AQ422">
            <v>328</v>
          </cell>
          <cell r="AR422">
            <v>328</v>
          </cell>
          <cell r="AS422">
            <v>0</v>
          </cell>
          <cell r="AT422">
            <v>0</v>
          </cell>
          <cell r="AW422">
            <v>0</v>
          </cell>
          <cell r="AX422">
            <v>0</v>
          </cell>
          <cell r="AY422">
            <v>0</v>
          </cell>
          <cell r="BH422">
            <v>382</v>
          </cell>
          <cell r="BI422">
            <v>1217.6600000000001</v>
          </cell>
          <cell r="BL422">
            <v>160.93</v>
          </cell>
          <cell r="BM422" t="str">
            <v>LC Nº 674/92, ALTERADA P/ LC Nº 1055/08</v>
          </cell>
        </row>
        <row r="423">
          <cell r="A423" t="str">
            <v>4058301157NI</v>
          </cell>
          <cell r="B423">
            <v>4058</v>
          </cell>
          <cell r="C423">
            <v>30</v>
          </cell>
          <cell r="D423">
            <v>1157</v>
          </cell>
          <cell r="E423" t="str">
            <v>CHEFE DE SEÇÃO DE SAÚDE</v>
          </cell>
          <cell r="F423" t="str">
            <v>NI</v>
          </cell>
          <cell r="G423">
            <v>10</v>
          </cell>
          <cell r="H423" t="str">
            <v>B</v>
          </cell>
          <cell r="I423">
            <v>4058</v>
          </cell>
          <cell r="J423">
            <v>174.61</v>
          </cell>
          <cell r="K423" t="str">
            <v>CHEFE DE SAÚDE I</v>
          </cell>
          <cell r="O423">
            <v>326.01</v>
          </cell>
          <cell r="P423">
            <v>326.01</v>
          </cell>
          <cell r="Q423">
            <v>0</v>
          </cell>
          <cell r="S423">
            <v>0.12</v>
          </cell>
          <cell r="T423">
            <v>53.46</v>
          </cell>
          <cell r="U423">
            <v>6.38</v>
          </cell>
          <cell r="V423">
            <v>638</v>
          </cell>
          <cell r="W423">
            <v>6.8266</v>
          </cell>
          <cell r="X423">
            <v>682.66</v>
          </cell>
          <cell r="Y423">
            <v>682.66</v>
          </cell>
          <cell r="Z423">
            <v>0.51</v>
          </cell>
          <cell r="AA423">
            <v>396.6</v>
          </cell>
          <cell r="AB423">
            <v>0</v>
          </cell>
          <cell r="AQ423">
            <v>328</v>
          </cell>
          <cell r="AR423">
            <v>328</v>
          </cell>
          <cell r="AS423">
            <v>0</v>
          </cell>
          <cell r="AT423">
            <v>0</v>
          </cell>
          <cell r="AW423">
            <v>0</v>
          </cell>
          <cell r="AX423">
            <v>0</v>
          </cell>
          <cell r="AY423">
            <v>0</v>
          </cell>
          <cell r="BH423">
            <v>382</v>
          </cell>
          <cell r="BI423">
            <v>1008.67</v>
          </cell>
          <cell r="BL423">
            <v>174.59</v>
          </cell>
          <cell r="BM423" t="str">
            <v>LC Nº 674/92, ALTERADA P/ LC Nº 1055/08</v>
          </cell>
        </row>
        <row r="424">
          <cell r="A424" t="str">
            <v>4058301157NI</v>
          </cell>
          <cell r="B424">
            <v>4058</v>
          </cell>
          <cell r="C424">
            <v>30</v>
          </cell>
          <cell r="D424">
            <v>1157</v>
          </cell>
          <cell r="E424" t="str">
            <v>CHEFE DE SEÇÃO DE SAÚDE</v>
          </cell>
          <cell r="F424" t="str">
            <v>NI</v>
          </cell>
          <cell r="G424">
            <v>10</v>
          </cell>
          <cell r="H424" t="str">
            <v>C</v>
          </cell>
          <cell r="I424">
            <v>4058</v>
          </cell>
          <cell r="J424">
            <v>189.45</v>
          </cell>
          <cell r="K424" t="str">
            <v>CHEFE DE SAÚDE I</v>
          </cell>
          <cell r="O424">
            <v>353.73</v>
          </cell>
          <cell r="P424">
            <v>353.73</v>
          </cell>
          <cell r="Q424">
            <v>0</v>
          </cell>
          <cell r="S424">
            <v>0.12</v>
          </cell>
          <cell r="T424">
            <v>53.46</v>
          </cell>
          <cell r="U424">
            <v>6.38</v>
          </cell>
          <cell r="V424">
            <v>638</v>
          </cell>
          <cell r="W424">
            <v>6.8266</v>
          </cell>
          <cell r="X424">
            <v>682.66</v>
          </cell>
          <cell r="Y424">
            <v>682.66</v>
          </cell>
          <cell r="Z424">
            <v>0.51</v>
          </cell>
          <cell r="AA424">
            <v>396.6</v>
          </cell>
          <cell r="AB424">
            <v>0</v>
          </cell>
          <cell r="AQ424">
            <v>328</v>
          </cell>
          <cell r="AR424">
            <v>328</v>
          </cell>
          <cell r="AS424">
            <v>0</v>
          </cell>
          <cell r="AT424">
            <v>0</v>
          </cell>
          <cell r="AW424">
            <v>0</v>
          </cell>
          <cell r="AX424">
            <v>0</v>
          </cell>
          <cell r="AY424">
            <v>0</v>
          </cell>
          <cell r="BH424">
            <v>382</v>
          </cell>
          <cell r="BI424">
            <v>1036.3900000000001</v>
          </cell>
          <cell r="BL424">
            <v>189.45</v>
          </cell>
          <cell r="BM424" t="str">
            <v>LC Nº 674/92, ALTERADA P/ LC Nº 1055/08</v>
          </cell>
        </row>
        <row r="425">
          <cell r="A425" t="str">
            <v>4058301157NI</v>
          </cell>
          <cell r="B425">
            <v>4058</v>
          </cell>
          <cell r="C425">
            <v>30</v>
          </cell>
          <cell r="D425">
            <v>1157</v>
          </cell>
          <cell r="E425" t="str">
            <v>CHEFE DE SEÇÃO DE SAÚDE</v>
          </cell>
          <cell r="F425" t="str">
            <v>NI</v>
          </cell>
          <cell r="G425">
            <v>10</v>
          </cell>
          <cell r="H425" t="str">
            <v>D</v>
          </cell>
          <cell r="I425">
            <v>4058</v>
          </cell>
          <cell r="J425">
            <v>205.55</v>
          </cell>
          <cell r="K425" t="str">
            <v>CHEFE DE SAÚDE I</v>
          </cell>
          <cell r="O425">
            <v>383.79</v>
          </cell>
          <cell r="P425">
            <v>383.79</v>
          </cell>
          <cell r="Q425">
            <v>0</v>
          </cell>
          <cell r="S425">
            <v>0.12</v>
          </cell>
          <cell r="T425">
            <v>53.46</v>
          </cell>
          <cell r="U425">
            <v>6.38</v>
          </cell>
          <cell r="V425">
            <v>638</v>
          </cell>
          <cell r="W425">
            <v>6.8266</v>
          </cell>
          <cell r="X425">
            <v>682.66</v>
          </cell>
          <cell r="Y425">
            <v>682.66</v>
          </cell>
          <cell r="Z425">
            <v>0.51</v>
          </cell>
          <cell r="AA425">
            <v>396.6</v>
          </cell>
          <cell r="AB425">
            <v>0</v>
          </cell>
          <cell r="AQ425">
            <v>328</v>
          </cell>
          <cell r="AR425">
            <v>328</v>
          </cell>
          <cell r="AS425">
            <v>0</v>
          </cell>
          <cell r="AT425">
            <v>0</v>
          </cell>
          <cell r="AW425">
            <v>0</v>
          </cell>
          <cell r="AX425">
            <v>0</v>
          </cell>
          <cell r="AY425">
            <v>0</v>
          </cell>
          <cell r="BH425">
            <v>382</v>
          </cell>
          <cell r="BI425">
            <v>1066.45</v>
          </cell>
          <cell r="BL425">
            <v>205.55</v>
          </cell>
          <cell r="BM425" t="str">
            <v>LC Nº 674/92, ALTERADA P/ LC Nº 1055/08</v>
          </cell>
        </row>
        <row r="426">
          <cell r="A426" t="str">
            <v>4058301157NI</v>
          </cell>
          <cell r="B426">
            <v>4058</v>
          </cell>
          <cell r="C426">
            <v>30</v>
          </cell>
          <cell r="D426">
            <v>1157</v>
          </cell>
          <cell r="E426" t="str">
            <v>CHEFE DE SEÇÃO DE SAÚDE</v>
          </cell>
          <cell r="F426" t="str">
            <v>NI</v>
          </cell>
          <cell r="G426">
            <v>10</v>
          </cell>
          <cell r="H426" t="str">
            <v>E</v>
          </cell>
          <cell r="I426">
            <v>4058</v>
          </cell>
          <cell r="J426">
            <v>223.03</v>
          </cell>
          <cell r="K426" t="str">
            <v>CHEFE DE SAÚDE I</v>
          </cell>
          <cell r="O426">
            <v>416.42</v>
          </cell>
          <cell r="P426">
            <v>416.42</v>
          </cell>
          <cell r="Q426">
            <v>0</v>
          </cell>
          <cell r="S426">
            <v>0.12</v>
          </cell>
          <cell r="T426">
            <v>53.46</v>
          </cell>
          <cell r="U426">
            <v>6.38</v>
          </cell>
          <cell r="V426">
            <v>638</v>
          </cell>
          <cell r="W426">
            <v>6.8266</v>
          </cell>
          <cell r="X426">
            <v>682.66</v>
          </cell>
          <cell r="Y426">
            <v>682.66</v>
          </cell>
          <cell r="Z426">
            <v>0.51</v>
          </cell>
          <cell r="AA426">
            <v>396.6</v>
          </cell>
          <cell r="AB426">
            <v>0</v>
          </cell>
          <cell r="AQ426">
            <v>328</v>
          </cell>
          <cell r="AR426">
            <v>328</v>
          </cell>
          <cell r="AS426">
            <v>0</v>
          </cell>
          <cell r="AT426">
            <v>0</v>
          </cell>
          <cell r="AW426">
            <v>0</v>
          </cell>
          <cell r="AX426">
            <v>0</v>
          </cell>
          <cell r="AY426">
            <v>0</v>
          </cell>
          <cell r="BH426">
            <v>382</v>
          </cell>
          <cell r="BI426">
            <v>1099.08</v>
          </cell>
          <cell r="BL426">
            <v>223.02</v>
          </cell>
          <cell r="BM426" t="str">
            <v>LC Nº 674/92, ALTERADA P/ LC Nº 1055/08</v>
          </cell>
        </row>
        <row r="427">
          <cell r="A427" t="str">
            <v>4058301157NI</v>
          </cell>
          <cell r="B427">
            <v>4058</v>
          </cell>
          <cell r="C427">
            <v>30</v>
          </cell>
          <cell r="D427">
            <v>1157</v>
          </cell>
          <cell r="E427" t="str">
            <v>CHEFE DE SEÇÃO DE SAÚDE</v>
          </cell>
          <cell r="F427" t="str">
            <v>NI</v>
          </cell>
          <cell r="G427">
            <v>10</v>
          </cell>
          <cell r="H427" t="str">
            <v>F</v>
          </cell>
          <cell r="I427">
            <v>4058</v>
          </cell>
          <cell r="J427">
            <v>241.98</v>
          </cell>
          <cell r="K427" t="str">
            <v>CHEFE DE SAÚDE I</v>
          </cell>
          <cell r="O427">
            <v>451.81</v>
          </cell>
          <cell r="P427">
            <v>451.81</v>
          </cell>
          <cell r="Q427">
            <v>0</v>
          </cell>
          <cell r="S427">
            <v>0.12</v>
          </cell>
          <cell r="T427">
            <v>53.46</v>
          </cell>
          <cell r="U427">
            <v>6.38</v>
          </cell>
          <cell r="V427">
            <v>638</v>
          </cell>
          <cell r="W427">
            <v>6.8266</v>
          </cell>
          <cell r="X427">
            <v>682.66</v>
          </cell>
          <cell r="Y427">
            <v>682.66</v>
          </cell>
          <cell r="Z427">
            <v>0.51</v>
          </cell>
          <cell r="AA427">
            <v>396.6</v>
          </cell>
          <cell r="AB427">
            <v>0</v>
          </cell>
          <cell r="AQ427">
            <v>328</v>
          </cell>
          <cell r="AR427">
            <v>328</v>
          </cell>
          <cell r="AS427">
            <v>0</v>
          </cell>
          <cell r="AT427">
            <v>0</v>
          </cell>
          <cell r="AW427">
            <v>0</v>
          </cell>
          <cell r="AX427">
            <v>0</v>
          </cell>
          <cell r="AY427">
            <v>0</v>
          </cell>
          <cell r="BH427">
            <v>382</v>
          </cell>
          <cell r="BI427">
            <v>1134.47</v>
          </cell>
          <cell r="BL427">
            <v>241.97</v>
          </cell>
          <cell r="BM427" t="str">
            <v>LC Nº 674/92, ALTERADA P/ LC Nº 1055/08</v>
          </cell>
        </row>
        <row r="428">
          <cell r="A428" t="str">
            <v>4059301157NI3A</v>
          </cell>
          <cell r="B428">
            <v>4059</v>
          </cell>
          <cell r="C428">
            <v>30</v>
          </cell>
          <cell r="D428">
            <v>1157</v>
          </cell>
          <cell r="E428" t="str">
            <v>CITOTECNICO</v>
          </cell>
          <cell r="F428" t="str">
            <v>NI</v>
          </cell>
          <cell r="G428">
            <v>3</v>
          </cell>
          <cell r="H428" t="str">
            <v>A</v>
          </cell>
          <cell r="I428">
            <v>4059</v>
          </cell>
          <cell r="J428">
            <v>97</v>
          </cell>
          <cell r="K428" t="str">
            <v>AGENTE TÉCNICO DE SAÚDE</v>
          </cell>
          <cell r="L428">
            <v>3</v>
          </cell>
          <cell r="M428" t="str">
            <v>A</v>
          </cell>
          <cell r="N428">
            <v>361.44</v>
          </cell>
          <cell r="O428">
            <v>386.74</v>
          </cell>
          <cell r="P428">
            <v>386.74</v>
          </cell>
          <cell r="Q428">
            <v>0</v>
          </cell>
          <cell r="S428">
            <v>7.0000000000000007E-2</v>
          </cell>
          <cell r="T428">
            <v>31.18</v>
          </cell>
          <cell r="U428">
            <v>6</v>
          </cell>
          <cell r="V428">
            <v>600</v>
          </cell>
          <cell r="W428">
            <v>6.42</v>
          </cell>
          <cell r="X428">
            <v>642</v>
          </cell>
          <cell r="Y428">
            <v>642</v>
          </cell>
          <cell r="Z428">
            <v>0.51</v>
          </cell>
          <cell r="AA428">
            <v>396.6</v>
          </cell>
          <cell r="AB428">
            <v>0</v>
          </cell>
          <cell r="AQ428">
            <v>302</v>
          </cell>
          <cell r="AR428">
            <v>302</v>
          </cell>
          <cell r="AS428">
            <v>0</v>
          </cell>
          <cell r="AT428">
            <v>0</v>
          </cell>
          <cell r="AW428">
            <v>0</v>
          </cell>
          <cell r="AX428">
            <v>0</v>
          </cell>
          <cell r="AY428">
            <v>0</v>
          </cell>
          <cell r="BH428">
            <v>382</v>
          </cell>
          <cell r="BI428">
            <v>1028.74</v>
          </cell>
          <cell r="BL428">
            <v>97</v>
          </cell>
          <cell r="BM428" t="str">
            <v>LC Nº 674/92, ALTERADA P/ LC Nº 1055/08</v>
          </cell>
        </row>
        <row r="429">
          <cell r="A429" t="str">
            <v>4059301157NI3B</v>
          </cell>
          <cell r="B429">
            <v>4059</v>
          </cell>
          <cell r="C429">
            <v>30</v>
          </cell>
          <cell r="D429">
            <v>1157</v>
          </cell>
          <cell r="E429" t="str">
            <v>CITOTECNICO</v>
          </cell>
          <cell r="F429" t="str">
            <v>NI</v>
          </cell>
          <cell r="G429">
            <v>3</v>
          </cell>
          <cell r="H429" t="str">
            <v>B</v>
          </cell>
          <cell r="I429">
            <v>4059</v>
          </cell>
          <cell r="J429">
            <v>105.25</v>
          </cell>
          <cell r="K429" t="str">
            <v>AGENTE TÉCNICO DE SAÚDE</v>
          </cell>
          <cell r="L429">
            <v>3</v>
          </cell>
          <cell r="M429" t="str">
            <v>B</v>
          </cell>
          <cell r="N429">
            <v>379.51</v>
          </cell>
          <cell r="O429">
            <v>406.08</v>
          </cell>
          <cell r="P429">
            <v>406.08</v>
          </cell>
          <cell r="Q429">
            <v>0</v>
          </cell>
          <cell r="S429">
            <v>7.0000000000000007E-2</v>
          </cell>
          <cell r="T429">
            <v>31.18</v>
          </cell>
          <cell r="U429">
            <v>6</v>
          </cell>
          <cell r="V429">
            <v>600</v>
          </cell>
          <cell r="W429">
            <v>6.42</v>
          </cell>
          <cell r="X429">
            <v>642</v>
          </cell>
          <cell r="Y429">
            <v>642</v>
          </cell>
          <cell r="Z429">
            <v>0.51</v>
          </cell>
          <cell r="AA429">
            <v>396.6</v>
          </cell>
          <cell r="AB429">
            <v>0</v>
          </cell>
          <cell r="AQ429">
            <v>302</v>
          </cell>
          <cell r="AR429">
            <v>302</v>
          </cell>
          <cell r="AS429">
            <v>0</v>
          </cell>
          <cell r="AT429">
            <v>0</v>
          </cell>
          <cell r="AW429">
            <v>0</v>
          </cell>
          <cell r="AX429">
            <v>0</v>
          </cell>
          <cell r="AY429">
            <v>0</v>
          </cell>
          <cell r="BH429">
            <v>382</v>
          </cell>
          <cell r="BI429">
            <v>1048.08</v>
          </cell>
          <cell r="BL429">
            <v>105.24</v>
          </cell>
          <cell r="BM429" t="str">
            <v>LC Nº 674/92, ALTERADA P/ LC Nº 1055/08</v>
          </cell>
        </row>
        <row r="430">
          <cell r="A430" t="str">
            <v>4059301157NI3C</v>
          </cell>
          <cell r="B430">
            <v>4059</v>
          </cell>
          <cell r="C430">
            <v>30</v>
          </cell>
          <cell r="D430">
            <v>1157</v>
          </cell>
          <cell r="E430" t="str">
            <v>CITOTECNICO</v>
          </cell>
          <cell r="F430" t="str">
            <v>NI</v>
          </cell>
          <cell r="G430">
            <v>3</v>
          </cell>
          <cell r="H430" t="str">
            <v>C</v>
          </cell>
          <cell r="I430">
            <v>4059</v>
          </cell>
          <cell r="J430">
            <v>114.19</v>
          </cell>
          <cell r="K430" t="str">
            <v>AGENTE TÉCNICO DE SAÚDE</v>
          </cell>
          <cell r="L430">
            <v>3</v>
          </cell>
          <cell r="M430" t="str">
            <v>C</v>
          </cell>
          <cell r="N430">
            <v>398.49</v>
          </cell>
          <cell r="O430">
            <v>426.38</v>
          </cell>
          <cell r="P430">
            <v>426.38</v>
          </cell>
          <cell r="Q430">
            <v>0</v>
          </cell>
          <cell r="S430">
            <v>7.0000000000000007E-2</v>
          </cell>
          <cell r="T430">
            <v>31.18</v>
          </cell>
          <cell r="U430">
            <v>6</v>
          </cell>
          <cell r="V430">
            <v>600</v>
          </cell>
          <cell r="W430">
            <v>6.42</v>
          </cell>
          <cell r="X430">
            <v>642</v>
          </cell>
          <cell r="Y430">
            <v>642</v>
          </cell>
          <cell r="Z430">
            <v>0.51</v>
          </cell>
          <cell r="AA430">
            <v>396.6</v>
          </cell>
          <cell r="AB430">
            <v>0</v>
          </cell>
          <cell r="AQ430">
            <v>302</v>
          </cell>
          <cell r="AR430">
            <v>302</v>
          </cell>
          <cell r="AS430">
            <v>0</v>
          </cell>
          <cell r="AT430">
            <v>0</v>
          </cell>
          <cell r="AW430">
            <v>0</v>
          </cell>
          <cell r="AX430">
            <v>0</v>
          </cell>
          <cell r="AY430">
            <v>0</v>
          </cell>
          <cell r="BH430">
            <v>382</v>
          </cell>
          <cell r="BI430">
            <v>1068.3800000000001</v>
          </cell>
          <cell r="BL430">
            <v>114.19</v>
          </cell>
          <cell r="BM430" t="str">
            <v>LC Nº 674/92, ALTERADA P/ LC Nº 1055/08</v>
          </cell>
        </row>
        <row r="431">
          <cell r="A431" t="str">
            <v>4059301157NI3D</v>
          </cell>
          <cell r="B431">
            <v>4059</v>
          </cell>
          <cell r="C431">
            <v>30</v>
          </cell>
          <cell r="D431">
            <v>1157</v>
          </cell>
          <cell r="E431" t="str">
            <v>CITOTECNICO</v>
          </cell>
          <cell r="F431" t="str">
            <v>NI</v>
          </cell>
          <cell r="G431">
            <v>3</v>
          </cell>
          <cell r="H431" t="str">
            <v>D</v>
          </cell>
          <cell r="I431">
            <v>4059</v>
          </cell>
          <cell r="J431">
            <v>123.9</v>
          </cell>
          <cell r="K431" t="str">
            <v>AGENTE TÉCNICO DE SAÚDE</v>
          </cell>
          <cell r="L431">
            <v>3</v>
          </cell>
          <cell r="M431" t="str">
            <v>D</v>
          </cell>
          <cell r="N431">
            <v>418.41</v>
          </cell>
          <cell r="O431">
            <v>447.7</v>
          </cell>
          <cell r="P431">
            <v>447.7</v>
          </cell>
          <cell r="Q431">
            <v>0</v>
          </cell>
          <cell r="S431">
            <v>7.0000000000000007E-2</v>
          </cell>
          <cell r="T431">
            <v>31.18</v>
          </cell>
          <cell r="U431">
            <v>6</v>
          </cell>
          <cell r="V431">
            <v>600</v>
          </cell>
          <cell r="W431">
            <v>6.42</v>
          </cell>
          <cell r="X431">
            <v>642</v>
          </cell>
          <cell r="Y431">
            <v>642</v>
          </cell>
          <cell r="Z431">
            <v>0.51</v>
          </cell>
          <cell r="AA431">
            <v>396.6</v>
          </cell>
          <cell r="AB431">
            <v>0</v>
          </cell>
          <cell r="AQ431">
            <v>302</v>
          </cell>
          <cell r="AR431">
            <v>302</v>
          </cell>
          <cell r="AS431">
            <v>0</v>
          </cell>
          <cell r="AT431">
            <v>0</v>
          </cell>
          <cell r="AW431">
            <v>0</v>
          </cell>
          <cell r="AX431">
            <v>0</v>
          </cell>
          <cell r="AY431">
            <v>0</v>
          </cell>
          <cell r="BH431">
            <v>382</v>
          </cell>
          <cell r="BI431">
            <v>1089.7</v>
          </cell>
          <cell r="BL431">
            <v>123.9</v>
          </cell>
          <cell r="BM431" t="str">
            <v>LC Nº 674/92, ALTERADA P/ LC Nº 1055/08</v>
          </cell>
        </row>
        <row r="432">
          <cell r="A432" t="str">
            <v>4059301157NI3E</v>
          </cell>
          <cell r="B432">
            <v>4059</v>
          </cell>
          <cell r="C432">
            <v>30</v>
          </cell>
          <cell r="D432">
            <v>1157</v>
          </cell>
          <cell r="E432" t="str">
            <v>CITOTECNICO</v>
          </cell>
          <cell r="F432" t="str">
            <v>NI</v>
          </cell>
          <cell r="G432">
            <v>3</v>
          </cell>
          <cell r="H432" t="str">
            <v>E</v>
          </cell>
          <cell r="I432">
            <v>4059</v>
          </cell>
          <cell r="J432">
            <v>134.43</v>
          </cell>
          <cell r="K432" t="str">
            <v>AGENTE TÉCNICO DE SAÚDE</v>
          </cell>
          <cell r="L432">
            <v>3</v>
          </cell>
          <cell r="M432" t="str">
            <v>E</v>
          </cell>
          <cell r="N432">
            <v>439.33</v>
          </cell>
          <cell r="O432">
            <v>470.08</v>
          </cell>
          <cell r="P432">
            <v>470.08</v>
          </cell>
          <cell r="Q432">
            <v>0</v>
          </cell>
          <cell r="S432">
            <v>7.0000000000000007E-2</v>
          </cell>
          <cell r="T432">
            <v>31.18</v>
          </cell>
          <cell r="U432">
            <v>6</v>
          </cell>
          <cell r="V432">
            <v>600</v>
          </cell>
          <cell r="W432">
            <v>6.42</v>
          </cell>
          <cell r="X432">
            <v>642</v>
          </cell>
          <cell r="Y432">
            <v>642</v>
          </cell>
          <cell r="Z432">
            <v>0.51</v>
          </cell>
          <cell r="AA432">
            <v>396.6</v>
          </cell>
          <cell r="AB432">
            <v>0</v>
          </cell>
          <cell r="AQ432">
            <v>302</v>
          </cell>
          <cell r="AR432">
            <v>302</v>
          </cell>
          <cell r="AS432">
            <v>0</v>
          </cell>
          <cell r="AT432">
            <v>0</v>
          </cell>
          <cell r="AW432">
            <v>0</v>
          </cell>
          <cell r="AX432">
            <v>0</v>
          </cell>
          <cell r="AY432">
            <v>0</v>
          </cell>
          <cell r="BH432">
            <v>382</v>
          </cell>
          <cell r="BI432">
            <v>1112.08</v>
          </cell>
          <cell r="BL432">
            <v>134.43</v>
          </cell>
          <cell r="BM432" t="str">
            <v>LC Nº 674/92, ALTERADA P/ LC Nº 1055/08</v>
          </cell>
        </row>
        <row r="433">
          <cell r="A433" t="str">
            <v>4059301157NI3F</v>
          </cell>
          <cell r="B433">
            <v>4059</v>
          </cell>
          <cell r="C433">
            <v>30</v>
          </cell>
          <cell r="D433">
            <v>1157</v>
          </cell>
          <cell r="E433" t="str">
            <v>CITOTECNICO</v>
          </cell>
          <cell r="F433" t="str">
            <v>NI</v>
          </cell>
          <cell r="G433">
            <v>3</v>
          </cell>
          <cell r="H433" t="str">
            <v>F</v>
          </cell>
          <cell r="I433">
            <v>4059</v>
          </cell>
          <cell r="J433">
            <v>145.86000000000001</v>
          </cell>
          <cell r="K433" t="str">
            <v>AGENTE TÉCNICO DE SAÚDE</v>
          </cell>
          <cell r="L433">
            <v>3</v>
          </cell>
          <cell r="M433" t="str">
            <v>F</v>
          </cell>
          <cell r="N433">
            <v>461.3</v>
          </cell>
          <cell r="O433">
            <v>493.59</v>
          </cell>
          <cell r="P433">
            <v>493.59</v>
          </cell>
          <cell r="Q433">
            <v>0</v>
          </cell>
          <cell r="S433">
            <v>7.0000000000000007E-2</v>
          </cell>
          <cell r="T433">
            <v>31.18</v>
          </cell>
          <cell r="U433">
            <v>6</v>
          </cell>
          <cell r="V433">
            <v>600</v>
          </cell>
          <cell r="W433">
            <v>6.42</v>
          </cell>
          <cell r="X433">
            <v>642</v>
          </cell>
          <cell r="Y433">
            <v>642</v>
          </cell>
          <cell r="Z433">
            <v>0.51</v>
          </cell>
          <cell r="AA433">
            <v>396.6</v>
          </cell>
          <cell r="AB433">
            <v>0</v>
          </cell>
          <cell r="AQ433">
            <v>302</v>
          </cell>
          <cell r="AR433">
            <v>302</v>
          </cell>
          <cell r="AS433">
            <v>0</v>
          </cell>
          <cell r="AT433">
            <v>0</v>
          </cell>
          <cell r="AW433">
            <v>0</v>
          </cell>
          <cell r="AX433">
            <v>0</v>
          </cell>
          <cell r="AY433">
            <v>0</v>
          </cell>
          <cell r="BH433">
            <v>382</v>
          </cell>
          <cell r="BI433">
            <v>1135.5899999999999</v>
          </cell>
          <cell r="BL433">
            <v>145.86000000000001</v>
          </cell>
          <cell r="BM433" t="str">
            <v>LC Nº 674/92, ALTERADA P/ LC Nº 1055/08</v>
          </cell>
        </row>
        <row r="434">
          <cell r="A434" t="str">
            <v>4059301157NI3G</v>
          </cell>
          <cell r="B434">
            <v>4059</v>
          </cell>
          <cell r="C434">
            <v>30</v>
          </cell>
          <cell r="D434">
            <v>1157</v>
          </cell>
          <cell r="F434" t="str">
            <v>NI</v>
          </cell>
          <cell r="K434" t="str">
            <v>AGENTE TÉCNICO DE SAÚDE</v>
          </cell>
          <cell r="L434">
            <v>3</v>
          </cell>
          <cell r="M434" t="str">
            <v>G</v>
          </cell>
          <cell r="N434">
            <v>484.36</v>
          </cell>
          <cell r="O434">
            <v>518.27</v>
          </cell>
          <cell r="P434">
            <v>518.27</v>
          </cell>
          <cell r="U434">
            <v>6</v>
          </cell>
          <cell r="V434">
            <v>600</v>
          </cell>
          <cell r="W434">
            <v>6.42</v>
          </cell>
          <cell r="X434">
            <v>642</v>
          </cell>
          <cell r="Y434">
            <v>642</v>
          </cell>
          <cell r="AB434">
            <v>0</v>
          </cell>
          <cell r="AQ434">
            <v>302</v>
          </cell>
          <cell r="AR434">
            <v>302</v>
          </cell>
          <cell r="AX434">
            <v>0</v>
          </cell>
          <cell r="BI434">
            <v>1160.27</v>
          </cell>
        </row>
        <row r="435">
          <cell r="A435" t="str">
            <v>4059301157NI3H</v>
          </cell>
          <cell r="B435">
            <v>4059</v>
          </cell>
          <cell r="C435">
            <v>30</v>
          </cell>
          <cell r="D435">
            <v>1157</v>
          </cell>
          <cell r="F435" t="str">
            <v>NI</v>
          </cell>
          <cell r="K435" t="str">
            <v>AGENTE TÉCNICO DE SAÚDE</v>
          </cell>
          <cell r="L435">
            <v>3</v>
          </cell>
          <cell r="M435" t="str">
            <v>H</v>
          </cell>
          <cell r="N435">
            <v>508.58</v>
          </cell>
          <cell r="O435">
            <v>544.17999999999995</v>
          </cell>
          <cell r="P435">
            <v>544.17999999999995</v>
          </cell>
          <cell r="U435">
            <v>6</v>
          </cell>
          <cell r="V435">
            <v>600</v>
          </cell>
          <cell r="W435">
            <v>6.42</v>
          </cell>
          <cell r="X435">
            <v>642</v>
          </cell>
          <cell r="Y435">
            <v>642</v>
          </cell>
          <cell r="AB435">
            <v>0</v>
          </cell>
          <cell r="AQ435">
            <v>302</v>
          </cell>
          <cell r="AR435">
            <v>302</v>
          </cell>
          <cell r="AX435">
            <v>0</v>
          </cell>
          <cell r="BI435">
            <v>1186.18</v>
          </cell>
        </row>
        <row r="436">
          <cell r="A436" t="str">
            <v>4059301157NI3I</v>
          </cell>
          <cell r="B436">
            <v>4059</v>
          </cell>
          <cell r="C436">
            <v>30</v>
          </cell>
          <cell r="D436">
            <v>1157</v>
          </cell>
          <cell r="F436" t="str">
            <v>NI</v>
          </cell>
          <cell r="K436" t="str">
            <v>AGENTE TÉCNICO DE SAÚDE</v>
          </cell>
          <cell r="L436">
            <v>3</v>
          </cell>
          <cell r="M436" t="str">
            <v>I</v>
          </cell>
          <cell r="N436">
            <v>534.01</v>
          </cell>
          <cell r="O436">
            <v>571.39</v>
          </cell>
          <cell r="P436">
            <v>571.39</v>
          </cell>
          <cell r="U436">
            <v>6</v>
          </cell>
          <cell r="V436">
            <v>600</v>
          </cell>
          <cell r="W436">
            <v>6.42</v>
          </cell>
          <cell r="X436">
            <v>642</v>
          </cell>
          <cell r="Y436">
            <v>642</v>
          </cell>
          <cell r="AB436">
            <v>0</v>
          </cell>
          <cell r="AQ436">
            <v>302</v>
          </cell>
          <cell r="AR436">
            <v>302</v>
          </cell>
          <cell r="AX436">
            <v>0</v>
          </cell>
          <cell r="BI436">
            <v>1213.3900000000001</v>
          </cell>
        </row>
        <row r="437">
          <cell r="A437" t="str">
            <v>4059301157NI3J</v>
          </cell>
          <cell r="B437">
            <v>4059</v>
          </cell>
          <cell r="C437">
            <v>30</v>
          </cell>
          <cell r="D437">
            <v>1157</v>
          </cell>
          <cell r="F437" t="str">
            <v>NI</v>
          </cell>
          <cell r="K437" t="str">
            <v>AGENTE TÉCNICO DE SAÚDE</v>
          </cell>
          <cell r="L437">
            <v>3</v>
          </cell>
          <cell r="M437" t="str">
            <v>J</v>
          </cell>
          <cell r="N437">
            <v>560.71</v>
          </cell>
          <cell r="O437">
            <v>599.96</v>
          </cell>
          <cell r="P437">
            <v>599.96</v>
          </cell>
          <cell r="U437">
            <v>6</v>
          </cell>
          <cell r="V437">
            <v>600</v>
          </cell>
          <cell r="W437">
            <v>6.42</v>
          </cell>
          <cell r="X437">
            <v>642</v>
          </cell>
          <cell r="Y437">
            <v>642</v>
          </cell>
          <cell r="AB437">
            <v>0</v>
          </cell>
          <cell r="AQ437">
            <v>302</v>
          </cell>
          <cell r="AR437">
            <v>302</v>
          </cell>
          <cell r="AX437">
            <v>0</v>
          </cell>
          <cell r="BI437">
            <v>1241.96</v>
          </cell>
        </row>
        <row r="438">
          <cell r="A438" t="str">
            <v>4060301157NI2A</v>
          </cell>
          <cell r="B438">
            <v>4060</v>
          </cell>
          <cell r="C438">
            <v>30</v>
          </cell>
          <cell r="D438">
            <v>1157</v>
          </cell>
          <cell r="E438" t="str">
            <v>DESINSETIZADOR</v>
          </cell>
          <cell r="F438" t="str">
            <v>NI</v>
          </cell>
          <cell r="G438">
            <v>1</v>
          </cell>
          <cell r="H438" t="str">
            <v>A</v>
          </cell>
          <cell r="I438">
            <v>4060</v>
          </cell>
          <cell r="J438">
            <v>83.94</v>
          </cell>
          <cell r="K438" t="str">
            <v>DESINSETIZADOR</v>
          </cell>
          <cell r="L438">
            <v>2</v>
          </cell>
          <cell r="M438" t="str">
            <v>A</v>
          </cell>
          <cell r="N438">
            <v>301.2</v>
          </cell>
          <cell r="O438">
            <v>322.27999999999997</v>
          </cell>
          <cell r="P438">
            <v>322.27999999999997</v>
          </cell>
          <cell r="Q438">
            <v>0</v>
          </cell>
          <cell r="S438">
            <v>7.0000000000000007E-2</v>
          </cell>
          <cell r="T438">
            <v>31.18</v>
          </cell>
          <cell r="U438">
            <v>5.8</v>
          </cell>
          <cell r="V438">
            <v>580</v>
          </cell>
          <cell r="W438">
            <v>6.2060000000000004</v>
          </cell>
          <cell r="X438">
            <v>620.6</v>
          </cell>
          <cell r="Y438">
            <v>620.6</v>
          </cell>
          <cell r="Z438">
            <v>0.51</v>
          </cell>
          <cell r="AA438">
            <v>396.6</v>
          </cell>
          <cell r="AB438">
            <v>0</v>
          </cell>
          <cell r="AQ438">
            <v>281</v>
          </cell>
          <cell r="AR438">
            <v>281</v>
          </cell>
          <cell r="AS438">
            <v>0</v>
          </cell>
          <cell r="AT438">
            <v>0</v>
          </cell>
          <cell r="AW438">
            <v>0</v>
          </cell>
          <cell r="AX438">
            <v>0</v>
          </cell>
          <cell r="AY438">
            <v>0</v>
          </cell>
          <cell r="BH438">
            <v>382</v>
          </cell>
          <cell r="BI438">
            <v>942.88</v>
          </cell>
          <cell r="BL438">
            <v>83.94</v>
          </cell>
          <cell r="BM438" t="str">
            <v>LC Nº 674/92, ALTERADA P/ LC Nº 1055/08</v>
          </cell>
        </row>
        <row r="439">
          <cell r="A439" t="str">
            <v>4060301157NI2B</v>
          </cell>
          <cell r="B439">
            <v>4060</v>
          </cell>
          <cell r="C439">
            <v>30</v>
          </cell>
          <cell r="D439">
            <v>1157</v>
          </cell>
          <cell r="E439" t="str">
            <v>DESINSETIZADOR</v>
          </cell>
          <cell r="F439" t="str">
            <v>NI</v>
          </cell>
          <cell r="G439">
            <v>1</v>
          </cell>
          <cell r="H439" t="str">
            <v>B</v>
          </cell>
          <cell r="I439">
            <v>4060</v>
          </cell>
          <cell r="J439">
            <v>91.07</v>
          </cell>
          <cell r="K439" t="str">
            <v>DESINSETIZADOR</v>
          </cell>
          <cell r="L439">
            <v>2</v>
          </cell>
          <cell r="M439" t="str">
            <v>B</v>
          </cell>
          <cell r="N439">
            <v>316.26</v>
          </cell>
          <cell r="O439">
            <v>338.39</v>
          </cell>
          <cell r="P439">
            <v>338.39</v>
          </cell>
          <cell r="Q439">
            <v>0</v>
          </cell>
          <cell r="S439">
            <v>7.0000000000000007E-2</v>
          </cell>
          <cell r="T439">
            <v>31.18</v>
          </cell>
          <cell r="U439">
            <v>5.8</v>
          </cell>
          <cell r="V439">
            <v>580</v>
          </cell>
          <cell r="W439">
            <v>6.2060000000000004</v>
          </cell>
          <cell r="X439">
            <v>620.6</v>
          </cell>
          <cell r="Y439">
            <v>620.6</v>
          </cell>
          <cell r="Z439">
            <v>0.51</v>
          </cell>
          <cell r="AA439">
            <v>396.6</v>
          </cell>
          <cell r="AB439">
            <v>0</v>
          </cell>
          <cell r="AQ439">
            <v>281</v>
          </cell>
          <cell r="AR439">
            <v>281</v>
          </cell>
          <cell r="AS439">
            <v>0</v>
          </cell>
          <cell r="AT439">
            <v>0</v>
          </cell>
          <cell r="AW439">
            <v>0</v>
          </cell>
          <cell r="AX439">
            <v>0</v>
          </cell>
          <cell r="AY439">
            <v>0</v>
          </cell>
          <cell r="BH439">
            <v>382</v>
          </cell>
          <cell r="BI439">
            <v>958.99</v>
          </cell>
          <cell r="BL439">
            <v>91.07</v>
          </cell>
          <cell r="BM439" t="str">
            <v>LC Nº 674/92, ALTERADA P/ LC Nº 1055/08</v>
          </cell>
        </row>
        <row r="440">
          <cell r="A440" t="str">
            <v>4060301157NI2C</v>
          </cell>
          <cell r="B440">
            <v>4060</v>
          </cell>
          <cell r="C440">
            <v>30</v>
          </cell>
          <cell r="D440">
            <v>1157</v>
          </cell>
          <cell r="E440" t="str">
            <v>DESINSETIZADOR</v>
          </cell>
          <cell r="F440" t="str">
            <v>NI</v>
          </cell>
          <cell r="G440">
            <v>1</v>
          </cell>
          <cell r="H440" t="str">
            <v>C</v>
          </cell>
          <cell r="I440">
            <v>4060</v>
          </cell>
          <cell r="J440">
            <v>98.81</v>
          </cell>
          <cell r="K440" t="str">
            <v>DESINSETIZADOR</v>
          </cell>
          <cell r="L440">
            <v>2</v>
          </cell>
          <cell r="M440" t="str">
            <v>C</v>
          </cell>
          <cell r="N440">
            <v>332.07</v>
          </cell>
          <cell r="O440">
            <v>355.31</v>
          </cell>
          <cell r="P440">
            <v>355.31</v>
          </cell>
          <cell r="Q440">
            <v>0</v>
          </cell>
          <cell r="S440">
            <v>7.0000000000000007E-2</v>
          </cell>
          <cell r="T440">
            <v>31.18</v>
          </cell>
          <cell r="U440">
            <v>5.8</v>
          </cell>
          <cell r="V440">
            <v>580</v>
          </cell>
          <cell r="W440">
            <v>6.2060000000000004</v>
          </cell>
          <cell r="X440">
            <v>620.6</v>
          </cell>
          <cell r="Y440">
            <v>620.6</v>
          </cell>
          <cell r="Z440">
            <v>0.51</v>
          </cell>
          <cell r="AA440">
            <v>396.6</v>
          </cell>
          <cell r="AB440">
            <v>0</v>
          </cell>
          <cell r="AQ440">
            <v>281</v>
          </cell>
          <cell r="AR440">
            <v>281</v>
          </cell>
          <cell r="AS440">
            <v>0</v>
          </cell>
          <cell r="AT440">
            <v>0</v>
          </cell>
          <cell r="AW440">
            <v>0</v>
          </cell>
          <cell r="AX440">
            <v>0</v>
          </cell>
          <cell r="AY440">
            <v>0</v>
          </cell>
          <cell r="BH440">
            <v>382</v>
          </cell>
          <cell r="BI440">
            <v>975.91</v>
          </cell>
          <cell r="BL440">
            <v>98.81</v>
          </cell>
          <cell r="BM440" t="str">
            <v>LC Nº 674/92, ALTERADA P/ LC Nº 1055/08</v>
          </cell>
        </row>
        <row r="441">
          <cell r="A441" t="str">
            <v>4060301157NI2D</v>
          </cell>
          <cell r="B441">
            <v>4060</v>
          </cell>
          <cell r="C441">
            <v>30</v>
          </cell>
          <cell r="D441">
            <v>1157</v>
          </cell>
          <cell r="E441" t="str">
            <v>DESINSETIZADOR</v>
          </cell>
          <cell r="F441" t="str">
            <v>NI</v>
          </cell>
          <cell r="G441">
            <v>1</v>
          </cell>
          <cell r="H441" t="str">
            <v>D</v>
          </cell>
          <cell r="I441">
            <v>4060</v>
          </cell>
          <cell r="J441">
            <v>107.21</v>
          </cell>
          <cell r="K441" t="str">
            <v>DESINSETIZADOR</v>
          </cell>
          <cell r="L441">
            <v>2</v>
          </cell>
          <cell r="M441" t="str">
            <v>D</v>
          </cell>
          <cell r="N441">
            <v>348.68</v>
          </cell>
          <cell r="O441">
            <v>373.08</v>
          </cell>
          <cell r="P441">
            <v>373.08</v>
          </cell>
          <cell r="Q441">
            <v>0</v>
          </cell>
          <cell r="S441">
            <v>7.0000000000000007E-2</v>
          </cell>
          <cell r="T441">
            <v>31.18</v>
          </cell>
          <cell r="U441">
            <v>5.8</v>
          </cell>
          <cell r="V441">
            <v>580</v>
          </cell>
          <cell r="W441">
            <v>6.2060000000000004</v>
          </cell>
          <cell r="X441">
            <v>620.6</v>
          </cell>
          <cell r="Y441">
            <v>620.6</v>
          </cell>
          <cell r="Z441">
            <v>0.51</v>
          </cell>
          <cell r="AA441">
            <v>396.6</v>
          </cell>
          <cell r="AB441">
            <v>0</v>
          </cell>
          <cell r="AQ441">
            <v>281</v>
          </cell>
          <cell r="AR441">
            <v>281</v>
          </cell>
          <cell r="AS441">
            <v>0</v>
          </cell>
          <cell r="AT441">
            <v>0</v>
          </cell>
          <cell r="AW441">
            <v>0</v>
          </cell>
          <cell r="AX441">
            <v>0</v>
          </cell>
          <cell r="AY441">
            <v>0</v>
          </cell>
          <cell r="BH441">
            <v>382</v>
          </cell>
          <cell r="BI441">
            <v>993.68</v>
          </cell>
          <cell r="BL441">
            <v>107.21</v>
          </cell>
          <cell r="BM441" t="str">
            <v>LC Nº 674/92, ALTERADA P/ LC Nº 1055/08</v>
          </cell>
        </row>
        <row r="442">
          <cell r="A442" t="str">
            <v>4060301157NI2E</v>
          </cell>
          <cell r="B442">
            <v>4060</v>
          </cell>
          <cell r="C442">
            <v>30</v>
          </cell>
          <cell r="D442">
            <v>1157</v>
          </cell>
          <cell r="E442" t="str">
            <v>DESINSETIZADOR</v>
          </cell>
          <cell r="F442" t="str">
            <v>NI</v>
          </cell>
          <cell r="G442">
            <v>1</v>
          </cell>
          <cell r="H442" t="str">
            <v>E</v>
          </cell>
          <cell r="I442">
            <v>4060</v>
          </cell>
          <cell r="J442">
            <v>116.33</v>
          </cell>
          <cell r="K442" t="str">
            <v>DESINSETIZADOR</v>
          </cell>
          <cell r="L442">
            <v>2</v>
          </cell>
          <cell r="M442" t="str">
            <v>E</v>
          </cell>
          <cell r="N442">
            <v>366.11</v>
          </cell>
          <cell r="O442">
            <v>391.73</v>
          </cell>
          <cell r="P442">
            <v>391.73</v>
          </cell>
          <cell r="Q442">
            <v>0</v>
          </cell>
          <cell r="S442">
            <v>7.0000000000000007E-2</v>
          </cell>
          <cell r="T442">
            <v>31.18</v>
          </cell>
          <cell r="U442">
            <v>5.8</v>
          </cell>
          <cell r="V442">
            <v>580</v>
          </cell>
          <cell r="W442">
            <v>6.2060000000000004</v>
          </cell>
          <cell r="X442">
            <v>620.6</v>
          </cell>
          <cell r="Y442">
            <v>620.6</v>
          </cell>
          <cell r="Z442">
            <v>0.51</v>
          </cell>
          <cell r="AA442">
            <v>396.6</v>
          </cell>
          <cell r="AB442">
            <v>0</v>
          </cell>
          <cell r="AQ442">
            <v>281</v>
          </cell>
          <cell r="AR442">
            <v>281</v>
          </cell>
          <cell r="AS442">
            <v>0</v>
          </cell>
          <cell r="AT442">
            <v>0</v>
          </cell>
          <cell r="AW442">
            <v>0</v>
          </cell>
          <cell r="AX442">
            <v>0</v>
          </cell>
          <cell r="AY442">
            <v>0</v>
          </cell>
          <cell r="BH442">
            <v>382</v>
          </cell>
          <cell r="BI442">
            <v>1012.33</v>
          </cell>
          <cell r="BL442">
            <v>116.32</v>
          </cell>
          <cell r="BM442" t="str">
            <v>LC Nº 674/92, ALTERADA P/ LC Nº 1055/08</v>
          </cell>
        </row>
        <row r="443">
          <cell r="A443" t="str">
            <v>4060301157NI2F</v>
          </cell>
          <cell r="B443">
            <v>4060</v>
          </cell>
          <cell r="C443">
            <v>30</v>
          </cell>
          <cell r="D443">
            <v>1157</v>
          </cell>
          <cell r="E443" t="str">
            <v>DESINSETIZADOR</v>
          </cell>
          <cell r="F443" t="str">
            <v>NI</v>
          </cell>
          <cell r="G443">
            <v>1</v>
          </cell>
          <cell r="H443" t="str">
            <v>F</v>
          </cell>
          <cell r="I443">
            <v>4060</v>
          </cell>
          <cell r="J443">
            <v>126.21</v>
          </cell>
          <cell r="K443" t="str">
            <v>DESINSETIZADOR</v>
          </cell>
          <cell r="L443">
            <v>2</v>
          </cell>
          <cell r="M443" t="str">
            <v>F</v>
          </cell>
          <cell r="N443">
            <v>384.42</v>
          </cell>
          <cell r="O443">
            <v>411.32</v>
          </cell>
          <cell r="P443">
            <v>411.32</v>
          </cell>
          <cell r="Q443">
            <v>0</v>
          </cell>
          <cell r="S443">
            <v>7.0000000000000007E-2</v>
          </cell>
          <cell r="T443">
            <v>31.18</v>
          </cell>
          <cell r="U443">
            <v>5.8</v>
          </cell>
          <cell r="V443">
            <v>580</v>
          </cell>
          <cell r="W443">
            <v>6.2060000000000004</v>
          </cell>
          <cell r="X443">
            <v>620.6</v>
          </cell>
          <cell r="Y443">
            <v>620.6</v>
          </cell>
          <cell r="Z443">
            <v>0.51</v>
          </cell>
          <cell r="AA443">
            <v>396.6</v>
          </cell>
          <cell r="AB443">
            <v>0</v>
          </cell>
          <cell r="AQ443">
            <v>281</v>
          </cell>
          <cell r="AR443">
            <v>281</v>
          </cell>
          <cell r="AS443">
            <v>0</v>
          </cell>
          <cell r="AT443">
            <v>0</v>
          </cell>
          <cell r="AW443">
            <v>0</v>
          </cell>
          <cell r="AX443">
            <v>0</v>
          </cell>
          <cell r="AY443">
            <v>0</v>
          </cell>
          <cell r="BH443">
            <v>382</v>
          </cell>
          <cell r="BI443">
            <v>1031.92</v>
          </cell>
          <cell r="BL443">
            <v>126.21</v>
          </cell>
          <cell r="BM443" t="str">
            <v>LC Nº 674/92, ALTERADA P/ LC Nº 1055/08</v>
          </cell>
        </row>
        <row r="444">
          <cell r="A444" t="str">
            <v>4060301157NI2G</v>
          </cell>
          <cell r="B444">
            <v>4060</v>
          </cell>
          <cell r="C444">
            <v>30</v>
          </cell>
          <cell r="D444">
            <v>1157</v>
          </cell>
          <cell r="F444" t="str">
            <v>NI</v>
          </cell>
          <cell r="K444" t="str">
            <v>DESINSETIZADOR</v>
          </cell>
          <cell r="L444">
            <v>2</v>
          </cell>
          <cell r="M444" t="str">
            <v>G</v>
          </cell>
          <cell r="N444">
            <v>403.64</v>
          </cell>
          <cell r="O444">
            <v>431.89</v>
          </cell>
          <cell r="P444">
            <v>431.89</v>
          </cell>
          <cell r="U444">
            <v>5.8</v>
          </cell>
          <cell r="V444">
            <v>580</v>
          </cell>
          <cell r="W444">
            <v>6.2060000000000004</v>
          </cell>
          <cell r="X444">
            <v>620.6</v>
          </cell>
          <cell r="Y444">
            <v>620.6</v>
          </cell>
          <cell r="AB444">
            <v>0</v>
          </cell>
          <cell r="AQ444">
            <v>281</v>
          </cell>
          <cell r="AR444">
            <v>281</v>
          </cell>
          <cell r="AX444">
            <v>0</v>
          </cell>
          <cell r="BI444">
            <v>1052.49</v>
          </cell>
        </row>
        <row r="445">
          <cell r="A445" t="str">
            <v>4060301157NI2H</v>
          </cell>
          <cell r="B445">
            <v>4060</v>
          </cell>
          <cell r="C445">
            <v>30</v>
          </cell>
          <cell r="D445">
            <v>1157</v>
          </cell>
          <cell r="F445" t="str">
            <v>NI</v>
          </cell>
          <cell r="K445" t="str">
            <v>DESINSETIZADOR</v>
          </cell>
          <cell r="L445">
            <v>2</v>
          </cell>
          <cell r="M445" t="str">
            <v>H</v>
          </cell>
          <cell r="N445">
            <v>423.82</v>
          </cell>
          <cell r="O445">
            <v>453.48</v>
          </cell>
          <cell r="P445">
            <v>453.48</v>
          </cell>
          <cell r="U445">
            <v>5.8</v>
          </cell>
          <cell r="V445">
            <v>580</v>
          </cell>
          <cell r="W445">
            <v>6.2060000000000004</v>
          </cell>
          <cell r="X445">
            <v>620.6</v>
          </cell>
          <cell r="Y445">
            <v>620.6</v>
          </cell>
          <cell r="AB445">
            <v>0</v>
          </cell>
          <cell r="AQ445">
            <v>281</v>
          </cell>
          <cell r="AR445">
            <v>281</v>
          </cell>
          <cell r="AX445">
            <v>0</v>
          </cell>
          <cell r="BI445">
            <v>1074.08</v>
          </cell>
        </row>
        <row r="446">
          <cell r="A446" t="str">
            <v>4060301157NI2I</v>
          </cell>
          <cell r="B446">
            <v>4060</v>
          </cell>
          <cell r="C446">
            <v>30</v>
          </cell>
          <cell r="D446">
            <v>1157</v>
          </cell>
          <cell r="F446" t="str">
            <v>NI</v>
          </cell>
          <cell r="K446" t="str">
            <v>DESINSETIZADOR</v>
          </cell>
          <cell r="L446">
            <v>2</v>
          </cell>
          <cell r="M446" t="str">
            <v>I</v>
          </cell>
          <cell r="N446">
            <v>445.01</v>
          </cell>
          <cell r="O446">
            <v>476.15</v>
          </cell>
          <cell r="P446">
            <v>476.15</v>
          </cell>
          <cell r="U446">
            <v>5.8</v>
          </cell>
          <cell r="V446">
            <v>580</v>
          </cell>
          <cell r="W446">
            <v>6.2060000000000004</v>
          </cell>
          <cell r="X446">
            <v>620.6</v>
          </cell>
          <cell r="Y446">
            <v>620.6</v>
          </cell>
          <cell r="AB446">
            <v>0</v>
          </cell>
          <cell r="AQ446">
            <v>281</v>
          </cell>
          <cell r="AR446">
            <v>281</v>
          </cell>
          <cell r="AX446">
            <v>0</v>
          </cell>
          <cell r="BI446">
            <v>1096.75</v>
          </cell>
        </row>
        <row r="447">
          <cell r="A447" t="str">
            <v>4060301157NI2J</v>
          </cell>
          <cell r="B447">
            <v>4060</v>
          </cell>
          <cell r="C447">
            <v>30</v>
          </cell>
          <cell r="D447">
            <v>1157</v>
          </cell>
          <cell r="F447" t="str">
            <v>NI</v>
          </cell>
          <cell r="K447" t="str">
            <v>DESINSETIZADOR</v>
          </cell>
          <cell r="L447">
            <v>2</v>
          </cell>
          <cell r="M447" t="str">
            <v>J</v>
          </cell>
          <cell r="N447">
            <v>467.26</v>
          </cell>
          <cell r="O447">
            <v>499.96</v>
          </cell>
          <cell r="P447">
            <v>499.96</v>
          </cell>
          <cell r="U447">
            <v>5.8</v>
          </cell>
          <cell r="V447">
            <v>580</v>
          </cell>
          <cell r="W447">
            <v>6.2060000000000004</v>
          </cell>
          <cell r="X447">
            <v>620.6</v>
          </cell>
          <cell r="Y447">
            <v>620.6</v>
          </cell>
          <cell r="AB447">
            <v>0</v>
          </cell>
          <cell r="AQ447">
            <v>281</v>
          </cell>
          <cell r="AR447">
            <v>281</v>
          </cell>
          <cell r="AX447">
            <v>0</v>
          </cell>
          <cell r="BI447">
            <v>1120.56</v>
          </cell>
        </row>
        <row r="448">
          <cell r="A448" t="str">
            <v>4061301157NC1A</v>
          </cell>
          <cell r="B448">
            <v>4061</v>
          </cell>
          <cell r="C448">
            <v>30</v>
          </cell>
          <cell r="D448">
            <v>1157</v>
          </cell>
          <cell r="E448" t="str">
            <v>ENCARREGADO DE SETOR DE SAÚDE</v>
          </cell>
          <cell r="F448" t="str">
            <v>NC</v>
          </cell>
          <cell r="G448">
            <v>8</v>
          </cell>
          <cell r="H448" t="str">
            <v>A</v>
          </cell>
          <cell r="I448">
            <v>4061</v>
          </cell>
          <cell r="J448">
            <v>139.26</v>
          </cell>
          <cell r="K448" t="str">
            <v>ENCARREGADO DE SAÚDE I</v>
          </cell>
          <cell r="L448">
            <v>1</v>
          </cell>
          <cell r="M448" t="str">
            <v>A</v>
          </cell>
          <cell r="N448">
            <v>274.02999999999997</v>
          </cell>
          <cell r="O448">
            <v>492.2</v>
          </cell>
          <cell r="P448">
            <v>492.2</v>
          </cell>
          <cell r="Q448">
            <v>0</v>
          </cell>
          <cell r="S448">
            <v>7.0000000000000007E-2</v>
          </cell>
          <cell r="T448">
            <v>31.18</v>
          </cell>
          <cell r="U448">
            <v>5.47</v>
          </cell>
          <cell r="V448">
            <v>547</v>
          </cell>
          <cell r="W448">
            <v>5.8529</v>
          </cell>
          <cell r="X448">
            <v>585.29</v>
          </cell>
          <cell r="Y448">
            <v>585.29</v>
          </cell>
          <cell r="Z448">
            <v>0.51</v>
          </cell>
          <cell r="AA448">
            <v>396.6</v>
          </cell>
          <cell r="AB448">
            <v>0</v>
          </cell>
          <cell r="AQ448">
            <v>306</v>
          </cell>
          <cell r="AR448">
            <v>306</v>
          </cell>
          <cell r="AS448">
            <v>0</v>
          </cell>
          <cell r="AT448">
            <v>0</v>
          </cell>
          <cell r="AW448">
            <v>0</v>
          </cell>
          <cell r="AX448">
            <v>0</v>
          </cell>
          <cell r="AY448">
            <v>0</v>
          </cell>
          <cell r="BH448">
            <v>382</v>
          </cell>
          <cell r="BI448">
            <v>1077.49</v>
          </cell>
          <cell r="BL448">
            <v>139.26</v>
          </cell>
          <cell r="BM448" t="str">
            <v>LC Nº 674/92, ALTERADA P/ LC Nº 1055/08</v>
          </cell>
        </row>
        <row r="449">
          <cell r="A449" t="str">
            <v>4061301157NI</v>
          </cell>
          <cell r="B449">
            <v>4061</v>
          </cell>
          <cell r="C449">
            <v>30</v>
          </cell>
          <cell r="D449">
            <v>1157</v>
          </cell>
          <cell r="E449" t="str">
            <v>ENCARREGADO DE SETOR DE SAÚDE</v>
          </cell>
          <cell r="F449" t="str">
            <v>NI</v>
          </cell>
          <cell r="G449">
            <v>8</v>
          </cell>
          <cell r="H449" t="str">
            <v>B</v>
          </cell>
          <cell r="I449">
            <v>4061</v>
          </cell>
          <cell r="J449">
            <v>151.1</v>
          </cell>
          <cell r="K449" t="str">
            <v>ENCARREGADO DE SAÚDE I</v>
          </cell>
          <cell r="O449">
            <v>297.33</v>
          </cell>
          <cell r="P449">
            <v>297.33</v>
          </cell>
          <cell r="Q449">
            <v>0</v>
          </cell>
          <cell r="S449">
            <v>7.0000000000000007E-2</v>
          </cell>
          <cell r="T449">
            <v>31.18</v>
          </cell>
          <cell r="U449">
            <v>5.47</v>
          </cell>
          <cell r="V449">
            <v>547</v>
          </cell>
          <cell r="W449">
            <v>5.8529</v>
          </cell>
          <cell r="X449">
            <v>585.29</v>
          </cell>
          <cell r="Y449">
            <v>585.29</v>
          </cell>
          <cell r="Z449">
            <v>0.51</v>
          </cell>
          <cell r="AA449">
            <v>396.6</v>
          </cell>
          <cell r="AB449">
            <v>0</v>
          </cell>
          <cell r="AQ449">
            <v>306</v>
          </cell>
          <cell r="AR449">
            <v>306</v>
          </cell>
          <cell r="AS449">
            <v>0</v>
          </cell>
          <cell r="AT449">
            <v>0</v>
          </cell>
          <cell r="AW449">
            <v>0</v>
          </cell>
          <cell r="AX449">
            <v>0</v>
          </cell>
          <cell r="AY449">
            <v>0</v>
          </cell>
          <cell r="BH449">
            <v>382</v>
          </cell>
          <cell r="BI449">
            <v>882.62</v>
          </cell>
          <cell r="BL449">
            <v>151.1</v>
          </cell>
          <cell r="BM449" t="str">
            <v>LC Nº 674/92, ALTERADA P/ LC Nº 1055/08</v>
          </cell>
        </row>
        <row r="450">
          <cell r="A450" t="str">
            <v>4061301157NI</v>
          </cell>
          <cell r="B450">
            <v>4061</v>
          </cell>
          <cell r="C450">
            <v>30</v>
          </cell>
          <cell r="D450">
            <v>1157</v>
          </cell>
          <cell r="E450" t="str">
            <v>ENCARREGADO DE SETOR DE SAÚDE</v>
          </cell>
          <cell r="F450" t="str">
            <v>NI</v>
          </cell>
          <cell r="G450">
            <v>8</v>
          </cell>
          <cell r="H450" t="str">
            <v>C</v>
          </cell>
          <cell r="I450">
            <v>4061</v>
          </cell>
          <cell r="J450">
            <v>163.94</v>
          </cell>
          <cell r="K450" t="str">
            <v>ENCARREGADO DE SAÚDE I</v>
          </cell>
          <cell r="O450">
            <v>322.60000000000002</v>
          </cell>
          <cell r="P450">
            <v>322.60000000000002</v>
          </cell>
          <cell r="Q450">
            <v>0</v>
          </cell>
          <cell r="S450">
            <v>7.0000000000000007E-2</v>
          </cell>
          <cell r="T450">
            <v>31.18</v>
          </cell>
          <cell r="U450">
            <v>5.47</v>
          </cell>
          <cell r="V450">
            <v>547</v>
          </cell>
          <cell r="W450">
            <v>5.8529</v>
          </cell>
          <cell r="X450">
            <v>585.29</v>
          </cell>
          <cell r="Y450">
            <v>585.29</v>
          </cell>
          <cell r="Z450">
            <v>0.51</v>
          </cell>
          <cell r="AA450">
            <v>396.6</v>
          </cell>
          <cell r="AB450">
            <v>0</v>
          </cell>
          <cell r="AQ450">
            <v>306</v>
          </cell>
          <cell r="AR450">
            <v>306</v>
          </cell>
          <cell r="AS450">
            <v>0</v>
          </cell>
          <cell r="AT450">
            <v>0</v>
          </cell>
          <cell r="AW450">
            <v>0</v>
          </cell>
          <cell r="AX450">
            <v>0</v>
          </cell>
          <cell r="AY450">
            <v>0</v>
          </cell>
          <cell r="BH450">
            <v>382</v>
          </cell>
          <cell r="BI450">
            <v>907.89</v>
          </cell>
          <cell r="BL450">
            <v>163.94</v>
          </cell>
          <cell r="BM450" t="str">
            <v>LC Nº 674/92, ALTERADA P/ LC Nº 1055/08</v>
          </cell>
        </row>
        <row r="451">
          <cell r="A451" t="str">
            <v>4061301157NI</v>
          </cell>
          <cell r="B451">
            <v>4061</v>
          </cell>
          <cell r="C451">
            <v>30</v>
          </cell>
          <cell r="D451">
            <v>1157</v>
          </cell>
          <cell r="E451" t="str">
            <v>ENCARREGADO DE SETOR DE SAÚDE</v>
          </cell>
          <cell r="F451" t="str">
            <v>NI</v>
          </cell>
          <cell r="G451">
            <v>8</v>
          </cell>
          <cell r="H451" t="str">
            <v>D</v>
          </cell>
          <cell r="I451">
            <v>4061</v>
          </cell>
          <cell r="J451">
            <v>177.87</v>
          </cell>
          <cell r="K451" t="str">
            <v>ENCARREGADO DE SAÚDE I</v>
          </cell>
          <cell r="O451">
            <v>350.02</v>
          </cell>
          <cell r="P451">
            <v>350.02</v>
          </cell>
          <cell r="Q451">
            <v>0</v>
          </cell>
          <cell r="S451">
            <v>7.0000000000000007E-2</v>
          </cell>
          <cell r="T451">
            <v>31.18</v>
          </cell>
          <cell r="U451">
            <v>5.47</v>
          </cell>
          <cell r="V451">
            <v>547</v>
          </cell>
          <cell r="W451">
            <v>5.8529</v>
          </cell>
          <cell r="X451">
            <v>585.29</v>
          </cell>
          <cell r="Y451">
            <v>585.29</v>
          </cell>
          <cell r="Z451">
            <v>0.51</v>
          </cell>
          <cell r="AA451">
            <v>396.6</v>
          </cell>
          <cell r="AB451">
            <v>0</v>
          </cell>
          <cell r="AQ451">
            <v>306</v>
          </cell>
          <cell r="AR451">
            <v>306</v>
          </cell>
          <cell r="AS451">
            <v>0</v>
          </cell>
          <cell r="AT451">
            <v>0</v>
          </cell>
          <cell r="AW451">
            <v>0</v>
          </cell>
          <cell r="AX451">
            <v>0</v>
          </cell>
          <cell r="AY451">
            <v>0</v>
          </cell>
          <cell r="BH451">
            <v>382</v>
          </cell>
          <cell r="BI451">
            <v>935.31</v>
          </cell>
          <cell r="BL451">
            <v>177.87</v>
          </cell>
          <cell r="BM451" t="str">
            <v>LC Nº 674/92, ALTERADA P/ LC Nº 1055/08</v>
          </cell>
        </row>
        <row r="452">
          <cell r="A452" t="str">
            <v>4061301157NI</v>
          </cell>
          <cell r="B452">
            <v>4061</v>
          </cell>
          <cell r="C452">
            <v>30</v>
          </cell>
          <cell r="D452">
            <v>1157</v>
          </cell>
          <cell r="E452" t="str">
            <v>ENCARREGADO DE SETOR DE SAÚDE</v>
          </cell>
          <cell r="F452" t="str">
            <v>NI</v>
          </cell>
          <cell r="G452">
            <v>8</v>
          </cell>
          <cell r="H452" t="str">
            <v>E</v>
          </cell>
          <cell r="I452">
            <v>4061</v>
          </cell>
          <cell r="J452">
            <v>192.99</v>
          </cell>
          <cell r="K452" t="str">
            <v>ENCARREGADO DE SAÚDE I</v>
          </cell>
          <cell r="O452">
            <v>379.77</v>
          </cell>
          <cell r="P452">
            <v>379.77</v>
          </cell>
          <cell r="Q452">
            <v>0</v>
          </cell>
          <cell r="S452">
            <v>7.0000000000000007E-2</v>
          </cell>
          <cell r="T452">
            <v>31.18</v>
          </cell>
          <cell r="U452">
            <v>5.47</v>
          </cell>
          <cell r="V452">
            <v>547</v>
          </cell>
          <cell r="W452">
            <v>5.8529</v>
          </cell>
          <cell r="X452">
            <v>585.29</v>
          </cell>
          <cell r="Y452">
            <v>585.29</v>
          </cell>
          <cell r="Z452">
            <v>0.51</v>
          </cell>
          <cell r="AA452">
            <v>396.6</v>
          </cell>
          <cell r="AB452">
            <v>0</v>
          </cell>
          <cell r="AQ452">
            <v>306</v>
          </cell>
          <cell r="AR452">
            <v>306</v>
          </cell>
          <cell r="AS452">
            <v>0</v>
          </cell>
          <cell r="AT452">
            <v>0</v>
          </cell>
          <cell r="AW452">
            <v>0</v>
          </cell>
          <cell r="AX452">
            <v>0</v>
          </cell>
          <cell r="AY452">
            <v>0</v>
          </cell>
          <cell r="BH452">
            <v>382</v>
          </cell>
          <cell r="BI452">
            <v>965.06</v>
          </cell>
          <cell r="BL452">
            <v>192.99</v>
          </cell>
          <cell r="BM452" t="str">
            <v>LC Nº 674/92, ALTERADA P/ LC Nº 1055/08</v>
          </cell>
        </row>
        <row r="453">
          <cell r="A453" t="str">
            <v>4061301157NI</v>
          </cell>
          <cell r="B453">
            <v>4061</v>
          </cell>
          <cell r="C453">
            <v>30</v>
          </cell>
          <cell r="D453">
            <v>1157</v>
          </cell>
          <cell r="E453" t="str">
            <v>ENCARREGADO DE SETOR DE SAÚDE</v>
          </cell>
          <cell r="F453" t="str">
            <v>NI</v>
          </cell>
          <cell r="G453">
            <v>8</v>
          </cell>
          <cell r="H453" t="str">
            <v>F</v>
          </cell>
          <cell r="I453">
            <v>4061</v>
          </cell>
          <cell r="J453">
            <v>209.4</v>
          </cell>
          <cell r="K453" t="str">
            <v>ENCARREGADO DE SAÚDE I</v>
          </cell>
          <cell r="O453">
            <v>412.05</v>
          </cell>
          <cell r="P453">
            <v>412.05</v>
          </cell>
          <cell r="Q453">
            <v>0</v>
          </cell>
          <cell r="S453">
            <v>7.0000000000000007E-2</v>
          </cell>
          <cell r="T453">
            <v>31.18</v>
          </cell>
          <cell r="U453">
            <v>5.47</v>
          </cell>
          <cell r="V453">
            <v>547</v>
          </cell>
          <cell r="W453">
            <v>5.8529</v>
          </cell>
          <cell r="X453">
            <v>585.29</v>
          </cell>
          <cell r="Y453">
            <v>585.29</v>
          </cell>
          <cell r="Z453">
            <v>0.51</v>
          </cell>
          <cell r="AA453">
            <v>396.6</v>
          </cell>
          <cell r="AB453">
            <v>0</v>
          </cell>
          <cell r="AQ453">
            <v>306</v>
          </cell>
          <cell r="AR453">
            <v>306</v>
          </cell>
          <cell r="AS453">
            <v>0</v>
          </cell>
          <cell r="AT453">
            <v>0</v>
          </cell>
          <cell r="AW453">
            <v>0</v>
          </cell>
          <cell r="AX453">
            <v>0</v>
          </cell>
          <cell r="AY453">
            <v>0</v>
          </cell>
          <cell r="BH453">
            <v>382</v>
          </cell>
          <cell r="BI453">
            <v>997.34</v>
          </cell>
          <cell r="BL453">
            <v>209.39</v>
          </cell>
          <cell r="BM453" t="str">
            <v>LC Nº 674/92, ALTERADA P/ LC Nº 1055/08</v>
          </cell>
        </row>
        <row r="454">
          <cell r="A454" t="str">
            <v>4062301157NI1A</v>
          </cell>
          <cell r="B454">
            <v>4062</v>
          </cell>
          <cell r="C454">
            <v>30</v>
          </cell>
          <cell r="D454">
            <v>1157</v>
          </cell>
          <cell r="E454" t="str">
            <v>MOTORISTA DE AMBULÂNCIA</v>
          </cell>
          <cell r="F454" t="str">
            <v>NI</v>
          </cell>
          <cell r="G454">
            <v>1</v>
          </cell>
          <cell r="H454" t="str">
            <v>A</v>
          </cell>
          <cell r="I454">
            <v>4062</v>
          </cell>
          <cell r="J454">
            <v>83.94</v>
          </cell>
          <cell r="K454" t="str">
            <v>MOTORISTA DE AMBULÂNCIA</v>
          </cell>
          <cell r="L454">
            <v>1</v>
          </cell>
          <cell r="M454" t="str">
            <v>A</v>
          </cell>
          <cell r="N454">
            <v>251</v>
          </cell>
          <cell r="O454">
            <v>251</v>
          </cell>
          <cell r="P454">
            <v>251</v>
          </cell>
          <cell r="Q454">
            <v>0</v>
          </cell>
          <cell r="S454">
            <v>7.0000000000000007E-2</v>
          </cell>
          <cell r="T454">
            <v>31.18</v>
          </cell>
          <cell r="U454">
            <v>4.8</v>
          </cell>
          <cell r="V454">
            <v>480</v>
          </cell>
          <cell r="W454">
            <v>5.1360000000000001</v>
          </cell>
          <cell r="X454">
            <v>513.6</v>
          </cell>
          <cell r="Y454">
            <v>513.6</v>
          </cell>
          <cell r="Z454">
            <v>0.45</v>
          </cell>
          <cell r="AA454">
            <v>349.94</v>
          </cell>
          <cell r="AB454">
            <v>0</v>
          </cell>
          <cell r="AQ454">
            <v>265</v>
          </cell>
          <cell r="AR454">
            <v>265</v>
          </cell>
          <cell r="AS454">
            <v>0</v>
          </cell>
          <cell r="AT454">
            <v>0</v>
          </cell>
          <cell r="AW454">
            <v>0</v>
          </cell>
          <cell r="AX454">
            <v>0</v>
          </cell>
          <cell r="AY454">
            <v>0</v>
          </cell>
          <cell r="BH454">
            <v>382</v>
          </cell>
          <cell r="BI454">
            <v>764.6</v>
          </cell>
          <cell r="BL454">
            <v>83.94</v>
          </cell>
          <cell r="BM454" t="str">
            <v>LC Nº 674/92, ALTERADA P/ LC Nº 1055/08</v>
          </cell>
        </row>
        <row r="455">
          <cell r="A455" t="str">
            <v>4062301157NI1B</v>
          </cell>
          <cell r="B455">
            <v>4062</v>
          </cell>
          <cell r="C455">
            <v>30</v>
          </cell>
          <cell r="D455">
            <v>1157</v>
          </cell>
          <cell r="E455" t="str">
            <v>MOTORISTA DE AMBULÂNCIA</v>
          </cell>
          <cell r="F455" t="str">
            <v>NI</v>
          </cell>
          <cell r="G455">
            <v>1</v>
          </cell>
          <cell r="H455" t="str">
            <v>B</v>
          </cell>
          <cell r="I455">
            <v>4062</v>
          </cell>
          <cell r="J455">
            <v>91.07</v>
          </cell>
          <cell r="K455" t="str">
            <v>MOTORISTA DE AMBULÂNCIA</v>
          </cell>
          <cell r="L455">
            <v>1</v>
          </cell>
          <cell r="M455" t="str">
            <v>B</v>
          </cell>
          <cell r="N455">
            <v>263.55</v>
          </cell>
          <cell r="O455">
            <v>263.55</v>
          </cell>
          <cell r="P455">
            <v>263.55</v>
          </cell>
          <cell r="Q455">
            <v>0</v>
          </cell>
          <cell r="S455">
            <v>7.0000000000000007E-2</v>
          </cell>
          <cell r="T455">
            <v>31.18</v>
          </cell>
          <cell r="U455">
            <v>4.8</v>
          </cell>
          <cell r="V455">
            <v>480</v>
          </cell>
          <cell r="W455">
            <v>5.1360000000000001</v>
          </cell>
          <cell r="X455">
            <v>513.6</v>
          </cell>
          <cell r="Y455">
            <v>513.6</v>
          </cell>
          <cell r="Z455">
            <v>0.45</v>
          </cell>
          <cell r="AA455">
            <v>349.94</v>
          </cell>
          <cell r="AB455">
            <v>0</v>
          </cell>
          <cell r="AQ455">
            <v>265</v>
          </cell>
          <cell r="AR455">
            <v>265</v>
          </cell>
          <cell r="AS455">
            <v>0</v>
          </cell>
          <cell r="AT455">
            <v>0</v>
          </cell>
          <cell r="AW455">
            <v>0</v>
          </cell>
          <cell r="AX455">
            <v>0</v>
          </cell>
          <cell r="AY455">
            <v>0</v>
          </cell>
          <cell r="BH455">
            <v>382</v>
          </cell>
          <cell r="BI455">
            <v>777.15</v>
          </cell>
          <cell r="BL455">
            <v>91.07</v>
          </cell>
          <cell r="BM455" t="str">
            <v>LC Nº 674/92, ALTERADA P/ LC Nº 1055/08</v>
          </cell>
        </row>
        <row r="456">
          <cell r="A456" t="str">
            <v>4062301157NI1C</v>
          </cell>
          <cell r="B456">
            <v>4062</v>
          </cell>
          <cell r="C456">
            <v>30</v>
          </cell>
          <cell r="D456">
            <v>1157</v>
          </cell>
          <cell r="E456" t="str">
            <v>MOTORISTA DE AMBULÂNCIA</v>
          </cell>
          <cell r="F456" t="str">
            <v>NI</v>
          </cell>
          <cell r="G456">
            <v>1</v>
          </cell>
          <cell r="H456" t="str">
            <v>C</v>
          </cell>
          <cell r="I456">
            <v>4062</v>
          </cell>
          <cell r="J456">
            <v>98.81</v>
          </cell>
          <cell r="K456" t="str">
            <v>MOTORISTA DE AMBULÂNCIA</v>
          </cell>
          <cell r="L456">
            <v>1</v>
          </cell>
          <cell r="M456" t="str">
            <v>C</v>
          </cell>
          <cell r="N456">
            <v>276.73</v>
          </cell>
          <cell r="O456">
            <v>276.73</v>
          </cell>
          <cell r="P456">
            <v>276.73</v>
          </cell>
          <cell r="Q456">
            <v>0</v>
          </cell>
          <cell r="S456">
            <v>7.0000000000000007E-2</v>
          </cell>
          <cell r="T456">
            <v>31.18</v>
          </cell>
          <cell r="U456">
            <v>4.8</v>
          </cell>
          <cell r="V456">
            <v>480</v>
          </cell>
          <cell r="W456">
            <v>5.1360000000000001</v>
          </cell>
          <cell r="X456">
            <v>513.6</v>
          </cell>
          <cell r="Y456">
            <v>513.6</v>
          </cell>
          <cell r="Z456">
            <v>0.45</v>
          </cell>
          <cell r="AA456">
            <v>349.94</v>
          </cell>
          <cell r="AB456">
            <v>0</v>
          </cell>
          <cell r="AQ456">
            <v>265</v>
          </cell>
          <cell r="AR456">
            <v>265</v>
          </cell>
          <cell r="AS456">
            <v>0</v>
          </cell>
          <cell r="AT456">
            <v>0</v>
          </cell>
          <cell r="AW456">
            <v>0</v>
          </cell>
          <cell r="AX456">
            <v>0</v>
          </cell>
          <cell r="AY456">
            <v>0</v>
          </cell>
          <cell r="BH456">
            <v>382</v>
          </cell>
          <cell r="BI456">
            <v>790.33</v>
          </cell>
          <cell r="BL456">
            <v>98.81</v>
          </cell>
          <cell r="BM456" t="str">
            <v>LC Nº 674/92, ALTERADA P/ LC Nº 1055/08</v>
          </cell>
        </row>
        <row r="457">
          <cell r="A457" t="str">
            <v>4062301157NI1D</v>
          </cell>
          <cell r="B457">
            <v>4062</v>
          </cell>
          <cell r="C457">
            <v>30</v>
          </cell>
          <cell r="D457">
            <v>1157</v>
          </cell>
          <cell r="E457" t="str">
            <v>MOTORISTA DE AMBULÂNCIA</v>
          </cell>
          <cell r="F457" t="str">
            <v>NI</v>
          </cell>
          <cell r="G457">
            <v>1</v>
          </cell>
          <cell r="H457" t="str">
            <v>D</v>
          </cell>
          <cell r="I457">
            <v>4062</v>
          </cell>
          <cell r="J457">
            <v>107.21</v>
          </cell>
          <cell r="K457" t="str">
            <v>MOTORISTA DE AMBULÂNCIA</v>
          </cell>
          <cell r="L457">
            <v>1</v>
          </cell>
          <cell r="M457" t="str">
            <v>D</v>
          </cell>
          <cell r="N457">
            <v>290.56</v>
          </cell>
          <cell r="O457">
            <v>290.56</v>
          </cell>
          <cell r="P457">
            <v>290.56</v>
          </cell>
          <cell r="Q457">
            <v>0</v>
          </cell>
          <cell r="S457">
            <v>7.0000000000000007E-2</v>
          </cell>
          <cell r="T457">
            <v>31.18</v>
          </cell>
          <cell r="U457">
            <v>4.8</v>
          </cell>
          <cell r="V457">
            <v>480</v>
          </cell>
          <cell r="W457">
            <v>5.1360000000000001</v>
          </cell>
          <cell r="X457">
            <v>513.6</v>
          </cell>
          <cell r="Y457">
            <v>513.6</v>
          </cell>
          <cell r="Z457">
            <v>0.45</v>
          </cell>
          <cell r="AA457">
            <v>349.94</v>
          </cell>
          <cell r="AB457">
            <v>0</v>
          </cell>
          <cell r="AQ457">
            <v>265</v>
          </cell>
          <cell r="AR457">
            <v>265</v>
          </cell>
          <cell r="AS457">
            <v>0</v>
          </cell>
          <cell r="AT457">
            <v>0</v>
          </cell>
          <cell r="AW457">
            <v>0</v>
          </cell>
          <cell r="AX457">
            <v>0</v>
          </cell>
          <cell r="AY457">
            <v>0</v>
          </cell>
          <cell r="BH457">
            <v>382</v>
          </cell>
          <cell r="BI457">
            <v>804.16</v>
          </cell>
          <cell r="BL457">
            <v>107.21</v>
          </cell>
          <cell r="BM457" t="str">
            <v>LC Nº 674/92, ALTERADA P/ LC Nº 1055/08</v>
          </cell>
        </row>
        <row r="458">
          <cell r="A458" t="str">
            <v>4062301157NI1E</v>
          </cell>
          <cell r="B458">
            <v>4062</v>
          </cell>
          <cell r="C458">
            <v>30</v>
          </cell>
          <cell r="D458">
            <v>1157</v>
          </cell>
          <cell r="E458" t="str">
            <v>MOTORISTA DE AMBULÂNCIA</v>
          </cell>
          <cell r="F458" t="str">
            <v>NI</v>
          </cell>
          <cell r="G458">
            <v>1</v>
          </cell>
          <cell r="H458" t="str">
            <v>E</v>
          </cell>
          <cell r="I458">
            <v>4062</v>
          </cell>
          <cell r="J458">
            <v>116.33</v>
          </cell>
          <cell r="K458" t="str">
            <v>MOTORISTA DE AMBULÂNCIA</v>
          </cell>
          <cell r="L458">
            <v>1</v>
          </cell>
          <cell r="M458" t="str">
            <v>E</v>
          </cell>
          <cell r="N458">
            <v>305.08999999999997</v>
          </cell>
          <cell r="O458">
            <v>305.08999999999997</v>
          </cell>
          <cell r="P458">
            <v>305.08999999999997</v>
          </cell>
          <cell r="Q458">
            <v>0</v>
          </cell>
          <cell r="S458">
            <v>7.0000000000000007E-2</v>
          </cell>
          <cell r="T458">
            <v>31.18</v>
          </cell>
          <cell r="U458">
            <v>4.8</v>
          </cell>
          <cell r="V458">
            <v>480</v>
          </cell>
          <cell r="W458">
            <v>5.1360000000000001</v>
          </cell>
          <cell r="X458">
            <v>513.6</v>
          </cell>
          <cell r="Y458">
            <v>513.6</v>
          </cell>
          <cell r="Z458">
            <v>0.45</v>
          </cell>
          <cell r="AA458">
            <v>349.94</v>
          </cell>
          <cell r="AB458">
            <v>0</v>
          </cell>
          <cell r="AQ458">
            <v>265</v>
          </cell>
          <cell r="AR458">
            <v>265</v>
          </cell>
          <cell r="AS458">
            <v>0</v>
          </cell>
          <cell r="AT458">
            <v>0</v>
          </cell>
          <cell r="AW458">
            <v>0</v>
          </cell>
          <cell r="AX458">
            <v>0</v>
          </cell>
          <cell r="AY458">
            <v>0</v>
          </cell>
          <cell r="BH458">
            <v>382</v>
          </cell>
          <cell r="BI458">
            <v>818.69</v>
          </cell>
          <cell r="BL458">
            <v>116.32</v>
          </cell>
          <cell r="BM458" t="str">
            <v>LC Nº 674/92, ALTERADA P/ LC Nº 1055/08</v>
          </cell>
        </row>
        <row r="459">
          <cell r="A459" t="str">
            <v>4062301157NI1F</v>
          </cell>
          <cell r="B459">
            <v>4062</v>
          </cell>
          <cell r="C459">
            <v>30</v>
          </cell>
          <cell r="D459">
            <v>1157</v>
          </cell>
          <cell r="E459" t="str">
            <v>MOTORISTA DE AMBULÂNCIA</v>
          </cell>
          <cell r="F459" t="str">
            <v>NI</v>
          </cell>
          <cell r="G459">
            <v>1</v>
          </cell>
          <cell r="H459" t="str">
            <v>F</v>
          </cell>
          <cell r="I459">
            <v>4062</v>
          </cell>
          <cell r="J459">
            <v>126.21</v>
          </cell>
          <cell r="K459" t="str">
            <v>MOTORISTA DE AMBULÂNCIA</v>
          </cell>
          <cell r="L459">
            <v>1</v>
          </cell>
          <cell r="M459" t="str">
            <v>F</v>
          </cell>
          <cell r="N459">
            <v>320.35000000000002</v>
          </cell>
          <cell r="O459">
            <v>320.35000000000002</v>
          </cell>
          <cell r="P459">
            <v>320.35000000000002</v>
          </cell>
          <cell r="Q459">
            <v>0</v>
          </cell>
          <cell r="S459">
            <v>7.0000000000000007E-2</v>
          </cell>
          <cell r="T459">
            <v>31.18</v>
          </cell>
          <cell r="U459">
            <v>4.8</v>
          </cell>
          <cell r="V459">
            <v>480</v>
          </cell>
          <cell r="W459">
            <v>5.1360000000000001</v>
          </cell>
          <cell r="X459">
            <v>513.6</v>
          </cell>
          <cell r="Y459">
            <v>513.6</v>
          </cell>
          <cell r="Z459">
            <v>0.45</v>
          </cell>
          <cell r="AA459">
            <v>349.94</v>
          </cell>
          <cell r="AB459">
            <v>0</v>
          </cell>
          <cell r="AQ459">
            <v>265</v>
          </cell>
          <cell r="AR459">
            <v>265</v>
          </cell>
          <cell r="AS459">
            <v>0</v>
          </cell>
          <cell r="AT459">
            <v>0</v>
          </cell>
          <cell r="AW459">
            <v>0</v>
          </cell>
          <cell r="AX459">
            <v>0</v>
          </cell>
          <cell r="AY459">
            <v>0</v>
          </cell>
          <cell r="BH459">
            <v>382</v>
          </cell>
          <cell r="BI459">
            <v>833.95</v>
          </cell>
          <cell r="BL459">
            <v>126.21</v>
          </cell>
          <cell r="BM459" t="str">
            <v>LC Nº 674/92, ALTERADA P/ LC Nº 1055/08</v>
          </cell>
        </row>
        <row r="460">
          <cell r="A460" t="str">
            <v>4062301157NI1G</v>
          </cell>
          <cell r="B460">
            <v>4062</v>
          </cell>
          <cell r="C460">
            <v>30</v>
          </cell>
          <cell r="D460">
            <v>1157</v>
          </cell>
          <cell r="F460" t="str">
            <v>NI</v>
          </cell>
          <cell r="K460" t="str">
            <v>MOTORISTA DE AMBULÂNCIA</v>
          </cell>
          <cell r="L460">
            <v>1</v>
          </cell>
          <cell r="M460" t="str">
            <v>G</v>
          </cell>
          <cell r="N460">
            <v>336.36</v>
          </cell>
          <cell r="O460">
            <v>336.36</v>
          </cell>
          <cell r="P460">
            <v>336.36</v>
          </cell>
          <cell r="U460">
            <v>4.8</v>
          </cell>
          <cell r="V460">
            <v>480</v>
          </cell>
          <cell r="W460">
            <v>5.1360000000000001</v>
          </cell>
          <cell r="X460">
            <v>513.6</v>
          </cell>
          <cell r="Y460">
            <v>513.6</v>
          </cell>
          <cell r="AB460">
            <v>0</v>
          </cell>
          <cell r="AQ460">
            <v>265</v>
          </cell>
          <cell r="AR460">
            <v>265</v>
          </cell>
          <cell r="AX460">
            <v>0</v>
          </cell>
          <cell r="BI460">
            <v>849.96</v>
          </cell>
        </row>
        <row r="461">
          <cell r="A461" t="str">
            <v>4062301157NI1H</v>
          </cell>
          <cell r="B461">
            <v>4062</v>
          </cell>
          <cell r="C461">
            <v>30</v>
          </cell>
          <cell r="D461">
            <v>1157</v>
          </cell>
          <cell r="F461" t="str">
            <v>NI</v>
          </cell>
          <cell r="K461" t="str">
            <v>MOTORISTA DE AMBULÂNCIA</v>
          </cell>
          <cell r="L461">
            <v>1</v>
          </cell>
          <cell r="M461" t="str">
            <v>H</v>
          </cell>
          <cell r="N461">
            <v>353.18</v>
          </cell>
          <cell r="O461">
            <v>353.18</v>
          </cell>
          <cell r="P461">
            <v>353.18</v>
          </cell>
          <cell r="U461">
            <v>4.8</v>
          </cell>
          <cell r="V461">
            <v>480</v>
          </cell>
          <cell r="W461">
            <v>5.1360000000000001</v>
          </cell>
          <cell r="X461">
            <v>513.6</v>
          </cell>
          <cell r="Y461">
            <v>513.6</v>
          </cell>
          <cell r="AB461">
            <v>0</v>
          </cell>
          <cell r="AQ461">
            <v>265</v>
          </cell>
          <cell r="AR461">
            <v>265</v>
          </cell>
          <cell r="AX461">
            <v>0</v>
          </cell>
          <cell r="BI461">
            <v>866.78</v>
          </cell>
        </row>
        <row r="462">
          <cell r="A462" t="str">
            <v>4062301157NI1I</v>
          </cell>
          <cell r="B462">
            <v>4062</v>
          </cell>
          <cell r="C462">
            <v>30</v>
          </cell>
          <cell r="D462">
            <v>1157</v>
          </cell>
          <cell r="F462" t="str">
            <v>NI</v>
          </cell>
          <cell r="K462" t="str">
            <v>MOTORISTA DE AMBULÂNCIA</v>
          </cell>
          <cell r="L462">
            <v>1</v>
          </cell>
          <cell r="M462" t="str">
            <v>I</v>
          </cell>
          <cell r="N462">
            <v>370.84</v>
          </cell>
          <cell r="O462">
            <v>370.84</v>
          </cell>
          <cell r="P462">
            <v>370.84</v>
          </cell>
          <cell r="U462">
            <v>4.8</v>
          </cell>
          <cell r="V462">
            <v>480</v>
          </cell>
          <cell r="W462">
            <v>5.1360000000000001</v>
          </cell>
          <cell r="X462">
            <v>513.6</v>
          </cell>
          <cell r="Y462">
            <v>513.6</v>
          </cell>
          <cell r="AB462">
            <v>0</v>
          </cell>
          <cell r="AQ462">
            <v>265</v>
          </cell>
          <cell r="AR462">
            <v>265</v>
          </cell>
          <cell r="AX462">
            <v>0</v>
          </cell>
          <cell r="BI462">
            <v>884.44</v>
          </cell>
        </row>
        <row r="463">
          <cell r="A463" t="str">
            <v>4062301157NI1J</v>
          </cell>
          <cell r="B463">
            <v>4062</v>
          </cell>
          <cell r="C463">
            <v>30</v>
          </cell>
          <cell r="D463">
            <v>1157</v>
          </cell>
          <cell r="F463" t="str">
            <v>NI</v>
          </cell>
          <cell r="K463" t="str">
            <v>MOTORISTA DE AMBULÂNCIA</v>
          </cell>
          <cell r="L463">
            <v>1</v>
          </cell>
          <cell r="M463" t="str">
            <v>J</v>
          </cell>
          <cell r="N463">
            <v>389.38</v>
          </cell>
          <cell r="O463">
            <v>389.38</v>
          </cell>
          <cell r="P463">
            <v>389.38</v>
          </cell>
          <cell r="U463">
            <v>4.8</v>
          </cell>
          <cell r="V463">
            <v>480</v>
          </cell>
          <cell r="W463">
            <v>5.1360000000000001</v>
          </cell>
          <cell r="X463">
            <v>513.6</v>
          </cell>
          <cell r="Y463">
            <v>513.6</v>
          </cell>
          <cell r="AB463">
            <v>0</v>
          </cell>
          <cell r="AQ463">
            <v>265</v>
          </cell>
          <cell r="AR463">
            <v>265</v>
          </cell>
          <cell r="AX463">
            <v>0</v>
          </cell>
          <cell r="BI463">
            <v>902.98</v>
          </cell>
        </row>
        <row r="464">
          <cell r="A464" t="str">
            <v>4064301157NI1A</v>
          </cell>
          <cell r="B464">
            <v>4064</v>
          </cell>
          <cell r="C464">
            <v>30</v>
          </cell>
          <cell r="D464">
            <v>1157</v>
          </cell>
          <cell r="E464" t="str">
            <v>OFICIAL DE ATENDIMENTO DE SAÚDE</v>
          </cell>
          <cell r="F464" t="str">
            <v>NI</v>
          </cell>
          <cell r="G464">
            <v>2</v>
          </cell>
          <cell r="H464" t="str">
            <v>A</v>
          </cell>
          <cell r="I464">
            <v>4064</v>
          </cell>
          <cell r="J464">
            <v>90.23</v>
          </cell>
          <cell r="K464" t="str">
            <v>OFICIAL DE SAÚDE</v>
          </cell>
          <cell r="L464">
            <v>1</v>
          </cell>
          <cell r="M464" t="str">
            <v>A</v>
          </cell>
          <cell r="N464">
            <v>251</v>
          </cell>
          <cell r="O464">
            <v>268.57</v>
          </cell>
          <cell r="P464">
            <v>268.57</v>
          </cell>
          <cell r="Q464">
            <v>0</v>
          </cell>
          <cell r="S464">
            <v>7.0000000000000007E-2</v>
          </cell>
          <cell r="T464">
            <v>31.18</v>
          </cell>
          <cell r="U464">
            <v>4.8</v>
          </cell>
          <cell r="V464">
            <v>480</v>
          </cell>
          <cell r="W464">
            <v>5.1360000000000001</v>
          </cell>
          <cell r="X464">
            <v>513.6</v>
          </cell>
          <cell r="Y464">
            <v>513.6</v>
          </cell>
          <cell r="Z464">
            <v>0.39</v>
          </cell>
          <cell r="AA464">
            <v>303.27999999999997</v>
          </cell>
          <cell r="AB464">
            <v>0</v>
          </cell>
          <cell r="AQ464">
            <v>251</v>
          </cell>
          <cell r="AR464">
            <v>251</v>
          </cell>
          <cell r="AS464">
            <v>0</v>
          </cell>
          <cell r="AT464">
            <v>0</v>
          </cell>
          <cell r="AW464">
            <v>0</v>
          </cell>
          <cell r="AX464">
            <v>0</v>
          </cell>
          <cell r="AY464">
            <v>0</v>
          </cell>
          <cell r="BH464">
            <v>382</v>
          </cell>
          <cell r="BI464">
            <v>782.17</v>
          </cell>
          <cell r="BL464">
            <v>90.23</v>
          </cell>
          <cell r="BM464" t="str">
            <v>LC Nº 674/92, ALTERADA P/ LC Nº 1055/08</v>
          </cell>
        </row>
        <row r="465">
          <cell r="A465" t="str">
            <v>4064301157NI1B</v>
          </cell>
          <cell r="B465">
            <v>4064</v>
          </cell>
          <cell r="C465">
            <v>30</v>
          </cell>
          <cell r="D465">
            <v>1157</v>
          </cell>
          <cell r="E465" t="str">
            <v>OFICIAL DE ATENDIMENTO DE SAÚDE</v>
          </cell>
          <cell r="F465" t="str">
            <v>NI</v>
          </cell>
          <cell r="G465">
            <v>2</v>
          </cell>
          <cell r="H465" t="str">
            <v>B</v>
          </cell>
          <cell r="I465">
            <v>4064</v>
          </cell>
          <cell r="J465">
            <v>97.9</v>
          </cell>
          <cell r="K465" t="str">
            <v>OFICIAL DE SAÚDE</v>
          </cell>
          <cell r="L465">
            <v>1</v>
          </cell>
          <cell r="M465" t="str">
            <v>B</v>
          </cell>
          <cell r="N465">
            <v>263.55</v>
          </cell>
          <cell r="O465">
            <v>282</v>
          </cell>
          <cell r="P465">
            <v>282</v>
          </cell>
          <cell r="Q465">
            <v>0</v>
          </cell>
          <cell r="S465">
            <v>7.0000000000000007E-2</v>
          </cell>
          <cell r="T465">
            <v>31.18</v>
          </cell>
          <cell r="U465">
            <v>4.8</v>
          </cell>
          <cell r="V465">
            <v>480</v>
          </cell>
          <cell r="W465">
            <v>5.1360000000000001</v>
          </cell>
          <cell r="X465">
            <v>513.6</v>
          </cell>
          <cell r="Y465">
            <v>513.6</v>
          </cell>
          <cell r="Z465">
            <v>0.39</v>
          </cell>
          <cell r="AA465">
            <v>303.27999999999997</v>
          </cell>
          <cell r="AB465">
            <v>0</v>
          </cell>
          <cell r="AQ465">
            <v>251</v>
          </cell>
          <cell r="AR465">
            <v>251</v>
          </cell>
          <cell r="AS465">
            <v>0</v>
          </cell>
          <cell r="AT465">
            <v>0</v>
          </cell>
          <cell r="AW465">
            <v>0</v>
          </cell>
          <cell r="AX465">
            <v>0</v>
          </cell>
          <cell r="AY465">
            <v>0</v>
          </cell>
          <cell r="BH465">
            <v>382</v>
          </cell>
          <cell r="BI465">
            <v>795.6</v>
          </cell>
          <cell r="BL465">
            <v>97.9</v>
          </cell>
          <cell r="BM465" t="str">
            <v>LC Nº 674/92, ALTERADA P/ LC Nº 1055/08</v>
          </cell>
        </row>
        <row r="466">
          <cell r="A466" t="str">
            <v>4064301157NI1C</v>
          </cell>
          <cell r="B466">
            <v>4064</v>
          </cell>
          <cell r="C466">
            <v>30</v>
          </cell>
          <cell r="D466">
            <v>1157</v>
          </cell>
          <cell r="E466" t="str">
            <v>OFICIAL DE ATENDIMENTO DE SAÚDE</v>
          </cell>
          <cell r="F466" t="str">
            <v>NI</v>
          </cell>
          <cell r="G466">
            <v>2</v>
          </cell>
          <cell r="H466" t="str">
            <v>C</v>
          </cell>
          <cell r="I466">
            <v>4064</v>
          </cell>
          <cell r="J466">
            <v>106.23</v>
          </cell>
          <cell r="K466" t="str">
            <v>OFICIAL DE SAÚDE</v>
          </cell>
          <cell r="L466">
            <v>1</v>
          </cell>
          <cell r="M466" t="str">
            <v>C</v>
          </cell>
          <cell r="N466">
            <v>276.73</v>
          </cell>
          <cell r="O466">
            <v>296.10000000000002</v>
          </cell>
          <cell r="P466">
            <v>296.10000000000002</v>
          </cell>
          <cell r="Q466">
            <v>0</v>
          </cell>
          <cell r="S466">
            <v>7.0000000000000007E-2</v>
          </cell>
          <cell r="T466">
            <v>31.18</v>
          </cell>
          <cell r="U466">
            <v>4.8</v>
          </cell>
          <cell r="V466">
            <v>480</v>
          </cell>
          <cell r="W466">
            <v>5.1360000000000001</v>
          </cell>
          <cell r="X466">
            <v>513.6</v>
          </cell>
          <cell r="Y466">
            <v>513.6</v>
          </cell>
          <cell r="Z466">
            <v>0.39</v>
          </cell>
          <cell r="AA466">
            <v>303.27999999999997</v>
          </cell>
          <cell r="AB466">
            <v>0</v>
          </cell>
          <cell r="AQ466">
            <v>251</v>
          </cell>
          <cell r="AR466">
            <v>251</v>
          </cell>
          <cell r="AS466">
            <v>0</v>
          </cell>
          <cell r="AT466">
            <v>0</v>
          </cell>
          <cell r="AW466">
            <v>0</v>
          </cell>
          <cell r="AX466">
            <v>0</v>
          </cell>
          <cell r="AY466">
            <v>0</v>
          </cell>
          <cell r="BH466">
            <v>382</v>
          </cell>
          <cell r="BI466">
            <v>809.7</v>
          </cell>
          <cell r="BL466">
            <v>106.22</v>
          </cell>
          <cell r="BM466" t="str">
            <v>LC Nº 674/92, ALTERADA P/ LC Nº 1055/08</v>
          </cell>
        </row>
        <row r="467">
          <cell r="A467" t="str">
            <v>4064301157NI1D</v>
          </cell>
          <cell r="B467">
            <v>4064</v>
          </cell>
          <cell r="C467">
            <v>30</v>
          </cell>
          <cell r="D467">
            <v>1157</v>
          </cell>
          <cell r="E467" t="str">
            <v>OFICIAL DE ATENDIMENTO DE SAÚDE</v>
          </cell>
          <cell r="F467" t="str">
            <v>NI</v>
          </cell>
          <cell r="G467">
            <v>2</v>
          </cell>
          <cell r="H467" t="str">
            <v>D</v>
          </cell>
          <cell r="I467">
            <v>4064</v>
          </cell>
          <cell r="J467">
            <v>115.26</v>
          </cell>
          <cell r="K467" t="str">
            <v>OFICIAL DE SAÚDE</v>
          </cell>
          <cell r="L467">
            <v>1</v>
          </cell>
          <cell r="M467" t="str">
            <v>D</v>
          </cell>
          <cell r="N467">
            <v>290.56</v>
          </cell>
          <cell r="O467">
            <v>310.89999999999998</v>
          </cell>
          <cell r="P467">
            <v>310.89999999999998</v>
          </cell>
          <cell r="Q467">
            <v>0</v>
          </cell>
          <cell r="S467">
            <v>7.0000000000000007E-2</v>
          </cell>
          <cell r="T467">
            <v>31.18</v>
          </cell>
          <cell r="U467">
            <v>4.8</v>
          </cell>
          <cell r="V467">
            <v>480</v>
          </cell>
          <cell r="W467">
            <v>5.1360000000000001</v>
          </cell>
          <cell r="X467">
            <v>513.6</v>
          </cell>
          <cell r="Y467">
            <v>513.6</v>
          </cell>
          <cell r="Z467">
            <v>0.39</v>
          </cell>
          <cell r="AA467">
            <v>303.27999999999997</v>
          </cell>
          <cell r="AB467">
            <v>0</v>
          </cell>
          <cell r="AQ467">
            <v>251</v>
          </cell>
          <cell r="AR467">
            <v>251</v>
          </cell>
          <cell r="AS467">
            <v>0</v>
          </cell>
          <cell r="AT467">
            <v>0</v>
          </cell>
          <cell r="AW467">
            <v>0</v>
          </cell>
          <cell r="AX467">
            <v>0</v>
          </cell>
          <cell r="AY467">
            <v>0</v>
          </cell>
          <cell r="BH467">
            <v>382</v>
          </cell>
          <cell r="BI467">
            <v>824.5</v>
          </cell>
          <cell r="BL467">
            <v>115.24</v>
          </cell>
          <cell r="BM467" t="str">
            <v>LC Nº 674/92, ALTERADA P/ LC Nº 1055/08</v>
          </cell>
        </row>
        <row r="468">
          <cell r="A468" t="str">
            <v>4064301157NI1E</v>
          </cell>
          <cell r="B468">
            <v>4064</v>
          </cell>
          <cell r="C468">
            <v>30</v>
          </cell>
          <cell r="D468">
            <v>1157</v>
          </cell>
          <cell r="E468" t="str">
            <v>OFICIAL DE ATENDIMENTO DE SAÚDE</v>
          </cell>
          <cell r="F468" t="str">
            <v>NI</v>
          </cell>
          <cell r="G468">
            <v>2</v>
          </cell>
          <cell r="H468" t="str">
            <v>E</v>
          </cell>
          <cell r="I468">
            <v>4064</v>
          </cell>
          <cell r="J468">
            <v>125.05</v>
          </cell>
          <cell r="K468" t="str">
            <v>OFICIAL DE SAÚDE</v>
          </cell>
          <cell r="L468">
            <v>1</v>
          </cell>
          <cell r="M468" t="str">
            <v>E</v>
          </cell>
          <cell r="N468">
            <v>305.08999999999997</v>
          </cell>
          <cell r="O468">
            <v>326.45</v>
          </cell>
          <cell r="P468">
            <v>326.45</v>
          </cell>
          <cell r="Q468">
            <v>0</v>
          </cell>
          <cell r="S468">
            <v>7.0000000000000007E-2</v>
          </cell>
          <cell r="T468">
            <v>31.18</v>
          </cell>
          <cell r="U468">
            <v>4.8</v>
          </cell>
          <cell r="V468">
            <v>480</v>
          </cell>
          <cell r="W468">
            <v>5.1360000000000001</v>
          </cell>
          <cell r="X468">
            <v>513.6</v>
          </cell>
          <cell r="Y468">
            <v>513.6</v>
          </cell>
          <cell r="Z468">
            <v>0.39</v>
          </cell>
          <cell r="AA468">
            <v>303.27999999999997</v>
          </cell>
          <cell r="AB468">
            <v>0</v>
          </cell>
          <cell r="AQ468">
            <v>251</v>
          </cell>
          <cell r="AR468">
            <v>251</v>
          </cell>
          <cell r="AS468">
            <v>0</v>
          </cell>
          <cell r="AT468">
            <v>0</v>
          </cell>
          <cell r="AW468">
            <v>0</v>
          </cell>
          <cell r="AX468">
            <v>0</v>
          </cell>
          <cell r="AY468">
            <v>0</v>
          </cell>
          <cell r="BH468">
            <v>382</v>
          </cell>
          <cell r="BI468">
            <v>840.05</v>
          </cell>
          <cell r="BL468">
            <v>125.05</v>
          </cell>
          <cell r="BM468" t="str">
            <v>LC Nº 674/92, ALTERADA P/ LC Nº 1055/08</v>
          </cell>
        </row>
        <row r="469">
          <cell r="A469" t="str">
            <v>4064301157NI1F</v>
          </cell>
          <cell r="B469">
            <v>4064</v>
          </cell>
          <cell r="C469">
            <v>30</v>
          </cell>
          <cell r="D469">
            <v>1157</v>
          </cell>
          <cell r="E469" t="str">
            <v>OFICIAL DE ATENDIMENTO DE SAÚDE</v>
          </cell>
          <cell r="F469" t="str">
            <v>NI</v>
          </cell>
          <cell r="G469">
            <v>2</v>
          </cell>
          <cell r="H469" t="str">
            <v>F</v>
          </cell>
          <cell r="I469">
            <v>4064</v>
          </cell>
          <cell r="J469">
            <v>135.68</v>
          </cell>
          <cell r="K469" t="str">
            <v>OFICIAL DE SAÚDE</v>
          </cell>
          <cell r="L469">
            <v>1</v>
          </cell>
          <cell r="M469" t="str">
            <v>F</v>
          </cell>
          <cell r="N469">
            <v>320.35000000000002</v>
          </cell>
          <cell r="O469">
            <v>342.77</v>
          </cell>
          <cell r="P469">
            <v>342.77</v>
          </cell>
          <cell r="Q469">
            <v>0</v>
          </cell>
          <cell r="S469">
            <v>7.0000000000000007E-2</v>
          </cell>
          <cell r="T469">
            <v>31.18</v>
          </cell>
          <cell r="U469">
            <v>4.8</v>
          </cell>
          <cell r="V469">
            <v>480</v>
          </cell>
          <cell r="W469">
            <v>5.1360000000000001</v>
          </cell>
          <cell r="X469">
            <v>513.6</v>
          </cell>
          <cell r="Y469">
            <v>513.6</v>
          </cell>
          <cell r="Z469">
            <v>0.39</v>
          </cell>
          <cell r="AA469">
            <v>303.27999999999997</v>
          </cell>
          <cell r="AB469">
            <v>0</v>
          </cell>
          <cell r="AQ469">
            <v>251</v>
          </cell>
          <cell r="AR469">
            <v>251</v>
          </cell>
          <cell r="AS469">
            <v>0</v>
          </cell>
          <cell r="AT469">
            <v>0</v>
          </cell>
          <cell r="AW469">
            <v>0</v>
          </cell>
          <cell r="AX469">
            <v>0</v>
          </cell>
          <cell r="AY469">
            <v>0</v>
          </cell>
          <cell r="BH469">
            <v>382</v>
          </cell>
          <cell r="BI469">
            <v>856.37</v>
          </cell>
          <cell r="BL469">
            <v>135.68</v>
          </cell>
          <cell r="BM469" t="str">
            <v>LC Nº 674/92, ALTERADA P/ LC Nº 1055/08</v>
          </cell>
        </row>
        <row r="470">
          <cell r="A470" t="str">
            <v>4064301157NI1G</v>
          </cell>
          <cell r="B470">
            <v>4064</v>
          </cell>
          <cell r="C470">
            <v>30</v>
          </cell>
          <cell r="D470">
            <v>1157</v>
          </cell>
          <cell r="F470" t="str">
            <v>NI</v>
          </cell>
          <cell r="K470" t="str">
            <v>OFICIAL DE SAÚDE</v>
          </cell>
          <cell r="L470">
            <v>1</v>
          </cell>
          <cell r="M470" t="str">
            <v>G</v>
          </cell>
          <cell r="N470">
            <v>336.36</v>
          </cell>
          <cell r="O470">
            <v>359.91</v>
          </cell>
          <cell r="P470">
            <v>359.91</v>
          </cell>
          <cell r="U470">
            <v>4.8</v>
          </cell>
          <cell r="V470">
            <v>480</v>
          </cell>
          <cell r="W470">
            <v>5.1360000000000001</v>
          </cell>
          <cell r="X470">
            <v>513.6</v>
          </cell>
          <cell r="Y470">
            <v>513.6</v>
          </cell>
          <cell r="AB470">
            <v>0</v>
          </cell>
          <cell r="AQ470">
            <v>251</v>
          </cell>
          <cell r="AR470">
            <v>251</v>
          </cell>
          <cell r="AX470">
            <v>0</v>
          </cell>
          <cell r="BI470">
            <v>873.51</v>
          </cell>
        </row>
        <row r="471">
          <cell r="A471" t="str">
            <v>4064301157NI1H</v>
          </cell>
          <cell r="B471">
            <v>4064</v>
          </cell>
          <cell r="C471">
            <v>30</v>
          </cell>
          <cell r="D471">
            <v>1157</v>
          </cell>
          <cell r="F471" t="str">
            <v>NI</v>
          </cell>
          <cell r="K471" t="str">
            <v>OFICIAL DE SAÚDE</v>
          </cell>
          <cell r="L471">
            <v>1</v>
          </cell>
          <cell r="M471" t="str">
            <v>H</v>
          </cell>
          <cell r="N471">
            <v>353.18</v>
          </cell>
          <cell r="O471">
            <v>377.9</v>
          </cell>
          <cell r="P471">
            <v>377.9</v>
          </cell>
          <cell r="U471">
            <v>4.8</v>
          </cell>
          <cell r="V471">
            <v>480</v>
          </cell>
          <cell r="W471">
            <v>5.1360000000000001</v>
          </cell>
          <cell r="X471">
            <v>513.6</v>
          </cell>
          <cell r="Y471">
            <v>513.6</v>
          </cell>
          <cell r="AB471">
            <v>0</v>
          </cell>
          <cell r="AQ471">
            <v>251</v>
          </cell>
          <cell r="AR471">
            <v>251</v>
          </cell>
          <cell r="AX471">
            <v>0</v>
          </cell>
          <cell r="BI471">
            <v>891.5</v>
          </cell>
        </row>
        <row r="472">
          <cell r="A472" t="str">
            <v>4064301157NI1I</v>
          </cell>
          <cell r="B472">
            <v>4064</v>
          </cell>
          <cell r="C472">
            <v>30</v>
          </cell>
          <cell r="D472">
            <v>1157</v>
          </cell>
          <cell r="F472" t="str">
            <v>NI</v>
          </cell>
          <cell r="K472" t="str">
            <v>OFICIAL DE SAÚDE</v>
          </cell>
          <cell r="L472">
            <v>1</v>
          </cell>
          <cell r="M472" t="str">
            <v>I</v>
          </cell>
          <cell r="N472">
            <v>370.84</v>
          </cell>
          <cell r="O472">
            <v>396.8</v>
          </cell>
          <cell r="P472">
            <v>396.8</v>
          </cell>
          <cell r="U472">
            <v>4.8</v>
          </cell>
          <cell r="V472">
            <v>480</v>
          </cell>
          <cell r="W472">
            <v>5.1360000000000001</v>
          </cell>
          <cell r="X472">
            <v>513.6</v>
          </cell>
          <cell r="Y472">
            <v>513.6</v>
          </cell>
          <cell r="AB472">
            <v>0</v>
          </cell>
          <cell r="AQ472">
            <v>251</v>
          </cell>
          <cell r="AR472">
            <v>251</v>
          </cell>
          <cell r="AX472">
            <v>0</v>
          </cell>
          <cell r="BI472">
            <v>910.4</v>
          </cell>
        </row>
        <row r="473">
          <cell r="A473" t="str">
            <v>4064301157NI1J</v>
          </cell>
          <cell r="B473">
            <v>4064</v>
          </cell>
          <cell r="C473">
            <v>30</v>
          </cell>
          <cell r="D473">
            <v>1157</v>
          </cell>
          <cell r="F473" t="str">
            <v>NI</v>
          </cell>
          <cell r="K473" t="str">
            <v>OFICIAL DE SAÚDE</v>
          </cell>
          <cell r="L473">
            <v>1</v>
          </cell>
          <cell r="M473" t="str">
            <v>J</v>
          </cell>
          <cell r="N473">
            <v>389.38</v>
          </cell>
          <cell r="O473">
            <v>416.64</v>
          </cell>
          <cell r="P473">
            <v>416.64</v>
          </cell>
          <cell r="U473">
            <v>4.8</v>
          </cell>
          <cell r="V473">
            <v>480</v>
          </cell>
          <cell r="W473">
            <v>5.1360000000000001</v>
          </cell>
          <cell r="X473">
            <v>513.6</v>
          </cell>
          <cell r="Y473">
            <v>513.6</v>
          </cell>
          <cell r="AB473">
            <v>0</v>
          </cell>
          <cell r="AQ473">
            <v>251</v>
          </cell>
          <cell r="AR473">
            <v>251</v>
          </cell>
          <cell r="AX473">
            <v>0</v>
          </cell>
          <cell r="BI473">
            <v>930.24</v>
          </cell>
        </row>
        <row r="474">
          <cell r="A474" t="str">
            <v>4065301157NI1A</v>
          </cell>
          <cell r="B474">
            <v>4065</v>
          </cell>
          <cell r="C474">
            <v>30</v>
          </cell>
          <cell r="D474">
            <v>1157</v>
          </cell>
          <cell r="E474" t="str">
            <v>OPERADOR DE EQUIP. HOSPITALAR</v>
          </cell>
          <cell r="F474" t="str">
            <v>NI</v>
          </cell>
          <cell r="G474">
            <v>2</v>
          </cell>
          <cell r="H474" t="str">
            <v>A</v>
          </cell>
          <cell r="I474">
            <v>4065</v>
          </cell>
          <cell r="J474">
            <v>90.23</v>
          </cell>
          <cell r="K474" t="str">
            <v>AGENTE DE SAÚDE</v>
          </cell>
          <cell r="L474">
            <v>1</v>
          </cell>
          <cell r="M474" t="str">
            <v>A</v>
          </cell>
          <cell r="N474">
            <v>251</v>
          </cell>
          <cell r="O474">
            <v>268.57</v>
          </cell>
          <cell r="P474">
            <v>268.57</v>
          </cell>
          <cell r="Q474">
            <v>0</v>
          </cell>
          <cell r="S474">
            <v>7.0000000000000007E-2</v>
          </cell>
          <cell r="T474">
            <v>31.18</v>
          </cell>
          <cell r="U474">
            <v>4.8</v>
          </cell>
          <cell r="V474">
            <v>480</v>
          </cell>
          <cell r="W474">
            <v>5.1360000000000001</v>
          </cell>
          <cell r="X474">
            <v>513.6</v>
          </cell>
          <cell r="Y474">
            <v>513.6</v>
          </cell>
          <cell r="Z474">
            <v>0.39</v>
          </cell>
          <cell r="AA474">
            <v>303.27999999999997</v>
          </cell>
          <cell r="AB474">
            <v>0</v>
          </cell>
          <cell r="AQ474">
            <v>302</v>
          </cell>
          <cell r="AR474">
            <v>302</v>
          </cell>
          <cell r="AS474">
            <v>0</v>
          </cell>
          <cell r="AT474">
            <v>0</v>
          </cell>
          <cell r="AW474">
            <v>0</v>
          </cell>
          <cell r="AX474">
            <v>0</v>
          </cell>
          <cell r="AY474">
            <v>0</v>
          </cell>
          <cell r="BH474">
            <v>382</v>
          </cell>
          <cell r="BI474">
            <v>782.17</v>
          </cell>
          <cell r="BL474">
            <v>90.23</v>
          </cell>
          <cell r="BM474" t="str">
            <v>LC Nº 674/92, ALTERADA P/ LC Nº 1055/08</v>
          </cell>
        </row>
        <row r="475">
          <cell r="A475" t="str">
            <v>4065301157NI1B</v>
          </cell>
          <cell r="B475">
            <v>4065</v>
          </cell>
          <cell r="C475">
            <v>30</v>
          </cell>
          <cell r="D475">
            <v>1157</v>
          </cell>
          <cell r="E475" t="str">
            <v>OPERADOR DE EQUIP. HOSPITALAR</v>
          </cell>
          <cell r="F475" t="str">
            <v>NI</v>
          </cell>
          <cell r="G475">
            <v>2</v>
          </cell>
          <cell r="H475" t="str">
            <v>B</v>
          </cell>
          <cell r="I475">
            <v>4065</v>
          </cell>
          <cell r="J475">
            <v>97.9</v>
          </cell>
          <cell r="K475" t="str">
            <v>AGENTE DE SAÚDE</v>
          </cell>
          <cell r="L475">
            <v>1</v>
          </cell>
          <cell r="M475" t="str">
            <v>B</v>
          </cell>
          <cell r="N475">
            <v>263.55</v>
          </cell>
          <cell r="O475">
            <v>282</v>
          </cell>
          <cell r="P475">
            <v>282</v>
          </cell>
          <cell r="Q475">
            <v>0</v>
          </cell>
          <cell r="S475">
            <v>7.0000000000000007E-2</v>
          </cell>
          <cell r="T475">
            <v>31.18</v>
          </cell>
          <cell r="U475">
            <v>4.8</v>
          </cell>
          <cell r="V475">
            <v>480</v>
          </cell>
          <cell r="W475">
            <v>5.1360000000000001</v>
          </cell>
          <cell r="X475">
            <v>513.6</v>
          </cell>
          <cell r="Y475">
            <v>513.6</v>
          </cell>
          <cell r="Z475">
            <v>0.39</v>
          </cell>
          <cell r="AA475">
            <v>303.27999999999997</v>
          </cell>
          <cell r="AB475">
            <v>0</v>
          </cell>
          <cell r="AQ475">
            <v>302</v>
          </cell>
          <cell r="AR475">
            <v>302</v>
          </cell>
          <cell r="AS475">
            <v>0</v>
          </cell>
          <cell r="AT475">
            <v>0</v>
          </cell>
          <cell r="AW475">
            <v>0</v>
          </cell>
          <cell r="AX475">
            <v>0</v>
          </cell>
          <cell r="AY475">
            <v>0</v>
          </cell>
          <cell r="BH475">
            <v>382</v>
          </cell>
          <cell r="BI475">
            <v>795.6</v>
          </cell>
          <cell r="BL475">
            <v>97.9</v>
          </cell>
          <cell r="BM475" t="str">
            <v>LC Nº 674/92, ALTERADA P/ LC Nº 1055/08</v>
          </cell>
        </row>
        <row r="476">
          <cell r="A476" t="str">
            <v>4065301157NI1C</v>
          </cell>
          <cell r="B476">
            <v>4065</v>
          </cell>
          <cell r="C476">
            <v>30</v>
          </cell>
          <cell r="D476">
            <v>1157</v>
          </cell>
          <cell r="E476" t="str">
            <v>OPERADOR DE EQUIP. HOSPITALAR</v>
          </cell>
          <cell r="F476" t="str">
            <v>NI</v>
          </cell>
          <cell r="G476">
            <v>2</v>
          </cell>
          <cell r="H476" t="str">
            <v>C</v>
          </cell>
          <cell r="I476">
            <v>4065</v>
          </cell>
          <cell r="J476">
            <v>106.23</v>
          </cell>
          <cell r="K476" t="str">
            <v>AGENTE DE SAÚDE</v>
          </cell>
          <cell r="L476">
            <v>1</v>
          </cell>
          <cell r="M476" t="str">
            <v>C</v>
          </cell>
          <cell r="N476">
            <v>276.73</v>
          </cell>
          <cell r="O476">
            <v>296.10000000000002</v>
          </cell>
          <cell r="P476">
            <v>296.10000000000002</v>
          </cell>
          <cell r="Q476">
            <v>0</v>
          </cell>
          <cell r="S476">
            <v>7.0000000000000007E-2</v>
          </cell>
          <cell r="T476">
            <v>31.18</v>
          </cell>
          <cell r="U476">
            <v>4.8</v>
          </cell>
          <cell r="V476">
            <v>480</v>
          </cell>
          <cell r="W476">
            <v>5.1360000000000001</v>
          </cell>
          <cell r="X476">
            <v>513.6</v>
          </cell>
          <cell r="Y476">
            <v>513.6</v>
          </cell>
          <cell r="Z476">
            <v>0.39</v>
          </cell>
          <cell r="AA476">
            <v>303.27999999999997</v>
          </cell>
          <cell r="AB476">
            <v>0</v>
          </cell>
          <cell r="AQ476">
            <v>302</v>
          </cell>
          <cell r="AR476">
            <v>302</v>
          </cell>
          <cell r="AS476">
            <v>0</v>
          </cell>
          <cell r="AT476">
            <v>0</v>
          </cell>
          <cell r="AW476">
            <v>0</v>
          </cell>
          <cell r="AX476">
            <v>0</v>
          </cell>
          <cell r="AY476">
            <v>0</v>
          </cell>
          <cell r="BH476">
            <v>382</v>
          </cell>
          <cell r="BI476">
            <v>809.7</v>
          </cell>
          <cell r="BL476">
            <v>106.22</v>
          </cell>
          <cell r="BM476" t="str">
            <v>LC Nº 674/92, ALTERADA P/ LC Nº 1055/08</v>
          </cell>
        </row>
        <row r="477">
          <cell r="A477" t="str">
            <v>4065301157NI1D</v>
          </cell>
          <cell r="B477">
            <v>4065</v>
          </cell>
          <cell r="C477">
            <v>30</v>
          </cell>
          <cell r="D477">
            <v>1157</v>
          </cell>
          <cell r="E477" t="str">
            <v>OPERADOR DE EQUIP. HOSPITALAR</v>
          </cell>
          <cell r="F477" t="str">
            <v>NI</v>
          </cell>
          <cell r="G477">
            <v>2</v>
          </cell>
          <cell r="H477" t="str">
            <v>D</v>
          </cell>
          <cell r="I477">
            <v>4065</v>
          </cell>
          <cell r="J477">
            <v>115.26</v>
          </cell>
          <cell r="K477" t="str">
            <v>AGENTE DE SAÚDE</v>
          </cell>
          <cell r="L477">
            <v>1</v>
          </cell>
          <cell r="M477" t="str">
            <v>D</v>
          </cell>
          <cell r="N477">
            <v>290.56</v>
          </cell>
          <cell r="O477">
            <v>310.89999999999998</v>
          </cell>
          <cell r="P477">
            <v>310.89999999999998</v>
          </cell>
          <cell r="Q477">
            <v>0</v>
          </cell>
          <cell r="S477">
            <v>7.0000000000000007E-2</v>
          </cell>
          <cell r="T477">
            <v>31.18</v>
          </cell>
          <cell r="U477">
            <v>4.8</v>
          </cell>
          <cell r="V477">
            <v>480</v>
          </cell>
          <cell r="W477">
            <v>5.1360000000000001</v>
          </cell>
          <cell r="X477">
            <v>513.6</v>
          </cell>
          <cell r="Y477">
            <v>513.6</v>
          </cell>
          <cell r="Z477">
            <v>0.39</v>
          </cell>
          <cell r="AA477">
            <v>303.27999999999997</v>
          </cell>
          <cell r="AB477">
            <v>0</v>
          </cell>
          <cell r="AQ477">
            <v>302</v>
          </cell>
          <cell r="AR477">
            <v>302</v>
          </cell>
          <cell r="AS477">
            <v>0</v>
          </cell>
          <cell r="AT477">
            <v>0</v>
          </cell>
          <cell r="AW477">
            <v>0</v>
          </cell>
          <cell r="AX477">
            <v>0</v>
          </cell>
          <cell r="AY477">
            <v>0</v>
          </cell>
          <cell r="BH477">
            <v>382</v>
          </cell>
          <cell r="BI477">
            <v>824.5</v>
          </cell>
          <cell r="BL477">
            <v>115.24</v>
          </cell>
          <cell r="BM477" t="str">
            <v>LC Nº 674/92, ALTERADA P/ LC Nº 1055/08</v>
          </cell>
        </row>
        <row r="478">
          <cell r="A478" t="str">
            <v>4065301157NI1E</v>
          </cell>
          <cell r="B478">
            <v>4065</v>
          </cell>
          <cell r="C478">
            <v>30</v>
          </cell>
          <cell r="D478">
            <v>1157</v>
          </cell>
          <cell r="E478" t="str">
            <v>OPERADOR DE EQUIP. HOSPITALAR</v>
          </cell>
          <cell r="F478" t="str">
            <v>NI</v>
          </cell>
          <cell r="G478">
            <v>2</v>
          </cell>
          <cell r="H478" t="str">
            <v>E</v>
          </cell>
          <cell r="I478">
            <v>4065</v>
          </cell>
          <cell r="J478">
            <v>125.05</v>
          </cell>
          <cell r="K478" t="str">
            <v>AGENTE DE SAÚDE</v>
          </cell>
          <cell r="L478">
            <v>1</v>
          </cell>
          <cell r="M478" t="str">
            <v>E</v>
          </cell>
          <cell r="N478">
            <v>305.08999999999997</v>
          </cell>
          <cell r="O478">
            <v>326.45</v>
          </cell>
          <cell r="P478">
            <v>326.45</v>
          </cell>
          <cell r="Q478">
            <v>0</v>
          </cell>
          <cell r="S478">
            <v>7.0000000000000007E-2</v>
          </cell>
          <cell r="T478">
            <v>31.18</v>
          </cell>
          <cell r="U478">
            <v>4.8</v>
          </cell>
          <cell r="V478">
            <v>480</v>
          </cell>
          <cell r="W478">
            <v>5.1360000000000001</v>
          </cell>
          <cell r="X478">
            <v>513.6</v>
          </cell>
          <cell r="Y478">
            <v>513.6</v>
          </cell>
          <cell r="Z478">
            <v>0.39</v>
          </cell>
          <cell r="AA478">
            <v>303.27999999999997</v>
          </cell>
          <cell r="AB478">
            <v>0</v>
          </cell>
          <cell r="AQ478">
            <v>302</v>
          </cell>
          <cell r="AR478">
            <v>302</v>
          </cell>
          <cell r="AS478">
            <v>0</v>
          </cell>
          <cell r="AT478">
            <v>0</v>
          </cell>
          <cell r="AW478">
            <v>0</v>
          </cell>
          <cell r="AX478">
            <v>0</v>
          </cell>
          <cell r="AY478">
            <v>0</v>
          </cell>
          <cell r="BH478">
            <v>382</v>
          </cell>
          <cell r="BI478">
            <v>840.05</v>
          </cell>
          <cell r="BL478">
            <v>125.05</v>
          </cell>
          <cell r="BM478" t="str">
            <v>LC Nº 674/92, ALTERADA P/ LC Nº 1055/08</v>
          </cell>
        </row>
        <row r="479">
          <cell r="A479" t="str">
            <v>4065301157NI1F</v>
          </cell>
          <cell r="B479">
            <v>4065</v>
          </cell>
          <cell r="C479">
            <v>30</v>
          </cell>
          <cell r="D479">
            <v>1157</v>
          </cell>
          <cell r="E479" t="str">
            <v>OPERADOR DE EQUIP. HOSPITALAR</v>
          </cell>
          <cell r="F479" t="str">
            <v>NI</v>
          </cell>
          <cell r="G479">
            <v>2</v>
          </cell>
          <cell r="H479" t="str">
            <v>F</v>
          </cell>
          <cell r="I479">
            <v>4065</v>
          </cell>
          <cell r="J479">
            <v>135.68</v>
          </cell>
          <cell r="K479" t="str">
            <v>AGENTE DE SAÚDE</v>
          </cell>
          <cell r="L479">
            <v>1</v>
          </cell>
          <cell r="M479" t="str">
            <v>F</v>
          </cell>
          <cell r="N479">
            <v>320.35000000000002</v>
          </cell>
          <cell r="O479">
            <v>342.77</v>
          </cell>
          <cell r="P479">
            <v>342.77</v>
          </cell>
          <cell r="Q479">
            <v>0</v>
          </cell>
          <cell r="S479">
            <v>7.0000000000000007E-2</v>
          </cell>
          <cell r="T479">
            <v>31.18</v>
          </cell>
          <cell r="U479">
            <v>4.8</v>
          </cell>
          <cell r="V479">
            <v>480</v>
          </cell>
          <cell r="W479">
            <v>5.1360000000000001</v>
          </cell>
          <cell r="X479">
            <v>513.6</v>
          </cell>
          <cell r="Y479">
            <v>513.6</v>
          </cell>
          <cell r="Z479">
            <v>0.39</v>
          </cell>
          <cell r="AA479">
            <v>303.27999999999997</v>
          </cell>
          <cell r="AB479">
            <v>0</v>
          </cell>
          <cell r="AQ479">
            <v>302</v>
          </cell>
          <cell r="AR479">
            <v>302</v>
          </cell>
          <cell r="AS479">
            <v>0</v>
          </cell>
          <cell r="AT479">
            <v>0</v>
          </cell>
          <cell r="AW479">
            <v>0</v>
          </cell>
          <cell r="AX479">
            <v>0</v>
          </cell>
          <cell r="AY479">
            <v>0</v>
          </cell>
          <cell r="BH479">
            <v>382</v>
          </cell>
          <cell r="BI479">
            <v>856.37</v>
          </cell>
          <cell r="BL479">
            <v>135.68</v>
          </cell>
          <cell r="BM479" t="str">
            <v>LC Nº 674/92, ALTERADA P/ LC Nº 1055/08</v>
          </cell>
        </row>
        <row r="480">
          <cell r="A480" t="str">
            <v>4065301157NI1G</v>
          </cell>
          <cell r="B480">
            <v>4065</v>
          </cell>
          <cell r="C480">
            <v>30</v>
          </cell>
          <cell r="D480">
            <v>1157</v>
          </cell>
          <cell r="F480" t="str">
            <v>NI</v>
          </cell>
          <cell r="K480" t="str">
            <v>AGENTE DE SAÚDE</v>
          </cell>
          <cell r="L480">
            <v>1</v>
          </cell>
          <cell r="M480" t="str">
            <v>G</v>
          </cell>
          <cell r="N480">
            <v>336.36</v>
          </cell>
          <cell r="O480">
            <v>359.91</v>
          </cell>
          <cell r="P480">
            <v>359.91</v>
          </cell>
          <cell r="U480">
            <v>4.8</v>
          </cell>
          <cell r="V480">
            <v>480</v>
          </cell>
          <cell r="W480">
            <v>5.1360000000000001</v>
          </cell>
          <cell r="X480">
            <v>513.6</v>
          </cell>
          <cell r="Y480">
            <v>513.6</v>
          </cell>
          <cell r="AB480">
            <v>0</v>
          </cell>
          <cell r="AQ480">
            <v>302</v>
          </cell>
          <cell r="AR480">
            <v>302</v>
          </cell>
          <cell r="AX480">
            <v>0</v>
          </cell>
          <cell r="BI480">
            <v>873.51</v>
          </cell>
        </row>
        <row r="481">
          <cell r="A481" t="str">
            <v>4065301157NI1H</v>
          </cell>
          <cell r="B481">
            <v>4065</v>
          </cell>
          <cell r="C481">
            <v>30</v>
          </cell>
          <cell r="D481">
            <v>1157</v>
          </cell>
          <cell r="F481" t="str">
            <v>NI</v>
          </cell>
          <cell r="K481" t="str">
            <v>AGENTE DE SAÚDE</v>
          </cell>
          <cell r="L481">
            <v>1</v>
          </cell>
          <cell r="M481" t="str">
            <v>H</v>
          </cell>
          <cell r="N481">
            <v>353.18</v>
          </cell>
          <cell r="O481">
            <v>377.9</v>
          </cell>
          <cell r="P481">
            <v>377.9</v>
          </cell>
          <cell r="U481">
            <v>4.8</v>
          </cell>
          <cell r="V481">
            <v>480</v>
          </cell>
          <cell r="W481">
            <v>5.1360000000000001</v>
          </cell>
          <cell r="X481">
            <v>513.6</v>
          </cell>
          <cell r="Y481">
            <v>513.6</v>
          </cell>
          <cell r="AB481">
            <v>0</v>
          </cell>
          <cell r="AQ481">
            <v>302</v>
          </cell>
          <cell r="AR481">
            <v>302</v>
          </cell>
          <cell r="AX481">
            <v>0</v>
          </cell>
          <cell r="BI481">
            <v>891.5</v>
          </cell>
        </row>
        <row r="482">
          <cell r="A482" t="str">
            <v>4065301157NI1I</v>
          </cell>
          <cell r="B482">
            <v>4065</v>
          </cell>
          <cell r="C482">
            <v>30</v>
          </cell>
          <cell r="D482">
            <v>1157</v>
          </cell>
          <cell r="F482" t="str">
            <v>NI</v>
          </cell>
          <cell r="K482" t="str">
            <v>AGENTE DE SAÚDE</v>
          </cell>
          <cell r="L482">
            <v>1</v>
          </cell>
          <cell r="M482" t="str">
            <v>I</v>
          </cell>
          <cell r="N482">
            <v>370.84</v>
          </cell>
          <cell r="O482">
            <v>396.8</v>
          </cell>
          <cell r="P482">
            <v>396.8</v>
          </cell>
          <cell r="U482">
            <v>4.8</v>
          </cell>
          <cell r="V482">
            <v>480</v>
          </cell>
          <cell r="W482">
            <v>5.1360000000000001</v>
          </cell>
          <cell r="X482">
            <v>513.6</v>
          </cell>
          <cell r="Y482">
            <v>513.6</v>
          </cell>
          <cell r="AB482">
            <v>0</v>
          </cell>
          <cell r="AQ482">
            <v>302</v>
          </cell>
          <cell r="AR482">
            <v>302</v>
          </cell>
          <cell r="AX482">
            <v>0</v>
          </cell>
          <cell r="BI482">
            <v>910.4</v>
          </cell>
        </row>
        <row r="483">
          <cell r="A483" t="str">
            <v>4065301157NI1J</v>
          </cell>
          <cell r="B483">
            <v>4065</v>
          </cell>
          <cell r="C483">
            <v>30</v>
          </cell>
          <cell r="D483">
            <v>1157</v>
          </cell>
          <cell r="F483" t="str">
            <v>NI</v>
          </cell>
          <cell r="K483" t="str">
            <v>AGENTE DE SAÚDE</v>
          </cell>
          <cell r="L483">
            <v>1</v>
          </cell>
          <cell r="M483" t="str">
            <v>J</v>
          </cell>
          <cell r="N483">
            <v>389.38</v>
          </cell>
          <cell r="O483">
            <v>416.64</v>
          </cell>
          <cell r="P483">
            <v>416.64</v>
          </cell>
          <cell r="U483">
            <v>4.8</v>
          </cell>
          <cell r="V483">
            <v>480</v>
          </cell>
          <cell r="W483">
            <v>5.1360000000000001</v>
          </cell>
          <cell r="X483">
            <v>513.6</v>
          </cell>
          <cell r="Y483">
            <v>513.6</v>
          </cell>
          <cell r="AB483">
            <v>0</v>
          </cell>
          <cell r="AQ483">
            <v>302</v>
          </cell>
          <cell r="AR483">
            <v>302</v>
          </cell>
          <cell r="AX483">
            <v>0</v>
          </cell>
          <cell r="BI483">
            <v>930.24</v>
          </cell>
        </row>
        <row r="484">
          <cell r="A484" t="str">
            <v>4066301157NI1A</v>
          </cell>
          <cell r="B484">
            <v>4066</v>
          </cell>
          <cell r="C484">
            <v>30</v>
          </cell>
          <cell r="D484">
            <v>1157</v>
          </cell>
          <cell r="E484" t="str">
            <v>TECNICO DE RADIOLOGIA</v>
          </cell>
          <cell r="F484" t="str">
            <v>NI</v>
          </cell>
          <cell r="G484">
            <v>3</v>
          </cell>
          <cell r="H484" t="str">
            <v>A</v>
          </cell>
          <cell r="I484">
            <v>4066</v>
          </cell>
          <cell r="J484">
            <v>97</v>
          </cell>
          <cell r="K484" t="str">
            <v>TECNICO DE RADIOLOGIA</v>
          </cell>
          <cell r="L484">
            <v>1</v>
          </cell>
          <cell r="M484" t="str">
            <v>A</v>
          </cell>
          <cell r="N484">
            <v>302</v>
          </cell>
          <cell r="O484">
            <v>323.14</v>
          </cell>
          <cell r="P484">
            <v>323.14</v>
          </cell>
          <cell r="Q484">
            <v>0</v>
          </cell>
          <cell r="S484">
            <v>7.0000000000000007E-2</v>
          </cell>
          <cell r="T484">
            <v>31.18</v>
          </cell>
          <cell r="U484">
            <v>5.3</v>
          </cell>
          <cell r="V484">
            <v>530</v>
          </cell>
          <cell r="W484">
            <v>5.6710000000000003</v>
          </cell>
          <cell r="X484">
            <v>567.1</v>
          </cell>
          <cell r="Y484">
            <v>567.1</v>
          </cell>
          <cell r="Z484">
            <v>0.51</v>
          </cell>
          <cell r="AA484">
            <v>396.6</v>
          </cell>
          <cell r="AB484">
            <v>0</v>
          </cell>
          <cell r="AQ484">
            <v>288</v>
          </cell>
          <cell r="AR484">
            <v>288</v>
          </cell>
          <cell r="AS484">
            <v>0</v>
          </cell>
          <cell r="AT484">
            <v>0</v>
          </cell>
          <cell r="AW484">
            <v>0</v>
          </cell>
          <cell r="AX484">
            <v>0</v>
          </cell>
          <cell r="AY484">
            <v>0</v>
          </cell>
          <cell r="BH484">
            <v>382</v>
          </cell>
          <cell r="BI484">
            <v>890.24</v>
          </cell>
          <cell r="BL484">
            <v>97</v>
          </cell>
          <cell r="BM484" t="str">
            <v>LC Nº 674/92, ALTERADA P/ LC Nº 1055/08</v>
          </cell>
        </row>
        <row r="485">
          <cell r="A485" t="str">
            <v>4066301157NI1B</v>
          </cell>
          <cell r="B485">
            <v>4066</v>
          </cell>
          <cell r="C485">
            <v>30</v>
          </cell>
          <cell r="D485">
            <v>1157</v>
          </cell>
          <cell r="E485" t="str">
            <v>TECNICO DE RADIOLOGIA</v>
          </cell>
          <cell r="F485" t="str">
            <v>NI</v>
          </cell>
          <cell r="G485">
            <v>3</v>
          </cell>
          <cell r="H485" t="str">
            <v>B</v>
          </cell>
          <cell r="I485">
            <v>4066</v>
          </cell>
          <cell r="J485">
            <v>105.25</v>
          </cell>
          <cell r="K485" t="str">
            <v>TECNICO DE RADIOLOGIA</v>
          </cell>
          <cell r="L485">
            <v>1</v>
          </cell>
          <cell r="M485" t="str">
            <v>B</v>
          </cell>
          <cell r="N485">
            <v>317.10000000000002</v>
          </cell>
          <cell r="O485">
            <v>339.3</v>
          </cell>
          <cell r="P485">
            <v>339.3</v>
          </cell>
          <cell r="Q485">
            <v>0</v>
          </cell>
          <cell r="S485">
            <v>7.0000000000000007E-2</v>
          </cell>
          <cell r="T485">
            <v>31.18</v>
          </cell>
          <cell r="U485">
            <v>5.3</v>
          </cell>
          <cell r="V485">
            <v>530</v>
          </cell>
          <cell r="W485">
            <v>5.6710000000000003</v>
          </cell>
          <cell r="X485">
            <v>567.1</v>
          </cell>
          <cell r="Y485">
            <v>567.1</v>
          </cell>
          <cell r="Z485">
            <v>0.51</v>
          </cell>
          <cell r="AA485">
            <v>396.6</v>
          </cell>
          <cell r="AB485">
            <v>0</v>
          </cell>
          <cell r="AQ485">
            <v>288</v>
          </cell>
          <cell r="AR485">
            <v>288</v>
          </cell>
          <cell r="AS485">
            <v>0</v>
          </cell>
          <cell r="AT485">
            <v>0</v>
          </cell>
          <cell r="AW485">
            <v>0</v>
          </cell>
          <cell r="AX485">
            <v>0</v>
          </cell>
          <cell r="AY485">
            <v>0</v>
          </cell>
          <cell r="BH485">
            <v>382</v>
          </cell>
          <cell r="BI485">
            <v>906.4</v>
          </cell>
          <cell r="BL485">
            <v>105.24</v>
          </cell>
          <cell r="BM485" t="str">
            <v>LC Nº 674/92, ALTERADA P/ LC Nº 1055/08</v>
          </cell>
        </row>
        <row r="486">
          <cell r="A486" t="str">
            <v>4066301157NI1C</v>
          </cell>
          <cell r="B486">
            <v>4066</v>
          </cell>
          <cell r="C486">
            <v>30</v>
          </cell>
          <cell r="D486">
            <v>1157</v>
          </cell>
          <cell r="E486" t="str">
            <v>TECNICO DE RADIOLOGIA</v>
          </cell>
          <cell r="F486" t="str">
            <v>NI</v>
          </cell>
          <cell r="G486">
            <v>3</v>
          </cell>
          <cell r="H486" t="str">
            <v>C</v>
          </cell>
          <cell r="I486">
            <v>4066</v>
          </cell>
          <cell r="J486">
            <v>114.19</v>
          </cell>
          <cell r="K486" t="str">
            <v>TECNICO DE RADIOLOGIA</v>
          </cell>
          <cell r="L486">
            <v>1</v>
          </cell>
          <cell r="M486" t="str">
            <v>C</v>
          </cell>
          <cell r="N486">
            <v>332.96</v>
          </cell>
          <cell r="O486">
            <v>356.26</v>
          </cell>
          <cell r="P486">
            <v>356.26</v>
          </cell>
          <cell r="Q486">
            <v>0</v>
          </cell>
          <cell r="S486">
            <v>7.0000000000000007E-2</v>
          </cell>
          <cell r="T486">
            <v>31.18</v>
          </cell>
          <cell r="U486">
            <v>5.3</v>
          </cell>
          <cell r="V486">
            <v>530</v>
          </cell>
          <cell r="W486">
            <v>5.6710000000000003</v>
          </cell>
          <cell r="X486">
            <v>567.1</v>
          </cell>
          <cell r="Y486">
            <v>567.1</v>
          </cell>
          <cell r="Z486">
            <v>0.51</v>
          </cell>
          <cell r="AA486">
            <v>396.6</v>
          </cell>
          <cell r="AB486">
            <v>0</v>
          </cell>
          <cell r="AQ486">
            <v>288</v>
          </cell>
          <cell r="AR486">
            <v>288</v>
          </cell>
          <cell r="AS486">
            <v>0</v>
          </cell>
          <cell r="AT486">
            <v>0</v>
          </cell>
          <cell r="AW486">
            <v>0</v>
          </cell>
          <cell r="AX486">
            <v>0</v>
          </cell>
          <cell r="AY486">
            <v>0</v>
          </cell>
          <cell r="BH486">
            <v>382</v>
          </cell>
          <cell r="BI486">
            <v>923.36</v>
          </cell>
          <cell r="BL486">
            <v>114.19</v>
          </cell>
          <cell r="BM486" t="str">
            <v>LC Nº 674/92, ALTERADA P/ LC Nº 1055/08</v>
          </cell>
        </row>
        <row r="487">
          <cell r="A487" t="str">
            <v>4066301157NI1D</v>
          </cell>
          <cell r="B487">
            <v>4066</v>
          </cell>
          <cell r="C487">
            <v>30</v>
          </cell>
          <cell r="D487">
            <v>1157</v>
          </cell>
          <cell r="E487" t="str">
            <v>TECNICO DE RADIOLOGIA</v>
          </cell>
          <cell r="F487" t="str">
            <v>NI</v>
          </cell>
          <cell r="G487">
            <v>3</v>
          </cell>
          <cell r="H487" t="str">
            <v>D</v>
          </cell>
          <cell r="I487">
            <v>4066</v>
          </cell>
          <cell r="J487">
            <v>123.9</v>
          </cell>
          <cell r="K487" t="str">
            <v>TECNICO DE RADIOLOGIA</v>
          </cell>
          <cell r="L487">
            <v>1</v>
          </cell>
          <cell r="M487" t="str">
            <v>D</v>
          </cell>
          <cell r="N487">
            <v>349.6</v>
          </cell>
          <cell r="O487">
            <v>374.07</v>
          </cell>
          <cell r="P487">
            <v>374.07</v>
          </cell>
          <cell r="Q487">
            <v>0</v>
          </cell>
          <cell r="S487">
            <v>7.0000000000000007E-2</v>
          </cell>
          <cell r="T487">
            <v>31.18</v>
          </cell>
          <cell r="U487">
            <v>5.3</v>
          </cell>
          <cell r="V487">
            <v>530</v>
          </cell>
          <cell r="W487">
            <v>5.6710000000000003</v>
          </cell>
          <cell r="X487">
            <v>567.1</v>
          </cell>
          <cell r="Y487">
            <v>567.1</v>
          </cell>
          <cell r="Z487">
            <v>0.51</v>
          </cell>
          <cell r="AA487">
            <v>396.6</v>
          </cell>
          <cell r="AB487">
            <v>0</v>
          </cell>
          <cell r="AQ487">
            <v>288</v>
          </cell>
          <cell r="AR487">
            <v>288</v>
          </cell>
          <cell r="AS487">
            <v>0</v>
          </cell>
          <cell r="AT487">
            <v>0</v>
          </cell>
          <cell r="AW487">
            <v>0</v>
          </cell>
          <cell r="AX487">
            <v>0</v>
          </cell>
          <cell r="AY487">
            <v>0</v>
          </cell>
          <cell r="BH487">
            <v>382</v>
          </cell>
          <cell r="BI487">
            <v>941.17</v>
          </cell>
          <cell r="BL487">
            <v>123.9</v>
          </cell>
          <cell r="BM487" t="str">
            <v>LC Nº 674/92, ALTERADA P/ LC Nº 1055/08</v>
          </cell>
        </row>
        <row r="488">
          <cell r="A488" t="str">
            <v>4066301157NI1E</v>
          </cell>
          <cell r="B488">
            <v>4066</v>
          </cell>
          <cell r="C488">
            <v>30</v>
          </cell>
          <cell r="D488">
            <v>1157</v>
          </cell>
          <cell r="E488" t="str">
            <v>TECNICO DE RADIOLOGIA</v>
          </cell>
          <cell r="F488" t="str">
            <v>NI</v>
          </cell>
          <cell r="G488">
            <v>3</v>
          </cell>
          <cell r="H488" t="str">
            <v>E</v>
          </cell>
          <cell r="I488">
            <v>4066</v>
          </cell>
          <cell r="J488">
            <v>134.43</v>
          </cell>
          <cell r="K488" t="str">
            <v>TECNICO DE RADIOLOGIA</v>
          </cell>
          <cell r="L488">
            <v>1</v>
          </cell>
          <cell r="M488" t="str">
            <v>E</v>
          </cell>
          <cell r="N488">
            <v>367.08</v>
          </cell>
          <cell r="O488">
            <v>392.78</v>
          </cell>
          <cell r="P488">
            <v>392.78</v>
          </cell>
          <cell r="Q488">
            <v>0</v>
          </cell>
          <cell r="S488">
            <v>7.0000000000000007E-2</v>
          </cell>
          <cell r="T488">
            <v>31.18</v>
          </cell>
          <cell r="U488">
            <v>5.3</v>
          </cell>
          <cell r="V488">
            <v>530</v>
          </cell>
          <cell r="W488">
            <v>5.6710000000000003</v>
          </cell>
          <cell r="X488">
            <v>567.1</v>
          </cell>
          <cell r="Y488">
            <v>567.1</v>
          </cell>
          <cell r="Z488">
            <v>0.51</v>
          </cell>
          <cell r="AA488">
            <v>396.6</v>
          </cell>
          <cell r="AB488">
            <v>0</v>
          </cell>
          <cell r="AQ488">
            <v>288</v>
          </cell>
          <cell r="AR488">
            <v>288</v>
          </cell>
          <cell r="AS488">
            <v>0</v>
          </cell>
          <cell r="AT488">
            <v>0</v>
          </cell>
          <cell r="AW488">
            <v>0</v>
          </cell>
          <cell r="AX488">
            <v>0</v>
          </cell>
          <cell r="AY488">
            <v>0</v>
          </cell>
          <cell r="BH488">
            <v>382</v>
          </cell>
          <cell r="BI488">
            <v>959.88</v>
          </cell>
          <cell r="BL488">
            <v>134.43</v>
          </cell>
          <cell r="BM488" t="str">
            <v>LC Nº 674/92, ALTERADA P/ LC Nº 1055/08</v>
          </cell>
        </row>
        <row r="489">
          <cell r="A489" t="str">
            <v>4066301157NI1F</v>
          </cell>
          <cell r="B489">
            <v>4066</v>
          </cell>
          <cell r="C489">
            <v>30</v>
          </cell>
          <cell r="D489">
            <v>1157</v>
          </cell>
          <cell r="E489" t="str">
            <v>TECNICO DE RADIOLOGIA</v>
          </cell>
          <cell r="F489" t="str">
            <v>NI</v>
          </cell>
          <cell r="G489">
            <v>3</v>
          </cell>
          <cell r="H489" t="str">
            <v>F</v>
          </cell>
          <cell r="I489">
            <v>4066</v>
          </cell>
          <cell r="J489">
            <v>145.86000000000001</v>
          </cell>
          <cell r="K489" t="str">
            <v>TECNICO DE RADIOLOGIA</v>
          </cell>
          <cell r="L489">
            <v>1</v>
          </cell>
          <cell r="M489" t="str">
            <v>F</v>
          </cell>
          <cell r="N489">
            <v>385.44</v>
          </cell>
          <cell r="O489">
            <v>412.42</v>
          </cell>
          <cell r="P489">
            <v>412.42</v>
          </cell>
          <cell r="Q489">
            <v>0</v>
          </cell>
          <cell r="S489">
            <v>7.0000000000000007E-2</v>
          </cell>
          <cell r="T489">
            <v>31.18</v>
          </cell>
          <cell r="U489">
            <v>5.3</v>
          </cell>
          <cell r="V489">
            <v>530</v>
          </cell>
          <cell r="W489">
            <v>5.6710000000000003</v>
          </cell>
          <cell r="X489">
            <v>567.1</v>
          </cell>
          <cell r="Y489">
            <v>567.1</v>
          </cell>
          <cell r="Z489">
            <v>0.51</v>
          </cell>
          <cell r="AA489">
            <v>396.6</v>
          </cell>
          <cell r="AB489">
            <v>0</v>
          </cell>
          <cell r="AQ489">
            <v>288</v>
          </cell>
          <cell r="AR489">
            <v>288</v>
          </cell>
          <cell r="AS489">
            <v>0</v>
          </cell>
          <cell r="AT489">
            <v>0</v>
          </cell>
          <cell r="AW489">
            <v>0</v>
          </cell>
          <cell r="AX489">
            <v>0</v>
          </cell>
          <cell r="AY489">
            <v>0</v>
          </cell>
          <cell r="BH489">
            <v>382</v>
          </cell>
          <cell r="BI489">
            <v>979.52</v>
          </cell>
          <cell r="BL489">
            <v>145.86000000000001</v>
          </cell>
          <cell r="BM489" t="str">
            <v>LC Nº 674/92, ALTERADA P/ LC Nº 1055/08</v>
          </cell>
        </row>
        <row r="490">
          <cell r="A490" t="str">
            <v>4066301157NI1G</v>
          </cell>
          <cell r="B490">
            <v>4066</v>
          </cell>
          <cell r="C490">
            <v>30</v>
          </cell>
          <cell r="D490">
            <v>1157</v>
          </cell>
          <cell r="F490" t="str">
            <v>NI</v>
          </cell>
          <cell r="K490" t="str">
            <v>TECNICO DE RADIOLOGIA</v>
          </cell>
          <cell r="L490">
            <v>1</v>
          </cell>
          <cell r="M490" t="str">
            <v>G</v>
          </cell>
          <cell r="N490">
            <v>404.71</v>
          </cell>
          <cell r="O490">
            <v>433.04</v>
          </cell>
          <cell r="P490">
            <v>433.04</v>
          </cell>
          <cell r="U490">
            <v>5.3</v>
          </cell>
          <cell r="V490">
            <v>530</v>
          </cell>
          <cell r="W490">
            <v>5.6710000000000003</v>
          </cell>
          <cell r="X490">
            <v>567.1</v>
          </cell>
          <cell r="Y490">
            <v>567.1</v>
          </cell>
          <cell r="AB490">
            <v>0</v>
          </cell>
          <cell r="AQ490">
            <v>288</v>
          </cell>
          <cell r="AR490">
            <v>288</v>
          </cell>
          <cell r="AX490">
            <v>0</v>
          </cell>
          <cell r="BI490">
            <v>1000.14</v>
          </cell>
        </row>
        <row r="491">
          <cell r="A491" t="str">
            <v>4066301157NI1H</v>
          </cell>
          <cell r="B491">
            <v>4066</v>
          </cell>
          <cell r="C491">
            <v>30</v>
          </cell>
          <cell r="D491">
            <v>1157</v>
          </cell>
          <cell r="F491" t="str">
            <v>NI</v>
          </cell>
          <cell r="K491" t="str">
            <v>TECNICO DE RADIOLOGIA</v>
          </cell>
          <cell r="L491">
            <v>1</v>
          </cell>
          <cell r="M491" t="str">
            <v>H</v>
          </cell>
          <cell r="N491">
            <v>424.94</v>
          </cell>
          <cell r="O491">
            <v>454.69</v>
          </cell>
          <cell r="P491">
            <v>454.69</v>
          </cell>
          <cell r="U491">
            <v>5.3</v>
          </cell>
          <cell r="V491">
            <v>530</v>
          </cell>
          <cell r="W491">
            <v>5.6710000000000003</v>
          </cell>
          <cell r="X491">
            <v>567.1</v>
          </cell>
          <cell r="Y491">
            <v>567.1</v>
          </cell>
          <cell r="AB491">
            <v>0</v>
          </cell>
          <cell r="AQ491">
            <v>288</v>
          </cell>
          <cell r="AR491">
            <v>288</v>
          </cell>
          <cell r="AX491">
            <v>0</v>
          </cell>
          <cell r="BI491">
            <v>1021.79</v>
          </cell>
        </row>
        <row r="492">
          <cell r="A492" t="str">
            <v>4066301157NI1I</v>
          </cell>
          <cell r="B492">
            <v>4066</v>
          </cell>
          <cell r="C492">
            <v>30</v>
          </cell>
          <cell r="D492">
            <v>1157</v>
          </cell>
          <cell r="F492" t="str">
            <v>NI</v>
          </cell>
          <cell r="K492" t="str">
            <v>TECNICO DE RADIOLOGIA</v>
          </cell>
          <cell r="L492">
            <v>1</v>
          </cell>
          <cell r="M492" t="str">
            <v>I</v>
          </cell>
          <cell r="N492">
            <v>446.19</v>
          </cell>
          <cell r="O492">
            <v>477.42</v>
          </cell>
          <cell r="P492">
            <v>477.42</v>
          </cell>
          <cell r="U492">
            <v>5.3</v>
          </cell>
          <cell r="V492">
            <v>530</v>
          </cell>
          <cell r="W492">
            <v>5.6710000000000003</v>
          </cell>
          <cell r="X492">
            <v>567.1</v>
          </cell>
          <cell r="Y492">
            <v>567.1</v>
          </cell>
          <cell r="AB492">
            <v>0</v>
          </cell>
          <cell r="AQ492">
            <v>288</v>
          </cell>
          <cell r="AR492">
            <v>288</v>
          </cell>
          <cell r="AX492">
            <v>0</v>
          </cell>
          <cell r="BI492">
            <v>1044.52</v>
          </cell>
        </row>
        <row r="493">
          <cell r="A493" t="str">
            <v>4066301157NI1J</v>
          </cell>
          <cell r="B493">
            <v>4066</v>
          </cell>
          <cell r="C493">
            <v>30</v>
          </cell>
          <cell r="D493">
            <v>1157</v>
          </cell>
          <cell r="F493" t="str">
            <v>NI</v>
          </cell>
          <cell r="K493" t="str">
            <v>TECNICO DE RADIOLOGIA</v>
          </cell>
          <cell r="L493">
            <v>1</v>
          </cell>
          <cell r="M493" t="str">
            <v>J</v>
          </cell>
          <cell r="N493">
            <v>468.5</v>
          </cell>
          <cell r="O493">
            <v>501.3</v>
          </cell>
          <cell r="P493">
            <v>501.3</v>
          </cell>
          <cell r="U493">
            <v>5.3</v>
          </cell>
          <cell r="V493">
            <v>530</v>
          </cell>
          <cell r="W493">
            <v>5.6710000000000003</v>
          </cell>
          <cell r="X493">
            <v>567.1</v>
          </cell>
          <cell r="Y493">
            <v>567.1</v>
          </cell>
          <cell r="AB493">
            <v>0</v>
          </cell>
          <cell r="AQ493">
            <v>288</v>
          </cell>
          <cell r="AR493">
            <v>288</v>
          </cell>
          <cell r="AX493">
            <v>0</v>
          </cell>
          <cell r="BI493">
            <v>1068.4000000000001</v>
          </cell>
        </row>
        <row r="494">
          <cell r="A494" t="str">
            <v>4067301157NC</v>
          </cell>
          <cell r="B494">
            <v>4067</v>
          </cell>
          <cell r="C494">
            <v>30</v>
          </cell>
          <cell r="D494">
            <v>1157</v>
          </cell>
          <cell r="E494" t="str">
            <v>SUPERVISOR DE SANEAMENTO</v>
          </cell>
          <cell r="F494" t="str">
            <v>NC</v>
          </cell>
          <cell r="G494">
            <v>10</v>
          </cell>
          <cell r="H494" t="str">
            <v>B</v>
          </cell>
          <cell r="I494">
            <v>4067</v>
          </cell>
          <cell r="J494">
            <v>174.61</v>
          </cell>
          <cell r="P494">
            <v>0</v>
          </cell>
          <cell r="Q494">
            <v>0</v>
          </cell>
          <cell r="S494">
            <v>7.0000000000000007E-2</v>
          </cell>
          <cell r="T494">
            <v>31.18</v>
          </cell>
          <cell r="U494">
            <v>6.38</v>
          </cell>
          <cell r="V494">
            <v>638</v>
          </cell>
          <cell r="W494">
            <v>6.8266</v>
          </cell>
          <cell r="X494">
            <v>682.66</v>
          </cell>
          <cell r="Y494">
            <v>682.66</v>
          </cell>
          <cell r="Z494">
            <v>0.51</v>
          </cell>
          <cell r="AA494">
            <v>396.6</v>
          </cell>
          <cell r="AB494">
            <v>0</v>
          </cell>
          <cell r="AQ494">
            <v>434</v>
          </cell>
          <cell r="AR494">
            <v>434</v>
          </cell>
          <cell r="AS494">
            <v>0</v>
          </cell>
          <cell r="AT494">
            <v>0</v>
          </cell>
          <cell r="AW494">
            <v>0</v>
          </cell>
          <cell r="AX494">
            <v>0</v>
          </cell>
          <cell r="AY494">
            <v>0</v>
          </cell>
          <cell r="BH494">
            <v>382</v>
          </cell>
          <cell r="BI494">
            <v>682.66</v>
          </cell>
          <cell r="BL494">
            <v>0</v>
          </cell>
          <cell r="BM494" t="str">
            <v>LC Nº 674/92, ALTERADA P/ LC Nº 1055/08</v>
          </cell>
        </row>
        <row r="495">
          <cell r="A495" t="str">
            <v>4067301157NC</v>
          </cell>
          <cell r="B495">
            <v>4067</v>
          </cell>
          <cell r="C495">
            <v>30</v>
          </cell>
          <cell r="D495">
            <v>1157</v>
          </cell>
          <cell r="E495" t="str">
            <v>SUPERVISOR DE SANEAMENTO</v>
          </cell>
          <cell r="F495" t="str">
            <v>NC</v>
          </cell>
          <cell r="G495">
            <v>10</v>
          </cell>
          <cell r="H495" t="str">
            <v>C</v>
          </cell>
          <cell r="I495">
            <v>4067</v>
          </cell>
          <cell r="J495">
            <v>189.45</v>
          </cell>
          <cell r="P495">
            <v>0</v>
          </cell>
          <cell r="Q495">
            <v>0</v>
          </cell>
          <cell r="S495">
            <v>7.0000000000000007E-2</v>
          </cell>
          <cell r="T495">
            <v>31.18</v>
          </cell>
          <cell r="U495">
            <v>6.38</v>
          </cell>
          <cell r="V495">
            <v>638</v>
          </cell>
          <cell r="W495">
            <v>6.8266</v>
          </cell>
          <cell r="X495">
            <v>682.66</v>
          </cell>
          <cell r="Y495">
            <v>682.66</v>
          </cell>
          <cell r="Z495">
            <v>0.51</v>
          </cell>
          <cell r="AA495">
            <v>396.6</v>
          </cell>
          <cell r="AB495">
            <v>0</v>
          </cell>
          <cell r="AQ495">
            <v>434</v>
          </cell>
          <cell r="AR495">
            <v>434</v>
          </cell>
          <cell r="AS495">
            <v>0</v>
          </cell>
          <cell r="AT495">
            <v>0</v>
          </cell>
          <cell r="AW495">
            <v>0</v>
          </cell>
          <cell r="AX495">
            <v>0</v>
          </cell>
          <cell r="AY495">
            <v>0</v>
          </cell>
          <cell r="BH495">
            <v>382</v>
          </cell>
          <cell r="BI495">
            <v>682.66</v>
          </cell>
          <cell r="BL495">
            <v>0</v>
          </cell>
          <cell r="BM495" t="str">
            <v>LC Nº 674/92, ALTERADA P/ LC Nº 1055/08</v>
          </cell>
        </row>
        <row r="496">
          <cell r="A496" t="str">
            <v>4067301157NC</v>
          </cell>
          <cell r="B496">
            <v>4067</v>
          </cell>
          <cell r="C496">
            <v>30</v>
          </cell>
          <cell r="D496">
            <v>1157</v>
          </cell>
          <cell r="E496" t="str">
            <v>SUPERVISOR DE SANEAMENTO</v>
          </cell>
          <cell r="F496" t="str">
            <v>NC</v>
          </cell>
          <cell r="G496">
            <v>10</v>
          </cell>
          <cell r="H496" t="str">
            <v>D</v>
          </cell>
          <cell r="I496">
            <v>4067</v>
          </cell>
          <cell r="J496">
            <v>205.55</v>
          </cell>
          <cell r="P496">
            <v>0</v>
          </cell>
          <cell r="Q496">
            <v>0</v>
          </cell>
          <cell r="S496">
            <v>7.0000000000000007E-2</v>
          </cell>
          <cell r="T496">
            <v>31.18</v>
          </cell>
          <cell r="U496">
            <v>6.38</v>
          </cell>
          <cell r="V496">
            <v>638</v>
          </cell>
          <cell r="W496">
            <v>6.8266</v>
          </cell>
          <cell r="X496">
            <v>682.66</v>
          </cell>
          <cell r="Y496">
            <v>682.66</v>
          </cell>
          <cell r="Z496">
            <v>0.51</v>
          </cell>
          <cell r="AA496">
            <v>396.6</v>
          </cell>
          <cell r="AB496">
            <v>0</v>
          </cell>
          <cell r="AQ496">
            <v>434</v>
          </cell>
          <cell r="AR496">
            <v>434</v>
          </cell>
          <cell r="AS496">
            <v>0</v>
          </cell>
          <cell r="AT496">
            <v>0</v>
          </cell>
          <cell r="AW496">
            <v>0</v>
          </cell>
          <cell r="AX496">
            <v>0</v>
          </cell>
          <cell r="AY496">
            <v>0</v>
          </cell>
          <cell r="BH496">
            <v>382</v>
          </cell>
          <cell r="BI496">
            <v>682.66</v>
          </cell>
          <cell r="BL496">
            <v>0</v>
          </cell>
          <cell r="BM496" t="str">
            <v>LC Nº 674/92, ALTERADA P/ LC Nº 1055/08</v>
          </cell>
        </row>
        <row r="497">
          <cell r="A497" t="str">
            <v>4067301157NC</v>
          </cell>
          <cell r="B497">
            <v>4067</v>
          </cell>
          <cell r="C497">
            <v>30</v>
          </cell>
          <cell r="D497">
            <v>1157</v>
          </cell>
          <cell r="E497" t="str">
            <v>SUPERVISOR DE SANEAMENTO</v>
          </cell>
          <cell r="F497" t="str">
            <v>NC</v>
          </cell>
          <cell r="G497">
            <v>10</v>
          </cell>
          <cell r="H497" t="str">
            <v>E</v>
          </cell>
          <cell r="I497">
            <v>4067</v>
          </cell>
          <cell r="J497">
            <v>223.03</v>
          </cell>
          <cell r="P497">
            <v>0</v>
          </cell>
          <cell r="Q497">
            <v>0</v>
          </cell>
          <cell r="S497">
            <v>7.0000000000000007E-2</v>
          </cell>
          <cell r="T497">
            <v>31.18</v>
          </cell>
          <cell r="U497">
            <v>6.38</v>
          </cell>
          <cell r="V497">
            <v>638</v>
          </cell>
          <cell r="W497">
            <v>6.8266</v>
          </cell>
          <cell r="X497">
            <v>682.66</v>
          </cell>
          <cell r="Y497">
            <v>682.66</v>
          </cell>
          <cell r="Z497">
            <v>0.51</v>
          </cell>
          <cell r="AA497">
            <v>396.6</v>
          </cell>
          <cell r="AB497">
            <v>0</v>
          </cell>
          <cell r="AQ497">
            <v>434</v>
          </cell>
          <cell r="AR497">
            <v>434</v>
          </cell>
          <cell r="AS497">
            <v>0</v>
          </cell>
          <cell r="AT497">
            <v>0</v>
          </cell>
          <cell r="AW497">
            <v>0</v>
          </cell>
          <cell r="AX497">
            <v>0</v>
          </cell>
          <cell r="AY497">
            <v>0</v>
          </cell>
          <cell r="BH497">
            <v>382</v>
          </cell>
          <cell r="BI497">
            <v>682.66</v>
          </cell>
          <cell r="BL497">
            <v>0</v>
          </cell>
          <cell r="BM497" t="str">
            <v>LC Nº 674/92, ALTERADA P/ LC Nº 1055/08</v>
          </cell>
        </row>
        <row r="498">
          <cell r="A498" t="str">
            <v>4067301157NC</v>
          </cell>
          <cell r="B498">
            <v>4067</v>
          </cell>
          <cell r="C498">
            <v>30</v>
          </cell>
          <cell r="D498">
            <v>1157</v>
          </cell>
          <cell r="E498" t="str">
            <v>SUPERVISOR DE SANEAMENTO</v>
          </cell>
          <cell r="F498" t="str">
            <v>NC</v>
          </cell>
          <cell r="G498">
            <v>10</v>
          </cell>
          <cell r="H498" t="str">
            <v>F</v>
          </cell>
          <cell r="I498">
            <v>4067</v>
          </cell>
          <cell r="J498">
            <v>241.98</v>
          </cell>
          <cell r="P498">
            <v>0</v>
          </cell>
          <cell r="Q498">
            <v>0</v>
          </cell>
          <cell r="S498">
            <v>7.0000000000000007E-2</v>
          </cell>
          <cell r="T498">
            <v>31.18</v>
          </cell>
          <cell r="U498">
            <v>6.38</v>
          </cell>
          <cell r="V498">
            <v>638</v>
          </cell>
          <cell r="W498">
            <v>6.8266</v>
          </cell>
          <cell r="X498">
            <v>682.66</v>
          </cell>
          <cell r="Y498">
            <v>682.66</v>
          </cell>
          <cell r="Z498">
            <v>0.51</v>
          </cell>
          <cell r="AA498">
            <v>396.6</v>
          </cell>
          <cell r="AB498">
            <v>0</v>
          </cell>
          <cell r="AQ498">
            <v>434</v>
          </cell>
          <cell r="AR498">
            <v>434</v>
          </cell>
          <cell r="AS498">
            <v>0</v>
          </cell>
          <cell r="AT498">
            <v>0</v>
          </cell>
          <cell r="AW498">
            <v>0</v>
          </cell>
          <cell r="AX498">
            <v>0</v>
          </cell>
          <cell r="AY498">
            <v>0</v>
          </cell>
          <cell r="BH498">
            <v>382</v>
          </cell>
          <cell r="BI498">
            <v>682.66</v>
          </cell>
          <cell r="BL498">
            <v>0</v>
          </cell>
          <cell r="BM498" t="str">
            <v>LC Nº 674/92, ALTERADA P/ LC Nº 1055/08</v>
          </cell>
        </row>
        <row r="499">
          <cell r="A499" t="str">
            <v>4067301157NC2A</v>
          </cell>
          <cell r="B499">
            <v>4067</v>
          </cell>
          <cell r="C499">
            <v>30</v>
          </cell>
          <cell r="D499">
            <v>1157</v>
          </cell>
          <cell r="E499" t="str">
            <v>SUPERVISOR DE SANEAMENTO</v>
          </cell>
          <cell r="F499" t="str">
            <v>NC</v>
          </cell>
          <cell r="G499">
            <v>10</v>
          </cell>
          <cell r="H499" t="str">
            <v>A</v>
          </cell>
          <cell r="I499">
            <v>4067</v>
          </cell>
          <cell r="J499">
            <v>160.93</v>
          </cell>
          <cell r="K499" t="str">
            <v>SUPERVISOR DE SANEAMENTO</v>
          </cell>
          <cell r="L499">
            <v>2</v>
          </cell>
          <cell r="M499" t="str">
            <v>A</v>
          </cell>
          <cell r="N499">
            <v>500</v>
          </cell>
          <cell r="O499">
            <v>535</v>
          </cell>
          <cell r="P499">
            <v>535</v>
          </cell>
          <cell r="Q499">
            <v>0</v>
          </cell>
          <cell r="S499">
            <v>7.0000000000000007E-2</v>
          </cell>
          <cell r="T499">
            <v>31.18</v>
          </cell>
          <cell r="U499">
            <v>6.38</v>
          </cell>
          <cell r="V499">
            <v>638</v>
          </cell>
          <cell r="W499">
            <v>6.8266</v>
          </cell>
          <cell r="X499">
            <v>682.66</v>
          </cell>
          <cell r="Y499">
            <v>682.66</v>
          </cell>
          <cell r="Z499">
            <v>0.51</v>
          </cell>
          <cell r="AA499">
            <v>396.6</v>
          </cell>
          <cell r="AB499">
            <v>0</v>
          </cell>
          <cell r="AQ499">
            <v>434</v>
          </cell>
          <cell r="AR499">
            <v>434</v>
          </cell>
          <cell r="AS499">
            <v>0</v>
          </cell>
          <cell r="AT499">
            <v>0</v>
          </cell>
          <cell r="AW499">
            <v>0</v>
          </cell>
          <cell r="AX499">
            <v>0</v>
          </cell>
          <cell r="AY499">
            <v>0</v>
          </cell>
          <cell r="BH499">
            <v>382</v>
          </cell>
          <cell r="BI499">
            <v>1217.6600000000001</v>
          </cell>
          <cell r="BL499">
            <v>160.93</v>
          </cell>
          <cell r="BM499" t="str">
            <v>LC Nº 674/92, ALTERADA P/ LC Nº 1055/08</v>
          </cell>
        </row>
        <row r="500">
          <cell r="A500" t="str">
            <v>4068301157NI3A</v>
          </cell>
          <cell r="B500">
            <v>4068</v>
          </cell>
          <cell r="C500">
            <v>30</v>
          </cell>
          <cell r="D500">
            <v>1157</v>
          </cell>
          <cell r="E500" t="str">
            <v>TECNICO DE HIGIENE DENTAL</v>
          </cell>
          <cell r="F500" t="str">
            <v>NI</v>
          </cell>
          <cell r="G500">
            <v>3</v>
          </cell>
          <cell r="H500" t="str">
            <v>A</v>
          </cell>
          <cell r="I500">
            <v>4068</v>
          </cell>
          <cell r="J500">
            <v>97</v>
          </cell>
          <cell r="K500" t="str">
            <v>TECNICO DE HIGIENE DENTAL</v>
          </cell>
          <cell r="L500">
            <v>3</v>
          </cell>
          <cell r="M500" t="str">
            <v>A</v>
          </cell>
          <cell r="N500">
            <v>222.48</v>
          </cell>
          <cell r="O500">
            <v>222.48</v>
          </cell>
          <cell r="P500">
            <v>222.48</v>
          </cell>
          <cell r="Q500">
            <v>0</v>
          </cell>
          <cell r="S500">
            <v>7.0000000000000007E-2</v>
          </cell>
          <cell r="T500">
            <v>31.18</v>
          </cell>
          <cell r="U500">
            <v>0.32</v>
          </cell>
          <cell r="V500">
            <v>32</v>
          </cell>
          <cell r="W500">
            <v>0.32</v>
          </cell>
          <cell r="X500">
            <v>32</v>
          </cell>
          <cell r="Y500">
            <v>32</v>
          </cell>
          <cell r="Z500">
            <v>0.45</v>
          </cell>
          <cell r="AA500">
            <v>349.94</v>
          </cell>
          <cell r="AB500">
            <v>0</v>
          </cell>
          <cell r="AQ500">
            <v>270</v>
          </cell>
          <cell r="AR500">
            <v>270</v>
          </cell>
          <cell r="AS500">
            <v>0</v>
          </cell>
          <cell r="AT500">
            <v>0</v>
          </cell>
          <cell r="AW500">
            <v>0</v>
          </cell>
          <cell r="AX500">
            <v>0</v>
          </cell>
          <cell r="AY500">
            <v>0</v>
          </cell>
          <cell r="BH500">
            <v>382</v>
          </cell>
          <cell r="BI500">
            <v>254.48</v>
          </cell>
          <cell r="BL500">
            <v>97</v>
          </cell>
          <cell r="BM500" t="str">
            <v>LC Nº 674/92, ALTERADA P/ LC Nº 1055/08</v>
          </cell>
        </row>
        <row r="501">
          <cell r="A501" t="str">
            <v>4068301157NI3B</v>
          </cell>
          <cell r="B501">
            <v>4068</v>
          </cell>
          <cell r="C501">
            <v>30</v>
          </cell>
          <cell r="D501">
            <v>1157</v>
          </cell>
          <cell r="E501" t="str">
            <v>TECNICO DE HIGIENE DENTAL</v>
          </cell>
          <cell r="F501" t="str">
            <v>NI</v>
          </cell>
          <cell r="G501">
            <v>3</v>
          </cell>
          <cell r="H501" t="str">
            <v>B</v>
          </cell>
          <cell r="I501">
            <v>4068</v>
          </cell>
          <cell r="J501">
            <v>105.25</v>
          </cell>
          <cell r="K501" t="str">
            <v>TECNICO DE HIGIENE DENTAL</v>
          </cell>
          <cell r="L501">
            <v>3</v>
          </cell>
          <cell r="M501" t="str">
            <v>B</v>
          </cell>
          <cell r="N501">
            <v>241.39</v>
          </cell>
          <cell r="O501">
            <v>241.39</v>
          </cell>
          <cell r="P501">
            <v>241.39</v>
          </cell>
          <cell r="Q501">
            <v>0</v>
          </cell>
          <cell r="S501">
            <v>7.0000000000000007E-2</v>
          </cell>
          <cell r="T501">
            <v>31.18</v>
          </cell>
          <cell r="U501">
            <v>0.32</v>
          </cell>
          <cell r="V501">
            <v>32</v>
          </cell>
          <cell r="W501">
            <v>0.32</v>
          </cell>
          <cell r="X501">
            <v>32</v>
          </cell>
          <cell r="Y501">
            <v>32</v>
          </cell>
          <cell r="Z501">
            <v>0.45</v>
          </cell>
          <cell r="AA501">
            <v>349.94</v>
          </cell>
          <cell r="AB501">
            <v>0</v>
          </cell>
          <cell r="AQ501">
            <v>270</v>
          </cell>
          <cell r="AR501">
            <v>270</v>
          </cell>
          <cell r="AS501">
            <v>0</v>
          </cell>
          <cell r="AT501">
            <v>0</v>
          </cell>
          <cell r="AW501">
            <v>0</v>
          </cell>
          <cell r="AX501">
            <v>0</v>
          </cell>
          <cell r="AY501">
            <v>0</v>
          </cell>
          <cell r="BH501">
            <v>382</v>
          </cell>
          <cell r="BI501">
            <v>273.39</v>
          </cell>
          <cell r="BL501">
            <v>105.24</v>
          </cell>
          <cell r="BM501" t="str">
            <v>LC Nº 674/92, ALTERADA P/ LC Nº 1055/08</v>
          </cell>
        </row>
        <row r="502">
          <cell r="A502" t="str">
            <v>4068301157NI3C</v>
          </cell>
          <cell r="B502">
            <v>4068</v>
          </cell>
          <cell r="C502">
            <v>30</v>
          </cell>
          <cell r="D502">
            <v>1157</v>
          </cell>
          <cell r="E502" t="str">
            <v>TECNICO DE HIGIENE DENTAL</v>
          </cell>
          <cell r="F502" t="str">
            <v>NI</v>
          </cell>
          <cell r="G502">
            <v>3</v>
          </cell>
          <cell r="H502" t="str">
            <v>C</v>
          </cell>
          <cell r="I502">
            <v>4068</v>
          </cell>
          <cell r="J502">
            <v>114.19</v>
          </cell>
          <cell r="K502" t="str">
            <v>TECNICO DE HIGIENE DENTAL</v>
          </cell>
          <cell r="L502">
            <v>3</v>
          </cell>
          <cell r="M502" t="str">
            <v>C</v>
          </cell>
          <cell r="N502">
            <v>261.91000000000003</v>
          </cell>
          <cell r="O502">
            <v>261.91000000000003</v>
          </cell>
          <cell r="P502">
            <v>261.91000000000003</v>
          </cell>
          <cell r="Q502">
            <v>0</v>
          </cell>
          <cell r="S502">
            <v>7.0000000000000007E-2</v>
          </cell>
          <cell r="T502">
            <v>31.18</v>
          </cell>
          <cell r="U502">
            <v>0.32</v>
          </cell>
          <cell r="V502">
            <v>32</v>
          </cell>
          <cell r="W502">
            <v>0.32</v>
          </cell>
          <cell r="X502">
            <v>32</v>
          </cell>
          <cell r="Y502">
            <v>32</v>
          </cell>
          <cell r="Z502">
            <v>0.45</v>
          </cell>
          <cell r="AA502">
            <v>349.94</v>
          </cell>
          <cell r="AB502">
            <v>0</v>
          </cell>
          <cell r="AQ502">
            <v>270</v>
          </cell>
          <cell r="AR502">
            <v>270</v>
          </cell>
          <cell r="AS502">
            <v>0</v>
          </cell>
          <cell r="AT502">
            <v>0</v>
          </cell>
          <cell r="AW502">
            <v>0</v>
          </cell>
          <cell r="AX502">
            <v>0</v>
          </cell>
          <cell r="AY502">
            <v>0</v>
          </cell>
          <cell r="BH502">
            <v>382</v>
          </cell>
          <cell r="BI502">
            <v>293.91000000000003</v>
          </cell>
          <cell r="BL502">
            <v>114.19</v>
          </cell>
          <cell r="BM502" t="str">
            <v>LC Nº 674/92, ALTERADA P/ LC Nº 1055/08</v>
          </cell>
        </row>
        <row r="503">
          <cell r="A503" t="str">
            <v>4068301157NI3D</v>
          </cell>
          <cell r="B503">
            <v>4068</v>
          </cell>
          <cell r="C503">
            <v>30</v>
          </cell>
          <cell r="D503">
            <v>1157</v>
          </cell>
          <cell r="E503" t="str">
            <v>TECNICO DE HIGIENE DENTAL</v>
          </cell>
          <cell r="F503" t="str">
            <v>NI</v>
          </cell>
          <cell r="G503">
            <v>3</v>
          </cell>
          <cell r="H503" t="str">
            <v>D</v>
          </cell>
          <cell r="I503">
            <v>4068</v>
          </cell>
          <cell r="J503">
            <v>123.9</v>
          </cell>
          <cell r="K503" t="str">
            <v>TECNICO DE HIGIENE DENTAL</v>
          </cell>
          <cell r="L503">
            <v>3</v>
          </cell>
          <cell r="M503" t="str">
            <v>D</v>
          </cell>
          <cell r="N503">
            <v>284.17</v>
          </cell>
          <cell r="O503">
            <v>284.17</v>
          </cell>
          <cell r="P503">
            <v>284.17</v>
          </cell>
          <cell r="Q503">
            <v>0</v>
          </cell>
          <cell r="S503">
            <v>7.0000000000000007E-2</v>
          </cell>
          <cell r="T503">
            <v>31.18</v>
          </cell>
          <cell r="U503">
            <v>0.32</v>
          </cell>
          <cell r="V503">
            <v>32</v>
          </cell>
          <cell r="W503">
            <v>0.32</v>
          </cell>
          <cell r="X503">
            <v>32</v>
          </cell>
          <cell r="Y503">
            <v>32</v>
          </cell>
          <cell r="Z503">
            <v>0.45</v>
          </cell>
          <cell r="AA503">
            <v>349.94</v>
          </cell>
          <cell r="AB503">
            <v>0</v>
          </cell>
          <cell r="AQ503">
            <v>270</v>
          </cell>
          <cell r="AR503">
            <v>270</v>
          </cell>
          <cell r="AS503">
            <v>0</v>
          </cell>
          <cell r="AT503">
            <v>0</v>
          </cell>
          <cell r="AW503">
            <v>0</v>
          </cell>
          <cell r="AX503">
            <v>0</v>
          </cell>
          <cell r="AY503">
            <v>0</v>
          </cell>
          <cell r="BH503">
            <v>382</v>
          </cell>
          <cell r="BI503">
            <v>316.17</v>
          </cell>
          <cell r="BL503">
            <v>123.9</v>
          </cell>
          <cell r="BM503" t="str">
            <v>LC Nº 674/92, ALTERADA P/ LC Nº 1055/08</v>
          </cell>
        </row>
        <row r="504">
          <cell r="A504" t="str">
            <v>4068301157NI3E</v>
          </cell>
          <cell r="B504">
            <v>4068</v>
          </cell>
          <cell r="C504">
            <v>30</v>
          </cell>
          <cell r="D504">
            <v>1157</v>
          </cell>
          <cell r="E504" t="str">
            <v>TECNICO DE HIGIENE DENTAL</v>
          </cell>
          <cell r="F504" t="str">
            <v>NI</v>
          </cell>
          <cell r="G504">
            <v>3</v>
          </cell>
          <cell r="H504" t="str">
            <v>E</v>
          </cell>
          <cell r="I504">
            <v>4068</v>
          </cell>
          <cell r="J504">
            <v>134.43</v>
          </cell>
          <cell r="K504" t="str">
            <v>TECNICO DE HIGIENE DENTAL</v>
          </cell>
          <cell r="L504">
            <v>3</v>
          </cell>
          <cell r="M504" t="str">
            <v>E</v>
          </cell>
          <cell r="N504">
            <v>308.33</v>
          </cell>
          <cell r="O504">
            <v>308.33</v>
          </cell>
          <cell r="P504">
            <v>308.33</v>
          </cell>
          <cell r="Q504">
            <v>0</v>
          </cell>
          <cell r="S504">
            <v>7.0000000000000007E-2</v>
          </cell>
          <cell r="T504">
            <v>31.18</v>
          </cell>
          <cell r="U504">
            <v>0.32</v>
          </cell>
          <cell r="V504">
            <v>32</v>
          </cell>
          <cell r="W504">
            <v>0.32</v>
          </cell>
          <cell r="X504">
            <v>32</v>
          </cell>
          <cell r="Y504">
            <v>32</v>
          </cell>
          <cell r="Z504">
            <v>0.45</v>
          </cell>
          <cell r="AA504">
            <v>349.94</v>
          </cell>
          <cell r="AB504">
            <v>0</v>
          </cell>
          <cell r="AQ504">
            <v>270</v>
          </cell>
          <cell r="AR504">
            <v>270</v>
          </cell>
          <cell r="AS504">
            <v>0</v>
          </cell>
          <cell r="AT504">
            <v>0</v>
          </cell>
          <cell r="AW504">
            <v>0</v>
          </cell>
          <cell r="AX504">
            <v>0</v>
          </cell>
          <cell r="AY504">
            <v>0</v>
          </cell>
          <cell r="BH504">
            <v>382</v>
          </cell>
          <cell r="BI504">
            <v>340.33</v>
          </cell>
          <cell r="BL504">
            <v>134.43</v>
          </cell>
          <cell r="BM504" t="str">
            <v>LC Nº 674/92, ALTERADA P/ LC Nº 1055/08</v>
          </cell>
        </row>
        <row r="505">
          <cell r="A505" t="str">
            <v>4068301157NI3F</v>
          </cell>
          <cell r="B505">
            <v>4068</v>
          </cell>
          <cell r="C505">
            <v>30</v>
          </cell>
          <cell r="D505">
            <v>1157</v>
          </cell>
          <cell r="E505" t="str">
            <v>TECNICO DE HIGIENE DENTAL</v>
          </cell>
          <cell r="F505" t="str">
            <v>NI</v>
          </cell>
          <cell r="G505">
            <v>3</v>
          </cell>
          <cell r="H505" t="str">
            <v>F</v>
          </cell>
          <cell r="I505">
            <v>4068</v>
          </cell>
          <cell r="J505">
            <v>145.86000000000001</v>
          </cell>
          <cell r="K505" t="str">
            <v>TECNICO DE HIGIENE DENTAL</v>
          </cell>
          <cell r="L505">
            <v>3</v>
          </cell>
          <cell r="M505" t="str">
            <v>F</v>
          </cell>
          <cell r="N505">
            <v>334.54</v>
          </cell>
          <cell r="O505">
            <v>334.54</v>
          </cell>
          <cell r="P505">
            <v>334.54</v>
          </cell>
          <cell r="Q505">
            <v>0</v>
          </cell>
          <cell r="S505">
            <v>7.0000000000000007E-2</v>
          </cell>
          <cell r="T505">
            <v>31.18</v>
          </cell>
          <cell r="U505">
            <v>0.32</v>
          </cell>
          <cell r="V505">
            <v>32</v>
          </cell>
          <cell r="W505">
            <v>0.32</v>
          </cell>
          <cell r="X505">
            <v>32</v>
          </cell>
          <cell r="Y505">
            <v>32</v>
          </cell>
          <cell r="Z505">
            <v>0.45</v>
          </cell>
          <cell r="AA505">
            <v>349.94</v>
          </cell>
          <cell r="AB505">
            <v>0</v>
          </cell>
          <cell r="AQ505">
            <v>270</v>
          </cell>
          <cell r="AR505">
            <v>270</v>
          </cell>
          <cell r="AS505">
            <v>0</v>
          </cell>
          <cell r="AT505">
            <v>0</v>
          </cell>
          <cell r="AW505">
            <v>0</v>
          </cell>
          <cell r="AX505">
            <v>0</v>
          </cell>
          <cell r="AY505">
            <v>0</v>
          </cell>
          <cell r="BH505">
            <v>382</v>
          </cell>
          <cell r="BI505">
            <v>366.54</v>
          </cell>
          <cell r="BL505">
            <v>145.86000000000001</v>
          </cell>
          <cell r="BM505" t="str">
            <v>LC Nº 674/92, ALTERADA P/ LC Nº 1055/08</v>
          </cell>
        </row>
        <row r="506">
          <cell r="A506" t="str">
            <v>4069301157NI3A</v>
          </cell>
          <cell r="B506">
            <v>4069</v>
          </cell>
          <cell r="C506">
            <v>30</v>
          </cell>
          <cell r="D506">
            <v>1157</v>
          </cell>
          <cell r="E506" t="str">
            <v>TÉCNICO DE APARELHOS DE PRECISÃO</v>
          </cell>
          <cell r="F506" t="str">
            <v>NI</v>
          </cell>
          <cell r="G506">
            <v>3</v>
          </cell>
          <cell r="H506" t="str">
            <v>A</v>
          </cell>
          <cell r="I506">
            <v>4069</v>
          </cell>
          <cell r="J506">
            <v>97</v>
          </cell>
          <cell r="K506" t="str">
            <v>AGENTE TÉCNICO DE SAÚDE</v>
          </cell>
          <cell r="L506">
            <v>3</v>
          </cell>
          <cell r="M506" t="str">
            <v>A</v>
          </cell>
          <cell r="N506">
            <v>361.44</v>
          </cell>
          <cell r="O506">
            <v>386.74</v>
          </cell>
          <cell r="P506">
            <v>386.74</v>
          </cell>
          <cell r="Q506">
            <v>0</v>
          </cell>
          <cell r="S506">
            <v>7.0000000000000007E-2</v>
          </cell>
          <cell r="T506">
            <v>31.18</v>
          </cell>
          <cell r="U506">
            <v>6</v>
          </cell>
          <cell r="V506">
            <v>600</v>
          </cell>
          <cell r="W506">
            <v>6.42</v>
          </cell>
          <cell r="X506">
            <v>642</v>
          </cell>
          <cell r="Y506">
            <v>642</v>
          </cell>
          <cell r="Z506">
            <v>0.45</v>
          </cell>
          <cell r="AA506">
            <v>349.94</v>
          </cell>
          <cell r="AB506">
            <v>0</v>
          </cell>
          <cell r="AQ506">
            <v>302</v>
          </cell>
          <cell r="AR506">
            <v>302</v>
          </cell>
          <cell r="AS506">
            <v>0</v>
          </cell>
          <cell r="AT506">
            <v>0</v>
          </cell>
          <cell r="AW506">
            <v>0</v>
          </cell>
          <cell r="AX506">
            <v>0</v>
          </cell>
          <cell r="AY506">
            <v>0</v>
          </cell>
          <cell r="BH506">
            <v>382</v>
          </cell>
          <cell r="BI506">
            <v>1028.74</v>
          </cell>
          <cell r="BL506">
            <v>97</v>
          </cell>
          <cell r="BM506" t="str">
            <v>LC Nº 674/92, ALTERADA P/ LC Nº 1055/08</v>
          </cell>
        </row>
        <row r="507">
          <cell r="A507" t="str">
            <v>4069301157NI3B</v>
          </cell>
          <cell r="B507">
            <v>4069</v>
          </cell>
          <cell r="C507">
            <v>30</v>
          </cell>
          <cell r="D507">
            <v>1157</v>
          </cell>
          <cell r="E507" t="str">
            <v>TÉCNICO DE APARELHOS DE PRECISÃO</v>
          </cell>
          <cell r="F507" t="str">
            <v>NI</v>
          </cell>
          <cell r="G507">
            <v>3</v>
          </cell>
          <cell r="H507" t="str">
            <v>B</v>
          </cell>
          <cell r="I507">
            <v>4069</v>
          </cell>
          <cell r="J507">
            <v>105.25</v>
          </cell>
          <cell r="K507" t="str">
            <v>AGENTE TÉCNICO DE SAÚDE</v>
          </cell>
          <cell r="L507">
            <v>3</v>
          </cell>
          <cell r="M507" t="str">
            <v>B</v>
          </cell>
          <cell r="N507">
            <v>379.51</v>
          </cell>
          <cell r="O507">
            <v>406.08</v>
          </cell>
          <cell r="P507">
            <v>406.08</v>
          </cell>
          <cell r="Q507">
            <v>0</v>
          </cell>
          <cell r="S507">
            <v>7.0000000000000007E-2</v>
          </cell>
          <cell r="T507">
            <v>31.18</v>
          </cell>
          <cell r="U507">
            <v>6</v>
          </cell>
          <cell r="V507">
            <v>600</v>
          </cell>
          <cell r="W507">
            <v>6.42</v>
          </cell>
          <cell r="X507">
            <v>642</v>
          </cell>
          <cell r="Y507">
            <v>642</v>
          </cell>
          <cell r="Z507">
            <v>0.45</v>
          </cell>
          <cell r="AA507">
            <v>349.94</v>
          </cell>
          <cell r="AB507">
            <v>0</v>
          </cell>
          <cell r="AQ507">
            <v>302</v>
          </cell>
          <cell r="AR507">
            <v>302</v>
          </cell>
          <cell r="AS507">
            <v>0</v>
          </cell>
          <cell r="AT507">
            <v>0</v>
          </cell>
          <cell r="AW507">
            <v>0</v>
          </cell>
          <cell r="AX507">
            <v>0</v>
          </cell>
          <cell r="AY507">
            <v>0</v>
          </cell>
          <cell r="BH507">
            <v>382</v>
          </cell>
          <cell r="BI507">
            <v>1048.08</v>
          </cell>
          <cell r="BL507">
            <v>105.24</v>
          </cell>
          <cell r="BM507" t="str">
            <v>LC Nº 674/92, ALTERADA P/ LC Nº 1055/08</v>
          </cell>
        </row>
        <row r="508">
          <cell r="A508" t="str">
            <v>4069301157NI3C</v>
          </cell>
          <cell r="B508">
            <v>4069</v>
          </cell>
          <cell r="C508">
            <v>30</v>
          </cell>
          <cell r="D508">
            <v>1157</v>
          </cell>
          <cell r="E508" t="str">
            <v>TÉCNICO DE APARELHOS DE PRECISÃO</v>
          </cell>
          <cell r="F508" t="str">
            <v>NI</v>
          </cell>
          <cell r="G508">
            <v>3</v>
          </cell>
          <cell r="H508" t="str">
            <v>C</v>
          </cell>
          <cell r="I508">
            <v>4069</v>
          </cell>
          <cell r="J508">
            <v>114.19</v>
          </cell>
          <cell r="K508" t="str">
            <v>AGENTE TÉCNICO DE SAÚDE</v>
          </cell>
          <cell r="L508">
            <v>3</v>
          </cell>
          <cell r="M508" t="str">
            <v>C</v>
          </cell>
          <cell r="N508">
            <v>398.49</v>
          </cell>
          <cell r="O508">
            <v>426.38</v>
          </cell>
          <cell r="P508">
            <v>426.38</v>
          </cell>
          <cell r="Q508">
            <v>0</v>
          </cell>
          <cell r="S508">
            <v>7.0000000000000007E-2</v>
          </cell>
          <cell r="T508">
            <v>31.18</v>
          </cell>
          <cell r="U508">
            <v>6</v>
          </cell>
          <cell r="V508">
            <v>600</v>
          </cell>
          <cell r="W508">
            <v>6.42</v>
          </cell>
          <cell r="X508">
            <v>642</v>
          </cell>
          <cell r="Y508">
            <v>642</v>
          </cell>
          <cell r="Z508">
            <v>0.45</v>
          </cell>
          <cell r="AA508">
            <v>349.94</v>
          </cell>
          <cell r="AB508">
            <v>0</v>
          </cell>
          <cell r="AQ508">
            <v>302</v>
          </cell>
          <cell r="AR508">
            <v>302</v>
          </cell>
          <cell r="AS508">
            <v>0</v>
          </cell>
          <cell r="AT508">
            <v>0</v>
          </cell>
          <cell r="AW508">
            <v>0</v>
          </cell>
          <cell r="AX508">
            <v>0</v>
          </cell>
          <cell r="AY508">
            <v>0</v>
          </cell>
          <cell r="BH508">
            <v>382</v>
          </cell>
          <cell r="BI508">
            <v>1068.3800000000001</v>
          </cell>
          <cell r="BL508">
            <v>114.19</v>
          </cell>
          <cell r="BM508" t="str">
            <v>LC Nº 674/92, ALTERADA P/ LC Nº 1055/08</v>
          </cell>
        </row>
        <row r="509">
          <cell r="A509" t="str">
            <v>4069301157NI3D</v>
          </cell>
          <cell r="B509">
            <v>4069</v>
          </cell>
          <cell r="C509">
            <v>30</v>
          </cell>
          <cell r="D509">
            <v>1157</v>
          </cell>
          <cell r="E509" t="str">
            <v>TÉCNICO DE APARELHOS DE PRECISÃO</v>
          </cell>
          <cell r="F509" t="str">
            <v>NI</v>
          </cell>
          <cell r="G509">
            <v>3</v>
          </cell>
          <cell r="H509" t="str">
            <v>D</v>
          </cell>
          <cell r="I509">
            <v>4069</v>
          </cell>
          <cell r="J509">
            <v>123.9</v>
          </cell>
          <cell r="K509" t="str">
            <v>AGENTE TÉCNICO DE SAÚDE</v>
          </cell>
          <cell r="L509">
            <v>3</v>
          </cell>
          <cell r="M509" t="str">
            <v>D</v>
          </cell>
          <cell r="N509">
            <v>418.41</v>
          </cell>
          <cell r="O509">
            <v>447.7</v>
          </cell>
          <cell r="P509">
            <v>447.7</v>
          </cell>
          <cell r="Q509">
            <v>0</v>
          </cell>
          <cell r="S509">
            <v>7.0000000000000007E-2</v>
          </cell>
          <cell r="T509">
            <v>31.18</v>
          </cell>
          <cell r="U509">
            <v>6</v>
          </cell>
          <cell r="V509">
            <v>600</v>
          </cell>
          <cell r="W509">
            <v>6.42</v>
          </cell>
          <cell r="X509">
            <v>642</v>
          </cell>
          <cell r="Y509">
            <v>642</v>
          </cell>
          <cell r="Z509">
            <v>0.45</v>
          </cell>
          <cell r="AA509">
            <v>349.94</v>
          </cell>
          <cell r="AB509">
            <v>0</v>
          </cell>
          <cell r="AQ509">
            <v>302</v>
          </cell>
          <cell r="AR509">
            <v>302</v>
          </cell>
          <cell r="AS509">
            <v>0</v>
          </cell>
          <cell r="AT509">
            <v>0</v>
          </cell>
          <cell r="AW509">
            <v>0</v>
          </cell>
          <cell r="AX509">
            <v>0</v>
          </cell>
          <cell r="AY509">
            <v>0</v>
          </cell>
          <cell r="BH509">
            <v>382</v>
          </cell>
          <cell r="BI509">
            <v>1089.7</v>
          </cell>
          <cell r="BL509">
            <v>123.9</v>
          </cell>
          <cell r="BM509" t="str">
            <v>LC Nº 674/92, ALTERADA P/ LC Nº 1055/08</v>
          </cell>
        </row>
        <row r="510">
          <cell r="A510" t="str">
            <v>4069301157NI3E</v>
          </cell>
          <cell r="B510">
            <v>4069</v>
          </cell>
          <cell r="C510">
            <v>30</v>
          </cell>
          <cell r="D510">
            <v>1157</v>
          </cell>
          <cell r="E510" t="str">
            <v>TÉCNICO DE APARELHOS DE PRECISÃO</v>
          </cell>
          <cell r="F510" t="str">
            <v>NI</v>
          </cell>
          <cell r="G510">
            <v>3</v>
          </cell>
          <cell r="H510" t="str">
            <v>E</v>
          </cell>
          <cell r="I510">
            <v>4069</v>
          </cell>
          <cell r="J510">
            <v>134.43</v>
          </cell>
          <cell r="K510" t="str">
            <v>AGENTE TÉCNICO DE SAÚDE</v>
          </cell>
          <cell r="L510">
            <v>3</v>
          </cell>
          <cell r="M510" t="str">
            <v>E</v>
          </cell>
          <cell r="N510">
            <v>439.33</v>
          </cell>
          <cell r="O510">
            <v>470.08</v>
          </cell>
          <cell r="P510">
            <v>470.08</v>
          </cell>
          <cell r="Q510">
            <v>0</v>
          </cell>
          <cell r="S510">
            <v>7.0000000000000007E-2</v>
          </cell>
          <cell r="T510">
            <v>31.18</v>
          </cell>
          <cell r="U510">
            <v>6</v>
          </cell>
          <cell r="V510">
            <v>600</v>
          </cell>
          <cell r="W510">
            <v>6.42</v>
          </cell>
          <cell r="X510">
            <v>642</v>
          </cell>
          <cell r="Y510">
            <v>642</v>
          </cell>
          <cell r="Z510">
            <v>0.45</v>
          </cell>
          <cell r="AA510">
            <v>349.94</v>
          </cell>
          <cell r="AB510">
            <v>0</v>
          </cell>
          <cell r="AQ510">
            <v>302</v>
          </cell>
          <cell r="AR510">
            <v>302</v>
          </cell>
          <cell r="AS510">
            <v>0</v>
          </cell>
          <cell r="AT510">
            <v>0</v>
          </cell>
          <cell r="AW510">
            <v>0</v>
          </cell>
          <cell r="AX510">
            <v>0</v>
          </cell>
          <cell r="AY510">
            <v>0</v>
          </cell>
          <cell r="BH510">
            <v>382</v>
          </cell>
          <cell r="BI510">
            <v>1112.08</v>
          </cell>
          <cell r="BL510">
            <v>134.43</v>
          </cell>
          <cell r="BM510" t="str">
            <v>LC Nº 674/92, ALTERADA P/ LC Nº 1055/08</v>
          </cell>
        </row>
        <row r="511">
          <cell r="A511" t="str">
            <v>4069301157NI3F</v>
          </cell>
          <cell r="B511">
            <v>4069</v>
          </cell>
          <cell r="C511">
            <v>30</v>
          </cell>
          <cell r="D511">
            <v>1157</v>
          </cell>
          <cell r="E511" t="str">
            <v>TÉCNICO DE APARELHOS DE PRECISÃO</v>
          </cell>
          <cell r="F511" t="str">
            <v>NI</v>
          </cell>
          <cell r="G511">
            <v>3</v>
          </cell>
          <cell r="H511" t="str">
            <v>F</v>
          </cell>
          <cell r="I511">
            <v>4069</v>
          </cell>
          <cell r="J511">
            <v>145.86000000000001</v>
          </cell>
          <cell r="K511" t="str">
            <v>AGENTE TÉCNICO DE SAÚDE</v>
          </cell>
          <cell r="L511">
            <v>3</v>
          </cell>
          <cell r="M511" t="str">
            <v>F</v>
          </cell>
          <cell r="N511">
            <v>461.3</v>
          </cell>
          <cell r="O511">
            <v>493.59</v>
          </cell>
          <cell r="P511">
            <v>493.59</v>
          </cell>
          <cell r="Q511">
            <v>0</v>
          </cell>
          <cell r="S511">
            <v>7.0000000000000007E-2</v>
          </cell>
          <cell r="T511">
            <v>31.18</v>
          </cell>
          <cell r="U511">
            <v>6</v>
          </cell>
          <cell r="V511">
            <v>600</v>
          </cell>
          <cell r="W511">
            <v>6.42</v>
          </cell>
          <cell r="X511">
            <v>642</v>
          </cell>
          <cell r="Y511">
            <v>642</v>
          </cell>
          <cell r="Z511">
            <v>0.45</v>
          </cell>
          <cell r="AA511">
            <v>349.94</v>
          </cell>
          <cell r="AB511">
            <v>0</v>
          </cell>
          <cell r="AQ511">
            <v>302</v>
          </cell>
          <cell r="AR511">
            <v>302</v>
          </cell>
          <cell r="AS511">
            <v>0</v>
          </cell>
          <cell r="AT511">
            <v>0</v>
          </cell>
          <cell r="AW511">
            <v>0</v>
          </cell>
          <cell r="AX511">
            <v>0</v>
          </cell>
          <cell r="AY511">
            <v>0</v>
          </cell>
          <cell r="BH511">
            <v>382</v>
          </cell>
          <cell r="BI511">
            <v>1135.5899999999999</v>
          </cell>
          <cell r="BL511">
            <v>145.86000000000001</v>
          </cell>
          <cell r="BM511" t="str">
            <v>LC Nº 674/92, ALTERADA P/ LC Nº 1055/08</v>
          </cell>
        </row>
        <row r="512">
          <cell r="A512" t="str">
            <v>4069301157NI3G</v>
          </cell>
          <cell r="B512">
            <v>4069</v>
          </cell>
          <cell r="C512">
            <v>30</v>
          </cell>
          <cell r="D512">
            <v>1157</v>
          </cell>
          <cell r="F512" t="str">
            <v>NI</v>
          </cell>
          <cell r="K512" t="str">
            <v>AGENTE TÉCNICO DE SAÚDE</v>
          </cell>
          <cell r="L512">
            <v>3</v>
          </cell>
          <cell r="M512" t="str">
            <v>G</v>
          </cell>
          <cell r="N512">
            <v>484.36</v>
          </cell>
          <cell r="O512">
            <v>518.27</v>
          </cell>
          <cell r="P512">
            <v>518.27</v>
          </cell>
          <cell r="U512">
            <v>6</v>
          </cell>
          <cell r="V512">
            <v>600</v>
          </cell>
          <cell r="W512">
            <v>6.42</v>
          </cell>
          <cell r="X512">
            <v>642</v>
          </cell>
          <cell r="Y512">
            <v>642</v>
          </cell>
          <cell r="AB512">
            <v>0</v>
          </cell>
          <cell r="AQ512">
            <v>302</v>
          </cell>
          <cell r="AR512">
            <v>302</v>
          </cell>
          <cell r="AX512">
            <v>0</v>
          </cell>
          <cell r="BI512">
            <v>1160.27</v>
          </cell>
        </row>
        <row r="513">
          <cell r="A513" t="str">
            <v>4069301157NI3H</v>
          </cell>
          <cell r="B513">
            <v>4069</v>
          </cell>
          <cell r="C513">
            <v>30</v>
          </cell>
          <cell r="D513">
            <v>1157</v>
          </cell>
          <cell r="F513" t="str">
            <v>NI</v>
          </cell>
          <cell r="K513" t="str">
            <v>AGENTE TÉCNICO DE SAÚDE</v>
          </cell>
          <cell r="L513">
            <v>3</v>
          </cell>
          <cell r="M513" t="str">
            <v>H</v>
          </cell>
          <cell r="N513">
            <v>508.58</v>
          </cell>
          <cell r="O513">
            <v>544.17999999999995</v>
          </cell>
          <cell r="P513">
            <v>544.17999999999995</v>
          </cell>
          <cell r="U513">
            <v>6</v>
          </cell>
          <cell r="V513">
            <v>600</v>
          </cell>
          <cell r="W513">
            <v>6.42</v>
          </cell>
          <cell r="X513">
            <v>642</v>
          </cell>
          <cell r="Y513">
            <v>642</v>
          </cell>
          <cell r="AB513">
            <v>0</v>
          </cell>
          <cell r="AQ513">
            <v>302</v>
          </cell>
          <cell r="AR513">
            <v>302</v>
          </cell>
          <cell r="AX513">
            <v>0</v>
          </cell>
          <cell r="BI513">
            <v>1186.18</v>
          </cell>
        </row>
        <row r="514">
          <cell r="A514" t="str">
            <v>4069301157NI3I</v>
          </cell>
          <cell r="B514">
            <v>4069</v>
          </cell>
          <cell r="C514">
            <v>30</v>
          </cell>
          <cell r="D514">
            <v>1157</v>
          </cell>
          <cell r="F514" t="str">
            <v>NI</v>
          </cell>
          <cell r="K514" t="str">
            <v>AGENTE TÉCNICO DE SAÚDE</v>
          </cell>
          <cell r="L514">
            <v>3</v>
          </cell>
          <cell r="M514" t="str">
            <v>I</v>
          </cell>
          <cell r="N514">
            <v>534.01</v>
          </cell>
          <cell r="O514">
            <v>571.39</v>
          </cell>
          <cell r="P514">
            <v>571.39</v>
          </cell>
          <cell r="U514">
            <v>6</v>
          </cell>
          <cell r="V514">
            <v>600</v>
          </cell>
          <cell r="W514">
            <v>6.42</v>
          </cell>
          <cell r="X514">
            <v>642</v>
          </cell>
          <cell r="Y514">
            <v>642</v>
          </cell>
          <cell r="AB514">
            <v>0</v>
          </cell>
          <cell r="AQ514">
            <v>302</v>
          </cell>
          <cell r="AR514">
            <v>302</v>
          </cell>
          <cell r="AX514">
            <v>0</v>
          </cell>
          <cell r="BI514">
            <v>1213.3900000000001</v>
          </cell>
        </row>
        <row r="515">
          <cell r="A515" t="str">
            <v>4069301157NI3J</v>
          </cell>
          <cell r="B515">
            <v>4069</v>
          </cell>
          <cell r="C515">
            <v>30</v>
          </cell>
          <cell r="D515">
            <v>1157</v>
          </cell>
          <cell r="F515" t="str">
            <v>NI</v>
          </cell>
          <cell r="K515" t="str">
            <v>AGENTE TÉCNICO DE SAÚDE</v>
          </cell>
          <cell r="L515">
            <v>3</v>
          </cell>
          <cell r="M515" t="str">
            <v>J</v>
          </cell>
          <cell r="N515">
            <v>560.71</v>
          </cell>
          <cell r="O515">
            <v>599.96</v>
          </cell>
          <cell r="P515">
            <v>599.96</v>
          </cell>
          <cell r="U515">
            <v>6</v>
          </cell>
          <cell r="V515">
            <v>600</v>
          </cell>
          <cell r="W515">
            <v>6.42</v>
          </cell>
          <cell r="X515">
            <v>642</v>
          </cell>
          <cell r="Y515">
            <v>642</v>
          </cell>
          <cell r="AB515">
            <v>0</v>
          </cell>
          <cell r="AQ515">
            <v>302</v>
          </cell>
          <cell r="AR515">
            <v>302</v>
          </cell>
          <cell r="AX515">
            <v>0</v>
          </cell>
          <cell r="BI515">
            <v>1241.96</v>
          </cell>
        </row>
        <row r="516">
          <cell r="A516" t="str">
            <v>4070301157NI3A</v>
          </cell>
          <cell r="B516">
            <v>4070</v>
          </cell>
          <cell r="C516">
            <v>30</v>
          </cell>
          <cell r="D516">
            <v>1157</v>
          </cell>
          <cell r="E516" t="str">
            <v>TÉCNICO DE AP.  E. MEDICO-HOSPITALARES</v>
          </cell>
          <cell r="F516" t="str">
            <v>NI</v>
          </cell>
          <cell r="G516">
            <v>3</v>
          </cell>
          <cell r="H516" t="str">
            <v>A</v>
          </cell>
          <cell r="I516">
            <v>4070</v>
          </cell>
          <cell r="J516">
            <v>97</v>
          </cell>
          <cell r="K516" t="str">
            <v>TÉCNICO DE AP.  E. MEDICO-HOSPITALARES</v>
          </cell>
          <cell r="L516">
            <v>3</v>
          </cell>
          <cell r="M516" t="str">
            <v>A</v>
          </cell>
          <cell r="N516">
            <v>222.48</v>
          </cell>
          <cell r="O516">
            <v>222.48</v>
          </cell>
          <cell r="P516">
            <v>222.48</v>
          </cell>
          <cell r="Q516">
            <v>0</v>
          </cell>
          <cell r="S516">
            <v>7.0000000000000007E-2</v>
          </cell>
          <cell r="T516">
            <v>31.18</v>
          </cell>
          <cell r="U516">
            <v>0.32</v>
          </cell>
          <cell r="V516">
            <v>32</v>
          </cell>
          <cell r="W516">
            <v>0.32</v>
          </cell>
          <cell r="X516">
            <v>32</v>
          </cell>
          <cell r="Y516">
            <v>32</v>
          </cell>
          <cell r="Z516">
            <v>0.45</v>
          </cell>
          <cell r="AA516">
            <v>349.94</v>
          </cell>
          <cell r="AB516">
            <v>0</v>
          </cell>
          <cell r="AQ516">
            <v>302</v>
          </cell>
          <cell r="AR516">
            <v>302</v>
          </cell>
          <cell r="AS516">
            <v>0</v>
          </cell>
          <cell r="AT516">
            <v>0</v>
          </cell>
          <cell r="AW516">
            <v>0</v>
          </cell>
          <cell r="AX516">
            <v>0</v>
          </cell>
          <cell r="AY516">
            <v>0</v>
          </cell>
          <cell r="BH516">
            <v>382</v>
          </cell>
          <cell r="BI516">
            <v>254.48</v>
          </cell>
          <cell r="BL516">
            <v>97</v>
          </cell>
          <cell r="BM516" t="str">
            <v>LC Nº 674/92, ALTERADA P/ LC Nº 1055/08</v>
          </cell>
        </row>
        <row r="517">
          <cell r="A517" t="str">
            <v>4070301157NI3B</v>
          </cell>
          <cell r="B517">
            <v>4070</v>
          </cell>
          <cell r="C517">
            <v>30</v>
          </cell>
          <cell r="D517">
            <v>1157</v>
          </cell>
          <cell r="E517" t="str">
            <v>TÉCNICO DE AP.  E. MEDICO-HOSPITALARES</v>
          </cell>
          <cell r="F517" t="str">
            <v>NI</v>
          </cell>
          <cell r="G517">
            <v>3</v>
          </cell>
          <cell r="H517" t="str">
            <v>B</v>
          </cell>
          <cell r="I517">
            <v>4070</v>
          </cell>
          <cell r="J517">
            <v>105.25</v>
          </cell>
          <cell r="K517" t="str">
            <v>TÉCNICO DE AP.  E. MEDICO-HOSPITALARES</v>
          </cell>
          <cell r="L517">
            <v>3</v>
          </cell>
          <cell r="M517" t="str">
            <v>B</v>
          </cell>
          <cell r="N517">
            <v>241.39</v>
          </cell>
          <cell r="O517">
            <v>241.39</v>
          </cell>
          <cell r="P517">
            <v>241.39</v>
          </cell>
          <cell r="Q517">
            <v>0</v>
          </cell>
          <cell r="S517">
            <v>7.0000000000000007E-2</v>
          </cell>
          <cell r="T517">
            <v>31.18</v>
          </cell>
          <cell r="U517">
            <v>0.32</v>
          </cell>
          <cell r="V517">
            <v>32</v>
          </cell>
          <cell r="W517">
            <v>0.32</v>
          </cell>
          <cell r="X517">
            <v>32</v>
          </cell>
          <cell r="Y517">
            <v>32</v>
          </cell>
          <cell r="Z517">
            <v>0.45</v>
          </cell>
          <cell r="AA517">
            <v>349.94</v>
          </cell>
          <cell r="AB517">
            <v>0</v>
          </cell>
          <cell r="AQ517">
            <v>302</v>
          </cell>
          <cell r="AR517">
            <v>302</v>
          </cell>
          <cell r="AS517">
            <v>0</v>
          </cell>
          <cell r="AT517">
            <v>0</v>
          </cell>
          <cell r="AW517">
            <v>0</v>
          </cell>
          <cell r="AX517">
            <v>0</v>
          </cell>
          <cell r="AY517">
            <v>0</v>
          </cell>
          <cell r="BH517">
            <v>382</v>
          </cell>
          <cell r="BI517">
            <v>273.39</v>
          </cell>
          <cell r="BL517">
            <v>105.24</v>
          </cell>
          <cell r="BM517" t="str">
            <v>LC Nº 674/92, ALTERADA P/ LC Nº 1055/08</v>
          </cell>
        </row>
        <row r="518">
          <cell r="A518" t="str">
            <v>4070301157NI3C</v>
          </cell>
          <cell r="B518">
            <v>4070</v>
          </cell>
          <cell r="C518">
            <v>30</v>
          </cell>
          <cell r="D518">
            <v>1157</v>
          </cell>
          <cell r="E518" t="str">
            <v>TÉCNICO DE AP.  E. MEDICO-HOSPITALARES</v>
          </cell>
          <cell r="F518" t="str">
            <v>NI</v>
          </cell>
          <cell r="G518">
            <v>3</v>
          </cell>
          <cell r="H518" t="str">
            <v>C</v>
          </cell>
          <cell r="I518">
            <v>4070</v>
          </cell>
          <cell r="J518">
            <v>114.19</v>
          </cell>
          <cell r="K518" t="str">
            <v>TÉCNICO DE AP.  E. MEDICO-HOSPITALARES</v>
          </cell>
          <cell r="L518">
            <v>3</v>
          </cell>
          <cell r="M518" t="str">
            <v>C</v>
          </cell>
          <cell r="N518">
            <v>261.91000000000003</v>
          </cell>
          <cell r="O518">
            <v>261.91000000000003</v>
          </cell>
          <cell r="P518">
            <v>261.91000000000003</v>
          </cell>
          <cell r="Q518">
            <v>0</v>
          </cell>
          <cell r="S518">
            <v>7.0000000000000007E-2</v>
          </cell>
          <cell r="T518">
            <v>31.18</v>
          </cell>
          <cell r="U518">
            <v>0.32</v>
          </cell>
          <cell r="V518">
            <v>32</v>
          </cell>
          <cell r="W518">
            <v>0.32</v>
          </cell>
          <cell r="X518">
            <v>32</v>
          </cell>
          <cell r="Y518">
            <v>32</v>
          </cell>
          <cell r="Z518">
            <v>0.45</v>
          </cell>
          <cell r="AA518">
            <v>349.94</v>
          </cell>
          <cell r="AB518">
            <v>0</v>
          </cell>
          <cell r="AQ518">
            <v>302</v>
          </cell>
          <cell r="AR518">
            <v>302</v>
          </cell>
          <cell r="AS518">
            <v>0</v>
          </cell>
          <cell r="AT518">
            <v>0</v>
          </cell>
          <cell r="AW518">
            <v>0</v>
          </cell>
          <cell r="AX518">
            <v>0</v>
          </cell>
          <cell r="AY518">
            <v>0</v>
          </cell>
          <cell r="BH518">
            <v>382</v>
          </cell>
          <cell r="BI518">
            <v>293.91000000000003</v>
          </cell>
          <cell r="BL518">
            <v>114.19</v>
          </cell>
          <cell r="BM518" t="str">
            <v>LC Nº 674/92, ALTERADA P/ LC Nº 1055/08</v>
          </cell>
        </row>
        <row r="519">
          <cell r="A519" t="str">
            <v>4070301157NI3D</v>
          </cell>
          <cell r="B519">
            <v>4070</v>
          </cell>
          <cell r="C519">
            <v>30</v>
          </cell>
          <cell r="D519">
            <v>1157</v>
          </cell>
          <cell r="E519" t="str">
            <v>TÉCNICO DE AP.  E. MEDICO-HOSPITALARES</v>
          </cell>
          <cell r="F519" t="str">
            <v>NI</v>
          </cell>
          <cell r="G519">
            <v>3</v>
          </cell>
          <cell r="H519" t="str">
            <v>D</v>
          </cell>
          <cell r="I519">
            <v>4070</v>
          </cell>
          <cell r="J519">
            <v>123.9</v>
          </cell>
          <cell r="K519" t="str">
            <v>TÉCNICO DE AP.  E. MEDICO-HOSPITALARES</v>
          </cell>
          <cell r="L519">
            <v>3</v>
          </cell>
          <cell r="M519" t="str">
            <v>D</v>
          </cell>
          <cell r="N519">
            <v>284.17</v>
          </cell>
          <cell r="O519">
            <v>284.17</v>
          </cell>
          <cell r="P519">
            <v>284.17</v>
          </cell>
          <cell r="Q519">
            <v>0</v>
          </cell>
          <cell r="S519">
            <v>7.0000000000000007E-2</v>
          </cell>
          <cell r="T519">
            <v>31.18</v>
          </cell>
          <cell r="U519">
            <v>0.32</v>
          </cell>
          <cell r="V519">
            <v>32</v>
          </cell>
          <cell r="W519">
            <v>0.32</v>
          </cell>
          <cell r="X519">
            <v>32</v>
          </cell>
          <cell r="Y519">
            <v>32</v>
          </cell>
          <cell r="Z519">
            <v>0.45</v>
          </cell>
          <cell r="AA519">
            <v>349.94</v>
          </cell>
          <cell r="AB519">
            <v>0</v>
          </cell>
          <cell r="AQ519">
            <v>302</v>
          </cell>
          <cell r="AR519">
            <v>302</v>
          </cell>
          <cell r="AS519">
            <v>0</v>
          </cell>
          <cell r="AT519">
            <v>0</v>
          </cell>
          <cell r="AW519">
            <v>0</v>
          </cell>
          <cell r="AX519">
            <v>0</v>
          </cell>
          <cell r="AY519">
            <v>0</v>
          </cell>
          <cell r="BH519">
            <v>382</v>
          </cell>
          <cell r="BI519">
            <v>316.17</v>
          </cell>
          <cell r="BL519">
            <v>123.9</v>
          </cell>
          <cell r="BM519" t="str">
            <v>LC Nº 674/92, ALTERADA P/ LC Nº 1055/08</v>
          </cell>
        </row>
        <row r="520">
          <cell r="A520" t="str">
            <v>4070301157NI3E</v>
          </cell>
          <cell r="B520">
            <v>4070</v>
          </cell>
          <cell r="C520">
            <v>30</v>
          </cell>
          <cell r="D520">
            <v>1157</v>
          </cell>
          <cell r="E520" t="str">
            <v>TÉCNICO DE AP.  E. MEDICO-HOSPITALARES</v>
          </cell>
          <cell r="F520" t="str">
            <v>NI</v>
          </cell>
          <cell r="G520">
            <v>3</v>
          </cell>
          <cell r="H520" t="str">
            <v>E</v>
          </cell>
          <cell r="I520">
            <v>4070</v>
          </cell>
          <cell r="J520">
            <v>134.43</v>
          </cell>
          <cell r="K520" t="str">
            <v>TÉCNICO DE AP.  E. MEDICO-HOSPITALARES</v>
          </cell>
          <cell r="L520">
            <v>3</v>
          </cell>
          <cell r="M520" t="str">
            <v>E</v>
          </cell>
          <cell r="N520">
            <v>308.33</v>
          </cell>
          <cell r="O520">
            <v>308.33</v>
          </cell>
          <cell r="P520">
            <v>308.33</v>
          </cell>
          <cell r="Q520">
            <v>0</v>
          </cell>
          <cell r="S520">
            <v>7.0000000000000007E-2</v>
          </cell>
          <cell r="T520">
            <v>31.18</v>
          </cell>
          <cell r="U520">
            <v>0.32</v>
          </cell>
          <cell r="V520">
            <v>32</v>
          </cell>
          <cell r="W520">
            <v>0.32</v>
          </cell>
          <cell r="X520">
            <v>32</v>
          </cell>
          <cell r="Y520">
            <v>32</v>
          </cell>
          <cell r="Z520">
            <v>0.45</v>
          </cell>
          <cell r="AA520">
            <v>349.94</v>
          </cell>
          <cell r="AB520">
            <v>0</v>
          </cell>
          <cell r="AQ520">
            <v>302</v>
          </cell>
          <cell r="AR520">
            <v>302</v>
          </cell>
          <cell r="AS520">
            <v>0</v>
          </cell>
          <cell r="AT520">
            <v>0</v>
          </cell>
          <cell r="AW520">
            <v>0</v>
          </cell>
          <cell r="AX520">
            <v>0</v>
          </cell>
          <cell r="AY520">
            <v>0</v>
          </cell>
          <cell r="BH520">
            <v>382</v>
          </cell>
          <cell r="BI520">
            <v>340.33</v>
          </cell>
          <cell r="BL520">
            <v>134.43</v>
          </cell>
          <cell r="BM520" t="str">
            <v>LC Nº 674/92, ALTERADA P/ LC Nº 1055/08</v>
          </cell>
        </row>
        <row r="521">
          <cell r="A521" t="str">
            <v>4070301157NI3F</v>
          </cell>
          <cell r="B521">
            <v>4070</v>
          </cell>
          <cell r="C521">
            <v>30</v>
          </cell>
          <cell r="D521">
            <v>1157</v>
          </cell>
          <cell r="E521" t="str">
            <v>TÉCNICO DE AP.  E. MEDICO-HOSPITALARES</v>
          </cell>
          <cell r="F521" t="str">
            <v>NI</v>
          </cell>
          <cell r="G521">
            <v>3</v>
          </cell>
          <cell r="H521" t="str">
            <v>F</v>
          </cell>
          <cell r="I521">
            <v>4070</v>
          </cell>
          <cell r="J521">
            <v>145.86000000000001</v>
          </cell>
          <cell r="K521" t="str">
            <v>TÉCNICO DE AP.  E. MEDICO-HOSPITALARES</v>
          </cell>
          <cell r="L521">
            <v>3</v>
          </cell>
          <cell r="M521" t="str">
            <v>F</v>
          </cell>
          <cell r="N521">
            <v>334.54</v>
          </cell>
          <cell r="O521">
            <v>334.54</v>
          </cell>
          <cell r="P521">
            <v>334.54</v>
          </cell>
          <cell r="Q521">
            <v>0</v>
          </cell>
          <cell r="S521">
            <v>7.0000000000000007E-2</v>
          </cell>
          <cell r="T521">
            <v>31.18</v>
          </cell>
          <cell r="U521">
            <v>0.32</v>
          </cell>
          <cell r="V521">
            <v>32</v>
          </cell>
          <cell r="W521">
            <v>0.32</v>
          </cell>
          <cell r="X521">
            <v>32</v>
          </cell>
          <cell r="Y521">
            <v>32</v>
          </cell>
          <cell r="Z521">
            <v>0.45</v>
          </cell>
          <cell r="AA521">
            <v>349.94</v>
          </cell>
          <cell r="AB521">
            <v>0</v>
          </cell>
          <cell r="AQ521">
            <v>302</v>
          </cell>
          <cell r="AR521">
            <v>302</v>
          </cell>
          <cell r="AS521">
            <v>0</v>
          </cell>
          <cell r="AT521">
            <v>0</v>
          </cell>
          <cell r="AW521">
            <v>0</v>
          </cell>
          <cell r="AX521">
            <v>0</v>
          </cell>
          <cell r="AY521">
            <v>0</v>
          </cell>
          <cell r="BH521">
            <v>382</v>
          </cell>
          <cell r="BI521">
            <v>366.54</v>
          </cell>
          <cell r="BL521">
            <v>145.86000000000001</v>
          </cell>
          <cell r="BM521" t="str">
            <v>LC Nº 674/92, ALTERADA P/ LC Nº 1055/08</v>
          </cell>
        </row>
        <row r="522">
          <cell r="A522" t="str">
            <v>4071301157NI1A</v>
          </cell>
          <cell r="B522">
            <v>4071</v>
          </cell>
          <cell r="C522">
            <v>30</v>
          </cell>
          <cell r="D522">
            <v>1157</v>
          </cell>
          <cell r="E522" t="str">
            <v>TÉCNICO DE LABORATÓRIO</v>
          </cell>
          <cell r="F522" t="str">
            <v>NI</v>
          </cell>
          <cell r="G522">
            <v>3</v>
          </cell>
          <cell r="H522" t="str">
            <v>A</v>
          </cell>
          <cell r="I522">
            <v>4071</v>
          </cell>
          <cell r="J522">
            <v>97</v>
          </cell>
          <cell r="K522" t="str">
            <v>TÉCNICO DE LABORATÓRIO</v>
          </cell>
          <cell r="L522">
            <v>1</v>
          </cell>
          <cell r="M522" t="str">
            <v>A</v>
          </cell>
          <cell r="N522">
            <v>302</v>
          </cell>
          <cell r="O522">
            <v>323.14</v>
          </cell>
          <cell r="P522">
            <v>323.14</v>
          </cell>
          <cell r="Q522">
            <v>0</v>
          </cell>
          <cell r="S522">
            <v>7.0000000000000007E-2</v>
          </cell>
          <cell r="T522">
            <v>31.18</v>
          </cell>
          <cell r="U522">
            <v>5.3</v>
          </cell>
          <cell r="V522">
            <v>530</v>
          </cell>
          <cell r="W522">
            <v>5.6710000000000003</v>
          </cell>
          <cell r="X522">
            <v>567.1</v>
          </cell>
          <cell r="Y522">
            <v>567.1</v>
          </cell>
          <cell r="Z522">
            <v>0.51</v>
          </cell>
          <cell r="AA522">
            <v>396.6</v>
          </cell>
          <cell r="AB522">
            <v>0</v>
          </cell>
          <cell r="AQ522">
            <v>287</v>
          </cell>
          <cell r="AR522">
            <v>287</v>
          </cell>
          <cell r="AS522">
            <v>0</v>
          </cell>
          <cell r="AT522">
            <v>0</v>
          </cell>
          <cell r="AW522">
            <v>0</v>
          </cell>
          <cell r="AX522">
            <v>0</v>
          </cell>
          <cell r="AY522">
            <v>0</v>
          </cell>
          <cell r="BH522">
            <v>382</v>
          </cell>
          <cell r="BI522">
            <v>890.24</v>
          </cell>
          <cell r="BL522">
            <v>97</v>
          </cell>
          <cell r="BM522" t="str">
            <v>LC Nº 674/92, ALTERADA P/ LC Nº 1055/08</v>
          </cell>
        </row>
        <row r="523">
          <cell r="A523" t="str">
            <v>4071301157NI1B</v>
          </cell>
          <cell r="B523">
            <v>4071</v>
          </cell>
          <cell r="C523">
            <v>30</v>
          </cell>
          <cell r="D523">
            <v>1157</v>
          </cell>
          <cell r="E523" t="str">
            <v>TÉCNICO DE LABORATÓRIO</v>
          </cell>
          <cell r="F523" t="str">
            <v>NI</v>
          </cell>
          <cell r="G523">
            <v>3</v>
          </cell>
          <cell r="H523" t="str">
            <v>B</v>
          </cell>
          <cell r="I523">
            <v>4071</v>
          </cell>
          <cell r="J523">
            <v>105.25</v>
          </cell>
          <cell r="K523" t="str">
            <v>TÉCNICO DE LABORATÓRIO</v>
          </cell>
          <cell r="L523">
            <v>1</v>
          </cell>
          <cell r="M523" t="str">
            <v>B</v>
          </cell>
          <cell r="N523">
            <v>317.10000000000002</v>
          </cell>
          <cell r="O523">
            <v>339.3</v>
          </cell>
          <cell r="P523">
            <v>339.3</v>
          </cell>
          <cell r="Q523">
            <v>0</v>
          </cell>
          <cell r="S523">
            <v>7.0000000000000007E-2</v>
          </cell>
          <cell r="T523">
            <v>31.18</v>
          </cell>
          <cell r="U523">
            <v>5.3</v>
          </cell>
          <cell r="V523">
            <v>530</v>
          </cell>
          <cell r="W523">
            <v>5.6710000000000003</v>
          </cell>
          <cell r="X523">
            <v>567.1</v>
          </cell>
          <cell r="Y523">
            <v>567.1</v>
          </cell>
          <cell r="Z523">
            <v>0.51</v>
          </cell>
          <cell r="AA523">
            <v>396.6</v>
          </cell>
          <cell r="AB523">
            <v>0</v>
          </cell>
          <cell r="AQ523">
            <v>287</v>
          </cell>
          <cell r="AR523">
            <v>287</v>
          </cell>
          <cell r="AS523">
            <v>0</v>
          </cell>
          <cell r="AT523">
            <v>0</v>
          </cell>
          <cell r="AW523">
            <v>0</v>
          </cell>
          <cell r="AX523">
            <v>0</v>
          </cell>
          <cell r="AY523">
            <v>0</v>
          </cell>
          <cell r="BH523">
            <v>382</v>
          </cell>
          <cell r="BI523">
            <v>906.4</v>
          </cell>
          <cell r="BL523">
            <v>105.24</v>
          </cell>
          <cell r="BM523" t="str">
            <v>LC Nº 674/92, ALTERADA P/ LC Nº 1055/08</v>
          </cell>
        </row>
        <row r="524">
          <cell r="A524" t="str">
            <v>4071301157NI1C</v>
          </cell>
          <cell r="B524">
            <v>4071</v>
          </cell>
          <cell r="C524">
            <v>30</v>
          </cell>
          <cell r="D524">
            <v>1157</v>
          </cell>
          <cell r="E524" t="str">
            <v>TÉCNICO DE LABORATÓRIO</v>
          </cell>
          <cell r="F524" t="str">
            <v>NI</v>
          </cell>
          <cell r="G524">
            <v>3</v>
          </cell>
          <cell r="H524" t="str">
            <v>C</v>
          </cell>
          <cell r="I524">
            <v>4071</v>
          </cell>
          <cell r="J524">
            <v>114.19</v>
          </cell>
          <cell r="K524" t="str">
            <v>TÉCNICO DE LABORATÓRIO</v>
          </cell>
          <cell r="L524">
            <v>1</v>
          </cell>
          <cell r="M524" t="str">
            <v>C</v>
          </cell>
          <cell r="N524">
            <v>332.96</v>
          </cell>
          <cell r="O524">
            <v>356.26</v>
          </cell>
          <cell r="P524">
            <v>356.26</v>
          </cell>
          <cell r="Q524">
            <v>0</v>
          </cell>
          <cell r="S524">
            <v>7.0000000000000007E-2</v>
          </cell>
          <cell r="T524">
            <v>31.18</v>
          </cell>
          <cell r="U524">
            <v>5.3</v>
          </cell>
          <cell r="V524">
            <v>530</v>
          </cell>
          <cell r="W524">
            <v>5.6710000000000003</v>
          </cell>
          <cell r="X524">
            <v>567.1</v>
          </cell>
          <cell r="Y524">
            <v>567.1</v>
          </cell>
          <cell r="Z524">
            <v>0.51</v>
          </cell>
          <cell r="AA524">
            <v>396.6</v>
          </cell>
          <cell r="AB524">
            <v>0</v>
          </cell>
          <cell r="AQ524">
            <v>287</v>
          </cell>
          <cell r="AR524">
            <v>287</v>
          </cell>
          <cell r="AS524">
            <v>0</v>
          </cell>
          <cell r="AT524">
            <v>0</v>
          </cell>
          <cell r="AW524">
            <v>0</v>
          </cell>
          <cell r="AX524">
            <v>0</v>
          </cell>
          <cell r="AY524">
            <v>0</v>
          </cell>
          <cell r="BH524">
            <v>382</v>
          </cell>
          <cell r="BI524">
            <v>923.36</v>
          </cell>
          <cell r="BL524">
            <v>114.19</v>
          </cell>
          <cell r="BM524" t="str">
            <v>LC Nº 674/92, ALTERADA P/ LC Nº 1055/08</v>
          </cell>
        </row>
        <row r="525">
          <cell r="A525" t="str">
            <v>4071301157NI1D</v>
          </cell>
          <cell r="B525">
            <v>4071</v>
          </cell>
          <cell r="C525">
            <v>30</v>
          </cell>
          <cell r="D525">
            <v>1157</v>
          </cell>
          <cell r="E525" t="str">
            <v>TÉCNICO DE LABORATÓRIO</v>
          </cell>
          <cell r="F525" t="str">
            <v>NI</v>
          </cell>
          <cell r="G525">
            <v>3</v>
          </cell>
          <cell r="H525" t="str">
            <v>D</v>
          </cell>
          <cell r="I525">
            <v>4071</v>
          </cell>
          <cell r="J525">
            <v>123.9</v>
          </cell>
          <cell r="K525" t="str">
            <v>TÉCNICO DE LABORATÓRIO</v>
          </cell>
          <cell r="L525">
            <v>1</v>
          </cell>
          <cell r="M525" t="str">
            <v>D</v>
          </cell>
          <cell r="N525">
            <v>349.6</v>
          </cell>
          <cell r="O525">
            <v>374.07</v>
          </cell>
          <cell r="P525">
            <v>374.07</v>
          </cell>
          <cell r="Q525">
            <v>0</v>
          </cell>
          <cell r="S525">
            <v>7.0000000000000007E-2</v>
          </cell>
          <cell r="T525">
            <v>31.18</v>
          </cell>
          <cell r="U525">
            <v>5.3</v>
          </cell>
          <cell r="V525">
            <v>530</v>
          </cell>
          <cell r="W525">
            <v>5.6710000000000003</v>
          </cell>
          <cell r="X525">
            <v>567.1</v>
          </cell>
          <cell r="Y525">
            <v>567.1</v>
          </cell>
          <cell r="Z525">
            <v>0.51</v>
          </cell>
          <cell r="AA525">
            <v>396.6</v>
          </cell>
          <cell r="AB525">
            <v>0</v>
          </cell>
          <cell r="AQ525">
            <v>287</v>
          </cell>
          <cell r="AR525">
            <v>287</v>
          </cell>
          <cell r="AS525">
            <v>0</v>
          </cell>
          <cell r="AT525">
            <v>0</v>
          </cell>
          <cell r="AW525">
            <v>0</v>
          </cell>
          <cell r="AX525">
            <v>0</v>
          </cell>
          <cell r="AY525">
            <v>0</v>
          </cell>
          <cell r="BH525">
            <v>382</v>
          </cell>
          <cell r="BI525">
            <v>941.17</v>
          </cell>
          <cell r="BL525">
            <v>123.9</v>
          </cell>
          <cell r="BM525" t="str">
            <v>LC Nº 674/92, ALTERADA P/ LC Nº 1055/08</v>
          </cell>
        </row>
        <row r="526">
          <cell r="A526" t="str">
            <v>4071301157NI1E</v>
          </cell>
          <cell r="B526">
            <v>4071</v>
          </cell>
          <cell r="C526">
            <v>30</v>
          </cell>
          <cell r="D526">
            <v>1157</v>
          </cell>
          <cell r="E526" t="str">
            <v>TÉCNICO DE LABORATÓRIO</v>
          </cell>
          <cell r="F526" t="str">
            <v>NI</v>
          </cell>
          <cell r="G526">
            <v>3</v>
          </cell>
          <cell r="H526" t="str">
            <v>E</v>
          </cell>
          <cell r="I526">
            <v>4071</v>
          </cell>
          <cell r="J526">
            <v>134.43</v>
          </cell>
          <cell r="K526" t="str">
            <v>TÉCNICO DE LABORATÓRIO</v>
          </cell>
          <cell r="L526">
            <v>1</v>
          </cell>
          <cell r="M526" t="str">
            <v>E</v>
          </cell>
          <cell r="N526">
            <v>367.08</v>
          </cell>
          <cell r="O526">
            <v>392.78</v>
          </cell>
          <cell r="P526">
            <v>392.78</v>
          </cell>
          <cell r="Q526">
            <v>0</v>
          </cell>
          <cell r="S526">
            <v>7.0000000000000007E-2</v>
          </cell>
          <cell r="T526">
            <v>31.18</v>
          </cell>
          <cell r="U526">
            <v>5.3</v>
          </cell>
          <cell r="V526">
            <v>530</v>
          </cell>
          <cell r="W526">
            <v>5.6710000000000003</v>
          </cell>
          <cell r="X526">
            <v>567.1</v>
          </cell>
          <cell r="Y526">
            <v>567.1</v>
          </cell>
          <cell r="Z526">
            <v>0.51</v>
          </cell>
          <cell r="AA526">
            <v>396.6</v>
          </cell>
          <cell r="AB526">
            <v>0</v>
          </cell>
          <cell r="AQ526">
            <v>287</v>
          </cell>
          <cell r="AR526">
            <v>287</v>
          </cell>
          <cell r="AS526">
            <v>0</v>
          </cell>
          <cell r="AT526">
            <v>0</v>
          </cell>
          <cell r="AW526">
            <v>0</v>
          </cell>
          <cell r="AX526">
            <v>0</v>
          </cell>
          <cell r="AY526">
            <v>0</v>
          </cell>
          <cell r="BH526">
            <v>382</v>
          </cell>
          <cell r="BI526">
            <v>959.88</v>
          </cell>
          <cell r="BL526">
            <v>134.43</v>
          </cell>
          <cell r="BM526" t="str">
            <v>LC Nº 674/92, ALTERADA P/ LC Nº 1055/08</v>
          </cell>
        </row>
        <row r="527">
          <cell r="A527" t="str">
            <v>4071301157NI1F</v>
          </cell>
          <cell r="B527">
            <v>4071</v>
          </cell>
          <cell r="C527">
            <v>30</v>
          </cell>
          <cell r="D527">
            <v>1157</v>
          </cell>
          <cell r="E527" t="str">
            <v>TÉCNICO DE LABORATÓRIO</v>
          </cell>
          <cell r="F527" t="str">
            <v>NI</v>
          </cell>
          <cell r="G527">
            <v>3</v>
          </cell>
          <cell r="H527" t="str">
            <v>F</v>
          </cell>
          <cell r="I527">
            <v>4071</v>
          </cell>
          <cell r="J527">
            <v>145.86000000000001</v>
          </cell>
          <cell r="K527" t="str">
            <v>TÉCNICO DE LABORATÓRIO</v>
          </cell>
          <cell r="L527">
            <v>1</v>
          </cell>
          <cell r="M527" t="str">
            <v>F</v>
          </cell>
          <cell r="N527">
            <v>385.44</v>
          </cell>
          <cell r="O527">
            <v>412.42</v>
          </cell>
          <cell r="P527">
            <v>412.42</v>
          </cell>
          <cell r="Q527">
            <v>0</v>
          </cell>
          <cell r="S527">
            <v>7.0000000000000007E-2</v>
          </cell>
          <cell r="T527">
            <v>31.18</v>
          </cell>
          <cell r="U527">
            <v>5.3</v>
          </cell>
          <cell r="V527">
            <v>530</v>
          </cell>
          <cell r="W527">
            <v>5.6710000000000003</v>
          </cell>
          <cell r="X527">
            <v>567.1</v>
          </cell>
          <cell r="Y527">
            <v>567.1</v>
          </cell>
          <cell r="Z527">
            <v>0.51</v>
          </cell>
          <cell r="AA527">
            <v>396.6</v>
          </cell>
          <cell r="AB527">
            <v>0</v>
          </cell>
          <cell r="AQ527">
            <v>287</v>
          </cell>
          <cell r="AR527">
            <v>287</v>
          </cell>
          <cell r="AS527">
            <v>0</v>
          </cell>
          <cell r="AT527">
            <v>0</v>
          </cell>
          <cell r="AW527">
            <v>0</v>
          </cell>
          <cell r="AX527">
            <v>0</v>
          </cell>
          <cell r="AY527">
            <v>0</v>
          </cell>
          <cell r="BH527">
            <v>382</v>
          </cell>
          <cell r="BI527">
            <v>979.52</v>
          </cell>
          <cell r="BL527">
            <v>145.86000000000001</v>
          </cell>
          <cell r="BM527" t="str">
            <v>LC Nº 674/92, ALTERADA P/ LC Nº 1055/08</v>
          </cell>
        </row>
        <row r="528">
          <cell r="A528" t="str">
            <v>4071301157NI1G</v>
          </cell>
          <cell r="B528">
            <v>4071</v>
          </cell>
          <cell r="C528">
            <v>30</v>
          </cell>
          <cell r="D528">
            <v>1157</v>
          </cell>
          <cell r="F528" t="str">
            <v>NI</v>
          </cell>
          <cell r="K528" t="str">
            <v>TÉCNICO DE LABORATÓRIO</v>
          </cell>
          <cell r="L528">
            <v>1</v>
          </cell>
          <cell r="M528" t="str">
            <v>G</v>
          </cell>
          <cell r="N528">
            <v>404.71</v>
          </cell>
          <cell r="O528">
            <v>433.04</v>
          </cell>
          <cell r="P528">
            <v>433.04</v>
          </cell>
          <cell r="U528">
            <v>5.3</v>
          </cell>
          <cell r="V528">
            <v>530</v>
          </cell>
          <cell r="W528">
            <v>5.6710000000000003</v>
          </cell>
          <cell r="X528">
            <v>567.1</v>
          </cell>
          <cell r="Y528">
            <v>567.1</v>
          </cell>
          <cell r="AB528">
            <v>0</v>
          </cell>
          <cell r="AQ528">
            <v>287</v>
          </cell>
          <cell r="AR528">
            <v>287</v>
          </cell>
          <cell r="AX528">
            <v>0</v>
          </cell>
          <cell r="BI528">
            <v>1000.14</v>
          </cell>
        </row>
        <row r="529">
          <cell r="A529" t="str">
            <v>4071301157NI1H</v>
          </cell>
          <cell r="B529">
            <v>4071</v>
          </cell>
          <cell r="C529">
            <v>30</v>
          </cell>
          <cell r="D529">
            <v>1157</v>
          </cell>
          <cell r="F529" t="str">
            <v>NI</v>
          </cell>
          <cell r="K529" t="str">
            <v>TÉCNICO DE LABORATÓRIO</v>
          </cell>
          <cell r="L529">
            <v>1</v>
          </cell>
          <cell r="M529" t="str">
            <v>H</v>
          </cell>
          <cell r="N529">
            <v>424.94</v>
          </cell>
          <cell r="O529">
            <v>454.69</v>
          </cell>
          <cell r="P529">
            <v>454.69</v>
          </cell>
          <cell r="U529">
            <v>5.3</v>
          </cell>
          <cell r="V529">
            <v>530</v>
          </cell>
          <cell r="W529">
            <v>5.6710000000000003</v>
          </cell>
          <cell r="X529">
            <v>567.1</v>
          </cell>
          <cell r="Y529">
            <v>567.1</v>
          </cell>
          <cell r="AB529">
            <v>0</v>
          </cell>
          <cell r="AQ529">
            <v>287</v>
          </cell>
          <cell r="AR529">
            <v>287</v>
          </cell>
          <cell r="AX529">
            <v>0</v>
          </cell>
          <cell r="BI529">
            <v>1021.79</v>
          </cell>
        </row>
        <row r="530">
          <cell r="A530" t="str">
            <v>4071301157NI1I</v>
          </cell>
          <cell r="B530">
            <v>4071</v>
          </cell>
          <cell r="C530">
            <v>30</v>
          </cell>
          <cell r="D530">
            <v>1157</v>
          </cell>
          <cell r="F530" t="str">
            <v>NI</v>
          </cell>
          <cell r="K530" t="str">
            <v>TÉCNICO DE LABORATÓRIO</v>
          </cell>
          <cell r="L530">
            <v>1</v>
          </cell>
          <cell r="M530" t="str">
            <v>I</v>
          </cell>
          <cell r="N530">
            <v>446.19</v>
          </cell>
          <cell r="O530">
            <v>477.42</v>
          </cell>
          <cell r="P530">
            <v>477.42</v>
          </cell>
          <cell r="U530">
            <v>5.3</v>
          </cell>
          <cell r="V530">
            <v>530</v>
          </cell>
          <cell r="W530">
            <v>5.6710000000000003</v>
          </cell>
          <cell r="X530">
            <v>567.1</v>
          </cell>
          <cell r="Y530">
            <v>567.1</v>
          </cell>
          <cell r="AB530">
            <v>0</v>
          </cell>
          <cell r="AQ530">
            <v>287</v>
          </cell>
          <cell r="AR530">
            <v>287</v>
          </cell>
          <cell r="AX530">
            <v>0</v>
          </cell>
          <cell r="BI530">
            <v>1044.52</v>
          </cell>
        </row>
        <row r="531">
          <cell r="A531" t="str">
            <v>4071301157NI1J</v>
          </cell>
          <cell r="B531">
            <v>4071</v>
          </cell>
          <cell r="C531">
            <v>30</v>
          </cell>
          <cell r="D531">
            <v>1157</v>
          </cell>
          <cell r="F531" t="str">
            <v>NI</v>
          </cell>
          <cell r="K531" t="str">
            <v>TÉCNICO DE LABORATÓRIO</v>
          </cell>
          <cell r="L531">
            <v>1</v>
          </cell>
          <cell r="M531" t="str">
            <v>J</v>
          </cell>
          <cell r="N531">
            <v>468.5</v>
          </cell>
          <cell r="O531">
            <v>501.3</v>
          </cell>
          <cell r="P531">
            <v>501.3</v>
          </cell>
          <cell r="U531">
            <v>5.3</v>
          </cell>
          <cell r="V531">
            <v>530</v>
          </cell>
          <cell r="W531">
            <v>5.6710000000000003</v>
          </cell>
          <cell r="X531">
            <v>567.1</v>
          </cell>
          <cell r="Y531">
            <v>567.1</v>
          </cell>
          <cell r="AB531">
            <v>0</v>
          </cell>
          <cell r="AQ531">
            <v>287</v>
          </cell>
          <cell r="AR531">
            <v>287</v>
          </cell>
          <cell r="AX531">
            <v>0</v>
          </cell>
          <cell r="BI531">
            <v>1068.4000000000001</v>
          </cell>
        </row>
        <row r="532">
          <cell r="A532" t="str">
            <v>4072301157NI3A</v>
          </cell>
          <cell r="B532">
            <v>4072</v>
          </cell>
          <cell r="C532">
            <v>30</v>
          </cell>
          <cell r="D532">
            <v>1157</v>
          </cell>
          <cell r="E532" t="str">
            <v>TÉCNICO DE SAÚDE COLETIVA</v>
          </cell>
          <cell r="F532" t="str">
            <v>NI</v>
          </cell>
          <cell r="G532">
            <v>3</v>
          </cell>
          <cell r="H532" t="str">
            <v>A</v>
          </cell>
          <cell r="I532">
            <v>4072</v>
          </cell>
          <cell r="J532">
            <v>97</v>
          </cell>
          <cell r="K532" t="str">
            <v>TÉCNICO DE SAÚDE COLETIVA</v>
          </cell>
          <cell r="L532">
            <v>3</v>
          </cell>
          <cell r="M532" t="str">
            <v>A</v>
          </cell>
          <cell r="N532">
            <v>222.48</v>
          </cell>
          <cell r="O532">
            <v>222.48</v>
          </cell>
          <cell r="P532">
            <v>222.48</v>
          </cell>
          <cell r="Q532">
            <v>0</v>
          </cell>
          <cell r="S532">
            <v>7.0000000000000007E-2</v>
          </cell>
          <cell r="T532">
            <v>31.18</v>
          </cell>
          <cell r="U532">
            <v>0.32</v>
          </cell>
          <cell r="V532">
            <v>32</v>
          </cell>
          <cell r="W532">
            <v>0.32</v>
          </cell>
          <cell r="X532">
            <v>32</v>
          </cell>
          <cell r="Y532">
            <v>32</v>
          </cell>
          <cell r="Z532">
            <v>0.57999999999999996</v>
          </cell>
          <cell r="AA532">
            <v>451.04</v>
          </cell>
          <cell r="AB532">
            <v>0</v>
          </cell>
          <cell r="AQ532">
            <v>306</v>
          </cell>
          <cell r="AR532">
            <v>306</v>
          </cell>
          <cell r="AS532">
            <v>0</v>
          </cell>
          <cell r="AT532">
            <v>0</v>
          </cell>
          <cell r="AW532">
            <v>0</v>
          </cell>
          <cell r="AX532">
            <v>0</v>
          </cell>
          <cell r="AY532">
            <v>0</v>
          </cell>
          <cell r="BH532">
            <v>382</v>
          </cell>
          <cell r="BI532">
            <v>254.48</v>
          </cell>
          <cell r="BL532">
            <v>97</v>
          </cell>
          <cell r="BM532" t="str">
            <v>LC Nº 674/92, ALTERADA P/ LC Nº 1055/08</v>
          </cell>
        </row>
        <row r="533">
          <cell r="A533" t="str">
            <v>4072301157NI3B</v>
          </cell>
          <cell r="B533">
            <v>4072</v>
          </cell>
          <cell r="C533">
            <v>30</v>
          </cell>
          <cell r="D533">
            <v>1157</v>
          </cell>
          <cell r="E533" t="str">
            <v>TÉCNICO DE SAÚDE COLETIVA</v>
          </cell>
          <cell r="F533" t="str">
            <v>NI</v>
          </cell>
          <cell r="G533">
            <v>3</v>
          </cell>
          <cell r="H533" t="str">
            <v>B</v>
          </cell>
          <cell r="I533">
            <v>4072</v>
          </cell>
          <cell r="J533">
            <v>105.25</v>
          </cell>
          <cell r="K533" t="str">
            <v>TÉCNICO DE SAÚDE COLETIVA</v>
          </cell>
          <cell r="L533">
            <v>3</v>
          </cell>
          <cell r="M533" t="str">
            <v>B</v>
          </cell>
          <cell r="N533">
            <v>241.39</v>
          </cell>
          <cell r="O533">
            <v>241.39</v>
          </cell>
          <cell r="P533">
            <v>241.39</v>
          </cell>
          <cell r="Q533">
            <v>0</v>
          </cell>
          <cell r="S533">
            <v>7.0000000000000007E-2</v>
          </cell>
          <cell r="T533">
            <v>31.18</v>
          </cell>
          <cell r="U533">
            <v>0.32</v>
          </cell>
          <cell r="V533">
            <v>32</v>
          </cell>
          <cell r="W533">
            <v>0.32</v>
          </cell>
          <cell r="X533">
            <v>32</v>
          </cell>
          <cell r="Y533">
            <v>32</v>
          </cell>
          <cell r="Z533">
            <v>0.57999999999999996</v>
          </cell>
          <cell r="AA533">
            <v>451.04</v>
          </cell>
          <cell r="AB533">
            <v>0</v>
          </cell>
          <cell r="AQ533">
            <v>306</v>
          </cell>
          <cell r="AR533">
            <v>306</v>
          </cell>
          <cell r="AS533">
            <v>0</v>
          </cell>
          <cell r="AT533">
            <v>0</v>
          </cell>
          <cell r="AW533">
            <v>0</v>
          </cell>
          <cell r="AX533">
            <v>0</v>
          </cell>
          <cell r="AY533">
            <v>0</v>
          </cell>
          <cell r="BH533">
            <v>382</v>
          </cell>
          <cell r="BI533">
            <v>273.39</v>
          </cell>
          <cell r="BL533">
            <v>105.24</v>
          </cell>
          <cell r="BM533" t="str">
            <v>LC Nº 674/92, ALTERADA P/ LC Nº 1055/08</v>
          </cell>
        </row>
        <row r="534">
          <cell r="A534" t="str">
            <v>4072301157NI3C</v>
          </cell>
          <cell r="B534">
            <v>4072</v>
          </cell>
          <cell r="C534">
            <v>30</v>
          </cell>
          <cell r="D534">
            <v>1157</v>
          </cell>
          <cell r="E534" t="str">
            <v>TÉCNICO DE SAÚDE COLETIVA</v>
          </cell>
          <cell r="F534" t="str">
            <v>NI</v>
          </cell>
          <cell r="G534">
            <v>3</v>
          </cell>
          <cell r="H534" t="str">
            <v>C</v>
          </cell>
          <cell r="I534">
            <v>4072</v>
          </cell>
          <cell r="J534">
            <v>114.19</v>
          </cell>
          <cell r="K534" t="str">
            <v>TÉCNICO DE SAÚDE COLETIVA</v>
          </cell>
          <cell r="L534">
            <v>3</v>
          </cell>
          <cell r="M534" t="str">
            <v>C</v>
          </cell>
          <cell r="N534">
            <v>261.91000000000003</v>
          </cell>
          <cell r="O534">
            <v>261.91000000000003</v>
          </cell>
          <cell r="P534">
            <v>261.91000000000003</v>
          </cell>
          <cell r="Q534">
            <v>0</v>
          </cell>
          <cell r="S534">
            <v>7.0000000000000007E-2</v>
          </cell>
          <cell r="T534">
            <v>31.18</v>
          </cell>
          <cell r="U534">
            <v>0.32</v>
          </cell>
          <cell r="V534">
            <v>32</v>
          </cell>
          <cell r="W534">
            <v>0.32</v>
          </cell>
          <cell r="X534">
            <v>32</v>
          </cell>
          <cell r="Y534">
            <v>32</v>
          </cell>
          <cell r="Z534">
            <v>0.57999999999999996</v>
          </cell>
          <cell r="AA534">
            <v>451.04</v>
          </cell>
          <cell r="AB534">
            <v>0</v>
          </cell>
          <cell r="AQ534">
            <v>306</v>
          </cell>
          <cell r="AR534">
            <v>306</v>
          </cell>
          <cell r="AS534">
            <v>0</v>
          </cell>
          <cell r="AT534">
            <v>0</v>
          </cell>
          <cell r="AW534">
            <v>0</v>
          </cell>
          <cell r="AX534">
            <v>0</v>
          </cell>
          <cell r="AY534">
            <v>0</v>
          </cell>
          <cell r="BH534">
            <v>382</v>
          </cell>
          <cell r="BI534">
            <v>293.91000000000003</v>
          </cell>
          <cell r="BL534">
            <v>114.19</v>
          </cell>
          <cell r="BM534" t="str">
            <v>LC Nº 674/92, ALTERADA P/ LC Nº 1055/08</v>
          </cell>
        </row>
        <row r="535">
          <cell r="A535" t="str">
            <v>4072301157NI3D</v>
          </cell>
          <cell r="B535">
            <v>4072</v>
          </cell>
          <cell r="C535">
            <v>30</v>
          </cell>
          <cell r="D535">
            <v>1157</v>
          </cell>
          <cell r="E535" t="str">
            <v>TÉCNICO DE SAÚDE COLETIVA</v>
          </cell>
          <cell r="F535" t="str">
            <v>NI</v>
          </cell>
          <cell r="G535">
            <v>3</v>
          </cell>
          <cell r="H535" t="str">
            <v>D</v>
          </cell>
          <cell r="I535">
            <v>4072</v>
          </cell>
          <cell r="J535">
            <v>123.9</v>
          </cell>
          <cell r="K535" t="str">
            <v>TÉCNICO DE SAÚDE COLETIVA</v>
          </cell>
          <cell r="L535">
            <v>3</v>
          </cell>
          <cell r="M535" t="str">
            <v>D</v>
          </cell>
          <cell r="N535">
            <v>284.17</v>
          </cell>
          <cell r="O535">
            <v>284.17</v>
          </cell>
          <cell r="P535">
            <v>284.17</v>
          </cell>
          <cell r="Q535">
            <v>0</v>
          </cell>
          <cell r="S535">
            <v>7.0000000000000007E-2</v>
          </cell>
          <cell r="T535">
            <v>31.18</v>
          </cell>
          <cell r="U535">
            <v>0.32</v>
          </cell>
          <cell r="V535">
            <v>32</v>
          </cell>
          <cell r="W535">
            <v>0.32</v>
          </cell>
          <cell r="X535">
            <v>32</v>
          </cell>
          <cell r="Y535">
            <v>32</v>
          </cell>
          <cell r="Z535">
            <v>0.57999999999999996</v>
          </cell>
          <cell r="AA535">
            <v>451.04</v>
          </cell>
          <cell r="AB535">
            <v>0</v>
          </cell>
          <cell r="AQ535">
            <v>306</v>
          </cell>
          <cell r="AR535">
            <v>306</v>
          </cell>
          <cell r="AS535">
            <v>0</v>
          </cell>
          <cell r="AT535">
            <v>0</v>
          </cell>
          <cell r="AW535">
            <v>0</v>
          </cell>
          <cell r="AX535">
            <v>0</v>
          </cell>
          <cell r="AY535">
            <v>0</v>
          </cell>
          <cell r="BH535">
            <v>382</v>
          </cell>
          <cell r="BI535">
            <v>316.17</v>
          </cell>
          <cell r="BL535">
            <v>123.9</v>
          </cell>
          <cell r="BM535" t="str">
            <v>LC Nº 674/92, ALTERADA P/ LC Nº 1055/08</v>
          </cell>
        </row>
        <row r="536">
          <cell r="A536" t="str">
            <v>4072301157NI3E</v>
          </cell>
          <cell r="B536">
            <v>4072</v>
          </cell>
          <cell r="C536">
            <v>30</v>
          </cell>
          <cell r="D536">
            <v>1157</v>
          </cell>
          <cell r="E536" t="str">
            <v>TÉCNICO DE SAÚDE COLETIVA</v>
          </cell>
          <cell r="F536" t="str">
            <v>NI</v>
          </cell>
          <cell r="G536">
            <v>3</v>
          </cell>
          <cell r="H536" t="str">
            <v>E</v>
          </cell>
          <cell r="I536">
            <v>4072</v>
          </cell>
          <cell r="J536">
            <v>134.43</v>
          </cell>
          <cell r="K536" t="str">
            <v>TÉCNICO DE SAÚDE COLETIVA</v>
          </cell>
          <cell r="L536">
            <v>3</v>
          </cell>
          <cell r="M536" t="str">
            <v>E</v>
          </cell>
          <cell r="N536">
            <v>308.33</v>
          </cell>
          <cell r="O536">
            <v>308.33</v>
          </cell>
          <cell r="P536">
            <v>308.33</v>
          </cell>
          <cell r="Q536">
            <v>0</v>
          </cell>
          <cell r="S536">
            <v>7.0000000000000007E-2</v>
          </cell>
          <cell r="T536">
            <v>31.18</v>
          </cell>
          <cell r="U536">
            <v>0.32</v>
          </cell>
          <cell r="V536">
            <v>32</v>
          </cell>
          <cell r="W536">
            <v>0.32</v>
          </cell>
          <cell r="X536">
            <v>32</v>
          </cell>
          <cell r="Y536">
            <v>32</v>
          </cell>
          <cell r="Z536">
            <v>0.57999999999999996</v>
          </cell>
          <cell r="AA536">
            <v>451.04</v>
          </cell>
          <cell r="AB536">
            <v>0</v>
          </cell>
          <cell r="AQ536">
            <v>306</v>
          </cell>
          <cell r="AR536">
            <v>306</v>
          </cell>
          <cell r="AS536">
            <v>0</v>
          </cell>
          <cell r="AT536">
            <v>0</v>
          </cell>
          <cell r="AW536">
            <v>0</v>
          </cell>
          <cell r="AX536">
            <v>0</v>
          </cell>
          <cell r="AY536">
            <v>0</v>
          </cell>
          <cell r="BH536">
            <v>382</v>
          </cell>
          <cell r="BI536">
            <v>340.33</v>
          </cell>
          <cell r="BL536">
            <v>134.43</v>
          </cell>
          <cell r="BM536" t="str">
            <v>LC Nº 674/92, ALTERADA P/ LC Nº 1055/08</v>
          </cell>
        </row>
        <row r="537">
          <cell r="A537" t="str">
            <v>4072301157NI3F</v>
          </cell>
          <cell r="B537">
            <v>4072</v>
          </cell>
          <cell r="C537">
            <v>30</v>
          </cell>
          <cell r="D537">
            <v>1157</v>
          </cell>
          <cell r="E537" t="str">
            <v>TÉCNICO DE SAÚDE COLETIVA</v>
          </cell>
          <cell r="F537" t="str">
            <v>NI</v>
          </cell>
          <cell r="G537">
            <v>3</v>
          </cell>
          <cell r="H537" t="str">
            <v>F</v>
          </cell>
          <cell r="I537">
            <v>4072</v>
          </cell>
          <cell r="J537">
            <v>145.86000000000001</v>
          </cell>
          <cell r="K537" t="str">
            <v>TÉCNICO DE SAÚDE COLETIVA</v>
          </cell>
          <cell r="L537">
            <v>3</v>
          </cell>
          <cell r="M537" t="str">
            <v>F</v>
          </cell>
          <cell r="N537">
            <v>334.54</v>
          </cell>
          <cell r="O537">
            <v>334.54</v>
          </cell>
          <cell r="P537">
            <v>334.54</v>
          </cell>
          <cell r="Q537">
            <v>0</v>
          </cell>
          <cell r="S537">
            <v>7.0000000000000007E-2</v>
          </cell>
          <cell r="T537">
            <v>31.18</v>
          </cell>
          <cell r="U537">
            <v>0.32</v>
          </cell>
          <cell r="V537">
            <v>32</v>
          </cell>
          <cell r="W537">
            <v>0.32</v>
          </cell>
          <cell r="X537">
            <v>32</v>
          </cell>
          <cell r="Y537">
            <v>32</v>
          </cell>
          <cell r="Z537">
            <v>0.57999999999999996</v>
          </cell>
          <cell r="AA537">
            <v>451.04</v>
          </cell>
          <cell r="AB537">
            <v>0</v>
          </cell>
          <cell r="AQ537">
            <v>306</v>
          </cell>
          <cell r="AR537">
            <v>306</v>
          </cell>
          <cell r="AS537">
            <v>0</v>
          </cell>
          <cell r="AT537">
            <v>0</v>
          </cell>
          <cell r="AW537">
            <v>0</v>
          </cell>
          <cell r="AX537">
            <v>0</v>
          </cell>
          <cell r="AY537">
            <v>0</v>
          </cell>
          <cell r="BH537">
            <v>382</v>
          </cell>
          <cell r="BI537">
            <v>366.54</v>
          </cell>
          <cell r="BL537">
            <v>145.86000000000001</v>
          </cell>
          <cell r="BM537" t="str">
            <v>LC Nº 674/92, ALTERADA P/ LC Nº 1055/08</v>
          </cell>
        </row>
        <row r="538">
          <cell r="A538" t="str">
            <v>4073301157NI3A</v>
          </cell>
          <cell r="B538">
            <v>4073</v>
          </cell>
          <cell r="C538">
            <v>30</v>
          </cell>
          <cell r="D538">
            <v>1157</v>
          </cell>
          <cell r="E538" t="str">
            <v>AGENTE DE TÉCNICO SAÚDE</v>
          </cell>
          <cell r="F538" t="str">
            <v>NI</v>
          </cell>
          <cell r="G538">
            <v>3</v>
          </cell>
          <cell r="H538" t="str">
            <v>A</v>
          </cell>
          <cell r="I538">
            <v>4073</v>
          </cell>
          <cell r="J538">
            <v>97</v>
          </cell>
          <cell r="K538" t="str">
            <v>AGENTE DE TÉCNICO SAÚDE</v>
          </cell>
          <cell r="L538">
            <v>3</v>
          </cell>
          <cell r="M538" t="str">
            <v>A</v>
          </cell>
          <cell r="N538">
            <v>361.44</v>
          </cell>
          <cell r="O538">
            <v>386.74</v>
          </cell>
          <cell r="P538">
            <v>386.74</v>
          </cell>
          <cell r="Q538">
            <v>0</v>
          </cell>
          <cell r="S538">
            <v>7.0000000000000007E-2</v>
          </cell>
          <cell r="T538">
            <v>31.18</v>
          </cell>
          <cell r="U538">
            <v>6.4</v>
          </cell>
          <cell r="V538">
            <v>640</v>
          </cell>
          <cell r="W538">
            <v>6.42</v>
          </cell>
          <cell r="X538">
            <v>642</v>
          </cell>
          <cell r="Y538">
            <v>642</v>
          </cell>
          <cell r="Z538">
            <v>0.45</v>
          </cell>
          <cell r="AA538">
            <v>349.94</v>
          </cell>
          <cell r="AB538">
            <v>0</v>
          </cell>
          <cell r="AQ538">
            <v>302</v>
          </cell>
          <cell r="AR538">
            <v>302</v>
          </cell>
          <cell r="AS538">
            <v>0</v>
          </cell>
          <cell r="AT538">
            <v>0</v>
          </cell>
          <cell r="AW538">
            <v>0</v>
          </cell>
          <cell r="AX538">
            <v>0</v>
          </cell>
          <cell r="AY538">
            <v>0</v>
          </cell>
          <cell r="BH538">
            <v>382</v>
          </cell>
          <cell r="BI538">
            <v>1028.74</v>
          </cell>
          <cell r="BL538">
            <v>97</v>
          </cell>
          <cell r="BM538" t="str">
            <v>LC Nº 674/92, ALTERADA P/ LC Nº 1055/08</v>
          </cell>
        </row>
        <row r="539">
          <cell r="A539" t="str">
            <v>4073301157NI3B</v>
          </cell>
          <cell r="B539">
            <v>4073</v>
          </cell>
          <cell r="C539">
            <v>30</v>
          </cell>
          <cell r="D539">
            <v>1157</v>
          </cell>
          <cell r="E539" t="str">
            <v>AGENTE DE TÉCNICO SAÚDE</v>
          </cell>
          <cell r="F539" t="str">
            <v>NI</v>
          </cell>
          <cell r="G539">
            <v>3</v>
          </cell>
          <cell r="H539" t="str">
            <v>B</v>
          </cell>
          <cell r="I539">
            <v>4073</v>
          </cell>
          <cell r="J539">
            <v>105.25</v>
          </cell>
          <cell r="K539" t="str">
            <v>AGENTE DE TÉCNICO SAÚDE</v>
          </cell>
          <cell r="L539">
            <v>3</v>
          </cell>
          <cell r="M539" t="str">
            <v>B</v>
          </cell>
          <cell r="N539">
            <v>379.51</v>
          </cell>
          <cell r="O539">
            <v>406.08</v>
          </cell>
          <cell r="P539">
            <v>406.08</v>
          </cell>
          <cell r="Q539">
            <v>0</v>
          </cell>
          <cell r="S539">
            <v>7.0000000000000007E-2</v>
          </cell>
          <cell r="T539">
            <v>31.18</v>
          </cell>
          <cell r="U539">
            <v>6.4</v>
          </cell>
          <cell r="V539">
            <v>640</v>
          </cell>
          <cell r="W539">
            <v>6.42</v>
          </cell>
          <cell r="X539">
            <v>642</v>
          </cell>
          <cell r="Y539">
            <v>642</v>
          </cell>
          <cell r="Z539">
            <v>0.45</v>
          </cell>
          <cell r="AA539">
            <v>349.94</v>
          </cell>
          <cell r="AB539">
            <v>0</v>
          </cell>
          <cell r="AQ539">
            <v>302</v>
          </cell>
          <cell r="AR539">
            <v>302</v>
          </cell>
          <cell r="AS539">
            <v>0</v>
          </cell>
          <cell r="AT539">
            <v>0</v>
          </cell>
          <cell r="AW539">
            <v>0</v>
          </cell>
          <cell r="AX539">
            <v>0</v>
          </cell>
          <cell r="AY539">
            <v>0</v>
          </cell>
          <cell r="BH539">
            <v>382</v>
          </cell>
          <cell r="BI539">
            <v>1048.08</v>
          </cell>
          <cell r="BL539">
            <v>105.24</v>
          </cell>
          <cell r="BM539" t="str">
            <v>LC Nº 674/92, ALTERADA P/ LC Nº 1055/08</v>
          </cell>
        </row>
        <row r="540">
          <cell r="A540" t="str">
            <v>4073301157NI3C</v>
          </cell>
          <cell r="B540">
            <v>4073</v>
          </cell>
          <cell r="C540">
            <v>30</v>
          </cell>
          <cell r="D540">
            <v>1157</v>
          </cell>
          <cell r="E540" t="str">
            <v>AGENTE DE TÉCNICO SAÚDE</v>
          </cell>
          <cell r="F540" t="str">
            <v>NI</v>
          </cell>
          <cell r="G540">
            <v>3</v>
          </cell>
          <cell r="H540" t="str">
            <v>C</v>
          </cell>
          <cell r="I540">
            <v>4073</v>
          </cell>
          <cell r="J540">
            <v>114.19</v>
          </cell>
          <cell r="K540" t="str">
            <v>AGENTE DE TÉCNICO SAÚDE</v>
          </cell>
          <cell r="L540">
            <v>3</v>
          </cell>
          <cell r="M540" t="str">
            <v>C</v>
          </cell>
          <cell r="N540">
            <v>398.49</v>
          </cell>
          <cell r="O540">
            <v>426.38</v>
          </cell>
          <cell r="P540">
            <v>426.38</v>
          </cell>
          <cell r="Q540">
            <v>0</v>
          </cell>
          <cell r="S540">
            <v>7.0000000000000007E-2</v>
          </cell>
          <cell r="T540">
            <v>31.18</v>
          </cell>
          <cell r="U540">
            <v>6.4</v>
          </cell>
          <cell r="V540">
            <v>640</v>
          </cell>
          <cell r="W540">
            <v>6.42</v>
          </cell>
          <cell r="X540">
            <v>642</v>
          </cell>
          <cell r="Y540">
            <v>642</v>
          </cell>
          <cell r="Z540">
            <v>0.45</v>
          </cell>
          <cell r="AA540">
            <v>349.94</v>
          </cell>
          <cell r="AB540">
            <v>0</v>
          </cell>
          <cell r="AQ540">
            <v>302</v>
          </cell>
          <cell r="AR540">
            <v>302</v>
          </cell>
          <cell r="AS540">
            <v>0</v>
          </cell>
          <cell r="AT540">
            <v>0</v>
          </cell>
          <cell r="AW540">
            <v>0</v>
          </cell>
          <cell r="AX540">
            <v>0</v>
          </cell>
          <cell r="AY540">
            <v>0</v>
          </cell>
          <cell r="BH540">
            <v>382</v>
          </cell>
          <cell r="BI540">
            <v>1068.3800000000001</v>
          </cell>
          <cell r="BL540">
            <v>114.19</v>
          </cell>
          <cell r="BM540" t="str">
            <v>LC Nº 674/92, ALTERADA P/ LC Nº 1055/08</v>
          </cell>
        </row>
        <row r="541">
          <cell r="A541" t="str">
            <v>4073301157NI3D</v>
          </cell>
          <cell r="B541">
            <v>4073</v>
          </cell>
          <cell r="C541">
            <v>30</v>
          </cell>
          <cell r="D541">
            <v>1157</v>
          </cell>
          <cell r="E541" t="str">
            <v>AGENTE DE TÉCNICO SAÚDE</v>
          </cell>
          <cell r="F541" t="str">
            <v>NI</v>
          </cell>
          <cell r="G541">
            <v>3</v>
          </cell>
          <cell r="H541" t="str">
            <v>D</v>
          </cell>
          <cell r="I541">
            <v>4073</v>
          </cell>
          <cell r="J541">
            <v>123.9</v>
          </cell>
          <cell r="K541" t="str">
            <v>AGENTE DE TÉCNICO SAÚDE</v>
          </cell>
          <cell r="L541">
            <v>3</v>
          </cell>
          <cell r="M541" t="str">
            <v>D</v>
          </cell>
          <cell r="N541">
            <v>418.41</v>
          </cell>
          <cell r="O541">
            <v>447.7</v>
          </cell>
          <cell r="P541">
            <v>447.7</v>
          </cell>
          <cell r="Q541">
            <v>0</v>
          </cell>
          <cell r="S541">
            <v>7.0000000000000007E-2</v>
          </cell>
          <cell r="T541">
            <v>31.18</v>
          </cell>
          <cell r="U541">
            <v>6.4</v>
          </cell>
          <cell r="V541">
            <v>640</v>
          </cell>
          <cell r="W541">
            <v>6.42</v>
          </cell>
          <cell r="X541">
            <v>642</v>
          </cell>
          <cell r="Y541">
            <v>642</v>
          </cell>
          <cell r="Z541">
            <v>0.45</v>
          </cell>
          <cell r="AA541">
            <v>349.94</v>
          </cell>
          <cell r="AB541">
            <v>0</v>
          </cell>
          <cell r="AQ541">
            <v>302</v>
          </cell>
          <cell r="AR541">
            <v>302</v>
          </cell>
          <cell r="AS541">
            <v>0</v>
          </cell>
          <cell r="AT541">
            <v>0</v>
          </cell>
          <cell r="AW541">
            <v>0</v>
          </cell>
          <cell r="AX541">
            <v>0</v>
          </cell>
          <cell r="AY541">
            <v>0</v>
          </cell>
          <cell r="BH541">
            <v>382</v>
          </cell>
          <cell r="BI541">
            <v>1089.7</v>
          </cell>
          <cell r="BL541">
            <v>123.9</v>
          </cell>
          <cell r="BM541" t="str">
            <v>LC Nº 674/92, ALTERADA P/ LC Nº 1055/08</v>
          </cell>
        </row>
        <row r="542">
          <cell r="A542" t="str">
            <v>4073301157NI3E</v>
          </cell>
          <cell r="B542">
            <v>4073</v>
          </cell>
          <cell r="C542">
            <v>30</v>
          </cell>
          <cell r="D542">
            <v>1157</v>
          </cell>
          <cell r="E542" t="str">
            <v>AGENTE DE TÉCNICO SAÚDE</v>
          </cell>
          <cell r="F542" t="str">
            <v>NI</v>
          </cell>
          <cell r="G542">
            <v>3</v>
          </cell>
          <cell r="H542" t="str">
            <v>E</v>
          </cell>
          <cell r="I542">
            <v>4073</v>
          </cell>
          <cell r="J542">
            <v>134.43</v>
          </cell>
          <cell r="K542" t="str">
            <v>AGENTE DE TÉCNICO SAÚDE</v>
          </cell>
          <cell r="L542">
            <v>3</v>
          </cell>
          <cell r="M542" t="str">
            <v>E</v>
          </cell>
          <cell r="N542">
            <v>439.33</v>
          </cell>
          <cell r="O542">
            <v>470.08</v>
          </cell>
          <cell r="P542">
            <v>470.08</v>
          </cell>
          <cell r="Q542">
            <v>0</v>
          </cell>
          <cell r="S542">
            <v>7.0000000000000007E-2</v>
          </cell>
          <cell r="T542">
            <v>31.18</v>
          </cell>
          <cell r="U542">
            <v>6.4</v>
          </cell>
          <cell r="V542">
            <v>640</v>
          </cell>
          <cell r="W542">
            <v>6.42</v>
          </cell>
          <cell r="X542">
            <v>642</v>
          </cell>
          <cell r="Y542">
            <v>642</v>
          </cell>
          <cell r="Z542">
            <v>0.45</v>
          </cell>
          <cell r="AA542">
            <v>349.94</v>
          </cell>
          <cell r="AB542">
            <v>0</v>
          </cell>
          <cell r="AQ542">
            <v>302</v>
          </cell>
          <cell r="AR542">
            <v>302</v>
          </cell>
          <cell r="AS542">
            <v>0</v>
          </cell>
          <cell r="AT542">
            <v>0</v>
          </cell>
          <cell r="AW542">
            <v>0</v>
          </cell>
          <cell r="AX542">
            <v>0</v>
          </cell>
          <cell r="AY542">
            <v>0</v>
          </cell>
          <cell r="BH542">
            <v>382</v>
          </cell>
          <cell r="BI542">
            <v>1112.08</v>
          </cell>
          <cell r="BL542">
            <v>134.43</v>
          </cell>
          <cell r="BM542" t="str">
            <v>LC Nº 674/92, ALTERADA P/ LC Nº 1055/08</v>
          </cell>
        </row>
        <row r="543">
          <cell r="A543" t="str">
            <v>4073301157NI3F</v>
          </cell>
          <cell r="B543">
            <v>4073</v>
          </cell>
          <cell r="C543">
            <v>30</v>
          </cell>
          <cell r="D543">
            <v>1157</v>
          </cell>
          <cell r="E543" t="str">
            <v>AGENTE DE TÉCNICO SAÚDE</v>
          </cell>
          <cell r="F543" t="str">
            <v>NI</v>
          </cell>
          <cell r="G543">
            <v>3</v>
          </cell>
          <cell r="H543" t="str">
            <v>F</v>
          </cell>
          <cell r="I543">
            <v>4073</v>
          </cell>
          <cell r="J543">
            <v>145.86000000000001</v>
          </cell>
          <cell r="K543" t="str">
            <v>AGENTE DE TÉCNICO SAÚDE</v>
          </cell>
          <cell r="L543">
            <v>3</v>
          </cell>
          <cell r="M543" t="str">
            <v>F</v>
          </cell>
          <cell r="N543">
            <v>461.3</v>
          </cell>
          <cell r="O543">
            <v>493.59</v>
          </cell>
          <cell r="P543">
            <v>493.59</v>
          </cell>
          <cell r="Q543">
            <v>0</v>
          </cell>
          <cell r="S543">
            <v>7.0000000000000007E-2</v>
          </cell>
          <cell r="T543">
            <v>31.18</v>
          </cell>
          <cell r="U543">
            <v>6.4</v>
          </cell>
          <cell r="V543">
            <v>640</v>
          </cell>
          <cell r="W543">
            <v>6.42</v>
          </cell>
          <cell r="X543">
            <v>642</v>
          </cell>
          <cell r="Y543">
            <v>642</v>
          </cell>
          <cell r="Z543">
            <v>0.45</v>
          </cell>
          <cell r="AA543">
            <v>349.94</v>
          </cell>
          <cell r="AB543">
            <v>0</v>
          </cell>
          <cell r="AQ543">
            <v>302</v>
          </cell>
          <cell r="AR543">
            <v>302</v>
          </cell>
          <cell r="AS543">
            <v>0</v>
          </cell>
          <cell r="AT543">
            <v>0</v>
          </cell>
          <cell r="AW543">
            <v>0</v>
          </cell>
          <cell r="AX543">
            <v>0</v>
          </cell>
          <cell r="AY543">
            <v>0</v>
          </cell>
          <cell r="BH543">
            <v>382</v>
          </cell>
          <cell r="BI543">
            <v>1135.5899999999999</v>
          </cell>
          <cell r="BL543">
            <v>145.86000000000001</v>
          </cell>
          <cell r="BM543" t="str">
            <v>LC Nº 674/92, ALTERADA P/ LC Nº 1055/08</v>
          </cell>
        </row>
        <row r="544">
          <cell r="A544" t="str">
            <v>4073301157NI3G</v>
          </cell>
          <cell r="B544">
            <v>4073</v>
          </cell>
          <cell r="C544">
            <v>30</v>
          </cell>
          <cell r="D544">
            <v>1157</v>
          </cell>
          <cell r="F544" t="str">
            <v>NI</v>
          </cell>
          <cell r="K544" t="str">
            <v>AGENTE DE TÉCNICO SAÚDE</v>
          </cell>
          <cell r="L544">
            <v>3</v>
          </cell>
          <cell r="M544" t="str">
            <v>G</v>
          </cell>
          <cell r="N544">
            <v>484.36</v>
          </cell>
          <cell r="O544">
            <v>518.27</v>
          </cell>
          <cell r="P544">
            <v>518.27</v>
          </cell>
          <cell r="U544">
            <v>6.4</v>
          </cell>
          <cell r="V544">
            <v>640</v>
          </cell>
          <cell r="W544">
            <v>6.42</v>
          </cell>
          <cell r="X544">
            <v>642</v>
          </cell>
          <cell r="Y544">
            <v>642</v>
          </cell>
          <cell r="AB544">
            <v>0</v>
          </cell>
          <cell r="AQ544">
            <v>302</v>
          </cell>
          <cell r="AR544">
            <v>302</v>
          </cell>
          <cell r="AX544">
            <v>0</v>
          </cell>
          <cell r="BI544">
            <v>1160.27</v>
          </cell>
        </row>
        <row r="545">
          <cell r="A545" t="str">
            <v>4073301157NI3H</v>
          </cell>
          <cell r="B545">
            <v>4073</v>
          </cell>
          <cell r="C545">
            <v>30</v>
          </cell>
          <cell r="D545">
            <v>1157</v>
          </cell>
          <cell r="F545" t="str">
            <v>NI</v>
          </cell>
          <cell r="K545" t="str">
            <v>AGENTE DE TÉCNICO SAÚDE</v>
          </cell>
          <cell r="L545">
            <v>3</v>
          </cell>
          <cell r="M545" t="str">
            <v>H</v>
          </cell>
          <cell r="N545">
            <v>508.58</v>
          </cell>
          <cell r="O545">
            <v>544.17999999999995</v>
          </cell>
          <cell r="P545">
            <v>544.17999999999995</v>
          </cell>
          <cell r="U545">
            <v>6.4</v>
          </cell>
          <cell r="V545">
            <v>640</v>
          </cell>
          <cell r="W545">
            <v>6.42</v>
          </cell>
          <cell r="X545">
            <v>642</v>
          </cell>
          <cell r="Y545">
            <v>642</v>
          </cell>
          <cell r="AB545">
            <v>0</v>
          </cell>
          <cell r="AQ545">
            <v>302</v>
          </cell>
          <cell r="AR545">
            <v>302</v>
          </cell>
          <cell r="AX545">
            <v>0</v>
          </cell>
          <cell r="BI545">
            <v>1186.18</v>
          </cell>
        </row>
        <row r="546">
          <cell r="A546" t="str">
            <v>4073301157NI3I</v>
          </cell>
          <cell r="B546">
            <v>4073</v>
          </cell>
          <cell r="C546">
            <v>30</v>
          </cell>
          <cell r="D546">
            <v>1157</v>
          </cell>
          <cell r="F546" t="str">
            <v>NI</v>
          </cell>
          <cell r="K546" t="str">
            <v>AGENTE DE TÉCNICO SAÚDE</v>
          </cell>
          <cell r="L546">
            <v>3</v>
          </cell>
          <cell r="M546" t="str">
            <v>I</v>
          </cell>
          <cell r="N546">
            <v>534.01</v>
          </cell>
          <cell r="O546">
            <v>571.39</v>
          </cell>
          <cell r="P546">
            <v>571.39</v>
          </cell>
          <cell r="U546">
            <v>6.4</v>
          </cell>
          <cell r="V546">
            <v>640</v>
          </cell>
          <cell r="W546">
            <v>6.42</v>
          </cell>
          <cell r="X546">
            <v>642</v>
          </cell>
          <cell r="Y546">
            <v>642</v>
          </cell>
          <cell r="AB546">
            <v>0</v>
          </cell>
          <cell r="AQ546">
            <v>302</v>
          </cell>
          <cell r="AR546">
            <v>302</v>
          </cell>
          <cell r="AX546">
            <v>0</v>
          </cell>
          <cell r="BI546">
            <v>1213.3900000000001</v>
          </cell>
        </row>
        <row r="547">
          <cell r="A547" t="str">
            <v>4073301157NI3J</v>
          </cell>
          <cell r="B547">
            <v>4073</v>
          </cell>
          <cell r="C547">
            <v>30</v>
          </cell>
          <cell r="D547">
            <v>1157</v>
          </cell>
          <cell r="F547" t="str">
            <v>NI</v>
          </cell>
          <cell r="K547" t="str">
            <v>AGENTE DE TÉCNICO SAÚDE</v>
          </cell>
          <cell r="L547">
            <v>3</v>
          </cell>
          <cell r="M547" t="str">
            <v>J</v>
          </cell>
          <cell r="N547">
            <v>560.71</v>
          </cell>
          <cell r="O547">
            <v>599.96</v>
          </cell>
          <cell r="P547">
            <v>599.96</v>
          </cell>
          <cell r="U547">
            <v>6.4</v>
          </cell>
          <cell r="V547">
            <v>640</v>
          </cell>
          <cell r="W547">
            <v>6.42</v>
          </cell>
          <cell r="X547">
            <v>642</v>
          </cell>
          <cell r="Y547">
            <v>642</v>
          </cell>
          <cell r="AB547">
            <v>0</v>
          </cell>
          <cell r="AQ547">
            <v>302</v>
          </cell>
          <cell r="AR547">
            <v>302</v>
          </cell>
          <cell r="AX547">
            <v>0</v>
          </cell>
          <cell r="BI547">
            <v>1241.96</v>
          </cell>
        </row>
        <row r="548">
          <cell r="A548" t="str">
            <v>4074301157NI3A</v>
          </cell>
          <cell r="B548">
            <v>4074</v>
          </cell>
          <cell r="C548">
            <v>30</v>
          </cell>
          <cell r="D548">
            <v>1157</v>
          </cell>
          <cell r="E548" t="str">
            <v>TÉCNICO QUÍMICO</v>
          </cell>
          <cell r="F548" t="str">
            <v>NI</v>
          </cell>
          <cell r="G548">
            <v>3</v>
          </cell>
          <cell r="H548" t="str">
            <v>A</v>
          </cell>
          <cell r="I548">
            <v>4074</v>
          </cell>
          <cell r="J548">
            <v>97</v>
          </cell>
          <cell r="K548" t="str">
            <v>AGENTE DE TÉCNICO SAÚDE</v>
          </cell>
          <cell r="L548">
            <v>3</v>
          </cell>
          <cell r="M548" t="str">
            <v>A</v>
          </cell>
          <cell r="N548">
            <v>361.44</v>
          </cell>
          <cell r="O548">
            <v>386.74</v>
          </cell>
          <cell r="P548">
            <v>386.74</v>
          </cell>
          <cell r="Q548">
            <v>0</v>
          </cell>
          <cell r="S548">
            <v>7.0000000000000007E-2</v>
          </cell>
          <cell r="T548">
            <v>31.18</v>
          </cell>
          <cell r="U548">
            <v>6.4</v>
          </cell>
          <cell r="V548">
            <v>640</v>
          </cell>
          <cell r="W548">
            <v>6.42</v>
          </cell>
          <cell r="X548">
            <v>642</v>
          </cell>
          <cell r="Y548">
            <v>642</v>
          </cell>
          <cell r="Z548">
            <v>0.45</v>
          </cell>
          <cell r="AA548">
            <v>349.94</v>
          </cell>
          <cell r="AB548">
            <v>0</v>
          </cell>
          <cell r="AQ548">
            <v>302</v>
          </cell>
          <cell r="AR548">
            <v>302</v>
          </cell>
          <cell r="AS548">
            <v>0</v>
          </cell>
          <cell r="AT548">
            <v>0</v>
          </cell>
          <cell r="AW548">
            <v>0</v>
          </cell>
          <cell r="AX548">
            <v>0</v>
          </cell>
          <cell r="AY548">
            <v>0</v>
          </cell>
          <cell r="BH548">
            <v>382</v>
          </cell>
          <cell r="BI548">
            <v>1028.74</v>
          </cell>
          <cell r="BL548">
            <v>97</v>
          </cell>
          <cell r="BM548" t="str">
            <v>LC Nº 674/92, ALTERADA P/ LC Nº 1055/08</v>
          </cell>
        </row>
        <row r="549">
          <cell r="A549" t="str">
            <v>4074301157NI3B</v>
          </cell>
          <cell r="B549">
            <v>4074</v>
          </cell>
          <cell r="C549">
            <v>30</v>
          </cell>
          <cell r="D549">
            <v>1157</v>
          </cell>
          <cell r="E549" t="str">
            <v>TÉCNICO QUÍMICO</v>
          </cell>
          <cell r="F549" t="str">
            <v>NI</v>
          </cell>
          <cell r="G549">
            <v>3</v>
          </cell>
          <cell r="H549" t="str">
            <v>B</v>
          </cell>
          <cell r="I549">
            <v>4074</v>
          </cell>
          <cell r="J549">
            <v>105.25</v>
          </cell>
          <cell r="K549" t="str">
            <v>AGENTE DE TÉCNICO SAÚDE</v>
          </cell>
          <cell r="L549">
            <v>3</v>
          </cell>
          <cell r="M549" t="str">
            <v>B</v>
          </cell>
          <cell r="N549">
            <v>379.51</v>
          </cell>
          <cell r="O549">
            <v>406.08</v>
          </cell>
          <cell r="P549">
            <v>406.08</v>
          </cell>
          <cell r="Q549">
            <v>0</v>
          </cell>
          <cell r="S549">
            <v>7.0000000000000007E-2</v>
          </cell>
          <cell r="T549">
            <v>31.18</v>
          </cell>
          <cell r="U549">
            <v>6.4</v>
          </cell>
          <cell r="V549">
            <v>640</v>
          </cell>
          <cell r="W549">
            <v>6.42</v>
          </cell>
          <cell r="X549">
            <v>642</v>
          </cell>
          <cell r="Y549">
            <v>642</v>
          </cell>
          <cell r="Z549">
            <v>0.45</v>
          </cell>
          <cell r="AA549">
            <v>349.94</v>
          </cell>
          <cell r="AB549">
            <v>0</v>
          </cell>
          <cell r="AQ549">
            <v>302</v>
          </cell>
          <cell r="AR549">
            <v>302</v>
          </cell>
          <cell r="AS549">
            <v>0</v>
          </cell>
          <cell r="AT549">
            <v>0</v>
          </cell>
          <cell r="AW549">
            <v>0</v>
          </cell>
          <cell r="AX549">
            <v>0</v>
          </cell>
          <cell r="AY549">
            <v>0</v>
          </cell>
          <cell r="BH549">
            <v>382</v>
          </cell>
          <cell r="BI549">
            <v>1048.08</v>
          </cell>
          <cell r="BL549">
            <v>105.24</v>
          </cell>
          <cell r="BM549" t="str">
            <v>LC Nº 674/92, ALTERADA P/ LC Nº 1055/08</v>
          </cell>
        </row>
        <row r="550">
          <cell r="A550" t="str">
            <v>4074301157NI3C</v>
          </cell>
          <cell r="B550">
            <v>4074</v>
          </cell>
          <cell r="C550">
            <v>30</v>
          </cell>
          <cell r="D550">
            <v>1157</v>
          </cell>
          <cell r="E550" t="str">
            <v>TÉCNICO QUÍMICO</v>
          </cell>
          <cell r="F550" t="str">
            <v>NI</v>
          </cell>
          <cell r="G550">
            <v>3</v>
          </cell>
          <cell r="H550" t="str">
            <v>C</v>
          </cell>
          <cell r="I550">
            <v>4074</v>
          </cell>
          <cell r="J550">
            <v>114.19</v>
          </cell>
          <cell r="K550" t="str">
            <v>AGENTE DE TÉCNICO SAÚDE</v>
          </cell>
          <cell r="L550">
            <v>3</v>
          </cell>
          <cell r="M550" t="str">
            <v>C</v>
          </cell>
          <cell r="N550">
            <v>398.49</v>
          </cell>
          <cell r="O550">
            <v>426.38</v>
          </cell>
          <cell r="P550">
            <v>426.38</v>
          </cell>
          <cell r="Q550">
            <v>0</v>
          </cell>
          <cell r="S550">
            <v>7.0000000000000007E-2</v>
          </cell>
          <cell r="T550">
            <v>31.18</v>
          </cell>
          <cell r="U550">
            <v>6.4</v>
          </cell>
          <cell r="V550">
            <v>640</v>
          </cell>
          <cell r="W550">
            <v>6.42</v>
          </cell>
          <cell r="X550">
            <v>642</v>
          </cell>
          <cell r="Y550">
            <v>642</v>
          </cell>
          <cell r="Z550">
            <v>0.45</v>
          </cell>
          <cell r="AA550">
            <v>349.94</v>
          </cell>
          <cell r="AB550">
            <v>0</v>
          </cell>
          <cell r="AQ550">
            <v>302</v>
          </cell>
          <cell r="AR550">
            <v>302</v>
          </cell>
          <cell r="AS550">
            <v>0</v>
          </cell>
          <cell r="AT550">
            <v>0</v>
          </cell>
          <cell r="AW550">
            <v>0</v>
          </cell>
          <cell r="AX550">
            <v>0</v>
          </cell>
          <cell r="AY550">
            <v>0</v>
          </cell>
          <cell r="BH550">
            <v>382</v>
          </cell>
          <cell r="BI550">
            <v>1068.3800000000001</v>
          </cell>
          <cell r="BL550">
            <v>114.19</v>
          </cell>
          <cell r="BM550" t="str">
            <v>LC Nº 674/92, ALTERADA P/ LC Nº 1055/08</v>
          </cell>
        </row>
        <row r="551">
          <cell r="A551" t="str">
            <v>4074301157NI3D</v>
          </cell>
          <cell r="B551">
            <v>4074</v>
          </cell>
          <cell r="C551">
            <v>30</v>
          </cell>
          <cell r="D551">
            <v>1157</v>
          </cell>
          <cell r="E551" t="str">
            <v>TÉCNICO QUÍMICO</v>
          </cell>
          <cell r="F551" t="str">
            <v>NI</v>
          </cell>
          <cell r="G551">
            <v>3</v>
          </cell>
          <cell r="H551" t="str">
            <v>D</v>
          </cell>
          <cell r="I551">
            <v>4074</v>
          </cell>
          <cell r="J551">
            <v>123.9</v>
          </cell>
          <cell r="K551" t="str">
            <v>AGENTE DE TÉCNICO SAÚDE</v>
          </cell>
          <cell r="L551">
            <v>3</v>
          </cell>
          <cell r="M551" t="str">
            <v>D</v>
          </cell>
          <cell r="N551">
            <v>418.41</v>
          </cell>
          <cell r="O551">
            <v>447.7</v>
          </cell>
          <cell r="P551">
            <v>447.7</v>
          </cell>
          <cell r="Q551">
            <v>0</v>
          </cell>
          <cell r="S551">
            <v>7.0000000000000007E-2</v>
          </cell>
          <cell r="T551">
            <v>31.18</v>
          </cell>
          <cell r="U551">
            <v>6.4</v>
          </cell>
          <cell r="V551">
            <v>640</v>
          </cell>
          <cell r="W551">
            <v>6.42</v>
          </cell>
          <cell r="X551">
            <v>642</v>
          </cell>
          <cell r="Y551">
            <v>642</v>
          </cell>
          <cell r="Z551">
            <v>0.45</v>
          </cell>
          <cell r="AA551">
            <v>349.94</v>
          </cell>
          <cell r="AB551">
            <v>0</v>
          </cell>
          <cell r="AQ551">
            <v>302</v>
          </cell>
          <cell r="AR551">
            <v>302</v>
          </cell>
          <cell r="AS551">
            <v>0</v>
          </cell>
          <cell r="AT551">
            <v>0</v>
          </cell>
          <cell r="AW551">
            <v>0</v>
          </cell>
          <cell r="AX551">
            <v>0</v>
          </cell>
          <cell r="AY551">
            <v>0</v>
          </cell>
          <cell r="BH551">
            <v>382</v>
          </cell>
          <cell r="BI551">
            <v>1089.7</v>
          </cell>
          <cell r="BL551">
            <v>123.9</v>
          </cell>
          <cell r="BM551" t="str">
            <v>LC Nº 674/92, ALTERADA P/ LC Nº 1055/08</v>
          </cell>
        </row>
        <row r="552">
          <cell r="A552" t="str">
            <v>4074301157NI3E</v>
          </cell>
          <cell r="B552">
            <v>4074</v>
          </cell>
          <cell r="C552">
            <v>30</v>
          </cell>
          <cell r="D552">
            <v>1157</v>
          </cell>
          <cell r="E552" t="str">
            <v>TÉCNICO QUÍMICO</v>
          </cell>
          <cell r="F552" t="str">
            <v>NI</v>
          </cell>
          <cell r="G552">
            <v>3</v>
          </cell>
          <cell r="H552" t="str">
            <v>E</v>
          </cell>
          <cell r="I552">
            <v>4074</v>
          </cell>
          <cell r="J552">
            <v>134.43</v>
          </cell>
          <cell r="K552" t="str">
            <v>AGENTE DE TÉCNICO SAÚDE</v>
          </cell>
          <cell r="L552">
            <v>3</v>
          </cell>
          <cell r="M552" t="str">
            <v>E</v>
          </cell>
          <cell r="N552">
            <v>439.33</v>
          </cell>
          <cell r="O552">
            <v>470.08</v>
          </cell>
          <cell r="P552">
            <v>470.08</v>
          </cell>
          <cell r="Q552">
            <v>0</v>
          </cell>
          <cell r="S552">
            <v>7.0000000000000007E-2</v>
          </cell>
          <cell r="T552">
            <v>31.18</v>
          </cell>
          <cell r="U552">
            <v>6.4</v>
          </cell>
          <cell r="V552">
            <v>640</v>
          </cell>
          <cell r="W552">
            <v>6.42</v>
          </cell>
          <cell r="X552">
            <v>642</v>
          </cell>
          <cell r="Y552">
            <v>642</v>
          </cell>
          <cell r="Z552">
            <v>0.45</v>
          </cell>
          <cell r="AA552">
            <v>349.94</v>
          </cell>
          <cell r="AB552">
            <v>0</v>
          </cell>
          <cell r="AQ552">
            <v>302</v>
          </cell>
          <cell r="AR552">
            <v>302</v>
          </cell>
          <cell r="AS552">
            <v>0</v>
          </cell>
          <cell r="AT552">
            <v>0</v>
          </cell>
          <cell r="AW552">
            <v>0</v>
          </cell>
          <cell r="AX552">
            <v>0</v>
          </cell>
          <cell r="AY552">
            <v>0</v>
          </cell>
          <cell r="BH552">
            <v>382</v>
          </cell>
          <cell r="BI552">
            <v>1112.08</v>
          </cell>
          <cell r="BL552">
            <v>134.43</v>
          </cell>
          <cell r="BM552" t="str">
            <v>LC Nº 674/92, ALTERADA P/ LC Nº 1055/08</v>
          </cell>
        </row>
        <row r="553">
          <cell r="A553" t="str">
            <v>4074301157NI3F</v>
          </cell>
          <cell r="B553">
            <v>4074</v>
          </cell>
          <cell r="C553">
            <v>30</v>
          </cell>
          <cell r="D553">
            <v>1157</v>
          </cell>
          <cell r="E553" t="str">
            <v>TÉCNICO QUÍMICO</v>
          </cell>
          <cell r="F553" t="str">
            <v>NI</v>
          </cell>
          <cell r="G553">
            <v>3</v>
          </cell>
          <cell r="H553" t="str">
            <v>F</v>
          </cell>
          <cell r="I553">
            <v>4074</v>
          </cell>
          <cell r="J553">
            <v>145.86000000000001</v>
          </cell>
          <cell r="K553" t="str">
            <v>AGENTE DE TÉCNICO SAÚDE</v>
          </cell>
          <cell r="L553">
            <v>3</v>
          </cell>
          <cell r="M553" t="str">
            <v>F</v>
          </cell>
          <cell r="N553">
            <v>461.3</v>
          </cell>
          <cell r="O553">
            <v>493.59</v>
          </cell>
          <cell r="P553">
            <v>493.59</v>
          </cell>
          <cell r="Q553">
            <v>0</v>
          </cell>
          <cell r="S553">
            <v>7.0000000000000007E-2</v>
          </cell>
          <cell r="T553">
            <v>31.18</v>
          </cell>
          <cell r="U553">
            <v>6.4</v>
          </cell>
          <cell r="V553">
            <v>640</v>
          </cell>
          <cell r="W553">
            <v>6.42</v>
          </cell>
          <cell r="X553">
            <v>642</v>
          </cell>
          <cell r="Y553">
            <v>642</v>
          </cell>
          <cell r="Z553">
            <v>0.45</v>
          </cell>
          <cell r="AA553">
            <v>349.94</v>
          </cell>
          <cell r="AB553">
            <v>0</v>
          </cell>
          <cell r="AQ553">
            <v>302</v>
          </cell>
          <cell r="AR553">
            <v>302</v>
          </cell>
          <cell r="AS553">
            <v>0</v>
          </cell>
          <cell r="AT553">
            <v>0</v>
          </cell>
          <cell r="AW553">
            <v>0</v>
          </cell>
          <cell r="AX553">
            <v>0</v>
          </cell>
          <cell r="AY553">
            <v>0</v>
          </cell>
          <cell r="BH553">
            <v>382</v>
          </cell>
          <cell r="BI553">
            <v>1135.5899999999999</v>
          </cell>
          <cell r="BL553">
            <v>145.86000000000001</v>
          </cell>
          <cell r="BM553" t="str">
            <v>LC Nº 674/92, ALTERADA P/ LC Nº 1055/08</v>
          </cell>
        </row>
        <row r="554">
          <cell r="A554" t="str">
            <v>4074301157NI3G</v>
          </cell>
          <cell r="B554">
            <v>4074</v>
          </cell>
          <cell r="C554">
            <v>30</v>
          </cell>
          <cell r="D554">
            <v>1157</v>
          </cell>
          <cell r="F554" t="str">
            <v>NI</v>
          </cell>
          <cell r="K554" t="str">
            <v>AGENTE DE TÉCNICO SAÚDE</v>
          </cell>
          <cell r="L554">
            <v>3</v>
          </cell>
          <cell r="M554" t="str">
            <v>G</v>
          </cell>
          <cell r="N554">
            <v>484.36</v>
          </cell>
          <cell r="O554">
            <v>518.27</v>
          </cell>
          <cell r="P554">
            <v>518.27</v>
          </cell>
          <cell r="U554">
            <v>6.4</v>
          </cell>
          <cell r="V554">
            <v>640</v>
          </cell>
          <cell r="W554">
            <v>6.42</v>
          </cell>
          <cell r="X554">
            <v>642</v>
          </cell>
          <cell r="Y554">
            <v>642</v>
          </cell>
          <cell r="AB554">
            <v>0</v>
          </cell>
          <cell r="AQ554">
            <v>302</v>
          </cell>
          <cell r="AR554">
            <v>302</v>
          </cell>
          <cell r="AX554">
            <v>0</v>
          </cell>
          <cell r="BI554">
            <v>1160.27</v>
          </cell>
        </row>
        <row r="555">
          <cell r="A555" t="str">
            <v>4074301157NI3H</v>
          </cell>
          <cell r="B555">
            <v>4074</v>
          </cell>
          <cell r="C555">
            <v>30</v>
          </cell>
          <cell r="D555">
            <v>1157</v>
          </cell>
          <cell r="F555" t="str">
            <v>NI</v>
          </cell>
          <cell r="K555" t="str">
            <v>AGENTE DE TÉCNICO SAÚDE</v>
          </cell>
          <cell r="L555">
            <v>3</v>
          </cell>
          <cell r="M555" t="str">
            <v>H</v>
          </cell>
          <cell r="N555">
            <v>508.58</v>
          </cell>
          <cell r="O555">
            <v>544.17999999999995</v>
          </cell>
          <cell r="P555">
            <v>544.17999999999995</v>
          </cell>
          <cell r="U555">
            <v>6.4</v>
          </cell>
          <cell r="V555">
            <v>640</v>
          </cell>
          <cell r="W555">
            <v>6.42</v>
          </cell>
          <cell r="X555">
            <v>642</v>
          </cell>
          <cell r="Y555">
            <v>642</v>
          </cell>
          <cell r="AB555">
            <v>0</v>
          </cell>
          <cell r="AQ555">
            <v>302</v>
          </cell>
          <cell r="AR555">
            <v>302</v>
          </cell>
          <cell r="AX555">
            <v>0</v>
          </cell>
          <cell r="BI555">
            <v>1186.18</v>
          </cell>
        </row>
        <row r="556">
          <cell r="A556" t="str">
            <v>4074301157NI3I</v>
          </cell>
          <cell r="B556">
            <v>4074</v>
          </cell>
          <cell r="C556">
            <v>30</v>
          </cell>
          <cell r="D556">
            <v>1157</v>
          </cell>
          <cell r="F556" t="str">
            <v>NI</v>
          </cell>
          <cell r="K556" t="str">
            <v>AGENTE DE TÉCNICO SAÚDE</v>
          </cell>
          <cell r="L556">
            <v>3</v>
          </cell>
          <cell r="M556" t="str">
            <v>I</v>
          </cell>
          <cell r="N556">
            <v>534.01</v>
          </cell>
          <cell r="O556">
            <v>571.39</v>
          </cell>
          <cell r="P556">
            <v>571.39</v>
          </cell>
          <cell r="U556">
            <v>6.4</v>
          </cell>
          <cell r="V556">
            <v>640</v>
          </cell>
          <cell r="W556">
            <v>6.42</v>
          </cell>
          <cell r="X556">
            <v>642</v>
          </cell>
          <cell r="Y556">
            <v>642</v>
          </cell>
          <cell r="AB556">
            <v>0</v>
          </cell>
          <cell r="AQ556">
            <v>302</v>
          </cell>
          <cell r="AR556">
            <v>302</v>
          </cell>
          <cell r="AX556">
            <v>0</v>
          </cell>
          <cell r="BI556">
            <v>1213.3900000000001</v>
          </cell>
        </row>
        <row r="557">
          <cell r="A557" t="str">
            <v>4074301157NI3J</v>
          </cell>
          <cell r="B557">
            <v>4074</v>
          </cell>
          <cell r="C557">
            <v>30</v>
          </cell>
          <cell r="D557">
            <v>1157</v>
          </cell>
          <cell r="F557" t="str">
            <v>NI</v>
          </cell>
          <cell r="K557" t="str">
            <v>AGENTE DE TÉCNICO SAÚDE</v>
          </cell>
          <cell r="L557">
            <v>3</v>
          </cell>
          <cell r="M557" t="str">
            <v>J</v>
          </cell>
          <cell r="N557">
            <v>560.71</v>
          </cell>
          <cell r="O557">
            <v>599.96</v>
          </cell>
          <cell r="P557">
            <v>599.96</v>
          </cell>
          <cell r="U557">
            <v>6.4</v>
          </cell>
          <cell r="V557">
            <v>640</v>
          </cell>
          <cell r="W557">
            <v>6.42</v>
          </cell>
          <cell r="X557">
            <v>642</v>
          </cell>
          <cell r="Y557">
            <v>642</v>
          </cell>
          <cell r="AB557">
            <v>0</v>
          </cell>
          <cell r="AQ557">
            <v>302</v>
          </cell>
          <cell r="AR557">
            <v>302</v>
          </cell>
          <cell r="AX557">
            <v>0</v>
          </cell>
          <cell r="BI557">
            <v>1241.96</v>
          </cell>
        </row>
        <row r="558">
          <cell r="A558" t="str">
            <v>4075301157NI3A</v>
          </cell>
          <cell r="B558">
            <v>4075</v>
          </cell>
          <cell r="C558">
            <v>30</v>
          </cell>
          <cell r="D558">
            <v>1157</v>
          </cell>
          <cell r="E558" t="str">
            <v>VISITADOR SANITARIO</v>
          </cell>
          <cell r="F558" t="str">
            <v>NI</v>
          </cell>
          <cell r="G558">
            <v>2</v>
          </cell>
          <cell r="H558" t="str">
            <v>A</v>
          </cell>
          <cell r="I558">
            <v>4075</v>
          </cell>
          <cell r="J558">
            <v>90.23</v>
          </cell>
          <cell r="K558" t="str">
            <v>AGENTE DE TÉCNICO SAÚDE</v>
          </cell>
          <cell r="L558">
            <v>3</v>
          </cell>
          <cell r="M558" t="str">
            <v>A</v>
          </cell>
          <cell r="N558">
            <v>361.44</v>
          </cell>
          <cell r="O558">
            <v>386.74</v>
          </cell>
          <cell r="P558">
            <v>386.74</v>
          </cell>
          <cell r="Q558">
            <v>0</v>
          </cell>
          <cell r="S558">
            <v>7.0000000000000007E-2</v>
          </cell>
          <cell r="T558">
            <v>31.18</v>
          </cell>
          <cell r="U558">
            <v>6.4</v>
          </cell>
          <cell r="V558">
            <v>640</v>
          </cell>
          <cell r="W558">
            <v>6.42</v>
          </cell>
          <cell r="X558">
            <v>642</v>
          </cell>
          <cell r="Y558">
            <v>642</v>
          </cell>
          <cell r="Z558">
            <v>0.57999999999999996</v>
          </cell>
          <cell r="AA558">
            <v>451.04</v>
          </cell>
          <cell r="AB558">
            <v>0</v>
          </cell>
          <cell r="AQ558">
            <v>302</v>
          </cell>
          <cell r="AR558">
            <v>302</v>
          </cell>
          <cell r="AS558">
            <v>0</v>
          </cell>
          <cell r="AT558">
            <v>0</v>
          </cell>
          <cell r="AW558">
            <v>0</v>
          </cell>
          <cell r="AX558">
            <v>0</v>
          </cell>
          <cell r="AY558">
            <v>0</v>
          </cell>
          <cell r="BH558">
            <v>382</v>
          </cell>
          <cell r="BI558">
            <v>1028.74</v>
          </cell>
          <cell r="BL558">
            <v>90.23</v>
          </cell>
          <cell r="BM558" t="str">
            <v>LC Nº 674/92, ALTERADA P/ LC Nº 1055/08</v>
          </cell>
        </row>
        <row r="559">
          <cell r="A559" t="str">
            <v>4075301157NI3B</v>
          </cell>
          <cell r="B559">
            <v>4075</v>
          </cell>
          <cell r="C559">
            <v>30</v>
          </cell>
          <cell r="D559">
            <v>1157</v>
          </cell>
          <cell r="E559" t="str">
            <v>VISITADOR SANITARIO</v>
          </cell>
          <cell r="F559" t="str">
            <v>NI</v>
          </cell>
          <cell r="G559">
            <v>2</v>
          </cell>
          <cell r="H559" t="str">
            <v>B</v>
          </cell>
          <cell r="I559">
            <v>4075</v>
          </cell>
          <cell r="J559">
            <v>97.9</v>
          </cell>
          <cell r="K559" t="str">
            <v>AGENTE DE TÉCNICO SAÚDE</v>
          </cell>
          <cell r="L559">
            <v>3</v>
          </cell>
          <cell r="M559" t="str">
            <v>B</v>
          </cell>
          <cell r="N559">
            <v>379.51</v>
          </cell>
          <cell r="O559">
            <v>406.08</v>
          </cell>
          <cell r="P559">
            <v>406.08</v>
          </cell>
          <cell r="Q559">
            <v>0</v>
          </cell>
          <cell r="S559">
            <v>7.0000000000000007E-2</v>
          </cell>
          <cell r="T559">
            <v>31.18</v>
          </cell>
          <cell r="U559">
            <v>6.4</v>
          </cell>
          <cell r="V559">
            <v>640</v>
          </cell>
          <cell r="W559">
            <v>6.42</v>
          </cell>
          <cell r="X559">
            <v>642</v>
          </cell>
          <cell r="Y559">
            <v>642</v>
          </cell>
          <cell r="Z559">
            <v>0.57999999999999996</v>
          </cell>
          <cell r="AA559">
            <v>451.04</v>
          </cell>
          <cell r="AB559">
            <v>0</v>
          </cell>
          <cell r="AQ559">
            <v>302</v>
          </cell>
          <cell r="AR559">
            <v>302</v>
          </cell>
          <cell r="AS559">
            <v>0</v>
          </cell>
          <cell r="AT559">
            <v>0</v>
          </cell>
          <cell r="AW559">
            <v>0</v>
          </cell>
          <cell r="AX559">
            <v>0</v>
          </cell>
          <cell r="AY559">
            <v>0</v>
          </cell>
          <cell r="BH559">
            <v>382</v>
          </cell>
          <cell r="BI559">
            <v>1048.08</v>
          </cell>
          <cell r="BL559">
            <v>97.9</v>
          </cell>
          <cell r="BM559" t="str">
            <v>LC Nº 674/92, ALTERADA P/ LC Nº 1055/08</v>
          </cell>
        </row>
        <row r="560">
          <cell r="A560" t="str">
            <v>4075301157NI3C</v>
          </cell>
          <cell r="B560">
            <v>4075</v>
          </cell>
          <cell r="C560">
            <v>30</v>
          </cell>
          <cell r="D560">
            <v>1157</v>
          </cell>
          <cell r="E560" t="str">
            <v>VISITADOR SANITARIO</v>
          </cell>
          <cell r="F560" t="str">
            <v>NI</v>
          </cell>
          <cell r="G560">
            <v>2</v>
          </cell>
          <cell r="H560" t="str">
            <v>C</v>
          </cell>
          <cell r="I560">
            <v>4075</v>
          </cell>
          <cell r="J560">
            <v>106.23</v>
          </cell>
          <cell r="K560" t="str">
            <v>AGENTE DE TÉCNICO SAÚDE</v>
          </cell>
          <cell r="L560">
            <v>3</v>
          </cell>
          <cell r="M560" t="str">
            <v>C</v>
          </cell>
          <cell r="N560">
            <v>398.49</v>
          </cell>
          <cell r="O560">
            <v>426.38</v>
          </cell>
          <cell r="P560">
            <v>426.38</v>
          </cell>
          <cell r="Q560">
            <v>0</v>
          </cell>
          <cell r="S560">
            <v>7.0000000000000007E-2</v>
          </cell>
          <cell r="T560">
            <v>31.18</v>
          </cell>
          <cell r="U560">
            <v>6.4</v>
          </cell>
          <cell r="V560">
            <v>640</v>
          </cell>
          <cell r="W560">
            <v>6.42</v>
          </cell>
          <cell r="X560">
            <v>642</v>
          </cell>
          <cell r="Y560">
            <v>642</v>
          </cell>
          <cell r="Z560">
            <v>0.57999999999999996</v>
          </cell>
          <cell r="AA560">
            <v>451.04</v>
          </cell>
          <cell r="AB560">
            <v>0</v>
          </cell>
          <cell r="AQ560">
            <v>302</v>
          </cell>
          <cell r="AR560">
            <v>302</v>
          </cell>
          <cell r="AS560">
            <v>0</v>
          </cell>
          <cell r="AT560">
            <v>0</v>
          </cell>
          <cell r="AW560">
            <v>0</v>
          </cell>
          <cell r="AX560">
            <v>0</v>
          </cell>
          <cell r="AY560">
            <v>0</v>
          </cell>
          <cell r="BH560">
            <v>382</v>
          </cell>
          <cell r="BI560">
            <v>1068.3800000000001</v>
          </cell>
          <cell r="BL560">
            <v>106.22</v>
          </cell>
          <cell r="BM560" t="str">
            <v>LC Nº 674/92, ALTERADA P/ LC Nº 1055/08</v>
          </cell>
        </row>
        <row r="561">
          <cell r="A561" t="str">
            <v>4075301157NI3D</v>
          </cell>
          <cell r="B561">
            <v>4075</v>
          </cell>
          <cell r="C561">
            <v>30</v>
          </cell>
          <cell r="D561">
            <v>1157</v>
          </cell>
          <cell r="E561" t="str">
            <v>VISITADOR SANITARIO</v>
          </cell>
          <cell r="F561" t="str">
            <v>NI</v>
          </cell>
          <cell r="G561">
            <v>2</v>
          </cell>
          <cell r="H561" t="str">
            <v>D</v>
          </cell>
          <cell r="I561">
            <v>4075</v>
          </cell>
          <cell r="J561">
            <v>115.26</v>
          </cell>
          <cell r="K561" t="str">
            <v>AGENTE DE TÉCNICO SAÚDE</v>
          </cell>
          <cell r="L561">
            <v>3</v>
          </cell>
          <cell r="M561" t="str">
            <v>D</v>
          </cell>
          <cell r="N561">
            <v>418.41</v>
          </cell>
          <cell r="O561">
            <v>447.7</v>
          </cell>
          <cell r="P561">
            <v>447.7</v>
          </cell>
          <cell r="Q561">
            <v>0</v>
          </cell>
          <cell r="S561">
            <v>7.0000000000000007E-2</v>
          </cell>
          <cell r="T561">
            <v>31.18</v>
          </cell>
          <cell r="U561">
            <v>6.4</v>
          </cell>
          <cell r="V561">
            <v>640</v>
          </cell>
          <cell r="W561">
            <v>6.42</v>
          </cell>
          <cell r="X561">
            <v>642</v>
          </cell>
          <cell r="Y561">
            <v>642</v>
          </cell>
          <cell r="Z561">
            <v>0.57999999999999996</v>
          </cell>
          <cell r="AA561">
            <v>451.04</v>
          </cell>
          <cell r="AB561">
            <v>0</v>
          </cell>
          <cell r="AQ561">
            <v>302</v>
          </cell>
          <cell r="AR561">
            <v>302</v>
          </cell>
          <cell r="AS561">
            <v>0</v>
          </cell>
          <cell r="AT561">
            <v>0</v>
          </cell>
          <cell r="AW561">
            <v>0</v>
          </cell>
          <cell r="AX561">
            <v>0</v>
          </cell>
          <cell r="AY561">
            <v>0</v>
          </cell>
          <cell r="BH561">
            <v>382</v>
          </cell>
          <cell r="BI561">
            <v>1089.7</v>
          </cell>
          <cell r="BL561">
            <v>115.24</v>
          </cell>
          <cell r="BM561" t="str">
            <v>LC Nº 674/92, ALTERADA P/ LC Nº 1055/08</v>
          </cell>
        </row>
        <row r="562">
          <cell r="A562" t="str">
            <v>4075301157NI3E</v>
          </cell>
          <cell r="B562">
            <v>4075</v>
          </cell>
          <cell r="C562">
            <v>30</v>
          </cell>
          <cell r="D562">
            <v>1157</v>
          </cell>
          <cell r="E562" t="str">
            <v>VISITADOR SANITARIO</v>
          </cell>
          <cell r="F562" t="str">
            <v>NI</v>
          </cell>
          <cell r="G562">
            <v>2</v>
          </cell>
          <cell r="H562" t="str">
            <v>E</v>
          </cell>
          <cell r="I562">
            <v>4075</v>
          </cell>
          <cell r="J562">
            <v>125.05</v>
          </cell>
          <cell r="K562" t="str">
            <v>AGENTE DE TÉCNICO SAÚDE</v>
          </cell>
          <cell r="L562">
            <v>3</v>
          </cell>
          <cell r="M562" t="str">
            <v>E</v>
          </cell>
          <cell r="N562">
            <v>439.33</v>
          </cell>
          <cell r="O562">
            <v>470.08</v>
          </cell>
          <cell r="P562">
            <v>470.08</v>
          </cell>
          <cell r="Q562">
            <v>0</v>
          </cell>
          <cell r="S562">
            <v>7.0000000000000007E-2</v>
          </cell>
          <cell r="T562">
            <v>31.18</v>
          </cell>
          <cell r="U562">
            <v>6.4</v>
          </cell>
          <cell r="V562">
            <v>640</v>
          </cell>
          <cell r="W562">
            <v>6.42</v>
          </cell>
          <cell r="X562">
            <v>642</v>
          </cell>
          <cell r="Y562">
            <v>642</v>
          </cell>
          <cell r="Z562">
            <v>0.57999999999999996</v>
          </cell>
          <cell r="AA562">
            <v>451.04</v>
          </cell>
          <cell r="AB562">
            <v>0</v>
          </cell>
          <cell r="AQ562">
            <v>302</v>
          </cell>
          <cell r="AR562">
            <v>302</v>
          </cell>
          <cell r="AS562">
            <v>0</v>
          </cell>
          <cell r="AT562">
            <v>0</v>
          </cell>
          <cell r="AW562">
            <v>0</v>
          </cell>
          <cell r="AX562">
            <v>0</v>
          </cell>
          <cell r="AY562">
            <v>0</v>
          </cell>
          <cell r="BH562">
            <v>382</v>
          </cell>
          <cell r="BI562">
            <v>1112.08</v>
          </cell>
          <cell r="BL562">
            <v>125.05</v>
          </cell>
          <cell r="BM562" t="str">
            <v>LC Nº 674/92, ALTERADA P/ LC Nº 1055/08</v>
          </cell>
        </row>
        <row r="563">
          <cell r="A563" t="str">
            <v>4075301157NI3F</v>
          </cell>
          <cell r="B563">
            <v>4075</v>
          </cell>
          <cell r="C563">
            <v>30</v>
          </cell>
          <cell r="D563">
            <v>1157</v>
          </cell>
          <cell r="E563" t="str">
            <v>VISITADOR SANITARIO</v>
          </cell>
          <cell r="F563" t="str">
            <v>NI</v>
          </cell>
          <cell r="G563">
            <v>2</v>
          </cell>
          <cell r="H563" t="str">
            <v>F</v>
          </cell>
          <cell r="I563">
            <v>4075</v>
          </cell>
          <cell r="J563">
            <v>135.68</v>
          </cell>
          <cell r="K563" t="str">
            <v>AGENTE DE TÉCNICO SAÚDE</v>
          </cell>
          <cell r="L563">
            <v>3</v>
          </cell>
          <cell r="M563" t="str">
            <v>F</v>
          </cell>
          <cell r="N563">
            <v>461.3</v>
          </cell>
          <cell r="O563">
            <v>493.59</v>
          </cell>
          <cell r="P563">
            <v>493.59</v>
          </cell>
          <cell r="Q563">
            <v>0</v>
          </cell>
          <cell r="S563">
            <v>7.0000000000000007E-2</v>
          </cell>
          <cell r="T563">
            <v>31.18</v>
          </cell>
          <cell r="U563">
            <v>6.4</v>
          </cell>
          <cell r="V563">
            <v>640</v>
          </cell>
          <cell r="W563">
            <v>6.42</v>
          </cell>
          <cell r="X563">
            <v>642</v>
          </cell>
          <cell r="Y563">
            <v>642</v>
          </cell>
          <cell r="Z563">
            <v>0.57999999999999996</v>
          </cell>
          <cell r="AA563">
            <v>451.04</v>
          </cell>
          <cell r="AB563">
            <v>0</v>
          </cell>
          <cell r="AQ563">
            <v>302</v>
          </cell>
          <cell r="AR563">
            <v>302</v>
          </cell>
          <cell r="AS563">
            <v>0</v>
          </cell>
          <cell r="AT563">
            <v>0</v>
          </cell>
          <cell r="AW563">
            <v>0</v>
          </cell>
          <cell r="AX563">
            <v>0</v>
          </cell>
          <cell r="AY563">
            <v>0</v>
          </cell>
          <cell r="BH563">
            <v>382</v>
          </cell>
          <cell r="BI563">
            <v>1135.5899999999999</v>
          </cell>
          <cell r="BL563">
            <v>135.68</v>
          </cell>
          <cell r="BM563" t="str">
            <v>LC Nº 674/92, ALTERADA P/ LC Nº 1055/08</v>
          </cell>
        </row>
        <row r="564">
          <cell r="A564" t="str">
            <v>4075301157NI3G</v>
          </cell>
          <cell r="B564">
            <v>4075</v>
          </cell>
          <cell r="C564">
            <v>30</v>
          </cell>
          <cell r="D564">
            <v>1157</v>
          </cell>
          <cell r="F564" t="str">
            <v>NI</v>
          </cell>
          <cell r="K564" t="str">
            <v>AGENTE DE TÉCNICO SAÚDE</v>
          </cell>
          <cell r="L564">
            <v>3</v>
          </cell>
          <cell r="M564" t="str">
            <v>G</v>
          </cell>
          <cell r="N564">
            <v>484.36</v>
          </cell>
          <cell r="O564">
            <v>518.27</v>
          </cell>
          <cell r="P564">
            <v>518.27</v>
          </cell>
          <cell r="U564">
            <v>6.4</v>
          </cell>
          <cell r="V564">
            <v>640</v>
          </cell>
          <cell r="W564">
            <v>6.42</v>
          </cell>
          <cell r="X564">
            <v>642</v>
          </cell>
          <cell r="Y564">
            <v>642</v>
          </cell>
          <cell r="AB564">
            <v>0</v>
          </cell>
          <cell r="AQ564">
            <v>302</v>
          </cell>
          <cell r="AR564">
            <v>302</v>
          </cell>
          <cell r="AX564">
            <v>0</v>
          </cell>
          <cell r="BI564">
            <v>1160.27</v>
          </cell>
        </row>
        <row r="565">
          <cell r="A565" t="str">
            <v>4075301157NI3H</v>
          </cell>
          <cell r="B565">
            <v>4075</v>
          </cell>
          <cell r="C565">
            <v>30</v>
          </cell>
          <cell r="D565">
            <v>1157</v>
          </cell>
          <cell r="F565" t="str">
            <v>NI</v>
          </cell>
          <cell r="K565" t="str">
            <v>AGENTE DE TÉCNICO SAÚDE</v>
          </cell>
          <cell r="L565">
            <v>3</v>
          </cell>
          <cell r="M565" t="str">
            <v>H</v>
          </cell>
          <cell r="N565">
            <v>508.58</v>
          </cell>
          <cell r="O565">
            <v>544.17999999999995</v>
          </cell>
          <cell r="P565">
            <v>544.17999999999995</v>
          </cell>
          <cell r="U565">
            <v>6.4</v>
          </cell>
          <cell r="V565">
            <v>640</v>
          </cell>
          <cell r="W565">
            <v>6.42</v>
          </cell>
          <cell r="X565">
            <v>642</v>
          </cell>
          <cell r="Y565">
            <v>642</v>
          </cell>
          <cell r="AB565">
            <v>0</v>
          </cell>
          <cell r="AQ565">
            <v>302</v>
          </cell>
          <cell r="AR565">
            <v>302</v>
          </cell>
          <cell r="AX565">
            <v>0</v>
          </cell>
          <cell r="BI565">
            <v>1186.18</v>
          </cell>
        </row>
        <row r="566">
          <cell r="A566" t="str">
            <v>4075301157NI3I</v>
          </cell>
          <cell r="B566">
            <v>4075</v>
          </cell>
          <cell r="C566">
            <v>30</v>
          </cell>
          <cell r="D566">
            <v>1157</v>
          </cell>
          <cell r="F566" t="str">
            <v>NI</v>
          </cell>
          <cell r="K566" t="str">
            <v>AGENTE DE TÉCNICO SAÚDE</v>
          </cell>
          <cell r="L566">
            <v>3</v>
          </cell>
          <cell r="M566" t="str">
            <v>I</v>
          </cell>
          <cell r="N566">
            <v>534.01</v>
          </cell>
          <cell r="O566">
            <v>571.39</v>
          </cell>
          <cell r="P566">
            <v>571.39</v>
          </cell>
          <cell r="U566">
            <v>6.4</v>
          </cell>
          <cell r="V566">
            <v>640</v>
          </cell>
          <cell r="W566">
            <v>6.42</v>
          </cell>
          <cell r="X566">
            <v>642</v>
          </cell>
          <cell r="Y566">
            <v>642</v>
          </cell>
          <cell r="AB566">
            <v>0</v>
          </cell>
          <cell r="AQ566">
            <v>302</v>
          </cell>
          <cell r="AR566">
            <v>302</v>
          </cell>
          <cell r="AX566">
            <v>0</v>
          </cell>
          <cell r="BI566">
            <v>1213.3900000000001</v>
          </cell>
        </row>
        <row r="567">
          <cell r="A567" t="str">
            <v>4075301157NI3J</v>
          </cell>
          <cell r="B567">
            <v>4075</v>
          </cell>
          <cell r="C567">
            <v>30</v>
          </cell>
          <cell r="D567">
            <v>1157</v>
          </cell>
          <cell r="F567" t="str">
            <v>NI</v>
          </cell>
          <cell r="K567" t="str">
            <v>AGENTE DE TÉCNICO SAÚDE</v>
          </cell>
          <cell r="L567">
            <v>3</v>
          </cell>
          <cell r="M567" t="str">
            <v>J</v>
          </cell>
          <cell r="N567">
            <v>560.71</v>
          </cell>
          <cell r="O567">
            <v>599.96</v>
          </cell>
          <cell r="P567">
            <v>599.96</v>
          </cell>
          <cell r="U567">
            <v>6.4</v>
          </cell>
          <cell r="V567">
            <v>640</v>
          </cell>
          <cell r="W567">
            <v>6.42</v>
          </cell>
          <cell r="X567">
            <v>642</v>
          </cell>
          <cell r="Y567">
            <v>642</v>
          </cell>
          <cell r="AB567">
            <v>0</v>
          </cell>
          <cell r="AQ567">
            <v>302</v>
          </cell>
          <cell r="AR567">
            <v>302</v>
          </cell>
          <cell r="AX567">
            <v>0</v>
          </cell>
          <cell r="BI567">
            <v>1241.96</v>
          </cell>
        </row>
        <row r="568">
          <cell r="A568" t="str">
            <v>4076301157NE1A</v>
          </cell>
          <cell r="B568">
            <v>4076</v>
          </cell>
          <cell r="C568">
            <v>30</v>
          </cell>
          <cell r="D568">
            <v>1157</v>
          </cell>
          <cell r="E568" t="str">
            <v>ATENDENTE</v>
          </cell>
          <cell r="F568" t="str">
            <v>NE</v>
          </cell>
          <cell r="G568">
            <v>2</v>
          </cell>
          <cell r="H568" t="str">
            <v>A</v>
          </cell>
          <cell r="I568">
            <v>4076</v>
          </cell>
          <cell r="J568">
            <v>67.150000000000006</v>
          </cell>
          <cell r="K568" t="str">
            <v>AUXILIAR DE SAÚDE</v>
          </cell>
          <cell r="L568">
            <v>1</v>
          </cell>
          <cell r="M568" t="str">
            <v>A</v>
          </cell>
          <cell r="N568">
            <v>245</v>
          </cell>
          <cell r="O568">
            <v>262.14999999999998</v>
          </cell>
          <cell r="P568">
            <v>262.14999999999998</v>
          </cell>
          <cell r="Q568">
            <v>0</v>
          </cell>
          <cell r="S568">
            <v>0.05</v>
          </cell>
          <cell r="T568">
            <v>22.27</v>
          </cell>
          <cell r="U568">
            <v>4.5136000000000003</v>
          </cell>
          <cell r="V568">
            <v>451.36</v>
          </cell>
          <cell r="W568">
            <v>4.8296000000000001</v>
          </cell>
          <cell r="X568">
            <v>482.96</v>
          </cell>
          <cell r="Y568">
            <v>482.96</v>
          </cell>
          <cell r="Z568">
            <v>0.39</v>
          </cell>
          <cell r="AA568">
            <v>303.27999999999997</v>
          </cell>
          <cell r="AB568">
            <v>0</v>
          </cell>
          <cell r="AQ568">
            <v>252</v>
          </cell>
          <cell r="AR568">
            <v>252</v>
          </cell>
          <cell r="AS568">
            <v>0</v>
          </cell>
          <cell r="AT568">
            <v>0</v>
          </cell>
          <cell r="AW568">
            <v>0</v>
          </cell>
          <cell r="AX568">
            <v>0</v>
          </cell>
          <cell r="AY568">
            <v>0</v>
          </cell>
          <cell r="BH568">
            <v>382</v>
          </cell>
          <cell r="BI568">
            <v>745.11</v>
          </cell>
          <cell r="BL568">
            <v>67.150000000000006</v>
          </cell>
          <cell r="BM568" t="str">
            <v>LC Nº 674/92, ALTERADA P/ LC Nº 1055/08</v>
          </cell>
        </row>
        <row r="569">
          <cell r="A569" t="str">
            <v>4076301157NE1B</v>
          </cell>
          <cell r="B569">
            <v>4076</v>
          </cell>
          <cell r="C569">
            <v>30</v>
          </cell>
          <cell r="D569">
            <v>1157</v>
          </cell>
          <cell r="E569" t="str">
            <v>ATENDENTE</v>
          </cell>
          <cell r="F569" t="str">
            <v>NE</v>
          </cell>
          <cell r="G569">
            <v>2</v>
          </cell>
          <cell r="H569" t="str">
            <v>B</v>
          </cell>
          <cell r="I569">
            <v>4076</v>
          </cell>
          <cell r="J569">
            <v>72.86</v>
          </cell>
          <cell r="K569" t="str">
            <v>AUXILIAR DE SAÚDE</v>
          </cell>
          <cell r="L569">
            <v>1</v>
          </cell>
          <cell r="M569" t="str">
            <v>B</v>
          </cell>
          <cell r="N569">
            <v>257.25</v>
          </cell>
          <cell r="O569">
            <v>275.26</v>
          </cell>
          <cell r="P569">
            <v>275.26</v>
          </cell>
          <cell r="Q569">
            <v>0</v>
          </cell>
          <cell r="S569">
            <v>0.05</v>
          </cell>
          <cell r="T569">
            <v>22.27</v>
          </cell>
          <cell r="U569">
            <v>4.5136000000000003</v>
          </cell>
          <cell r="V569">
            <v>451.36</v>
          </cell>
          <cell r="W569">
            <v>4.8296000000000001</v>
          </cell>
          <cell r="X569">
            <v>482.96</v>
          </cell>
          <cell r="Y569">
            <v>482.96</v>
          </cell>
          <cell r="Z569">
            <v>0.39</v>
          </cell>
          <cell r="AA569">
            <v>303.27999999999997</v>
          </cell>
          <cell r="AB569">
            <v>0</v>
          </cell>
          <cell r="AQ569">
            <v>252</v>
          </cell>
          <cell r="AR569">
            <v>252</v>
          </cell>
          <cell r="AS569">
            <v>0</v>
          </cell>
          <cell r="AT569">
            <v>0</v>
          </cell>
          <cell r="AW569">
            <v>0</v>
          </cell>
          <cell r="AX569">
            <v>0</v>
          </cell>
          <cell r="AY569">
            <v>0</v>
          </cell>
          <cell r="BH569">
            <v>382</v>
          </cell>
          <cell r="BI569">
            <v>758.22</v>
          </cell>
          <cell r="BL569">
            <v>72.86</v>
          </cell>
          <cell r="BM569" t="str">
            <v>LC Nº 674/92, ALTERADA P/ LC Nº 1055/08</v>
          </cell>
        </row>
        <row r="570">
          <cell r="A570" t="str">
            <v>4076301157NE1C</v>
          </cell>
          <cell r="B570">
            <v>4076</v>
          </cell>
          <cell r="C570">
            <v>30</v>
          </cell>
          <cell r="D570">
            <v>1157</v>
          </cell>
          <cell r="E570" t="str">
            <v>ATENDENTE</v>
          </cell>
          <cell r="F570" t="str">
            <v>NE</v>
          </cell>
          <cell r="G570">
            <v>2</v>
          </cell>
          <cell r="H570" t="str">
            <v>C</v>
          </cell>
          <cell r="I570">
            <v>4076</v>
          </cell>
          <cell r="J570">
            <v>79.05</v>
          </cell>
          <cell r="K570" t="str">
            <v>AUXILIAR DE SAÚDE</v>
          </cell>
          <cell r="L570">
            <v>1</v>
          </cell>
          <cell r="M570" t="str">
            <v>C</v>
          </cell>
          <cell r="N570">
            <v>270.11</v>
          </cell>
          <cell r="O570">
            <v>289.02</v>
          </cell>
          <cell r="P570">
            <v>289.02</v>
          </cell>
          <cell r="Q570">
            <v>0</v>
          </cell>
          <cell r="S570">
            <v>0.05</v>
          </cell>
          <cell r="T570">
            <v>22.27</v>
          </cell>
          <cell r="U570">
            <v>4.5136000000000003</v>
          </cell>
          <cell r="V570">
            <v>451.36</v>
          </cell>
          <cell r="W570">
            <v>4.8296000000000001</v>
          </cell>
          <cell r="X570">
            <v>482.96</v>
          </cell>
          <cell r="Y570">
            <v>482.96</v>
          </cell>
          <cell r="Z570">
            <v>0.39</v>
          </cell>
          <cell r="AA570">
            <v>303.27999999999997</v>
          </cell>
          <cell r="AB570">
            <v>0</v>
          </cell>
          <cell r="AQ570">
            <v>252</v>
          </cell>
          <cell r="AR570">
            <v>252</v>
          </cell>
          <cell r="AS570">
            <v>0</v>
          </cell>
          <cell r="AT570">
            <v>0</v>
          </cell>
          <cell r="AW570">
            <v>0</v>
          </cell>
          <cell r="AX570">
            <v>0</v>
          </cell>
          <cell r="AY570">
            <v>0</v>
          </cell>
          <cell r="BH570">
            <v>382</v>
          </cell>
          <cell r="BI570">
            <v>771.98</v>
          </cell>
          <cell r="BL570">
            <v>79.05</v>
          </cell>
          <cell r="BM570" t="str">
            <v>LC Nº 674/92, ALTERADA P/ LC Nº 1055/08</v>
          </cell>
        </row>
        <row r="571">
          <cell r="A571" t="str">
            <v>4076301157NE1D</v>
          </cell>
          <cell r="B571">
            <v>4076</v>
          </cell>
          <cell r="C571">
            <v>30</v>
          </cell>
          <cell r="D571">
            <v>1157</v>
          </cell>
          <cell r="E571" t="str">
            <v>ATENDENTE</v>
          </cell>
          <cell r="F571" t="str">
            <v>NE</v>
          </cell>
          <cell r="G571">
            <v>2</v>
          </cell>
          <cell r="H571" t="str">
            <v>D</v>
          </cell>
          <cell r="I571">
            <v>4076</v>
          </cell>
          <cell r="J571">
            <v>85.77</v>
          </cell>
          <cell r="K571" t="str">
            <v>AUXILIAR DE SAÚDE</v>
          </cell>
          <cell r="L571">
            <v>1</v>
          </cell>
          <cell r="M571" t="str">
            <v>D</v>
          </cell>
          <cell r="N571">
            <v>283.62</v>
          </cell>
          <cell r="O571">
            <v>303.47000000000003</v>
          </cell>
          <cell r="P571">
            <v>303.47000000000003</v>
          </cell>
          <cell r="Q571">
            <v>0</v>
          </cell>
          <cell r="S571">
            <v>0.05</v>
          </cell>
          <cell r="T571">
            <v>22.27</v>
          </cell>
          <cell r="U571">
            <v>4.5136000000000003</v>
          </cell>
          <cell r="V571">
            <v>451.36</v>
          </cell>
          <cell r="W571">
            <v>4.8296000000000001</v>
          </cell>
          <cell r="X571">
            <v>482.96</v>
          </cell>
          <cell r="Y571">
            <v>482.96</v>
          </cell>
          <cell r="Z571">
            <v>0.39</v>
          </cell>
          <cell r="AA571">
            <v>303.27999999999997</v>
          </cell>
          <cell r="AB571">
            <v>0</v>
          </cell>
          <cell r="AQ571">
            <v>252</v>
          </cell>
          <cell r="AR571">
            <v>252</v>
          </cell>
          <cell r="AS571">
            <v>0</v>
          </cell>
          <cell r="AT571">
            <v>0</v>
          </cell>
          <cell r="AW571">
            <v>0</v>
          </cell>
          <cell r="AX571">
            <v>0</v>
          </cell>
          <cell r="AY571">
            <v>0</v>
          </cell>
          <cell r="BH571">
            <v>382</v>
          </cell>
          <cell r="BI571">
            <v>786.43</v>
          </cell>
          <cell r="BL571">
            <v>85.77</v>
          </cell>
          <cell r="BM571" t="str">
            <v>LC Nº 674/92, ALTERADA P/ LC Nº 1055/08</v>
          </cell>
        </row>
        <row r="572">
          <cell r="A572" t="str">
            <v>4076301157NE1E</v>
          </cell>
          <cell r="B572">
            <v>4076</v>
          </cell>
          <cell r="C572">
            <v>30</v>
          </cell>
          <cell r="D572">
            <v>1157</v>
          </cell>
          <cell r="E572" t="str">
            <v>ATENDENTE</v>
          </cell>
          <cell r="F572" t="str">
            <v>NE</v>
          </cell>
          <cell r="G572">
            <v>2</v>
          </cell>
          <cell r="H572" t="str">
            <v>E</v>
          </cell>
          <cell r="I572">
            <v>4076</v>
          </cell>
          <cell r="J572">
            <v>93.06</v>
          </cell>
          <cell r="K572" t="str">
            <v>AUXILIAR DE SAÚDE</v>
          </cell>
          <cell r="L572">
            <v>1</v>
          </cell>
          <cell r="M572" t="str">
            <v>E</v>
          </cell>
          <cell r="N572">
            <v>297.8</v>
          </cell>
          <cell r="O572">
            <v>318.64</v>
          </cell>
          <cell r="P572">
            <v>318.64</v>
          </cell>
          <cell r="Q572">
            <v>0</v>
          </cell>
          <cell r="S572">
            <v>0.05</v>
          </cell>
          <cell r="T572">
            <v>22.27</v>
          </cell>
          <cell r="U572">
            <v>4.5136000000000003</v>
          </cell>
          <cell r="V572">
            <v>451.36</v>
          </cell>
          <cell r="W572">
            <v>4.8296000000000001</v>
          </cell>
          <cell r="X572">
            <v>482.96</v>
          </cell>
          <cell r="Y572">
            <v>482.96</v>
          </cell>
          <cell r="Z572">
            <v>0.39</v>
          </cell>
          <cell r="AA572">
            <v>303.27999999999997</v>
          </cell>
          <cell r="AB572">
            <v>0</v>
          </cell>
          <cell r="AQ572">
            <v>252</v>
          </cell>
          <cell r="AR572">
            <v>252</v>
          </cell>
          <cell r="AS572">
            <v>0</v>
          </cell>
          <cell r="AT572">
            <v>0</v>
          </cell>
          <cell r="AW572">
            <v>0</v>
          </cell>
          <cell r="AX572">
            <v>0</v>
          </cell>
          <cell r="AY572">
            <v>0</v>
          </cell>
          <cell r="BH572">
            <v>382</v>
          </cell>
          <cell r="BI572">
            <v>801.6</v>
          </cell>
          <cell r="BL572">
            <v>93.07</v>
          </cell>
          <cell r="BM572" t="str">
            <v>LC Nº 674/92, ALTERADA P/ LC Nº 1055/08</v>
          </cell>
        </row>
        <row r="573">
          <cell r="A573" t="str">
            <v>4076301157NE1F</v>
          </cell>
          <cell r="B573">
            <v>4076</v>
          </cell>
          <cell r="C573">
            <v>30</v>
          </cell>
          <cell r="D573">
            <v>1157</v>
          </cell>
          <cell r="E573" t="str">
            <v>ATENDENTE</v>
          </cell>
          <cell r="F573" t="str">
            <v>NE</v>
          </cell>
          <cell r="G573">
            <v>2</v>
          </cell>
          <cell r="H573" t="str">
            <v>F</v>
          </cell>
          <cell r="I573">
            <v>4076</v>
          </cell>
          <cell r="J573">
            <v>100.97</v>
          </cell>
          <cell r="K573" t="str">
            <v>AUXILIAR DE SAÚDE</v>
          </cell>
          <cell r="L573">
            <v>1</v>
          </cell>
          <cell r="M573" t="str">
            <v>F</v>
          </cell>
          <cell r="N573">
            <v>312.69</v>
          </cell>
          <cell r="O573">
            <v>334.58</v>
          </cell>
          <cell r="P573">
            <v>334.58</v>
          </cell>
          <cell r="Q573">
            <v>0</v>
          </cell>
          <cell r="S573">
            <v>0.05</v>
          </cell>
          <cell r="T573">
            <v>22.27</v>
          </cell>
          <cell r="U573">
            <v>4.5136000000000003</v>
          </cell>
          <cell r="V573">
            <v>451.36</v>
          </cell>
          <cell r="W573">
            <v>4.8296000000000001</v>
          </cell>
          <cell r="X573">
            <v>482.96</v>
          </cell>
          <cell r="Y573">
            <v>482.96</v>
          </cell>
          <cell r="Z573">
            <v>0.39</v>
          </cell>
          <cell r="AA573">
            <v>303.27999999999997</v>
          </cell>
          <cell r="AB573">
            <v>0</v>
          </cell>
          <cell r="AQ573">
            <v>252</v>
          </cell>
          <cell r="AR573">
            <v>252</v>
          </cell>
          <cell r="AS573">
            <v>0</v>
          </cell>
          <cell r="AT573">
            <v>0</v>
          </cell>
          <cell r="AW573">
            <v>0</v>
          </cell>
          <cell r="AX573">
            <v>0</v>
          </cell>
          <cell r="AY573">
            <v>0</v>
          </cell>
          <cell r="BH573">
            <v>382</v>
          </cell>
          <cell r="BI573">
            <v>817.54</v>
          </cell>
          <cell r="BL573">
            <v>100.98</v>
          </cell>
          <cell r="BM573" t="str">
            <v>LC Nº 674/92, ALTERADA P/ LC Nº 1055/08</v>
          </cell>
        </row>
        <row r="574">
          <cell r="A574" t="str">
            <v>4076301157NE1G</v>
          </cell>
          <cell r="B574">
            <v>4076</v>
          </cell>
          <cell r="C574">
            <v>30</v>
          </cell>
          <cell r="D574">
            <v>1157</v>
          </cell>
          <cell r="F574" t="str">
            <v>NE</v>
          </cell>
          <cell r="K574" t="str">
            <v>AUXILIAR DE SAÚDE</v>
          </cell>
          <cell r="L574">
            <v>1</v>
          </cell>
          <cell r="M574" t="str">
            <v>G</v>
          </cell>
          <cell r="N574">
            <v>328.32</v>
          </cell>
          <cell r="O574">
            <v>351.31</v>
          </cell>
          <cell r="P574">
            <v>351.31</v>
          </cell>
          <cell r="U574">
            <v>4.5136000000000003</v>
          </cell>
          <cell r="V574">
            <v>451.36</v>
          </cell>
          <cell r="W574">
            <v>4.8296000000000001</v>
          </cell>
          <cell r="X574">
            <v>482.96</v>
          </cell>
          <cell r="Y574">
            <v>482.96</v>
          </cell>
          <cell r="AB574">
            <v>0</v>
          </cell>
          <cell r="AQ574">
            <v>252</v>
          </cell>
          <cell r="AR574">
            <v>252</v>
          </cell>
          <cell r="AX574">
            <v>0</v>
          </cell>
          <cell r="BI574">
            <v>834.27</v>
          </cell>
        </row>
        <row r="575">
          <cell r="A575" t="str">
            <v>4076301157NE1H</v>
          </cell>
          <cell r="B575">
            <v>4076</v>
          </cell>
          <cell r="C575">
            <v>30</v>
          </cell>
          <cell r="D575">
            <v>1157</v>
          </cell>
          <cell r="F575" t="str">
            <v>NE</v>
          </cell>
          <cell r="K575" t="str">
            <v>AUXILIAR DE SAÚDE</v>
          </cell>
          <cell r="L575">
            <v>1</v>
          </cell>
          <cell r="M575" t="str">
            <v>H</v>
          </cell>
          <cell r="N575">
            <v>344.74</v>
          </cell>
          <cell r="O575">
            <v>368.87</v>
          </cell>
          <cell r="P575">
            <v>368.87</v>
          </cell>
          <cell r="U575">
            <v>4.5136000000000003</v>
          </cell>
          <cell r="V575">
            <v>451.36</v>
          </cell>
          <cell r="W575">
            <v>4.8296000000000001</v>
          </cell>
          <cell r="X575">
            <v>482.96</v>
          </cell>
          <cell r="Y575">
            <v>482.96</v>
          </cell>
          <cell r="AB575">
            <v>0</v>
          </cell>
          <cell r="AQ575">
            <v>252</v>
          </cell>
          <cell r="AR575">
            <v>252</v>
          </cell>
          <cell r="AX575">
            <v>0</v>
          </cell>
          <cell r="BI575">
            <v>851.83</v>
          </cell>
        </row>
        <row r="576">
          <cell r="A576" t="str">
            <v>4076301157NE1I</v>
          </cell>
          <cell r="B576">
            <v>4076</v>
          </cell>
          <cell r="C576">
            <v>30</v>
          </cell>
          <cell r="D576">
            <v>1157</v>
          </cell>
          <cell r="F576" t="str">
            <v>NE</v>
          </cell>
          <cell r="K576" t="str">
            <v>AUXILIAR DE SAÚDE</v>
          </cell>
          <cell r="L576">
            <v>1</v>
          </cell>
          <cell r="M576" t="str">
            <v>I</v>
          </cell>
          <cell r="N576">
            <v>361.98</v>
          </cell>
          <cell r="O576">
            <v>387.31</v>
          </cell>
          <cell r="P576">
            <v>387.31</v>
          </cell>
          <cell r="U576">
            <v>4.5136000000000003</v>
          </cell>
          <cell r="V576">
            <v>451.36</v>
          </cell>
          <cell r="W576">
            <v>4.8296000000000001</v>
          </cell>
          <cell r="X576">
            <v>482.96</v>
          </cell>
          <cell r="Y576">
            <v>482.96</v>
          </cell>
          <cell r="AB576">
            <v>0</v>
          </cell>
          <cell r="AQ576">
            <v>252</v>
          </cell>
          <cell r="AR576">
            <v>252</v>
          </cell>
          <cell r="AX576">
            <v>0</v>
          </cell>
          <cell r="BI576">
            <v>870.27</v>
          </cell>
        </row>
        <row r="577">
          <cell r="A577" t="str">
            <v>4076301157NE1J</v>
          </cell>
          <cell r="B577">
            <v>4076</v>
          </cell>
          <cell r="C577">
            <v>30</v>
          </cell>
          <cell r="D577">
            <v>1157</v>
          </cell>
          <cell r="F577" t="str">
            <v>NE</v>
          </cell>
          <cell r="K577" t="str">
            <v>AUXILIAR DE SAÚDE</v>
          </cell>
          <cell r="L577">
            <v>1</v>
          </cell>
          <cell r="M577" t="str">
            <v>J</v>
          </cell>
          <cell r="N577">
            <v>380.08</v>
          </cell>
          <cell r="O577">
            <v>406.68</v>
          </cell>
          <cell r="P577">
            <v>406.68</v>
          </cell>
          <cell r="U577">
            <v>4.5136000000000003</v>
          </cell>
          <cell r="V577">
            <v>451.36</v>
          </cell>
          <cell r="W577">
            <v>4.8296000000000001</v>
          </cell>
          <cell r="X577">
            <v>482.96</v>
          </cell>
          <cell r="Y577">
            <v>482.96</v>
          </cell>
          <cell r="AB577">
            <v>0</v>
          </cell>
          <cell r="AQ577">
            <v>252</v>
          </cell>
          <cell r="AR577">
            <v>252</v>
          </cell>
          <cell r="AX577">
            <v>0</v>
          </cell>
          <cell r="BI577">
            <v>889.64</v>
          </cell>
        </row>
        <row r="578">
          <cell r="A578" t="str">
            <v>4077301157NE1A</v>
          </cell>
          <cell r="B578">
            <v>4077</v>
          </cell>
          <cell r="C578">
            <v>30</v>
          </cell>
          <cell r="D578">
            <v>1157</v>
          </cell>
          <cell r="E578" t="str">
            <v>AUXILIAR DE SERVIÇO DE SAÚDE</v>
          </cell>
          <cell r="F578" t="str">
            <v>NE</v>
          </cell>
          <cell r="G578">
            <v>2</v>
          </cell>
          <cell r="H578" t="str">
            <v>A</v>
          </cell>
          <cell r="I578">
            <v>4077</v>
          </cell>
          <cell r="J578">
            <v>67.150000000000006</v>
          </cell>
          <cell r="K578" t="str">
            <v>AUXILIAR DE SAÚDE</v>
          </cell>
          <cell r="L578">
            <v>1</v>
          </cell>
          <cell r="M578" t="str">
            <v>A</v>
          </cell>
          <cell r="N578">
            <v>245</v>
          </cell>
          <cell r="O578">
            <v>262.14999999999998</v>
          </cell>
          <cell r="P578">
            <v>262.14999999999998</v>
          </cell>
          <cell r="Q578">
            <v>0</v>
          </cell>
          <cell r="S578">
            <v>0.05</v>
          </cell>
          <cell r="T578">
            <v>22.27</v>
          </cell>
          <cell r="U578">
            <v>4.5136000000000003</v>
          </cell>
          <cell r="V578">
            <v>451.36</v>
          </cell>
          <cell r="W578">
            <v>4.8296000000000001</v>
          </cell>
          <cell r="X578">
            <v>482.96</v>
          </cell>
          <cell r="Y578">
            <v>482.96</v>
          </cell>
          <cell r="Z578">
            <v>0.33</v>
          </cell>
          <cell r="AA578">
            <v>256.62</v>
          </cell>
          <cell r="AB578">
            <v>0</v>
          </cell>
          <cell r="AQ578">
            <v>252</v>
          </cell>
          <cell r="AR578">
            <v>252</v>
          </cell>
          <cell r="AS578">
            <v>0</v>
          </cell>
          <cell r="AT578">
            <v>0</v>
          </cell>
          <cell r="AW578">
            <v>0</v>
          </cell>
          <cell r="AX578">
            <v>0</v>
          </cell>
          <cell r="AY578">
            <v>0</v>
          </cell>
          <cell r="BH578">
            <v>382</v>
          </cell>
          <cell r="BI578">
            <v>745.11</v>
          </cell>
          <cell r="BL578">
            <v>67.150000000000006</v>
          </cell>
          <cell r="BM578" t="str">
            <v>LC Nº 674/92, ALTERADA P/ LC Nº 1055/08</v>
          </cell>
        </row>
        <row r="579">
          <cell r="A579" t="str">
            <v>4077301157NE1B</v>
          </cell>
          <cell r="B579">
            <v>4077</v>
          </cell>
          <cell r="C579">
            <v>30</v>
          </cell>
          <cell r="D579">
            <v>1157</v>
          </cell>
          <cell r="E579" t="str">
            <v>AUXILIAR DE SERVIÇO DE SAÚDE</v>
          </cell>
          <cell r="F579" t="str">
            <v>NE</v>
          </cell>
          <cell r="G579">
            <v>2</v>
          </cell>
          <cell r="H579" t="str">
            <v>B</v>
          </cell>
          <cell r="I579">
            <v>4077</v>
          </cell>
          <cell r="J579">
            <v>72.86</v>
          </cell>
          <cell r="K579" t="str">
            <v>AUXILIAR DE SAÚDE</v>
          </cell>
          <cell r="L579">
            <v>1</v>
          </cell>
          <cell r="M579" t="str">
            <v>B</v>
          </cell>
          <cell r="N579">
            <v>257.25</v>
          </cell>
          <cell r="O579">
            <v>275.26</v>
          </cell>
          <cell r="P579">
            <v>275.26</v>
          </cell>
          <cell r="Q579">
            <v>0</v>
          </cell>
          <cell r="S579">
            <v>0.05</v>
          </cell>
          <cell r="T579">
            <v>22.27</v>
          </cell>
          <cell r="U579">
            <v>4.5136000000000003</v>
          </cell>
          <cell r="V579">
            <v>451.36</v>
          </cell>
          <cell r="W579">
            <v>4.8296000000000001</v>
          </cell>
          <cell r="X579">
            <v>482.96</v>
          </cell>
          <cell r="Y579">
            <v>482.96</v>
          </cell>
          <cell r="Z579">
            <v>0.33</v>
          </cell>
          <cell r="AA579">
            <v>256.62</v>
          </cell>
          <cell r="AB579">
            <v>0</v>
          </cell>
          <cell r="AQ579">
            <v>252</v>
          </cell>
          <cell r="AR579">
            <v>252</v>
          </cell>
          <cell r="AS579">
            <v>0</v>
          </cell>
          <cell r="AT579">
            <v>0</v>
          </cell>
          <cell r="AW579">
            <v>0</v>
          </cell>
          <cell r="AX579">
            <v>0</v>
          </cell>
          <cell r="AY579">
            <v>0</v>
          </cell>
          <cell r="BH579">
            <v>382</v>
          </cell>
          <cell r="BI579">
            <v>758.22</v>
          </cell>
          <cell r="BL579">
            <v>72.86</v>
          </cell>
          <cell r="BM579" t="str">
            <v>LC Nº 674/92, ALTERADA P/ LC Nº 1055/08</v>
          </cell>
        </row>
        <row r="580">
          <cell r="A580" t="str">
            <v>4077301157NE1C</v>
          </cell>
          <cell r="B580">
            <v>4077</v>
          </cell>
          <cell r="C580">
            <v>30</v>
          </cell>
          <cell r="D580">
            <v>1157</v>
          </cell>
          <cell r="E580" t="str">
            <v>AUXILIAR DE SERVIÇO DE SAÚDE</v>
          </cell>
          <cell r="F580" t="str">
            <v>NE</v>
          </cell>
          <cell r="G580">
            <v>2</v>
          </cell>
          <cell r="H580" t="str">
            <v>C</v>
          </cell>
          <cell r="I580">
            <v>4077</v>
          </cell>
          <cell r="J580">
            <v>79.05</v>
          </cell>
          <cell r="K580" t="str">
            <v>AUXILIAR DE SAÚDE</v>
          </cell>
          <cell r="L580">
            <v>1</v>
          </cell>
          <cell r="M580" t="str">
            <v>C</v>
          </cell>
          <cell r="N580">
            <v>270.11</v>
          </cell>
          <cell r="O580">
            <v>289.02</v>
          </cell>
          <cell r="P580">
            <v>289.02</v>
          </cell>
          <cell r="Q580">
            <v>0</v>
          </cell>
          <cell r="S580">
            <v>0.05</v>
          </cell>
          <cell r="T580">
            <v>22.27</v>
          </cell>
          <cell r="U580">
            <v>4.5136000000000003</v>
          </cell>
          <cell r="V580">
            <v>451.36</v>
          </cell>
          <cell r="W580">
            <v>4.8296000000000001</v>
          </cell>
          <cell r="X580">
            <v>482.96</v>
          </cell>
          <cell r="Y580">
            <v>482.96</v>
          </cell>
          <cell r="Z580">
            <v>0.33</v>
          </cell>
          <cell r="AA580">
            <v>256.62</v>
          </cell>
          <cell r="AB580">
            <v>0</v>
          </cell>
          <cell r="AQ580">
            <v>252</v>
          </cell>
          <cell r="AR580">
            <v>252</v>
          </cell>
          <cell r="AS580">
            <v>0</v>
          </cell>
          <cell r="AT580">
            <v>0</v>
          </cell>
          <cell r="AW580">
            <v>0</v>
          </cell>
          <cell r="AX580">
            <v>0</v>
          </cell>
          <cell r="AY580">
            <v>0</v>
          </cell>
          <cell r="BH580">
            <v>382</v>
          </cell>
          <cell r="BI580">
            <v>771.98</v>
          </cell>
          <cell r="BL580">
            <v>79.05</v>
          </cell>
          <cell r="BM580" t="str">
            <v>LC Nº 674/92, ALTERADA P/ LC Nº 1055/08</v>
          </cell>
        </row>
        <row r="581">
          <cell r="A581" t="str">
            <v>4077301157NE1D</v>
          </cell>
          <cell r="B581">
            <v>4077</v>
          </cell>
          <cell r="C581">
            <v>30</v>
          </cell>
          <cell r="D581">
            <v>1157</v>
          </cell>
          <cell r="E581" t="str">
            <v>AUXILIAR DE SERVIÇO DE SAÚDE</v>
          </cell>
          <cell r="F581" t="str">
            <v>NE</v>
          </cell>
          <cell r="G581">
            <v>2</v>
          </cell>
          <cell r="H581" t="str">
            <v>D</v>
          </cell>
          <cell r="I581">
            <v>4077</v>
          </cell>
          <cell r="J581">
            <v>85.77</v>
          </cell>
          <cell r="K581" t="str">
            <v>AUXILIAR DE SAÚDE</v>
          </cell>
          <cell r="L581">
            <v>1</v>
          </cell>
          <cell r="M581" t="str">
            <v>D</v>
          </cell>
          <cell r="N581">
            <v>283.62</v>
          </cell>
          <cell r="O581">
            <v>303.47000000000003</v>
          </cell>
          <cell r="P581">
            <v>303.47000000000003</v>
          </cell>
          <cell r="Q581">
            <v>0</v>
          </cell>
          <cell r="S581">
            <v>0.05</v>
          </cell>
          <cell r="T581">
            <v>22.27</v>
          </cell>
          <cell r="U581">
            <v>4.5136000000000003</v>
          </cell>
          <cell r="V581">
            <v>451.36</v>
          </cell>
          <cell r="W581">
            <v>4.8296000000000001</v>
          </cell>
          <cell r="X581">
            <v>482.96</v>
          </cell>
          <cell r="Y581">
            <v>482.96</v>
          </cell>
          <cell r="Z581">
            <v>0.33</v>
          </cell>
          <cell r="AA581">
            <v>256.62</v>
          </cell>
          <cell r="AB581">
            <v>0</v>
          </cell>
          <cell r="AQ581">
            <v>252</v>
          </cell>
          <cell r="AR581">
            <v>252</v>
          </cell>
          <cell r="AS581">
            <v>0</v>
          </cell>
          <cell r="AT581">
            <v>0</v>
          </cell>
          <cell r="AW581">
            <v>0</v>
          </cell>
          <cell r="AX581">
            <v>0</v>
          </cell>
          <cell r="AY581">
            <v>0</v>
          </cell>
          <cell r="BH581">
            <v>382</v>
          </cell>
          <cell r="BI581">
            <v>786.43</v>
          </cell>
          <cell r="BL581">
            <v>85.77</v>
          </cell>
          <cell r="BM581" t="str">
            <v>LC Nº 674/92, ALTERADA P/ LC Nº 1055/08</v>
          </cell>
        </row>
        <row r="582">
          <cell r="A582" t="str">
            <v>4077301157NE1E</v>
          </cell>
          <cell r="B582">
            <v>4077</v>
          </cell>
          <cell r="C582">
            <v>30</v>
          </cell>
          <cell r="D582">
            <v>1157</v>
          </cell>
          <cell r="E582" t="str">
            <v>AUXILIAR DE SERVIÇO DE SAÚDE</v>
          </cell>
          <cell r="F582" t="str">
            <v>NE</v>
          </cell>
          <cell r="G582">
            <v>2</v>
          </cell>
          <cell r="H582" t="str">
            <v>E</v>
          </cell>
          <cell r="I582">
            <v>4077</v>
          </cell>
          <cell r="J582">
            <v>93.06</v>
          </cell>
          <cell r="K582" t="str">
            <v>AUXILIAR DE SAÚDE</v>
          </cell>
          <cell r="L582">
            <v>1</v>
          </cell>
          <cell r="M582" t="str">
            <v>E</v>
          </cell>
          <cell r="N582">
            <v>297.8</v>
          </cell>
          <cell r="O582">
            <v>318.64</v>
          </cell>
          <cell r="P582">
            <v>318.64</v>
          </cell>
          <cell r="Q582">
            <v>0</v>
          </cell>
          <cell r="S582">
            <v>0.05</v>
          </cell>
          <cell r="T582">
            <v>22.27</v>
          </cell>
          <cell r="U582">
            <v>4.5136000000000003</v>
          </cell>
          <cell r="V582">
            <v>451.36</v>
          </cell>
          <cell r="W582">
            <v>4.8296000000000001</v>
          </cell>
          <cell r="X582">
            <v>482.96</v>
          </cell>
          <cell r="Y582">
            <v>482.96</v>
          </cell>
          <cell r="Z582">
            <v>0.33</v>
          </cell>
          <cell r="AA582">
            <v>256.62</v>
          </cell>
          <cell r="AB582">
            <v>0</v>
          </cell>
          <cell r="AQ582">
            <v>252</v>
          </cell>
          <cell r="AR582">
            <v>252</v>
          </cell>
          <cell r="AS582">
            <v>0</v>
          </cell>
          <cell r="AT582">
            <v>0</v>
          </cell>
          <cell r="AW582">
            <v>0</v>
          </cell>
          <cell r="AX582">
            <v>0</v>
          </cell>
          <cell r="AY582">
            <v>0</v>
          </cell>
          <cell r="BH582">
            <v>382</v>
          </cell>
          <cell r="BI582">
            <v>801.6</v>
          </cell>
          <cell r="BL582">
            <v>93.07</v>
          </cell>
          <cell r="BM582" t="str">
            <v>LC Nº 674/92, ALTERADA P/ LC Nº 1055/08</v>
          </cell>
        </row>
        <row r="583">
          <cell r="A583" t="str">
            <v>4077301157NE1F</v>
          </cell>
          <cell r="B583">
            <v>4077</v>
          </cell>
          <cell r="C583">
            <v>30</v>
          </cell>
          <cell r="D583">
            <v>1157</v>
          </cell>
          <cell r="E583" t="str">
            <v>AUXILIAR DE SERVIÇO DE SAÚDE</v>
          </cell>
          <cell r="F583" t="str">
            <v>NE</v>
          </cell>
          <cell r="G583">
            <v>2</v>
          </cell>
          <cell r="H583" t="str">
            <v>F</v>
          </cell>
          <cell r="I583">
            <v>4077</v>
          </cell>
          <cell r="J583">
            <v>100.97</v>
          </cell>
          <cell r="K583" t="str">
            <v>AUXILIAR DE SAÚDE</v>
          </cell>
          <cell r="L583">
            <v>1</v>
          </cell>
          <cell r="M583" t="str">
            <v>F</v>
          </cell>
          <cell r="N583">
            <v>312.69</v>
          </cell>
          <cell r="O583">
            <v>334.58</v>
          </cell>
          <cell r="P583">
            <v>334.58</v>
          </cell>
          <cell r="Q583">
            <v>0</v>
          </cell>
          <cell r="S583">
            <v>0.05</v>
          </cell>
          <cell r="T583">
            <v>22.27</v>
          </cell>
          <cell r="U583">
            <v>4.5136000000000003</v>
          </cell>
          <cell r="V583">
            <v>451.36</v>
          </cell>
          <cell r="W583">
            <v>4.8296000000000001</v>
          </cell>
          <cell r="X583">
            <v>482.96</v>
          </cell>
          <cell r="Y583">
            <v>482.96</v>
          </cell>
          <cell r="Z583">
            <v>0.33</v>
          </cell>
          <cell r="AA583">
            <v>256.62</v>
          </cell>
          <cell r="AB583">
            <v>0</v>
          </cell>
          <cell r="AQ583">
            <v>252</v>
          </cell>
          <cell r="AR583">
            <v>252</v>
          </cell>
          <cell r="AS583">
            <v>0</v>
          </cell>
          <cell r="AT583">
            <v>0</v>
          </cell>
          <cell r="AW583">
            <v>0</v>
          </cell>
          <cell r="AX583">
            <v>0</v>
          </cell>
          <cell r="AY583">
            <v>0</v>
          </cell>
          <cell r="BH583">
            <v>382</v>
          </cell>
          <cell r="BI583">
            <v>817.54</v>
          </cell>
          <cell r="BL583">
            <v>100.98</v>
          </cell>
          <cell r="BM583" t="str">
            <v>LC Nº 674/92, ALTERADA P/ LC Nº 1055/08</v>
          </cell>
        </row>
        <row r="584">
          <cell r="A584" t="str">
            <v>4077301157NE1G</v>
          </cell>
          <cell r="B584">
            <v>4077</v>
          </cell>
          <cell r="C584">
            <v>30</v>
          </cell>
          <cell r="D584">
            <v>1157</v>
          </cell>
          <cell r="F584" t="str">
            <v>NE</v>
          </cell>
          <cell r="K584" t="str">
            <v>AUXILIAR DE SAÚDE</v>
          </cell>
          <cell r="L584">
            <v>1</v>
          </cell>
          <cell r="M584" t="str">
            <v>G</v>
          </cell>
          <cell r="N584">
            <v>328.32</v>
          </cell>
          <cell r="O584">
            <v>351.31</v>
          </cell>
          <cell r="P584">
            <v>351.31</v>
          </cell>
          <cell r="U584">
            <v>4.5136000000000003</v>
          </cell>
          <cell r="V584">
            <v>451.36</v>
          </cell>
          <cell r="W584">
            <v>4.8296000000000001</v>
          </cell>
          <cell r="X584">
            <v>482.96</v>
          </cell>
          <cell r="Y584">
            <v>482.96</v>
          </cell>
          <cell r="AB584">
            <v>0</v>
          </cell>
          <cell r="AQ584">
            <v>252</v>
          </cell>
          <cell r="AR584">
            <v>252</v>
          </cell>
          <cell r="AX584">
            <v>0</v>
          </cell>
          <cell r="BI584">
            <v>834.27</v>
          </cell>
        </row>
        <row r="585">
          <cell r="A585" t="str">
            <v>4077301157NE1H</v>
          </cell>
          <cell r="B585">
            <v>4077</v>
          </cell>
          <cell r="C585">
            <v>30</v>
          </cell>
          <cell r="D585">
            <v>1157</v>
          </cell>
          <cell r="F585" t="str">
            <v>NE</v>
          </cell>
          <cell r="K585" t="str">
            <v>AUXILIAR DE SAÚDE</v>
          </cell>
          <cell r="L585">
            <v>1</v>
          </cell>
          <cell r="M585" t="str">
            <v>H</v>
          </cell>
          <cell r="N585">
            <v>344.74</v>
          </cell>
          <cell r="O585">
            <v>368.87</v>
          </cell>
          <cell r="P585">
            <v>368.87</v>
          </cell>
          <cell r="U585">
            <v>4.5136000000000003</v>
          </cell>
          <cell r="V585">
            <v>451.36</v>
          </cell>
          <cell r="W585">
            <v>4.8296000000000001</v>
          </cell>
          <cell r="X585">
            <v>482.96</v>
          </cell>
          <cell r="Y585">
            <v>482.96</v>
          </cell>
          <cell r="AB585">
            <v>0</v>
          </cell>
          <cell r="AQ585">
            <v>252</v>
          </cell>
          <cell r="AR585">
            <v>252</v>
          </cell>
          <cell r="AX585">
            <v>0</v>
          </cell>
          <cell r="BI585">
            <v>851.83</v>
          </cell>
        </row>
        <row r="586">
          <cell r="A586" t="str">
            <v>4077301157NE1I</v>
          </cell>
          <cell r="B586">
            <v>4077</v>
          </cell>
          <cell r="C586">
            <v>30</v>
          </cell>
          <cell r="D586">
            <v>1157</v>
          </cell>
          <cell r="F586" t="str">
            <v>NE</v>
          </cell>
          <cell r="K586" t="str">
            <v>AUXILIAR DE SAÚDE</v>
          </cell>
          <cell r="L586">
            <v>1</v>
          </cell>
          <cell r="M586" t="str">
            <v>I</v>
          </cell>
          <cell r="N586">
            <v>361.98</v>
          </cell>
          <cell r="O586">
            <v>387.31</v>
          </cell>
          <cell r="P586">
            <v>387.31</v>
          </cell>
          <cell r="U586">
            <v>4.5136000000000003</v>
          </cell>
          <cell r="V586">
            <v>451.36</v>
          </cell>
          <cell r="W586">
            <v>4.8296000000000001</v>
          </cell>
          <cell r="X586">
            <v>482.96</v>
          </cell>
          <cell r="Y586">
            <v>482.96</v>
          </cell>
          <cell r="AB586">
            <v>0</v>
          </cell>
          <cell r="AQ586">
            <v>252</v>
          </cell>
          <cell r="AR586">
            <v>252</v>
          </cell>
          <cell r="AX586">
            <v>0</v>
          </cell>
          <cell r="BI586">
            <v>870.27</v>
          </cell>
        </row>
        <row r="587">
          <cell r="A587" t="str">
            <v>4077301157NE1J</v>
          </cell>
          <cell r="B587">
            <v>4077</v>
          </cell>
          <cell r="C587">
            <v>30</v>
          </cell>
          <cell r="D587">
            <v>1157</v>
          </cell>
          <cell r="F587" t="str">
            <v>NE</v>
          </cell>
          <cell r="K587" t="str">
            <v>AUXILIAR DE SAÚDE</v>
          </cell>
          <cell r="L587">
            <v>1</v>
          </cell>
          <cell r="M587" t="str">
            <v>J</v>
          </cell>
          <cell r="N587">
            <v>380.08</v>
          </cell>
          <cell r="O587">
            <v>406.68</v>
          </cell>
          <cell r="P587">
            <v>406.68</v>
          </cell>
          <cell r="U587">
            <v>4.5136000000000003</v>
          </cell>
          <cell r="V587">
            <v>451.36</v>
          </cell>
          <cell r="W587">
            <v>4.8296000000000001</v>
          </cell>
          <cell r="X587">
            <v>482.96</v>
          </cell>
          <cell r="Y587">
            <v>482.96</v>
          </cell>
          <cell r="AB587">
            <v>0</v>
          </cell>
          <cell r="AQ587">
            <v>252</v>
          </cell>
          <cell r="AR587">
            <v>252</v>
          </cell>
          <cell r="AX587">
            <v>0</v>
          </cell>
          <cell r="BI587">
            <v>889.64</v>
          </cell>
        </row>
        <row r="588">
          <cell r="A588" t="str">
            <v>4078301157NE1A</v>
          </cell>
          <cell r="B588">
            <v>4078</v>
          </cell>
          <cell r="C588">
            <v>30</v>
          </cell>
          <cell r="D588">
            <v>1157</v>
          </cell>
          <cell r="E588" t="str">
            <v>AUXILIAR DE LABORATÓRIO</v>
          </cell>
          <cell r="F588" t="str">
            <v>NE</v>
          </cell>
          <cell r="G588">
            <v>2</v>
          </cell>
          <cell r="H588" t="str">
            <v>A</v>
          </cell>
          <cell r="I588">
            <v>4078</v>
          </cell>
          <cell r="J588">
            <v>67.150000000000006</v>
          </cell>
          <cell r="K588" t="str">
            <v>AUXILIAR DE LABORATÓRIO</v>
          </cell>
          <cell r="L588">
            <v>1</v>
          </cell>
          <cell r="M588" t="str">
            <v>A</v>
          </cell>
          <cell r="N588">
            <v>216</v>
          </cell>
          <cell r="O588">
            <v>231.12</v>
          </cell>
          <cell r="P588">
            <v>231.12</v>
          </cell>
          <cell r="Q588">
            <v>0</v>
          </cell>
          <cell r="S588">
            <v>0.05</v>
          </cell>
          <cell r="T588">
            <v>22.27</v>
          </cell>
          <cell r="U588">
            <v>4.5136000000000003</v>
          </cell>
          <cell r="V588">
            <v>451.36</v>
          </cell>
          <cell r="W588">
            <v>4.8296000000000001</v>
          </cell>
          <cell r="X588">
            <v>482.96</v>
          </cell>
          <cell r="Y588">
            <v>482.96</v>
          </cell>
          <cell r="Z588">
            <v>0.39</v>
          </cell>
          <cell r="AA588">
            <v>303.27999999999997</v>
          </cell>
          <cell r="AB588">
            <v>0</v>
          </cell>
          <cell r="AQ588">
            <v>236</v>
          </cell>
          <cell r="AR588">
            <v>236</v>
          </cell>
          <cell r="AS588">
            <v>0</v>
          </cell>
          <cell r="AT588">
            <v>0</v>
          </cell>
          <cell r="AW588">
            <v>0</v>
          </cell>
          <cell r="AX588">
            <v>0</v>
          </cell>
          <cell r="AY588">
            <v>0</v>
          </cell>
          <cell r="BH588">
            <v>382</v>
          </cell>
          <cell r="BI588">
            <v>714.08</v>
          </cell>
          <cell r="BL588">
            <v>67.150000000000006</v>
          </cell>
          <cell r="BM588" t="str">
            <v>LC Nº 674/92, ALTERADA P/ LC Nº 1055/08</v>
          </cell>
        </row>
        <row r="589">
          <cell r="A589" t="str">
            <v>4078301157NE1B</v>
          </cell>
          <cell r="B589">
            <v>4078</v>
          </cell>
          <cell r="C589">
            <v>30</v>
          </cell>
          <cell r="D589">
            <v>1157</v>
          </cell>
          <cell r="E589" t="str">
            <v>AUXILIAR DE LABORATÓRIO</v>
          </cell>
          <cell r="F589" t="str">
            <v>NE</v>
          </cell>
          <cell r="G589">
            <v>2</v>
          </cell>
          <cell r="H589" t="str">
            <v>B</v>
          </cell>
          <cell r="I589">
            <v>4078</v>
          </cell>
          <cell r="J589">
            <v>72.86</v>
          </cell>
          <cell r="K589" t="str">
            <v>AUXILIAR DE LABORATÓRIO</v>
          </cell>
          <cell r="L589">
            <v>1</v>
          </cell>
          <cell r="M589" t="str">
            <v>B</v>
          </cell>
          <cell r="N589">
            <v>226.8</v>
          </cell>
          <cell r="O589">
            <v>242.68</v>
          </cell>
          <cell r="P589">
            <v>242.68</v>
          </cell>
          <cell r="Q589">
            <v>0</v>
          </cell>
          <cell r="S589">
            <v>0.05</v>
          </cell>
          <cell r="T589">
            <v>22.27</v>
          </cell>
          <cell r="U589">
            <v>4.5136000000000003</v>
          </cell>
          <cell r="V589">
            <v>451.36</v>
          </cell>
          <cell r="W589">
            <v>4.8296000000000001</v>
          </cell>
          <cell r="X589">
            <v>482.96</v>
          </cell>
          <cell r="Y589">
            <v>482.96</v>
          </cell>
          <cell r="Z589">
            <v>0.39</v>
          </cell>
          <cell r="AA589">
            <v>303.27999999999997</v>
          </cell>
          <cell r="AB589">
            <v>0</v>
          </cell>
          <cell r="AQ589">
            <v>236</v>
          </cell>
          <cell r="AR589">
            <v>236</v>
          </cell>
          <cell r="AS589">
            <v>0</v>
          </cell>
          <cell r="AT589">
            <v>0</v>
          </cell>
          <cell r="AW589">
            <v>0</v>
          </cell>
          <cell r="AX589">
            <v>0</v>
          </cell>
          <cell r="AY589">
            <v>0</v>
          </cell>
          <cell r="BH589">
            <v>382</v>
          </cell>
          <cell r="BI589">
            <v>725.64</v>
          </cell>
          <cell r="BL589">
            <v>72.86</v>
          </cell>
          <cell r="BM589" t="str">
            <v>LC Nº 674/92, ALTERADA P/ LC Nº 1055/08</v>
          </cell>
        </row>
        <row r="590">
          <cell r="A590" t="str">
            <v>4078301157NE1C</v>
          </cell>
          <cell r="B590">
            <v>4078</v>
          </cell>
          <cell r="C590">
            <v>30</v>
          </cell>
          <cell r="D590">
            <v>1157</v>
          </cell>
          <cell r="E590" t="str">
            <v>AUXILIAR DE LABORATÓRIO</v>
          </cell>
          <cell r="F590" t="str">
            <v>NE</v>
          </cell>
          <cell r="G590">
            <v>2</v>
          </cell>
          <cell r="H590" t="str">
            <v>C</v>
          </cell>
          <cell r="I590">
            <v>4078</v>
          </cell>
          <cell r="J590">
            <v>79.05</v>
          </cell>
          <cell r="K590" t="str">
            <v>AUXILIAR DE LABORATÓRIO</v>
          </cell>
          <cell r="L590">
            <v>1</v>
          </cell>
          <cell r="M590" t="str">
            <v>C</v>
          </cell>
          <cell r="N590">
            <v>238.14</v>
          </cell>
          <cell r="O590">
            <v>254.81</v>
          </cell>
          <cell r="P590">
            <v>254.81</v>
          </cell>
          <cell r="Q590">
            <v>0</v>
          </cell>
          <cell r="S590">
            <v>0.05</v>
          </cell>
          <cell r="T590">
            <v>22.27</v>
          </cell>
          <cell r="U590">
            <v>4.5136000000000003</v>
          </cell>
          <cell r="V590">
            <v>451.36</v>
          </cell>
          <cell r="W590">
            <v>4.8296000000000001</v>
          </cell>
          <cell r="X590">
            <v>482.96</v>
          </cell>
          <cell r="Y590">
            <v>482.96</v>
          </cell>
          <cell r="Z590">
            <v>0.39</v>
          </cell>
          <cell r="AA590">
            <v>303.27999999999997</v>
          </cell>
          <cell r="AB590">
            <v>0</v>
          </cell>
          <cell r="AQ590">
            <v>236</v>
          </cell>
          <cell r="AR590">
            <v>236</v>
          </cell>
          <cell r="AS590">
            <v>0</v>
          </cell>
          <cell r="AT590">
            <v>0</v>
          </cell>
          <cell r="AW590">
            <v>0</v>
          </cell>
          <cell r="AX590">
            <v>0</v>
          </cell>
          <cell r="AY590">
            <v>0</v>
          </cell>
          <cell r="BH590">
            <v>382</v>
          </cell>
          <cell r="BI590">
            <v>737.77</v>
          </cell>
          <cell r="BL590">
            <v>79.05</v>
          </cell>
          <cell r="BM590" t="str">
            <v>LC Nº 674/92, ALTERADA P/ LC Nº 1055/08</v>
          </cell>
        </row>
        <row r="591">
          <cell r="A591" t="str">
            <v>4078301157NE1D</v>
          </cell>
          <cell r="B591">
            <v>4078</v>
          </cell>
          <cell r="C591">
            <v>30</v>
          </cell>
          <cell r="D591">
            <v>1157</v>
          </cell>
          <cell r="E591" t="str">
            <v>AUXILIAR DE LABORATÓRIO</v>
          </cell>
          <cell r="F591" t="str">
            <v>NE</v>
          </cell>
          <cell r="G591">
            <v>2</v>
          </cell>
          <cell r="H591" t="str">
            <v>D</v>
          </cell>
          <cell r="I591">
            <v>4078</v>
          </cell>
          <cell r="J591">
            <v>85.77</v>
          </cell>
          <cell r="K591" t="str">
            <v>AUXILIAR DE LABORATÓRIO</v>
          </cell>
          <cell r="L591">
            <v>1</v>
          </cell>
          <cell r="M591" t="str">
            <v>D</v>
          </cell>
          <cell r="N591">
            <v>250.05</v>
          </cell>
          <cell r="O591">
            <v>267.55</v>
          </cell>
          <cell r="P591">
            <v>267.55</v>
          </cell>
          <cell r="Q591">
            <v>0</v>
          </cell>
          <cell r="S591">
            <v>0.05</v>
          </cell>
          <cell r="T591">
            <v>22.27</v>
          </cell>
          <cell r="U591">
            <v>4.5136000000000003</v>
          </cell>
          <cell r="V591">
            <v>451.36</v>
          </cell>
          <cell r="W591">
            <v>4.8296000000000001</v>
          </cell>
          <cell r="X591">
            <v>482.96</v>
          </cell>
          <cell r="Y591">
            <v>482.96</v>
          </cell>
          <cell r="Z591">
            <v>0.39</v>
          </cell>
          <cell r="AA591">
            <v>303.27999999999997</v>
          </cell>
          <cell r="AB591">
            <v>0</v>
          </cell>
          <cell r="AQ591">
            <v>236</v>
          </cell>
          <cell r="AR591">
            <v>236</v>
          </cell>
          <cell r="AS591">
            <v>0</v>
          </cell>
          <cell r="AT591">
            <v>0</v>
          </cell>
          <cell r="AW591">
            <v>0</v>
          </cell>
          <cell r="AX591">
            <v>0</v>
          </cell>
          <cell r="AY591">
            <v>0</v>
          </cell>
          <cell r="BH591">
            <v>382</v>
          </cell>
          <cell r="BI591">
            <v>750.51</v>
          </cell>
          <cell r="BL591">
            <v>85.77</v>
          </cell>
          <cell r="BM591" t="str">
            <v>LC Nº 674/92, ALTERADA P/ LC Nº 1055/08</v>
          </cell>
        </row>
        <row r="592">
          <cell r="A592" t="str">
            <v>4078301157NE1E</v>
          </cell>
          <cell r="B592">
            <v>4078</v>
          </cell>
          <cell r="C592">
            <v>30</v>
          </cell>
          <cell r="D592">
            <v>1157</v>
          </cell>
          <cell r="E592" t="str">
            <v>AUXILIAR DE LABORATÓRIO</v>
          </cell>
          <cell r="F592" t="str">
            <v>NE</v>
          </cell>
          <cell r="G592">
            <v>2</v>
          </cell>
          <cell r="H592" t="str">
            <v>E</v>
          </cell>
          <cell r="I592">
            <v>4078</v>
          </cell>
          <cell r="J592">
            <v>93.06</v>
          </cell>
          <cell r="K592" t="str">
            <v>AUXILIAR DE LABORATÓRIO</v>
          </cell>
          <cell r="L592">
            <v>1</v>
          </cell>
          <cell r="M592" t="str">
            <v>E</v>
          </cell>
          <cell r="N592">
            <v>262.55</v>
          </cell>
          <cell r="O592">
            <v>280.93</v>
          </cell>
          <cell r="P592">
            <v>280.93</v>
          </cell>
          <cell r="Q592">
            <v>0</v>
          </cell>
          <cell r="S592">
            <v>0.05</v>
          </cell>
          <cell r="T592">
            <v>22.27</v>
          </cell>
          <cell r="U592">
            <v>4.5136000000000003</v>
          </cell>
          <cell r="V592">
            <v>451.36</v>
          </cell>
          <cell r="W592">
            <v>4.8296000000000001</v>
          </cell>
          <cell r="X592">
            <v>482.96</v>
          </cell>
          <cell r="Y592">
            <v>482.96</v>
          </cell>
          <cell r="Z592">
            <v>0.39</v>
          </cell>
          <cell r="AA592">
            <v>303.27999999999997</v>
          </cell>
          <cell r="AB592">
            <v>0</v>
          </cell>
          <cell r="AQ592">
            <v>236</v>
          </cell>
          <cell r="AR592">
            <v>236</v>
          </cell>
          <cell r="AS592">
            <v>0</v>
          </cell>
          <cell r="AT592">
            <v>0</v>
          </cell>
          <cell r="AW592">
            <v>0</v>
          </cell>
          <cell r="AX592">
            <v>0</v>
          </cell>
          <cell r="AY592">
            <v>0</v>
          </cell>
          <cell r="BH592">
            <v>382</v>
          </cell>
          <cell r="BI592">
            <v>763.89</v>
          </cell>
          <cell r="BL592">
            <v>93.07</v>
          </cell>
          <cell r="BM592" t="str">
            <v>LC Nº 674/92, ALTERADA P/ LC Nº 1055/08</v>
          </cell>
        </row>
        <row r="593">
          <cell r="A593" t="str">
            <v>4078301157NE1F</v>
          </cell>
          <cell r="B593">
            <v>4078</v>
          </cell>
          <cell r="C593">
            <v>30</v>
          </cell>
          <cell r="D593">
            <v>1157</v>
          </cell>
          <cell r="E593" t="str">
            <v>AUXILIAR DE LABORATÓRIO</v>
          </cell>
          <cell r="F593" t="str">
            <v>NE</v>
          </cell>
          <cell r="G593">
            <v>2</v>
          </cell>
          <cell r="H593" t="str">
            <v>F</v>
          </cell>
          <cell r="I593">
            <v>4078</v>
          </cell>
          <cell r="J593">
            <v>100.97</v>
          </cell>
          <cell r="K593" t="str">
            <v>AUXILIAR DE LABORATÓRIO</v>
          </cell>
          <cell r="L593">
            <v>1</v>
          </cell>
          <cell r="M593" t="str">
            <v>F</v>
          </cell>
          <cell r="N593">
            <v>275.68</v>
          </cell>
          <cell r="O593">
            <v>294.97000000000003</v>
          </cell>
          <cell r="P593">
            <v>294.97000000000003</v>
          </cell>
          <cell r="Q593">
            <v>0</v>
          </cell>
          <cell r="S593">
            <v>0.05</v>
          </cell>
          <cell r="T593">
            <v>22.27</v>
          </cell>
          <cell r="U593">
            <v>4.5136000000000003</v>
          </cell>
          <cell r="V593">
            <v>451.36</v>
          </cell>
          <cell r="W593">
            <v>4.8296000000000001</v>
          </cell>
          <cell r="X593">
            <v>482.96</v>
          </cell>
          <cell r="Y593">
            <v>482.96</v>
          </cell>
          <cell r="Z593">
            <v>0.39</v>
          </cell>
          <cell r="AA593">
            <v>303.27999999999997</v>
          </cell>
          <cell r="AB593">
            <v>0</v>
          </cell>
          <cell r="AQ593">
            <v>236</v>
          </cell>
          <cell r="AR593">
            <v>236</v>
          </cell>
          <cell r="AS593">
            <v>0</v>
          </cell>
          <cell r="AT593">
            <v>0</v>
          </cell>
          <cell r="AW593">
            <v>0</v>
          </cell>
          <cell r="AX593">
            <v>0</v>
          </cell>
          <cell r="AY593">
            <v>0</v>
          </cell>
          <cell r="BH593">
            <v>382</v>
          </cell>
          <cell r="BI593">
            <v>777.93</v>
          </cell>
          <cell r="BL593">
            <v>100.98</v>
          </cell>
          <cell r="BM593" t="str">
            <v>LC Nº 674/92, ALTERADA P/ LC Nº 1055/08</v>
          </cell>
        </row>
        <row r="594">
          <cell r="A594" t="str">
            <v>4078301157NE1G</v>
          </cell>
          <cell r="B594">
            <v>4078</v>
          </cell>
          <cell r="C594">
            <v>30</v>
          </cell>
          <cell r="D594">
            <v>1157</v>
          </cell>
          <cell r="F594" t="str">
            <v>NE</v>
          </cell>
          <cell r="K594" t="str">
            <v>AUXILIAR DE LABORATÓRIO</v>
          </cell>
          <cell r="L594">
            <v>1</v>
          </cell>
          <cell r="M594" t="str">
            <v>G</v>
          </cell>
          <cell r="N594">
            <v>289.45999999999998</v>
          </cell>
          <cell r="O594">
            <v>309.72000000000003</v>
          </cell>
          <cell r="P594">
            <v>309.72000000000003</v>
          </cell>
          <cell r="U594">
            <v>4.5136000000000003</v>
          </cell>
          <cell r="V594">
            <v>451.36</v>
          </cell>
          <cell r="W594">
            <v>4.8296000000000001</v>
          </cell>
          <cell r="X594">
            <v>482.96</v>
          </cell>
          <cell r="Y594">
            <v>482.96</v>
          </cell>
          <cell r="AB594">
            <v>0</v>
          </cell>
          <cell r="AQ594">
            <v>236</v>
          </cell>
          <cell r="AR594">
            <v>236</v>
          </cell>
          <cell r="AX594">
            <v>0</v>
          </cell>
          <cell r="BI594">
            <v>792.68</v>
          </cell>
        </row>
        <row r="595">
          <cell r="A595" t="str">
            <v>4078301157NE1H</v>
          </cell>
          <cell r="B595">
            <v>4078</v>
          </cell>
          <cell r="C595">
            <v>30</v>
          </cell>
          <cell r="D595">
            <v>1157</v>
          </cell>
          <cell r="F595" t="str">
            <v>NE</v>
          </cell>
          <cell r="K595" t="str">
            <v>AUXILIAR DE LABORATÓRIO</v>
          </cell>
          <cell r="L595">
            <v>1</v>
          </cell>
          <cell r="M595" t="str">
            <v>H</v>
          </cell>
          <cell r="N595">
            <v>303.93</v>
          </cell>
          <cell r="O595">
            <v>325.20999999999998</v>
          </cell>
          <cell r="P595">
            <v>325.20999999999998</v>
          </cell>
          <cell r="U595">
            <v>4.5136000000000003</v>
          </cell>
          <cell r="V595">
            <v>451.36</v>
          </cell>
          <cell r="W595">
            <v>4.8296000000000001</v>
          </cell>
          <cell r="X595">
            <v>482.96</v>
          </cell>
          <cell r="Y595">
            <v>482.96</v>
          </cell>
          <cell r="AB595">
            <v>0</v>
          </cell>
          <cell r="AQ595">
            <v>236</v>
          </cell>
          <cell r="AR595">
            <v>236</v>
          </cell>
          <cell r="AX595">
            <v>0</v>
          </cell>
          <cell r="BI595">
            <v>808.17</v>
          </cell>
        </row>
        <row r="596">
          <cell r="A596" t="str">
            <v>4078301157NE1I</v>
          </cell>
          <cell r="B596">
            <v>4078</v>
          </cell>
          <cell r="C596">
            <v>30</v>
          </cell>
          <cell r="D596">
            <v>1157</v>
          </cell>
          <cell r="F596" t="str">
            <v>NE</v>
          </cell>
          <cell r="K596" t="str">
            <v>AUXILIAR DE LABORATÓRIO</v>
          </cell>
          <cell r="L596">
            <v>1</v>
          </cell>
          <cell r="M596" t="str">
            <v>I</v>
          </cell>
          <cell r="N596">
            <v>319.13</v>
          </cell>
          <cell r="O596">
            <v>341.47</v>
          </cell>
          <cell r="P596">
            <v>341.47</v>
          </cell>
          <cell r="U596">
            <v>4.5136000000000003</v>
          </cell>
          <cell r="V596">
            <v>451.36</v>
          </cell>
          <cell r="W596">
            <v>4.8296000000000001</v>
          </cell>
          <cell r="X596">
            <v>482.96</v>
          </cell>
          <cell r="Y596">
            <v>482.96</v>
          </cell>
          <cell r="AB596">
            <v>0</v>
          </cell>
          <cell r="AQ596">
            <v>236</v>
          </cell>
          <cell r="AR596">
            <v>236</v>
          </cell>
          <cell r="AX596">
            <v>0</v>
          </cell>
          <cell r="BI596">
            <v>824.43</v>
          </cell>
        </row>
        <row r="597">
          <cell r="A597" t="str">
            <v>4078301157NE1J</v>
          </cell>
          <cell r="B597">
            <v>4078</v>
          </cell>
          <cell r="C597">
            <v>30</v>
          </cell>
          <cell r="D597">
            <v>1157</v>
          </cell>
          <cell r="F597" t="str">
            <v>NE</v>
          </cell>
          <cell r="K597" t="str">
            <v>AUXILIAR DE LABORATÓRIO</v>
          </cell>
          <cell r="L597">
            <v>1</v>
          </cell>
          <cell r="M597" t="str">
            <v>J</v>
          </cell>
          <cell r="N597">
            <v>335.09</v>
          </cell>
          <cell r="O597">
            <v>358.54</v>
          </cell>
          <cell r="P597">
            <v>358.54</v>
          </cell>
          <cell r="U597">
            <v>4.5136000000000003</v>
          </cell>
          <cell r="V597">
            <v>451.36</v>
          </cell>
          <cell r="W597">
            <v>4.8296000000000001</v>
          </cell>
          <cell r="X597">
            <v>482.96</v>
          </cell>
          <cell r="Y597">
            <v>482.96</v>
          </cell>
          <cell r="AB597">
            <v>0</v>
          </cell>
          <cell r="AQ597">
            <v>236</v>
          </cell>
          <cell r="AR597">
            <v>236</v>
          </cell>
          <cell r="AX597">
            <v>0</v>
          </cell>
          <cell r="BI597">
            <v>841.5</v>
          </cell>
        </row>
        <row r="598">
          <cell r="A598" t="str">
            <v>4079301157NE1A</v>
          </cell>
          <cell r="B598">
            <v>4079</v>
          </cell>
          <cell r="C598">
            <v>30</v>
          </cell>
          <cell r="D598">
            <v>1157</v>
          </cell>
          <cell r="E598" t="str">
            <v>AUXILIAR DE LAV. ROUP. HOSPITALAR</v>
          </cell>
          <cell r="F598" t="str">
            <v>NE</v>
          </cell>
          <cell r="G598">
            <v>1</v>
          </cell>
          <cell r="H598" t="str">
            <v>A</v>
          </cell>
          <cell r="I598">
            <v>4079</v>
          </cell>
          <cell r="J598">
            <v>62.47</v>
          </cell>
          <cell r="K598" t="str">
            <v>AUXILIAR DE LAV. ROUP. HOSPITALAR</v>
          </cell>
          <cell r="L598">
            <v>1</v>
          </cell>
          <cell r="M598" t="str">
            <v>A</v>
          </cell>
          <cell r="N598">
            <v>180.35</v>
          </cell>
          <cell r="O598">
            <v>180.35</v>
          </cell>
          <cell r="P598">
            <v>180.35</v>
          </cell>
          <cell r="Q598">
            <v>0</v>
          </cell>
          <cell r="S598">
            <v>0.05</v>
          </cell>
          <cell r="T598">
            <v>22.27</v>
          </cell>
          <cell r="U598">
            <v>0.23</v>
          </cell>
          <cell r="V598">
            <v>23</v>
          </cell>
          <cell r="W598">
            <v>0.23</v>
          </cell>
          <cell r="X598">
            <v>23</v>
          </cell>
          <cell r="Y598">
            <v>23</v>
          </cell>
          <cell r="Z598">
            <v>0.33</v>
          </cell>
          <cell r="AA598">
            <v>256.62</v>
          </cell>
          <cell r="AB598">
            <v>0</v>
          </cell>
          <cell r="AQ598">
            <v>217</v>
          </cell>
          <cell r="AR598">
            <v>217</v>
          </cell>
          <cell r="AS598">
            <v>0</v>
          </cell>
          <cell r="AT598">
            <v>0</v>
          </cell>
          <cell r="AW598">
            <v>0</v>
          </cell>
          <cell r="AX598">
            <v>0</v>
          </cell>
          <cell r="AY598">
            <v>0</v>
          </cell>
          <cell r="BH598">
            <v>382</v>
          </cell>
          <cell r="BI598">
            <v>203.35</v>
          </cell>
          <cell r="BL598">
            <v>62.47</v>
          </cell>
          <cell r="BM598" t="str">
            <v>LC Nº 674/92, ALTERADA P/ LC Nº 1055/08</v>
          </cell>
        </row>
        <row r="599">
          <cell r="A599" t="str">
            <v>4079301157NE1B</v>
          </cell>
          <cell r="B599">
            <v>4079</v>
          </cell>
          <cell r="C599">
            <v>30</v>
          </cell>
          <cell r="D599">
            <v>1157</v>
          </cell>
          <cell r="E599" t="str">
            <v>AUXILIAR DE LAV. ROUP. HOSPITALAR</v>
          </cell>
          <cell r="F599" t="str">
            <v>NE</v>
          </cell>
          <cell r="G599">
            <v>1</v>
          </cell>
          <cell r="H599" t="str">
            <v>B</v>
          </cell>
          <cell r="I599">
            <v>4079</v>
          </cell>
          <cell r="J599">
            <v>67.78</v>
          </cell>
          <cell r="K599" t="str">
            <v>AUXILIAR DE LAV. ROUP. HOSPITALAR</v>
          </cell>
          <cell r="L599">
            <v>1</v>
          </cell>
          <cell r="M599" t="str">
            <v>B</v>
          </cell>
          <cell r="N599">
            <v>195.68</v>
          </cell>
          <cell r="O599">
            <v>195.68</v>
          </cell>
          <cell r="P599">
            <v>195.68</v>
          </cell>
          <cell r="Q599">
            <v>0</v>
          </cell>
          <cell r="S599">
            <v>0.05</v>
          </cell>
          <cell r="T599">
            <v>22.27</v>
          </cell>
          <cell r="U599">
            <v>0.23</v>
          </cell>
          <cell r="V599">
            <v>23</v>
          </cell>
          <cell r="W599">
            <v>0.23</v>
          </cell>
          <cell r="X599">
            <v>23</v>
          </cell>
          <cell r="Y599">
            <v>23</v>
          </cell>
          <cell r="Z599">
            <v>0.33</v>
          </cell>
          <cell r="AA599">
            <v>256.62</v>
          </cell>
          <cell r="AB599">
            <v>0</v>
          </cell>
          <cell r="AQ599">
            <v>217</v>
          </cell>
          <cell r="AR599">
            <v>217</v>
          </cell>
          <cell r="AS599">
            <v>0</v>
          </cell>
          <cell r="AT599">
            <v>0</v>
          </cell>
          <cell r="AW599">
            <v>0</v>
          </cell>
          <cell r="AX599">
            <v>0</v>
          </cell>
          <cell r="AY599">
            <v>0</v>
          </cell>
          <cell r="BH599">
            <v>382</v>
          </cell>
          <cell r="BI599">
            <v>218.68</v>
          </cell>
          <cell r="BL599">
            <v>67.77</v>
          </cell>
          <cell r="BM599" t="str">
            <v>LC Nº 674/92, ALTERADA P/ LC Nº 1055/08</v>
          </cell>
        </row>
        <row r="600">
          <cell r="A600" t="str">
            <v>4079301157NE1C</v>
          </cell>
          <cell r="B600">
            <v>4079</v>
          </cell>
          <cell r="C600">
            <v>30</v>
          </cell>
          <cell r="D600">
            <v>1157</v>
          </cell>
          <cell r="E600" t="str">
            <v>AUXILIAR DE LAV. ROUP. HOSPITALAR</v>
          </cell>
          <cell r="F600" t="str">
            <v>NE</v>
          </cell>
          <cell r="G600">
            <v>1</v>
          </cell>
          <cell r="H600" t="str">
            <v>C</v>
          </cell>
          <cell r="I600">
            <v>4079</v>
          </cell>
          <cell r="J600">
            <v>73.540000000000006</v>
          </cell>
          <cell r="K600" t="str">
            <v>AUXILIAR DE LAV. ROUP. HOSPITALAR</v>
          </cell>
          <cell r="L600">
            <v>1</v>
          </cell>
          <cell r="M600" t="str">
            <v>C</v>
          </cell>
          <cell r="N600">
            <v>212.31</v>
          </cell>
          <cell r="O600">
            <v>212.31</v>
          </cell>
          <cell r="P600">
            <v>212.31</v>
          </cell>
          <cell r="Q600">
            <v>0</v>
          </cell>
          <cell r="S600">
            <v>0.05</v>
          </cell>
          <cell r="T600">
            <v>22.27</v>
          </cell>
          <cell r="U600">
            <v>0.23</v>
          </cell>
          <cell r="V600">
            <v>23</v>
          </cell>
          <cell r="W600">
            <v>0.23</v>
          </cell>
          <cell r="X600">
            <v>23</v>
          </cell>
          <cell r="Y600">
            <v>23</v>
          </cell>
          <cell r="Z600">
            <v>0.33</v>
          </cell>
          <cell r="AA600">
            <v>256.62</v>
          </cell>
          <cell r="AB600">
            <v>0</v>
          </cell>
          <cell r="AQ600">
            <v>217</v>
          </cell>
          <cell r="AR600">
            <v>217</v>
          </cell>
          <cell r="AS600">
            <v>0</v>
          </cell>
          <cell r="AT600">
            <v>0</v>
          </cell>
          <cell r="AW600">
            <v>0</v>
          </cell>
          <cell r="AX600">
            <v>0</v>
          </cell>
          <cell r="AY600">
            <v>0</v>
          </cell>
          <cell r="BH600">
            <v>382</v>
          </cell>
          <cell r="BI600">
            <v>235.31</v>
          </cell>
          <cell r="BL600">
            <v>73.540000000000006</v>
          </cell>
          <cell r="BM600" t="str">
            <v>LC Nº 674/92, ALTERADA P/ LC Nº 1055/08</v>
          </cell>
        </row>
        <row r="601">
          <cell r="A601" t="str">
            <v>4079301157NE1D</v>
          </cell>
          <cell r="B601">
            <v>4079</v>
          </cell>
          <cell r="C601">
            <v>30</v>
          </cell>
          <cell r="D601">
            <v>1157</v>
          </cell>
          <cell r="E601" t="str">
            <v>AUXILIAR DE LAV. ROUP. HOSPITALAR</v>
          </cell>
          <cell r="F601" t="str">
            <v>NE</v>
          </cell>
          <cell r="G601">
            <v>1</v>
          </cell>
          <cell r="H601" t="str">
            <v>D</v>
          </cell>
          <cell r="I601">
            <v>4079</v>
          </cell>
          <cell r="J601">
            <v>79.790000000000006</v>
          </cell>
          <cell r="K601" t="str">
            <v>AUXILIAR DE LAV. ROUP. HOSPITALAR</v>
          </cell>
          <cell r="L601">
            <v>1</v>
          </cell>
          <cell r="M601" t="str">
            <v>D</v>
          </cell>
          <cell r="N601">
            <v>230.36</v>
          </cell>
          <cell r="O601">
            <v>230.36</v>
          </cell>
          <cell r="P601">
            <v>230.36</v>
          </cell>
          <cell r="Q601">
            <v>0</v>
          </cell>
          <cell r="S601">
            <v>0.05</v>
          </cell>
          <cell r="T601">
            <v>22.27</v>
          </cell>
          <cell r="U601">
            <v>0.23</v>
          </cell>
          <cell r="V601">
            <v>23</v>
          </cell>
          <cell r="W601">
            <v>0.23</v>
          </cell>
          <cell r="X601">
            <v>23</v>
          </cell>
          <cell r="Y601">
            <v>23</v>
          </cell>
          <cell r="Z601">
            <v>0.33</v>
          </cell>
          <cell r="AA601">
            <v>256.62</v>
          </cell>
          <cell r="AB601">
            <v>0</v>
          </cell>
          <cell r="AQ601">
            <v>217</v>
          </cell>
          <cell r="AR601">
            <v>217</v>
          </cell>
          <cell r="AS601">
            <v>0</v>
          </cell>
          <cell r="AT601">
            <v>0</v>
          </cell>
          <cell r="AW601">
            <v>0</v>
          </cell>
          <cell r="AX601">
            <v>0</v>
          </cell>
          <cell r="AY601">
            <v>0</v>
          </cell>
          <cell r="BH601">
            <v>382</v>
          </cell>
          <cell r="BI601">
            <v>253.36</v>
          </cell>
          <cell r="BL601">
            <v>79.790000000000006</v>
          </cell>
          <cell r="BM601" t="str">
            <v>LC Nº 674/92, ALTERADA P/ LC Nº 1055/08</v>
          </cell>
        </row>
        <row r="602">
          <cell r="A602" t="str">
            <v>4079301157NE1E</v>
          </cell>
          <cell r="B602">
            <v>4079</v>
          </cell>
          <cell r="C602">
            <v>30</v>
          </cell>
          <cell r="D602">
            <v>1157</v>
          </cell>
          <cell r="E602" t="str">
            <v>AUXILIAR DE LAV. ROUP. HOSPITALAR</v>
          </cell>
          <cell r="F602" t="str">
            <v>NE</v>
          </cell>
          <cell r="G602">
            <v>1</v>
          </cell>
          <cell r="H602" t="str">
            <v>E</v>
          </cell>
          <cell r="I602">
            <v>4079</v>
          </cell>
          <cell r="J602">
            <v>86.57</v>
          </cell>
          <cell r="K602" t="str">
            <v>AUXILIAR DE LAV. ROUP. HOSPITALAR</v>
          </cell>
          <cell r="L602">
            <v>1</v>
          </cell>
          <cell r="M602" t="str">
            <v>E</v>
          </cell>
          <cell r="N602">
            <v>249.94</v>
          </cell>
          <cell r="O602">
            <v>249.94</v>
          </cell>
          <cell r="P602">
            <v>249.94</v>
          </cell>
          <cell r="Q602">
            <v>0</v>
          </cell>
          <cell r="S602">
            <v>0.05</v>
          </cell>
          <cell r="T602">
            <v>22.27</v>
          </cell>
          <cell r="U602">
            <v>0.23</v>
          </cell>
          <cell r="V602">
            <v>23</v>
          </cell>
          <cell r="W602">
            <v>0.23</v>
          </cell>
          <cell r="X602">
            <v>23</v>
          </cell>
          <cell r="Y602">
            <v>23</v>
          </cell>
          <cell r="Z602">
            <v>0.33</v>
          </cell>
          <cell r="AA602">
            <v>256.62</v>
          </cell>
          <cell r="AB602">
            <v>0</v>
          </cell>
          <cell r="AQ602">
            <v>217</v>
          </cell>
          <cell r="AR602">
            <v>217</v>
          </cell>
          <cell r="AS602">
            <v>0</v>
          </cell>
          <cell r="AT602">
            <v>0</v>
          </cell>
          <cell r="AW602">
            <v>0</v>
          </cell>
          <cell r="AX602">
            <v>0</v>
          </cell>
          <cell r="AY602">
            <v>0</v>
          </cell>
          <cell r="BH602">
            <v>382</v>
          </cell>
          <cell r="BI602">
            <v>272.94</v>
          </cell>
          <cell r="BL602">
            <v>86.56</v>
          </cell>
          <cell r="BM602" t="str">
            <v>LC Nº 674/92, ALTERADA P/ LC Nº 1055/08</v>
          </cell>
        </row>
        <row r="603">
          <cell r="A603" t="str">
            <v>4079301157NE1F</v>
          </cell>
          <cell r="B603">
            <v>4079</v>
          </cell>
          <cell r="C603">
            <v>30</v>
          </cell>
          <cell r="D603">
            <v>1157</v>
          </cell>
          <cell r="E603" t="str">
            <v>AUXILIAR DE LAV. ROUP. HOSPITALAR</v>
          </cell>
          <cell r="F603" t="str">
            <v>NE</v>
          </cell>
          <cell r="G603">
            <v>1</v>
          </cell>
          <cell r="H603" t="str">
            <v>F</v>
          </cell>
          <cell r="I603">
            <v>4079</v>
          </cell>
          <cell r="J603">
            <v>93.93</v>
          </cell>
          <cell r="K603" t="str">
            <v>AUXILIAR DE LAV. ROUP. HOSPITALAR</v>
          </cell>
          <cell r="L603">
            <v>1</v>
          </cell>
          <cell r="M603" t="str">
            <v>F</v>
          </cell>
          <cell r="N603">
            <v>271.18</v>
          </cell>
          <cell r="O603">
            <v>271.18</v>
          </cell>
          <cell r="P603">
            <v>271.18</v>
          </cell>
          <cell r="Q603">
            <v>0</v>
          </cell>
          <cell r="S603">
            <v>0.05</v>
          </cell>
          <cell r="T603">
            <v>22.27</v>
          </cell>
          <cell r="U603">
            <v>0.23</v>
          </cell>
          <cell r="V603">
            <v>23</v>
          </cell>
          <cell r="W603">
            <v>0.23</v>
          </cell>
          <cell r="X603">
            <v>23</v>
          </cell>
          <cell r="Y603">
            <v>23</v>
          </cell>
          <cell r="Z603">
            <v>0.33</v>
          </cell>
          <cell r="AA603">
            <v>256.62</v>
          </cell>
          <cell r="AB603">
            <v>0</v>
          </cell>
          <cell r="AQ603">
            <v>217</v>
          </cell>
          <cell r="AR603">
            <v>217</v>
          </cell>
          <cell r="AS603">
            <v>0</v>
          </cell>
          <cell r="AT603">
            <v>0</v>
          </cell>
          <cell r="AW603">
            <v>0</v>
          </cell>
          <cell r="AX603">
            <v>0</v>
          </cell>
          <cell r="AY603">
            <v>0</v>
          </cell>
          <cell r="BH603">
            <v>382</v>
          </cell>
          <cell r="BI603">
            <v>294.18</v>
          </cell>
          <cell r="BL603">
            <v>93.92</v>
          </cell>
          <cell r="BM603" t="str">
            <v>LC Nº 674/92, ALTERADA P/ LC Nº 1055/08</v>
          </cell>
        </row>
        <row r="604">
          <cell r="A604" t="str">
            <v>4080301157NE1A</v>
          </cell>
          <cell r="B604">
            <v>4080</v>
          </cell>
          <cell r="C604">
            <v>30</v>
          </cell>
          <cell r="D604">
            <v>1157</v>
          </cell>
          <cell r="E604" t="str">
            <v>ATENDENTE DE CONSULT. DENTÁRIO</v>
          </cell>
          <cell r="F604" t="str">
            <v>NE</v>
          </cell>
          <cell r="G604">
            <v>2</v>
          </cell>
          <cell r="H604" t="str">
            <v>A</v>
          </cell>
          <cell r="I604">
            <v>4080</v>
          </cell>
          <cell r="J604">
            <v>67.150000000000006</v>
          </cell>
          <cell r="K604" t="str">
            <v>AUXILIAR DE SAÚDE</v>
          </cell>
          <cell r="L604">
            <v>1</v>
          </cell>
          <cell r="M604" t="str">
            <v>A</v>
          </cell>
          <cell r="N604">
            <v>245</v>
          </cell>
          <cell r="O604">
            <v>262.14999999999998</v>
          </cell>
          <cell r="P604">
            <v>262.14999999999998</v>
          </cell>
          <cell r="Q604">
            <v>0</v>
          </cell>
          <cell r="S604">
            <v>0.05</v>
          </cell>
          <cell r="T604">
            <v>22.27</v>
          </cell>
          <cell r="U604">
            <v>4.5136000000000003</v>
          </cell>
          <cell r="V604">
            <v>451.36</v>
          </cell>
          <cell r="W604">
            <v>4.8296000000000001</v>
          </cell>
          <cell r="X604">
            <v>482.96</v>
          </cell>
          <cell r="Y604">
            <v>482.96</v>
          </cell>
          <cell r="Z604">
            <v>0.39</v>
          </cell>
          <cell r="AA604">
            <v>303.27999999999997</v>
          </cell>
          <cell r="AB604">
            <v>0</v>
          </cell>
          <cell r="AQ604">
            <v>252</v>
          </cell>
          <cell r="AR604">
            <v>252</v>
          </cell>
          <cell r="AS604">
            <v>0</v>
          </cell>
          <cell r="AT604">
            <v>0</v>
          </cell>
          <cell r="AW604">
            <v>0</v>
          </cell>
          <cell r="AX604">
            <v>0</v>
          </cell>
          <cell r="AY604">
            <v>0</v>
          </cell>
          <cell r="BH604">
            <v>382</v>
          </cell>
          <cell r="BI604">
            <v>745.11</v>
          </cell>
          <cell r="BL604">
            <v>67.150000000000006</v>
          </cell>
          <cell r="BM604" t="str">
            <v>LC Nº 674/92, ALTERADA P/ LC Nº 1055/08</v>
          </cell>
        </row>
        <row r="605">
          <cell r="A605" t="str">
            <v>4080301157NE1B</v>
          </cell>
          <cell r="B605">
            <v>4080</v>
          </cell>
          <cell r="C605">
            <v>30</v>
          </cell>
          <cell r="D605">
            <v>1157</v>
          </cell>
          <cell r="E605" t="str">
            <v>ATENDENTE DE CONSULT. DENTÁRIO</v>
          </cell>
          <cell r="F605" t="str">
            <v>NE</v>
          </cell>
          <cell r="G605">
            <v>2</v>
          </cell>
          <cell r="H605" t="str">
            <v>B</v>
          </cell>
          <cell r="I605">
            <v>4080</v>
          </cell>
          <cell r="J605">
            <v>72.86</v>
          </cell>
          <cell r="K605" t="str">
            <v>AUXILIAR DE SAÚDE</v>
          </cell>
          <cell r="L605">
            <v>1</v>
          </cell>
          <cell r="M605" t="str">
            <v>B</v>
          </cell>
          <cell r="N605">
            <v>257.25</v>
          </cell>
          <cell r="O605">
            <v>275.26</v>
          </cell>
          <cell r="P605">
            <v>275.26</v>
          </cell>
          <cell r="Q605">
            <v>0</v>
          </cell>
          <cell r="S605">
            <v>0.05</v>
          </cell>
          <cell r="T605">
            <v>22.27</v>
          </cell>
          <cell r="U605">
            <v>4.5136000000000003</v>
          </cell>
          <cell r="V605">
            <v>451.36</v>
          </cell>
          <cell r="W605">
            <v>4.8296000000000001</v>
          </cell>
          <cell r="X605">
            <v>482.96</v>
          </cell>
          <cell r="Y605">
            <v>482.96</v>
          </cell>
          <cell r="Z605">
            <v>0.39</v>
          </cell>
          <cell r="AA605">
            <v>303.27999999999997</v>
          </cell>
          <cell r="AB605">
            <v>0</v>
          </cell>
          <cell r="AQ605">
            <v>252</v>
          </cell>
          <cell r="AR605">
            <v>252</v>
          </cell>
          <cell r="AS605">
            <v>0</v>
          </cell>
          <cell r="AT605">
            <v>0</v>
          </cell>
          <cell r="AW605">
            <v>0</v>
          </cell>
          <cell r="AX605">
            <v>0</v>
          </cell>
          <cell r="AY605">
            <v>0</v>
          </cell>
          <cell r="BH605">
            <v>382</v>
          </cell>
          <cell r="BI605">
            <v>758.22</v>
          </cell>
          <cell r="BL605">
            <v>72.86</v>
          </cell>
          <cell r="BM605" t="str">
            <v>LC Nº 674/92, ALTERADA P/ LC Nº 1055/08</v>
          </cell>
        </row>
        <row r="606">
          <cell r="A606" t="str">
            <v>4080301157NE1C</v>
          </cell>
          <cell r="B606">
            <v>4080</v>
          </cell>
          <cell r="C606">
            <v>30</v>
          </cell>
          <cell r="D606">
            <v>1157</v>
          </cell>
          <cell r="E606" t="str">
            <v>ATENDENTE DE CONSULT. DENTÁRIO</v>
          </cell>
          <cell r="F606" t="str">
            <v>NE</v>
          </cell>
          <cell r="G606">
            <v>2</v>
          </cell>
          <cell r="H606" t="str">
            <v>C</v>
          </cell>
          <cell r="I606">
            <v>4080</v>
          </cell>
          <cell r="J606">
            <v>79.05</v>
          </cell>
          <cell r="K606" t="str">
            <v>AUXILIAR DE SAÚDE</v>
          </cell>
          <cell r="L606">
            <v>1</v>
          </cell>
          <cell r="M606" t="str">
            <v>C</v>
          </cell>
          <cell r="N606">
            <v>270.11</v>
          </cell>
          <cell r="O606">
            <v>289.02</v>
          </cell>
          <cell r="P606">
            <v>289.02</v>
          </cell>
          <cell r="Q606">
            <v>0</v>
          </cell>
          <cell r="S606">
            <v>0.05</v>
          </cell>
          <cell r="T606">
            <v>22.27</v>
          </cell>
          <cell r="U606">
            <v>4.5136000000000003</v>
          </cell>
          <cell r="V606">
            <v>451.36</v>
          </cell>
          <cell r="W606">
            <v>4.8296000000000001</v>
          </cell>
          <cell r="X606">
            <v>482.96</v>
          </cell>
          <cell r="Y606">
            <v>482.96</v>
          </cell>
          <cell r="Z606">
            <v>0.39</v>
          </cell>
          <cell r="AA606">
            <v>303.27999999999997</v>
          </cell>
          <cell r="AB606">
            <v>0</v>
          </cell>
          <cell r="AQ606">
            <v>252</v>
          </cell>
          <cell r="AR606">
            <v>252</v>
          </cell>
          <cell r="AS606">
            <v>0</v>
          </cell>
          <cell r="AT606">
            <v>0</v>
          </cell>
          <cell r="AW606">
            <v>0</v>
          </cell>
          <cell r="AX606">
            <v>0</v>
          </cell>
          <cell r="AY606">
            <v>0</v>
          </cell>
          <cell r="BH606">
            <v>382</v>
          </cell>
          <cell r="BI606">
            <v>771.98</v>
          </cell>
          <cell r="BL606">
            <v>79.05</v>
          </cell>
          <cell r="BM606" t="str">
            <v>LC Nº 674/92, ALTERADA P/ LC Nº 1055/08</v>
          </cell>
        </row>
        <row r="607">
          <cell r="A607" t="str">
            <v>4080301157NE1D</v>
          </cell>
          <cell r="B607">
            <v>4080</v>
          </cell>
          <cell r="C607">
            <v>30</v>
          </cell>
          <cell r="D607">
            <v>1157</v>
          </cell>
          <cell r="E607" t="str">
            <v>ATENDENTE DE CONSULT. DENTÁRIO</v>
          </cell>
          <cell r="F607" t="str">
            <v>NE</v>
          </cell>
          <cell r="G607">
            <v>2</v>
          </cell>
          <cell r="H607" t="str">
            <v>D</v>
          </cell>
          <cell r="I607">
            <v>4080</v>
          </cell>
          <cell r="J607">
            <v>85.77</v>
          </cell>
          <cell r="K607" t="str">
            <v>AUXILIAR DE SAÚDE</v>
          </cell>
          <cell r="L607">
            <v>1</v>
          </cell>
          <cell r="M607" t="str">
            <v>D</v>
          </cell>
          <cell r="N607">
            <v>283.62</v>
          </cell>
          <cell r="O607">
            <v>303.47000000000003</v>
          </cell>
          <cell r="P607">
            <v>303.47000000000003</v>
          </cell>
          <cell r="Q607">
            <v>0</v>
          </cell>
          <cell r="S607">
            <v>0.05</v>
          </cell>
          <cell r="T607">
            <v>22.27</v>
          </cell>
          <cell r="U607">
            <v>4.5136000000000003</v>
          </cell>
          <cell r="V607">
            <v>451.36</v>
          </cell>
          <cell r="W607">
            <v>4.8296000000000001</v>
          </cell>
          <cell r="X607">
            <v>482.96</v>
          </cell>
          <cell r="Y607">
            <v>482.96</v>
          </cell>
          <cell r="Z607">
            <v>0.39</v>
          </cell>
          <cell r="AA607">
            <v>303.27999999999997</v>
          </cell>
          <cell r="AB607">
            <v>0</v>
          </cell>
          <cell r="AQ607">
            <v>252</v>
          </cell>
          <cell r="AR607">
            <v>252</v>
          </cell>
          <cell r="AS607">
            <v>0</v>
          </cell>
          <cell r="AT607">
            <v>0</v>
          </cell>
          <cell r="AW607">
            <v>0</v>
          </cell>
          <cell r="AX607">
            <v>0</v>
          </cell>
          <cell r="AY607">
            <v>0</v>
          </cell>
          <cell r="BH607">
            <v>382</v>
          </cell>
          <cell r="BI607">
            <v>786.43</v>
          </cell>
          <cell r="BL607">
            <v>85.77</v>
          </cell>
          <cell r="BM607" t="str">
            <v>LC Nº 674/92, ALTERADA P/ LC Nº 1055/08</v>
          </cell>
        </row>
        <row r="608">
          <cell r="A608" t="str">
            <v>4080301157NE1E</v>
          </cell>
          <cell r="B608">
            <v>4080</v>
          </cell>
          <cell r="C608">
            <v>30</v>
          </cell>
          <cell r="D608">
            <v>1157</v>
          </cell>
          <cell r="E608" t="str">
            <v>ATENDENTE DE CONSULT. DENTÁRIO</v>
          </cell>
          <cell r="F608" t="str">
            <v>NE</v>
          </cell>
          <cell r="G608">
            <v>2</v>
          </cell>
          <cell r="H608" t="str">
            <v>E</v>
          </cell>
          <cell r="I608">
            <v>4080</v>
          </cell>
          <cell r="J608">
            <v>93.06</v>
          </cell>
          <cell r="K608" t="str">
            <v>AUXILIAR DE SAÚDE</v>
          </cell>
          <cell r="L608">
            <v>1</v>
          </cell>
          <cell r="M608" t="str">
            <v>E</v>
          </cell>
          <cell r="N608">
            <v>297.8</v>
          </cell>
          <cell r="O608">
            <v>318.64</v>
          </cell>
          <cell r="P608">
            <v>318.64</v>
          </cell>
          <cell r="Q608">
            <v>0</v>
          </cell>
          <cell r="S608">
            <v>0.05</v>
          </cell>
          <cell r="T608">
            <v>22.27</v>
          </cell>
          <cell r="U608">
            <v>4.5136000000000003</v>
          </cell>
          <cell r="V608">
            <v>451.36</v>
          </cell>
          <cell r="W608">
            <v>4.8296000000000001</v>
          </cell>
          <cell r="X608">
            <v>482.96</v>
          </cell>
          <cell r="Y608">
            <v>482.96</v>
          </cell>
          <cell r="Z608">
            <v>0.39</v>
          </cell>
          <cell r="AA608">
            <v>303.27999999999997</v>
          </cell>
          <cell r="AB608">
            <v>0</v>
          </cell>
          <cell r="AQ608">
            <v>252</v>
          </cell>
          <cell r="AR608">
            <v>252</v>
          </cell>
          <cell r="AS608">
            <v>0</v>
          </cell>
          <cell r="AT608">
            <v>0</v>
          </cell>
          <cell r="AW608">
            <v>0</v>
          </cell>
          <cell r="AX608">
            <v>0</v>
          </cell>
          <cell r="AY608">
            <v>0</v>
          </cell>
          <cell r="BH608">
            <v>382</v>
          </cell>
          <cell r="BI608">
            <v>801.6</v>
          </cell>
          <cell r="BL608">
            <v>93.07</v>
          </cell>
          <cell r="BM608" t="str">
            <v>LC Nº 674/92, ALTERADA P/ LC Nº 1055/08</v>
          </cell>
        </row>
        <row r="609">
          <cell r="A609" t="str">
            <v>4080301157NE1F</v>
          </cell>
          <cell r="B609">
            <v>4080</v>
          </cell>
          <cell r="C609">
            <v>30</v>
          </cell>
          <cell r="D609">
            <v>1157</v>
          </cell>
          <cell r="E609" t="str">
            <v>ATENDENTE DE CONSULT. DENTÁRIO</v>
          </cell>
          <cell r="F609" t="str">
            <v>NE</v>
          </cell>
          <cell r="G609">
            <v>2</v>
          </cell>
          <cell r="H609" t="str">
            <v>F</v>
          </cell>
          <cell r="I609">
            <v>4080</v>
          </cell>
          <cell r="J609">
            <v>100.97</v>
          </cell>
          <cell r="K609" t="str">
            <v>AUXILIAR DE SAÚDE</v>
          </cell>
          <cell r="L609">
            <v>1</v>
          </cell>
          <cell r="M609" t="str">
            <v>F</v>
          </cell>
          <cell r="N609">
            <v>312.69</v>
          </cell>
          <cell r="O609">
            <v>334.58</v>
          </cell>
          <cell r="P609">
            <v>334.58</v>
          </cell>
          <cell r="Q609">
            <v>0</v>
          </cell>
          <cell r="S609">
            <v>0.05</v>
          </cell>
          <cell r="T609">
            <v>22.27</v>
          </cell>
          <cell r="U609">
            <v>4.5136000000000003</v>
          </cell>
          <cell r="V609">
            <v>451.36</v>
          </cell>
          <cell r="W609">
            <v>4.8296000000000001</v>
          </cell>
          <cell r="X609">
            <v>482.96</v>
          </cell>
          <cell r="Y609">
            <v>482.96</v>
          </cell>
          <cell r="Z609">
            <v>0.39</v>
          </cell>
          <cell r="AA609">
            <v>303.27999999999997</v>
          </cell>
          <cell r="AB609">
            <v>0</v>
          </cell>
          <cell r="AQ609">
            <v>252</v>
          </cell>
          <cell r="AR609">
            <v>252</v>
          </cell>
          <cell r="AS609">
            <v>0</v>
          </cell>
          <cell r="AT609">
            <v>0</v>
          </cell>
          <cell r="AW609">
            <v>0</v>
          </cell>
          <cell r="AX609">
            <v>0</v>
          </cell>
          <cell r="AY609">
            <v>0</v>
          </cell>
          <cell r="BH609">
            <v>382</v>
          </cell>
          <cell r="BI609">
            <v>817.54</v>
          </cell>
          <cell r="BL609">
            <v>100.98</v>
          </cell>
          <cell r="BM609" t="str">
            <v>LC Nº 674/92, ALTERADA P/ LC Nº 1055/08</v>
          </cell>
        </row>
        <row r="610">
          <cell r="A610" t="str">
            <v>4080301157NE1G</v>
          </cell>
          <cell r="B610">
            <v>4080</v>
          </cell>
          <cell r="C610">
            <v>30</v>
          </cell>
          <cell r="D610">
            <v>1157</v>
          </cell>
          <cell r="F610" t="str">
            <v>NE</v>
          </cell>
          <cell r="K610" t="str">
            <v>AUXILIAR DE SAÚDE</v>
          </cell>
          <cell r="L610">
            <v>1</v>
          </cell>
          <cell r="M610" t="str">
            <v>G</v>
          </cell>
          <cell r="N610">
            <v>328.32</v>
          </cell>
          <cell r="O610">
            <v>351.31</v>
          </cell>
          <cell r="P610">
            <v>351.31</v>
          </cell>
          <cell r="U610">
            <v>4.5136000000000003</v>
          </cell>
          <cell r="V610">
            <v>451.36</v>
          </cell>
          <cell r="W610">
            <v>4.8296000000000001</v>
          </cell>
          <cell r="X610">
            <v>482.96</v>
          </cell>
          <cell r="Y610">
            <v>482.96</v>
          </cell>
          <cell r="AB610">
            <v>0</v>
          </cell>
          <cell r="AQ610">
            <v>252</v>
          </cell>
          <cell r="AR610">
            <v>252</v>
          </cell>
          <cell r="AX610">
            <v>0</v>
          </cell>
          <cell r="BI610">
            <v>834.27</v>
          </cell>
        </row>
        <row r="611">
          <cell r="A611" t="str">
            <v>4080301157NE1H</v>
          </cell>
          <cell r="B611">
            <v>4080</v>
          </cell>
          <cell r="C611">
            <v>30</v>
          </cell>
          <cell r="D611">
            <v>1157</v>
          </cell>
          <cell r="F611" t="str">
            <v>NE</v>
          </cell>
          <cell r="K611" t="str">
            <v>AUXILIAR DE SAÚDE</v>
          </cell>
          <cell r="L611">
            <v>1</v>
          </cell>
          <cell r="M611" t="str">
            <v>H</v>
          </cell>
          <cell r="N611">
            <v>344.74</v>
          </cell>
          <cell r="O611">
            <v>368.87</v>
          </cell>
          <cell r="P611">
            <v>368.87</v>
          </cell>
          <cell r="U611">
            <v>4.5136000000000003</v>
          </cell>
          <cell r="V611">
            <v>451.36</v>
          </cell>
          <cell r="W611">
            <v>4.8296000000000001</v>
          </cell>
          <cell r="X611">
            <v>482.96</v>
          </cell>
          <cell r="Y611">
            <v>482.96</v>
          </cell>
          <cell r="AB611">
            <v>0</v>
          </cell>
          <cell r="AQ611">
            <v>252</v>
          </cell>
          <cell r="AR611">
            <v>252</v>
          </cell>
          <cell r="AX611">
            <v>0</v>
          </cell>
          <cell r="BI611">
            <v>851.83</v>
          </cell>
        </row>
        <row r="612">
          <cell r="A612" t="str">
            <v>4080301157NE1I</v>
          </cell>
          <cell r="B612">
            <v>4080</v>
          </cell>
          <cell r="C612">
            <v>30</v>
          </cell>
          <cell r="D612">
            <v>1157</v>
          </cell>
          <cell r="F612" t="str">
            <v>NE</v>
          </cell>
          <cell r="K612" t="str">
            <v>AUXILIAR DE SAÚDE</v>
          </cell>
          <cell r="L612">
            <v>1</v>
          </cell>
          <cell r="M612" t="str">
            <v>I</v>
          </cell>
          <cell r="N612">
            <v>361.98</v>
          </cell>
          <cell r="O612">
            <v>387.31</v>
          </cell>
          <cell r="P612">
            <v>387.31</v>
          </cell>
          <cell r="U612">
            <v>4.5136000000000003</v>
          </cell>
          <cell r="V612">
            <v>451.36</v>
          </cell>
          <cell r="W612">
            <v>4.8296000000000001</v>
          </cell>
          <cell r="X612">
            <v>482.96</v>
          </cell>
          <cell r="Y612">
            <v>482.96</v>
          </cell>
          <cell r="AB612">
            <v>0</v>
          </cell>
          <cell r="AQ612">
            <v>252</v>
          </cell>
          <cell r="AR612">
            <v>252</v>
          </cell>
          <cell r="AX612">
            <v>0</v>
          </cell>
          <cell r="BI612">
            <v>870.27</v>
          </cell>
        </row>
        <row r="613">
          <cell r="A613" t="str">
            <v>4080301157NE1J</v>
          </cell>
          <cell r="B613">
            <v>4080</v>
          </cell>
          <cell r="C613">
            <v>30</v>
          </cell>
          <cell r="D613">
            <v>1157</v>
          </cell>
          <cell r="F613" t="str">
            <v>NE</v>
          </cell>
          <cell r="K613" t="str">
            <v>AUXILIAR DE SAÚDE</v>
          </cell>
          <cell r="L613">
            <v>1</v>
          </cell>
          <cell r="M613" t="str">
            <v>J</v>
          </cell>
          <cell r="N613">
            <v>380.08</v>
          </cell>
          <cell r="O613">
            <v>406.68</v>
          </cell>
          <cell r="P613">
            <v>406.68</v>
          </cell>
          <cell r="U613">
            <v>4.5136000000000003</v>
          </cell>
          <cell r="V613">
            <v>451.36</v>
          </cell>
          <cell r="W613">
            <v>4.8296000000000001</v>
          </cell>
          <cell r="X613">
            <v>482.96</v>
          </cell>
          <cell r="Y613">
            <v>482.96</v>
          </cell>
          <cell r="AB613">
            <v>0</v>
          </cell>
          <cell r="AQ613">
            <v>252</v>
          </cell>
          <cell r="AR613">
            <v>252</v>
          </cell>
          <cell r="AX613">
            <v>0</v>
          </cell>
          <cell r="BI613">
            <v>889.64</v>
          </cell>
        </row>
        <row r="614">
          <cell r="A614" t="str">
            <v>4081301157NE2A</v>
          </cell>
          <cell r="B614">
            <v>4081</v>
          </cell>
          <cell r="C614">
            <v>30</v>
          </cell>
          <cell r="D614">
            <v>1157</v>
          </cell>
          <cell r="E614" t="str">
            <v>COZINHEIRO HOSPITALAR</v>
          </cell>
          <cell r="F614" t="str">
            <v>NE</v>
          </cell>
          <cell r="G614">
            <v>2</v>
          </cell>
          <cell r="H614" t="str">
            <v>A</v>
          </cell>
          <cell r="I614">
            <v>4081</v>
          </cell>
          <cell r="J614">
            <v>67.150000000000006</v>
          </cell>
          <cell r="K614" t="str">
            <v>COZINHEIRO HOSPITALAR</v>
          </cell>
          <cell r="L614">
            <v>2</v>
          </cell>
          <cell r="M614" t="str">
            <v>A</v>
          </cell>
          <cell r="N614">
            <v>186.06</v>
          </cell>
          <cell r="O614">
            <v>186.06</v>
          </cell>
          <cell r="P614">
            <v>186.06</v>
          </cell>
          <cell r="Q614">
            <v>0</v>
          </cell>
          <cell r="S614">
            <v>0.05</v>
          </cell>
          <cell r="T614">
            <v>22.27</v>
          </cell>
          <cell r="U614">
            <v>0.23</v>
          </cell>
          <cell r="V614">
            <v>23</v>
          </cell>
          <cell r="W614">
            <v>0.23</v>
          </cell>
          <cell r="X614">
            <v>23</v>
          </cell>
          <cell r="Y614">
            <v>23</v>
          </cell>
          <cell r="Z614">
            <v>0.33</v>
          </cell>
          <cell r="AA614">
            <v>256.62</v>
          </cell>
          <cell r="AB614">
            <v>0</v>
          </cell>
          <cell r="AQ614">
            <v>218</v>
          </cell>
          <cell r="AR614">
            <v>218</v>
          </cell>
          <cell r="AS614">
            <v>0</v>
          </cell>
          <cell r="AT614">
            <v>0</v>
          </cell>
          <cell r="AW614">
            <v>0</v>
          </cell>
          <cell r="AX614">
            <v>0</v>
          </cell>
          <cell r="AY614">
            <v>0</v>
          </cell>
          <cell r="BH614">
            <v>382</v>
          </cell>
          <cell r="BI614">
            <v>209.06</v>
          </cell>
          <cell r="BL614">
            <v>67.150000000000006</v>
          </cell>
          <cell r="BM614" t="str">
            <v>LC Nº 674/92, ALTERADA P/ LC Nº 1055/08</v>
          </cell>
        </row>
        <row r="615">
          <cell r="A615" t="str">
            <v>4081301157NE2B</v>
          </cell>
          <cell r="B615">
            <v>4081</v>
          </cell>
          <cell r="C615">
            <v>30</v>
          </cell>
          <cell r="D615">
            <v>1157</v>
          </cell>
          <cell r="E615" t="str">
            <v>COZINHEIRO HOSPITALAR</v>
          </cell>
          <cell r="F615" t="str">
            <v>NE</v>
          </cell>
          <cell r="G615">
            <v>2</v>
          </cell>
          <cell r="H615" t="str">
            <v>B</v>
          </cell>
          <cell r="I615">
            <v>4081</v>
          </cell>
          <cell r="J615">
            <v>72.86</v>
          </cell>
          <cell r="K615" t="str">
            <v>COZINHEIRO HOSPITALAR</v>
          </cell>
          <cell r="L615">
            <v>2</v>
          </cell>
          <cell r="M615" t="str">
            <v>B</v>
          </cell>
          <cell r="N615">
            <v>201.88</v>
          </cell>
          <cell r="O615">
            <v>201.88</v>
          </cell>
          <cell r="P615">
            <v>201.88</v>
          </cell>
          <cell r="Q615">
            <v>0</v>
          </cell>
          <cell r="S615">
            <v>0.05</v>
          </cell>
          <cell r="T615">
            <v>22.27</v>
          </cell>
          <cell r="U615">
            <v>0.23</v>
          </cell>
          <cell r="V615">
            <v>23</v>
          </cell>
          <cell r="W615">
            <v>0.23</v>
          </cell>
          <cell r="X615">
            <v>23</v>
          </cell>
          <cell r="Y615">
            <v>23</v>
          </cell>
          <cell r="Z615">
            <v>0.33</v>
          </cell>
          <cell r="AA615">
            <v>256.62</v>
          </cell>
          <cell r="AB615">
            <v>0</v>
          </cell>
          <cell r="AQ615">
            <v>218</v>
          </cell>
          <cell r="AR615">
            <v>218</v>
          </cell>
          <cell r="AS615">
            <v>0</v>
          </cell>
          <cell r="AT615">
            <v>0</v>
          </cell>
          <cell r="AW615">
            <v>0</v>
          </cell>
          <cell r="AX615">
            <v>0</v>
          </cell>
          <cell r="AY615">
            <v>0</v>
          </cell>
          <cell r="BH615">
            <v>382</v>
          </cell>
          <cell r="BI615">
            <v>224.88</v>
          </cell>
          <cell r="BL615">
            <v>72.86</v>
          </cell>
          <cell r="BM615" t="str">
            <v>LC Nº 674/92, ALTERADA P/ LC Nº 1055/08</v>
          </cell>
        </row>
        <row r="616">
          <cell r="A616" t="str">
            <v>4081301157NE2C</v>
          </cell>
          <cell r="B616">
            <v>4081</v>
          </cell>
          <cell r="C616">
            <v>30</v>
          </cell>
          <cell r="D616">
            <v>1157</v>
          </cell>
          <cell r="E616" t="str">
            <v>COZINHEIRO HOSPITALAR</v>
          </cell>
          <cell r="F616" t="str">
            <v>NE</v>
          </cell>
          <cell r="G616">
            <v>2</v>
          </cell>
          <cell r="H616" t="str">
            <v>C</v>
          </cell>
          <cell r="I616">
            <v>4081</v>
          </cell>
          <cell r="J616">
            <v>79.05</v>
          </cell>
          <cell r="K616" t="str">
            <v>COZINHEIRO HOSPITALAR</v>
          </cell>
          <cell r="L616">
            <v>2</v>
          </cell>
          <cell r="M616" t="str">
            <v>C</v>
          </cell>
          <cell r="N616">
            <v>219.04</v>
          </cell>
          <cell r="O616">
            <v>219.04</v>
          </cell>
          <cell r="P616">
            <v>219.04</v>
          </cell>
          <cell r="Q616">
            <v>0</v>
          </cell>
          <cell r="S616">
            <v>0.05</v>
          </cell>
          <cell r="T616">
            <v>22.27</v>
          </cell>
          <cell r="U616">
            <v>0.23</v>
          </cell>
          <cell r="V616">
            <v>23</v>
          </cell>
          <cell r="W616">
            <v>0.23</v>
          </cell>
          <cell r="X616">
            <v>23</v>
          </cell>
          <cell r="Y616">
            <v>23</v>
          </cell>
          <cell r="Z616">
            <v>0.33</v>
          </cell>
          <cell r="AA616">
            <v>256.62</v>
          </cell>
          <cell r="AB616">
            <v>0</v>
          </cell>
          <cell r="AQ616">
            <v>218</v>
          </cell>
          <cell r="AR616">
            <v>218</v>
          </cell>
          <cell r="AS616">
            <v>0</v>
          </cell>
          <cell r="AT616">
            <v>0</v>
          </cell>
          <cell r="AW616">
            <v>0</v>
          </cell>
          <cell r="AX616">
            <v>0</v>
          </cell>
          <cell r="AY616">
            <v>0</v>
          </cell>
          <cell r="BH616">
            <v>382</v>
          </cell>
          <cell r="BI616">
            <v>242.04</v>
          </cell>
          <cell r="BL616">
            <v>79.05</v>
          </cell>
          <cell r="BM616" t="str">
            <v>LC Nº 674/92, ALTERADA P/ LC Nº 1055/08</v>
          </cell>
        </row>
        <row r="617">
          <cell r="A617" t="str">
            <v>4081301157NE2D</v>
          </cell>
          <cell r="B617">
            <v>4081</v>
          </cell>
          <cell r="C617">
            <v>30</v>
          </cell>
          <cell r="D617">
            <v>1157</v>
          </cell>
          <cell r="E617" t="str">
            <v>COZINHEIRO HOSPITALAR</v>
          </cell>
          <cell r="F617" t="str">
            <v>NE</v>
          </cell>
          <cell r="G617">
            <v>2</v>
          </cell>
          <cell r="H617" t="str">
            <v>D</v>
          </cell>
          <cell r="I617">
            <v>4081</v>
          </cell>
          <cell r="J617">
            <v>85.77</v>
          </cell>
          <cell r="K617" t="str">
            <v>COZINHEIRO HOSPITALAR</v>
          </cell>
          <cell r="L617">
            <v>2</v>
          </cell>
          <cell r="M617" t="str">
            <v>D</v>
          </cell>
          <cell r="N617">
            <v>237.66</v>
          </cell>
          <cell r="O617">
            <v>237.66</v>
          </cell>
          <cell r="P617">
            <v>237.66</v>
          </cell>
          <cell r="Q617">
            <v>0</v>
          </cell>
          <cell r="S617">
            <v>0.05</v>
          </cell>
          <cell r="T617">
            <v>22.27</v>
          </cell>
          <cell r="U617">
            <v>0.23</v>
          </cell>
          <cell r="V617">
            <v>23</v>
          </cell>
          <cell r="W617">
            <v>0.23</v>
          </cell>
          <cell r="X617">
            <v>23</v>
          </cell>
          <cell r="Y617">
            <v>23</v>
          </cell>
          <cell r="Z617">
            <v>0.33</v>
          </cell>
          <cell r="AA617">
            <v>256.62</v>
          </cell>
          <cell r="AB617">
            <v>0</v>
          </cell>
          <cell r="AQ617">
            <v>218</v>
          </cell>
          <cell r="AR617">
            <v>218</v>
          </cell>
          <cell r="AS617">
            <v>0</v>
          </cell>
          <cell r="AT617">
            <v>0</v>
          </cell>
          <cell r="AW617">
            <v>0</v>
          </cell>
          <cell r="AX617">
            <v>0</v>
          </cell>
          <cell r="AY617">
            <v>0</v>
          </cell>
          <cell r="BH617">
            <v>382</v>
          </cell>
          <cell r="BI617">
            <v>260.66000000000003</v>
          </cell>
          <cell r="BL617">
            <v>85.77</v>
          </cell>
          <cell r="BM617" t="str">
            <v>LC Nº 674/92, ALTERADA P/ LC Nº 1055/08</v>
          </cell>
        </row>
        <row r="618">
          <cell r="A618" t="str">
            <v>4081301157NE2E</v>
          </cell>
          <cell r="B618">
            <v>4081</v>
          </cell>
          <cell r="C618">
            <v>30</v>
          </cell>
          <cell r="D618">
            <v>1157</v>
          </cell>
          <cell r="E618" t="str">
            <v>COZINHEIRO HOSPITALAR</v>
          </cell>
          <cell r="F618" t="str">
            <v>NE</v>
          </cell>
          <cell r="G618">
            <v>2</v>
          </cell>
          <cell r="H618" t="str">
            <v>E</v>
          </cell>
          <cell r="I618">
            <v>4081</v>
          </cell>
          <cell r="J618">
            <v>93.06</v>
          </cell>
          <cell r="K618" t="str">
            <v>COZINHEIRO HOSPITALAR</v>
          </cell>
          <cell r="L618">
            <v>2</v>
          </cell>
          <cell r="M618" t="str">
            <v>E</v>
          </cell>
          <cell r="N618">
            <v>257.86</v>
          </cell>
          <cell r="O618">
            <v>257.86</v>
          </cell>
          <cell r="P618">
            <v>257.86</v>
          </cell>
          <cell r="Q618">
            <v>0</v>
          </cell>
          <cell r="S618">
            <v>0.05</v>
          </cell>
          <cell r="T618">
            <v>22.27</v>
          </cell>
          <cell r="U618">
            <v>0.23</v>
          </cell>
          <cell r="V618">
            <v>23</v>
          </cell>
          <cell r="W618">
            <v>0.23</v>
          </cell>
          <cell r="X618">
            <v>23</v>
          </cell>
          <cell r="Y618">
            <v>23</v>
          </cell>
          <cell r="Z618">
            <v>0.33</v>
          </cell>
          <cell r="AA618">
            <v>256.62</v>
          </cell>
          <cell r="AB618">
            <v>0</v>
          </cell>
          <cell r="AQ618">
            <v>218</v>
          </cell>
          <cell r="AR618">
            <v>218</v>
          </cell>
          <cell r="AS618">
            <v>0</v>
          </cell>
          <cell r="AT618">
            <v>0</v>
          </cell>
          <cell r="AW618">
            <v>0</v>
          </cell>
          <cell r="AX618">
            <v>0</v>
          </cell>
          <cell r="AY618">
            <v>0</v>
          </cell>
          <cell r="BH618">
            <v>382</v>
          </cell>
          <cell r="BI618">
            <v>280.86</v>
          </cell>
          <cell r="BL618">
            <v>93.07</v>
          </cell>
          <cell r="BM618" t="str">
            <v>LC Nº 674/92, ALTERADA P/ LC Nº 1055/08</v>
          </cell>
        </row>
        <row r="619">
          <cell r="A619" t="str">
            <v>4081301157NE2F</v>
          </cell>
          <cell r="B619">
            <v>4081</v>
          </cell>
          <cell r="C619">
            <v>30</v>
          </cell>
          <cell r="D619">
            <v>1157</v>
          </cell>
          <cell r="E619" t="str">
            <v>COZINHEIRO HOSPITALAR</v>
          </cell>
          <cell r="F619" t="str">
            <v>NE</v>
          </cell>
          <cell r="G619">
            <v>2</v>
          </cell>
          <cell r="H619" t="str">
            <v>F</v>
          </cell>
          <cell r="I619">
            <v>4081</v>
          </cell>
          <cell r="J619">
            <v>100.97</v>
          </cell>
          <cell r="K619" t="str">
            <v>COZINHEIRO HOSPITALAR</v>
          </cell>
          <cell r="L619">
            <v>2</v>
          </cell>
          <cell r="M619" t="str">
            <v>F</v>
          </cell>
          <cell r="N619">
            <v>279.77999999999997</v>
          </cell>
          <cell r="O619">
            <v>279.77999999999997</v>
          </cell>
          <cell r="P619">
            <v>279.77999999999997</v>
          </cell>
          <cell r="Q619">
            <v>0</v>
          </cell>
          <cell r="S619">
            <v>0.05</v>
          </cell>
          <cell r="T619">
            <v>22.27</v>
          </cell>
          <cell r="U619">
            <v>0.23</v>
          </cell>
          <cell r="V619">
            <v>23</v>
          </cell>
          <cell r="W619">
            <v>0.23</v>
          </cell>
          <cell r="X619">
            <v>23</v>
          </cell>
          <cell r="Y619">
            <v>23</v>
          </cell>
          <cell r="Z619">
            <v>0.33</v>
          </cell>
          <cell r="AA619">
            <v>256.62</v>
          </cell>
          <cell r="AB619">
            <v>0</v>
          </cell>
          <cell r="AQ619">
            <v>218</v>
          </cell>
          <cell r="AR619">
            <v>218</v>
          </cell>
          <cell r="AS619">
            <v>0</v>
          </cell>
          <cell r="AT619">
            <v>0</v>
          </cell>
          <cell r="AW619">
            <v>0</v>
          </cell>
          <cell r="AX619">
            <v>0</v>
          </cell>
          <cell r="AY619">
            <v>0</v>
          </cell>
          <cell r="BH619">
            <v>382</v>
          </cell>
          <cell r="BI619">
            <v>302.77999999999997</v>
          </cell>
          <cell r="BL619">
            <v>100.98</v>
          </cell>
          <cell r="BM619" t="str">
            <v>LC Nº 674/92, ALTERADA P/ LC Nº 1055/08</v>
          </cell>
        </row>
        <row r="620">
          <cell r="A620" t="str">
            <v>4082301157NE2A</v>
          </cell>
          <cell r="B620">
            <v>4082</v>
          </cell>
          <cell r="C620">
            <v>30</v>
          </cell>
          <cell r="D620">
            <v>1157</v>
          </cell>
          <cell r="E620" t="str">
            <v>FISCAL SANITÁRIO</v>
          </cell>
          <cell r="F620" t="str">
            <v>NE</v>
          </cell>
          <cell r="G620">
            <v>2</v>
          </cell>
          <cell r="H620" t="str">
            <v>A</v>
          </cell>
          <cell r="I620">
            <v>4082</v>
          </cell>
          <cell r="J620">
            <v>67.150000000000006</v>
          </cell>
          <cell r="K620" t="str">
            <v>FISCAL SANITÁRIO</v>
          </cell>
          <cell r="L620">
            <v>2</v>
          </cell>
          <cell r="M620" t="str">
            <v>A</v>
          </cell>
          <cell r="N620">
            <v>186.06</v>
          </cell>
          <cell r="O620">
            <v>186.06</v>
          </cell>
          <cell r="P620">
            <v>186.06</v>
          </cell>
          <cell r="Q620">
            <v>0</v>
          </cell>
          <cell r="S620">
            <v>0.05</v>
          </cell>
          <cell r="T620">
            <v>22.27</v>
          </cell>
          <cell r="U620">
            <v>0.23</v>
          </cell>
          <cell r="V620">
            <v>23</v>
          </cell>
          <cell r="W620">
            <v>0.23</v>
          </cell>
          <cell r="X620">
            <v>23</v>
          </cell>
          <cell r="Y620">
            <v>23</v>
          </cell>
          <cell r="Z620">
            <v>0</v>
          </cell>
          <cell r="AA620">
            <v>0</v>
          </cell>
          <cell r="AB620">
            <v>0</v>
          </cell>
          <cell r="AQ620">
            <v>218</v>
          </cell>
          <cell r="AR620">
            <v>218</v>
          </cell>
          <cell r="AS620">
            <v>0</v>
          </cell>
          <cell r="AT620">
            <v>0</v>
          </cell>
          <cell r="AW620">
            <v>0</v>
          </cell>
          <cell r="AX620">
            <v>0</v>
          </cell>
          <cell r="AY620">
            <v>0</v>
          </cell>
          <cell r="BH620">
            <v>382</v>
          </cell>
          <cell r="BI620">
            <v>209.06</v>
          </cell>
          <cell r="BL620">
            <v>67.150000000000006</v>
          </cell>
          <cell r="BM620" t="str">
            <v>LC Nº 674/92, ALTERADA P/ LC Nº 1055/08</v>
          </cell>
        </row>
        <row r="621">
          <cell r="A621" t="str">
            <v>4082301157NE2B</v>
          </cell>
          <cell r="B621">
            <v>4082</v>
          </cell>
          <cell r="C621">
            <v>30</v>
          </cell>
          <cell r="D621">
            <v>1157</v>
          </cell>
          <cell r="E621" t="str">
            <v>FISCAL SANITÁRIO</v>
          </cell>
          <cell r="F621" t="str">
            <v>NE</v>
          </cell>
          <cell r="G621">
            <v>2</v>
          </cell>
          <cell r="H621" t="str">
            <v>B</v>
          </cell>
          <cell r="I621">
            <v>4082</v>
          </cell>
          <cell r="J621">
            <v>72.86</v>
          </cell>
          <cell r="K621" t="str">
            <v>FISCAL SANITÁRIO</v>
          </cell>
          <cell r="L621">
            <v>2</v>
          </cell>
          <cell r="M621" t="str">
            <v>B</v>
          </cell>
          <cell r="N621">
            <v>201.88</v>
          </cell>
          <cell r="O621">
            <v>201.88</v>
          </cell>
          <cell r="P621">
            <v>201.88</v>
          </cell>
          <cell r="Q621">
            <v>0</v>
          </cell>
          <cell r="S621">
            <v>0.05</v>
          </cell>
          <cell r="T621">
            <v>22.27</v>
          </cell>
          <cell r="U621">
            <v>0.23</v>
          </cell>
          <cell r="V621">
            <v>23</v>
          </cell>
          <cell r="W621">
            <v>0.23</v>
          </cell>
          <cell r="X621">
            <v>23</v>
          </cell>
          <cell r="Y621">
            <v>23</v>
          </cell>
          <cell r="Z621">
            <v>0</v>
          </cell>
          <cell r="AA621">
            <v>0</v>
          </cell>
          <cell r="AB621">
            <v>0</v>
          </cell>
          <cell r="AQ621">
            <v>218</v>
          </cell>
          <cell r="AR621">
            <v>218</v>
          </cell>
          <cell r="AS621">
            <v>0</v>
          </cell>
          <cell r="AT621">
            <v>0</v>
          </cell>
          <cell r="AW621">
            <v>0</v>
          </cell>
          <cell r="AX621">
            <v>0</v>
          </cell>
          <cell r="AY621">
            <v>0</v>
          </cell>
          <cell r="BH621">
            <v>382</v>
          </cell>
          <cell r="BI621">
            <v>224.88</v>
          </cell>
          <cell r="BL621">
            <v>72.86</v>
          </cell>
          <cell r="BM621" t="str">
            <v>LC Nº 674/92, ALTERADA P/ LC Nº 1055/08</v>
          </cell>
        </row>
        <row r="622">
          <cell r="A622" t="str">
            <v>4082301157NE2C</v>
          </cell>
          <cell r="B622">
            <v>4082</v>
          </cell>
          <cell r="C622">
            <v>30</v>
          </cell>
          <cell r="D622">
            <v>1157</v>
          </cell>
          <cell r="E622" t="str">
            <v>FISCAL SANITÁRIO</v>
          </cell>
          <cell r="F622" t="str">
            <v>NE</v>
          </cell>
          <cell r="G622">
            <v>2</v>
          </cell>
          <cell r="H622" t="str">
            <v>C</v>
          </cell>
          <cell r="I622">
            <v>4082</v>
          </cell>
          <cell r="J622">
            <v>79.05</v>
          </cell>
          <cell r="K622" t="str">
            <v>FISCAL SANITÁRIO</v>
          </cell>
          <cell r="L622">
            <v>2</v>
          </cell>
          <cell r="M622" t="str">
            <v>C</v>
          </cell>
          <cell r="N622">
            <v>219.04</v>
          </cell>
          <cell r="O622">
            <v>219.04</v>
          </cell>
          <cell r="P622">
            <v>219.04</v>
          </cell>
          <cell r="Q622">
            <v>0</v>
          </cell>
          <cell r="S622">
            <v>0.05</v>
          </cell>
          <cell r="T622">
            <v>22.27</v>
          </cell>
          <cell r="U622">
            <v>0.23</v>
          </cell>
          <cell r="V622">
            <v>23</v>
          </cell>
          <cell r="W622">
            <v>0.23</v>
          </cell>
          <cell r="X622">
            <v>23</v>
          </cell>
          <cell r="Y622">
            <v>23</v>
          </cell>
          <cell r="Z622">
            <v>0</v>
          </cell>
          <cell r="AA622">
            <v>0</v>
          </cell>
          <cell r="AB622">
            <v>0</v>
          </cell>
          <cell r="AQ622">
            <v>218</v>
          </cell>
          <cell r="AR622">
            <v>218</v>
          </cell>
          <cell r="AS622">
            <v>0</v>
          </cell>
          <cell r="AT622">
            <v>0</v>
          </cell>
          <cell r="AW622">
            <v>0</v>
          </cell>
          <cell r="AX622">
            <v>0</v>
          </cell>
          <cell r="AY622">
            <v>0</v>
          </cell>
          <cell r="BH622">
            <v>382</v>
          </cell>
          <cell r="BI622">
            <v>242.04</v>
          </cell>
          <cell r="BL622">
            <v>79.05</v>
          </cell>
          <cell r="BM622" t="str">
            <v>LC Nº 674/92, ALTERADA P/ LC Nº 1055/08</v>
          </cell>
        </row>
        <row r="623">
          <cell r="A623" t="str">
            <v>4082301157NE2D</v>
          </cell>
          <cell r="B623">
            <v>4082</v>
          </cell>
          <cell r="C623">
            <v>30</v>
          </cell>
          <cell r="D623">
            <v>1157</v>
          </cell>
          <cell r="E623" t="str">
            <v>FISCAL SANITÁRIO</v>
          </cell>
          <cell r="F623" t="str">
            <v>NE</v>
          </cell>
          <cell r="G623">
            <v>2</v>
          </cell>
          <cell r="H623" t="str">
            <v>D</v>
          </cell>
          <cell r="I623">
            <v>4082</v>
          </cell>
          <cell r="J623">
            <v>85.77</v>
          </cell>
          <cell r="K623" t="str">
            <v>FISCAL SANITÁRIO</v>
          </cell>
          <cell r="L623">
            <v>2</v>
          </cell>
          <cell r="M623" t="str">
            <v>D</v>
          </cell>
          <cell r="N623">
            <v>237.66</v>
          </cell>
          <cell r="O623">
            <v>237.66</v>
          </cell>
          <cell r="P623">
            <v>237.66</v>
          </cell>
          <cell r="Q623">
            <v>0</v>
          </cell>
          <cell r="S623">
            <v>0.05</v>
          </cell>
          <cell r="T623">
            <v>22.27</v>
          </cell>
          <cell r="U623">
            <v>0.23</v>
          </cell>
          <cell r="V623">
            <v>23</v>
          </cell>
          <cell r="W623">
            <v>0.23</v>
          </cell>
          <cell r="X623">
            <v>23</v>
          </cell>
          <cell r="Y623">
            <v>23</v>
          </cell>
          <cell r="Z623">
            <v>0</v>
          </cell>
          <cell r="AA623">
            <v>0</v>
          </cell>
          <cell r="AB623">
            <v>0</v>
          </cell>
          <cell r="AQ623">
            <v>218</v>
          </cell>
          <cell r="AR623">
            <v>218</v>
          </cell>
          <cell r="AS623">
            <v>0</v>
          </cell>
          <cell r="AT623">
            <v>0</v>
          </cell>
          <cell r="AW623">
            <v>0</v>
          </cell>
          <cell r="AX623">
            <v>0</v>
          </cell>
          <cell r="AY623">
            <v>0</v>
          </cell>
          <cell r="BH623">
            <v>382</v>
          </cell>
          <cell r="BI623">
            <v>260.66000000000003</v>
          </cell>
          <cell r="BL623">
            <v>85.77</v>
          </cell>
          <cell r="BM623" t="str">
            <v>LC Nº 674/92, ALTERADA P/ LC Nº 1055/08</v>
          </cell>
        </row>
        <row r="624">
          <cell r="A624" t="str">
            <v>4082301157NE2E</v>
          </cell>
          <cell r="B624">
            <v>4082</v>
          </cell>
          <cell r="C624">
            <v>30</v>
          </cell>
          <cell r="D624">
            <v>1157</v>
          </cell>
          <cell r="E624" t="str">
            <v>FISCAL SANITÁRIO</v>
          </cell>
          <cell r="F624" t="str">
            <v>NE</v>
          </cell>
          <cell r="G624">
            <v>2</v>
          </cell>
          <cell r="H624" t="str">
            <v>E</v>
          </cell>
          <cell r="I624">
            <v>4082</v>
          </cell>
          <cell r="J624">
            <v>93.06</v>
          </cell>
          <cell r="K624" t="str">
            <v>FISCAL SANITÁRIO</v>
          </cell>
          <cell r="L624">
            <v>2</v>
          </cell>
          <cell r="M624" t="str">
            <v>E</v>
          </cell>
          <cell r="N624">
            <v>257.86</v>
          </cell>
          <cell r="O624">
            <v>257.86</v>
          </cell>
          <cell r="P624">
            <v>257.86</v>
          </cell>
          <cell r="Q624">
            <v>0</v>
          </cell>
          <cell r="S624">
            <v>0.05</v>
          </cell>
          <cell r="T624">
            <v>22.27</v>
          </cell>
          <cell r="U624">
            <v>0.23</v>
          </cell>
          <cell r="V624">
            <v>23</v>
          </cell>
          <cell r="W624">
            <v>0.23</v>
          </cell>
          <cell r="X624">
            <v>23</v>
          </cell>
          <cell r="Y624">
            <v>23</v>
          </cell>
          <cell r="Z624">
            <v>0</v>
          </cell>
          <cell r="AA624">
            <v>0</v>
          </cell>
          <cell r="AB624">
            <v>0</v>
          </cell>
          <cell r="AQ624">
            <v>218</v>
          </cell>
          <cell r="AR624">
            <v>218</v>
          </cell>
          <cell r="AS624">
            <v>0</v>
          </cell>
          <cell r="AT624">
            <v>0</v>
          </cell>
          <cell r="AW624">
            <v>0</v>
          </cell>
          <cell r="AX624">
            <v>0</v>
          </cell>
          <cell r="AY624">
            <v>0</v>
          </cell>
          <cell r="BH624">
            <v>382</v>
          </cell>
          <cell r="BI624">
            <v>280.86</v>
          </cell>
          <cell r="BL624">
            <v>93.07</v>
          </cell>
          <cell r="BM624" t="str">
            <v>LC Nº 674/92, ALTERADA P/ LC Nº 1055/08</v>
          </cell>
        </row>
        <row r="625">
          <cell r="A625" t="str">
            <v>4082301157NE2F</v>
          </cell>
          <cell r="B625">
            <v>4082</v>
          </cell>
          <cell r="C625">
            <v>30</v>
          </cell>
          <cell r="D625">
            <v>1157</v>
          </cell>
          <cell r="E625" t="str">
            <v>FISCAL SANITÁRIO</v>
          </cell>
          <cell r="F625" t="str">
            <v>NE</v>
          </cell>
          <cell r="G625">
            <v>2</v>
          </cell>
          <cell r="H625" t="str">
            <v>F</v>
          </cell>
          <cell r="I625">
            <v>4082</v>
          </cell>
          <cell r="J625">
            <v>100.97</v>
          </cell>
          <cell r="K625" t="str">
            <v>FISCAL SANITÁRIO</v>
          </cell>
          <cell r="L625">
            <v>2</v>
          </cell>
          <cell r="M625" t="str">
            <v>F</v>
          </cell>
          <cell r="N625">
            <v>279.77999999999997</v>
          </cell>
          <cell r="O625">
            <v>279.77999999999997</v>
          </cell>
          <cell r="P625">
            <v>279.77999999999997</v>
          </cell>
          <cell r="Q625">
            <v>0</v>
          </cell>
          <cell r="S625">
            <v>0.05</v>
          </cell>
          <cell r="T625">
            <v>22.27</v>
          </cell>
          <cell r="U625">
            <v>0.23</v>
          </cell>
          <cell r="V625">
            <v>23</v>
          </cell>
          <cell r="W625">
            <v>0.23</v>
          </cell>
          <cell r="X625">
            <v>23</v>
          </cell>
          <cell r="Y625">
            <v>23</v>
          </cell>
          <cell r="Z625">
            <v>0</v>
          </cell>
          <cell r="AA625">
            <v>0</v>
          </cell>
          <cell r="AB625">
            <v>0</v>
          </cell>
          <cell r="AQ625">
            <v>218</v>
          </cell>
          <cell r="AR625">
            <v>218</v>
          </cell>
          <cell r="AS625">
            <v>0</v>
          </cell>
          <cell r="AT625">
            <v>0</v>
          </cell>
          <cell r="AW625">
            <v>0</v>
          </cell>
          <cell r="AX625">
            <v>0</v>
          </cell>
          <cell r="AY625">
            <v>0</v>
          </cell>
          <cell r="BH625">
            <v>382</v>
          </cell>
          <cell r="BI625">
            <v>302.77999999999997</v>
          </cell>
          <cell r="BL625">
            <v>100.98</v>
          </cell>
          <cell r="BM625" t="str">
            <v>LC Nº 674/92, ALTERADA P/ LC Nº 1055/08</v>
          </cell>
        </row>
        <row r="626">
          <cell r="A626" t="str">
            <v>4083301157NE1A</v>
          </cell>
          <cell r="B626">
            <v>4083</v>
          </cell>
          <cell r="C626">
            <v>30</v>
          </cell>
          <cell r="D626">
            <v>1157</v>
          </cell>
          <cell r="E626" t="str">
            <v>MECÂNICO DE APAR. DE PRECISÃO</v>
          </cell>
          <cell r="F626" t="str">
            <v>NE</v>
          </cell>
          <cell r="G626">
            <v>2</v>
          </cell>
          <cell r="H626" t="str">
            <v>A</v>
          </cell>
          <cell r="I626">
            <v>4083</v>
          </cell>
          <cell r="J626">
            <v>67.150000000000006</v>
          </cell>
          <cell r="K626" t="str">
            <v>AUXILIAR DE SAÚDE</v>
          </cell>
          <cell r="L626">
            <v>1</v>
          </cell>
          <cell r="M626" t="str">
            <v>A</v>
          </cell>
          <cell r="N626">
            <v>245</v>
          </cell>
          <cell r="O626">
            <v>262.14999999999998</v>
          </cell>
          <cell r="P626">
            <v>262.14999999999998</v>
          </cell>
          <cell r="Q626">
            <v>0</v>
          </cell>
          <cell r="S626">
            <v>0.05</v>
          </cell>
          <cell r="T626">
            <v>22.27</v>
          </cell>
          <cell r="U626">
            <v>4.5136000000000003</v>
          </cell>
          <cell r="V626">
            <v>451.36</v>
          </cell>
          <cell r="W626">
            <v>4.8296000000000001</v>
          </cell>
          <cell r="X626">
            <v>482.96</v>
          </cell>
          <cell r="Y626">
            <v>482.96</v>
          </cell>
          <cell r="Z626">
            <v>0.39</v>
          </cell>
          <cell r="AA626">
            <v>303.27999999999997</v>
          </cell>
          <cell r="AB626">
            <v>0</v>
          </cell>
          <cell r="AQ626">
            <v>252</v>
          </cell>
          <cell r="AR626">
            <v>252</v>
          </cell>
          <cell r="AS626">
            <v>0</v>
          </cell>
          <cell r="AT626">
            <v>0</v>
          </cell>
          <cell r="AW626">
            <v>0</v>
          </cell>
          <cell r="AX626">
            <v>0</v>
          </cell>
          <cell r="AY626">
            <v>0</v>
          </cell>
          <cell r="BH626">
            <v>382</v>
          </cell>
          <cell r="BI626">
            <v>745.11</v>
          </cell>
          <cell r="BL626">
            <v>67.150000000000006</v>
          </cell>
          <cell r="BM626" t="str">
            <v>LC Nº 674/92, ALTERADA P/ LC Nº 1055/08</v>
          </cell>
        </row>
        <row r="627">
          <cell r="A627" t="str">
            <v>4083301157NE1B</v>
          </cell>
          <cell r="B627">
            <v>4083</v>
          </cell>
          <cell r="C627">
            <v>30</v>
          </cell>
          <cell r="D627">
            <v>1157</v>
          </cell>
          <cell r="E627" t="str">
            <v>MECÂNICO DE APAR. DE PRECISÃO</v>
          </cell>
          <cell r="F627" t="str">
            <v>NE</v>
          </cell>
          <cell r="G627">
            <v>2</v>
          </cell>
          <cell r="H627" t="str">
            <v>B</v>
          </cell>
          <cell r="I627">
            <v>4083</v>
          </cell>
          <cell r="J627">
            <v>72.86</v>
          </cell>
          <cell r="K627" t="str">
            <v>AUXILIAR DE SAÚDE</v>
          </cell>
          <cell r="L627">
            <v>1</v>
          </cell>
          <cell r="M627" t="str">
            <v>B</v>
          </cell>
          <cell r="N627">
            <v>257.25</v>
          </cell>
          <cell r="O627">
            <v>275.26</v>
          </cell>
          <cell r="P627">
            <v>275.26</v>
          </cell>
          <cell r="Q627">
            <v>0</v>
          </cell>
          <cell r="S627">
            <v>0.05</v>
          </cell>
          <cell r="T627">
            <v>22.27</v>
          </cell>
          <cell r="U627">
            <v>4.5136000000000003</v>
          </cell>
          <cell r="V627">
            <v>451.36</v>
          </cell>
          <cell r="W627">
            <v>4.8296000000000001</v>
          </cell>
          <cell r="X627">
            <v>482.96</v>
          </cell>
          <cell r="Y627">
            <v>482.96</v>
          </cell>
          <cell r="Z627">
            <v>0.39</v>
          </cell>
          <cell r="AA627">
            <v>303.27999999999997</v>
          </cell>
          <cell r="AB627">
            <v>0</v>
          </cell>
          <cell r="AQ627">
            <v>252</v>
          </cell>
          <cell r="AR627">
            <v>252</v>
          </cell>
          <cell r="AS627">
            <v>0</v>
          </cell>
          <cell r="AT627">
            <v>0</v>
          </cell>
          <cell r="AW627">
            <v>0</v>
          </cell>
          <cell r="AX627">
            <v>0</v>
          </cell>
          <cell r="AY627">
            <v>0</v>
          </cell>
          <cell r="BH627">
            <v>382</v>
          </cell>
          <cell r="BI627">
            <v>758.22</v>
          </cell>
          <cell r="BL627">
            <v>72.86</v>
          </cell>
          <cell r="BM627" t="str">
            <v>LC Nº 674/92, ALTERADA P/ LC Nº 1055/08</v>
          </cell>
        </row>
        <row r="628">
          <cell r="A628" t="str">
            <v>4083301157NE1C</v>
          </cell>
          <cell r="B628">
            <v>4083</v>
          </cell>
          <cell r="C628">
            <v>30</v>
          </cell>
          <cell r="D628">
            <v>1157</v>
          </cell>
          <cell r="E628" t="str">
            <v>MECÂNICO DE APAR. DE PRECISÃO</v>
          </cell>
          <cell r="F628" t="str">
            <v>NE</v>
          </cell>
          <cell r="G628">
            <v>2</v>
          </cell>
          <cell r="H628" t="str">
            <v>C</v>
          </cell>
          <cell r="I628">
            <v>4083</v>
          </cell>
          <cell r="J628">
            <v>79.05</v>
          </cell>
          <cell r="K628" t="str">
            <v>AUXILIAR DE SAÚDE</v>
          </cell>
          <cell r="L628">
            <v>1</v>
          </cell>
          <cell r="M628" t="str">
            <v>C</v>
          </cell>
          <cell r="N628">
            <v>270.11</v>
          </cell>
          <cell r="O628">
            <v>289.02</v>
          </cell>
          <cell r="P628">
            <v>289.02</v>
          </cell>
          <cell r="Q628">
            <v>0</v>
          </cell>
          <cell r="S628">
            <v>0.05</v>
          </cell>
          <cell r="T628">
            <v>22.27</v>
          </cell>
          <cell r="U628">
            <v>4.5136000000000003</v>
          </cell>
          <cell r="V628">
            <v>451.36</v>
          </cell>
          <cell r="W628">
            <v>4.8296000000000001</v>
          </cell>
          <cell r="X628">
            <v>482.96</v>
          </cell>
          <cell r="Y628">
            <v>482.96</v>
          </cell>
          <cell r="Z628">
            <v>0.39</v>
          </cell>
          <cell r="AA628">
            <v>303.27999999999997</v>
          </cell>
          <cell r="AB628">
            <v>0</v>
          </cell>
          <cell r="AQ628">
            <v>252</v>
          </cell>
          <cell r="AR628">
            <v>252</v>
          </cell>
          <cell r="AS628">
            <v>0</v>
          </cell>
          <cell r="AT628">
            <v>0</v>
          </cell>
          <cell r="AW628">
            <v>0</v>
          </cell>
          <cell r="AX628">
            <v>0</v>
          </cell>
          <cell r="AY628">
            <v>0</v>
          </cell>
          <cell r="BH628">
            <v>382</v>
          </cell>
          <cell r="BI628">
            <v>771.98</v>
          </cell>
          <cell r="BL628">
            <v>79.05</v>
          </cell>
          <cell r="BM628" t="str">
            <v>LC Nº 674/92, ALTERADA P/ LC Nº 1055/08</v>
          </cell>
        </row>
        <row r="629">
          <cell r="A629" t="str">
            <v>4083301157NE1D</v>
          </cell>
          <cell r="B629">
            <v>4083</v>
          </cell>
          <cell r="C629">
            <v>30</v>
          </cell>
          <cell r="D629">
            <v>1157</v>
          </cell>
          <cell r="E629" t="str">
            <v>MECÂNICO DE APAR. DE PRECISÃO</v>
          </cell>
          <cell r="F629" t="str">
            <v>NE</v>
          </cell>
          <cell r="G629">
            <v>2</v>
          </cell>
          <cell r="H629" t="str">
            <v>D</v>
          </cell>
          <cell r="I629">
            <v>4083</v>
          </cell>
          <cell r="J629">
            <v>85.77</v>
          </cell>
          <cell r="K629" t="str">
            <v>AUXILIAR DE SAÚDE</v>
          </cell>
          <cell r="L629">
            <v>1</v>
          </cell>
          <cell r="M629" t="str">
            <v>D</v>
          </cell>
          <cell r="N629">
            <v>283.62</v>
          </cell>
          <cell r="O629">
            <v>303.47000000000003</v>
          </cell>
          <cell r="P629">
            <v>303.47000000000003</v>
          </cell>
          <cell r="Q629">
            <v>0</v>
          </cell>
          <cell r="S629">
            <v>0.05</v>
          </cell>
          <cell r="T629">
            <v>22.27</v>
          </cell>
          <cell r="U629">
            <v>4.5136000000000003</v>
          </cell>
          <cell r="V629">
            <v>451.36</v>
          </cell>
          <cell r="W629">
            <v>4.8296000000000001</v>
          </cell>
          <cell r="X629">
            <v>482.96</v>
          </cell>
          <cell r="Y629">
            <v>482.96</v>
          </cell>
          <cell r="Z629">
            <v>0.39</v>
          </cell>
          <cell r="AA629">
            <v>303.27999999999997</v>
          </cell>
          <cell r="AB629">
            <v>0</v>
          </cell>
          <cell r="AQ629">
            <v>252</v>
          </cell>
          <cell r="AR629">
            <v>252</v>
          </cell>
          <cell r="AS629">
            <v>0</v>
          </cell>
          <cell r="AT629">
            <v>0</v>
          </cell>
          <cell r="AW629">
            <v>0</v>
          </cell>
          <cell r="AX629">
            <v>0</v>
          </cell>
          <cell r="AY629">
            <v>0</v>
          </cell>
          <cell r="BH629">
            <v>382</v>
          </cell>
          <cell r="BI629">
            <v>786.43</v>
          </cell>
          <cell r="BL629">
            <v>85.77</v>
          </cell>
          <cell r="BM629" t="str">
            <v>LC Nº 674/92, ALTERADA P/ LC Nº 1055/08</v>
          </cell>
        </row>
        <row r="630">
          <cell r="A630" t="str">
            <v>4083301157NE1E</v>
          </cell>
          <cell r="B630">
            <v>4083</v>
          </cell>
          <cell r="C630">
            <v>30</v>
          </cell>
          <cell r="D630">
            <v>1157</v>
          </cell>
          <cell r="E630" t="str">
            <v>MECÂNICO DE APAR. DE PRECISÃO</v>
          </cell>
          <cell r="F630" t="str">
            <v>NE</v>
          </cell>
          <cell r="G630">
            <v>2</v>
          </cell>
          <cell r="H630" t="str">
            <v>E</v>
          </cell>
          <cell r="I630">
            <v>4083</v>
          </cell>
          <cell r="J630">
            <v>93.06</v>
          </cell>
          <cell r="K630" t="str">
            <v>AUXILIAR DE SAÚDE</v>
          </cell>
          <cell r="L630">
            <v>1</v>
          </cell>
          <cell r="M630" t="str">
            <v>E</v>
          </cell>
          <cell r="N630">
            <v>297.8</v>
          </cell>
          <cell r="O630">
            <v>318.64</v>
          </cell>
          <cell r="P630">
            <v>318.64</v>
          </cell>
          <cell r="Q630">
            <v>0</v>
          </cell>
          <cell r="S630">
            <v>0.05</v>
          </cell>
          <cell r="T630">
            <v>22.27</v>
          </cell>
          <cell r="U630">
            <v>4.5136000000000003</v>
          </cell>
          <cell r="V630">
            <v>451.36</v>
          </cell>
          <cell r="W630">
            <v>4.8296000000000001</v>
          </cell>
          <cell r="X630">
            <v>482.96</v>
          </cell>
          <cell r="Y630">
            <v>482.96</v>
          </cell>
          <cell r="Z630">
            <v>0.39</v>
          </cell>
          <cell r="AA630">
            <v>303.27999999999997</v>
          </cell>
          <cell r="AB630">
            <v>0</v>
          </cell>
          <cell r="AQ630">
            <v>252</v>
          </cell>
          <cell r="AR630">
            <v>252</v>
          </cell>
          <cell r="AS630">
            <v>0</v>
          </cell>
          <cell r="AT630">
            <v>0</v>
          </cell>
          <cell r="AW630">
            <v>0</v>
          </cell>
          <cell r="AX630">
            <v>0</v>
          </cell>
          <cell r="AY630">
            <v>0</v>
          </cell>
          <cell r="BH630">
            <v>382</v>
          </cell>
          <cell r="BI630">
            <v>801.6</v>
          </cell>
          <cell r="BL630">
            <v>93.07</v>
          </cell>
          <cell r="BM630" t="str">
            <v>LC Nº 674/92, ALTERADA P/ LC Nº 1055/08</v>
          </cell>
        </row>
        <row r="631">
          <cell r="A631" t="str">
            <v>4083301157NE1F</v>
          </cell>
          <cell r="B631">
            <v>4083</v>
          </cell>
          <cell r="C631">
            <v>30</v>
          </cell>
          <cell r="D631">
            <v>1157</v>
          </cell>
          <cell r="E631" t="str">
            <v>MECÂNICO DE APAR. DE PRECISÃO</v>
          </cell>
          <cell r="F631" t="str">
            <v>NE</v>
          </cell>
          <cell r="G631">
            <v>2</v>
          </cell>
          <cell r="H631" t="str">
            <v>F</v>
          </cell>
          <cell r="I631">
            <v>4083</v>
          </cell>
          <cell r="J631">
            <v>100.97</v>
          </cell>
          <cell r="K631" t="str">
            <v>AUXILIAR DE SAÚDE</v>
          </cell>
          <cell r="L631">
            <v>1</v>
          </cell>
          <cell r="M631" t="str">
            <v>F</v>
          </cell>
          <cell r="N631">
            <v>312.69</v>
          </cell>
          <cell r="O631">
            <v>334.58</v>
          </cell>
          <cell r="P631">
            <v>334.58</v>
          </cell>
          <cell r="Q631">
            <v>0</v>
          </cell>
          <cell r="S631">
            <v>0.05</v>
          </cell>
          <cell r="T631">
            <v>22.27</v>
          </cell>
          <cell r="U631">
            <v>4.5136000000000003</v>
          </cell>
          <cell r="V631">
            <v>451.36</v>
          </cell>
          <cell r="W631">
            <v>4.8296000000000001</v>
          </cell>
          <cell r="X631">
            <v>482.96</v>
          </cell>
          <cell r="Y631">
            <v>482.96</v>
          </cell>
          <cell r="Z631">
            <v>0.39</v>
          </cell>
          <cell r="AA631">
            <v>303.27999999999997</v>
          </cell>
          <cell r="AB631">
            <v>0</v>
          </cell>
          <cell r="AQ631">
            <v>252</v>
          </cell>
          <cell r="AR631">
            <v>252</v>
          </cell>
          <cell r="AS631">
            <v>0</v>
          </cell>
          <cell r="AT631">
            <v>0</v>
          </cell>
          <cell r="AW631">
            <v>0</v>
          </cell>
          <cell r="AX631">
            <v>0</v>
          </cell>
          <cell r="AY631">
            <v>0</v>
          </cell>
          <cell r="BH631">
            <v>382</v>
          </cell>
          <cell r="BI631">
            <v>817.54</v>
          </cell>
          <cell r="BL631">
            <v>100.98</v>
          </cell>
          <cell r="BM631" t="str">
            <v>LC Nº 674/92, ALTERADA P/ LC Nº 1055/08</v>
          </cell>
        </row>
        <row r="632">
          <cell r="A632" t="str">
            <v>4083301157NE1G</v>
          </cell>
          <cell r="B632">
            <v>4083</v>
          </cell>
          <cell r="C632">
            <v>30</v>
          </cell>
          <cell r="D632">
            <v>1157</v>
          </cell>
          <cell r="F632" t="str">
            <v>NE</v>
          </cell>
          <cell r="K632" t="str">
            <v>AUXILIAR DE SAÚDE</v>
          </cell>
          <cell r="L632">
            <v>1</v>
          </cell>
          <cell r="M632" t="str">
            <v>G</v>
          </cell>
          <cell r="N632">
            <v>328.32</v>
          </cell>
          <cell r="O632">
            <v>351.31</v>
          </cell>
          <cell r="P632">
            <v>351.31</v>
          </cell>
          <cell r="U632">
            <v>4.5136000000000003</v>
          </cell>
          <cell r="V632">
            <v>451.36</v>
          </cell>
          <cell r="W632">
            <v>4.8296000000000001</v>
          </cell>
          <cell r="X632">
            <v>482.96</v>
          </cell>
          <cell r="Y632">
            <v>482.96</v>
          </cell>
          <cell r="AB632">
            <v>0</v>
          </cell>
          <cell r="AQ632">
            <v>252</v>
          </cell>
          <cell r="AR632">
            <v>252</v>
          </cell>
          <cell r="AX632">
            <v>0</v>
          </cell>
          <cell r="BI632">
            <v>834.27</v>
          </cell>
        </row>
        <row r="633">
          <cell r="A633" t="str">
            <v>4083301157NE1H</v>
          </cell>
          <cell r="B633">
            <v>4083</v>
          </cell>
          <cell r="C633">
            <v>30</v>
          </cell>
          <cell r="D633">
            <v>1157</v>
          </cell>
          <cell r="F633" t="str">
            <v>NE</v>
          </cell>
          <cell r="K633" t="str">
            <v>AUXILIAR DE SAÚDE</v>
          </cell>
          <cell r="L633">
            <v>1</v>
          </cell>
          <cell r="M633" t="str">
            <v>H</v>
          </cell>
          <cell r="N633">
            <v>344.74</v>
          </cell>
          <cell r="O633">
            <v>368.87</v>
          </cell>
          <cell r="P633">
            <v>368.87</v>
          </cell>
          <cell r="U633">
            <v>4.5136000000000003</v>
          </cell>
          <cell r="V633">
            <v>451.36</v>
          </cell>
          <cell r="W633">
            <v>4.8296000000000001</v>
          </cell>
          <cell r="X633">
            <v>482.96</v>
          </cell>
          <cell r="Y633">
            <v>482.96</v>
          </cell>
          <cell r="AB633">
            <v>0</v>
          </cell>
          <cell r="AQ633">
            <v>252</v>
          </cell>
          <cell r="AR633">
            <v>252</v>
          </cell>
          <cell r="AX633">
            <v>0</v>
          </cell>
          <cell r="BI633">
            <v>851.83</v>
          </cell>
        </row>
        <row r="634">
          <cell r="A634" t="str">
            <v>4083301157NE1I</v>
          </cell>
          <cell r="B634">
            <v>4083</v>
          </cell>
          <cell r="C634">
            <v>30</v>
          </cell>
          <cell r="D634">
            <v>1157</v>
          </cell>
          <cell r="F634" t="str">
            <v>NE</v>
          </cell>
          <cell r="K634" t="str">
            <v>AUXILIAR DE SAÚDE</v>
          </cell>
          <cell r="L634">
            <v>1</v>
          </cell>
          <cell r="M634" t="str">
            <v>I</v>
          </cell>
          <cell r="N634">
            <v>361.98</v>
          </cell>
          <cell r="O634">
            <v>387.31</v>
          </cell>
          <cell r="P634">
            <v>387.31</v>
          </cell>
          <cell r="U634">
            <v>4.5136000000000003</v>
          </cell>
          <cell r="V634">
            <v>451.36</v>
          </cell>
          <cell r="W634">
            <v>4.8296000000000001</v>
          </cell>
          <cell r="X634">
            <v>482.96</v>
          </cell>
          <cell r="Y634">
            <v>482.96</v>
          </cell>
          <cell r="AB634">
            <v>0</v>
          </cell>
          <cell r="AQ634">
            <v>252</v>
          </cell>
          <cell r="AR634">
            <v>252</v>
          </cell>
          <cell r="AX634">
            <v>0</v>
          </cell>
          <cell r="BI634">
            <v>870.27</v>
          </cell>
        </row>
        <row r="635">
          <cell r="A635" t="str">
            <v>4083301157NE1J</v>
          </cell>
          <cell r="B635">
            <v>4083</v>
          </cell>
          <cell r="C635">
            <v>30</v>
          </cell>
          <cell r="D635">
            <v>1157</v>
          </cell>
          <cell r="F635" t="str">
            <v>NE</v>
          </cell>
          <cell r="K635" t="str">
            <v>AUXILIAR DE SAÚDE</v>
          </cell>
          <cell r="L635">
            <v>1</v>
          </cell>
          <cell r="M635" t="str">
            <v>J</v>
          </cell>
          <cell r="N635">
            <v>380.08</v>
          </cell>
          <cell r="O635">
            <v>406.68</v>
          </cell>
          <cell r="P635">
            <v>406.68</v>
          </cell>
          <cell r="U635">
            <v>4.5136000000000003</v>
          </cell>
          <cell r="V635">
            <v>451.36</v>
          </cell>
          <cell r="W635">
            <v>4.8296000000000001</v>
          </cell>
          <cell r="X635">
            <v>482.96</v>
          </cell>
          <cell r="Y635">
            <v>482.96</v>
          </cell>
          <cell r="AB635">
            <v>0</v>
          </cell>
          <cell r="AQ635">
            <v>252</v>
          </cell>
          <cell r="AR635">
            <v>252</v>
          </cell>
          <cell r="AX635">
            <v>0</v>
          </cell>
          <cell r="BI635">
            <v>889.64</v>
          </cell>
        </row>
        <row r="636">
          <cell r="A636" t="str">
            <v>4084301157NE1A</v>
          </cell>
          <cell r="B636">
            <v>4084</v>
          </cell>
          <cell r="C636">
            <v>30</v>
          </cell>
          <cell r="D636">
            <v>1157</v>
          </cell>
          <cell r="E636" t="str">
            <v>SERVIÇAL DE LABORATÓRIO</v>
          </cell>
          <cell r="F636" t="str">
            <v>NE</v>
          </cell>
          <cell r="G636">
            <v>1</v>
          </cell>
          <cell r="H636" t="str">
            <v>A</v>
          </cell>
          <cell r="I636">
            <v>4084</v>
          </cell>
          <cell r="J636">
            <v>62.47</v>
          </cell>
          <cell r="K636" t="str">
            <v>AUXILIAR DE SAÚDE</v>
          </cell>
          <cell r="L636">
            <v>1</v>
          </cell>
          <cell r="M636" t="str">
            <v>A</v>
          </cell>
          <cell r="N636">
            <v>245</v>
          </cell>
          <cell r="O636">
            <v>262.14999999999998</v>
          </cell>
          <cell r="P636">
            <v>262.14999999999998</v>
          </cell>
          <cell r="Q636">
            <v>0</v>
          </cell>
          <cell r="S636">
            <v>0.05</v>
          </cell>
          <cell r="T636">
            <v>22.27</v>
          </cell>
          <cell r="U636">
            <v>4.5136000000000003</v>
          </cell>
          <cell r="V636">
            <v>451.36</v>
          </cell>
          <cell r="W636">
            <v>4.8296000000000001</v>
          </cell>
          <cell r="X636">
            <v>482.96</v>
          </cell>
          <cell r="Y636">
            <v>482.96</v>
          </cell>
          <cell r="Z636">
            <v>0.33</v>
          </cell>
          <cell r="AA636">
            <v>256.62</v>
          </cell>
          <cell r="AB636">
            <v>0</v>
          </cell>
          <cell r="AQ636">
            <v>252</v>
          </cell>
          <cell r="AR636">
            <v>252</v>
          </cell>
          <cell r="AS636">
            <v>0</v>
          </cell>
          <cell r="AT636">
            <v>0</v>
          </cell>
          <cell r="AW636">
            <v>0</v>
          </cell>
          <cell r="AX636">
            <v>0</v>
          </cell>
          <cell r="AY636">
            <v>0</v>
          </cell>
          <cell r="BH636">
            <v>382</v>
          </cell>
          <cell r="BI636">
            <v>745.11</v>
          </cell>
          <cell r="BL636">
            <v>62.47</v>
          </cell>
          <cell r="BM636" t="str">
            <v>LC Nº 674/92, ALTERADA P/ LC Nº 1055/08</v>
          </cell>
        </row>
        <row r="637">
          <cell r="A637" t="str">
            <v>4084301157NE1B</v>
          </cell>
          <cell r="B637">
            <v>4084</v>
          </cell>
          <cell r="C637">
            <v>30</v>
          </cell>
          <cell r="D637">
            <v>1157</v>
          </cell>
          <cell r="E637" t="str">
            <v>SERVIÇAL DE LABORATÓRIO</v>
          </cell>
          <cell r="F637" t="str">
            <v>NE</v>
          </cell>
          <cell r="G637">
            <v>1</v>
          </cell>
          <cell r="H637" t="str">
            <v>B</v>
          </cell>
          <cell r="I637">
            <v>4084</v>
          </cell>
          <cell r="J637">
            <v>67.78</v>
          </cell>
          <cell r="K637" t="str">
            <v>AUXILIAR DE SAÚDE</v>
          </cell>
          <cell r="L637">
            <v>1</v>
          </cell>
          <cell r="M637" t="str">
            <v>B</v>
          </cell>
          <cell r="N637">
            <v>257.25</v>
          </cell>
          <cell r="O637">
            <v>275.26</v>
          </cell>
          <cell r="P637">
            <v>275.26</v>
          </cell>
          <cell r="Q637">
            <v>0</v>
          </cell>
          <cell r="S637">
            <v>0.05</v>
          </cell>
          <cell r="T637">
            <v>22.27</v>
          </cell>
          <cell r="U637">
            <v>4.5136000000000003</v>
          </cell>
          <cell r="V637">
            <v>451.36</v>
          </cell>
          <cell r="W637">
            <v>4.8296000000000001</v>
          </cell>
          <cell r="X637">
            <v>482.96</v>
          </cell>
          <cell r="Y637">
            <v>482.96</v>
          </cell>
          <cell r="Z637">
            <v>0.33</v>
          </cell>
          <cell r="AA637">
            <v>256.62</v>
          </cell>
          <cell r="AB637">
            <v>0</v>
          </cell>
          <cell r="AQ637">
            <v>252</v>
          </cell>
          <cell r="AR637">
            <v>252</v>
          </cell>
          <cell r="AS637">
            <v>0</v>
          </cell>
          <cell r="AT637">
            <v>0</v>
          </cell>
          <cell r="AW637">
            <v>0</v>
          </cell>
          <cell r="AX637">
            <v>0</v>
          </cell>
          <cell r="AY637">
            <v>0</v>
          </cell>
          <cell r="BH637">
            <v>382</v>
          </cell>
          <cell r="BI637">
            <v>758.22</v>
          </cell>
          <cell r="BL637">
            <v>67.77</v>
          </cell>
          <cell r="BM637" t="str">
            <v>LC Nº 674/92, ALTERADA P/ LC Nº 1055/08</v>
          </cell>
        </row>
        <row r="638">
          <cell r="A638" t="str">
            <v>4084301157NE1C</v>
          </cell>
          <cell r="B638">
            <v>4084</v>
          </cell>
          <cell r="C638">
            <v>30</v>
          </cell>
          <cell r="D638">
            <v>1157</v>
          </cell>
          <cell r="E638" t="str">
            <v>SERVIÇAL DE LABORATÓRIO</v>
          </cell>
          <cell r="F638" t="str">
            <v>NE</v>
          </cell>
          <cell r="G638">
            <v>1</v>
          </cell>
          <cell r="H638" t="str">
            <v>C</v>
          </cell>
          <cell r="I638">
            <v>4084</v>
          </cell>
          <cell r="J638">
            <v>73.540000000000006</v>
          </cell>
          <cell r="K638" t="str">
            <v>AUXILIAR DE SAÚDE</v>
          </cell>
          <cell r="L638">
            <v>1</v>
          </cell>
          <cell r="M638" t="str">
            <v>C</v>
          </cell>
          <cell r="N638">
            <v>270.11</v>
          </cell>
          <cell r="O638">
            <v>289.02</v>
          </cell>
          <cell r="P638">
            <v>289.02</v>
          </cell>
          <cell r="Q638">
            <v>0</v>
          </cell>
          <cell r="S638">
            <v>0.05</v>
          </cell>
          <cell r="T638">
            <v>22.27</v>
          </cell>
          <cell r="U638">
            <v>4.5136000000000003</v>
          </cell>
          <cell r="V638">
            <v>451.36</v>
          </cell>
          <cell r="W638">
            <v>4.8296000000000001</v>
          </cell>
          <cell r="X638">
            <v>482.96</v>
          </cell>
          <cell r="Y638">
            <v>482.96</v>
          </cell>
          <cell r="Z638">
            <v>0.33</v>
          </cell>
          <cell r="AA638">
            <v>256.62</v>
          </cell>
          <cell r="AB638">
            <v>0</v>
          </cell>
          <cell r="AQ638">
            <v>252</v>
          </cell>
          <cell r="AR638">
            <v>252</v>
          </cell>
          <cell r="AS638">
            <v>0</v>
          </cell>
          <cell r="AT638">
            <v>0</v>
          </cell>
          <cell r="AW638">
            <v>0</v>
          </cell>
          <cell r="AX638">
            <v>0</v>
          </cell>
          <cell r="AY638">
            <v>0</v>
          </cell>
          <cell r="BH638">
            <v>382</v>
          </cell>
          <cell r="BI638">
            <v>771.98</v>
          </cell>
          <cell r="BL638">
            <v>73.540000000000006</v>
          </cell>
          <cell r="BM638" t="str">
            <v>LC Nº 674/92, ALTERADA P/ LC Nº 1055/08</v>
          </cell>
        </row>
        <row r="639">
          <cell r="A639" t="str">
            <v>4084301157NE1D</v>
          </cell>
          <cell r="B639">
            <v>4084</v>
          </cell>
          <cell r="C639">
            <v>30</v>
          </cell>
          <cell r="D639">
            <v>1157</v>
          </cell>
          <cell r="E639" t="str">
            <v>SERVIÇAL DE LABORATÓRIO</v>
          </cell>
          <cell r="F639" t="str">
            <v>NE</v>
          </cell>
          <cell r="G639">
            <v>1</v>
          </cell>
          <cell r="H639" t="str">
            <v>D</v>
          </cell>
          <cell r="I639">
            <v>4084</v>
          </cell>
          <cell r="J639">
            <v>79.790000000000006</v>
          </cell>
          <cell r="K639" t="str">
            <v>AUXILIAR DE SAÚDE</v>
          </cell>
          <cell r="L639">
            <v>1</v>
          </cell>
          <cell r="M639" t="str">
            <v>D</v>
          </cell>
          <cell r="N639">
            <v>283.62</v>
          </cell>
          <cell r="O639">
            <v>303.47000000000003</v>
          </cell>
          <cell r="P639">
            <v>303.47000000000003</v>
          </cell>
          <cell r="Q639">
            <v>0</v>
          </cell>
          <cell r="S639">
            <v>0.05</v>
          </cell>
          <cell r="T639">
            <v>22.27</v>
          </cell>
          <cell r="U639">
            <v>4.5136000000000003</v>
          </cell>
          <cell r="V639">
            <v>451.36</v>
          </cell>
          <cell r="W639">
            <v>4.8296000000000001</v>
          </cell>
          <cell r="X639">
            <v>482.96</v>
          </cell>
          <cell r="Y639">
            <v>482.96</v>
          </cell>
          <cell r="Z639">
            <v>0.33</v>
          </cell>
          <cell r="AA639">
            <v>256.62</v>
          </cell>
          <cell r="AB639">
            <v>0</v>
          </cell>
          <cell r="AQ639">
            <v>252</v>
          </cell>
          <cell r="AR639">
            <v>252</v>
          </cell>
          <cell r="AS639">
            <v>0</v>
          </cell>
          <cell r="AT639">
            <v>0</v>
          </cell>
          <cell r="AW639">
            <v>0</v>
          </cell>
          <cell r="AX639">
            <v>0</v>
          </cell>
          <cell r="AY639">
            <v>0</v>
          </cell>
          <cell r="BH639">
            <v>382</v>
          </cell>
          <cell r="BI639">
            <v>786.43</v>
          </cell>
          <cell r="BL639">
            <v>79.790000000000006</v>
          </cell>
          <cell r="BM639" t="str">
            <v>LC Nº 674/92, ALTERADA P/ LC Nº 1055/08</v>
          </cell>
        </row>
        <row r="640">
          <cell r="A640" t="str">
            <v>4084301157NE1E</v>
          </cell>
          <cell r="B640">
            <v>4084</v>
          </cell>
          <cell r="C640">
            <v>30</v>
          </cell>
          <cell r="D640">
            <v>1157</v>
          </cell>
          <cell r="E640" t="str">
            <v>SERVIÇAL DE LABORATÓRIO</v>
          </cell>
          <cell r="F640" t="str">
            <v>NE</v>
          </cell>
          <cell r="G640">
            <v>1</v>
          </cell>
          <cell r="H640" t="str">
            <v>E</v>
          </cell>
          <cell r="I640">
            <v>4084</v>
          </cell>
          <cell r="J640">
            <v>86.57</v>
          </cell>
          <cell r="K640" t="str">
            <v>AUXILIAR DE SAÚDE</v>
          </cell>
          <cell r="L640">
            <v>1</v>
          </cell>
          <cell r="M640" t="str">
            <v>E</v>
          </cell>
          <cell r="N640">
            <v>297.8</v>
          </cell>
          <cell r="O640">
            <v>318.64</v>
          </cell>
          <cell r="P640">
            <v>318.64</v>
          </cell>
          <cell r="Q640">
            <v>0</v>
          </cell>
          <cell r="S640">
            <v>0.05</v>
          </cell>
          <cell r="T640">
            <v>22.27</v>
          </cell>
          <cell r="U640">
            <v>4.5136000000000003</v>
          </cell>
          <cell r="V640">
            <v>451.36</v>
          </cell>
          <cell r="W640">
            <v>4.8296000000000001</v>
          </cell>
          <cell r="X640">
            <v>482.96</v>
          </cell>
          <cell r="Y640">
            <v>482.96</v>
          </cell>
          <cell r="Z640">
            <v>0.33</v>
          </cell>
          <cell r="AA640">
            <v>256.62</v>
          </cell>
          <cell r="AB640">
            <v>0</v>
          </cell>
          <cell r="AQ640">
            <v>252</v>
          </cell>
          <cell r="AR640">
            <v>252</v>
          </cell>
          <cell r="AS640">
            <v>0</v>
          </cell>
          <cell r="AT640">
            <v>0</v>
          </cell>
          <cell r="AW640">
            <v>0</v>
          </cell>
          <cell r="AX640">
            <v>0</v>
          </cell>
          <cell r="AY640">
            <v>0</v>
          </cell>
          <cell r="BH640">
            <v>382</v>
          </cell>
          <cell r="BI640">
            <v>801.6</v>
          </cell>
          <cell r="BL640">
            <v>86.56</v>
          </cell>
          <cell r="BM640" t="str">
            <v>LC Nº 674/92, ALTERADA P/ LC Nº 1055/08</v>
          </cell>
        </row>
        <row r="641">
          <cell r="A641" t="str">
            <v>4084301157NE1F</v>
          </cell>
          <cell r="B641">
            <v>4084</v>
          </cell>
          <cell r="C641">
            <v>30</v>
          </cell>
          <cell r="D641">
            <v>1157</v>
          </cell>
          <cell r="E641" t="str">
            <v>SERVIÇAL DE LABORATÓRIO</v>
          </cell>
          <cell r="F641" t="str">
            <v>NE</v>
          </cell>
          <cell r="G641">
            <v>1</v>
          </cell>
          <cell r="H641" t="str">
            <v>F</v>
          </cell>
          <cell r="I641">
            <v>4084</v>
          </cell>
          <cell r="J641">
            <v>93.93</v>
          </cell>
          <cell r="K641" t="str">
            <v>AUXILIAR DE SAÚDE</v>
          </cell>
          <cell r="L641">
            <v>1</v>
          </cell>
          <cell r="M641" t="str">
            <v>F</v>
          </cell>
          <cell r="N641">
            <v>312.69</v>
          </cell>
          <cell r="O641">
            <v>334.58</v>
          </cell>
          <cell r="P641">
            <v>334.58</v>
          </cell>
          <cell r="Q641">
            <v>0</v>
          </cell>
          <cell r="S641">
            <v>0.05</v>
          </cell>
          <cell r="T641">
            <v>22.27</v>
          </cell>
          <cell r="U641">
            <v>4.5136000000000003</v>
          </cell>
          <cell r="V641">
            <v>451.36</v>
          </cell>
          <cell r="W641">
            <v>4.8296000000000001</v>
          </cell>
          <cell r="X641">
            <v>482.96</v>
          </cell>
          <cell r="Y641">
            <v>482.96</v>
          </cell>
          <cell r="Z641">
            <v>0.33</v>
          </cell>
          <cell r="AA641">
            <v>256.62</v>
          </cell>
          <cell r="AB641">
            <v>0</v>
          </cell>
          <cell r="AQ641">
            <v>252</v>
          </cell>
          <cell r="AR641">
            <v>252</v>
          </cell>
          <cell r="AS641">
            <v>0</v>
          </cell>
          <cell r="AT641">
            <v>0</v>
          </cell>
          <cell r="AW641">
            <v>0</v>
          </cell>
          <cell r="AX641">
            <v>0</v>
          </cell>
          <cell r="AY641">
            <v>0</v>
          </cell>
          <cell r="BH641">
            <v>382</v>
          </cell>
          <cell r="BI641">
            <v>817.54</v>
          </cell>
          <cell r="BL641">
            <v>93.92</v>
          </cell>
          <cell r="BM641" t="str">
            <v>LC Nº 674/92, ALTERADA P/ LC Nº 1055/08</v>
          </cell>
        </row>
        <row r="642">
          <cell r="A642" t="str">
            <v>4084301157NE1G</v>
          </cell>
          <cell r="B642">
            <v>4084</v>
          </cell>
          <cell r="C642">
            <v>30</v>
          </cell>
          <cell r="D642">
            <v>1157</v>
          </cell>
          <cell r="F642" t="str">
            <v>NE</v>
          </cell>
          <cell r="K642" t="str">
            <v>AUXILIAR DE SAÚDE</v>
          </cell>
          <cell r="L642">
            <v>1</v>
          </cell>
          <cell r="M642" t="str">
            <v>G</v>
          </cell>
          <cell r="N642">
            <v>328.32</v>
          </cell>
          <cell r="O642">
            <v>351.31</v>
          </cell>
          <cell r="P642">
            <v>351.31</v>
          </cell>
          <cell r="U642">
            <v>4.5136000000000003</v>
          </cell>
          <cell r="V642">
            <v>451.36</v>
          </cell>
          <cell r="W642">
            <v>4.8296000000000001</v>
          </cell>
          <cell r="X642">
            <v>482.96</v>
          </cell>
          <cell r="Y642">
            <v>482.96</v>
          </cell>
          <cell r="AB642">
            <v>0</v>
          </cell>
          <cell r="AQ642">
            <v>252</v>
          </cell>
          <cell r="AR642">
            <v>252</v>
          </cell>
          <cell r="AX642">
            <v>0</v>
          </cell>
          <cell r="BI642">
            <v>834.27</v>
          </cell>
        </row>
        <row r="643">
          <cell r="A643" t="str">
            <v>4084301157NE1H</v>
          </cell>
          <cell r="B643">
            <v>4084</v>
          </cell>
          <cell r="C643">
            <v>30</v>
          </cell>
          <cell r="D643">
            <v>1157</v>
          </cell>
          <cell r="F643" t="str">
            <v>NE</v>
          </cell>
          <cell r="K643" t="str">
            <v>AUXILIAR DE SAÚDE</v>
          </cell>
          <cell r="L643">
            <v>1</v>
          </cell>
          <cell r="M643" t="str">
            <v>H</v>
          </cell>
          <cell r="N643">
            <v>344.74</v>
          </cell>
          <cell r="O643">
            <v>368.87</v>
          </cell>
          <cell r="P643">
            <v>368.87</v>
          </cell>
          <cell r="U643">
            <v>4.5136000000000003</v>
          </cell>
          <cell r="V643">
            <v>451.36</v>
          </cell>
          <cell r="W643">
            <v>4.8296000000000001</v>
          </cell>
          <cell r="X643">
            <v>482.96</v>
          </cell>
          <cell r="Y643">
            <v>482.96</v>
          </cell>
          <cell r="AB643">
            <v>0</v>
          </cell>
          <cell r="AQ643">
            <v>252</v>
          </cell>
          <cell r="AR643">
            <v>252</v>
          </cell>
          <cell r="AX643">
            <v>0</v>
          </cell>
          <cell r="BI643">
            <v>851.83</v>
          </cell>
        </row>
        <row r="644">
          <cell r="A644" t="str">
            <v>4084301157NE1I</v>
          </cell>
          <cell r="B644">
            <v>4084</v>
          </cell>
          <cell r="C644">
            <v>30</v>
          </cell>
          <cell r="D644">
            <v>1157</v>
          </cell>
          <cell r="F644" t="str">
            <v>NE</v>
          </cell>
          <cell r="K644" t="str">
            <v>AUXILIAR DE SAÚDE</v>
          </cell>
          <cell r="L644">
            <v>1</v>
          </cell>
          <cell r="M644" t="str">
            <v>I</v>
          </cell>
          <cell r="N644">
            <v>361.98</v>
          </cell>
          <cell r="O644">
            <v>387.31</v>
          </cell>
          <cell r="P644">
            <v>387.31</v>
          </cell>
          <cell r="U644">
            <v>4.5136000000000003</v>
          </cell>
          <cell r="V644">
            <v>451.36</v>
          </cell>
          <cell r="W644">
            <v>4.8296000000000001</v>
          </cell>
          <cell r="X644">
            <v>482.96</v>
          </cell>
          <cell r="Y644">
            <v>482.96</v>
          </cell>
          <cell r="AB644">
            <v>0</v>
          </cell>
          <cell r="AQ644">
            <v>252</v>
          </cell>
          <cell r="AR644">
            <v>252</v>
          </cell>
          <cell r="AX644">
            <v>0</v>
          </cell>
          <cell r="BI644">
            <v>870.27</v>
          </cell>
        </row>
        <row r="645">
          <cell r="A645" t="str">
            <v>4084301157NE1J</v>
          </cell>
          <cell r="B645">
            <v>4084</v>
          </cell>
          <cell r="C645">
            <v>30</v>
          </cell>
          <cell r="D645">
            <v>1157</v>
          </cell>
          <cell r="F645" t="str">
            <v>NE</v>
          </cell>
          <cell r="K645" t="str">
            <v>AUXILIAR DE SAÚDE</v>
          </cell>
          <cell r="L645">
            <v>1</v>
          </cell>
          <cell r="M645" t="str">
            <v>J</v>
          </cell>
          <cell r="N645">
            <v>380.08</v>
          </cell>
          <cell r="O645">
            <v>406.68</v>
          </cell>
          <cell r="P645">
            <v>406.68</v>
          </cell>
          <cell r="U645">
            <v>4.5136000000000003</v>
          </cell>
          <cell r="V645">
            <v>451.36</v>
          </cell>
          <cell r="W645">
            <v>4.8296000000000001</v>
          </cell>
          <cell r="X645">
            <v>482.96</v>
          </cell>
          <cell r="Y645">
            <v>482.96</v>
          </cell>
          <cell r="AB645">
            <v>0</v>
          </cell>
          <cell r="AQ645">
            <v>252</v>
          </cell>
          <cell r="AR645">
            <v>252</v>
          </cell>
          <cell r="AX645">
            <v>0</v>
          </cell>
          <cell r="BI645">
            <v>889.64</v>
          </cell>
        </row>
        <row r="646">
          <cell r="A646" t="str">
            <v>4085301157NE1A</v>
          </cell>
          <cell r="B646">
            <v>4085</v>
          </cell>
          <cell r="C646">
            <v>30</v>
          </cell>
          <cell r="D646">
            <v>1157</v>
          </cell>
          <cell r="E646" t="str">
            <v>AUXILIAR DE RADIOLOGIA</v>
          </cell>
          <cell r="F646" t="str">
            <v>NE</v>
          </cell>
          <cell r="G646">
            <v>2</v>
          </cell>
          <cell r="H646" t="str">
            <v>A</v>
          </cell>
          <cell r="I646">
            <v>4085</v>
          </cell>
          <cell r="J646">
            <v>67.150000000000006</v>
          </cell>
          <cell r="K646" t="str">
            <v>AUXILIAR DE RADIOLOGIA</v>
          </cell>
          <cell r="L646">
            <v>1</v>
          </cell>
          <cell r="M646" t="str">
            <v>A</v>
          </cell>
          <cell r="N646">
            <v>216</v>
          </cell>
          <cell r="O646">
            <v>231.12</v>
          </cell>
          <cell r="P646">
            <v>231.12</v>
          </cell>
          <cell r="Q646">
            <v>0</v>
          </cell>
          <cell r="S646">
            <v>0.05</v>
          </cell>
          <cell r="T646">
            <v>22.27</v>
          </cell>
          <cell r="U646">
            <v>4.5136000000000003</v>
          </cell>
          <cell r="V646">
            <v>451.36</v>
          </cell>
          <cell r="W646">
            <v>4.8296000000000001</v>
          </cell>
          <cell r="X646">
            <v>482.96</v>
          </cell>
          <cell r="Y646">
            <v>482.96</v>
          </cell>
          <cell r="Z646">
            <v>0.39</v>
          </cell>
          <cell r="AA646">
            <v>303.27999999999997</v>
          </cell>
          <cell r="AB646">
            <v>0</v>
          </cell>
          <cell r="AQ646">
            <v>235</v>
          </cell>
          <cell r="AR646">
            <v>235</v>
          </cell>
          <cell r="AS646">
            <v>0</v>
          </cell>
          <cell r="AT646">
            <v>0</v>
          </cell>
          <cell r="AW646">
            <v>0</v>
          </cell>
          <cell r="AX646">
            <v>0</v>
          </cell>
          <cell r="AY646">
            <v>0</v>
          </cell>
          <cell r="BH646">
            <v>382</v>
          </cell>
          <cell r="BI646">
            <v>714.08</v>
          </cell>
          <cell r="BL646">
            <v>67.150000000000006</v>
          </cell>
          <cell r="BM646" t="str">
            <v>LC Nº 674/92, ALTERADA P/ LC Nº 1055/08</v>
          </cell>
        </row>
        <row r="647">
          <cell r="A647" t="str">
            <v>4085301157NE1B</v>
          </cell>
          <cell r="B647">
            <v>4085</v>
          </cell>
          <cell r="C647">
            <v>30</v>
          </cell>
          <cell r="D647">
            <v>1157</v>
          </cell>
          <cell r="E647" t="str">
            <v>AUXILIAR DE RADIOLOGIA</v>
          </cell>
          <cell r="F647" t="str">
            <v>NE</v>
          </cell>
          <cell r="G647">
            <v>2</v>
          </cell>
          <cell r="H647" t="str">
            <v>B</v>
          </cell>
          <cell r="I647">
            <v>4085</v>
          </cell>
          <cell r="J647">
            <v>72.86</v>
          </cell>
          <cell r="K647" t="str">
            <v>AUXILIAR DE RADIOLOGIA</v>
          </cell>
          <cell r="L647">
            <v>1</v>
          </cell>
          <cell r="M647" t="str">
            <v>B</v>
          </cell>
          <cell r="N647">
            <v>226.8</v>
          </cell>
          <cell r="O647">
            <v>242.68</v>
          </cell>
          <cell r="P647">
            <v>242.68</v>
          </cell>
          <cell r="Q647">
            <v>0</v>
          </cell>
          <cell r="S647">
            <v>0.05</v>
          </cell>
          <cell r="T647">
            <v>22.27</v>
          </cell>
          <cell r="U647">
            <v>4.5136000000000003</v>
          </cell>
          <cell r="V647">
            <v>451.36</v>
          </cell>
          <cell r="W647">
            <v>4.8296000000000001</v>
          </cell>
          <cell r="X647">
            <v>482.96</v>
          </cell>
          <cell r="Y647">
            <v>482.96</v>
          </cell>
          <cell r="Z647">
            <v>0.39</v>
          </cell>
          <cell r="AA647">
            <v>303.27999999999997</v>
          </cell>
          <cell r="AB647">
            <v>0</v>
          </cell>
          <cell r="AQ647">
            <v>235</v>
          </cell>
          <cell r="AR647">
            <v>235</v>
          </cell>
          <cell r="AS647">
            <v>0</v>
          </cell>
          <cell r="AT647">
            <v>0</v>
          </cell>
          <cell r="AW647">
            <v>0</v>
          </cell>
          <cell r="AX647">
            <v>0</v>
          </cell>
          <cell r="AY647">
            <v>0</v>
          </cell>
          <cell r="BH647">
            <v>382</v>
          </cell>
          <cell r="BI647">
            <v>725.64</v>
          </cell>
          <cell r="BL647">
            <v>72.86</v>
          </cell>
          <cell r="BM647" t="str">
            <v>LC Nº 674/92, ALTERADA P/ LC Nº 1055/08</v>
          </cell>
        </row>
        <row r="648">
          <cell r="A648" t="str">
            <v>4085301157NE1C</v>
          </cell>
          <cell r="B648">
            <v>4085</v>
          </cell>
          <cell r="C648">
            <v>30</v>
          </cell>
          <cell r="D648">
            <v>1157</v>
          </cell>
          <cell r="E648" t="str">
            <v>AUXILIAR DE RADIOLOGIA</v>
          </cell>
          <cell r="F648" t="str">
            <v>NE</v>
          </cell>
          <cell r="G648">
            <v>2</v>
          </cell>
          <cell r="H648" t="str">
            <v>C</v>
          </cell>
          <cell r="I648">
            <v>4085</v>
          </cell>
          <cell r="J648">
            <v>79.05</v>
          </cell>
          <cell r="K648" t="str">
            <v>AUXILIAR DE RADIOLOGIA</v>
          </cell>
          <cell r="L648">
            <v>1</v>
          </cell>
          <cell r="M648" t="str">
            <v>C</v>
          </cell>
          <cell r="N648">
            <v>238.14</v>
          </cell>
          <cell r="O648">
            <v>254.81</v>
          </cell>
          <cell r="P648">
            <v>254.81</v>
          </cell>
          <cell r="Q648">
            <v>0</v>
          </cell>
          <cell r="S648">
            <v>0.05</v>
          </cell>
          <cell r="T648">
            <v>22.27</v>
          </cell>
          <cell r="U648">
            <v>4.5136000000000003</v>
          </cell>
          <cell r="V648">
            <v>451.36</v>
          </cell>
          <cell r="W648">
            <v>4.8296000000000001</v>
          </cell>
          <cell r="X648">
            <v>482.96</v>
          </cell>
          <cell r="Y648">
            <v>482.96</v>
          </cell>
          <cell r="Z648">
            <v>0.39</v>
          </cell>
          <cell r="AA648">
            <v>303.27999999999997</v>
          </cell>
          <cell r="AB648">
            <v>0</v>
          </cell>
          <cell r="AQ648">
            <v>235</v>
          </cell>
          <cell r="AR648">
            <v>235</v>
          </cell>
          <cell r="AS648">
            <v>0</v>
          </cell>
          <cell r="AT648">
            <v>0</v>
          </cell>
          <cell r="AW648">
            <v>0</v>
          </cell>
          <cell r="AX648">
            <v>0</v>
          </cell>
          <cell r="AY648">
            <v>0</v>
          </cell>
          <cell r="BH648">
            <v>382</v>
          </cell>
          <cell r="BI648">
            <v>737.77</v>
          </cell>
          <cell r="BL648">
            <v>79.05</v>
          </cell>
          <cell r="BM648" t="str">
            <v>LC Nº 674/92, ALTERADA P/ LC Nº 1055/08</v>
          </cell>
        </row>
        <row r="649">
          <cell r="A649" t="str">
            <v>4085301157NE1D</v>
          </cell>
          <cell r="B649">
            <v>4085</v>
          </cell>
          <cell r="C649">
            <v>30</v>
          </cell>
          <cell r="D649">
            <v>1157</v>
          </cell>
          <cell r="E649" t="str">
            <v>AUXILIAR DE RADIOLOGIA</v>
          </cell>
          <cell r="F649" t="str">
            <v>NE</v>
          </cell>
          <cell r="G649">
            <v>2</v>
          </cell>
          <cell r="H649" t="str">
            <v>D</v>
          </cell>
          <cell r="I649">
            <v>4085</v>
          </cell>
          <cell r="J649">
            <v>85.77</v>
          </cell>
          <cell r="K649" t="str">
            <v>AUXILIAR DE RADIOLOGIA</v>
          </cell>
          <cell r="L649">
            <v>1</v>
          </cell>
          <cell r="M649" t="str">
            <v>D</v>
          </cell>
          <cell r="N649">
            <v>250.05</v>
          </cell>
          <cell r="O649">
            <v>267.55</v>
          </cell>
          <cell r="P649">
            <v>267.55</v>
          </cell>
          <cell r="Q649">
            <v>0</v>
          </cell>
          <cell r="S649">
            <v>0.05</v>
          </cell>
          <cell r="T649">
            <v>22.27</v>
          </cell>
          <cell r="U649">
            <v>4.5136000000000003</v>
          </cell>
          <cell r="V649">
            <v>451.36</v>
          </cell>
          <cell r="W649">
            <v>4.8296000000000001</v>
          </cell>
          <cell r="X649">
            <v>482.96</v>
          </cell>
          <cell r="Y649">
            <v>482.96</v>
          </cell>
          <cell r="Z649">
            <v>0.39</v>
          </cell>
          <cell r="AA649">
            <v>303.27999999999997</v>
          </cell>
          <cell r="AB649">
            <v>0</v>
          </cell>
          <cell r="AQ649">
            <v>235</v>
          </cell>
          <cell r="AR649">
            <v>235</v>
          </cell>
          <cell r="AS649">
            <v>0</v>
          </cell>
          <cell r="AT649">
            <v>0</v>
          </cell>
          <cell r="AW649">
            <v>0</v>
          </cell>
          <cell r="AX649">
            <v>0</v>
          </cell>
          <cell r="AY649">
            <v>0</v>
          </cell>
          <cell r="BH649">
            <v>382</v>
          </cell>
          <cell r="BI649">
            <v>750.51</v>
          </cell>
          <cell r="BL649">
            <v>85.77</v>
          </cell>
          <cell r="BM649" t="str">
            <v>LC Nº 674/92, ALTERADA P/ LC Nº 1055/08</v>
          </cell>
        </row>
        <row r="650">
          <cell r="A650" t="str">
            <v>4085301157NE1E</v>
          </cell>
          <cell r="B650">
            <v>4085</v>
          </cell>
          <cell r="C650">
            <v>30</v>
          </cell>
          <cell r="D650">
            <v>1157</v>
          </cell>
          <cell r="E650" t="str">
            <v>AUXILIAR DE RADIOLOGIA</v>
          </cell>
          <cell r="F650" t="str">
            <v>NE</v>
          </cell>
          <cell r="G650">
            <v>2</v>
          </cell>
          <cell r="H650" t="str">
            <v>E</v>
          </cell>
          <cell r="I650">
            <v>4085</v>
          </cell>
          <cell r="J650">
            <v>93.06</v>
          </cell>
          <cell r="K650" t="str">
            <v>AUXILIAR DE RADIOLOGIA</v>
          </cell>
          <cell r="L650">
            <v>1</v>
          </cell>
          <cell r="M650" t="str">
            <v>E</v>
          </cell>
          <cell r="N650">
            <v>262.55</v>
          </cell>
          <cell r="O650">
            <v>280.93</v>
          </cell>
          <cell r="P650">
            <v>280.93</v>
          </cell>
          <cell r="Q650">
            <v>0</v>
          </cell>
          <cell r="S650">
            <v>0.05</v>
          </cell>
          <cell r="T650">
            <v>22.27</v>
          </cell>
          <cell r="U650">
            <v>4.5136000000000003</v>
          </cell>
          <cell r="V650">
            <v>451.36</v>
          </cell>
          <cell r="W650">
            <v>4.8296000000000001</v>
          </cell>
          <cell r="X650">
            <v>482.96</v>
          </cell>
          <cell r="Y650">
            <v>482.96</v>
          </cell>
          <cell r="Z650">
            <v>0.39</v>
          </cell>
          <cell r="AA650">
            <v>303.27999999999997</v>
          </cell>
          <cell r="AB650">
            <v>0</v>
          </cell>
          <cell r="AQ650">
            <v>235</v>
          </cell>
          <cell r="AR650">
            <v>235</v>
          </cell>
          <cell r="AS650">
            <v>0</v>
          </cell>
          <cell r="AT650">
            <v>0</v>
          </cell>
          <cell r="AW650">
            <v>0</v>
          </cell>
          <cell r="AX650">
            <v>0</v>
          </cell>
          <cell r="AY650">
            <v>0</v>
          </cell>
          <cell r="BH650">
            <v>382</v>
          </cell>
          <cell r="BI650">
            <v>763.89</v>
          </cell>
          <cell r="BL650">
            <v>93.07</v>
          </cell>
          <cell r="BM650" t="str">
            <v>LC Nº 674/92, ALTERADA P/ LC Nº 1055/08</v>
          </cell>
        </row>
        <row r="651">
          <cell r="A651" t="str">
            <v>4085301157NE1F</v>
          </cell>
          <cell r="B651">
            <v>4085</v>
          </cell>
          <cell r="C651">
            <v>30</v>
          </cell>
          <cell r="D651">
            <v>1157</v>
          </cell>
          <cell r="E651" t="str">
            <v>AUXILIAR DE RADIOLOGIA</v>
          </cell>
          <cell r="F651" t="str">
            <v>NE</v>
          </cell>
          <cell r="G651">
            <v>2</v>
          </cell>
          <cell r="H651" t="str">
            <v>F</v>
          </cell>
          <cell r="I651">
            <v>4085</v>
          </cell>
          <cell r="J651">
            <v>100.97</v>
          </cell>
          <cell r="K651" t="str">
            <v>AUXILIAR DE RADIOLOGIA</v>
          </cell>
          <cell r="L651">
            <v>1</v>
          </cell>
          <cell r="M651" t="str">
            <v>F</v>
          </cell>
          <cell r="N651">
            <v>275.68</v>
          </cell>
          <cell r="O651">
            <v>294.97000000000003</v>
          </cell>
          <cell r="P651">
            <v>294.97000000000003</v>
          </cell>
          <cell r="Q651">
            <v>0</v>
          </cell>
          <cell r="S651">
            <v>0.05</v>
          </cell>
          <cell r="T651">
            <v>22.27</v>
          </cell>
          <cell r="U651">
            <v>4.5136000000000003</v>
          </cell>
          <cell r="V651">
            <v>451.36</v>
          </cell>
          <cell r="W651">
            <v>4.8296000000000001</v>
          </cell>
          <cell r="X651">
            <v>482.96</v>
          </cell>
          <cell r="Y651">
            <v>482.96</v>
          </cell>
          <cell r="Z651">
            <v>0.39</v>
          </cell>
          <cell r="AA651">
            <v>303.27999999999997</v>
          </cell>
          <cell r="AB651">
            <v>0</v>
          </cell>
          <cell r="AQ651">
            <v>235</v>
          </cell>
          <cell r="AR651">
            <v>235</v>
          </cell>
          <cell r="AS651">
            <v>0</v>
          </cell>
          <cell r="AT651">
            <v>0</v>
          </cell>
          <cell r="AW651">
            <v>0</v>
          </cell>
          <cell r="AX651">
            <v>0</v>
          </cell>
          <cell r="AY651">
            <v>0</v>
          </cell>
          <cell r="BH651">
            <v>382</v>
          </cell>
          <cell r="BI651">
            <v>777.93</v>
          </cell>
          <cell r="BL651">
            <v>100.98</v>
          </cell>
          <cell r="BM651" t="str">
            <v>LC Nº 674/92, ALTERADA P/ LC Nº 1055/08</v>
          </cell>
        </row>
        <row r="652">
          <cell r="A652" t="str">
            <v>4085301157NE1G</v>
          </cell>
          <cell r="B652">
            <v>4085</v>
          </cell>
          <cell r="C652">
            <v>30</v>
          </cell>
          <cell r="D652">
            <v>1157</v>
          </cell>
          <cell r="F652" t="str">
            <v>NE</v>
          </cell>
          <cell r="K652" t="str">
            <v>AUXILIAR DE RADIOLOGIA</v>
          </cell>
          <cell r="L652">
            <v>1</v>
          </cell>
          <cell r="M652" t="str">
            <v>G</v>
          </cell>
          <cell r="N652">
            <v>289.45999999999998</v>
          </cell>
          <cell r="O652">
            <v>309.72000000000003</v>
          </cell>
          <cell r="P652">
            <v>309.72000000000003</v>
          </cell>
          <cell r="U652">
            <v>4.5136000000000003</v>
          </cell>
          <cell r="V652">
            <v>451.36</v>
          </cell>
          <cell r="W652">
            <v>4.8296000000000001</v>
          </cell>
          <cell r="X652">
            <v>482.96</v>
          </cell>
          <cell r="Y652">
            <v>482.96</v>
          </cell>
          <cell r="AB652">
            <v>0</v>
          </cell>
          <cell r="AQ652">
            <v>235</v>
          </cell>
          <cell r="AR652">
            <v>235</v>
          </cell>
          <cell r="AX652">
            <v>0</v>
          </cell>
          <cell r="BI652">
            <v>792.68</v>
          </cell>
        </row>
        <row r="653">
          <cell r="A653" t="str">
            <v>4085301157NE1H</v>
          </cell>
          <cell r="B653">
            <v>4085</v>
          </cell>
          <cell r="C653">
            <v>30</v>
          </cell>
          <cell r="D653">
            <v>1157</v>
          </cell>
          <cell r="F653" t="str">
            <v>NE</v>
          </cell>
          <cell r="K653" t="str">
            <v>AUXILIAR DE RADIOLOGIA</v>
          </cell>
          <cell r="L653">
            <v>1</v>
          </cell>
          <cell r="M653" t="str">
            <v>H</v>
          </cell>
          <cell r="N653">
            <v>303.93</v>
          </cell>
          <cell r="O653">
            <v>325.20999999999998</v>
          </cell>
          <cell r="P653">
            <v>325.20999999999998</v>
          </cell>
          <cell r="U653">
            <v>4.5136000000000003</v>
          </cell>
          <cell r="V653">
            <v>451.36</v>
          </cell>
          <cell r="W653">
            <v>4.8296000000000001</v>
          </cell>
          <cell r="X653">
            <v>482.96</v>
          </cell>
          <cell r="Y653">
            <v>482.96</v>
          </cell>
          <cell r="AB653">
            <v>0</v>
          </cell>
          <cell r="AQ653">
            <v>235</v>
          </cell>
          <cell r="AR653">
            <v>235</v>
          </cell>
          <cell r="AX653">
            <v>0</v>
          </cell>
          <cell r="BI653">
            <v>808.17</v>
          </cell>
        </row>
        <row r="654">
          <cell r="A654" t="str">
            <v>4085301157NE1I</v>
          </cell>
          <cell r="B654">
            <v>4085</v>
          </cell>
          <cell r="C654">
            <v>30</v>
          </cell>
          <cell r="D654">
            <v>1157</v>
          </cell>
          <cell r="F654" t="str">
            <v>NE</v>
          </cell>
          <cell r="K654" t="str">
            <v>AUXILIAR DE RADIOLOGIA</v>
          </cell>
          <cell r="L654">
            <v>1</v>
          </cell>
          <cell r="M654" t="str">
            <v>I</v>
          </cell>
          <cell r="N654">
            <v>319.13</v>
          </cell>
          <cell r="O654">
            <v>341.47</v>
          </cell>
          <cell r="P654">
            <v>341.47</v>
          </cell>
          <cell r="U654">
            <v>4.5136000000000003</v>
          </cell>
          <cell r="V654">
            <v>451.36</v>
          </cell>
          <cell r="W654">
            <v>4.8296000000000001</v>
          </cell>
          <cell r="X654">
            <v>482.96</v>
          </cell>
          <cell r="Y654">
            <v>482.96</v>
          </cell>
          <cell r="AB654">
            <v>0</v>
          </cell>
          <cell r="AQ654">
            <v>235</v>
          </cell>
          <cell r="AR654">
            <v>235</v>
          </cell>
          <cell r="AX654">
            <v>0</v>
          </cell>
          <cell r="BI654">
            <v>824.43</v>
          </cell>
        </row>
        <row r="655">
          <cell r="A655" t="str">
            <v>4085301157NE1J</v>
          </cell>
          <cell r="B655">
            <v>4085</v>
          </cell>
          <cell r="C655">
            <v>30</v>
          </cell>
          <cell r="D655">
            <v>1157</v>
          </cell>
          <cell r="F655" t="str">
            <v>NE</v>
          </cell>
          <cell r="K655" t="str">
            <v>AUXILIAR DE RADIOLOGIA</v>
          </cell>
          <cell r="L655">
            <v>1</v>
          </cell>
          <cell r="M655" t="str">
            <v>J</v>
          </cell>
          <cell r="N655">
            <v>335.09</v>
          </cell>
          <cell r="O655">
            <v>358.54</v>
          </cell>
          <cell r="P655">
            <v>358.54</v>
          </cell>
          <cell r="U655">
            <v>4.5136000000000003</v>
          </cell>
          <cell r="V655">
            <v>451.36</v>
          </cell>
          <cell r="W655">
            <v>4.8296000000000001</v>
          </cell>
          <cell r="X655">
            <v>482.96</v>
          </cell>
          <cell r="Y655">
            <v>482.96</v>
          </cell>
          <cell r="AB655">
            <v>0</v>
          </cell>
          <cell r="AQ655">
            <v>235</v>
          </cell>
          <cell r="AR655">
            <v>235</v>
          </cell>
          <cell r="AX655">
            <v>0</v>
          </cell>
          <cell r="BI655">
            <v>841.5</v>
          </cell>
        </row>
        <row r="656">
          <cell r="A656" t="str">
            <v>4089301157NC7</v>
          </cell>
          <cell r="B656">
            <v>4089</v>
          </cell>
          <cell r="C656">
            <v>30</v>
          </cell>
          <cell r="D656">
            <v>1157</v>
          </cell>
          <cell r="E656" t="str">
            <v>ASSIST.TEC. DE VIG. SANITÁRIA II</v>
          </cell>
          <cell r="F656" t="str">
            <v>NC</v>
          </cell>
          <cell r="G656" t="str">
            <v>10</v>
          </cell>
          <cell r="I656">
            <v>4089</v>
          </cell>
          <cell r="J656">
            <v>518.91999999999996</v>
          </cell>
          <cell r="K656" t="str">
            <v>ASSIST.TEC. DE AÇÕES EM VIGILÂNCIA II</v>
          </cell>
          <cell r="L656">
            <v>7</v>
          </cell>
          <cell r="N656">
            <v>1110</v>
          </cell>
          <cell r="O656">
            <v>1187.7</v>
          </cell>
          <cell r="P656">
            <v>1187.7</v>
          </cell>
          <cell r="Q656">
            <v>0</v>
          </cell>
          <cell r="S656">
            <v>2</v>
          </cell>
          <cell r="T656">
            <v>890.94</v>
          </cell>
          <cell r="U656">
            <v>12.3</v>
          </cell>
          <cell r="V656">
            <v>1230</v>
          </cell>
          <cell r="W656">
            <v>13.161</v>
          </cell>
          <cell r="X656">
            <v>1316.1</v>
          </cell>
          <cell r="Y656">
            <v>1316.1</v>
          </cell>
          <cell r="Z656">
            <v>0.4</v>
          </cell>
          <cell r="AA656">
            <v>311.06</v>
          </cell>
          <cell r="AB656">
            <v>0</v>
          </cell>
          <cell r="AQ656">
            <v>2402</v>
          </cell>
          <cell r="AR656">
            <v>2402</v>
          </cell>
          <cell r="AS656">
            <v>0</v>
          </cell>
          <cell r="AT656">
            <v>0</v>
          </cell>
          <cell r="AW656">
            <v>0</v>
          </cell>
          <cell r="AX656">
            <v>0</v>
          </cell>
          <cell r="AY656">
            <v>0</v>
          </cell>
          <cell r="BH656">
            <v>382</v>
          </cell>
          <cell r="BI656">
            <v>2503.8000000000002</v>
          </cell>
          <cell r="BL656">
            <v>518.91999999999996</v>
          </cell>
          <cell r="BM656" t="str">
            <v>LC Nº 674/92, ALTERADA P/ LC Nº 1055/08</v>
          </cell>
        </row>
        <row r="657">
          <cell r="A657" t="str">
            <v>4091301157NU E II1A</v>
          </cell>
          <cell r="B657">
            <v>4091</v>
          </cell>
          <cell r="C657">
            <v>30</v>
          </cell>
          <cell r="D657">
            <v>1157</v>
          </cell>
          <cell r="E657" t="str">
            <v>QUÍMICO</v>
          </cell>
          <cell r="F657" t="str">
            <v>NU E II</v>
          </cell>
          <cell r="G657">
            <v>1</v>
          </cell>
          <cell r="H657" t="str">
            <v>A</v>
          </cell>
          <cell r="I657">
            <v>4091</v>
          </cell>
          <cell r="J657">
            <v>187.82</v>
          </cell>
          <cell r="K657" t="str">
            <v>AGENTE TÉCNICO DE ASSISTÊNCIA À SAÚDE</v>
          </cell>
          <cell r="L657">
            <v>1</v>
          </cell>
          <cell r="M657" t="str">
            <v>A</v>
          </cell>
          <cell r="N657">
            <v>546</v>
          </cell>
          <cell r="O657">
            <v>584.22</v>
          </cell>
          <cell r="P657">
            <v>584.22</v>
          </cell>
          <cell r="Q657">
            <v>0</v>
          </cell>
          <cell r="S657">
            <v>0.12</v>
          </cell>
          <cell r="T657">
            <v>53.46</v>
          </cell>
          <cell r="U657">
            <v>6.4</v>
          </cell>
          <cell r="V657">
            <v>640</v>
          </cell>
          <cell r="W657">
            <v>6.8479999999999999</v>
          </cell>
          <cell r="X657">
            <v>684.8</v>
          </cell>
          <cell r="Y657">
            <v>684.8</v>
          </cell>
          <cell r="Z657">
            <v>0.67</v>
          </cell>
          <cell r="AA657">
            <v>521.03</v>
          </cell>
          <cell r="AB657">
            <v>0</v>
          </cell>
          <cell r="AQ657">
            <v>640</v>
          </cell>
          <cell r="AR657">
            <v>640</v>
          </cell>
          <cell r="AS657">
            <v>0</v>
          </cell>
          <cell r="AT657">
            <v>0</v>
          </cell>
          <cell r="AW657">
            <v>0</v>
          </cell>
          <cell r="AX657">
            <v>0</v>
          </cell>
          <cell r="AY657">
            <v>0</v>
          </cell>
          <cell r="BH657">
            <v>382</v>
          </cell>
          <cell r="BI657">
            <v>1269.02</v>
          </cell>
          <cell r="BL657">
            <v>187.82</v>
          </cell>
          <cell r="BM657" t="str">
            <v>LC Nº 674/92, ALTERADA P/ LC Nº 1055/08</v>
          </cell>
        </row>
        <row r="658">
          <cell r="A658" t="str">
            <v>4091301157NU E II1B</v>
          </cell>
          <cell r="B658">
            <v>4091</v>
          </cell>
          <cell r="C658">
            <v>30</v>
          </cell>
          <cell r="D658">
            <v>1157</v>
          </cell>
          <cell r="E658" t="str">
            <v>QUÍMICO</v>
          </cell>
          <cell r="F658" t="str">
            <v>NU E II</v>
          </cell>
          <cell r="G658">
            <v>1</v>
          </cell>
          <cell r="H658" t="str">
            <v>B</v>
          </cell>
          <cell r="I658">
            <v>4091</v>
          </cell>
          <cell r="J658">
            <v>203.78</v>
          </cell>
          <cell r="K658" t="str">
            <v>AGENTE TÉCNICO DE ASSISTÊNCIA À SAÚDE</v>
          </cell>
          <cell r="L658">
            <v>1</v>
          </cell>
          <cell r="M658" t="str">
            <v>B</v>
          </cell>
          <cell r="N658">
            <v>573.29999999999995</v>
          </cell>
          <cell r="O658">
            <v>613.42999999999995</v>
          </cell>
          <cell r="P658">
            <v>613.42999999999995</v>
          </cell>
          <cell r="Q658">
            <v>0</v>
          </cell>
          <cell r="S658">
            <v>0.12</v>
          </cell>
          <cell r="T658">
            <v>53.46</v>
          </cell>
          <cell r="U658">
            <v>6.4</v>
          </cell>
          <cell r="V658">
            <v>640</v>
          </cell>
          <cell r="W658">
            <v>6.8479999999999999</v>
          </cell>
          <cell r="X658">
            <v>684.8</v>
          </cell>
          <cell r="Y658">
            <v>684.8</v>
          </cell>
          <cell r="Z658">
            <v>0.67</v>
          </cell>
          <cell r="AA658">
            <v>521.03</v>
          </cell>
          <cell r="AB658">
            <v>0</v>
          </cell>
          <cell r="AQ658">
            <v>640</v>
          </cell>
          <cell r="AR658">
            <v>640</v>
          </cell>
          <cell r="AS658">
            <v>0</v>
          </cell>
          <cell r="AT658">
            <v>0</v>
          </cell>
          <cell r="AW658">
            <v>0</v>
          </cell>
          <cell r="AX658">
            <v>0</v>
          </cell>
          <cell r="AY658">
            <v>0</v>
          </cell>
          <cell r="BH658">
            <v>382</v>
          </cell>
          <cell r="BI658">
            <v>1298.23</v>
          </cell>
          <cell r="BL658">
            <v>203.79</v>
          </cell>
          <cell r="BM658" t="str">
            <v>LC Nº 674/92, ALTERADA P/ LC Nº 1055/08</v>
          </cell>
        </row>
        <row r="659">
          <cell r="A659" t="str">
            <v>4091301157NU E II1C</v>
          </cell>
          <cell r="B659">
            <v>4091</v>
          </cell>
          <cell r="C659">
            <v>30</v>
          </cell>
          <cell r="D659">
            <v>1157</v>
          </cell>
          <cell r="E659" t="str">
            <v>QUÍMICO</v>
          </cell>
          <cell r="F659" t="str">
            <v>NU E II</v>
          </cell>
          <cell r="G659">
            <v>1</v>
          </cell>
          <cell r="H659" t="str">
            <v>C</v>
          </cell>
          <cell r="I659">
            <v>4091</v>
          </cell>
          <cell r="J659">
            <v>221.1</v>
          </cell>
          <cell r="K659" t="str">
            <v>AGENTE TÉCNICO DE ASSISTÊNCIA À SAÚDE</v>
          </cell>
          <cell r="L659">
            <v>1</v>
          </cell>
          <cell r="M659" t="str">
            <v>C</v>
          </cell>
          <cell r="N659">
            <v>601.97</v>
          </cell>
          <cell r="O659">
            <v>644.1</v>
          </cell>
          <cell r="P659">
            <v>644.1</v>
          </cell>
          <cell r="Q659">
            <v>0</v>
          </cell>
          <cell r="S659">
            <v>0.12</v>
          </cell>
          <cell r="T659">
            <v>53.46</v>
          </cell>
          <cell r="U659">
            <v>6.4</v>
          </cell>
          <cell r="V659">
            <v>640</v>
          </cell>
          <cell r="W659">
            <v>6.8479999999999999</v>
          </cell>
          <cell r="X659">
            <v>684.8</v>
          </cell>
          <cell r="Y659">
            <v>684.8</v>
          </cell>
          <cell r="Z659">
            <v>0.67</v>
          </cell>
          <cell r="AA659">
            <v>521.03</v>
          </cell>
          <cell r="AB659">
            <v>0</v>
          </cell>
          <cell r="AQ659">
            <v>640</v>
          </cell>
          <cell r="AR659">
            <v>640</v>
          </cell>
          <cell r="AS659">
            <v>0</v>
          </cell>
          <cell r="AT659">
            <v>0</v>
          </cell>
          <cell r="AW659">
            <v>0</v>
          </cell>
          <cell r="AX659">
            <v>0</v>
          </cell>
          <cell r="AY659">
            <v>0</v>
          </cell>
          <cell r="BH659">
            <v>382</v>
          </cell>
          <cell r="BI659">
            <v>1328.9</v>
          </cell>
          <cell r="BL659">
            <v>221.11</v>
          </cell>
          <cell r="BM659" t="str">
            <v>LC Nº 674/92, ALTERADA P/ LC Nº 1055/08</v>
          </cell>
        </row>
        <row r="660">
          <cell r="A660" t="str">
            <v>4091301157NU E II1D</v>
          </cell>
          <cell r="B660">
            <v>4091</v>
          </cell>
          <cell r="C660">
            <v>30</v>
          </cell>
          <cell r="D660">
            <v>1157</v>
          </cell>
          <cell r="E660" t="str">
            <v>QUÍMICO</v>
          </cell>
          <cell r="F660" t="str">
            <v>NU E II</v>
          </cell>
          <cell r="G660">
            <v>1</v>
          </cell>
          <cell r="H660" t="str">
            <v>D</v>
          </cell>
          <cell r="I660">
            <v>4091</v>
          </cell>
          <cell r="J660">
            <v>239.89</v>
          </cell>
          <cell r="K660" t="str">
            <v>AGENTE TÉCNICO DE ASSISTÊNCIA À SAÚDE</v>
          </cell>
          <cell r="L660">
            <v>1</v>
          </cell>
          <cell r="M660" t="str">
            <v>D</v>
          </cell>
          <cell r="N660">
            <v>632.05999999999995</v>
          </cell>
          <cell r="O660">
            <v>676.31</v>
          </cell>
          <cell r="P660">
            <v>676.31</v>
          </cell>
          <cell r="Q660">
            <v>0</v>
          </cell>
          <cell r="S660">
            <v>0.12</v>
          </cell>
          <cell r="T660">
            <v>53.46</v>
          </cell>
          <cell r="U660">
            <v>6.4</v>
          </cell>
          <cell r="V660">
            <v>640</v>
          </cell>
          <cell r="W660">
            <v>6.8479999999999999</v>
          </cell>
          <cell r="X660">
            <v>684.8</v>
          </cell>
          <cell r="Y660">
            <v>684.8</v>
          </cell>
          <cell r="Z660">
            <v>0.67</v>
          </cell>
          <cell r="AA660">
            <v>521.03</v>
          </cell>
          <cell r="AB660">
            <v>0</v>
          </cell>
          <cell r="AQ660">
            <v>640</v>
          </cell>
          <cell r="AR660">
            <v>640</v>
          </cell>
          <cell r="AS660">
            <v>0</v>
          </cell>
          <cell r="AT660">
            <v>0</v>
          </cell>
          <cell r="AW660">
            <v>0</v>
          </cell>
          <cell r="AX660">
            <v>0</v>
          </cell>
          <cell r="AY660">
            <v>0</v>
          </cell>
          <cell r="BH660">
            <v>382</v>
          </cell>
          <cell r="BI660">
            <v>1361.11</v>
          </cell>
          <cell r="BL660">
            <v>239.9</v>
          </cell>
          <cell r="BM660" t="str">
            <v>LC Nº 674/92, ALTERADA P/ LC Nº 1055/08</v>
          </cell>
        </row>
        <row r="661">
          <cell r="A661" t="str">
            <v>4091301157NU E II1E</v>
          </cell>
          <cell r="B661">
            <v>4091</v>
          </cell>
          <cell r="C661">
            <v>30</v>
          </cell>
          <cell r="D661">
            <v>1157</v>
          </cell>
          <cell r="E661" t="str">
            <v>QUÍMICO</v>
          </cell>
          <cell r="F661" t="str">
            <v>NU E II</v>
          </cell>
          <cell r="G661">
            <v>1</v>
          </cell>
          <cell r="H661" t="str">
            <v>E</v>
          </cell>
          <cell r="I661">
            <v>4091</v>
          </cell>
          <cell r="J661">
            <v>260.29000000000002</v>
          </cell>
          <cell r="K661" t="str">
            <v>AGENTE TÉCNICO DE ASSISTÊNCIA À SAÚDE</v>
          </cell>
          <cell r="L661">
            <v>1</v>
          </cell>
          <cell r="M661" t="str">
            <v>E</v>
          </cell>
          <cell r="N661">
            <v>663.67</v>
          </cell>
          <cell r="O661">
            <v>710.12</v>
          </cell>
          <cell r="P661">
            <v>710.12</v>
          </cell>
          <cell r="Q661">
            <v>0</v>
          </cell>
          <cell r="S661">
            <v>0.12</v>
          </cell>
          <cell r="T661">
            <v>53.46</v>
          </cell>
          <cell r="U661">
            <v>6.4</v>
          </cell>
          <cell r="V661">
            <v>640</v>
          </cell>
          <cell r="W661">
            <v>6.8479999999999999</v>
          </cell>
          <cell r="X661">
            <v>684.8</v>
          </cell>
          <cell r="Y661">
            <v>684.8</v>
          </cell>
          <cell r="Z661">
            <v>0.67</v>
          </cell>
          <cell r="AA661">
            <v>521.03</v>
          </cell>
          <cell r="AB661">
            <v>0</v>
          </cell>
          <cell r="AQ661">
            <v>640</v>
          </cell>
          <cell r="AR661">
            <v>640</v>
          </cell>
          <cell r="AS661">
            <v>0</v>
          </cell>
          <cell r="AT661">
            <v>0</v>
          </cell>
          <cell r="AW661">
            <v>0</v>
          </cell>
          <cell r="AX661">
            <v>0</v>
          </cell>
          <cell r="AY661">
            <v>0</v>
          </cell>
          <cell r="BH661">
            <v>382</v>
          </cell>
          <cell r="BI661">
            <v>1394.92</v>
          </cell>
          <cell r="BL661">
            <v>260.29000000000002</v>
          </cell>
          <cell r="BM661" t="str">
            <v>LC Nº 674/92, ALTERADA P/ LC Nº 1055/08</v>
          </cell>
        </row>
        <row r="662">
          <cell r="A662" t="str">
            <v>4091301157NU E II1F</v>
          </cell>
          <cell r="B662">
            <v>4091</v>
          </cell>
          <cell r="C662">
            <v>30</v>
          </cell>
          <cell r="D662">
            <v>1157</v>
          </cell>
          <cell r="E662" t="str">
            <v>QUÍMICO</v>
          </cell>
          <cell r="F662" t="str">
            <v>NU E II</v>
          </cell>
          <cell r="G662">
            <v>1</v>
          </cell>
          <cell r="H662" t="str">
            <v>F</v>
          </cell>
          <cell r="I662">
            <v>4091</v>
          </cell>
          <cell r="J662">
            <v>282.41000000000003</v>
          </cell>
          <cell r="K662" t="str">
            <v>AGENTE TÉCNICO DE ASSISTÊNCIA À SAÚDE</v>
          </cell>
          <cell r="L662">
            <v>1</v>
          </cell>
          <cell r="M662" t="str">
            <v>F</v>
          </cell>
          <cell r="N662">
            <v>696.85</v>
          </cell>
          <cell r="O662">
            <v>745.63</v>
          </cell>
          <cell r="P662">
            <v>745.63</v>
          </cell>
          <cell r="Q662">
            <v>0</v>
          </cell>
          <cell r="S662">
            <v>0.12</v>
          </cell>
          <cell r="T662">
            <v>53.46</v>
          </cell>
          <cell r="U662">
            <v>6.4</v>
          </cell>
          <cell r="V662">
            <v>640</v>
          </cell>
          <cell r="W662">
            <v>6.8479999999999999</v>
          </cell>
          <cell r="X662">
            <v>684.8</v>
          </cell>
          <cell r="Y662">
            <v>684.8</v>
          </cell>
          <cell r="Z662">
            <v>0.67</v>
          </cell>
          <cell r="AA662">
            <v>521.03</v>
          </cell>
          <cell r="AB662">
            <v>0</v>
          </cell>
          <cell r="AQ662">
            <v>640</v>
          </cell>
          <cell r="AR662">
            <v>640</v>
          </cell>
          <cell r="AS662">
            <v>0</v>
          </cell>
          <cell r="AT662">
            <v>0</v>
          </cell>
          <cell r="AW662">
            <v>0</v>
          </cell>
          <cell r="AX662">
            <v>0</v>
          </cell>
          <cell r="AY662">
            <v>0</v>
          </cell>
          <cell r="BH662">
            <v>382</v>
          </cell>
          <cell r="BI662">
            <v>1430.43</v>
          </cell>
          <cell r="BL662">
            <v>282.41000000000003</v>
          </cell>
          <cell r="BM662" t="str">
            <v>LC Nº 674/92, ALTERADA P/ LC Nº 1055/08</v>
          </cell>
        </row>
        <row r="663">
          <cell r="A663" t="str">
            <v>4091301157NU E II1G</v>
          </cell>
          <cell r="B663">
            <v>4091</v>
          </cell>
          <cell r="C663">
            <v>30</v>
          </cell>
          <cell r="D663">
            <v>1157</v>
          </cell>
          <cell r="E663" t="str">
            <v>QUÍMICO</v>
          </cell>
          <cell r="F663" t="str">
            <v>NU E II</v>
          </cell>
          <cell r="G663">
            <v>1</v>
          </cell>
          <cell r="H663" t="str">
            <v>G</v>
          </cell>
          <cell r="I663">
            <v>4091</v>
          </cell>
          <cell r="J663">
            <v>306.41000000000003</v>
          </cell>
          <cell r="K663" t="str">
            <v>AGENTE TÉCNICO DE ASSISTÊNCIA À SAÚDE</v>
          </cell>
          <cell r="L663">
            <v>1</v>
          </cell>
          <cell r="M663" t="str">
            <v>G</v>
          </cell>
          <cell r="N663">
            <v>731.69</v>
          </cell>
          <cell r="O663">
            <v>782.91</v>
          </cell>
          <cell r="P663">
            <v>782.91</v>
          </cell>
          <cell r="Q663">
            <v>0</v>
          </cell>
          <cell r="S663">
            <v>0.12</v>
          </cell>
          <cell r="T663">
            <v>53.46</v>
          </cell>
          <cell r="U663">
            <v>6.4</v>
          </cell>
          <cell r="V663">
            <v>640</v>
          </cell>
          <cell r="W663">
            <v>6.8479999999999999</v>
          </cell>
          <cell r="X663">
            <v>684.8</v>
          </cell>
          <cell r="Y663">
            <v>684.8</v>
          </cell>
          <cell r="Z663">
            <v>0.67</v>
          </cell>
          <cell r="AA663">
            <v>521.03</v>
          </cell>
          <cell r="AB663">
            <v>0</v>
          </cell>
          <cell r="AQ663">
            <v>640</v>
          </cell>
          <cell r="AR663">
            <v>640</v>
          </cell>
          <cell r="AS663">
            <v>0</v>
          </cell>
          <cell r="AT663">
            <v>0</v>
          </cell>
          <cell r="AW663">
            <v>0</v>
          </cell>
          <cell r="AX663">
            <v>0</v>
          </cell>
          <cell r="AY663">
            <v>0</v>
          </cell>
          <cell r="BH663">
            <v>382</v>
          </cell>
          <cell r="BI663">
            <v>1467.71</v>
          </cell>
          <cell r="BL663">
            <v>306.41000000000003</v>
          </cell>
          <cell r="BM663" t="str">
            <v>LC Nº 674/92, ALTERADA P/ LC Nº 1055/08</v>
          </cell>
        </row>
        <row r="664">
          <cell r="A664" t="str">
            <v>4091301157NU E II1H</v>
          </cell>
          <cell r="B664">
            <v>4091</v>
          </cell>
          <cell r="C664">
            <v>30</v>
          </cell>
          <cell r="D664">
            <v>1157</v>
          </cell>
          <cell r="E664" t="str">
            <v>QUÍMICO</v>
          </cell>
          <cell r="F664" t="str">
            <v>NU E II</v>
          </cell>
          <cell r="G664">
            <v>1</v>
          </cell>
          <cell r="H664" t="str">
            <v>H</v>
          </cell>
          <cell r="I664">
            <v>4091</v>
          </cell>
          <cell r="J664">
            <v>332.46</v>
          </cell>
          <cell r="K664" t="str">
            <v>AGENTE TÉCNICO DE ASSISTÊNCIA À SAÚDE</v>
          </cell>
          <cell r="L664">
            <v>1</v>
          </cell>
          <cell r="M664" t="str">
            <v>H</v>
          </cell>
          <cell r="N664">
            <v>768.28</v>
          </cell>
          <cell r="O664">
            <v>822.06</v>
          </cell>
          <cell r="P664">
            <v>822.06</v>
          </cell>
          <cell r="Q664">
            <v>0</v>
          </cell>
          <cell r="S664">
            <v>0.12</v>
          </cell>
          <cell r="T664">
            <v>53.46</v>
          </cell>
          <cell r="U664">
            <v>6.4</v>
          </cell>
          <cell r="V664">
            <v>640</v>
          </cell>
          <cell r="W664">
            <v>6.8479999999999999</v>
          </cell>
          <cell r="X664">
            <v>684.8</v>
          </cell>
          <cell r="Y664">
            <v>684.8</v>
          </cell>
          <cell r="Z664">
            <v>0.67</v>
          </cell>
          <cell r="AA664">
            <v>521.03</v>
          </cell>
          <cell r="AB664">
            <v>0</v>
          </cell>
          <cell r="AQ664">
            <v>640</v>
          </cell>
          <cell r="AR664">
            <v>640</v>
          </cell>
          <cell r="AS664">
            <v>0</v>
          </cell>
          <cell r="AT664">
            <v>0</v>
          </cell>
          <cell r="AW664">
            <v>0</v>
          </cell>
          <cell r="AX664">
            <v>0</v>
          </cell>
          <cell r="AY664">
            <v>0</v>
          </cell>
          <cell r="BH664">
            <v>382</v>
          </cell>
          <cell r="BI664">
            <v>1506.86</v>
          </cell>
          <cell r="BL664">
            <v>332.45</v>
          </cell>
          <cell r="BM664" t="str">
            <v>LC Nº 674/92, ALTERADA P/ LC Nº 1055/08</v>
          </cell>
        </row>
        <row r="665">
          <cell r="A665" t="str">
            <v>4091301157NU E II1I</v>
          </cell>
          <cell r="B665">
            <v>4091</v>
          </cell>
          <cell r="C665">
            <v>30</v>
          </cell>
          <cell r="D665">
            <v>1157</v>
          </cell>
          <cell r="E665" t="str">
            <v>QUÍMICO</v>
          </cell>
          <cell r="F665" t="str">
            <v>NU E II</v>
          </cell>
          <cell r="G665">
            <v>1</v>
          </cell>
          <cell r="H665" t="str">
            <v>I</v>
          </cell>
          <cell r="I665">
            <v>4091</v>
          </cell>
          <cell r="J665">
            <v>360.72</v>
          </cell>
          <cell r="K665" t="str">
            <v>AGENTE TÉCNICO DE ASSISTÊNCIA À SAÚDE</v>
          </cell>
          <cell r="L665">
            <v>1</v>
          </cell>
          <cell r="M665" t="str">
            <v>I</v>
          </cell>
          <cell r="N665">
            <v>806.69</v>
          </cell>
          <cell r="O665">
            <v>863.16</v>
          </cell>
          <cell r="P665">
            <v>863.16</v>
          </cell>
          <cell r="Q665">
            <v>0</v>
          </cell>
          <cell r="S665">
            <v>0.12</v>
          </cell>
          <cell r="T665">
            <v>53.46</v>
          </cell>
          <cell r="U665">
            <v>6.4</v>
          </cell>
          <cell r="V665">
            <v>640</v>
          </cell>
          <cell r="W665">
            <v>6.8479999999999999</v>
          </cell>
          <cell r="X665">
            <v>684.8</v>
          </cell>
          <cell r="Y665">
            <v>684.8</v>
          </cell>
          <cell r="Z665">
            <v>0.67</v>
          </cell>
          <cell r="AA665">
            <v>521.03</v>
          </cell>
          <cell r="AB665">
            <v>0</v>
          </cell>
          <cell r="AQ665">
            <v>640</v>
          </cell>
          <cell r="AR665">
            <v>640</v>
          </cell>
          <cell r="AS665">
            <v>0</v>
          </cell>
          <cell r="AT665">
            <v>0</v>
          </cell>
          <cell r="AW665">
            <v>0</v>
          </cell>
          <cell r="AX665">
            <v>0</v>
          </cell>
          <cell r="AY665">
            <v>0</v>
          </cell>
          <cell r="BH665">
            <v>382</v>
          </cell>
          <cell r="BI665">
            <v>1547.96</v>
          </cell>
          <cell r="BL665">
            <v>360.7</v>
          </cell>
          <cell r="BM665" t="str">
            <v>LC Nº 674/92, ALTERADA P/ LC Nº 1055/08</v>
          </cell>
        </row>
        <row r="666">
          <cell r="A666" t="str">
            <v>4091301157NU E II1J</v>
          </cell>
          <cell r="B666">
            <v>4091</v>
          </cell>
          <cell r="C666">
            <v>30</v>
          </cell>
          <cell r="D666">
            <v>1157</v>
          </cell>
          <cell r="E666" t="str">
            <v>QUÍMICO</v>
          </cell>
          <cell r="F666" t="str">
            <v>NU E II</v>
          </cell>
          <cell r="G666">
            <v>1</v>
          </cell>
          <cell r="H666" t="str">
            <v>J</v>
          </cell>
          <cell r="I666">
            <v>4091</v>
          </cell>
          <cell r="J666">
            <v>391.38</v>
          </cell>
          <cell r="K666" t="str">
            <v>AGENTE TÉCNICO DE ASSISTÊNCIA À SAÚDE</v>
          </cell>
          <cell r="L666">
            <v>1</v>
          </cell>
          <cell r="M666" t="str">
            <v>J</v>
          </cell>
          <cell r="N666">
            <v>847.03</v>
          </cell>
          <cell r="O666">
            <v>906.32</v>
          </cell>
          <cell r="P666">
            <v>906.32</v>
          </cell>
          <cell r="Q666">
            <v>0</v>
          </cell>
          <cell r="S666">
            <v>0.12</v>
          </cell>
          <cell r="T666">
            <v>53.46</v>
          </cell>
          <cell r="U666">
            <v>6.4</v>
          </cell>
          <cell r="V666">
            <v>640</v>
          </cell>
          <cell r="W666">
            <v>6.8479999999999999</v>
          </cell>
          <cell r="X666">
            <v>684.8</v>
          </cell>
          <cell r="Y666">
            <v>684.8</v>
          </cell>
          <cell r="Z666">
            <v>0.67</v>
          </cell>
          <cell r="AA666">
            <v>521.03</v>
          </cell>
          <cell r="AB666">
            <v>0</v>
          </cell>
          <cell r="AQ666">
            <v>640</v>
          </cell>
          <cell r="AR666">
            <v>640</v>
          </cell>
          <cell r="AS666">
            <v>0</v>
          </cell>
          <cell r="AT666">
            <v>0</v>
          </cell>
          <cell r="AW666">
            <v>0</v>
          </cell>
          <cell r="AX666">
            <v>0</v>
          </cell>
          <cell r="AY666">
            <v>0</v>
          </cell>
          <cell r="BH666">
            <v>382</v>
          </cell>
          <cell r="BI666">
            <v>1591.12</v>
          </cell>
          <cell r="BL666">
            <v>391.38</v>
          </cell>
          <cell r="BM666" t="str">
            <v>LC Nº 674/92, ALTERADA P/ LC Nº 1055/08</v>
          </cell>
        </row>
        <row r="667">
          <cell r="A667" t="str">
            <v>4092301157NU E II3A</v>
          </cell>
          <cell r="B667">
            <v>4092</v>
          </cell>
          <cell r="C667">
            <v>30</v>
          </cell>
          <cell r="D667">
            <v>1157</v>
          </cell>
          <cell r="E667" t="str">
            <v>QUÍMICO CHEFE</v>
          </cell>
          <cell r="F667" t="str">
            <v>NU E II</v>
          </cell>
          <cell r="G667">
            <v>4</v>
          </cell>
          <cell r="H667" t="str">
            <v>A</v>
          </cell>
          <cell r="I667">
            <v>4092</v>
          </cell>
          <cell r="J667">
            <v>233.32</v>
          </cell>
          <cell r="K667" t="str">
            <v>AGENTE TÉCNICO DE ASSISTÊNCIA À SAÚDE</v>
          </cell>
          <cell r="L667">
            <v>3</v>
          </cell>
          <cell r="M667" t="str">
            <v>A</v>
          </cell>
          <cell r="N667">
            <v>786.24</v>
          </cell>
          <cell r="O667">
            <v>841.28</v>
          </cell>
          <cell r="P667">
            <v>841.28</v>
          </cell>
          <cell r="Q667">
            <v>0</v>
          </cell>
          <cell r="S667">
            <v>0.12</v>
          </cell>
          <cell r="T667">
            <v>53.46</v>
          </cell>
          <cell r="U667">
            <v>6.4</v>
          </cell>
          <cell r="V667">
            <v>640</v>
          </cell>
          <cell r="W667">
            <v>6.8479999999999999</v>
          </cell>
          <cell r="X667">
            <v>684.8</v>
          </cell>
          <cell r="Y667">
            <v>684.8</v>
          </cell>
          <cell r="Z667">
            <v>0.67</v>
          </cell>
          <cell r="AA667">
            <v>521.03</v>
          </cell>
          <cell r="AB667">
            <v>0</v>
          </cell>
          <cell r="AQ667">
            <v>640</v>
          </cell>
          <cell r="AR667">
            <v>640</v>
          </cell>
          <cell r="AS667">
            <v>0</v>
          </cell>
          <cell r="AT667">
            <v>0</v>
          </cell>
          <cell r="AW667">
            <v>0</v>
          </cell>
          <cell r="AX667">
            <v>0</v>
          </cell>
          <cell r="AY667">
            <v>0</v>
          </cell>
          <cell r="BH667">
            <v>382</v>
          </cell>
          <cell r="BI667">
            <v>1526.08</v>
          </cell>
          <cell r="BL667">
            <v>233.32</v>
          </cell>
          <cell r="BM667" t="str">
            <v>LC Nº 674/92, ALTERADA P/ LC Nº 1055/08</v>
          </cell>
        </row>
        <row r="668">
          <cell r="A668" t="str">
            <v>4092301157NU E II3B</v>
          </cell>
          <cell r="B668">
            <v>4092</v>
          </cell>
          <cell r="C668">
            <v>30</v>
          </cell>
          <cell r="D668">
            <v>1157</v>
          </cell>
          <cell r="E668" t="str">
            <v>QUÍMICO CHEFE</v>
          </cell>
          <cell r="F668" t="str">
            <v>NU E II</v>
          </cell>
          <cell r="G668">
            <v>4</v>
          </cell>
          <cell r="H668" t="str">
            <v>B</v>
          </cell>
          <cell r="I668">
            <v>4092</v>
          </cell>
          <cell r="J668">
            <v>253.15</v>
          </cell>
          <cell r="K668" t="str">
            <v>AGENTE TÉCNICO DE ASSISTÊNCIA À SAÚDE</v>
          </cell>
          <cell r="L668">
            <v>3</v>
          </cell>
          <cell r="M668" t="str">
            <v>B</v>
          </cell>
          <cell r="N668">
            <v>825.55</v>
          </cell>
          <cell r="O668">
            <v>883.34</v>
          </cell>
          <cell r="P668">
            <v>883.34</v>
          </cell>
          <cell r="Q668">
            <v>0</v>
          </cell>
          <cell r="S668">
            <v>0.12</v>
          </cell>
          <cell r="T668">
            <v>53.46</v>
          </cell>
          <cell r="U668">
            <v>6.4</v>
          </cell>
          <cell r="V668">
            <v>640</v>
          </cell>
          <cell r="W668">
            <v>6.8479999999999999</v>
          </cell>
          <cell r="X668">
            <v>684.8</v>
          </cell>
          <cell r="Y668">
            <v>684.8</v>
          </cell>
          <cell r="Z668">
            <v>0.67</v>
          </cell>
          <cell r="AA668">
            <v>521.03</v>
          </cell>
          <cell r="AB668">
            <v>0</v>
          </cell>
          <cell r="AQ668">
            <v>640</v>
          </cell>
          <cell r="AR668">
            <v>640</v>
          </cell>
          <cell r="AS668">
            <v>0</v>
          </cell>
          <cell r="AT668">
            <v>0</v>
          </cell>
          <cell r="AW668">
            <v>0</v>
          </cell>
          <cell r="AX668">
            <v>0</v>
          </cell>
          <cell r="AY668">
            <v>0</v>
          </cell>
          <cell r="BH668">
            <v>382</v>
          </cell>
          <cell r="BI668">
            <v>1568.14</v>
          </cell>
          <cell r="BL668">
            <v>253.15</v>
          </cell>
          <cell r="BM668" t="str">
            <v>LC Nº 674/92, ALTERADA P/ LC Nº 1055/08</v>
          </cell>
        </row>
        <row r="669">
          <cell r="A669" t="str">
            <v>4092301157NU E II3C</v>
          </cell>
          <cell r="B669">
            <v>4092</v>
          </cell>
          <cell r="C669">
            <v>30</v>
          </cell>
          <cell r="D669">
            <v>1157</v>
          </cell>
          <cell r="E669" t="str">
            <v>QUÍMICO CHEFE</v>
          </cell>
          <cell r="F669" t="str">
            <v>NU E II</v>
          </cell>
          <cell r="G669">
            <v>4</v>
          </cell>
          <cell r="H669" t="str">
            <v>C</v>
          </cell>
          <cell r="I669">
            <v>4092</v>
          </cell>
          <cell r="J669">
            <v>274.67</v>
          </cell>
          <cell r="K669" t="str">
            <v>AGENTE TÉCNICO DE ASSISTÊNCIA À SAÚDE</v>
          </cell>
          <cell r="L669">
            <v>3</v>
          </cell>
          <cell r="M669" t="str">
            <v>C</v>
          </cell>
          <cell r="N669">
            <v>866.83</v>
          </cell>
          <cell r="O669">
            <v>927.51</v>
          </cell>
          <cell r="P669">
            <v>927.51</v>
          </cell>
          <cell r="Q669">
            <v>0</v>
          </cell>
          <cell r="S669">
            <v>0.12</v>
          </cell>
          <cell r="T669">
            <v>53.46</v>
          </cell>
          <cell r="U669">
            <v>6.4</v>
          </cell>
          <cell r="V669">
            <v>640</v>
          </cell>
          <cell r="W669">
            <v>6.8479999999999999</v>
          </cell>
          <cell r="X669">
            <v>684.8</v>
          </cell>
          <cell r="Y669">
            <v>684.8</v>
          </cell>
          <cell r="Z669">
            <v>0.67</v>
          </cell>
          <cell r="AA669">
            <v>521.03</v>
          </cell>
          <cell r="AB669">
            <v>0</v>
          </cell>
          <cell r="AQ669">
            <v>640</v>
          </cell>
          <cell r="AR669">
            <v>640</v>
          </cell>
          <cell r="AS669">
            <v>0</v>
          </cell>
          <cell r="AT669">
            <v>0</v>
          </cell>
          <cell r="AW669">
            <v>0</v>
          </cell>
          <cell r="AX669">
            <v>0</v>
          </cell>
          <cell r="AY669">
            <v>0</v>
          </cell>
          <cell r="BH669">
            <v>382</v>
          </cell>
          <cell r="BI669">
            <v>1612.31</v>
          </cell>
          <cell r="BL669">
            <v>274.67</v>
          </cell>
          <cell r="BM669" t="str">
            <v>LC Nº 674/92, ALTERADA P/ LC Nº 1055/08</v>
          </cell>
        </row>
        <row r="670">
          <cell r="A670" t="str">
            <v>4092301157NU E II3D</v>
          </cell>
          <cell r="B670">
            <v>4092</v>
          </cell>
          <cell r="C670">
            <v>30</v>
          </cell>
          <cell r="D670">
            <v>1157</v>
          </cell>
          <cell r="E670" t="str">
            <v>QUÍMICO CHEFE</v>
          </cell>
          <cell r="F670" t="str">
            <v>NU E II</v>
          </cell>
          <cell r="G670">
            <v>4</v>
          </cell>
          <cell r="H670" t="str">
            <v>D</v>
          </cell>
          <cell r="I670">
            <v>4092</v>
          </cell>
          <cell r="J670">
            <v>298.02</v>
          </cell>
          <cell r="K670" t="str">
            <v>AGENTE TÉCNICO DE ASSISTÊNCIA À SAÚDE</v>
          </cell>
          <cell r="L670">
            <v>3</v>
          </cell>
          <cell r="M670" t="str">
            <v>D</v>
          </cell>
          <cell r="N670">
            <v>910.17</v>
          </cell>
          <cell r="O670">
            <v>973.89</v>
          </cell>
          <cell r="P670">
            <v>973.89</v>
          </cell>
          <cell r="Q670">
            <v>0</v>
          </cell>
          <cell r="S670">
            <v>0.12</v>
          </cell>
          <cell r="T670">
            <v>53.46</v>
          </cell>
          <cell r="U670">
            <v>6.4</v>
          </cell>
          <cell r="V670">
            <v>640</v>
          </cell>
          <cell r="W670">
            <v>6.8479999999999999</v>
          </cell>
          <cell r="X670">
            <v>684.8</v>
          </cell>
          <cell r="Y670">
            <v>684.8</v>
          </cell>
          <cell r="Z670">
            <v>0.67</v>
          </cell>
          <cell r="AA670">
            <v>521.03</v>
          </cell>
          <cell r="AB670">
            <v>0</v>
          </cell>
          <cell r="AQ670">
            <v>640</v>
          </cell>
          <cell r="AR670">
            <v>640</v>
          </cell>
          <cell r="AS670">
            <v>0</v>
          </cell>
          <cell r="AT670">
            <v>0</v>
          </cell>
          <cell r="AW670">
            <v>0</v>
          </cell>
          <cell r="AX670">
            <v>0</v>
          </cell>
          <cell r="AY670">
            <v>0</v>
          </cell>
          <cell r="BH670">
            <v>382</v>
          </cell>
          <cell r="BI670">
            <v>1658.69</v>
          </cell>
          <cell r="BL670">
            <v>298.02</v>
          </cell>
          <cell r="BM670" t="str">
            <v>LC Nº 674/92, ALTERADA P/ LC Nº 1055/08</v>
          </cell>
        </row>
        <row r="671">
          <cell r="A671" t="str">
            <v>4092301157NU E II3E</v>
          </cell>
          <cell r="B671">
            <v>4092</v>
          </cell>
          <cell r="C671">
            <v>30</v>
          </cell>
          <cell r="D671">
            <v>1157</v>
          </cell>
          <cell r="E671" t="str">
            <v>QUÍMICO CHEFE</v>
          </cell>
          <cell r="F671" t="str">
            <v>NU E II</v>
          </cell>
          <cell r="G671">
            <v>4</v>
          </cell>
          <cell r="H671" t="str">
            <v>E</v>
          </cell>
          <cell r="I671">
            <v>4092</v>
          </cell>
          <cell r="J671">
            <v>323.35000000000002</v>
          </cell>
          <cell r="K671" t="str">
            <v>AGENTE TÉCNICO DE ASSISTÊNCIA À SAÚDE</v>
          </cell>
          <cell r="L671">
            <v>3</v>
          </cell>
          <cell r="M671" t="str">
            <v>E</v>
          </cell>
          <cell r="N671">
            <v>955.68</v>
          </cell>
          <cell r="O671">
            <v>1022.58</v>
          </cell>
          <cell r="P671">
            <v>1022.58</v>
          </cell>
          <cell r="Q671">
            <v>0</v>
          </cell>
          <cell r="S671">
            <v>0.12</v>
          </cell>
          <cell r="T671">
            <v>53.46</v>
          </cell>
          <cell r="U671">
            <v>6.4</v>
          </cell>
          <cell r="V671">
            <v>640</v>
          </cell>
          <cell r="W671">
            <v>6.8479999999999999</v>
          </cell>
          <cell r="X671">
            <v>684.8</v>
          </cell>
          <cell r="Y671">
            <v>684.8</v>
          </cell>
          <cell r="Z671">
            <v>0.67</v>
          </cell>
          <cell r="AA671">
            <v>521.03</v>
          </cell>
          <cell r="AB671">
            <v>0</v>
          </cell>
          <cell r="AQ671">
            <v>640</v>
          </cell>
          <cell r="AR671">
            <v>640</v>
          </cell>
          <cell r="AS671">
            <v>0</v>
          </cell>
          <cell r="AT671">
            <v>0</v>
          </cell>
          <cell r="AW671">
            <v>0</v>
          </cell>
          <cell r="AX671">
            <v>0</v>
          </cell>
          <cell r="AY671">
            <v>0</v>
          </cell>
          <cell r="BH671">
            <v>382</v>
          </cell>
          <cell r="BI671">
            <v>1707.38</v>
          </cell>
          <cell r="BL671">
            <v>323.35000000000002</v>
          </cell>
          <cell r="BM671" t="str">
            <v>LC Nº 674/92, ALTERADA P/ LC Nº 1055/08</v>
          </cell>
        </row>
        <row r="672">
          <cell r="A672" t="str">
            <v>4092301157NU E II3F</v>
          </cell>
          <cell r="B672">
            <v>4092</v>
          </cell>
          <cell r="C672">
            <v>30</v>
          </cell>
          <cell r="D672">
            <v>1157</v>
          </cell>
          <cell r="E672" t="str">
            <v>QUÍMICO CHEFE</v>
          </cell>
          <cell r="F672" t="str">
            <v>NU E II</v>
          </cell>
          <cell r="G672">
            <v>4</v>
          </cell>
          <cell r="H672" t="str">
            <v>F</v>
          </cell>
          <cell r="I672">
            <v>4092</v>
          </cell>
          <cell r="J672">
            <v>350.84</v>
          </cell>
          <cell r="K672" t="str">
            <v>AGENTE TÉCNICO DE ASSISTÊNCIA À SAÚDE</v>
          </cell>
          <cell r="L672">
            <v>3</v>
          </cell>
          <cell r="M672" t="str">
            <v>F</v>
          </cell>
          <cell r="N672">
            <v>1003.46</v>
          </cell>
          <cell r="O672">
            <v>1073.71</v>
          </cell>
          <cell r="P672">
            <v>1073.71</v>
          </cell>
          <cell r="Q672">
            <v>0</v>
          </cell>
          <cell r="S672">
            <v>0.12</v>
          </cell>
          <cell r="T672">
            <v>53.46</v>
          </cell>
          <cell r="U672">
            <v>6.4</v>
          </cell>
          <cell r="V672">
            <v>640</v>
          </cell>
          <cell r="W672">
            <v>6.8479999999999999</v>
          </cell>
          <cell r="X672">
            <v>684.8</v>
          </cell>
          <cell r="Y672">
            <v>684.8</v>
          </cell>
          <cell r="Z672">
            <v>0.67</v>
          </cell>
          <cell r="AA672">
            <v>521.03</v>
          </cell>
          <cell r="AB672">
            <v>0</v>
          </cell>
          <cell r="AQ672">
            <v>640</v>
          </cell>
          <cell r="AR672">
            <v>640</v>
          </cell>
          <cell r="AS672">
            <v>0</v>
          </cell>
          <cell r="AT672">
            <v>0</v>
          </cell>
          <cell r="AW672">
            <v>0</v>
          </cell>
          <cell r="AX672">
            <v>0</v>
          </cell>
          <cell r="AY672">
            <v>0</v>
          </cell>
          <cell r="BH672">
            <v>382</v>
          </cell>
          <cell r="BI672">
            <v>1758.51</v>
          </cell>
          <cell r="BL672">
            <v>350.83</v>
          </cell>
          <cell r="BM672" t="str">
            <v>LC Nº 674/92, ALTERADA P/ LC Nº 1055/08</v>
          </cell>
        </row>
        <row r="673">
          <cell r="A673" t="str">
            <v>4092301157NU E II3G</v>
          </cell>
          <cell r="B673">
            <v>4092</v>
          </cell>
          <cell r="C673">
            <v>30</v>
          </cell>
          <cell r="D673">
            <v>1157</v>
          </cell>
          <cell r="E673" t="str">
            <v>QUÍMICO CHEFE</v>
          </cell>
          <cell r="F673" t="str">
            <v>NU E II</v>
          </cell>
          <cell r="G673">
            <v>4</v>
          </cell>
          <cell r="H673" t="str">
            <v>G</v>
          </cell>
          <cell r="I673">
            <v>4092</v>
          </cell>
          <cell r="J673">
            <v>380.66</v>
          </cell>
          <cell r="K673" t="str">
            <v>AGENTE TÉCNICO DE ASSISTÊNCIA À SAÚDE</v>
          </cell>
          <cell r="L673">
            <v>3</v>
          </cell>
          <cell r="M673" t="str">
            <v>G</v>
          </cell>
          <cell r="N673">
            <v>1053.6400000000001</v>
          </cell>
          <cell r="O673">
            <v>1127.4000000000001</v>
          </cell>
          <cell r="P673">
            <v>1127.4000000000001</v>
          </cell>
          <cell r="Q673">
            <v>0</v>
          </cell>
          <cell r="S673">
            <v>0.12</v>
          </cell>
          <cell r="T673">
            <v>53.46</v>
          </cell>
          <cell r="U673">
            <v>6.4</v>
          </cell>
          <cell r="V673">
            <v>640</v>
          </cell>
          <cell r="W673">
            <v>6.8479999999999999</v>
          </cell>
          <cell r="X673">
            <v>684.8</v>
          </cell>
          <cell r="Y673">
            <v>684.8</v>
          </cell>
          <cell r="Z673">
            <v>0.67</v>
          </cell>
          <cell r="AA673">
            <v>521.03</v>
          </cell>
          <cell r="AB673">
            <v>0</v>
          </cell>
          <cell r="AQ673">
            <v>640</v>
          </cell>
          <cell r="AR673">
            <v>640</v>
          </cell>
          <cell r="AS673">
            <v>0</v>
          </cell>
          <cell r="AT673">
            <v>0</v>
          </cell>
          <cell r="AW673">
            <v>0</v>
          </cell>
          <cell r="AX673">
            <v>0</v>
          </cell>
          <cell r="AY673">
            <v>0</v>
          </cell>
          <cell r="BH673">
            <v>382</v>
          </cell>
          <cell r="BI673">
            <v>1812.2</v>
          </cell>
          <cell r="BL673">
            <v>380.65</v>
          </cell>
          <cell r="BM673" t="str">
            <v>LC Nº 674/92, ALTERADA P/ LC Nº 1055/08</v>
          </cell>
        </row>
        <row r="674">
          <cell r="A674" t="str">
            <v>4092301157NU E II3H</v>
          </cell>
          <cell r="B674">
            <v>4092</v>
          </cell>
          <cell r="C674">
            <v>30</v>
          </cell>
          <cell r="D674">
            <v>1157</v>
          </cell>
          <cell r="E674" t="str">
            <v>QUÍMICO CHEFE</v>
          </cell>
          <cell r="F674" t="str">
            <v>NU E II</v>
          </cell>
          <cell r="G674">
            <v>4</v>
          </cell>
          <cell r="H674" t="str">
            <v>H</v>
          </cell>
          <cell r="I674">
            <v>4092</v>
          </cell>
          <cell r="J674">
            <v>413.01</v>
          </cell>
          <cell r="K674" t="str">
            <v>AGENTE TÉCNICO DE ASSISTÊNCIA À SAÚDE</v>
          </cell>
          <cell r="L674">
            <v>3</v>
          </cell>
          <cell r="M674" t="str">
            <v>H</v>
          </cell>
          <cell r="N674">
            <v>1106.32</v>
          </cell>
          <cell r="O674">
            <v>1183.77</v>
          </cell>
          <cell r="P674">
            <v>1183.77</v>
          </cell>
          <cell r="Q674">
            <v>0</v>
          </cell>
          <cell r="S674">
            <v>0.12</v>
          </cell>
          <cell r="T674">
            <v>53.46</v>
          </cell>
          <cell r="U674">
            <v>6.4</v>
          </cell>
          <cell r="V674">
            <v>640</v>
          </cell>
          <cell r="W674">
            <v>6.8479999999999999</v>
          </cell>
          <cell r="X674">
            <v>684.8</v>
          </cell>
          <cell r="Y674">
            <v>684.8</v>
          </cell>
          <cell r="Z674">
            <v>0.67</v>
          </cell>
          <cell r="AA674">
            <v>521.03</v>
          </cell>
          <cell r="AB674">
            <v>0</v>
          </cell>
          <cell r="AQ674">
            <v>640</v>
          </cell>
          <cell r="AR674">
            <v>640</v>
          </cell>
          <cell r="AS674">
            <v>0</v>
          </cell>
          <cell r="AT674">
            <v>0</v>
          </cell>
          <cell r="AW674">
            <v>0</v>
          </cell>
          <cell r="AX674">
            <v>0</v>
          </cell>
          <cell r="AY674">
            <v>0</v>
          </cell>
          <cell r="BH674">
            <v>382</v>
          </cell>
          <cell r="BI674">
            <v>1868.57</v>
          </cell>
          <cell r="BL674">
            <v>413.01</v>
          </cell>
          <cell r="BM674" t="str">
            <v>LC Nº 674/92, ALTERADA P/ LC Nº 1055/08</v>
          </cell>
        </row>
        <row r="675">
          <cell r="A675" t="str">
            <v>4092301157NU E II3I</v>
          </cell>
          <cell r="B675">
            <v>4092</v>
          </cell>
          <cell r="C675">
            <v>30</v>
          </cell>
          <cell r="D675">
            <v>1157</v>
          </cell>
          <cell r="E675" t="str">
            <v>QUÍMICO CHEFE</v>
          </cell>
          <cell r="F675" t="str">
            <v>NU E II</v>
          </cell>
          <cell r="G675">
            <v>4</v>
          </cell>
          <cell r="H675" t="str">
            <v>I</v>
          </cell>
          <cell r="I675">
            <v>4092</v>
          </cell>
          <cell r="J675">
            <v>448.12</v>
          </cell>
          <cell r="K675" t="str">
            <v>AGENTE TÉCNICO DE ASSISTÊNCIA À SAÚDE</v>
          </cell>
          <cell r="L675">
            <v>3</v>
          </cell>
          <cell r="M675" t="str">
            <v>I</v>
          </cell>
          <cell r="N675">
            <v>1161.6300000000001</v>
          </cell>
          <cell r="O675">
            <v>1242.95</v>
          </cell>
          <cell r="P675">
            <v>1242.95</v>
          </cell>
          <cell r="Q675">
            <v>0</v>
          </cell>
          <cell r="S675">
            <v>0.12</v>
          </cell>
          <cell r="T675">
            <v>53.46</v>
          </cell>
          <cell r="U675">
            <v>6.4</v>
          </cell>
          <cell r="V675">
            <v>640</v>
          </cell>
          <cell r="W675">
            <v>6.8479999999999999</v>
          </cell>
          <cell r="X675">
            <v>684.8</v>
          </cell>
          <cell r="Y675">
            <v>684.8</v>
          </cell>
          <cell r="Z675">
            <v>0.67</v>
          </cell>
          <cell r="AA675">
            <v>521.03</v>
          </cell>
          <cell r="AB675">
            <v>0</v>
          </cell>
          <cell r="AQ675">
            <v>640</v>
          </cell>
          <cell r="AR675">
            <v>640</v>
          </cell>
          <cell r="AS675">
            <v>0</v>
          </cell>
          <cell r="AT675">
            <v>0</v>
          </cell>
          <cell r="AW675">
            <v>0</v>
          </cell>
          <cell r="AX675">
            <v>0</v>
          </cell>
          <cell r="AY675">
            <v>0</v>
          </cell>
          <cell r="BH675">
            <v>382</v>
          </cell>
          <cell r="BI675">
            <v>1927.75</v>
          </cell>
          <cell r="BL675">
            <v>448.12</v>
          </cell>
          <cell r="BM675" t="str">
            <v>LC Nº 674/92, ALTERADA P/ LC Nº 1055/08</v>
          </cell>
        </row>
        <row r="676">
          <cell r="A676" t="str">
            <v>4092301157NU E II3J</v>
          </cell>
          <cell r="B676">
            <v>4092</v>
          </cell>
          <cell r="C676">
            <v>30</v>
          </cell>
          <cell r="D676">
            <v>1157</v>
          </cell>
          <cell r="E676" t="str">
            <v>QUÍMICO CHEFE</v>
          </cell>
          <cell r="F676" t="str">
            <v>NU E II</v>
          </cell>
          <cell r="G676">
            <v>4</v>
          </cell>
          <cell r="H676" t="str">
            <v>J</v>
          </cell>
          <cell r="I676">
            <v>4092</v>
          </cell>
          <cell r="J676">
            <v>486.21</v>
          </cell>
          <cell r="K676" t="str">
            <v>AGENTE TÉCNICO DE ASSISTÊNCIA À SAÚDE</v>
          </cell>
          <cell r="L676">
            <v>3</v>
          </cell>
          <cell r="M676" t="str">
            <v>J</v>
          </cell>
          <cell r="N676">
            <v>1219.72</v>
          </cell>
          <cell r="O676">
            <v>1305.0999999999999</v>
          </cell>
          <cell r="P676">
            <v>1305.0999999999999</v>
          </cell>
          <cell r="Q676">
            <v>0</v>
          </cell>
          <cell r="S676">
            <v>0.12</v>
          </cell>
          <cell r="T676">
            <v>53.46</v>
          </cell>
          <cell r="U676">
            <v>6.4</v>
          </cell>
          <cell r="V676">
            <v>640</v>
          </cell>
          <cell r="W676">
            <v>6.8479999999999999</v>
          </cell>
          <cell r="X676">
            <v>684.8</v>
          </cell>
          <cell r="Y676">
            <v>684.8</v>
          </cell>
          <cell r="Z676">
            <v>0.67</v>
          </cell>
          <cell r="AA676">
            <v>521.03</v>
          </cell>
          <cell r="AB676">
            <v>0</v>
          </cell>
          <cell r="AQ676">
            <v>640</v>
          </cell>
          <cell r="AR676">
            <v>640</v>
          </cell>
          <cell r="AS676">
            <v>0</v>
          </cell>
          <cell r="AT676">
            <v>0</v>
          </cell>
          <cell r="AW676">
            <v>0</v>
          </cell>
          <cell r="AX676">
            <v>0</v>
          </cell>
          <cell r="AY676">
            <v>0</v>
          </cell>
          <cell r="BH676">
            <v>382</v>
          </cell>
          <cell r="BI676">
            <v>1989.9</v>
          </cell>
          <cell r="BL676">
            <v>486.21</v>
          </cell>
          <cell r="BM676" t="str">
            <v>LC Nº 674/92, ALTERADA P/ LC Nº 1055/08</v>
          </cell>
        </row>
        <row r="677">
          <cell r="A677" t="str">
            <v>4093301157NU E II2A</v>
          </cell>
          <cell r="B677">
            <v>4093</v>
          </cell>
          <cell r="C677">
            <v>30</v>
          </cell>
          <cell r="D677">
            <v>1157</v>
          </cell>
          <cell r="E677" t="str">
            <v>QUÍMICO ENCARREGADO</v>
          </cell>
          <cell r="F677" t="str">
            <v>NU E II</v>
          </cell>
          <cell r="G677">
            <v>3</v>
          </cell>
          <cell r="H677" t="str">
            <v>A</v>
          </cell>
          <cell r="I677">
            <v>4093</v>
          </cell>
          <cell r="J677">
            <v>217.04</v>
          </cell>
          <cell r="K677" t="str">
            <v>AGENTE TÉCNICO DE ASSISTÊNCIA À SAÚDE</v>
          </cell>
          <cell r="L677">
            <v>2</v>
          </cell>
          <cell r="M677" t="str">
            <v>A</v>
          </cell>
          <cell r="N677">
            <v>655.20000000000005</v>
          </cell>
          <cell r="O677">
            <v>701.06</v>
          </cell>
          <cell r="P677">
            <v>701.06</v>
          </cell>
          <cell r="Q677">
            <v>0</v>
          </cell>
          <cell r="S677">
            <v>0.12</v>
          </cell>
          <cell r="T677">
            <v>53.46</v>
          </cell>
          <cell r="U677">
            <v>6.4</v>
          </cell>
          <cell r="V677">
            <v>640</v>
          </cell>
          <cell r="W677">
            <v>6.8479999999999999</v>
          </cell>
          <cell r="X677">
            <v>684.8</v>
          </cell>
          <cell r="Y677">
            <v>684.8</v>
          </cell>
          <cell r="Z677">
            <v>0.67</v>
          </cell>
          <cell r="AA677">
            <v>521.03</v>
          </cell>
          <cell r="AB677">
            <v>0</v>
          </cell>
          <cell r="AQ677">
            <v>640</v>
          </cell>
          <cell r="AR677">
            <v>640</v>
          </cell>
          <cell r="AS677">
            <v>0</v>
          </cell>
          <cell r="AT677">
            <v>0</v>
          </cell>
          <cell r="AW677">
            <v>0</v>
          </cell>
          <cell r="AX677">
            <v>0</v>
          </cell>
          <cell r="AY677">
            <v>0</v>
          </cell>
          <cell r="BH677">
            <v>382</v>
          </cell>
          <cell r="BI677">
            <v>1385.86</v>
          </cell>
          <cell r="BL677">
            <v>217.04</v>
          </cell>
          <cell r="BM677" t="str">
            <v>LC Nº 674/92, ALTERADA P/ LC Nº 1055/08</v>
          </cell>
        </row>
        <row r="678">
          <cell r="A678" t="str">
            <v>4093301157NU E II2B</v>
          </cell>
          <cell r="B678">
            <v>4093</v>
          </cell>
          <cell r="C678">
            <v>30</v>
          </cell>
          <cell r="D678">
            <v>1157</v>
          </cell>
          <cell r="E678" t="str">
            <v>QUÍMICO ENCARREGADO</v>
          </cell>
          <cell r="F678" t="str">
            <v>NU E II</v>
          </cell>
          <cell r="G678">
            <v>3</v>
          </cell>
          <cell r="H678" t="str">
            <v>B</v>
          </cell>
          <cell r="I678">
            <v>4093</v>
          </cell>
          <cell r="J678">
            <v>235.49</v>
          </cell>
          <cell r="K678" t="str">
            <v>AGENTE TÉCNICO DE ASSISTÊNCIA À SAÚDE</v>
          </cell>
          <cell r="L678">
            <v>2</v>
          </cell>
          <cell r="M678" t="str">
            <v>B</v>
          </cell>
          <cell r="N678">
            <v>687.96</v>
          </cell>
          <cell r="O678">
            <v>736.11</v>
          </cell>
          <cell r="P678">
            <v>736.11</v>
          </cell>
          <cell r="Q678">
            <v>0</v>
          </cell>
          <cell r="S678">
            <v>0.12</v>
          </cell>
          <cell r="T678">
            <v>53.46</v>
          </cell>
          <cell r="U678">
            <v>6.4</v>
          </cell>
          <cell r="V678">
            <v>640</v>
          </cell>
          <cell r="W678">
            <v>6.8479999999999999</v>
          </cell>
          <cell r="X678">
            <v>684.8</v>
          </cell>
          <cell r="Y678">
            <v>684.8</v>
          </cell>
          <cell r="Z678">
            <v>0.67</v>
          </cell>
          <cell r="AA678">
            <v>521.03</v>
          </cell>
          <cell r="AB678">
            <v>0</v>
          </cell>
          <cell r="AQ678">
            <v>640</v>
          </cell>
          <cell r="AR678">
            <v>640</v>
          </cell>
          <cell r="AS678">
            <v>0</v>
          </cell>
          <cell r="AT678">
            <v>0</v>
          </cell>
          <cell r="AW678">
            <v>0</v>
          </cell>
          <cell r="AX678">
            <v>0</v>
          </cell>
          <cell r="AY678">
            <v>0</v>
          </cell>
          <cell r="BH678">
            <v>382</v>
          </cell>
          <cell r="BI678">
            <v>1420.91</v>
          </cell>
          <cell r="BL678">
            <v>235.49</v>
          </cell>
          <cell r="BM678" t="str">
            <v>LC Nº 674/92, ALTERADA P/ LC Nº 1055/08</v>
          </cell>
        </row>
        <row r="679">
          <cell r="A679" t="str">
            <v>4093301157NU E II2C</v>
          </cell>
          <cell r="B679">
            <v>4093</v>
          </cell>
          <cell r="C679">
            <v>30</v>
          </cell>
          <cell r="D679">
            <v>1157</v>
          </cell>
          <cell r="E679" t="str">
            <v>QUÍMICO ENCARREGADO</v>
          </cell>
          <cell r="F679" t="str">
            <v>NU E II</v>
          </cell>
          <cell r="G679">
            <v>3</v>
          </cell>
          <cell r="H679" t="str">
            <v>C</v>
          </cell>
          <cell r="I679">
            <v>4093</v>
          </cell>
          <cell r="J679">
            <v>255.51</v>
          </cell>
          <cell r="K679" t="str">
            <v>AGENTE TÉCNICO DE ASSISTÊNCIA À SAÚDE</v>
          </cell>
          <cell r="L679">
            <v>2</v>
          </cell>
          <cell r="M679" t="str">
            <v>C</v>
          </cell>
          <cell r="N679">
            <v>722.36</v>
          </cell>
          <cell r="O679">
            <v>772.92</v>
          </cell>
          <cell r="P679">
            <v>772.92</v>
          </cell>
          <cell r="Q679">
            <v>0</v>
          </cell>
          <cell r="S679">
            <v>0.12</v>
          </cell>
          <cell r="T679">
            <v>53.46</v>
          </cell>
          <cell r="U679">
            <v>6.4</v>
          </cell>
          <cell r="V679">
            <v>640</v>
          </cell>
          <cell r="W679">
            <v>6.8479999999999999</v>
          </cell>
          <cell r="X679">
            <v>684.8</v>
          </cell>
          <cell r="Y679">
            <v>684.8</v>
          </cell>
          <cell r="Z679">
            <v>0.67</v>
          </cell>
          <cell r="AA679">
            <v>521.03</v>
          </cell>
          <cell r="AB679">
            <v>0</v>
          </cell>
          <cell r="AQ679">
            <v>640</v>
          </cell>
          <cell r="AR679">
            <v>640</v>
          </cell>
          <cell r="AS679">
            <v>0</v>
          </cell>
          <cell r="AT679">
            <v>0</v>
          </cell>
          <cell r="AW679">
            <v>0</v>
          </cell>
          <cell r="AX679">
            <v>0</v>
          </cell>
          <cell r="AY679">
            <v>0</v>
          </cell>
          <cell r="BH679">
            <v>382</v>
          </cell>
          <cell r="BI679">
            <v>1457.72</v>
          </cell>
          <cell r="BL679">
            <v>255.51</v>
          </cell>
          <cell r="BM679" t="str">
            <v>LC Nº 674/92, ALTERADA P/ LC Nº 1055/08</v>
          </cell>
        </row>
        <row r="680">
          <cell r="A680" t="str">
            <v>4093301157NU E II2D</v>
          </cell>
          <cell r="B680">
            <v>4093</v>
          </cell>
          <cell r="C680">
            <v>30</v>
          </cell>
          <cell r="D680">
            <v>1157</v>
          </cell>
          <cell r="E680" t="str">
            <v>QUÍMICO ENCARREGADO</v>
          </cell>
          <cell r="F680" t="str">
            <v>NU E II</v>
          </cell>
          <cell r="G680">
            <v>3</v>
          </cell>
          <cell r="H680" t="str">
            <v>D</v>
          </cell>
          <cell r="I680">
            <v>4093</v>
          </cell>
          <cell r="J680">
            <v>277.23</v>
          </cell>
          <cell r="K680" t="str">
            <v>AGENTE TÉCNICO DE ASSISTÊNCIA À SAÚDE</v>
          </cell>
          <cell r="L680">
            <v>2</v>
          </cell>
          <cell r="M680" t="str">
            <v>D</v>
          </cell>
          <cell r="N680">
            <v>758.48</v>
          </cell>
          <cell r="O680">
            <v>811.56</v>
          </cell>
          <cell r="P680">
            <v>811.56</v>
          </cell>
          <cell r="Q680">
            <v>0</v>
          </cell>
          <cell r="S680">
            <v>0.12</v>
          </cell>
          <cell r="T680">
            <v>53.46</v>
          </cell>
          <cell r="U680">
            <v>6.4</v>
          </cell>
          <cell r="V680">
            <v>640</v>
          </cell>
          <cell r="W680">
            <v>6.8479999999999999</v>
          </cell>
          <cell r="X680">
            <v>684.8</v>
          </cell>
          <cell r="Y680">
            <v>684.8</v>
          </cell>
          <cell r="Z680">
            <v>0.67</v>
          </cell>
          <cell r="AA680">
            <v>521.03</v>
          </cell>
          <cell r="AB680">
            <v>0</v>
          </cell>
          <cell r="AQ680">
            <v>640</v>
          </cell>
          <cell r="AR680">
            <v>640</v>
          </cell>
          <cell r="AS680">
            <v>0</v>
          </cell>
          <cell r="AT680">
            <v>0</v>
          </cell>
          <cell r="AW680">
            <v>0</v>
          </cell>
          <cell r="AX680">
            <v>0</v>
          </cell>
          <cell r="AY680">
            <v>0</v>
          </cell>
          <cell r="BH680">
            <v>382</v>
          </cell>
          <cell r="BI680">
            <v>1496.36</v>
          </cell>
          <cell r="BL680">
            <v>277.22000000000003</v>
          </cell>
          <cell r="BM680" t="str">
            <v>LC Nº 674/92, ALTERADA P/ LC Nº 1055/08</v>
          </cell>
        </row>
        <row r="681">
          <cell r="A681" t="str">
            <v>4093301157NU E II2E</v>
          </cell>
          <cell r="B681">
            <v>4093</v>
          </cell>
          <cell r="C681">
            <v>30</v>
          </cell>
          <cell r="D681">
            <v>1157</v>
          </cell>
          <cell r="E681" t="str">
            <v>QUÍMICO ENCARREGADO</v>
          </cell>
          <cell r="F681" t="str">
            <v>NU E II</v>
          </cell>
          <cell r="G681">
            <v>3</v>
          </cell>
          <cell r="H681" t="str">
            <v>E</v>
          </cell>
          <cell r="I681">
            <v>4093</v>
          </cell>
          <cell r="J681">
            <v>300.79000000000002</v>
          </cell>
          <cell r="K681" t="str">
            <v>AGENTE TÉCNICO DE ASSISTÊNCIA À SAÚDE</v>
          </cell>
          <cell r="L681">
            <v>2</v>
          </cell>
          <cell r="M681" t="str">
            <v>E</v>
          </cell>
          <cell r="N681">
            <v>796.4</v>
          </cell>
          <cell r="O681">
            <v>852.14</v>
          </cell>
          <cell r="P681">
            <v>852.14</v>
          </cell>
          <cell r="Q681">
            <v>0</v>
          </cell>
          <cell r="S681">
            <v>0.12</v>
          </cell>
          <cell r="T681">
            <v>53.46</v>
          </cell>
          <cell r="U681">
            <v>6.4</v>
          </cell>
          <cell r="V681">
            <v>640</v>
          </cell>
          <cell r="W681">
            <v>6.8479999999999999</v>
          </cell>
          <cell r="X681">
            <v>684.8</v>
          </cell>
          <cell r="Y681">
            <v>684.8</v>
          </cell>
          <cell r="Z681">
            <v>0.67</v>
          </cell>
          <cell r="AA681">
            <v>521.03</v>
          </cell>
          <cell r="AB681">
            <v>0</v>
          </cell>
          <cell r="AQ681">
            <v>640</v>
          </cell>
          <cell r="AR681">
            <v>640</v>
          </cell>
          <cell r="AS681">
            <v>0</v>
          </cell>
          <cell r="AT681">
            <v>0</v>
          </cell>
          <cell r="AW681">
            <v>0</v>
          </cell>
          <cell r="AX681">
            <v>0</v>
          </cell>
          <cell r="AY681">
            <v>0</v>
          </cell>
          <cell r="BH681">
            <v>382</v>
          </cell>
          <cell r="BI681">
            <v>1536.94</v>
          </cell>
          <cell r="BL681">
            <v>300.77999999999997</v>
          </cell>
          <cell r="BM681" t="str">
            <v>LC Nº 674/92, ALTERADA P/ LC Nº 1055/08</v>
          </cell>
        </row>
        <row r="682">
          <cell r="A682" t="str">
            <v>4093301157NU E II2F</v>
          </cell>
          <cell r="B682">
            <v>4093</v>
          </cell>
          <cell r="C682">
            <v>30</v>
          </cell>
          <cell r="D682">
            <v>1157</v>
          </cell>
          <cell r="E682" t="str">
            <v>QUÍMICO ENCARREGADO</v>
          </cell>
          <cell r="F682" t="str">
            <v>NU E II</v>
          </cell>
          <cell r="G682">
            <v>3</v>
          </cell>
          <cell r="H682" t="str">
            <v>F</v>
          </cell>
          <cell r="I682">
            <v>4093</v>
          </cell>
          <cell r="J682">
            <v>326.36</v>
          </cell>
          <cell r="K682" t="str">
            <v>AGENTE TÉCNICO DE ASSISTÊNCIA À SAÚDE</v>
          </cell>
          <cell r="L682">
            <v>2</v>
          </cell>
          <cell r="M682" t="str">
            <v>F</v>
          </cell>
          <cell r="N682">
            <v>836.22</v>
          </cell>
          <cell r="O682">
            <v>894.75</v>
          </cell>
          <cell r="P682">
            <v>894.75</v>
          </cell>
          <cell r="Q682">
            <v>0</v>
          </cell>
          <cell r="S682">
            <v>0.12</v>
          </cell>
          <cell r="T682">
            <v>53.46</v>
          </cell>
          <cell r="U682">
            <v>6.4</v>
          </cell>
          <cell r="V682">
            <v>640</v>
          </cell>
          <cell r="W682">
            <v>6.8479999999999999</v>
          </cell>
          <cell r="X682">
            <v>684.8</v>
          </cell>
          <cell r="Y682">
            <v>684.8</v>
          </cell>
          <cell r="Z682">
            <v>0.67</v>
          </cell>
          <cell r="AA682">
            <v>521.03</v>
          </cell>
          <cell r="AB682">
            <v>0</v>
          </cell>
          <cell r="AQ682">
            <v>640</v>
          </cell>
          <cell r="AR682">
            <v>640</v>
          </cell>
          <cell r="AS682">
            <v>0</v>
          </cell>
          <cell r="AT682">
            <v>0</v>
          </cell>
          <cell r="AW682">
            <v>0</v>
          </cell>
          <cell r="AX682">
            <v>0</v>
          </cell>
          <cell r="AY682">
            <v>0</v>
          </cell>
          <cell r="BH682">
            <v>382</v>
          </cell>
          <cell r="BI682">
            <v>1579.55</v>
          </cell>
          <cell r="BL682">
            <v>326.33999999999997</v>
          </cell>
          <cell r="BM682" t="str">
            <v>LC Nº 674/92, ALTERADA P/ LC Nº 1055/08</v>
          </cell>
        </row>
        <row r="683">
          <cell r="A683" t="str">
            <v>4093301157NU E II2G</v>
          </cell>
          <cell r="B683">
            <v>4093</v>
          </cell>
          <cell r="C683">
            <v>30</v>
          </cell>
          <cell r="D683">
            <v>1157</v>
          </cell>
          <cell r="E683" t="str">
            <v>QUÍMICO ENCARREGADO</v>
          </cell>
          <cell r="F683" t="str">
            <v>NU E II</v>
          </cell>
          <cell r="G683">
            <v>3</v>
          </cell>
          <cell r="H683" t="str">
            <v>G</v>
          </cell>
          <cell r="I683">
            <v>4093</v>
          </cell>
          <cell r="J683">
            <v>354.1</v>
          </cell>
          <cell r="K683" t="str">
            <v>AGENTE TÉCNICO DE ASSISTÊNCIA À SAÚDE</v>
          </cell>
          <cell r="L683">
            <v>2</v>
          </cell>
          <cell r="M683" t="str">
            <v>G</v>
          </cell>
          <cell r="N683">
            <v>878.03</v>
          </cell>
          <cell r="O683">
            <v>939.49</v>
          </cell>
          <cell r="P683">
            <v>939.49</v>
          </cell>
          <cell r="Q683">
            <v>0</v>
          </cell>
          <cell r="S683">
            <v>0.12</v>
          </cell>
          <cell r="T683">
            <v>53.46</v>
          </cell>
          <cell r="U683">
            <v>6.4</v>
          </cell>
          <cell r="V683">
            <v>640</v>
          </cell>
          <cell r="W683">
            <v>6.8479999999999999</v>
          </cell>
          <cell r="X683">
            <v>684.8</v>
          </cell>
          <cell r="Y683">
            <v>684.8</v>
          </cell>
          <cell r="Z683">
            <v>0.67</v>
          </cell>
          <cell r="AA683">
            <v>521.03</v>
          </cell>
          <cell r="AB683">
            <v>0</v>
          </cell>
          <cell r="AQ683">
            <v>640</v>
          </cell>
          <cell r="AR683">
            <v>640</v>
          </cell>
          <cell r="AS683">
            <v>0</v>
          </cell>
          <cell r="AT683">
            <v>0</v>
          </cell>
          <cell r="AW683">
            <v>0</v>
          </cell>
          <cell r="AX683">
            <v>0</v>
          </cell>
          <cell r="AY683">
            <v>0</v>
          </cell>
          <cell r="BH683">
            <v>382</v>
          </cell>
          <cell r="BI683">
            <v>1624.29</v>
          </cell>
          <cell r="BL683">
            <v>354.09</v>
          </cell>
          <cell r="BM683" t="str">
            <v>LC Nº 674/92, ALTERADA P/ LC Nº 1055/08</v>
          </cell>
        </row>
        <row r="684">
          <cell r="A684" t="str">
            <v>4093301157NU E II2H</v>
          </cell>
          <cell r="B684">
            <v>4093</v>
          </cell>
          <cell r="C684">
            <v>30</v>
          </cell>
          <cell r="D684">
            <v>1157</v>
          </cell>
          <cell r="E684" t="str">
            <v>QUÍMICO ENCARREGADO</v>
          </cell>
          <cell r="F684" t="str">
            <v>NU E II</v>
          </cell>
          <cell r="G684">
            <v>3</v>
          </cell>
          <cell r="H684" t="str">
            <v>H</v>
          </cell>
          <cell r="I684">
            <v>4093</v>
          </cell>
          <cell r="J684">
            <v>384.2</v>
          </cell>
          <cell r="K684" t="str">
            <v>AGENTE TÉCNICO DE ASSISTÊNCIA À SAÚDE</v>
          </cell>
          <cell r="L684">
            <v>2</v>
          </cell>
          <cell r="M684" t="str">
            <v>H</v>
          </cell>
          <cell r="N684">
            <v>921.93</v>
          </cell>
          <cell r="O684">
            <v>986.46</v>
          </cell>
          <cell r="P684">
            <v>986.46</v>
          </cell>
          <cell r="Q684">
            <v>0</v>
          </cell>
          <cell r="S684">
            <v>0.12</v>
          </cell>
          <cell r="T684">
            <v>53.46</v>
          </cell>
          <cell r="U684">
            <v>6.4</v>
          </cell>
          <cell r="V684">
            <v>640</v>
          </cell>
          <cell r="W684">
            <v>6.8479999999999999</v>
          </cell>
          <cell r="X684">
            <v>684.8</v>
          </cell>
          <cell r="Y684">
            <v>684.8</v>
          </cell>
          <cell r="Z684">
            <v>0.67</v>
          </cell>
          <cell r="AA684">
            <v>521.03</v>
          </cell>
          <cell r="AB684">
            <v>0</v>
          </cell>
          <cell r="AQ684">
            <v>640</v>
          </cell>
          <cell r="AR684">
            <v>640</v>
          </cell>
          <cell r="AS684">
            <v>0</v>
          </cell>
          <cell r="AT684">
            <v>0</v>
          </cell>
          <cell r="AW684">
            <v>0</v>
          </cell>
          <cell r="AX684">
            <v>0</v>
          </cell>
          <cell r="AY684">
            <v>0</v>
          </cell>
          <cell r="BH684">
            <v>382</v>
          </cell>
          <cell r="BI684">
            <v>1671.26</v>
          </cell>
          <cell r="BL684">
            <v>384.19</v>
          </cell>
          <cell r="BM684" t="str">
            <v>LC Nº 674/92, ALTERADA P/ LC Nº 1055/08</v>
          </cell>
        </row>
        <row r="685">
          <cell r="A685" t="str">
            <v>4093301157NU E II2I</v>
          </cell>
          <cell r="B685">
            <v>4093</v>
          </cell>
          <cell r="C685">
            <v>30</v>
          </cell>
          <cell r="D685">
            <v>1157</v>
          </cell>
          <cell r="E685" t="str">
            <v>QUÍMICO ENCARREGADO</v>
          </cell>
          <cell r="F685" t="str">
            <v>NU E II</v>
          </cell>
          <cell r="G685">
            <v>3</v>
          </cell>
          <cell r="H685" t="str">
            <v>I</v>
          </cell>
          <cell r="I685">
            <v>4093</v>
          </cell>
          <cell r="J685">
            <v>416.86</v>
          </cell>
          <cell r="K685" t="str">
            <v>AGENTE TÉCNICO DE ASSISTÊNCIA À SAÚDE</v>
          </cell>
          <cell r="L685">
            <v>2</v>
          </cell>
          <cell r="M685" t="str">
            <v>I</v>
          </cell>
          <cell r="N685">
            <v>968.03</v>
          </cell>
          <cell r="O685">
            <v>1035.78</v>
          </cell>
          <cell r="P685">
            <v>1035.78</v>
          </cell>
          <cell r="Q685">
            <v>0</v>
          </cell>
          <cell r="S685">
            <v>0.12</v>
          </cell>
          <cell r="T685">
            <v>53.46</v>
          </cell>
          <cell r="U685">
            <v>6.4</v>
          </cell>
          <cell r="V685">
            <v>640</v>
          </cell>
          <cell r="W685">
            <v>6.8479999999999999</v>
          </cell>
          <cell r="X685">
            <v>684.8</v>
          </cell>
          <cell r="Y685">
            <v>684.8</v>
          </cell>
          <cell r="Z685">
            <v>0.67</v>
          </cell>
          <cell r="AA685">
            <v>521.03</v>
          </cell>
          <cell r="AB685">
            <v>0</v>
          </cell>
          <cell r="AQ685">
            <v>640</v>
          </cell>
          <cell r="AR685">
            <v>640</v>
          </cell>
          <cell r="AS685">
            <v>0</v>
          </cell>
          <cell r="AT685">
            <v>0</v>
          </cell>
          <cell r="AW685">
            <v>0</v>
          </cell>
          <cell r="AX685">
            <v>0</v>
          </cell>
          <cell r="AY685">
            <v>0</v>
          </cell>
          <cell r="BH685">
            <v>382</v>
          </cell>
          <cell r="BI685">
            <v>1720.58</v>
          </cell>
          <cell r="BL685">
            <v>416.84</v>
          </cell>
          <cell r="BM685" t="str">
            <v>LC Nº 674/92, ALTERADA P/ LC Nº 1055/08</v>
          </cell>
        </row>
        <row r="686">
          <cell r="A686" t="str">
            <v>4093301157NU E II2J</v>
          </cell>
          <cell r="B686">
            <v>4093</v>
          </cell>
          <cell r="C686">
            <v>30</v>
          </cell>
          <cell r="D686">
            <v>1157</v>
          </cell>
          <cell r="E686" t="str">
            <v>QUÍMICO ENCARREGADO</v>
          </cell>
          <cell r="F686" t="str">
            <v>NU E II</v>
          </cell>
          <cell r="G686">
            <v>3</v>
          </cell>
          <cell r="H686" t="str">
            <v>J</v>
          </cell>
          <cell r="I686">
            <v>4093</v>
          </cell>
          <cell r="J686">
            <v>452.29</v>
          </cell>
          <cell r="K686" t="str">
            <v>AGENTE TÉCNICO DE ASSISTÊNCIA À SAÚDE</v>
          </cell>
          <cell r="L686">
            <v>2</v>
          </cell>
          <cell r="M686" t="str">
            <v>J</v>
          </cell>
          <cell r="N686">
            <v>1016.43</v>
          </cell>
          <cell r="O686">
            <v>1087.57</v>
          </cell>
          <cell r="P686">
            <v>1087.57</v>
          </cell>
          <cell r="Q686">
            <v>0</v>
          </cell>
          <cell r="S686">
            <v>0.12</v>
          </cell>
          <cell r="T686">
            <v>53.46</v>
          </cell>
          <cell r="U686">
            <v>6.4</v>
          </cell>
          <cell r="V686">
            <v>640</v>
          </cell>
          <cell r="W686">
            <v>6.8479999999999999</v>
          </cell>
          <cell r="X686">
            <v>684.8</v>
          </cell>
          <cell r="Y686">
            <v>684.8</v>
          </cell>
          <cell r="Z686">
            <v>0.67</v>
          </cell>
          <cell r="AA686">
            <v>521.03</v>
          </cell>
          <cell r="AB686">
            <v>0</v>
          </cell>
          <cell r="AQ686">
            <v>640</v>
          </cell>
          <cell r="AR686">
            <v>640</v>
          </cell>
          <cell r="AS686">
            <v>0</v>
          </cell>
          <cell r="AT686">
            <v>0</v>
          </cell>
          <cell r="AW686">
            <v>0</v>
          </cell>
          <cell r="AX686">
            <v>0</v>
          </cell>
          <cell r="AY686">
            <v>0</v>
          </cell>
          <cell r="BH686">
            <v>382</v>
          </cell>
          <cell r="BI686">
            <v>1772.37</v>
          </cell>
          <cell r="BL686">
            <v>452.29</v>
          </cell>
          <cell r="BM686" t="str">
            <v>LC Nº 674/92, ALTERADA P/ LC Nº 1055/08</v>
          </cell>
        </row>
        <row r="687">
          <cell r="A687" t="str">
            <v>4094301157NU E II1A</v>
          </cell>
          <cell r="B687">
            <v>4094</v>
          </cell>
          <cell r="C687">
            <v>30</v>
          </cell>
          <cell r="D687">
            <v>1157</v>
          </cell>
          <cell r="E687" t="str">
            <v>TÉCNICO DE ORTÓPTICA</v>
          </cell>
          <cell r="F687" t="str">
            <v>NU E II</v>
          </cell>
          <cell r="G687">
            <v>1</v>
          </cell>
          <cell r="H687" t="str">
            <v>A</v>
          </cell>
          <cell r="I687">
            <v>4094</v>
          </cell>
          <cell r="J687">
            <v>187.82</v>
          </cell>
          <cell r="K687" t="str">
            <v>AGENTE TÉCNICO DE ASSISTÊNCIA À SAÚDE</v>
          </cell>
          <cell r="L687">
            <v>1</v>
          </cell>
          <cell r="M687" t="str">
            <v>A</v>
          </cell>
          <cell r="N687">
            <v>546</v>
          </cell>
          <cell r="O687">
            <v>584.22</v>
          </cell>
          <cell r="P687">
            <v>584.22</v>
          </cell>
          <cell r="Q687">
            <v>0</v>
          </cell>
          <cell r="S687">
            <v>0.12</v>
          </cell>
          <cell r="T687">
            <v>53.46</v>
          </cell>
          <cell r="U687">
            <v>6.4</v>
          </cell>
          <cell r="V687">
            <v>640</v>
          </cell>
          <cell r="W687">
            <v>6.8479999999999999</v>
          </cell>
          <cell r="X687">
            <v>684.8</v>
          </cell>
          <cell r="Y687">
            <v>684.8</v>
          </cell>
          <cell r="Z687">
            <v>0.67</v>
          </cell>
          <cell r="AA687">
            <v>521.03</v>
          </cell>
          <cell r="AB687">
            <v>0</v>
          </cell>
          <cell r="AQ687">
            <v>640</v>
          </cell>
          <cell r="AR687">
            <v>640</v>
          </cell>
          <cell r="AS687">
            <v>0</v>
          </cell>
          <cell r="AT687">
            <v>0</v>
          </cell>
          <cell r="AW687">
            <v>0</v>
          </cell>
          <cell r="AX687">
            <v>0</v>
          </cell>
          <cell r="AY687">
            <v>0</v>
          </cell>
          <cell r="BH687">
            <v>382</v>
          </cell>
          <cell r="BI687">
            <v>1269.02</v>
          </cell>
          <cell r="BL687">
            <v>187.82</v>
          </cell>
          <cell r="BM687" t="str">
            <v>LC Nº 674/92, ALTERADA P/ LC Nº 1055/08</v>
          </cell>
        </row>
        <row r="688">
          <cell r="A688" t="str">
            <v>4094301157NU E II1B</v>
          </cell>
          <cell r="B688">
            <v>4094</v>
          </cell>
          <cell r="C688">
            <v>30</v>
          </cell>
          <cell r="D688">
            <v>1157</v>
          </cell>
          <cell r="E688" t="str">
            <v>TÉCNICO DE ORTÓPTICA</v>
          </cell>
          <cell r="F688" t="str">
            <v>NU E II</v>
          </cell>
          <cell r="G688">
            <v>1</v>
          </cell>
          <cell r="H688" t="str">
            <v>B</v>
          </cell>
          <cell r="I688">
            <v>4094</v>
          </cell>
          <cell r="J688">
            <v>203.78</v>
          </cell>
          <cell r="K688" t="str">
            <v>AGENTE TÉCNICO DE ASSISTÊNCIA À SAÚDE</v>
          </cell>
          <cell r="L688">
            <v>1</v>
          </cell>
          <cell r="M688" t="str">
            <v>B</v>
          </cell>
          <cell r="N688">
            <v>573.29999999999995</v>
          </cell>
          <cell r="O688">
            <v>613.42999999999995</v>
          </cell>
          <cell r="P688">
            <v>613.42999999999995</v>
          </cell>
          <cell r="Q688">
            <v>0</v>
          </cell>
          <cell r="S688">
            <v>0.12</v>
          </cell>
          <cell r="T688">
            <v>53.46</v>
          </cell>
          <cell r="U688">
            <v>6.4</v>
          </cell>
          <cell r="V688">
            <v>640</v>
          </cell>
          <cell r="W688">
            <v>6.8479999999999999</v>
          </cell>
          <cell r="X688">
            <v>684.8</v>
          </cell>
          <cell r="Y688">
            <v>684.8</v>
          </cell>
          <cell r="Z688">
            <v>0.67</v>
          </cell>
          <cell r="AA688">
            <v>521.03</v>
          </cell>
          <cell r="AB688">
            <v>0</v>
          </cell>
          <cell r="AQ688">
            <v>640</v>
          </cell>
          <cell r="AR688">
            <v>640</v>
          </cell>
          <cell r="AS688">
            <v>0</v>
          </cell>
          <cell r="AT688">
            <v>0</v>
          </cell>
          <cell r="AW688">
            <v>0</v>
          </cell>
          <cell r="AX688">
            <v>0</v>
          </cell>
          <cell r="AY688">
            <v>0</v>
          </cell>
          <cell r="BH688">
            <v>382</v>
          </cell>
          <cell r="BI688">
            <v>1298.23</v>
          </cell>
          <cell r="BL688">
            <v>203.79</v>
          </cell>
          <cell r="BM688" t="str">
            <v>LC Nº 674/92, ALTERADA P/ LC Nº 1055/08</v>
          </cell>
        </row>
        <row r="689">
          <cell r="A689" t="str">
            <v>4094301157NU E II1C</v>
          </cell>
          <cell r="B689">
            <v>4094</v>
          </cell>
          <cell r="C689">
            <v>30</v>
          </cell>
          <cell r="D689">
            <v>1157</v>
          </cell>
          <cell r="E689" t="str">
            <v>TÉCNICO DE ORTÓPTICA</v>
          </cell>
          <cell r="F689" t="str">
            <v>NU E II</v>
          </cell>
          <cell r="G689">
            <v>1</v>
          </cell>
          <cell r="H689" t="str">
            <v>C</v>
          </cell>
          <cell r="I689">
            <v>4094</v>
          </cell>
          <cell r="J689">
            <v>221.1</v>
          </cell>
          <cell r="K689" t="str">
            <v>AGENTE TÉCNICO DE ASSISTÊNCIA À SAÚDE</v>
          </cell>
          <cell r="L689">
            <v>1</v>
          </cell>
          <cell r="M689" t="str">
            <v>C</v>
          </cell>
          <cell r="N689">
            <v>601.97</v>
          </cell>
          <cell r="O689">
            <v>644.1</v>
          </cell>
          <cell r="P689">
            <v>644.1</v>
          </cell>
          <cell r="Q689">
            <v>0</v>
          </cell>
          <cell r="S689">
            <v>0.12</v>
          </cell>
          <cell r="T689">
            <v>53.46</v>
          </cell>
          <cell r="U689">
            <v>6.4</v>
          </cell>
          <cell r="V689">
            <v>640</v>
          </cell>
          <cell r="W689">
            <v>6.8479999999999999</v>
          </cell>
          <cell r="X689">
            <v>684.8</v>
          </cell>
          <cell r="Y689">
            <v>684.8</v>
          </cell>
          <cell r="Z689">
            <v>0.67</v>
          </cell>
          <cell r="AA689">
            <v>521.03</v>
          </cell>
          <cell r="AB689">
            <v>0</v>
          </cell>
          <cell r="AQ689">
            <v>640</v>
          </cell>
          <cell r="AR689">
            <v>640</v>
          </cell>
          <cell r="AS689">
            <v>0</v>
          </cell>
          <cell r="AT689">
            <v>0</v>
          </cell>
          <cell r="AW689">
            <v>0</v>
          </cell>
          <cell r="AX689">
            <v>0</v>
          </cell>
          <cell r="AY689">
            <v>0</v>
          </cell>
          <cell r="BH689">
            <v>382</v>
          </cell>
          <cell r="BI689">
            <v>1328.9</v>
          </cell>
          <cell r="BL689">
            <v>221.11</v>
          </cell>
          <cell r="BM689" t="str">
            <v>LC Nº 674/92, ALTERADA P/ LC Nº 1055/08</v>
          </cell>
        </row>
        <row r="690">
          <cell r="A690" t="str">
            <v>4094301157NU E II1D</v>
          </cell>
          <cell r="B690">
            <v>4094</v>
          </cell>
          <cell r="C690">
            <v>30</v>
          </cell>
          <cell r="D690">
            <v>1157</v>
          </cell>
          <cell r="E690" t="str">
            <v>TÉCNICO DE ORTÓPTICA</v>
          </cell>
          <cell r="F690" t="str">
            <v>NU E II</v>
          </cell>
          <cell r="G690">
            <v>1</v>
          </cell>
          <cell r="H690" t="str">
            <v>D</v>
          </cell>
          <cell r="I690">
            <v>4094</v>
          </cell>
          <cell r="J690">
            <v>239.89</v>
          </cell>
          <cell r="K690" t="str">
            <v>AGENTE TÉCNICO DE ASSISTÊNCIA À SAÚDE</v>
          </cell>
          <cell r="L690">
            <v>1</v>
          </cell>
          <cell r="M690" t="str">
            <v>D</v>
          </cell>
          <cell r="N690">
            <v>632.05999999999995</v>
          </cell>
          <cell r="O690">
            <v>676.31</v>
          </cell>
          <cell r="P690">
            <v>676.31</v>
          </cell>
          <cell r="Q690">
            <v>0</v>
          </cell>
          <cell r="S690">
            <v>0.12</v>
          </cell>
          <cell r="T690">
            <v>53.46</v>
          </cell>
          <cell r="U690">
            <v>6.4</v>
          </cell>
          <cell r="V690">
            <v>640</v>
          </cell>
          <cell r="W690">
            <v>6.8479999999999999</v>
          </cell>
          <cell r="X690">
            <v>684.8</v>
          </cell>
          <cell r="Y690">
            <v>684.8</v>
          </cell>
          <cell r="Z690">
            <v>0.67</v>
          </cell>
          <cell r="AA690">
            <v>521.03</v>
          </cell>
          <cell r="AB690">
            <v>0</v>
          </cell>
          <cell r="AQ690">
            <v>640</v>
          </cell>
          <cell r="AR690">
            <v>640</v>
          </cell>
          <cell r="AS690">
            <v>0</v>
          </cell>
          <cell r="AT690">
            <v>0</v>
          </cell>
          <cell r="AW690">
            <v>0</v>
          </cell>
          <cell r="AX690">
            <v>0</v>
          </cell>
          <cell r="AY690">
            <v>0</v>
          </cell>
          <cell r="BH690">
            <v>382</v>
          </cell>
          <cell r="BI690">
            <v>1361.11</v>
          </cell>
          <cell r="BL690">
            <v>239.9</v>
          </cell>
          <cell r="BM690" t="str">
            <v>LC Nº 674/92, ALTERADA P/ LC Nº 1055/08</v>
          </cell>
        </row>
        <row r="691">
          <cell r="A691" t="str">
            <v>4094301157NU E II1E</v>
          </cell>
          <cell r="B691">
            <v>4094</v>
          </cell>
          <cell r="C691">
            <v>30</v>
          </cell>
          <cell r="D691">
            <v>1157</v>
          </cell>
          <cell r="E691" t="str">
            <v>TÉCNICO DE ORTÓPTICA</v>
          </cell>
          <cell r="F691" t="str">
            <v>NU E II</v>
          </cell>
          <cell r="G691">
            <v>1</v>
          </cell>
          <cell r="H691" t="str">
            <v>E</v>
          </cell>
          <cell r="I691">
            <v>4094</v>
          </cell>
          <cell r="J691">
            <v>260.29000000000002</v>
          </cell>
          <cell r="K691" t="str">
            <v>AGENTE TÉCNICO DE ASSISTÊNCIA À SAÚDE</v>
          </cell>
          <cell r="L691">
            <v>1</v>
          </cell>
          <cell r="M691" t="str">
            <v>E</v>
          </cell>
          <cell r="N691">
            <v>663.67</v>
          </cell>
          <cell r="O691">
            <v>710.12</v>
          </cell>
          <cell r="P691">
            <v>710.12</v>
          </cell>
          <cell r="Q691">
            <v>0</v>
          </cell>
          <cell r="S691">
            <v>0.12</v>
          </cell>
          <cell r="T691">
            <v>53.46</v>
          </cell>
          <cell r="U691">
            <v>6.4</v>
          </cell>
          <cell r="V691">
            <v>640</v>
          </cell>
          <cell r="W691">
            <v>6.8479999999999999</v>
          </cell>
          <cell r="X691">
            <v>684.8</v>
          </cell>
          <cell r="Y691">
            <v>684.8</v>
          </cell>
          <cell r="Z691">
            <v>0.67</v>
          </cell>
          <cell r="AA691">
            <v>521.03</v>
          </cell>
          <cell r="AB691">
            <v>0</v>
          </cell>
          <cell r="AQ691">
            <v>640</v>
          </cell>
          <cell r="AR691">
            <v>640</v>
          </cell>
          <cell r="AS691">
            <v>0</v>
          </cell>
          <cell r="AT691">
            <v>0</v>
          </cell>
          <cell r="AW691">
            <v>0</v>
          </cell>
          <cell r="AX691">
            <v>0</v>
          </cell>
          <cell r="AY691">
            <v>0</v>
          </cell>
          <cell r="BH691">
            <v>382</v>
          </cell>
          <cell r="BI691">
            <v>1394.92</v>
          </cell>
          <cell r="BL691">
            <v>260.29000000000002</v>
          </cell>
          <cell r="BM691" t="str">
            <v>LC Nº 674/92, ALTERADA P/ LC Nº 1055/08</v>
          </cell>
        </row>
        <row r="692">
          <cell r="A692" t="str">
            <v>4094301157NU E II1F</v>
          </cell>
          <cell r="B692">
            <v>4094</v>
          </cell>
          <cell r="C692">
            <v>30</v>
          </cell>
          <cell r="D692">
            <v>1157</v>
          </cell>
          <cell r="E692" t="str">
            <v>TÉCNICO DE ORTÓPTICA</v>
          </cell>
          <cell r="F692" t="str">
            <v>NU E II</v>
          </cell>
          <cell r="G692">
            <v>1</v>
          </cell>
          <cell r="H692" t="str">
            <v>F</v>
          </cell>
          <cell r="I692">
            <v>4094</v>
          </cell>
          <cell r="J692">
            <v>282.41000000000003</v>
          </cell>
          <cell r="K692" t="str">
            <v>AGENTE TÉCNICO DE ASSISTÊNCIA À SAÚDE</v>
          </cell>
          <cell r="L692">
            <v>1</v>
          </cell>
          <cell r="M692" t="str">
            <v>F</v>
          </cell>
          <cell r="N692">
            <v>696.85</v>
          </cell>
          <cell r="O692">
            <v>745.63</v>
          </cell>
          <cell r="P692">
            <v>745.63</v>
          </cell>
          <cell r="Q692">
            <v>0</v>
          </cell>
          <cell r="S692">
            <v>0.12</v>
          </cell>
          <cell r="T692">
            <v>53.46</v>
          </cell>
          <cell r="U692">
            <v>6.4</v>
          </cell>
          <cell r="V692">
            <v>640</v>
          </cell>
          <cell r="W692">
            <v>6.8479999999999999</v>
          </cell>
          <cell r="X692">
            <v>684.8</v>
          </cell>
          <cell r="Y692">
            <v>684.8</v>
          </cell>
          <cell r="Z692">
            <v>0.67</v>
          </cell>
          <cell r="AA692">
            <v>521.03</v>
          </cell>
          <cell r="AB692">
            <v>0</v>
          </cell>
          <cell r="AQ692">
            <v>640</v>
          </cell>
          <cell r="AR692">
            <v>640</v>
          </cell>
          <cell r="AS692">
            <v>0</v>
          </cell>
          <cell r="AT692">
            <v>0</v>
          </cell>
          <cell r="AW692">
            <v>0</v>
          </cell>
          <cell r="AX692">
            <v>0</v>
          </cell>
          <cell r="AY692">
            <v>0</v>
          </cell>
          <cell r="BH692">
            <v>382</v>
          </cell>
          <cell r="BI692">
            <v>1430.43</v>
          </cell>
          <cell r="BL692">
            <v>282.41000000000003</v>
          </cell>
          <cell r="BM692" t="str">
            <v>LC Nº 674/92, ALTERADA P/ LC Nº 1055/08</v>
          </cell>
        </row>
        <row r="693">
          <cell r="A693" t="str">
            <v>4094301157NU E II1G</v>
          </cell>
          <cell r="B693">
            <v>4094</v>
          </cell>
          <cell r="C693">
            <v>30</v>
          </cell>
          <cell r="D693">
            <v>1157</v>
          </cell>
          <cell r="E693" t="str">
            <v>TÉCNICO DE ORTÓPTICA</v>
          </cell>
          <cell r="F693" t="str">
            <v>NU E II</v>
          </cell>
          <cell r="G693">
            <v>1</v>
          </cell>
          <cell r="H693" t="str">
            <v>G</v>
          </cell>
          <cell r="I693">
            <v>4094</v>
          </cell>
          <cell r="J693">
            <v>306.41000000000003</v>
          </cell>
          <cell r="K693" t="str">
            <v>AGENTE TÉCNICO DE ASSISTÊNCIA À SAÚDE</v>
          </cell>
          <cell r="L693">
            <v>1</v>
          </cell>
          <cell r="M693" t="str">
            <v>G</v>
          </cell>
          <cell r="N693">
            <v>731.69</v>
          </cell>
          <cell r="O693">
            <v>782.91</v>
          </cell>
          <cell r="P693">
            <v>782.91</v>
          </cell>
          <cell r="Q693">
            <v>0</v>
          </cell>
          <cell r="S693">
            <v>0.12</v>
          </cell>
          <cell r="T693">
            <v>53.46</v>
          </cell>
          <cell r="U693">
            <v>6.4</v>
          </cell>
          <cell r="V693">
            <v>640</v>
          </cell>
          <cell r="W693">
            <v>6.8479999999999999</v>
          </cell>
          <cell r="X693">
            <v>684.8</v>
          </cell>
          <cell r="Y693">
            <v>684.8</v>
          </cell>
          <cell r="Z693">
            <v>0.67</v>
          </cell>
          <cell r="AA693">
            <v>521.03</v>
          </cell>
          <cell r="AB693">
            <v>0</v>
          </cell>
          <cell r="AQ693">
            <v>640</v>
          </cell>
          <cell r="AR693">
            <v>640</v>
          </cell>
          <cell r="AS693">
            <v>0</v>
          </cell>
          <cell r="AT693">
            <v>0</v>
          </cell>
          <cell r="AW693">
            <v>0</v>
          </cell>
          <cell r="AX693">
            <v>0</v>
          </cell>
          <cell r="AY693">
            <v>0</v>
          </cell>
          <cell r="BH693">
            <v>382</v>
          </cell>
          <cell r="BI693">
            <v>1467.71</v>
          </cell>
          <cell r="BL693">
            <v>306.41000000000003</v>
          </cell>
          <cell r="BM693" t="str">
            <v>LC Nº 674/92, ALTERADA P/ LC Nº 1055/08</v>
          </cell>
        </row>
        <row r="694">
          <cell r="A694" t="str">
            <v>4094301157NU E II1H</v>
          </cell>
          <cell r="B694">
            <v>4094</v>
          </cell>
          <cell r="C694">
            <v>30</v>
          </cell>
          <cell r="D694">
            <v>1157</v>
          </cell>
          <cell r="E694" t="str">
            <v>TÉCNICO DE ORTÓPTICA</v>
          </cell>
          <cell r="F694" t="str">
            <v>NU E II</v>
          </cell>
          <cell r="G694">
            <v>1</v>
          </cell>
          <cell r="H694" t="str">
            <v>H</v>
          </cell>
          <cell r="I694">
            <v>4094</v>
          </cell>
          <cell r="J694">
            <v>332.46</v>
          </cell>
          <cell r="K694" t="str">
            <v>AGENTE TÉCNICO DE ASSISTÊNCIA À SAÚDE</v>
          </cell>
          <cell r="L694">
            <v>1</v>
          </cell>
          <cell r="M694" t="str">
            <v>H</v>
          </cell>
          <cell r="N694">
            <v>768.28</v>
          </cell>
          <cell r="O694">
            <v>822.06</v>
          </cell>
          <cell r="P694">
            <v>822.06</v>
          </cell>
          <cell r="Q694">
            <v>0</v>
          </cell>
          <cell r="S694">
            <v>0.12</v>
          </cell>
          <cell r="T694">
            <v>53.46</v>
          </cell>
          <cell r="U694">
            <v>6.4</v>
          </cell>
          <cell r="V694">
            <v>640</v>
          </cell>
          <cell r="W694">
            <v>6.8479999999999999</v>
          </cell>
          <cell r="X694">
            <v>684.8</v>
          </cell>
          <cell r="Y694">
            <v>684.8</v>
          </cell>
          <cell r="Z694">
            <v>0.67</v>
          </cell>
          <cell r="AA694">
            <v>521.03</v>
          </cell>
          <cell r="AB694">
            <v>0</v>
          </cell>
          <cell r="AQ694">
            <v>640</v>
          </cell>
          <cell r="AR694">
            <v>640</v>
          </cell>
          <cell r="AS694">
            <v>0</v>
          </cell>
          <cell r="AT694">
            <v>0</v>
          </cell>
          <cell r="AW694">
            <v>0</v>
          </cell>
          <cell r="AX694">
            <v>0</v>
          </cell>
          <cell r="AY694">
            <v>0</v>
          </cell>
          <cell r="BH694">
            <v>382</v>
          </cell>
          <cell r="BI694">
            <v>1506.86</v>
          </cell>
          <cell r="BL694">
            <v>332.45</v>
          </cell>
          <cell r="BM694" t="str">
            <v>LC Nº 674/92, ALTERADA P/ LC Nº 1055/08</v>
          </cell>
        </row>
        <row r="695">
          <cell r="A695" t="str">
            <v>4094301157NU E II1I</v>
          </cell>
          <cell r="B695">
            <v>4094</v>
          </cell>
          <cell r="C695">
            <v>30</v>
          </cell>
          <cell r="D695">
            <v>1157</v>
          </cell>
          <cell r="E695" t="str">
            <v>TÉCNICO DE ORTÓPTICA</v>
          </cell>
          <cell r="F695" t="str">
            <v>NU E II</v>
          </cell>
          <cell r="G695">
            <v>1</v>
          </cell>
          <cell r="H695" t="str">
            <v>I</v>
          </cell>
          <cell r="I695">
            <v>4094</v>
          </cell>
          <cell r="J695">
            <v>360.72</v>
          </cell>
          <cell r="K695" t="str">
            <v>AGENTE TÉCNICO DE ASSISTÊNCIA À SAÚDE</v>
          </cell>
          <cell r="L695">
            <v>1</v>
          </cell>
          <cell r="M695" t="str">
            <v>I</v>
          </cell>
          <cell r="N695">
            <v>806.69</v>
          </cell>
          <cell r="O695">
            <v>863.16</v>
          </cell>
          <cell r="P695">
            <v>863.16</v>
          </cell>
          <cell r="Q695">
            <v>0</v>
          </cell>
          <cell r="S695">
            <v>0.12</v>
          </cell>
          <cell r="T695">
            <v>53.46</v>
          </cell>
          <cell r="U695">
            <v>6.4</v>
          </cell>
          <cell r="V695">
            <v>640</v>
          </cell>
          <cell r="W695">
            <v>6.8479999999999999</v>
          </cell>
          <cell r="X695">
            <v>684.8</v>
          </cell>
          <cell r="Y695">
            <v>684.8</v>
          </cell>
          <cell r="Z695">
            <v>0.67</v>
          </cell>
          <cell r="AA695">
            <v>521.03</v>
          </cell>
          <cell r="AB695">
            <v>0</v>
          </cell>
          <cell r="AQ695">
            <v>640</v>
          </cell>
          <cell r="AR695">
            <v>640</v>
          </cell>
          <cell r="AS695">
            <v>0</v>
          </cell>
          <cell r="AT695">
            <v>0</v>
          </cell>
          <cell r="AW695">
            <v>0</v>
          </cell>
          <cell r="AX695">
            <v>0</v>
          </cell>
          <cell r="AY695">
            <v>0</v>
          </cell>
          <cell r="BH695">
            <v>382</v>
          </cell>
          <cell r="BI695">
            <v>1547.96</v>
          </cell>
          <cell r="BL695">
            <v>360.7</v>
          </cell>
          <cell r="BM695" t="str">
            <v>LC Nº 674/92, ALTERADA P/ LC Nº 1055/08</v>
          </cell>
        </row>
        <row r="696">
          <cell r="A696" t="str">
            <v>4094301157NU E II1J</v>
          </cell>
          <cell r="B696">
            <v>4094</v>
          </cell>
          <cell r="C696">
            <v>30</v>
          </cell>
          <cell r="D696">
            <v>1157</v>
          </cell>
          <cell r="E696" t="str">
            <v>TÉCNICO DE ORTÓPTICA</v>
          </cell>
          <cell r="F696" t="str">
            <v>NU E II</v>
          </cell>
          <cell r="G696">
            <v>1</v>
          </cell>
          <cell r="H696" t="str">
            <v>J</v>
          </cell>
          <cell r="I696">
            <v>4094</v>
          </cell>
          <cell r="J696">
            <v>391.38</v>
          </cell>
          <cell r="K696" t="str">
            <v>AGENTE TÉCNICO DE ASSISTÊNCIA À SAÚDE</v>
          </cell>
          <cell r="L696">
            <v>1</v>
          </cell>
          <cell r="M696" t="str">
            <v>J</v>
          </cell>
          <cell r="N696">
            <v>847.03</v>
          </cell>
          <cell r="O696">
            <v>906.32</v>
          </cell>
          <cell r="P696">
            <v>906.32</v>
          </cell>
          <cell r="Q696">
            <v>0</v>
          </cell>
          <cell r="S696">
            <v>0.12</v>
          </cell>
          <cell r="T696">
            <v>53.46</v>
          </cell>
          <cell r="U696">
            <v>6.4</v>
          </cell>
          <cell r="V696">
            <v>640</v>
          </cell>
          <cell r="W696">
            <v>6.8479999999999999</v>
          </cell>
          <cell r="X696">
            <v>684.8</v>
          </cell>
          <cell r="Y696">
            <v>684.8</v>
          </cell>
          <cell r="Z696">
            <v>0.67</v>
          </cell>
          <cell r="AA696">
            <v>521.03</v>
          </cell>
          <cell r="AB696">
            <v>0</v>
          </cell>
          <cell r="AQ696">
            <v>640</v>
          </cell>
          <cell r="AR696">
            <v>640</v>
          </cell>
          <cell r="AS696">
            <v>0</v>
          </cell>
          <cell r="AT696">
            <v>0</v>
          </cell>
          <cell r="AW696">
            <v>0</v>
          </cell>
          <cell r="AX696">
            <v>0</v>
          </cell>
          <cell r="AY696">
            <v>0</v>
          </cell>
          <cell r="BH696">
            <v>382</v>
          </cell>
          <cell r="BI696">
            <v>1591.12</v>
          </cell>
          <cell r="BL696">
            <v>391.38</v>
          </cell>
          <cell r="BM696" t="str">
            <v>LC Nº 674/92, ALTERADA P/ LC Nº 1055/08</v>
          </cell>
        </row>
        <row r="697">
          <cell r="A697" t="str">
            <v>4095301157NU E II1A</v>
          </cell>
          <cell r="B697">
            <v>4095</v>
          </cell>
          <cell r="C697">
            <v>30</v>
          </cell>
          <cell r="D697">
            <v>1157</v>
          </cell>
          <cell r="E697" t="str">
            <v>TÉCNICO DE REABILITAÇÃO FÍSICA</v>
          </cell>
          <cell r="F697" t="str">
            <v>NU E II</v>
          </cell>
          <cell r="G697">
            <v>1</v>
          </cell>
          <cell r="H697" t="str">
            <v>A</v>
          </cell>
          <cell r="I697">
            <v>4095</v>
          </cell>
          <cell r="J697">
            <v>187.82</v>
          </cell>
          <cell r="K697" t="str">
            <v>AGENTE TÉCNICO DE ASSISTÊNCIA À SAÚDE</v>
          </cell>
          <cell r="L697">
            <v>1</v>
          </cell>
          <cell r="M697" t="str">
            <v>A</v>
          </cell>
          <cell r="N697">
            <v>546</v>
          </cell>
          <cell r="O697">
            <v>584.22</v>
          </cell>
          <cell r="P697">
            <v>584.22</v>
          </cell>
          <cell r="Q697">
            <v>0</v>
          </cell>
          <cell r="S697">
            <v>0.12</v>
          </cell>
          <cell r="T697">
            <v>53.46</v>
          </cell>
          <cell r="U697">
            <v>6.4</v>
          </cell>
          <cell r="V697">
            <v>640</v>
          </cell>
          <cell r="W697">
            <v>6.8479999999999999</v>
          </cell>
          <cell r="X697">
            <v>684.8</v>
          </cell>
          <cell r="Y697">
            <v>684.8</v>
          </cell>
          <cell r="Z697">
            <v>0.67</v>
          </cell>
          <cell r="AA697">
            <v>521.03</v>
          </cell>
          <cell r="AB697">
            <v>0</v>
          </cell>
          <cell r="AQ697">
            <v>640</v>
          </cell>
          <cell r="AR697">
            <v>640</v>
          </cell>
          <cell r="AS697">
            <v>0</v>
          </cell>
          <cell r="AT697">
            <v>0</v>
          </cell>
          <cell r="AW697">
            <v>0</v>
          </cell>
          <cell r="AX697">
            <v>0</v>
          </cell>
          <cell r="AY697">
            <v>0</v>
          </cell>
          <cell r="BH697">
            <v>382</v>
          </cell>
          <cell r="BI697">
            <v>1269.02</v>
          </cell>
          <cell r="BL697">
            <v>187.82</v>
          </cell>
          <cell r="BM697" t="str">
            <v>LC Nº 674/92, ALTERADA P/ LC Nº 1055/08</v>
          </cell>
        </row>
        <row r="698">
          <cell r="A698" t="str">
            <v>4095301157NU E II1B</v>
          </cell>
          <cell r="B698">
            <v>4095</v>
          </cell>
          <cell r="C698">
            <v>30</v>
          </cell>
          <cell r="D698">
            <v>1157</v>
          </cell>
          <cell r="E698" t="str">
            <v>TÉCNICO DE REABILITAÇÃO FÍSICA</v>
          </cell>
          <cell r="F698" t="str">
            <v>NU E II</v>
          </cell>
          <cell r="G698">
            <v>1</v>
          </cell>
          <cell r="H698" t="str">
            <v>B</v>
          </cell>
          <cell r="I698">
            <v>4095</v>
          </cell>
          <cell r="J698">
            <v>203.78</v>
          </cell>
          <cell r="K698" t="str">
            <v>AGENTE TÉCNICO DE ASSISTÊNCIA À SAÚDE</v>
          </cell>
          <cell r="L698">
            <v>1</v>
          </cell>
          <cell r="M698" t="str">
            <v>B</v>
          </cell>
          <cell r="N698">
            <v>573.29999999999995</v>
          </cell>
          <cell r="O698">
            <v>613.42999999999995</v>
          </cell>
          <cell r="P698">
            <v>613.42999999999995</v>
          </cell>
          <cell r="Q698">
            <v>0</v>
          </cell>
          <cell r="S698">
            <v>0.12</v>
          </cell>
          <cell r="T698">
            <v>53.46</v>
          </cell>
          <cell r="U698">
            <v>6.4</v>
          </cell>
          <cell r="V698">
            <v>640</v>
          </cell>
          <cell r="W698">
            <v>6.8479999999999999</v>
          </cell>
          <cell r="X698">
            <v>684.8</v>
          </cell>
          <cell r="Y698">
            <v>684.8</v>
          </cell>
          <cell r="Z698">
            <v>0.67</v>
          </cell>
          <cell r="AA698">
            <v>521.03</v>
          </cell>
          <cell r="AB698">
            <v>0</v>
          </cell>
          <cell r="AQ698">
            <v>640</v>
          </cell>
          <cell r="AR698">
            <v>640</v>
          </cell>
          <cell r="AS698">
            <v>0</v>
          </cell>
          <cell r="AT698">
            <v>0</v>
          </cell>
          <cell r="AW698">
            <v>0</v>
          </cell>
          <cell r="AX698">
            <v>0</v>
          </cell>
          <cell r="AY698">
            <v>0</v>
          </cell>
          <cell r="BH698">
            <v>382</v>
          </cell>
          <cell r="BI698">
            <v>1298.23</v>
          </cell>
          <cell r="BL698">
            <v>203.79</v>
          </cell>
          <cell r="BM698" t="str">
            <v>LC Nº 674/92, ALTERADA P/ LC Nº 1055/08</v>
          </cell>
        </row>
        <row r="699">
          <cell r="A699" t="str">
            <v>4095301157NU E II1C</v>
          </cell>
          <cell r="B699">
            <v>4095</v>
          </cell>
          <cell r="C699">
            <v>30</v>
          </cell>
          <cell r="D699">
            <v>1157</v>
          </cell>
          <cell r="E699" t="str">
            <v>TÉCNICO DE REABILITAÇÃO FÍSICA</v>
          </cell>
          <cell r="F699" t="str">
            <v>NU E II</v>
          </cell>
          <cell r="G699">
            <v>1</v>
          </cell>
          <cell r="H699" t="str">
            <v>C</v>
          </cell>
          <cell r="I699">
            <v>4095</v>
          </cell>
          <cell r="J699">
            <v>221.1</v>
          </cell>
          <cell r="K699" t="str">
            <v>AGENTE TÉCNICO DE ASSISTÊNCIA À SAÚDE</v>
          </cell>
          <cell r="L699">
            <v>1</v>
          </cell>
          <cell r="M699" t="str">
            <v>C</v>
          </cell>
          <cell r="N699">
            <v>601.97</v>
          </cell>
          <cell r="O699">
            <v>644.1</v>
          </cell>
          <cell r="P699">
            <v>644.1</v>
          </cell>
          <cell r="Q699">
            <v>0</v>
          </cell>
          <cell r="S699">
            <v>0.12</v>
          </cell>
          <cell r="T699">
            <v>53.46</v>
          </cell>
          <cell r="U699">
            <v>6.4</v>
          </cell>
          <cell r="V699">
            <v>640</v>
          </cell>
          <cell r="W699">
            <v>6.8479999999999999</v>
          </cell>
          <cell r="X699">
            <v>684.8</v>
          </cell>
          <cell r="Y699">
            <v>684.8</v>
          </cell>
          <cell r="Z699">
            <v>0.67</v>
          </cell>
          <cell r="AA699">
            <v>521.03</v>
          </cell>
          <cell r="AB699">
            <v>0</v>
          </cell>
          <cell r="AQ699">
            <v>640</v>
          </cell>
          <cell r="AR699">
            <v>640</v>
          </cell>
          <cell r="AS699">
            <v>0</v>
          </cell>
          <cell r="AT699">
            <v>0</v>
          </cell>
          <cell r="AW699">
            <v>0</v>
          </cell>
          <cell r="AX699">
            <v>0</v>
          </cell>
          <cell r="AY699">
            <v>0</v>
          </cell>
          <cell r="BH699">
            <v>382</v>
          </cell>
          <cell r="BI699">
            <v>1328.9</v>
          </cell>
          <cell r="BL699">
            <v>221.11</v>
          </cell>
          <cell r="BM699" t="str">
            <v>LC Nº 674/92, ALTERADA P/ LC Nº 1055/08</v>
          </cell>
        </row>
        <row r="700">
          <cell r="A700" t="str">
            <v>4095301157NU E II1D</v>
          </cell>
          <cell r="B700">
            <v>4095</v>
          </cell>
          <cell r="C700">
            <v>30</v>
          </cell>
          <cell r="D700">
            <v>1157</v>
          </cell>
          <cell r="E700" t="str">
            <v>TÉCNICO DE REABILITAÇÃO FÍSICA</v>
          </cell>
          <cell r="F700" t="str">
            <v>NU E II</v>
          </cell>
          <cell r="G700">
            <v>1</v>
          </cell>
          <cell r="H700" t="str">
            <v>D</v>
          </cell>
          <cell r="I700">
            <v>4095</v>
          </cell>
          <cell r="J700">
            <v>239.89</v>
          </cell>
          <cell r="K700" t="str">
            <v>AGENTE TÉCNICO DE ASSISTÊNCIA À SAÚDE</v>
          </cell>
          <cell r="L700">
            <v>1</v>
          </cell>
          <cell r="M700" t="str">
            <v>D</v>
          </cell>
          <cell r="N700">
            <v>632.05999999999995</v>
          </cell>
          <cell r="O700">
            <v>676.31</v>
          </cell>
          <cell r="P700">
            <v>676.31</v>
          </cell>
          <cell r="Q700">
            <v>0</v>
          </cell>
          <cell r="S700">
            <v>0.12</v>
          </cell>
          <cell r="T700">
            <v>53.46</v>
          </cell>
          <cell r="U700">
            <v>6.4</v>
          </cell>
          <cell r="V700">
            <v>640</v>
          </cell>
          <cell r="W700">
            <v>6.8479999999999999</v>
          </cell>
          <cell r="X700">
            <v>684.8</v>
          </cell>
          <cell r="Y700">
            <v>684.8</v>
          </cell>
          <cell r="Z700">
            <v>0.67</v>
          </cell>
          <cell r="AA700">
            <v>521.03</v>
          </cell>
          <cell r="AB700">
            <v>0</v>
          </cell>
          <cell r="AQ700">
            <v>640</v>
          </cell>
          <cell r="AR700">
            <v>640</v>
          </cell>
          <cell r="AS700">
            <v>0</v>
          </cell>
          <cell r="AT700">
            <v>0</v>
          </cell>
          <cell r="AW700">
            <v>0</v>
          </cell>
          <cell r="AX700">
            <v>0</v>
          </cell>
          <cell r="AY700">
            <v>0</v>
          </cell>
          <cell r="BH700">
            <v>382</v>
          </cell>
          <cell r="BI700">
            <v>1361.11</v>
          </cell>
          <cell r="BL700">
            <v>239.9</v>
          </cell>
          <cell r="BM700" t="str">
            <v>LC Nº 674/92, ALTERADA P/ LC Nº 1055/08</v>
          </cell>
        </row>
        <row r="701">
          <cell r="A701" t="str">
            <v>4095301157NU E II1E</v>
          </cell>
          <cell r="B701">
            <v>4095</v>
          </cell>
          <cell r="C701">
            <v>30</v>
          </cell>
          <cell r="D701">
            <v>1157</v>
          </cell>
          <cell r="E701" t="str">
            <v>TÉCNICO DE REABILITAÇÃO FÍSICA</v>
          </cell>
          <cell r="F701" t="str">
            <v>NU E II</v>
          </cell>
          <cell r="G701">
            <v>1</v>
          </cell>
          <cell r="H701" t="str">
            <v>E</v>
          </cell>
          <cell r="I701">
            <v>4095</v>
          </cell>
          <cell r="J701">
            <v>260.29000000000002</v>
          </cell>
          <cell r="K701" t="str">
            <v>AGENTE TÉCNICO DE ASSISTÊNCIA À SAÚDE</v>
          </cell>
          <cell r="L701">
            <v>1</v>
          </cell>
          <cell r="M701" t="str">
            <v>E</v>
          </cell>
          <cell r="N701">
            <v>663.67</v>
          </cell>
          <cell r="O701">
            <v>710.12</v>
          </cell>
          <cell r="P701">
            <v>710.12</v>
          </cell>
          <cell r="Q701">
            <v>0</v>
          </cell>
          <cell r="S701">
            <v>0.12</v>
          </cell>
          <cell r="T701">
            <v>53.46</v>
          </cell>
          <cell r="U701">
            <v>6.4</v>
          </cell>
          <cell r="V701">
            <v>640</v>
          </cell>
          <cell r="W701">
            <v>6.8479999999999999</v>
          </cell>
          <cell r="X701">
            <v>684.8</v>
          </cell>
          <cell r="Y701">
            <v>684.8</v>
          </cell>
          <cell r="Z701">
            <v>0.67</v>
          </cell>
          <cell r="AA701">
            <v>521.03</v>
          </cell>
          <cell r="AB701">
            <v>0</v>
          </cell>
          <cell r="AQ701">
            <v>640</v>
          </cell>
          <cell r="AR701">
            <v>640</v>
          </cell>
          <cell r="AS701">
            <v>0</v>
          </cell>
          <cell r="AT701">
            <v>0</v>
          </cell>
          <cell r="AW701">
            <v>0</v>
          </cell>
          <cell r="AX701">
            <v>0</v>
          </cell>
          <cell r="AY701">
            <v>0</v>
          </cell>
          <cell r="BH701">
            <v>382</v>
          </cell>
          <cell r="BI701">
            <v>1394.92</v>
          </cell>
          <cell r="BL701">
            <v>260.29000000000002</v>
          </cell>
          <cell r="BM701" t="str">
            <v>LC Nº 674/92, ALTERADA P/ LC Nº 1055/08</v>
          </cell>
        </row>
        <row r="702">
          <cell r="A702" t="str">
            <v>4095301157NU E II1F</v>
          </cell>
          <cell r="B702">
            <v>4095</v>
          </cell>
          <cell r="C702">
            <v>30</v>
          </cell>
          <cell r="D702">
            <v>1157</v>
          </cell>
          <cell r="E702" t="str">
            <v>TÉCNICO DE REABILITAÇÃO FÍSICA</v>
          </cell>
          <cell r="F702" t="str">
            <v>NU E II</v>
          </cell>
          <cell r="G702">
            <v>1</v>
          </cell>
          <cell r="H702" t="str">
            <v>F</v>
          </cell>
          <cell r="I702">
            <v>4095</v>
          </cell>
          <cell r="J702">
            <v>282.41000000000003</v>
          </cell>
          <cell r="K702" t="str">
            <v>AGENTE TÉCNICO DE ASSISTÊNCIA À SAÚDE</v>
          </cell>
          <cell r="L702">
            <v>1</v>
          </cell>
          <cell r="M702" t="str">
            <v>F</v>
          </cell>
          <cell r="N702">
            <v>696.85</v>
          </cell>
          <cell r="O702">
            <v>745.63</v>
          </cell>
          <cell r="P702">
            <v>745.63</v>
          </cell>
          <cell r="Q702">
            <v>0</v>
          </cell>
          <cell r="S702">
            <v>0.12</v>
          </cell>
          <cell r="T702">
            <v>53.46</v>
          </cell>
          <cell r="U702">
            <v>6.4</v>
          </cell>
          <cell r="V702">
            <v>640</v>
          </cell>
          <cell r="W702">
            <v>6.8479999999999999</v>
          </cell>
          <cell r="X702">
            <v>684.8</v>
          </cell>
          <cell r="Y702">
            <v>684.8</v>
          </cell>
          <cell r="Z702">
            <v>0.67</v>
          </cell>
          <cell r="AA702">
            <v>521.03</v>
          </cell>
          <cell r="AB702">
            <v>0</v>
          </cell>
          <cell r="AQ702">
            <v>640</v>
          </cell>
          <cell r="AR702">
            <v>640</v>
          </cell>
          <cell r="AS702">
            <v>0</v>
          </cell>
          <cell r="AT702">
            <v>0</v>
          </cell>
          <cell r="AW702">
            <v>0</v>
          </cell>
          <cell r="AX702">
            <v>0</v>
          </cell>
          <cell r="AY702">
            <v>0</v>
          </cell>
          <cell r="BH702">
            <v>382</v>
          </cell>
          <cell r="BI702">
            <v>1430.43</v>
          </cell>
          <cell r="BL702">
            <v>282.41000000000003</v>
          </cell>
          <cell r="BM702" t="str">
            <v>LC Nº 674/92, ALTERADA P/ LC Nº 1055/08</v>
          </cell>
        </row>
        <row r="703">
          <cell r="A703" t="str">
            <v>4095301157NU E II1G</v>
          </cell>
          <cell r="B703">
            <v>4095</v>
          </cell>
          <cell r="C703">
            <v>30</v>
          </cell>
          <cell r="D703">
            <v>1157</v>
          </cell>
          <cell r="E703" t="str">
            <v>TÉCNICO DE REABILITAÇÃO FÍSICA</v>
          </cell>
          <cell r="F703" t="str">
            <v>NU E II</v>
          </cell>
          <cell r="G703">
            <v>1</v>
          </cell>
          <cell r="H703" t="str">
            <v>G</v>
          </cell>
          <cell r="I703">
            <v>4095</v>
          </cell>
          <cell r="J703">
            <v>306.41000000000003</v>
          </cell>
          <cell r="K703" t="str">
            <v>AGENTE TÉCNICO DE ASSISTÊNCIA À SAÚDE</v>
          </cell>
          <cell r="L703">
            <v>1</v>
          </cell>
          <cell r="M703" t="str">
            <v>G</v>
          </cell>
          <cell r="N703">
            <v>731.69</v>
          </cell>
          <cell r="O703">
            <v>782.91</v>
          </cell>
          <cell r="P703">
            <v>782.91</v>
          </cell>
          <cell r="Q703">
            <v>0</v>
          </cell>
          <cell r="S703">
            <v>0.12</v>
          </cell>
          <cell r="T703">
            <v>53.46</v>
          </cell>
          <cell r="U703">
            <v>6.4</v>
          </cell>
          <cell r="V703">
            <v>640</v>
          </cell>
          <cell r="W703">
            <v>6.8479999999999999</v>
          </cell>
          <cell r="X703">
            <v>684.8</v>
          </cell>
          <cell r="Y703">
            <v>684.8</v>
          </cell>
          <cell r="Z703">
            <v>0.67</v>
          </cell>
          <cell r="AA703">
            <v>521.03</v>
          </cell>
          <cell r="AB703">
            <v>0</v>
          </cell>
          <cell r="AQ703">
            <v>640</v>
          </cell>
          <cell r="AR703">
            <v>640</v>
          </cell>
          <cell r="AS703">
            <v>0</v>
          </cell>
          <cell r="AT703">
            <v>0</v>
          </cell>
          <cell r="AW703">
            <v>0</v>
          </cell>
          <cell r="AX703">
            <v>0</v>
          </cell>
          <cell r="AY703">
            <v>0</v>
          </cell>
          <cell r="BH703">
            <v>382</v>
          </cell>
          <cell r="BI703">
            <v>1467.71</v>
          </cell>
          <cell r="BL703">
            <v>306.41000000000003</v>
          </cell>
          <cell r="BM703" t="str">
            <v>LC Nº 674/92, ALTERADA P/ LC Nº 1055/08</v>
          </cell>
        </row>
        <row r="704">
          <cell r="A704" t="str">
            <v>4095301157NU E II1H</v>
          </cell>
          <cell r="B704">
            <v>4095</v>
          </cell>
          <cell r="C704">
            <v>30</v>
          </cell>
          <cell r="D704">
            <v>1157</v>
          </cell>
          <cell r="E704" t="str">
            <v>TÉCNICO DE REABILITAÇÃO FÍSICA</v>
          </cell>
          <cell r="F704" t="str">
            <v>NU E II</v>
          </cell>
          <cell r="G704">
            <v>1</v>
          </cell>
          <cell r="H704" t="str">
            <v>H</v>
          </cell>
          <cell r="I704">
            <v>4095</v>
          </cell>
          <cell r="J704">
            <v>332.46</v>
          </cell>
          <cell r="K704" t="str">
            <v>AGENTE TÉCNICO DE ASSISTÊNCIA À SAÚDE</v>
          </cell>
          <cell r="L704">
            <v>1</v>
          </cell>
          <cell r="M704" t="str">
            <v>H</v>
          </cell>
          <cell r="N704">
            <v>768.28</v>
          </cell>
          <cell r="O704">
            <v>822.06</v>
          </cell>
          <cell r="P704">
            <v>822.06</v>
          </cell>
          <cell r="Q704">
            <v>0</v>
          </cell>
          <cell r="S704">
            <v>0.12</v>
          </cell>
          <cell r="T704">
            <v>53.46</v>
          </cell>
          <cell r="U704">
            <v>6.4</v>
          </cell>
          <cell r="V704">
            <v>640</v>
          </cell>
          <cell r="W704">
            <v>6.8479999999999999</v>
          </cell>
          <cell r="X704">
            <v>684.8</v>
          </cell>
          <cell r="Y704">
            <v>684.8</v>
          </cell>
          <cell r="Z704">
            <v>0.67</v>
          </cell>
          <cell r="AA704">
            <v>521.03</v>
          </cell>
          <cell r="AB704">
            <v>0</v>
          </cell>
          <cell r="AQ704">
            <v>640</v>
          </cell>
          <cell r="AR704">
            <v>640</v>
          </cell>
          <cell r="AS704">
            <v>0</v>
          </cell>
          <cell r="AT704">
            <v>0</v>
          </cell>
          <cell r="AW704">
            <v>0</v>
          </cell>
          <cell r="AX704">
            <v>0</v>
          </cell>
          <cell r="AY704">
            <v>0</v>
          </cell>
          <cell r="BH704">
            <v>382</v>
          </cell>
          <cell r="BI704">
            <v>1506.86</v>
          </cell>
          <cell r="BL704">
            <v>332.45</v>
          </cell>
          <cell r="BM704" t="str">
            <v>LC Nº 674/92, ALTERADA P/ LC Nº 1055/08</v>
          </cell>
        </row>
        <row r="705">
          <cell r="A705" t="str">
            <v>4095301157NU E II1I</v>
          </cell>
          <cell r="B705">
            <v>4095</v>
          </cell>
          <cell r="C705">
            <v>30</v>
          </cell>
          <cell r="D705">
            <v>1157</v>
          </cell>
          <cell r="E705" t="str">
            <v>TÉCNICO DE REABILITAÇÃO FÍSICA</v>
          </cell>
          <cell r="F705" t="str">
            <v>NU E II</v>
          </cell>
          <cell r="G705">
            <v>1</v>
          </cell>
          <cell r="H705" t="str">
            <v>I</v>
          </cell>
          <cell r="I705">
            <v>4095</v>
          </cell>
          <cell r="J705">
            <v>360.72</v>
          </cell>
          <cell r="K705" t="str">
            <v>AGENTE TÉCNICO DE ASSISTÊNCIA À SAÚDE</v>
          </cell>
          <cell r="L705">
            <v>1</v>
          </cell>
          <cell r="M705" t="str">
            <v>I</v>
          </cell>
          <cell r="N705">
            <v>806.69</v>
          </cell>
          <cell r="O705">
            <v>863.16</v>
          </cell>
          <cell r="P705">
            <v>863.16</v>
          </cell>
          <cell r="Q705">
            <v>0</v>
          </cell>
          <cell r="S705">
            <v>0.12</v>
          </cell>
          <cell r="T705">
            <v>53.46</v>
          </cell>
          <cell r="U705">
            <v>6.4</v>
          </cell>
          <cell r="V705">
            <v>640</v>
          </cell>
          <cell r="W705">
            <v>6.8479999999999999</v>
          </cell>
          <cell r="X705">
            <v>684.8</v>
          </cell>
          <cell r="Y705">
            <v>684.8</v>
          </cell>
          <cell r="Z705">
            <v>0.67</v>
          </cell>
          <cell r="AA705">
            <v>521.03</v>
          </cell>
          <cell r="AB705">
            <v>0</v>
          </cell>
          <cell r="AQ705">
            <v>640</v>
          </cell>
          <cell r="AR705">
            <v>640</v>
          </cell>
          <cell r="AS705">
            <v>0</v>
          </cell>
          <cell r="AT705">
            <v>0</v>
          </cell>
          <cell r="AW705">
            <v>0</v>
          </cell>
          <cell r="AX705">
            <v>0</v>
          </cell>
          <cell r="AY705">
            <v>0</v>
          </cell>
          <cell r="BH705">
            <v>382</v>
          </cell>
          <cell r="BI705">
            <v>1547.96</v>
          </cell>
          <cell r="BL705">
            <v>360.7</v>
          </cell>
          <cell r="BM705" t="str">
            <v>LC Nº 674/92, ALTERADA P/ LC Nº 1055/08</v>
          </cell>
        </row>
        <row r="706">
          <cell r="A706" t="str">
            <v>4095301157NU E II1J</v>
          </cell>
          <cell r="B706">
            <v>4095</v>
          </cell>
          <cell r="C706">
            <v>30</v>
          </cell>
          <cell r="D706">
            <v>1157</v>
          </cell>
          <cell r="E706" t="str">
            <v>TÉCNICO DE REABILITAÇÃO FÍSICA</v>
          </cell>
          <cell r="F706" t="str">
            <v>NU E II</v>
          </cell>
          <cell r="G706">
            <v>1</v>
          </cell>
          <cell r="H706" t="str">
            <v>J</v>
          </cell>
          <cell r="I706">
            <v>4095</v>
          </cell>
          <cell r="J706">
            <v>391.38</v>
          </cell>
          <cell r="K706" t="str">
            <v>AGENTE TÉCNICO DE ASSISTÊNCIA À SAÚDE</v>
          </cell>
          <cell r="L706">
            <v>1</v>
          </cell>
          <cell r="M706" t="str">
            <v>J</v>
          </cell>
          <cell r="N706">
            <v>847.03</v>
          </cell>
          <cell r="O706">
            <v>906.32</v>
          </cell>
          <cell r="P706">
            <v>906.32</v>
          </cell>
          <cell r="Q706">
            <v>0</v>
          </cell>
          <cell r="S706">
            <v>0.12</v>
          </cell>
          <cell r="T706">
            <v>53.46</v>
          </cell>
          <cell r="U706">
            <v>6.4</v>
          </cell>
          <cell r="V706">
            <v>640</v>
          </cell>
          <cell r="W706">
            <v>6.8479999999999999</v>
          </cell>
          <cell r="X706">
            <v>684.8</v>
          </cell>
          <cell r="Y706">
            <v>684.8</v>
          </cell>
          <cell r="Z706">
            <v>0.67</v>
          </cell>
          <cell r="AA706">
            <v>521.03</v>
          </cell>
          <cell r="AB706">
            <v>0</v>
          </cell>
          <cell r="AQ706">
            <v>640</v>
          </cell>
          <cell r="AR706">
            <v>640</v>
          </cell>
          <cell r="AS706">
            <v>0</v>
          </cell>
          <cell r="AT706">
            <v>0</v>
          </cell>
          <cell r="AW706">
            <v>0</v>
          </cell>
          <cell r="AX706">
            <v>0</v>
          </cell>
          <cell r="AY706">
            <v>0</v>
          </cell>
          <cell r="BH706">
            <v>382</v>
          </cell>
          <cell r="BI706">
            <v>1591.12</v>
          </cell>
          <cell r="BL706">
            <v>391.38</v>
          </cell>
          <cell r="BM706" t="str">
            <v>LC Nº 674/92, ALTERADA P/ LC Nº 1055/08</v>
          </cell>
        </row>
        <row r="707">
          <cell r="A707" t="str">
            <v>4096301157NU E II1A</v>
          </cell>
          <cell r="B707">
            <v>4096</v>
          </cell>
          <cell r="C707">
            <v>30</v>
          </cell>
          <cell r="D707">
            <v>1157</v>
          </cell>
          <cell r="E707" t="str">
            <v>TERAPEUTA OCUPACIONAL</v>
          </cell>
          <cell r="F707" t="str">
            <v>NU E II</v>
          </cell>
          <cell r="G707">
            <v>1</v>
          </cell>
          <cell r="H707" t="str">
            <v>A</v>
          </cell>
          <cell r="I707">
            <v>4096</v>
          </cell>
          <cell r="J707">
            <v>187.82</v>
          </cell>
          <cell r="K707" t="str">
            <v>AGENTE TÉCNICO DE ASSISTÊNCIA À SAÚDE</v>
          </cell>
          <cell r="L707">
            <v>1</v>
          </cell>
          <cell r="M707" t="str">
            <v>A</v>
          </cell>
          <cell r="N707">
            <v>546</v>
          </cell>
          <cell r="O707">
            <v>584.22</v>
          </cell>
          <cell r="P707">
            <v>584.22</v>
          </cell>
          <cell r="Q707">
            <v>0</v>
          </cell>
          <cell r="S707">
            <v>0.12</v>
          </cell>
          <cell r="T707">
            <v>53.46</v>
          </cell>
          <cell r="U707">
            <v>6.4</v>
          </cell>
          <cell r="V707">
            <v>640</v>
          </cell>
          <cell r="W707">
            <v>6.8479999999999999</v>
          </cell>
          <cell r="X707">
            <v>684.8</v>
          </cell>
          <cell r="Y707">
            <v>684.8</v>
          </cell>
          <cell r="Z707">
            <v>0.67</v>
          </cell>
          <cell r="AA707">
            <v>521.03</v>
          </cell>
          <cell r="AB707">
            <v>0</v>
          </cell>
          <cell r="AQ707">
            <v>640</v>
          </cell>
          <cell r="AR707">
            <v>640</v>
          </cell>
          <cell r="AS707">
            <v>0</v>
          </cell>
          <cell r="AT707">
            <v>0</v>
          </cell>
          <cell r="AW707">
            <v>0</v>
          </cell>
          <cell r="AX707">
            <v>0</v>
          </cell>
          <cell r="AY707">
            <v>0</v>
          </cell>
          <cell r="BH707">
            <v>382</v>
          </cell>
          <cell r="BI707">
            <v>1269.02</v>
          </cell>
          <cell r="BL707">
            <v>187.82</v>
          </cell>
          <cell r="BM707" t="str">
            <v>LC Nº 674/92, ALTERADA P/ LC Nº 1055/08</v>
          </cell>
        </row>
        <row r="708">
          <cell r="A708" t="str">
            <v>4096301157NU E II1B</v>
          </cell>
          <cell r="B708">
            <v>4096</v>
          </cell>
          <cell r="C708">
            <v>30</v>
          </cell>
          <cell r="D708">
            <v>1157</v>
          </cell>
          <cell r="E708" t="str">
            <v>TERAPEUTA OCUPACIONAL</v>
          </cell>
          <cell r="F708" t="str">
            <v>NU E II</v>
          </cell>
          <cell r="G708">
            <v>1</v>
          </cell>
          <cell r="H708" t="str">
            <v>B</v>
          </cell>
          <cell r="I708">
            <v>4096</v>
          </cell>
          <cell r="J708">
            <v>203.78</v>
          </cell>
          <cell r="K708" t="str">
            <v>AGENTE TÉCNICO DE ASSISTÊNCIA À SAÚDE</v>
          </cell>
          <cell r="L708">
            <v>1</v>
          </cell>
          <cell r="M708" t="str">
            <v>B</v>
          </cell>
          <cell r="N708">
            <v>573.29999999999995</v>
          </cell>
          <cell r="O708">
            <v>613.42999999999995</v>
          </cell>
          <cell r="P708">
            <v>613.42999999999995</v>
          </cell>
          <cell r="Q708">
            <v>0</v>
          </cell>
          <cell r="S708">
            <v>0.12</v>
          </cell>
          <cell r="T708">
            <v>53.46</v>
          </cell>
          <cell r="U708">
            <v>6.4</v>
          </cell>
          <cell r="V708">
            <v>640</v>
          </cell>
          <cell r="W708">
            <v>6.8479999999999999</v>
          </cell>
          <cell r="X708">
            <v>684.8</v>
          </cell>
          <cell r="Y708">
            <v>684.8</v>
          </cell>
          <cell r="Z708">
            <v>0.67</v>
          </cell>
          <cell r="AA708">
            <v>521.03</v>
          </cell>
          <cell r="AB708">
            <v>0</v>
          </cell>
          <cell r="AQ708">
            <v>640</v>
          </cell>
          <cell r="AR708">
            <v>640</v>
          </cell>
          <cell r="AS708">
            <v>0</v>
          </cell>
          <cell r="AT708">
            <v>0</v>
          </cell>
          <cell r="AW708">
            <v>0</v>
          </cell>
          <cell r="AX708">
            <v>0</v>
          </cell>
          <cell r="AY708">
            <v>0</v>
          </cell>
          <cell r="BH708">
            <v>382</v>
          </cell>
          <cell r="BI708">
            <v>1298.23</v>
          </cell>
          <cell r="BL708">
            <v>203.79</v>
          </cell>
          <cell r="BM708" t="str">
            <v>LC Nº 674/92, ALTERADA P/ LC Nº 1055/08</v>
          </cell>
        </row>
        <row r="709">
          <cell r="A709" t="str">
            <v>4096301157NU E II1C</v>
          </cell>
          <cell r="B709">
            <v>4096</v>
          </cell>
          <cell r="C709">
            <v>30</v>
          </cell>
          <cell r="D709">
            <v>1157</v>
          </cell>
          <cell r="E709" t="str">
            <v>TERAPEUTA OCUPACIONAL</v>
          </cell>
          <cell r="F709" t="str">
            <v>NU E II</v>
          </cell>
          <cell r="G709">
            <v>1</v>
          </cell>
          <cell r="H709" t="str">
            <v>C</v>
          </cell>
          <cell r="I709">
            <v>4096</v>
          </cell>
          <cell r="J709">
            <v>221.1</v>
          </cell>
          <cell r="K709" t="str">
            <v>AGENTE TÉCNICO DE ASSISTÊNCIA À SAÚDE</v>
          </cell>
          <cell r="L709">
            <v>1</v>
          </cell>
          <cell r="M709" t="str">
            <v>C</v>
          </cell>
          <cell r="N709">
            <v>601.97</v>
          </cell>
          <cell r="O709">
            <v>644.1</v>
          </cell>
          <cell r="P709">
            <v>644.1</v>
          </cell>
          <cell r="Q709">
            <v>0</v>
          </cell>
          <cell r="S709">
            <v>0.12</v>
          </cell>
          <cell r="T709">
            <v>53.46</v>
          </cell>
          <cell r="U709">
            <v>6.4</v>
          </cell>
          <cell r="V709">
            <v>640</v>
          </cell>
          <cell r="W709">
            <v>6.8479999999999999</v>
          </cell>
          <cell r="X709">
            <v>684.8</v>
          </cell>
          <cell r="Y709">
            <v>684.8</v>
          </cell>
          <cell r="Z709">
            <v>0.67</v>
          </cell>
          <cell r="AA709">
            <v>521.03</v>
          </cell>
          <cell r="AB709">
            <v>0</v>
          </cell>
          <cell r="AQ709">
            <v>640</v>
          </cell>
          <cell r="AR709">
            <v>640</v>
          </cell>
          <cell r="AS709">
            <v>0</v>
          </cell>
          <cell r="AT709">
            <v>0</v>
          </cell>
          <cell r="AW709">
            <v>0</v>
          </cell>
          <cell r="AX709">
            <v>0</v>
          </cell>
          <cell r="AY709">
            <v>0</v>
          </cell>
          <cell r="BH709">
            <v>382</v>
          </cell>
          <cell r="BI709">
            <v>1328.9</v>
          </cell>
          <cell r="BL709">
            <v>221.11</v>
          </cell>
          <cell r="BM709" t="str">
            <v>LC Nº 674/92, ALTERADA P/ LC Nº 1055/08</v>
          </cell>
        </row>
        <row r="710">
          <cell r="A710" t="str">
            <v>4096301157NU E II1D</v>
          </cell>
          <cell r="B710">
            <v>4096</v>
          </cell>
          <cell r="C710">
            <v>30</v>
          </cell>
          <cell r="D710">
            <v>1157</v>
          </cell>
          <cell r="E710" t="str">
            <v>TERAPEUTA OCUPACIONAL</v>
          </cell>
          <cell r="F710" t="str">
            <v>NU E II</v>
          </cell>
          <cell r="G710">
            <v>1</v>
          </cell>
          <cell r="H710" t="str">
            <v>D</v>
          </cell>
          <cell r="I710">
            <v>4096</v>
          </cell>
          <cell r="J710">
            <v>239.89</v>
          </cell>
          <cell r="K710" t="str">
            <v>AGENTE TÉCNICO DE ASSISTÊNCIA À SAÚDE</v>
          </cell>
          <cell r="L710">
            <v>1</v>
          </cell>
          <cell r="M710" t="str">
            <v>D</v>
          </cell>
          <cell r="N710">
            <v>632.05999999999995</v>
          </cell>
          <cell r="O710">
            <v>676.31</v>
          </cell>
          <cell r="P710">
            <v>676.31</v>
          </cell>
          <cell r="Q710">
            <v>0</v>
          </cell>
          <cell r="S710">
            <v>0.12</v>
          </cell>
          <cell r="T710">
            <v>53.46</v>
          </cell>
          <cell r="U710">
            <v>6.4</v>
          </cell>
          <cell r="V710">
            <v>640</v>
          </cell>
          <cell r="W710">
            <v>6.8479999999999999</v>
          </cell>
          <cell r="X710">
            <v>684.8</v>
          </cell>
          <cell r="Y710">
            <v>684.8</v>
          </cell>
          <cell r="Z710">
            <v>0.67</v>
          </cell>
          <cell r="AA710">
            <v>521.03</v>
          </cell>
          <cell r="AB710">
            <v>0</v>
          </cell>
          <cell r="AQ710">
            <v>640</v>
          </cell>
          <cell r="AR710">
            <v>640</v>
          </cell>
          <cell r="AS710">
            <v>0</v>
          </cell>
          <cell r="AT710">
            <v>0</v>
          </cell>
          <cell r="AW710">
            <v>0</v>
          </cell>
          <cell r="AX710">
            <v>0</v>
          </cell>
          <cell r="AY710">
            <v>0</v>
          </cell>
          <cell r="BH710">
            <v>382</v>
          </cell>
          <cell r="BI710">
            <v>1361.11</v>
          </cell>
          <cell r="BL710">
            <v>239.9</v>
          </cell>
          <cell r="BM710" t="str">
            <v>LC Nº 674/92, ALTERADA P/ LC Nº 1055/08</v>
          </cell>
        </row>
        <row r="711">
          <cell r="A711" t="str">
            <v>4096301157NU E II1E</v>
          </cell>
          <cell r="B711">
            <v>4096</v>
          </cell>
          <cell r="C711">
            <v>30</v>
          </cell>
          <cell r="D711">
            <v>1157</v>
          </cell>
          <cell r="E711" t="str">
            <v>TERAPEUTA OCUPACIONAL</v>
          </cell>
          <cell r="F711" t="str">
            <v>NU E II</v>
          </cell>
          <cell r="G711">
            <v>1</v>
          </cell>
          <cell r="H711" t="str">
            <v>E</v>
          </cell>
          <cell r="I711">
            <v>4096</v>
          </cell>
          <cell r="J711">
            <v>260.29000000000002</v>
          </cell>
          <cell r="K711" t="str">
            <v>AGENTE TÉCNICO DE ASSISTÊNCIA À SAÚDE</v>
          </cell>
          <cell r="L711">
            <v>1</v>
          </cell>
          <cell r="M711" t="str">
            <v>E</v>
          </cell>
          <cell r="N711">
            <v>663.67</v>
          </cell>
          <cell r="O711">
            <v>710.12</v>
          </cell>
          <cell r="P711">
            <v>710.12</v>
          </cell>
          <cell r="Q711">
            <v>0</v>
          </cell>
          <cell r="S711">
            <v>0.12</v>
          </cell>
          <cell r="T711">
            <v>53.46</v>
          </cell>
          <cell r="U711">
            <v>6.4</v>
          </cell>
          <cell r="V711">
            <v>640</v>
          </cell>
          <cell r="W711">
            <v>6.8479999999999999</v>
          </cell>
          <cell r="X711">
            <v>684.8</v>
          </cell>
          <cell r="Y711">
            <v>684.8</v>
          </cell>
          <cell r="Z711">
            <v>0.67</v>
          </cell>
          <cell r="AA711">
            <v>521.03</v>
          </cell>
          <cell r="AB711">
            <v>0</v>
          </cell>
          <cell r="AQ711">
            <v>640</v>
          </cell>
          <cell r="AR711">
            <v>640</v>
          </cell>
          <cell r="AS711">
            <v>0</v>
          </cell>
          <cell r="AT711">
            <v>0</v>
          </cell>
          <cell r="AW711">
            <v>0</v>
          </cell>
          <cell r="AX711">
            <v>0</v>
          </cell>
          <cell r="AY711">
            <v>0</v>
          </cell>
          <cell r="BH711">
            <v>382</v>
          </cell>
          <cell r="BI711">
            <v>1394.92</v>
          </cell>
          <cell r="BL711">
            <v>260.29000000000002</v>
          </cell>
          <cell r="BM711" t="str">
            <v>LC Nº 674/92, ALTERADA P/ LC Nº 1055/08</v>
          </cell>
        </row>
        <row r="712">
          <cell r="A712" t="str">
            <v>4096301157NU E II1F</v>
          </cell>
          <cell r="B712">
            <v>4096</v>
          </cell>
          <cell r="C712">
            <v>30</v>
          </cell>
          <cell r="D712">
            <v>1157</v>
          </cell>
          <cell r="E712" t="str">
            <v>TERAPEUTA OCUPACIONAL</v>
          </cell>
          <cell r="F712" t="str">
            <v>NU E II</v>
          </cell>
          <cell r="G712">
            <v>1</v>
          </cell>
          <cell r="H712" t="str">
            <v>F</v>
          </cell>
          <cell r="I712">
            <v>4096</v>
          </cell>
          <cell r="J712">
            <v>282.41000000000003</v>
          </cell>
          <cell r="K712" t="str">
            <v>AGENTE TÉCNICO DE ASSISTÊNCIA À SAÚDE</v>
          </cell>
          <cell r="L712">
            <v>1</v>
          </cell>
          <cell r="M712" t="str">
            <v>F</v>
          </cell>
          <cell r="N712">
            <v>696.85</v>
          </cell>
          <cell r="O712">
            <v>745.63</v>
          </cell>
          <cell r="P712">
            <v>745.63</v>
          </cell>
          <cell r="Q712">
            <v>0</v>
          </cell>
          <cell r="S712">
            <v>0.12</v>
          </cell>
          <cell r="T712">
            <v>53.46</v>
          </cell>
          <cell r="U712">
            <v>6.4</v>
          </cell>
          <cell r="V712">
            <v>640</v>
          </cell>
          <cell r="W712">
            <v>6.8479999999999999</v>
          </cell>
          <cell r="X712">
            <v>684.8</v>
          </cell>
          <cell r="Y712">
            <v>684.8</v>
          </cell>
          <cell r="Z712">
            <v>0.67</v>
          </cell>
          <cell r="AA712">
            <v>521.03</v>
          </cell>
          <cell r="AB712">
            <v>0</v>
          </cell>
          <cell r="AQ712">
            <v>640</v>
          </cell>
          <cell r="AR712">
            <v>640</v>
          </cell>
          <cell r="AS712">
            <v>0</v>
          </cell>
          <cell r="AT712">
            <v>0</v>
          </cell>
          <cell r="AW712">
            <v>0</v>
          </cell>
          <cell r="AX712">
            <v>0</v>
          </cell>
          <cell r="AY712">
            <v>0</v>
          </cell>
          <cell r="BH712">
            <v>382</v>
          </cell>
          <cell r="BI712">
            <v>1430.43</v>
          </cell>
          <cell r="BL712">
            <v>282.41000000000003</v>
          </cell>
          <cell r="BM712" t="str">
            <v>LC Nº 674/92, ALTERADA P/ LC Nº 1055/08</v>
          </cell>
        </row>
        <row r="713">
          <cell r="A713" t="str">
            <v>4096301157NU E II1G</v>
          </cell>
          <cell r="B713">
            <v>4096</v>
          </cell>
          <cell r="C713">
            <v>30</v>
          </cell>
          <cell r="D713">
            <v>1157</v>
          </cell>
          <cell r="E713" t="str">
            <v>TERAPEUTA OCUPACIONAL</v>
          </cell>
          <cell r="F713" t="str">
            <v>NU E II</v>
          </cell>
          <cell r="G713">
            <v>1</v>
          </cell>
          <cell r="H713" t="str">
            <v>G</v>
          </cell>
          <cell r="I713">
            <v>4096</v>
          </cell>
          <cell r="J713">
            <v>306.41000000000003</v>
          </cell>
          <cell r="K713" t="str">
            <v>AGENTE TÉCNICO DE ASSISTÊNCIA À SAÚDE</v>
          </cell>
          <cell r="L713">
            <v>1</v>
          </cell>
          <cell r="M713" t="str">
            <v>G</v>
          </cell>
          <cell r="N713">
            <v>731.69</v>
          </cell>
          <cell r="O713">
            <v>782.91</v>
          </cell>
          <cell r="P713">
            <v>782.91</v>
          </cell>
          <cell r="Q713">
            <v>0</v>
          </cell>
          <cell r="S713">
            <v>0.12</v>
          </cell>
          <cell r="T713">
            <v>53.46</v>
          </cell>
          <cell r="U713">
            <v>6.4</v>
          </cell>
          <cell r="V713">
            <v>640</v>
          </cell>
          <cell r="W713">
            <v>6.8479999999999999</v>
          </cell>
          <cell r="X713">
            <v>684.8</v>
          </cell>
          <cell r="Y713">
            <v>684.8</v>
          </cell>
          <cell r="Z713">
            <v>0.67</v>
          </cell>
          <cell r="AA713">
            <v>521.03</v>
          </cell>
          <cell r="AB713">
            <v>0</v>
          </cell>
          <cell r="AQ713">
            <v>640</v>
          </cell>
          <cell r="AR713">
            <v>640</v>
          </cell>
          <cell r="AS713">
            <v>0</v>
          </cell>
          <cell r="AT713">
            <v>0</v>
          </cell>
          <cell r="AW713">
            <v>0</v>
          </cell>
          <cell r="AX713">
            <v>0</v>
          </cell>
          <cell r="AY713">
            <v>0</v>
          </cell>
          <cell r="BH713">
            <v>382</v>
          </cell>
          <cell r="BI713">
            <v>1467.71</v>
          </cell>
          <cell r="BL713">
            <v>306.41000000000003</v>
          </cell>
          <cell r="BM713" t="str">
            <v>LC Nº 674/92, ALTERADA P/ LC Nº 1055/08</v>
          </cell>
        </row>
        <row r="714">
          <cell r="A714" t="str">
            <v>4096301157NU E II1H</v>
          </cell>
          <cell r="B714">
            <v>4096</v>
          </cell>
          <cell r="C714">
            <v>30</v>
          </cell>
          <cell r="D714">
            <v>1157</v>
          </cell>
          <cell r="E714" t="str">
            <v>TERAPEUTA OCUPACIONAL</v>
          </cell>
          <cell r="F714" t="str">
            <v>NU E II</v>
          </cell>
          <cell r="G714">
            <v>1</v>
          </cell>
          <cell r="H714" t="str">
            <v>H</v>
          </cell>
          <cell r="I714">
            <v>4096</v>
          </cell>
          <cell r="J714">
            <v>332.46</v>
          </cell>
          <cell r="K714" t="str">
            <v>AGENTE TÉCNICO DE ASSISTÊNCIA À SAÚDE</v>
          </cell>
          <cell r="L714">
            <v>1</v>
          </cell>
          <cell r="M714" t="str">
            <v>H</v>
          </cell>
          <cell r="N714">
            <v>768.28</v>
          </cell>
          <cell r="O714">
            <v>822.06</v>
          </cell>
          <cell r="P714">
            <v>822.06</v>
          </cell>
          <cell r="Q714">
            <v>0</v>
          </cell>
          <cell r="S714">
            <v>0.12</v>
          </cell>
          <cell r="T714">
            <v>53.46</v>
          </cell>
          <cell r="U714">
            <v>6.4</v>
          </cell>
          <cell r="V714">
            <v>640</v>
          </cell>
          <cell r="W714">
            <v>6.8479999999999999</v>
          </cell>
          <cell r="X714">
            <v>684.8</v>
          </cell>
          <cell r="Y714">
            <v>684.8</v>
          </cell>
          <cell r="Z714">
            <v>0.67</v>
          </cell>
          <cell r="AA714">
            <v>521.03</v>
          </cell>
          <cell r="AB714">
            <v>0</v>
          </cell>
          <cell r="AQ714">
            <v>640</v>
          </cell>
          <cell r="AR714">
            <v>640</v>
          </cell>
          <cell r="AS714">
            <v>0</v>
          </cell>
          <cell r="AT714">
            <v>0</v>
          </cell>
          <cell r="AW714">
            <v>0</v>
          </cell>
          <cell r="AX714">
            <v>0</v>
          </cell>
          <cell r="AY714">
            <v>0</v>
          </cell>
          <cell r="BH714">
            <v>382</v>
          </cell>
          <cell r="BI714">
            <v>1506.86</v>
          </cell>
          <cell r="BL714">
            <v>332.45</v>
          </cell>
          <cell r="BM714" t="str">
            <v>LC Nº 674/92, ALTERADA P/ LC Nº 1055/08</v>
          </cell>
        </row>
        <row r="715">
          <cell r="A715" t="str">
            <v>4096301157NU E II1I</v>
          </cell>
          <cell r="B715">
            <v>4096</v>
          </cell>
          <cell r="C715">
            <v>30</v>
          </cell>
          <cell r="D715">
            <v>1157</v>
          </cell>
          <cell r="E715" t="str">
            <v>TERAPEUTA OCUPACIONAL</v>
          </cell>
          <cell r="F715" t="str">
            <v>NU E II</v>
          </cell>
          <cell r="G715">
            <v>1</v>
          </cell>
          <cell r="H715" t="str">
            <v>I</v>
          </cell>
          <cell r="I715">
            <v>4096</v>
          </cell>
          <cell r="J715">
            <v>360.72</v>
          </cell>
          <cell r="K715" t="str">
            <v>AGENTE TÉCNICO DE ASSISTÊNCIA À SAÚDE</v>
          </cell>
          <cell r="L715">
            <v>1</v>
          </cell>
          <cell r="M715" t="str">
            <v>I</v>
          </cell>
          <cell r="N715">
            <v>806.69</v>
          </cell>
          <cell r="O715">
            <v>863.16</v>
          </cell>
          <cell r="P715">
            <v>863.16</v>
          </cell>
          <cell r="Q715">
            <v>0</v>
          </cell>
          <cell r="S715">
            <v>0.12</v>
          </cell>
          <cell r="T715">
            <v>53.46</v>
          </cell>
          <cell r="U715">
            <v>6.4</v>
          </cell>
          <cell r="V715">
            <v>640</v>
          </cell>
          <cell r="W715">
            <v>6.8479999999999999</v>
          </cell>
          <cell r="X715">
            <v>684.8</v>
          </cell>
          <cell r="Y715">
            <v>684.8</v>
          </cell>
          <cell r="Z715">
            <v>0.67</v>
          </cell>
          <cell r="AA715">
            <v>521.03</v>
          </cell>
          <cell r="AB715">
            <v>0</v>
          </cell>
          <cell r="AQ715">
            <v>640</v>
          </cell>
          <cell r="AR715">
            <v>640</v>
          </cell>
          <cell r="AS715">
            <v>0</v>
          </cell>
          <cell r="AT715">
            <v>0</v>
          </cell>
          <cell r="AW715">
            <v>0</v>
          </cell>
          <cell r="AX715">
            <v>0</v>
          </cell>
          <cell r="AY715">
            <v>0</v>
          </cell>
          <cell r="BH715">
            <v>382</v>
          </cell>
          <cell r="BI715">
            <v>1547.96</v>
          </cell>
          <cell r="BL715">
            <v>360.7</v>
          </cell>
          <cell r="BM715" t="str">
            <v>LC Nº 674/92, ALTERADA P/ LC Nº 1055/08</v>
          </cell>
        </row>
        <row r="716">
          <cell r="A716" t="str">
            <v>4096301157NU E II1J</v>
          </cell>
          <cell r="B716">
            <v>4096</v>
          </cell>
          <cell r="C716">
            <v>30</v>
          </cell>
          <cell r="D716">
            <v>1157</v>
          </cell>
          <cell r="E716" t="str">
            <v>TERAPEUTA OCUPACIONAL</v>
          </cell>
          <cell r="F716" t="str">
            <v>NU E II</v>
          </cell>
          <cell r="G716">
            <v>1</v>
          </cell>
          <cell r="H716" t="str">
            <v>J</v>
          </cell>
          <cell r="I716">
            <v>4096</v>
          </cell>
          <cell r="J716">
            <v>391.38</v>
          </cell>
          <cell r="K716" t="str">
            <v>AGENTE TÉCNICO DE ASSISTÊNCIA À SAÚDE</v>
          </cell>
          <cell r="L716">
            <v>1</v>
          </cell>
          <cell r="M716" t="str">
            <v>J</v>
          </cell>
          <cell r="N716">
            <v>847.03</v>
          </cell>
          <cell r="O716">
            <v>906.32</v>
          </cell>
          <cell r="P716">
            <v>906.32</v>
          </cell>
          <cell r="Q716">
            <v>0</v>
          </cell>
          <cell r="S716">
            <v>0.12</v>
          </cell>
          <cell r="T716">
            <v>53.46</v>
          </cell>
          <cell r="U716">
            <v>6.4</v>
          </cell>
          <cell r="V716">
            <v>640</v>
          </cell>
          <cell r="W716">
            <v>6.8479999999999999</v>
          </cell>
          <cell r="X716">
            <v>684.8</v>
          </cell>
          <cell r="Y716">
            <v>684.8</v>
          </cell>
          <cell r="Z716">
            <v>0.67</v>
          </cell>
          <cell r="AA716">
            <v>521.03</v>
          </cell>
          <cell r="AB716">
            <v>0</v>
          </cell>
          <cell r="AQ716">
            <v>640</v>
          </cell>
          <cell r="AR716">
            <v>640</v>
          </cell>
          <cell r="AS716">
            <v>0</v>
          </cell>
          <cell r="AT716">
            <v>0</v>
          </cell>
          <cell r="AW716">
            <v>0</v>
          </cell>
          <cell r="AX716">
            <v>0</v>
          </cell>
          <cell r="AY716">
            <v>0</v>
          </cell>
          <cell r="BH716">
            <v>382</v>
          </cell>
          <cell r="BI716">
            <v>1591.12</v>
          </cell>
          <cell r="BL716">
            <v>391.38</v>
          </cell>
          <cell r="BM716" t="str">
            <v>LC Nº 674/92, ALTERADA P/ LC Nº 1055/08</v>
          </cell>
        </row>
        <row r="717">
          <cell r="A717" t="str">
            <v>4097301157NU E II3A</v>
          </cell>
          <cell r="B717">
            <v>4097</v>
          </cell>
          <cell r="C717">
            <v>30</v>
          </cell>
          <cell r="D717">
            <v>1157</v>
          </cell>
          <cell r="E717" t="str">
            <v>TERAPEUTA OCUPACIONAL CHEFE</v>
          </cell>
          <cell r="F717" t="str">
            <v>NU E II</v>
          </cell>
          <cell r="G717">
            <v>4</v>
          </cell>
          <cell r="H717" t="str">
            <v>A</v>
          </cell>
          <cell r="I717">
            <v>4097</v>
          </cell>
          <cell r="J717">
            <v>233.32</v>
          </cell>
          <cell r="K717" t="str">
            <v>AGENTE TÉCNICO DE ASSISTÊNCIA À SAÚDE</v>
          </cell>
          <cell r="L717">
            <v>3</v>
          </cell>
          <cell r="M717" t="str">
            <v>A</v>
          </cell>
          <cell r="N717">
            <v>786.24</v>
          </cell>
          <cell r="O717">
            <v>841.28</v>
          </cell>
          <cell r="P717">
            <v>841.28</v>
          </cell>
          <cell r="Q717">
            <v>0</v>
          </cell>
          <cell r="S717">
            <v>0.12</v>
          </cell>
          <cell r="T717">
            <v>53.46</v>
          </cell>
          <cell r="U717">
            <v>6.4</v>
          </cell>
          <cell r="V717">
            <v>640</v>
          </cell>
          <cell r="W717">
            <v>6.8479999999999999</v>
          </cell>
          <cell r="X717">
            <v>684.8</v>
          </cell>
          <cell r="Y717">
            <v>684.8</v>
          </cell>
          <cell r="Z717">
            <v>0.67</v>
          </cell>
          <cell r="AA717">
            <v>521.03</v>
          </cell>
          <cell r="AB717">
            <v>0</v>
          </cell>
          <cell r="AQ717">
            <v>640</v>
          </cell>
          <cell r="AR717">
            <v>640</v>
          </cell>
          <cell r="AS717">
            <v>0</v>
          </cell>
          <cell r="AT717">
            <v>0</v>
          </cell>
          <cell r="AW717">
            <v>0</v>
          </cell>
          <cell r="AX717">
            <v>0</v>
          </cell>
          <cell r="AY717">
            <v>0</v>
          </cell>
          <cell r="BH717">
            <v>382</v>
          </cell>
          <cell r="BI717">
            <v>1526.08</v>
          </cell>
          <cell r="BL717">
            <v>233.32</v>
          </cell>
          <cell r="BM717" t="str">
            <v>LC Nº 674/92, ALTERADA P/ LC Nº 1055/08</v>
          </cell>
        </row>
        <row r="718">
          <cell r="A718" t="str">
            <v>4097301157NU E II3B</v>
          </cell>
          <cell r="B718">
            <v>4097</v>
          </cell>
          <cell r="C718">
            <v>30</v>
          </cell>
          <cell r="D718">
            <v>1157</v>
          </cell>
          <cell r="E718" t="str">
            <v>TERAPEUTA OCUPACIONAL CHEFE</v>
          </cell>
          <cell r="F718" t="str">
            <v>NU E II</v>
          </cell>
          <cell r="G718">
            <v>4</v>
          </cell>
          <cell r="H718" t="str">
            <v>B</v>
          </cell>
          <cell r="I718">
            <v>4097</v>
          </cell>
          <cell r="J718">
            <v>253.15</v>
          </cell>
          <cell r="K718" t="str">
            <v>AGENTE TÉCNICO DE ASSISTÊNCIA À SAÚDE</v>
          </cell>
          <cell r="L718">
            <v>3</v>
          </cell>
          <cell r="M718" t="str">
            <v>B</v>
          </cell>
          <cell r="N718">
            <v>825.55</v>
          </cell>
          <cell r="O718">
            <v>883.34</v>
          </cell>
          <cell r="P718">
            <v>883.34</v>
          </cell>
          <cell r="Q718">
            <v>0</v>
          </cell>
          <cell r="S718">
            <v>0.12</v>
          </cell>
          <cell r="T718">
            <v>53.46</v>
          </cell>
          <cell r="U718">
            <v>6.4</v>
          </cell>
          <cell r="V718">
            <v>640</v>
          </cell>
          <cell r="W718">
            <v>6.8479999999999999</v>
          </cell>
          <cell r="X718">
            <v>684.8</v>
          </cell>
          <cell r="Y718">
            <v>684.8</v>
          </cell>
          <cell r="Z718">
            <v>0.67</v>
          </cell>
          <cell r="AA718">
            <v>521.03</v>
          </cell>
          <cell r="AB718">
            <v>0</v>
          </cell>
          <cell r="AQ718">
            <v>640</v>
          </cell>
          <cell r="AR718">
            <v>640</v>
          </cell>
          <cell r="AS718">
            <v>0</v>
          </cell>
          <cell r="AT718">
            <v>0</v>
          </cell>
          <cell r="AW718">
            <v>0</v>
          </cell>
          <cell r="AX718">
            <v>0</v>
          </cell>
          <cell r="AY718">
            <v>0</v>
          </cell>
          <cell r="BH718">
            <v>382</v>
          </cell>
          <cell r="BI718">
            <v>1568.14</v>
          </cell>
          <cell r="BL718">
            <v>253.15</v>
          </cell>
          <cell r="BM718" t="str">
            <v>LC Nº 674/92, ALTERADA P/ LC Nº 1055/08</v>
          </cell>
        </row>
        <row r="719">
          <cell r="A719" t="str">
            <v>4097301157NU E II3C</v>
          </cell>
          <cell r="B719">
            <v>4097</v>
          </cell>
          <cell r="C719">
            <v>30</v>
          </cell>
          <cell r="D719">
            <v>1157</v>
          </cell>
          <cell r="E719" t="str">
            <v>TERAPEUTA OCUPACIONAL CHEFE</v>
          </cell>
          <cell r="F719" t="str">
            <v>NU E II</v>
          </cell>
          <cell r="G719">
            <v>4</v>
          </cell>
          <cell r="H719" t="str">
            <v>C</v>
          </cell>
          <cell r="I719">
            <v>4097</v>
          </cell>
          <cell r="J719">
            <v>274.67</v>
          </cell>
          <cell r="K719" t="str">
            <v>AGENTE TÉCNICO DE ASSISTÊNCIA À SAÚDE</v>
          </cell>
          <cell r="L719">
            <v>3</v>
          </cell>
          <cell r="M719" t="str">
            <v>C</v>
          </cell>
          <cell r="N719">
            <v>866.83</v>
          </cell>
          <cell r="O719">
            <v>927.51</v>
          </cell>
          <cell r="P719">
            <v>927.51</v>
          </cell>
          <cell r="Q719">
            <v>0</v>
          </cell>
          <cell r="S719">
            <v>0.12</v>
          </cell>
          <cell r="T719">
            <v>53.46</v>
          </cell>
          <cell r="U719">
            <v>6.4</v>
          </cell>
          <cell r="V719">
            <v>640</v>
          </cell>
          <cell r="W719">
            <v>6.8479999999999999</v>
          </cell>
          <cell r="X719">
            <v>684.8</v>
          </cell>
          <cell r="Y719">
            <v>684.8</v>
          </cell>
          <cell r="Z719">
            <v>0.67</v>
          </cell>
          <cell r="AA719">
            <v>521.03</v>
          </cell>
          <cell r="AB719">
            <v>0</v>
          </cell>
          <cell r="AQ719">
            <v>640</v>
          </cell>
          <cell r="AR719">
            <v>640</v>
          </cell>
          <cell r="AS719">
            <v>0</v>
          </cell>
          <cell r="AT719">
            <v>0</v>
          </cell>
          <cell r="AW719">
            <v>0</v>
          </cell>
          <cell r="AX719">
            <v>0</v>
          </cell>
          <cell r="AY719">
            <v>0</v>
          </cell>
          <cell r="BH719">
            <v>382</v>
          </cell>
          <cell r="BI719">
            <v>1612.31</v>
          </cell>
          <cell r="BL719">
            <v>274.67</v>
          </cell>
          <cell r="BM719" t="str">
            <v>LC Nº 674/92, ALTERADA P/ LC Nº 1055/08</v>
          </cell>
        </row>
        <row r="720">
          <cell r="A720" t="str">
            <v>4097301157NU E II3D</v>
          </cell>
          <cell r="B720">
            <v>4097</v>
          </cell>
          <cell r="C720">
            <v>30</v>
          </cell>
          <cell r="D720">
            <v>1157</v>
          </cell>
          <cell r="E720" t="str">
            <v>TERAPEUTA OCUPACIONAL CHEFE</v>
          </cell>
          <cell r="F720" t="str">
            <v>NU E II</v>
          </cell>
          <cell r="G720">
            <v>4</v>
          </cell>
          <cell r="H720" t="str">
            <v>D</v>
          </cell>
          <cell r="I720">
            <v>4097</v>
          </cell>
          <cell r="J720">
            <v>298.02</v>
          </cell>
          <cell r="K720" t="str">
            <v>AGENTE TÉCNICO DE ASSISTÊNCIA À SAÚDE</v>
          </cell>
          <cell r="L720">
            <v>3</v>
          </cell>
          <cell r="M720" t="str">
            <v>D</v>
          </cell>
          <cell r="N720">
            <v>910.17</v>
          </cell>
          <cell r="O720">
            <v>973.89</v>
          </cell>
          <cell r="P720">
            <v>973.89</v>
          </cell>
          <cell r="Q720">
            <v>0</v>
          </cell>
          <cell r="S720">
            <v>0.12</v>
          </cell>
          <cell r="T720">
            <v>53.46</v>
          </cell>
          <cell r="U720">
            <v>6.4</v>
          </cell>
          <cell r="V720">
            <v>640</v>
          </cell>
          <cell r="W720">
            <v>6.8479999999999999</v>
          </cell>
          <cell r="X720">
            <v>684.8</v>
          </cell>
          <cell r="Y720">
            <v>684.8</v>
          </cell>
          <cell r="Z720">
            <v>0.67</v>
          </cell>
          <cell r="AA720">
            <v>521.03</v>
          </cell>
          <cell r="AB720">
            <v>0</v>
          </cell>
          <cell r="AQ720">
            <v>640</v>
          </cell>
          <cell r="AR720">
            <v>640</v>
          </cell>
          <cell r="AS720">
            <v>0</v>
          </cell>
          <cell r="AT720">
            <v>0</v>
          </cell>
          <cell r="AW720">
            <v>0</v>
          </cell>
          <cell r="AX720">
            <v>0</v>
          </cell>
          <cell r="AY720">
            <v>0</v>
          </cell>
          <cell r="BH720">
            <v>382</v>
          </cell>
          <cell r="BI720">
            <v>1658.69</v>
          </cell>
          <cell r="BL720">
            <v>298.02</v>
          </cell>
          <cell r="BM720" t="str">
            <v>LC Nº 674/92, ALTERADA P/ LC Nº 1055/08</v>
          </cell>
        </row>
        <row r="721">
          <cell r="A721" t="str">
            <v>4097301157NU E II3E</v>
          </cell>
          <cell r="B721">
            <v>4097</v>
          </cell>
          <cell r="C721">
            <v>30</v>
          </cell>
          <cell r="D721">
            <v>1157</v>
          </cell>
          <cell r="E721" t="str">
            <v>TERAPEUTA OCUPACIONAL CHEFE</v>
          </cell>
          <cell r="F721" t="str">
            <v>NU E II</v>
          </cell>
          <cell r="G721">
            <v>4</v>
          </cell>
          <cell r="H721" t="str">
            <v>E</v>
          </cell>
          <cell r="I721">
            <v>4097</v>
          </cell>
          <cell r="J721">
            <v>323.35000000000002</v>
          </cell>
          <cell r="K721" t="str">
            <v>AGENTE TÉCNICO DE ASSISTÊNCIA À SAÚDE</v>
          </cell>
          <cell r="L721">
            <v>3</v>
          </cell>
          <cell r="M721" t="str">
            <v>E</v>
          </cell>
          <cell r="N721">
            <v>955.68</v>
          </cell>
          <cell r="O721">
            <v>1022.58</v>
          </cell>
          <cell r="P721">
            <v>1022.58</v>
          </cell>
          <cell r="Q721">
            <v>0</v>
          </cell>
          <cell r="S721">
            <v>0.12</v>
          </cell>
          <cell r="T721">
            <v>53.46</v>
          </cell>
          <cell r="U721">
            <v>6.4</v>
          </cell>
          <cell r="V721">
            <v>640</v>
          </cell>
          <cell r="W721">
            <v>6.8479999999999999</v>
          </cell>
          <cell r="X721">
            <v>684.8</v>
          </cell>
          <cell r="Y721">
            <v>684.8</v>
          </cell>
          <cell r="Z721">
            <v>0.67</v>
          </cell>
          <cell r="AA721">
            <v>521.03</v>
          </cell>
          <cell r="AB721">
            <v>0</v>
          </cell>
          <cell r="AQ721">
            <v>640</v>
          </cell>
          <cell r="AR721">
            <v>640</v>
          </cell>
          <cell r="AS721">
            <v>0</v>
          </cell>
          <cell r="AT721">
            <v>0</v>
          </cell>
          <cell r="AW721">
            <v>0</v>
          </cell>
          <cell r="AX721">
            <v>0</v>
          </cell>
          <cell r="AY721">
            <v>0</v>
          </cell>
          <cell r="BH721">
            <v>382</v>
          </cell>
          <cell r="BI721">
            <v>1707.38</v>
          </cell>
          <cell r="BL721">
            <v>323.35000000000002</v>
          </cell>
          <cell r="BM721" t="str">
            <v>LC Nº 674/92, ALTERADA P/ LC Nº 1055/08</v>
          </cell>
        </row>
        <row r="722">
          <cell r="A722" t="str">
            <v>4097301157NU E II3F</v>
          </cell>
          <cell r="B722">
            <v>4097</v>
          </cell>
          <cell r="C722">
            <v>30</v>
          </cell>
          <cell r="D722">
            <v>1157</v>
          </cell>
          <cell r="E722" t="str">
            <v>TERAPEUTA OCUPACIONAL CHEFE</v>
          </cell>
          <cell r="F722" t="str">
            <v>NU E II</v>
          </cell>
          <cell r="G722">
            <v>4</v>
          </cell>
          <cell r="H722" t="str">
            <v>F</v>
          </cell>
          <cell r="I722">
            <v>4097</v>
          </cell>
          <cell r="J722">
            <v>350.84</v>
          </cell>
          <cell r="K722" t="str">
            <v>AGENTE TÉCNICO DE ASSISTÊNCIA À SAÚDE</v>
          </cell>
          <cell r="L722">
            <v>3</v>
          </cell>
          <cell r="M722" t="str">
            <v>F</v>
          </cell>
          <cell r="N722">
            <v>1003.46</v>
          </cell>
          <cell r="O722">
            <v>1073.71</v>
          </cell>
          <cell r="P722">
            <v>1073.71</v>
          </cell>
          <cell r="Q722">
            <v>0</v>
          </cell>
          <cell r="S722">
            <v>0.12</v>
          </cell>
          <cell r="T722">
            <v>53.46</v>
          </cell>
          <cell r="U722">
            <v>6.4</v>
          </cell>
          <cell r="V722">
            <v>640</v>
          </cell>
          <cell r="W722">
            <v>6.8479999999999999</v>
          </cell>
          <cell r="X722">
            <v>684.8</v>
          </cell>
          <cell r="Y722">
            <v>684.8</v>
          </cell>
          <cell r="Z722">
            <v>0.67</v>
          </cell>
          <cell r="AA722">
            <v>521.03</v>
          </cell>
          <cell r="AB722">
            <v>0</v>
          </cell>
          <cell r="AQ722">
            <v>640</v>
          </cell>
          <cell r="AR722">
            <v>640</v>
          </cell>
          <cell r="AS722">
            <v>0</v>
          </cell>
          <cell r="AT722">
            <v>0</v>
          </cell>
          <cell r="AW722">
            <v>0</v>
          </cell>
          <cell r="AX722">
            <v>0</v>
          </cell>
          <cell r="AY722">
            <v>0</v>
          </cell>
          <cell r="BH722">
            <v>382</v>
          </cell>
          <cell r="BI722">
            <v>1758.51</v>
          </cell>
          <cell r="BL722">
            <v>350.83</v>
          </cell>
          <cell r="BM722" t="str">
            <v>LC Nº 674/92, ALTERADA P/ LC Nº 1055/08</v>
          </cell>
        </row>
        <row r="723">
          <cell r="A723" t="str">
            <v>4097301157NU E II3G</v>
          </cell>
          <cell r="B723">
            <v>4097</v>
          </cell>
          <cell r="C723">
            <v>30</v>
          </cell>
          <cell r="D723">
            <v>1157</v>
          </cell>
          <cell r="E723" t="str">
            <v>TERAPEUTA OCUPACIONAL CHEFE</v>
          </cell>
          <cell r="F723" t="str">
            <v>NU E II</v>
          </cell>
          <cell r="G723">
            <v>4</v>
          </cell>
          <cell r="H723" t="str">
            <v>G</v>
          </cell>
          <cell r="I723">
            <v>4097</v>
          </cell>
          <cell r="J723">
            <v>380.66</v>
          </cell>
          <cell r="K723" t="str">
            <v>AGENTE TÉCNICO DE ASSISTÊNCIA À SAÚDE</v>
          </cell>
          <cell r="L723">
            <v>3</v>
          </cell>
          <cell r="M723" t="str">
            <v>G</v>
          </cell>
          <cell r="N723">
            <v>1053.6400000000001</v>
          </cell>
          <cell r="O723">
            <v>1127.4000000000001</v>
          </cell>
          <cell r="P723">
            <v>1127.4000000000001</v>
          </cell>
          <cell r="Q723">
            <v>0</v>
          </cell>
          <cell r="S723">
            <v>0.12</v>
          </cell>
          <cell r="T723">
            <v>53.46</v>
          </cell>
          <cell r="U723">
            <v>6.4</v>
          </cell>
          <cell r="V723">
            <v>640</v>
          </cell>
          <cell r="W723">
            <v>6.8479999999999999</v>
          </cell>
          <cell r="X723">
            <v>684.8</v>
          </cell>
          <cell r="Y723">
            <v>684.8</v>
          </cell>
          <cell r="Z723">
            <v>0.67</v>
          </cell>
          <cell r="AA723">
            <v>521.03</v>
          </cell>
          <cell r="AB723">
            <v>0</v>
          </cell>
          <cell r="AQ723">
            <v>640</v>
          </cell>
          <cell r="AR723">
            <v>640</v>
          </cell>
          <cell r="AS723">
            <v>0</v>
          </cell>
          <cell r="AT723">
            <v>0</v>
          </cell>
          <cell r="AW723">
            <v>0</v>
          </cell>
          <cell r="AX723">
            <v>0</v>
          </cell>
          <cell r="AY723">
            <v>0</v>
          </cell>
          <cell r="BH723">
            <v>382</v>
          </cell>
          <cell r="BI723">
            <v>1812.2</v>
          </cell>
          <cell r="BL723">
            <v>380.65</v>
          </cell>
          <cell r="BM723" t="str">
            <v>LC Nº 674/92, ALTERADA P/ LC Nº 1055/08</v>
          </cell>
        </row>
        <row r="724">
          <cell r="A724" t="str">
            <v>4097301157NU E II3H</v>
          </cell>
          <cell r="B724">
            <v>4097</v>
          </cell>
          <cell r="C724">
            <v>30</v>
          </cell>
          <cell r="D724">
            <v>1157</v>
          </cell>
          <cell r="E724" t="str">
            <v>TERAPEUTA OCUPACIONAL CHEFE</v>
          </cell>
          <cell r="F724" t="str">
            <v>NU E II</v>
          </cell>
          <cell r="G724">
            <v>4</v>
          </cell>
          <cell r="H724" t="str">
            <v>H</v>
          </cell>
          <cell r="I724">
            <v>4097</v>
          </cell>
          <cell r="J724">
            <v>413.01</v>
          </cell>
          <cell r="K724" t="str">
            <v>AGENTE TÉCNICO DE ASSISTÊNCIA À SAÚDE</v>
          </cell>
          <cell r="L724">
            <v>3</v>
          </cell>
          <cell r="M724" t="str">
            <v>H</v>
          </cell>
          <cell r="N724">
            <v>1106.32</v>
          </cell>
          <cell r="O724">
            <v>1183.77</v>
          </cell>
          <cell r="P724">
            <v>1183.77</v>
          </cell>
          <cell r="Q724">
            <v>0</v>
          </cell>
          <cell r="S724">
            <v>0.12</v>
          </cell>
          <cell r="T724">
            <v>53.46</v>
          </cell>
          <cell r="U724">
            <v>6.4</v>
          </cell>
          <cell r="V724">
            <v>640</v>
          </cell>
          <cell r="W724">
            <v>6.8479999999999999</v>
          </cell>
          <cell r="X724">
            <v>684.8</v>
          </cell>
          <cell r="Y724">
            <v>684.8</v>
          </cell>
          <cell r="Z724">
            <v>0.67</v>
          </cell>
          <cell r="AA724">
            <v>521.03</v>
          </cell>
          <cell r="AB724">
            <v>0</v>
          </cell>
          <cell r="AQ724">
            <v>640</v>
          </cell>
          <cell r="AR724">
            <v>640</v>
          </cell>
          <cell r="AS724">
            <v>0</v>
          </cell>
          <cell r="AT724">
            <v>0</v>
          </cell>
          <cell r="AW724">
            <v>0</v>
          </cell>
          <cell r="AX724">
            <v>0</v>
          </cell>
          <cell r="AY724">
            <v>0</v>
          </cell>
          <cell r="BH724">
            <v>382</v>
          </cell>
          <cell r="BI724">
            <v>1868.57</v>
          </cell>
          <cell r="BL724">
            <v>413.01</v>
          </cell>
          <cell r="BM724" t="str">
            <v>LC Nº 674/92, ALTERADA P/ LC Nº 1055/08</v>
          </cell>
        </row>
        <row r="725">
          <cell r="A725" t="str">
            <v>4097301157NU E II3I</v>
          </cell>
          <cell r="B725">
            <v>4097</v>
          </cell>
          <cell r="C725">
            <v>30</v>
          </cell>
          <cell r="D725">
            <v>1157</v>
          </cell>
          <cell r="E725" t="str">
            <v>TERAPEUTA OCUPACIONAL CHEFE</v>
          </cell>
          <cell r="F725" t="str">
            <v>NU E II</v>
          </cell>
          <cell r="G725">
            <v>4</v>
          </cell>
          <cell r="H725" t="str">
            <v>I</v>
          </cell>
          <cell r="I725">
            <v>4097</v>
          </cell>
          <cell r="J725">
            <v>448.12</v>
          </cell>
          <cell r="K725" t="str">
            <v>AGENTE TÉCNICO DE ASSISTÊNCIA À SAÚDE</v>
          </cell>
          <cell r="L725">
            <v>3</v>
          </cell>
          <cell r="M725" t="str">
            <v>I</v>
          </cell>
          <cell r="N725">
            <v>1161.6300000000001</v>
          </cell>
          <cell r="O725">
            <v>1242.95</v>
          </cell>
          <cell r="P725">
            <v>1242.95</v>
          </cell>
          <cell r="Q725">
            <v>0</v>
          </cell>
          <cell r="S725">
            <v>0.12</v>
          </cell>
          <cell r="T725">
            <v>53.46</v>
          </cell>
          <cell r="U725">
            <v>6.4</v>
          </cell>
          <cell r="V725">
            <v>640</v>
          </cell>
          <cell r="W725">
            <v>6.8479999999999999</v>
          </cell>
          <cell r="X725">
            <v>684.8</v>
          </cell>
          <cell r="Y725">
            <v>684.8</v>
          </cell>
          <cell r="Z725">
            <v>0.67</v>
          </cell>
          <cell r="AA725">
            <v>521.03</v>
          </cell>
          <cell r="AB725">
            <v>0</v>
          </cell>
          <cell r="AQ725">
            <v>640</v>
          </cell>
          <cell r="AR725">
            <v>640</v>
          </cell>
          <cell r="AS725">
            <v>0</v>
          </cell>
          <cell r="AT725">
            <v>0</v>
          </cell>
          <cell r="AW725">
            <v>0</v>
          </cell>
          <cell r="AX725">
            <v>0</v>
          </cell>
          <cell r="AY725">
            <v>0</v>
          </cell>
          <cell r="BH725">
            <v>382</v>
          </cell>
          <cell r="BI725">
            <v>1927.75</v>
          </cell>
          <cell r="BL725">
            <v>448.12</v>
          </cell>
          <cell r="BM725" t="str">
            <v>LC Nº 674/92, ALTERADA P/ LC Nº 1055/08</v>
          </cell>
        </row>
        <row r="726">
          <cell r="A726" t="str">
            <v>4097301157NU E II3J</v>
          </cell>
          <cell r="B726">
            <v>4097</v>
          </cell>
          <cell r="C726">
            <v>30</v>
          </cell>
          <cell r="D726">
            <v>1157</v>
          </cell>
          <cell r="E726" t="str">
            <v>TERAPEUTA OCUPACIONAL CHEFE</v>
          </cell>
          <cell r="F726" t="str">
            <v>NU E II</v>
          </cell>
          <cell r="G726">
            <v>4</v>
          </cell>
          <cell r="H726" t="str">
            <v>J</v>
          </cell>
          <cell r="I726">
            <v>4097</v>
          </cell>
          <cell r="J726">
            <v>486.21</v>
          </cell>
          <cell r="K726" t="str">
            <v>AGENTE TÉCNICO DE ASSISTÊNCIA À SAÚDE</v>
          </cell>
          <cell r="L726">
            <v>3</v>
          </cell>
          <cell r="M726" t="str">
            <v>J</v>
          </cell>
          <cell r="N726">
            <v>1219.72</v>
          </cell>
          <cell r="O726">
            <v>1305.0999999999999</v>
          </cell>
          <cell r="P726">
            <v>1305.0999999999999</v>
          </cell>
          <cell r="Q726">
            <v>0</v>
          </cell>
          <cell r="S726">
            <v>0.12</v>
          </cell>
          <cell r="T726">
            <v>53.46</v>
          </cell>
          <cell r="U726">
            <v>6.4</v>
          </cell>
          <cell r="V726">
            <v>640</v>
          </cell>
          <cell r="W726">
            <v>6.8479999999999999</v>
          </cell>
          <cell r="X726">
            <v>684.8</v>
          </cell>
          <cell r="Y726">
            <v>684.8</v>
          </cell>
          <cell r="Z726">
            <v>0.67</v>
          </cell>
          <cell r="AA726">
            <v>521.03</v>
          </cell>
          <cell r="AB726">
            <v>0</v>
          </cell>
          <cell r="AQ726">
            <v>640</v>
          </cell>
          <cell r="AR726">
            <v>640</v>
          </cell>
          <cell r="AS726">
            <v>0</v>
          </cell>
          <cell r="AT726">
            <v>0</v>
          </cell>
          <cell r="AW726">
            <v>0</v>
          </cell>
          <cell r="AX726">
            <v>0</v>
          </cell>
          <cell r="AY726">
            <v>0</v>
          </cell>
          <cell r="BH726">
            <v>382</v>
          </cell>
          <cell r="BI726">
            <v>1989.9</v>
          </cell>
          <cell r="BL726">
            <v>486.21</v>
          </cell>
          <cell r="BM726" t="str">
            <v>LC Nº 674/92, ALTERADA P/ LC Nº 1055/08</v>
          </cell>
        </row>
        <row r="727">
          <cell r="A727" t="str">
            <v>4098301157NU E II2A</v>
          </cell>
          <cell r="B727">
            <v>4098</v>
          </cell>
          <cell r="C727">
            <v>30</v>
          </cell>
          <cell r="D727">
            <v>1157</v>
          </cell>
          <cell r="E727" t="str">
            <v>TERAPEUTA OCUPACIONAL ENCARREGADO</v>
          </cell>
          <cell r="F727" t="str">
            <v>NU E II</v>
          </cell>
          <cell r="G727">
            <v>3</v>
          </cell>
          <cell r="H727" t="str">
            <v>A</v>
          </cell>
          <cell r="I727">
            <v>4098</v>
          </cell>
          <cell r="J727">
            <v>217.04</v>
          </cell>
          <cell r="K727" t="str">
            <v>AGENTE TÉCNICO DE ASSISTÊNCIA À SAÚDE</v>
          </cell>
          <cell r="L727">
            <v>2</v>
          </cell>
          <cell r="M727" t="str">
            <v>A</v>
          </cell>
          <cell r="N727">
            <v>655.20000000000005</v>
          </cell>
          <cell r="O727">
            <v>701.06</v>
          </cell>
          <cell r="P727">
            <v>701.06</v>
          </cell>
          <cell r="Q727">
            <v>0</v>
          </cell>
          <cell r="S727">
            <v>0.12</v>
          </cell>
          <cell r="T727">
            <v>53.46</v>
          </cell>
          <cell r="U727">
            <v>6.4</v>
          </cell>
          <cell r="V727">
            <v>640</v>
          </cell>
          <cell r="W727">
            <v>6.8479999999999999</v>
          </cell>
          <cell r="X727">
            <v>684.8</v>
          </cell>
          <cell r="Y727">
            <v>684.8</v>
          </cell>
          <cell r="Z727">
            <v>0.67</v>
          </cell>
          <cell r="AA727">
            <v>521.03</v>
          </cell>
          <cell r="AB727">
            <v>0</v>
          </cell>
          <cell r="AQ727">
            <v>640</v>
          </cell>
          <cell r="AR727">
            <v>640</v>
          </cell>
          <cell r="AS727">
            <v>0</v>
          </cell>
          <cell r="AT727">
            <v>0</v>
          </cell>
          <cell r="AW727">
            <v>0</v>
          </cell>
          <cell r="AX727">
            <v>0</v>
          </cell>
          <cell r="AY727">
            <v>0</v>
          </cell>
          <cell r="BH727">
            <v>382</v>
          </cell>
          <cell r="BI727">
            <v>1385.86</v>
          </cell>
          <cell r="BL727">
            <v>217.04</v>
          </cell>
          <cell r="BM727" t="str">
            <v>LC Nº 674/92, ALTERADA P/ LC Nº 1055/08</v>
          </cell>
        </row>
        <row r="728">
          <cell r="A728" t="str">
            <v>4098301157NU E II2B</v>
          </cell>
          <cell r="B728">
            <v>4098</v>
          </cell>
          <cell r="C728">
            <v>30</v>
          </cell>
          <cell r="D728">
            <v>1157</v>
          </cell>
          <cell r="E728" t="str">
            <v>TERAPEUTA OCUPACIONAL ENCARREGADO</v>
          </cell>
          <cell r="F728" t="str">
            <v>NU E II</v>
          </cell>
          <cell r="G728">
            <v>3</v>
          </cell>
          <cell r="H728" t="str">
            <v>B</v>
          </cell>
          <cell r="I728">
            <v>4098</v>
          </cell>
          <cell r="J728">
            <v>235.49</v>
          </cell>
          <cell r="K728" t="str">
            <v>AGENTE TÉCNICO DE ASSISTÊNCIA À SAÚDE</v>
          </cell>
          <cell r="L728">
            <v>2</v>
          </cell>
          <cell r="M728" t="str">
            <v>B</v>
          </cell>
          <cell r="N728">
            <v>687.96</v>
          </cell>
          <cell r="O728">
            <v>736.11</v>
          </cell>
          <cell r="P728">
            <v>736.11</v>
          </cell>
          <cell r="Q728">
            <v>0</v>
          </cell>
          <cell r="S728">
            <v>0.12</v>
          </cell>
          <cell r="T728">
            <v>53.46</v>
          </cell>
          <cell r="U728">
            <v>6.4</v>
          </cell>
          <cell r="V728">
            <v>640</v>
          </cell>
          <cell r="W728">
            <v>6.8479999999999999</v>
          </cell>
          <cell r="X728">
            <v>684.8</v>
          </cell>
          <cell r="Y728">
            <v>684.8</v>
          </cell>
          <cell r="Z728">
            <v>0.67</v>
          </cell>
          <cell r="AA728">
            <v>521.03</v>
          </cell>
          <cell r="AB728">
            <v>0</v>
          </cell>
          <cell r="AQ728">
            <v>640</v>
          </cell>
          <cell r="AR728">
            <v>640</v>
          </cell>
          <cell r="AS728">
            <v>0</v>
          </cell>
          <cell r="AT728">
            <v>0</v>
          </cell>
          <cell r="AW728">
            <v>0</v>
          </cell>
          <cell r="AX728">
            <v>0</v>
          </cell>
          <cell r="AY728">
            <v>0</v>
          </cell>
          <cell r="BH728">
            <v>382</v>
          </cell>
          <cell r="BI728">
            <v>1420.91</v>
          </cell>
          <cell r="BL728">
            <v>235.49</v>
          </cell>
          <cell r="BM728" t="str">
            <v>LC Nº 674/92, ALTERADA P/ LC Nº 1055/08</v>
          </cell>
        </row>
        <row r="729">
          <cell r="A729" t="str">
            <v>4098301157NU E II2C</v>
          </cell>
          <cell r="B729">
            <v>4098</v>
          </cell>
          <cell r="C729">
            <v>30</v>
          </cell>
          <cell r="D729">
            <v>1157</v>
          </cell>
          <cell r="E729" t="str">
            <v>TERAPEUTA OCUPACIONAL ENCARREGADO</v>
          </cell>
          <cell r="F729" t="str">
            <v>NU E II</v>
          </cell>
          <cell r="G729">
            <v>3</v>
          </cell>
          <cell r="H729" t="str">
            <v>C</v>
          </cell>
          <cell r="I729">
            <v>4098</v>
          </cell>
          <cell r="J729">
            <v>255.51</v>
          </cell>
          <cell r="K729" t="str">
            <v>AGENTE TÉCNICO DE ASSISTÊNCIA À SAÚDE</v>
          </cell>
          <cell r="L729">
            <v>2</v>
          </cell>
          <cell r="M729" t="str">
            <v>C</v>
          </cell>
          <cell r="N729">
            <v>722.36</v>
          </cell>
          <cell r="O729">
            <v>772.92</v>
          </cell>
          <cell r="P729">
            <v>772.92</v>
          </cell>
          <cell r="Q729">
            <v>0</v>
          </cell>
          <cell r="S729">
            <v>0.12</v>
          </cell>
          <cell r="T729">
            <v>53.46</v>
          </cell>
          <cell r="U729">
            <v>6.4</v>
          </cell>
          <cell r="V729">
            <v>640</v>
          </cell>
          <cell r="W729">
            <v>6.8479999999999999</v>
          </cell>
          <cell r="X729">
            <v>684.8</v>
          </cell>
          <cell r="Y729">
            <v>684.8</v>
          </cell>
          <cell r="Z729">
            <v>0.67</v>
          </cell>
          <cell r="AA729">
            <v>521.03</v>
          </cell>
          <cell r="AB729">
            <v>0</v>
          </cell>
          <cell r="AQ729">
            <v>640</v>
          </cell>
          <cell r="AR729">
            <v>640</v>
          </cell>
          <cell r="AS729">
            <v>0</v>
          </cell>
          <cell r="AT729">
            <v>0</v>
          </cell>
          <cell r="AW729">
            <v>0</v>
          </cell>
          <cell r="AX729">
            <v>0</v>
          </cell>
          <cell r="AY729">
            <v>0</v>
          </cell>
          <cell r="BH729">
            <v>382</v>
          </cell>
          <cell r="BI729">
            <v>1457.72</v>
          </cell>
          <cell r="BL729">
            <v>255.51</v>
          </cell>
          <cell r="BM729" t="str">
            <v>LC Nº 674/92, ALTERADA P/ LC Nº 1055/08</v>
          </cell>
        </row>
        <row r="730">
          <cell r="A730" t="str">
            <v>4098301157NU E II2D</v>
          </cell>
          <cell r="B730">
            <v>4098</v>
          </cell>
          <cell r="C730">
            <v>30</v>
          </cell>
          <cell r="D730">
            <v>1157</v>
          </cell>
          <cell r="E730" t="str">
            <v>TERAPEUTA OCUPACIONAL ENCARREGADO</v>
          </cell>
          <cell r="F730" t="str">
            <v>NU E II</v>
          </cell>
          <cell r="G730">
            <v>3</v>
          </cell>
          <cell r="H730" t="str">
            <v>D</v>
          </cell>
          <cell r="I730">
            <v>4098</v>
          </cell>
          <cell r="J730">
            <v>277.23</v>
          </cell>
          <cell r="K730" t="str">
            <v>AGENTE TÉCNICO DE ASSISTÊNCIA À SAÚDE</v>
          </cell>
          <cell r="L730">
            <v>2</v>
          </cell>
          <cell r="M730" t="str">
            <v>D</v>
          </cell>
          <cell r="N730">
            <v>758.48</v>
          </cell>
          <cell r="O730">
            <v>811.56</v>
          </cell>
          <cell r="P730">
            <v>811.56</v>
          </cell>
          <cell r="Q730">
            <v>0</v>
          </cell>
          <cell r="S730">
            <v>0.12</v>
          </cell>
          <cell r="T730">
            <v>53.46</v>
          </cell>
          <cell r="U730">
            <v>6.4</v>
          </cell>
          <cell r="V730">
            <v>640</v>
          </cell>
          <cell r="W730">
            <v>6.8479999999999999</v>
          </cell>
          <cell r="X730">
            <v>684.8</v>
          </cell>
          <cell r="Y730">
            <v>684.8</v>
          </cell>
          <cell r="Z730">
            <v>0.67</v>
          </cell>
          <cell r="AA730">
            <v>521.03</v>
          </cell>
          <cell r="AB730">
            <v>0</v>
          </cell>
          <cell r="AQ730">
            <v>640</v>
          </cell>
          <cell r="AR730">
            <v>640</v>
          </cell>
          <cell r="AS730">
            <v>0</v>
          </cell>
          <cell r="AT730">
            <v>0</v>
          </cell>
          <cell r="AW730">
            <v>0</v>
          </cell>
          <cell r="AX730">
            <v>0</v>
          </cell>
          <cell r="AY730">
            <v>0</v>
          </cell>
          <cell r="BH730">
            <v>382</v>
          </cell>
          <cell r="BI730">
            <v>1496.36</v>
          </cell>
          <cell r="BL730">
            <v>277.22000000000003</v>
          </cell>
          <cell r="BM730" t="str">
            <v>LC Nº 674/92, ALTERADA P/ LC Nº 1055/08</v>
          </cell>
        </row>
        <row r="731">
          <cell r="A731" t="str">
            <v>4098301157NU E II2E</v>
          </cell>
          <cell r="B731">
            <v>4098</v>
          </cell>
          <cell r="C731">
            <v>30</v>
          </cell>
          <cell r="D731">
            <v>1157</v>
          </cell>
          <cell r="E731" t="str">
            <v>TERAPEUTA OCUPACIONAL ENCARREGADO</v>
          </cell>
          <cell r="F731" t="str">
            <v>NU E II</v>
          </cell>
          <cell r="G731">
            <v>3</v>
          </cell>
          <cell r="H731" t="str">
            <v>E</v>
          </cell>
          <cell r="I731">
            <v>4098</v>
          </cell>
          <cell r="J731">
            <v>300.79000000000002</v>
          </cell>
          <cell r="K731" t="str">
            <v>AGENTE TÉCNICO DE ASSISTÊNCIA À SAÚDE</v>
          </cell>
          <cell r="L731">
            <v>2</v>
          </cell>
          <cell r="M731" t="str">
            <v>E</v>
          </cell>
          <cell r="N731">
            <v>796.4</v>
          </cell>
          <cell r="O731">
            <v>852.14</v>
          </cell>
          <cell r="P731">
            <v>852.14</v>
          </cell>
          <cell r="Q731">
            <v>0</v>
          </cell>
          <cell r="S731">
            <v>0.12</v>
          </cell>
          <cell r="T731">
            <v>53.46</v>
          </cell>
          <cell r="U731">
            <v>6.4</v>
          </cell>
          <cell r="V731">
            <v>640</v>
          </cell>
          <cell r="W731">
            <v>6.8479999999999999</v>
          </cell>
          <cell r="X731">
            <v>684.8</v>
          </cell>
          <cell r="Y731">
            <v>684.8</v>
          </cell>
          <cell r="Z731">
            <v>0.67</v>
          </cell>
          <cell r="AA731">
            <v>521.03</v>
          </cell>
          <cell r="AB731">
            <v>0</v>
          </cell>
          <cell r="AQ731">
            <v>640</v>
          </cell>
          <cell r="AR731">
            <v>640</v>
          </cell>
          <cell r="AS731">
            <v>0</v>
          </cell>
          <cell r="AT731">
            <v>0</v>
          </cell>
          <cell r="AW731">
            <v>0</v>
          </cell>
          <cell r="AX731">
            <v>0</v>
          </cell>
          <cell r="AY731">
            <v>0</v>
          </cell>
          <cell r="BH731">
            <v>382</v>
          </cell>
          <cell r="BI731">
            <v>1536.94</v>
          </cell>
          <cell r="BL731">
            <v>300.77999999999997</v>
          </cell>
          <cell r="BM731" t="str">
            <v>LC Nº 674/92, ALTERADA P/ LC Nº 1055/08</v>
          </cell>
        </row>
        <row r="732">
          <cell r="A732" t="str">
            <v>4098301157NU E II2F</v>
          </cell>
          <cell r="B732">
            <v>4098</v>
          </cell>
          <cell r="C732">
            <v>30</v>
          </cell>
          <cell r="D732">
            <v>1157</v>
          </cell>
          <cell r="E732" t="str">
            <v>TERAPEUTA OCUPACIONAL ENCARREGADO</v>
          </cell>
          <cell r="F732" t="str">
            <v>NU E II</v>
          </cell>
          <cell r="G732">
            <v>3</v>
          </cell>
          <cell r="H732" t="str">
            <v>F</v>
          </cell>
          <cell r="I732">
            <v>4098</v>
          </cell>
          <cell r="J732">
            <v>326.36</v>
          </cell>
          <cell r="K732" t="str">
            <v>AGENTE TÉCNICO DE ASSISTÊNCIA À SAÚDE</v>
          </cell>
          <cell r="L732">
            <v>2</v>
          </cell>
          <cell r="M732" t="str">
            <v>F</v>
          </cell>
          <cell r="N732">
            <v>836.22</v>
          </cell>
          <cell r="O732">
            <v>894.75</v>
          </cell>
          <cell r="P732">
            <v>894.75</v>
          </cell>
          <cell r="Q732">
            <v>0</v>
          </cell>
          <cell r="S732">
            <v>0.12</v>
          </cell>
          <cell r="T732">
            <v>53.46</v>
          </cell>
          <cell r="U732">
            <v>6.4</v>
          </cell>
          <cell r="V732">
            <v>640</v>
          </cell>
          <cell r="W732">
            <v>6.8479999999999999</v>
          </cell>
          <cell r="X732">
            <v>684.8</v>
          </cell>
          <cell r="Y732">
            <v>684.8</v>
          </cell>
          <cell r="Z732">
            <v>0.67</v>
          </cell>
          <cell r="AA732">
            <v>521.03</v>
          </cell>
          <cell r="AB732">
            <v>0</v>
          </cell>
          <cell r="AQ732">
            <v>640</v>
          </cell>
          <cell r="AR732">
            <v>640</v>
          </cell>
          <cell r="AS732">
            <v>0</v>
          </cell>
          <cell r="AT732">
            <v>0</v>
          </cell>
          <cell r="AW732">
            <v>0</v>
          </cell>
          <cell r="AX732">
            <v>0</v>
          </cell>
          <cell r="AY732">
            <v>0</v>
          </cell>
          <cell r="BH732">
            <v>382</v>
          </cell>
          <cell r="BI732">
            <v>1579.55</v>
          </cell>
          <cell r="BL732">
            <v>326.33999999999997</v>
          </cell>
          <cell r="BM732" t="str">
            <v>LC Nº 674/92, ALTERADA P/ LC Nº 1055/08</v>
          </cell>
        </row>
        <row r="733">
          <cell r="A733" t="str">
            <v>4098301157NU E II2G</v>
          </cell>
          <cell r="B733">
            <v>4098</v>
          </cell>
          <cell r="C733">
            <v>30</v>
          </cell>
          <cell r="D733">
            <v>1157</v>
          </cell>
          <cell r="E733" t="str">
            <v>TERAPEUTA OCUPACIONAL ENCARREGADO</v>
          </cell>
          <cell r="F733" t="str">
            <v>NU E II</v>
          </cell>
          <cell r="G733">
            <v>3</v>
          </cell>
          <cell r="H733" t="str">
            <v>G</v>
          </cell>
          <cell r="I733">
            <v>4098</v>
          </cell>
          <cell r="J733">
            <v>354.1</v>
          </cell>
          <cell r="K733" t="str">
            <v>AGENTE TÉCNICO DE ASSISTÊNCIA À SAÚDE</v>
          </cell>
          <cell r="L733">
            <v>2</v>
          </cell>
          <cell r="M733" t="str">
            <v>G</v>
          </cell>
          <cell r="N733">
            <v>878.03</v>
          </cell>
          <cell r="O733">
            <v>939.49</v>
          </cell>
          <cell r="P733">
            <v>939.49</v>
          </cell>
          <cell r="Q733">
            <v>0</v>
          </cell>
          <cell r="S733">
            <v>0.12</v>
          </cell>
          <cell r="T733">
            <v>53.46</v>
          </cell>
          <cell r="U733">
            <v>6.4</v>
          </cell>
          <cell r="V733">
            <v>640</v>
          </cell>
          <cell r="W733">
            <v>6.8479999999999999</v>
          </cell>
          <cell r="X733">
            <v>684.8</v>
          </cell>
          <cell r="Y733">
            <v>684.8</v>
          </cell>
          <cell r="Z733">
            <v>0.67</v>
          </cell>
          <cell r="AA733">
            <v>521.03</v>
          </cell>
          <cell r="AB733">
            <v>0</v>
          </cell>
          <cell r="AQ733">
            <v>640</v>
          </cell>
          <cell r="AR733">
            <v>640</v>
          </cell>
          <cell r="AS733">
            <v>0</v>
          </cell>
          <cell r="AT733">
            <v>0</v>
          </cell>
          <cell r="AW733">
            <v>0</v>
          </cell>
          <cell r="AX733">
            <v>0</v>
          </cell>
          <cell r="AY733">
            <v>0</v>
          </cell>
          <cell r="BH733">
            <v>382</v>
          </cell>
          <cell r="BI733">
            <v>1624.29</v>
          </cell>
          <cell r="BL733">
            <v>354.09</v>
          </cell>
          <cell r="BM733" t="str">
            <v>LC Nº 674/92, ALTERADA P/ LC Nº 1055/08</v>
          </cell>
        </row>
        <row r="734">
          <cell r="A734" t="str">
            <v>4098301157NU E II2H</v>
          </cell>
          <cell r="B734">
            <v>4098</v>
          </cell>
          <cell r="C734">
            <v>30</v>
          </cell>
          <cell r="D734">
            <v>1157</v>
          </cell>
          <cell r="E734" t="str">
            <v>TERAPEUTA OCUPACIONAL ENCARREGADO</v>
          </cell>
          <cell r="F734" t="str">
            <v>NU E II</v>
          </cell>
          <cell r="G734">
            <v>3</v>
          </cell>
          <cell r="H734" t="str">
            <v>H</v>
          </cell>
          <cell r="I734">
            <v>4098</v>
          </cell>
          <cell r="J734">
            <v>384.2</v>
          </cell>
          <cell r="K734" t="str">
            <v>AGENTE TÉCNICO DE ASSISTÊNCIA À SAÚDE</v>
          </cell>
          <cell r="L734">
            <v>2</v>
          </cell>
          <cell r="M734" t="str">
            <v>H</v>
          </cell>
          <cell r="N734">
            <v>921.93</v>
          </cell>
          <cell r="O734">
            <v>986.46</v>
          </cell>
          <cell r="P734">
            <v>986.46</v>
          </cell>
          <cell r="Q734">
            <v>0</v>
          </cell>
          <cell r="S734">
            <v>0.12</v>
          </cell>
          <cell r="T734">
            <v>53.46</v>
          </cell>
          <cell r="U734">
            <v>6.4</v>
          </cell>
          <cell r="V734">
            <v>640</v>
          </cell>
          <cell r="W734">
            <v>6.8479999999999999</v>
          </cell>
          <cell r="X734">
            <v>684.8</v>
          </cell>
          <cell r="Y734">
            <v>684.8</v>
          </cell>
          <cell r="Z734">
            <v>0.67</v>
          </cell>
          <cell r="AA734">
            <v>521.03</v>
          </cell>
          <cell r="AB734">
            <v>0</v>
          </cell>
          <cell r="AQ734">
            <v>640</v>
          </cell>
          <cell r="AR734">
            <v>640</v>
          </cell>
          <cell r="AS734">
            <v>0</v>
          </cell>
          <cell r="AT734">
            <v>0</v>
          </cell>
          <cell r="AW734">
            <v>0</v>
          </cell>
          <cell r="AX734">
            <v>0</v>
          </cell>
          <cell r="AY734">
            <v>0</v>
          </cell>
          <cell r="BH734">
            <v>382</v>
          </cell>
          <cell r="BI734">
            <v>1671.26</v>
          </cell>
          <cell r="BL734">
            <v>384.19</v>
          </cell>
          <cell r="BM734" t="str">
            <v>LC Nº 674/92, ALTERADA P/ LC Nº 1055/08</v>
          </cell>
        </row>
        <row r="735">
          <cell r="A735" t="str">
            <v>4098301157NU E II2I</v>
          </cell>
          <cell r="B735">
            <v>4098</v>
          </cell>
          <cell r="C735">
            <v>30</v>
          </cell>
          <cell r="D735">
            <v>1157</v>
          </cell>
          <cell r="E735" t="str">
            <v>TERAPEUTA OCUPACIONAL ENCARREGADO</v>
          </cell>
          <cell r="F735" t="str">
            <v>NU E II</v>
          </cell>
          <cell r="G735">
            <v>3</v>
          </cell>
          <cell r="H735" t="str">
            <v>I</v>
          </cell>
          <cell r="I735">
            <v>4098</v>
          </cell>
          <cell r="J735">
            <v>416.86</v>
          </cell>
          <cell r="K735" t="str">
            <v>AGENTE TÉCNICO DE ASSISTÊNCIA À SAÚDE</v>
          </cell>
          <cell r="L735">
            <v>2</v>
          </cell>
          <cell r="M735" t="str">
            <v>I</v>
          </cell>
          <cell r="N735">
            <v>968.03</v>
          </cell>
          <cell r="O735">
            <v>1035.78</v>
          </cell>
          <cell r="P735">
            <v>1035.78</v>
          </cell>
          <cell r="Q735">
            <v>0</v>
          </cell>
          <cell r="S735">
            <v>0.12</v>
          </cell>
          <cell r="T735">
            <v>53.46</v>
          </cell>
          <cell r="U735">
            <v>6.4</v>
          </cell>
          <cell r="V735">
            <v>640</v>
          </cell>
          <cell r="W735">
            <v>6.8479999999999999</v>
          </cell>
          <cell r="X735">
            <v>684.8</v>
          </cell>
          <cell r="Y735">
            <v>684.8</v>
          </cell>
          <cell r="Z735">
            <v>0.67</v>
          </cell>
          <cell r="AA735">
            <v>521.03</v>
          </cell>
          <cell r="AB735">
            <v>0</v>
          </cell>
          <cell r="AQ735">
            <v>640</v>
          </cell>
          <cell r="AR735">
            <v>640</v>
          </cell>
          <cell r="AS735">
            <v>0</v>
          </cell>
          <cell r="AT735">
            <v>0</v>
          </cell>
          <cell r="AW735">
            <v>0</v>
          </cell>
          <cell r="AX735">
            <v>0</v>
          </cell>
          <cell r="AY735">
            <v>0</v>
          </cell>
          <cell r="BH735">
            <v>382</v>
          </cell>
          <cell r="BI735">
            <v>1720.58</v>
          </cell>
          <cell r="BL735">
            <v>416.84</v>
          </cell>
          <cell r="BM735" t="str">
            <v>LC Nº 674/92, ALTERADA P/ LC Nº 1055/08</v>
          </cell>
        </row>
        <row r="736">
          <cell r="A736" t="str">
            <v>4098301157NU E II2J</v>
          </cell>
          <cell r="B736">
            <v>4098</v>
          </cell>
          <cell r="C736">
            <v>30</v>
          </cell>
          <cell r="D736">
            <v>1157</v>
          </cell>
          <cell r="E736" t="str">
            <v>TERAPEUTA OCUPACIONAL ENCARREGADO</v>
          </cell>
          <cell r="F736" t="str">
            <v>NU E II</v>
          </cell>
          <cell r="G736">
            <v>3</v>
          </cell>
          <cell r="H736" t="str">
            <v>J</v>
          </cell>
          <cell r="I736">
            <v>4098</v>
          </cell>
          <cell r="J736">
            <v>452.29</v>
          </cell>
          <cell r="K736" t="str">
            <v>AGENTE TÉCNICO DE ASSISTÊNCIA À SAÚDE</v>
          </cell>
          <cell r="L736">
            <v>2</v>
          </cell>
          <cell r="M736" t="str">
            <v>J</v>
          </cell>
          <cell r="N736">
            <v>1016.43</v>
          </cell>
          <cell r="O736">
            <v>1087.57</v>
          </cell>
          <cell r="P736">
            <v>1087.57</v>
          </cell>
          <cell r="Q736">
            <v>0</v>
          </cell>
          <cell r="S736">
            <v>0.12</v>
          </cell>
          <cell r="T736">
            <v>53.46</v>
          </cell>
          <cell r="U736">
            <v>6.4</v>
          </cell>
          <cell r="V736">
            <v>640</v>
          </cell>
          <cell r="W736">
            <v>6.8479999999999999</v>
          </cell>
          <cell r="X736">
            <v>684.8</v>
          </cell>
          <cell r="Y736">
            <v>684.8</v>
          </cell>
          <cell r="Z736">
            <v>0.67</v>
          </cell>
          <cell r="AA736">
            <v>521.03</v>
          </cell>
          <cell r="AB736">
            <v>0</v>
          </cell>
          <cell r="AQ736">
            <v>640</v>
          </cell>
          <cell r="AR736">
            <v>640</v>
          </cell>
          <cell r="AS736">
            <v>0</v>
          </cell>
          <cell r="AT736">
            <v>0</v>
          </cell>
          <cell r="AW736">
            <v>0</v>
          </cell>
          <cell r="AX736">
            <v>0</v>
          </cell>
          <cell r="AY736">
            <v>0</v>
          </cell>
          <cell r="BH736">
            <v>382</v>
          </cell>
          <cell r="BI736">
            <v>1772.37</v>
          </cell>
          <cell r="BL736">
            <v>452.29</v>
          </cell>
          <cell r="BM736" t="str">
            <v>LC Nº 674/92, ALTERADA P/ LC Nº 1055/08</v>
          </cell>
        </row>
        <row r="737">
          <cell r="A737" t="str">
            <v>4099301157NU E II1A</v>
          </cell>
          <cell r="B737">
            <v>4099</v>
          </cell>
          <cell r="C737">
            <v>30</v>
          </cell>
          <cell r="D737">
            <v>1157</v>
          </cell>
          <cell r="E737" t="str">
            <v>NUTRICIONISTA</v>
          </cell>
          <cell r="F737" t="str">
            <v>NU E II</v>
          </cell>
          <cell r="G737">
            <v>1</v>
          </cell>
          <cell r="H737" t="str">
            <v>A</v>
          </cell>
          <cell r="I737">
            <v>4099</v>
          </cell>
          <cell r="J737">
            <v>187.82</v>
          </cell>
          <cell r="K737" t="str">
            <v>AGENTE TÉCNICO DE ASSISTÊNCIA À SAÚDE</v>
          </cell>
          <cell r="L737">
            <v>1</v>
          </cell>
          <cell r="M737" t="str">
            <v>A</v>
          </cell>
          <cell r="N737">
            <v>546</v>
          </cell>
          <cell r="O737">
            <v>584.22</v>
          </cell>
          <cell r="P737">
            <v>584.22</v>
          </cell>
          <cell r="Q737">
            <v>0</v>
          </cell>
          <cell r="S737">
            <v>0.12</v>
          </cell>
          <cell r="T737">
            <v>53.46</v>
          </cell>
          <cell r="U737">
            <v>6.4</v>
          </cell>
          <cell r="V737">
            <v>640</v>
          </cell>
          <cell r="W737">
            <v>6.8479999999999999</v>
          </cell>
          <cell r="X737">
            <v>684.8</v>
          </cell>
          <cell r="Y737">
            <v>684.8</v>
          </cell>
          <cell r="Z737">
            <v>0.67</v>
          </cell>
          <cell r="AA737">
            <v>521.03</v>
          </cell>
          <cell r="AB737">
            <v>0</v>
          </cell>
          <cell r="AQ737">
            <v>640</v>
          </cell>
          <cell r="AR737">
            <v>640</v>
          </cell>
          <cell r="AS737">
            <v>0</v>
          </cell>
          <cell r="AT737">
            <v>0</v>
          </cell>
          <cell r="AW737">
            <v>0</v>
          </cell>
          <cell r="AX737">
            <v>0</v>
          </cell>
          <cell r="AY737">
            <v>0</v>
          </cell>
          <cell r="BH737">
            <v>382</v>
          </cell>
          <cell r="BI737">
            <v>1269.02</v>
          </cell>
          <cell r="BL737">
            <v>187.82</v>
          </cell>
          <cell r="BM737" t="str">
            <v>LC Nº 674/92, ALTERADA P/ LC Nº 1055/08</v>
          </cell>
        </row>
        <row r="738">
          <cell r="A738" t="str">
            <v>4099301157NU E II1B</v>
          </cell>
          <cell r="B738">
            <v>4099</v>
          </cell>
          <cell r="C738">
            <v>30</v>
          </cell>
          <cell r="D738">
            <v>1157</v>
          </cell>
          <cell r="E738" t="str">
            <v>NUTRICIONISTA</v>
          </cell>
          <cell r="F738" t="str">
            <v>NU E II</v>
          </cell>
          <cell r="G738">
            <v>1</v>
          </cell>
          <cell r="H738" t="str">
            <v>B</v>
          </cell>
          <cell r="I738">
            <v>4099</v>
          </cell>
          <cell r="J738">
            <v>203.78</v>
          </cell>
          <cell r="K738" t="str">
            <v>AGENTE TÉCNICO DE ASSISTÊNCIA À SAÚDE</v>
          </cell>
          <cell r="L738">
            <v>1</v>
          </cell>
          <cell r="M738" t="str">
            <v>B</v>
          </cell>
          <cell r="N738">
            <v>573.29999999999995</v>
          </cell>
          <cell r="O738">
            <v>613.42999999999995</v>
          </cell>
          <cell r="P738">
            <v>613.42999999999995</v>
          </cell>
          <cell r="Q738">
            <v>0</v>
          </cell>
          <cell r="S738">
            <v>0.12</v>
          </cell>
          <cell r="T738">
            <v>53.46</v>
          </cell>
          <cell r="U738">
            <v>6.4</v>
          </cell>
          <cell r="V738">
            <v>640</v>
          </cell>
          <cell r="W738">
            <v>6.8479999999999999</v>
          </cell>
          <cell r="X738">
            <v>684.8</v>
          </cell>
          <cell r="Y738">
            <v>684.8</v>
          </cell>
          <cell r="Z738">
            <v>0.67</v>
          </cell>
          <cell r="AA738">
            <v>521.03</v>
          </cell>
          <cell r="AB738">
            <v>0</v>
          </cell>
          <cell r="AQ738">
            <v>640</v>
          </cell>
          <cell r="AR738">
            <v>640</v>
          </cell>
          <cell r="AS738">
            <v>0</v>
          </cell>
          <cell r="AT738">
            <v>0</v>
          </cell>
          <cell r="AW738">
            <v>0</v>
          </cell>
          <cell r="AX738">
            <v>0</v>
          </cell>
          <cell r="AY738">
            <v>0</v>
          </cell>
          <cell r="BH738">
            <v>382</v>
          </cell>
          <cell r="BI738">
            <v>1298.23</v>
          </cell>
          <cell r="BL738">
            <v>203.79</v>
          </cell>
          <cell r="BM738" t="str">
            <v>LC Nº 674/92, ALTERADA P/ LC Nº 1055/08</v>
          </cell>
        </row>
        <row r="739">
          <cell r="A739" t="str">
            <v>4099301157NU E II1C</v>
          </cell>
          <cell r="B739">
            <v>4099</v>
          </cell>
          <cell r="C739">
            <v>30</v>
          </cell>
          <cell r="D739">
            <v>1157</v>
          </cell>
          <cell r="E739" t="str">
            <v>NUTRICIONISTA</v>
          </cell>
          <cell r="F739" t="str">
            <v>NU E II</v>
          </cell>
          <cell r="G739">
            <v>1</v>
          </cell>
          <cell r="H739" t="str">
            <v>C</v>
          </cell>
          <cell r="I739">
            <v>4099</v>
          </cell>
          <cell r="J739">
            <v>221.1</v>
          </cell>
          <cell r="K739" t="str">
            <v>AGENTE TÉCNICO DE ASSISTÊNCIA À SAÚDE</v>
          </cell>
          <cell r="L739">
            <v>1</v>
          </cell>
          <cell r="M739" t="str">
            <v>C</v>
          </cell>
          <cell r="N739">
            <v>601.97</v>
          </cell>
          <cell r="O739">
            <v>644.1</v>
          </cell>
          <cell r="P739">
            <v>644.1</v>
          </cell>
          <cell r="Q739">
            <v>0</v>
          </cell>
          <cell r="S739">
            <v>0.12</v>
          </cell>
          <cell r="T739">
            <v>53.46</v>
          </cell>
          <cell r="U739">
            <v>6.4</v>
          </cell>
          <cell r="V739">
            <v>640</v>
          </cell>
          <cell r="W739">
            <v>6.8479999999999999</v>
          </cell>
          <cell r="X739">
            <v>684.8</v>
          </cell>
          <cell r="Y739">
            <v>684.8</v>
          </cell>
          <cell r="Z739">
            <v>0.67</v>
          </cell>
          <cell r="AA739">
            <v>521.03</v>
          </cell>
          <cell r="AB739">
            <v>0</v>
          </cell>
          <cell r="AQ739">
            <v>640</v>
          </cell>
          <cell r="AR739">
            <v>640</v>
          </cell>
          <cell r="AS739">
            <v>0</v>
          </cell>
          <cell r="AT739">
            <v>0</v>
          </cell>
          <cell r="AW739">
            <v>0</v>
          </cell>
          <cell r="AX739">
            <v>0</v>
          </cell>
          <cell r="AY739">
            <v>0</v>
          </cell>
          <cell r="BH739">
            <v>382</v>
          </cell>
          <cell r="BI739">
            <v>1328.9</v>
          </cell>
          <cell r="BL739">
            <v>221.11</v>
          </cell>
          <cell r="BM739" t="str">
            <v>LC Nº 674/92, ALTERADA P/ LC Nº 1055/08</v>
          </cell>
        </row>
        <row r="740">
          <cell r="A740" t="str">
            <v>4099301157NU E II1D</v>
          </cell>
          <cell r="B740">
            <v>4099</v>
          </cell>
          <cell r="C740">
            <v>30</v>
          </cell>
          <cell r="D740">
            <v>1157</v>
          </cell>
          <cell r="E740" t="str">
            <v>NUTRICIONISTA</v>
          </cell>
          <cell r="F740" t="str">
            <v>NU E II</v>
          </cell>
          <cell r="G740">
            <v>1</v>
          </cell>
          <cell r="H740" t="str">
            <v>D</v>
          </cell>
          <cell r="I740">
            <v>4099</v>
          </cell>
          <cell r="J740">
            <v>239.89</v>
          </cell>
          <cell r="K740" t="str">
            <v>AGENTE TÉCNICO DE ASSISTÊNCIA À SAÚDE</v>
          </cell>
          <cell r="L740">
            <v>1</v>
          </cell>
          <cell r="M740" t="str">
            <v>D</v>
          </cell>
          <cell r="N740">
            <v>632.05999999999995</v>
          </cell>
          <cell r="O740">
            <v>676.31</v>
          </cell>
          <cell r="P740">
            <v>676.31</v>
          </cell>
          <cell r="Q740">
            <v>0</v>
          </cell>
          <cell r="S740">
            <v>0.12</v>
          </cell>
          <cell r="T740">
            <v>53.46</v>
          </cell>
          <cell r="U740">
            <v>6.4</v>
          </cell>
          <cell r="V740">
            <v>640</v>
          </cell>
          <cell r="W740">
            <v>6.8479999999999999</v>
          </cell>
          <cell r="X740">
            <v>684.8</v>
          </cell>
          <cell r="Y740">
            <v>684.8</v>
          </cell>
          <cell r="Z740">
            <v>0.67</v>
          </cell>
          <cell r="AA740">
            <v>521.03</v>
          </cell>
          <cell r="AB740">
            <v>0</v>
          </cell>
          <cell r="AQ740">
            <v>640</v>
          </cell>
          <cell r="AR740">
            <v>640</v>
          </cell>
          <cell r="AS740">
            <v>0</v>
          </cell>
          <cell r="AT740">
            <v>0</v>
          </cell>
          <cell r="AW740">
            <v>0</v>
          </cell>
          <cell r="AX740">
            <v>0</v>
          </cell>
          <cell r="AY740">
            <v>0</v>
          </cell>
          <cell r="BH740">
            <v>382</v>
          </cell>
          <cell r="BI740">
            <v>1361.11</v>
          </cell>
          <cell r="BL740">
            <v>239.9</v>
          </cell>
          <cell r="BM740" t="str">
            <v>LC Nº 674/92, ALTERADA P/ LC Nº 1055/08</v>
          </cell>
        </row>
        <row r="741">
          <cell r="A741" t="str">
            <v>4099301157NU E II1E</v>
          </cell>
          <cell r="B741">
            <v>4099</v>
          </cell>
          <cell r="C741">
            <v>30</v>
          </cell>
          <cell r="D741">
            <v>1157</v>
          </cell>
          <cell r="E741" t="str">
            <v>NUTRICIONISTA</v>
          </cell>
          <cell r="F741" t="str">
            <v>NU E II</v>
          </cell>
          <cell r="G741">
            <v>1</v>
          </cell>
          <cell r="H741" t="str">
            <v>E</v>
          </cell>
          <cell r="I741">
            <v>4099</v>
          </cell>
          <cell r="J741">
            <v>260.29000000000002</v>
          </cell>
          <cell r="K741" t="str">
            <v>AGENTE TÉCNICO DE ASSISTÊNCIA À SAÚDE</v>
          </cell>
          <cell r="L741">
            <v>1</v>
          </cell>
          <cell r="M741" t="str">
            <v>E</v>
          </cell>
          <cell r="N741">
            <v>663.67</v>
          </cell>
          <cell r="O741">
            <v>710.12</v>
          </cell>
          <cell r="P741">
            <v>710.12</v>
          </cell>
          <cell r="Q741">
            <v>0</v>
          </cell>
          <cell r="S741">
            <v>0.12</v>
          </cell>
          <cell r="T741">
            <v>53.46</v>
          </cell>
          <cell r="U741">
            <v>6.4</v>
          </cell>
          <cell r="V741">
            <v>640</v>
          </cell>
          <cell r="W741">
            <v>6.8479999999999999</v>
          </cell>
          <cell r="X741">
            <v>684.8</v>
          </cell>
          <cell r="Y741">
            <v>684.8</v>
          </cell>
          <cell r="Z741">
            <v>0.67</v>
          </cell>
          <cell r="AA741">
            <v>521.03</v>
          </cell>
          <cell r="AB741">
            <v>0</v>
          </cell>
          <cell r="AQ741">
            <v>640</v>
          </cell>
          <cell r="AR741">
            <v>640</v>
          </cell>
          <cell r="AS741">
            <v>0</v>
          </cell>
          <cell r="AT741">
            <v>0</v>
          </cell>
          <cell r="AW741">
            <v>0</v>
          </cell>
          <cell r="AX741">
            <v>0</v>
          </cell>
          <cell r="AY741">
            <v>0</v>
          </cell>
          <cell r="BH741">
            <v>382</v>
          </cell>
          <cell r="BI741">
            <v>1394.92</v>
          </cell>
          <cell r="BL741">
            <v>260.29000000000002</v>
          </cell>
          <cell r="BM741" t="str">
            <v>LC Nº 674/92, ALTERADA P/ LC Nº 1055/08</v>
          </cell>
        </row>
        <row r="742">
          <cell r="A742" t="str">
            <v>4099301157NU E II1F</v>
          </cell>
          <cell r="B742">
            <v>4099</v>
          </cell>
          <cell r="C742">
            <v>30</v>
          </cell>
          <cell r="D742">
            <v>1157</v>
          </cell>
          <cell r="E742" t="str">
            <v>NUTRICIONISTA</v>
          </cell>
          <cell r="F742" t="str">
            <v>NU E II</v>
          </cell>
          <cell r="G742">
            <v>1</v>
          </cell>
          <cell r="H742" t="str">
            <v>F</v>
          </cell>
          <cell r="I742">
            <v>4099</v>
          </cell>
          <cell r="J742">
            <v>282.41000000000003</v>
          </cell>
          <cell r="K742" t="str">
            <v>AGENTE TÉCNICO DE ASSISTÊNCIA À SAÚDE</v>
          </cell>
          <cell r="L742">
            <v>1</v>
          </cell>
          <cell r="M742" t="str">
            <v>F</v>
          </cell>
          <cell r="N742">
            <v>696.85</v>
          </cell>
          <cell r="O742">
            <v>745.63</v>
          </cell>
          <cell r="P742">
            <v>745.63</v>
          </cell>
          <cell r="Q742">
            <v>0</v>
          </cell>
          <cell r="S742">
            <v>0.12</v>
          </cell>
          <cell r="T742">
            <v>53.46</v>
          </cell>
          <cell r="U742">
            <v>6.4</v>
          </cell>
          <cell r="V742">
            <v>640</v>
          </cell>
          <cell r="W742">
            <v>6.8479999999999999</v>
          </cell>
          <cell r="X742">
            <v>684.8</v>
          </cell>
          <cell r="Y742">
            <v>684.8</v>
          </cell>
          <cell r="Z742">
            <v>0.67</v>
          </cell>
          <cell r="AA742">
            <v>521.03</v>
          </cell>
          <cell r="AB742">
            <v>0</v>
          </cell>
          <cell r="AQ742">
            <v>640</v>
          </cell>
          <cell r="AR742">
            <v>640</v>
          </cell>
          <cell r="AS742">
            <v>0</v>
          </cell>
          <cell r="AT742">
            <v>0</v>
          </cell>
          <cell r="AW742">
            <v>0</v>
          </cell>
          <cell r="AX742">
            <v>0</v>
          </cell>
          <cell r="AY742">
            <v>0</v>
          </cell>
          <cell r="BH742">
            <v>382</v>
          </cell>
          <cell r="BI742">
            <v>1430.43</v>
          </cell>
          <cell r="BL742">
            <v>282.41000000000003</v>
          </cell>
          <cell r="BM742" t="str">
            <v>LC Nº 674/92, ALTERADA P/ LC Nº 1055/08</v>
          </cell>
        </row>
        <row r="743">
          <cell r="A743" t="str">
            <v>4099301157NU E II1G</v>
          </cell>
          <cell r="B743">
            <v>4099</v>
          </cell>
          <cell r="C743">
            <v>30</v>
          </cell>
          <cell r="D743">
            <v>1157</v>
          </cell>
          <cell r="E743" t="str">
            <v>NUTRICIONISTA</v>
          </cell>
          <cell r="F743" t="str">
            <v>NU E II</v>
          </cell>
          <cell r="G743">
            <v>1</v>
          </cell>
          <cell r="H743" t="str">
            <v>G</v>
          </cell>
          <cell r="I743">
            <v>4099</v>
          </cell>
          <cell r="J743">
            <v>306.41000000000003</v>
          </cell>
          <cell r="K743" t="str">
            <v>AGENTE TÉCNICO DE ASSISTÊNCIA À SAÚDE</v>
          </cell>
          <cell r="L743">
            <v>1</v>
          </cell>
          <cell r="M743" t="str">
            <v>G</v>
          </cell>
          <cell r="N743">
            <v>731.69</v>
          </cell>
          <cell r="O743">
            <v>782.91</v>
          </cell>
          <cell r="P743">
            <v>782.91</v>
          </cell>
          <cell r="Q743">
            <v>0</v>
          </cell>
          <cell r="S743">
            <v>0.12</v>
          </cell>
          <cell r="T743">
            <v>53.46</v>
          </cell>
          <cell r="U743">
            <v>6.4</v>
          </cell>
          <cell r="V743">
            <v>640</v>
          </cell>
          <cell r="W743">
            <v>6.8479999999999999</v>
          </cell>
          <cell r="X743">
            <v>684.8</v>
          </cell>
          <cell r="Y743">
            <v>684.8</v>
          </cell>
          <cell r="Z743">
            <v>0.67</v>
          </cell>
          <cell r="AA743">
            <v>521.03</v>
          </cell>
          <cell r="AB743">
            <v>0</v>
          </cell>
          <cell r="AQ743">
            <v>640</v>
          </cell>
          <cell r="AR743">
            <v>640</v>
          </cell>
          <cell r="AS743">
            <v>0</v>
          </cell>
          <cell r="AT743">
            <v>0</v>
          </cell>
          <cell r="AW743">
            <v>0</v>
          </cell>
          <cell r="AX743">
            <v>0</v>
          </cell>
          <cell r="AY743">
            <v>0</v>
          </cell>
          <cell r="BH743">
            <v>382</v>
          </cell>
          <cell r="BI743">
            <v>1467.71</v>
          </cell>
          <cell r="BL743">
            <v>306.41000000000003</v>
          </cell>
          <cell r="BM743" t="str">
            <v>LC Nº 674/92, ALTERADA P/ LC Nº 1055/08</v>
          </cell>
        </row>
        <row r="744">
          <cell r="A744" t="str">
            <v>4099301157NU E II1H</v>
          </cell>
          <cell r="B744">
            <v>4099</v>
          </cell>
          <cell r="C744">
            <v>30</v>
          </cell>
          <cell r="D744">
            <v>1157</v>
          </cell>
          <cell r="E744" t="str">
            <v>NUTRICIONISTA</v>
          </cell>
          <cell r="F744" t="str">
            <v>NU E II</v>
          </cell>
          <cell r="G744">
            <v>1</v>
          </cell>
          <cell r="H744" t="str">
            <v>H</v>
          </cell>
          <cell r="I744">
            <v>4099</v>
          </cell>
          <cell r="J744">
            <v>332.46</v>
          </cell>
          <cell r="K744" t="str">
            <v>AGENTE TÉCNICO DE ASSISTÊNCIA À SAÚDE</v>
          </cell>
          <cell r="L744">
            <v>1</v>
          </cell>
          <cell r="M744" t="str">
            <v>H</v>
          </cell>
          <cell r="N744">
            <v>768.28</v>
          </cell>
          <cell r="O744">
            <v>822.06</v>
          </cell>
          <cell r="P744">
            <v>822.06</v>
          </cell>
          <cell r="Q744">
            <v>0</v>
          </cell>
          <cell r="S744">
            <v>0.12</v>
          </cell>
          <cell r="T744">
            <v>53.46</v>
          </cell>
          <cell r="U744">
            <v>6.4</v>
          </cell>
          <cell r="V744">
            <v>640</v>
          </cell>
          <cell r="W744">
            <v>6.8479999999999999</v>
          </cell>
          <cell r="X744">
            <v>684.8</v>
          </cell>
          <cell r="Y744">
            <v>684.8</v>
          </cell>
          <cell r="Z744">
            <v>0.67</v>
          </cell>
          <cell r="AA744">
            <v>521.03</v>
          </cell>
          <cell r="AB744">
            <v>0</v>
          </cell>
          <cell r="AQ744">
            <v>640</v>
          </cell>
          <cell r="AR744">
            <v>640</v>
          </cell>
          <cell r="AS744">
            <v>0</v>
          </cell>
          <cell r="AT744">
            <v>0</v>
          </cell>
          <cell r="AW744">
            <v>0</v>
          </cell>
          <cell r="AX744">
            <v>0</v>
          </cell>
          <cell r="AY744">
            <v>0</v>
          </cell>
          <cell r="BH744">
            <v>382</v>
          </cell>
          <cell r="BI744">
            <v>1506.86</v>
          </cell>
          <cell r="BL744">
            <v>332.45</v>
          </cell>
          <cell r="BM744" t="str">
            <v>LC Nº 674/92, ALTERADA P/ LC Nº 1055/08</v>
          </cell>
        </row>
        <row r="745">
          <cell r="A745" t="str">
            <v>4099301157NU E II1I</v>
          </cell>
          <cell r="B745">
            <v>4099</v>
          </cell>
          <cell r="C745">
            <v>30</v>
          </cell>
          <cell r="D745">
            <v>1157</v>
          </cell>
          <cell r="E745" t="str">
            <v>NUTRICIONISTA</v>
          </cell>
          <cell r="F745" t="str">
            <v>NU E II</v>
          </cell>
          <cell r="G745">
            <v>1</v>
          </cell>
          <cell r="H745" t="str">
            <v>I</v>
          </cell>
          <cell r="I745">
            <v>4099</v>
          </cell>
          <cell r="J745">
            <v>360.72</v>
          </cell>
          <cell r="K745" t="str">
            <v>AGENTE TÉCNICO DE ASSISTÊNCIA À SAÚDE</v>
          </cell>
          <cell r="L745">
            <v>1</v>
          </cell>
          <cell r="M745" t="str">
            <v>I</v>
          </cell>
          <cell r="N745">
            <v>806.69</v>
          </cell>
          <cell r="O745">
            <v>863.16</v>
          </cell>
          <cell r="P745">
            <v>863.16</v>
          </cell>
          <cell r="Q745">
            <v>0</v>
          </cell>
          <cell r="S745">
            <v>0.12</v>
          </cell>
          <cell r="T745">
            <v>53.46</v>
          </cell>
          <cell r="U745">
            <v>6.4</v>
          </cell>
          <cell r="V745">
            <v>640</v>
          </cell>
          <cell r="W745">
            <v>6.8479999999999999</v>
          </cell>
          <cell r="X745">
            <v>684.8</v>
          </cell>
          <cell r="Y745">
            <v>684.8</v>
          </cell>
          <cell r="Z745">
            <v>0.67</v>
          </cell>
          <cell r="AA745">
            <v>521.03</v>
          </cell>
          <cell r="AB745">
            <v>0</v>
          </cell>
          <cell r="AQ745">
            <v>640</v>
          </cell>
          <cell r="AR745">
            <v>640</v>
          </cell>
          <cell r="AS745">
            <v>0</v>
          </cell>
          <cell r="AT745">
            <v>0</v>
          </cell>
          <cell r="AW745">
            <v>0</v>
          </cell>
          <cell r="AX745">
            <v>0</v>
          </cell>
          <cell r="AY745">
            <v>0</v>
          </cell>
          <cell r="BH745">
            <v>382</v>
          </cell>
          <cell r="BI745">
            <v>1547.96</v>
          </cell>
          <cell r="BL745">
            <v>360.7</v>
          </cell>
          <cell r="BM745" t="str">
            <v>LC Nº 674/92, ALTERADA P/ LC Nº 1055/08</v>
          </cell>
        </row>
        <row r="746">
          <cell r="A746" t="str">
            <v>4099301157NU E II1J</v>
          </cell>
          <cell r="B746">
            <v>4099</v>
          </cell>
          <cell r="C746">
            <v>30</v>
          </cell>
          <cell r="D746">
            <v>1157</v>
          </cell>
          <cell r="E746" t="str">
            <v>NUTRICIONISTA</v>
          </cell>
          <cell r="F746" t="str">
            <v>NU E II</v>
          </cell>
          <cell r="G746">
            <v>1</v>
          </cell>
          <cell r="H746" t="str">
            <v>J</v>
          </cell>
          <cell r="I746">
            <v>4099</v>
          </cell>
          <cell r="J746">
            <v>391.38</v>
          </cell>
          <cell r="K746" t="str">
            <v>AGENTE TÉCNICO DE ASSISTÊNCIA À SAÚDE</v>
          </cell>
          <cell r="L746">
            <v>1</v>
          </cell>
          <cell r="M746" t="str">
            <v>J</v>
          </cell>
          <cell r="N746">
            <v>847.03</v>
          </cell>
          <cell r="O746">
            <v>906.32</v>
          </cell>
          <cell r="P746">
            <v>906.32</v>
          </cell>
          <cell r="Q746">
            <v>0</v>
          </cell>
          <cell r="S746">
            <v>0.12</v>
          </cell>
          <cell r="T746">
            <v>53.46</v>
          </cell>
          <cell r="U746">
            <v>6.4</v>
          </cell>
          <cell r="V746">
            <v>640</v>
          </cell>
          <cell r="W746">
            <v>6.8479999999999999</v>
          </cell>
          <cell r="X746">
            <v>684.8</v>
          </cell>
          <cell r="Y746">
            <v>684.8</v>
          </cell>
          <cell r="Z746">
            <v>0.67</v>
          </cell>
          <cell r="AA746">
            <v>521.03</v>
          </cell>
          <cell r="AB746">
            <v>0</v>
          </cell>
          <cell r="AQ746">
            <v>640</v>
          </cell>
          <cell r="AR746">
            <v>640</v>
          </cell>
          <cell r="AS746">
            <v>0</v>
          </cell>
          <cell r="AT746">
            <v>0</v>
          </cell>
          <cell r="AW746">
            <v>0</v>
          </cell>
          <cell r="AX746">
            <v>0</v>
          </cell>
          <cell r="AY746">
            <v>0</v>
          </cell>
          <cell r="BH746">
            <v>382</v>
          </cell>
          <cell r="BI746">
            <v>1591.12</v>
          </cell>
          <cell r="BL746">
            <v>391.38</v>
          </cell>
          <cell r="BM746" t="str">
            <v>LC Nº 674/92, ALTERADA P/ LC Nº 1055/08</v>
          </cell>
        </row>
        <row r="747">
          <cell r="A747" t="str">
            <v>4100301157NU E II3A</v>
          </cell>
          <cell r="B747">
            <v>4100</v>
          </cell>
          <cell r="C747">
            <v>30</v>
          </cell>
          <cell r="D747">
            <v>1157</v>
          </cell>
          <cell r="E747" t="str">
            <v>NUTRICIONISTA CHEFE</v>
          </cell>
          <cell r="F747" t="str">
            <v>NU E II</v>
          </cell>
          <cell r="G747">
            <v>4</v>
          </cell>
          <cell r="H747" t="str">
            <v>A</v>
          </cell>
          <cell r="I747">
            <v>4100</v>
          </cell>
          <cell r="J747">
            <v>233.32</v>
          </cell>
          <cell r="K747" t="str">
            <v>AGENTE TÉCNICO DE ASSISTÊNCIA À SAÚDE</v>
          </cell>
          <cell r="L747">
            <v>3</v>
          </cell>
          <cell r="M747" t="str">
            <v>A</v>
          </cell>
          <cell r="N747">
            <v>786.24</v>
          </cell>
          <cell r="O747">
            <v>841.28</v>
          </cell>
          <cell r="P747">
            <v>841.28</v>
          </cell>
          <cell r="Q747">
            <v>0</v>
          </cell>
          <cell r="S747">
            <v>0.12</v>
          </cell>
          <cell r="T747">
            <v>53.46</v>
          </cell>
          <cell r="U747">
            <v>6.4</v>
          </cell>
          <cell r="V747">
            <v>640</v>
          </cell>
          <cell r="W747">
            <v>6.8479999999999999</v>
          </cell>
          <cell r="X747">
            <v>684.8</v>
          </cell>
          <cell r="Y747">
            <v>684.8</v>
          </cell>
          <cell r="Z747">
            <v>0.67</v>
          </cell>
          <cell r="AA747">
            <v>521.03</v>
          </cell>
          <cell r="AB747">
            <v>0</v>
          </cell>
          <cell r="AQ747">
            <v>640</v>
          </cell>
          <cell r="AR747">
            <v>640</v>
          </cell>
          <cell r="AS747">
            <v>0</v>
          </cell>
          <cell r="AT747">
            <v>0</v>
          </cell>
          <cell r="AW747">
            <v>0</v>
          </cell>
          <cell r="AX747">
            <v>0</v>
          </cell>
          <cell r="AY747">
            <v>0</v>
          </cell>
          <cell r="BH747">
            <v>382</v>
          </cell>
          <cell r="BI747">
            <v>1526.08</v>
          </cell>
          <cell r="BL747">
            <v>233.32</v>
          </cell>
          <cell r="BM747" t="str">
            <v>LC Nº 674/92, ALTERADA P/ LC Nº 1055/08</v>
          </cell>
        </row>
        <row r="748">
          <cell r="A748" t="str">
            <v>4100301157NU E II3B</v>
          </cell>
          <cell r="B748">
            <v>4100</v>
          </cell>
          <cell r="C748">
            <v>30</v>
          </cell>
          <cell r="D748">
            <v>1157</v>
          </cell>
          <cell r="E748" t="str">
            <v>NUTRICIONISTA CHEFE</v>
          </cell>
          <cell r="F748" t="str">
            <v>NU E II</v>
          </cell>
          <cell r="G748">
            <v>4</v>
          </cell>
          <cell r="H748" t="str">
            <v>B</v>
          </cell>
          <cell r="I748">
            <v>4100</v>
          </cell>
          <cell r="J748">
            <v>253.15</v>
          </cell>
          <cell r="K748" t="str">
            <v>AGENTE TÉCNICO DE ASSISTÊNCIA À SAÚDE</v>
          </cell>
          <cell r="L748">
            <v>3</v>
          </cell>
          <cell r="M748" t="str">
            <v>B</v>
          </cell>
          <cell r="N748">
            <v>825.55</v>
          </cell>
          <cell r="O748">
            <v>883.34</v>
          </cell>
          <cell r="P748">
            <v>883.34</v>
          </cell>
          <cell r="Q748">
            <v>0</v>
          </cell>
          <cell r="S748">
            <v>0.12</v>
          </cell>
          <cell r="T748">
            <v>53.46</v>
          </cell>
          <cell r="U748">
            <v>6.4</v>
          </cell>
          <cell r="V748">
            <v>640</v>
          </cell>
          <cell r="W748">
            <v>6.8479999999999999</v>
          </cell>
          <cell r="X748">
            <v>684.8</v>
          </cell>
          <cell r="Y748">
            <v>684.8</v>
          </cell>
          <cell r="Z748">
            <v>0.67</v>
          </cell>
          <cell r="AA748">
            <v>521.03</v>
          </cell>
          <cell r="AB748">
            <v>0</v>
          </cell>
          <cell r="AQ748">
            <v>640</v>
          </cell>
          <cell r="AR748">
            <v>640</v>
          </cell>
          <cell r="AS748">
            <v>0</v>
          </cell>
          <cell r="AT748">
            <v>0</v>
          </cell>
          <cell r="AW748">
            <v>0</v>
          </cell>
          <cell r="AX748">
            <v>0</v>
          </cell>
          <cell r="AY748">
            <v>0</v>
          </cell>
          <cell r="BH748">
            <v>382</v>
          </cell>
          <cell r="BI748">
            <v>1568.14</v>
          </cell>
          <cell r="BL748">
            <v>253.15</v>
          </cell>
          <cell r="BM748" t="str">
            <v>LC Nº 674/92, ALTERADA P/ LC Nº 1055/08</v>
          </cell>
        </row>
        <row r="749">
          <cell r="A749" t="str">
            <v>4100301157NU E II3C</v>
          </cell>
          <cell r="B749">
            <v>4100</v>
          </cell>
          <cell r="C749">
            <v>30</v>
          </cell>
          <cell r="D749">
            <v>1157</v>
          </cell>
          <cell r="E749" t="str">
            <v>NUTRICIONISTA CHEFE</v>
          </cell>
          <cell r="F749" t="str">
            <v>NU E II</v>
          </cell>
          <cell r="G749">
            <v>4</v>
          </cell>
          <cell r="H749" t="str">
            <v>C</v>
          </cell>
          <cell r="I749">
            <v>4100</v>
          </cell>
          <cell r="J749">
            <v>274.67</v>
          </cell>
          <cell r="K749" t="str">
            <v>AGENTE TÉCNICO DE ASSISTÊNCIA À SAÚDE</v>
          </cell>
          <cell r="L749">
            <v>3</v>
          </cell>
          <cell r="M749" t="str">
            <v>C</v>
          </cell>
          <cell r="N749">
            <v>866.83</v>
          </cell>
          <cell r="O749">
            <v>927.51</v>
          </cell>
          <cell r="P749">
            <v>927.51</v>
          </cell>
          <cell r="Q749">
            <v>0</v>
          </cell>
          <cell r="S749">
            <v>0.12</v>
          </cell>
          <cell r="T749">
            <v>53.46</v>
          </cell>
          <cell r="U749">
            <v>6.4</v>
          </cell>
          <cell r="V749">
            <v>640</v>
          </cell>
          <cell r="W749">
            <v>6.8479999999999999</v>
          </cell>
          <cell r="X749">
            <v>684.8</v>
          </cell>
          <cell r="Y749">
            <v>684.8</v>
          </cell>
          <cell r="Z749">
            <v>0.67</v>
          </cell>
          <cell r="AA749">
            <v>521.03</v>
          </cell>
          <cell r="AB749">
            <v>0</v>
          </cell>
          <cell r="AQ749">
            <v>640</v>
          </cell>
          <cell r="AR749">
            <v>640</v>
          </cell>
          <cell r="AS749">
            <v>0</v>
          </cell>
          <cell r="AT749">
            <v>0</v>
          </cell>
          <cell r="AW749">
            <v>0</v>
          </cell>
          <cell r="AX749">
            <v>0</v>
          </cell>
          <cell r="AY749">
            <v>0</v>
          </cell>
          <cell r="BH749">
            <v>382</v>
          </cell>
          <cell r="BI749">
            <v>1612.31</v>
          </cell>
          <cell r="BL749">
            <v>274.67</v>
          </cell>
          <cell r="BM749" t="str">
            <v>LC Nº 674/92, ALTERADA P/ LC Nº 1055/08</v>
          </cell>
        </row>
        <row r="750">
          <cell r="A750" t="str">
            <v>4100301157NU E II3D</v>
          </cell>
          <cell r="B750">
            <v>4100</v>
          </cell>
          <cell r="C750">
            <v>30</v>
          </cell>
          <cell r="D750">
            <v>1157</v>
          </cell>
          <cell r="E750" t="str">
            <v>NUTRICIONISTA CHEFE</v>
          </cell>
          <cell r="F750" t="str">
            <v>NU E II</v>
          </cell>
          <cell r="G750">
            <v>4</v>
          </cell>
          <cell r="H750" t="str">
            <v>D</v>
          </cell>
          <cell r="I750">
            <v>4100</v>
          </cell>
          <cell r="J750">
            <v>298.02</v>
          </cell>
          <cell r="K750" t="str">
            <v>AGENTE TÉCNICO DE ASSISTÊNCIA À SAÚDE</v>
          </cell>
          <cell r="L750">
            <v>3</v>
          </cell>
          <cell r="M750" t="str">
            <v>D</v>
          </cell>
          <cell r="N750">
            <v>910.17</v>
          </cell>
          <cell r="O750">
            <v>973.89</v>
          </cell>
          <cell r="P750">
            <v>973.89</v>
          </cell>
          <cell r="Q750">
            <v>0</v>
          </cell>
          <cell r="S750">
            <v>0.12</v>
          </cell>
          <cell r="T750">
            <v>53.46</v>
          </cell>
          <cell r="U750">
            <v>6.4</v>
          </cell>
          <cell r="V750">
            <v>640</v>
          </cell>
          <cell r="W750">
            <v>6.8479999999999999</v>
          </cell>
          <cell r="X750">
            <v>684.8</v>
          </cell>
          <cell r="Y750">
            <v>684.8</v>
          </cell>
          <cell r="Z750">
            <v>0.67</v>
          </cell>
          <cell r="AA750">
            <v>521.03</v>
          </cell>
          <cell r="AB750">
            <v>0</v>
          </cell>
          <cell r="AQ750">
            <v>640</v>
          </cell>
          <cell r="AR750">
            <v>640</v>
          </cell>
          <cell r="AS750">
            <v>0</v>
          </cell>
          <cell r="AT750">
            <v>0</v>
          </cell>
          <cell r="AW750">
            <v>0</v>
          </cell>
          <cell r="AX750">
            <v>0</v>
          </cell>
          <cell r="AY750">
            <v>0</v>
          </cell>
          <cell r="BH750">
            <v>382</v>
          </cell>
          <cell r="BI750">
            <v>1658.69</v>
          </cell>
          <cell r="BL750">
            <v>298.02</v>
          </cell>
          <cell r="BM750" t="str">
            <v>LC Nº 674/92, ALTERADA P/ LC Nº 1055/08</v>
          </cell>
        </row>
        <row r="751">
          <cell r="A751" t="str">
            <v>4100301157NU E II3E</v>
          </cell>
          <cell r="B751">
            <v>4100</v>
          </cell>
          <cell r="C751">
            <v>30</v>
          </cell>
          <cell r="D751">
            <v>1157</v>
          </cell>
          <cell r="E751" t="str">
            <v>NUTRICIONISTA CHEFE</v>
          </cell>
          <cell r="F751" t="str">
            <v>NU E II</v>
          </cell>
          <cell r="G751">
            <v>4</v>
          </cell>
          <cell r="H751" t="str">
            <v>E</v>
          </cell>
          <cell r="I751">
            <v>4100</v>
          </cell>
          <cell r="J751">
            <v>323.35000000000002</v>
          </cell>
          <cell r="K751" t="str">
            <v>AGENTE TÉCNICO DE ASSISTÊNCIA À SAÚDE</v>
          </cell>
          <cell r="L751">
            <v>3</v>
          </cell>
          <cell r="M751" t="str">
            <v>E</v>
          </cell>
          <cell r="N751">
            <v>955.68</v>
          </cell>
          <cell r="O751">
            <v>1022.58</v>
          </cell>
          <cell r="P751">
            <v>1022.58</v>
          </cell>
          <cell r="Q751">
            <v>0</v>
          </cell>
          <cell r="S751">
            <v>0.12</v>
          </cell>
          <cell r="T751">
            <v>53.46</v>
          </cell>
          <cell r="U751">
            <v>6.4</v>
          </cell>
          <cell r="V751">
            <v>640</v>
          </cell>
          <cell r="W751">
            <v>6.8479999999999999</v>
          </cell>
          <cell r="X751">
            <v>684.8</v>
          </cell>
          <cell r="Y751">
            <v>684.8</v>
          </cell>
          <cell r="Z751">
            <v>0.67</v>
          </cell>
          <cell r="AA751">
            <v>521.03</v>
          </cell>
          <cell r="AB751">
            <v>0</v>
          </cell>
          <cell r="AQ751">
            <v>640</v>
          </cell>
          <cell r="AR751">
            <v>640</v>
          </cell>
          <cell r="AS751">
            <v>0</v>
          </cell>
          <cell r="AT751">
            <v>0</v>
          </cell>
          <cell r="AW751">
            <v>0</v>
          </cell>
          <cell r="AX751">
            <v>0</v>
          </cell>
          <cell r="AY751">
            <v>0</v>
          </cell>
          <cell r="BH751">
            <v>382</v>
          </cell>
          <cell r="BI751">
            <v>1707.38</v>
          </cell>
          <cell r="BL751">
            <v>323.35000000000002</v>
          </cell>
          <cell r="BM751" t="str">
            <v>LC Nº 674/92, ALTERADA P/ LC Nº 1055/08</v>
          </cell>
        </row>
        <row r="752">
          <cell r="A752" t="str">
            <v>4100301157NU E II3F</v>
          </cell>
          <cell r="B752">
            <v>4100</v>
          </cell>
          <cell r="C752">
            <v>30</v>
          </cell>
          <cell r="D752">
            <v>1157</v>
          </cell>
          <cell r="E752" t="str">
            <v>NUTRICIONISTA CHEFE</v>
          </cell>
          <cell r="F752" t="str">
            <v>NU E II</v>
          </cell>
          <cell r="G752">
            <v>4</v>
          </cell>
          <cell r="H752" t="str">
            <v>F</v>
          </cell>
          <cell r="I752">
            <v>4100</v>
          </cell>
          <cell r="J752">
            <v>350.84</v>
          </cell>
          <cell r="K752" t="str">
            <v>AGENTE TÉCNICO DE ASSISTÊNCIA À SAÚDE</v>
          </cell>
          <cell r="L752">
            <v>3</v>
          </cell>
          <cell r="M752" t="str">
            <v>F</v>
          </cell>
          <cell r="N752">
            <v>1003.46</v>
          </cell>
          <cell r="O752">
            <v>1073.71</v>
          </cell>
          <cell r="P752">
            <v>1073.71</v>
          </cell>
          <cell r="Q752">
            <v>0</v>
          </cell>
          <cell r="S752">
            <v>0.12</v>
          </cell>
          <cell r="T752">
            <v>53.46</v>
          </cell>
          <cell r="U752">
            <v>6.4</v>
          </cell>
          <cell r="V752">
            <v>640</v>
          </cell>
          <cell r="W752">
            <v>6.8479999999999999</v>
          </cell>
          <cell r="X752">
            <v>684.8</v>
          </cell>
          <cell r="Y752">
            <v>684.8</v>
          </cell>
          <cell r="Z752">
            <v>0.67</v>
          </cell>
          <cell r="AA752">
            <v>521.03</v>
          </cell>
          <cell r="AB752">
            <v>0</v>
          </cell>
          <cell r="AQ752">
            <v>640</v>
          </cell>
          <cell r="AR752">
            <v>640</v>
          </cell>
          <cell r="AS752">
            <v>0</v>
          </cell>
          <cell r="AT752">
            <v>0</v>
          </cell>
          <cell r="AW752">
            <v>0</v>
          </cell>
          <cell r="AX752">
            <v>0</v>
          </cell>
          <cell r="AY752">
            <v>0</v>
          </cell>
          <cell r="BH752">
            <v>382</v>
          </cell>
          <cell r="BI752">
            <v>1758.51</v>
          </cell>
          <cell r="BL752">
            <v>350.83</v>
          </cell>
          <cell r="BM752" t="str">
            <v>LC Nº 674/92, ALTERADA P/ LC Nº 1055/08</v>
          </cell>
        </row>
        <row r="753">
          <cell r="A753" t="str">
            <v>4100301157NU E II3G</v>
          </cell>
          <cell r="B753">
            <v>4100</v>
          </cell>
          <cell r="C753">
            <v>30</v>
          </cell>
          <cell r="D753">
            <v>1157</v>
          </cell>
          <cell r="E753" t="str">
            <v>NUTRICIONISTA CHEFE</v>
          </cell>
          <cell r="F753" t="str">
            <v>NU E II</v>
          </cell>
          <cell r="G753">
            <v>4</v>
          </cell>
          <cell r="H753" t="str">
            <v>G</v>
          </cell>
          <cell r="I753">
            <v>4100</v>
          </cell>
          <cell r="J753">
            <v>380.66</v>
          </cell>
          <cell r="K753" t="str">
            <v>AGENTE TÉCNICO DE ASSISTÊNCIA À SAÚDE</v>
          </cell>
          <cell r="L753">
            <v>3</v>
          </cell>
          <cell r="M753" t="str">
            <v>G</v>
          </cell>
          <cell r="N753">
            <v>1053.6400000000001</v>
          </cell>
          <cell r="O753">
            <v>1127.4000000000001</v>
          </cell>
          <cell r="P753">
            <v>1127.4000000000001</v>
          </cell>
          <cell r="Q753">
            <v>0</v>
          </cell>
          <cell r="S753">
            <v>0.12</v>
          </cell>
          <cell r="T753">
            <v>53.46</v>
          </cell>
          <cell r="U753">
            <v>6.4</v>
          </cell>
          <cell r="V753">
            <v>640</v>
          </cell>
          <cell r="W753">
            <v>6.8479999999999999</v>
          </cell>
          <cell r="X753">
            <v>684.8</v>
          </cell>
          <cell r="Y753">
            <v>684.8</v>
          </cell>
          <cell r="Z753">
            <v>0.67</v>
          </cell>
          <cell r="AA753">
            <v>521.03</v>
          </cell>
          <cell r="AB753">
            <v>0</v>
          </cell>
          <cell r="AQ753">
            <v>640</v>
          </cell>
          <cell r="AR753">
            <v>640</v>
          </cell>
          <cell r="AS753">
            <v>0</v>
          </cell>
          <cell r="AT753">
            <v>0</v>
          </cell>
          <cell r="AW753">
            <v>0</v>
          </cell>
          <cell r="AX753">
            <v>0</v>
          </cell>
          <cell r="AY753">
            <v>0</v>
          </cell>
          <cell r="BH753">
            <v>382</v>
          </cell>
          <cell r="BI753">
            <v>1812.2</v>
          </cell>
          <cell r="BL753">
            <v>380.65</v>
          </cell>
          <cell r="BM753" t="str">
            <v>LC Nº 674/92, ALTERADA P/ LC Nº 1055/08</v>
          </cell>
        </row>
        <row r="754">
          <cell r="A754" t="str">
            <v>4100301157NU E II3H</v>
          </cell>
          <cell r="B754">
            <v>4100</v>
          </cell>
          <cell r="C754">
            <v>30</v>
          </cell>
          <cell r="D754">
            <v>1157</v>
          </cell>
          <cell r="E754" t="str">
            <v>NUTRICIONISTA CHEFE</v>
          </cell>
          <cell r="F754" t="str">
            <v>NU E II</v>
          </cell>
          <cell r="G754">
            <v>4</v>
          </cell>
          <cell r="H754" t="str">
            <v>H</v>
          </cell>
          <cell r="I754">
            <v>4100</v>
          </cell>
          <cell r="J754">
            <v>413.01</v>
          </cell>
          <cell r="K754" t="str">
            <v>AGENTE TÉCNICO DE ASSISTÊNCIA À SAÚDE</v>
          </cell>
          <cell r="L754">
            <v>3</v>
          </cell>
          <cell r="M754" t="str">
            <v>H</v>
          </cell>
          <cell r="N754">
            <v>1106.32</v>
          </cell>
          <cell r="O754">
            <v>1183.77</v>
          </cell>
          <cell r="P754">
            <v>1183.77</v>
          </cell>
          <cell r="Q754">
            <v>0</v>
          </cell>
          <cell r="S754">
            <v>0.12</v>
          </cell>
          <cell r="T754">
            <v>53.46</v>
          </cell>
          <cell r="U754">
            <v>6.4</v>
          </cell>
          <cell r="V754">
            <v>640</v>
          </cell>
          <cell r="W754">
            <v>6.8479999999999999</v>
          </cell>
          <cell r="X754">
            <v>684.8</v>
          </cell>
          <cell r="Y754">
            <v>684.8</v>
          </cell>
          <cell r="Z754">
            <v>0.67</v>
          </cell>
          <cell r="AA754">
            <v>521.03</v>
          </cell>
          <cell r="AB754">
            <v>0</v>
          </cell>
          <cell r="AQ754">
            <v>640</v>
          </cell>
          <cell r="AR754">
            <v>640</v>
          </cell>
          <cell r="AS754">
            <v>0</v>
          </cell>
          <cell r="AT754">
            <v>0</v>
          </cell>
          <cell r="AW754">
            <v>0</v>
          </cell>
          <cell r="AX754">
            <v>0</v>
          </cell>
          <cell r="AY754">
            <v>0</v>
          </cell>
          <cell r="BH754">
            <v>382</v>
          </cell>
          <cell r="BI754">
            <v>1868.57</v>
          </cell>
          <cell r="BL754">
            <v>413.01</v>
          </cell>
          <cell r="BM754" t="str">
            <v>LC Nº 674/92, ALTERADA P/ LC Nº 1055/08</v>
          </cell>
        </row>
        <row r="755">
          <cell r="A755" t="str">
            <v>4100301157NU E II3I</v>
          </cell>
          <cell r="B755">
            <v>4100</v>
          </cell>
          <cell r="C755">
            <v>30</v>
          </cell>
          <cell r="D755">
            <v>1157</v>
          </cell>
          <cell r="E755" t="str">
            <v>NUTRICIONISTA CHEFE</v>
          </cell>
          <cell r="F755" t="str">
            <v>NU E II</v>
          </cell>
          <cell r="G755">
            <v>4</v>
          </cell>
          <cell r="H755" t="str">
            <v>I</v>
          </cell>
          <cell r="I755">
            <v>4100</v>
          </cell>
          <cell r="J755">
            <v>448.12</v>
          </cell>
          <cell r="K755" t="str">
            <v>AGENTE TÉCNICO DE ASSISTÊNCIA À SAÚDE</v>
          </cell>
          <cell r="L755">
            <v>3</v>
          </cell>
          <cell r="M755" t="str">
            <v>I</v>
          </cell>
          <cell r="N755">
            <v>1161.6300000000001</v>
          </cell>
          <cell r="O755">
            <v>1242.95</v>
          </cell>
          <cell r="P755">
            <v>1242.95</v>
          </cell>
          <cell r="Q755">
            <v>0</v>
          </cell>
          <cell r="S755">
            <v>0.12</v>
          </cell>
          <cell r="T755">
            <v>53.46</v>
          </cell>
          <cell r="U755">
            <v>6.4</v>
          </cell>
          <cell r="V755">
            <v>640</v>
          </cell>
          <cell r="W755">
            <v>6.8479999999999999</v>
          </cell>
          <cell r="X755">
            <v>684.8</v>
          </cell>
          <cell r="Y755">
            <v>684.8</v>
          </cell>
          <cell r="Z755">
            <v>0.67</v>
          </cell>
          <cell r="AA755">
            <v>521.03</v>
          </cell>
          <cell r="AB755">
            <v>0</v>
          </cell>
          <cell r="AQ755">
            <v>640</v>
          </cell>
          <cell r="AR755">
            <v>640</v>
          </cell>
          <cell r="AS755">
            <v>0</v>
          </cell>
          <cell r="AT755">
            <v>0</v>
          </cell>
          <cell r="AW755">
            <v>0</v>
          </cell>
          <cell r="AX755">
            <v>0</v>
          </cell>
          <cell r="AY755">
            <v>0</v>
          </cell>
          <cell r="BH755">
            <v>382</v>
          </cell>
          <cell r="BI755">
            <v>1927.75</v>
          </cell>
          <cell r="BL755">
            <v>448.12</v>
          </cell>
          <cell r="BM755" t="str">
            <v>LC Nº 674/92, ALTERADA P/ LC Nº 1055/08</v>
          </cell>
        </row>
        <row r="756">
          <cell r="A756" t="str">
            <v>4100301157NU E II3J</v>
          </cell>
          <cell r="B756">
            <v>4100</v>
          </cell>
          <cell r="C756">
            <v>30</v>
          </cell>
          <cell r="D756">
            <v>1157</v>
          </cell>
          <cell r="E756" t="str">
            <v>NUTRICIONISTA CHEFE</v>
          </cell>
          <cell r="F756" t="str">
            <v>NU E II</v>
          </cell>
          <cell r="G756">
            <v>4</v>
          </cell>
          <cell r="H756" t="str">
            <v>J</v>
          </cell>
          <cell r="I756">
            <v>4100</v>
          </cell>
          <cell r="J756">
            <v>486.21</v>
          </cell>
          <cell r="K756" t="str">
            <v>AGENTE TÉCNICO DE ASSISTÊNCIA À SAÚDE</v>
          </cell>
          <cell r="L756">
            <v>3</v>
          </cell>
          <cell r="M756" t="str">
            <v>J</v>
          </cell>
          <cell r="N756">
            <v>1219.72</v>
          </cell>
          <cell r="O756">
            <v>1305.0999999999999</v>
          </cell>
          <cell r="P756">
            <v>1305.0999999999999</v>
          </cell>
          <cell r="Q756">
            <v>0</v>
          </cell>
          <cell r="S756">
            <v>0.12</v>
          </cell>
          <cell r="T756">
            <v>53.46</v>
          </cell>
          <cell r="U756">
            <v>6.4</v>
          </cell>
          <cell r="V756">
            <v>640</v>
          </cell>
          <cell r="W756">
            <v>6.8479999999999999</v>
          </cell>
          <cell r="X756">
            <v>684.8</v>
          </cell>
          <cell r="Y756">
            <v>684.8</v>
          </cell>
          <cell r="Z756">
            <v>0.67</v>
          </cell>
          <cell r="AA756">
            <v>521.03</v>
          </cell>
          <cell r="AB756">
            <v>0</v>
          </cell>
          <cell r="AQ756">
            <v>640</v>
          </cell>
          <cell r="AR756">
            <v>640</v>
          </cell>
          <cell r="AS756">
            <v>0</v>
          </cell>
          <cell r="AT756">
            <v>0</v>
          </cell>
          <cell r="AW756">
            <v>0</v>
          </cell>
          <cell r="AX756">
            <v>0</v>
          </cell>
          <cell r="AY756">
            <v>0</v>
          </cell>
          <cell r="BH756">
            <v>382</v>
          </cell>
          <cell r="BI756">
            <v>1989.9</v>
          </cell>
          <cell r="BL756">
            <v>486.21</v>
          </cell>
          <cell r="BM756" t="str">
            <v>LC Nº 674/92, ALTERADA P/ LC Nº 1055/08</v>
          </cell>
        </row>
        <row r="757">
          <cell r="A757" t="str">
            <v>4101301157NU E II2A</v>
          </cell>
          <cell r="B757">
            <v>4101</v>
          </cell>
          <cell r="C757">
            <v>30</v>
          </cell>
          <cell r="D757">
            <v>1157</v>
          </cell>
          <cell r="E757" t="str">
            <v>NUTRICIONISTA ENCARREGADO</v>
          </cell>
          <cell r="F757" t="str">
            <v>NU E II</v>
          </cell>
          <cell r="G757">
            <v>3</v>
          </cell>
          <cell r="H757" t="str">
            <v>A</v>
          </cell>
          <cell r="I757">
            <v>4101</v>
          </cell>
          <cell r="J757">
            <v>217.04</v>
          </cell>
          <cell r="K757" t="str">
            <v>AGENTE TÉCNICO DE ASSISTÊNCIA À SAÚDE</v>
          </cell>
          <cell r="L757">
            <v>2</v>
          </cell>
          <cell r="M757" t="str">
            <v>A</v>
          </cell>
          <cell r="N757">
            <v>655.20000000000005</v>
          </cell>
          <cell r="O757">
            <v>701.06</v>
          </cell>
          <cell r="P757">
            <v>701.06</v>
          </cell>
          <cell r="Q757">
            <v>0</v>
          </cell>
          <cell r="S757">
            <v>0.12</v>
          </cell>
          <cell r="T757">
            <v>53.46</v>
          </cell>
          <cell r="U757">
            <v>6.4</v>
          </cell>
          <cell r="V757">
            <v>640</v>
          </cell>
          <cell r="W757">
            <v>6.8479999999999999</v>
          </cell>
          <cell r="X757">
            <v>684.8</v>
          </cell>
          <cell r="Y757">
            <v>684.8</v>
          </cell>
          <cell r="Z757">
            <v>0.67</v>
          </cell>
          <cell r="AA757">
            <v>521.03</v>
          </cell>
          <cell r="AB757">
            <v>0</v>
          </cell>
          <cell r="AQ757">
            <v>640</v>
          </cell>
          <cell r="AR757">
            <v>640</v>
          </cell>
          <cell r="AS757">
            <v>0</v>
          </cell>
          <cell r="AT757">
            <v>0</v>
          </cell>
          <cell r="AW757">
            <v>0</v>
          </cell>
          <cell r="AX757">
            <v>0</v>
          </cell>
          <cell r="AY757">
            <v>0</v>
          </cell>
          <cell r="BH757">
            <v>382</v>
          </cell>
          <cell r="BI757">
            <v>1385.86</v>
          </cell>
          <cell r="BL757">
            <v>217.04</v>
          </cell>
          <cell r="BM757" t="str">
            <v>LC Nº 674/92, ALTERADA P/ LC Nº 1055/08</v>
          </cell>
        </row>
        <row r="758">
          <cell r="A758" t="str">
            <v>4101301157NU E II2B</v>
          </cell>
          <cell r="B758">
            <v>4101</v>
          </cell>
          <cell r="C758">
            <v>30</v>
          </cell>
          <cell r="D758">
            <v>1157</v>
          </cell>
          <cell r="E758" t="str">
            <v>NUTRICIONISTA ENCARREGADO</v>
          </cell>
          <cell r="F758" t="str">
            <v>NU E II</v>
          </cell>
          <cell r="G758">
            <v>3</v>
          </cell>
          <cell r="H758" t="str">
            <v>B</v>
          </cell>
          <cell r="I758">
            <v>4101</v>
          </cell>
          <cell r="J758">
            <v>235.49</v>
          </cell>
          <cell r="K758" t="str">
            <v>AGENTE TÉCNICO DE ASSISTÊNCIA À SAÚDE</v>
          </cell>
          <cell r="L758">
            <v>2</v>
          </cell>
          <cell r="M758" t="str">
            <v>B</v>
          </cell>
          <cell r="N758">
            <v>687.96</v>
          </cell>
          <cell r="O758">
            <v>736.11</v>
          </cell>
          <cell r="P758">
            <v>736.11</v>
          </cell>
          <cell r="Q758">
            <v>0</v>
          </cell>
          <cell r="S758">
            <v>0.12</v>
          </cell>
          <cell r="T758">
            <v>53.46</v>
          </cell>
          <cell r="U758">
            <v>6.4</v>
          </cell>
          <cell r="V758">
            <v>640</v>
          </cell>
          <cell r="W758">
            <v>6.8479999999999999</v>
          </cell>
          <cell r="X758">
            <v>684.8</v>
          </cell>
          <cell r="Y758">
            <v>684.8</v>
          </cell>
          <cell r="Z758">
            <v>0.67</v>
          </cell>
          <cell r="AA758">
            <v>521.03</v>
          </cell>
          <cell r="AB758">
            <v>0</v>
          </cell>
          <cell r="AQ758">
            <v>640</v>
          </cell>
          <cell r="AR758">
            <v>640</v>
          </cell>
          <cell r="AS758">
            <v>0</v>
          </cell>
          <cell r="AT758">
            <v>0</v>
          </cell>
          <cell r="AW758">
            <v>0</v>
          </cell>
          <cell r="AX758">
            <v>0</v>
          </cell>
          <cell r="AY758">
            <v>0</v>
          </cell>
          <cell r="BH758">
            <v>382</v>
          </cell>
          <cell r="BI758">
            <v>1420.91</v>
          </cell>
          <cell r="BL758">
            <v>235.49</v>
          </cell>
          <cell r="BM758" t="str">
            <v>LC Nº 674/92, ALTERADA P/ LC Nº 1055/08</v>
          </cell>
        </row>
        <row r="759">
          <cell r="A759" t="str">
            <v>4101301157NU E II2C</v>
          </cell>
          <cell r="B759">
            <v>4101</v>
          </cell>
          <cell r="C759">
            <v>30</v>
          </cell>
          <cell r="D759">
            <v>1157</v>
          </cell>
          <cell r="E759" t="str">
            <v>NUTRICIONISTA ENCARREGADO</v>
          </cell>
          <cell r="F759" t="str">
            <v>NU E II</v>
          </cell>
          <cell r="G759">
            <v>3</v>
          </cell>
          <cell r="H759" t="str">
            <v>C</v>
          </cell>
          <cell r="I759">
            <v>4101</v>
          </cell>
          <cell r="J759">
            <v>255.51</v>
          </cell>
          <cell r="K759" t="str">
            <v>AGENTE TÉCNICO DE ASSISTÊNCIA À SAÚDE</v>
          </cell>
          <cell r="L759">
            <v>2</v>
          </cell>
          <cell r="M759" t="str">
            <v>C</v>
          </cell>
          <cell r="N759">
            <v>722.36</v>
          </cell>
          <cell r="O759">
            <v>772.92</v>
          </cell>
          <cell r="P759">
            <v>772.92</v>
          </cell>
          <cell r="Q759">
            <v>0</v>
          </cell>
          <cell r="S759">
            <v>0.12</v>
          </cell>
          <cell r="T759">
            <v>53.46</v>
          </cell>
          <cell r="U759">
            <v>6.4</v>
          </cell>
          <cell r="V759">
            <v>640</v>
          </cell>
          <cell r="W759">
            <v>6.8479999999999999</v>
          </cell>
          <cell r="X759">
            <v>684.8</v>
          </cell>
          <cell r="Y759">
            <v>684.8</v>
          </cell>
          <cell r="Z759">
            <v>0.67</v>
          </cell>
          <cell r="AA759">
            <v>521.03</v>
          </cell>
          <cell r="AB759">
            <v>0</v>
          </cell>
          <cell r="AQ759">
            <v>640</v>
          </cell>
          <cell r="AR759">
            <v>640</v>
          </cell>
          <cell r="AS759">
            <v>0</v>
          </cell>
          <cell r="AT759">
            <v>0</v>
          </cell>
          <cell r="AW759">
            <v>0</v>
          </cell>
          <cell r="AX759">
            <v>0</v>
          </cell>
          <cell r="AY759">
            <v>0</v>
          </cell>
          <cell r="BH759">
            <v>382</v>
          </cell>
          <cell r="BI759">
            <v>1457.72</v>
          </cell>
          <cell r="BL759">
            <v>255.51</v>
          </cell>
          <cell r="BM759" t="str">
            <v>LC Nº 674/92, ALTERADA P/ LC Nº 1055/08</v>
          </cell>
        </row>
        <row r="760">
          <cell r="A760" t="str">
            <v>4101301157NU E II2D</v>
          </cell>
          <cell r="B760">
            <v>4101</v>
          </cell>
          <cell r="C760">
            <v>30</v>
          </cell>
          <cell r="D760">
            <v>1157</v>
          </cell>
          <cell r="E760" t="str">
            <v>NUTRICIONISTA ENCARREGADO</v>
          </cell>
          <cell r="F760" t="str">
            <v>NU E II</v>
          </cell>
          <cell r="G760">
            <v>3</v>
          </cell>
          <cell r="H760" t="str">
            <v>D</v>
          </cell>
          <cell r="I760">
            <v>4101</v>
          </cell>
          <cell r="J760">
            <v>277.23</v>
          </cell>
          <cell r="K760" t="str">
            <v>AGENTE TÉCNICO DE ASSISTÊNCIA À SAÚDE</v>
          </cell>
          <cell r="L760">
            <v>2</v>
          </cell>
          <cell r="M760" t="str">
            <v>D</v>
          </cell>
          <cell r="N760">
            <v>758.48</v>
          </cell>
          <cell r="O760">
            <v>811.56</v>
          </cell>
          <cell r="P760">
            <v>811.56</v>
          </cell>
          <cell r="Q760">
            <v>0</v>
          </cell>
          <cell r="S760">
            <v>0.12</v>
          </cell>
          <cell r="T760">
            <v>53.46</v>
          </cell>
          <cell r="U760">
            <v>6.4</v>
          </cell>
          <cell r="V760">
            <v>640</v>
          </cell>
          <cell r="W760">
            <v>6.8479999999999999</v>
          </cell>
          <cell r="X760">
            <v>684.8</v>
          </cell>
          <cell r="Y760">
            <v>684.8</v>
          </cell>
          <cell r="Z760">
            <v>0.67</v>
          </cell>
          <cell r="AA760">
            <v>521.03</v>
          </cell>
          <cell r="AB760">
            <v>0</v>
          </cell>
          <cell r="AQ760">
            <v>640</v>
          </cell>
          <cell r="AR760">
            <v>640</v>
          </cell>
          <cell r="AS760">
            <v>0</v>
          </cell>
          <cell r="AT760">
            <v>0</v>
          </cell>
          <cell r="AW760">
            <v>0</v>
          </cell>
          <cell r="AX760">
            <v>0</v>
          </cell>
          <cell r="AY760">
            <v>0</v>
          </cell>
          <cell r="BH760">
            <v>382</v>
          </cell>
          <cell r="BI760">
            <v>1496.36</v>
          </cell>
          <cell r="BL760">
            <v>277.22000000000003</v>
          </cell>
          <cell r="BM760" t="str">
            <v>LC Nº 674/92, ALTERADA P/ LC Nº 1055/08</v>
          </cell>
        </row>
        <row r="761">
          <cell r="A761" t="str">
            <v>4101301157NU E II2E</v>
          </cell>
          <cell r="B761">
            <v>4101</v>
          </cell>
          <cell r="C761">
            <v>30</v>
          </cell>
          <cell r="D761">
            <v>1157</v>
          </cell>
          <cell r="E761" t="str">
            <v>NUTRICIONISTA ENCARREGADO</v>
          </cell>
          <cell r="F761" t="str">
            <v>NU E II</v>
          </cell>
          <cell r="G761">
            <v>3</v>
          </cell>
          <cell r="H761" t="str">
            <v>E</v>
          </cell>
          <cell r="I761">
            <v>4101</v>
          </cell>
          <cell r="J761">
            <v>300.79000000000002</v>
          </cell>
          <cell r="K761" t="str">
            <v>AGENTE TÉCNICO DE ASSISTÊNCIA À SAÚDE</v>
          </cell>
          <cell r="L761">
            <v>2</v>
          </cell>
          <cell r="M761" t="str">
            <v>E</v>
          </cell>
          <cell r="N761">
            <v>796.4</v>
          </cell>
          <cell r="O761">
            <v>852.14</v>
          </cell>
          <cell r="P761">
            <v>852.14</v>
          </cell>
          <cell r="Q761">
            <v>0</v>
          </cell>
          <cell r="S761">
            <v>0.12</v>
          </cell>
          <cell r="T761">
            <v>53.46</v>
          </cell>
          <cell r="U761">
            <v>6.4</v>
          </cell>
          <cell r="V761">
            <v>640</v>
          </cell>
          <cell r="W761">
            <v>6.8479999999999999</v>
          </cell>
          <cell r="X761">
            <v>684.8</v>
          </cell>
          <cell r="Y761">
            <v>684.8</v>
          </cell>
          <cell r="Z761">
            <v>0.67</v>
          </cell>
          <cell r="AA761">
            <v>521.03</v>
          </cell>
          <cell r="AB761">
            <v>0</v>
          </cell>
          <cell r="AQ761">
            <v>640</v>
          </cell>
          <cell r="AR761">
            <v>640</v>
          </cell>
          <cell r="AS761">
            <v>0</v>
          </cell>
          <cell r="AT761">
            <v>0</v>
          </cell>
          <cell r="AW761">
            <v>0</v>
          </cell>
          <cell r="AX761">
            <v>0</v>
          </cell>
          <cell r="AY761">
            <v>0</v>
          </cell>
          <cell r="BH761">
            <v>382</v>
          </cell>
          <cell r="BI761">
            <v>1536.94</v>
          </cell>
          <cell r="BL761">
            <v>300.77999999999997</v>
          </cell>
          <cell r="BM761" t="str">
            <v>LC Nº 674/92, ALTERADA P/ LC Nº 1055/08</v>
          </cell>
        </row>
        <row r="762">
          <cell r="A762" t="str">
            <v>4101301157NU E II2F</v>
          </cell>
          <cell r="B762">
            <v>4101</v>
          </cell>
          <cell r="C762">
            <v>30</v>
          </cell>
          <cell r="D762">
            <v>1157</v>
          </cell>
          <cell r="E762" t="str">
            <v>NUTRICIONISTA ENCARREGADO</v>
          </cell>
          <cell r="F762" t="str">
            <v>NU E II</v>
          </cell>
          <cell r="G762">
            <v>3</v>
          </cell>
          <cell r="H762" t="str">
            <v>F</v>
          </cell>
          <cell r="I762">
            <v>4101</v>
          </cell>
          <cell r="J762">
            <v>326.36</v>
          </cell>
          <cell r="K762" t="str">
            <v>AGENTE TÉCNICO DE ASSISTÊNCIA À SAÚDE</v>
          </cell>
          <cell r="L762">
            <v>2</v>
          </cell>
          <cell r="M762" t="str">
            <v>F</v>
          </cell>
          <cell r="N762">
            <v>836.22</v>
          </cell>
          <cell r="O762">
            <v>894.75</v>
          </cell>
          <cell r="P762">
            <v>894.75</v>
          </cell>
          <cell r="Q762">
            <v>0</v>
          </cell>
          <cell r="S762">
            <v>0.12</v>
          </cell>
          <cell r="T762">
            <v>53.46</v>
          </cell>
          <cell r="U762">
            <v>6.4</v>
          </cell>
          <cell r="V762">
            <v>640</v>
          </cell>
          <cell r="W762">
            <v>6.8479999999999999</v>
          </cell>
          <cell r="X762">
            <v>684.8</v>
          </cell>
          <cell r="Y762">
            <v>684.8</v>
          </cell>
          <cell r="Z762">
            <v>0.67</v>
          </cell>
          <cell r="AA762">
            <v>521.03</v>
          </cell>
          <cell r="AB762">
            <v>0</v>
          </cell>
          <cell r="AQ762">
            <v>640</v>
          </cell>
          <cell r="AR762">
            <v>640</v>
          </cell>
          <cell r="AS762">
            <v>0</v>
          </cell>
          <cell r="AT762">
            <v>0</v>
          </cell>
          <cell r="AW762">
            <v>0</v>
          </cell>
          <cell r="AX762">
            <v>0</v>
          </cell>
          <cell r="AY762">
            <v>0</v>
          </cell>
          <cell r="BH762">
            <v>382</v>
          </cell>
          <cell r="BI762">
            <v>1579.55</v>
          </cell>
          <cell r="BL762">
            <v>326.33999999999997</v>
          </cell>
          <cell r="BM762" t="str">
            <v>LC Nº 674/92, ALTERADA P/ LC Nº 1055/08</v>
          </cell>
        </row>
        <row r="763">
          <cell r="A763" t="str">
            <v>4101301157NU E II2G</v>
          </cell>
          <cell r="B763">
            <v>4101</v>
          </cell>
          <cell r="C763">
            <v>30</v>
          </cell>
          <cell r="D763">
            <v>1157</v>
          </cell>
          <cell r="E763" t="str">
            <v>NUTRICIONISTA ENCARREGADO</v>
          </cell>
          <cell r="F763" t="str">
            <v>NU E II</v>
          </cell>
          <cell r="G763">
            <v>3</v>
          </cell>
          <cell r="H763" t="str">
            <v>G</v>
          </cell>
          <cell r="I763">
            <v>4101</v>
          </cell>
          <cell r="J763">
            <v>354.1</v>
          </cell>
          <cell r="K763" t="str">
            <v>AGENTE TÉCNICO DE ASSISTÊNCIA À SAÚDE</v>
          </cell>
          <cell r="L763">
            <v>2</v>
          </cell>
          <cell r="M763" t="str">
            <v>G</v>
          </cell>
          <cell r="N763">
            <v>878.03</v>
          </cell>
          <cell r="O763">
            <v>939.49</v>
          </cell>
          <cell r="P763">
            <v>939.49</v>
          </cell>
          <cell r="Q763">
            <v>0</v>
          </cell>
          <cell r="S763">
            <v>0.12</v>
          </cell>
          <cell r="T763">
            <v>53.46</v>
          </cell>
          <cell r="U763">
            <v>6.4</v>
          </cell>
          <cell r="V763">
            <v>640</v>
          </cell>
          <cell r="W763">
            <v>6.8479999999999999</v>
          </cell>
          <cell r="X763">
            <v>684.8</v>
          </cell>
          <cell r="Y763">
            <v>684.8</v>
          </cell>
          <cell r="Z763">
            <v>0.67</v>
          </cell>
          <cell r="AA763">
            <v>521.03</v>
          </cell>
          <cell r="AB763">
            <v>0</v>
          </cell>
          <cell r="AQ763">
            <v>640</v>
          </cell>
          <cell r="AR763">
            <v>640</v>
          </cell>
          <cell r="AS763">
            <v>0</v>
          </cell>
          <cell r="AT763">
            <v>0</v>
          </cell>
          <cell r="AW763">
            <v>0</v>
          </cell>
          <cell r="AX763">
            <v>0</v>
          </cell>
          <cell r="AY763">
            <v>0</v>
          </cell>
          <cell r="BH763">
            <v>382</v>
          </cell>
          <cell r="BI763">
            <v>1624.29</v>
          </cell>
          <cell r="BL763">
            <v>354.09</v>
          </cell>
          <cell r="BM763" t="str">
            <v>LC Nº 674/92, ALTERADA P/ LC Nº 1055/08</v>
          </cell>
        </row>
        <row r="764">
          <cell r="A764" t="str">
            <v>4101301157NU E II2H</v>
          </cell>
          <cell r="B764">
            <v>4101</v>
          </cell>
          <cell r="C764">
            <v>30</v>
          </cell>
          <cell r="D764">
            <v>1157</v>
          </cell>
          <cell r="E764" t="str">
            <v>NUTRICIONISTA ENCARREGADO</v>
          </cell>
          <cell r="F764" t="str">
            <v>NU E II</v>
          </cell>
          <cell r="G764">
            <v>3</v>
          </cell>
          <cell r="H764" t="str">
            <v>H</v>
          </cell>
          <cell r="I764">
            <v>4101</v>
          </cell>
          <cell r="J764">
            <v>384.2</v>
          </cell>
          <cell r="K764" t="str">
            <v>AGENTE TÉCNICO DE ASSISTÊNCIA À SAÚDE</v>
          </cell>
          <cell r="L764">
            <v>2</v>
          </cell>
          <cell r="M764" t="str">
            <v>H</v>
          </cell>
          <cell r="N764">
            <v>921.93</v>
          </cell>
          <cell r="O764">
            <v>986.46</v>
          </cell>
          <cell r="P764">
            <v>986.46</v>
          </cell>
          <cell r="Q764">
            <v>0</v>
          </cell>
          <cell r="S764">
            <v>0.12</v>
          </cell>
          <cell r="T764">
            <v>53.46</v>
          </cell>
          <cell r="U764">
            <v>6.4</v>
          </cell>
          <cell r="V764">
            <v>640</v>
          </cell>
          <cell r="W764">
            <v>6.8479999999999999</v>
          </cell>
          <cell r="X764">
            <v>684.8</v>
          </cell>
          <cell r="Y764">
            <v>684.8</v>
          </cell>
          <cell r="Z764">
            <v>0.67</v>
          </cell>
          <cell r="AA764">
            <v>521.03</v>
          </cell>
          <cell r="AB764">
            <v>0</v>
          </cell>
          <cell r="AQ764">
            <v>640</v>
          </cell>
          <cell r="AR764">
            <v>640</v>
          </cell>
          <cell r="AS764">
            <v>0</v>
          </cell>
          <cell r="AT764">
            <v>0</v>
          </cell>
          <cell r="AW764">
            <v>0</v>
          </cell>
          <cell r="AX764">
            <v>0</v>
          </cell>
          <cell r="AY764">
            <v>0</v>
          </cell>
          <cell r="BH764">
            <v>382</v>
          </cell>
          <cell r="BI764">
            <v>1671.26</v>
          </cell>
          <cell r="BL764">
            <v>384.19</v>
          </cell>
          <cell r="BM764" t="str">
            <v>LC Nº 674/92, ALTERADA P/ LC Nº 1055/08</v>
          </cell>
        </row>
        <row r="765">
          <cell r="A765" t="str">
            <v>4101301157NU E II2I</v>
          </cell>
          <cell r="B765">
            <v>4101</v>
          </cell>
          <cell r="C765">
            <v>30</v>
          </cell>
          <cell r="D765">
            <v>1157</v>
          </cell>
          <cell r="E765" t="str">
            <v>NUTRICIONISTA ENCARREGADO</v>
          </cell>
          <cell r="F765" t="str">
            <v>NU E II</v>
          </cell>
          <cell r="G765">
            <v>3</v>
          </cell>
          <cell r="H765" t="str">
            <v>I</v>
          </cell>
          <cell r="I765">
            <v>4101</v>
          </cell>
          <cell r="J765">
            <v>416.86</v>
          </cell>
          <cell r="K765" t="str">
            <v>AGENTE TÉCNICO DE ASSISTÊNCIA À SAÚDE</v>
          </cell>
          <cell r="L765">
            <v>2</v>
          </cell>
          <cell r="M765" t="str">
            <v>I</v>
          </cell>
          <cell r="N765">
            <v>968.03</v>
          </cell>
          <cell r="O765">
            <v>1035.78</v>
          </cell>
          <cell r="P765">
            <v>1035.78</v>
          </cell>
          <cell r="Q765">
            <v>0</v>
          </cell>
          <cell r="S765">
            <v>0.12</v>
          </cell>
          <cell r="T765">
            <v>53.46</v>
          </cell>
          <cell r="U765">
            <v>6.4</v>
          </cell>
          <cell r="V765">
            <v>640</v>
          </cell>
          <cell r="W765">
            <v>6.8479999999999999</v>
          </cell>
          <cell r="X765">
            <v>684.8</v>
          </cell>
          <cell r="Y765">
            <v>684.8</v>
          </cell>
          <cell r="Z765">
            <v>0.67</v>
          </cell>
          <cell r="AA765">
            <v>521.03</v>
          </cell>
          <cell r="AB765">
            <v>0</v>
          </cell>
          <cell r="AQ765">
            <v>640</v>
          </cell>
          <cell r="AR765">
            <v>640</v>
          </cell>
          <cell r="AS765">
            <v>0</v>
          </cell>
          <cell r="AT765">
            <v>0</v>
          </cell>
          <cell r="AW765">
            <v>0</v>
          </cell>
          <cell r="AX765">
            <v>0</v>
          </cell>
          <cell r="AY765">
            <v>0</v>
          </cell>
          <cell r="BH765">
            <v>382</v>
          </cell>
          <cell r="BI765">
            <v>1720.58</v>
          </cell>
          <cell r="BL765">
            <v>416.84</v>
          </cell>
          <cell r="BM765" t="str">
            <v>LC Nº 674/92, ALTERADA P/ LC Nº 1055/08</v>
          </cell>
        </row>
        <row r="766">
          <cell r="A766" t="str">
            <v>4101301157NU E II2J</v>
          </cell>
          <cell r="B766">
            <v>4101</v>
          </cell>
          <cell r="C766">
            <v>30</v>
          </cell>
          <cell r="D766">
            <v>1157</v>
          </cell>
          <cell r="E766" t="str">
            <v>NUTRICIONISTA ENCARREGADO</v>
          </cell>
          <cell r="F766" t="str">
            <v>NU E II</v>
          </cell>
          <cell r="G766">
            <v>3</v>
          </cell>
          <cell r="H766" t="str">
            <v>J</v>
          </cell>
          <cell r="I766">
            <v>4101</v>
          </cell>
          <cell r="J766">
            <v>452.29</v>
          </cell>
          <cell r="K766" t="str">
            <v>AGENTE TÉCNICO DE ASSISTÊNCIA À SAÚDE</v>
          </cell>
          <cell r="L766">
            <v>2</v>
          </cell>
          <cell r="M766" t="str">
            <v>J</v>
          </cell>
          <cell r="N766">
            <v>1016.43</v>
          </cell>
          <cell r="O766">
            <v>1087.57</v>
          </cell>
          <cell r="P766">
            <v>1087.57</v>
          </cell>
          <cell r="Q766">
            <v>0</v>
          </cell>
          <cell r="S766">
            <v>0.12</v>
          </cell>
          <cell r="T766">
            <v>53.46</v>
          </cell>
          <cell r="U766">
            <v>6.4</v>
          </cell>
          <cell r="V766">
            <v>640</v>
          </cell>
          <cell r="W766">
            <v>6.8479999999999999</v>
          </cell>
          <cell r="X766">
            <v>684.8</v>
          </cell>
          <cell r="Y766">
            <v>684.8</v>
          </cell>
          <cell r="Z766">
            <v>0.67</v>
          </cell>
          <cell r="AA766">
            <v>521.03</v>
          </cell>
          <cell r="AB766">
            <v>0</v>
          </cell>
          <cell r="AQ766">
            <v>640</v>
          </cell>
          <cell r="AR766">
            <v>640</v>
          </cell>
          <cell r="AS766">
            <v>0</v>
          </cell>
          <cell r="AT766">
            <v>0</v>
          </cell>
          <cell r="AW766">
            <v>0</v>
          </cell>
          <cell r="AX766">
            <v>0</v>
          </cell>
          <cell r="AY766">
            <v>0</v>
          </cell>
          <cell r="BH766">
            <v>382</v>
          </cell>
          <cell r="BI766">
            <v>1772.37</v>
          </cell>
          <cell r="BL766">
            <v>452.29</v>
          </cell>
          <cell r="BM766" t="str">
            <v>LC Nº 674/92, ALTERADA P/ LC Nº 1055/08</v>
          </cell>
        </row>
        <row r="767">
          <cell r="A767" t="str">
            <v>4102301157NU E II1A</v>
          </cell>
          <cell r="B767">
            <v>4102</v>
          </cell>
          <cell r="C767">
            <v>30</v>
          </cell>
          <cell r="D767">
            <v>1157</v>
          </cell>
          <cell r="E767" t="str">
            <v>PSICÓLOGO</v>
          </cell>
          <cell r="F767" t="str">
            <v>NU E II</v>
          </cell>
          <cell r="G767">
            <v>1</v>
          </cell>
          <cell r="H767" t="str">
            <v>A</v>
          </cell>
          <cell r="I767">
            <v>4102</v>
          </cell>
          <cell r="J767">
            <v>187.82</v>
          </cell>
          <cell r="K767" t="str">
            <v>AGENTE TÉCNICO DE ASSISTÊNCIA À SAÚDE</v>
          </cell>
          <cell r="L767">
            <v>1</v>
          </cell>
          <cell r="M767" t="str">
            <v>A</v>
          </cell>
          <cell r="N767">
            <v>546</v>
          </cell>
          <cell r="O767">
            <v>584.22</v>
          </cell>
          <cell r="P767">
            <v>584.22</v>
          </cell>
          <cell r="Q767">
            <v>0</v>
          </cell>
          <cell r="S767">
            <v>0.12</v>
          </cell>
          <cell r="T767">
            <v>53.46</v>
          </cell>
          <cell r="U767">
            <v>6.4</v>
          </cell>
          <cell r="V767">
            <v>640</v>
          </cell>
          <cell r="W767">
            <v>6.8479999999999999</v>
          </cell>
          <cell r="X767">
            <v>684.8</v>
          </cell>
          <cell r="Y767">
            <v>684.8</v>
          </cell>
          <cell r="Z767">
            <v>0.67</v>
          </cell>
          <cell r="AA767">
            <v>521.03</v>
          </cell>
          <cell r="AB767">
            <v>0</v>
          </cell>
          <cell r="AQ767">
            <v>640</v>
          </cell>
          <cell r="AR767">
            <v>640</v>
          </cell>
          <cell r="AS767">
            <v>0</v>
          </cell>
          <cell r="AT767">
            <v>0</v>
          </cell>
          <cell r="AW767">
            <v>0</v>
          </cell>
          <cell r="AX767">
            <v>0</v>
          </cell>
          <cell r="AY767">
            <v>0</v>
          </cell>
          <cell r="BH767">
            <v>382</v>
          </cell>
          <cell r="BI767">
            <v>1269.02</v>
          </cell>
          <cell r="BL767">
            <v>187.82</v>
          </cell>
          <cell r="BM767" t="str">
            <v>LC Nº 674/92, ALTERADA P/ LC Nº 1055/08</v>
          </cell>
        </row>
        <row r="768">
          <cell r="A768" t="str">
            <v>4102301157NU E II1B</v>
          </cell>
          <cell r="B768">
            <v>4102</v>
          </cell>
          <cell r="C768">
            <v>30</v>
          </cell>
          <cell r="D768">
            <v>1157</v>
          </cell>
          <cell r="E768" t="str">
            <v>PSICÓLOGO</v>
          </cell>
          <cell r="F768" t="str">
            <v>NU E II</v>
          </cell>
          <cell r="G768">
            <v>1</v>
          </cell>
          <cell r="H768" t="str">
            <v>B</v>
          </cell>
          <cell r="I768">
            <v>4102</v>
          </cell>
          <cell r="J768">
            <v>203.78</v>
          </cell>
          <cell r="K768" t="str">
            <v>AGENTE TÉCNICO DE ASSISTÊNCIA À SAÚDE</v>
          </cell>
          <cell r="L768">
            <v>1</v>
          </cell>
          <cell r="M768" t="str">
            <v>B</v>
          </cell>
          <cell r="N768">
            <v>573.29999999999995</v>
          </cell>
          <cell r="O768">
            <v>613.42999999999995</v>
          </cell>
          <cell r="P768">
            <v>613.42999999999995</v>
          </cell>
          <cell r="Q768">
            <v>0</v>
          </cell>
          <cell r="S768">
            <v>0.12</v>
          </cell>
          <cell r="T768">
            <v>53.46</v>
          </cell>
          <cell r="U768">
            <v>6.4</v>
          </cell>
          <cell r="V768">
            <v>640</v>
          </cell>
          <cell r="W768">
            <v>6.8479999999999999</v>
          </cell>
          <cell r="X768">
            <v>684.8</v>
          </cell>
          <cell r="Y768">
            <v>684.8</v>
          </cell>
          <cell r="Z768">
            <v>0.67</v>
          </cell>
          <cell r="AA768">
            <v>521.03</v>
          </cell>
          <cell r="AB768">
            <v>0</v>
          </cell>
          <cell r="AQ768">
            <v>640</v>
          </cell>
          <cell r="AR768">
            <v>640</v>
          </cell>
          <cell r="AS768">
            <v>0</v>
          </cell>
          <cell r="AT768">
            <v>0</v>
          </cell>
          <cell r="AW768">
            <v>0</v>
          </cell>
          <cell r="AX768">
            <v>0</v>
          </cell>
          <cell r="AY768">
            <v>0</v>
          </cell>
          <cell r="BH768">
            <v>382</v>
          </cell>
          <cell r="BI768">
            <v>1298.23</v>
          </cell>
          <cell r="BL768">
            <v>203.79</v>
          </cell>
          <cell r="BM768" t="str">
            <v>LC Nº 674/92, ALTERADA P/ LC Nº 1055/08</v>
          </cell>
        </row>
        <row r="769">
          <cell r="A769" t="str">
            <v>4102301157NU E II1C</v>
          </cell>
          <cell r="B769">
            <v>4102</v>
          </cell>
          <cell r="C769">
            <v>30</v>
          </cell>
          <cell r="D769">
            <v>1157</v>
          </cell>
          <cell r="E769" t="str">
            <v>PSICÓLOGO</v>
          </cell>
          <cell r="F769" t="str">
            <v>NU E II</v>
          </cell>
          <cell r="G769">
            <v>1</v>
          </cell>
          <cell r="H769" t="str">
            <v>C</v>
          </cell>
          <cell r="I769">
            <v>4102</v>
          </cell>
          <cell r="J769">
            <v>221.1</v>
          </cell>
          <cell r="K769" t="str">
            <v>AGENTE TÉCNICO DE ASSISTÊNCIA À SAÚDE</v>
          </cell>
          <cell r="L769">
            <v>1</v>
          </cell>
          <cell r="M769" t="str">
            <v>C</v>
          </cell>
          <cell r="N769">
            <v>601.97</v>
          </cell>
          <cell r="O769">
            <v>644.1</v>
          </cell>
          <cell r="P769">
            <v>644.1</v>
          </cell>
          <cell r="Q769">
            <v>0</v>
          </cell>
          <cell r="S769">
            <v>0.12</v>
          </cell>
          <cell r="T769">
            <v>53.46</v>
          </cell>
          <cell r="U769">
            <v>6.4</v>
          </cell>
          <cell r="V769">
            <v>640</v>
          </cell>
          <cell r="W769">
            <v>6.8479999999999999</v>
          </cell>
          <cell r="X769">
            <v>684.8</v>
          </cell>
          <cell r="Y769">
            <v>684.8</v>
          </cell>
          <cell r="Z769">
            <v>0.67</v>
          </cell>
          <cell r="AA769">
            <v>521.03</v>
          </cell>
          <cell r="AB769">
            <v>0</v>
          </cell>
          <cell r="AQ769">
            <v>640</v>
          </cell>
          <cell r="AR769">
            <v>640</v>
          </cell>
          <cell r="AS769">
            <v>0</v>
          </cell>
          <cell r="AT769">
            <v>0</v>
          </cell>
          <cell r="AW769">
            <v>0</v>
          </cell>
          <cell r="AX769">
            <v>0</v>
          </cell>
          <cell r="AY769">
            <v>0</v>
          </cell>
          <cell r="BH769">
            <v>382</v>
          </cell>
          <cell r="BI769">
            <v>1328.9</v>
          </cell>
          <cell r="BL769">
            <v>221.11</v>
          </cell>
          <cell r="BM769" t="str">
            <v>LC Nº 674/92, ALTERADA P/ LC Nº 1055/08</v>
          </cell>
        </row>
        <row r="770">
          <cell r="A770" t="str">
            <v>4102301157NU E II1D</v>
          </cell>
          <cell r="B770">
            <v>4102</v>
          </cell>
          <cell r="C770">
            <v>30</v>
          </cell>
          <cell r="D770">
            <v>1157</v>
          </cell>
          <cell r="E770" t="str">
            <v>PSICÓLOGO</v>
          </cell>
          <cell r="F770" t="str">
            <v>NU E II</v>
          </cell>
          <cell r="G770">
            <v>1</v>
          </cell>
          <cell r="H770" t="str">
            <v>D</v>
          </cell>
          <cell r="I770">
            <v>4102</v>
          </cell>
          <cell r="J770">
            <v>239.89</v>
          </cell>
          <cell r="K770" t="str">
            <v>AGENTE TÉCNICO DE ASSISTÊNCIA À SAÚDE</v>
          </cell>
          <cell r="L770">
            <v>1</v>
          </cell>
          <cell r="M770" t="str">
            <v>D</v>
          </cell>
          <cell r="N770">
            <v>632.05999999999995</v>
          </cell>
          <cell r="O770">
            <v>676.31</v>
          </cell>
          <cell r="P770">
            <v>676.31</v>
          </cell>
          <cell r="Q770">
            <v>0</v>
          </cell>
          <cell r="S770">
            <v>0.12</v>
          </cell>
          <cell r="T770">
            <v>53.46</v>
          </cell>
          <cell r="U770">
            <v>6.4</v>
          </cell>
          <cell r="V770">
            <v>640</v>
          </cell>
          <cell r="W770">
            <v>6.8479999999999999</v>
          </cell>
          <cell r="X770">
            <v>684.8</v>
          </cell>
          <cell r="Y770">
            <v>684.8</v>
          </cell>
          <cell r="Z770">
            <v>0.67</v>
          </cell>
          <cell r="AA770">
            <v>521.03</v>
          </cell>
          <cell r="AB770">
            <v>0</v>
          </cell>
          <cell r="AQ770">
            <v>640</v>
          </cell>
          <cell r="AR770">
            <v>640</v>
          </cell>
          <cell r="AS770">
            <v>0</v>
          </cell>
          <cell r="AT770">
            <v>0</v>
          </cell>
          <cell r="AW770">
            <v>0</v>
          </cell>
          <cell r="AX770">
            <v>0</v>
          </cell>
          <cell r="AY770">
            <v>0</v>
          </cell>
          <cell r="BH770">
            <v>382</v>
          </cell>
          <cell r="BI770">
            <v>1361.11</v>
          </cell>
          <cell r="BL770">
            <v>239.9</v>
          </cell>
          <cell r="BM770" t="str">
            <v>LC Nº 674/92, ALTERADA P/ LC Nº 1055/08</v>
          </cell>
        </row>
        <row r="771">
          <cell r="A771" t="str">
            <v>4102301157NU E II1E</v>
          </cell>
          <cell r="B771">
            <v>4102</v>
          </cell>
          <cell r="C771">
            <v>30</v>
          </cell>
          <cell r="D771">
            <v>1157</v>
          </cell>
          <cell r="E771" t="str">
            <v>PSICÓLOGO</v>
          </cell>
          <cell r="F771" t="str">
            <v>NU E II</v>
          </cell>
          <cell r="G771">
            <v>1</v>
          </cell>
          <cell r="H771" t="str">
            <v>E</v>
          </cell>
          <cell r="I771">
            <v>4102</v>
          </cell>
          <cell r="J771">
            <v>260.29000000000002</v>
          </cell>
          <cell r="K771" t="str">
            <v>AGENTE TÉCNICO DE ASSISTÊNCIA À SAÚDE</v>
          </cell>
          <cell r="L771">
            <v>1</v>
          </cell>
          <cell r="M771" t="str">
            <v>E</v>
          </cell>
          <cell r="N771">
            <v>663.67</v>
          </cell>
          <cell r="O771">
            <v>710.12</v>
          </cell>
          <cell r="P771">
            <v>710.12</v>
          </cell>
          <cell r="Q771">
            <v>0</v>
          </cell>
          <cell r="S771">
            <v>0.12</v>
          </cell>
          <cell r="T771">
            <v>53.46</v>
          </cell>
          <cell r="U771">
            <v>6.4</v>
          </cell>
          <cell r="V771">
            <v>640</v>
          </cell>
          <cell r="W771">
            <v>6.8479999999999999</v>
          </cell>
          <cell r="X771">
            <v>684.8</v>
          </cell>
          <cell r="Y771">
            <v>684.8</v>
          </cell>
          <cell r="Z771">
            <v>0.67</v>
          </cell>
          <cell r="AA771">
            <v>521.03</v>
          </cell>
          <cell r="AB771">
            <v>0</v>
          </cell>
          <cell r="AQ771">
            <v>640</v>
          </cell>
          <cell r="AR771">
            <v>640</v>
          </cell>
          <cell r="AS771">
            <v>0</v>
          </cell>
          <cell r="AT771">
            <v>0</v>
          </cell>
          <cell r="AW771">
            <v>0</v>
          </cell>
          <cell r="AX771">
            <v>0</v>
          </cell>
          <cell r="AY771">
            <v>0</v>
          </cell>
          <cell r="BH771">
            <v>382</v>
          </cell>
          <cell r="BI771">
            <v>1394.92</v>
          </cell>
          <cell r="BL771">
            <v>260.29000000000002</v>
          </cell>
          <cell r="BM771" t="str">
            <v>LC Nº 674/92, ALTERADA P/ LC Nº 1055/08</v>
          </cell>
        </row>
        <row r="772">
          <cell r="A772" t="str">
            <v>4102301157NU E II1F</v>
          </cell>
          <cell r="B772">
            <v>4102</v>
          </cell>
          <cell r="C772">
            <v>30</v>
          </cell>
          <cell r="D772">
            <v>1157</v>
          </cell>
          <cell r="E772" t="str">
            <v>PSICÓLOGO</v>
          </cell>
          <cell r="F772" t="str">
            <v>NU E II</v>
          </cell>
          <cell r="G772">
            <v>1</v>
          </cell>
          <cell r="H772" t="str">
            <v>F</v>
          </cell>
          <cell r="I772">
            <v>4102</v>
          </cell>
          <cell r="J772">
            <v>282.41000000000003</v>
          </cell>
          <cell r="K772" t="str">
            <v>AGENTE TÉCNICO DE ASSISTÊNCIA À SAÚDE</v>
          </cell>
          <cell r="L772">
            <v>1</v>
          </cell>
          <cell r="M772" t="str">
            <v>F</v>
          </cell>
          <cell r="N772">
            <v>696.85</v>
          </cell>
          <cell r="O772">
            <v>745.63</v>
          </cell>
          <cell r="P772">
            <v>745.63</v>
          </cell>
          <cell r="Q772">
            <v>0</v>
          </cell>
          <cell r="S772">
            <v>0.12</v>
          </cell>
          <cell r="T772">
            <v>53.46</v>
          </cell>
          <cell r="U772">
            <v>6.4</v>
          </cell>
          <cell r="V772">
            <v>640</v>
          </cell>
          <cell r="W772">
            <v>6.8479999999999999</v>
          </cell>
          <cell r="X772">
            <v>684.8</v>
          </cell>
          <cell r="Y772">
            <v>684.8</v>
          </cell>
          <cell r="Z772">
            <v>0.67</v>
          </cell>
          <cell r="AA772">
            <v>521.03</v>
          </cell>
          <cell r="AB772">
            <v>0</v>
          </cell>
          <cell r="AQ772">
            <v>640</v>
          </cell>
          <cell r="AR772">
            <v>640</v>
          </cell>
          <cell r="AS772">
            <v>0</v>
          </cell>
          <cell r="AT772">
            <v>0</v>
          </cell>
          <cell r="AW772">
            <v>0</v>
          </cell>
          <cell r="AX772">
            <v>0</v>
          </cell>
          <cell r="AY772">
            <v>0</v>
          </cell>
          <cell r="BH772">
            <v>382</v>
          </cell>
          <cell r="BI772">
            <v>1430.43</v>
          </cell>
          <cell r="BL772">
            <v>282.41000000000003</v>
          </cell>
          <cell r="BM772" t="str">
            <v>LC Nº 674/92, ALTERADA P/ LC Nº 1055/08</v>
          </cell>
        </row>
        <row r="773">
          <cell r="A773" t="str">
            <v>4102301157NU E II1G</v>
          </cell>
          <cell r="B773">
            <v>4102</v>
          </cell>
          <cell r="C773">
            <v>30</v>
          </cell>
          <cell r="D773">
            <v>1157</v>
          </cell>
          <cell r="E773" t="str">
            <v>PSICÓLOGO</v>
          </cell>
          <cell r="F773" t="str">
            <v>NU E II</v>
          </cell>
          <cell r="G773">
            <v>1</v>
          </cell>
          <cell r="H773" t="str">
            <v>G</v>
          </cell>
          <cell r="I773">
            <v>4102</v>
          </cell>
          <cell r="J773">
            <v>306.41000000000003</v>
          </cell>
          <cell r="K773" t="str">
            <v>AGENTE TÉCNICO DE ASSISTÊNCIA À SAÚDE</v>
          </cell>
          <cell r="L773">
            <v>1</v>
          </cell>
          <cell r="M773" t="str">
            <v>G</v>
          </cell>
          <cell r="N773">
            <v>731.69</v>
          </cell>
          <cell r="O773">
            <v>782.91</v>
          </cell>
          <cell r="P773">
            <v>782.91</v>
          </cell>
          <cell r="Q773">
            <v>0</v>
          </cell>
          <cell r="S773">
            <v>0.12</v>
          </cell>
          <cell r="T773">
            <v>53.46</v>
          </cell>
          <cell r="U773">
            <v>6.4</v>
          </cell>
          <cell r="V773">
            <v>640</v>
          </cell>
          <cell r="W773">
            <v>6.8479999999999999</v>
          </cell>
          <cell r="X773">
            <v>684.8</v>
          </cell>
          <cell r="Y773">
            <v>684.8</v>
          </cell>
          <cell r="Z773">
            <v>0.67</v>
          </cell>
          <cell r="AA773">
            <v>521.03</v>
          </cell>
          <cell r="AB773">
            <v>0</v>
          </cell>
          <cell r="AQ773">
            <v>640</v>
          </cell>
          <cell r="AR773">
            <v>640</v>
          </cell>
          <cell r="AS773">
            <v>0</v>
          </cell>
          <cell r="AT773">
            <v>0</v>
          </cell>
          <cell r="AW773">
            <v>0</v>
          </cell>
          <cell r="AX773">
            <v>0</v>
          </cell>
          <cell r="AY773">
            <v>0</v>
          </cell>
          <cell r="BH773">
            <v>382</v>
          </cell>
          <cell r="BI773">
            <v>1467.71</v>
          </cell>
          <cell r="BL773">
            <v>306.41000000000003</v>
          </cell>
          <cell r="BM773" t="str">
            <v>LC Nº 674/92, ALTERADA P/ LC Nº 1055/08</v>
          </cell>
        </row>
        <row r="774">
          <cell r="A774" t="str">
            <v>4102301157NU E II1H</v>
          </cell>
          <cell r="B774">
            <v>4102</v>
          </cell>
          <cell r="C774">
            <v>30</v>
          </cell>
          <cell r="D774">
            <v>1157</v>
          </cell>
          <cell r="E774" t="str">
            <v>PSICÓLOGO</v>
          </cell>
          <cell r="F774" t="str">
            <v>NU E II</v>
          </cell>
          <cell r="G774">
            <v>1</v>
          </cell>
          <cell r="H774" t="str">
            <v>H</v>
          </cell>
          <cell r="I774">
            <v>4102</v>
          </cell>
          <cell r="J774">
            <v>332.46</v>
          </cell>
          <cell r="K774" t="str">
            <v>AGENTE TÉCNICO DE ASSISTÊNCIA À SAÚDE</v>
          </cell>
          <cell r="L774">
            <v>1</v>
          </cell>
          <cell r="M774" t="str">
            <v>H</v>
          </cell>
          <cell r="N774">
            <v>768.28</v>
          </cell>
          <cell r="O774">
            <v>822.06</v>
          </cell>
          <cell r="P774">
            <v>822.06</v>
          </cell>
          <cell r="Q774">
            <v>0</v>
          </cell>
          <cell r="S774">
            <v>0.12</v>
          </cell>
          <cell r="T774">
            <v>53.46</v>
          </cell>
          <cell r="U774">
            <v>6.4</v>
          </cell>
          <cell r="V774">
            <v>640</v>
          </cell>
          <cell r="W774">
            <v>6.8479999999999999</v>
          </cell>
          <cell r="X774">
            <v>684.8</v>
          </cell>
          <cell r="Y774">
            <v>684.8</v>
          </cell>
          <cell r="Z774">
            <v>0.67</v>
          </cell>
          <cell r="AA774">
            <v>521.03</v>
          </cell>
          <cell r="AB774">
            <v>0</v>
          </cell>
          <cell r="AQ774">
            <v>640</v>
          </cell>
          <cell r="AR774">
            <v>640</v>
          </cell>
          <cell r="AS774">
            <v>0</v>
          </cell>
          <cell r="AT774">
            <v>0</v>
          </cell>
          <cell r="AW774">
            <v>0</v>
          </cell>
          <cell r="AX774">
            <v>0</v>
          </cell>
          <cell r="AY774">
            <v>0</v>
          </cell>
          <cell r="BH774">
            <v>382</v>
          </cell>
          <cell r="BI774">
            <v>1506.86</v>
          </cell>
          <cell r="BL774">
            <v>332.45</v>
          </cell>
          <cell r="BM774" t="str">
            <v>LC Nº 674/92, ALTERADA P/ LC Nº 1055/08</v>
          </cell>
        </row>
        <row r="775">
          <cell r="A775" t="str">
            <v>4102301157NU E II1I</v>
          </cell>
          <cell r="B775">
            <v>4102</v>
          </cell>
          <cell r="C775">
            <v>30</v>
          </cell>
          <cell r="D775">
            <v>1157</v>
          </cell>
          <cell r="E775" t="str">
            <v>PSICÓLOGO</v>
          </cell>
          <cell r="F775" t="str">
            <v>NU E II</v>
          </cell>
          <cell r="G775">
            <v>1</v>
          </cell>
          <cell r="H775" t="str">
            <v>I</v>
          </cell>
          <cell r="I775">
            <v>4102</v>
          </cell>
          <cell r="J775">
            <v>360.72</v>
          </cell>
          <cell r="K775" t="str">
            <v>AGENTE TÉCNICO DE ASSISTÊNCIA À SAÚDE</v>
          </cell>
          <cell r="L775">
            <v>1</v>
          </cell>
          <cell r="M775" t="str">
            <v>I</v>
          </cell>
          <cell r="N775">
            <v>806.69</v>
          </cell>
          <cell r="O775">
            <v>863.16</v>
          </cell>
          <cell r="P775">
            <v>863.16</v>
          </cell>
          <cell r="Q775">
            <v>0</v>
          </cell>
          <cell r="S775">
            <v>0.12</v>
          </cell>
          <cell r="T775">
            <v>53.46</v>
          </cell>
          <cell r="U775">
            <v>6.4</v>
          </cell>
          <cell r="V775">
            <v>640</v>
          </cell>
          <cell r="W775">
            <v>6.8479999999999999</v>
          </cell>
          <cell r="X775">
            <v>684.8</v>
          </cell>
          <cell r="Y775">
            <v>684.8</v>
          </cell>
          <cell r="Z775">
            <v>0.67</v>
          </cell>
          <cell r="AA775">
            <v>521.03</v>
          </cell>
          <cell r="AB775">
            <v>0</v>
          </cell>
          <cell r="AQ775">
            <v>640</v>
          </cell>
          <cell r="AR775">
            <v>640</v>
          </cell>
          <cell r="AS775">
            <v>0</v>
          </cell>
          <cell r="AT775">
            <v>0</v>
          </cell>
          <cell r="AW775">
            <v>0</v>
          </cell>
          <cell r="AX775">
            <v>0</v>
          </cell>
          <cell r="AY775">
            <v>0</v>
          </cell>
          <cell r="BH775">
            <v>382</v>
          </cell>
          <cell r="BI775">
            <v>1547.96</v>
          </cell>
          <cell r="BL775">
            <v>360.7</v>
          </cell>
          <cell r="BM775" t="str">
            <v>LC Nº 674/92, ALTERADA P/ LC Nº 1055/08</v>
          </cell>
        </row>
        <row r="776">
          <cell r="A776" t="str">
            <v>4102301157NU E II1J</v>
          </cell>
          <cell r="B776">
            <v>4102</v>
          </cell>
          <cell r="C776">
            <v>30</v>
          </cell>
          <cell r="D776">
            <v>1157</v>
          </cell>
          <cell r="E776" t="str">
            <v>PSICÓLOGO</v>
          </cell>
          <cell r="F776" t="str">
            <v>NU E II</v>
          </cell>
          <cell r="G776">
            <v>1</v>
          </cell>
          <cell r="H776" t="str">
            <v>J</v>
          </cell>
          <cell r="I776">
            <v>4102</v>
          </cell>
          <cell r="J776">
            <v>391.38</v>
          </cell>
          <cell r="K776" t="str">
            <v>AGENTE TÉCNICO DE ASSISTÊNCIA À SAÚDE</v>
          </cell>
          <cell r="L776">
            <v>1</v>
          </cell>
          <cell r="M776" t="str">
            <v>J</v>
          </cell>
          <cell r="N776">
            <v>847.03</v>
          </cell>
          <cell r="O776">
            <v>906.32</v>
          </cell>
          <cell r="P776">
            <v>906.32</v>
          </cell>
          <cell r="Q776">
            <v>0</v>
          </cell>
          <cell r="S776">
            <v>0.12</v>
          </cell>
          <cell r="T776">
            <v>53.46</v>
          </cell>
          <cell r="U776">
            <v>6.4</v>
          </cell>
          <cell r="V776">
            <v>640</v>
          </cell>
          <cell r="W776">
            <v>6.8479999999999999</v>
          </cell>
          <cell r="X776">
            <v>684.8</v>
          </cell>
          <cell r="Y776">
            <v>684.8</v>
          </cell>
          <cell r="Z776">
            <v>0.67</v>
          </cell>
          <cell r="AA776">
            <v>521.03</v>
          </cell>
          <cell r="AB776">
            <v>0</v>
          </cell>
          <cell r="AQ776">
            <v>640</v>
          </cell>
          <cell r="AR776">
            <v>640</v>
          </cell>
          <cell r="AS776">
            <v>0</v>
          </cell>
          <cell r="AT776">
            <v>0</v>
          </cell>
          <cell r="AW776">
            <v>0</v>
          </cell>
          <cell r="AX776">
            <v>0</v>
          </cell>
          <cell r="AY776">
            <v>0</v>
          </cell>
          <cell r="BH776">
            <v>382</v>
          </cell>
          <cell r="BI776">
            <v>1591.12</v>
          </cell>
          <cell r="BL776">
            <v>391.38</v>
          </cell>
          <cell r="BM776" t="str">
            <v>LC Nº 674/92, ALTERADA P/ LC Nº 1055/08</v>
          </cell>
        </row>
        <row r="777">
          <cell r="A777" t="str">
            <v>4104301157NU E II3A</v>
          </cell>
          <cell r="B777">
            <v>4104</v>
          </cell>
          <cell r="C777">
            <v>30</v>
          </cell>
          <cell r="D777">
            <v>1157</v>
          </cell>
          <cell r="E777" t="str">
            <v>PSICÓLOGO CHEFE</v>
          </cell>
          <cell r="F777" t="str">
            <v>NU E II</v>
          </cell>
          <cell r="G777">
            <v>4</v>
          </cell>
          <cell r="H777" t="str">
            <v>A</v>
          </cell>
          <cell r="I777">
            <v>4104</v>
          </cell>
          <cell r="J777">
            <v>233.32</v>
          </cell>
          <cell r="K777" t="str">
            <v>AGENTE TÉCNICO DE ASSISTÊNCIA À SAÚDE</v>
          </cell>
          <cell r="L777">
            <v>3</v>
          </cell>
          <cell r="M777" t="str">
            <v>A</v>
          </cell>
          <cell r="N777">
            <v>786.24</v>
          </cell>
          <cell r="O777">
            <v>841.28</v>
          </cell>
          <cell r="P777">
            <v>841.28</v>
          </cell>
          <cell r="Q777">
            <v>0</v>
          </cell>
          <cell r="S777">
            <v>0.12</v>
          </cell>
          <cell r="T777">
            <v>53.46</v>
          </cell>
          <cell r="U777">
            <v>6.4</v>
          </cell>
          <cell r="V777">
            <v>640</v>
          </cell>
          <cell r="W777">
            <v>6.8479999999999999</v>
          </cell>
          <cell r="X777">
            <v>684.8</v>
          </cell>
          <cell r="Y777">
            <v>684.8</v>
          </cell>
          <cell r="Z777">
            <v>0.67</v>
          </cell>
          <cell r="AA777">
            <v>521.03</v>
          </cell>
          <cell r="AB777">
            <v>0</v>
          </cell>
          <cell r="AQ777">
            <v>640</v>
          </cell>
          <cell r="AR777">
            <v>640</v>
          </cell>
          <cell r="AS777">
            <v>0</v>
          </cell>
          <cell r="AT777">
            <v>0</v>
          </cell>
          <cell r="AW777">
            <v>0</v>
          </cell>
          <cell r="AX777">
            <v>0</v>
          </cell>
          <cell r="AY777">
            <v>0</v>
          </cell>
          <cell r="BH777">
            <v>382</v>
          </cell>
          <cell r="BI777">
            <v>1526.08</v>
          </cell>
          <cell r="BL777">
            <v>233.32</v>
          </cell>
          <cell r="BM777" t="str">
            <v>LC Nº 674/92, ALTERADA P/ LC Nº 1055/08</v>
          </cell>
        </row>
        <row r="778">
          <cell r="A778" t="str">
            <v>4104301157NU E II3B</v>
          </cell>
          <cell r="B778">
            <v>4104</v>
          </cell>
          <cell r="C778">
            <v>30</v>
          </cell>
          <cell r="D778">
            <v>1157</v>
          </cell>
          <cell r="E778" t="str">
            <v>PSICÓLOGO CHEFE</v>
          </cell>
          <cell r="F778" t="str">
            <v>NU E II</v>
          </cell>
          <cell r="G778">
            <v>4</v>
          </cell>
          <cell r="H778" t="str">
            <v>B</v>
          </cell>
          <cell r="I778">
            <v>4104</v>
          </cell>
          <cell r="J778">
            <v>253.15</v>
          </cell>
          <cell r="K778" t="str">
            <v>AGENTE TÉCNICO DE ASSISTÊNCIA À SAÚDE</v>
          </cell>
          <cell r="L778">
            <v>3</v>
          </cell>
          <cell r="M778" t="str">
            <v>B</v>
          </cell>
          <cell r="N778">
            <v>825.55</v>
          </cell>
          <cell r="O778">
            <v>883.34</v>
          </cell>
          <cell r="P778">
            <v>883.34</v>
          </cell>
          <cell r="Q778">
            <v>0</v>
          </cell>
          <cell r="S778">
            <v>0.12</v>
          </cell>
          <cell r="T778">
            <v>53.46</v>
          </cell>
          <cell r="U778">
            <v>6.4</v>
          </cell>
          <cell r="V778">
            <v>640</v>
          </cell>
          <cell r="W778">
            <v>6.8479999999999999</v>
          </cell>
          <cell r="X778">
            <v>684.8</v>
          </cell>
          <cell r="Y778">
            <v>684.8</v>
          </cell>
          <cell r="Z778">
            <v>0.67</v>
          </cell>
          <cell r="AA778">
            <v>521.03</v>
          </cell>
          <cell r="AB778">
            <v>0</v>
          </cell>
          <cell r="AQ778">
            <v>640</v>
          </cell>
          <cell r="AR778">
            <v>640</v>
          </cell>
          <cell r="AS778">
            <v>0</v>
          </cell>
          <cell r="AT778">
            <v>0</v>
          </cell>
          <cell r="AW778">
            <v>0</v>
          </cell>
          <cell r="AX778">
            <v>0</v>
          </cell>
          <cell r="AY778">
            <v>0</v>
          </cell>
          <cell r="BH778">
            <v>382</v>
          </cell>
          <cell r="BI778">
            <v>1568.14</v>
          </cell>
          <cell r="BL778">
            <v>253.15</v>
          </cell>
          <cell r="BM778" t="str">
            <v>LC Nº 674/92, ALTERADA P/ LC Nº 1055/08</v>
          </cell>
        </row>
        <row r="779">
          <cell r="A779" t="str">
            <v>4104301157NU E II3C</v>
          </cell>
          <cell r="B779">
            <v>4104</v>
          </cell>
          <cell r="C779">
            <v>30</v>
          </cell>
          <cell r="D779">
            <v>1157</v>
          </cell>
          <cell r="E779" t="str">
            <v>PSICÓLOGO CHEFE</v>
          </cell>
          <cell r="F779" t="str">
            <v>NU E II</v>
          </cell>
          <cell r="G779">
            <v>4</v>
          </cell>
          <cell r="H779" t="str">
            <v>C</v>
          </cell>
          <cell r="I779">
            <v>4104</v>
          </cell>
          <cell r="J779">
            <v>274.67</v>
          </cell>
          <cell r="K779" t="str">
            <v>AGENTE TÉCNICO DE ASSISTÊNCIA À SAÚDE</v>
          </cell>
          <cell r="L779">
            <v>3</v>
          </cell>
          <cell r="M779" t="str">
            <v>C</v>
          </cell>
          <cell r="N779">
            <v>866.83</v>
          </cell>
          <cell r="O779">
            <v>927.51</v>
          </cell>
          <cell r="P779">
            <v>927.51</v>
          </cell>
          <cell r="Q779">
            <v>0</v>
          </cell>
          <cell r="S779">
            <v>0.12</v>
          </cell>
          <cell r="T779">
            <v>53.46</v>
          </cell>
          <cell r="U779">
            <v>6.4</v>
          </cell>
          <cell r="V779">
            <v>640</v>
          </cell>
          <cell r="W779">
            <v>6.8479999999999999</v>
          </cell>
          <cell r="X779">
            <v>684.8</v>
          </cell>
          <cell r="Y779">
            <v>684.8</v>
          </cell>
          <cell r="Z779">
            <v>0.67</v>
          </cell>
          <cell r="AA779">
            <v>521.03</v>
          </cell>
          <cell r="AB779">
            <v>0</v>
          </cell>
          <cell r="AQ779">
            <v>640</v>
          </cell>
          <cell r="AR779">
            <v>640</v>
          </cell>
          <cell r="AS779">
            <v>0</v>
          </cell>
          <cell r="AT779">
            <v>0</v>
          </cell>
          <cell r="AW779">
            <v>0</v>
          </cell>
          <cell r="AX779">
            <v>0</v>
          </cell>
          <cell r="AY779">
            <v>0</v>
          </cell>
          <cell r="BH779">
            <v>382</v>
          </cell>
          <cell r="BI779">
            <v>1612.31</v>
          </cell>
          <cell r="BL779">
            <v>274.67</v>
          </cell>
          <cell r="BM779" t="str">
            <v>LC Nº 674/92, ALTERADA P/ LC Nº 1055/08</v>
          </cell>
        </row>
        <row r="780">
          <cell r="A780" t="str">
            <v>4104301157NU E II3D</v>
          </cell>
          <cell r="B780">
            <v>4104</v>
          </cell>
          <cell r="C780">
            <v>30</v>
          </cell>
          <cell r="D780">
            <v>1157</v>
          </cell>
          <cell r="E780" t="str">
            <v>PSICÓLOGO CHEFE</v>
          </cell>
          <cell r="F780" t="str">
            <v>NU E II</v>
          </cell>
          <cell r="G780">
            <v>4</v>
          </cell>
          <cell r="H780" t="str">
            <v>D</v>
          </cell>
          <cell r="I780">
            <v>4104</v>
          </cell>
          <cell r="J780">
            <v>298.02</v>
          </cell>
          <cell r="K780" t="str">
            <v>AGENTE TÉCNICO DE ASSISTÊNCIA À SAÚDE</v>
          </cell>
          <cell r="L780">
            <v>3</v>
          </cell>
          <cell r="M780" t="str">
            <v>D</v>
          </cell>
          <cell r="N780">
            <v>910.17</v>
          </cell>
          <cell r="O780">
            <v>973.89</v>
          </cell>
          <cell r="P780">
            <v>973.89</v>
          </cell>
          <cell r="Q780">
            <v>0</v>
          </cell>
          <cell r="S780">
            <v>0.12</v>
          </cell>
          <cell r="T780">
            <v>53.46</v>
          </cell>
          <cell r="U780">
            <v>6.4</v>
          </cell>
          <cell r="V780">
            <v>640</v>
          </cell>
          <cell r="W780">
            <v>6.8479999999999999</v>
          </cell>
          <cell r="X780">
            <v>684.8</v>
          </cell>
          <cell r="Y780">
            <v>684.8</v>
          </cell>
          <cell r="Z780">
            <v>0.67</v>
          </cell>
          <cell r="AA780">
            <v>521.03</v>
          </cell>
          <cell r="AB780">
            <v>0</v>
          </cell>
          <cell r="AQ780">
            <v>640</v>
          </cell>
          <cell r="AR780">
            <v>640</v>
          </cell>
          <cell r="AS780">
            <v>0</v>
          </cell>
          <cell r="AT780">
            <v>0</v>
          </cell>
          <cell r="AW780">
            <v>0</v>
          </cell>
          <cell r="AX780">
            <v>0</v>
          </cell>
          <cell r="AY780">
            <v>0</v>
          </cell>
          <cell r="BH780">
            <v>382</v>
          </cell>
          <cell r="BI780">
            <v>1658.69</v>
          </cell>
          <cell r="BL780">
            <v>298.02</v>
          </cell>
          <cell r="BM780" t="str">
            <v>LC Nº 674/92, ALTERADA P/ LC Nº 1055/08</v>
          </cell>
        </row>
        <row r="781">
          <cell r="A781" t="str">
            <v>4104301157NU E II3E</v>
          </cell>
          <cell r="B781">
            <v>4104</v>
          </cell>
          <cell r="C781">
            <v>30</v>
          </cell>
          <cell r="D781">
            <v>1157</v>
          </cell>
          <cell r="E781" t="str">
            <v>PSICÓLOGO CHEFE</v>
          </cell>
          <cell r="F781" t="str">
            <v>NU E II</v>
          </cell>
          <cell r="G781">
            <v>4</v>
          </cell>
          <cell r="H781" t="str">
            <v>E</v>
          </cell>
          <cell r="I781">
            <v>4104</v>
          </cell>
          <cell r="J781">
            <v>323.35000000000002</v>
          </cell>
          <cell r="K781" t="str">
            <v>AGENTE TÉCNICO DE ASSISTÊNCIA À SAÚDE</v>
          </cell>
          <cell r="L781">
            <v>3</v>
          </cell>
          <cell r="M781" t="str">
            <v>E</v>
          </cell>
          <cell r="N781">
            <v>955.68</v>
          </cell>
          <cell r="O781">
            <v>1022.58</v>
          </cell>
          <cell r="P781">
            <v>1022.58</v>
          </cell>
          <cell r="Q781">
            <v>0</v>
          </cell>
          <cell r="S781">
            <v>0.12</v>
          </cell>
          <cell r="T781">
            <v>53.46</v>
          </cell>
          <cell r="U781">
            <v>6.4</v>
          </cell>
          <cell r="V781">
            <v>640</v>
          </cell>
          <cell r="W781">
            <v>6.8479999999999999</v>
          </cell>
          <cell r="X781">
            <v>684.8</v>
          </cell>
          <cell r="Y781">
            <v>684.8</v>
          </cell>
          <cell r="Z781">
            <v>0.67</v>
          </cell>
          <cell r="AA781">
            <v>521.03</v>
          </cell>
          <cell r="AB781">
            <v>0</v>
          </cell>
          <cell r="AQ781">
            <v>640</v>
          </cell>
          <cell r="AR781">
            <v>640</v>
          </cell>
          <cell r="AS781">
            <v>0</v>
          </cell>
          <cell r="AT781">
            <v>0</v>
          </cell>
          <cell r="AW781">
            <v>0</v>
          </cell>
          <cell r="AX781">
            <v>0</v>
          </cell>
          <cell r="AY781">
            <v>0</v>
          </cell>
          <cell r="BH781">
            <v>382</v>
          </cell>
          <cell r="BI781">
            <v>1707.38</v>
          </cell>
          <cell r="BL781">
            <v>323.35000000000002</v>
          </cell>
          <cell r="BM781" t="str">
            <v>LC Nº 674/92, ALTERADA P/ LC Nº 1055/08</v>
          </cell>
        </row>
        <row r="782">
          <cell r="A782" t="str">
            <v>4104301157NU E II3F</v>
          </cell>
          <cell r="B782">
            <v>4104</v>
          </cell>
          <cell r="C782">
            <v>30</v>
          </cell>
          <cell r="D782">
            <v>1157</v>
          </cell>
          <cell r="E782" t="str">
            <v>PSICÓLOGO CHEFE</v>
          </cell>
          <cell r="F782" t="str">
            <v>NU E II</v>
          </cell>
          <cell r="G782">
            <v>4</v>
          </cell>
          <cell r="H782" t="str">
            <v>F</v>
          </cell>
          <cell r="I782">
            <v>4104</v>
          </cell>
          <cell r="J782">
            <v>350.84</v>
          </cell>
          <cell r="K782" t="str">
            <v>AGENTE TÉCNICO DE ASSISTÊNCIA À SAÚDE</v>
          </cell>
          <cell r="L782">
            <v>3</v>
          </cell>
          <cell r="M782" t="str">
            <v>F</v>
          </cell>
          <cell r="N782">
            <v>1003.46</v>
          </cell>
          <cell r="O782">
            <v>1073.71</v>
          </cell>
          <cell r="P782">
            <v>1073.71</v>
          </cell>
          <cell r="Q782">
            <v>0</v>
          </cell>
          <cell r="S782">
            <v>0.12</v>
          </cell>
          <cell r="T782">
            <v>53.46</v>
          </cell>
          <cell r="U782">
            <v>6.4</v>
          </cell>
          <cell r="V782">
            <v>640</v>
          </cell>
          <cell r="W782">
            <v>6.8479999999999999</v>
          </cell>
          <cell r="X782">
            <v>684.8</v>
          </cell>
          <cell r="Y782">
            <v>684.8</v>
          </cell>
          <cell r="Z782">
            <v>0.67</v>
          </cell>
          <cell r="AA782">
            <v>521.03</v>
          </cell>
          <cell r="AB782">
            <v>0</v>
          </cell>
          <cell r="AQ782">
            <v>640</v>
          </cell>
          <cell r="AR782">
            <v>640</v>
          </cell>
          <cell r="AS782">
            <v>0</v>
          </cell>
          <cell r="AT782">
            <v>0</v>
          </cell>
          <cell r="AW782">
            <v>0</v>
          </cell>
          <cell r="AX782">
            <v>0</v>
          </cell>
          <cell r="AY782">
            <v>0</v>
          </cell>
          <cell r="BH782">
            <v>382</v>
          </cell>
          <cell r="BI782">
            <v>1758.51</v>
          </cell>
          <cell r="BL782">
            <v>350.83</v>
          </cell>
          <cell r="BM782" t="str">
            <v>LC Nº 674/92, ALTERADA P/ LC Nº 1055/08</v>
          </cell>
        </row>
        <row r="783">
          <cell r="A783" t="str">
            <v>4104301157NU E II3G</v>
          </cell>
          <cell r="B783">
            <v>4104</v>
          </cell>
          <cell r="C783">
            <v>30</v>
          </cell>
          <cell r="D783">
            <v>1157</v>
          </cell>
          <cell r="E783" t="str">
            <v>PSICÓLOGO CHEFE</v>
          </cell>
          <cell r="F783" t="str">
            <v>NU E II</v>
          </cell>
          <cell r="G783">
            <v>4</v>
          </cell>
          <cell r="H783" t="str">
            <v>G</v>
          </cell>
          <cell r="I783">
            <v>4104</v>
          </cell>
          <cell r="J783">
            <v>380.66</v>
          </cell>
          <cell r="K783" t="str">
            <v>AGENTE TÉCNICO DE ASSISTÊNCIA À SAÚDE</v>
          </cell>
          <cell r="L783">
            <v>3</v>
          </cell>
          <cell r="M783" t="str">
            <v>G</v>
          </cell>
          <cell r="N783">
            <v>1053.6400000000001</v>
          </cell>
          <cell r="O783">
            <v>1127.4000000000001</v>
          </cell>
          <cell r="P783">
            <v>1127.4000000000001</v>
          </cell>
          <cell r="Q783">
            <v>0</v>
          </cell>
          <cell r="S783">
            <v>0.12</v>
          </cell>
          <cell r="T783">
            <v>53.46</v>
          </cell>
          <cell r="U783">
            <v>6.4</v>
          </cell>
          <cell r="V783">
            <v>640</v>
          </cell>
          <cell r="W783">
            <v>6.8479999999999999</v>
          </cell>
          <cell r="X783">
            <v>684.8</v>
          </cell>
          <cell r="Y783">
            <v>684.8</v>
          </cell>
          <cell r="Z783">
            <v>0.67</v>
          </cell>
          <cell r="AA783">
            <v>521.03</v>
          </cell>
          <cell r="AB783">
            <v>0</v>
          </cell>
          <cell r="AQ783">
            <v>640</v>
          </cell>
          <cell r="AR783">
            <v>640</v>
          </cell>
          <cell r="AS783">
            <v>0</v>
          </cell>
          <cell r="AT783">
            <v>0</v>
          </cell>
          <cell r="AW783">
            <v>0</v>
          </cell>
          <cell r="AX783">
            <v>0</v>
          </cell>
          <cell r="AY783">
            <v>0</v>
          </cell>
          <cell r="BH783">
            <v>382</v>
          </cell>
          <cell r="BI783">
            <v>1812.2</v>
          </cell>
          <cell r="BL783">
            <v>380.65</v>
          </cell>
          <cell r="BM783" t="str">
            <v>LC Nº 674/92, ALTERADA P/ LC Nº 1055/08</v>
          </cell>
        </row>
        <row r="784">
          <cell r="A784" t="str">
            <v>4104301157NU E II3H</v>
          </cell>
          <cell r="B784">
            <v>4104</v>
          </cell>
          <cell r="C784">
            <v>30</v>
          </cell>
          <cell r="D784">
            <v>1157</v>
          </cell>
          <cell r="E784" t="str">
            <v>PSICÓLOGO CHEFE</v>
          </cell>
          <cell r="F784" t="str">
            <v>NU E II</v>
          </cell>
          <cell r="G784">
            <v>4</v>
          </cell>
          <cell r="H784" t="str">
            <v>H</v>
          </cell>
          <cell r="I784">
            <v>4104</v>
          </cell>
          <cell r="J784">
            <v>413.01</v>
          </cell>
          <cell r="K784" t="str">
            <v>AGENTE TÉCNICO DE ASSISTÊNCIA À SAÚDE</v>
          </cell>
          <cell r="L784">
            <v>3</v>
          </cell>
          <cell r="M784" t="str">
            <v>H</v>
          </cell>
          <cell r="N784">
            <v>1106.32</v>
          </cell>
          <cell r="O784">
            <v>1183.77</v>
          </cell>
          <cell r="P784">
            <v>1183.77</v>
          </cell>
          <cell r="Q784">
            <v>0</v>
          </cell>
          <cell r="S784">
            <v>0.12</v>
          </cell>
          <cell r="T784">
            <v>53.46</v>
          </cell>
          <cell r="U784">
            <v>6.4</v>
          </cell>
          <cell r="V784">
            <v>640</v>
          </cell>
          <cell r="W784">
            <v>6.8479999999999999</v>
          </cell>
          <cell r="X784">
            <v>684.8</v>
          </cell>
          <cell r="Y784">
            <v>684.8</v>
          </cell>
          <cell r="Z784">
            <v>0.67</v>
          </cell>
          <cell r="AA784">
            <v>521.03</v>
          </cell>
          <cell r="AB784">
            <v>0</v>
          </cell>
          <cell r="AQ784">
            <v>640</v>
          </cell>
          <cell r="AR784">
            <v>640</v>
          </cell>
          <cell r="AS784">
            <v>0</v>
          </cell>
          <cell r="AT784">
            <v>0</v>
          </cell>
          <cell r="AW784">
            <v>0</v>
          </cell>
          <cell r="AX784">
            <v>0</v>
          </cell>
          <cell r="AY784">
            <v>0</v>
          </cell>
          <cell r="BH784">
            <v>382</v>
          </cell>
          <cell r="BI784">
            <v>1868.57</v>
          </cell>
          <cell r="BL784">
            <v>413.01</v>
          </cell>
          <cell r="BM784" t="str">
            <v>LC Nº 674/92, ALTERADA P/ LC Nº 1055/08</v>
          </cell>
        </row>
        <row r="785">
          <cell r="A785" t="str">
            <v>4104301157NU E II3I</v>
          </cell>
          <cell r="B785">
            <v>4104</v>
          </cell>
          <cell r="C785">
            <v>30</v>
          </cell>
          <cell r="D785">
            <v>1157</v>
          </cell>
          <cell r="E785" t="str">
            <v>PSICÓLOGO CHEFE</v>
          </cell>
          <cell r="F785" t="str">
            <v>NU E II</v>
          </cell>
          <cell r="G785">
            <v>4</v>
          </cell>
          <cell r="H785" t="str">
            <v>I</v>
          </cell>
          <cell r="I785">
            <v>4104</v>
          </cell>
          <cell r="J785">
            <v>448.12</v>
          </cell>
          <cell r="K785" t="str">
            <v>AGENTE TÉCNICO DE ASSISTÊNCIA À SAÚDE</v>
          </cell>
          <cell r="L785">
            <v>3</v>
          </cell>
          <cell r="M785" t="str">
            <v>I</v>
          </cell>
          <cell r="N785">
            <v>1161.6300000000001</v>
          </cell>
          <cell r="O785">
            <v>1242.95</v>
          </cell>
          <cell r="P785">
            <v>1242.95</v>
          </cell>
          <cell r="Q785">
            <v>0</v>
          </cell>
          <cell r="S785">
            <v>0.12</v>
          </cell>
          <cell r="T785">
            <v>53.46</v>
          </cell>
          <cell r="U785">
            <v>6.4</v>
          </cell>
          <cell r="V785">
            <v>640</v>
          </cell>
          <cell r="W785">
            <v>6.8479999999999999</v>
          </cell>
          <cell r="X785">
            <v>684.8</v>
          </cell>
          <cell r="Y785">
            <v>684.8</v>
          </cell>
          <cell r="Z785">
            <v>0.67</v>
          </cell>
          <cell r="AA785">
            <v>521.03</v>
          </cell>
          <cell r="AB785">
            <v>0</v>
          </cell>
          <cell r="AQ785">
            <v>640</v>
          </cell>
          <cell r="AR785">
            <v>640</v>
          </cell>
          <cell r="AS785">
            <v>0</v>
          </cell>
          <cell r="AT785">
            <v>0</v>
          </cell>
          <cell r="AW785">
            <v>0</v>
          </cell>
          <cell r="AX785">
            <v>0</v>
          </cell>
          <cell r="AY785">
            <v>0</v>
          </cell>
          <cell r="BH785">
            <v>382</v>
          </cell>
          <cell r="BI785">
            <v>1927.75</v>
          </cell>
          <cell r="BL785">
            <v>448.12</v>
          </cell>
          <cell r="BM785" t="str">
            <v>LC Nº 674/92, ALTERADA P/ LC Nº 1055/08</v>
          </cell>
        </row>
        <row r="786">
          <cell r="A786" t="str">
            <v>4104301157NU E II3J</v>
          </cell>
          <cell r="B786">
            <v>4104</v>
          </cell>
          <cell r="C786">
            <v>30</v>
          </cell>
          <cell r="D786">
            <v>1157</v>
          </cell>
          <cell r="E786" t="str">
            <v>PSICÓLOGO CHEFE</v>
          </cell>
          <cell r="F786" t="str">
            <v>NU E II</v>
          </cell>
          <cell r="G786">
            <v>4</v>
          </cell>
          <cell r="H786" t="str">
            <v>J</v>
          </cell>
          <cell r="I786">
            <v>4104</v>
          </cell>
          <cell r="J786">
            <v>486.21</v>
          </cell>
          <cell r="K786" t="str">
            <v>AGENTE TÉCNICO DE ASSISTÊNCIA À SAÚDE</v>
          </cell>
          <cell r="L786">
            <v>3</v>
          </cell>
          <cell r="M786" t="str">
            <v>J</v>
          </cell>
          <cell r="N786">
            <v>1219.72</v>
          </cell>
          <cell r="O786">
            <v>1305.0999999999999</v>
          </cell>
          <cell r="P786">
            <v>1305.0999999999999</v>
          </cell>
          <cell r="Q786">
            <v>0</v>
          </cell>
          <cell r="S786">
            <v>0.12</v>
          </cell>
          <cell r="T786">
            <v>53.46</v>
          </cell>
          <cell r="U786">
            <v>6.4</v>
          </cell>
          <cell r="V786">
            <v>640</v>
          </cell>
          <cell r="W786">
            <v>6.8479999999999999</v>
          </cell>
          <cell r="X786">
            <v>684.8</v>
          </cell>
          <cell r="Y786">
            <v>684.8</v>
          </cell>
          <cell r="Z786">
            <v>0.67</v>
          </cell>
          <cell r="AA786">
            <v>521.03</v>
          </cell>
          <cell r="AB786">
            <v>0</v>
          </cell>
          <cell r="AQ786">
            <v>640</v>
          </cell>
          <cell r="AR786">
            <v>640</v>
          </cell>
          <cell r="AS786">
            <v>0</v>
          </cell>
          <cell r="AT786">
            <v>0</v>
          </cell>
          <cell r="AW786">
            <v>0</v>
          </cell>
          <cell r="AX786">
            <v>0</v>
          </cell>
          <cell r="AY786">
            <v>0</v>
          </cell>
          <cell r="BH786">
            <v>382</v>
          </cell>
          <cell r="BI786">
            <v>1989.9</v>
          </cell>
          <cell r="BL786">
            <v>486.21</v>
          </cell>
          <cell r="BM786" t="str">
            <v>LC Nº 674/92, ALTERADA P/ LC Nº 1055/08</v>
          </cell>
        </row>
        <row r="787">
          <cell r="A787" t="str">
            <v>4105301157NU E II2A</v>
          </cell>
          <cell r="B787">
            <v>4105</v>
          </cell>
          <cell r="C787">
            <v>30</v>
          </cell>
          <cell r="D787">
            <v>1157</v>
          </cell>
          <cell r="E787" t="str">
            <v>PSICÓLOGO ENCARREGADO</v>
          </cell>
          <cell r="F787" t="str">
            <v>NU E II</v>
          </cell>
          <cell r="G787">
            <v>3</v>
          </cell>
          <cell r="H787" t="str">
            <v>A</v>
          </cell>
          <cell r="I787">
            <v>4105</v>
          </cell>
          <cell r="J787">
            <v>217.04</v>
          </cell>
          <cell r="K787" t="str">
            <v>AGENTE TÉCNICO DE ASSISTÊNCIA À SAÚDE</v>
          </cell>
          <cell r="L787">
            <v>2</v>
          </cell>
          <cell r="M787" t="str">
            <v>A</v>
          </cell>
          <cell r="N787">
            <v>655.20000000000005</v>
          </cell>
          <cell r="O787">
            <v>701.06</v>
          </cell>
          <cell r="P787">
            <v>701.06</v>
          </cell>
          <cell r="Q787">
            <v>0</v>
          </cell>
          <cell r="S787">
            <v>0.12</v>
          </cell>
          <cell r="T787">
            <v>53.46</v>
          </cell>
          <cell r="U787">
            <v>6.4</v>
          </cell>
          <cell r="V787">
            <v>640</v>
          </cell>
          <cell r="W787">
            <v>6.8479999999999999</v>
          </cell>
          <cell r="X787">
            <v>684.8</v>
          </cell>
          <cell r="Y787">
            <v>684.8</v>
          </cell>
          <cell r="Z787">
            <v>0.67</v>
          </cell>
          <cell r="AA787">
            <v>521.03</v>
          </cell>
          <cell r="AB787">
            <v>0</v>
          </cell>
          <cell r="AQ787">
            <v>640</v>
          </cell>
          <cell r="AR787">
            <v>640</v>
          </cell>
          <cell r="AS787">
            <v>0</v>
          </cell>
          <cell r="AT787">
            <v>0</v>
          </cell>
          <cell r="AW787">
            <v>0</v>
          </cell>
          <cell r="AX787">
            <v>0</v>
          </cell>
          <cell r="AY787">
            <v>0</v>
          </cell>
          <cell r="BH787">
            <v>382</v>
          </cell>
          <cell r="BI787">
            <v>1385.86</v>
          </cell>
          <cell r="BL787">
            <v>217.04</v>
          </cell>
          <cell r="BM787" t="str">
            <v>LC Nº 674/92, ALTERADA P/ LC Nº 1055/08</v>
          </cell>
        </row>
        <row r="788">
          <cell r="A788" t="str">
            <v>4105301157NU E II2B</v>
          </cell>
          <cell r="B788">
            <v>4105</v>
          </cell>
          <cell r="C788">
            <v>30</v>
          </cell>
          <cell r="D788">
            <v>1157</v>
          </cell>
          <cell r="E788" t="str">
            <v>PSICÓLOGO ENCARREGADO</v>
          </cell>
          <cell r="F788" t="str">
            <v>NU E II</v>
          </cell>
          <cell r="G788">
            <v>3</v>
          </cell>
          <cell r="H788" t="str">
            <v>B</v>
          </cell>
          <cell r="I788">
            <v>4105</v>
          </cell>
          <cell r="J788">
            <v>235.49</v>
          </cell>
          <cell r="K788" t="str">
            <v>AGENTE TÉCNICO DE ASSISTÊNCIA À SAÚDE</v>
          </cell>
          <cell r="L788">
            <v>2</v>
          </cell>
          <cell r="M788" t="str">
            <v>B</v>
          </cell>
          <cell r="N788">
            <v>687.96</v>
          </cell>
          <cell r="O788">
            <v>736.11</v>
          </cell>
          <cell r="P788">
            <v>736.11</v>
          </cell>
          <cell r="Q788">
            <v>0</v>
          </cell>
          <cell r="S788">
            <v>0.12</v>
          </cell>
          <cell r="T788">
            <v>53.46</v>
          </cell>
          <cell r="U788">
            <v>6.4</v>
          </cell>
          <cell r="V788">
            <v>640</v>
          </cell>
          <cell r="W788">
            <v>6.8479999999999999</v>
          </cell>
          <cell r="X788">
            <v>684.8</v>
          </cell>
          <cell r="Y788">
            <v>684.8</v>
          </cell>
          <cell r="Z788">
            <v>0.67</v>
          </cell>
          <cell r="AA788">
            <v>521.03</v>
          </cell>
          <cell r="AB788">
            <v>0</v>
          </cell>
          <cell r="AQ788">
            <v>640</v>
          </cell>
          <cell r="AR788">
            <v>640</v>
          </cell>
          <cell r="AS788">
            <v>0</v>
          </cell>
          <cell r="AT788">
            <v>0</v>
          </cell>
          <cell r="AW788">
            <v>0</v>
          </cell>
          <cell r="AX788">
            <v>0</v>
          </cell>
          <cell r="AY788">
            <v>0</v>
          </cell>
          <cell r="BH788">
            <v>382</v>
          </cell>
          <cell r="BI788">
            <v>1420.91</v>
          </cell>
          <cell r="BL788">
            <v>235.49</v>
          </cell>
          <cell r="BM788" t="str">
            <v>LC Nº 674/92, ALTERADA P/ LC Nº 1055/08</v>
          </cell>
        </row>
        <row r="789">
          <cell r="A789" t="str">
            <v>4105301157NU E II2C</v>
          </cell>
          <cell r="B789">
            <v>4105</v>
          </cell>
          <cell r="C789">
            <v>30</v>
          </cell>
          <cell r="D789">
            <v>1157</v>
          </cell>
          <cell r="E789" t="str">
            <v>PSICÓLOGO ENCARREGADO</v>
          </cell>
          <cell r="F789" t="str">
            <v>NU E II</v>
          </cell>
          <cell r="G789">
            <v>3</v>
          </cell>
          <cell r="H789" t="str">
            <v>C</v>
          </cell>
          <cell r="I789">
            <v>4105</v>
          </cell>
          <cell r="J789">
            <v>255.51</v>
          </cell>
          <cell r="K789" t="str">
            <v>AGENTE TÉCNICO DE ASSISTÊNCIA À SAÚDE</v>
          </cell>
          <cell r="L789">
            <v>2</v>
          </cell>
          <cell r="M789" t="str">
            <v>C</v>
          </cell>
          <cell r="N789">
            <v>722.36</v>
          </cell>
          <cell r="O789">
            <v>772.92</v>
          </cell>
          <cell r="P789">
            <v>772.92</v>
          </cell>
          <cell r="Q789">
            <v>0</v>
          </cell>
          <cell r="S789">
            <v>0.12</v>
          </cell>
          <cell r="T789">
            <v>53.46</v>
          </cell>
          <cell r="U789">
            <v>6.4</v>
          </cell>
          <cell r="V789">
            <v>640</v>
          </cell>
          <cell r="W789">
            <v>6.8479999999999999</v>
          </cell>
          <cell r="X789">
            <v>684.8</v>
          </cell>
          <cell r="Y789">
            <v>684.8</v>
          </cell>
          <cell r="Z789">
            <v>0.67</v>
          </cell>
          <cell r="AA789">
            <v>521.03</v>
          </cell>
          <cell r="AB789">
            <v>0</v>
          </cell>
          <cell r="AQ789">
            <v>640</v>
          </cell>
          <cell r="AR789">
            <v>640</v>
          </cell>
          <cell r="AS789">
            <v>0</v>
          </cell>
          <cell r="AT789">
            <v>0</v>
          </cell>
          <cell r="AW789">
            <v>0</v>
          </cell>
          <cell r="AX789">
            <v>0</v>
          </cell>
          <cell r="AY789">
            <v>0</v>
          </cell>
          <cell r="BH789">
            <v>382</v>
          </cell>
          <cell r="BI789">
            <v>1457.72</v>
          </cell>
          <cell r="BL789">
            <v>255.51</v>
          </cell>
          <cell r="BM789" t="str">
            <v>LC Nº 674/92, ALTERADA P/ LC Nº 1055/08</v>
          </cell>
        </row>
        <row r="790">
          <cell r="A790" t="str">
            <v>4105301157NU E II2D</v>
          </cell>
          <cell r="B790">
            <v>4105</v>
          </cell>
          <cell r="C790">
            <v>30</v>
          </cell>
          <cell r="D790">
            <v>1157</v>
          </cell>
          <cell r="E790" t="str">
            <v>PSICÓLOGO ENCARREGADO</v>
          </cell>
          <cell r="F790" t="str">
            <v>NU E II</v>
          </cell>
          <cell r="G790">
            <v>3</v>
          </cell>
          <cell r="H790" t="str">
            <v>D</v>
          </cell>
          <cell r="I790">
            <v>4105</v>
          </cell>
          <cell r="J790">
            <v>277.23</v>
          </cell>
          <cell r="K790" t="str">
            <v>AGENTE TÉCNICO DE ASSISTÊNCIA À SAÚDE</v>
          </cell>
          <cell r="L790">
            <v>2</v>
          </cell>
          <cell r="M790" t="str">
            <v>D</v>
          </cell>
          <cell r="N790">
            <v>758.48</v>
          </cell>
          <cell r="O790">
            <v>811.56</v>
          </cell>
          <cell r="P790">
            <v>811.56</v>
          </cell>
          <cell r="Q790">
            <v>0</v>
          </cell>
          <cell r="S790">
            <v>0.12</v>
          </cell>
          <cell r="T790">
            <v>53.46</v>
          </cell>
          <cell r="U790">
            <v>6.4</v>
          </cell>
          <cell r="V790">
            <v>640</v>
          </cell>
          <cell r="W790">
            <v>6.8479999999999999</v>
          </cell>
          <cell r="X790">
            <v>684.8</v>
          </cell>
          <cell r="Y790">
            <v>684.8</v>
          </cell>
          <cell r="Z790">
            <v>0.67</v>
          </cell>
          <cell r="AA790">
            <v>521.03</v>
          </cell>
          <cell r="AB790">
            <v>0</v>
          </cell>
          <cell r="AQ790">
            <v>640</v>
          </cell>
          <cell r="AR790">
            <v>640</v>
          </cell>
          <cell r="AS790">
            <v>0</v>
          </cell>
          <cell r="AT790">
            <v>0</v>
          </cell>
          <cell r="AW790">
            <v>0</v>
          </cell>
          <cell r="AX790">
            <v>0</v>
          </cell>
          <cell r="AY790">
            <v>0</v>
          </cell>
          <cell r="BH790">
            <v>382</v>
          </cell>
          <cell r="BI790">
            <v>1496.36</v>
          </cell>
          <cell r="BL790">
            <v>277.22000000000003</v>
          </cell>
          <cell r="BM790" t="str">
            <v>LC Nº 674/92, ALTERADA P/ LC Nº 1055/08</v>
          </cell>
        </row>
        <row r="791">
          <cell r="A791" t="str">
            <v>4105301157NU E II2E</v>
          </cell>
          <cell r="B791">
            <v>4105</v>
          </cell>
          <cell r="C791">
            <v>30</v>
          </cell>
          <cell r="D791">
            <v>1157</v>
          </cell>
          <cell r="E791" t="str">
            <v>PSICÓLOGO ENCARREGADO</v>
          </cell>
          <cell r="F791" t="str">
            <v>NU E II</v>
          </cell>
          <cell r="G791">
            <v>3</v>
          </cell>
          <cell r="H791" t="str">
            <v>E</v>
          </cell>
          <cell r="I791">
            <v>4105</v>
          </cell>
          <cell r="J791">
            <v>300.79000000000002</v>
          </cell>
          <cell r="K791" t="str">
            <v>AGENTE TÉCNICO DE ASSISTÊNCIA À SAÚDE</v>
          </cell>
          <cell r="L791">
            <v>2</v>
          </cell>
          <cell r="M791" t="str">
            <v>E</v>
          </cell>
          <cell r="N791">
            <v>796.4</v>
          </cell>
          <cell r="O791">
            <v>852.14</v>
          </cell>
          <cell r="P791">
            <v>852.14</v>
          </cell>
          <cell r="Q791">
            <v>0</v>
          </cell>
          <cell r="S791">
            <v>0.12</v>
          </cell>
          <cell r="T791">
            <v>53.46</v>
          </cell>
          <cell r="U791">
            <v>6.4</v>
          </cell>
          <cell r="V791">
            <v>640</v>
          </cell>
          <cell r="W791">
            <v>6.8479999999999999</v>
          </cell>
          <cell r="X791">
            <v>684.8</v>
          </cell>
          <cell r="Y791">
            <v>684.8</v>
          </cell>
          <cell r="Z791">
            <v>0.67</v>
          </cell>
          <cell r="AA791">
            <v>521.03</v>
          </cell>
          <cell r="AB791">
            <v>0</v>
          </cell>
          <cell r="AQ791">
            <v>640</v>
          </cell>
          <cell r="AR791">
            <v>640</v>
          </cell>
          <cell r="AS791">
            <v>0</v>
          </cell>
          <cell r="AT791">
            <v>0</v>
          </cell>
          <cell r="AW791">
            <v>0</v>
          </cell>
          <cell r="AX791">
            <v>0</v>
          </cell>
          <cell r="AY791">
            <v>0</v>
          </cell>
          <cell r="BH791">
            <v>382</v>
          </cell>
          <cell r="BI791">
            <v>1536.94</v>
          </cell>
          <cell r="BL791">
            <v>300.77999999999997</v>
          </cell>
          <cell r="BM791" t="str">
            <v>LC Nº 674/92, ALTERADA P/ LC Nº 1055/08</v>
          </cell>
        </row>
        <row r="792">
          <cell r="A792" t="str">
            <v>4105301157NU E II2F</v>
          </cell>
          <cell r="B792">
            <v>4105</v>
          </cell>
          <cell r="C792">
            <v>30</v>
          </cell>
          <cell r="D792">
            <v>1157</v>
          </cell>
          <cell r="E792" t="str">
            <v>PSICÓLOGO ENCARREGADO</v>
          </cell>
          <cell r="F792" t="str">
            <v>NU E II</v>
          </cell>
          <cell r="G792">
            <v>3</v>
          </cell>
          <cell r="H792" t="str">
            <v>F</v>
          </cell>
          <cell r="I792">
            <v>4105</v>
          </cell>
          <cell r="J792">
            <v>326.36</v>
          </cell>
          <cell r="K792" t="str">
            <v>AGENTE TÉCNICO DE ASSISTÊNCIA À SAÚDE</v>
          </cell>
          <cell r="L792">
            <v>2</v>
          </cell>
          <cell r="M792" t="str">
            <v>F</v>
          </cell>
          <cell r="N792">
            <v>836.22</v>
          </cell>
          <cell r="O792">
            <v>894.75</v>
          </cell>
          <cell r="P792">
            <v>894.75</v>
          </cell>
          <cell r="Q792">
            <v>0</v>
          </cell>
          <cell r="S792">
            <v>0.12</v>
          </cell>
          <cell r="T792">
            <v>53.46</v>
          </cell>
          <cell r="U792">
            <v>6.4</v>
          </cell>
          <cell r="V792">
            <v>640</v>
          </cell>
          <cell r="W792">
            <v>6.8479999999999999</v>
          </cell>
          <cell r="X792">
            <v>684.8</v>
          </cell>
          <cell r="Y792">
            <v>684.8</v>
          </cell>
          <cell r="Z792">
            <v>0.67</v>
          </cell>
          <cell r="AA792">
            <v>521.03</v>
          </cell>
          <cell r="AB792">
            <v>0</v>
          </cell>
          <cell r="AQ792">
            <v>640</v>
          </cell>
          <cell r="AR792">
            <v>640</v>
          </cell>
          <cell r="AS792">
            <v>0</v>
          </cell>
          <cell r="AT792">
            <v>0</v>
          </cell>
          <cell r="AW792">
            <v>0</v>
          </cell>
          <cell r="AX792">
            <v>0</v>
          </cell>
          <cell r="AY792">
            <v>0</v>
          </cell>
          <cell r="BH792">
            <v>382</v>
          </cell>
          <cell r="BI792">
            <v>1579.55</v>
          </cell>
          <cell r="BL792">
            <v>326.33999999999997</v>
          </cell>
          <cell r="BM792" t="str">
            <v>LC Nº 674/92, ALTERADA P/ LC Nº 1055/08</v>
          </cell>
        </row>
        <row r="793">
          <cell r="A793" t="str">
            <v>4105301157NU E II2G</v>
          </cell>
          <cell r="B793">
            <v>4105</v>
          </cell>
          <cell r="C793">
            <v>30</v>
          </cell>
          <cell r="D793">
            <v>1157</v>
          </cell>
          <cell r="E793" t="str">
            <v>PSICÓLOGO ENCARREGADO</v>
          </cell>
          <cell r="F793" t="str">
            <v>NU E II</v>
          </cell>
          <cell r="G793">
            <v>3</v>
          </cell>
          <cell r="H793" t="str">
            <v>G</v>
          </cell>
          <cell r="I793">
            <v>4105</v>
          </cell>
          <cell r="J793">
            <v>354.1</v>
          </cell>
          <cell r="K793" t="str">
            <v>AGENTE TÉCNICO DE ASSISTÊNCIA À SAÚDE</v>
          </cell>
          <cell r="L793">
            <v>2</v>
          </cell>
          <cell r="M793" t="str">
            <v>G</v>
          </cell>
          <cell r="N793">
            <v>878.03</v>
          </cell>
          <cell r="O793">
            <v>939.49</v>
          </cell>
          <cell r="P793">
            <v>939.49</v>
          </cell>
          <cell r="Q793">
            <v>0</v>
          </cell>
          <cell r="S793">
            <v>0.12</v>
          </cell>
          <cell r="T793">
            <v>53.46</v>
          </cell>
          <cell r="U793">
            <v>6.4</v>
          </cell>
          <cell r="V793">
            <v>640</v>
          </cell>
          <cell r="W793">
            <v>6.8479999999999999</v>
          </cell>
          <cell r="X793">
            <v>684.8</v>
          </cell>
          <cell r="Y793">
            <v>684.8</v>
          </cell>
          <cell r="Z793">
            <v>0.67</v>
          </cell>
          <cell r="AA793">
            <v>521.03</v>
          </cell>
          <cell r="AB793">
            <v>0</v>
          </cell>
          <cell r="AQ793">
            <v>640</v>
          </cell>
          <cell r="AR793">
            <v>640</v>
          </cell>
          <cell r="AS793">
            <v>0</v>
          </cell>
          <cell r="AT793">
            <v>0</v>
          </cell>
          <cell r="AW793">
            <v>0</v>
          </cell>
          <cell r="AX793">
            <v>0</v>
          </cell>
          <cell r="AY793">
            <v>0</v>
          </cell>
          <cell r="BH793">
            <v>382</v>
          </cell>
          <cell r="BI793">
            <v>1624.29</v>
          </cell>
          <cell r="BL793">
            <v>354.09</v>
          </cell>
          <cell r="BM793" t="str">
            <v>LC Nº 674/92, ALTERADA P/ LC Nº 1055/08</v>
          </cell>
        </row>
        <row r="794">
          <cell r="A794" t="str">
            <v>4105301157NU E II2H</v>
          </cell>
          <cell r="B794">
            <v>4105</v>
          </cell>
          <cell r="C794">
            <v>30</v>
          </cell>
          <cell r="D794">
            <v>1157</v>
          </cell>
          <cell r="E794" t="str">
            <v>PSICÓLOGO ENCARREGADO</v>
          </cell>
          <cell r="F794" t="str">
            <v>NU E II</v>
          </cell>
          <cell r="G794">
            <v>3</v>
          </cell>
          <cell r="H794" t="str">
            <v>H</v>
          </cell>
          <cell r="I794">
            <v>4105</v>
          </cell>
          <cell r="J794">
            <v>384.2</v>
          </cell>
          <cell r="K794" t="str">
            <v>AGENTE TÉCNICO DE ASSISTÊNCIA À SAÚDE</v>
          </cell>
          <cell r="L794">
            <v>2</v>
          </cell>
          <cell r="M794" t="str">
            <v>H</v>
          </cell>
          <cell r="N794">
            <v>921.93</v>
          </cell>
          <cell r="O794">
            <v>986.46</v>
          </cell>
          <cell r="P794">
            <v>986.46</v>
          </cell>
          <cell r="Q794">
            <v>0</v>
          </cell>
          <cell r="S794">
            <v>0.12</v>
          </cell>
          <cell r="T794">
            <v>53.46</v>
          </cell>
          <cell r="U794">
            <v>6.4</v>
          </cell>
          <cell r="V794">
            <v>640</v>
          </cell>
          <cell r="W794">
            <v>6.8479999999999999</v>
          </cell>
          <cell r="X794">
            <v>684.8</v>
          </cell>
          <cell r="Y794">
            <v>684.8</v>
          </cell>
          <cell r="Z794">
            <v>0.67</v>
          </cell>
          <cell r="AA794">
            <v>521.03</v>
          </cell>
          <cell r="AB794">
            <v>0</v>
          </cell>
          <cell r="AQ794">
            <v>640</v>
          </cell>
          <cell r="AR794">
            <v>640</v>
          </cell>
          <cell r="AS794">
            <v>0</v>
          </cell>
          <cell r="AT794">
            <v>0</v>
          </cell>
          <cell r="AW794">
            <v>0</v>
          </cell>
          <cell r="AX794">
            <v>0</v>
          </cell>
          <cell r="AY794">
            <v>0</v>
          </cell>
          <cell r="BH794">
            <v>382</v>
          </cell>
          <cell r="BI794">
            <v>1671.26</v>
          </cell>
          <cell r="BL794">
            <v>384.19</v>
          </cell>
          <cell r="BM794" t="str">
            <v>LC Nº 674/92, ALTERADA P/ LC Nº 1055/08</v>
          </cell>
        </row>
        <row r="795">
          <cell r="A795" t="str">
            <v>4105301157NU E II2I</v>
          </cell>
          <cell r="B795">
            <v>4105</v>
          </cell>
          <cell r="C795">
            <v>30</v>
          </cell>
          <cell r="D795">
            <v>1157</v>
          </cell>
          <cell r="E795" t="str">
            <v>PSICÓLOGO ENCARREGADO</v>
          </cell>
          <cell r="F795" t="str">
            <v>NU E II</v>
          </cell>
          <cell r="G795">
            <v>3</v>
          </cell>
          <cell r="H795" t="str">
            <v>I</v>
          </cell>
          <cell r="I795">
            <v>4105</v>
          </cell>
          <cell r="J795">
            <v>416.86</v>
          </cell>
          <cell r="K795" t="str">
            <v>AGENTE TÉCNICO DE ASSISTÊNCIA À SAÚDE</v>
          </cell>
          <cell r="L795">
            <v>2</v>
          </cell>
          <cell r="M795" t="str">
            <v>I</v>
          </cell>
          <cell r="N795">
            <v>968.03</v>
          </cell>
          <cell r="O795">
            <v>1035.78</v>
          </cell>
          <cell r="P795">
            <v>1035.78</v>
          </cell>
          <cell r="Q795">
            <v>0</v>
          </cell>
          <cell r="S795">
            <v>0.12</v>
          </cell>
          <cell r="T795">
            <v>53.46</v>
          </cell>
          <cell r="U795">
            <v>6.4</v>
          </cell>
          <cell r="V795">
            <v>640</v>
          </cell>
          <cell r="W795">
            <v>6.8479999999999999</v>
          </cell>
          <cell r="X795">
            <v>684.8</v>
          </cell>
          <cell r="Y795">
            <v>684.8</v>
          </cell>
          <cell r="Z795">
            <v>0.67</v>
          </cell>
          <cell r="AA795">
            <v>521.03</v>
          </cell>
          <cell r="AB795">
            <v>0</v>
          </cell>
          <cell r="AQ795">
            <v>640</v>
          </cell>
          <cell r="AR795">
            <v>640</v>
          </cell>
          <cell r="AS795">
            <v>0</v>
          </cell>
          <cell r="AT795">
            <v>0</v>
          </cell>
          <cell r="AW795">
            <v>0</v>
          </cell>
          <cell r="AX795">
            <v>0</v>
          </cell>
          <cell r="AY795">
            <v>0</v>
          </cell>
          <cell r="BH795">
            <v>382</v>
          </cell>
          <cell r="BI795">
            <v>1720.58</v>
          </cell>
          <cell r="BL795">
            <v>416.84</v>
          </cell>
          <cell r="BM795" t="str">
            <v>LC Nº 674/92, ALTERADA P/ LC Nº 1055/08</v>
          </cell>
        </row>
        <row r="796">
          <cell r="A796" t="str">
            <v>4105301157NU E II2J</v>
          </cell>
          <cell r="B796">
            <v>4105</v>
          </cell>
          <cell r="C796">
            <v>30</v>
          </cell>
          <cell r="D796">
            <v>1157</v>
          </cell>
          <cell r="E796" t="str">
            <v>PSICÓLOGO ENCARREGADO</v>
          </cell>
          <cell r="F796" t="str">
            <v>NU E II</v>
          </cell>
          <cell r="G796">
            <v>3</v>
          </cell>
          <cell r="H796" t="str">
            <v>J</v>
          </cell>
          <cell r="I796">
            <v>4105</v>
          </cell>
          <cell r="J796">
            <v>452.29</v>
          </cell>
          <cell r="K796" t="str">
            <v>AGENTE TÉCNICO DE ASSISTÊNCIA À SAÚDE</v>
          </cell>
          <cell r="L796">
            <v>2</v>
          </cell>
          <cell r="M796" t="str">
            <v>J</v>
          </cell>
          <cell r="N796">
            <v>1016.43</v>
          </cell>
          <cell r="O796">
            <v>1087.57</v>
          </cell>
          <cell r="P796">
            <v>1087.57</v>
          </cell>
          <cell r="Q796">
            <v>0</v>
          </cell>
          <cell r="S796">
            <v>0.12</v>
          </cell>
          <cell r="T796">
            <v>53.46</v>
          </cell>
          <cell r="U796">
            <v>6.4</v>
          </cell>
          <cell r="V796">
            <v>640</v>
          </cell>
          <cell r="W796">
            <v>6.8479999999999999</v>
          </cell>
          <cell r="X796">
            <v>684.8</v>
          </cell>
          <cell r="Y796">
            <v>684.8</v>
          </cell>
          <cell r="Z796">
            <v>0.67</v>
          </cell>
          <cell r="AA796">
            <v>521.03</v>
          </cell>
          <cell r="AB796">
            <v>0</v>
          </cell>
          <cell r="AQ796">
            <v>640</v>
          </cell>
          <cell r="AR796">
            <v>640</v>
          </cell>
          <cell r="AS796">
            <v>0</v>
          </cell>
          <cell r="AT796">
            <v>0</v>
          </cell>
          <cell r="AW796">
            <v>0</v>
          </cell>
          <cell r="AX796">
            <v>0</v>
          </cell>
          <cell r="AY796">
            <v>0</v>
          </cell>
          <cell r="BH796">
            <v>382</v>
          </cell>
          <cell r="BI796">
            <v>1772.37</v>
          </cell>
          <cell r="BL796">
            <v>452.29</v>
          </cell>
          <cell r="BM796" t="str">
            <v>LC Nº 674/92, ALTERADA P/ LC Nº 1055/08</v>
          </cell>
        </row>
        <row r="797">
          <cell r="A797" t="str">
            <v>41063011571G</v>
          </cell>
          <cell r="B797">
            <v>4106</v>
          </cell>
          <cell r="C797">
            <v>30</v>
          </cell>
          <cell r="D797">
            <v>1157</v>
          </cell>
          <cell r="K797" t="str">
            <v>AGENTE TÉCNICO DE ASSISTÊNCIA À SAÚDE</v>
          </cell>
          <cell r="L797">
            <v>1</v>
          </cell>
          <cell r="M797" t="str">
            <v>G</v>
          </cell>
          <cell r="N797">
            <v>1067.25</v>
          </cell>
          <cell r="O797">
            <v>1141.95</v>
          </cell>
          <cell r="P797">
            <v>1141.95</v>
          </cell>
          <cell r="U797">
            <v>6.4</v>
          </cell>
          <cell r="V797">
            <v>640</v>
          </cell>
          <cell r="W797">
            <v>6.8479999999999999</v>
          </cell>
          <cell r="X797">
            <v>684.8</v>
          </cell>
          <cell r="Y797">
            <v>684.8</v>
          </cell>
          <cell r="AB797">
            <v>0</v>
          </cell>
          <cell r="AQ797">
            <v>640</v>
          </cell>
          <cell r="AR797">
            <v>640</v>
          </cell>
          <cell r="AX797">
            <v>0</v>
          </cell>
          <cell r="BI797">
            <v>1826.75</v>
          </cell>
        </row>
        <row r="798">
          <cell r="A798" t="str">
            <v>41063011571H</v>
          </cell>
          <cell r="B798">
            <v>4106</v>
          </cell>
          <cell r="C798">
            <v>30</v>
          </cell>
          <cell r="D798">
            <v>1157</v>
          </cell>
          <cell r="K798" t="str">
            <v>AGENTE TÉCNICO DE ASSISTÊNCIA À SAÚDE</v>
          </cell>
          <cell r="L798">
            <v>1</v>
          </cell>
          <cell r="M798" t="str">
            <v>H</v>
          </cell>
          <cell r="N798">
            <v>1120.6099999999999</v>
          </cell>
          <cell r="O798">
            <v>368.87</v>
          </cell>
          <cell r="P798">
            <v>368.87</v>
          </cell>
          <cell r="U798">
            <v>6.4</v>
          </cell>
          <cell r="V798">
            <v>640</v>
          </cell>
          <cell r="W798">
            <v>6.8479999999999999</v>
          </cell>
          <cell r="X798">
            <v>684.8</v>
          </cell>
          <cell r="Y798">
            <v>684.8</v>
          </cell>
          <cell r="AB798">
            <v>0</v>
          </cell>
          <cell r="AQ798">
            <v>640</v>
          </cell>
          <cell r="AR798">
            <v>640</v>
          </cell>
          <cell r="AX798">
            <v>0</v>
          </cell>
          <cell r="BI798">
            <v>1053.67</v>
          </cell>
        </row>
        <row r="799">
          <cell r="A799" t="str">
            <v>41063011571I</v>
          </cell>
          <cell r="B799">
            <v>4106</v>
          </cell>
          <cell r="C799">
            <v>30</v>
          </cell>
          <cell r="D799">
            <v>1157</v>
          </cell>
          <cell r="K799" t="str">
            <v>AGENTE TÉCNICO DE ASSISTÊNCIA À SAÚDE</v>
          </cell>
          <cell r="L799">
            <v>1</v>
          </cell>
          <cell r="M799" t="str">
            <v>I</v>
          </cell>
          <cell r="N799">
            <v>1176.6400000000001</v>
          </cell>
          <cell r="O799">
            <v>387.31</v>
          </cell>
          <cell r="P799">
            <v>387.31</v>
          </cell>
          <cell r="U799">
            <v>6.4</v>
          </cell>
          <cell r="V799">
            <v>640</v>
          </cell>
          <cell r="W799">
            <v>6.8479999999999999</v>
          </cell>
          <cell r="X799">
            <v>684.8</v>
          </cell>
          <cell r="Y799">
            <v>684.8</v>
          </cell>
          <cell r="AB799">
            <v>0</v>
          </cell>
          <cell r="AQ799">
            <v>640</v>
          </cell>
          <cell r="AR799">
            <v>640</v>
          </cell>
          <cell r="AX799">
            <v>0</v>
          </cell>
          <cell r="BI799">
            <v>1072.1099999999999</v>
          </cell>
        </row>
        <row r="800">
          <cell r="A800" t="str">
            <v>41063011571J</v>
          </cell>
          <cell r="B800">
            <v>4106</v>
          </cell>
          <cell r="C800">
            <v>30</v>
          </cell>
          <cell r="D800">
            <v>1157</v>
          </cell>
          <cell r="K800" t="str">
            <v>AGENTE TÉCNICO DE ASSISTÊNCIA À SAÚDE</v>
          </cell>
          <cell r="L800">
            <v>1</v>
          </cell>
          <cell r="M800" t="str">
            <v>J</v>
          </cell>
          <cell r="N800">
            <v>1235.47</v>
          </cell>
          <cell r="O800">
            <v>406.68</v>
          </cell>
          <cell r="P800">
            <v>406.68</v>
          </cell>
          <cell r="U800">
            <v>6.4</v>
          </cell>
          <cell r="V800">
            <v>640</v>
          </cell>
          <cell r="W800">
            <v>6.8479999999999999</v>
          </cell>
          <cell r="X800">
            <v>684.8</v>
          </cell>
          <cell r="Y800">
            <v>684.8</v>
          </cell>
          <cell r="AB800">
            <v>0</v>
          </cell>
          <cell r="AQ800">
            <v>640</v>
          </cell>
          <cell r="AR800">
            <v>640</v>
          </cell>
          <cell r="AX800">
            <v>0</v>
          </cell>
          <cell r="BI800">
            <v>1091.48</v>
          </cell>
        </row>
        <row r="801">
          <cell r="A801" t="str">
            <v>4106301157NE1A</v>
          </cell>
          <cell r="B801">
            <v>4106</v>
          </cell>
          <cell r="C801">
            <v>30</v>
          </cell>
          <cell r="D801">
            <v>1157</v>
          </cell>
          <cell r="E801" t="str">
            <v>AJUDANTE DE LABORATÓRIO</v>
          </cell>
          <cell r="F801" t="str">
            <v>NE</v>
          </cell>
          <cell r="G801">
            <v>1</v>
          </cell>
          <cell r="H801" t="str">
            <v>A</v>
          </cell>
          <cell r="I801">
            <v>4106</v>
          </cell>
          <cell r="J801">
            <v>62.47</v>
          </cell>
          <cell r="K801" t="str">
            <v>AGENTE TÉCNICO DE ASSISTÊNCIA À SAÚDE</v>
          </cell>
          <cell r="L801">
            <v>1</v>
          </cell>
          <cell r="M801" t="str">
            <v>A</v>
          </cell>
          <cell r="N801">
            <v>245</v>
          </cell>
          <cell r="O801">
            <v>262.14999999999998</v>
          </cell>
          <cell r="P801">
            <v>262.14999999999998</v>
          </cell>
          <cell r="Q801">
            <v>0</v>
          </cell>
          <cell r="S801">
            <v>0.05</v>
          </cell>
          <cell r="T801">
            <v>22.27</v>
          </cell>
          <cell r="U801">
            <v>6.4</v>
          </cell>
          <cell r="V801">
            <v>640</v>
          </cell>
          <cell r="W801">
            <v>6.8479999999999999</v>
          </cell>
          <cell r="X801">
            <v>684.8</v>
          </cell>
          <cell r="Y801">
            <v>684.8</v>
          </cell>
          <cell r="Z801">
            <v>0.33</v>
          </cell>
          <cell r="AA801">
            <v>256.62</v>
          </cell>
          <cell r="AB801">
            <v>0</v>
          </cell>
          <cell r="AQ801">
            <v>640</v>
          </cell>
          <cell r="AR801">
            <v>640</v>
          </cell>
          <cell r="AS801">
            <v>0</v>
          </cell>
          <cell r="AT801">
            <v>0</v>
          </cell>
          <cell r="AW801">
            <v>0</v>
          </cell>
          <cell r="AX801">
            <v>0</v>
          </cell>
          <cell r="AY801">
            <v>0</v>
          </cell>
          <cell r="BH801">
            <v>382</v>
          </cell>
          <cell r="BI801">
            <v>946.95</v>
          </cell>
          <cell r="BL801">
            <v>62.47</v>
          </cell>
          <cell r="BM801" t="str">
            <v>LC Nº 674/92, ALTERADA P/ LC Nº 1055/08</v>
          </cell>
        </row>
        <row r="802">
          <cell r="A802" t="str">
            <v>4106301157NE1B</v>
          </cell>
          <cell r="B802">
            <v>4106</v>
          </cell>
          <cell r="C802">
            <v>30</v>
          </cell>
          <cell r="D802">
            <v>1157</v>
          </cell>
          <cell r="E802" t="str">
            <v>AJUDANTE DE LABORATÓRIO</v>
          </cell>
          <cell r="F802" t="str">
            <v>NE</v>
          </cell>
          <cell r="G802">
            <v>1</v>
          </cell>
          <cell r="H802" t="str">
            <v>B</v>
          </cell>
          <cell r="I802">
            <v>4106</v>
          </cell>
          <cell r="J802">
            <v>67.78</v>
          </cell>
          <cell r="K802" t="str">
            <v>AGENTE TÉCNICO DE ASSISTÊNCIA À SAÚDE</v>
          </cell>
          <cell r="L802">
            <v>1</v>
          </cell>
          <cell r="M802" t="str">
            <v>B</v>
          </cell>
          <cell r="N802">
            <v>257.25</v>
          </cell>
          <cell r="O802">
            <v>275.26</v>
          </cell>
          <cell r="P802">
            <v>275.26</v>
          </cell>
          <cell r="Q802">
            <v>0</v>
          </cell>
          <cell r="S802">
            <v>0.05</v>
          </cell>
          <cell r="T802">
            <v>22.27</v>
          </cell>
          <cell r="U802">
            <v>6.4</v>
          </cell>
          <cell r="V802">
            <v>640</v>
          </cell>
          <cell r="W802">
            <v>6.8479999999999999</v>
          </cell>
          <cell r="X802">
            <v>684.8</v>
          </cell>
          <cell r="Y802">
            <v>684.8</v>
          </cell>
          <cell r="Z802">
            <v>0.33</v>
          </cell>
          <cell r="AA802">
            <v>256.62</v>
          </cell>
          <cell r="AB802">
            <v>0</v>
          </cell>
          <cell r="AQ802">
            <v>640</v>
          </cell>
          <cell r="AR802">
            <v>640</v>
          </cell>
          <cell r="AS802">
            <v>0</v>
          </cell>
          <cell r="AT802">
            <v>0</v>
          </cell>
          <cell r="AW802">
            <v>0</v>
          </cell>
          <cell r="AX802">
            <v>0</v>
          </cell>
          <cell r="AY802">
            <v>0</v>
          </cell>
          <cell r="BH802">
            <v>382</v>
          </cell>
          <cell r="BI802">
            <v>960.06</v>
          </cell>
          <cell r="BL802">
            <v>67.77</v>
          </cell>
          <cell r="BM802" t="str">
            <v>LC Nº 674/92, ALTERADA P/ LC Nº 1055/08</v>
          </cell>
        </row>
        <row r="803">
          <cell r="A803" t="str">
            <v>4106301157NE1C</v>
          </cell>
          <cell r="B803">
            <v>4106</v>
          </cell>
          <cell r="C803">
            <v>30</v>
          </cell>
          <cell r="D803">
            <v>1157</v>
          </cell>
          <cell r="E803" t="str">
            <v>AJUDANTE DE LABORATÓRIO</v>
          </cell>
          <cell r="F803" t="str">
            <v>NE</v>
          </cell>
          <cell r="G803">
            <v>1</v>
          </cell>
          <cell r="H803" t="str">
            <v>C</v>
          </cell>
          <cell r="I803">
            <v>4106</v>
          </cell>
          <cell r="J803">
            <v>73.540000000000006</v>
          </cell>
          <cell r="K803" t="str">
            <v>AGENTE TÉCNICO DE ASSISTÊNCIA À SAÚDE</v>
          </cell>
          <cell r="L803">
            <v>1</v>
          </cell>
          <cell r="M803" t="str">
            <v>C</v>
          </cell>
          <cell r="N803">
            <v>270.11</v>
          </cell>
          <cell r="O803">
            <v>289.02</v>
          </cell>
          <cell r="P803">
            <v>289.02</v>
          </cell>
          <cell r="Q803">
            <v>0</v>
          </cell>
          <cell r="S803">
            <v>0.05</v>
          </cell>
          <cell r="T803">
            <v>22.27</v>
          </cell>
          <cell r="U803">
            <v>6.4</v>
          </cell>
          <cell r="V803">
            <v>640</v>
          </cell>
          <cell r="W803">
            <v>6.8479999999999999</v>
          </cell>
          <cell r="X803">
            <v>684.8</v>
          </cell>
          <cell r="Y803">
            <v>684.8</v>
          </cell>
          <cell r="Z803">
            <v>0.33</v>
          </cell>
          <cell r="AA803">
            <v>256.62</v>
          </cell>
          <cell r="AB803">
            <v>0</v>
          </cell>
          <cell r="AQ803">
            <v>640</v>
          </cell>
          <cell r="AR803">
            <v>640</v>
          </cell>
          <cell r="AS803">
            <v>0</v>
          </cell>
          <cell r="AT803">
            <v>0</v>
          </cell>
          <cell r="AW803">
            <v>0</v>
          </cell>
          <cell r="AX803">
            <v>0</v>
          </cell>
          <cell r="AY803">
            <v>0</v>
          </cell>
          <cell r="BH803">
            <v>382</v>
          </cell>
          <cell r="BI803">
            <v>973.82</v>
          </cell>
          <cell r="BL803">
            <v>73.540000000000006</v>
          </cell>
          <cell r="BM803" t="str">
            <v>LC Nº 674/92, ALTERADA P/ LC Nº 1055/08</v>
          </cell>
        </row>
        <row r="804">
          <cell r="A804" t="str">
            <v>4106301157NE1D</v>
          </cell>
          <cell r="B804">
            <v>4106</v>
          </cell>
          <cell r="C804">
            <v>30</v>
          </cell>
          <cell r="D804">
            <v>1157</v>
          </cell>
          <cell r="E804" t="str">
            <v>AJUDANTE DE LABORATÓRIO</v>
          </cell>
          <cell r="F804" t="str">
            <v>NE</v>
          </cell>
          <cell r="G804">
            <v>1</v>
          </cell>
          <cell r="H804" t="str">
            <v>D</v>
          </cell>
          <cell r="I804">
            <v>4106</v>
          </cell>
          <cell r="J804">
            <v>79.790000000000006</v>
          </cell>
          <cell r="K804" t="str">
            <v>AGENTE TÉCNICO DE ASSISTÊNCIA À SAÚDE</v>
          </cell>
          <cell r="L804">
            <v>1</v>
          </cell>
          <cell r="M804" t="str">
            <v>D</v>
          </cell>
          <cell r="N804">
            <v>283.62</v>
          </cell>
          <cell r="O804">
            <v>303.47000000000003</v>
          </cell>
          <cell r="P804">
            <v>303.47000000000003</v>
          </cell>
          <cell r="Q804">
            <v>0</v>
          </cell>
          <cell r="S804">
            <v>0.05</v>
          </cell>
          <cell r="T804">
            <v>22.27</v>
          </cell>
          <cell r="U804">
            <v>6.4</v>
          </cell>
          <cell r="V804">
            <v>640</v>
          </cell>
          <cell r="W804">
            <v>6.8479999999999999</v>
          </cell>
          <cell r="X804">
            <v>684.8</v>
          </cell>
          <cell r="Y804">
            <v>684.8</v>
          </cell>
          <cell r="Z804">
            <v>0.33</v>
          </cell>
          <cell r="AA804">
            <v>256.62</v>
          </cell>
          <cell r="AB804">
            <v>0</v>
          </cell>
          <cell r="AQ804">
            <v>640</v>
          </cell>
          <cell r="AR804">
            <v>640</v>
          </cell>
          <cell r="AS804">
            <v>0</v>
          </cell>
          <cell r="AT804">
            <v>0</v>
          </cell>
          <cell r="AW804">
            <v>0</v>
          </cell>
          <cell r="AX804">
            <v>0</v>
          </cell>
          <cell r="AY804">
            <v>0</v>
          </cell>
          <cell r="BH804">
            <v>382</v>
          </cell>
          <cell r="BI804">
            <v>988.27</v>
          </cell>
          <cell r="BL804">
            <v>79.790000000000006</v>
          </cell>
          <cell r="BM804" t="str">
            <v>LC Nº 674/92, ALTERADA P/ LC Nº 1055/08</v>
          </cell>
        </row>
        <row r="805">
          <cell r="A805" t="str">
            <v>4106301157NE1E</v>
          </cell>
          <cell r="B805">
            <v>4106</v>
          </cell>
          <cell r="C805">
            <v>30</v>
          </cell>
          <cell r="D805">
            <v>1157</v>
          </cell>
          <cell r="E805" t="str">
            <v>AJUDANTE DE LABORATÓRIO</v>
          </cell>
          <cell r="F805" t="str">
            <v>NE</v>
          </cell>
          <cell r="G805">
            <v>1</v>
          </cell>
          <cell r="H805" t="str">
            <v>E</v>
          </cell>
          <cell r="I805">
            <v>4106</v>
          </cell>
          <cell r="J805">
            <v>86.57</v>
          </cell>
          <cell r="K805" t="str">
            <v>AGENTE TÉCNICO DE ASSISTÊNCIA À SAÚDE</v>
          </cell>
          <cell r="L805">
            <v>1</v>
          </cell>
          <cell r="M805" t="str">
            <v>E</v>
          </cell>
          <cell r="N805">
            <v>297.8</v>
          </cell>
          <cell r="O805">
            <v>318.64</v>
          </cell>
          <cell r="P805">
            <v>318.64</v>
          </cell>
          <cell r="Q805">
            <v>0</v>
          </cell>
          <cell r="S805">
            <v>0.05</v>
          </cell>
          <cell r="T805">
            <v>22.27</v>
          </cell>
          <cell r="U805">
            <v>6.4</v>
          </cell>
          <cell r="V805">
            <v>640</v>
          </cell>
          <cell r="W805">
            <v>6.8479999999999999</v>
          </cell>
          <cell r="X805">
            <v>684.8</v>
          </cell>
          <cell r="Y805">
            <v>684.8</v>
          </cell>
          <cell r="Z805">
            <v>0.33</v>
          </cell>
          <cell r="AA805">
            <v>256.62</v>
          </cell>
          <cell r="AB805">
            <v>0</v>
          </cell>
          <cell r="AQ805">
            <v>640</v>
          </cell>
          <cell r="AR805">
            <v>640</v>
          </cell>
          <cell r="AS805">
            <v>0</v>
          </cell>
          <cell r="AT805">
            <v>0</v>
          </cell>
          <cell r="AW805">
            <v>0</v>
          </cell>
          <cell r="AX805">
            <v>0</v>
          </cell>
          <cell r="AY805">
            <v>0</v>
          </cell>
          <cell r="BH805">
            <v>382</v>
          </cell>
          <cell r="BI805">
            <v>1003.44</v>
          </cell>
          <cell r="BL805">
            <v>86.56</v>
          </cell>
          <cell r="BM805" t="str">
            <v>LC Nº 674/92, ALTERADA P/ LC Nº 1055/08</v>
          </cell>
        </row>
        <row r="806">
          <cell r="A806" t="str">
            <v>4106301157NE1F</v>
          </cell>
          <cell r="B806">
            <v>4106</v>
          </cell>
          <cell r="C806">
            <v>30</v>
          </cell>
          <cell r="D806">
            <v>1157</v>
          </cell>
          <cell r="E806" t="str">
            <v>AJUDANTE DE LABORATÓRIO</v>
          </cell>
          <cell r="F806" t="str">
            <v>NE</v>
          </cell>
          <cell r="G806">
            <v>1</v>
          </cell>
          <cell r="H806" t="str">
            <v>F</v>
          </cell>
          <cell r="I806">
            <v>4106</v>
          </cell>
          <cell r="J806">
            <v>93.93</v>
          </cell>
          <cell r="K806" t="str">
            <v>AGENTE TÉCNICO DE ASSISTÊNCIA À SAÚDE</v>
          </cell>
          <cell r="L806">
            <v>1</v>
          </cell>
          <cell r="M806" t="str">
            <v>F</v>
          </cell>
          <cell r="N806">
            <v>312.69</v>
          </cell>
          <cell r="O806">
            <v>334.58</v>
          </cell>
          <cell r="P806">
            <v>334.58</v>
          </cell>
          <cell r="Q806">
            <v>0</v>
          </cell>
          <cell r="S806">
            <v>0.05</v>
          </cell>
          <cell r="T806">
            <v>22.27</v>
          </cell>
          <cell r="U806">
            <v>6.4</v>
          </cell>
          <cell r="V806">
            <v>640</v>
          </cell>
          <cell r="W806">
            <v>6.8479999999999999</v>
          </cell>
          <cell r="X806">
            <v>684.8</v>
          </cell>
          <cell r="Y806">
            <v>684.8</v>
          </cell>
          <cell r="Z806">
            <v>0.33</v>
          </cell>
          <cell r="AA806">
            <v>256.62</v>
          </cell>
          <cell r="AB806">
            <v>0</v>
          </cell>
          <cell r="AQ806">
            <v>640</v>
          </cell>
          <cell r="AR806">
            <v>640</v>
          </cell>
          <cell r="AS806">
            <v>0</v>
          </cell>
          <cell r="AT806">
            <v>0</v>
          </cell>
          <cell r="AW806">
            <v>0</v>
          </cell>
          <cell r="AX806">
            <v>0</v>
          </cell>
          <cell r="AY806">
            <v>0</v>
          </cell>
          <cell r="BH806">
            <v>382</v>
          </cell>
          <cell r="BI806">
            <v>1019.38</v>
          </cell>
          <cell r="BL806">
            <v>93.92</v>
          </cell>
          <cell r="BM806" t="str">
            <v>LC Nº 674/92, ALTERADA P/ LC Nº 1055/08</v>
          </cell>
        </row>
        <row r="807">
          <cell r="A807" t="str">
            <v>415140700NU4A</v>
          </cell>
          <cell r="B807">
            <v>4151</v>
          </cell>
          <cell r="C807">
            <v>40</v>
          </cell>
          <cell r="D807">
            <v>700</v>
          </cell>
          <cell r="E807" t="str">
            <v>CONTADOR</v>
          </cell>
          <cell r="F807" t="str">
            <v>NU</v>
          </cell>
          <cell r="G807">
            <v>4</v>
          </cell>
          <cell r="H807" t="str">
            <v>A</v>
          </cell>
          <cell r="I807">
            <v>4151</v>
          </cell>
          <cell r="J807">
            <v>223.56</v>
          </cell>
          <cell r="K807" t="str">
            <v>CONTADOR</v>
          </cell>
          <cell r="L807">
            <v>4</v>
          </cell>
          <cell r="M807" t="str">
            <v>A</v>
          </cell>
          <cell r="N807">
            <v>223.56</v>
          </cell>
          <cell r="O807">
            <v>223.56</v>
          </cell>
          <cell r="P807">
            <v>223.56</v>
          </cell>
          <cell r="Q807">
            <v>0</v>
          </cell>
          <cell r="S807">
            <v>0.12</v>
          </cell>
          <cell r="T807">
            <v>53.46</v>
          </cell>
          <cell r="U807">
            <v>0.54</v>
          </cell>
          <cell r="V807">
            <v>54</v>
          </cell>
          <cell r="W807">
            <v>0.54</v>
          </cell>
          <cell r="X807">
            <v>54</v>
          </cell>
          <cell r="Y807">
            <v>54</v>
          </cell>
          <cell r="Z807">
            <v>0.67</v>
          </cell>
          <cell r="AA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W807">
            <v>0</v>
          </cell>
          <cell r="AX807">
            <v>0</v>
          </cell>
          <cell r="AY807">
            <v>60</v>
          </cell>
          <cell r="BH807">
            <v>510</v>
          </cell>
          <cell r="BI807">
            <v>277.56</v>
          </cell>
          <cell r="BL807">
            <v>223.56</v>
          </cell>
          <cell r="BM807" t="str">
            <v>LC Nº 700/92</v>
          </cell>
        </row>
        <row r="808">
          <cell r="A808" t="str">
            <v>415140700NU4B</v>
          </cell>
          <cell r="B808">
            <v>4151</v>
          </cell>
          <cell r="C808">
            <v>40</v>
          </cell>
          <cell r="D808">
            <v>700</v>
          </cell>
          <cell r="E808" t="str">
            <v>CONTADOR</v>
          </cell>
          <cell r="F808" t="str">
            <v>NU</v>
          </cell>
          <cell r="G808">
            <v>4</v>
          </cell>
          <cell r="H808" t="str">
            <v>B</v>
          </cell>
          <cell r="I808">
            <v>4151</v>
          </cell>
          <cell r="J808">
            <v>242.57</v>
          </cell>
          <cell r="K808" t="str">
            <v>CONTADOR</v>
          </cell>
          <cell r="L808">
            <v>4</v>
          </cell>
          <cell r="M808" t="str">
            <v>B</v>
          </cell>
          <cell r="N808">
            <v>242.57</v>
          </cell>
          <cell r="O808">
            <v>242.57</v>
          </cell>
          <cell r="P808">
            <v>242.57</v>
          </cell>
          <cell r="Q808">
            <v>0</v>
          </cell>
          <cell r="S808">
            <v>0.12</v>
          </cell>
          <cell r="T808">
            <v>53.46</v>
          </cell>
          <cell r="U808">
            <v>0.54</v>
          </cell>
          <cell r="V808">
            <v>54</v>
          </cell>
          <cell r="W808">
            <v>0.54</v>
          </cell>
          <cell r="X808">
            <v>54</v>
          </cell>
          <cell r="Y808">
            <v>54</v>
          </cell>
          <cell r="Z808">
            <v>0</v>
          </cell>
          <cell r="AA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W808">
            <v>0</v>
          </cell>
          <cell r="AX808">
            <v>0</v>
          </cell>
          <cell r="AY808">
            <v>60</v>
          </cell>
          <cell r="BH808">
            <v>510</v>
          </cell>
          <cell r="BI808">
            <v>296.57</v>
          </cell>
          <cell r="BL808">
            <v>242.57</v>
          </cell>
          <cell r="BM808" t="str">
            <v>LC Nº 700/92</v>
          </cell>
        </row>
        <row r="809">
          <cell r="A809" t="str">
            <v>415140700NU4C</v>
          </cell>
          <cell r="B809">
            <v>4151</v>
          </cell>
          <cell r="C809">
            <v>40</v>
          </cell>
          <cell r="D809">
            <v>700</v>
          </cell>
          <cell r="E809" t="str">
            <v>CONTADOR</v>
          </cell>
          <cell r="F809" t="str">
            <v>NU</v>
          </cell>
          <cell r="G809">
            <v>4</v>
          </cell>
          <cell r="H809" t="str">
            <v>C</v>
          </cell>
          <cell r="I809">
            <v>4151</v>
          </cell>
          <cell r="J809">
            <v>263.19</v>
          </cell>
          <cell r="K809" t="str">
            <v>CONTADOR</v>
          </cell>
          <cell r="L809">
            <v>4</v>
          </cell>
          <cell r="M809" t="str">
            <v>C</v>
          </cell>
          <cell r="N809">
            <v>263.19</v>
          </cell>
          <cell r="O809">
            <v>263.19</v>
          </cell>
          <cell r="P809">
            <v>263.19</v>
          </cell>
          <cell r="Q809">
            <v>0</v>
          </cell>
          <cell r="S809">
            <v>0.12</v>
          </cell>
          <cell r="T809">
            <v>53.46</v>
          </cell>
          <cell r="U809">
            <v>0.54</v>
          </cell>
          <cell r="V809">
            <v>54</v>
          </cell>
          <cell r="W809">
            <v>0.54</v>
          </cell>
          <cell r="X809">
            <v>54</v>
          </cell>
          <cell r="Y809">
            <v>54</v>
          </cell>
          <cell r="Z809">
            <v>0</v>
          </cell>
          <cell r="AA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W809">
            <v>0</v>
          </cell>
          <cell r="AX809">
            <v>0</v>
          </cell>
          <cell r="AY809">
            <v>60</v>
          </cell>
          <cell r="BH809">
            <v>510</v>
          </cell>
          <cell r="BI809">
            <v>317.19</v>
          </cell>
          <cell r="BL809">
            <v>263.19</v>
          </cell>
          <cell r="BM809" t="str">
            <v>LC Nº 700/92</v>
          </cell>
        </row>
        <row r="810">
          <cell r="A810" t="str">
            <v>415140700NU4D</v>
          </cell>
          <cell r="B810">
            <v>4151</v>
          </cell>
          <cell r="C810">
            <v>40</v>
          </cell>
          <cell r="D810">
            <v>700</v>
          </cell>
          <cell r="E810" t="str">
            <v>CONTADOR</v>
          </cell>
          <cell r="F810" t="str">
            <v>NU</v>
          </cell>
          <cell r="G810">
            <v>4</v>
          </cell>
          <cell r="H810" t="str">
            <v>D</v>
          </cell>
          <cell r="I810">
            <v>4151</v>
          </cell>
          <cell r="J810">
            <v>285.56</v>
          </cell>
          <cell r="K810" t="str">
            <v>CONTADOR</v>
          </cell>
          <cell r="L810">
            <v>4</v>
          </cell>
          <cell r="M810" t="str">
            <v>D</v>
          </cell>
          <cell r="N810">
            <v>285.56</v>
          </cell>
          <cell r="O810">
            <v>285.57</v>
          </cell>
          <cell r="P810">
            <v>285.57</v>
          </cell>
          <cell r="Q810">
            <v>0</v>
          </cell>
          <cell r="S810">
            <v>0.12</v>
          </cell>
          <cell r="T810">
            <v>53.46</v>
          </cell>
          <cell r="U810">
            <v>0.54</v>
          </cell>
          <cell r="V810">
            <v>54</v>
          </cell>
          <cell r="W810">
            <v>0.54</v>
          </cell>
          <cell r="X810">
            <v>54</v>
          </cell>
          <cell r="Y810">
            <v>54</v>
          </cell>
          <cell r="Z810">
            <v>0</v>
          </cell>
          <cell r="AA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W810">
            <v>0</v>
          </cell>
          <cell r="AX810">
            <v>0</v>
          </cell>
          <cell r="AY810">
            <v>60</v>
          </cell>
          <cell r="BH810">
            <v>510</v>
          </cell>
          <cell r="BI810">
            <v>339.57</v>
          </cell>
          <cell r="BL810">
            <v>285.57</v>
          </cell>
          <cell r="BM810" t="str">
            <v>LC Nº 700/92</v>
          </cell>
        </row>
        <row r="811">
          <cell r="A811" t="str">
            <v>415140700NU4E</v>
          </cell>
          <cell r="B811">
            <v>4151</v>
          </cell>
          <cell r="C811">
            <v>40</v>
          </cell>
          <cell r="D811">
            <v>700</v>
          </cell>
          <cell r="E811" t="str">
            <v>CONTADOR</v>
          </cell>
          <cell r="F811" t="str">
            <v>NU</v>
          </cell>
          <cell r="G811">
            <v>4</v>
          </cell>
          <cell r="H811" t="str">
            <v>E</v>
          </cell>
          <cell r="I811">
            <v>4151</v>
          </cell>
          <cell r="J811">
            <v>309.83</v>
          </cell>
          <cell r="K811" t="str">
            <v>CONTADOR</v>
          </cell>
          <cell r="L811">
            <v>4</v>
          </cell>
          <cell r="M811" t="str">
            <v>E</v>
          </cell>
          <cell r="N811">
            <v>309.83</v>
          </cell>
          <cell r="O811">
            <v>309.85000000000002</v>
          </cell>
          <cell r="P811">
            <v>309.85000000000002</v>
          </cell>
          <cell r="Q811">
            <v>0</v>
          </cell>
          <cell r="S811">
            <v>0.12</v>
          </cell>
          <cell r="T811">
            <v>53.46</v>
          </cell>
          <cell r="U811">
            <v>0.54</v>
          </cell>
          <cell r="V811">
            <v>54</v>
          </cell>
          <cell r="W811">
            <v>0.54</v>
          </cell>
          <cell r="X811">
            <v>54</v>
          </cell>
          <cell r="Y811">
            <v>54</v>
          </cell>
          <cell r="Z811">
            <v>0</v>
          </cell>
          <cell r="AA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W811">
            <v>0</v>
          </cell>
          <cell r="AX811">
            <v>0</v>
          </cell>
          <cell r="AY811">
            <v>60</v>
          </cell>
          <cell r="BH811">
            <v>510</v>
          </cell>
          <cell r="BI811">
            <v>363.85</v>
          </cell>
          <cell r="BL811">
            <v>309.85000000000002</v>
          </cell>
          <cell r="BM811" t="str">
            <v>LC Nº 700/92</v>
          </cell>
        </row>
        <row r="812">
          <cell r="A812" t="str">
            <v>415140700NU4F</v>
          </cell>
          <cell r="B812">
            <v>4151</v>
          </cell>
          <cell r="C812">
            <v>40</v>
          </cell>
          <cell r="D812">
            <v>700</v>
          </cell>
          <cell r="E812" t="str">
            <v>CONTADOR</v>
          </cell>
          <cell r="F812" t="str">
            <v>NU</v>
          </cell>
          <cell r="G812">
            <v>4</v>
          </cell>
          <cell r="H812" t="str">
            <v>F</v>
          </cell>
          <cell r="I812">
            <v>4151</v>
          </cell>
          <cell r="J812">
            <v>336.16</v>
          </cell>
          <cell r="K812" t="str">
            <v>CONTADOR</v>
          </cell>
          <cell r="L812">
            <v>4</v>
          </cell>
          <cell r="M812" t="str">
            <v>F</v>
          </cell>
          <cell r="N812">
            <v>336.16</v>
          </cell>
          <cell r="O812">
            <v>336.19</v>
          </cell>
          <cell r="P812">
            <v>336.19</v>
          </cell>
          <cell r="Q812">
            <v>0</v>
          </cell>
          <cell r="S812">
            <v>0.12</v>
          </cell>
          <cell r="T812">
            <v>53.46</v>
          </cell>
          <cell r="U812">
            <v>0.54</v>
          </cell>
          <cell r="V812">
            <v>54</v>
          </cell>
          <cell r="W812">
            <v>0.54</v>
          </cell>
          <cell r="X812">
            <v>54</v>
          </cell>
          <cell r="Y812">
            <v>54</v>
          </cell>
          <cell r="Z812">
            <v>0</v>
          </cell>
          <cell r="AA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W812">
            <v>0</v>
          </cell>
          <cell r="AX812">
            <v>0</v>
          </cell>
          <cell r="AY812">
            <v>60</v>
          </cell>
          <cell r="BH812">
            <v>510</v>
          </cell>
          <cell r="BI812">
            <v>390.19</v>
          </cell>
          <cell r="BL812">
            <v>336.19</v>
          </cell>
          <cell r="BM812" t="str">
            <v>LC Nº 700/92</v>
          </cell>
        </row>
        <row r="813">
          <cell r="A813" t="str">
            <v>415140700NU4G</v>
          </cell>
          <cell r="B813">
            <v>4151</v>
          </cell>
          <cell r="C813">
            <v>40</v>
          </cell>
          <cell r="D813">
            <v>700</v>
          </cell>
          <cell r="E813" t="str">
            <v>CONTADOR</v>
          </cell>
          <cell r="F813" t="str">
            <v>NU</v>
          </cell>
          <cell r="G813">
            <v>4</v>
          </cell>
          <cell r="H813" t="str">
            <v>G</v>
          </cell>
          <cell r="I813">
            <v>4151</v>
          </cell>
          <cell r="J813">
            <v>364.74</v>
          </cell>
          <cell r="K813" t="str">
            <v>CONTADOR</v>
          </cell>
          <cell r="L813">
            <v>4</v>
          </cell>
          <cell r="M813" t="str">
            <v>G</v>
          </cell>
          <cell r="N813">
            <v>364.74</v>
          </cell>
          <cell r="O813">
            <v>364.77</v>
          </cell>
          <cell r="P813">
            <v>364.77</v>
          </cell>
          <cell r="Q813">
            <v>0</v>
          </cell>
          <cell r="S813">
            <v>0.12</v>
          </cell>
          <cell r="T813">
            <v>53.46</v>
          </cell>
          <cell r="U813">
            <v>0.54</v>
          </cell>
          <cell r="V813">
            <v>54</v>
          </cell>
          <cell r="W813">
            <v>0.54</v>
          </cell>
          <cell r="X813">
            <v>54</v>
          </cell>
          <cell r="Y813">
            <v>54</v>
          </cell>
          <cell r="Z813">
            <v>0</v>
          </cell>
          <cell r="AA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W813">
            <v>0</v>
          </cell>
          <cell r="AX813">
            <v>0</v>
          </cell>
          <cell r="AY813">
            <v>60</v>
          </cell>
          <cell r="BH813">
            <v>510</v>
          </cell>
          <cell r="BI813">
            <v>418.77</v>
          </cell>
          <cell r="BL813">
            <v>364.77</v>
          </cell>
          <cell r="BM813" t="str">
            <v>LC Nº 700/92</v>
          </cell>
        </row>
        <row r="814">
          <cell r="A814" t="str">
            <v>415140700NU4H</v>
          </cell>
          <cell r="B814">
            <v>4151</v>
          </cell>
          <cell r="C814">
            <v>40</v>
          </cell>
          <cell r="D814">
            <v>700</v>
          </cell>
          <cell r="E814" t="str">
            <v>CONTADOR</v>
          </cell>
          <cell r="F814" t="str">
            <v>NU</v>
          </cell>
          <cell r="G814">
            <v>4</v>
          </cell>
          <cell r="H814" t="str">
            <v>H</v>
          </cell>
          <cell r="I814">
            <v>4151</v>
          </cell>
          <cell r="J814">
            <v>395.74</v>
          </cell>
          <cell r="K814" t="str">
            <v>CONTADOR</v>
          </cell>
          <cell r="L814">
            <v>4</v>
          </cell>
          <cell r="M814" t="str">
            <v>H</v>
          </cell>
          <cell r="N814">
            <v>395.74</v>
          </cell>
          <cell r="O814">
            <v>395.78</v>
          </cell>
          <cell r="P814">
            <v>395.78</v>
          </cell>
          <cell r="Q814">
            <v>0</v>
          </cell>
          <cell r="S814">
            <v>0.12</v>
          </cell>
          <cell r="T814">
            <v>53.46</v>
          </cell>
          <cell r="U814">
            <v>0.54</v>
          </cell>
          <cell r="V814">
            <v>54</v>
          </cell>
          <cell r="W814">
            <v>0.54</v>
          </cell>
          <cell r="X814">
            <v>54</v>
          </cell>
          <cell r="Y814">
            <v>54</v>
          </cell>
          <cell r="Z814">
            <v>0</v>
          </cell>
          <cell r="AA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W814">
            <v>0</v>
          </cell>
          <cell r="AX814">
            <v>0</v>
          </cell>
          <cell r="AY814">
            <v>60</v>
          </cell>
          <cell r="BH814">
            <v>510</v>
          </cell>
          <cell r="BI814">
            <v>449.78</v>
          </cell>
          <cell r="BL814">
            <v>395.78</v>
          </cell>
          <cell r="BM814" t="str">
            <v>LC Nº 700/92</v>
          </cell>
        </row>
        <row r="815">
          <cell r="A815" t="str">
            <v>415140700NU4I</v>
          </cell>
          <cell r="B815">
            <v>4151</v>
          </cell>
          <cell r="C815">
            <v>40</v>
          </cell>
          <cell r="D815">
            <v>700</v>
          </cell>
          <cell r="E815" t="str">
            <v>CONTADOR</v>
          </cell>
          <cell r="F815" t="str">
            <v>NU</v>
          </cell>
          <cell r="G815">
            <v>4</v>
          </cell>
          <cell r="H815" t="str">
            <v>I</v>
          </cell>
          <cell r="I815">
            <v>4151</v>
          </cell>
          <cell r="J815">
            <v>429.38</v>
          </cell>
          <cell r="K815" t="str">
            <v>CONTADOR</v>
          </cell>
          <cell r="L815">
            <v>4</v>
          </cell>
          <cell r="M815" t="str">
            <v>I</v>
          </cell>
          <cell r="N815">
            <v>429.38</v>
          </cell>
          <cell r="O815">
            <v>429.43</v>
          </cell>
          <cell r="P815">
            <v>429.43</v>
          </cell>
          <cell r="Q815">
            <v>0</v>
          </cell>
          <cell r="S815">
            <v>0.12</v>
          </cell>
          <cell r="T815">
            <v>53.46</v>
          </cell>
          <cell r="U815">
            <v>0.54</v>
          </cell>
          <cell r="V815">
            <v>54</v>
          </cell>
          <cell r="W815">
            <v>0.54</v>
          </cell>
          <cell r="X815">
            <v>54</v>
          </cell>
          <cell r="Y815">
            <v>54</v>
          </cell>
          <cell r="Z815">
            <v>0</v>
          </cell>
          <cell r="AA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W815">
            <v>0</v>
          </cell>
          <cell r="AX815">
            <v>0</v>
          </cell>
          <cell r="AY815">
            <v>60</v>
          </cell>
          <cell r="BH815">
            <v>510</v>
          </cell>
          <cell r="BI815">
            <v>483.43</v>
          </cell>
          <cell r="BL815">
            <v>429.43</v>
          </cell>
          <cell r="BM815" t="str">
            <v>LC Nº 700/92</v>
          </cell>
        </row>
        <row r="816">
          <cell r="A816" t="str">
            <v>415140700NU4J</v>
          </cell>
          <cell r="B816">
            <v>4151</v>
          </cell>
          <cell r="C816">
            <v>40</v>
          </cell>
          <cell r="D816">
            <v>700</v>
          </cell>
          <cell r="E816" t="str">
            <v>CONTADOR</v>
          </cell>
          <cell r="F816" t="str">
            <v>NU</v>
          </cell>
          <cell r="G816">
            <v>4</v>
          </cell>
          <cell r="H816" t="str">
            <v>J</v>
          </cell>
          <cell r="I816">
            <v>4151</v>
          </cell>
          <cell r="J816">
            <v>465.88</v>
          </cell>
          <cell r="K816" t="str">
            <v>CONTADOR</v>
          </cell>
          <cell r="L816">
            <v>4</v>
          </cell>
          <cell r="M816" t="str">
            <v>J</v>
          </cell>
          <cell r="N816">
            <v>465.88</v>
          </cell>
          <cell r="O816">
            <v>465.89</v>
          </cell>
          <cell r="P816">
            <v>465.89</v>
          </cell>
          <cell r="Q816">
            <v>0</v>
          </cell>
          <cell r="S816">
            <v>0.12</v>
          </cell>
          <cell r="T816">
            <v>53.46</v>
          </cell>
          <cell r="U816">
            <v>0.54</v>
          </cell>
          <cell r="V816">
            <v>54</v>
          </cell>
          <cell r="W816">
            <v>0.54</v>
          </cell>
          <cell r="X816">
            <v>54</v>
          </cell>
          <cell r="Y816">
            <v>54</v>
          </cell>
          <cell r="Z816">
            <v>0</v>
          </cell>
          <cell r="AA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W816">
            <v>0</v>
          </cell>
          <cell r="AX816">
            <v>0</v>
          </cell>
          <cell r="AY816">
            <v>60</v>
          </cell>
          <cell r="BH816">
            <v>510</v>
          </cell>
          <cell r="BI816">
            <v>519.89</v>
          </cell>
          <cell r="BL816">
            <v>465.89</v>
          </cell>
          <cell r="BM816" t="str">
            <v>LC Nº 700/92</v>
          </cell>
        </row>
        <row r="817">
          <cell r="A817" t="str">
            <v>415240700CEF4A</v>
          </cell>
          <cell r="B817">
            <v>4152</v>
          </cell>
          <cell r="C817">
            <v>40</v>
          </cell>
          <cell r="D817">
            <v>700</v>
          </cell>
          <cell r="E817" t="str">
            <v>JULGADOR TRIBUTÁRIO</v>
          </cell>
          <cell r="F817" t="str">
            <v>CEF</v>
          </cell>
          <cell r="G817">
            <v>4</v>
          </cell>
          <cell r="H817" t="str">
            <v>A</v>
          </cell>
          <cell r="I817">
            <v>4152</v>
          </cell>
          <cell r="J817">
            <v>223.56</v>
          </cell>
          <cell r="K817" t="str">
            <v>JULGADOR TRIBUTÁRIO</v>
          </cell>
          <cell r="L817">
            <v>4</v>
          </cell>
          <cell r="M817" t="str">
            <v>A</v>
          </cell>
          <cell r="N817">
            <v>223.56</v>
          </cell>
          <cell r="O817">
            <v>223.56</v>
          </cell>
          <cell r="P817">
            <v>223.56</v>
          </cell>
          <cell r="Q817">
            <v>0</v>
          </cell>
          <cell r="S817">
            <v>0.12</v>
          </cell>
          <cell r="T817">
            <v>53.46</v>
          </cell>
          <cell r="U817">
            <v>0.54</v>
          </cell>
          <cell r="V817">
            <v>54</v>
          </cell>
          <cell r="W817">
            <v>0.54</v>
          </cell>
          <cell r="X817">
            <v>54</v>
          </cell>
          <cell r="Y817">
            <v>54</v>
          </cell>
          <cell r="Z817">
            <v>0</v>
          </cell>
          <cell r="AA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W817">
            <v>0</v>
          </cell>
          <cell r="AX817">
            <v>0</v>
          </cell>
          <cell r="AY817">
            <v>60</v>
          </cell>
          <cell r="BH817">
            <v>510</v>
          </cell>
          <cell r="BI817">
            <v>277.56</v>
          </cell>
          <cell r="BL817">
            <v>223.56</v>
          </cell>
          <cell r="BM817" t="str">
            <v>LC Nº 700/92</v>
          </cell>
        </row>
        <row r="818">
          <cell r="A818" t="str">
            <v>415240700CEF4B</v>
          </cell>
          <cell r="B818">
            <v>4152</v>
          </cell>
          <cell r="C818">
            <v>40</v>
          </cell>
          <cell r="D818">
            <v>700</v>
          </cell>
          <cell r="E818" t="str">
            <v>JULGADOR TRIBUTÁRIO</v>
          </cell>
          <cell r="F818" t="str">
            <v>CEF</v>
          </cell>
          <cell r="G818">
            <v>4</v>
          </cell>
          <cell r="H818" t="str">
            <v>B</v>
          </cell>
          <cell r="I818">
            <v>4152</v>
          </cell>
          <cell r="J818">
            <v>242.57</v>
          </cell>
          <cell r="K818" t="str">
            <v>JULGADOR TRIBUTÁRIO</v>
          </cell>
          <cell r="L818">
            <v>4</v>
          </cell>
          <cell r="M818" t="str">
            <v>B</v>
          </cell>
          <cell r="N818">
            <v>242.57</v>
          </cell>
          <cell r="O818">
            <v>242.57</v>
          </cell>
          <cell r="P818">
            <v>242.57</v>
          </cell>
          <cell r="Q818">
            <v>0</v>
          </cell>
          <cell r="S818">
            <v>0.12</v>
          </cell>
          <cell r="T818">
            <v>53.46</v>
          </cell>
          <cell r="U818">
            <v>0.54</v>
          </cell>
          <cell r="V818">
            <v>54</v>
          </cell>
          <cell r="W818">
            <v>0.54</v>
          </cell>
          <cell r="X818">
            <v>54</v>
          </cell>
          <cell r="Y818">
            <v>54</v>
          </cell>
          <cell r="Z818">
            <v>0</v>
          </cell>
          <cell r="AA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W818">
            <v>0</v>
          </cell>
          <cell r="AX818">
            <v>0</v>
          </cell>
          <cell r="AY818">
            <v>60</v>
          </cell>
          <cell r="BH818">
            <v>510</v>
          </cell>
          <cell r="BI818">
            <v>296.57</v>
          </cell>
          <cell r="BL818">
            <v>242.57</v>
          </cell>
          <cell r="BM818" t="str">
            <v>LC Nº 700/92</v>
          </cell>
        </row>
        <row r="819">
          <cell r="A819" t="str">
            <v>415240700CEF4C</v>
          </cell>
          <cell r="B819">
            <v>4152</v>
          </cell>
          <cell r="C819">
            <v>40</v>
          </cell>
          <cell r="D819">
            <v>700</v>
          </cell>
          <cell r="E819" t="str">
            <v>JULGADOR TRIBUTÁRIO</v>
          </cell>
          <cell r="F819" t="str">
            <v>CEF</v>
          </cell>
          <cell r="G819">
            <v>4</v>
          </cell>
          <cell r="H819" t="str">
            <v>C</v>
          </cell>
          <cell r="I819">
            <v>4152</v>
          </cell>
          <cell r="J819">
            <v>263.19</v>
          </cell>
          <cell r="K819" t="str">
            <v>JULGADOR TRIBUTÁRIO</v>
          </cell>
          <cell r="L819">
            <v>4</v>
          </cell>
          <cell r="M819" t="str">
            <v>C</v>
          </cell>
          <cell r="N819">
            <v>263.19</v>
          </cell>
          <cell r="O819">
            <v>263.19</v>
          </cell>
          <cell r="P819">
            <v>263.19</v>
          </cell>
          <cell r="Q819">
            <v>0</v>
          </cell>
          <cell r="S819">
            <v>0.12</v>
          </cell>
          <cell r="T819">
            <v>53.46</v>
          </cell>
          <cell r="U819">
            <v>0.54</v>
          </cell>
          <cell r="V819">
            <v>54</v>
          </cell>
          <cell r="W819">
            <v>0.54</v>
          </cell>
          <cell r="X819">
            <v>54</v>
          </cell>
          <cell r="Y819">
            <v>54</v>
          </cell>
          <cell r="Z819">
            <v>0</v>
          </cell>
          <cell r="AA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W819">
            <v>0</v>
          </cell>
          <cell r="AX819">
            <v>0</v>
          </cell>
          <cell r="AY819">
            <v>60</v>
          </cell>
          <cell r="BH819">
            <v>510</v>
          </cell>
          <cell r="BI819">
            <v>317.19</v>
          </cell>
          <cell r="BL819">
            <v>263.19</v>
          </cell>
          <cell r="BM819" t="str">
            <v>LC Nº 700/92</v>
          </cell>
        </row>
        <row r="820">
          <cell r="A820" t="str">
            <v>415240700CEF4D</v>
          </cell>
          <cell r="B820">
            <v>4152</v>
          </cell>
          <cell r="C820">
            <v>40</v>
          </cell>
          <cell r="D820">
            <v>700</v>
          </cell>
          <cell r="E820" t="str">
            <v>JULGADOR TRIBUTÁRIO</v>
          </cell>
          <cell r="F820" t="str">
            <v>CEF</v>
          </cell>
          <cell r="G820">
            <v>4</v>
          </cell>
          <cell r="H820" t="str">
            <v>D</v>
          </cell>
          <cell r="I820">
            <v>4152</v>
          </cell>
          <cell r="J820">
            <v>285.56</v>
          </cell>
          <cell r="K820" t="str">
            <v>JULGADOR TRIBUTÁRIO</v>
          </cell>
          <cell r="L820">
            <v>4</v>
          </cell>
          <cell r="M820" t="str">
            <v>D</v>
          </cell>
          <cell r="N820">
            <v>285.56</v>
          </cell>
          <cell r="O820">
            <v>285.57</v>
          </cell>
          <cell r="P820">
            <v>285.57</v>
          </cell>
          <cell r="Q820">
            <v>0</v>
          </cell>
          <cell r="S820">
            <v>0.12</v>
          </cell>
          <cell r="T820">
            <v>53.46</v>
          </cell>
          <cell r="U820">
            <v>0.54</v>
          </cell>
          <cell r="V820">
            <v>54</v>
          </cell>
          <cell r="W820">
            <v>0.54</v>
          </cell>
          <cell r="X820">
            <v>54</v>
          </cell>
          <cell r="Y820">
            <v>54</v>
          </cell>
          <cell r="Z820">
            <v>0</v>
          </cell>
          <cell r="AA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W820">
            <v>0</v>
          </cell>
          <cell r="AX820">
            <v>0</v>
          </cell>
          <cell r="AY820">
            <v>60</v>
          </cell>
          <cell r="BH820">
            <v>510</v>
          </cell>
          <cell r="BI820">
            <v>339.57</v>
          </cell>
          <cell r="BL820">
            <v>285.57</v>
          </cell>
          <cell r="BM820" t="str">
            <v>LC Nº 700/92</v>
          </cell>
        </row>
        <row r="821">
          <cell r="A821" t="str">
            <v>415240700CEF4E</v>
          </cell>
          <cell r="B821">
            <v>4152</v>
          </cell>
          <cell r="C821">
            <v>40</v>
          </cell>
          <cell r="D821">
            <v>700</v>
          </cell>
          <cell r="E821" t="str">
            <v>JULGADOR TRIBUTÁRIO</v>
          </cell>
          <cell r="F821" t="str">
            <v>CEF</v>
          </cell>
          <cell r="G821">
            <v>4</v>
          </cell>
          <cell r="H821" t="str">
            <v>E</v>
          </cell>
          <cell r="I821">
            <v>4152</v>
          </cell>
          <cell r="J821">
            <v>309.83</v>
          </cell>
          <cell r="K821" t="str">
            <v>JULGADOR TRIBUTÁRIO</v>
          </cell>
          <cell r="L821">
            <v>4</v>
          </cell>
          <cell r="M821" t="str">
            <v>E</v>
          </cell>
          <cell r="N821">
            <v>309.83</v>
          </cell>
          <cell r="O821">
            <v>309.85000000000002</v>
          </cell>
          <cell r="P821">
            <v>309.85000000000002</v>
          </cell>
          <cell r="Q821">
            <v>0</v>
          </cell>
          <cell r="S821">
            <v>0.12</v>
          </cell>
          <cell r="T821">
            <v>53.46</v>
          </cell>
          <cell r="U821">
            <v>0.54</v>
          </cell>
          <cell r="V821">
            <v>54</v>
          </cell>
          <cell r="W821">
            <v>0.54</v>
          </cell>
          <cell r="X821">
            <v>54</v>
          </cell>
          <cell r="Y821">
            <v>54</v>
          </cell>
          <cell r="Z821">
            <v>0</v>
          </cell>
          <cell r="AA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W821">
            <v>0</v>
          </cell>
          <cell r="AX821">
            <v>0</v>
          </cell>
          <cell r="AY821">
            <v>60</v>
          </cell>
          <cell r="BH821">
            <v>510</v>
          </cell>
          <cell r="BI821">
            <v>363.85</v>
          </cell>
          <cell r="BL821">
            <v>309.85000000000002</v>
          </cell>
          <cell r="BM821" t="str">
            <v>LC Nº 700/92</v>
          </cell>
        </row>
        <row r="822">
          <cell r="A822" t="str">
            <v>415240700CEF4F</v>
          </cell>
          <cell r="B822">
            <v>4152</v>
          </cell>
          <cell r="C822">
            <v>40</v>
          </cell>
          <cell r="D822">
            <v>700</v>
          </cell>
          <cell r="E822" t="str">
            <v>JULGADOR TRIBUTÁRIO</v>
          </cell>
          <cell r="F822" t="str">
            <v>CEF</v>
          </cell>
          <cell r="G822">
            <v>4</v>
          </cell>
          <cell r="H822" t="str">
            <v>F</v>
          </cell>
          <cell r="I822">
            <v>4152</v>
          </cell>
          <cell r="J822">
            <v>336.16</v>
          </cell>
          <cell r="K822" t="str">
            <v>JULGADOR TRIBUTÁRIO</v>
          </cell>
          <cell r="L822">
            <v>4</v>
          </cell>
          <cell r="M822" t="str">
            <v>F</v>
          </cell>
          <cell r="N822">
            <v>336.16</v>
          </cell>
          <cell r="O822">
            <v>336.19</v>
          </cell>
          <cell r="P822">
            <v>336.19</v>
          </cell>
          <cell r="Q822">
            <v>0</v>
          </cell>
          <cell r="S822">
            <v>0.12</v>
          </cell>
          <cell r="T822">
            <v>53.46</v>
          </cell>
          <cell r="U822">
            <v>0.54</v>
          </cell>
          <cell r="V822">
            <v>54</v>
          </cell>
          <cell r="W822">
            <v>0.54</v>
          </cell>
          <cell r="X822">
            <v>54</v>
          </cell>
          <cell r="Y822">
            <v>54</v>
          </cell>
          <cell r="Z822">
            <v>0</v>
          </cell>
          <cell r="AA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W822">
            <v>0</v>
          </cell>
          <cell r="AX822">
            <v>0</v>
          </cell>
          <cell r="AY822">
            <v>60</v>
          </cell>
          <cell r="BH822">
            <v>510</v>
          </cell>
          <cell r="BI822">
            <v>390.19</v>
          </cell>
          <cell r="BL822">
            <v>336.19</v>
          </cell>
          <cell r="BM822" t="str">
            <v>LC Nº 700/92</v>
          </cell>
        </row>
        <row r="823">
          <cell r="A823" t="str">
            <v>415240700CEF4G</v>
          </cell>
          <cell r="B823">
            <v>4152</v>
          </cell>
          <cell r="C823">
            <v>40</v>
          </cell>
          <cell r="D823">
            <v>700</v>
          </cell>
          <cell r="E823" t="str">
            <v>JULGADOR TRIBUTÁRIO</v>
          </cell>
          <cell r="F823" t="str">
            <v>CEF</v>
          </cell>
          <cell r="G823">
            <v>4</v>
          </cell>
          <cell r="H823" t="str">
            <v>G</v>
          </cell>
          <cell r="I823">
            <v>4152</v>
          </cell>
          <cell r="J823">
            <v>364.74</v>
          </cell>
          <cell r="K823" t="str">
            <v>JULGADOR TRIBUTÁRIO</v>
          </cell>
          <cell r="L823">
            <v>4</v>
          </cell>
          <cell r="M823" t="str">
            <v>G</v>
          </cell>
          <cell r="N823">
            <v>364.74</v>
          </cell>
          <cell r="O823">
            <v>364.77</v>
          </cell>
          <cell r="P823">
            <v>364.77</v>
          </cell>
          <cell r="Q823">
            <v>0</v>
          </cell>
          <cell r="S823">
            <v>0.12</v>
          </cell>
          <cell r="T823">
            <v>53.46</v>
          </cell>
          <cell r="U823">
            <v>0.54</v>
          </cell>
          <cell r="V823">
            <v>54</v>
          </cell>
          <cell r="W823">
            <v>0.54</v>
          </cell>
          <cell r="X823">
            <v>54</v>
          </cell>
          <cell r="Y823">
            <v>54</v>
          </cell>
          <cell r="Z823">
            <v>0</v>
          </cell>
          <cell r="AA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W823">
            <v>0</v>
          </cell>
          <cell r="AX823">
            <v>0</v>
          </cell>
          <cell r="AY823">
            <v>60</v>
          </cell>
          <cell r="BH823">
            <v>510</v>
          </cell>
          <cell r="BI823">
            <v>418.77</v>
          </cell>
          <cell r="BL823">
            <v>364.77</v>
          </cell>
          <cell r="BM823" t="str">
            <v>LC Nº 700/92</v>
          </cell>
        </row>
        <row r="824">
          <cell r="A824" t="str">
            <v>415240700CEF4H</v>
          </cell>
          <cell r="B824">
            <v>4152</v>
          </cell>
          <cell r="C824">
            <v>40</v>
          </cell>
          <cell r="D824">
            <v>700</v>
          </cell>
          <cell r="E824" t="str">
            <v>JULGADOR TRIBUTÁRIO</v>
          </cell>
          <cell r="F824" t="str">
            <v>CEF</v>
          </cell>
          <cell r="G824">
            <v>4</v>
          </cell>
          <cell r="H824" t="str">
            <v>H</v>
          </cell>
          <cell r="I824">
            <v>4152</v>
          </cell>
          <cell r="J824">
            <v>395.74</v>
          </cell>
          <cell r="K824" t="str">
            <v>JULGADOR TRIBUTÁRIO</v>
          </cell>
          <cell r="L824">
            <v>4</v>
          </cell>
          <cell r="M824" t="str">
            <v>H</v>
          </cell>
          <cell r="N824">
            <v>395.74</v>
          </cell>
          <cell r="O824">
            <v>395.78</v>
          </cell>
          <cell r="P824">
            <v>395.78</v>
          </cell>
          <cell r="Q824">
            <v>0</v>
          </cell>
          <cell r="S824">
            <v>0.12</v>
          </cell>
          <cell r="T824">
            <v>53.46</v>
          </cell>
          <cell r="U824">
            <v>0.54</v>
          </cell>
          <cell r="V824">
            <v>54</v>
          </cell>
          <cell r="W824">
            <v>0.54</v>
          </cell>
          <cell r="X824">
            <v>54</v>
          </cell>
          <cell r="Y824">
            <v>54</v>
          </cell>
          <cell r="Z824">
            <v>0</v>
          </cell>
          <cell r="AA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W824">
            <v>0</v>
          </cell>
          <cell r="AX824">
            <v>0</v>
          </cell>
          <cell r="AY824">
            <v>60</v>
          </cell>
          <cell r="BH824">
            <v>510</v>
          </cell>
          <cell r="BI824">
            <v>449.78</v>
          </cell>
          <cell r="BL824">
            <v>395.78</v>
          </cell>
          <cell r="BM824" t="str">
            <v>LC Nº 700/92</v>
          </cell>
        </row>
        <row r="825">
          <cell r="A825" t="str">
            <v>415240700CEF4I</v>
          </cell>
          <cell r="B825">
            <v>4152</v>
          </cell>
          <cell r="C825">
            <v>40</v>
          </cell>
          <cell r="D825">
            <v>700</v>
          </cell>
          <cell r="E825" t="str">
            <v>JULGADOR TRIBUTÁRIO</v>
          </cell>
          <cell r="F825" t="str">
            <v>CEF</v>
          </cell>
          <cell r="G825">
            <v>4</v>
          </cell>
          <cell r="H825" t="str">
            <v>I</v>
          </cell>
          <cell r="I825">
            <v>4152</v>
          </cell>
          <cell r="J825">
            <v>429.38</v>
          </cell>
          <cell r="K825" t="str">
            <v>JULGADOR TRIBUTÁRIO</v>
          </cell>
          <cell r="L825">
            <v>4</v>
          </cell>
          <cell r="M825" t="str">
            <v>I</v>
          </cell>
          <cell r="N825">
            <v>429.38</v>
          </cell>
          <cell r="O825">
            <v>429.43</v>
          </cell>
          <cell r="P825">
            <v>429.43</v>
          </cell>
          <cell r="Q825">
            <v>0</v>
          </cell>
          <cell r="S825">
            <v>0.12</v>
          </cell>
          <cell r="T825">
            <v>53.46</v>
          </cell>
          <cell r="U825">
            <v>0.54</v>
          </cell>
          <cell r="V825">
            <v>54</v>
          </cell>
          <cell r="W825">
            <v>0.54</v>
          </cell>
          <cell r="X825">
            <v>54</v>
          </cell>
          <cell r="Y825">
            <v>54</v>
          </cell>
          <cell r="Z825">
            <v>0</v>
          </cell>
          <cell r="AA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W825">
            <v>0</v>
          </cell>
          <cell r="AX825">
            <v>0</v>
          </cell>
          <cell r="AY825">
            <v>60</v>
          </cell>
          <cell r="BH825">
            <v>510</v>
          </cell>
          <cell r="BI825">
            <v>483.43</v>
          </cell>
          <cell r="BL825">
            <v>429.43</v>
          </cell>
          <cell r="BM825" t="str">
            <v>LC Nº 700/92</v>
          </cell>
        </row>
        <row r="826">
          <cell r="A826" t="str">
            <v>415240700CEF4J</v>
          </cell>
          <cell r="B826">
            <v>4152</v>
          </cell>
          <cell r="C826">
            <v>40</v>
          </cell>
          <cell r="D826">
            <v>700</v>
          </cell>
          <cell r="E826" t="str">
            <v>JULGADOR TRIBUTÁRIO</v>
          </cell>
          <cell r="F826" t="str">
            <v>CEF</v>
          </cell>
          <cell r="G826">
            <v>4</v>
          </cell>
          <cell r="H826" t="str">
            <v>J</v>
          </cell>
          <cell r="I826">
            <v>4152</v>
          </cell>
          <cell r="J826">
            <v>465.88</v>
          </cell>
          <cell r="K826" t="str">
            <v>JULGADOR TRIBUTÁRIO</v>
          </cell>
          <cell r="L826">
            <v>4</v>
          </cell>
          <cell r="M826" t="str">
            <v>J</v>
          </cell>
          <cell r="N826">
            <v>465.88</v>
          </cell>
          <cell r="O826">
            <v>465.89</v>
          </cell>
          <cell r="P826">
            <v>465.89</v>
          </cell>
          <cell r="Q826">
            <v>0</v>
          </cell>
          <cell r="S826">
            <v>0.12</v>
          </cell>
          <cell r="T826">
            <v>53.46</v>
          </cell>
          <cell r="U826">
            <v>0.54</v>
          </cell>
          <cell r="V826">
            <v>54</v>
          </cell>
          <cell r="W826">
            <v>0.54</v>
          </cell>
          <cell r="X826">
            <v>54</v>
          </cell>
          <cell r="Y826">
            <v>54</v>
          </cell>
          <cell r="Z826">
            <v>0</v>
          </cell>
          <cell r="AA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W826">
            <v>0</v>
          </cell>
          <cell r="AX826">
            <v>0</v>
          </cell>
          <cell r="AY826">
            <v>60</v>
          </cell>
          <cell r="BH826">
            <v>510</v>
          </cell>
          <cell r="BI826">
            <v>519.89</v>
          </cell>
          <cell r="BL826">
            <v>465.89</v>
          </cell>
          <cell r="BM826" t="str">
            <v>LC Nº 700/92</v>
          </cell>
        </row>
        <row r="827">
          <cell r="A827" t="str">
            <v>415440700NC4</v>
          </cell>
          <cell r="B827">
            <v>4154</v>
          </cell>
          <cell r="C827">
            <v>40</v>
          </cell>
          <cell r="D827">
            <v>700</v>
          </cell>
          <cell r="E827" t="str">
            <v>CONTROLADOR DE PAGTO DE PESSOAL I</v>
          </cell>
          <cell r="F827" t="str">
            <v>NC</v>
          </cell>
          <cell r="G827">
            <v>4</v>
          </cell>
          <cell r="I827">
            <v>4154</v>
          </cell>
          <cell r="J827">
            <v>125.83</v>
          </cell>
          <cell r="K827" t="str">
            <v>CONTROLADOR DE PAGTO DE PESSOAL I</v>
          </cell>
          <cell r="L827">
            <v>4</v>
          </cell>
          <cell r="N827">
            <v>125.83</v>
          </cell>
          <cell r="O827">
            <v>125.83</v>
          </cell>
          <cell r="P827">
            <v>125.83</v>
          </cell>
          <cell r="Q827">
            <v>0</v>
          </cell>
          <cell r="S827">
            <v>7.0000000000000007E-2</v>
          </cell>
          <cell r="T827">
            <v>31.18</v>
          </cell>
          <cell r="U827">
            <v>0.32</v>
          </cell>
          <cell r="V827">
            <v>32</v>
          </cell>
          <cell r="W827">
            <v>0.32</v>
          </cell>
          <cell r="X827">
            <v>32</v>
          </cell>
          <cell r="Y827">
            <v>32</v>
          </cell>
          <cell r="Z827">
            <v>0</v>
          </cell>
          <cell r="AA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W827">
            <v>0</v>
          </cell>
          <cell r="AX827">
            <v>0</v>
          </cell>
          <cell r="AY827">
            <v>60</v>
          </cell>
          <cell r="BH827">
            <v>510</v>
          </cell>
          <cell r="BI827">
            <v>157.83000000000001</v>
          </cell>
          <cell r="BL827">
            <v>125.83</v>
          </cell>
          <cell r="BM827" t="str">
            <v>LC Nº 700/92</v>
          </cell>
        </row>
        <row r="828">
          <cell r="A828" t="str">
            <v>415540700NC6</v>
          </cell>
          <cell r="B828">
            <v>4155</v>
          </cell>
          <cell r="C828">
            <v>40</v>
          </cell>
          <cell r="D828">
            <v>700</v>
          </cell>
          <cell r="E828" t="str">
            <v>CONTROLADOR DE PAGTO DE PESSOAL II</v>
          </cell>
          <cell r="F828" t="str">
            <v>NC</v>
          </cell>
          <cell r="G828">
            <v>6</v>
          </cell>
          <cell r="I828">
            <v>4155</v>
          </cell>
          <cell r="J828">
            <v>145.41</v>
          </cell>
          <cell r="K828" t="str">
            <v>CONTROLADOR DE PAGTO DE PESSOAL II</v>
          </cell>
          <cell r="L828">
            <v>6</v>
          </cell>
          <cell r="N828">
            <v>145.41</v>
          </cell>
          <cell r="O828">
            <v>145.41</v>
          </cell>
          <cell r="P828">
            <v>145.41</v>
          </cell>
          <cell r="Q828">
            <v>0</v>
          </cell>
          <cell r="S828">
            <v>7.0000000000000007E-2</v>
          </cell>
          <cell r="T828">
            <v>31.18</v>
          </cell>
          <cell r="U828">
            <v>0.32</v>
          </cell>
          <cell r="V828">
            <v>32</v>
          </cell>
          <cell r="W828">
            <v>0.32</v>
          </cell>
          <cell r="X828">
            <v>32</v>
          </cell>
          <cell r="Y828">
            <v>32</v>
          </cell>
          <cell r="Z828">
            <v>0</v>
          </cell>
          <cell r="AA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W828">
            <v>0</v>
          </cell>
          <cell r="AX828">
            <v>0</v>
          </cell>
          <cell r="AY828">
            <v>60</v>
          </cell>
          <cell r="BH828">
            <v>510</v>
          </cell>
          <cell r="BI828">
            <v>177.41</v>
          </cell>
          <cell r="BL828">
            <v>145.41</v>
          </cell>
          <cell r="BM828" t="str">
            <v>LC Nº 700/92</v>
          </cell>
        </row>
        <row r="829">
          <cell r="A829" t="str">
            <v>415640700NC8</v>
          </cell>
          <cell r="B829">
            <v>4156</v>
          </cell>
          <cell r="C829">
            <v>40</v>
          </cell>
          <cell r="D829">
            <v>700</v>
          </cell>
          <cell r="E829" t="str">
            <v>CONTROLADOR DE PAGTO DE PESSOAL III</v>
          </cell>
          <cell r="F829" t="str">
            <v>NC</v>
          </cell>
          <cell r="G829">
            <v>8</v>
          </cell>
          <cell r="I829">
            <v>4156</v>
          </cell>
          <cell r="J829">
            <v>168.04</v>
          </cell>
          <cell r="K829" t="str">
            <v>CONTROLADOR DE PAGTO DE PESSOAL III</v>
          </cell>
          <cell r="L829">
            <v>8</v>
          </cell>
          <cell r="N829">
            <v>168.04</v>
          </cell>
          <cell r="O829">
            <v>168.04</v>
          </cell>
          <cell r="P829">
            <v>168.04</v>
          </cell>
          <cell r="Q829">
            <v>0</v>
          </cell>
          <cell r="S829">
            <v>7.0000000000000007E-2</v>
          </cell>
          <cell r="T829">
            <v>31.18</v>
          </cell>
          <cell r="U829">
            <v>0.32</v>
          </cell>
          <cell r="V829">
            <v>32</v>
          </cell>
          <cell r="W829">
            <v>0.32</v>
          </cell>
          <cell r="X829">
            <v>32</v>
          </cell>
          <cell r="Y829">
            <v>32</v>
          </cell>
          <cell r="Z829">
            <v>0</v>
          </cell>
          <cell r="AA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W829">
            <v>0</v>
          </cell>
          <cell r="AX829">
            <v>0</v>
          </cell>
          <cell r="AY829">
            <v>60</v>
          </cell>
          <cell r="BH829">
            <v>510</v>
          </cell>
          <cell r="BI829">
            <v>200.04</v>
          </cell>
          <cell r="BL829">
            <v>168.04</v>
          </cell>
          <cell r="BM829" t="str">
            <v>LC Nº 700/92</v>
          </cell>
        </row>
        <row r="830">
          <cell r="A830" t="str">
            <v>415740700NC9</v>
          </cell>
          <cell r="B830">
            <v>4157</v>
          </cell>
          <cell r="C830">
            <v>40</v>
          </cell>
          <cell r="D830">
            <v>700</v>
          </cell>
          <cell r="E830" t="str">
            <v>CONTROLADOR DE PAGTO DE PESSOAL IV</v>
          </cell>
          <cell r="F830" t="str">
            <v>NC</v>
          </cell>
          <cell r="G830">
            <v>9</v>
          </cell>
          <cell r="I830">
            <v>4157</v>
          </cell>
          <cell r="J830">
            <v>180.64</v>
          </cell>
          <cell r="K830" t="str">
            <v>CONTROLADOR DE PAGTO DE PESSOAL IV</v>
          </cell>
          <cell r="L830">
            <v>9</v>
          </cell>
          <cell r="N830">
            <v>180.64</v>
          </cell>
          <cell r="O830">
            <v>180.64</v>
          </cell>
          <cell r="P830">
            <v>180.64</v>
          </cell>
          <cell r="Q830">
            <v>0</v>
          </cell>
          <cell r="S830">
            <v>7.0000000000000007E-2</v>
          </cell>
          <cell r="T830">
            <v>31.18</v>
          </cell>
          <cell r="U830">
            <v>0.32</v>
          </cell>
          <cell r="V830">
            <v>32</v>
          </cell>
          <cell r="W830">
            <v>0.32</v>
          </cell>
          <cell r="X830">
            <v>32</v>
          </cell>
          <cell r="Y830">
            <v>32</v>
          </cell>
          <cell r="Z830">
            <v>0</v>
          </cell>
          <cell r="AA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W830">
            <v>0</v>
          </cell>
          <cell r="AX830">
            <v>0</v>
          </cell>
          <cell r="AY830">
            <v>60</v>
          </cell>
          <cell r="BH830">
            <v>510</v>
          </cell>
          <cell r="BI830">
            <v>212.64</v>
          </cell>
          <cell r="BL830">
            <v>180.64</v>
          </cell>
          <cell r="BM830" t="str">
            <v>LC Nº 700/92</v>
          </cell>
        </row>
        <row r="831">
          <cell r="A831" t="str">
            <v>415840700NC13</v>
          </cell>
          <cell r="B831">
            <v>4158</v>
          </cell>
          <cell r="C831">
            <v>40</v>
          </cell>
          <cell r="D831">
            <v>700</v>
          </cell>
          <cell r="E831" t="str">
            <v>CONTROLADOR DE PAG. DE PESSOAL CHEFE</v>
          </cell>
          <cell r="F831" t="str">
            <v>NC</v>
          </cell>
          <cell r="G831">
            <v>13</v>
          </cell>
          <cell r="I831">
            <v>4158</v>
          </cell>
          <cell r="J831">
            <v>241.24</v>
          </cell>
          <cell r="K831" t="str">
            <v>CONTROLADOR DE PAG. DE PESSOAL CHEFE</v>
          </cell>
          <cell r="L831">
            <v>13</v>
          </cell>
          <cell r="N831">
            <v>241.24</v>
          </cell>
          <cell r="O831">
            <v>241.24</v>
          </cell>
          <cell r="P831">
            <v>241.24</v>
          </cell>
          <cell r="Q831">
            <v>0</v>
          </cell>
          <cell r="S831">
            <v>7.0000000000000007E-2</v>
          </cell>
          <cell r="T831">
            <v>31.18</v>
          </cell>
          <cell r="U831">
            <v>0.41</v>
          </cell>
          <cell r="V831">
            <v>41</v>
          </cell>
          <cell r="W831">
            <v>0.41</v>
          </cell>
          <cell r="X831">
            <v>41</v>
          </cell>
          <cell r="Y831">
            <v>41</v>
          </cell>
          <cell r="Z831">
            <v>0</v>
          </cell>
          <cell r="AA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W831">
            <v>0</v>
          </cell>
          <cell r="AX831">
            <v>0</v>
          </cell>
          <cell r="AY831">
            <v>60</v>
          </cell>
          <cell r="BH831">
            <v>510</v>
          </cell>
          <cell r="BI831">
            <v>282.24</v>
          </cell>
          <cell r="BL831">
            <v>241.24</v>
          </cell>
          <cell r="BM831" t="str">
            <v>LC Nº 700/92</v>
          </cell>
        </row>
        <row r="832">
          <cell r="A832" t="str">
            <v>415940700CEF13</v>
          </cell>
          <cell r="B832">
            <v>4159</v>
          </cell>
          <cell r="C832">
            <v>40</v>
          </cell>
          <cell r="D832">
            <v>700</v>
          </cell>
          <cell r="E832" t="str">
            <v>AGENTE DE ANALISE CONTÁBIL</v>
          </cell>
          <cell r="F832" t="str">
            <v>CEF</v>
          </cell>
          <cell r="G832">
            <v>13</v>
          </cell>
          <cell r="I832">
            <v>4159</v>
          </cell>
          <cell r="J832">
            <v>241.24</v>
          </cell>
          <cell r="K832" t="str">
            <v>AGENTE DE ANALISE CONTÁBIL</v>
          </cell>
          <cell r="L832">
            <v>13</v>
          </cell>
          <cell r="N832">
            <v>241.24</v>
          </cell>
          <cell r="O832">
            <v>241.24</v>
          </cell>
          <cell r="P832">
            <v>241.24</v>
          </cell>
          <cell r="Q832">
            <v>0</v>
          </cell>
          <cell r="S832">
            <v>0.09</v>
          </cell>
          <cell r="T832">
            <v>40.090000000000003</v>
          </cell>
          <cell r="U832">
            <v>0.41</v>
          </cell>
          <cell r="V832">
            <v>41</v>
          </cell>
          <cell r="W832">
            <v>0.41</v>
          </cell>
          <cell r="X832">
            <v>41</v>
          </cell>
          <cell r="Y832">
            <v>41</v>
          </cell>
          <cell r="Z832">
            <v>0</v>
          </cell>
          <cell r="AA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W832">
            <v>0</v>
          </cell>
          <cell r="AX832">
            <v>0</v>
          </cell>
          <cell r="AY832">
            <v>60</v>
          </cell>
          <cell r="BH832">
            <v>510</v>
          </cell>
          <cell r="BI832">
            <v>282.24</v>
          </cell>
          <cell r="BL832">
            <v>241.24</v>
          </cell>
          <cell r="BM832" t="str">
            <v>LC Nº 700/92</v>
          </cell>
        </row>
        <row r="833">
          <cell r="A833" t="str">
            <v>416040700CEF16</v>
          </cell>
          <cell r="B833">
            <v>4160</v>
          </cell>
          <cell r="C833">
            <v>40</v>
          </cell>
          <cell r="D833">
            <v>700</v>
          </cell>
          <cell r="E833" t="str">
            <v>CONTADOR ENCARREGADO</v>
          </cell>
          <cell r="F833" t="str">
            <v>CEF</v>
          </cell>
          <cell r="G833">
            <v>16</v>
          </cell>
          <cell r="I833">
            <v>4160</v>
          </cell>
          <cell r="J833">
            <v>299.69</v>
          </cell>
          <cell r="K833" t="str">
            <v>CONTADOR ENCARREGADO</v>
          </cell>
          <cell r="L833">
            <v>16</v>
          </cell>
          <cell r="N833">
            <v>299.69</v>
          </cell>
          <cell r="O833">
            <v>299.69</v>
          </cell>
          <cell r="P833">
            <v>299.69</v>
          </cell>
          <cell r="Q833">
            <v>0</v>
          </cell>
          <cell r="S833">
            <v>0.15</v>
          </cell>
          <cell r="T833">
            <v>66.819999999999993</v>
          </cell>
          <cell r="U833">
            <v>0.67</v>
          </cell>
          <cell r="V833">
            <v>67</v>
          </cell>
          <cell r="W833">
            <v>0.67</v>
          </cell>
          <cell r="X833">
            <v>67</v>
          </cell>
          <cell r="Y833">
            <v>67</v>
          </cell>
          <cell r="Z833">
            <v>0</v>
          </cell>
          <cell r="AA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W833">
            <v>0</v>
          </cell>
          <cell r="AX833">
            <v>0</v>
          </cell>
          <cell r="AY833">
            <v>60</v>
          </cell>
          <cell r="BH833">
            <v>510</v>
          </cell>
          <cell r="BI833">
            <v>366.69</v>
          </cell>
          <cell r="BL833">
            <v>299.69</v>
          </cell>
          <cell r="BM833" t="str">
            <v>LC Nº 700/92</v>
          </cell>
        </row>
        <row r="834">
          <cell r="A834" t="str">
            <v>416140700CEF17</v>
          </cell>
          <cell r="B834">
            <v>4161</v>
          </cell>
          <cell r="C834">
            <v>40</v>
          </cell>
          <cell r="D834">
            <v>700</v>
          </cell>
          <cell r="E834" t="str">
            <v>ANALISTA CONTABIL</v>
          </cell>
          <cell r="F834" t="str">
            <v>CEF</v>
          </cell>
          <cell r="G834">
            <v>17</v>
          </cell>
          <cell r="I834">
            <v>4161</v>
          </cell>
          <cell r="J834">
            <v>322.16000000000003</v>
          </cell>
          <cell r="K834" t="str">
            <v>ANALISTA CONTABIL</v>
          </cell>
          <cell r="L834">
            <v>17</v>
          </cell>
          <cell r="N834">
            <v>322.16000000000003</v>
          </cell>
          <cell r="O834">
            <v>322.16000000000003</v>
          </cell>
          <cell r="P834">
            <v>322.16000000000003</v>
          </cell>
          <cell r="Q834">
            <v>0</v>
          </cell>
          <cell r="S834">
            <v>0.15</v>
          </cell>
          <cell r="T834">
            <v>66.819999999999993</v>
          </cell>
          <cell r="U834">
            <v>0.67</v>
          </cell>
          <cell r="V834">
            <v>67</v>
          </cell>
          <cell r="W834">
            <v>0.67</v>
          </cell>
          <cell r="X834">
            <v>67</v>
          </cell>
          <cell r="Y834">
            <v>67</v>
          </cell>
          <cell r="Z834">
            <v>0</v>
          </cell>
          <cell r="AA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W834">
            <v>0</v>
          </cell>
          <cell r="AX834">
            <v>0</v>
          </cell>
          <cell r="AY834">
            <v>60</v>
          </cell>
          <cell r="BH834">
            <v>510</v>
          </cell>
          <cell r="BI834">
            <v>389.16</v>
          </cell>
          <cell r="BL834">
            <v>322.16000000000003</v>
          </cell>
          <cell r="BM834" t="str">
            <v>LC Nº 700/92</v>
          </cell>
        </row>
        <row r="835">
          <cell r="A835" t="str">
            <v>416240700CEF17</v>
          </cell>
          <cell r="B835">
            <v>4162</v>
          </cell>
          <cell r="C835">
            <v>40</v>
          </cell>
          <cell r="D835">
            <v>700</v>
          </cell>
          <cell r="E835" t="str">
            <v>ANALISTA P/ DESPESA DE PESSOAL</v>
          </cell>
          <cell r="F835" t="str">
            <v>CEF</v>
          </cell>
          <cell r="G835">
            <v>17</v>
          </cell>
          <cell r="I835">
            <v>4162</v>
          </cell>
          <cell r="J835">
            <v>322.16000000000003</v>
          </cell>
          <cell r="K835" t="str">
            <v>ANALISTA P/ DESPESA DE PESSOAL</v>
          </cell>
          <cell r="L835">
            <v>17</v>
          </cell>
          <cell r="N835">
            <v>322.16000000000003</v>
          </cell>
          <cell r="O835">
            <v>322.16000000000003</v>
          </cell>
          <cell r="P835">
            <v>322.16000000000003</v>
          </cell>
          <cell r="Q835">
            <v>0</v>
          </cell>
          <cell r="S835">
            <v>0.15</v>
          </cell>
          <cell r="T835">
            <v>66.819999999999993</v>
          </cell>
          <cell r="U835">
            <v>0.67</v>
          </cell>
          <cell r="V835">
            <v>67</v>
          </cell>
          <cell r="W835">
            <v>0.67</v>
          </cell>
          <cell r="X835">
            <v>67</v>
          </cell>
          <cell r="Y835">
            <v>67</v>
          </cell>
          <cell r="Z835">
            <v>0</v>
          </cell>
          <cell r="AA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W835">
            <v>0</v>
          </cell>
          <cell r="AX835">
            <v>0</v>
          </cell>
          <cell r="AY835">
            <v>60</v>
          </cell>
          <cell r="BH835">
            <v>510</v>
          </cell>
          <cell r="BI835">
            <v>389.16</v>
          </cell>
          <cell r="BL835">
            <v>322.16000000000003</v>
          </cell>
          <cell r="BM835" t="str">
            <v>LC Nº 700/92</v>
          </cell>
        </row>
        <row r="836">
          <cell r="A836" t="str">
            <v>416340700NC17</v>
          </cell>
          <cell r="B836">
            <v>4163</v>
          </cell>
          <cell r="C836">
            <v>40</v>
          </cell>
          <cell r="D836">
            <v>700</v>
          </cell>
          <cell r="E836" t="str">
            <v>ANALISTA TECNICO DA FAZENDA ESTADUAL</v>
          </cell>
          <cell r="F836" t="str">
            <v>NC</v>
          </cell>
          <cell r="G836">
            <v>17</v>
          </cell>
          <cell r="I836">
            <v>4163</v>
          </cell>
          <cell r="J836">
            <v>322.16000000000003</v>
          </cell>
          <cell r="K836" t="str">
            <v>ANALISTA TECNICO DA FAZENDA ESTADUAL</v>
          </cell>
          <cell r="L836">
            <v>17</v>
          </cell>
          <cell r="N836">
            <v>322.16000000000003</v>
          </cell>
          <cell r="O836">
            <v>322.16000000000003</v>
          </cell>
          <cell r="P836">
            <v>322.16000000000003</v>
          </cell>
          <cell r="Q836">
            <v>0</v>
          </cell>
          <cell r="S836">
            <v>0.15</v>
          </cell>
          <cell r="T836">
            <v>66.819999999999993</v>
          </cell>
          <cell r="U836">
            <v>0.67</v>
          </cell>
          <cell r="V836">
            <v>67</v>
          </cell>
          <cell r="W836">
            <v>0.67</v>
          </cell>
          <cell r="X836">
            <v>67</v>
          </cell>
          <cell r="Y836">
            <v>67</v>
          </cell>
          <cell r="Z836">
            <v>0</v>
          </cell>
          <cell r="AA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W836">
            <v>0</v>
          </cell>
          <cell r="AX836">
            <v>0</v>
          </cell>
          <cell r="AY836">
            <v>60</v>
          </cell>
          <cell r="BH836">
            <v>510</v>
          </cell>
          <cell r="BI836">
            <v>389.16</v>
          </cell>
          <cell r="BL836">
            <v>322.16000000000003</v>
          </cell>
          <cell r="BM836" t="str">
            <v>LC Nº 700/92</v>
          </cell>
        </row>
        <row r="837">
          <cell r="A837" t="str">
            <v>416440700CEF18</v>
          </cell>
          <cell r="B837">
            <v>4164</v>
          </cell>
          <cell r="C837">
            <v>40</v>
          </cell>
          <cell r="D837">
            <v>700</v>
          </cell>
          <cell r="E837" t="str">
            <v>ANALISTA CONTÁBIL INSPETOR</v>
          </cell>
          <cell r="F837" t="str">
            <v>CEF</v>
          </cell>
          <cell r="G837">
            <v>18</v>
          </cell>
          <cell r="I837">
            <v>4164</v>
          </cell>
          <cell r="J837">
            <v>346.33</v>
          </cell>
          <cell r="K837" t="str">
            <v>ANALISTA CONTÁBIL INSPETOR</v>
          </cell>
          <cell r="L837">
            <v>18</v>
          </cell>
          <cell r="N837">
            <v>346.33</v>
          </cell>
          <cell r="O837">
            <v>346.33</v>
          </cell>
          <cell r="P837">
            <v>346.33</v>
          </cell>
          <cell r="Q837">
            <v>0</v>
          </cell>
          <cell r="S837">
            <v>0.15</v>
          </cell>
          <cell r="T837">
            <v>66.819999999999993</v>
          </cell>
          <cell r="U837">
            <v>0.67</v>
          </cell>
          <cell r="V837">
            <v>67</v>
          </cell>
          <cell r="W837">
            <v>0.67</v>
          </cell>
          <cell r="X837">
            <v>67</v>
          </cell>
          <cell r="Y837">
            <v>67</v>
          </cell>
          <cell r="Z837">
            <v>0</v>
          </cell>
          <cell r="AA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W837">
            <v>0</v>
          </cell>
          <cell r="AX837">
            <v>0</v>
          </cell>
          <cell r="AY837">
            <v>60</v>
          </cell>
          <cell r="BH837">
            <v>510</v>
          </cell>
          <cell r="BI837">
            <v>413.33</v>
          </cell>
          <cell r="BL837">
            <v>346.33</v>
          </cell>
          <cell r="BM837" t="str">
            <v>LC Nº 700/92</v>
          </cell>
        </row>
        <row r="838">
          <cell r="A838" t="str">
            <v>416540700CEF18</v>
          </cell>
          <cell r="B838">
            <v>4165</v>
          </cell>
          <cell r="C838">
            <v>40</v>
          </cell>
          <cell r="D838">
            <v>700</v>
          </cell>
          <cell r="E838" t="str">
            <v>AUDITOR</v>
          </cell>
          <cell r="F838" t="str">
            <v>CEF</v>
          </cell>
          <cell r="G838">
            <v>18</v>
          </cell>
          <cell r="I838">
            <v>4165</v>
          </cell>
          <cell r="J838">
            <v>346.33</v>
          </cell>
          <cell r="K838" t="str">
            <v>AUDITOR</v>
          </cell>
          <cell r="L838">
            <v>18</v>
          </cell>
          <cell r="N838">
            <v>346.33</v>
          </cell>
          <cell r="O838">
            <v>346.33</v>
          </cell>
          <cell r="P838">
            <v>346.33</v>
          </cell>
          <cell r="Q838">
            <v>0</v>
          </cell>
          <cell r="S838">
            <v>0.15</v>
          </cell>
          <cell r="T838">
            <v>66.819999999999993</v>
          </cell>
          <cell r="U838">
            <v>0.67</v>
          </cell>
          <cell r="V838">
            <v>67</v>
          </cell>
          <cell r="W838">
            <v>0.67</v>
          </cell>
          <cell r="X838">
            <v>67</v>
          </cell>
          <cell r="Y838">
            <v>67</v>
          </cell>
          <cell r="Z838">
            <v>0</v>
          </cell>
          <cell r="AA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W838">
            <v>0</v>
          </cell>
          <cell r="AX838">
            <v>0</v>
          </cell>
          <cell r="AY838">
            <v>60</v>
          </cell>
          <cell r="BH838">
            <v>510</v>
          </cell>
          <cell r="BI838">
            <v>413.33</v>
          </cell>
          <cell r="BL838">
            <v>346.33</v>
          </cell>
          <cell r="BM838" t="str">
            <v>LC Nº 700/92</v>
          </cell>
        </row>
        <row r="839">
          <cell r="A839" t="str">
            <v>416640700CEF19</v>
          </cell>
          <cell r="B839">
            <v>4166</v>
          </cell>
          <cell r="C839">
            <v>40</v>
          </cell>
          <cell r="D839">
            <v>700</v>
          </cell>
          <cell r="E839" t="str">
            <v>ANALISTA CONTÁBIL SUPERVISOR</v>
          </cell>
          <cell r="F839" t="str">
            <v>CEF</v>
          </cell>
          <cell r="G839">
            <v>19</v>
          </cell>
          <cell r="I839">
            <v>4166</v>
          </cell>
          <cell r="J839">
            <v>372.3</v>
          </cell>
          <cell r="K839" t="str">
            <v>ANALISTA CONTÁBIL SUPERVISOR</v>
          </cell>
          <cell r="L839">
            <v>19</v>
          </cell>
          <cell r="N839">
            <v>372.3</v>
          </cell>
          <cell r="O839">
            <v>372.3</v>
          </cell>
          <cell r="P839">
            <v>372.3</v>
          </cell>
          <cell r="Q839">
            <v>0</v>
          </cell>
          <cell r="S839">
            <v>0.15</v>
          </cell>
          <cell r="T839">
            <v>66.819999999999993</v>
          </cell>
          <cell r="U839">
            <v>0.67</v>
          </cell>
          <cell r="V839">
            <v>67</v>
          </cell>
          <cell r="W839">
            <v>0.67</v>
          </cell>
          <cell r="X839">
            <v>67</v>
          </cell>
          <cell r="Y839">
            <v>67</v>
          </cell>
          <cell r="Z839">
            <v>0</v>
          </cell>
          <cell r="AA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W839">
            <v>0</v>
          </cell>
          <cell r="AX839">
            <v>0</v>
          </cell>
          <cell r="AY839">
            <v>60</v>
          </cell>
          <cell r="BH839">
            <v>510</v>
          </cell>
          <cell r="BI839">
            <v>439.3</v>
          </cell>
          <cell r="BL839">
            <v>372.3</v>
          </cell>
          <cell r="BM839" t="str">
            <v>LC Nº 700/92</v>
          </cell>
        </row>
        <row r="840">
          <cell r="A840" t="str">
            <v>416740700CEF19</v>
          </cell>
          <cell r="B840">
            <v>4167</v>
          </cell>
          <cell r="C840">
            <v>40</v>
          </cell>
          <cell r="D840">
            <v>700</v>
          </cell>
          <cell r="E840" t="str">
            <v>CHEFE DE SEÇÃO TEC. FAZENDA ESTADUAL</v>
          </cell>
          <cell r="F840" t="str">
            <v>CEF</v>
          </cell>
          <cell r="G840">
            <v>19</v>
          </cell>
          <cell r="I840">
            <v>4167</v>
          </cell>
          <cell r="J840">
            <v>372.3</v>
          </cell>
          <cell r="K840" t="str">
            <v>CHEFE DE SEÇÃO TEC. FAZENDA ESTADUAL</v>
          </cell>
          <cell r="L840">
            <v>19</v>
          </cell>
          <cell r="N840">
            <v>372.3</v>
          </cell>
          <cell r="O840">
            <v>372.3</v>
          </cell>
          <cell r="P840">
            <v>372.3</v>
          </cell>
          <cell r="Q840">
            <v>0</v>
          </cell>
          <cell r="S840">
            <v>0.15</v>
          </cell>
          <cell r="T840">
            <v>66.819999999999993</v>
          </cell>
          <cell r="U840">
            <v>0.67</v>
          </cell>
          <cell r="V840">
            <v>67</v>
          </cell>
          <cell r="W840">
            <v>0.67</v>
          </cell>
          <cell r="X840">
            <v>67</v>
          </cell>
          <cell r="Y840">
            <v>67</v>
          </cell>
          <cell r="Z840">
            <v>0</v>
          </cell>
          <cell r="AA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W840">
            <v>0</v>
          </cell>
          <cell r="AX840">
            <v>0</v>
          </cell>
          <cell r="AY840">
            <v>60</v>
          </cell>
          <cell r="BH840">
            <v>510</v>
          </cell>
          <cell r="BI840">
            <v>439.3</v>
          </cell>
          <cell r="BL840">
            <v>372.3</v>
          </cell>
          <cell r="BM840" t="str">
            <v>LC Nº 700/92</v>
          </cell>
        </row>
        <row r="841">
          <cell r="A841" t="str">
            <v>416840700CEF19</v>
          </cell>
          <cell r="B841">
            <v>4168</v>
          </cell>
          <cell r="C841">
            <v>40</v>
          </cell>
          <cell r="D841">
            <v>700</v>
          </cell>
          <cell r="E841" t="str">
            <v>CONTADOR CHEFE</v>
          </cell>
          <cell r="F841" t="str">
            <v>CEF</v>
          </cell>
          <cell r="G841">
            <v>19</v>
          </cell>
          <cell r="I841">
            <v>4168</v>
          </cell>
          <cell r="J841">
            <v>372.3</v>
          </cell>
          <cell r="K841" t="str">
            <v>CONTADOR CHEFE</v>
          </cell>
          <cell r="L841">
            <v>19</v>
          </cell>
          <cell r="N841">
            <v>372.3</v>
          </cell>
          <cell r="O841">
            <v>372.3</v>
          </cell>
          <cell r="P841">
            <v>372.3</v>
          </cell>
          <cell r="Q841">
            <v>0</v>
          </cell>
          <cell r="S841">
            <v>0.15</v>
          </cell>
          <cell r="T841">
            <v>66.819999999999993</v>
          </cell>
          <cell r="U841">
            <v>0.67</v>
          </cell>
          <cell r="V841">
            <v>67</v>
          </cell>
          <cell r="W841">
            <v>0.67</v>
          </cell>
          <cell r="X841">
            <v>67</v>
          </cell>
          <cell r="Y841">
            <v>67</v>
          </cell>
          <cell r="Z841">
            <v>0</v>
          </cell>
          <cell r="AA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W841">
            <v>0</v>
          </cell>
          <cell r="AX841">
            <v>0</v>
          </cell>
          <cell r="AY841">
            <v>60</v>
          </cell>
          <cell r="BH841">
            <v>510</v>
          </cell>
          <cell r="BI841">
            <v>439.3</v>
          </cell>
          <cell r="BL841">
            <v>372.3</v>
          </cell>
          <cell r="BM841" t="str">
            <v>LC Nº 700/92</v>
          </cell>
        </row>
        <row r="842">
          <cell r="A842" t="str">
            <v>416940700CEF19</v>
          </cell>
          <cell r="B842">
            <v>4169</v>
          </cell>
          <cell r="C842">
            <v>40</v>
          </cell>
          <cell r="D842">
            <v>700</v>
          </cell>
          <cell r="E842" t="str">
            <v>SUPERVISOR DE EQ. TÉC. DA FAZ. ESTADUAL</v>
          </cell>
          <cell r="F842" t="str">
            <v>CEF</v>
          </cell>
          <cell r="G842">
            <v>19</v>
          </cell>
          <cell r="I842">
            <v>4169</v>
          </cell>
          <cell r="J842">
            <v>372.3</v>
          </cell>
          <cell r="K842" t="str">
            <v>SUPERVISOR DE EQ. TÉC. DA FAZ. ESTADUAL</v>
          </cell>
          <cell r="L842">
            <v>19</v>
          </cell>
          <cell r="N842">
            <v>372.3</v>
          </cell>
          <cell r="O842">
            <v>372.3</v>
          </cell>
          <cell r="P842">
            <v>372.3</v>
          </cell>
          <cell r="Q842">
            <v>0</v>
          </cell>
          <cell r="S842">
            <v>0.15</v>
          </cell>
          <cell r="T842">
            <v>66.819999999999993</v>
          </cell>
          <cell r="U842">
            <v>0.67</v>
          </cell>
          <cell r="V842">
            <v>67</v>
          </cell>
          <cell r="W842">
            <v>0.67</v>
          </cell>
          <cell r="X842">
            <v>67</v>
          </cell>
          <cell r="Y842">
            <v>67</v>
          </cell>
          <cell r="Z842">
            <v>0</v>
          </cell>
          <cell r="AA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W842">
            <v>0</v>
          </cell>
          <cell r="AX842">
            <v>0</v>
          </cell>
          <cell r="AY842">
            <v>60</v>
          </cell>
          <cell r="BH842">
            <v>510</v>
          </cell>
          <cell r="BI842">
            <v>439.3</v>
          </cell>
          <cell r="BL842">
            <v>372.3</v>
          </cell>
          <cell r="BM842" t="str">
            <v>LC Nº 700/92</v>
          </cell>
        </row>
        <row r="843">
          <cell r="A843" t="str">
            <v>417040700CEF23</v>
          </cell>
          <cell r="B843">
            <v>4170</v>
          </cell>
          <cell r="C843">
            <v>40</v>
          </cell>
          <cell r="D843">
            <v>700</v>
          </cell>
          <cell r="E843" t="str">
            <v>ASSISTENTE PLAN. FINANCEIRO I</v>
          </cell>
          <cell r="F843" t="str">
            <v>CEF</v>
          </cell>
          <cell r="G843">
            <v>23</v>
          </cell>
          <cell r="I843">
            <v>4170</v>
          </cell>
          <cell r="J843">
            <v>497.2</v>
          </cell>
          <cell r="K843" t="str">
            <v>ASSISTENTE PLAN. FINANCEIRO I</v>
          </cell>
          <cell r="L843">
            <v>23</v>
          </cell>
          <cell r="N843">
            <v>497.2</v>
          </cell>
          <cell r="O843">
            <v>497.2</v>
          </cell>
          <cell r="P843">
            <v>497.2</v>
          </cell>
          <cell r="Q843">
            <v>0</v>
          </cell>
          <cell r="S843">
            <v>1.1000000000000001</v>
          </cell>
          <cell r="T843">
            <v>490.02</v>
          </cell>
          <cell r="U843">
            <v>4.91</v>
          </cell>
          <cell r="V843">
            <v>491</v>
          </cell>
          <cell r="W843">
            <v>4.91</v>
          </cell>
          <cell r="X843">
            <v>491</v>
          </cell>
          <cell r="Y843">
            <v>491</v>
          </cell>
          <cell r="Z843">
            <v>0</v>
          </cell>
          <cell r="AA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W843">
            <v>0</v>
          </cell>
          <cell r="AX843">
            <v>0</v>
          </cell>
          <cell r="AY843">
            <v>60</v>
          </cell>
          <cell r="BH843">
            <v>510</v>
          </cell>
          <cell r="BI843">
            <v>988.2</v>
          </cell>
          <cell r="BL843">
            <v>497.2</v>
          </cell>
          <cell r="BM843" t="str">
            <v>LC Nº 700/92</v>
          </cell>
        </row>
        <row r="844">
          <cell r="A844" t="str">
            <v>417140700CEF23</v>
          </cell>
          <cell r="B844">
            <v>4171</v>
          </cell>
          <cell r="C844">
            <v>40</v>
          </cell>
          <cell r="D844">
            <v>700</v>
          </cell>
          <cell r="E844" t="str">
            <v>ASSISTENTE TÉC. DA FAZ. ESTADUAL I</v>
          </cell>
          <cell r="F844" t="str">
            <v>CEF</v>
          </cell>
          <cell r="G844">
            <v>23</v>
          </cell>
          <cell r="I844">
            <v>4171</v>
          </cell>
          <cell r="J844">
            <v>497.2</v>
          </cell>
          <cell r="K844" t="str">
            <v>ASSISTENTE TÉC. DA FAZ. ESTADUAL I</v>
          </cell>
          <cell r="L844">
            <v>23</v>
          </cell>
          <cell r="N844">
            <v>497.2</v>
          </cell>
          <cell r="O844">
            <v>497.2</v>
          </cell>
          <cell r="P844">
            <v>497.2</v>
          </cell>
          <cell r="Q844">
            <v>0</v>
          </cell>
          <cell r="S844">
            <v>1.1000000000000001</v>
          </cell>
          <cell r="T844">
            <v>490.02</v>
          </cell>
          <cell r="U844">
            <v>4.91</v>
          </cell>
          <cell r="V844">
            <v>491</v>
          </cell>
          <cell r="W844">
            <v>4.91</v>
          </cell>
          <cell r="X844">
            <v>491</v>
          </cell>
          <cell r="Y844">
            <v>491</v>
          </cell>
          <cell r="Z844">
            <v>0</v>
          </cell>
          <cell r="AA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W844">
            <v>0</v>
          </cell>
          <cell r="AX844">
            <v>0</v>
          </cell>
          <cell r="AY844">
            <v>60</v>
          </cell>
          <cell r="BH844">
            <v>510</v>
          </cell>
          <cell r="BI844">
            <v>988.2</v>
          </cell>
          <cell r="BL844">
            <v>497.2</v>
          </cell>
          <cell r="BM844" t="str">
            <v>LC Nº 700/92</v>
          </cell>
        </row>
        <row r="845">
          <cell r="A845" t="str">
            <v>417240700CEF22</v>
          </cell>
          <cell r="B845">
            <v>4172</v>
          </cell>
          <cell r="C845">
            <v>40</v>
          </cell>
          <cell r="D845">
            <v>700</v>
          </cell>
          <cell r="E845" t="str">
            <v>DIRETOR DE SERV. DA FAZ. ESTADUAL</v>
          </cell>
          <cell r="F845" t="str">
            <v>CEF</v>
          </cell>
          <cell r="G845">
            <v>22</v>
          </cell>
          <cell r="I845">
            <v>4172</v>
          </cell>
          <cell r="J845">
            <v>462.51</v>
          </cell>
          <cell r="K845" t="str">
            <v>DIRETOR DE SERV. DA FAZ. ESTADUAL</v>
          </cell>
          <cell r="L845">
            <v>22</v>
          </cell>
          <cell r="N845">
            <v>462.51</v>
          </cell>
          <cell r="O845">
            <v>462.51</v>
          </cell>
          <cell r="P845">
            <v>462.51</v>
          </cell>
          <cell r="Q845">
            <v>0</v>
          </cell>
          <cell r="S845">
            <v>1</v>
          </cell>
          <cell r="T845">
            <v>445.47</v>
          </cell>
          <cell r="U845">
            <v>4.46</v>
          </cell>
          <cell r="V845">
            <v>446</v>
          </cell>
          <cell r="W845">
            <v>4.46</v>
          </cell>
          <cell r="X845">
            <v>446</v>
          </cell>
          <cell r="Y845">
            <v>446</v>
          </cell>
          <cell r="Z845">
            <v>0</v>
          </cell>
          <cell r="AA845">
            <v>0</v>
          </cell>
          <cell r="AC845">
            <v>0.46</v>
          </cell>
          <cell r="AD845">
            <v>191.22</v>
          </cell>
          <cell r="AE845">
            <v>3.54</v>
          </cell>
          <cell r="AF845">
            <v>354</v>
          </cell>
          <cell r="AG845">
            <v>3.54</v>
          </cell>
          <cell r="AH845">
            <v>354</v>
          </cell>
          <cell r="AI845">
            <v>3.54</v>
          </cell>
          <cell r="AJ845">
            <v>354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W845">
            <v>0</v>
          </cell>
          <cell r="AX845">
            <v>0</v>
          </cell>
          <cell r="AY845">
            <v>60</v>
          </cell>
          <cell r="BH845">
            <v>510</v>
          </cell>
          <cell r="BI845">
            <v>908.51</v>
          </cell>
          <cell r="BL845">
            <v>462.51</v>
          </cell>
          <cell r="BM845" t="str">
            <v>LC Nº 700/92</v>
          </cell>
        </row>
        <row r="846">
          <cell r="A846" t="str">
            <v>417340700CEF25</v>
          </cell>
          <cell r="B846">
            <v>4173</v>
          </cell>
          <cell r="C846">
            <v>40</v>
          </cell>
          <cell r="D846">
            <v>700</v>
          </cell>
          <cell r="E846" t="str">
            <v>ASSIST. PLANEJ. FINANCEIRO II</v>
          </cell>
          <cell r="F846" t="str">
            <v>CEF</v>
          </cell>
          <cell r="G846">
            <v>25</v>
          </cell>
          <cell r="I846">
            <v>4173</v>
          </cell>
          <cell r="J846">
            <v>574.57000000000005</v>
          </cell>
          <cell r="K846" t="str">
            <v>ASSIST. PLANEJ. FINANCEIRO II</v>
          </cell>
          <cell r="L846">
            <v>25</v>
          </cell>
          <cell r="N846">
            <v>574.57000000000005</v>
          </cell>
          <cell r="O846">
            <v>574.57000000000005</v>
          </cell>
          <cell r="P846">
            <v>574.57000000000005</v>
          </cell>
          <cell r="Q846">
            <v>0</v>
          </cell>
          <cell r="S846">
            <v>2</v>
          </cell>
          <cell r="T846">
            <v>890.94</v>
          </cell>
          <cell r="U846">
            <v>8.91</v>
          </cell>
          <cell r="V846">
            <v>891</v>
          </cell>
          <cell r="W846">
            <v>8.91</v>
          </cell>
          <cell r="X846">
            <v>891</v>
          </cell>
          <cell r="Y846">
            <v>891</v>
          </cell>
          <cell r="Z846">
            <v>0</v>
          </cell>
          <cell r="AA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W846">
            <v>0</v>
          </cell>
          <cell r="AX846">
            <v>0</v>
          </cell>
          <cell r="AY846">
            <v>60</v>
          </cell>
          <cell r="BH846">
            <v>510</v>
          </cell>
          <cell r="BI846">
            <v>1465.57</v>
          </cell>
          <cell r="BL846">
            <v>574.57000000000005</v>
          </cell>
          <cell r="BM846" t="str">
            <v>LC Nº 700/92</v>
          </cell>
        </row>
        <row r="847">
          <cell r="A847" t="str">
            <v>417440700CEF25</v>
          </cell>
          <cell r="B847">
            <v>4174</v>
          </cell>
          <cell r="C847">
            <v>40</v>
          </cell>
          <cell r="D847">
            <v>700</v>
          </cell>
          <cell r="E847" t="str">
            <v>ASSIST. TECNICO DE FAZ. ESTADUAL II</v>
          </cell>
          <cell r="F847" t="str">
            <v>CEF</v>
          </cell>
          <cell r="G847">
            <v>25</v>
          </cell>
          <cell r="I847">
            <v>4174</v>
          </cell>
          <cell r="J847">
            <v>574.57000000000005</v>
          </cell>
          <cell r="K847" t="str">
            <v>ASSIST. TECNICO DE FAZ. ESTADUAL II</v>
          </cell>
          <cell r="L847">
            <v>25</v>
          </cell>
          <cell r="N847">
            <v>574.57000000000005</v>
          </cell>
          <cell r="O847">
            <v>574.57000000000005</v>
          </cell>
          <cell r="P847">
            <v>574.57000000000005</v>
          </cell>
          <cell r="Q847">
            <v>0</v>
          </cell>
          <cell r="S847">
            <v>2</v>
          </cell>
          <cell r="T847">
            <v>890.94</v>
          </cell>
          <cell r="U847">
            <v>8.91</v>
          </cell>
          <cell r="V847">
            <v>891</v>
          </cell>
          <cell r="W847">
            <v>8.91</v>
          </cell>
          <cell r="X847">
            <v>891</v>
          </cell>
          <cell r="Y847">
            <v>891</v>
          </cell>
          <cell r="Z847">
            <v>0</v>
          </cell>
          <cell r="AA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W847">
            <v>0</v>
          </cell>
          <cell r="AX847">
            <v>0</v>
          </cell>
          <cell r="AY847">
            <v>60</v>
          </cell>
          <cell r="BH847">
            <v>510</v>
          </cell>
          <cell r="BI847">
            <v>1465.57</v>
          </cell>
          <cell r="BL847">
            <v>574.57000000000005</v>
          </cell>
          <cell r="BM847" t="str">
            <v>LC Nº 700/92</v>
          </cell>
        </row>
        <row r="848">
          <cell r="A848" t="str">
            <v>417540700CEF24</v>
          </cell>
          <cell r="B848">
            <v>4175</v>
          </cell>
          <cell r="C848">
            <v>40</v>
          </cell>
          <cell r="D848">
            <v>700</v>
          </cell>
          <cell r="E848" t="str">
            <v xml:space="preserve">DIRETOR DIVISÃO DA FAZ. ESTUDUAL </v>
          </cell>
          <cell r="F848" t="str">
            <v>CEF</v>
          </cell>
          <cell r="G848">
            <v>24</v>
          </cell>
          <cell r="I848">
            <v>4175</v>
          </cell>
          <cell r="J848">
            <v>534.49</v>
          </cell>
          <cell r="K848" t="str">
            <v xml:space="preserve">DIRETOR DIVISÃO DA FAZ. ESTUDUAL </v>
          </cell>
          <cell r="L848">
            <v>24</v>
          </cell>
          <cell r="N848">
            <v>534.49</v>
          </cell>
          <cell r="O848">
            <v>534.49</v>
          </cell>
          <cell r="P848">
            <v>534.49</v>
          </cell>
          <cell r="Q848">
            <v>0</v>
          </cell>
          <cell r="S848">
            <v>1.6</v>
          </cell>
          <cell r="T848">
            <v>712.75</v>
          </cell>
          <cell r="U848">
            <v>7.13</v>
          </cell>
          <cell r="V848">
            <v>713</v>
          </cell>
          <cell r="W848">
            <v>7.13</v>
          </cell>
          <cell r="X848">
            <v>713</v>
          </cell>
          <cell r="Y848">
            <v>713</v>
          </cell>
          <cell r="Z848">
            <v>0</v>
          </cell>
          <cell r="AA848">
            <v>0</v>
          </cell>
          <cell r="AC848">
            <v>0.6</v>
          </cell>
          <cell r="AD848">
            <v>249.42</v>
          </cell>
          <cell r="AE848">
            <v>5</v>
          </cell>
          <cell r="AF848">
            <v>500</v>
          </cell>
          <cell r="AG848">
            <v>5</v>
          </cell>
          <cell r="AH848">
            <v>500</v>
          </cell>
          <cell r="AI848">
            <v>5</v>
          </cell>
          <cell r="AJ848">
            <v>500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W848">
            <v>0</v>
          </cell>
          <cell r="AX848">
            <v>0</v>
          </cell>
          <cell r="AY848">
            <v>60</v>
          </cell>
          <cell r="BH848">
            <v>510</v>
          </cell>
          <cell r="BI848">
            <v>1247.49</v>
          </cell>
          <cell r="BL848">
            <v>534.49</v>
          </cell>
          <cell r="BM848" t="str">
            <v>LC Nº 700/92</v>
          </cell>
        </row>
        <row r="849">
          <cell r="A849" t="str">
            <v>417640700CEF24</v>
          </cell>
          <cell r="B849">
            <v>4176</v>
          </cell>
          <cell r="C849">
            <v>40</v>
          </cell>
          <cell r="D849">
            <v>700</v>
          </cell>
          <cell r="E849" t="str">
            <v>DIRETOR TÉC. SERV. FAZ. ESTADUAL</v>
          </cell>
          <cell r="F849" t="str">
            <v>CEF</v>
          </cell>
          <cell r="G849">
            <v>24</v>
          </cell>
          <cell r="I849">
            <v>4176</v>
          </cell>
          <cell r="J849">
            <v>534.49</v>
          </cell>
          <cell r="K849" t="str">
            <v>DIRETOR TÉC. SERV. FAZ. ESTADUAL</v>
          </cell>
          <cell r="L849">
            <v>24</v>
          </cell>
          <cell r="N849">
            <v>534.49</v>
          </cell>
          <cell r="O849">
            <v>534.49</v>
          </cell>
          <cell r="P849">
            <v>534.49</v>
          </cell>
          <cell r="Q849">
            <v>0</v>
          </cell>
          <cell r="S849">
            <v>1.6</v>
          </cell>
          <cell r="T849">
            <v>712.75</v>
          </cell>
          <cell r="U849">
            <v>7.13</v>
          </cell>
          <cell r="V849">
            <v>713</v>
          </cell>
          <cell r="W849">
            <v>7.13</v>
          </cell>
          <cell r="X849">
            <v>713</v>
          </cell>
          <cell r="Y849">
            <v>713</v>
          </cell>
          <cell r="Z849">
            <v>0</v>
          </cell>
          <cell r="AA849">
            <v>0</v>
          </cell>
          <cell r="AC849">
            <v>0.46</v>
          </cell>
          <cell r="AD849">
            <v>191.22</v>
          </cell>
          <cell r="AE849">
            <v>1.92</v>
          </cell>
          <cell r="AF849">
            <v>192</v>
          </cell>
          <cell r="AG849">
            <v>3.54</v>
          </cell>
          <cell r="AH849">
            <v>354</v>
          </cell>
          <cell r="AI849">
            <v>3.54</v>
          </cell>
          <cell r="AJ849">
            <v>354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W849">
            <v>0</v>
          </cell>
          <cell r="AX849">
            <v>0</v>
          </cell>
          <cell r="AY849">
            <v>60</v>
          </cell>
          <cell r="BH849">
            <v>510</v>
          </cell>
          <cell r="BI849">
            <v>1247.49</v>
          </cell>
          <cell r="BL849">
            <v>534.49</v>
          </cell>
          <cell r="BM849" t="str">
            <v>LC Nº 700/92</v>
          </cell>
        </row>
        <row r="850">
          <cell r="A850" t="str">
            <v>417740700CEF27</v>
          </cell>
          <cell r="B850">
            <v>4177</v>
          </cell>
          <cell r="C850">
            <v>40</v>
          </cell>
          <cell r="D850">
            <v>700</v>
          </cell>
          <cell r="E850" t="str">
            <v>ASSISTENTE PLAN. FINANCEIRO III</v>
          </cell>
          <cell r="F850" t="str">
            <v>CEF</v>
          </cell>
          <cell r="G850">
            <v>27</v>
          </cell>
          <cell r="I850">
            <v>4177</v>
          </cell>
          <cell r="J850">
            <v>663.99</v>
          </cell>
          <cell r="K850" t="str">
            <v>ASSISTENTE PLAN. FINANCEIRO III</v>
          </cell>
          <cell r="L850">
            <v>27</v>
          </cell>
          <cell r="N850">
            <v>663.99</v>
          </cell>
          <cell r="O850">
            <v>663.99</v>
          </cell>
          <cell r="P850">
            <v>663.99</v>
          </cell>
          <cell r="Q850">
            <v>0</v>
          </cell>
          <cell r="S850">
            <v>2.8</v>
          </cell>
          <cell r="T850">
            <v>1247.32</v>
          </cell>
          <cell r="U850">
            <v>12.48</v>
          </cell>
          <cell r="V850">
            <v>1248</v>
          </cell>
          <cell r="W850">
            <v>12.48</v>
          </cell>
          <cell r="X850">
            <v>1248</v>
          </cell>
          <cell r="Y850">
            <v>1248</v>
          </cell>
          <cell r="Z850">
            <v>0</v>
          </cell>
          <cell r="AA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W850">
            <v>0</v>
          </cell>
          <cell r="AX850">
            <v>0</v>
          </cell>
          <cell r="AY850">
            <v>60</v>
          </cell>
          <cell r="BH850">
            <v>510</v>
          </cell>
          <cell r="BI850">
            <v>1911.99</v>
          </cell>
          <cell r="BL850">
            <v>663.99</v>
          </cell>
          <cell r="BM850" t="str">
            <v>LC Nº 700/92</v>
          </cell>
        </row>
        <row r="851">
          <cell r="A851" t="str">
            <v>417840700CEF28</v>
          </cell>
          <cell r="B851">
            <v>4178</v>
          </cell>
          <cell r="C851">
            <v>40</v>
          </cell>
          <cell r="D851">
            <v>700</v>
          </cell>
          <cell r="E851" t="str">
            <v>ASSISTENTE TÉC. COORD. FAZ. ESTADUAL</v>
          </cell>
          <cell r="F851" t="str">
            <v>CEF</v>
          </cell>
          <cell r="G851">
            <v>28</v>
          </cell>
          <cell r="I851">
            <v>4178</v>
          </cell>
          <cell r="J851">
            <v>713.79</v>
          </cell>
          <cell r="K851" t="str">
            <v>ASSISTENTE TÉC. COORD. FAZ. ESTADUAL</v>
          </cell>
          <cell r="L851">
            <v>28</v>
          </cell>
          <cell r="N851">
            <v>713.79</v>
          </cell>
          <cell r="O851">
            <v>713.79</v>
          </cell>
          <cell r="P851">
            <v>713.79</v>
          </cell>
          <cell r="Q851">
            <v>0</v>
          </cell>
          <cell r="S851">
            <v>3.5</v>
          </cell>
          <cell r="T851">
            <v>1559.15</v>
          </cell>
          <cell r="U851">
            <v>15.6</v>
          </cell>
          <cell r="V851">
            <v>1560</v>
          </cell>
          <cell r="W851">
            <v>15.6</v>
          </cell>
          <cell r="X851">
            <v>1560</v>
          </cell>
          <cell r="Y851">
            <v>1560</v>
          </cell>
          <cell r="Z851">
            <v>0</v>
          </cell>
          <cell r="AA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W851">
            <v>0</v>
          </cell>
          <cell r="AX851">
            <v>0</v>
          </cell>
          <cell r="AY851">
            <v>60</v>
          </cell>
          <cell r="BH851">
            <v>510</v>
          </cell>
          <cell r="BI851">
            <v>2273.79</v>
          </cell>
          <cell r="BL851">
            <v>713.79</v>
          </cell>
          <cell r="BM851" t="str">
            <v>LC Nº 700/92</v>
          </cell>
        </row>
        <row r="852">
          <cell r="A852" t="str">
            <v>417940700CEF27</v>
          </cell>
          <cell r="B852">
            <v>4179</v>
          </cell>
          <cell r="C852">
            <v>40</v>
          </cell>
          <cell r="D852">
            <v>700</v>
          </cell>
          <cell r="E852" t="str">
            <v>ASSISTENTE TÉC. DA FAZ. ESTADUAL III</v>
          </cell>
          <cell r="F852" t="str">
            <v>CEF</v>
          </cell>
          <cell r="G852">
            <v>27</v>
          </cell>
          <cell r="I852">
            <v>4179</v>
          </cell>
          <cell r="J852">
            <v>663.99</v>
          </cell>
          <cell r="K852" t="str">
            <v>ASSISTENTE TÉC. DA FAZ. ESTADUAL III</v>
          </cell>
          <cell r="L852">
            <v>27</v>
          </cell>
          <cell r="N852">
            <v>663.99</v>
          </cell>
          <cell r="O852">
            <v>663.99</v>
          </cell>
          <cell r="P852">
            <v>663.99</v>
          </cell>
          <cell r="Q852">
            <v>0</v>
          </cell>
          <cell r="S852">
            <v>2.8</v>
          </cell>
          <cell r="T852">
            <v>1247.32</v>
          </cell>
          <cell r="U852">
            <v>12.48</v>
          </cell>
          <cell r="V852">
            <v>1248</v>
          </cell>
          <cell r="W852">
            <v>12.48</v>
          </cell>
          <cell r="X852">
            <v>1248</v>
          </cell>
          <cell r="Y852">
            <v>1248</v>
          </cell>
          <cell r="Z852">
            <v>0</v>
          </cell>
          <cell r="AA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W852">
            <v>0</v>
          </cell>
          <cell r="AX852">
            <v>0</v>
          </cell>
          <cell r="AY852">
            <v>60</v>
          </cell>
          <cell r="BH852">
            <v>510</v>
          </cell>
          <cell r="BI852">
            <v>1911.99</v>
          </cell>
          <cell r="BL852">
            <v>663.99</v>
          </cell>
          <cell r="BM852" t="str">
            <v>LC Nº 700/92</v>
          </cell>
        </row>
        <row r="853">
          <cell r="A853" t="str">
            <v>418040700CEF26</v>
          </cell>
          <cell r="B853">
            <v>4180</v>
          </cell>
          <cell r="C853">
            <v>40</v>
          </cell>
          <cell r="D853">
            <v>700</v>
          </cell>
          <cell r="E853" t="str">
            <v>DIRETOR TÉC. DIVISÃO CONTÁBIL</v>
          </cell>
          <cell r="F853" t="str">
            <v>CEF</v>
          </cell>
          <cell r="G853">
            <v>26</v>
          </cell>
          <cell r="I853">
            <v>4180</v>
          </cell>
          <cell r="J853">
            <v>617.66999999999996</v>
          </cell>
          <cell r="K853" t="str">
            <v>DIRETOR TÉC. DIVISÃO CONTÁBIL</v>
          </cell>
          <cell r="L853">
            <v>26</v>
          </cell>
          <cell r="N853">
            <v>617.66999999999996</v>
          </cell>
          <cell r="O853">
            <v>617.66999999999996</v>
          </cell>
          <cell r="P853">
            <v>617.66999999999996</v>
          </cell>
          <cell r="Q853">
            <v>0</v>
          </cell>
          <cell r="S853">
            <v>2.2999999999999998</v>
          </cell>
          <cell r="T853">
            <v>1024.58</v>
          </cell>
          <cell r="U853">
            <v>10.25</v>
          </cell>
          <cell r="V853">
            <v>1025</v>
          </cell>
          <cell r="W853">
            <v>10.25</v>
          </cell>
          <cell r="X853">
            <v>1025</v>
          </cell>
          <cell r="Y853">
            <v>1025</v>
          </cell>
          <cell r="Z853">
            <v>0</v>
          </cell>
          <cell r="AA853">
            <v>0</v>
          </cell>
          <cell r="AC853">
            <v>0.6</v>
          </cell>
          <cell r="AD853">
            <v>249.42</v>
          </cell>
          <cell r="AE853">
            <v>5</v>
          </cell>
          <cell r="AF853">
            <v>500</v>
          </cell>
          <cell r="AG853">
            <v>5</v>
          </cell>
          <cell r="AH853">
            <v>500</v>
          </cell>
          <cell r="AI853">
            <v>5</v>
          </cell>
          <cell r="AJ853">
            <v>500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W853">
            <v>0</v>
          </cell>
          <cell r="AX853">
            <v>0</v>
          </cell>
          <cell r="AY853">
            <v>60</v>
          </cell>
          <cell r="BH853">
            <v>510</v>
          </cell>
          <cell r="BI853">
            <v>1642.67</v>
          </cell>
          <cell r="BL853">
            <v>617.66999999999996</v>
          </cell>
          <cell r="BM853" t="str">
            <v>LC Nº 700/92</v>
          </cell>
        </row>
        <row r="854">
          <cell r="A854" t="str">
            <v>418140700CEF26</v>
          </cell>
          <cell r="B854">
            <v>4181</v>
          </cell>
          <cell r="C854">
            <v>40</v>
          </cell>
          <cell r="D854">
            <v>700</v>
          </cell>
          <cell r="E854" t="str">
            <v>DIRETOR TÉC. DIVISÃO DA FAZENDA ESTADUAL</v>
          </cell>
          <cell r="F854" t="str">
            <v>CEF</v>
          </cell>
          <cell r="G854">
            <v>26</v>
          </cell>
          <cell r="I854">
            <v>4181</v>
          </cell>
          <cell r="J854">
            <v>617.66999999999996</v>
          </cell>
          <cell r="K854" t="str">
            <v>DIRETOR TÉC. DIVISÃO DA FAZENDA ESTADUAL</v>
          </cell>
          <cell r="L854">
            <v>26</v>
          </cell>
          <cell r="N854">
            <v>617.66999999999996</v>
          </cell>
          <cell r="O854">
            <v>617.66999999999996</v>
          </cell>
          <cell r="P854">
            <v>617.66999999999996</v>
          </cell>
          <cell r="Q854">
            <v>0</v>
          </cell>
          <cell r="S854">
            <v>2.2999999999999998</v>
          </cell>
          <cell r="T854">
            <v>1024.58</v>
          </cell>
          <cell r="U854">
            <v>2.2999999999999998</v>
          </cell>
          <cell r="V854">
            <v>230</v>
          </cell>
          <cell r="W854">
            <v>2.2999999999999998</v>
          </cell>
          <cell r="X854">
            <v>230</v>
          </cell>
          <cell r="Y854">
            <v>230</v>
          </cell>
          <cell r="Z854">
            <v>0</v>
          </cell>
          <cell r="AA854">
            <v>0</v>
          </cell>
          <cell r="AC854">
            <v>0.6</v>
          </cell>
          <cell r="AD854">
            <v>249.42</v>
          </cell>
          <cell r="AE854">
            <v>5</v>
          </cell>
          <cell r="AF854">
            <v>500</v>
          </cell>
          <cell r="AG854">
            <v>5</v>
          </cell>
          <cell r="AH854">
            <v>500</v>
          </cell>
          <cell r="AI854">
            <v>5</v>
          </cell>
          <cell r="AJ854">
            <v>500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W854">
            <v>0</v>
          </cell>
          <cell r="AX854">
            <v>0</v>
          </cell>
          <cell r="AY854">
            <v>60</v>
          </cell>
          <cell r="BH854">
            <v>510</v>
          </cell>
          <cell r="BI854">
            <v>847.67</v>
          </cell>
          <cell r="BL854">
            <v>617.66999999999996</v>
          </cell>
          <cell r="BM854" t="str">
            <v>LC Nº 700/92</v>
          </cell>
        </row>
        <row r="855">
          <cell r="A855" t="str">
            <v>418240700CEF28</v>
          </cell>
          <cell r="B855">
            <v>4182</v>
          </cell>
          <cell r="C855">
            <v>40</v>
          </cell>
          <cell r="D855">
            <v>700</v>
          </cell>
          <cell r="E855" t="str">
            <v>CONTADOR GERAL DA FAZ. ESTADUAL</v>
          </cell>
          <cell r="F855" t="str">
            <v>CEF</v>
          </cell>
          <cell r="G855">
            <v>28</v>
          </cell>
          <cell r="I855">
            <v>4182</v>
          </cell>
          <cell r="J855">
            <v>713.79</v>
          </cell>
          <cell r="K855" t="str">
            <v>CONTADOR GERAL DA FAZ. ESTADUAL</v>
          </cell>
          <cell r="L855">
            <v>28</v>
          </cell>
          <cell r="N855">
            <v>713.79</v>
          </cell>
          <cell r="O855">
            <v>713.79</v>
          </cell>
          <cell r="P855">
            <v>713.79</v>
          </cell>
          <cell r="Q855">
            <v>0</v>
          </cell>
          <cell r="S855">
            <v>4</v>
          </cell>
          <cell r="T855">
            <v>1781.88</v>
          </cell>
          <cell r="U855">
            <v>17.82</v>
          </cell>
          <cell r="V855">
            <v>1782</v>
          </cell>
          <cell r="W855">
            <v>17.82</v>
          </cell>
          <cell r="X855">
            <v>1782</v>
          </cell>
          <cell r="Y855">
            <v>1782</v>
          </cell>
          <cell r="Z855">
            <v>0</v>
          </cell>
          <cell r="AA855">
            <v>0</v>
          </cell>
          <cell r="AC855">
            <v>0.76</v>
          </cell>
          <cell r="AD855">
            <v>315.93</v>
          </cell>
          <cell r="AE855">
            <v>6.45</v>
          </cell>
          <cell r="AF855">
            <v>645</v>
          </cell>
          <cell r="AG855">
            <v>6.45</v>
          </cell>
          <cell r="AH855">
            <v>645</v>
          </cell>
          <cell r="AI855">
            <v>6.45</v>
          </cell>
          <cell r="AJ855">
            <v>645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W855">
            <v>0</v>
          </cell>
          <cell r="AX855">
            <v>0</v>
          </cell>
          <cell r="AY855">
            <v>60</v>
          </cell>
          <cell r="BH855">
            <v>510</v>
          </cell>
          <cell r="BI855">
            <v>2495.79</v>
          </cell>
          <cell r="BL855">
            <v>713.79</v>
          </cell>
          <cell r="BM855" t="str">
            <v>LC Nº 700/92</v>
          </cell>
        </row>
        <row r="856">
          <cell r="A856" t="str">
            <v>418340700CEF28</v>
          </cell>
          <cell r="B856">
            <v>4183</v>
          </cell>
          <cell r="C856">
            <v>40</v>
          </cell>
          <cell r="D856">
            <v>700</v>
          </cell>
          <cell r="E856" t="str">
            <v>DIRETOR TÉC. DEP. FAZ. ESTADUAL</v>
          </cell>
          <cell r="F856" t="str">
            <v>CEF</v>
          </cell>
          <cell r="G856">
            <v>28</v>
          </cell>
          <cell r="I856">
            <v>4183</v>
          </cell>
          <cell r="J856">
            <v>713.79</v>
          </cell>
          <cell r="K856" t="str">
            <v>DIRETOR TÉC. DEP. FAZ. ESTADUAL</v>
          </cell>
          <cell r="L856">
            <v>28</v>
          </cell>
          <cell r="N856">
            <v>713.79</v>
          </cell>
          <cell r="O856">
            <v>713.79</v>
          </cell>
          <cell r="P856">
            <v>713.79</v>
          </cell>
          <cell r="Q856">
            <v>0</v>
          </cell>
          <cell r="S856">
            <v>4</v>
          </cell>
          <cell r="T856">
            <v>1781.88</v>
          </cell>
          <cell r="U856">
            <v>17.82</v>
          </cell>
          <cell r="V856">
            <v>1782</v>
          </cell>
          <cell r="W856">
            <v>17.82</v>
          </cell>
          <cell r="X856">
            <v>1782</v>
          </cell>
          <cell r="Y856">
            <v>1782</v>
          </cell>
          <cell r="Z856">
            <v>0</v>
          </cell>
          <cell r="AA856">
            <v>0</v>
          </cell>
          <cell r="AC856">
            <v>0.76</v>
          </cell>
          <cell r="AD856">
            <v>315.93</v>
          </cell>
          <cell r="AE856">
            <v>6.45</v>
          </cell>
          <cell r="AF856">
            <v>645</v>
          </cell>
          <cell r="AG856">
            <v>6.45</v>
          </cell>
          <cell r="AH856">
            <v>645</v>
          </cell>
          <cell r="AI856">
            <v>6.45</v>
          </cell>
          <cell r="AJ856">
            <v>645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W856">
            <v>0</v>
          </cell>
          <cell r="AX856">
            <v>0</v>
          </cell>
          <cell r="AY856">
            <v>60</v>
          </cell>
          <cell r="BH856">
            <v>510</v>
          </cell>
          <cell r="BI856">
            <v>2495.79</v>
          </cell>
          <cell r="BL856">
            <v>713.79</v>
          </cell>
          <cell r="BM856" t="str">
            <v>LC Nº 700/92</v>
          </cell>
        </row>
        <row r="857">
          <cell r="A857" t="str">
            <v>418440700CEF31</v>
          </cell>
          <cell r="B857">
            <v>4184</v>
          </cell>
          <cell r="C857">
            <v>40</v>
          </cell>
          <cell r="D857">
            <v>700</v>
          </cell>
          <cell r="E857" t="str">
            <v>COORDENADOR DA FAZENDA ESTADUAL</v>
          </cell>
          <cell r="F857" t="str">
            <v>CEF</v>
          </cell>
          <cell r="G857">
            <v>31</v>
          </cell>
          <cell r="I857">
            <v>4184</v>
          </cell>
          <cell r="J857">
            <v>886.74</v>
          </cell>
          <cell r="K857" t="str">
            <v>COORDENADOR DA FAZENDA ESTADUAL</v>
          </cell>
          <cell r="L857">
            <v>31</v>
          </cell>
          <cell r="N857">
            <v>886.74</v>
          </cell>
          <cell r="O857">
            <v>886.74</v>
          </cell>
          <cell r="P857">
            <v>886.74</v>
          </cell>
          <cell r="Q857">
            <v>0</v>
          </cell>
          <cell r="S857">
            <v>6</v>
          </cell>
          <cell r="T857">
            <v>2672.82</v>
          </cell>
          <cell r="U857">
            <v>26.73</v>
          </cell>
          <cell r="V857">
            <v>2673</v>
          </cell>
          <cell r="W857">
            <v>26.73</v>
          </cell>
          <cell r="X857">
            <v>2673</v>
          </cell>
          <cell r="Y857">
            <v>2673</v>
          </cell>
          <cell r="Z857">
            <v>0</v>
          </cell>
          <cell r="AA857">
            <v>0</v>
          </cell>
          <cell r="AC857">
            <v>1.1000000000000001</v>
          </cell>
          <cell r="AD857">
            <v>457.27</v>
          </cell>
          <cell r="AE857">
            <v>10.4</v>
          </cell>
          <cell r="AF857">
            <v>1040</v>
          </cell>
          <cell r="AG857">
            <v>10.4</v>
          </cell>
          <cell r="AH857">
            <v>1040</v>
          </cell>
          <cell r="AI857">
            <v>10.4</v>
          </cell>
          <cell r="AJ857">
            <v>1040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W857">
            <v>0</v>
          </cell>
          <cell r="AX857">
            <v>0</v>
          </cell>
          <cell r="AY857">
            <v>60</v>
          </cell>
          <cell r="BH857">
            <v>510</v>
          </cell>
          <cell r="BI857">
            <v>3559.74</v>
          </cell>
          <cell r="BL857">
            <v>886.74</v>
          </cell>
          <cell r="BM857" t="str">
            <v>LC Nº 700/92</v>
          </cell>
        </row>
        <row r="858">
          <cell r="A858" t="str">
            <v>418540700CEF2A</v>
          </cell>
          <cell r="B858">
            <v>4185</v>
          </cell>
          <cell r="C858">
            <v>40</v>
          </cell>
          <cell r="D858">
            <v>700</v>
          </cell>
          <cell r="E858" t="str">
            <v>TÉC. DE APOIO A ARREC. TRIBUTÁRIO</v>
          </cell>
          <cell r="F858" t="str">
            <v>CEF</v>
          </cell>
          <cell r="G858">
            <v>2</v>
          </cell>
          <cell r="H858" t="str">
            <v>A</v>
          </cell>
          <cell r="I858">
            <v>4185</v>
          </cell>
          <cell r="J858">
            <v>124.11</v>
          </cell>
          <cell r="K858" t="str">
            <v>TÉC. DE APOIO A ARREC. TRIBUTÁRIO</v>
          </cell>
          <cell r="L858">
            <v>2</v>
          </cell>
          <cell r="M858" t="str">
            <v>A</v>
          </cell>
          <cell r="N858">
            <v>124.11</v>
          </cell>
          <cell r="O858">
            <v>124.11</v>
          </cell>
          <cell r="P858">
            <v>124.11</v>
          </cell>
          <cell r="Q858">
            <v>0</v>
          </cell>
          <cell r="T858">
            <v>31.18</v>
          </cell>
          <cell r="U858">
            <v>0.32</v>
          </cell>
          <cell r="V858">
            <v>32</v>
          </cell>
          <cell r="W858">
            <v>0.32</v>
          </cell>
          <cell r="X858">
            <v>32</v>
          </cell>
          <cell r="Y858">
            <v>32</v>
          </cell>
          <cell r="Z858">
            <v>0</v>
          </cell>
          <cell r="AA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W858">
            <v>0</v>
          </cell>
          <cell r="AX858">
            <v>0</v>
          </cell>
          <cell r="AY858">
            <v>60</v>
          </cell>
          <cell r="BH858">
            <v>510</v>
          </cell>
          <cell r="BI858">
            <v>156.11000000000001</v>
          </cell>
          <cell r="BL858">
            <v>124.11</v>
          </cell>
          <cell r="BM858" t="str">
            <v>LC Nº 700/92</v>
          </cell>
        </row>
        <row r="859">
          <cell r="A859" t="str">
            <v>418540700CEF2B</v>
          </cell>
          <cell r="B859">
            <v>4185</v>
          </cell>
          <cell r="C859">
            <v>40</v>
          </cell>
          <cell r="D859">
            <v>700</v>
          </cell>
          <cell r="E859" t="str">
            <v>TÉC. DE APOIO A ARREC. TRIBUTÁRIO</v>
          </cell>
          <cell r="F859" t="str">
            <v>CEF</v>
          </cell>
          <cell r="G859">
            <v>2</v>
          </cell>
          <cell r="H859" t="str">
            <v>B</v>
          </cell>
          <cell r="I859">
            <v>4185</v>
          </cell>
          <cell r="J859">
            <v>134.66</v>
          </cell>
          <cell r="K859" t="str">
            <v>TÉC. DE APOIO A ARREC. TRIBUTÁRIO</v>
          </cell>
          <cell r="L859">
            <v>2</v>
          </cell>
          <cell r="M859" t="str">
            <v>B</v>
          </cell>
          <cell r="N859">
            <v>134.66</v>
          </cell>
          <cell r="O859">
            <v>134.66</v>
          </cell>
          <cell r="P859">
            <v>134.66</v>
          </cell>
          <cell r="Q859">
            <v>0</v>
          </cell>
          <cell r="T859">
            <v>31.18</v>
          </cell>
          <cell r="U859">
            <v>0.32</v>
          </cell>
          <cell r="V859">
            <v>32</v>
          </cell>
          <cell r="W859">
            <v>0.32</v>
          </cell>
          <cell r="X859">
            <v>32</v>
          </cell>
          <cell r="Y859">
            <v>32</v>
          </cell>
          <cell r="Z859">
            <v>0</v>
          </cell>
          <cell r="AA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W859">
            <v>0</v>
          </cell>
          <cell r="AX859">
            <v>0</v>
          </cell>
          <cell r="AY859">
            <v>60</v>
          </cell>
          <cell r="BH859">
            <v>510</v>
          </cell>
          <cell r="BI859">
            <v>166.66</v>
          </cell>
          <cell r="BL859">
            <v>134.66</v>
          </cell>
          <cell r="BM859" t="str">
            <v>LC Nº 700/92</v>
          </cell>
        </row>
        <row r="860">
          <cell r="A860" t="str">
            <v>418540700CEF2C</v>
          </cell>
          <cell r="B860">
            <v>4185</v>
          </cell>
          <cell r="C860">
            <v>40</v>
          </cell>
          <cell r="D860">
            <v>700</v>
          </cell>
          <cell r="E860" t="str">
            <v>TÉC. DE APOIO A ARREC. TRIBUTÁRIO</v>
          </cell>
          <cell r="F860" t="str">
            <v>CEF</v>
          </cell>
          <cell r="G860">
            <v>2</v>
          </cell>
          <cell r="H860" t="str">
            <v>C</v>
          </cell>
          <cell r="I860">
            <v>4185</v>
          </cell>
          <cell r="J860">
            <v>146.1</v>
          </cell>
          <cell r="K860" t="str">
            <v>TÉC. DE APOIO A ARREC. TRIBUTÁRIO</v>
          </cell>
          <cell r="L860">
            <v>2</v>
          </cell>
          <cell r="M860" t="str">
            <v>C</v>
          </cell>
          <cell r="N860">
            <v>146.1</v>
          </cell>
          <cell r="O860">
            <v>146.11000000000001</v>
          </cell>
          <cell r="P860">
            <v>146.11000000000001</v>
          </cell>
          <cell r="Q860">
            <v>0</v>
          </cell>
          <cell r="T860">
            <v>31.18</v>
          </cell>
          <cell r="U860">
            <v>0.32</v>
          </cell>
          <cell r="V860">
            <v>32</v>
          </cell>
          <cell r="W860">
            <v>0.32</v>
          </cell>
          <cell r="X860">
            <v>32</v>
          </cell>
          <cell r="Y860">
            <v>32</v>
          </cell>
          <cell r="Z860">
            <v>0</v>
          </cell>
          <cell r="AA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W860">
            <v>0</v>
          </cell>
          <cell r="AX860">
            <v>0</v>
          </cell>
          <cell r="AY860">
            <v>60</v>
          </cell>
          <cell r="BH860">
            <v>510</v>
          </cell>
          <cell r="BI860">
            <v>178.11</v>
          </cell>
          <cell r="BL860">
            <v>146.11000000000001</v>
          </cell>
          <cell r="BM860" t="str">
            <v>LC Nº 700/92</v>
          </cell>
        </row>
        <row r="861">
          <cell r="A861" t="str">
            <v>418540700CEF2D</v>
          </cell>
          <cell r="B861">
            <v>4185</v>
          </cell>
          <cell r="C861">
            <v>40</v>
          </cell>
          <cell r="D861">
            <v>700</v>
          </cell>
          <cell r="E861" t="str">
            <v>TÉC. DE APOIO A ARREC. TRIBUTÁRIO</v>
          </cell>
          <cell r="F861" t="str">
            <v>CEF</v>
          </cell>
          <cell r="G861">
            <v>2</v>
          </cell>
          <cell r="H861" t="str">
            <v>D</v>
          </cell>
          <cell r="I861">
            <v>4185</v>
          </cell>
          <cell r="J861">
            <v>158.52000000000001</v>
          </cell>
          <cell r="K861" t="str">
            <v>TÉC. DE APOIO A ARREC. TRIBUTÁRIO</v>
          </cell>
          <cell r="L861">
            <v>2</v>
          </cell>
          <cell r="M861" t="str">
            <v>D</v>
          </cell>
          <cell r="N861">
            <v>158.52000000000001</v>
          </cell>
          <cell r="O861">
            <v>158.53</v>
          </cell>
          <cell r="P861">
            <v>158.53</v>
          </cell>
          <cell r="Q861">
            <v>0</v>
          </cell>
          <cell r="T861">
            <v>31.18</v>
          </cell>
          <cell r="U861">
            <v>0.32</v>
          </cell>
          <cell r="V861">
            <v>32</v>
          </cell>
          <cell r="W861">
            <v>0.32</v>
          </cell>
          <cell r="X861">
            <v>32</v>
          </cell>
          <cell r="Y861">
            <v>32</v>
          </cell>
          <cell r="Z861">
            <v>0</v>
          </cell>
          <cell r="AA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W861">
            <v>0</v>
          </cell>
          <cell r="AX861">
            <v>0</v>
          </cell>
          <cell r="AY861">
            <v>60</v>
          </cell>
          <cell r="BH861">
            <v>510</v>
          </cell>
          <cell r="BI861">
            <v>190.53</v>
          </cell>
          <cell r="BL861">
            <v>158.53</v>
          </cell>
          <cell r="BM861" t="str">
            <v>LC Nº 700/92</v>
          </cell>
        </row>
        <row r="862">
          <cell r="A862" t="str">
            <v>418540700CEF2E</v>
          </cell>
          <cell r="B862">
            <v>4185</v>
          </cell>
          <cell r="C862">
            <v>40</v>
          </cell>
          <cell r="D862">
            <v>700</v>
          </cell>
          <cell r="E862" t="str">
            <v>TÉC. DE APOIO A ARREC. TRIBUTÁRIO</v>
          </cell>
          <cell r="F862" t="str">
            <v>CEF</v>
          </cell>
          <cell r="G862">
            <v>2</v>
          </cell>
          <cell r="H862" t="str">
            <v>E</v>
          </cell>
          <cell r="I862">
            <v>4185</v>
          </cell>
          <cell r="J862">
            <v>171.99</v>
          </cell>
          <cell r="K862" t="str">
            <v>TÉC. DE APOIO A ARREC. TRIBUTÁRIO</v>
          </cell>
          <cell r="L862">
            <v>2</v>
          </cell>
          <cell r="M862" t="str">
            <v>E</v>
          </cell>
          <cell r="N862">
            <v>171.99</v>
          </cell>
          <cell r="O862">
            <v>171.99</v>
          </cell>
          <cell r="P862">
            <v>171.99</v>
          </cell>
          <cell r="Q862">
            <v>0</v>
          </cell>
          <cell r="T862">
            <v>31.18</v>
          </cell>
          <cell r="U862">
            <v>0.32</v>
          </cell>
          <cell r="V862">
            <v>32</v>
          </cell>
          <cell r="W862">
            <v>0.32</v>
          </cell>
          <cell r="X862">
            <v>32</v>
          </cell>
          <cell r="Y862">
            <v>32</v>
          </cell>
          <cell r="Z862">
            <v>0</v>
          </cell>
          <cell r="AA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W862">
            <v>0</v>
          </cell>
          <cell r="AX862">
            <v>0</v>
          </cell>
          <cell r="AY862">
            <v>60</v>
          </cell>
          <cell r="BH862">
            <v>510</v>
          </cell>
          <cell r="BI862">
            <v>203.99</v>
          </cell>
          <cell r="BL862">
            <v>171.99</v>
          </cell>
          <cell r="BM862" t="str">
            <v>LC Nº 700/92</v>
          </cell>
        </row>
        <row r="863">
          <cell r="A863" t="str">
            <v>418540700CEF2F</v>
          </cell>
          <cell r="B863">
            <v>4185</v>
          </cell>
          <cell r="C863">
            <v>40</v>
          </cell>
          <cell r="D863">
            <v>700</v>
          </cell>
          <cell r="E863" t="str">
            <v>TÉC. DE APOIO A ARREC. TRIBUTÁRIO</v>
          </cell>
          <cell r="F863" t="str">
            <v>CEF</v>
          </cell>
          <cell r="G863">
            <v>2</v>
          </cell>
          <cell r="H863" t="str">
            <v>F</v>
          </cell>
          <cell r="I863">
            <v>4185</v>
          </cell>
          <cell r="J863">
            <v>186.61</v>
          </cell>
          <cell r="K863" t="str">
            <v>TÉC. DE APOIO A ARREC. TRIBUTÁRIO</v>
          </cell>
          <cell r="L863">
            <v>2</v>
          </cell>
          <cell r="M863" t="str">
            <v>F</v>
          </cell>
          <cell r="N863">
            <v>186.61</v>
          </cell>
          <cell r="O863">
            <v>186.61</v>
          </cell>
          <cell r="P863">
            <v>186.61</v>
          </cell>
          <cell r="Q863">
            <v>0</v>
          </cell>
          <cell r="T863">
            <v>31.18</v>
          </cell>
          <cell r="U863">
            <v>0.32</v>
          </cell>
          <cell r="V863">
            <v>32</v>
          </cell>
          <cell r="W863">
            <v>0.32</v>
          </cell>
          <cell r="X863">
            <v>32</v>
          </cell>
          <cell r="Y863">
            <v>32</v>
          </cell>
          <cell r="Z863">
            <v>0</v>
          </cell>
          <cell r="AA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W863">
            <v>0</v>
          </cell>
          <cell r="AX863">
            <v>0</v>
          </cell>
          <cell r="AY863">
            <v>60</v>
          </cell>
          <cell r="BH863">
            <v>510</v>
          </cell>
          <cell r="BI863">
            <v>218.61</v>
          </cell>
          <cell r="BL863">
            <v>186.61</v>
          </cell>
          <cell r="BM863" t="str">
            <v>LC Nº 700/92</v>
          </cell>
        </row>
        <row r="864">
          <cell r="A864" t="str">
            <v>418640700CEF17</v>
          </cell>
          <cell r="B864">
            <v>4186</v>
          </cell>
          <cell r="C864">
            <v>40</v>
          </cell>
          <cell r="D864">
            <v>700</v>
          </cell>
          <cell r="E864" t="str">
            <v>ANALISTA DE PLANEJ. FINANCEIRO</v>
          </cell>
          <cell r="F864" t="str">
            <v>CEF</v>
          </cell>
          <cell r="G864">
            <v>17</v>
          </cell>
          <cell r="I864">
            <v>4186</v>
          </cell>
          <cell r="J864">
            <v>322.16000000000003</v>
          </cell>
          <cell r="K864" t="str">
            <v>ANALISTA DE PLANEJ. FINANCEIRO</v>
          </cell>
          <cell r="L864">
            <v>17</v>
          </cell>
          <cell r="N864">
            <v>322.16000000000003</v>
          </cell>
          <cell r="O864">
            <v>322.16000000000003</v>
          </cell>
          <cell r="P864">
            <v>322.16000000000003</v>
          </cell>
          <cell r="Q864">
            <v>0</v>
          </cell>
          <cell r="S864">
            <v>0.15</v>
          </cell>
          <cell r="T864">
            <v>66.819999999999993</v>
          </cell>
          <cell r="U864">
            <v>0.67</v>
          </cell>
          <cell r="V864">
            <v>67</v>
          </cell>
          <cell r="W864">
            <v>0.67</v>
          </cell>
          <cell r="X864">
            <v>67</v>
          </cell>
          <cell r="Y864">
            <v>67</v>
          </cell>
          <cell r="Z864">
            <v>0</v>
          </cell>
          <cell r="AA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W864">
            <v>0</v>
          </cell>
          <cell r="AX864">
            <v>0</v>
          </cell>
          <cell r="AY864">
            <v>60</v>
          </cell>
          <cell r="BH864">
            <v>510</v>
          </cell>
          <cell r="BI864">
            <v>389.16</v>
          </cell>
          <cell r="BL864">
            <v>322.16000000000003</v>
          </cell>
          <cell r="BM864" t="str">
            <v>LC Nº 700/92</v>
          </cell>
        </row>
        <row r="865">
          <cell r="A865" t="str">
            <v>4197401080NC17</v>
          </cell>
          <cell r="B865">
            <v>4197</v>
          </cell>
          <cell r="C865">
            <v>40</v>
          </cell>
          <cell r="D865">
            <v>1080</v>
          </cell>
          <cell r="E865" t="str">
            <v>PRESIDENTE DA JUNTA COMERCIAL</v>
          </cell>
          <cell r="F865" t="str">
            <v>NC</v>
          </cell>
          <cell r="G865" t="str">
            <v>25</v>
          </cell>
          <cell r="I865">
            <v>4197</v>
          </cell>
          <cell r="J865">
            <v>842.38</v>
          </cell>
          <cell r="K865" t="str">
            <v>PRESIDENTE DA JUNTA COMERCIAL</v>
          </cell>
          <cell r="L865">
            <v>17</v>
          </cell>
          <cell r="N865">
            <v>1525.82</v>
          </cell>
          <cell r="O865">
            <v>1426</v>
          </cell>
          <cell r="P865">
            <v>1525.82</v>
          </cell>
          <cell r="Q865">
            <v>25.36</v>
          </cell>
          <cell r="R865">
            <v>35.68</v>
          </cell>
          <cell r="S865">
            <v>6</v>
          </cell>
          <cell r="T865">
            <v>2672.82</v>
          </cell>
          <cell r="U865">
            <v>51.5</v>
          </cell>
          <cell r="V865">
            <v>5150</v>
          </cell>
          <cell r="W865">
            <v>46.04</v>
          </cell>
          <cell r="X865">
            <v>4926.28</v>
          </cell>
          <cell r="Y865">
            <v>4926.28</v>
          </cell>
          <cell r="Z865">
            <v>0</v>
          </cell>
          <cell r="AA865">
            <v>0</v>
          </cell>
          <cell r="AC865">
            <v>1.1000000000000001</v>
          </cell>
          <cell r="AD865">
            <v>457.27</v>
          </cell>
          <cell r="AE865">
            <v>4.58</v>
          </cell>
          <cell r="AF865">
            <v>458</v>
          </cell>
          <cell r="AG865">
            <v>9.7799999999999994</v>
          </cell>
          <cell r="AH865">
            <v>978</v>
          </cell>
          <cell r="AI865">
            <v>9.7799999999999994</v>
          </cell>
          <cell r="AJ865">
            <v>978</v>
          </cell>
          <cell r="AQ865">
            <v>0</v>
          </cell>
          <cell r="AR865">
            <v>0</v>
          </cell>
          <cell r="AS865">
            <v>0</v>
          </cell>
          <cell r="AT865">
            <v>400</v>
          </cell>
          <cell r="AW865">
            <v>0</v>
          </cell>
          <cell r="AX865">
            <v>0</v>
          </cell>
          <cell r="AY865">
            <v>0</v>
          </cell>
          <cell r="BH865">
            <v>510</v>
          </cell>
          <cell r="BI865">
            <v>6452.1</v>
          </cell>
          <cell r="BL865">
            <v>842.38</v>
          </cell>
          <cell r="BM865" t="str">
            <v>LC. Nº 712/93, ALTERADA P/LC Nº 975/05</v>
          </cell>
        </row>
        <row r="866">
          <cell r="A866" t="str">
            <v>4199401080NC14</v>
          </cell>
          <cell r="B866">
            <v>4199</v>
          </cell>
          <cell r="C866">
            <v>40</v>
          </cell>
          <cell r="D866">
            <v>1080</v>
          </cell>
          <cell r="E866" t="str">
            <v>SECRETÁRIO GERAL DA JUNTA COMERCIAL</v>
          </cell>
          <cell r="F866" t="str">
            <v>NC</v>
          </cell>
          <cell r="G866" t="str">
            <v>22</v>
          </cell>
          <cell r="I866">
            <v>4199</v>
          </cell>
          <cell r="J866">
            <v>678.08</v>
          </cell>
          <cell r="K866" t="str">
            <v>SECRETÁRIO GERAL DA JUNTA COMERCIAL</v>
          </cell>
          <cell r="L866">
            <v>14</v>
          </cell>
          <cell r="N866">
            <v>1073.21</v>
          </cell>
          <cell r="O866">
            <v>1003</v>
          </cell>
          <cell r="P866">
            <v>1073.21</v>
          </cell>
          <cell r="Q866">
            <v>25.36</v>
          </cell>
          <cell r="R866">
            <v>35.68</v>
          </cell>
          <cell r="S866">
            <v>4</v>
          </cell>
          <cell r="T866">
            <v>1781.88</v>
          </cell>
          <cell r="U866">
            <v>32.299999999999997</v>
          </cell>
          <cell r="V866">
            <v>3230</v>
          </cell>
          <cell r="W866">
            <v>30.17</v>
          </cell>
          <cell r="X866">
            <v>3228.19</v>
          </cell>
          <cell r="Y866">
            <v>3228.19</v>
          </cell>
          <cell r="Z866">
            <v>0</v>
          </cell>
          <cell r="AA866">
            <v>0</v>
          </cell>
          <cell r="AC866">
            <v>0.76</v>
          </cell>
          <cell r="AD866">
            <v>315.93</v>
          </cell>
          <cell r="AE866">
            <v>3.16</v>
          </cell>
          <cell r="AF866">
            <v>316</v>
          </cell>
          <cell r="AG866">
            <v>6.45</v>
          </cell>
          <cell r="AH866">
            <v>645</v>
          </cell>
          <cell r="AI866">
            <v>6.45</v>
          </cell>
          <cell r="AJ866">
            <v>645</v>
          </cell>
          <cell r="AQ866">
            <v>0</v>
          </cell>
          <cell r="AR866">
            <v>0</v>
          </cell>
          <cell r="AS866">
            <v>0</v>
          </cell>
          <cell r="AT866">
            <v>350</v>
          </cell>
          <cell r="AW866">
            <v>0</v>
          </cell>
          <cell r="AX866">
            <v>0</v>
          </cell>
          <cell r="AY866">
            <v>0</v>
          </cell>
          <cell r="BH866">
            <v>510</v>
          </cell>
          <cell r="BI866">
            <v>4301.3999999999996</v>
          </cell>
          <cell r="BL866">
            <v>678.08</v>
          </cell>
          <cell r="BM866" t="str">
            <v>LC. Nº 712/93, ALTERADA P/LC Nº 975/05</v>
          </cell>
        </row>
        <row r="867">
          <cell r="A867" t="str">
            <v>4200401080NE1A</v>
          </cell>
          <cell r="B867">
            <v>4200</v>
          </cell>
          <cell r="C867">
            <v>40</v>
          </cell>
          <cell r="D867">
            <v>1080</v>
          </cell>
          <cell r="E867" t="str">
            <v>ARRAIS</v>
          </cell>
          <cell r="F867" t="str">
            <v>NE</v>
          </cell>
          <cell r="G867">
            <v>3</v>
          </cell>
          <cell r="H867" t="str">
            <v>A</v>
          </cell>
          <cell r="I867" t="str">
            <v>3912</v>
          </cell>
          <cell r="J867">
            <v>75.92</v>
          </cell>
          <cell r="K867" t="str">
            <v>AUXILIAR DE SERVIÇOS GERAIS</v>
          </cell>
          <cell r="L867">
            <v>1</v>
          </cell>
          <cell r="M867" t="str">
            <v>A</v>
          </cell>
          <cell r="N867">
            <v>444.05</v>
          </cell>
          <cell r="O867">
            <v>415</v>
          </cell>
          <cell r="P867">
            <v>444.05</v>
          </cell>
          <cell r="Q867">
            <v>0</v>
          </cell>
          <cell r="R867">
            <v>0</v>
          </cell>
          <cell r="S867">
            <v>0.05</v>
          </cell>
          <cell r="T867">
            <v>22.27</v>
          </cell>
          <cell r="U867">
            <v>4.17</v>
          </cell>
          <cell r="V867">
            <v>417</v>
          </cell>
          <cell r="W867">
            <v>2.3005</v>
          </cell>
          <cell r="X867">
            <v>230.05</v>
          </cell>
          <cell r="Y867">
            <v>230.05</v>
          </cell>
          <cell r="Z867">
            <v>0.33</v>
          </cell>
          <cell r="AA867">
            <v>256.62</v>
          </cell>
          <cell r="AB867">
            <v>0</v>
          </cell>
          <cell r="AQ867">
            <v>230</v>
          </cell>
          <cell r="AR867">
            <v>398</v>
          </cell>
          <cell r="AS867">
            <v>0</v>
          </cell>
          <cell r="AT867">
            <v>70</v>
          </cell>
          <cell r="AW867">
            <v>0</v>
          </cell>
          <cell r="AX867">
            <v>0</v>
          </cell>
          <cell r="AY867">
            <v>0</v>
          </cell>
          <cell r="BH867">
            <v>510</v>
          </cell>
          <cell r="BI867">
            <v>674.1</v>
          </cell>
          <cell r="BL867">
            <v>70.62</v>
          </cell>
          <cell r="BM867" t="str">
            <v>LC. Nº 712/93, ALTERADA P/LC Nº 975/05</v>
          </cell>
        </row>
        <row r="868">
          <cell r="A868" t="str">
            <v>4200401080NE1B</v>
          </cell>
          <cell r="B868">
            <v>4200</v>
          </cell>
          <cell r="C868">
            <v>40</v>
          </cell>
          <cell r="D868">
            <v>1080</v>
          </cell>
          <cell r="E868" t="str">
            <v>ARRAIS</v>
          </cell>
          <cell r="F868" t="str">
            <v>NE</v>
          </cell>
          <cell r="G868">
            <v>3</v>
          </cell>
          <cell r="H868" t="str">
            <v>B</v>
          </cell>
          <cell r="I868" t="str">
            <v>3912</v>
          </cell>
          <cell r="J868">
            <v>82.37</v>
          </cell>
          <cell r="K868" t="str">
            <v>AUXILIAR DE SERVIÇOS GERAIS</v>
          </cell>
          <cell r="L868">
            <v>1</v>
          </cell>
          <cell r="M868" t="str">
            <v>B</v>
          </cell>
          <cell r="N868">
            <v>466.25</v>
          </cell>
          <cell r="O868">
            <v>435.75</v>
          </cell>
          <cell r="P868">
            <v>466.25</v>
          </cell>
          <cell r="Q868">
            <v>0</v>
          </cell>
          <cell r="R868">
            <v>0</v>
          </cell>
          <cell r="S868">
            <v>0.05</v>
          </cell>
          <cell r="T868">
            <v>22.27</v>
          </cell>
          <cell r="U868">
            <v>4.17</v>
          </cell>
          <cell r="V868">
            <v>417</v>
          </cell>
          <cell r="W868">
            <v>2.3005</v>
          </cell>
          <cell r="X868">
            <v>230.05</v>
          </cell>
          <cell r="Y868">
            <v>230.05</v>
          </cell>
          <cell r="Z868">
            <v>0.33</v>
          </cell>
          <cell r="AA868">
            <v>256.62</v>
          </cell>
          <cell r="AB868">
            <v>0</v>
          </cell>
          <cell r="AQ868">
            <v>230</v>
          </cell>
          <cell r="AR868">
            <v>398</v>
          </cell>
          <cell r="AS868">
            <v>0</v>
          </cell>
          <cell r="AT868">
            <v>70</v>
          </cell>
          <cell r="AW868">
            <v>0</v>
          </cell>
          <cell r="AX868">
            <v>0</v>
          </cell>
          <cell r="AY868">
            <v>0</v>
          </cell>
          <cell r="BH868">
            <v>510</v>
          </cell>
          <cell r="BI868">
            <v>696.3</v>
          </cell>
          <cell r="BL868">
            <v>76.62</v>
          </cell>
          <cell r="BM868" t="str">
            <v>LC. Nº 712/93, ALTERADA P/LC Nº 975/05</v>
          </cell>
        </row>
        <row r="869">
          <cell r="A869" t="str">
            <v>4200401080NE1C</v>
          </cell>
          <cell r="B869">
            <v>4200</v>
          </cell>
          <cell r="C869">
            <v>40</v>
          </cell>
          <cell r="D869">
            <v>1080</v>
          </cell>
          <cell r="E869" t="str">
            <v>ARRAIS</v>
          </cell>
          <cell r="F869" t="str">
            <v>NE</v>
          </cell>
          <cell r="G869">
            <v>3</v>
          </cell>
          <cell r="H869" t="str">
            <v>C</v>
          </cell>
          <cell r="I869" t="str">
            <v>3912</v>
          </cell>
          <cell r="J869">
            <v>89.37</v>
          </cell>
          <cell r="K869" t="str">
            <v>AUXILIAR DE SERVIÇOS GERAIS</v>
          </cell>
          <cell r="L869">
            <v>1</v>
          </cell>
          <cell r="M869" t="str">
            <v>C</v>
          </cell>
          <cell r="N869">
            <v>489.57</v>
          </cell>
          <cell r="O869">
            <v>457.54</v>
          </cell>
          <cell r="P869">
            <v>489.57</v>
          </cell>
          <cell r="Q869">
            <v>0</v>
          </cell>
          <cell r="R869">
            <v>0</v>
          </cell>
          <cell r="S869">
            <v>0.05</v>
          </cell>
          <cell r="T869">
            <v>22.27</v>
          </cell>
          <cell r="U869">
            <v>4.17</v>
          </cell>
          <cell r="V869">
            <v>417</v>
          </cell>
          <cell r="W869">
            <v>2.3005</v>
          </cell>
          <cell r="X869">
            <v>230.05</v>
          </cell>
          <cell r="Y869">
            <v>230.05</v>
          </cell>
          <cell r="Z869">
            <v>0.33</v>
          </cell>
          <cell r="AA869">
            <v>256.62</v>
          </cell>
          <cell r="AB869">
            <v>0</v>
          </cell>
          <cell r="AQ869">
            <v>230</v>
          </cell>
          <cell r="AR869">
            <v>398</v>
          </cell>
          <cell r="AS869">
            <v>0</v>
          </cell>
          <cell r="AT869">
            <v>70</v>
          </cell>
          <cell r="AW869">
            <v>0</v>
          </cell>
          <cell r="AX869">
            <v>0</v>
          </cell>
          <cell r="AY869">
            <v>0</v>
          </cell>
          <cell r="BH869">
            <v>510</v>
          </cell>
          <cell r="BI869">
            <v>719.62</v>
          </cell>
          <cell r="BL869">
            <v>83.13</v>
          </cell>
          <cell r="BM869" t="str">
            <v>LC. Nº 712/93, ALTERADA P/LC Nº 975/05</v>
          </cell>
        </row>
        <row r="870">
          <cell r="A870" t="str">
            <v>4200401080NE1D</v>
          </cell>
          <cell r="B870">
            <v>4200</v>
          </cell>
          <cell r="C870">
            <v>40</v>
          </cell>
          <cell r="D870">
            <v>1080</v>
          </cell>
          <cell r="E870" t="str">
            <v>ARRAIS</v>
          </cell>
          <cell r="F870" t="str">
            <v>NE</v>
          </cell>
          <cell r="G870">
            <v>3</v>
          </cell>
          <cell r="H870" t="str">
            <v>D</v>
          </cell>
          <cell r="I870" t="str">
            <v>3912</v>
          </cell>
          <cell r="J870">
            <v>96.97</v>
          </cell>
          <cell r="K870" t="str">
            <v>AUXILIAR DE SERVIÇOS GERAIS</v>
          </cell>
          <cell r="L870">
            <v>1</v>
          </cell>
          <cell r="M870" t="str">
            <v>D</v>
          </cell>
          <cell r="N870">
            <v>514.04</v>
          </cell>
          <cell r="O870">
            <v>480.41</v>
          </cell>
          <cell r="P870">
            <v>514.04</v>
          </cell>
          <cell r="Q870">
            <v>0</v>
          </cell>
          <cell r="R870">
            <v>0</v>
          </cell>
          <cell r="S870">
            <v>0.05</v>
          </cell>
          <cell r="T870">
            <v>22.27</v>
          </cell>
          <cell r="U870">
            <v>4.17</v>
          </cell>
          <cell r="V870">
            <v>417</v>
          </cell>
          <cell r="W870">
            <v>2.3005</v>
          </cell>
          <cell r="X870">
            <v>230.05</v>
          </cell>
          <cell r="Y870">
            <v>230.05</v>
          </cell>
          <cell r="Z870">
            <v>0.33</v>
          </cell>
          <cell r="AA870">
            <v>256.62</v>
          </cell>
          <cell r="AB870">
            <v>0</v>
          </cell>
          <cell r="AQ870">
            <v>230</v>
          </cell>
          <cell r="AR870">
            <v>398</v>
          </cell>
          <cell r="AS870">
            <v>0</v>
          </cell>
          <cell r="AT870">
            <v>70</v>
          </cell>
          <cell r="AW870">
            <v>0</v>
          </cell>
          <cell r="AX870">
            <v>0</v>
          </cell>
          <cell r="AY870">
            <v>0</v>
          </cell>
          <cell r="BH870">
            <v>510</v>
          </cell>
          <cell r="BI870">
            <v>744.09</v>
          </cell>
          <cell r="BL870">
            <v>90.2</v>
          </cell>
          <cell r="BM870" t="str">
            <v>LC. Nº 712/93, ALTERADA P/LC Nº 975/05</v>
          </cell>
        </row>
        <row r="871">
          <cell r="A871" t="str">
            <v>4200401080NE1E</v>
          </cell>
          <cell r="B871">
            <v>4200</v>
          </cell>
          <cell r="C871">
            <v>40</v>
          </cell>
          <cell r="D871">
            <v>1080</v>
          </cell>
          <cell r="E871" t="str">
            <v>ARRAIS</v>
          </cell>
          <cell r="F871" t="str">
            <v>NE</v>
          </cell>
          <cell r="G871">
            <v>3</v>
          </cell>
          <cell r="H871" t="str">
            <v>E</v>
          </cell>
          <cell r="I871" t="str">
            <v>3912</v>
          </cell>
          <cell r="J871">
            <v>105.21</v>
          </cell>
          <cell r="K871" t="str">
            <v>AUXILIAR DE SERVIÇOS GERAIS</v>
          </cell>
          <cell r="L871">
            <v>1</v>
          </cell>
          <cell r="M871" t="str">
            <v>E</v>
          </cell>
          <cell r="N871">
            <v>539.75</v>
          </cell>
          <cell r="O871">
            <v>504.44</v>
          </cell>
          <cell r="P871">
            <v>539.75</v>
          </cell>
          <cell r="Q871">
            <v>0</v>
          </cell>
          <cell r="R871">
            <v>0</v>
          </cell>
          <cell r="S871">
            <v>0.05</v>
          </cell>
          <cell r="T871">
            <v>22.27</v>
          </cell>
          <cell r="U871">
            <v>4.17</v>
          </cell>
          <cell r="V871">
            <v>417</v>
          </cell>
          <cell r="W871">
            <v>2.3005</v>
          </cell>
          <cell r="X871">
            <v>230.05</v>
          </cell>
          <cell r="Y871">
            <v>230.05</v>
          </cell>
          <cell r="Z871">
            <v>0.33</v>
          </cell>
          <cell r="AA871">
            <v>256.62</v>
          </cell>
          <cell r="AB871">
            <v>0</v>
          </cell>
          <cell r="AQ871">
            <v>230</v>
          </cell>
          <cell r="AR871">
            <v>398</v>
          </cell>
          <cell r="AS871">
            <v>0</v>
          </cell>
          <cell r="AT871">
            <v>70</v>
          </cell>
          <cell r="AW871">
            <v>0</v>
          </cell>
          <cell r="AX871">
            <v>0</v>
          </cell>
          <cell r="AY871">
            <v>0</v>
          </cell>
          <cell r="BH871">
            <v>510</v>
          </cell>
          <cell r="BI871">
            <v>769.8</v>
          </cell>
          <cell r="BL871">
            <v>97.87</v>
          </cell>
          <cell r="BM871" t="str">
            <v>LC. Nº 712/93, ALTERADA P/LC Nº 975/05</v>
          </cell>
        </row>
        <row r="872">
          <cell r="A872" t="str">
            <v>4200401080NE1F</v>
          </cell>
          <cell r="B872">
            <v>4200</v>
          </cell>
          <cell r="C872">
            <v>40</v>
          </cell>
          <cell r="D872">
            <v>1080</v>
          </cell>
          <cell r="E872" t="str">
            <v>ARRAIS</v>
          </cell>
          <cell r="F872" t="str">
            <v>NE</v>
          </cell>
          <cell r="G872">
            <v>3</v>
          </cell>
          <cell r="H872" t="str">
            <v>F</v>
          </cell>
          <cell r="I872" t="str">
            <v>3912</v>
          </cell>
          <cell r="J872">
            <v>114.16</v>
          </cell>
          <cell r="K872" t="str">
            <v>AUXILIAR DE SERVIÇOS GERAIS</v>
          </cell>
          <cell r="L872">
            <v>1</v>
          </cell>
          <cell r="M872" t="str">
            <v>F</v>
          </cell>
          <cell r="N872">
            <v>566.74</v>
          </cell>
          <cell r="O872">
            <v>529.66</v>
          </cell>
          <cell r="P872">
            <v>566.74</v>
          </cell>
          <cell r="Q872">
            <v>0</v>
          </cell>
          <cell r="R872">
            <v>0</v>
          </cell>
          <cell r="S872">
            <v>0.05</v>
          </cell>
          <cell r="T872">
            <v>22.27</v>
          </cell>
          <cell r="U872">
            <v>4.17</v>
          </cell>
          <cell r="V872">
            <v>417</v>
          </cell>
          <cell r="W872">
            <v>2.3005</v>
          </cell>
          <cell r="X872">
            <v>230.05</v>
          </cell>
          <cell r="Y872">
            <v>230.05</v>
          </cell>
          <cell r="Z872">
            <v>0.33</v>
          </cell>
          <cell r="AA872">
            <v>256.62</v>
          </cell>
          <cell r="AB872">
            <v>0</v>
          </cell>
          <cell r="AQ872">
            <v>230</v>
          </cell>
          <cell r="AR872">
            <v>398</v>
          </cell>
          <cell r="AS872">
            <v>0</v>
          </cell>
          <cell r="AT872">
            <v>70</v>
          </cell>
          <cell r="AW872">
            <v>0</v>
          </cell>
          <cell r="AX872">
            <v>0</v>
          </cell>
          <cell r="AY872">
            <v>0</v>
          </cell>
          <cell r="BH872">
            <v>510</v>
          </cell>
          <cell r="BI872">
            <v>796.79</v>
          </cell>
          <cell r="BL872">
            <v>106.19</v>
          </cell>
          <cell r="BM872" t="str">
            <v>LC. Nº 712/93, ALTERADA P/LC Nº 975/05</v>
          </cell>
        </row>
        <row r="873">
          <cell r="A873" t="str">
            <v>4200401080NE1G</v>
          </cell>
          <cell r="B873">
            <v>4200</v>
          </cell>
          <cell r="C873">
            <v>40</v>
          </cell>
          <cell r="D873">
            <v>1080</v>
          </cell>
          <cell r="E873" t="str">
            <v>ARRAIS</v>
          </cell>
          <cell r="F873" t="str">
            <v>NE</v>
          </cell>
          <cell r="I873" t="str">
            <v>3912</v>
          </cell>
          <cell r="K873" t="str">
            <v>AUXILIAR DE SERVIÇOS GERAIS</v>
          </cell>
          <cell r="L873">
            <v>1</v>
          </cell>
          <cell r="M873" t="str">
            <v>G</v>
          </cell>
          <cell r="N873">
            <v>595.07000000000005</v>
          </cell>
          <cell r="O873">
            <v>556.14</v>
          </cell>
          <cell r="P873">
            <v>595.07000000000005</v>
          </cell>
          <cell r="U873">
            <v>4.17</v>
          </cell>
          <cell r="V873">
            <v>417</v>
          </cell>
          <cell r="W873">
            <v>2.3005</v>
          </cell>
          <cell r="X873">
            <v>230.05</v>
          </cell>
          <cell r="Y873">
            <v>230.05</v>
          </cell>
          <cell r="Z873">
            <v>0</v>
          </cell>
          <cell r="AA873" t="str">
            <v>-</v>
          </cell>
          <cell r="AB873">
            <v>0</v>
          </cell>
          <cell r="AQ873">
            <v>230</v>
          </cell>
          <cell r="AR873">
            <v>398</v>
          </cell>
          <cell r="AS873">
            <v>0</v>
          </cell>
          <cell r="AW873">
            <v>0</v>
          </cell>
          <cell r="AX873">
            <v>0</v>
          </cell>
          <cell r="AY873">
            <v>0</v>
          </cell>
          <cell r="BI873">
            <v>825.12</v>
          </cell>
        </row>
        <row r="874">
          <cell r="A874" t="str">
            <v>4200401080NE1H</v>
          </cell>
          <cell r="B874">
            <v>4200</v>
          </cell>
          <cell r="C874">
            <v>40</v>
          </cell>
          <cell r="D874">
            <v>1080</v>
          </cell>
          <cell r="E874" t="str">
            <v>ARRAIS</v>
          </cell>
          <cell r="F874" t="str">
            <v>NE</v>
          </cell>
          <cell r="I874" t="str">
            <v>3912</v>
          </cell>
          <cell r="K874" t="str">
            <v>AUXILIAR DE SERVIÇOS GERAIS</v>
          </cell>
          <cell r="L874">
            <v>1</v>
          </cell>
          <cell r="M874" t="str">
            <v>H</v>
          </cell>
          <cell r="N874">
            <v>624.83000000000004</v>
          </cell>
          <cell r="O874">
            <v>583.95000000000005</v>
          </cell>
          <cell r="P874">
            <v>624.83000000000004</v>
          </cell>
          <cell r="U874">
            <v>4.17</v>
          </cell>
          <cell r="V874">
            <v>417</v>
          </cell>
          <cell r="W874">
            <v>2.3005</v>
          </cell>
          <cell r="X874">
            <v>230.05</v>
          </cell>
          <cell r="Y874">
            <v>230.05</v>
          </cell>
          <cell r="Z874">
            <v>0</v>
          </cell>
          <cell r="AA874" t="str">
            <v>-</v>
          </cell>
          <cell r="AB874">
            <v>0</v>
          </cell>
          <cell r="AQ874">
            <v>230</v>
          </cell>
          <cell r="AR874">
            <v>398</v>
          </cell>
          <cell r="AS874">
            <v>0</v>
          </cell>
          <cell r="AW874">
            <v>0</v>
          </cell>
          <cell r="AX874">
            <v>0</v>
          </cell>
          <cell r="AY874">
            <v>0</v>
          </cell>
          <cell r="BI874">
            <v>854.88</v>
          </cell>
        </row>
        <row r="875">
          <cell r="A875" t="str">
            <v>4200401080NE1I</v>
          </cell>
          <cell r="B875">
            <v>4200</v>
          </cell>
          <cell r="C875">
            <v>40</v>
          </cell>
          <cell r="D875">
            <v>1080</v>
          </cell>
          <cell r="E875" t="str">
            <v>ARRAIS</v>
          </cell>
          <cell r="F875" t="str">
            <v>NE</v>
          </cell>
          <cell r="I875" t="str">
            <v>3912</v>
          </cell>
          <cell r="K875" t="str">
            <v>AUXILIAR DE SERVIÇOS GERAIS</v>
          </cell>
          <cell r="L875">
            <v>1</v>
          </cell>
          <cell r="M875" t="str">
            <v>I</v>
          </cell>
          <cell r="N875">
            <v>656.06</v>
          </cell>
          <cell r="O875">
            <v>613.14</v>
          </cell>
          <cell r="P875">
            <v>656.06</v>
          </cell>
          <cell r="U875">
            <v>4.17</v>
          </cell>
          <cell r="V875">
            <v>417</v>
          </cell>
          <cell r="W875">
            <v>2.3005</v>
          </cell>
          <cell r="X875">
            <v>230.05</v>
          </cell>
          <cell r="Y875">
            <v>230.05</v>
          </cell>
          <cell r="Z875">
            <v>0</v>
          </cell>
          <cell r="AA875" t="str">
            <v>-</v>
          </cell>
          <cell r="AB875">
            <v>0</v>
          </cell>
          <cell r="AQ875">
            <v>230</v>
          </cell>
          <cell r="AR875">
            <v>398</v>
          </cell>
          <cell r="AS875">
            <v>0</v>
          </cell>
          <cell r="AW875">
            <v>0</v>
          </cell>
          <cell r="AX875">
            <v>0</v>
          </cell>
          <cell r="AY875">
            <v>0</v>
          </cell>
          <cell r="BI875">
            <v>886.11</v>
          </cell>
        </row>
        <row r="876">
          <cell r="A876" t="str">
            <v>4200401080NE1J</v>
          </cell>
          <cell r="B876">
            <v>4200</v>
          </cell>
          <cell r="C876">
            <v>40</v>
          </cell>
          <cell r="D876">
            <v>1080</v>
          </cell>
          <cell r="E876" t="str">
            <v>ARRAIS</v>
          </cell>
          <cell r="F876" t="str">
            <v>NE</v>
          </cell>
          <cell r="I876" t="str">
            <v>3912</v>
          </cell>
          <cell r="K876" t="str">
            <v>AUXILIAR DE SERVIÇOS GERAIS</v>
          </cell>
          <cell r="L876">
            <v>1</v>
          </cell>
          <cell r="M876" t="str">
            <v>J</v>
          </cell>
          <cell r="N876">
            <v>688.87</v>
          </cell>
          <cell r="O876">
            <v>643.79999999999995</v>
          </cell>
          <cell r="P876">
            <v>688.87</v>
          </cell>
          <cell r="U876">
            <v>4.17</v>
          </cell>
          <cell r="V876">
            <v>417</v>
          </cell>
          <cell r="W876">
            <v>2.3005</v>
          </cell>
          <cell r="X876">
            <v>230.05</v>
          </cell>
          <cell r="Y876">
            <v>230.05</v>
          </cell>
          <cell r="Z876">
            <v>0</v>
          </cell>
          <cell r="AA876" t="str">
            <v>-</v>
          </cell>
          <cell r="AB876">
            <v>0</v>
          </cell>
          <cell r="AQ876">
            <v>230</v>
          </cell>
          <cell r="AR876">
            <v>398</v>
          </cell>
          <cell r="AS876">
            <v>0</v>
          </cell>
          <cell r="AW876">
            <v>0</v>
          </cell>
          <cell r="AX876">
            <v>0</v>
          </cell>
          <cell r="AY876">
            <v>0</v>
          </cell>
          <cell r="BI876">
            <v>918.92</v>
          </cell>
        </row>
        <row r="877">
          <cell r="A877" t="str">
            <v>4201401080NE1A</v>
          </cell>
          <cell r="B877">
            <v>4201</v>
          </cell>
          <cell r="C877">
            <v>40</v>
          </cell>
          <cell r="D877">
            <v>1080</v>
          </cell>
          <cell r="E877" t="str">
            <v>ASCENSORISTA</v>
          </cell>
          <cell r="F877" t="str">
            <v>NE</v>
          </cell>
          <cell r="G877">
            <v>2</v>
          </cell>
          <cell r="H877" t="str">
            <v>A</v>
          </cell>
          <cell r="I877" t="str">
            <v>3912</v>
          </cell>
          <cell r="J877">
            <v>70.62</v>
          </cell>
          <cell r="K877" t="str">
            <v>AUXILIAR DE SERVIÇOS GERAIS</v>
          </cell>
          <cell r="L877">
            <v>1</v>
          </cell>
          <cell r="M877" t="str">
            <v>A</v>
          </cell>
          <cell r="N877">
            <v>444.05</v>
          </cell>
          <cell r="O877">
            <v>415</v>
          </cell>
          <cell r="P877">
            <v>444.05</v>
          </cell>
          <cell r="Q877">
            <v>0</v>
          </cell>
          <cell r="R877">
            <v>0</v>
          </cell>
          <cell r="S877">
            <v>0.05</v>
          </cell>
          <cell r="T877">
            <v>22.27</v>
          </cell>
          <cell r="U877">
            <v>4.17</v>
          </cell>
          <cell r="V877">
            <v>417</v>
          </cell>
          <cell r="W877">
            <v>2.3005</v>
          </cell>
          <cell r="X877">
            <v>230.05</v>
          </cell>
          <cell r="Y877">
            <v>230.05</v>
          </cell>
          <cell r="Z877">
            <v>0.31</v>
          </cell>
          <cell r="AA877">
            <v>241.07</v>
          </cell>
          <cell r="AB877">
            <v>0</v>
          </cell>
          <cell r="AQ877">
            <v>230</v>
          </cell>
          <cell r="AR877">
            <v>398</v>
          </cell>
          <cell r="AS877">
            <v>0</v>
          </cell>
          <cell r="AT877">
            <v>70</v>
          </cell>
          <cell r="AW877">
            <v>0</v>
          </cell>
          <cell r="AX877">
            <v>0</v>
          </cell>
          <cell r="AY877">
            <v>0</v>
          </cell>
          <cell r="BH877">
            <v>510</v>
          </cell>
          <cell r="BI877">
            <v>674.1</v>
          </cell>
          <cell r="BL877">
            <v>70.62</v>
          </cell>
          <cell r="BM877" t="str">
            <v>LC. Nº 712/93, ALTERADA P/LC Nº 975/05</v>
          </cell>
        </row>
        <row r="878">
          <cell r="A878" t="str">
            <v>4201401080NE1B</v>
          </cell>
          <cell r="B878">
            <v>4201</v>
          </cell>
          <cell r="C878">
            <v>40</v>
          </cell>
          <cell r="D878">
            <v>1080</v>
          </cell>
          <cell r="E878" t="str">
            <v>ASCENSORISTA</v>
          </cell>
          <cell r="F878" t="str">
            <v>NE</v>
          </cell>
          <cell r="G878">
            <v>2</v>
          </cell>
          <cell r="H878" t="str">
            <v>B</v>
          </cell>
          <cell r="I878" t="str">
            <v>3912</v>
          </cell>
          <cell r="J878">
            <v>76.63</v>
          </cell>
          <cell r="K878" t="str">
            <v>AUXILIAR DE SERVIÇOS GERAIS</v>
          </cell>
          <cell r="L878">
            <v>1</v>
          </cell>
          <cell r="M878" t="str">
            <v>B</v>
          </cell>
          <cell r="N878">
            <v>466.25</v>
          </cell>
          <cell r="O878">
            <v>435.75</v>
          </cell>
          <cell r="P878">
            <v>466.25</v>
          </cell>
          <cell r="Q878">
            <v>0</v>
          </cell>
          <cell r="R878">
            <v>0</v>
          </cell>
          <cell r="S878">
            <v>0.05</v>
          </cell>
          <cell r="T878">
            <v>22.27</v>
          </cell>
          <cell r="U878">
            <v>4.17</v>
          </cell>
          <cell r="V878">
            <v>417</v>
          </cell>
          <cell r="W878">
            <v>2.3005</v>
          </cell>
          <cell r="X878">
            <v>230.05</v>
          </cell>
          <cell r="Y878">
            <v>230.05</v>
          </cell>
          <cell r="Z878">
            <v>0.31</v>
          </cell>
          <cell r="AA878">
            <v>241.07</v>
          </cell>
          <cell r="AB878">
            <v>0</v>
          </cell>
          <cell r="AQ878">
            <v>230</v>
          </cell>
          <cell r="AR878">
            <v>398</v>
          </cell>
          <cell r="AS878">
            <v>0</v>
          </cell>
          <cell r="AT878">
            <v>70</v>
          </cell>
          <cell r="AW878">
            <v>0</v>
          </cell>
          <cell r="AX878">
            <v>0</v>
          </cell>
          <cell r="AY878">
            <v>0</v>
          </cell>
          <cell r="BH878">
            <v>510</v>
          </cell>
          <cell r="BI878">
            <v>696.3</v>
          </cell>
          <cell r="BL878">
            <v>76.62</v>
          </cell>
          <cell r="BM878" t="str">
            <v>LC. Nº 712/93, ALTERADA P/LC Nº 975/05</v>
          </cell>
        </row>
        <row r="879">
          <cell r="A879" t="str">
            <v>4201401080NE1C</v>
          </cell>
          <cell r="B879">
            <v>4201</v>
          </cell>
          <cell r="C879">
            <v>40</v>
          </cell>
          <cell r="D879">
            <v>1080</v>
          </cell>
          <cell r="E879" t="str">
            <v>ASCENSORISTA</v>
          </cell>
          <cell r="F879" t="str">
            <v>NE</v>
          </cell>
          <cell r="G879">
            <v>2</v>
          </cell>
          <cell r="H879" t="str">
            <v>C</v>
          </cell>
          <cell r="I879" t="str">
            <v>3912</v>
          </cell>
          <cell r="J879">
            <v>83.14</v>
          </cell>
          <cell r="K879" t="str">
            <v>AUXILIAR DE SERVIÇOS GERAIS</v>
          </cell>
          <cell r="L879">
            <v>1</v>
          </cell>
          <cell r="M879" t="str">
            <v>C</v>
          </cell>
          <cell r="N879">
            <v>489.57</v>
          </cell>
          <cell r="O879">
            <v>457.54</v>
          </cell>
          <cell r="P879">
            <v>489.57</v>
          </cell>
          <cell r="Q879">
            <v>0</v>
          </cell>
          <cell r="R879">
            <v>0</v>
          </cell>
          <cell r="S879">
            <v>0.05</v>
          </cell>
          <cell r="T879">
            <v>22.27</v>
          </cell>
          <cell r="U879">
            <v>4.17</v>
          </cell>
          <cell r="V879">
            <v>417</v>
          </cell>
          <cell r="W879">
            <v>2.3005</v>
          </cell>
          <cell r="X879">
            <v>230.05</v>
          </cell>
          <cell r="Y879">
            <v>230.05</v>
          </cell>
          <cell r="Z879">
            <v>0.31</v>
          </cell>
          <cell r="AA879">
            <v>241.07</v>
          </cell>
          <cell r="AB879">
            <v>0</v>
          </cell>
          <cell r="AQ879">
            <v>230</v>
          </cell>
          <cell r="AR879">
            <v>398</v>
          </cell>
          <cell r="AS879">
            <v>0</v>
          </cell>
          <cell r="AT879">
            <v>70</v>
          </cell>
          <cell r="AW879">
            <v>0</v>
          </cell>
          <cell r="AX879">
            <v>0</v>
          </cell>
          <cell r="AY879">
            <v>0</v>
          </cell>
          <cell r="BH879">
            <v>510</v>
          </cell>
          <cell r="BI879">
            <v>719.62</v>
          </cell>
          <cell r="BL879">
            <v>83.13</v>
          </cell>
          <cell r="BM879" t="str">
            <v>LC. Nº 712/93, ALTERADA P/LC Nº 975/05</v>
          </cell>
        </row>
        <row r="880">
          <cell r="A880" t="str">
            <v>4201401080NE1D</v>
          </cell>
          <cell r="B880">
            <v>4201</v>
          </cell>
          <cell r="C880">
            <v>40</v>
          </cell>
          <cell r="D880">
            <v>1080</v>
          </cell>
          <cell r="E880" t="str">
            <v>ASCENSORISTA</v>
          </cell>
          <cell r="F880" t="str">
            <v>NE</v>
          </cell>
          <cell r="G880">
            <v>2</v>
          </cell>
          <cell r="H880" t="str">
            <v>D</v>
          </cell>
          <cell r="I880" t="str">
            <v>3912</v>
          </cell>
          <cell r="J880">
            <v>90.21</v>
          </cell>
          <cell r="K880" t="str">
            <v>AUXILIAR DE SERVIÇOS GERAIS</v>
          </cell>
          <cell r="L880">
            <v>1</v>
          </cell>
          <cell r="M880" t="str">
            <v>D</v>
          </cell>
          <cell r="N880">
            <v>514.04</v>
          </cell>
          <cell r="O880">
            <v>480.41</v>
          </cell>
          <cell r="P880">
            <v>514.04</v>
          </cell>
          <cell r="Q880">
            <v>0</v>
          </cell>
          <cell r="R880">
            <v>0</v>
          </cell>
          <cell r="S880">
            <v>0.05</v>
          </cell>
          <cell r="T880">
            <v>22.27</v>
          </cell>
          <cell r="U880">
            <v>4.17</v>
          </cell>
          <cell r="V880">
            <v>417</v>
          </cell>
          <cell r="W880">
            <v>2.3005</v>
          </cell>
          <cell r="X880">
            <v>230.05</v>
          </cell>
          <cell r="Y880">
            <v>230.05</v>
          </cell>
          <cell r="Z880">
            <v>0.31</v>
          </cell>
          <cell r="AA880">
            <v>241.07</v>
          </cell>
          <cell r="AB880">
            <v>0</v>
          </cell>
          <cell r="AQ880">
            <v>230</v>
          </cell>
          <cell r="AR880">
            <v>398</v>
          </cell>
          <cell r="AS880">
            <v>0</v>
          </cell>
          <cell r="AT880">
            <v>70</v>
          </cell>
          <cell r="AW880">
            <v>0</v>
          </cell>
          <cell r="AX880">
            <v>0</v>
          </cell>
          <cell r="AY880">
            <v>0</v>
          </cell>
          <cell r="BH880">
            <v>510</v>
          </cell>
          <cell r="BI880">
            <v>744.09</v>
          </cell>
          <cell r="BL880">
            <v>90.2</v>
          </cell>
          <cell r="BM880" t="str">
            <v>LC. Nº 712/93, ALTERADA P/LC Nº 975/05</v>
          </cell>
        </row>
        <row r="881">
          <cell r="A881" t="str">
            <v>4201401080NE1E</v>
          </cell>
          <cell r="B881">
            <v>4201</v>
          </cell>
          <cell r="C881">
            <v>40</v>
          </cell>
          <cell r="D881">
            <v>1080</v>
          </cell>
          <cell r="E881" t="str">
            <v>ASCENSORISTA</v>
          </cell>
          <cell r="F881" t="str">
            <v>NE</v>
          </cell>
          <cell r="G881">
            <v>2</v>
          </cell>
          <cell r="H881" t="str">
            <v>E</v>
          </cell>
          <cell r="I881" t="str">
            <v>3912</v>
          </cell>
          <cell r="J881">
            <v>97.87</v>
          </cell>
          <cell r="K881" t="str">
            <v>AUXILIAR DE SERVIÇOS GERAIS</v>
          </cell>
          <cell r="L881">
            <v>1</v>
          </cell>
          <cell r="M881" t="str">
            <v>E</v>
          </cell>
          <cell r="N881">
            <v>539.75</v>
          </cell>
          <cell r="O881">
            <v>504.44</v>
          </cell>
          <cell r="P881">
            <v>539.75</v>
          </cell>
          <cell r="Q881">
            <v>0</v>
          </cell>
          <cell r="R881">
            <v>0</v>
          </cell>
          <cell r="S881">
            <v>0.05</v>
          </cell>
          <cell r="T881">
            <v>22.27</v>
          </cell>
          <cell r="U881">
            <v>4.17</v>
          </cell>
          <cell r="V881">
            <v>417</v>
          </cell>
          <cell r="W881">
            <v>2.3005</v>
          </cell>
          <cell r="X881">
            <v>230.05</v>
          </cell>
          <cell r="Y881">
            <v>230.05</v>
          </cell>
          <cell r="Z881">
            <v>0.31</v>
          </cell>
          <cell r="AA881">
            <v>241.07</v>
          </cell>
          <cell r="AB881">
            <v>0</v>
          </cell>
          <cell r="AQ881">
            <v>230</v>
          </cell>
          <cell r="AR881">
            <v>398</v>
          </cell>
          <cell r="AS881">
            <v>0</v>
          </cell>
          <cell r="AT881">
            <v>70</v>
          </cell>
          <cell r="AW881">
            <v>0</v>
          </cell>
          <cell r="AX881">
            <v>0</v>
          </cell>
          <cell r="AY881">
            <v>0</v>
          </cell>
          <cell r="BH881">
            <v>510</v>
          </cell>
          <cell r="BI881">
            <v>769.8</v>
          </cell>
          <cell r="BL881">
            <v>97.87</v>
          </cell>
          <cell r="BM881" t="str">
            <v>LC. Nº 712/93, ALTERADA P/LC Nº 975/05</v>
          </cell>
        </row>
        <row r="882">
          <cell r="A882" t="str">
            <v>4201401080NE1F</v>
          </cell>
          <cell r="B882">
            <v>4201</v>
          </cell>
          <cell r="C882">
            <v>40</v>
          </cell>
          <cell r="D882">
            <v>1080</v>
          </cell>
          <cell r="E882" t="str">
            <v>ASCENSORISTA</v>
          </cell>
          <cell r="F882" t="str">
            <v>NE</v>
          </cell>
          <cell r="G882">
            <v>2</v>
          </cell>
          <cell r="H882" t="str">
            <v>F</v>
          </cell>
          <cell r="I882" t="str">
            <v>3912</v>
          </cell>
          <cell r="J882">
            <v>106.19</v>
          </cell>
          <cell r="K882" t="str">
            <v>AUXILIAR DE SERVIÇOS GERAIS</v>
          </cell>
          <cell r="L882">
            <v>1</v>
          </cell>
          <cell r="M882" t="str">
            <v>F</v>
          </cell>
          <cell r="N882">
            <v>566.74</v>
          </cell>
          <cell r="O882">
            <v>529.66</v>
          </cell>
          <cell r="P882">
            <v>566.74</v>
          </cell>
          <cell r="Q882">
            <v>0</v>
          </cell>
          <cell r="R882">
            <v>0</v>
          </cell>
          <cell r="S882">
            <v>0.05</v>
          </cell>
          <cell r="T882">
            <v>22.27</v>
          </cell>
          <cell r="U882">
            <v>4.17</v>
          </cell>
          <cell r="V882">
            <v>417</v>
          </cell>
          <cell r="W882">
            <v>2.3005</v>
          </cell>
          <cell r="X882">
            <v>230.05</v>
          </cell>
          <cell r="Y882">
            <v>230.05</v>
          </cell>
          <cell r="Z882">
            <v>0.31</v>
          </cell>
          <cell r="AA882">
            <v>241.07</v>
          </cell>
          <cell r="AB882">
            <v>0</v>
          </cell>
          <cell r="AQ882">
            <v>230</v>
          </cell>
          <cell r="AR882">
            <v>398</v>
          </cell>
          <cell r="AS882">
            <v>0</v>
          </cell>
          <cell r="AT882">
            <v>70</v>
          </cell>
          <cell r="AW882">
            <v>0</v>
          </cell>
          <cell r="AX882">
            <v>0</v>
          </cell>
          <cell r="AY882">
            <v>0</v>
          </cell>
          <cell r="BH882">
            <v>510</v>
          </cell>
          <cell r="BI882">
            <v>796.79</v>
          </cell>
          <cell r="BL882">
            <v>106.19</v>
          </cell>
          <cell r="BM882" t="str">
            <v>LC. Nº 712/93, ALTERADA P/LC Nº 975/05</v>
          </cell>
        </row>
        <row r="883">
          <cell r="A883" t="str">
            <v>4201401080NE1G</v>
          </cell>
          <cell r="B883">
            <v>4201</v>
          </cell>
          <cell r="C883">
            <v>40</v>
          </cell>
          <cell r="D883">
            <v>1080</v>
          </cell>
          <cell r="E883" t="str">
            <v>ASCENSORISTA</v>
          </cell>
          <cell r="F883" t="str">
            <v>NE</v>
          </cell>
          <cell r="I883" t="str">
            <v>3912</v>
          </cell>
          <cell r="K883" t="str">
            <v>AUXILIAR DE SERVIÇOS GERAIS</v>
          </cell>
          <cell r="L883">
            <v>1</v>
          </cell>
          <cell r="M883" t="str">
            <v>G</v>
          </cell>
          <cell r="N883">
            <v>595.07000000000005</v>
          </cell>
          <cell r="O883">
            <v>556.14</v>
          </cell>
          <cell r="P883">
            <v>595.07000000000005</v>
          </cell>
          <cell r="U883">
            <v>4.17</v>
          </cell>
          <cell r="V883">
            <v>417</v>
          </cell>
          <cell r="W883">
            <v>2.3005</v>
          </cell>
          <cell r="X883">
            <v>230.05</v>
          </cell>
          <cell r="Y883">
            <v>230.05</v>
          </cell>
          <cell r="Z883">
            <v>0</v>
          </cell>
          <cell r="AA883" t="str">
            <v>-</v>
          </cell>
          <cell r="AB883">
            <v>0</v>
          </cell>
          <cell r="AQ883">
            <v>230</v>
          </cell>
          <cell r="AR883">
            <v>398</v>
          </cell>
          <cell r="AS883">
            <v>0</v>
          </cell>
          <cell r="AW883">
            <v>0</v>
          </cell>
          <cell r="AX883">
            <v>0</v>
          </cell>
          <cell r="AY883">
            <v>0</v>
          </cell>
          <cell r="BI883">
            <v>825.12</v>
          </cell>
        </row>
        <row r="884">
          <cell r="A884" t="str">
            <v>4201401080NE1H</v>
          </cell>
          <cell r="B884">
            <v>4201</v>
          </cell>
          <cell r="C884">
            <v>40</v>
          </cell>
          <cell r="D884">
            <v>1080</v>
          </cell>
          <cell r="E884" t="str">
            <v>ASCENSORISTA</v>
          </cell>
          <cell r="F884" t="str">
            <v>NE</v>
          </cell>
          <cell r="I884" t="str">
            <v>3912</v>
          </cell>
          <cell r="K884" t="str">
            <v>AUXILIAR DE SERVIÇOS GERAIS</v>
          </cell>
          <cell r="L884">
            <v>1</v>
          </cell>
          <cell r="M884" t="str">
            <v>H</v>
          </cell>
          <cell r="N884">
            <v>624.83000000000004</v>
          </cell>
          <cell r="O884">
            <v>583.95000000000005</v>
          </cell>
          <cell r="P884">
            <v>624.83000000000004</v>
          </cell>
          <cell r="U884">
            <v>4.17</v>
          </cell>
          <cell r="V884">
            <v>417</v>
          </cell>
          <cell r="W884">
            <v>2.3005</v>
          </cell>
          <cell r="X884">
            <v>230.05</v>
          </cell>
          <cell r="Y884">
            <v>230.05</v>
          </cell>
          <cell r="Z884">
            <v>0</v>
          </cell>
          <cell r="AA884" t="str">
            <v>-</v>
          </cell>
          <cell r="AB884">
            <v>0</v>
          </cell>
          <cell r="AQ884">
            <v>230</v>
          </cell>
          <cell r="AR884">
            <v>398</v>
          </cell>
          <cell r="AS884">
            <v>0</v>
          </cell>
          <cell r="AW884">
            <v>0</v>
          </cell>
          <cell r="AX884">
            <v>0</v>
          </cell>
          <cell r="AY884">
            <v>0</v>
          </cell>
          <cell r="BI884">
            <v>854.88</v>
          </cell>
        </row>
        <row r="885">
          <cell r="A885" t="str">
            <v>4201401080NE1I</v>
          </cell>
          <cell r="B885">
            <v>4201</v>
          </cell>
          <cell r="C885">
            <v>40</v>
          </cell>
          <cell r="D885">
            <v>1080</v>
          </cell>
          <cell r="E885" t="str">
            <v>ASCENSORISTA</v>
          </cell>
          <cell r="F885" t="str">
            <v>NE</v>
          </cell>
          <cell r="I885" t="str">
            <v>3912</v>
          </cell>
          <cell r="K885" t="str">
            <v>AUXILIAR DE SERVIÇOS GERAIS</v>
          </cell>
          <cell r="L885">
            <v>1</v>
          </cell>
          <cell r="M885" t="str">
            <v>I</v>
          </cell>
          <cell r="N885">
            <v>656.06</v>
          </cell>
          <cell r="O885">
            <v>613.14</v>
          </cell>
          <cell r="P885">
            <v>656.06</v>
          </cell>
          <cell r="U885">
            <v>4.17</v>
          </cell>
          <cell r="V885">
            <v>417</v>
          </cell>
          <cell r="W885">
            <v>2.3005</v>
          </cell>
          <cell r="X885">
            <v>230.05</v>
          </cell>
          <cell r="Y885">
            <v>230.05</v>
          </cell>
          <cell r="Z885">
            <v>0</v>
          </cell>
          <cell r="AA885" t="str">
            <v>-</v>
          </cell>
          <cell r="AB885">
            <v>0</v>
          </cell>
          <cell r="AQ885">
            <v>230</v>
          </cell>
          <cell r="AR885">
            <v>398</v>
          </cell>
          <cell r="AS885">
            <v>0</v>
          </cell>
          <cell r="AW885">
            <v>0</v>
          </cell>
          <cell r="AX885">
            <v>0</v>
          </cell>
          <cell r="AY885">
            <v>0</v>
          </cell>
          <cell r="BI885">
            <v>886.11</v>
          </cell>
        </row>
        <row r="886">
          <cell r="A886" t="str">
            <v>4201401080NE1J</v>
          </cell>
          <cell r="B886">
            <v>4201</v>
          </cell>
          <cell r="C886">
            <v>40</v>
          </cell>
          <cell r="D886">
            <v>1080</v>
          </cell>
          <cell r="E886" t="str">
            <v>ASCENSORISTA</v>
          </cell>
          <cell r="F886" t="str">
            <v>NE</v>
          </cell>
          <cell r="I886" t="str">
            <v>3912</v>
          </cell>
          <cell r="K886" t="str">
            <v>AUXILIAR DE SERVIÇOS GERAIS</v>
          </cell>
          <cell r="L886">
            <v>1</v>
          </cell>
          <cell r="M886" t="str">
            <v>J</v>
          </cell>
          <cell r="N886">
            <v>688.87</v>
          </cell>
          <cell r="O886">
            <v>643.79999999999995</v>
          </cell>
          <cell r="P886">
            <v>688.87</v>
          </cell>
          <cell r="U886">
            <v>4.17</v>
          </cell>
          <cell r="V886">
            <v>417</v>
          </cell>
          <cell r="W886">
            <v>2.3005</v>
          </cell>
          <cell r="X886">
            <v>230.05</v>
          </cell>
          <cell r="Y886">
            <v>230.05</v>
          </cell>
          <cell r="Z886">
            <v>0</v>
          </cell>
          <cell r="AA886" t="str">
            <v>-</v>
          </cell>
          <cell r="AB886">
            <v>0</v>
          </cell>
          <cell r="AQ886">
            <v>230</v>
          </cell>
          <cell r="AR886">
            <v>398</v>
          </cell>
          <cell r="AS886">
            <v>0</v>
          </cell>
          <cell r="AW886">
            <v>0</v>
          </cell>
          <cell r="AX886">
            <v>0</v>
          </cell>
          <cell r="AY886">
            <v>0</v>
          </cell>
          <cell r="BI886">
            <v>918.92</v>
          </cell>
        </row>
        <row r="887">
          <cell r="A887" t="str">
            <v>4204401080NE1A</v>
          </cell>
          <cell r="B887">
            <v>4204</v>
          </cell>
          <cell r="C887">
            <v>40</v>
          </cell>
          <cell r="D887">
            <v>1080</v>
          </cell>
          <cell r="E887" t="str">
            <v>RECEPCIONISTA</v>
          </cell>
          <cell r="F887" t="str">
            <v>NE</v>
          </cell>
          <cell r="G887">
            <v>3</v>
          </cell>
          <cell r="H887" t="str">
            <v>A</v>
          </cell>
          <cell r="I887" t="str">
            <v>3912</v>
          </cell>
          <cell r="J887">
            <v>75.92</v>
          </cell>
          <cell r="K887" t="str">
            <v>AUXILIAR DE SERVIÇOS GERAIS</v>
          </cell>
          <cell r="L887">
            <v>1</v>
          </cell>
          <cell r="M887" t="str">
            <v>A</v>
          </cell>
          <cell r="N887">
            <v>444.05</v>
          </cell>
          <cell r="O887">
            <v>415</v>
          </cell>
          <cell r="P887">
            <v>444.05</v>
          </cell>
          <cell r="Q887">
            <v>0</v>
          </cell>
          <cell r="R887">
            <v>0</v>
          </cell>
          <cell r="S887">
            <v>0.05</v>
          </cell>
          <cell r="T887">
            <v>22.27</v>
          </cell>
          <cell r="U887">
            <v>4.17</v>
          </cell>
          <cell r="V887">
            <v>417</v>
          </cell>
          <cell r="W887">
            <v>2.3005</v>
          </cell>
          <cell r="X887">
            <v>230.05</v>
          </cell>
          <cell r="Y887">
            <v>230.05</v>
          </cell>
          <cell r="Z887">
            <v>0.31</v>
          </cell>
          <cell r="AA887">
            <v>241.07</v>
          </cell>
          <cell r="AB887">
            <v>0</v>
          </cell>
          <cell r="AQ887">
            <v>230</v>
          </cell>
          <cell r="AR887">
            <v>398</v>
          </cell>
          <cell r="AS887">
            <v>0</v>
          </cell>
          <cell r="AT887">
            <v>70</v>
          </cell>
          <cell r="AW887">
            <v>0</v>
          </cell>
          <cell r="AX887">
            <v>0</v>
          </cell>
          <cell r="AY887">
            <v>0</v>
          </cell>
          <cell r="BH887">
            <v>510</v>
          </cell>
          <cell r="BI887">
            <v>674.1</v>
          </cell>
          <cell r="BL887">
            <v>75.92</v>
          </cell>
          <cell r="BM887" t="str">
            <v>LC. Nº 712/93, ALTERADA P/LC Nº 975/05</v>
          </cell>
        </row>
        <row r="888">
          <cell r="A888" t="str">
            <v>4204401080NE1B</v>
          </cell>
          <cell r="B888">
            <v>4204</v>
          </cell>
          <cell r="C888">
            <v>40</v>
          </cell>
          <cell r="D888">
            <v>1080</v>
          </cell>
          <cell r="E888" t="str">
            <v>RECEPCIONISTA</v>
          </cell>
          <cell r="F888" t="str">
            <v>NE</v>
          </cell>
          <cell r="G888">
            <v>3</v>
          </cell>
          <cell r="H888" t="str">
            <v>B</v>
          </cell>
          <cell r="I888" t="str">
            <v>3912</v>
          </cell>
          <cell r="J888">
            <v>82.37</v>
          </cell>
          <cell r="K888" t="str">
            <v>AUXILIAR DE SERVIÇOS GERAIS</v>
          </cell>
          <cell r="L888">
            <v>1</v>
          </cell>
          <cell r="M888" t="str">
            <v>B</v>
          </cell>
          <cell r="N888">
            <v>466.25</v>
          </cell>
          <cell r="O888">
            <v>435.75</v>
          </cell>
          <cell r="P888">
            <v>466.25</v>
          </cell>
          <cell r="Q888">
            <v>0</v>
          </cell>
          <cell r="R888">
            <v>0</v>
          </cell>
          <cell r="S888">
            <v>0.05</v>
          </cell>
          <cell r="T888">
            <v>22.27</v>
          </cell>
          <cell r="U888">
            <v>4.17</v>
          </cell>
          <cell r="V888">
            <v>417</v>
          </cell>
          <cell r="W888">
            <v>2.3005</v>
          </cell>
          <cell r="X888">
            <v>230.05</v>
          </cell>
          <cell r="Y888">
            <v>230.05</v>
          </cell>
          <cell r="Z888">
            <v>0.31</v>
          </cell>
          <cell r="AA888">
            <v>241.07</v>
          </cell>
          <cell r="AB888">
            <v>0</v>
          </cell>
          <cell r="AQ888">
            <v>230</v>
          </cell>
          <cell r="AR888">
            <v>398</v>
          </cell>
          <cell r="AS888">
            <v>0</v>
          </cell>
          <cell r="AT888">
            <v>70</v>
          </cell>
          <cell r="AW888">
            <v>0</v>
          </cell>
          <cell r="AX888">
            <v>0</v>
          </cell>
          <cell r="AY888">
            <v>0</v>
          </cell>
          <cell r="BH888">
            <v>510</v>
          </cell>
          <cell r="BI888">
            <v>696.3</v>
          </cell>
          <cell r="BL888">
            <v>82.37</v>
          </cell>
          <cell r="BM888" t="str">
            <v>LC. Nº 712/93, ALTERADA P/LC Nº 975/05</v>
          </cell>
        </row>
        <row r="889">
          <cell r="A889" t="str">
            <v>4204401080NE1C</v>
          </cell>
          <cell r="B889">
            <v>4204</v>
          </cell>
          <cell r="C889">
            <v>40</v>
          </cell>
          <cell r="D889">
            <v>1080</v>
          </cell>
          <cell r="E889" t="str">
            <v>RECEPCIONISTA</v>
          </cell>
          <cell r="F889" t="str">
            <v>NE</v>
          </cell>
          <cell r="G889">
            <v>3</v>
          </cell>
          <cell r="H889" t="str">
            <v>C</v>
          </cell>
          <cell r="I889" t="str">
            <v>3912</v>
          </cell>
          <cell r="J889">
            <v>89.37</v>
          </cell>
          <cell r="K889" t="str">
            <v>AUXILIAR DE SERVIÇOS GERAIS</v>
          </cell>
          <cell r="L889">
            <v>1</v>
          </cell>
          <cell r="M889" t="str">
            <v>C</v>
          </cell>
          <cell r="N889">
            <v>489.57</v>
          </cell>
          <cell r="O889">
            <v>457.54</v>
          </cell>
          <cell r="P889">
            <v>489.57</v>
          </cell>
          <cell r="Q889">
            <v>0</v>
          </cell>
          <cell r="R889">
            <v>0</v>
          </cell>
          <cell r="S889">
            <v>0.05</v>
          </cell>
          <cell r="T889">
            <v>22.27</v>
          </cell>
          <cell r="U889">
            <v>4.17</v>
          </cell>
          <cell r="V889">
            <v>417</v>
          </cell>
          <cell r="W889">
            <v>2.3005</v>
          </cell>
          <cell r="X889">
            <v>230.05</v>
          </cell>
          <cell r="Y889">
            <v>230.05</v>
          </cell>
          <cell r="Z889">
            <v>0.31</v>
          </cell>
          <cell r="AA889">
            <v>241.07</v>
          </cell>
          <cell r="AB889">
            <v>0</v>
          </cell>
          <cell r="AQ889">
            <v>230</v>
          </cell>
          <cell r="AR889">
            <v>398</v>
          </cell>
          <cell r="AS889">
            <v>0</v>
          </cell>
          <cell r="AT889">
            <v>70</v>
          </cell>
          <cell r="AW889">
            <v>0</v>
          </cell>
          <cell r="AX889">
            <v>0</v>
          </cell>
          <cell r="AY889">
            <v>0</v>
          </cell>
          <cell r="BH889">
            <v>510</v>
          </cell>
          <cell r="BI889">
            <v>719.62</v>
          </cell>
          <cell r="BL889">
            <v>89.37</v>
          </cell>
          <cell r="BM889" t="str">
            <v>LC. Nº 712/93, ALTERADA P/LC Nº 975/05</v>
          </cell>
        </row>
        <row r="890">
          <cell r="A890" t="str">
            <v>4204401080NE1D</v>
          </cell>
          <cell r="B890">
            <v>4204</v>
          </cell>
          <cell r="C890">
            <v>40</v>
          </cell>
          <cell r="D890">
            <v>1080</v>
          </cell>
          <cell r="E890" t="str">
            <v>RECEPCIONISTA</v>
          </cell>
          <cell r="F890" t="str">
            <v>NE</v>
          </cell>
          <cell r="G890">
            <v>3</v>
          </cell>
          <cell r="H890" t="str">
            <v>D</v>
          </cell>
          <cell r="I890" t="str">
            <v>3912</v>
          </cell>
          <cell r="J890">
            <v>96.97</v>
          </cell>
          <cell r="K890" t="str">
            <v>AUXILIAR DE SERVIÇOS GERAIS</v>
          </cell>
          <cell r="L890">
            <v>1</v>
          </cell>
          <cell r="M890" t="str">
            <v>D</v>
          </cell>
          <cell r="N890">
            <v>514.04</v>
          </cell>
          <cell r="O890">
            <v>480.41</v>
          </cell>
          <cell r="P890">
            <v>514.04</v>
          </cell>
          <cell r="Q890">
            <v>0</v>
          </cell>
          <cell r="R890">
            <v>0</v>
          </cell>
          <cell r="S890">
            <v>0.05</v>
          </cell>
          <cell r="T890">
            <v>22.27</v>
          </cell>
          <cell r="U890">
            <v>4.17</v>
          </cell>
          <cell r="V890">
            <v>417</v>
          </cell>
          <cell r="W890">
            <v>2.3005</v>
          </cell>
          <cell r="X890">
            <v>230.05</v>
          </cell>
          <cell r="Y890">
            <v>230.05</v>
          </cell>
          <cell r="Z890">
            <v>0.31</v>
          </cell>
          <cell r="AA890">
            <v>241.07</v>
          </cell>
          <cell r="AB890">
            <v>0</v>
          </cell>
          <cell r="AQ890">
            <v>230</v>
          </cell>
          <cell r="AR890">
            <v>398</v>
          </cell>
          <cell r="AS890">
            <v>0</v>
          </cell>
          <cell r="AT890">
            <v>70</v>
          </cell>
          <cell r="AW890">
            <v>0</v>
          </cell>
          <cell r="AX890">
            <v>0</v>
          </cell>
          <cell r="AY890">
            <v>0</v>
          </cell>
          <cell r="BH890">
            <v>510</v>
          </cell>
          <cell r="BI890">
            <v>744.09</v>
          </cell>
          <cell r="BL890">
            <v>96.98</v>
          </cell>
          <cell r="BM890" t="str">
            <v>LC. Nº 712/93, ALTERADA P/LC Nº 975/05</v>
          </cell>
        </row>
        <row r="891">
          <cell r="A891" t="str">
            <v>4204401080NE1E</v>
          </cell>
          <cell r="B891">
            <v>4204</v>
          </cell>
          <cell r="C891">
            <v>40</v>
          </cell>
          <cell r="D891">
            <v>1080</v>
          </cell>
          <cell r="E891" t="str">
            <v>RECEPCIONISTA</v>
          </cell>
          <cell r="F891" t="str">
            <v>NE</v>
          </cell>
          <cell r="G891">
            <v>3</v>
          </cell>
          <cell r="H891" t="str">
            <v>E</v>
          </cell>
          <cell r="I891" t="str">
            <v>3912</v>
          </cell>
          <cell r="J891">
            <v>105.21</v>
          </cell>
          <cell r="K891" t="str">
            <v>AUXILIAR DE SERVIÇOS GERAIS</v>
          </cell>
          <cell r="L891">
            <v>1</v>
          </cell>
          <cell r="M891" t="str">
            <v>E</v>
          </cell>
          <cell r="N891">
            <v>539.75</v>
          </cell>
          <cell r="O891">
            <v>504.44</v>
          </cell>
          <cell r="P891">
            <v>539.75</v>
          </cell>
          <cell r="Q891">
            <v>0</v>
          </cell>
          <cell r="R891">
            <v>0</v>
          </cell>
          <cell r="S891">
            <v>0.05</v>
          </cell>
          <cell r="T891">
            <v>22.27</v>
          </cell>
          <cell r="U891">
            <v>4.17</v>
          </cell>
          <cell r="V891">
            <v>417</v>
          </cell>
          <cell r="W891">
            <v>2.3005</v>
          </cell>
          <cell r="X891">
            <v>230.05</v>
          </cell>
          <cell r="Y891">
            <v>230.05</v>
          </cell>
          <cell r="Z891">
            <v>0.31</v>
          </cell>
          <cell r="AA891">
            <v>241.07</v>
          </cell>
          <cell r="AB891">
            <v>0</v>
          </cell>
          <cell r="AQ891">
            <v>230</v>
          </cell>
          <cell r="AR891">
            <v>398</v>
          </cell>
          <cell r="AS891">
            <v>0</v>
          </cell>
          <cell r="AT891">
            <v>70</v>
          </cell>
          <cell r="AW891">
            <v>0</v>
          </cell>
          <cell r="AX891">
            <v>0</v>
          </cell>
          <cell r="AY891">
            <v>0</v>
          </cell>
          <cell r="BH891">
            <v>510</v>
          </cell>
          <cell r="BI891">
            <v>769.8</v>
          </cell>
          <cell r="BL891">
            <v>105.21</v>
          </cell>
          <cell r="BM891" t="str">
            <v>LC. Nº 712/93, ALTERADA P/LC Nº 975/05</v>
          </cell>
        </row>
        <row r="892">
          <cell r="A892" t="str">
            <v>4204401080NE1F</v>
          </cell>
          <cell r="B892">
            <v>4204</v>
          </cell>
          <cell r="C892">
            <v>40</v>
          </cell>
          <cell r="D892">
            <v>1080</v>
          </cell>
          <cell r="E892" t="str">
            <v>RECEPCIONISTA</v>
          </cell>
          <cell r="F892" t="str">
            <v>NE</v>
          </cell>
          <cell r="G892">
            <v>3</v>
          </cell>
          <cell r="H892" t="str">
            <v>F</v>
          </cell>
          <cell r="I892" t="str">
            <v>3912</v>
          </cell>
          <cell r="J892">
            <v>114.16</v>
          </cell>
          <cell r="K892" t="str">
            <v>AUXILIAR DE SERVIÇOS GERAIS</v>
          </cell>
          <cell r="L892">
            <v>1</v>
          </cell>
          <cell r="M892" t="str">
            <v>F</v>
          </cell>
          <cell r="N892">
            <v>566.74</v>
          </cell>
          <cell r="O892">
            <v>529.66</v>
          </cell>
          <cell r="P892">
            <v>566.74</v>
          </cell>
          <cell r="Q892">
            <v>0</v>
          </cell>
          <cell r="R892">
            <v>0</v>
          </cell>
          <cell r="S892">
            <v>0.05</v>
          </cell>
          <cell r="T892">
            <v>22.27</v>
          </cell>
          <cell r="U892">
            <v>4.17</v>
          </cell>
          <cell r="V892">
            <v>417</v>
          </cell>
          <cell r="W892">
            <v>2.3005</v>
          </cell>
          <cell r="X892">
            <v>230.05</v>
          </cell>
          <cell r="Y892">
            <v>230.05</v>
          </cell>
          <cell r="Z892">
            <v>0.31</v>
          </cell>
          <cell r="AA892">
            <v>241.07</v>
          </cell>
          <cell r="AB892">
            <v>0</v>
          </cell>
          <cell r="AQ892">
            <v>230</v>
          </cell>
          <cell r="AR892">
            <v>398</v>
          </cell>
          <cell r="AS892">
            <v>0</v>
          </cell>
          <cell r="AT892">
            <v>70</v>
          </cell>
          <cell r="AW892">
            <v>0</v>
          </cell>
          <cell r="AX892">
            <v>0</v>
          </cell>
          <cell r="AY892">
            <v>0</v>
          </cell>
          <cell r="BH892">
            <v>510</v>
          </cell>
          <cell r="BI892">
            <v>796.79</v>
          </cell>
          <cell r="BL892">
            <v>114.16</v>
          </cell>
          <cell r="BM892" t="str">
            <v>LC. Nº 712/93, ALTERADA P/LC Nº 975/05</v>
          </cell>
        </row>
        <row r="893">
          <cell r="A893" t="str">
            <v>4204401080NE1G</v>
          </cell>
          <cell r="B893">
            <v>4204</v>
          </cell>
          <cell r="C893">
            <v>40</v>
          </cell>
          <cell r="D893">
            <v>1080</v>
          </cell>
          <cell r="E893" t="str">
            <v>RECEPCIONISTA</v>
          </cell>
          <cell r="F893" t="str">
            <v>NE</v>
          </cell>
          <cell r="I893" t="str">
            <v>3912</v>
          </cell>
          <cell r="K893" t="str">
            <v>AUXILIAR DE SERVIÇOS GERAIS</v>
          </cell>
          <cell r="L893">
            <v>1</v>
          </cell>
          <cell r="M893" t="str">
            <v>G</v>
          </cell>
          <cell r="N893">
            <v>595.07000000000005</v>
          </cell>
          <cell r="O893">
            <v>556.14</v>
          </cell>
          <cell r="P893">
            <v>595.07000000000005</v>
          </cell>
          <cell r="U893">
            <v>4.17</v>
          </cell>
          <cell r="V893">
            <v>417</v>
          </cell>
          <cell r="W893">
            <v>2.3005</v>
          </cell>
          <cell r="X893">
            <v>230.05</v>
          </cell>
          <cell r="Y893">
            <v>230.05</v>
          </cell>
          <cell r="Z893">
            <v>0</v>
          </cell>
          <cell r="AA893" t="str">
            <v>-</v>
          </cell>
          <cell r="AB893">
            <v>0</v>
          </cell>
          <cell r="AQ893">
            <v>230</v>
          </cell>
          <cell r="AR893">
            <v>398</v>
          </cell>
          <cell r="AS893">
            <v>0</v>
          </cell>
          <cell r="AW893">
            <v>0</v>
          </cell>
          <cell r="AX893">
            <v>0</v>
          </cell>
          <cell r="AY893">
            <v>0</v>
          </cell>
          <cell r="BI893">
            <v>825.12</v>
          </cell>
        </row>
        <row r="894">
          <cell r="A894" t="str">
            <v>4204401080NE1H</v>
          </cell>
          <cell r="B894">
            <v>4204</v>
          </cell>
          <cell r="C894">
            <v>40</v>
          </cell>
          <cell r="D894">
            <v>1080</v>
          </cell>
          <cell r="E894" t="str">
            <v>RECEPCIONISTA</v>
          </cell>
          <cell r="F894" t="str">
            <v>NE</v>
          </cell>
          <cell r="I894" t="str">
            <v>3912</v>
          </cell>
          <cell r="K894" t="str">
            <v>AUXILIAR DE SERVIÇOS GERAIS</v>
          </cell>
          <cell r="L894">
            <v>1</v>
          </cell>
          <cell r="M894" t="str">
            <v>H</v>
          </cell>
          <cell r="N894">
            <v>624.83000000000004</v>
          </cell>
          <cell r="O894">
            <v>583.95000000000005</v>
          </cell>
          <cell r="P894">
            <v>624.83000000000004</v>
          </cell>
          <cell r="U894">
            <v>4.17</v>
          </cell>
          <cell r="V894">
            <v>417</v>
          </cell>
          <cell r="W894">
            <v>2.3005</v>
          </cell>
          <cell r="X894">
            <v>230.05</v>
          </cell>
          <cell r="Y894">
            <v>230.05</v>
          </cell>
          <cell r="Z894">
            <v>0</v>
          </cell>
          <cell r="AA894" t="str">
            <v>-</v>
          </cell>
          <cell r="AB894">
            <v>0</v>
          </cell>
          <cell r="AQ894">
            <v>230</v>
          </cell>
          <cell r="AR894">
            <v>398</v>
          </cell>
          <cell r="AS894">
            <v>0</v>
          </cell>
          <cell r="AW894">
            <v>0</v>
          </cell>
          <cell r="AX894">
            <v>0</v>
          </cell>
          <cell r="AY894">
            <v>0</v>
          </cell>
          <cell r="BI894">
            <v>854.88</v>
          </cell>
        </row>
        <row r="895">
          <cell r="A895" t="str">
            <v>4204401080NE1I</v>
          </cell>
          <cell r="B895">
            <v>4204</v>
          </cell>
          <cell r="C895">
            <v>40</v>
          </cell>
          <cell r="D895">
            <v>1080</v>
          </cell>
          <cell r="E895" t="str">
            <v>RECEPCIONISTA</v>
          </cell>
          <cell r="F895" t="str">
            <v>NE</v>
          </cell>
          <cell r="I895" t="str">
            <v>3912</v>
          </cell>
          <cell r="K895" t="str">
            <v>AUXILIAR DE SERVIÇOS GERAIS</v>
          </cell>
          <cell r="L895">
            <v>1</v>
          </cell>
          <cell r="M895" t="str">
            <v>I</v>
          </cell>
          <cell r="N895">
            <v>656.06</v>
          </cell>
          <cell r="O895">
            <v>613.14</v>
          </cell>
          <cell r="P895">
            <v>656.06</v>
          </cell>
          <cell r="U895">
            <v>4.17</v>
          </cell>
          <cell r="V895">
            <v>417</v>
          </cell>
          <cell r="W895">
            <v>2.3005</v>
          </cell>
          <cell r="X895">
            <v>230.05</v>
          </cell>
          <cell r="Y895">
            <v>230.05</v>
          </cell>
          <cell r="Z895">
            <v>0</v>
          </cell>
          <cell r="AA895" t="str">
            <v>-</v>
          </cell>
          <cell r="AB895">
            <v>0</v>
          </cell>
          <cell r="AQ895">
            <v>230</v>
          </cell>
          <cell r="AR895">
            <v>398</v>
          </cell>
          <cell r="AS895">
            <v>0</v>
          </cell>
          <cell r="AW895">
            <v>0</v>
          </cell>
          <cell r="AX895">
            <v>0</v>
          </cell>
          <cell r="AY895">
            <v>0</v>
          </cell>
          <cell r="BI895">
            <v>886.11</v>
          </cell>
        </row>
        <row r="896">
          <cell r="A896" t="str">
            <v>4204401080NE1J</v>
          </cell>
          <cell r="B896">
            <v>4204</v>
          </cell>
          <cell r="C896">
            <v>40</v>
          </cell>
          <cell r="D896">
            <v>1080</v>
          </cell>
          <cell r="E896" t="str">
            <v>RECEPCIONISTA</v>
          </cell>
          <cell r="F896" t="str">
            <v>NE</v>
          </cell>
          <cell r="I896" t="str">
            <v>3912</v>
          </cell>
          <cell r="K896" t="str">
            <v>AUXILIAR DE SERVIÇOS GERAIS</v>
          </cell>
          <cell r="L896">
            <v>1</v>
          </cell>
          <cell r="M896" t="str">
            <v>J</v>
          </cell>
          <cell r="N896">
            <v>688.87</v>
          </cell>
          <cell r="O896">
            <v>643.79999999999995</v>
          </cell>
          <cell r="P896">
            <v>688.87</v>
          </cell>
          <cell r="U896">
            <v>4.17</v>
          </cell>
          <cell r="V896">
            <v>417</v>
          </cell>
          <cell r="W896">
            <v>2.3005</v>
          </cell>
          <cell r="X896">
            <v>230.05</v>
          </cell>
          <cell r="Y896">
            <v>230.05</v>
          </cell>
          <cell r="Z896">
            <v>0</v>
          </cell>
          <cell r="AA896" t="str">
            <v>-</v>
          </cell>
          <cell r="AB896">
            <v>0</v>
          </cell>
          <cell r="AQ896">
            <v>230</v>
          </cell>
          <cell r="AR896">
            <v>398</v>
          </cell>
          <cell r="AS896">
            <v>0</v>
          </cell>
          <cell r="AW896">
            <v>0</v>
          </cell>
          <cell r="AX896">
            <v>0</v>
          </cell>
          <cell r="AY896">
            <v>0</v>
          </cell>
          <cell r="BI896">
            <v>918.92</v>
          </cell>
        </row>
        <row r="897">
          <cell r="A897" t="str">
            <v>4205401080NE1A</v>
          </cell>
          <cell r="B897">
            <v>4205</v>
          </cell>
          <cell r="C897">
            <v>40</v>
          </cell>
          <cell r="D897">
            <v>1080</v>
          </cell>
          <cell r="E897" t="str">
            <v>OFICIAL DE SERVIÇO E MANUTENÇÃO</v>
          </cell>
          <cell r="F897" t="str">
            <v>NE</v>
          </cell>
          <cell r="G897">
            <v>2</v>
          </cell>
          <cell r="H897" t="str">
            <v>A</v>
          </cell>
          <cell r="I897" t="str">
            <v>3912</v>
          </cell>
          <cell r="J897">
            <v>70.62</v>
          </cell>
          <cell r="K897" t="str">
            <v>AUXILIAR DE SERVIÇOS GERAIS</v>
          </cell>
          <cell r="L897">
            <v>1</v>
          </cell>
          <cell r="M897" t="str">
            <v>A</v>
          </cell>
          <cell r="N897">
            <v>444.05</v>
          </cell>
          <cell r="O897">
            <v>415</v>
          </cell>
          <cell r="P897">
            <v>444.05</v>
          </cell>
          <cell r="Q897">
            <v>0</v>
          </cell>
          <cell r="R897">
            <v>0</v>
          </cell>
          <cell r="S897">
            <v>0.05</v>
          </cell>
          <cell r="T897">
            <v>22.27</v>
          </cell>
          <cell r="U897">
            <v>4.17</v>
          </cell>
          <cell r="V897">
            <v>417</v>
          </cell>
          <cell r="W897">
            <v>2.3005</v>
          </cell>
          <cell r="X897">
            <v>230.05</v>
          </cell>
          <cell r="Y897">
            <v>230.05</v>
          </cell>
          <cell r="Z897">
            <v>0.31</v>
          </cell>
          <cell r="AA897">
            <v>241.07</v>
          </cell>
          <cell r="AB897">
            <v>0</v>
          </cell>
          <cell r="AQ897">
            <v>230</v>
          </cell>
          <cell r="AR897">
            <v>398</v>
          </cell>
          <cell r="AS897">
            <v>0</v>
          </cell>
          <cell r="AT897">
            <v>70</v>
          </cell>
          <cell r="AW897">
            <v>0</v>
          </cell>
          <cell r="AX897">
            <v>0</v>
          </cell>
          <cell r="AY897">
            <v>0</v>
          </cell>
          <cell r="BH897">
            <v>510</v>
          </cell>
          <cell r="BI897">
            <v>674.1</v>
          </cell>
          <cell r="BL897">
            <v>70.62</v>
          </cell>
          <cell r="BM897" t="str">
            <v>LC. Nº 712/93, ALTERADA P/LC Nº 975/05</v>
          </cell>
        </row>
        <row r="898">
          <cell r="A898" t="str">
            <v>4205401080NE1B</v>
          </cell>
          <cell r="B898">
            <v>4205</v>
          </cell>
          <cell r="C898">
            <v>40</v>
          </cell>
          <cell r="D898">
            <v>1080</v>
          </cell>
          <cell r="E898" t="str">
            <v>OFICIAL DE SERVIÇO E MANUTENÇÃO</v>
          </cell>
          <cell r="F898" t="str">
            <v>NE</v>
          </cell>
          <cell r="G898">
            <v>2</v>
          </cell>
          <cell r="H898" t="str">
            <v>B</v>
          </cell>
          <cell r="I898" t="str">
            <v>3912</v>
          </cell>
          <cell r="J898">
            <v>76.63</v>
          </cell>
          <cell r="K898" t="str">
            <v>AUXILIAR DE SERVIÇOS GERAIS</v>
          </cell>
          <cell r="L898">
            <v>1</v>
          </cell>
          <cell r="M898" t="str">
            <v>B</v>
          </cell>
          <cell r="N898">
            <v>466.25</v>
          </cell>
          <cell r="O898">
            <v>435.75</v>
          </cell>
          <cell r="P898">
            <v>466.25</v>
          </cell>
          <cell r="Q898">
            <v>0</v>
          </cell>
          <cell r="R898">
            <v>0</v>
          </cell>
          <cell r="S898">
            <v>0.05</v>
          </cell>
          <cell r="T898">
            <v>22.27</v>
          </cell>
          <cell r="U898">
            <v>4.17</v>
          </cell>
          <cell r="V898">
            <v>417</v>
          </cell>
          <cell r="W898">
            <v>2.3005</v>
          </cell>
          <cell r="X898">
            <v>230.05</v>
          </cell>
          <cell r="Y898">
            <v>230.05</v>
          </cell>
          <cell r="Z898">
            <v>0.31</v>
          </cell>
          <cell r="AA898">
            <v>241.07</v>
          </cell>
          <cell r="AB898">
            <v>0</v>
          </cell>
          <cell r="AQ898">
            <v>230</v>
          </cell>
          <cell r="AR898">
            <v>398</v>
          </cell>
          <cell r="AS898">
            <v>0</v>
          </cell>
          <cell r="AT898">
            <v>70</v>
          </cell>
          <cell r="AW898">
            <v>0</v>
          </cell>
          <cell r="AX898">
            <v>0</v>
          </cell>
          <cell r="AY898">
            <v>0</v>
          </cell>
          <cell r="BH898">
            <v>510</v>
          </cell>
          <cell r="BI898">
            <v>696.3</v>
          </cell>
          <cell r="BL898">
            <v>76.62</v>
          </cell>
          <cell r="BM898" t="str">
            <v>LC. Nº 712/93, ALTERADA P/LC Nº 975/05</v>
          </cell>
        </row>
        <row r="899">
          <cell r="A899" t="str">
            <v>4205401080NE1C</v>
          </cell>
          <cell r="B899">
            <v>4205</v>
          </cell>
          <cell r="C899">
            <v>40</v>
          </cell>
          <cell r="D899">
            <v>1080</v>
          </cell>
          <cell r="E899" t="str">
            <v>OFICIAL DE SERVIÇO E MANUTENÇÃO</v>
          </cell>
          <cell r="F899" t="str">
            <v>NE</v>
          </cell>
          <cell r="G899">
            <v>2</v>
          </cell>
          <cell r="H899" t="str">
            <v>C</v>
          </cell>
          <cell r="I899" t="str">
            <v>3912</v>
          </cell>
          <cell r="J899">
            <v>83.14</v>
          </cell>
          <cell r="K899" t="str">
            <v>AUXILIAR DE SERVIÇOS GERAIS</v>
          </cell>
          <cell r="L899">
            <v>1</v>
          </cell>
          <cell r="M899" t="str">
            <v>C</v>
          </cell>
          <cell r="N899">
            <v>489.57</v>
          </cell>
          <cell r="O899">
            <v>457.54</v>
          </cell>
          <cell r="P899">
            <v>489.57</v>
          </cell>
          <cell r="Q899">
            <v>0</v>
          </cell>
          <cell r="R899">
            <v>0</v>
          </cell>
          <cell r="S899">
            <v>0.05</v>
          </cell>
          <cell r="T899">
            <v>22.27</v>
          </cell>
          <cell r="U899">
            <v>4.17</v>
          </cell>
          <cell r="V899">
            <v>417</v>
          </cell>
          <cell r="W899">
            <v>2.3005</v>
          </cell>
          <cell r="X899">
            <v>230.05</v>
          </cell>
          <cell r="Y899">
            <v>230.05</v>
          </cell>
          <cell r="Z899">
            <v>0.31</v>
          </cell>
          <cell r="AA899">
            <v>241.07</v>
          </cell>
          <cell r="AB899">
            <v>0</v>
          </cell>
          <cell r="AQ899">
            <v>230</v>
          </cell>
          <cell r="AR899">
            <v>398</v>
          </cell>
          <cell r="AS899">
            <v>0</v>
          </cell>
          <cell r="AT899">
            <v>70</v>
          </cell>
          <cell r="AW899">
            <v>0</v>
          </cell>
          <cell r="AX899">
            <v>0</v>
          </cell>
          <cell r="AY899">
            <v>0</v>
          </cell>
          <cell r="BH899">
            <v>510</v>
          </cell>
          <cell r="BI899">
            <v>719.62</v>
          </cell>
          <cell r="BL899">
            <v>83.13</v>
          </cell>
          <cell r="BM899" t="str">
            <v>LC. Nº 712/93, ALTERADA P/LC Nº 975/05</v>
          </cell>
        </row>
        <row r="900">
          <cell r="A900" t="str">
            <v>4205401080NE1D</v>
          </cell>
          <cell r="B900">
            <v>4205</v>
          </cell>
          <cell r="C900">
            <v>40</v>
          </cell>
          <cell r="D900">
            <v>1080</v>
          </cell>
          <cell r="E900" t="str">
            <v>OFICIAL DE SERVIÇO E MANUTENÇÃO</v>
          </cell>
          <cell r="F900" t="str">
            <v>NE</v>
          </cell>
          <cell r="G900">
            <v>2</v>
          </cell>
          <cell r="H900" t="str">
            <v>D</v>
          </cell>
          <cell r="I900" t="str">
            <v>3912</v>
          </cell>
          <cell r="J900">
            <v>90.21</v>
          </cell>
          <cell r="K900" t="str">
            <v>AUXILIAR DE SERVIÇOS GERAIS</v>
          </cell>
          <cell r="L900">
            <v>1</v>
          </cell>
          <cell r="M900" t="str">
            <v>D</v>
          </cell>
          <cell r="N900">
            <v>514.04</v>
          </cell>
          <cell r="O900">
            <v>480.41</v>
          </cell>
          <cell r="P900">
            <v>514.04</v>
          </cell>
          <cell r="Q900">
            <v>0</v>
          </cell>
          <cell r="R900">
            <v>0</v>
          </cell>
          <cell r="S900">
            <v>0.05</v>
          </cell>
          <cell r="T900">
            <v>22.27</v>
          </cell>
          <cell r="U900">
            <v>4.17</v>
          </cell>
          <cell r="V900">
            <v>417</v>
          </cell>
          <cell r="W900">
            <v>2.3005</v>
          </cell>
          <cell r="X900">
            <v>230.05</v>
          </cell>
          <cell r="Y900">
            <v>230.05</v>
          </cell>
          <cell r="Z900">
            <v>0.31</v>
          </cell>
          <cell r="AA900">
            <v>241.07</v>
          </cell>
          <cell r="AB900">
            <v>0</v>
          </cell>
          <cell r="AQ900">
            <v>230</v>
          </cell>
          <cell r="AR900">
            <v>398</v>
          </cell>
          <cell r="AS900">
            <v>0</v>
          </cell>
          <cell r="AT900">
            <v>70</v>
          </cell>
          <cell r="AW900">
            <v>0</v>
          </cell>
          <cell r="AX900">
            <v>0</v>
          </cell>
          <cell r="AY900">
            <v>0</v>
          </cell>
          <cell r="BH900">
            <v>510</v>
          </cell>
          <cell r="BI900">
            <v>744.09</v>
          </cell>
          <cell r="BL900">
            <v>90.2</v>
          </cell>
          <cell r="BM900" t="str">
            <v>LC. Nº 712/93, ALTERADA P/LC Nº 975/05</v>
          </cell>
        </row>
        <row r="901">
          <cell r="A901" t="str">
            <v>4205401080NE1E</v>
          </cell>
          <cell r="B901">
            <v>4205</v>
          </cell>
          <cell r="C901">
            <v>40</v>
          </cell>
          <cell r="D901">
            <v>1080</v>
          </cell>
          <cell r="E901" t="str">
            <v>OFICIAL DE SERVIÇO E MANUTENÇÃO</v>
          </cell>
          <cell r="F901" t="str">
            <v>NE</v>
          </cell>
          <cell r="G901">
            <v>2</v>
          </cell>
          <cell r="H901" t="str">
            <v>E</v>
          </cell>
          <cell r="I901" t="str">
            <v>3912</v>
          </cell>
          <cell r="J901">
            <v>97.87</v>
          </cell>
          <cell r="K901" t="str">
            <v>AUXILIAR DE SERVIÇOS GERAIS</v>
          </cell>
          <cell r="L901">
            <v>1</v>
          </cell>
          <cell r="M901" t="str">
            <v>E</v>
          </cell>
          <cell r="N901">
            <v>539.75</v>
          </cell>
          <cell r="O901">
            <v>504.44</v>
          </cell>
          <cell r="P901">
            <v>539.75</v>
          </cell>
          <cell r="Q901">
            <v>0</v>
          </cell>
          <cell r="R901">
            <v>0</v>
          </cell>
          <cell r="S901">
            <v>0.05</v>
          </cell>
          <cell r="T901">
            <v>22.27</v>
          </cell>
          <cell r="U901">
            <v>4.17</v>
          </cell>
          <cell r="V901">
            <v>417</v>
          </cell>
          <cell r="W901">
            <v>2.3005</v>
          </cell>
          <cell r="X901">
            <v>230.05</v>
          </cell>
          <cell r="Y901">
            <v>230.05</v>
          </cell>
          <cell r="Z901">
            <v>0.31</v>
          </cell>
          <cell r="AA901">
            <v>241.07</v>
          </cell>
          <cell r="AB901">
            <v>0</v>
          </cell>
          <cell r="AQ901">
            <v>230</v>
          </cell>
          <cell r="AR901">
            <v>398</v>
          </cell>
          <cell r="AS901">
            <v>0</v>
          </cell>
          <cell r="AT901">
            <v>70</v>
          </cell>
          <cell r="AW901">
            <v>0</v>
          </cell>
          <cell r="AX901">
            <v>0</v>
          </cell>
          <cell r="AY901">
            <v>0</v>
          </cell>
          <cell r="BH901">
            <v>510</v>
          </cell>
          <cell r="BI901">
            <v>769.8</v>
          </cell>
          <cell r="BL901">
            <v>97.87</v>
          </cell>
          <cell r="BM901" t="str">
            <v>LC. Nº 712/93, ALTERADA P/LC Nº 975/05</v>
          </cell>
        </row>
        <row r="902">
          <cell r="A902" t="str">
            <v>4205401080NE1F</v>
          </cell>
          <cell r="B902">
            <v>4205</v>
          </cell>
          <cell r="C902">
            <v>40</v>
          </cell>
          <cell r="D902">
            <v>1080</v>
          </cell>
          <cell r="E902" t="str">
            <v>OFICIAL DE SERVIÇO E MANUTENÇÃO</v>
          </cell>
          <cell r="F902" t="str">
            <v>NE</v>
          </cell>
          <cell r="G902">
            <v>2</v>
          </cell>
          <cell r="H902" t="str">
            <v>F</v>
          </cell>
          <cell r="I902" t="str">
            <v>3912</v>
          </cell>
          <cell r="J902">
            <v>106.19</v>
          </cell>
          <cell r="K902" t="str">
            <v>AUXILIAR DE SERVIÇOS GERAIS</v>
          </cell>
          <cell r="L902">
            <v>1</v>
          </cell>
          <cell r="M902" t="str">
            <v>F</v>
          </cell>
          <cell r="N902">
            <v>566.74</v>
          </cell>
          <cell r="O902">
            <v>529.66</v>
          </cell>
          <cell r="P902">
            <v>566.74</v>
          </cell>
          <cell r="Q902">
            <v>0</v>
          </cell>
          <cell r="R902">
            <v>0</v>
          </cell>
          <cell r="S902">
            <v>0.05</v>
          </cell>
          <cell r="T902">
            <v>22.27</v>
          </cell>
          <cell r="U902">
            <v>4.17</v>
          </cell>
          <cell r="V902">
            <v>417</v>
          </cell>
          <cell r="W902">
            <v>2.3005</v>
          </cell>
          <cell r="X902">
            <v>230.05</v>
          </cell>
          <cell r="Y902">
            <v>230.05</v>
          </cell>
          <cell r="Z902">
            <v>0.31</v>
          </cell>
          <cell r="AA902">
            <v>241.07</v>
          </cell>
          <cell r="AB902">
            <v>0</v>
          </cell>
          <cell r="AQ902">
            <v>230</v>
          </cell>
          <cell r="AR902">
            <v>398</v>
          </cell>
          <cell r="AS902">
            <v>0</v>
          </cell>
          <cell r="AT902">
            <v>70</v>
          </cell>
          <cell r="AW902">
            <v>0</v>
          </cell>
          <cell r="AX902">
            <v>0</v>
          </cell>
          <cell r="AY902">
            <v>0</v>
          </cell>
          <cell r="BH902">
            <v>510</v>
          </cell>
          <cell r="BI902">
            <v>796.79</v>
          </cell>
          <cell r="BL902">
            <v>106.19</v>
          </cell>
          <cell r="BM902" t="str">
            <v>LC. Nº 712/93, ALTERADA P/LC Nº 975/05</v>
          </cell>
        </row>
        <row r="903">
          <cell r="A903" t="str">
            <v>4205401080NE1G</v>
          </cell>
          <cell r="B903">
            <v>4205</v>
          </cell>
          <cell r="C903">
            <v>40</v>
          </cell>
          <cell r="D903">
            <v>1080</v>
          </cell>
          <cell r="E903" t="str">
            <v>OFICIAL DE SERVIÇO E MANUTENÇÃO</v>
          </cell>
          <cell r="F903" t="str">
            <v>NE</v>
          </cell>
          <cell r="I903" t="str">
            <v>3912</v>
          </cell>
          <cell r="K903" t="str">
            <v>AUXILIAR DE SERVIÇOS GERAIS</v>
          </cell>
          <cell r="L903">
            <v>1</v>
          </cell>
          <cell r="M903" t="str">
            <v>G</v>
          </cell>
          <cell r="N903">
            <v>595.07000000000005</v>
          </cell>
          <cell r="O903">
            <v>556.14</v>
          </cell>
          <cell r="P903">
            <v>595.07000000000005</v>
          </cell>
          <cell r="U903">
            <v>4.17</v>
          </cell>
          <cell r="V903">
            <v>417</v>
          </cell>
          <cell r="W903">
            <v>2.3005</v>
          </cell>
          <cell r="X903">
            <v>230.05</v>
          </cell>
          <cell r="Y903">
            <v>230.05</v>
          </cell>
          <cell r="Z903">
            <v>0.31</v>
          </cell>
          <cell r="AA903">
            <v>241.07</v>
          </cell>
          <cell r="AB903">
            <v>0</v>
          </cell>
          <cell r="AQ903">
            <v>230</v>
          </cell>
          <cell r="AR903">
            <v>398</v>
          </cell>
          <cell r="AS903">
            <v>0</v>
          </cell>
          <cell r="AT903">
            <v>70</v>
          </cell>
          <cell r="AW903">
            <v>0</v>
          </cell>
          <cell r="AX903">
            <v>0</v>
          </cell>
          <cell r="AY903">
            <v>0</v>
          </cell>
          <cell r="BH903">
            <v>510</v>
          </cell>
          <cell r="BI903">
            <v>825.12</v>
          </cell>
          <cell r="BL903">
            <v>115.22</v>
          </cell>
          <cell r="BM903" t="str">
            <v>LC. Nº 712/93, ALTERADA P/LC Nº 975/05</v>
          </cell>
        </row>
        <row r="904">
          <cell r="A904" t="str">
            <v>4205401080NE1H</v>
          </cell>
          <cell r="B904">
            <v>4205</v>
          </cell>
          <cell r="C904">
            <v>40</v>
          </cell>
          <cell r="D904">
            <v>1080</v>
          </cell>
          <cell r="E904" t="str">
            <v>OFICIAL DE SERVIÇO E MANUTENÇÃO</v>
          </cell>
          <cell r="F904" t="str">
            <v>NE</v>
          </cell>
          <cell r="I904" t="str">
            <v>3912</v>
          </cell>
          <cell r="K904" t="str">
            <v>AUXILIAR DE SERVIÇOS GERAIS</v>
          </cell>
          <cell r="L904">
            <v>1</v>
          </cell>
          <cell r="M904" t="str">
            <v>H</v>
          </cell>
          <cell r="N904">
            <v>624.83000000000004</v>
          </cell>
          <cell r="O904">
            <v>583.95000000000005</v>
          </cell>
          <cell r="P904">
            <v>624.83000000000004</v>
          </cell>
          <cell r="U904">
            <v>4.17</v>
          </cell>
          <cell r="V904">
            <v>417</v>
          </cell>
          <cell r="W904">
            <v>2.3005</v>
          </cell>
          <cell r="X904">
            <v>230.05</v>
          </cell>
          <cell r="Y904">
            <v>230.05</v>
          </cell>
          <cell r="Z904">
            <v>0.31</v>
          </cell>
          <cell r="AA904">
            <v>241.07</v>
          </cell>
          <cell r="AB904">
            <v>0</v>
          </cell>
          <cell r="AQ904">
            <v>230</v>
          </cell>
          <cell r="AR904">
            <v>398</v>
          </cell>
          <cell r="AS904">
            <v>0</v>
          </cell>
          <cell r="AT904">
            <v>70</v>
          </cell>
          <cell r="AW904">
            <v>0</v>
          </cell>
          <cell r="AX904">
            <v>0</v>
          </cell>
          <cell r="AY904">
            <v>0</v>
          </cell>
          <cell r="BH904">
            <v>510</v>
          </cell>
          <cell r="BI904">
            <v>854.88</v>
          </cell>
          <cell r="BL904">
            <v>125.01</v>
          </cell>
          <cell r="BM904" t="str">
            <v>LC. Nº 712/93, ALTERADA P/LC Nº 975/05</v>
          </cell>
        </row>
        <row r="905">
          <cell r="A905" t="str">
            <v>4205401080NE1I</v>
          </cell>
          <cell r="B905">
            <v>4205</v>
          </cell>
          <cell r="C905">
            <v>40</v>
          </cell>
          <cell r="D905">
            <v>1080</v>
          </cell>
          <cell r="E905" t="str">
            <v>OFICIAL DE SERVIÇO E MANUTENÇÃO</v>
          </cell>
          <cell r="F905" t="str">
            <v>NE</v>
          </cell>
          <cell r="I905" t="str">
            <v>3912</v>
          </cell>
          <cell r="K905" t="str">
            <v>AUXILIAR DE SERVIÇOS GERAIS</v>
          </cell>
          <cell r="L905">
            <v>1</v>
          </cell>
          <cell r="M905" t="str">
            <v>I</v>
          </cell>
          <cell r="N905">
            <v>656.06</v>
          </cell>
          <cell r="O905">
            <v>613.14</v>
          </cell>
          <cell r="P905">
            <v>656.06</v>
          </cell>
          <cell r="U905">
            <v>4.17</v>
          </cell>
          <cell r="V905">
            <v>417</v>
          </cell>
          <cell r="W905">
            <v>2.3005</v>
          </cell>
          <cell r="X905">
            <v>230.05</v>
          </cell>
          <cell r="Y905">
            <v>230.05</v>
          </cell>
          <cell r="Z905">
            <v>0.31</v>
          </cell>
          <cell r="AA905">
            <v>241.07</v>
          </cell>
          <cell r="AB905">
            <v>0</v>
          </cell>
          <cell r="AQ905">
            <v>230</v>
          </cell>
          <cell r="AR905">
            <v>398</v>
          </cell>
          <cell r="AS905">
            <v>0</v>
          </cell>
          <cell r="AT905">
            <v>70</v>
          </cell>
          <cell r="AW905">
            <v>0</v>
          </cell>
          <cell r="AX905">
            <v>0</v>
          </cell>
          <cell r="AY905">
            <v>0</v>
          </cell>
          <cell r="BH905">
            <v>510</v>
          </cell>
          <cell r="BI905">
            <v>886.11</v>
          </cell>
          <cell r="BL905">
            <v>135.63999999999999</v>
          </cell>
          <cell r="BM905" t="str">
            <v>LC. Nº 712/93, ALTERADA P/LC Nº 975/05</v>
          </cell>
        </row>
        <row r="906">
          <cell r="A906" t="str">
            <v>4205401080NE1J</v>
          </cell>
          <cell r="B906">
            <v>4205</v>
          </cell>
          <cell r="C906">
            <v>40</v>
          </cell>
          <cell r="D906">
            <v>1080</v>
          </cell>
          <cell r="E906" t="str">
            <v>OFICIAL DE SERVIÇO E MANUTENÇÃO</v>
          </cell>
          <cell r="F906" t="str">
            <v>NE</v>
          </cell>
          <cell r="I906" t="str">
            <v>3912</v>
          </cell>
          <cell r="K906" t="str">
            <v>AUXILIAR DE SERVIÇOS GERAIS</v>
          </cell>
          <cell r="L906">
            <v>1</v>
          </cell>
          <cell r="M906" t="str">
            <v>J</v>
          </cell>
          <cell r="N906">
            <v>688.87</v>
          </cell>
          <cell r="O906">
            <v>643.79999999999995</v>
          </cell>
          <cell r="P906">
            <v>688.87</v>
          </cell>
          <cell r="U906">
            <v>4.17</v>
          </cell>
          <cell r="V906">
            <v>417</v>
          </cell>
          <cell r="W906">
            <v>2.3005</v>
          </cell>
          <cell r="X906">
            <v>230.05</v>
          </cell>
          <cell r="Y906">
            <v>230.05</v>
          </cell>
          <cell r="Z906">
            <v>0.31</v>
          </cell>
          <cell r="AA906">
            <v>241.07</v>
          </cell>
          <cell r="AB906">
            <v>0</v>
          </cell>
          <cell r="AQ906">
            <v>230</v>
          </cell>
          <cell r="AR906">
            <v>398</v>
          </cell>
          <cell r="AS906">
            <v>0</v>
          </cell>
          <cell r="AT906">
            <v>70</v>
          </cell>
          <cell r="AW906">
            <v>0</v>
          </cell>
          <cell r="AX906">
            <v>0</v>
          </cell>
          <cell r="AY906">
            <v>0</v>
          </cell>
          <cell r="BH906">
            <v>510</v>
          </cell>
          <cell r="BI906">
            <v>918.92</v>
          </cell>
          <cell r="BL906">
            <v>147.16999999999999</v>
          </cell>
          <cell r="BM906" t="str">
            <v>LC. Nº 712/93, ALTERADA P/LC Nº 975/05</v>
          </cell>
        </row>
        <row r="907">
          <cell r="A907" t="str">
            <v>4206401080NE1A</v>
          </cell>
          <cell r="B907">
            <v>4206</v>
          </cell>
          <cell r="C907">
            <v>40</v>
          </cell>
          <cell r="D907">
            <v>1080</v>
          </cell>
          <cell r="E907" t="str">
            <v>AUXILIAR DE RECEPCOES</v>
          </cell>
          <cell r="F907" t="str">
            <v>NE</v>
          </cell>
          <cell r="G907">
            <v>1</v>
          </cell>
          <cell r="H907" t="str">
            <v>A</v>
          </cell>
          <cell r="I907" t="str">
            <v>3912</v>
          </cell>
          <cell r="J907">
            <v>65.7</v>
          </cell>
          <cell r="K907" t="str">
            <v>AUXILIAR DE SERVIÇOS GERAIS</v>
          </cell>
          <cell r="L907">
            <v>1</v>
          </cell>
          <cell r="M907" t="str">
            <v>A</v>
          </cell>
          <cell r="N907">
            <v>444.05</v>
          </cell>
          <cell r="O907">
            <v>415</v>
          </cell>
          <cell r="P907">
            <v>444.05</v>
          </cell>
          <cell r="Q907">
            <v>0</v>
          </cell>
          <cell r="R907">
            <v>0</v>
          </cell>
          <cell r="S907">
            <v>0.05</v>
          </cell>
          <cell r="T907">
            <v>22.27</v>
          </cell>
          <cell r="U907">
            <v>4.17</v>
          </cell>
          <cell r="V907">
            <v>417</v>
          </cell>
          <cell r="W907">
            <v>2.3005</v>
          </cell>
          <cell r="X907">
            <v>230.05</v>
          </cell>
          <cell r="Y907">
            <v>230.05</v>
          </cell>
          <cell r="Z907">
            <v>0.31</v>
          </cell>
          <cell r="AA907">
            <v>241.07</v>
          </cell>
          <cell r="AB907">
            <v>0</v>
          </cell>
          <cell r="AQ907">
            <v>230</v>
          </cell>
          <cell r="AR907">
            <v>398</v>
          </cell>
          <cell r="AS907">
            <v>0</v>
          </cell>
          <cell r="AT907">
            <v>70</v>
          </cell>
          <cell r="AW907">
            <v>0</v>
          </cell>
          <cell r="AX907">
            <v>0</v>
          </cell>
          <cell r="AY907">
            <v>0</v>
          </cell>
          <cell r="BH907">
            <v>510</v>
          </cell>
          <cell r="BI907">
            <v>674.1</v>
          </cell>
          <cell r="BL907">
            <v>65.7</v>
          </cell>
          <cell r="BM907" t="str">
            <v>LC. Nº 712/93, ALTERADA P/LC Nº 975/05</v>
          </cell>
        </row>
        <row r="908">
          <cell r="A908" t="str">
            <v>4206401080NE1B</v>
          </cell>
          <cell r="B908">
            <v>4206</v>
          </cell>
          <cell r="C908">
            <v>40</v>
          </cell>
          <cell r="D908">
            <v>1080</v>
          </cell>
          <cell r="E908" t="str">
            <v>AUXILIAR DE RECEPCOES</v>
          </cell>
          <cell r="F908" t="str">
            <v>NE</v>
          </cell>
          <cell r="G908">
            <v>1</v>
          </cell>
          <cell r="H908" t="str">
            <v>B</v>
          </cell>
          <cell r="I908" t="str">
            <v>3912</v>
          </cell>
          <cell r="J908">
            <v>71.28</v>
          </cell>
          <cell r="K908" t="str">
            <v>AUXILIAR DE SERVIÇOS GERAIS</v>
          </cell>
          <cell r="L908">
            <v>1</v>
          </cell>
          <cell r="M908" t="str">
            <v>B</v>
          </cell>
          <cell r="N908">
            <v>466.25</v>
          </cell>
          <cell r="O908">
            <v>435.75</v>
          </cell>
          <cell r="P908">
            <v>466.25</v>
          </cell>
          <cell r="Q908">
            <v>0</v>
          </cell>
          <cell r="R908">
            <v>0</v>
          </cell>
          <cell r="S908">
            <v>0.05</v>
          </cell>
          <cell r="T908">
            <v>22.27</v>
          </cell>
          <cell r="U908">
            <v>4.17</v>
          </cell>
          <cell r="V908">
            <v>417</v>
          </cell>
          <cell r="W908">
            <v>2.3005</v>
          </cell>
          <cell r="X908">
            <v>230.05</v>
          </cell>
          <cell r="Y908">
            <v>230.05</v>
          </cell>
          <cell r="Z908">
            <v>0.31</v>
          </cell>
          <cell r="AA908">
            <v>241.07</v>
          </cell>
          <cell r="AB908">
            <v>0</v>
          </cell>
          <cell r="AQ908">
            <v>230</v>
          </cell>
          <cell r="AR908">
            <v>398</v>
          </cell>
          <cell r="AS908">
            <v>0</v>
          </cell>
          <cell r="AT908">
            <v>70</v>
          </cell>
          <cell r="AW908">
            <v>0</v>
          </cell>
          <cell r="AX908">
            <v>0</v>
          </cell>
          <cell r="AY908">
            <v>0</v>
          </cell>
          <cell r="BH908">
            <v>510</v>
          </cell>
          <cell r="BI908">
            <v>696.3</v>
          </cell>
          <cell r="BL908">
            <v>71.28</v>
          </cell>
          <cell r="BM908" t="str">
            <v>LC. Nº 712/93, ALTERADA P/LC Nº 975/05</v>
          </cell>
        </row>
        <row r="909">
          <cell r="A909" t="str">
            <v>4206401080NE1C</v>
          </cell>
          <cell r="B909">
            <v>4206</v>
          </cell>
          <cell r="C909">
            <v>40</v>
          </cell>
          <cell r="D909">
            <v>1080</v>
          </cell>
          <cell r="E909" t="str">
            <v>AUXILIAR DE RECEPCOES</v>
          </cell>
          <cell r="F909" t="str">
            <v>NE</v>
          </cell>
          <cell r="G909">
            <v>1</v>
          </cell>
          <cell r="H909" t="str">
            <v>C</v>
          </cell>
          <cell r="I909" t="str">
            <v>3912</v>
          </cell>
          <cell r="J909">
            <v>77.34</v>
          </cell>
          <cell r="K909" t="str">
            <v>AUXILIAR DE SERVIÇOS GERAIS</v>
          </cell>
          <cell r="L909">
            <v>1</v>
          </cell>
          <cell r="M909" t="str">
            <v>C</v>
          </cell>
          <cell r="N909">
            <v>489.57</v>
          </cell>
          <cell r="O909">
            <v>457.54</v>
          </cell>
          <cell r="P909">
            <v>489.57</v>
          </cell>
          <cell r="Q909">
            <v>0</v>
          </cell>
          <cell r="R909">
            <v>0</v>
          </cell>
          <cell r="S909">
            <v>0.05</v>
          </cell>
          <cell r="T909">
            <v>22.27</v>
          </cell>
          <cell r="U909">
            <v>4.17</v>
          </cell>
          <cell r="V909">
            <v>417</v>
          </cell>
          <cell r="W909">
            <v>2.3005</v>
          </cell>
          <cell r="X909">
            <v>230.05</v>
          </cell>
          <cell r="Y909">
            <v>230.05</v>
          </cell>
          <cell r="Z909">
            <v>0.31</v>
          </cell>
          <cell r="AA909">
            <v>241.07</v>
          </cell>
          <cell r="AB909">
            <v>0</v>
          </cell>
          <cell r="AQ909">
            <v>230</v>
          </cell>
          <cell r="AR909">
            <v>398</v>
          </cell>
          <cell r="AS909">
            <v>0</v>
          </cell>
          <cell r="AT909">
            <v>70</v>
          </cell>
          <cell r="AW909">
            <v>0</v>
          </cell>
          <cell r="AX909">
            <v>0</v>
          </cell>
          <cell r="AY909">
            <v>0</v>
          </cell>
          <cell r="BH909">
            <v>510</v>
          </cell>
          <cell r="BI909">
            <v>719.62</v>
          </cell>
          <cell r="BL909">
            <v>77.34</v>
          </cell>
          <cell r="BM909" t="str">
            <v>LC. Nº 712/93, ALTERADA P/LC Nº 975/05</v>
          </cell>
        </row>
        <row r="910">
          <cell r="A910" t="str">
            <v>4206401080NE1D</v>
          </cell>
          <cell r="B910">
            <v>4206</v>
          </cell>
          <cell r="C910">
            <v>40</v>
          </cell>
          <cell r="D910">
            <v>1080</v>
          </cell>
          <cell r="E910" t="str">
            <v>AUXILIAR DE RECEPCOES</v>
          </cell>
          <cell r="F910" t="str">
            <v>NE</v>
          </cell>
          <cell r="G910">
            <v>1</v>
          </cell>
          <cell r="H910" t="str">
            <v>D</v>
          </cell>
          <cell r="I910" t="str">
            <v>3912</v>
          </cell>
          <cell r="J910">
            <v>82.91</v>
          </cell>
          <cell r="K910" t="str">
            <v>AUXILIAR DE SERVIÇOS GERAIS</v>
          </cell>
          <cell r="L910">
            <v>1</v>
          </cell>
          <cell r="M910" t="str">
            <v>D</v>
          </cell>
          <cell r="N910">
            <v>514.04</v>
          </cell>
          <cell r="O910">
            <v>480.41</v>
          </cell>
          <cell r="P910">
            <v>514.04</v>
          </cell>
          <cell r="Q910">
            <v>0</v>
          </cell>
          <cell r="R910">
            <v>0</v>
          </cell>
          <cell r="S910">
            <v>0.05</v>
          </cell>
          <cell r="T910">
            <v>22.27</v>
          </cell>
          <cell r="U910">
            <v>4.17</v>
          </cell>
          <cell r="V910">
            <v>417</v>
          </cell>
          <cell r="W910">
            <v>2.3005</v>
          </cell>
          <cell r="X910">
            <v>230.05</v>
          </cell>
          <cell r="Y910">
            <v>230.05</v>
          </cell>
          <cell r="Z910">
            <v>0.31</v>
          </cell>
          <cell r="AA910">
            <v>241.07</v>
          </cell>
          <cell r="AB910">
            <v>0</v>
          </cell>
          <cell r="AQ910">
            <v>230</v>
          </cell>
          <cell r="AR910">
            <v>398</v>
          </cell>
          <cell r="AS910">
            <v>0</v>
          </cell>
          <cell r="AT910">
            <v>70</v>
          </cell>
          <cell r="AW910">
            <v>0</v>
          </cell>
          <cell r="AX910">
            <v>0</v>
          </cell>
          <cell r="AY910">
            <v>0</v>
          </cell>
          <cell r="BH910">
            <v>510</v>
          </cell>
          <cell r="BI910">
            <v>744.09</v>
          </cell>
          <cell r="BL910">
            <v>82.91</v>
          </cell>
          <cell r="BM910" t="str">
            <v>LC. Nº 712/93, ALTERADA P/LC Nº 975/05</v>
          </cell>
        </row>
        <row r="911">
          <cell r="A911" t="str">
            <v>4206401080NE1E</v>
          </cell>
          <cell r="B911">
            <v>4206</v>
          </cell>
          <cell r="C911">
            <v>40</v>
          </cell>
          <cell r="D911">
            <v>1080</v>
          </cell>
          <cell r="E911" t="str">
            <v>AUXILIAR DE RECEPCOES</v>
          </cell>
          <cell r="F911" t="str">
            <v>NE</v>
          </cell>
          <cell r="G911">
            <v>1</v>
          </cell>
          <cell r="H911" t="str">
            <v>E</v>
          </cell>
          <cell r="I911" t="str">
            <v>3912</v>
          </cell>
          <cell r="J911">
            <v>91.04</v>
          </cell>
          <cell r="K911" t="str">
            <v>AUXILIAR DE SERVIÇOS GERAIS</v>
          </cell>
          <cell r="L911">
            <v>1</v>
          </cell>
          <cell r="M911" t="str">
            <v>E</v>
          </cell>
          <cell r="N911">
            <v>539.75</v>
          </cell>
          <cell r="O911">
            <v>504.44</v>
          </cell>
          <cell r="P911">
            <v>539.75</v>
          </cell>
          <cell r="Q911">
            <v>0</v>
          </cell>
          <cell r="R911">
            <v>0</v>
          </cell>
          <cell r="S911">
            <v>0.05</v>
          </cell>
          <cell r="T911">
            <v>22.27</v>
          </cell>
          <cell r="U911">
            <v>4.17</v>
          </cell>
          <cell r="V911">
            <v>417</v>
          </cell>
          <cell r="W911">
            <v>2.3005</v>
          </cell>
          <cell r="X911">
            <v>230.05</v>
          </cell>
          <cell r="Y911">
            <v>230.05</v>
          </cell>
          <cell r="Z911">
            <v>0.31</v>
          </cell>
          <cell r="AA911">
            <v>241.07</v>
          </cell>
          <cell r="AB911">
            <v>0</v>
          </cell>
          <cell r="AQ911">
            <v>230</v>
          </cell>
          <cell r="AR911">
            <v>398</v>
          </cell>
          <cell r="AS911">
            <v>0</v>
          </cell>
          <cell r="AT911">
            <v>70</v>
          </cell>
          <cell r="AW911">
            <v>0</v>
          </cell>
          <cell r="AX911">
            <v>0</v>
          </cell>
          <cell r="AY911">
            <v>0</v>
          </cell>
          <cell r="BH911">
            <v>510</v>
          </cell>
          <cell r="BI911">
            <v>769.8</v>
          </cell>
          <cell r="BL911">
            <v>91.04</v>
          </cell>
          <cell r="BM911" t="str">
            <v>LC. Nº 712/93, ALTERADA P/LC Nº 975/05</v>
          </cell>
          <cell r="BN911" t="str">
            <v>LC Nº 1080/2008</v>
          </cell>
        </row>
        <row r="912">
          <cell r="A912" t="str">
            <v>4206401080NE1F</v>
          </cell>
          <cell r="B912">
            <v>4206</v>
          </cell>
          <cell r="C912">
            <v>40</v>
          </cell>
          <cell r="D912">
            <v>1080</v>
          </cell>
          <cell r="E912" t="str">
            <v>AUXILIAR DE RECEPCOES</v>
          </cell>
          <cell r="F912" t="str">
            <v>NE</v>
          </cell>
          <cell r="G912">
            <v>1</v>
          </cell>
          <cell r="H912" t="str">
            <v>F</v>
          </cell>
          <cell r="I912" t="str">
            <v>3912</v>
          </cell>
          <cell r="J912">
            <v>98.78</v>
          </cell>
          <cell r="K912" t="str">
            <v>AUXILIAR DE SERVIÇOS GERAIS</v>
          </cell>
          <cell r="L912">
            <v>1</v>
          </cell>
          <cell r="M912" t="str">
            <v>F</v>
          </cell>
          <cell r="N912">
            <v>566.74</v>
          </cell>
          <cell r="O912">
            <v>529.66</v>
          </cell>
          <cell r="P912">
            <v>566.74</v>
          </cell>
          <cell r="Q912">
            <v>0</v>
          </cell>
          <cell r="R912">
            <v>0</v>
          </cell>
          <cell r="S912">
            <v>0.05</v>
          </cell>
          <cell r="T912">
            <v>22.27</v>
          </cell>
          <cell r="U912">
            <v>4.17</v>
          </cell>
          <cell r="V912">
            <v>417</v>
          </cell>
          <cell r="W912">
            <v>2.3005</v>
          </cell>
          <cell r="X912">
            <v>230.05</v>
          </cell>
          <cell r="Y912">
            <v>230.05</v>
          </cell>
          <cell r="Z912">
            <v>0.31</v>
          </cell>
          <cell r="AA912">
            <v>241.07</v>
          </cell>
          <cell r="AB912">
            <v>0</v>
          </cell>
          <cell r="AQ912">
            <v>230</v>
          </cell>
          <cell r="AR912">
            <v>398</v>
          </cell>
          <cell r="AS912">
            <v>0</v>
          </cell>
          <cell r="AT912">
            <v>70</v>
          </cell>
          <cell r="AW912">
            <v>0</v>
          </cell>
          <cell r="AX912">
            <v>0</v>
          </cell>
          <cell r="AY912">
            <v>0</v>
          </cell>
          <cell r="BH912">
            <v>510</v>
          </cell>
          <cell r="BI912">
            <v>796.79</v>
          </cell>
          <cell r="BL912">
            <v>98.78</v>
          </cell>
          <cell r="BM912" t="str">
            <v>LC. Nº 712/93, ALTERADA P/LC Nº 975/05</v>
          </cell>
          <cell r="BN912" t="str">
            <v>LC Nº 1080/2008</v>
          </cell>
        </row>
        <row r="913">
          <cell r="A913" t="str">
            <v>4206401080NE1G</v>
          </cell>
          <cell r="B913">
            <v>4206</v>
          </cell>
          <cell r="C913">
            <v>40</v>
          </cell>
          <cell r="D913">
            <v>1080</v>
          </cell>
          <cell r="E913" t="str">
            <v>AUXILIAR DE RECEPCOES</v>
          </cell>
          <cell r="F913" t="str">
            <v>NE</v>
          </cell>
          <cell r="I913" t="str">
            <v>3912</v>
          </cell>
          <cell r="K913" t="str">
            <v>AUXILIAR DE SERVIÇOS GERAIS</v>
          </cell>
          <cell r="L913">
            <v>1</v>
          </cell>
          <cell r="M913" t="str">
            <v>G</v>
          </cell>
          <cell r="N913">
            <v>595.07000000000005</v>
          </cell>
          <cell r="O913">
            <v>556.14</v>
          </cell>
          <cell r="P913">
            <v>595.07000000000005</v>
          </cell>
          <cell r="U913">
            <v>4.17</v>
          </cell>
          <cell r="V913">
            <v>417</v>
          </cell>
          <cell r="W913">
            <v>2.3005</v>
          </cell>
          <cell r="X913">
            <v>230.05</v>
          </cell>
          <cell r="Y913">
            <v>230.05</v>
          </cell>
          <cell r="Z913">
            <v>0</v>
          </cell>
          <cell r="AA913" t="str">
            <v>-</v>
          </cell>
          <cell r="AB913">
            <v>0</v>
          </cell>
          <cell r="AQ913">
            <v>230</v>
          </cell>
          <cell r="AR913">
            <v>398</v>
          </cell>
          <cell r="AS913">
            <v>0</v>
          </cell>
          <cell r="AW913">
            <v>0</v>
          </cell>
          <cell r="AX913">
            <v>0</v>
          </cell>
          <cell r="AY913">
            <v>0</v>
          </cell>
          <cell r="BI913">
            <v>825.12</v>
          </cell>
          <cell r="BN913" t="str">
            <v>LC Nº 1080/2008</v>
          </cell>
        </row>
        <row r="914">
          <cell r="A914" t="str">
            <v>4206401080NE1H</v>
          </cell>
          <cell r="B914">
            <v>4206</v>
          </cell>
          <cell r="C914">
            <v>40</v>
          </cell>
          <cell r="D914">
            <v>1080</v>
          </cell>
          <cell r="E914" t="str">
            <v>AUXILIAR DE RECEPCOES</v>
          </cell>
          <cell r="F914" t="str">
            <v>NE</v>
          </cell>
          <cell r="I914" t="str">
            <v>3912</v>
          </cell>
          <cell r="K914" t="str">
            <v>AUXILIAR DE SERVIÇOS GERAIS</v>
          </cell>
          <cell r="L914">
            <v>1</v>
          </cell>
          <cell r="M914" t="str">
            <v>H</v>
          </cell>
          <cell r="N914">
            <v>624.83000000000004</v>
          </cell>
          <cell r="O914">
            <v>583.95000000000005</v>
          </cell>
          <cell r="P914">
            <v>624.83000000000004</v>
          </cell>
          <cell r="U914">
            <v>4.17</v>
          </cell>
          <cell r="V914">
            <v>417</v>
          </cell>
          <cell r="W914">
            <v>2.3005</v>
          </cell>
          <cell r="X914">
            <v>230.05</v>
          </cell>
          <cell r="Y914">
            <v>230.05</v>
          </cell>
          <cell r="Z914">
            <v>0</v>
          </cell>
          <cell r="AA914" t="str">
            <v>-</v>
          </cell>
          <cell r="AB914">
            <v>0</v>
          </cell>
          <cell r="AQ914">
            <v>230</v>
          </cell>
          <cell r="AR914">
            <v>398</v>
          </cell>
          <cell r="AS914">
            <v>0</v>
          </cell>
          <cell r="AW914">
            <v>0</v>
          </cell>
          <cell r="AX914">
            <v>0</v>
          </cell>
          <cell r="AY914">
            <v>0</v>
          </cell>
          <cell r="BI914">
            <v>854.88</v>
          </cell>
          <cell r="BN914" t="str">
            <v>LC Nº 1080/2008</v>
          </cell>
        </row>
        <row r="915">
          <cell r="A915" t="str">
            <v>4206401080NE1I</v>
          </cell>
          <cell r="B915">
            <v>4206</v>
          </cell>
          <cell r="C915">
            <v>40</v>
          </cell>
          <cell r="D915">
            <v>1080</v>
          </cell>
          <cell r="E915" t="str">
            <v>AUXILIAR DE RECEPCOES</v>
          </cell>
          <cell r="F915" t="str">
            <v>NE</v>
          </cell>
          <cell r="I915" t="str">
            <v>3912</v>
          </cell>
          <cell r="K915" t="str">
            <v>AUXILIAR DE SERVIÇOS GERAIS</v>
          </cell>
          <cell r="L915">
            <v>1</v>
          </cell>
          <cell r="M915" t="str">
            <v>I</v>
          </cell>
          <cell r="N915">
            <v>656.06</v>
          </cell>
          <cell r="O915">
            <v>613.14</v>
          </cell>
          <cell r="P915">
            <v>656.06</v>
          </cell>
          <cell r="U915">
            <v>4.17</v>
          </cell>
          <cell r="V915">
            <v>417</v>
          </cell>
          <cell r="W915">
            <v>2.3005</v>
          </cell>
          <cell r="X915">
            <v>230.05</v>
          </cell>
          <cell r="Y915">
            <v>230.05</v>
          </cell>
          <cell r="Z915">
            <v>0</v>
          </cell>
          <cell r="AA915" t="str">
            <v>-</v>
          </cell>
          <cell r="AB915">
            <v>0</v>
          </cell>
          <cell r="AQ915">
            <v>230</v>
          </cell>
          <cell r="AR915">
            <v>398</v>
          </cell>
          <cell r="AS915">
            <v>0</v>
          </cell>
          <cell r="AW915">
            <v>0</v>
          </cell>
          <cell r="AX915">
            <v>0</v>
          </cell>
          <cell r="AY915">
            <v>0</v>
          </cell>
          <cell r="BI915">
            <v>886.11</v>
          </cell>
          <cell r="BN915" t="str">
            <v>LC Nº 1080/2008</v>
          </cell>
        </row>
        <row r="916">
          <cell r="A916" t="str">
            <v>4206401080NE1J</v>
          </cell>
          <cell r="B916">
            <v>4206</v>
          </cell>
          <cell r="C916">
            <v>40</v>
          </cell>
          <cell r="D916">
            <v>1080</v>
          </cell>
          <cell r="E916" t="str">
            <v>AUXILIAR DE RECEPCOES</v>
          </cell>
          <cell r="F916" t="str">
            <v>NE</v>
          </cell>
          <cell r="I916" t="str">
            <v>3912</v>
          </cell>
          <cell r="K916" t="str">
            <v>AUXILIAR DE SERVIÇOS GERAIS</v>
          </cell>
          <cell r="L916">
            <v>1</v>
          </cell>
          <cell r="M916" t="str">
            <v>J</v>
          </cell>
          <cell r="N916">
            <v>688.87</v>
          </cell>
          <cell r="O916">
            <v>643.79999999999995</v>
          </cell>
          <cell r="P916">
            <v>688.87</v>
          </cell>
          <cell r="U916">
            <v>4.17</v>
          </cell>
          <cell r="V916">
            <v>417</v>
          </cell>
          <cell r="W916">
            <v>2.3005</v>
          </cell>
          <cell r="X916">
            <v>230.05</v>
          </cell>
          <cell r="Y916">
            <v>230.05</v>
          </cell>
          <cell r="Z916">
            <v>0</v>
          </cell>
          <cell r="AA916" t="str">
            <v>-</v>
          </cell>
          <cell r="AB916">
            <v>0</v>
          </cell>
          <cell r="AQ916">
            <v>230</v>
          </cell>
          <cell r="AR916">
            <v>398</v>
          </cell>
          <cell r="AS916">
            <v>0</v>
          </cell>
          <cell r="AW916">
            <v>0</v>
          </cell>
          <cell r="AX916">
            <v>0</v>
          </cell>
          <cell r="AY916">
            <v>0</v>
          </cell>
          <cell r="BI916">
            <v>918.92</v>
          </cell>
          <cell r="BN916" t="str">
            <v>LC Nº 1080/2008</v>
          </cell>
        </row>
        <row r="917">
          <cell r="A917" t="str">
            <v>4207401080NE1A</v>
          </cell>
          <cell r="B917">
            <v>4207</v>
          </cell>
          <cell r="C917">
            <v>40</v>
          </cell>
          <cell r="D917">
            <v>1080</v>
          </cell>
          <cell r="E917" t="str">
            <v>AUXILIAR DE SERVIÇOS</v>
          </cell>
          <cell r="F917" t="str">
            <v>NE</v>
          </cell>
          <cell r="G917">
            <v>1</v>
          </cell>
          <cell r="H917" t="str">
            <v>A</v>
          </cell>
          <cell r="I917" t="str">
            <v>3912</v>
          </cell>
          <cell r="J917">
            <v>65.7</v>
          </cell>
          <cell r="K917" t="str">
            <v>AUXILIAR DE SERVIÇOS GERAIS</v>
          </cell>
          <cell r="L917">
            <v>1</v>
          </cell>
          <cell r="M917" t="str">
            <v>A</v>
          </cell>
          <cell r="N917">
            <v>444.05</v>
          </cell>
          <cell r="O917">
            <v>415</v>
          </cell>
          <cell r="P917">
            <v>444.05</v>
          </cell>
          <cell r="Q917">
            <v>0</v>
          </cell>
          <cell r="R917">
            <v>0</v>
          </cell>
          <cell r="S917">
            <v>0.05</v>
          </cell>
          <cell r="T917">
            <v>22.27</v>
          </cell>
          <cell r="U917">
            <v>4.17</v>
          </cell>
          <cell r="V917">
            <v>417</v>
          </cell>
          <cell r="W917">
            <v>2.3005</v>
          </cell>
          <cell r="X917">
            <v>230.05</v>
          </cell>
          <cell r="Y917">
            <v>230.05</v>
          </cell>
          <cell r="Z917">
            <v>0.31</v>
          </cell>
          <cell r="AA917">
            <v>241.07</v>
          </cell>
          <cell r="AB917">
            <v>0</v>
          </cell>
          <cell r="AQ917">
            <v>230</v>
          </cell>
          <cell r="AR917">
            <v>398</v>
          </cell>
          <cell r="AS917">
            <v>0</v>
          </cell>
          <cell r="AT917">
            <v>70</v>
          </cell>
          <cell r="AW917">
            <v>0</v>
          </cell>
          <cell r="AX917">
            <v>0</v>
          </cell>
          <cell r="AY917">
            <v>0</v>
          </cell>
          <cell r="BH917">
            <v>510</v>
          </cell>
          <cell r="BI917">
            <v>674.1</v>
          </cell>
          <cell r="BL917">
            <v>65.7</v>
          </cell>
          <cell r="BM917" t="str">
            <v>LC. Nº 712/93, ALTERADA P/LC Nº 975/05</v>
          </cell>
          <cell r="BN917" t="str">
            <v>LC Nº 1080/2008</v>
          </cell>
        </row>
        <row r="918">
          <cell r="A918" t="str">
            <v>4207401080NE1B</v>
          </cell>
          <cell r="B918">
            <v>4207</v>
          </cell>
          <cell r="C918">
            <v>40</v>
          </cell>
          <cell r="D918">
            <v>1080</v>
          </cell>
          <cell r="E918" t="str">
            <v>AUXILIAR DE SERVIÇOS</v>
          </cell>
          <cell r="F918" t="str">
            <v>NE</v>
          </cell>
          <cell r="G918">
            <v>1</v>
          </cell>
          <cell r="H918" t="str">
            <v>B</v>
          </cell>
          <cell r="I918" t="str">
            <v>3912</v>
          </cell>
          <cell r="J918">
            <v>71.28</v>
          </cell>
          <cell r="K918" t="str">
            <v>AUXILIAR DE SERVIÇOS GERAIS</v>
          </cell>
          <cell r="L918">
            <v>1</v>
          </cell>
          <cell r="M918" t="str">
            <v>B</v>
          </cell>
          <cell r="N918">
            <v>466.25</v>
          </cell>
          <cell r="O918">
            <v>435.75</v>
          </cell>
          <cell r="P918">
            <v>466.25</v>
          </cell>
          <cell r="Q918">
            <v>0</v>
          </cell>
          <cell r="R918">
            <v>0</v>
          </cell>
          <cell r="S918">
            <v>0.05</v>
          </cell>
          <cell r="T918">
            <v>22.27</v>
          </cell>
          <cell r="U918">
            <v>4.17</v>
          </cell>
          <cell r="V918">
            <v>417</v>
          </cell>
          <cell r="W918">
            <v>2.3005</v>
          </cell>
          <cell r="X918">
            <v>230.05</v>
          </cell>
          <cell r="Y918">
            <v>230.05</v>
          </cell>
          <cell r="Z918">
            <v>0.31</v>
          </cell>
          <cell r="AA918">
            <v>241.07</v>
          </cell>
          <cell r="AB918">
            <v>0</v>
          </cell>
          <cell r="AQ918">
            <v>230</v>
          </cell>
          <cell r="AR918">
            <v>398</v>
          </cell>
          <cell r="AS918">
            <v>0</v>
          </cell>
          <cell r="AT918">
            <v>70</v>
          </cell>
          <cell r="AW918">
            <v>0</v>
          </cell>
          <cell r="AX918">
            <v>0</v>
          </cell>
          <cell r="AY918">
            <v>0</v>
          </cell>
          <cell r="BH918">
            <v>510</v>
          </cell>
          <cell r="BI918">
            <v>696.3</v>
          </cell>
          <cell r="BL918">
            <v>71.28</v>
          </cell>
          <cell r="BM918" t="str">
            <v>LC. Nº 712/93, ALTERADA P/LC Nº 975/05</v>
          </cell>
          <cell r="BN918" t="str">
            <v>LC Nº 1080/2008</v>
          </cell>
        </row>
        <row r="919">
          <cell r="A919" t="str">
            <v>4207401080NE1C</v>
          </cell>
          <cell r="B919">
            <v>4207</v>
          </cell>
          <cell r="C919">
            <v>40</v>
          </cell>
          <cell r="D919">
            <v>1080</v>
          </cell>
          <cell r="E919" t="str">
            <v>AUXILIAR DE SERVIÇOS</v>
          </cell>
          <cell r="F919" t="str">
            <v>NE</v>
          </cell>
          <cell r="G919">
            <v>1</v>
          </cell>
          <cell r="H919" t="str">
            <v>C</v>
          </cell>
          <cell r="I919" t="str">
            <v>3912</v>
          </cell>
          <cell r="J919">
            <v>77.34</v>
          </cell>
          <cell r="K919" t="str">
            <v>AUXILIAR DE SERVIÇOS GERAIS</v>
          </cell>
          <cell r="L919">
            <v>1</v>
          </cell>
          <cell r="M919" t="str">
            <v>C</v>
          </cell>
          <cell r="N919">
            <v>489.57</v>
          </cell>
          <cell r="O919">
            <v>457.54</v>
          </cell>
          <cell r="P919">
            <v>489.57</v>
          </cell>
          <cell r="Q919">
            <v>0</v>
          </cell>
          <cell r="R919">
            <v>0</v>
          </cell>
          <cell r="S919">
            <v>0.05</v>
          </cell>
          <cell r="T919">
            <v>22.27</v>
          </cell>
          <cell r="U919">
            <v>4.17</v>
          </cell>
          <cell r="V919">
            <v>417</v>
          </cell>
          <cell r="W919">
            <v>2.3005</v>
          </cell>
          <cell r="X919">
            <v>230.05</v>
          </cell>
          <cell r="Y919">
            <v>230.05</v>
          </cell>
          <cell r="Z919">
            <v>0.31</v>
          </cell>
          <cell r="AA919">
            <v>241.07</v>
          </cell>
          <cell r="AB919">
            <v>0</v>
          </cell>
          <cell r="AQ919">
            <v>230</v>
          </cell>
          <cell r="AR919">
            <v>398</v>
          </cell>
          <cell r="AS919">
            <v>0</v>
          </cell>
          <cell r="AT919">
            <v>70</v>
          </cell>
          <cell r="AW919">
            <v>0</v>
          </cell>
          <cell r="AX919">
            <v>0</v>
          </cell>
          <cell r="AY919">
            <v>0</v>
          </cell>
          <cell r="BH919">
            <v>510</v>
          </cell>
          <cell r="BI919">
            <v>719.62</v>
          </cell>
          <cell r="BL919">
            <v>77.34</v>
          </cell>
          <cell r="BM919" t="str">
            <v>LC. Nº 712/93, ALTERADA P/LC Nº 975/05</v>
          </cell>
          <cell r="BN919" t="str">
            <v>LC Nº 1080/2008</v>
          </cell>
        </row>
        <row r="920">
          <cell r="A920" t="str">
            <v>4207401080NE1D</v>
          </cell>
          <cell r="B920">
            <v>4207</v>
          </cell>
          <cell r="C920">
            <v>40</v>
          </cell>
          <cell r="D920">
            <v>1080</v>
          </cell>
          <cell r="E920" t="str">
            <v>AUXILIAR DE SERVIÇOS</v>
          </cell>
          <cell r="F920" t="str">
            <v>NE</v>
          </cell>
          <cell r="G920">
            <v>1</v>
          </cell>
          <cell r="H920" t="str">
            <v>D</v>
          </cell>
          <cell r="I920" t="str">
            <v>3912</v>
          </cell>
          <cell r="J920">
            <v>82.91</v>
          </cell>
          <cell r="K920" t="str">
            <v>AUXILIAR DE SERVIÇOS GERAIS</v>
          </cell>
          <cell r="L920">
            <v>1</v>
          </cell>
          <cell r="M920" t="str">
            <v>D</v>
          </cell>
          <cell r="N920">
            <v>514.04</v>
          </cell>
          <cell r="O920">
            <v>480.41</v>
          </cell>
          <cell r="P920">
            <v>514.04</v>
          </cell>
          <cell r="Q920">
            <v>0</v>
          </cell>
          <cell r="R920">
            <v>0</v>
          </cell>
          <cell r="S920">
            <v>0.05</v>
          </cell>
          <cell r="T920">
            <v>22.27</v>
          </cell>
          <cell r="U920">
            <v>4.17</v>
          </cell>
          <cell r="V920">
            <v>417</v>
          </cell>
          <cell r="W920">
            <v>2.3005</v>
          </cell>
          <cell r="X920">
            <v>230.05</v>
          </cell>
          <cell r="Y920">
            <v>230.05</v>
          </cell>
          <cell r="Z920">
            <v>0.31</v>
          </cell>
          <cell r="AA920">
            <v>241.07</v>
          </cell>
          <cell r="AB920">
            <v>0</v>
          </cell>
          <cell r="AQ920">
            <v>230</v>
          </cell>
          <cell r="AR920">
            <v>398</v>
          </cell>
          <cell r="AS920">
            <v>0</v>
          </cell>
          <cell r="AT920">
            <v>70</v>
          </cell>
          <cell r="AW920">
            <v>0</v>
          </cell>
          <cell r="AX920">
            <v>0</v>
          </cell>
          <cell r="AY920">
            <v>0</v>
          </cell>
          <cell r="BH920">
            <v>510</v>
          </cell>
          <cell r="BI920">
            <v>744.09</v>
          </cell>
          <cell r="BL920">
            <v>83.91</v>
          </cell>
          <cell r="BM920" t="str">
            <v>LC. Nº 712/93, ALTERADA P/LC Nº 975/05</v>
          </cell>
          <cell r="BN920" t="str">
            <v>LC Nº 1080/2008</v>
          </cell>
        </row>
        <row r="921">
          <cell r="A921" t="str">
            <v>4207401080NE1E</v>
          </cell>
          <cell r="B921">
            <v>4207</v>
          </cell>
          <cell r="C921">
            <v>40</v>
          </cell>
          <cell r="D921">
            <v>1080</v>
          </cell>
          <cell r="E921" t="str">
            <v>AUXILIAR DE SERVIÇOS</v>
          </cell>
          <cell r="F921" t="str">
            <v>NE</v>
          </cell>
          <cell r="G921">
            <v>1</v>
          </cell>
          <cell r="H921" t="str">
            <v>E</v>
          </cell>
          <cell r="I921" t="str">
            <v>3912</v>
          </cell>
          <cell r="J921">
            <v>91.04</v>
          </cell>
          <cell r="K921" t="str">
            <v>AUXILIAR DE SERVIÇOS GERAIS</v>
          </cell>
          <cell r="L921">
            <v>1</v>
          </cell>
          <cell r="M921" t="str">
            <v>E</v>
          </cell>
          <cell r="N921">
            <v>539.75</v>
          </cell>
          <cell r="O921">
            <v>504.44</v>
          </cell>
          <cell r="P921">
            <v>539.75</v>
          </cell>
          <cell r="Q921">
            <v>0</v>
          </cell>
          <cell r="R921">
            <v>0</v>
          </cell>
          <cell r="S921">
            <v>0.05</v>
          </cell>
          <cell r="T921">
            <v>22.27</v>
          </cell>
          <cell r="U921">
            <v>4.17</v>
          </cell>
          <cell r="V921">
            <v>417</v>
          </cell>
          <cell r="W921">
            <v>2.3005</v>
          </cell>
          <cell r="X921">
            <v>230.05</v>
          </cell>
          <cell r="Y921">
            <v>230.05</v>
          </cell>
          <cell r="Z921">
            <v>0.31</v>
          </cell>
          <cell r="AA921">
            <v>241.07</v>
          </cell>
          <cell r="AB921">
            <v>0</v>
          </cell>
          <cell r="AQ921">
            <v>230</v>
          </cell>
          <cell r="AR921">
            <v>398</v>
          </cell>
          <cell r="AS921">
            <v>0</v>
          </cell>
          <cell r="AT921">
            <v>70</v>
          </cell>
          <cell r="AW921">
            <v>0</v>
          </cell>
          <cell r="AX921">
            <v>0</v>
          </cell>
          <cell r="AY921">
            <v>0</v>
          </cell>
          <cell r="BH921">
            <v>510</v>
          </cell>
          <cell r="BI921">
            <v>769.8</v>
          </cell>
          <cell r="BL921">
            <v>91.04</v>
          </cell>
          <cell r="BM921" t="str">
            <v>LC. Nº 712/93, ALTERADA P/LC Nº 975/05</v>
          </cell>
          <cell r="BN921" t="str">
            <v>LC Nº 1080/2008</v>
          </cell>
        </row>
        <row r="922">
          <cell r="A922" t="str">
            <v>4207401080NE1F</v>
          </cell>
          <cell r="B922">
            <v>4207</v>
          </cell>
          <cell r="C922">
            <v>40</v>
          </cell>
          <cell r="D922">
            <v>1080</v>
          </cell>
          <cell r="E922" t="str">
            <v>AUXILIAR DE SERVIÇOS</v>
          </cell>
          <cell r="F922" t="str">
            <v>NE</v>
          </cell>
          <cell r="G922">
            <v>1</v>
          </cell>
          <cell r="H922" t="str">
            <v>F</v>
          </cell>
          <cell r="I922" t="str">
            <v>3912</v>
          </cell>
          <cell r="J922">
            <v>98.78</v>
          </cell>
          <cell r="K922" t="str">
            <v>AUXILIAR DE SERVIÇOS GERAIS</v>
          </cell>
          <cell r="L922">
            <v>1</v>
          </cell>
          <cell r="M922" t="str">
            <v>F</v>
          </cell>
          <cell r="N922">
            <v>566.74</v>
          </cell>
          <cell r="O922">
            <v>529.66</v>
          </cell>
          <cell r="P922">
            <v>566.74</v>
          </cell>
          <cell r="Q922">
            <v>0</v>
          </cell>
          <cell r="R922">
            <v>0</v>
          </cell>
          <cell r="S922">
            <v>0.05</v>
          </cell>
          <cell r="T922">
            <v>22.27</v>
          </cell>
          <cell r="U922">
            <v>4.17</v>
          </cell>
          <cell r="V922">
            <v>417</v>
          </cell>
          <cell r="W922">
            <v>2.3005</v>
          </cell>
          <cell r="X922">
            <v>230.05</v>
          </cell>
          <cell r="Y922">
            <v>230.05</v>
          </cell>
          <cell r="Z922">
            <v>0.31</v>
          </cell>
          <cell r="AA922">
            <v>241.07</v>
          </cell>
          <cell r="AB922">
            <v>0</v>
          </cell>
          <cell r="AQ922">
            <v>230</v>
          </cell>
          <cell r="AR922">
            <v>398</v>
          </cell>
          <cell r="AS922">
            <v>0</v>
          </cell>
          <cell r="AT922">
            <v>70</v>
          </cell>
          <cell r="AW922">
            <v>0</v>
          </cell>
          <cell r="AX922">
            <v>0</v>
          </cell>
          <cell r="AY922">
            <v>0</v>
          </cell>
          <cell r="BH922">
            <v>510</v>
          </cell>
          <cell r="BI922">
            <v>796.79</v>
          </cell>
          <cell r="BL922">
            <v>98.78</v>
          </cell>
          <cell r="BM922" t="str">
            <v>LC. Nº 712/93, ALTERADA P/LC Nº 975/05</v>
          </cell>
          <cell r="BN922" t="str">
            <v>LC Nº 1080/2008</v>
          </cell>
        </row>
        <row r="923">
          <cell r="A923" t="str">
            <v>4207401080NE1G</v>
          </cell>
          <cell r="B923">
            <v>4207</v>
          </cell>
          <cell r="C923">
            <v>40</v>
          </cell>
          <cell r="D923">
            <v>1080</v>
          </cell>
          <cell r="E923" t="str">
            <v>AUXILIAR DE SERVIÇOS</v>
          </cell>
          <cell r="F923" t="str">
            <v>NE</v>
          </cell>
          <cell r="I923" t="str">
            <v>3912</v>
          </cell>
          <cell r="K923" t="str">
            <v>AUXILIAR DE SERVIÇOS GERAIS</v>
          </cell>
          <cell r="L923">
            <v>1</v>
          </cell>
          <cell r="M923" t="str">
            <v>G</v>
          </cell>
          <cell r="N923">
            <v>595.07000000000005</v>
          </cell>
          <cell r="O923">
            <v>556.14</v>
          </cell>
          <cell r="P923">
            <v>595.07000000000005</v>
          </cell>
          <cell r="U923">
            <v>4.17</v>
          </cell>
          <cell r="V923">
            <v>417</v>
          </cell>
          <cell r="W923">
            <v>2.3005</v>
          </cell>
          <cell r="X923">
            <v>230.05</v>
          </cell>
          <cell r="Y923">
            <v>230.05</v>
          </cell>
          <cell r="Z923">
            <v>0</v>
          </cell>
          <cell r="AA923" t="str">
            <v>-</v>
          </cell>
          <cell r="AB923">
            <v>0</v>
          </cell>
          <cell r="AQ923">
            <v>230</v>
          </cell>
          <cell r="AR923">
            <v>398</v>
          </cell>
          <cell r="AS923">
            <v>0</v>
          </cell>
          <cell r="AW923">
            <v>0</v>
          </cell>
          <cell r="AX923">
            <v>0</v>
          </cell>
          <cell r="AY923">
            <v>0</v>
          </cell>
          <cell r="BI923">
            <v>825.12</v>
          </cell>
          <cell r="BN923" t="str">
            <v>LC Nº 1080/2008</v>
          </cell>
        </row>
        <row r="924">
          <cell r="A924" t="str">
            <v>4207401080NE1H</v>
          </cell>
          <cell r="B924">
            <v>4207</v>
          </cell>
          <cell r="C924">
            <v>40</v>
          </cell>
          <cell r="D924">
            <v>1080</v>
          </cell>
          <cell r="E924" t="str">
            <v>AUXILIAR DE SERVIÇOS</v>
          </cell>
          <cell r="F924" t="str">
            <v>NE</v>
          </cell>
          <cell r="I924" t="str">
            <v>3912</v>
          </cell>
          <cell r="K924" t="str">
            <v>AUXILIAR DE SERVIÇOS GERAIS</v>
          </cell>
          <cell r="L924">
            <v>1</v>
          </cell>
          <cell r="M924" t="str">
            <v>H</v>
          </cell>
          <cell r="N924">
            <v>624.83000000000004</v>
          </cell>
          <cell r="O924">
            <v>583.95000000000005</v>
          </cell>
          <cell r="P924">
            <v>624.83000000000004</v>
          </cell>
          <cell r="U924">
            <v>4.17</v>
          </cell>
          <cell r="V924">
            <v>417</v>
          </cell>
          <cell r="W924">
            <v>2.3005</v>
          </cell>
          <cell r="X924">
            <v>230.05</v>
          </cell>
          <cell r="Y924">
            <v>230.05</v>
          </cell>
          <cell r="Z924">
            <v>0</v>
          </cell>
          <cell r="AA924" t="str">
            <v>-</v>
          </cell>
          <cell r="AB924">
            <v>0</v>
          </cell>
          <cell r="AQ924">
            <v>230</v>
          </cell>
          <cell r="AR924">
            <v>398</v>
          </cell>
          <cell r="AS924">
            <v>0</v>
          </cell>
          <cell r="AW924">
            <v>0</v>
          </cell>
          <cell r="AX924">
            <v>0</v>
          </cell>
          <cell r="AY924">
            <v>0</v>
          </cell>
          <cell r="BI924">
            <v>854.88</v>
          </cell>
          <cell r="BN924" t="str">
            <v>LC Nº 1080/2008</v>
          </cell>
        </row>
        <row r="925">
          <cell r="A925" t="str">
            <v>4207401080NE1I</v>
          </cell>
          <cell r="B925">
            <v>4207</v>
          </cell>
          <cell r="C925">
            <v>40</v>
          </cell>
          <cell r="D925">
            <v>1080</v>
          </cell>
          <cell r="E925" t="str">
            <v>AUXILIAR DE SERVIÇOS</v>
          </cell>
          <cell r="F925" t="str">
            <v>NE</v>
          </cell>
          <cell r="I925" t="str">
            <v>3912</v>
          </cell>
          <cell r="K925" t="str">
            <v>AUXILIAR DE SERVIÇOS GERAIS</v>
          </cell>
          <cell r="L925">
            <v>1</v>
          </cell>
          <cell r="M925" t="str">
            <v>I</v>
          </cell>
          <cell r="N925">
            <v>656.06</v>
          </cell>
          <cell r="O925">
            <v>613.14</v>
          </cell>
          <cell r="P925">
            <v>656.06</v>
          </cell>
          <cell r="U925">
            <v>4.17</v>
          </cell>
          <cell r="V925">
            <v>417</v>
          </cell>
          <cell r="W925">
            <v>2.3005</v>
          </cell>
          <cell r="X925">
            <v>230.05</v>
          </cell>
          <cell r="Y925">
            <v>230.05</v>
          </cell>
          <cell r="Z925">
            <v>0</v>
          </cell>
          <cell r="AA925" t="str">
            <v>-</v>
          </cell>
          <cell r="AB925">
            <v>0</v>
          </cell>
          <cell r="AQ925">
            <v>230</v>
          </cell>
          <cell r="AR925">
            <v>398</v>
          </cell>
          <cell r="AS925">
            <v>0</v>
          </cell>
          <cell r="AW925">
            <v>0</v>
          </cell>
          <cell r="AX925">
            <v>0</v>
          </cell>
          <cell r="AY925">
            <v>0</v>
          </cell>
          <cell r="BI925">
            <v>886.11</v>
          </cell>
          <cell r="BN925" t="str">
            <v>LC Nº 1080/2008</v>
          </cell>
        </row>
        <row r="926">
          <cell r="A926" t="str">
            <v>4207401080NE1J</v>
          </cell>
          <cell r="B926">
            <v>4207</v>
          </cell>
          <cell r="C926">
            <v>40</v>
          </cell>
          <cell r="D926">
            <v>1080</v>
          </cell>
          <cell r="E926" t="str">
            <v>AUXILIAR DE SERVIÇOS</v>
          </cell>
          <cell r="F926" t="str">
            <v>NE</v>
          </cell>
          <cell r="I926" t="str">
            <v>3912</v>
          </cell>
          <cell r="K926" t="str">
            <v>AUXILIAR DE SERVIÇOS GERAIS</v>
          </cell>
          <cell r="L926">
            <v>1</v>
          </cell>
          <cell r="M926" t="str">
            <v>J</v>
          </cell>
          <cell r="N926">
            <v>688.87</v>
          </cell>
          <cell r="O926">
            <v>643.79999999999995</v>
          </cell>
          <cell r="P926">
            <v>688.87</v>
          </cell>
          <cell r="U926">
            <v>4.17</v>
          </cell>
          <cell r="V926">
            <v>417</v>
          </cell>
          <cell r="W926">
            <v>2.3005</v>
          </cell>
          <cell r="X926">
            <v>230.05</v>
          </cell>
          <cell r="Y926">
            <v>230.05</v>
          </cell>
          <cell r="Z926">
            <v>0</v>
          </cell>
          <cell r="AA926" t="str">
            <v>-</v>
          </cell>
          <cell r="AB926">
            <v>0</v>
          </cell>
          <cell r="AQ926">
            <v>230</v>
          </cell>
          <cell r="AR926">
            <v>398</v>
          </cell>
          <cell r="AS926">
            <v>0</v>
          </cell>
          <cell r="AW926">
            <v>0</v>
          </cell>
          <cell r="AX926">
            <v>0</v>
          </cell>
          <cell r="AY926">
            <v>0</v>
          </cell>
          <cell r="BI926">
            <v>918.92</v>
          </cell>
          <cell r="BN926" t="str">
            <v>LC Nº 1080/2008</v>
          </cell>
        </row>
        <row r="927">
          <cell r="A927" t="str">
            <v>4208401080NE1A</v>
          </cell>
          <cell r="B927">
            <v>4208</v>
          </cell>
          <cell r="C927">
            <v>40</v>
          </cell>
          <cell r="D927">
            <v>1080</v>
          </cell>
          <cell r="E927" t="str">
            <v>BILHETEIRO</v>
          </cell>
          <cell r="F927" t="str">
            <v>NE</v>
          </cell>
          <cell r="G927">
            <v>1</v>
          </cell>
          <cell r="H927" t="str">
            <v>A</v>
          </cell>
          <cell r="I927" t="str">
            <v>3912</v>
          </cell>
          <cell r="J927">
            <v>65.7</v>
          </cell>
          <cell r="K927" t="str">
            <v>AUXILIAR DE SERVIÇOS GERAIS</v>
          </cell>
          <cell r="L927">
            <v>1</v>
          </cell>
          <cell r="M927" t="str">
            <v>A</v>
          </cell>
          <cell r="N927">
            <v>444.05</v>
          </cell>
          <cell r="O927">
            <v>415</v>
          </cell>
          <cell r="P927">
            <v>444.05</v>
          </cell>
          <cell r="Q927">
            <v>0</v>
          </cell>
          <cell r="R927">
            <v>0</v>
          </cell>
          <cell r="S927">
            <v>0.05</v>
          </cell>
          <cell r="T927">
            <v>22.27</v>
          </cell>
          <cell r="U927">
            <v>4.17</v>
          </cell>
          <cell r="V927">
            <v>417</v>
          </cell>
          <cell r="W927">
            <v>2.3005</v>
          </cell>
          <cell r="X927">
            <v>230.05</v>
          </cell>
          <cell r="Y927">
            <v>230.05</v>
          </cell>
          <cell r="Z927">
            <v>0</v>
          </cell>
          <cell r="AA927" t="str">
            <v>-</v>
          </cell>
          <cell r="AB927">
            <v>0</v>
          </cell>
          <cell r="AQ927">
            <v>230</v>
          </cell>
          <cell r="AR927">
            <v>398</v>
          </cell>
          <cell r="AS927">
            <v>0</v>
          </cell>
          <cell r="AT927">
            <v>70</v>
          </cell>
          <cell r="AW927">
            <v>0</v>
          </cell>
          <cell r="AX927">
            <v>0</v>
          </cell>
          <cell r="AY927">
            <v>0</v>
          </cell>
          <cell r="BH927">
            <v>510</v>
          </cell>
          <cell r="BI927">
            <v>674.1</v>
          </cell>
          <cell r="BL927">
            <v>65.7</v>
          </cell>
          <cell r="BM927" t="str">
            <v>LC. Nº 712/93, ALTERADA P/LC Nº 975/05</v>
          </cell>
          <cell r="BN927" t="str">
            <v>LC Nº 1080/2008</v>
          </cell>
        </row>
        <row r="928">
          <cell r="A928" t="str">
            <v>4208401080NE1B</v>
          </cell>
          <cell r="B928">
            <v>4208</v>
          </cell>
          <cell r="C928">
            <v>40</v>
          </cell>
          <cell r="D928">
            <v>1080</v>
          </cell>
          <cell r="E928" t="str">
            <v>BILHETEIRO</v>
          </cell>
          <cell r="F928" t="str">
            <v>NE</v>
          </cell>
          <cell r="G928">
            <v>1</v>
          </cell>
          <cell r="H928" t="str">
            <v>B</v>
          </cell>
          <cell r="I928" t="str">
            <v>3912</v>
          </cell>
          <cell r="J928">
            <v>71.28</v>
          </cell>
          <cell r="K928" t="str">
            <v>AUXILIAR DE SERVIÇOS GERAIS</v>
          </cell>
          <cell r="L928">
            <v>1</v>
          </cell>
          <cell r="M928" t="str">
            <v>B</v>
          </cell>
          <cell r="N928">
            <v>466.25</v>
          </cell>
          <cell r="O928">
            <v>435.75</v>
          </cell>
          <cell r="P928">
            <v>466.25</v>
          </cell>
          <cell r="Q928">
            <v>0</v>
          </cell>
          <cell r="R928">
            <v>0</v>
          </cell>
          <cell r="S928">
            <v>0.05</v>
          </cell>
          <cell r="T928">
            <v>22.27</v>
          </cell>
          <cell r="U928">
            <v>4.17</v>
          </cell>
          <cell r="V928">
            <v>417</v>
          </cell>
          <cell r="W928">
            <v>2.3005</v>
          </cell>
          <cell r="X928">
            <v>230.05</v>
          </cell>
          <cell r="Y928">
            <v>230.05</v>
          </cell>
          <cell r="Z928">
            <v>0</v>
          </cell>
          <cell r="AA928" t="str">
            <v>-</v>
          </cell>
          <cell r="AB928">
            <v>0</v>
          </cell>
          <cell r="AQ928">
            <v>230</v>
          </cell>
          <cell r="AR928">
            <v>398</v>
          </cell>
          <cell r="AS928">
            <v>0</v>
          </cell>
          <cell r="AT928">
            <v>70</v>
          </cell>
          <cell r="AW928">
            <v>0</v>
          </cell>
          <cell r="AX928">
            <v>0</v>
          </cell>
          <cell r="AY928">
            <v>0</v>
          </cell>
          <cell r="BH928">
            <v>510</v>
          </cell>
          <cell r="BI928">
            <v>696.3</v>
          </cell>
          <cell r="BL928">
            <v>71.28</v>
          </cell>
          <cell r="BM928" t="str">
            <v>LC. Nº 712/93, ALTERADA P/LC Nº 975/05</v>
          </cell>
          <cell r="BN928" t="str">
            <v>LC Nº 1080/2008</v>
          </cell>
        </row>
        <row r="929">
          <cell r="A929" t="str">
            <v>4208401080NE1C</v>
          </cell>
          <cell r="B929">
            <v>4208</v>
          </cell>
          <cell r="C929">
            <v>40</v>
          </cell>
          <cell r="D929">
            <v>1080</v>
          </cell>
          <cell r="E929" t="str">
            <v>BILHETEIRO</v>
          </cell>
          <cell r="F929" t="str">
            <v>NE</v>
          </cell>
          <cell r="G929">
            <v>1</v>
          </cell>
          <cell r="H929" t="str">
            <v>C</v>
          </cell>
          <cell r="I929" t="str">
            <v>3912</v>
          </cell>
          <cell r="J929">
            <v>77.34</v>
          </cell>
          <cell r="K929" t="str">
            <v>AUXILIAR DE SERVIÇOS GERAIS</v>
          </cell>
          <cell r="L929">
            <v>1</v>
          </cell>
          <cell r="M929" t="str">
            <v>C</v>
          </cell>
          <cell r="N929">
            <v>489.57</v>
          </cell>
          <cell r="O929">
            <v>457.54</v>
          </cell>
          <cell r="P929">
            <v>489.57</v>
          </cell>
          <cell r="Q929">
            <v>0</v>
          </cell>
          <cell r="R929">
            <v>0</v>
          </cell>
          <cell r="S929">
            <v>0.05</v>
          </cell>
          <cell r="T929">
            <v>22.27</v>
          </cell>
          <cell r="U929">
            <v>4.17</v>
          </cell>
          <cell r="V929">
            <v>417</v>
          </cell>
          <cell r="W929">
            <v>2.3005</v>
          </cell>
          <cell r="X929">
            <v>230.05</v>
          </cell>
          <cell r="Y929">
            <v>230.05</v>
          </cell>
          <cell r="Z929">
            <v>0</v>
          </cell>
          <cell r="AA929" t="str">
            <v>-</v>
          </cell>
          <cell r="AB929">
            <v>0</v>
          </cell>
          <cell r="AQ929">
            <v>230</v>
          </cell>
          <cell r="AR929">
            <v>398</v>
          </cell>
          <cell r="AS929">
            <v>0</v>
          </cell>
          <cell r="AT929">
            <v>70</v>
          </cell>
          <cell r="AW929">
            <v>0</v>
          </cell>
          <cell r="AX929">
            <v>0</v>
          </cell>
          <cell r="AY929">
            <v>0</v>
          </cell>
          <cell r="BH929">
            <v>510</v>
          </cell>
          <cell r="BI929">
            <v>719.62</v>
          </cell>
          <cell r="BL929">
            <v>77.34</v>
          </cell>
          <cell r="BM929" t="str">
            <v>LC. Nº 712/93, ALTERADA P/LC Nº 975/05</v>
          </cell>
          <cell r="BN929" t="str">
            <v>LC Nº 1080/2008</v>
          </cell>
        </row>
        <row r="930">
          <cell r="A930" t="str">
            <v>4208401080NE1D</v>
          </cell>
          <cell r="B930">
            <v>4208</v>
          </cell>
          <cell r="C930">
            <v>40</v>
          </cell>
          <cell r="D930">
            <v>1080</v>
          </cell>
          <cell r="E930" t="str">
            <v>BILHETEIRO</v>
          </cell>
          <cell r="F930" t="str">
            <v>NE</v>
          </cell>
          <cell r="G930">
            <v>1</v>
          </cell>
          <cell r="H930" t="str">
            <v>D</v>
          </cell>
          <cell r="I930" t="str">
            <v>3912</v>
          </cell>
          <cell r="J930">
            <v>82.91</v>
          </cell>
          <cell r="K930" t="str">
            <v>AUXILIAR DE SERVIÇOS GERAIS</v>
          </cell>
          <cell r="L930">
            <v>1</v>
          </cell>
          <cell r="M930" t="str">
            <v>D</v>
          </cell>
          <cell r="N930">
            <v>514.04</v>
          </cell>
          <cell r="O930">
            <v>480.41</v>
          </cell>
          <cell r="P930">
            <v>514.04</v>
          </cell>
          <cell r="Q930">
            <v>0</v>
          </cell>
          <cell r="R930">
            <v>0</v>
          </cell>
          <cell r="S930">
            <v>0.05</v>
          </cell>
          <cell r="T930">
            <v>22.27</v>
          </cell>
          <cell r="U930">
            <v>4.17</v>
          </cell>
          <cell r="V930">
            <v>417</v>
          </cell>
          <cell r="W930">
            <v>2.3005</v>
          </cell>
          <cell r="X930">
            <v>230.05</v>
          </cell>
          <cell r="Y930">
            <v>230.05</v>
          </cell>
          <cell r="Z930">
            <v>0</v>
          </cell>
          <cell r="AA930" t="str">
            <v>-</v>
          </cell>
          <cell r="AB930">
            <v>0</v>
          </cell>
          <cell r="AQ930">
            <v>230</v>
          </cell>
          <cell r="AR930">
            <v>398</v>
          </cell>
          <cell r="AS930">
            <v>0</v>
          </cell>
          <cell r="AT930">
            <v>70</v>
          </cell>
          <cell r="AW930">
            <v>0</v>
          </cell>
          <cell r="AX930">
            <v>0</v>
          </cell>
          <cell r="AY930">
            <v>0</v>
          </cell>
          <cell r="BH930">
            <v>510</v>
          </cell>
          <cell r="BI930">
            <v>744.09</v>
          </cell>
          <cell r="BL930">
            <v>83.91</v>
          </cell>
          <cell r="BM930" t="str">
            <v>LC. Nº 712/93, ALTERADA P/LC Nº 975/05</v>
          </cell>
          <cell r="BN930" t="str">
            <v>LC Nº 1080/2008</v>
          </cell>
        </row>
        <row r="931">
          <cell r="A931" t="str">
            <v>4208401080NE1E</v>
          </cell>
          <cell r="B931">
            <v>4208</v>
          </cell>
          <cell r="C931">
            <v>40</v>
          </cell>
          <cell r="D931">
            <v>1080</v>
          </cell>
          <cell r="E931" t="str">
            <v>BILHETEIRO</v>
          </cell>
          <cell r="F931" t="str">
            <v>NE</v>
          </cell>
          <cell r="G931">
            <v>1</v>
          </cell>
          <cell r="H931" t="str">
            <v>E</v>
          </cell>
          <cell r="I931" t="str">
            <v>3912</v>
          </cell>
          <cell r="J931">
            <v>91.04</v>
          </cell>
          <cell r="K931" t="str">
            <v>AUXILIAR DE SERVIÇOS GERAIS</v>
          </cell>
          <cell r="L931">
            <v>1</v>
          </cell>
          <cell r="M931" t="str">
            <v>E</v>
          </cell>
          <cell r="N931">
            <v>539.75</v>
          </cell>
          <cell r="O931">
            <v>504.44</v>
          </cell>
          <cell r="P931">
            <v>539.75</v>
          </cell>
          <cell r="Q931">
            <v>0</v>
          </cell>
          <cell r="R931">
            <v>0</v>
          </cell>
          <cell r="S931">
            <v>0.05</v>
          </cell>
          <cell r="T931">
            <v>22.27</v>
          </cell>
          <cell r="U931">
            <v>4.17</v>
          </cell>
          <cell r="V931">
            <v>417</v>
          </cell>
          <cell r="W931">
            <v>2.3005</v>
          </cell>
          <cell r="X931">
            <v>230.05</v>
          </cell>
          <cell r="Y931">
            <v>230.05</v>
          </cell>
          <cell r="Z931">
            <v>0</v>
          </cell>
          <cell r="AA931" t="str">
            <v>-</v>
          </cell>
          <cell r="AB931">
            <v>0</v>
          </cell>
          <cell r="AQ931">
            <v>230</v>
          </cell>
          <cell r="AR931">
            <v>398</v>
          </cell>
          <cell r="AS931">
            <v>0</v>
          </cell>
          <cell r="AT931">
            <v>70</v>
          </cell>
          <cell r="AW931">
            <v>0</v>
          </cell>
          <cell r="AX931">
            <v>0</v>
          </cell>
          <cell r="AY931">
            <v>0</v>
          </cell>
          <cell r="BH931">
            <v>510</v>
          </cell>
          <cell r="BI931">
            <v>769.8</v>
          </cell>
          <cell r="BL931">
            <v>91.04</v>
          </cell>
          <cell r="BM931" t="str">
            <v>LC. Nº 712/93, ALTERADA P/LC Nº 975/05</v>
          </cell>
          <cell r="BN931" t="str">
            <v>LC Nº 1080/2008</v>
          </cell>
        </row>
        <row r="932">
          <cell r="A932" t="str">
            <v>4208401080NE1F</v>
          </cell>
          <cell r="B932">
            <v>4208</v>
          </cell>
          <cell r="C932">
            <v>40</v>
          </cell>
          <cell r="D932">
            <v>1080</v>
          </cell>
          <cell r="E932" t="str">
            <v>BILHETEIRO</v>
          </cell>
          <cell r="F932" t="str">
            <v>NE</v>
          </cell>
          <cell r="G932">
            <v>1</v>
          </cell>
          <cell r="H932" t="str">
            <v>F</v>
          </cell>
          <cell r="I932" t="str">
            <v>3912</v>
          </cell>
          <cell r="J932">
            <v>98.78</v>
          </cell>
          <cell r="K932" t="str">
            <v>AUXILIAR DE SERVIÇOS GERAIS</v>
          </cell>
          <cell r="L932">
            <v>1</v>
          </cell>
          <cell r="M932" t="str">
            <v>F</v>
          </cell>
          <cell r="N932">
            <v>566.74</v>
          </cell>
          <cell r="O932">
            <v>529.66</v>
          </cell>
          <cell r="P932">
            <v>566.74</v>
          </cell>
          <cell r="Q932">
            <v>0</v>
          </cell>
          <cell r="R932">
            <v>0</v>
          </cell>
          <cell r="S932">
            <v>0.05</v>
          </cell>
          <cell r="T932">
            <v>22.27</v>
          </cell>
          <cell r="U932">
            <v>4.17</v>
          </cell>
          <cell r="V932">
            <v>417</v>
          </cell>
          <cell r="W932">
            <v>2.3005</v>
          </cell>
          <cell r="X932">
            <v>230.05</v>
          </cell>
          <cell r="Y932">
            <v>230.05</v>
          </cell>
          <cell r="Z932">
            <v>0</v>
          </cell>
          <cell r="AA932" t="str">
            <v>-</v>
          </cell>
          <cell r="AB932">
            <v>0</v>
          </cell>
          <cell r="AQ932">
            <v>230</v>
          </cell>
          <cell r="AR932">
            <v>398</v>
          </cell>
          <cell r="AS932">
            <v>0</v>
          </cell>
          <cell r="AT932">
            <v>70</v>
          </cell>
          <cell r="AW932">
            <v>0</v>
          </cell>
          <cell r="AX932">
            <v>0</v>
          </cell>
          <cell r="AY932">
            <v>0</v>
          </cell>
          <cell r="BH932">
            <v>510</v>
          </cell>
          <cell r="BI932">
            <v>796.79</v>
          </cell>
          <cell r="BL932">
            <v>98.78</v>
          </cell>
          <cell r="BM932" t="str">
            <v>LC. Nº 712/93, ALTERADA P/LC Nº 975/05</v>
          </cell>
          <cell r="BN932" t="str">
            <v>LC Nº 1080/2008</v>
          </cell>
        </row>
        <row r="933">
          <cell r="A933" t="str">
            <v>4208401080NE1G</v>
          </cell>
          <cell r="B933">
            <v>4208</v>
          </cell>
          <cell r="C933">
            <v>40</v>
          </cell>
          <cell r="D933">
            <v>1080</v>
          </cell>
          <cell r="E933" t="str">
            <v>BILHETEIRO</v>
          </cell>
          <cell r="F933" t="str">
            <v>NE</v>
          </cell>
          <cell r="I933" t="str">
            <v>3912</v>
          </cell>
          <cell r="K933" t="str">
            <v>AUXILIAR DE SERVIÇOS GERAIS</v>
          </cell>
          <cell r="L933">
            <v>1</v>
          </cell>
          <cell r="M933" t="str">
            <v>G</v>
          </cell>
          <cell r="N933">
            <v>595.07000000000005</v>
          </cell>
          <cell r="O933">
            <v>556.14</v>
          </cell>
          <cell r="P933">
            <v>595.07000000000005</v>
          </cell>
          <cell r="U933">
            <v>4.17</v>
          </cell>
          <cell r="V933">
            <v>417</v>
          </cell>
          <cell r="W933">
            <v>2.3005</v>
          </cell>
          <cell r="X933">
            <v>230.05</v>
          </cell>
          <cell r="Y933">
            <v>230.05</v>
          </cell>
          <cell r="Z933">
            <v>0</v>
          </cell>
          <cell r="AA933" t="str">
            <v>-</v>
          </cell>
          <cell r="AB933">
            <v>0</v>
          </cell>
          <cell r="AQ933">
            <v>230</v>
          </cell>
          <cell r="AR933">
            <v>398</v>
          </cell>
          <cell r="AS933">
            <v>0</v>
          </cell>
          <cell r="AW933">
            <v>0</v>
          </cell>
          <cell r="AX933">
            <v>0</v>
          </cell>
          <cell r="AY933">
            <v>0</v>
          </cell>
          <cell r="BI933">
            <v>825.12</v>
          </cell>
          <cell r="BN933" t="str">
            <v>LC Nº 1080/2008</v>
          </cell>
        </row>
        <row r="934">
          <cell r="A934" t="str">
            <v>4208401080NE1H</v>
          </cell>
          <cell r="B934">
            <v>4208</v>
          </cell>
          <cell r="C934">
            <v>40</v>
          </cell>
          <cell r="D934">
            <v>1080</v>
          </cell>
          <cell r="E934" t="str">
            <v>BILHETEIRO</v>
          </cell>
          <cell r="F934" t="str">
            <v>NE</v>
          </cell>
          <cell r="I934" t="str">
            <v>3912</v>
          </cell>
          <cell r="K934" t="str">
            <v>AUXILIAR DE SERVIÇOS GERAIS</v>
          </cell>
          <cell r="L934">
            <v>1</v>
          </cell>
          <cell r="M934" t="str">
            <v>H</v>
          </cell>
          <cell r="N934">
            <v>624.83000000000004</v>
          </cell>
          <cell r="O934">
            <v>583.95000000000005</v>
          </cell>
          <cell r="P934">
            <v>624.83000000000004</v>
          </cell>
          <cell r="U934">
            <v>4.17</v>
          </cell>
          <cell r="V934">
            <v>417</v>
          </cell>
          <cell r="W934">
            <v>2.3005</v>
          </cell>
          <cell r="X934">
            <v>230.05</v>
          </cell>
          <cell r="Y934">
            <v>230.05</v>
          </cell>
          <cell r="Z934">
            <v>0</v>
          </cell>
          <cell r="AA934" t="str">
            <v>-</v>
          </cell>
          <cell r="AB934">
            <v>0</v>
          </cell>
          <cell r="AQ934">
            <v>230</v>
          </cell>
          <cell r="AR934">
            <v>398</v>
          </cell>
          <cell r="AS934">
            <v>0</v>
          </cell>
          <cell r="AW934">
            <v>0</v>
          </cell>
          <cell r="AX934">
            <v>0</v>
          </cell>
          <cell r="AY934">
            <v>0</v>
          </cell>
          <cell r="BI934">
            <v>854.88</v>
          </cell>
          <cell r="BN934" t="str">
            <v>LC Nº 1080/2008</v>
          </cell>
        </row>
        <row r="935">
          <cell r="A935" t="str">
            <v>4208401080NE1I</v>
          </cell>
          <cell r="B935">
            <v>4208</v>
          </cell>
          <cell r="C935">
            <v>40</v>
          </cell>
          <cell r="D935">
            <v>1080</v>
          </cell>
          <cell r="E935" t="str">
            <v>BILHETEIRO</v>
          </cell>
          <cell r="F935" t="str">
            <v>NE</v>
          </cell>
          <cell r="I935" t="str">
            <v>3912</v>
          </cell>
          <cell r="K935" t="str">
            <v>AUXILIAR DE SERVIÇOS GERAIS</v>
          </cell>
          <cell r="L935">
            <v>1</v>
          </cell>
          <cell r="M935" t="str">
            <v>I</v>
          </cell>
          <cell r="N935">
            <v>656.06</v>
          </cell>
          <cell r="O935">
            <v>613.14</v>
          </cell>
          <cell r="P935">
            <v>656.06</v>
          </cell>
          <cell r="U935">
            <v>4.17</v>
          </cell>
          <cell r="V935">
            <v>417</v>
          </cell>
          <cell r="W935">
            <v>2.3005</v>
          </cell>
          <cell r="X935">
            <v>230.05</v>
          </cell>
          <cell r="Y935">
            <v>230.05</v>
          </cell>
          <cell r="Z935">
            <v>0</v>
          </cell>
          <cell r="AA935" t="str">
            <v>-</v>
          </cell>
          <cell r="AB935">
            <v>0</v>
          </cell>
          <cell r="AQ935">
            <v>230</v>
          </cell>
          <cell r="AR935">
            <v>398</v>
          </cell>
          <cell r="AS935">
            <v>0</v>
          </cell>
          <cell r="AW935">
            <v>0</v>
          </cell>
          <cell r="AX935">
            <v>0</v>
          </cell>
          <cell r="AY935">
            <v>0</v>
          </cell>
          <cell r="BI935">
            <v>886.11</v>
          </cell>
          <cell r="BN935" t="str">
            <v>LC Nº 1080/2008</v>
          </cell>
        </row>
        <row r="936">
          <cell r="A936" t="str">
            <v>4208401080NE1J</v>
          </cell>
          <cell r="B936">
            <v>4208</v>
          </cell>
          <cell r="C936">
            <v>40</v>
          </cell>
          <cell r="D936">
            <v>1080</v>
          </cell>
          <cell r="E936" t="str">
            <v>BILHETEIRO</v>
          </cell>
          <cell r="F936" t="str">
            <v>NE</v>
          </cell>
          <cell r="I936" t="str">
            <v>3912</v>
          </cell>
          <cell r="K936" t="str">
            <v>AUXILIAR DE SERVIÇOS GERAIS</v>
          </cell>
          <cell r="L936">
            <v>1</v>
          </cell>
          <cell r="M936" t="str">
            <v>J</v>
          </cell>
          <cell r="N936">
            <v>688.87</v>
          </cell>
          <cell r="O936">
            <v>643.79999999999995</v>
          </cell>
          <cell r="P936">
            <v>688.87</v>
          </cell>
          <cell r="U936">
            <v>4.17</v>
          </cell>
          <cell r="V936">
            <v>417</v>
          </cell>
          <cell r="W936">
            <v>2.3005</v>
          </cell>
          <cell r="X936">
            <v>230.05</v>
          </cell>
          <cell r="Y936">
            <v>230.05</v>
          </cell>
          <cell r="Z936">
            <v>0</v>
          </cell>
          <cell r="AA936" t="str">
            <v>-</v>
          </cell>
          <cell r="AB936">
            <v>0</v>
          </cell>
          <cell r="AQ936">
            <v>230</v>
          </cell>
          <cell r="AR936">
            <v>398</v>
          </cell>
          <cell r="AS936">
            <v>0</v>
          </cell>
          <cell r="AW936">
            <v>0</v>
          </cell>
          <cell r="AX936">
            <v>0</v>
          </cell>
          <cell r="AY936">
            <v>0</v>
          </cell>
          <cell r="BI936">
            <v>918.92</v>
          </cell>
          <cell r="BN936" t="str">
            <v>LC Nº 1080/2008</v>
          </cell>
        </row>
        <row r="937">
          <cell r="A937" t="str">
            <v>4209401080NE1A</v>
          </cell>
          <cell r="B937">
            <v>4209</v>
          </cell>
          <cell r="C937">
            <v>40</v>
          </cell>
          <cell r="D937">
            <v>1080</v>
          </cell>
          <cell r="E937" t="str">
            <v>FEITOR</v>
          </cell>
          <cell r="F937" t="str">
            <v>NE</v>
          </cell>
          <cell r="G937">
            <v>2</v>
          </cell>
          <cell r="H937" t="str">
            <v>A</v>
          </cell>
          <cell r="I937" t="str">
            <v>3912</v>
          </cell>
          <cell r="J937">
            <v>70.62</v>
          </cell>
          <cell r="K937" t="str">
            <v>AUXILIAR DE SERVIÇOS GERAIS</v>
          </cell>
          <cell r="L937">
            <v>1</v>
          </cell>
          <cell r="M937" t="str">
            <v>A</v>
          </cell>
          <cell r="N937">
            <v>444.05</v>
          </cell>
          <cell r="O937">
            <v>415</v>
          </cell>
          <cell r="P937">
            <v>444.05</v>
          </cell>
          <cell r="Q937">
            <v>0</v>
          </cell>
          <cell r="R937">
            <v>0</v>
          </cell>
          <cell r="S937">
            <v>0.05</v>
          </cell>
          <cell r="T937">
            <v>22.27</v>
          </cell>
          <cell r="U937">
            <v>4.17</v>
          </cell>
          <cell r="V937">
            <v>417</v>
          </cell>
          <cell r="W937">
            <v>2.3005</v>
          </cell>
          <cell r="X937">
            <v>230.05</v>
          </cell>
          <cell r="Y937">
            <v>230.05</v>
          </cell>
          <cell r="Z937">
            <v>0.31</v>
          </cell>
          <cell r="AA937">
            <v>241.07</v>
          </cell>
          <cell r="AB937">
            <v>0</v>
          </cell>
          <cell r="AQ937">
            <v>230</v>
          </cell>
          <cell r="AR937">
            <v>398</v>
          </cell>
          <cell r="AS937">
            <v>0</v>
          </cell>
          <cell r="AT937">
            <v>70</v>
          </cell>
          <cell r="AW937">
            <v>0</v>
          </cell>
          <cell r="AX937">
            <v>0</v>
          </cell>
          <cell r="AY937">
            <v>0</v>
          </cell>
          <cell r="BH937">
            <v>510</v>
          </cell>
          <cell r="BI937">
            <v>674.1</v>
          </cell>
          <cell r="BL937">
            <v>70.62</v>
          </cell>
          <cell r="BM937" t="str">
            <v>LC. Nº 712/93, ALTERADA P/LC Nº 975/05</v>
          </cell>
          <cell r="BN937" t="str">
            <v>LC Nº 1080/2008</v>
          </cell>
        </row>
        <row r="938">
          <cell r="A938" t="str">
            <v>4209401080NE1B</v>
          </cell>
          <cell r="B938">
            <v>4209</v>
          </cell>
          <cell r="C938">
            <v>40</v>
          </cell>
          <cell r="D938">
            <v>1080</v>
          </cell>
          <cell r="E938" t="str">
            <v>FEITOR</v>
          </cell>
          <cell r="F938" t="str">
            <v>NE</v>
          </cell>
          <cell r="G938">
            <v>2</v>
          </cell>
          <cell r="H938" t="str">
            <v>B</v>
          </cell>
          <cell r="I938" t="str">
            <v>3912</v>
          </cell>
          <cell r="J938">
            <v>76.63</v>
          </cell>
          <cell r="K938" t="str">
            <v>AUXILIAR DE SERVIÇOS GERAIS</v>
          </cell>
          <cell r="L938">
            <v>1</v>
          </cell>
          <cell r="M938" t="str">
            <v>B</v>
          </cell>
          <cell r="N938">
            <v>466.25</v>
          </cell>
          <cell r="O938">
            <v>435.75</v>
          </cell>
          <cell r="P938">
            <v>466.25</v>
          </cell>
          <cell r="Q938">
            <v>0</v>
          </cell>
          <cell r="R938">
            <v>0</v>
          </cell>
          <cell r="S938">
            <v>0.05</v>
          </cell>
          <cell r="T938">
            <v>22.27</v>
          </cell>
          <cell r="U938">
            <v>4.17</v>
          </cell>
          <cell r="V938">
            <v>417</v>
          </cell>
          <cell r="W938">
            <v>2.3005</v>
          </cell>
          <cell r="X938">
            <v>230.05</v>
          </cell>
          <cell r="Y938">
            <v>230.05</v>
          </cell>
          <cell r="Z938">
            <v>0.31</v>
          </cell>
          <cell r="AA938">
            <v>241.07</v>
          </cell>
          <cell r="AB938">
            <v>0</v>
          </cell>
          <cell r="AQ938">
            <v>230</v>
          </cell>
          <cell r="AR938">
            <v>398</v>
          </cell>
          <cell r="AS938">
            <v>0</v>
          </cell>
          <cell r="AT938">
            <v>70</v>
          </cell>
          <cell r="AW938">
            <v>0</v>
          </cell>
          <cell r="AX938">
            <v>0</v>
          </cell>
          <cell r="AY938">
            <v>0</v>
          </cell>
          <cell r="BH938">
            <v>510</v>
          </cell>
          <cell r="BI938">
            <v>696.3</v>
          </cell>
          <cell r="BL938">
            <v>76.62</v>
          </cell>
          <cell r="BM938" t="str">
            <v>LC. Nº 712/93, ALTERADA P/LC Nº 975/05</v>
          </cell>
          <cell r="BN938" t="str">
            <v>LC Nº 1080/2008</v>
          </cell>
        </row>
        <row r="939">
          <cell r="A939" t="str">
            <v>4209401080NE1C</v>
          </cell>
          <cell r="B939">
            <v>4209</v>
          </cell>
          <cell r="C939">
            <v>40</v>
          </cell>
          <cell r="D939">
            <v>1080</v>
          </cell>
          <cell r="E939" t="str">
            <v>FEITOR</v>
          </cell>
          <cell r="F939" t="str">
            <v>NE</v>
          </cell>
          <cell r="G939">
            <v>2</v>
          </cell>
          <cell r="H939" t="str">
            <v>C</v>
          </cell>
          <cell r="I939" t="str">
            <v>3912</v>
          </cell>
          <cell r="J939">
            <v>83.14</v>
          </cell>
          <cell r="K939" t="str">
            <v>AUXILIAR DE SERVIÇOS GERAIS</v>
          </cell>
          <cell r="L939">
            <v>1</v>
          </cell>
          <cell r="M939" t="str">
            <v>C</v>
          </cell>
          <cell r="N939">
            <v>489.57</v>
          </cell>
          <cell r="O939">
            <v>457.54</v>
          </cell>
          <cell r="P939">
            <v>489.57</v>
          </cell>
          <cell r="Q939">
            <v>0</v>
          </cell>
          <cell r="R939">
            <v>0</v>
          </cell>
          <cell r="S939">
            <v>0.05</v>
          </cell>
          <cell r="T939">
            <v>22.27</v>
          </cell>
          <cell r="U939">
            <v>4.17</v>
          </cell>
          <cell r="V939">
            <v>417</v>
          </cell>
          <cell r="W939">
            <v>2.3005</v>
          </cell>
          <cell r="X939">
            <v>230.05</v>
          </cell>
          <cell r="Y939">
            <v>230.05</v>
          </cell>
          <cell r="Z939">
            <v>0.31</v>
          </cell>
          <cell r="AA939">
            <v>241.07</v>
          </cell>
          <cell r="AB939">
            <v>0</v>
          </cell>
          <cell r="AQ939">
            <v>230</v>
          </cell>
          <cell r="AR939">
            <v>398</v>
          </cell>
          <cell r="AS939">
            <v>0</v>
          </cell>
          <cell r="AT939">
            <v>70</v>
          </cell>
          <cell r="AW939">
            <v>0</v>
          </cell>
          <cell r="AX939">
            <v>0</v>
          </cell>
          <cell r="AY939">
            <v>0</v>
          </cell>
          <cell r="BH939">
            <v>510</v>
          </cell>
          <cell r="BI939">
            <v>719.62</v>
          </cell>
          <cell r="BL939">
            <v>83.13</v>
          </cell>
          <cell r="BM939" t="str">
            <v>LC. Nº 712/93, ALTERADA P/LC Nº 975/05</v>
          </cell>
          <cell r="BN939" t="str">
            <v>LC Nº 1080/2008</v>
          </cell>
        </row>
        <row r="940">
          <cell r="A940" t="str">
            <v>4209401080NE1D</v>
          </cell>
          <cell r="B940">
            <v>4209</v>
          </cell>
          <cell r="C940">
            <v>40</v>
          </cell>
          <cell r="D940">
            <v>1080</v>
          </cell>
          <cell r="E940" t="str">
            <v>FEITOR</v>
          </cell>
          <cell r="F940" t="str">
            <v>NE</v>
          </cell>
          <cell r="G940">
            <v>2</v>
          </cell>
          <cell r="H940" t="str">
            <v>D</v>
          </cell>
          <cell r="I940" t="str">
            <v>3912</v>
          </cell>
          <cell r="J940">
            <v>90.21</v>
          </cell>
          <cell r="K940" t="str">
            <v>AUXILIAR DE SERVIÇOS GERAIS</v>
          </cell>
          <cell r="L940">
            <v>1</v>
          </cell>
          <cell r="M940" t="str">
            <v>D</v>
          </cell>
          <cell r="N940">
            <v>514.04</v>
          </cell>
          <cell r="O940">
            <v>480.41</v>
          </cell>
          <cell r="P940">
            <v>514.04</v>
          </cell>
          <cell r="Q940">
            <v>0</v>
          </cell>
          <cell r="R940">
            <v>0</v>
          </cell>
          <cell r="S940">
            <v>0.05</v>
          </cell>
          <cell r="T940">
            <v>22.27</v>
          </cell>
          <cell r="U940">
            <v>4.17</v>
          </cell>
          <cell r="V940">
            <v>417</v>
          </cell>
          <cell r="W940">
            <v>2.3005</v>
          </cell>
          <cell r="X940">
            <v>230.05</v>
          </cell>
          <cell r="Y940">
            <v>230.05</v>
          </cell>
          <cell r="Z940">
            <v>0.31</v>
          </cell>
          <cell r="AA940">
            <v>241.07</v>
          </cell>
          <cell r="AB940">
            <v>0</v>
          </cell>
          <cell r="AQ940">
            <v>230</v>
          </cell>
          <cell r="AR940">
            <v>398</v>
          </cell>
          <cell r="AS940">
            <v>0</v>
          </cell>
          <cell r="AT940">
            <v>70</v>
          </cell>
          <cell r="AW940">
            <v>0</v>
          </cell>
          <cell r="AX940">
            <v>0</v>
          </cell>
          <cell r="AY940">
            <v>0</v>
          </cell>
          <cell r="BH940">
            <v>510</v>
          </cell>
          <cell r="BI940">
            <v>744.09</v>
          </cell>
          <cell r="BL940">
            <v>90.2</v>
          </cell>
          <cell r="BM940" t="str">
            <v>LC. Nº 712/93, ALTERADA P/LC Nº 975/05</v>
          </cell>
          <cell r="BN940" t="str">
            <v>LC Nº 1080/2008</v>
          </cell>
        </row>
        <row r="941">
          <cell r="A941" t="str">
            <v>4209401080NE1E</v>
          </cell>
          <cell r="B941">
            <v>4209</v>
          </cell>
          <cell r="C941">
            <v>40</v>
          </cell>
          <cell r="D941">
            <v>1080</v>
          </cell>
          <cell r="E941" t="str">
            <v>FEITOR</v>
          </cell>
          <cell r="F941" t="str">
            <v>NE</v>
          </cell>
          <cell r="G941">
            <v>2</v>
          </cell>
          <cell r="H941" t="str">
            <v>E</v>
          </cell>
          <cell r="I941" t="str">
            <v>3912</v>
          </cell>
          <cell r="J941">
            <v>97.87</v>
          </cell>
          <cell r="K941" t="str">
            <v>AUXILIAR DE SERVIÇOS GERAIS</v>
          </cell>
          <cell r="L941">
            <v>1</v>
          </cell>
          <cell r="M941" t="str">
            <v>E</v>
          </cell>
          <cell r="N941">
            <v>539.75</v>
          </cell>
          <cell r="O941">
            <v>504.44</v>
          </cell>
          <cell r="P941">
            <v>539.75</v>
          </cell>
          <cell r="Q941">
            <v>0</v>
          </cell>
          <cell r="R941">
            <v>0</v>
          </cell>
          <cell r="S941">
            <v>0.05</v>
          </cell>
          <cell r="T941">
            <v>22.27</v>
          </cell>
          <cell r="U941">
            <v>4.17</v>
          </cell>
          <cell r="V941">
            <v>417</v>
          </cell>
          <cell r="W941">
            <v>2.3005</v>
          </cell>
          <cell r="X941">
            <v>230.05</v>
          </cell>
          <cell r="Y941">
            <v>230.05</v>
          </cell>
          <cell r="Z941">
            <v>0.31</v>
          </cell>
          <cell r="AA941">
            <v>241.07</v>
          </cell>
          <cell r="AB941">
            <v>0</v>
          </cell>
          <cell r="AQ941">
            <v>230</v>
          </cell>
          <cell r="AR941">
            <v>398</v>
          </cell>
          <cell r="AS941">
            <v>0</v>
          </cell>
          <cell r="AT941">
            <v>70</v>
          </cell>
          <cell r="AW941">
            <v>0</v>
          </cell>
          <cell r="AX941">
            <v>0</v>
          </cell>
          <cell r="AY941">
            <v>0</v>
          </cell>
          <cell r="BH941">
            <v>510</v>
          </cell>
          <cell r="BI941">
            <v>769.8</v>
          </cell>
          <cell r="BL941">
            <v>97.87</v>
          </cell>
          <cell r="BM941" t="str">
            <v>LC. Nº 712/93, ALTERADA P/LC Nº 975/05</v>
          </cell>
          <cell r="BN941" t="str">
            <v>LC Nº 1080/2008</v>
          </cell>
        </row>
        <row r="942">
          <cell r="A942" t="str">
            <v>4209401080NE1F</v>
          </cell>
          <cell r="B942">
            <v>4209</v>
          </cell>
          <cell r="C942">
            <v>40</v>
          </cell>
          <cell r="D942">
            <v>1080</v>
          </cell>
          <cell r="E942" t="str">
            <v>FEITOR</v>
          </cell>
          <cell r="F942" t="str">
            <v>NE</v>
          </cell>
          <cell r="G942">
            <v>2</v>
          </cell>
          <cell r="H942" t="str">
            <v>F</v>
          </cell>
          <cell r="I942" t="str">
            <v>3912</v>
          </cell>
          <cell r="J942">
            <v>106.19</v>
          </cell>
          <cell r="K942" t="str">
            <v>AUXILIAR DE SERVIÇOS GERAIS</v>
          </cell>
          <cell r="L942">
            <v>1</v>
          </cell>
          <cell r="M942" t="str">
            <v>F</v>
          </cell>
          <cell r="N942">
            <v>566.74</v>
          </cell>
          <cell r="O942">
            <v>529.66</v>
          </cell>
          <cell r="P942">
            <v>566.74</v>
          </cell>
          <cell r="Q942">
            <v>0</v>
          </cell>
          <cell r="R942">
            <v>0</v>
          </cell>
          <cell r="S942">
            <v>0.05</v>
          </cell>
          <cell r="T942">
            <v>22.27</v>
          </cell>
          <cell r="U942">
            <v>4.17</v>
          </cell>
          <cell r="V942">
            <v>417</v>
          </cell>
          <cell r="W942">
            <v>2.3005</v>
          </cell>
          <cell r="X942">
            <v>230.05</v>
          </cell>
          <cell r="Y942">
            <v>230.05</v>
          </cell>
          <cell r="Z942">
            <v>0.31</v>
          </cell>
          <cell r="AA942">
            <v>241.07</v>
          </cell>
          <cell r="AB942">
            <v>0</v>
          </cell>
          <cell r="AQ942">
            <v>230</v>
          </cell>
          <cell r="AR942">
            <v>398</v>
          </cell>
          <cell r="AS942">
            <v>0</v>
          </cell>
          <cell r="AT942">
            <v>70</v>
          </cell>
          <cell r="AW942">
            <v>0</v>
          </cell>
          <cell r="AX942">
            <v>0</v>
          </cell>
          <cell r="AY942">
            <v>0</v>
          </cell>
          <cell r="BH942">
            <v>510</v>
          </cell>
          <cell r="BI942">
            <v>796.79</v>
          </cell>
          <cell r="BL942">
            <v>106.19</v>
          </cell>
          <cell r="BM942" t="str">
            <v>LC. Nº 712/93, ALTERADA P/LC Nº 975/05</v>
          </cell>
          <cell r="BN942" t="str">
            <v>LC Nº 1080/2008</v>
          </cell>
        </row>
        <row r="943">
          <cell r="A943" t="str">
            <v>4209401080NE1G</v>
          </cell>
          <cell r="B943">
            <v>4209</v>
          </cell>
          <cell r="C943">
            <v>40</v>
          </cell>
          <cell r="D943">
            <v>1080</v>
          </cell>
          <cell r="E943" t="str">
            <v>FEITOR</v>
          </cell>
          <cell r="F943" t="str">
            <v>NE</v>
          </cell>
          <cell r="I943" t="str">
            <v>3912</v>
          </cell>
          <cell r="K943" t="str">
            <v>AUXILIAR DE SERVIÇOS GERAIS</v>
          </cell>
          <cell r="L943">
            <v>1</v>
          </cell>
          <cell r="M943" t="str">
            <v>G</v>
          </cell>
          <cell r="N943">
            <v>595.07000000000005</v>
          </cell>
          <cell r="O943">
            <v>556.14</v>
          </cell>
          <cell r="P943">
            <v>595.07000000000005</v>
          </cell>
          <cell r="U943">
            <v>4.17</v>
          </cell>
          <cell r="V943">
            <v>417</v>
          </cell>
          <cell r="W943">
            <v>2.3005</v>
          </cell>
          <cell r="X943">
            <v>230.05</v>
          </cell>
          <cell r="Y943">
            <v>230.05</v>
          </cell>
          <cell r="Z943">
            <v>0</v>
          </cell>
          <cell r="AA943" t="str">
            <v>-</v>
          </cell>
          <cell r="AB943">
            <v>0</v>
          </cell>
          <cell r="AQ943">
            <v>230</v>
          </cell>
          <cell r="AR943">
            <v>398</v>
          </cell>
          <cell r="AS943">
            <v>0</v>
          </cell>
          <cell r="AW943">
            <v>0</v>
          </cell>
          <cell r="AX943">
            <v>0</v>
          </cell>
          <cell r="AY943">
            <v>0</v>
          </cell>
          <cell r="BI943">
            <v>825.12</v>
          </cell>
          <cell r="BN943" t="str">
            <v>LC Nº 1080/2008</v>
          </cell>
        </row>
        <row r="944">
          <cell r="A944" t="str">
            <v>4209401080NE1H</v>
          </cell>
          <cell r="B944">
            <v>4209</v>
          </cell>
          <cell r="C944">
            <v>40</v>
          </cell>
          <cell r="D944">
            <v>1080</v>
          </cell>
          <cell r="E944" t="str">
            <v>FEITOR</v>
          </cell>
          <cell r="F944" t="str">
            <v>NE</v>
          </cell>
          <cell r="I944" t="str">
            <v>3912</v>
          </cell>
          <cell r="K944" t="str">
            <v>AUXILIAR DE SERVIÇOS GERAIS</v>
          </cell>
          <cell r="L944">
            <v>1</v>
          </cell>
          <cell r="M944" t="str">
            <v>H</v>
          </cell>
          <cell r="N944">
            <v>624.83000000000004</v>
          </cell>
          <cell r="O944">
            <v>583.95000000000005</v>
          </cell>
          <cell r="P944">
            <v>624.83000000000004</v>
          </cell>
          <cell r="U944">
            <v>4.17</v>
          </cell>
          <cell r="V944">
            <v>417</v>
          </cell>
          <cell r="W944">
            <v>2.3005</v>
          </cell>
          <cell r="X944">
            <v>230.05</v>
          </cell>
          <cell r="Y944">
            <v>230.05</v>
          </cell>
          <cell r="Z944">
            <v>0</v>
          </cell>
          <cell r="AA944" t="str">
            <v>-</v>
          </cell>
          <cell r="AB944">
            <v>0</v>
          </cell>
          <cell r="AQ944">
            <v>230</v>
          </cell>
          <cell r="AR944">
            <v>398</v>
          </cell>
          <cell r="AS944">
            <v>0</v>
          </cell>
          <cell r="AW944">
            <v>0</v>
          </cell>
          <cell r="AX944">
            <v>0</v>
          </cell>
          <cell r="AY944">
            <v>0</v>
          </cell>
          <cell r="BI944">
            <v>854.88</v>
          </cell>
          <cell r="BN944" t="str">
            <v>LC Nº 1080/2008</v>
          </cell>
        </row>
        <row r="945">
          <cell r="A945" t="str">
            <v>4209401080NE1I</v>
          </cell>
          <cell r="B945">
            <v>4209</v>
          </cell>
          <cell r="C945">
            <v>40</v>
          </cell>
          <cell r="D945">
            <v>1080</v>
          </cell>
          <cell r="E945" t="str">
            <v>FEITOR</v>
          </cell>
          <cell r="F945" t="str">
            <v>NE</v>
          </cell>
          <cell r="I945" t="str">
            <v>3912</v>
          </cell>
          <cell r="K945" t="str">
            <v>AUXILIAR DE SERVIÇOS GERAIS</v>
          </cell>
          <cell r="L945">
            <v>1</v>
          </cell>
          <cell r="M945" t="str">
            <v>I</v>
          </cell>
          <cell r="N945">
            <v>656.06</v>
          </cell>
          <cell r="O945">
            <v>613.14</v>
          </cell>
          <cell r="P945">
            <v>656.06</v>
          </cell>
          <cell r="U945">
            <v>4.17</v>
          </cell>
          <cell r="V945">
            <v>417</v>
          </cell>
          <cell r="W945">
            <v>2.3005</v>
          </cell>
          <cell r="X945">
            <v>230.05</v>
          </cell>
          <cell r="Y945">
            <v>230.05</v>
          </cell>
          <cell r="Z945">
            <v>0</v>
          </cell>
          <cell r="AA945" t="str">
            <v>-</v>
          </cell>
          <cell r="AB945">
            <v>0</v>
          </cell>
          <cell r="AQ945">
            <v>230</v>
          </cell>
          <cell r="AR945">
            <v>398</v>
          </cell>
          <cell r="AS945">
            <v>0</v>
          </cell>
          <cell r="AW945">
            <v>0</v>
          </cell>
          <cell r="AX945">
            <v>0</v>
          </cell>
          <cell r="AY945">
            <v>0</v>
          </cell>
          <cell r="BI945">
            <v>886.11</v>
          </cell>
          <cell r="BN945" t="str">
            <v>LC Nº 1080/2008</v>
          </cell>
        </row>
        <row r="946">
          <cell r="A946" t="str">
            <v>4209401080NE1J</v>
          </cell>
          <cell r="B946">
            <v>4209</v>
          </cell>
          <cell r="C946">
            <v>40</v>
          </cell>
          <cell r="D946">
            <v>1080</v>
          </cell>
          <cell r="E946" t="str">
            <v>FEITOR</v>
          </cell>
          <cell r="F946" t="str">
            <v>NE</v>
          </cell>
          <cell r="I946" t="str">
            <v>3912</v>
          </cell>
          <cell r="K946" t="str">
            <v>AUXILIAR DE SERVIÇOS GERAIS</v>
          </cell>
          <cell r="L946">
            <v>1</v>
          </cell>
          <cell r="M946" t="str">
            <v>J</v>
          </cell>
          <cell r="N946">
            <v>688.87</v>
          </cell>
          <cell r="O946">
            <v>643.79999999999995</v>
          </cell>
          <cell r="P946">
            <v>688.87</v>
          </cell>
          <cell r="U946">
            <v>4.17</v>
          </cell>
          <cell r="V946">
            <v>417</v>
          </cell>
          <cell r="W946">
            <v>2.3005</v>
          </cell>
          <cell r="X946">
            <v>230.05</v>
          </cell>
          <cell r="Y946">
            <v>230.05</v>
          </cell>
          <cell r="Z946">
            <v>0</v>
          </cell>
          <cell r="AA946" t="str">
            <v>-</v>
          </cell>
          <cell r="AB946">
            <v>0</v>
          </cell>
          <cell r="AQ946">
            <v>230</v>
          </cell>
          <cell r="AR946">
            <v>398</v>
          </cell>
          <cell r="AS946">
            <v>0</v>
          </cell>
          <cell r="AW946">
            <v>0</v>
          </cell>
          <cell r="AX946">
            <v>0</v>
          </cell>
          <cell r="AY946">
            <v>0</v>
          </cell>
          <cell r="BI946">
            <v>918.92</v>
          </cell>
          <cell r="BN946" t="str">
            <v>LC Nº 1080/2008</v>
          </cell>
        </row>
        <row r="947">
          <cell r="A947" t="str">
            <v>4210401080NE1A</v>
          </cell>
          <cell r="B947">
            <v>4210</v>
          </cell>
          <cell r="C947">
            <v>40</v>
          </cell>
          <cell r="D947">
            <v>1080</v>
          </cell>
          <cell r="E947" t="str">
            <v>GARÇON</v>
          </cell>
          <cell r="F947" t="str">
            <v>NE</v>
          </cell>
          <cell r="G947">
            <v>1</v>
          </cell>
          <cell r="H947" t="str">
            <v>A</v>
          </cell>
          <cell r="I947" t="str">
            <v>3912</v>
          </cell>
          <cell r="J947">
            <v>70.62</v>
          </cell>
          <cell r="K947" t="str">
            <v>AUXILIAR DE SERVIÇOS GERAIS</v>
          </cell>
          <cell r="L947">
            <v>1</v>
          </cell>
          <cell r="M947" t="str">
            <v>A</v>
          </cell>
          <cell r="N947">
            <v>444.05</v>
          </cell>
          <cell r="O947">
            <v>415</v>
          </cell>
          <cell r="P947">
            <v>444.05</v>
          </cell>
          <cell r="Q947">
            <v>0</v>
          </cell>
          <cell r="R947">
            <v>0</v>
          </cell>
          <cell r="S947">
            <v>0.05</v>
          </cell>
          <cell r="T947">
            <v>22.27</v>
          </cell>
          <cell r="U947">
            <v>4.17</v>
          </cell>
          <cell r="V947">
            <v>417</v>
          </cell>
          <cell r="W947">
            <v>2.3005</v>
          </cell>
          <cell r="X947">
            <v>230.05</v>
          </cell>
          <cell r="Y947">
            <v>230.05</v>
          </cell>
          <cell r="Z947">
            <v>0</v>
          </cell>
          <cell r="AA947" t="str">
            <v>-</v>
          </cell>
          <cell r="AB947">
            <v>0</v>
          </cell>
          <cell r="AQ947">
            <v>230</v>
          </cell>
          <cell r="AR947">
            <v>398</v>
          </cell>
          <cell r="AS947">
            <v>0</v>
          </cell>
          <cell r="AT947">
            <v>70</v>
          </cell>
          <cell r="AW947">
            <v>0</v>
          </cell>
          <cell r="AX947">
            <v>0</v>
          </cell>
          <cell r="AY947">
            <v>0</v>
          </cell>
          <cell r="BH947">
            <v>510</v>
          </cell>
          <cell r="BI947">
            <v>674.1</v>
          </cell>
          <cell r="BL947">
            <v>65.7</v>
          </cell>
          <cell r="BM947" t="str">
            <v>LC. Nº 712/93, ALTERADA P/LC Nº 975/05</v>
          </cell>
          <cell r="BN947" t="str">
            <v>LC Nº 1080/2008</v>
          </cell>
        </row>
        <row r="948">
          <cell r="A948" t="str">
            <v>4210401080NE1B</v>
          </cell>
          <cell r="B948">
            <v>4210</v>
          </cell>
          <cell r="C948">
            <v>40</v>
          </cell>
          <cell r="D948">
            <v>1080</v>
          </cell>
          <cell r="E948" t="str">
            <v>GARÇON</v>
          </cell>
          <cell r="F948" t="str">
            <v>NE</v>
          </cell>
          <cell r="G948">
            <v>1</v>
          </cell>
          <cell r="H948" t="str">
            <v>B</v>
          </cell>
          <cell r="I948" t="str">
            <v>3912</v>
          </cell>
          <cell r="J948">
            <v>76.63</v>
          </cell>
          <cell r="K948" t="str">
            <v>AUXILIAR DE SERVIÇOS GERAIS</v>
          </cell>
          <cell r="L948">
            <v>1</v>
          </cell>
          <cell r="M948" t="str">
            <v>B</v>
          </cell>
          <cell r="N948">
            <v>466.25</v>
          </cell>
          <cell r="O948">
            <v>435.75</v>
          </cell>
          <cell r="P948">
            <v>466.25</v>
          </cell>
          <cell r="Q948">
            <v>0</v>
          </cell>
          <cell r="R948">
            <v>0</v>
          </cell>
          <cell r="S948">
            <v>0.05</v>
          </cell>
          <cell r="T948">
            <v>22.27</v>
          </cell>
          <cell r="U948">
            <v>4.17</v>
          </cell>
          <cell r="V948">
            <v>417</v>
          </cell>
          <cell r="W948">
            <v>2.3005</v>
          </cell>
          <cell r="X948">
            <v>230.05</v>
          </cell>
          <cell r="Y948">
            <v>230.05</v>
          </cell>
          <cell r="Z948">
            <v>0</v>
          </cell>
          <cell r="AA948" t="str">
            <v>-</v>
          </cell>
          <cell r="AB948">
            <v>0</v>
          </cell>
          <cell r="AQ948">
            <v>230</v>
          </cell>
          <cell r="AR948">
            <v>398</v>
          </cell>
          <cell r="AS948">
            <v>0</v>
          </cell>
          <cell r="AT948">
            <v>70</v>
          </cell>
          <cell r="AW948">
            <v>0</v>
          </cell>
          <cell r="AX948">
            <v>0</v>
          </cell>
          <cell r="AY948">
            <v>0</v>
          </cell>
          <cell r="BH948">
            <v>510</v>
          </cell>
          <cell r="BI948">
            <v>696.3</v>
          </cell>
          <cell r="BL948">
            <v>71.28</v>
          </cell>
          <cell r="BM948" t="str">
            <v>LC. Nº 712/93, ALTERADA P/LC Nº 975/05</v>
          </cell>
          <cell r="BN948" t="str">
            <v>LC Nº 1080/2008</v>
          </cell>
        </row>
        <row r="949">
          <cell r="A949" t="str">
            <v>4210401080NE1C</v>
          </cell>
          <cell r="B949">
            <v>4210</v>
          </cell>
          <cell r="C949">
            <v>40</v>
          </cell>
          <cell r="D949">
            <v>1080</v>
          </cell>
          <cell r="E949" t="str">
            <v>GARÇON</v>
          </cell>
          <cell r="F949" t="str">
            <v>NE</v>
          </cell>
          <cell r="G949">
            <v>1</v>
          </cell>
          <cell r="H949" t="str">
            <v>C</v>
          </cell>
          <cell r="I949" t="str">
            <v>3912</v>
          </cell>
          <cell r="J949">
            <v>83.14</v>
          </cell>
          <cell r="K949" t="str">
            <v>AUXILIAR DE SERVIÇOS GERAIS</v>
          </cell>
          <cell r="L949">
            <v>1</v>
          </cell>
          <cell r="M949" t="str">
            <v>C</v>
          </cell>
          <cell r="N949">
            <v>489.57</v>
          </cell>
          <cell r="O949">
            <v>457.54</v>
          </cell>
          <cell r="P949">
            <v>489.57</v>
          </cell>
          <cell r="Q949">
            <v>0</v>
          </cell>
          <cell r="R949">
            <v>0</v>
          </cell>
          <cell r="S949">
            <v>0.05</v>
          </cell>
          <cell r="T949">
            <v>22.27</v>
          </cell>
          <cell r="U949">
            <v>4.17</v>
          </cell>
          <cell r="V949">
            <v>417</v>
          </cell>
          <cell r="W949">
            <v>2.3005</v>
          </cell>
          <cell r="X949">
            <v>230.05</v>
          </cell>
          <cell r="Y949">
            <v>230.05</v>
          </cell>
          <cell r="Z949">
            <v>0</v>
          </cell>
          <cell r="AA949" t="str">
            <v>-</v>
          </cell>
          <cell r="AB949">
            <v>0</v>
          </cell>
          <cell r="AQ949">
            <v>230</v>
          </cell>
          <cell r="AR949">
            <v>398</v>
          </cell>
          <cell r="AS949">
            <v>0</v>
          </cell>
          <cell r="AT949">
            <v>70</v>
          </cell>
          <cell r="AW949">
            <v>0</v>
          </cell>
          <cell r="AX949">
            <v>0</v>
          </cell>
          <cell r="AY949">
            <v>0</v>
          </cell>
          <cell r="BH949">
            <v>510</v>
          </cell>
          <cell r="BI949">
            <v>719.62</v>
          </cell>
          <cell r="BL949">
            <v>77.34</v>
          </cell>
          <cell r="BM949" t="str">
            <v>LC. Nº 712/93, ALTERADA P/LC Nº 975/05</v>
          </cell>
          <cell r="BN949" t="str">
            <v>LC Nº 1080/2008</v>
          </cell>
        </row>
        <row r="950">
          <cell r="A950" t="str">
            <v>4210401080NE1D</v>
          </cell>
          <cell r="B950">
            <v>4210</v>
          </cell>
          <cell r="C950">
            <v>40</v>
          </cell>
          <cell r="D950">
            <v>1080</v>
          </cell>
          <cell r="E950" t="str">
            <v>GARÇON</v>
          </cell>
          <cell r="F950" t="str">
            <v>NE</v>
          </cell>
          <cell r="G950">
            <v>1</v>
          </cell>
          <cell r="H950" t="str">
            <v>D</v>
          </cell>
          <cell r="I950" t="str">
            <v>3912</v>
          </cell>
          <cell r="J950">
            <v>90.21</v>
          </cell>
          <cell r="K950" t="str">
            <v>AUXILIAR DE SERVIÇOS GERAIS</v>
          </cell>
          <cell r="L950">
            <v>1</v>
          </cell>
          <cell r="M950" t="str">
            <v>D</v>
          </cell>
          <cell r="N950">
            <v>514.04</v>
          </cell>
          <cell r="O950">
            <v>480.41</v>
          </cell>
          <cell r="P950">
            <v>514.04</v>
          </cell>
          <cell r="Q950">
            <v>0</v>
          </cell>
          <cell r="R950">
            <v>0</v>
          </cell>
          <cell r="S950">
            <v>0.05</v>
          </cell>
          <cell r="T950">
            <v>22.27</v>
          </cell>
          <cell r="U950">
            <v>4.17</v>
          </cell>
          <cell r="V950">
            <v>417</v>
          </cell>
          <cell r="W950">
            <v>2.3005</v>
          </cell>
          <cell r="X950">
            <v>230.05</v>
          </cell>
          <cell r="Y950">
            <v>230.05</v>
          </cell>
          <cell r="Z950">
            <v>0</v>
          </cell>
          <cell r="AA950" t="str">
            <v>-</v>
          </cell>
          <cell r="AB950">
            <v>0</v>
          </cell>
          <cell r="AQ950">
            <v>230</v>
          </cell>
          <cell r="AR950">
            <v>398</v>
          </cell>
          <cell r="AS950">
            <v>0</v>
          </cell>
          <cell r="AT950">
            <v>70</v>
          </cell>
          <cell r="AW950">
            <v>0</v>
          </cell>
          <cell r="AX950">
            <v>0</v>
          </cell>
          <cell r="AY950">
            <v>0</v>
          </cell>
          <cell r="BH950">
            <v>510</v>
          </cell>
          <cell r="BI950">
            <v>744.09</v>
          </cell>
          <cell r="BL950">
            <v>83.91</v>
          </cell>
          <cell r="BM950" t="str">
            <v>LC. Nº 712/93, ALTERADA P/LC Nº 975/05</v>
          </cell>
          <cell r="BN950" t="str">
            <v>LC Nº 1080/2008</v>
          </cell>
        </row>
        <row r="951">
          <cell r="A951" t="str">
            <v>4210401080NE1E</v>
          </cell>
          <cell r="B951">
            <v>4210</v>
          </cell>
          <cell r="C951">
            <v>40</v>
          </cell>
          <cell r="D951">
            <v>1080</v>
          </cell>
          <cell r="E951" t="str">
            <v>GARÇON</v>
          </cell>
          <cell r="F951" t="str">
            <v>NE</v>
          </cell>
          <cell r="G951">
            <v>1</v>
          </cell>
          <cell r="H951" t="str">
            <v>E</v>
          </cell>
          <cell r="I951" t="str">
            <v>3912</v>
          </cell>
          <cell r="J951">
            <v>97.87</v>
          </cell>
          <cell r="K951" t="str">
            <v>AUXILIAR DE SERVIÇOS GERAIS</v>
          </cell>
          <cell r="L951">
            <v>1</v>
          </cell>
          <cell r="M951" t="str">
            <v>E</v>
          </cell>
          <cell r="N951">
            <v>539.75</v>
          </cell>
          <cell r="O951">
            <v>504.44</v>
          </cell>
          <cell r="P951">
            <v>539.75</v>
          </cell>
          <cell r="Q951">
            <v>0</v>
          </cell>
          <cell r="R951">
            <v>0</v>
          </cell>
          <cell r="S951">
            <v>0.05</v>
          </cell>
          <cell r="T951">
            <v>22.27</v>
          </cell>
          <cell r="U951">
            <v>4.17</v>
          </cell>
          <cell r="V951">
            <v>417</v>
          </cell>
          <cell r="W951">
            <v>2.3005</v>
          </cell>
          <cell r="X951">
            <v>230.05</v>
          </cell>
          <cell r="Y951">
            <v>230.05</v>
          </cell>
          <cell r="Z951">
            <v>0</v>
          </cell>
          <cell r="AA951" t="str">
            <v>-</v>
          </cell>
          <cell r="AB951">
            <v>0</v>
          </cell>
          <cell r="AQ951">
            <v>230</v>
          </cell>
          <cell r="AR951">
            <v>398</v>
          </cell>
          <cell r="AS951">
            <v>0</v>
          </cell>
          <cell r="AT951">
            <v>70</v>
          </cell>
          <cell r="AW951">
            <v>0</v>
          </cell>
          <cell r="AX951">
            <v>0</v>
          </cell>
          <cell r="AY951">
            <v>0</v>
          </cell>
          <cell r="BH951">
            <v>510</v>
          </cell>
          <cell r="BI951">
            <v>769.8</v>
          </cell>
          <cell r="BL951">
            <v>91.04</v>
          </cell>
          <cell r="BM951" t="str">
            <v>LC. Nº 712/93, ALTERADA P/LC Nº 975/05</v>
          </cell>
          <cell r="BN951" t="str">
            <v>LC Nº 1080/2008</v>
          </cell>
        </row>
        <row r="952">
          <cell r="A952" t="str">
            <v>4210401080NE1F</v>
          </cell>
          <cell r="B952">
            <v>4210</v>
          </cell>
          <cell r="C952">
            <v>40</v>
          </cell>
          <cell r="D952">
            <v>1080</v>
          </cell>
          <cell r="E952" t="str">
            <v>GARÇON</v>
          </cell>
          <cell r="F952" t="str">
            <v>NE</v>
          </cell>
          <cell r="G952">
            <v>1</v>
          </cell>
          <cell r="H952" t="str">
            <v>F</v>
          </cell>
          <cell r="I952" t="str">
            <v>3912</v>
          </cell>
          <cell r="J952">
            <v>106.19</v>
          </cell>
          <cell r="K952" t="str">
            <v>AUXILIAR DE SERVIÇOS GERAIS</v>
          </cell>
          <cell r="L952">
            <v>1</v>
          </cell>
          <cell r="M952" t="str">
            <v>F</v>
          </cell>
          <cell r="N952">
            <v>566.74</v>
          </cell>
          <cell r="O952">
            <v>529.66</v>
          </cell>
          <cell r="P952">
            <v>566.74</v>
          </cell>
          <cell r="Q952">
            <v>0</v>
          </cell>
          <cell r="R952">
            <v>0</v>
          </cell>
          <cell r="S952">
            <v>0.05</v>
          </cell>
          <cell r="T952">
            <v>22.27</v>
          </cell>
          <cell r="U952">
            <v>4.17</v>
          </cell>
          <cell r="V952">
            <v>417</v>
          </cell>
          <cell r="W952">
            <v>2.3005</v>
          </cell>
          <cell r="X952">
            <v>230.05</v>
          </cell>
          <cell r="Y952">
            <v>230.05</v>
          </cell>
          <cell r="Z952">
            <v>0</v>
          </cell>
          <cell r="AA952" t="str">
            <v>-</v>
          </cell>
          <cell r="AB952">
            <v>0</v>
          </cell>
          <cell r="AQ952">
            <v>230</v>
          </cell>
          <cell r="AR952">
            <v>398</v>
          </cell>
          <cell r="AS952">
            <v>0</v>
          </cell>
          <cell r="AT952">
            <v>70</v>
          </cell>
          <cell r="AW952">
            <v>0</v>
          </cell>
          <cell r="AX952">
            <v>0</v>
          </cell>
          <cell r="AY952">
            <v>0</v>
          </cell>
          <cell r="BH952">
            <v>510</v>
          </cell>
          <cell r="BI952">
            <v>796.79</v>
          </cell>
          <cell r="BL952">
            <v>98.78</v>
          </cell>
          <cell r="BM952" t="str">
            <v>LC. Nº 712/93, ALTERADA P/LC Nº 975/05</v>
          </cell>
          <cell r="BN952" t="str">
            <v>LC Nº 1080/2008</v>
          </cell>
        </row>
        <row r="953">
          <cell r="A953" t="str">
            <v>4210401080NE1G</v>
          </cell>
          <cell r="B953">
            <v>4210</v>
          </cell>
          <cell r="C953">
            <v>40</v>
          </cell>
          <cell r="D953">
            <v>1080</v>
          </cell>
          <cell r="E953" t="str">
            <v>GARÇON</v>
          </cell>
          <cell r="F953" t="str">
            <v>NE</v>
          </cell>
          <cell r="I953" t="str">
            <v>3912</v>
          </cell>
          <cell r="K953" t="str">
            <v>AUXILIAR DE SERVIÇOS GERAIS</v>
          </cell>
          <cell r="L953">
            <v>1</v>
          </cell>
          <cell r="M953" t="str">
            <v>G</v>
          </cell>
          <cell r="N953">
            <v>595.07000000000005</v>
          </cell>
          <cell r="O953">
            <v>556.14</v>
          </cell>
          <cell r="P953">
            <v>595.07000000000005</v>
          </cell>
          <cell r="U953">
            <v>4.17</v>
          </cell>
          <cell r="V953">
            <v>417</v>
          </cell>
          <cell r="W953">
            <v>2.3005</v>
          </cell>
          <cell r="X953">
            <v>230.05</v>
          </cell>
          <cell r="Y953">
            <v>230.05</v>
          </cell>
          <cell r="Z953">
            <v>0</v>
          </cell>
          <cell r="AA953" t="str">
            <v>-</v>
          </cell>
          <cell r="AB953">
            <v>0</v>
          </cell>
          <cell r="AQ953">
            <v>230</v>
          </cell>
          <cell r="AR953">
            <v>398</v>
          </cell>
          <cell r="AS953">
            <v>0</v>
          </cell>
          <cell r="AW953">
            <v>0</v>
          </cell>
          <cell r="AX953">
            <v>0</v>
          </cell>
          <cell r="AY953">
            <v>0</v>
          </cell>
          <cell r="BI953">
            <v>825.12</v>
          </cell>
          <cell r="BN953" t="str">
            <v>LC Nº 1080/2008</v>
          </cell>
        </row>
        <row r="954">
          <cell r="A954" t="str">
            <v>4210401080NE1H</v>
          </cell>
          <cell r="B954">
            <v>4210</v>
          </cell>
          <cell r="C954">
            <v>40</v>
          </cell>
          <cell r="D954">
            <v>1080</v>
          </cell>
          <cell r="E954" t="str">
            <v>GARÇON</v>
          </cell>
          <cell r="F954" t="str">
            <v>NE</v>
          </cell>
          <cell r="I954" t="str">
            <v>3912</v>
          </cell>
          <cell r="K954" t="str">
            <v>AUXILIAR DE SERVIÇOS GERAIS</v>
          </cell>
          <cell r="L954">
            <v>1</v>
          </cell>
          <cell r="M954" t="str">
            <v>H</v>
          </cell>
          <cell r="N954">
            <v>624.83000000000004</v>
          </cell>
          <cell r="O954">
            <v>583.95000000000005</v>
          </cell>
          <cell r="P954">
            <v>624.83000000000004</v>
          </cell>
          <cell r="U954">
            <v>4.17</v>
          </cell>
          <cell r="V954">
            <v>417</v>
          </cell>
          <cell r="W954">
            <v>2.3005</v>
          </cell>
          <cell r="X954">
            <v>230.05</v>
          </cell>
          <cell r="Y954">
            <v>230.05</v>
          </cell>
          <cell r="Z954">
            <v>0</v>
          </cell>
          <cell r="AA954" t="str">
            <v>-</v>
          </cell>
          <cell r="AB954">
            <v>0</v>
          </cell>
          <cell r="AQ954">
            <v>230</v>
          </cell>
          <cell r="AR954">
            <v>398</v>
          </cell>
          <cell r="AS954">
            <v>0</v>
          </cell>
          <cell r="AW954">
            <v>0</v>
          </cell>
          <cell r="AX954">
            <v>0</v>
          </cell>
          <cell r="AY954">
            <v>0</v>
          </cell>
          <cell r="BI954">
            <v>854.88</v>
          </cell>
          <cell r="BN954" t="str">
            <v>LC Nº 1080/2008</v>
          </cell>
        </row>
        <row r="955">
          <cell r="A955" t="str">
            <v>4210401080NE1I</v>
          </cell>
          <cell r="B955">
            <v>4210</v>
          </cell>
          <cell r="C955">
            <v>40</v>
          </cell>
          <cell r="D955">
            <v>1080</v>
          </cell>
          <cell r="E955" t="str">
            <v>GARÇON</v>
          </cell>
          <cell r="F955" t="str">
            <v>NE</v>
          </cell>
          <cell r="I955" t="str">
            <v>3912</v>
          </cell>
          <cell r="K955" t="str">
            <v>AUXILIAR DE SERVIÇOS GERAIS</v>
          </cell>
          <cell r="L955">
            <v>1</v>
          </cell>
          <cell r="M955" t="str">
            <v>I</v>
          </cell>
          <cell r="N955">
            <v>656.06</v>
          </cell>
          <cell r="O955">
            <v>613.14</v>
          </cell>
          <cell r="P955">
            <v>656.06</v>
          </cell>
          <cell r="U955">
            <v>4.17</v>
          </cell>
          <cell r="V955">
            <v>417</v>
          </cell>
          <cell r="W955">
            <v>2.3005</v>
          </cell>
          <cell r="X955">
            <v>230.05</v>
          </cell>
          <cell r="Y955">
            <v>230.05</v>
          </cell>
          <cell r="Z955">
            <v>0</v>
          </cell>
          <cell r="AA955" t="str">
            <v>-</v>
          </cell>
          <cell r="AB955">
            <v>0</v>
          </cell>
          <cell r="AQ955">
            <v>230</v>
          </cell>
          <cell r="AR955">
            <v>398</v>
          </cell>
          <cell r="AS955">
            <v>0</v>
          </cell>
          <cell r="AW955">
            <v>0</v>
          </cell>
          <cell r="AX955">
            <v>0</v>
          </cell>
          <cell r="AY955">
            <v>0</v>
          </cell>
          <cell r="BI955">
            <v>886.11</v>
          </cell>
          <cell r="BN955" t="str">
            <v>LC Nº 1080/2008</v>
          </cell>
        </row>
        <row r="956">
          <cell r="A956" t="str">
            <v>4210401080NE1J</v>
          </cell>
          <cell r="B956">
            <v>4210</v>
          </cell>
          <cell r="C956">
            <v>40</v>
          </cell>
          <cell r="D956">
            <v>1080</v>
          </cell>
          <cell r="E956" t="str">
            <v>GARÇON</v>
          </cell>
          <cell r="F956" t="str">
            <v>NE</v>
          </cell>
          <cell r="I956" t="str">
            <v>3912</v>
          </cell>
          <cell r="K956" t="str">
            <v>AUXILIAR DE SERVIÇOS GERAIS</v>
          </cell>
          <cell r="L956">
            <v>1</v>
          </cell>
          <cell r="M956" t="str">
            <v>J</v>
          </cell>
          <cell r="N956">
            <v>688.87</v>
          </cell>
          <cell r="O956">
            <v>643.79999999999995</v>
          </cell>
          <cell r="P956">
            <v>688.87</v>
          </cell>
          <cell r="U956">
            <v>4.17</v>
          </cell>
          <cell r="V956">
            <v>417</v>
          </cell>
          <cell r="W956">
            <v>2.3005</v>
          </cell>
          <cell r="X956">
            <v>230.05</v>
          </cell>
          <cell r="Y956">
            <v>230.05</v>
          </cell>
          <cell r="Z956">
            <v>0</v>
          </cell>
          <cell r="AA956" t="str">
            <v>-</v>
          </cell>
          <cell r="AB956">
            <v>0</v>
          </cell>
          <cell r="AQ956">
            <v>230</v>
          </cell>
          <cell r="AR956">
            <v>398</v>
          </cell>
          <cell r="AS956">
            <v>0</v>
          </cell>
          <cell r="AW956">
            <v>0</v>
          </cell>
          <cell r="AX956">
            <v>0</v>
          </cell>
          <cell r="AY956">
            <v>0</v>
          </cell>
          <cell r="BI956">
            <v>918.92</v>
          </cell>
          <cell r="BN956" t="str">
            <v>LC Nº 1080/2008</v>
          </cell>
        </row>
        <row r="957">
          <cell r="A957" t="str">
            <v>4211401080NE1A</v>
          </cell>
          <cell r="B957">
            <v>4211</v>
          </cell>
          <cell r="C957">
            <v>40</v>
          </cell>
          <cell r="D957">
            <v>1080</v>
          </cell>
          <cell r="E957" t="str">
            <v>MARINHEIRO</v>
          </cell>
          <cell r="F957" t="str">
            <v>NE</v>
          </cell>
          <cell r="G957">
            <v>1</v>
          </cell>
          <cell r="H957" t="str">
            <v>A</v>
          </cell>
          <cell r="I957" t="str">
            <v>3912</v>
          </cell>
          <cell r="J957">
            <v>70.62</v>
          </cell>
          <cell r="K957" t="str">
            <v>AUXILIAR DE SERVIÇOS GERAIS</v>
          </cell>
          <cell r="L957">
            <v>1</v>
          </cell>
          <cell r="M957" t="str">
            <v>A</v>
          </cell>
          <cell r="N957">
            <v>444.05</v>
          </cell>
          <cell r="O957">
            <v>415</v>
          </cell>
          <cell r="P957">
            <v>444.05</v>
          </cell>
          <cell r="Q957">
            <v>0</v>
          </cell>
          <cell r="R957">
            <v>0</v>
          </cell>
          <cell r="S957">
            <v>0.05</v>
          </cell>
          <cell r="T957">
            <v>22.27</v>
          </cell>
          <cell r="U957">
            <v>4.17</v>
          </cell>
          <cell r="V957">
            <v>417</v>
          </cell>
          <cell r="W957">
            <v>2.3005</v>
          </cell>
          <cell r="X957">
            <v>230.05</v>
          </cell>
          <cell r="Y957">
            <v>230.05</v>
          </cell>
          <cell r="Z957">
            <v>0</v>
          </cell>
          <cell r="AA957" t="str">
            <v>-</v>
          </cell>
          <cell r="AB957">
            <v>0</v>
          </cell>
          <cell r="AQ957">
            <v>230</v>
          </cell>
          <cell r="AR957">
            <v>398</v>
          </cell>
          <cell r="AS957">
            <v>0</v>
          </cell>
          <cell r="AT957">
            <v>70</v>
          </cell>
          <cell r="AW957">
            <v>0</v>
          </cell>
          <cell r="AX957">
            <v>0</v>
          </cell>
          <cell r="AY957">
            <v>0</v>
          </cell>
          <cell r="BH957">
            <v>510</v>
          </cell>
          <cell r="BI957">
            <v>674.1</v>
          </cell>
          <cell r="BL957">
            <v>65.7</v>
          </cell>
          <cell r="BM957" t="str">
            <v>LC. Nº 712/93, ALTERADA P/LC Nº 975/05</v>
          </cell>
          <cell r="BN957" t="str">
            <v>LC Nº 1080/2008</v>
          </cell>
        </row>
        <row r="958">
          <cell r="A958" t="str">
            <v>4211401080NE1B</v>
          </cell>
          <cell r="B958">
            <v>4211</v>
          </cell>
          <cell r="C958">
            <v>40</v>
          </cell>
          <cell r="D958">
            <v>1080</v>
          </cell>
          <cell r="E958" t="str">
            <v>MARINHEIRO</v>
          </cell>
          <cell r="F958" t="str">
            <v>NE</v>
          </cell>
          <cell r="G958">
            <v>1</v>
          </cell>
          <cell r="H958" t="str">
            <v>B</v>
          </cell>
          <cell r="I958" t="str">
            <v>3912</v>
          </cell>
          <cell r="J958">
            <v>76.63</v>
          </cell>
          <cell r="K958" t="str">
            <v>AUXILIAR DE SERVIÇOS GERAIS</v>
          </cell>
          <cell r="L958">
            <v>1</v>
          </cell>
          <cell r="M958" t="str">
            <v>B</v>
          </cell>
          <cell r="N958">
            <v>466.25</v>
          </cell>
          <cell r="O958">
            <v>435.75</v>
          </cell>
          <cell r="P958">
            <v>466.25</v>
          </cell>
          <cell r="Q958">
            <v>0</v>
          </cell>
          <cell r="R958">
            <v>0</v>
          </cell>
          <cell r="S958">
            <v>0.05</v>
          </cell>
          <cell r="T958">
            <v>22.27</v>
          </cell>
          <cell r="U958">
            <v>4.17</v>
          </cell>
          <cell r="V958">
            <v>417</v>
          </cell>
          <cell r="W958">
            <v>2.3005</v>
          </cell>
          <cell r="X958">
            <v>230.05</v>
          </cell>
          <cell r="Y958">
            <v>230.05</v>
          </cell>
          <cell r="Z958">
            <v>0</v>
          </cell>
          <cell r="AA958" t="str">
            <v>-</v>
          </cell>
          <cell r="AB958">
            <v>0</v>
          </cell>
          <cell r="AQ958">
            <v>230</v>
          </cell>
          <cell r="AR958">
            <v>398</v>
          </cell>
          <cell r="AS958">
            <v>0</v>
          </cell>
          <cell r="AT958">
            <v>70</v>
          </cell>
          <cell r="AW958">
            <v>0</v>
          </cell>
          <cell r="AX958">
            <v>0</v>
          </cell>
          <cell r="AY958">
            <v>0</v>
          </cell>
          <cell r="BH958">
            <v>510</v>
          </cell>
          <cell r="BI958">
            <v>696.3</v>
          </cell>
          <cell r="BL958">
            <v>71.28</v>
          </cell>
          <cell r="BM958" t="str">
            <v>LC. Nº 712/93, ALTERADA P/LC Nº 975/05</v>
          </cell>
          <cell r="BN958" t="str">
            <v>LC Nº 1080/2008</v>
          </cell>
        </row>
        <row r="959">
          <cell r="A959" t="str">
            <v>4211401080NE1C</v>
          </cell>
          <cell r="B959">
            <v>4211</v>
          </cell>
          <cell r="C959">
            <v>40</v>
          </cell>
          <cell r="D959">
            <v>1080</v>
          </cell>
          <cell r="E959" t="str">
            <v>MARINHEIRO</v>
          </cell>
          <cell r="F959" t="str">
            <v>NE</v>
          </cell>
          <cell r="G959">
            <v>1</v>
          </cell>
          <cell r="H959" t="str">
            <v>C</v>
          </cell>
          <cell r="I959" t="str">
            <v>3912</v>
          </cell>
          <cell r="J959">
            <v>83.14</v>
          </cell>
          <cell r="K959" t="str">
            <v>AUXILIAR DE SERVIÇOS GERAIS</v>
          </cell>
          <cell r="L959">
            <v>1</v>
          </cell>
          <cell r="M959" t="str">
            <v>C</v>
          </cell>
          <cell r="N959">
            <v>489.57</v>
          </cell>
          <cell r="O959">
            <v>457.54</v>
          </cell>
          <cell r="P959">
            <v>489.57</v>
          </cell>
          <cell r="Q959">
            <v>0</v>
          </cell>
          <cell r="R959">
            <v>0</v>
          </cell>
          <cell r="S959">
            <v>0.05</v>
          </cell>
          <cell r="T959">
            <v>22.27</v>
          </cell>
          <cell r="U959">
            <v>4.17</v>
          </cell>
          <cell r="V959">
            <v>417</v>
          </cell>
          <cell r="W959">
            <v>2.3005</v>
          </cell>
          <cell r="X959">
            <v>230.05</v>
          </cell>
          <cell r="Y959">
            <v>230.05</v>
          </cell>
          <cell r="Z959">
            <v>0</v>
          </cell>
          <cell r="AA959" t="str">
            <v>-</v>
          </cell>
          <cell r="AB959">
            <v>0</v>
          </cell>
          <cell r="AQ959">
            <v>230</v>
          </cell>
          <cell r="AR959">
            <v>398</v>
          </cell>
          <cell r="AS959">
            <v>0</v>
          </cell>
          <cell r="AT959">
            <v>70</v>
          </cell>
          <cell r="AW959">
            <v>0</v>
          </cell>
          <cell r="AX959">
            <v>0</v>
          </cell>
          <cell r="AY959">
            <v>0</v>
          </cell>
          <cell r="BH959">
            <v>510</v>
          </cell>
          <cell r="BI959">
            <v>719.62</v>
          </cell>
          <cell r="BL959">
            <v>77.34</v>
          </cell>
          <cell r="BM959" t="str">
            <v>LC. Nº 712/93, ALTERADA P/LC Nº 975/05</v>
          </cell>
          <cell r="BN959" t="str">
            <v>LC Nº 1080/2008</v>
          </cell>
        </row>
        <row r="960">
          <cell r="A960" t="str">
            <v>4211401080NE1D</v>
          </cell>
          <cell r="B960">
            <v>4211</v>
          </cell>
          <cell r="C960">
            <v>40</v>
          </cell>
          <cell r="D960">
            <v>1080</v>
          </cell>
          <cell r="E960" t="str">
            <v>MARINHEIRO</v>
          </cell>
          <cell r="F960" t="str">
            <v>NE</v>
          </cell>
          <cell r="G960">
            <v>1</v>
          </cell>
          <cell r="H960" t="str">
            <v>D</v>
          </cell>
          <cell r="I960" t="str">
            <v>3912</v>
          </cell>
          <cell r="J960">
            <v>90.21</v>
          </cell>
          <cell r="K960" t="str">
            <v>AUXILIAR DE SERVIÇOS GERAIS</v>
          </cell>
          <cell r="L960">
            <v>1</v>
          </cell>
          <cell r="M960" t="str">
            <v>D</v>
          </cell>
          <cell r="N960">
            <v>514.04</v>
          </cell>
          <cell r="O960">
            <v>480.41</v>
          </cell>
          <cell r="P960">
            <v>514.04</v>
          </cell>
          <cell r="Q960">
            <v>0</v>
          </cell>
          <cell r="R960">
            <v>0</v>
          </cell>
          <cell r="S960">
            <v>0.05</v>
          </cell>
          <cell r="T960">
            <v>22.27</v>
          </cell>
          <cell r="U960">
            <v>4.17</v>
          </cell>
          <cell r="V960">
            <v>417</v>
          </cell>
          <cell r="W960">
            <v>2.3005</v>
          </cell>
          <cell r="X960">
            <v>230.05</v>
          </cell>
          <cell r="Y960">
            <v>230.05</v>
          </cell>
          <cell r="Z960">
            <v>0</v>
          </cell>
          <cell r="AA960" t="str">
            <v>-</v>
          </cell>
          <cell r="AB960">
            <v>0</v>
          </cell>
          <cell r="AQ960">
            <v>230</v>
          </cell>
          <cell r="AR960">
            <v>398</v>
          </cell>
          <cell r="AS960">
            <v>0</v>
          </cell>
          <cell r="AT960">
            <v>70</v>
          </cell>
          <cell r="AW960">
            <v>0</v>
          </cell>
          <cell r="AX960">
            <v>0</v>
          </cell>
          <cell r="AY960">
            <v>0</v>
          </cell>
          <cell r="BH960">
            <v>510</v>
          </cell>
          <cell r="BI960">
            <v>744.09</v>
          </cell>
          <cell r="BL960">
            <v>83.91</v>
          </cell>
          <cell r="BM960" t="str">
            <v>LC. Nº 712/93, ALTERADA P/LC Nº 975/05</v>
          </cell>
          <cell r="BN960" t="str">
            <v>LC Nº 1080/2008</v>
          </cell>
        </row>
        <row r="961">
          <cell r="A961" t="str">
            <v>4211401080NE1E</v>
          </cell>
          <cell r="B961">
            <v>4211</v>
          </cell>
          <cell r="C961">
            <v>40</v>
          </cell>
          <cell r="D961">
            <v>1080</v>
          </cell>
          <cell r="E961" t="str">
            <v>MARINHEIRO</v>
          </cell>
          <cell r="F961" t="str">
            <v>NE</v>
          </cell>
          <cell r="G961">
            <v>1</v>
          </cell>
          <cell r="H961" t="str">
            <v>E</v>
          </cell>
          <cell r="I961" t="str">
            <v>3912</v>
          </cell>
          <cell r="J961">
            <v>97.87</v>
          </cell>
          <cell r="K961" t="str">
            <v>AUXILIAR DE SERVIÇOS GERAIS</v>
          </cell>
          <cell r="L961">
            <v>1</v>
          </cell>
          <cell r="M961" t="str">
            <v>E</v>
          </cell>
          <cell r="N961">
            <v>539.75</v>
          </cell>
          <cell r="O961">
            <v>504.44</v>
          </cell>
          <cell r="P961">
            <v>539.75</v>
          </cell>
          <cell r="Q961">
            <v>0</v>
          </cell>
          <cell r="R961">
            <v>0</v>
          </cell>
          <cell r="S961">
            <v>0.05</v>
          </cell>
          <cell r="T961">
            <v>22.27</v>
          </cell>
          <cell r="U961">
            <v>4.17</v>
          </cell>
          <cell r="V961">
            <v>417</v>
          </cell>
          <cell r="W961">
            <v>2.3005</v>
          </cell>
          <cell r="X961">
            <v>230.05</v>
          </cell>
          <cell r="Y961">
            <v>230.05</v>
          </cell>
          <cell r="Z961">
            <v>0</v>
          </cell>
          <cell r="AA961" t="str">
            <v>-</v>
          </cell>
          <cell r="AB961">
            <v>0</v>
          </cell>
          <cell r="AQ961">
            <v>230</v>
          </cell>
          <cell r="AR961">
            <v>398</v>
          </cell>
          <cell r="AS961">
            <v>0</v>
          </cell>
          <cell r="AT961">
            <v>70</v>
          </cell>
          <cell r="AW961">
            <v>0</v>
          </cell>
          <cell r="AX961">
            <v>0</v>
          </cell>
          <cell r="AY961">
            <v>0</v>
          </cell>
          <cell r="BH961">
            <v>510</v>
          </cell>
          <cell r="BI961">
            <v>769.8</v>
          </cell>
          <cell r="BL961">
            <v>91.04</v>
          </cell>
          <cell r="BM961" t="str">
            <v>LC. Nº 712/93, ALTERADA P/LC Nº 975/05</v>
          </cell>
          <cell r="BN961" t="str">
            <v>LC Nº 1080/2008</v>
          </cell>
        </row>
        <row r="962">
          <cell r="A962" t="str">
            <v>4211401080NE1F</v>
          </cell>
          <cell r="B962">
            <v>4211</v>
          </cell>
          <cell r="C962">
            <v>40</v>
          </cell>
          <cell r="D962">
            <v>1080</v>
          </cell>
          <cell r="E962" t="str">
            <v>MARINHEIRO</v>
          </cell>
          <cell r="F962" t="str">
            <v>NE</v>
          </cell>
          <cell r="G962">
            <v>1</v>
          </cell>
          <cell r="H962" t="str">
            <v>F</v>
          </cell>
          <cell r="I962" t="str">
            <v>3912</v>
          </cell>
          <cell r="J962">
            <v>106.19</v>
          </cell>
          <cell r="K962" t="str">
            <v>AUXILIAR DE SERVIÇOS GERAIS</v>
          </cell>
          <cell r="L962">
            <v>1</v>
          </cell>
          <cell r="M962" t="str">
            <v>F</v>
          </cell>
          <cell r="N962">
            <v>566.74</v>
          </cell>
          <cell r="O962">
            <v>529.66</v>
          </cell>
          <cell r="P962">
            <v>566.74</v>
          </cell>
          <cell r="Q962">
            <v>0</v>
          </cell>
          <cell r="R962">
            <v>0</v>
          </cell>
          <cell r="S962">
            <v>0.05</v>
          </cell>
          <cell r="T962">
            <v>22.27</v>
          </cell>
          <cell r="U962">
            <v>4.17</v>
          </cell>
          <cell r="V962">
            <v>417</v>
          </cell>
          <cell r="W962">
            <v>2.3005</v>
          </cell>
          <cell r="X962">
            <v>230.05</v>
          </cell>
          <cell r="Y962">
            <v>230.05</v>
          </cell>
          <cell r="Z962">
            <v>0</v>
          </cell>
          <cell r="AA962" t="str">
            <v>-</v>
          </cell>
          <cell r="AB962">
            <v>0</v>
          </cell>
          <cell r="AQ962">
            <v>230</v>
          </cell>
          <cell r="AR962">
            <v>398</v>
          </cell>
          <cell r="AS962">
            <v>0</v>
          </cell>
          <cell r="AT962">
            <v>70</v>
          </cell>
          <cell r="AW962">
            <v>0</v>
          </cell>
          <cell r="AX962">
            <v>0</v>
          </cell>
          <cell r="AY962">
            <v>0</v>
          </cell>
          <cell r="BH962">
            <v>510</v>
          </cell>
          <cell r="BI962">
            <v>796.79</v>
          </cell>
          <cell r="BL962">
            <v>98.78</v>
          </cell>
          <cell r="BM962" t="str">
            <v>LC. Nº 712/93, ALTERADA P/LC Nº 975/05</v>
          </cell>
          <cell r="BN962" t="str">
            <v>LC Nº 1080/2008</v>
          </cell>
        </row>
        <row r="963">
          <cell r="A963" t="str">
            <v>4211401080NE1G</v>
          </cell>
          <cell r="B963">
            <v>4211</v>
          </cell>
          <cell r="C963">
            <v>40</v>
          </cell>
          <cell r="D963">
            <v>1080</v>
          </cell>
          <cell r="E963" t="str">
            <v>MARINHEIRO</v>
          </cell>
          <cell r="F963" t="str">
            <v>NE</v>
          </cell>
          <cell r="I963" t="str">
            <v>3912</v>
          </cell>
          <cell r="K963" t="str">
            <v>AUXILIAR DE SERVIÇOS GERAIS</v>
          </cell>
          <cell r="L963">
            <v>1</v>
          </cell>
          <cell r="M963" t="str">
            <v>G</v>
          </cell>
          <cell r="N963">
            <v>595.07000000000005</v>
          </cell>
          <cell r="O963">
            <v>556.14</v>
          </cell>
          <cell r="P963">
            <v>595.07000000000005</v>
          </cell>
          <cell r="U963">
            <v>4.17</v>
          </cell>
          <cell r="V963">
            <v>417</v>
          </cell>
          <cell r="W963">
            <v>2.3005</v>
          </cell>
          <cell r="X963">
            <v>230.05</v>
          </cell>
          <cell r="Y963">
            <v>230.05</v>
          </cell>
          <cell r="Z963">
            <v>0</v>
          </cell>
          <cell r="AA963" t="str">
            <v>-</v>
          </cell>
          <cell r="AB963">
            <v>0</v>
          </cell>
          <cell r="AQ963">
            <v>230</v>
          </cell>
          <cell r="AR963">
            <v>398</v>
          </cell>
          <cell r="AS963">
            <v>0</v>
          </cell>
          <cell r="AW963">
            <v>0</v>
          </cell>
          <cell r="AX963">
            <v>0</v>
          </cell>
          <cell r="AY963">
            <v>0</v>
          </cell>
          <cell r="BI963">
            <v>825.12</v>
          </cell>
          <cell r="BN963" t="str">
            <v>LC Nº 1080/2008</v>
          </cell>
        </row>
        <row r="964">
          <cell r="A964" t="str">
            <v>4211401080NE1H</v>
          </cell>
          <cell r="B964">
            <v>4211</v>
          </cell>
          <cell r="C964">
            <v>40</v>
          </cell>
          <cell r="D964">
            <v>1080</v>
          </cell>
          <cell r="E964" t="str">
            <v>MARINHEIRO</v>
          </cell>
          <cell r="F964" t="str">
            <v>NE</v>
          </cell>
          <cell r="I964" t="str">
            <v>3912</v>
          </cell>
          <cell r="K964" t="str">
            <v>AUXILIAR DE SERVIÇOS GERAIS</v>
          </cell>
          <cell r="L964">
            <v>1</v>
          </cell>
          <cell r="M964" t="str">
            <v>H</v>
          </cell>
          <cell r="N964">
            <v>624.83000000000004</v>
          </cell>
          <cell r="O964">
            <v>583.95000000000005</v>
          </cell>
          <cell r="P964">
            <v>624.83000000000004</v>
          </cell>
          <cell r="U964">
            <v>4.17</v>
          </cell>
          <cell r="V964">
            <v>417</v>
          </cell>
          <cell r="W964">
            <v>2.3005</v>
          </cell>
          <cell r="X964">
            <v>230.05</v>
          </cell>
          <cell r="Y964">
            <v>230.05</v>
          </cell>
          <cell r="Z964">
            <v>0</v>
          </cell>
          <cell r="AA964" t="str">
            <v>-</v>
          </cell>
          <cell r="AB964">
            <v>0</v>
          </cell>
          <cell r="AQ964">
            <v>230</v>
          </cell>
          <cell r="AR964">
            <v>398</v>
          </cell>
          <cell r="AS964">
            <v>0</v>
          </cell>
          <cell r="AW964">
            <v>0</v>
          </cell>
          <cell r="AX964">
            <v>0</v>
          </cell>
          <cell r="AY964">
            <v>0</v>
          </cell>
          <cell r="BI964">
            <v>854.88</v>
          </cell>
          <cell r="BN964" t="str">
            <v>LC Nº 1080/2008</v>
          </cell>
        </row>
        <row r="965">
          <cell r="A965" t="str">
            <v>4211401080NE1I</v>
          </cell>
          <cell r="B965">
            <v>4211</v>
          </cell>
          <cell r="C965">
            <v>40</v>
          </cell>
          <cell r="D965">
            <v>1080</v>
          </cell>
          <cell r="E965" t="str">
            <v>MARINHEIRO</v>
          </cell>
          <cell r="F965" t="str">
            <v>NE</v>
          </cell>
          <cell r="I965" t="str">
            <v>3912</v>
          </cell>
          <cell r="K965" t="str">
            <v>AUXILIAR DE SERVIÇOS GERAIS</v>
          </cell>
          <cell r="L965">
            <v>1</v>
          </cell>
          <cell r="M965" t="str">
            <v>I</v>
          </cell>
          <cell r="N965">
            <v>656.06</v>
          </cell>
          <cell r="O965">
            <v>613.14</v>
          </cell>
          <cell r="P965">
            <v>656.06</v>
          </cell>
          <cell r="U965">
            <v>4.17</v>
          </cell>
          <cell r="V965">
            <v>417</v>
          </cell>
          <cell r="W965">
            <v>2.3005</v>
          </cell>
          <cell r="X965">
            <v>230.05</v>
          </cell>
          <cell r="Y965">
            <v>230.05</v>
          </cell>
          <cell r="Z965">
            <v>0</v>
          </cell>
          <cell r="AA965" t="str">
            <v>-</v>
          </cell>
          <cell r="AB965">
            <v>0</v>
          </cell>
          <cell r="AQ965">
            <v>230</v>
          </cell>
          <cell r="AR965">
            <v>398</v>
          </cell>
          <cell r="AS965">
            <v>0</v>
          </cell>
          <cell r="AW965">
            <v>0</v>
          </cell>
          <cell r="AX965">
            <v>0</v>
          </cell>
          <cell r="AY965">
            <v>0</v>
          </cell>
          <cell r="BI965">
            <v>886.11</v>
          </cell>
          <cell r="BN965" t="str">
            <v>LC Nº 1080/2008</v>
          </cell>
        </row>
        <row r="966">
          <cell r="A966" t="str">
            <v>4211401080NE1J</v>
          </cell>
          <cell r="B966">
            <v>4211</v>
          </cell>
          <cell r="C966">
            <v>40</v>
          </cell>
          <cell r="D966">
            <v>1080</v>
          </cell>
          <cell r="E966" t="str">
            <v>MARINHEIRO</v>
          </cell>
          <cell r="F966" t="str">
            <v>NE</v>
          </cell>
          <cell r="I966" t="str">
            <v>3912</v>
          </cell>
          <cell r="K966" t="str">
            <v>AUXILIAR DE SERVIÇOS GERAIS</v>
          </cell>
          <cell r="L966">
            <v>1</v>
          </cell>
          <cell r="M966" t="str">
            <v>J</v>
          </cell>
          <cell r="N966">
            <v>688.87</v>
          </cell>
          <cell r="O966">
            <v>643.79999999999995</v>
          </cell>
          <cell r="P966">
            <v>688.87</v>
          </cell>
          <cell r="U966">
            <v>4.17</v>
          </cell>
          <cell r="V966">
            <v>417</v>
          </cell>
          <cell r="W966">
            <v>2.3005</v>
          </cell>
          <cell r="X966">
            <v>230.05</v>
          </cell>
          <cell r="Y966">
            <v>230.05</v>
          </cell>
          <cell r="Z966">
            <v>0</v>
          </cell>
          <cell r="AA966" t="str">
            <v>-</v>
          </cell>
          <cell r="AB966">
            <v>0</v>
          </cell>
          <cell r="AQ966">
            <v>230</v>
          </cell>
          <cell r="AR966">
            <v>398</v>
          </cell>
          <cell r="AS966">
            <v>0</v>
          </cell>
          <cell r="AW966">
            <v>0</v>
          </cell>
          <cell r="AX966">
            <v>0</v>
          </cell>
          <cell r="AY966">
            <v>0</v>
          </cell>
          <cell r="BI966">
            <v>918.92</v>
          </cell>
          <cell r="BN966" t="str">
            <v>LC Nº 1080/2008</v>
          </cell>
        </row>
        <row r="967">
          <cell r="A967" t="str">
            <v>4212401080NE1A</v>
          </cell>
          <cell r="B967">
            <v>4212</v>
          </cell>
          <cell r="C967">
            <v>40</v>
          </cell>
          <cell r="D967">
            <v>1080</v>
          </cell>
          <cell r="E967" t="str">
            <v>AUXILIAR DE DESENVOLVIMENTO INFANTIL</v>
          </cell>
          <cell r="F967" t="str">
            <v>NE</v>
          </cell>
          <cell r="G967">
            <v>3</v>
          </cell>
          <cell r="H967" t="str">
            <v>A</v>
          </cell>
          <cell r="I967" t="str">
            <v>3912</v>
          </cell>
          <cell r="J967">
            <v>75.92</v>
          </cell>
          <cell r="K967" t="str">
            <v>AUXILIAR DE SERVIÇOS GERAIS</v>
          </cell>
          <cell r="L967">
            <v>1</v>
          </cell>
          <cell r="M967" t="str">
            <v>A</v>
          </cell>
          <cell r="N967">
            <v>444.05</v>
          </cell>
          <cell r="O967">
            <v>415</v>
          </cell>
          <cell r="P967">
            <v>444.05</v>
          </cell>
          <cell r="Q967">
            <v>0</v>
          </cell>
          <cell r="R967">
            <v>0</v>
          </cell>
          <cell r="S967">
            <v>0.05</v>
          </cell>
          <cell r="T967">
            <v>22.27</v>
          </cell>
          <cell r="U967">
            <v>4.17</v>
          </cell>
          <cell r="V967">
            <v>417</v>
          </cell>
          <cell r="W967">
            <v>2.3005</v>
          </cell>
          <cell r="X967">
            <v>230.05</v>
          </cell>
          <cell r="Y967">
            <v>230.05</v>
          </cell>
          <cell r="Z967">
            <v>0.31</v>
          </cell>
          <cell r="AA967">
            <v>241.07</v>
          </cell>
          <cell r="AB967">
            <v>0</v>
          </cell>
          <cell r="AQ967">
            <v>230</v>
          </cell>
          <cell r="AR967">
            <v>398</v>
          </cell>
          <cell r="AS967">
            <v>0</v>
          </cell>
          <cell r="AT967">
            <v>70</v>
          </cell>
          <cell r="AW967">
            <v>0</v>
          </cell>
          <cell r="AX967">
            <v>0</v>
          </cell>
          <cell r="AY967">
            <v>0</v>
          </cell>
          <cell r="BH967">
            <v>510</v>
          </cell>
          <cell r="BI967">
            <v>674.1</v>
          </cell>
          <cell r="BL967">
            <v>75.92</v>
          </cell>
          <cell r="BM967" t="str">
            <v>LC. Nº 712/93, ALTERADA P/LC Nº 975/05</v>
          </cell>
          <cell r="BN967" t="str">
            <v>LC Nº 1080/2008</v>
          </cell>
        </row>
        <row r="968">
          <cell r="A968" t="str">
            <v>4212401080NE1B</v>
          </cell>
          <cell r="B968">
            <v>4212</v>
          </cell>
          <cell r="C968">
            <v>40</v>
          </cell>
          <cell r="D968">
            <v>1080</v>
          </cell>
          <cell r="E968" t="str">
            <v>AUXILIAR DE DESENVOLVIMENTO INFANTIL</v>
          </cell>
          <cell r="F968" t="str">
            <v>NE</v>
          </cell>
          <cell r="G968">
            <v>3</v>
          </cell>
          <cell r="H968" t="str">
            <v>B</v>
          </cell>
          <cell r="I968" t="str">
            <v>3912</v>
          </cell>
          <cell r="J968">
            <v>82.37</v>
          </cell>
          <cell r="K968" t="str">
            <v>AUXILIAR DE SERVIÇOS GERAIS</v>
          </cell>
          <cell r="L968">
            <v>1</v>
          </cell>
          <cell r="M968" t="str">
            <v>B</v>
          </cell>
          <cell r="N968">
            <v>466.25</v>
          </cell>
          <cell r="O968">
            <v>435.75</v>
          </cell>
          <cell r="P968">
            <v>466.25</v>
          </cell>
          <cell r="Q968">
            <v>0</v>
          </cell>
          <cell r="R968">
            <v>0</v>
          </cell>
          <cell r="S968">
            <v>0.05</v>
          </cell>
          <cell r="T968">
            <v>22.27</v>
          </cell>
          <cell r="U968">
            <v>4.17</v>
          </cell>
          <cell r="V968">
            <v>417</v>
          </cell>
          <cell r="W968">
            <v>2.3005</v>
          </cell>
          <cell r="X968">
            <v>230.05</v>
          </cell>
          <cell r="Y968">
            <v>230.05</v>
          </cell>
          <cell r="Z968">
            <v>0.31</v>
          </cell>
          <cell r="AA968">
            <v>241.07</v>
          </cell>
          <cell r="AB968">
            <v>0</v>
          </cell>
          <cell r="AQ968">
            <v>230</v>
          </cell>
          <cell r="AR968">
            <v>398</v>
          </cell>
          <cell r="AS968">
            <v>0</v>
          </cell>
          <cell r="AT968">
            <v>70</v>
          </cell>
          <cell r="AW968">
            <v>0</v>
          </cell>
          <cell r="AX968">
            <v>0</v>
          </cell>
          <cell r="AY968">
            <v>0</v>
          </cell>
          <cell r="BH968">
            <v>510</v>
          </cell>
          <cell r="BI968">
            <v>696.3</v>
          </cell>
          <cell r="BL968">
            <v>82.37</v>
          </cell>
          <cell r="BM968" t="str">
            <v>LC. Nº 712/93, ALTERADA P/LC Nº 975/05</v>
          </cell>
          <cell r="BN968" t="str">
            <v>LC Nº 1080/2008</v>
          </cell>
        </row>
        <row r="969">
          <cell r="A969" t="str">
            <v>4212401080NE1C</v>
          </cell>
          <cell r="B969">
            <v>4212</v>
          </cell>
          <cell r="C969">
            <v>40</v>
          </cell>
          <cell r="D969">
            <v>1080</v>
          </cell>
          <cell r="E969" t="str">
            <v>AUXILIAR DE DESENVOLVIMENTO INFANTIL</v>
          </cell>
          <cell r="F969" t="str">
            <v>NE</v>
          </cell>
          <cell r="G969">
            <v>3</v>
          </cell>
          <cell r="H969" t="str">
            <v>C</v>
          </cell>
          <cell r="I969" t="str">
            <v>3912</v>
          </cell>
          <cell r="J969">
            <v>89.37</v>
          </cell>
          <cell r="K969" t="str">
            <v>AUXILIAR DE SERVIÇOS GERAIS</v>
          </cell>
          <cell r="L969">
            <v>1</v>
          </cell>
          <cell r="M969" t="str">
            <v>C</v>
          </cell>
          <cell r="N969">
            <v>489.57</v>
          </cell>
          <cell r="O969">
            <v>457.54</v>
          </cell>
          <cell r="P969">
            <v>489.57</v>
          </cell>
          <cell r="Q969">
            <v>0</v>
          </cell>
          <cell r="R969">
            <v>0</v>
          </cell>
          <cell r="S969">
            <v>0.05</v>
          </cell>
          <cell r="T969">
            <v>22.27</v>
          </cell>
          <cell r="U969">
            <v>4.17</v>
          </cell>
          <cell r="V969">
            <v>417</v>
          </cell>
          <cell r="W969">
            <v>2.3005</v>
          </cell>
          <cell r="X969">
            <v>230.05</v>
          </cell>
          <cell r="Y969">
            <v>230.05</v>
          </cell>
          <cell r="Z969">
            <v>0.31</v>
          </cell>
          <cell r="AA969">
            <v>241.07</v>
          </cell>
          <cell r="AB969">
            <v>0</v>
          </cell>
          <cell r="AQ969">
            <v>230</v>
          </cell>
          <cell r="AR969">
            <v>398</v>
          </cell>
          <cell r="AS969">
            <v>0</v>
          </cell>
          <cell r="AT969">
            <v>70</v>
          </cell>
          <cell r="AW969">
            <v>0</v>
          </cell>
          <cell r="AX969">
            <v>0</v>
          </cell>
          <cell r="AY969">
            <v>0</v>
          </cell>
          <cell r="BH969">
            <v>510</v>
          </cell>
          <cell r="BI969">
            <v>719.62</v>
          </cell>
          <cell r="BL969">
            <v>89.37</v>
          </cell>
          <cell r="BM969" t="str">
            <v>LC. Nº 712/93, ALTERADA P/LC Nº 975/05</v>
          </cell>
          <cell r="BN969" t="str">
            <v>LC Nº 1080/2008</v>
          </cell>
        </row>
        <row r="970">
          <cell r="A970" t="str">
            <v>4212401080NE1D</v>
          </cell>
          <cell r="B970">
            <v>4212</v>
          </cell>
          <cell r="C970">
            <v>40</v>
          </cell>
          <cell r="D970">
            <v>1080</v>
          </cell>
          <cell r="E970" t="str">
            <v>AUXILIAR DE DESENVOLVIMENTO INFANTIL</v>
          </cell>
          <cell r="F970" t="str">
            <v>NE</v>
          </cell>
          <cell r="G970">
            <v>3</v>
          </cell>
          <cell r="H970" t="str">
            <v>D</v>
          </cell>
          <cell r="I970" t="str">
            <v>3912</v>
          </cell>
          <cell r="J970">
            <v>96.97</v>
          </cell>
          <cell r="K970" t="str">
            <v>AUXILIAR DE SERVIÇOS GERAIS</v>
          </cell>
          <cell r="L970">
            <v>1</v>
          </cell>
          <cell r="M970" t="str">
            <v>D</v>
          </cell>
          <cell r="N970">
            <v>514.04</v>
          </cell>
          <cell r="O970">
            <v>480.41</v>
          </cell>
          <cell r="P970">
            <v>514.04</v>
          </cell>
          <cell r="Q970">
            <v>0</v>
          </cell>
          <cell r="R970">
            <v>0</v>
          </cell>
          <cell r="S970">
            <v>0.05</v>
          </cell>
          <cell r="T970">
            <v>22.27</v>
          </cell>
          <cell r="U970">
            <v>4.17</v>
          </cell>
          <cell r="V970">
            <v>417</v>
          </cell>
          <cell r="W970">
            <v>2.3005</v>
          </cell>
          <cell r="X970">
            <v>230.05</v>
          </cell>
          <cell r="Y970">
            <v>230.05</v>
          </cell>
          <cell r="Z970">
            <v>0.31</v>
          </cell>
          <cell r="AA970">
            <v>241.07</v>
          </cell>
          <cell r="AB970">
            <v>0</v>
          </cell>
          <cell r="AQ970">
            <v>230</v>
          </cell>
          <cell r="AR970">
            <v>398</v>
          </cell>
          <cell r="AS970">
            <v>0</v>
          </cell>
          <cell r="AT970">
            <v>70</v>
          </cell>
          <cell r="AW970">
            <v>0</v>
          </cell>
          <cell r="AX970">
            <v>0</v>
          </cell>
          <cell r="AY970">
            <v>0</v>
          </cell>
          <cell r="BH970">
            <v>510</v>
          </cell>
          <cell r="BI970">
            <v>744.09</v>
          </cell>
          <cell r="BL970">
            <v>96.98</v>
          </cell>
          <cell r="BM970" t="str">
            <v>LC. Nº 712/93, ALTERADA P/LC Nº 975/05</v>
          </cell>
          <cell r="BN970" t="str">
            <v>LC Nº 1080/2008</v>
          </cell>
        </row>
        <row r="971">
          <cell r="A971" t="str">
            <v>4212401080NE1E</v>
          </cell>
          <cell r="B971">
            <v>4212</v>
          </cell>
          <cell r="C971">
            <v>40</v>
          </cell>
          <cell r="D971">
            <v>1080</v>
          </cell>
          <cell r="E971" t="str">
            <v>AUXILIAR DE DESENVOLVIMENTO INFANTIL</v>
          </cell>
          <cell r="F971" t="str">
            <v>NE</v>
          </cell>
          <cell r="G971">
            <v>3</v>
          </cell>
          <cell r="H971" t="str">
            <v>E</v>
          </cell>
          <cell r="I971" t="str">
            <v>3912</v>
          </cell>
          <cell r="J971">
            <v>105.21</v>
          </cell>
          <cell r="K971" t="str">
            <v>AUXILIAR DE SERVIÇOS GERAIS</v>
          </cell>
          <cell r="L971">
            <v>1</v>
          </cell>
          <cell r="M971" t="str">
            <v>E</v>
          </cell>
          <cell r="N971">
            <v>539.75</v>
          </cell>
          <cell r="O971">
            <v>504.44</v>
          </cell>
          <cell r="P971">
            <v>539.75</v>
          </cell>
          <cell r="Q971">
            <v>0</v>
          </cell>
          <cell r="R971">
            <v>0</v>
          </cell>
          <cell r="S971">
            <v>0.05</v>
          </cell>
          <cell r="T971">
            <v>22.27</v>
          </cell>
          <cell r="U971">
            <v>4.17</v>
          </cell>
          <cell r="V971">
            <v>417</v>
          </cell>
          <cell r="W971">
            <v>2.3005</v>
          </cell>
          <cell r="X971">
            <v>230.05</v>
          </cell>
          <cell r="Y971">
            <v>230.05</v>
          </cell>
          <cell r="Z971">
            <v>0.31</v>
          </cell>
          <cell r="AA971">
            <v>241.07</v>
          </cell>
          <cell r="AB971">
            <v>0</v>
          </cell>
          <cell r="AQ971">
            <v>230</v>
          </cell>
          <cell r="AR971">
            <v>398</v>
          </cell>
          <cell r="AS971">
            <v>0</v>
          </cell>
          <cell r="AT971">
            <v>70</v>
          </cell>
          <cell r="AW971">
            <v>0</v>
          </cell>
          <cell r="AX971">
            <v>0</v>
          </cell>
          <cell r="AY971">
            <v>0</v>
          </cell>
          <cell r="BH971">
            <v>510</v>
          </cell>
          <cell r="BI971">
            <v>769.8</v>
          </cell>
          <cell r="BL971">
            <v>105.21</v>
          </cell>
          <cell r="BM971" t="str">
            <v>LC. Nº 712/93, ALTERADA P/LC Nº 975/05</v>
          </cell>
          <cell r="BN971" t="str">
            <v>LC Nº 1080/2008</v>
          </cell>
        </row>
        <row r="972">
          <cell r="A972" t="str">
            <v>4212401080NE1F</v>
          </cell>
          <cell r="B972">
            <v>4212</v>
          </cell>
          <cell r="C972">
            <v>40</v>
          </cell>
          <cell r="D972">
            <v>1080</v>
          </cell>
          <cell r="E972" t="str">
            <v>AUXILIAR DE DESENVOLVIMENTO INFANTIL</v>
          </cell>
          <cell r="F972" t="str">
            <v>NE</v>
          </cell>
          <cell r="G972">
            <v>3</v>
          </cell>
          <cell r="H972" t="str">
            <v>F</v>
          </cell>
          <cell r="I972" t="str">
            <v>3912</v>
          </cell>
          <cell r="J972">
            <v>114.16</v>
          </cell>
          <cell r="K972" t="str">
            <v>AUXILIAR DE SERVIÇOS GERAIS</v>
          </cell>
          <cell r="L972">
            <v>1</v>
          </cell>
          <cell r="M972" t="str">
            <v>F</v>
          </cell>
          <cell r="N972">
            <v>566.74</v>
          </cell>
          <cell r="O972">
            <v>529.66</v>
          </cell>
          <cell r="P972">
            <v>566.74</v>
          </cell>
          <cell r="Q972">
            <v>0</v>
          </cell>
          <cell r="R972">
            <v>0</v>
          </cell>
          <cell r="S972">
            <v>0.05</v>
          </cell>
          <cell r="T972">
            <v>22.27</v>
          </cell>
          <cell r="U972">
            <v>4.17</v>
          </cell>
          <cell r="V972">
            <v>417</v>
          </cell>
          <cell r="W972">
            <v>2.3005</v>
          </cell>
          <cell r="X972">
            <v>230.05</v>
          </cell>
          <cell r="Y972">
            <v>230.05</v>
          </cell>
          <cell r="Z972">
            <v>0.31</v>
          </cell>
          <cell r="AA972">
            <v>241.07</v>
          </cell>
          <cell r="AB972">
            <v>0</v>
          </cell>
          <cell r="AQ972">
            <v>230</v>
          </cell>
          <cell r="AR972">
            <v>398</v>
          </cell>
          <cell r="AS972">
            <v>0</v>
          </cell>
          <cell r="AT972">
            <v>70</v>
          </cell>
          <cell r="AW972">
            <v>0</v>
          </cell>
          <cell r="AX972">
            <v>0</v>
          </cell>
          <cell r="AY972">
            <v>0</v>
          </cell>
          <cell r="BH972">
            <v>510</v>
          </cell>
          <cell r="BI972">
            <v>796.79</v>
          </cell>
          <cell r="BL972">
            <v>114.16</v>
          </cell>
          <cell r="BM972" t="str">
            <v>LC. Nº 712/93, ALTERADA P/LC Nº 975/05</v>
          </cell>
          <cell r="BN972" t="str">
            <v>LC Nº 1080/2008</v>
          </cell>
        </row>
        <row r="973">
          <cell r="A973" t="str">
            <v>4212401080NE1G</v>
          </cell>
          <cell r="B973">
            <v>4212</v>
          </cell>
          <cell r="C973">
            <v>40</v>
          </cell>
          <cell r="D973">
            <v>1080</v>
          </cell>
          <cell r="E973" t="str">
            <v>AUXILIAR DE DESENVOLVIMENTO INFANTIL</v>
          </cell>
          <cell r="F973" t="str">
            <v>NE</v>
          </cell>
          <cell r="I973" t="str">
            <v>3912</v>
          </cell>
          <cell r="K973" t="str">
            <v>AUXILIAR DE SERVIÇOS GERAIS</v>
          </cell>
          <cell r="L973">
            <v>1</v>
          </cell>
          <cell r="M973" t="str">
            <v>G</v>
          </cell>
          <cell r="N973">
            <v>595.07000000000005</v>
          </cell>
          <cell r="O973">
            <v>556.14</v>
          </cell>
          <cell r="P973">
            <v>595.07000000000005</v>
          </cell>
          <cell r="U973">
            <v>4.17</v>
          </cell>
          <cell r="V973">
            <v>417</v>
          </cell>
          <cell r="W973">
            <v>2.3005</v>
          </cell>
          <cell r="X973">
            <v>230.05</v>
          </cell>
          <cell r="Y973">
            <v>230.05</v>
          </cell>
          <cell r="Z973">
            <v>0</v>
          </cell>
          <cell r="AA973" t="str">
            <v>-</v>
          </cell>
          <cell r="AB973">
            <v>0</v>
          </cell>
          <cell r="AQ973">
            <v>230</v>
          </cell>
          <cell r="AR973">
            <v>398</v>
          </cell>
          <cell r="AS973">
            <v>0</v>
          </cell>
          <cell r="AW973">
            <v>0</v>
          </cell>
          <cell r="AX973">
            <v>0</v>
          </cell>
          <cell r="AY973">
            <v>0</v>
          </cell>
          <cell r="BI973">
            <v>825.12</v>
          </cell>
          <cell r="BN973" t="str">
            <v>LC Nº 1080/2008</v>
          </cell>
        </row>
        <row r="974">
          <cell r="A974" t="str">
            <v>4212401080NE1H</v>
          </cell>
          <cell r="B974">
            <v>4212</v>
          </cell>
          <cell r="C974">
            <v>40</v>
          </cell>
          <cell r="D974">
            <v>1080</v>
          </cell>
          <cell r="E974" t="str">
            <v>AUXILIAR DE DESENVOLVIMENTO INFANTIL</v>
          </cell>
          <cell r="F974" t="str">
            <v>NE</v>
          </cell>
          <cell r="I974" t="str">
            <v>3912</v>
          </cell>
          <cell r="K974" t="str">
            <v>AUXILIAR DE SERVIÇOS GERAIS</v>
          </cell>
          <cell r="L974">
            <v>1</v>
          </cell>
          <cell r="M974" t="str">
            <v>H</v>
          </cell>
          <cell r="N974">
            <v>624.83000000000004</v>
          </cell>
          <cell r="O974">
            <v>583.95000000000005</v>
          </cell>
          <cell r="P974">
            <v>624.83000000000004</v>
          </cell>
          <cell r="U974">
            <v>4.17</v>
          </cell>
          <cell r="V974">
            <v>417</v>
          </cell>
          <cell r="W974">
            <v>2.3005</v>
          </cell>
          <cell r="X974">
            <v>230.05</v>
          </cell>
          <cell r="Y974">
            <v>230.05</v>
          </cell>
          <cell r="Z974">
            <v>0</v>
          </cell>
          <cell r="AA974" t="str">
            <v>-</v>
          </cell>
          <cell r="AB974">
            <v>0</v>
          </cell>
          <cell r="AQ974">
            <v>230</v>
          </cell>
          <cell r="AR974">
            <v>398</v>
          </cell>
          <cell r="AS974">
            <v>0</v>
          </cell>
          <cell r="AW974">
            <v>0</v>
          </cell>
          <cell r="AX974">
            <v>0</v>
          </cell>
          <cell r="AY974">
            <v>0</v>
          </cell>
          <cell r="BI974">
            <v>854.88</v>
          </cell>
          <cell r="BN974" t="str">
            <v>LC Nº 1080/2008</v>
          </cell>
        </row>
        <row r="975">
          <cell r="A975" t="str">
            <v>4212401080NE1I</v>
          </cell>
          <cell r="B975">
            <v>4212</v>
          </cell>
          <cell r="C975">
            <v>40</v>
          </cell>
          <cell r="D975">
            <v>1080</v>
          </cell>
          <cell r="E975" t="str">
            <v>AUXILIAR DE DESENVOLVIMENTO INFANTIL</v>
          </cell>
          <cell r="F975" t="str">
            <v>NE</v>
          </cell>
          <cell r="I975" t="str">
            <v>3912</v>
          </cell>
          <cell r="K975" t="str">
            <v>AUXILIAR DE SERVIÇOS GERAIS</v>
          </cell>
          <cell r="L975">
            <v>1</v>
          </cell>
          <cell r="M975" t="str">
            <v>I</v>
          </cell>
          <cell r="N975">
            <v>656.06</v>
          </cell>
          <cell r="O975">
            <v>613.14</v>
          </cell>
          <cell r="P975">
            <v>656.06</v>
          </cell>
          <cell r="U975">
            <v>4.17</v>
          </cell>
          <cell r="V975">
            <v>417</v>
          </cell>
          <cell r="W975">
            <v>2.3005</v>
          </cell>
          <cell r="X975">
            <v>230.05</v>
          </cell>
          <cell r="Y975">
            <v>230.05</v>
          </cell>
          <cell r="Z975">
            <v>0</v>
          </cell>
          <cell r="AA975" t="str">
            <v>-</v>
          </cell>
          <cell r="AB975">
            <v>0</v>
          </cell>
          <cell r="AQ975">
            <v>230</v>
          </cell>
          <cell r="AR975">
            <v>398</v>
          </cell>
          <cell r="AS975">
            <v>0</v>
          </cell>
          <cell r="AW975">
            <v>0</v>
          </cell>
          <cell r="AX975">
            <v>0</v>
          </cell>
          <cell r="AY975">
            <v>0</v>
          </cell>
          <cell r="BI975">
            <v>886.11</v>
          </cell>
          <cell r="BN975" t="str">
            <v>LC Nº 1080/2008</v>
          </cell>
        </row>
        <row r="976">
          <cell r="A976" t="str">
            <v>4212401080NE1J</v>
          </cell>
          <cell r="B976">
            <v>4212</v>
          </cell>
          <cell r="C976">
            <v>40</v>
          </cell>
          <cell r="D976">
            <v>1080</v>
          </cell>
          <cell r="E976" t="str">
            <v>AUXILIAR DE DESENVOLVIMENTO INFANTIL</v>
          </cell>
          <cell r="F976" t="str">
            <v>NE</v>
          </cell>
          <cell r="I976" t="str">
            <v>3912</v>
          </cell>
          <cell r="K976" t="str">
            <v>AUXILIAR DE SERVIÇOS GERAIS</v>
          </cell>
          <cell r="L976">
            <v>1</v>
          </cell>
          <cell r="M976" t="str">
            <v>J</v>
          </cell>
          <cell r="N976">
            <v>688.87</v>
          </cell>
          <cell r="O976">
            <v>643.79999999999995</v>
          </cell>
          <cell r="P976">
            <v>688.87</v>
          </cell>
          <cell r="U976">
            <v>4.17</v>
          </cell>
          <cell r="V976">
            <v>417</v>
          </cell>
          <cell r="W976">
            <v>2.3005</v>
          </cell>
          <cell r="X976">
            <v>230.05</v>
          </cell>
          <cell r="Y976">
            <v>230.05</v>
          </cell>
          <cell r="Z976">
            <v>0</v>
          </cell>
          <cell r="AA976" t="str">
            <v>-</v>
          </cell>
          <cell r="AB976">
            <v>0</v>
          </cell>
          <cell r="AQ976">
            <v>230</v>
          </cell>
          <cell r="AR976">
            <v>398</v>
          </cell>
          <cell r="AS976">
            <v>0</v>
          </cell>
          <cell r="AW976">
            <v>0</v>
          </cell>
          <cell r="AX976">
            <v>0</v>
          </cell>
          <cell r="AY976">
            <v>0</v>
          </cell>
          <cell r="BI976">
            <v>918.92</v>
          </cell>
          <cell r="BN976" t="str">
            <v>LC Nº 1080/2008</v>
          </cell>
        </row>
        <row r="977">
          <cell r="A977" t="str">
            <v>4213401080NE1A</v>
          </cell>
          <cell r="B977">
            <v>4213</v>
          </cell>
          <cell r="C977">
            <v>40</v>
          </cell>
          <cell r="D977">
            <v>1080</v>
          </cell>
          <cell r="E977" t="str">
            <v>MESTRE DE ARTESANATO</v>
          </cell>
          <cell r="F977" t="str">
            <v>NE</v>
          </cell>
          <cell r="G977">
            <v>3</v>
          </cell>
          <cell r="H977" t="str">
            <v>A</v>
          </cell>
          <cell r="I977" t="str">
            <v>3912</v>
          </cell>
          <cell r="J977">
            <v>75.92</v>
          </cell>
          <cell r="K977" t="str">
            <v>AUXILIAR DE SERVIÇOS GERAIS</v>
          </cell>
          <cell r="L977">
            <v>1</v>
          </cell>
          <cell r="M977" t="str">
            <v>A</v>
          </cell>
          <cell r="N977">
            <v>444.05</v>
          </cell>
          <cell r="O977">
            <v>415</v>
          </cell>
          <cell r="P977">
            <v>444.05</v>
          </cell>
          <cell r="Q977">
            <v>0</v>
          </cell>
          <cell r="R977">
            <v>0</v>
          </cell>
          <cell r="S977">
            <v>0.05</v>
          </cell>
          <cell r="T977">
            <v>22.27</v>
          </cell>
          <cell r="U977">
            <v>4.17</v>
          </cell>
          <cell r="V977">
            <v>417</v>
          </cell>
          <cell r="W977">
            <v>2.3005</v>
          </cell>
          <cell r="X977">
            <v>230.05</v>
          </cell>
          <cell r="Y977">
            <v>230.05</v>
          </cell>
          <cell r="Z977">
            <v>0.31</v>
          </cell>
          <cell r="AA977">
            <v>241.07</v>
          </cell>
          <cell r="AB977">
            <v>0</v>
          </cell>
          <cell r="AQ977">
            <v>230</v>
          </cell>
          <cell r="AR977">
            <v>398</v>
          </cell>
          <cell r="AS977">
            <v>0</v>
          </cell>
          <cell r="AT977">
            <v>70</v>
          </cell>
          <cell r="AW977">
            <v>0</v>
          </cell>
          <cell r="AX977">
            <v>0</v>
          </cell>
          <cell r="AY977">
            <v>0</v>
          </cell>
          <cell r="BH977">
            <v>510</v>
          </cell>
          <cell r="BI977">
            <v>674.1</v>
          </cell>
          <cell r="BL977">
            <v>75.92</v>
          </cell>
          <cell r="BM977" t="str">
            <v>LC. Nº 712/93, ALTERADA P/LC Nº 975/05</v>
          </cell>
          <cell r="BN977" t="str">
            <v>LC Nº 1080/2008</v>
          </cell>
        </row>
        <row r="978">
          <cell r="A978" t="str">
            <v>4213401080NE1B</v>
          </cell>
          <cell r="B978">
            <v>4213</v>
          </cell>
          <cell r="C978">
            <v>40</v>
          </cell>
          <cell r="D978">
            <v>1080</v>
          </cell>
          <cell r="E978" t="str">
            <v>MESTRE DE ARTESANATO</v>
          </cell>
          <cell r="F978" t="str">
            <v>NE</v>
          </cell>
          <cell r="G978">
            <v>3</v>
          </cell>
          <cell r="H978" t="str">
            <v>B</v>
          </cell>
          <cell r="I978" t="str">
            <v>3912</v>
          </cell>
          <cell r="J978">
            <v>82.37</v>
          </cell>
          <cell r="K978" t="str">
            <v>AUXILIAR DE SERVIÇOS GERAIS</v>
          </cell>
          <cell r="L978">
            <v>1</v>
          </cell>
          <cell r="M978" t="str">
            <v>B</v>
          </cell>
          <cell r="N978">
            <v>466.25</v>
          </cell>
          <cell r="O978">
            <v>435.75</v>
          </cell>
          <cell r="P978">
            <v>466.25</v>
          </cell>
          <cell r="Q978">
            <v>0</v>
          </cell>
          <cell r="R978">
            <v>0</v>
          </cell>
          <cell r="S978">
            <v>0.05</v>
          </cell>
          <cell r="T978">
            <v>22.27</v>
          </cell>
          <cell r="U978">
            <v>4.17</v>
          </cell>
          <cell r="V978">
            <v>417</v>
          </cell>
          <cell r="W978">
            <v>2.3005</v>
          </cell>
          <cell r="X978">
            <v>230.05</v>
          </cell>
          <cell r="Y978">
            <v>230.05</v>
          </cell>
          <cell r="Z978">
            <v>0.31</v>
          </cell>
          <cell r="AA978">
            <v>241.07</v>
          </cell>
          <cell r="AB978">
            <v>0</v>
          </cell>
          <cell r="AQ978">
            <v>230</v>
          </cell>
          <cell r="AR978">
            <v>398</v>
          </cell>
          <cell r="AS978">
            <v>0</v>
          </cell>
          <cell r="AT978">
            <v>70</v>
          </cell>
          <cell r="AW978">
            <v>0</v>
          </cell>
          <cell r="AX978">
            <v>0</v>
          </cell>
          <cell r="AY978">
            <v>0</v>
          </cell>
          <cell r="BH978">
            <v>510</v>
          </cell>
          <cell r="BI978">
            <v>696.3</v>
          </cell>
          <cell r="BL978">
            <v>82.37</v>
          </cell>
          <cell r="BM978" t="str">
            <v>LC. Nº 712/93, ALTERADA P/LC Nº 975/05</v>
          </cell>
          <cell r="BN978" t="str">
            <v>LC Nº 1080/2008</v>
          </cell>
        </row>
        <row r="979">
          <cell r="A979" t="str">
            <v>4213401080NE1C</v>
          </cell>
          <cell r="B979">
            <v>4213</v>
          </cell>
          <cell r="C979">
            <v>40</v>
          </cell>
          <cell r="D979">
            <v>1080</v>
          </cell>
          <cell r="E979" t="str">
            <v>MESTRE DE ARTESANATO</v>
          </cell>
          <cell r="F979" t="str">
            <v>NE</v>
          </cell>
          <cell r="G979">
            <v>3</v>
          </cell>
          <cell r="H979" t="str">
            <v>C</v>
          </cell>
          <cell r="I979" t="str">
            <v>3912</v>
          </cell>
          <cell r="J979">
            <v>89.37</v>
          </cell>
          <cell r="K979" t="str">
            <v>AUXILIAR DE SERVIÇOS GERAIS</v>
          </cell>
          <cell r="L979">
            <v>1</v>
          </cell>
          <cell r="M979" t="str">
            <v>C</v>
          </cell>
          <cell r="N979">
            <v>489.57</v>
          </cell>
          <cell r="O979">
            <v>457.54</v>
          </cell>
          <cell r="P979">
            <v>489.57</v>
          </cell>
          <cell r="Q979">
            <v>0</v>
          </cell>
          <cell r="R979">
            <v>0</v>
          </cell>
          <cell r="S979">
            <v>0.05</v>
          </cell>
          <cell r="T979">
            <v>22.27</v>
          </cell>
          <cell r="U979">
            <v>4.17</v>
          </cell>
          <cell r="V979">
            <v>417</v>
          </cell>
          <cell r="W979">
            <v>2.3005</v>
          </cell>
          <cell r="X979">
            <v>230.05</v>
          </cell>
          <cell r="Y979">
            <v>230.05</v>
          </cell>
          <cell r="Z979">
            <v>0.31</v>
          </cell>
          <cell r="AA979">
            <v>241.07</v>
          </cell>
          <cell r="AB979">
            <v>0</v>
          </cell>
          <cell r="AQ979">
            <v>230</v>
          </cell>
          <cell r="AR979">
            <v>398</v>
          </cell>
          <cell r="AS979">
            <v>0</v>
          </cell>
          <cell r="AT979">
            <v>70</v>
          </cell>
          <cell r="AW979">
            <v>0</v>
          </cell>
          <cell r="AX979">
            <v>0</v>
          </cell>
          <cell r="AY979">
            <v>0</v>
          </cell>
          <cell r="BH979">
            <v>510</v>
          </cell>
          <cell r="BI979">
            <v>719.62</v>
          </cell>
          <cell r="BL979">
            <v>89.37</v>
          </cell>
          <cell r="BM979" t="str">
            <v>LC. Nº 712/93, ALTERADA P/LC Nº 975/05</v>
          </cell>
          <cell r="BN979" t="str">
            <v>LC Nº 1080/2008</v>
          </cell>
        </row>
        <row r="980">
          <cell r="A980" t="str">
            <v>4213401080NE1D</v>
          </cell>
          <cell r="B980">
            <v>4213</v>
          </cell>
          <cell r="C980">
            <v>40</v>
          </cell>
          <cell r="D980">
            <v>1080</v>
          </cell>
          <cell r="E980" t="str">
            <v>MESTRE DE ARTESANATO</v>
          </cell>
          <cell r="F980" t="str">
            <v>NE</v>
          </cell>
          <cell r="G980">
            <v>3</v>
          </cell>
          <cell r="H980" t="str">
            <v>D</v>
          </cell>
          <cell r="I980" t="str">
            <v>3912</v>
          </cell>
          <cell r="J980">
            <v>96.97</v>
          </cell>
          <cell r="K980" t="str">
            <v>AUXILIAR DE SERVIÇOS GERAIS</v>
          </cell>
          <cell r="L980">
            <v>1</v>
          </cell>
          <cell r="M980" t="str">
            <v>D</v>
          </cell>
          <cell r="N980">
            <v>514.04</v>
          </cell>
          <cell r="O980">
            <v>480.41</v>
          </cell>
          <cell r="P980">
            <v>514.04</v>
          </cell>
          <cell r="Q980">
            <v>0</v>
          </cell>
          <cell r="R980">
            <v>0</v>
          </cell>
          <cell r="S980">
            <v>0.05</v>
          </cell>
          <cell r="T980">
            <v>22.27</v>
          </cell>
          <cell r="U980">
            <v>4.17</v>
          </cell>
          <cell r="V980">
            <v>417</v>
          </cell>
          <cell r="W980">
            <v>2.3005</v>
          </cell>
          <cell r="X980">
            <v>230.05</v>
          </cell>
          <cell r="Y980">
            <v>230.05</v>
          </cell>
          <cell r="Z980">
            <v>0.31</v>
          </cell>
          <cell r="AA980">
            <v>241.07</v>
          </cell>
          <cell r="AB980">
            <v>0</v>
          </cell>
          <cell r="AQ980">
            <v>230</v>
          </cell>
          <cell r="AR980">
            <v>398</v>
          </cell>
          <cell r="AS980">
            <v>0</v>
          </cell>
          <cell r="AT980">
            <v>70</v>
          </cell>
          <cell r="AW980">
            <v>0</v>
          </cell>
          <cell r="AX980">
            <v>0</v>
          </cell>
          <cell r="AY980">
            <v>0</v>
          </cell>
          <cell r="BH980">
            <v>510</v>
          </cell>
          <cell r="BI980">
            <v>744.09</v>
          </cell>
          <cell r="BL980">
            <v>96.98</v>
          </cell>
          <cell r="BM980" t="str">
            <v>LC. Nº 712/93, ALTERADA P/LC Nº 975/05</v>
          </cell>
          <cell r="BN980" t="str">
            <v>LC Nº 1080/2008</v>
          </cell>
        </row>
        <row r="981">
          <cell r="A981" t="str">
            <v>4213401080NE1E</v>
          </cell>
          <cell r="B981">
            <v>4213</v>
          </cell>
          <cell r="C981">
            <v>40</v>
          </cell>
          <cell r="D981">
            <v>1080</v>
          </cell>
          <cell r="E981" t="str">
            <v>MESTRE DE ARTESANATO</v>
          </cell>
          <cell r="F981" t="str">
            <v>NE</v>
          </cell>
          <cell r="G981">
            <v>3</v>
          </cell>
          <cell r="H981" t="str">
            <v>E</v>
          </cell>
          <cell r="I981" t="str">
            <v>3912</v>
          </cell>
          <cell r="J981">
            <v>105.21</v>
          </cell>
          <cell r="K981" t="str">
            <v>AUXILIAR DE SERVIÇOS GERAIS</v>
          </cell>
          <cell r="L981">
            <v>1</v>
          </cell>
          <cell r="M981" t="str">
            <v>E</v>
          </cell>
          <cell r="N981">
            <v>539.75</v>
          </cell>
          <cell r="O981">
            <v>504.44</v>
          </cell>
          <cell r="P981">
            <v>539.75</v>
          </cell>
          <cell r="Q981">
            <v>0</v>
          </cell>
          <cell r="R981">
            <v>0</v>
          </cell>
          <cell r="S981">
            <v>0.05</v>
          </cell>
          <cell r="T981">
            <v>22.27</v>
          </cell>
          <cell r="U981">
            <v>4.17</v>
          </cell>
          <cell r="V981">
            <v>417</v>
          </cell>
          <cell r="W981">
            <v>2.3005</v>
          </cell>
          <cell r="X981">
            <v>230.05</v>
          </cell>
          <cell r="Y981">
            <v>230.05</v>
          </cell>
          <cell r="Z981">
            <v>0.31</v>
          </cell>
          <cell r="AA981">
            <v>241.07</v>
          </cell>
          <cell r="AB981">
            <v>0</v>
          </cell>
          <cell r="AQ981">
            <v>230</v>
          </cell>
          <cell r="AR981">
            <v>398</v>
          </cell>
          <cell r="AS981">
            <v>0</v>
          </cell>
          <cell r="AT981">
            <v>70</v>
          </cell>
          <cell r="AW981">
            <v>0</v>
          </cell>
          <cell r="AX981">
            <v>0</v>
          </cell>
          <cell r="AY981">
            <v>0</v>
          </cell>
          <cell r="BH981">
            <v>510</v>
          </cell>
          <cell r="BI981">
            <v>769.8</v>
          </cell>
          <cell r="BL981">
            <v>105.21</v>
          </cell>
          <cell r="BM981" t="str">
            <v>LC. Nº 712/93, ALTERADA P/LC Nº 975/05</v>
          </cell>
          <cell r="BN981" t="str">
            <v>LC Nº 1080/2008</v>
          </cell>
        </row>
        <row r="982">
          <cell r="A982" t="str">
            <v>4213401080NE1F</v>
          </cell>
          <cell r="B982">
            <v>4213</v>
          </cell>
          <cell r="C982">
            <v>40</v>
          </cell>
          <cell r="D982">
            <v>1080</v>
          </cell>
          <cell r="E982" t="str">
            <v>MESTRE DE ARTESANATO</v>
          </cell>
          <cell r="F982" t="str">
            <v>NE</v>
          </cell>
          <cell r="G982">
            <v>3</v>
          </cell>
          <cell r="H982" t="str">
            <v>F</v>
          </cell>
          <cell r="I982" t="str">
            <v>3912</v>
          </cell>
          <cell r="J982">
            <v>114.16</v>
          </cell>
          <cell r="K982" t="str">
            <v>AUXILIAR DE SERVIÇOS GERAIS</v>
          </cell>
          <cell r="L982">
            <v>1</v>
          </cell>
          <cell r="M982" t="str">
            <v>F</v>
          </cell>
          <cell r="N982">
            <v>566.74</v>
          </cell>
          <cell r="O982">
            <v>529.66</v>
          </cell>
          <cell r="P982">
            <v>566.74</v>
          </cell>
          <cell r="Q982">
            <v>0</v>
          </cell>
          <cell r="R982">
            <v>0</v>
          </cell>
          <cell r="S982">
            <v>0.05</v>
          </cell>
          <cell r="T982">
            <v>22.27</v>
          </cell>
          <cell r="U982">
            <v>4.17</v>
          </cell>
          <cell r="V982">
            <v>417</v>
          </cell>
          <cell r="W982">
            <v>2.3005</v>
          </cell>
          <cell r="X982">
            <v>230.05</v>
          </cell>
          <cell r="Y982">
            <v>230.05</v>
          </cell>
          <cell r="Z982">
            <v>0.31</v>
          </cell>
          <cell r="AA982">
            <v>241.07</v>
          </cell>
          <cell r="AB982">
            <v>0</v>
          </cell>
          <cell r="AQ982">
            <v>230</v>
          </cell>
          <cell r="AR982">
            <v>398</v>
          </cell>
          <cell r="AS982">
            <v>0</v>
          </cell>
          <cell r="AT982">
            <v>70</v>
          </cell>
          <cell r="AW982">
            <v>0</v>
          </cell>
          <cell r="AX982">
            <v>0</v>
          </cell>
          <cell r="AY982">
            <v>0</v>
          </cell>
          <cell r="BH982">
            <v>510</v>
          </cell>
          <cell r="BI982">
            <v>796.79</v>
          </cell>
          <cell r="BL982">
            <v>114.16</v>
          </cell>
          <cell r="BM982" t="str">
            <v>LC. Nº 712/93, ALTERADA P/LC Nº 975/05</v>
          </cell>
          <cell r="BN982" t="str">
            <v>LC Nº 1080/2008</v>
          </cell>
        </row>
        <row r="983">
          <cell r="A983" t="str">
            <v>4213401080NE1G</v>
          </cell>
          <cell r="B983">
            <v>4213</v>
          </cell>
          <cell r="C983">
            <v>40</v>
          </cell>
          <cell r="D983">
            <v>1080</v>
          </cell>
          <cell r="E983" t="str">
            <v>MESTRE DE ARTESANATO</v>
          </cell>
          <cell r="F983" t="str">
            <v>NE</v>
          </cell>
          <cell r="I983" t="str">
            <v>3912</v>
          </cell>
          <cell r="K983" t="str">
            <v>AUXILIAR DE SERVIÇOS GERAIS</v>
          </cell>
          <cell r="L983">
            <v>1</v>
          </cell>
          <cell r="M983" t="str">
            <v>G</v>
          </cell>
          <cell r="N983">
            <v>595.07000000000005</v>
          </cell>
          <cell r="O983">
            <v>556.14</v>
          </cell>
          <cell r="P983">
            <v>595.07000000000005</v>
          </cell>
          <cell r="U983">
            <v>4.17</v>
          </cell>
          <cell r="V983">
            <v>417</v>
          </cell>
          <cell r="W983">
            <v>2.3005</v>
          </cell>
          <cell r="X983">
            <v>230.05</v>
          </cell>
          <cell r="Y983">
            <v>230.05</v>
          </cell>
          <cell r="Z983">
            <v>0</v>
          </cell>
          <cell r="AA983" t="str">
            <v>-</v>
          </cell>
          <cell r="AB983">
            <v>0</v>
          </cell>
          <cell r="AQ983">
            <v>230</v>
          </cell>
          <cell r="AR983">
            <v>398</v>
          </cell>
          <cell r="AS983">
            <v>0</v>
          </cell>
          <cell r="AW983">
            <v>0</v>
          </cell>
          <cell r="AX983">
            <v>0</v>
          </cell>
          <cell r="AY983">
            <v>0</v>
          </cell>
          <cell r="BI983">
            <v>825.12</v>
          </cell>
          <cell r="BN983" t="str">
            <v>LC Nº 1080/2008</v>
          </cell>
        </row>
        <row r="984">
          <cell r="A984" t="str">
            <v>4213401080NE1H</v>
          </cell>
          <cell r="B984">
            <v>4213</v>
          </cell>
          <cell r="C984">
            <v>40</v>
          </cell>
          <cell r="D984">
            <v>1080</v>
          </cell>
          <cell r="E984" t="str">
            <v>MESTRE DE ARTESANATO</v>
          </cell>
          <cell r="F984" t="str">
            <v>NE</v>
          </cell>
          <cell r="I984" t="str">
            <v>3912</v>
          </cell>
          <cell r="K984" t="str">
            <v>AUXILIAR DE SERVIÇOS GERAIS</v>
          </cell>
          <cell r="L984">
            <v>1</v>
          </cell>
          <cell r="M984" t="str">
            <v>H</v>
          </cell>
          <cell r="N984">
            <v>624.83000000000004</v>
          </cell>
          <cell r="O984">
            <v>583.95000000000005</v>
          </cell>
          <cell r="P984">
            <v>624.83000000000004</v>
          </cell>
          <cell r="U984">
            <v>4.17</v>
          </cell>
          <cell r="V984">
            <v>417</v>
          </cell>
          <cell r="W984">
            <v>2.3005</v>
          </cell>
          <cell r="X984">
            <v>230.05</v>
          </cell>
          <cell r="Y984">
            <v>230.05</v>
          </cell>
          <cell r="Z984">
            <v>0</v>
          </cell>
          <cell r="AA984" t="str">
            <v>-</v>
          </cell>
          <cell r="AB984">
            <v>0</v>
          </cell>
          <cell r="AQ984">
            <v>230</v>
          </cell>
          <cell r="AR984">
            <v>398</v>
          </cell>
          <cell r="AS984">
            <v>0</v>
          </cell>
          <cell r="AW984">
            <v>0</v>
          </cell>
          <cell r="AX984">
            <v>0</v>
          </cell>
          <cell r="AY984">
            <v>0</v>
          </cell>
          <cell r="BI984">
            <v>854.88</v>
          </cell>
          <cell r="BN984" t="str">
            <v>LC Nº 1080/2008</v>
          </cell>
        </row>
        <row r="985">
          <cell r="A985" t="str">
            <v>4213401080NE1I</v>
          </cell>
          <cell r="B985">
            <v>4213</v>
          </cell>
          <cell r="C985">
            <v>40</v>
          </cell>
          <cell r="D985">
            <v>1080</v>
          </cell>
          <cell r="E985" t="str">
            <v>MESTRE DE ARTESANATO</v>
          </cell>
          <cell r="F985" t="str">
            <v>NE</v>
          </cell>
          <cell r="I985" t="str">
            <v>3912</v>
          </cell>
          <cell r="K985" t="str">
            <v>AUXILIAR DE SERVIÇOS GERAIS</v>
          </cell>
          <cell r="L985">
            <v>1</v>
          </cell>
          <cell r="M985" t="str">
            <v>I</v>
          </cell>
          <cell r="N985">
            <v>656.06</v>
          </cell>
          <cell r="O985">
            <v>613.14</v>
          </cell>
          <cell r="P985">
            <v>656.06</v>
          </cell>
          <cell r="U985">
            <v>4.17</v>
          </cell>
          <cell r="V985">
            <v>417</v>
          </cell>
          <cell r="W985">
            <v>2.3005</v>
          </cell>
          <cell r="X985">
            <v>230.05</v>
          </cell>
          <cell r="Y985">
            <v>230.05</v>
          </cell>
          <cell r="Z985">
            <v>0</v>
          </cell>
          <cell r="AA985" t="str">
            <v>-</v>
          </cell>
          <cell r="AB985">
            <v>0</v>
          </cell>
          <cell r="AQ985">
            <v>230</v>
          </cell>
          <cell r="AR985">
            <v>398</v>
          </cell>
          <cell r="AS985">
            <v>0</v>
          </cell>
          <cell r="AW985">
            <v>0</v>
          </cell>
          <cell r="AX985">
            <v>0</v>
          </cell>
          <cell r="AY985">
            <v>0</v>
          </cell>
          <cell r="BI985">
            <v>886.11</v>
          </cell>
          <cell r="BN985" t="str">
            <v>LC Nº 1080/2008</v>
          </cell>
        </row>
        <row r="986">
          <cell r="A986" t="str">
            <v>4213401080NE1J</v>
          </cell>
          <cell r="B986">
            <v>4213</v>
          </cell>
          <cell r="C986">
            <v>40</v>
          </cell>
          <cell r="D986">
            <v>1080</v>
          </cell>
          <cell r="E986" t="str">
            <v>MESTRE DE ARTESANATO</v>
          </cell>
          <cell r="F986" t="str">
            <v>NE</v>
          </cell>
          <cell r="I986" t="str">
            <v>3912</v>
          </cell>
          <cell r="K986" t="str">
            <v>AUXILIAR DE SERVIÇOS GERAIS</v>
          </cell>
          <cell r="L986">
            <v>1</v>
          </cell>
          <cell r="M986" t="str">
            <v>J</v>
          </cell>
          <cell r="N986">
            <v>688.87</v>
          </cell>
          <cell r="O986">
            <v>643.79999999999995</v>
          </cell>
          <cell r="P986">
            <v>688.87</v>
          </cell>
          <cell r="U986">
            <v>4.17</v>
          </cell>
          <cell r="V986">
            <v>417</v>
          </cell>
          <cell r="W986">
            <v>2.3005</v>
          </cell>
          <cell r="X986">
            <v>230.05</v>
          </cell>
          <cell r="Y986">
            <v>230.05</v>
          </cell>
          <cell r="Z986">
            <v>0</v>
          </cell>
          <cell r="AA986" t="str">
            <v>-</v>
          </cell>
          <cell r="AB986">
            <v>0</v>
          </cell>
          <cell r="AQ986">
            <v>230</v>
          </cell>
          <cell r="AR986">
            <v>398</v>
          </cell>
          <cell r="AS986">
            <v>0</v>
          </cell>
          <cell r="AW986">
            <v>0</v>
          </cell>
          <cell r="AX986">
            <v>0</v>
          </cell>
          <cell r="AY986">
            <v>0</v>
          </cell>
          <cell r="BI986">
            <v>918.92</v>
          </cell>
          <cell r="BN986" t="str">
            <v>LC Nº 1080/2008</v>
          </cell>
        </row>
        <row r="987">
          <cell r="A987" t="str">
            <v>4214401080NE1A</v>
          </cell>
          <cell r="B987">
            <v>4214</v>
          </cell>
          <cell r="C987">
            <v>40</v>
          </cell>
          <cell r="D987">
            <v>1080</v>
          </cell>
          <cell r="E987" t="str">
            <v>MESTRE DE OBRAS</v>
          </cell>
          <cell r="F987" t="str">
            <v>NE</v>
          </cell>
          <cell r="G987">
            <v>3</v>
          </cell>
          <cell r="H987" t="str">
            <v>A</v>
          </cell>
          <cell r="I987" t="str">
            <v>3912</v>
          </cell>
          <cell r="J987">
            <v>75.92</v>
          </cell>
          <cell r="K987" t="str">
            <v>AUXILIAR DE SERVIÇOS GERAIS</v>
          </cell>
          <cell r="L987">
            <v>1</v>
          </cell>
          <cell r="M987" t="str">
            <v>A</v>
          </cell>
          <cell r="N987">
            <v>444.05</v>
          </cell>
          <cell r="O987">
            <v>415</v>
          </cell>
          <cell r="P987">
            <v>444.05</v>
          </cell>
          <cell r="Q987">
            <v>0</v>
          </cell>
          <cell r="R987">
            <v>0</v>
          </cell>
          <cell r="S987">
            <v>0.05</v>
          </cell>
          <cell r="T987">
            <v>22.27</v>
          </cell>
          <cell r="U987">
            <v>4.17</v>
          </cell>
          <cell r="V987">
            <v>417</v>
          </cell>
          <cell r="W987">
            <v>2.3005</v>
          </cell>
          <cell r="X987">
            <v>230.05</v>
          </cell>
          <cell r="Y987">
            <v>230.05</v>
          </cell>
          <cell r="Z987">
            <v>0.31</v>
          </cell>
          <cell r="AA987">
            <v>241.07</v>
          </cell>
          <cell r="AB987">
            <v>0</v>
          </cell>
          <cell r="AQ987">
            <v>230</v>
          </cell>
          <cell r="AR987">
            <v>398</v>
          </cell>
          <cell r="AS987">
            <v>0</v>
          </cell>
          <cell r="AT987">
            <v>70</v>
          </cell>
          <cell r="AW987">
            <v>0</v>
          </cell>
          <cell r="AX987">
            <v>0</v>
          </cell>
          <cell r="AY987">
            <v>0</v>
          </cell>
          <cell r="BH987">
            <v>510</v>
          </cell>
          <cell r="BI987">
            <v>674.1</v>
          </cell>
          <cell r="BL987">
            <v>75.92</v>
          </cell>
          <cell r="BM987" t="str">
            <v>LC. Nº 712/93, ALTERADA P/LC Nº 975/05</v>
          </cell>
          <cell r="BN987" t="str">
            <v>LC Nº 1080/2008</v>
          </cell>
        </row>
        <row r="988">
          <cell r="A988" t="str">
            <v>4214401080NE1B</v>
          </cell>
          <cell r="B988">
            <v>4214</v>
          </cell>
          <cell r="C988">
            <v>40</v>
          </cell>
          <cell r="D988">
            <v>1080</v>
          </cell>
          <cell r="E988" t="str">
            <v>MESTRE DE OBRAS</v>
          </cell>
          <cell r="F988" t="str">
            <v>NE</v>
          </cell>
          <cell r="G988">
            <v>3</v>
          </cell>
          <cell r="H988" t="str">
            <v>B</v>
          </cell>
          <cell r="I988" t="str">
            <v>3912</v>
          </cell>
          <cell r="J988">
            <v>82.37</v>
          </cell>
          <cell r="K988" t="str">
            <v>AUXILIAR DE SERVIÇOS GERAIS</v>
          </cell>
          <cell r="L988">
            <v>1</v>
          </cell>
          <cell r="M988" t="str">
            <v>B</v>
          </cell>
          <cell r="N988">
            <v>466.25</v>
          </cell>
          <cell r="O988">
            <v>435.75</v>
          </cell>
          <cell r="P988">
            <v>466.25</v>
          </cell>
          <cell r="Q988">
            <v>0</v>
          </cell>
          <cell r="R988">
            <v>0</v>
          </cell>
          <cell r="S988">
            <v>0.05</v>
          </cell>
          <cell r="T988">
            <v>22.27</v>
          </cell>
          <cell r="U988">
            <v>4.17</v>
          </cell>
          <cell r="V988">
            <v>417</v>
          </cell>
          <cell r="W988">
            <v>2.3005</v>
          </cell>
          <cell r="X988">
            <v>230.05</v>
          </cell>
          <cell r="Y988">
            <v>230.05</v>
          </cell>
          <cell r="Z988">
            <v>0.31</v>
          </cell>
          <cell r="AA988">
            <v>241.07</v>
          </cell>
          <cell r="AB988">
            <v>0</v>
          </cell>
          <cell r="AQ988">
            <v>230</v>
          </cell>
          <cell r="AR988">
            <v>398</v>
          </cell>
          <cell r="AS988">
            <v>0</v>
          </cell>
          <cell r="AT988">
            <v>70</v>
          </cell>
          <cell r="AW988">
            <v>0</v>
          </cell>
          <cell r="AX988">
            <v>0</v>
          </cell>
          <cell r="AY988">
            <v>0</v>
          </cell>
          <cell r="BH988">
            <v>510</v>
          </cell>
          <cell r="BI988">
            <v>696.3</v>
          </cell>
          <cell r="BL988">
            <v>82.37</v>
          </cell>
          <cell r="BM988" t="str">
            <v>LC. Nº 712/93, ALTERADA P/LC Nº 975/05</v>
          </cell>
          <cell r="BN988" t="str">
            <v>LC Nº 1080/2008</v>
          </cell>
        </row>
        <row r="989">
          <cell r="A989" t="str">
            <v>4214401080NE1C</v>
          </cell>
          <cell r="B989">
            <v>4214</v>
          </cell>
          <cell r="C989">
            <v>40</v>
          </cell>
          <cell r="D989">
            <v>1080</v>
          </cell>
          <cell r="E989" t="str">
            <v>MESTRE DE OBRAS</v>
          </cell>
          <cell r="F989" t="str">
            <v>NE</v>
          </cell>
          <cell r="G989">
            <v>3</v>
          </cell>
          <cell r="H989" t="str">
            <v>C</v>
          </cell>
          <cell r="I989" t="str">
            <v>3912</v>
          </cell>
          <cell r="J989">
            <v>89.37</v>
          </cell>
          <cell r="K989" t="str">
            <v>AUXILIAR DE SERVIÇOS GERAIS</v>
          </cell>
          <cell r="L989">
            <v>1</v>
          </cell>
          <cell r="M989" t="str">
            <v>C</v>
          </cell>
          <cell r="N989">
            <v>489.57</v>
          </cell>
          <cell r="O989">
            <v>457.54</v>
          </cell>
          <cell r="P989">
            <v>489.57</v>
          </cell>
          <cell r="Q989">
            <v>0</v>
          </cell>
          <cell r="R989">
            <v>0</v>
          </cell>
          <cell r="S989">
            <v>0.05</v>
          </cell>
          <cell r="T989">
            <v>22.27</v>
          </cell>
          <cell r="U989">
            <v>4.17</v>
          </cell>
          <cell r="V989">
            <v>417</v>
          </cell>
          <cell r="W989">
            <v>2.3005</v>
          </cell>
          <cell r="X989">
            <v>230.05</v>
          </cell>
          <cell r="Y989">
            <v>230.05</v>
          </cell>
          <cell r="Z989">
            <v>0.31</v>
          </cell>
          <cell r="AA989">
            <v>241.07</v>
          </cell>
          <cell r="AB989">
            <v>0</v>
          </cell>
          <cell r="AQ989">
            <v>230</v>
          </cell>
          <cell r="AR989">
            <v>398</v>
          </cell>
          <cell r="AS989">
            <v>0</v>
          </cell>
          <cell r="AT989">
            <v>70</v>
          </cell>
          <cell r="AW989">
            <v>0</v>
          </cell>
          <cell r="AX989">
            <v>0</v>
          </cell>
          <cell r="AY989">
            <v>0</v>
          </cell>
          <cell r="BH989">
            <v>510</v>
          </cell>
          <cell r="BI989">
            <v>719.62</v>
          </cell>
          <cell r="BL989">
            <v>89.37</v>
          </cell>
          <cell r="BM989" t="str">
            <v>LC. Nº 712/93, ALTERADA P/LC Nº 975/05</v>
          </cell>
          <cell r="BN989" t="str">
            <v>LC Nº 1080/2008</v>
          </cell>
        </row>
        <row r="990">
          <cell r="A990" t="str">
            <v>4214401080NE1D</v>
          </cell>
          <cell r="B990">
            <v>4214</v>
          </cell>
          <cell r="C990">
            <v>40</v>
          </cell>
          <cell r="D990">
            <v>1080</v>
          </cell>
          <cell r="E990" t="str">
            <v>MESTRE DE OBRAS</v>
          </cell>
          <cell r="F990" t="str">
            <v>NE</v>
          </cell>
          <cell r="G990">
            <v>3</v>
          </cell>
          <cell r="H990" t="str">
            <v>D</v>
          </cell>
          <cell r="I990" t="str">
            <v>3912</v>
          </cell>
          <cell r="J990">
            <v>96.97</v>
          </cell>
          <cell r="K990" t="str">
            <v>AUXILIAR DE SERVIÇOS GERAIS</v>
          </cell>
          <cell r="L990">
            <v>1</v>
          </cell>
          <cell r="M990" t="str">
            <v>D</v>
          </cell>
          <cell r="N990">
            <v>514.04</v>
          </cell>
          <cell r="O990">
            <v>480.41</v>
          </cell>
          <cell r="P990">
            <v>514.04</v>
          </cell>
          <cell r="Q990">
            <v>0</v>
          </cell>
          <cell r="R990">
            <v>0</v>
          </cell>
          <cell r="S990">
            <v>0.05</v>
          </cell>
          <cell r="T990">
            <v>22.27</v>
          </cell>
          <cell r="U990">
            <v>4.17</v>
          </cell>
          <cell r="V990">
            <v>417</v>
          </cell>
          <cell r="W990">
            <v>2.3005</v>
          </cell>
          <cell r="X990">
            <v>230.05</v>
          </cell>
          <cell r="Y990">
            <v>230.05</v>
          </cell>
          <cell r="Z990">
            <v>0.31</v>
          </cell>
          <cell r="AA990">
            <v>241.07</v>
          </cell>
          <cell r="AB990">
            <v>0</v>
          </cell>
          <cell r="AQ990">
            <v>230</v>
          </cell>
          <cell r="AR990">
            <v>398</v>
          </cell>
          <cell r="AS990">
            <v>0</v>
          </cell>
          <cell r="AT990">
            <v>70</v>
          </cell>
          <cell r="AW990">
            <v>0</v>
          </cell>
          <cell r="AX990">
            <v>0</v>
          </cell>
          <cell r="AY990">
            <v>0</v>
          </cell>
          <cell r="BH990">
            <v>510</v>
          </cell>
          <cell r="BI990">
            <v>744.09</v>
          </cell>
          <cell r="BL990">
            <v>96.98</v>
          </cell>
          <cell r="BM990" t="str">
            <v>LC. Nº 712/93, ALTERADA P/LC Nº 975/05</v>
          </cell>
          <cell r="BN990" t="str">
            <v>LC Nº 1080/2008</v>
          </cell>
        </row>
        <row r="991">
          <cell r="A991" t="str">
            <v>4214401080NE1E</v>
          </cell>
          <cell r="B991">
            <v>4214</v>
          </cell>
          <cell r="C991">
            <v>40</v>
          </cell>
          <cell r="D991">
            <v>1080</v>
          </cell>
          <cell r="E991" t="str">
            <v>MESTRE DE OBRAS</v>
          </cell>
          <cell r="F991" t="str">
            <v>NE</v>
          </cell>
          <cell r="G991">
            <v>3</v>
          </cell>
          <cell r="H991" t="str">
            <v>E</v>
          </cell>
          <cell r="I991" t="str">
            <v>3912</v>
          </cell>
          <cell r="J991">
            <v>105.21</v>
          </cell>
          <cell r="K991" t="str">
            <v>AUXILIAR DE SERVIÇOS GERAIS</v>
          </cell>
          <cell r="L991">
            <v>1</v>
          </cell>
          <cell r="M991" t="str">
            <v>E</v>
          </cell>
          <cell r="N991">
            <v>539.75</v>
          </cell>
          <cell r="O991">
            <v>504.44</v>
          </cell>
          <cell r="P991">
            <v>539.75</v>
          </cell>
          <cell r="Q991">
            <v>0</v>
          </cell>
          <cell r="R991">
            <v>0</v>
          </cell>
          <cell r="S991">
            <v>0.05</v>
          </cell>
          <cell r="T991">
            <v>22.27</v>
          </cell>
          <cell r="U991">
            <v>4.17</v>
          </cell>
          <cell r="V991">
            <v>417</v>
          </cell>
          <cell r="W991">
            <v>2.3005</v>
          </cell>
          <cell r="X991">
            <v>230.05</v>
          </cell>
          <cell r="Y991">
            <v>230.05</v>
          </cell>
          <cell r="Z991">
            <v>0.31</v>
          </cell>
          <cell r="AA991">
            <v>241.07</v>
          </cell>
          <cell r="AB991">
            <v>0</v>
          </cell>
          <cell r="AQ991">
            <v>230</v>
          </cell>
          <cell r="AR991">
            <v>398</v>
          </cell>
          <cell r="AS991">
            <v>0</v>
          </cell>
          <cell r="AT991">
            <v>70</v>
          </cell>
          <cell r="AW991">
            <v>0</v>
          </cell>
          <cell r="AX991">
            <v>0</v>
          </cell>
          <cell r="AY991">
            <v>0</v>
          </cell>
          <cell r="BH991">
            <v>510</v>
          </cell>
          <cell r="BI991">
            <v>769.8</v>
          </cell>
          <cell r="BL991">
            <v>105.21</v>
          </cell>
          <cell r="BM991" t="str">
            <v>LC. Nº 712/93, ALTERADA P/LC Nº 975/05</v>
          </cell>
          <cell r="BN991" t="str">
            <v>LC Nº 1080/2008</v>
          </cell>
        </row>
        <row r="992">
          <cell r="A992" t="str">
            <v>4214401080NE1F</v>
          </cell>
          <cell r="B992">
            <v>4214</v>
          </cell>
          <cell r="C992">
            <v>40</v>
          </cell>
          <cell r="D992">
            <v>1080</v>
          </cell>
          <cell r="E992" t="str">
            <v>MESTRE DE OBRAS</v>
          </cell>
          <cell r="F992" t="str">
            <v>NE</v>
          </cell>
          <cell r="G992">
            <v>3</v>
          </cell>
          <cell r="H992" t="str">
            <v>F</v>
          </cell>
          <cell r="I992" t="str">
            <v>3912</v>
          </cell>
          <cell r="J992">
            <v>114.16</v>
          </cell>
          <cell r="K992" t="str">
            <v>AUXILIAR DE SERVIÇOS GERAIS</v>
          </cell>
          <cell r="L992">
            <v>1</v>
          </cell>
          <cell r="M992" t="str">
            <v>F</v>
          </cell>
          <cell r="N992">
            <v>566.74</v>
          </cell>
          <cell r="O992">
            <v>529.66</v>
          </cell>
          <cell r="P992">
            <v>566.74</v>
          </cell>
          <cell r="Q992">
            <v>0</v>
          </cell>
          <cell r="R992">
            <v>0</v>
          </cell>
          <cell r="S992">
            <v>0.05</v>
          </cell>
          <cell r="T992">
            <v>22.27</v>
          </cell>
          <cell r="U992">
            <v>4.17</v>
          </cell>
          <cell r="V992">
            <v>417</v>
          </cell>
          <cell r="W992">
            <v>2.3005</v>
          </cell>
          <cell r="X992">
            <v>230.05</v>
          </cell>
          <cell r="Y992">
            <v>230.05</v>
          </cell>
          <cell r="Z992">
            <v>0.31</v>
          </cell>
          <cell r="AA992">
            <v>241.07</v>
          </cell>
          <cell r="AB992">
            <v>0</v>
          </cell>
          <cell r="AQ992">
            <v>230</v>
          </cell>
          <cell r="AR992">
            <v>398</v>
          </cell>
          <cell r="AS992">
            <v>0</v>
          </cell>
          <cell r="AT992">
            <v>70</v>
          </cell>
          <cell r="AW992">
            <v>0</v>
          </cell>
          <cell r="AX992">
            <v>0</v>
          </cell>
          <cell r="AY992">
            <v>0</v>
          </cell>
          <cell r="BH992">
            <v>510</v>
          </cell>
          <cell r="BI992">
            <v>796.79</v>
          </cell>
          <cell r="BL992">
            <v>114.16</v>
          </cell>
          <cell r="BM992" t="str">
            <v>LC. Nº 712/93, ALTERADA P/LC Nº 975/05</v>
          </cell>
          <cell r="BN992" t="str">
            <v>LC Nº 1080/2008</v>
          </cell>
        </row>
        <row r="993">
          <cell r="A993" t="str">
            <v>4214401080NE1G</v>
          </cell>
          <cell r="B993">
            <v>4214</v>
          </cell>
          <cell r="C993">
            <v>40</v>
          </cell>
          <cell r="D993">
            <v>1080</v>
          </cell>
          <cell r="E993" t="str">
            <v>MESTRE DE OBRAS</v>
          </cell>
          <cell r="F993" t="str">
            <v>NE</v>
          </cell>
          <cell r="I993" t="str">
            <v>3912</v>
          </cell>
          <cell r="K993" t="str">
            <v>AUXILIAR DE SERVIÇOS GERAIS</v>
          </cell>
          <cell r="L993">
            <v>1</v>
          </cell>
          <cell r="M993" t="str">
            <v>G</v>
          </cell>
          <cell r="N993">
            <v>595.07000000000005</v>
          </cell>
          <cell r="O993">
            <v>556.14</v>
          </cell>
          <cell r="P993">
            <v>595.07000000000005</v>
          </cell>
          <cell r="U993">
            <v>4.17</v>
          </cell>
          <cell r="V993">
            <v>417</v>
          </cell>
          <cell r="W993">
            <v>2.3005</v>
          </cell>
          <cell r="X993">
            <v>230.05</v>
          </cell>
          <cell r="Y993">
            <v>230.05</v>
          </cell>
          <cell r="Z993">
            <v>0</v>
          </cell>
          <cell r="AA993" t="str">
            <v>-</v>
          </cell>
          <cell r="AB993">
            <v>0</v>
          </cell>
          <cell r="AQ993">
            <v>230</v>
          </cell>
          <cell r="AR993">
            <v>398</v>
          </cell>
          <cell r="AS993">
            <v>0</v>
          </cell>
          <cell r="AW993">
            <v>0</v>
          </cell>
          <cell r="AX993">
            <v>0</v>
          </cell>
          <cell r="AY993">
            <v>0</v>
          </cell>
          <cell r="BI993">
            <v>825.12</v>
          </cell>
          <cell r="BN993" t="str">
            <v>LC Nº 1080/2008</v>
          </cell>
        </row>
        <row r="994">
          <cell r="A994" t="str">
            <v>4214401080NE1H</v>
          </cell>
          <cell r="B994">
            <v>4214</v>
          </cell>
          <cell r="C994">
            <v>40</v>
          </cell>
          <cell r="D994">
            <v>1080</v>
          </cell>
          <cell r="E994" t="str">
            <v>MESTRE DE OBRAS</v>
          </cell>
          <cell r="F994" t="str">
            <v>NE</v>
          </cell>
          <cell r="I994" t="str">
            <v>3912</v>
          </cell>
          <cell r="K994" t="str">
            <v>AUXILIAR DE SERVIÇOS GERAIS</v>
          </cell>
          <cell r="L994">
            <v>1</v>
          </cell>
          <cell r="M994" t="str">
            <v>H</v>
          </cell>
          <cell r="N994">
            <v>624.83000000000004</v>
          </cell>
          <cell r="O994">
            <v>583.95000000000005</v>
          </cell>
          <cell r="P994">
            <v>624.83000000000004</v>
          </cell>
          <cell r="U994">
            <v>4.17</v>
          </cell>
          <cell r="V994">
            <v>417</v>
          </cell>
          <cell r="W994">
            <v>2.3005</v>
          </cell>
          <cell r="X994">
            <v>230.05</v>
          </cell>
          <cell r="Y994">
            <v>230.05</v>
          </cell>
          <cell r="Z994">
            <v>0</v>
          </cell>
          <cell r="AA994" t="str">
            <v>-</v>
          </cell>
          <cell r="AB994">
            <v>0</v>
          </cell>
          <cell r="AQ994">
            <v>230</v>
          </cell>
          <cell r="AR994">
            <v>398</v>
          </cell>
          <cell r="AS994">
            <v>0</v>
          </cell>
          <cell r="AW994">
            <v>0</v>
          </cell>
          <cell r="AX994">
            <v>0</v>
          </cell>
          <cell r="AY994">
            <v>0</v>
          </cell>
          <cell r="BI994">
            <v>854.88</v>
          </cell>
          <cell r="BN994" t="str">
            <v>LC Nº 1080/2008</v>
          </cell>
        </row>
        <row r="995">
          <cell r="A995" t="str">
            <v>4214401080NE1I</v>
          </cell>
          <cell r="B995">
            <v>4214</v>
          </cell>
          <cell r="C995">
            <v>40</v>
          </cell>
          <cell r="D995">
            <v>1080</v>
          </cell>
          <cell r="E995" t="str">
            <v>MESTRE DE OBRAS</v>
          </cell>
          <cell r="F995" t="str">
            <v>NE</v>
          </cell>
          <cell r="I995" t="str">
            <v>3912</v>
          </cell>
          <cell r="K995" t="str">
            <v>AUXILIAR DE SERVIÇOS GERAIS</v>
          </cell>
          <cell r="L995">
            <v>1</v>
          </cell>
          <cell r="M995" t="str">
            <v>I</v>
          </cell>
          <cell r="N995">
            <v>656.06</v>
          </cell>
          <cell r="O995">
            <v>613.14</v>
          </cell>
          <cell r="P995">
            <v>656.06</v>
          </cell>
          <cell r="U995">
            <v>4.17</v>
          </cell>
          <cell r="V995">
            <v>417</v>
          </cell>
          <cell r="W995">
            <v>2.3005</v>
          </cell>
          <cell r="X995">
            <v>230.05</v>
          </cell>
          <cell r="Y995">
            <v>230.05</v>
          </cell>
          <cell r="Z995">
            <v>0</v>
          </cell>
          <cell r="AA995" t="str">
            <v>-</v>
          </cell>
          <cell r="AB995">
            <v>0</v>
          </cell>
          <cell r="AQ995">
            <v>230</v>
          </cell>
          <cell r="AR995">
            <v>398</v>
          </cell>
          <cell r="AS995">
            <v>0</v>
          </cell>
          <cell r="AW995">
            <v>0</v>
          </cell>
          <cell r="AX995">
            <v>0</v>
          </cell>
          <cell r="AY995">
            <v>0</v>
          </cell>
          <cell r="BI995">
            <v>886.11</v>
          </cell>
          <cell r="BN995" t="str">
            <v>LC Nº 1080/2008</v>
          </cell>
        </row>
        <row r="996">
          <cell r="A996" t="str">
            <v>4214401080NE1J</v>
          </cell>
          <cell r="B996">
            <v>4214</v>
          </cell>
          <cell r="C996">
            <v>40</v>
          </cell>
          <cell r="D996">
            <v>1080</v>
          </cell>
          <cell r="E996" t="str">
            <v>MESTRE DE OBRAS</v>
          </cell>
          <cell r="F996" t="str">
            <v>NE</v>
          </cell>
          <cell r="I996" t="str">
            <v>3912</v>
          </cell>
          <cell r="K996" t="str">
            <v>AUXILIAR DE SERVIÇOS GERAIS</v>
          </cell>
          <cell r="L996">
            <v>1</v>
          </cell>
          <cell r="M996" t="str">
            <v>J</v>
          </cell>
          <cell r="N996">
            <v>688.87</v>
          </cell>
          <cell r="O996">
            <v>643.79999999999995</v>
          </cell>
          <cell r="P996">
            <v>688.87</v>
          </cell>
          <cell r="U996">
            <v>4.17</v>
          </cell>
          <cell r="V996">
            <v>417</v>
          </cell>
          <cell r="W996">
            <v>2.3005</v>
          </cell>
          <cell r="X996">
            <v>230.05</v>
          </cell>
          <cell r="Y996">
            <v>230.05</v>
          </cell>
          <cell r="Z996">
            <v>0</v>
          </cell>
          <cell r="AA996" t="str">
            <v>-</v>
          </cell>
          <cell r="AB996">
            <v>0</v>
          </cell>
          <cell r="AQ996">
            <v>230</v>
          </cell>
          <cell r="AR996">
            <v>398</v>
          </cell>
          <cell r="AS996">
            <v>0</v>
          </cell>
          <cell r="AW996">
            <v>0</v>
          </cell>
          <cell r="AX996">
            <v>0</v>
          </cell>
          <cell r="AY996">
            <v>0</v>
          </cell>
          <cell r="BI996">
            <v>918.92</v>
          </cell>
          <cell r="BN996" t="str">
            <v>LC Nº 1080/2008</v>
          </cell>
        </row>
        <row r="997">
          <cell r="A997" t="str">
            <v>4215401080NE1A</v>
          </cell>
          <cell r="B997">
            <v>4215</v>
          </cell>
          <cell r="C997">
            <v>40</v>
          </cell>
          <cell r="D997">
            <v>1080</v>
          </cell>
          <cell r="E997" t="str">
            <v>MESTRE DE OFICINA</v>
          </cell>
          <cell r="F997" t="str">
            <v>NE</v>
          </cell>
          <cell r="G997">
            <v>3</v>
          </cell>
          <cell r="H997" t="str">
            <v>A</v>
          </cell>
          <cell r="I997" t="str">
            <v>3912</v>
          </cell>
          <cell r="J997">
            <v>75.92</v>
          </cell>
          <cell r="K997" t="str">
            <v>AUXILIAR DE SERVIÇOS GERAIS</v>
          </cell>
          <cell r="L997">
            <v>1</v>
          </cell>
          <cell r="M997" t="str">
            <v>A</v>
          </cell>
          <cell r="N997">
            <v>444.05</v>
          </cell>
          <cell r="O997">
            <v>415</v>
          </cell>
          <cell r="P997">
            <v>444.05</v>
          </cell>
          <cell r="Q997">
            <v>0</v>
          </cell>
          <cell r="R997">
            <v>0</v>
          </cell>
          <cell r="S997">
            <v>0.05</v>
          </cell>
          <cell r="T997">
            <v>22.27</v>
          </cell>
          <cell r="U997">
            <v>4.17</v>
          </cell>
          <cell r="V997">
            <v>417</v>
          </cell>
          <cell r="W997">
            <v>2.3005</v>
          </cell>
          <cell r="X997">
            <v>230.05</v>
          </cell>
          <cell r="Y997">
            <v>230.05</v>
          </cell>
          <cell r="Z997">
            <v>0.31</v>
          </cell>
          <cell r="AA997">
            <v>241.07</v>
          </cell>
          <cell r="AB997">
            <v>0</v>
          </cell>
          <cell r="AQ997">
            <v>230</v>
          </cell>
          <cell r="AR997">
            <v>398</v>
          </cell>
          <cell r="AS997">
            <v>0</v>
          </cell>
          <cell r="AT997">
            <v>70</v>
          </cell>
          <cell r="AW997">
            <v>0</v>
          </cell>
          <cell r="AX997">
            <v>0</v>
          </cell>
          <cell r="AY997">
            <v>0</v>
          </cell>
          <cell r="BH997">
            <v>510</v>
          </cell>
          <cell r="BI997">
            <v>674.1</v>
          </cell>
          <cell r="BL997">
            <v>75.92</v>
          </cell>
          <cell r="BM997" t="str">
            <v>LC. Nº 712/93, ALTERADA P/LC Nº 975/05</v>
          </cell>
          <cell r="BN997" t="str">
            <v>LC Nº 1080/2008</v>
          </cell>
        </row>
        <row r="998">
          <cell r="A998" t="str">
            <v>4215401080NE1B</v>
          </cell>
          <cell r="B998">
            <v>4215</v>
          </cell>
          <cell r="C998">
            <v>40</v>
          </cell>
          <cell r="D998">
            <v>1080</v>
          </cell>
          <cell r="E998" t="str">
            <v>MESTRE DE OFICINA</v>
          </cell>
          <cell r="F998" t="str">
            <v>NE</v>
          </cell>
          <cell r="G998">
            <v>3</v>
          </cell>
          <cell r="H998" t="str">
            <v>B</v>
          </cell>
          <cell r="I998" t="str">
            <v>3912</v>
          </cell>
          <cell r="J998">
            <v>82.37</v>
          </cell>
          <cell r="K998" t="str">
            <v>AUXILIAR DE SERVIÇOS GERAIS</v>
          </cell>
          <cell r="L998">
            <v>1</v>
          </cell>
          <cell r="M998" t="str">
            <v>B</v>
          </cell>
          <cell r="N998">
            <v>466.25</v>
          </cell>
          <cell r="O998">
            <v>435.75</v>
          </cell>
          <cell r="P998">
            <v>466.25</v>
          </cell>
          <cell r="Q998">
            <v>0</v>
          </cell>
          <cell r="R998">
            <v>0</v>
          </cell>
          <cell r="S998">
            <v>0.05</v>
          </cell>
          <cell r="T998">
            <v>22.27</v>
          </cell>
          <cell r="U998">
            <v>4.17</v>
          </cell>
          <cell r="V998">
            <v>417</v>
          </cell>
          <cell r="W998">
            <v>2.3005</v>
          </cell>
          <cell r="X998">
            <v>230.05</v>
          </cell>
          <cell r="Y998">
            <v>230.05</v>
          </cell>
          <cell r="Z998">
            <v>0.31</v>
          </cell>
          <cell r="AA998">
            <v>241.07</v>
          </cell>
          <cell r="AB998">
            <v>0</v>
          </cell>
          <cell r="AQ998">
            <v>230</v>
          </cell>
          <cell r="AR998">
            <v>398</v>
          </cell>
          <cell r="AS998">
            <v>0</v>
          </cell>
          <cell r="AT998">
            <v>70</v>
          </cell>
          <cell r="AW998">
            <v>0</v>
          </cell>
          <cell r="AX998">
            <v>0</v>
          </cell>
          <cell r="AY998">
            <v>0</v>
          </cell>
          <cell r="BH998">
            <v>510</v>
          </cell>
          <cell r="BI998">
            <v>696.3</v>
          </cell>
          <cell r="BL998">
            <v>82.37</v>
          </cell>
          <cell r="BM998" t="str">
            <v>LC. Nº 712/93, ALTERADA P/LC Nº 975/05</v>
          </cell>
          <cell r="BN998" t="str">
            <v>LC Nº 1080/2008</v>
          </cell>
        </row>
        <row r="999">
          <cell r="A999" t="str">
            <v>4215401080NE1C</v>
          </cell>
          <cell r="B999">
            <v>4215</v>
          </cell>
          <cell r="C999">
            <v>40</v>
          </cell>
          <cell r="D999">
            <v>1080</v>
          </cell>
          <cell r="E999" t="str">
            <v>MESTRE DE OFICINA</v>
          </cell>
          <cell r="F999" t="str">
            <v>NE</v>
          </cell>
          <cell r="G999">
            <v>3</v>
          </cell>
          <cell r="H999" t="str">
            <v>C</v>
          </cell>
          <cell r="I999" t="str">
            <v>3912</v>
          </cell>
          <cell r="J999">
            <v>89.37</v>
          </cell>
          <cell r="K999" t="str">
            <v>AUXILIAR DE SERVIÇOS GERAIS</v>
          </cell>
          <cell r="L999">
            <v>1</v>
          </cell>
          <cell r="M999" t="str">
            <v>C</v>
          </cell>
          <cell r="N999">
            <v>489.57</v>
          </cell>
          <cell r="O999">
            <v>457.54</v>
          </cell>
          <cell r="P999">
            <v>489.57</v>
          </cell>
          <cell r="Q999">
            <v>0</v>
          </cell>
          <cell r="R999">
            <v>0</v>
          </cell>
          <cell r="S999">
            <v>0.05</v>
          </cell>
          <cell r="T999">
            <v>22.27</v>
          </cell>
          <cell r="U999">
            <v>4.17</v>
          </cell>
          <cell r="V999">
            <v>417</v>
          </cell>
          <cell r="W999">
            <v>2.3005</v>
          </cell>
          <cell r="X999">
            <v>230.05</v>
          </cell>
          <cell r="Y999">
            <v>230.05</v>
          </cell>
          <cell r="Z999">
            <v>0.31</v>
          </cell>
          <cell r="AA999">
            <v>241.07</v>
          </cell>
          <cell r="AB999">
            <v>0</v>
          </cell>
          <cell r="AQ999">
            <v>230</v>
          </cell>
          <cell r="AR999">
            <v>398</v>
          </cell>
          <cell r="AS999">
            <v>0</v>
          </cell>
          <cell r="AT999">
            <v>70</v>
          </cell>
          <cell r="AW999">
            <v>0</v>
          </cell>
          <cell r="AX999">
            <v>0</v>
          </cell>
          <cell r="AY999">
            <v>0</v>
          </cell>
          <cell r="BH999">
            <v>510</v>
          </cell>
          <cell r="BI999">
            <v>719.62</v>
          </cell>
          <cell r="BL999">
            <v>89.37</v>
          </cell>
          <cell r="BM999" t="str">
            <v>LC. Nº 712/93, ALTERADA P/LC Nº 975/05</v>
          </cell>
          <cell r="BN999" t="str">
            <v>LC Nº 1080/2008</v>
          </cell>
        </row>
        <row r="1000">
          <cell r="A1000" t="str">
            <v>4215401080NE1D</v>
          </cell>
          <cell r="B1000">
            <v>4215</v>
          </cell>
          <cell r="C1000">
            <v>40</v>
          </cell>
          <cell r="D1000">
            <v>1080</v>
          </cell>
          <cell r="E1000" t="str">
            <v>MESTRE DE OFICINA</v>
          </cell>
          <cell r="F1000" t="str">
            <v>NE</v>
          </cell>
          <cell r="G1000">
            <v>3</v>
          </cell>
          <cell r="H1000" t="str">
            <v>D</v>
          </cell>
          <cell r="I1000" t="str">
            <v>3912</v>
          </cell>
          <cell r="J1000">
            <v>96.97</v>
          </cell>
          <cell r="K1000" t="str">
            <v>AUXILIAR DE SERVIÇOS GERAIS</v>
          </cell>
          <cell r="L1000">
            <v>1</v>
          </cell>
          <cell r="M1000" t="str">
            <v>D</v>
          </cell>
          <cell r="N1000">
            <v>514.04</v>
          </cell>
          <cell r="O1000">
            <v>480.41</v>
          </cell>
          <cell r="P1000">
            <v>514.04</v>
          </cell>
          <cell r="Q1000">
            <v>0</v>
          </cell>
          <cell r="R1000">
            <v>0</v>
          </cell>
          <cell r="S1000">
            <v>0.05</v>
          </cell>
          <cell r="T1000">
            <v>22.27</v>
          </cell>
          <cell r="U1000">
            <v>4.17</v>
          </cell>
          <cell r="V1000">
            <v>417</v>
          </cell>
          <cell r="W1000">
            <v>2.3005</v>
          </cell>
          <cell r="X1000">
            <v>230.05</v>
          </cell>
          <cell r="Y1000">
            <v>230.05</v>
          </cell>
          <cell r="Z1000">
            <v>0.31</v>
          </cell>
          <cell r="AA1000">
            <v>241.07</v>
          </cell>
          <cell r="AB1000">
            <v>0</v>
          </cell>
          <cell r="AQ1000">
            <v>230</v>
          </cell>
          <cell r="AR1000">
            <v>398</v>
          </cell>
          <cell r="AS1000">
            <v>0</v>
          </cell>
          <cell r="AT1000">
            <v>70</v>
          </cell>
          <cell r="AW1000">
            <v>0</v>
          </cell>
          <cell r="AX1000">
            <v>0</v>
          </cell>
          <cell r="AY1000">
            <v>0</v>
          </cell>
          <cell r="BH1000">
            <v>510</v>
          </cell>
          <cell r="BI1000">
            <v>744.09</v>
          </cell>
          <cell r="BL1000">
            <v>96.98</v>
          </cell>
          <cell r="BM1000" t="str">
            <v>LC. Nº 712/93, ALTERADA P/LC Nº 975/05</v>
          </cell>
          <cell r="BN1000" t="str">
            <v>LC Nº 1080/2008</v>
          </cell>
        </row>
        <row r="1001">
          <cell r="A1001" t="str">
            <v>4215401080NE1E</v>
          </cell>
          <cell r="B1001">
            <v>4215</v>
          </cell>
          <cell r="C1001">
            <v>40</v>
          </cell>
          <cell r="D1001">
            <v>1080</v>
          </cell>
          <cell r="E1001" t="str">
            <v>MESTRE DE OFICINA</v>
          </cell>
          <cell r="F1001" t="str">
            <v>NE</v>
          </cell>
          <cell r="G1001">
            <v>3</v>
          </cell>
          <cell r="H1001" t="str">
            <v>E</v>
          </cell>
          <cell r="I1001" t="str">
            <v>3912</v>
          </cell>
          <cell r="J1001">
            <v>105.21</v>
          </cell>
          <cell r="K1001" t="str">
            <v>AUXILIAR DE SERVIÇOS GERAIS</v>
          </cell>
          <cell r="L1001">
            <v>1</v>
          </cell>
          <cell r="M1001" t="str">
            <v>E</v>
          </cell>
          <cell r="N1001">
            <v>539.75</v>
          </cell>
          <cell r="O1001">
            <v>504.44</v>
          </cell>
          <cell r="P1001">
            <v>539.75</v>
          </cell>
          <cell r="Q1001">
            <v>0</v>
          </cell>
          <cell r="R1001">
            <v>0</v>
          </cell>
          <cell r="S1001">
            <v>0.05</v>
          </cell>
          <cell r="T1001">
            <v>22.27</v>
          </cell>
          <cell r="U1001">
            <v>4.17</v>
          </cell>
          <cell r="V1001">
            <v>417</v>
          </cell>
          <cell r="W1001">
            <v>2.3005</v>
          </cell>
          <cell r="X1001">
            <v>230.05</v>
          </cell>
          <cell r="Y1001">
            <v>230.05</v>
          </cell>
          <cell r="Z1001">
            <v>0.31</v>
          </cell>
          <cell r="AA1001">
            <v>241.07</v>
          </cell>
          <cell r="AB1001">
            <v>0</v>
          </cell>
          <cell r="AQ1001">
            <v>230</v>
          </cell>
          <cell r="AR1001">
            <v>398</v>
          </cell>
          <cell r="AS1001">
            <v>0</v>
          </cell>
          <cell r="AT1001">
            <v>70</v>
          </cell>
          <cell r="AW1001">
            <v>0</v>
          </cell>
          <cell r="AX1001">
            <v>0</v>
          </cell>
          <cell r="AY1001">
            <v>0</v>
          </cell>
          <cell r="BH1001">
            <v>510</v>
          </cell>
          <cell r="BI1001">
            <v>769.8</v>
          </cell>
          <cell r="BL1001">
            <v>105.21</v>
          </cell>
          <cell r="BM1001" t="str">
            <v>LC. Nº 712/93, ALTERADA P/LC Nº 975/05</v>
          </cell>
          <cell r="BN1001" t="str">
            <v>LC Nº 1080/2008</v>
          </cell>
        </row>
        <row r="1002">
          <cell r="A1002" t="str">
            <v>4215401080NE1F</v>
          </cell>
          <cell r="B1002">
            <v>4215</v>
          </cell>
          <cell r="C1002">
            <v>40</v>
          </cell>
          <cell r="D1002">
            <v>1080</v>
          </cell>
          <cell r="E1002" t="str">
            <v>MESTRE DE OFICINA</v>
          </cell>
          <cell r="F1002" t="str">
            <v>NE</v>
          </cell>
          <cell r="G1002">
            <v>3</v>
          </cell>
          <cell r="H1002" t="str">
            <v>F</v>
          </cell>
          <cell r="I1002" t="str">
            <v>3912</v>
          </cell>
          <cell r="J1002">
            <v>114.16</v>
          </cell>
          <cell r="K1002" t="str">
            <v>AUXILIAR DE SERVIÇOS GERAIS</v>
          </cell>
          <cell r="L1002">
            <v>1</v>
          </cell>
          <cell r="M1002" t="str">
            <v>F</v>
          </cell>
          <cell r="N1002">
            <v>566.74</v>
          </cell>
          <cell r="O1002">
            <v>529.66</v>
          </cell>
          <cell r="P1002">
            <v>566.74</v>
          </cell>
          <cell r="Q1002">
            <v>0</v>
          </cell>
          <cell r="R1002">
            <v>0</v>
          </cell>
          <cell r="S1002">
            <v>0.05</v>
          </cell>
          <cell r="T1002">
            <v>22.27</v>
          </cell>
          <cell r="U1002">
            <v>4.17</v>
          </cell>
          <cell r="V1002">
            <v>417</v>
          </cell>
          <cell r="W1002">
            <v>2.3005</v>
          </cell>
          <cell r="X1002">
            <v>230.05</v>
          </cell>
          <cell r="Y1002">
            <v>230.05</v>
          </cell>
          <cell r="Z1002">
            <v>0.31</v>
          </cell>
          <cell r="AA1002">
            <v>241.07</v>
          </cell>
          <cell r="AB1002">
            <v>0</v>
          </cell>
          <cell r="AQ1002">
            <v>230</v>
          </cell>
          <cell r="AR1002">
            <v>398</v>
          </cell>
          <cell r="AS1002">
            <v>0</v>
          </cell>
          <cell r="AT1002">
            <v>70</v>
          </cell>
          <cell r="AW1002">
            <v>0</v>
          </cell>
          <cell r="AX1002">
            <v>0</v>
          </cell>
          <cell r="AY1002">
            <v>0</v>
          </cell>
          <cell r="BH1002">
            <v>510</v>
          </cell>
          <cell r="BI1002">
            <v>796.79</v>
          </cell>
          <cell r="BL1002">
            <v>114.16</v>
          </cell>
          <cell r="BM1002" t="str">
            <v>LC. Nº 712/93, ALTERADA P/LC Nº 975/05</v>
          </cell>
          <cell r="BN1002" t="str">
            <v>LC Nº 1080/2008</v>
          </cell>
        </row>
        <row r="1003">
          <cell r="A1003" t="str">
            <v>4215401080NE1G</v>
          </cell>
          <cell r="B1003">
            <v>4215</v>
          </cell>
          <cell r="C1003">
            <v>40</v>
          </cell>
          <cell r="D1003">
            <v>1080</v>
          </cell>
          <cell r="E1003" t="str">
            <v>MESTRE DE OFICINA</v>
          </cell>
          <cell r="F1003" t="str">
            <v>NE</v>
          </cell>
          <cell r="I1003" t="str">
            <v>3912</v>
          </cell>
          <cell r="K1003" t="str">
            <v>AUXILIAR DE SERVIÇOS GERAIS</v>
          </cell>
          <cell r="L1003">
            <v>1</v>
          </cell>
          <cell r="M1003" t="str">
            <v>G</v>
          </cell>
          <cell r="N1003">
            <v>595.07000000000005</v>
          </cell>
          <cell r="O1003">
            <v>556.14</v>
          </cell>
          <cell r="P1003">
            <v>595.07000000000005</v>
          </cell>
          <cell r="U1003">
            <v>4.17</v>
          </cell>
          <cell r="V1003">
            <v>417</v>
          </cell>
          <cell r="W1003">
            <v>2.3005</v>
          </cell>
          <cell r="X1003">
            <v>230.05</v>
          </cell>
          <cell r="Y1003">
            <v>230.05</v>
          </cell>
          <cell r="Z1003">
            <v>0.31</v>
          </cell>
          <cell r="AA1003">
            <v>241.07</v>
          </cell>
          <cell r="AB1003">
            <v>0</v>
          </cell>
          <cell r="AQ1003">
            <v>230</v>
          </cell>
          <cell r="AR1003">
            <v>398</v>
          </cell>
          <cell r="AS1003">
            <v>0</v>
          </cell>
          <cell r="AW1003">
            <v>0</v>
          </cell>
          <cell r="AX1003">
            <v>0</v>
          </cell>
          <cell r="AY1003">
            <v>0</v>
          </cell>
          <cell r="BI1003">
            <v>825.12</v>
          </cell>
          <cell r="BN1003" t="str">
            <v>LC Nº 1080/2008</v>
          </cell>
        </row>
        <row r="1004">
          <cell r="A1004" t="str">
            <v>4215401080NE1H</v>
          </cell>
          <cell r="B1004">
            <v>4215</v>
          </cell>
          <cell r="C1004">
            <v>40</v>
          </cell>
          <cell r="D1004">
            <v>1080</v>
          </cell>
          <cell r="E1004" t="str">
            <v>MESTRE DE OFICINA</v>
          </cell>
          <cell r="F1004" t="str">
            <v>NE</v>
          </cell>
          <cell r="I1004" t="str">
            <v>3912</v>
          </cell>
          <cell r="K1004" t="str">
            <v>AUXILIAR DE SERVIÇOS GERAIS</v>
          </cell>
          <cell r="L1004">
            <v>1</v>
          </cell>
          <cell r="M1004" t="str">
            <v>H</v>
          </cell>
          <cell r="N1004">
            <v>624.83000000000004</v>
          </cell>
          <cell r="O1004">
            <v>583.95000000000005</v>
          </cell>
          <cell r="P1004">
            <v>624.83000000000004</v>
          </cell>
          <cell r="U1004">
            <v>4.17</v>
          </cell>
          <cell r="V1004">
            <v>417</v>
          </cell>
          <cell r="W1004">
            <v>2.3005</v>
          </cell>
          <cell r="X1004">
            <v>230.05</v>
          </cell>
          <cell r="Y1004">
            <v>230.05</v>
          </cell>
          <cell r="Z1004">
            <v>0.31</v>
          </cell>
          <cell r="AA1004">
            <v>241.07</v>
          </cell>
          <cell r="AB1004">
            <v>0</v>
          </cell>
          <cell r="AQ1004">
            <v>230</v>
          </cell>
          <cell r="AR1004">
            <v>398</v>
          </cell>
          <cell r="AS1004">
            <v>0</v>
          </cell>
          <cell r="AW1004">
            <v>0</v>
          </cell>
          <cell r="AX1004">
            <v>0</v>
          </cell>
          <cell r="AY1004">
            <v>0</v>
          </cell>
          <cell r="BI1004">
            <v>854.88</v>
          </cell>
          <cell r="BN1004" t="str">
            <v>LC Nº 1080/2008</v>
          </cell>
        </row>
        <row r="1005">
          <cell r="A1005" t="str">
            <v>4215401080NE1I</v>
          </cell>
          <cell r="B1005">
            <v>4215</v>
          </cell>
          <cell r="C1005">
            <v>40</v>
          </cell>
          <cell r="D1005">
            <v>1080</v>
          </cell>
          <cell r="E1005" t="str">
            <v>MESTRE DE OFICINA</v>
          </cell>
          <cell r="F1005" t="str">
            <v>NE</v>
          </cell>
          <cell r="I1005" t="str">
            <v>3912</v>
          </cell>
          <cell r="K1005" t="str">
            <v>AUXILIAR DE SERVIÇOS GERAIS</v>
          </cell>
          <cell r="L1005">
            <v>1</v>
          </cell>
          <cell r="M1005" t="str">
            <v>I</v>
          </cell>
          <cell r="N1005">
            <v>656.06</v>
          </cell>
          <cell r="O1005">
            <v>613.14</v>
          </cell>
          <cell r="P1005">
            <v>656.06</v>
          </cell>
          <cell r="U1005">
            <v>4.17</v>
          </cell>
          <cell r="V1005">
            <v>417</v>
          </cell>
          <cell r="W1005">
            <v>2.3005</v>
          </cell>
          <cell r="X1005">
            <v>230.05</v>
          </cell>
          <cell r="Y1005">
            <v>230.05</v>
          </cell>
          <cell r="Z1005">
            <v>0.31</v>
          </cell>
          <cell r="AA1005">
            <v>241.07</v>
          </cell>
          <cell r="AB1005">
            <v>0</v>
          </cell>
          <cell r="AQ1005">
            <v>230</v>
          </cell>
          <cell r="AR1005">
            <v>398</v>
          </cell>
          <cell r="AS1005">
            <v>0</v>
          </cell>
          <cell r="AW1005">
            <v>0</v>
          </cell>
          <cell r="AX1005">
            <v>0</v>
          </cell>
          <cell r="AY1005">
            <v>0</v>
          </cell>
          <cell r="BI1005">
            <v>886.11</v>
          </cell>
          <cell r="BN1005" t="str">
            <v>LC Nº 1080/2008</v>
          </cell>
        </row>
        <row r="1006">
          <cell r="A1006" t="str">
            <v>4215401080NE1J</v>
          </cell>
          <cell r="B1006">
            <v>4215</v>
          </cell>
          <cell r="C1006">
            <v>40</v>
          </cell>
          <cell r="D1006">
            <v>1080</v>
          </cell>
          <cell r="E1006" t="str">
            <v>MESTRE DE OFICINA</v>
          </cell>
          <cell r="F1006" t="str">
            <v>NE</v>
          </cell>
          <cell r="I1006" t="str">
            <v>3912</v>
          </cell>
          <cell r="K1006" t="str">
            <v>AUXILIAR DE SERVIÇOS GERAIS</v>
          </cell>
          <cell r="L1006">
            <v>1</v>
          </cell>
          <cell r="M1006" t="str">
            <v>J</v>
          </cell>
          <cell r="N1006">
            <v>688.87</v>
          </cell>
          <cell r="O1006">
            <v>643.79999999999995</v>
          </cell>
          <cell r="P1006">
            <v>688.87</v>
          </cell>
          <cell r="U1006">
            <v>4.17</v>
          </cell>
          <cell r="V1006">
            <v>417</v>
          </cell>
          <cell r="W1006">
            <v>2.3005</v>
          </cell>
          <cell r="X1006">
            <v>230.05</v>
          </cell>
          <cell r="Y1006">
            <v>230.05</v>
          </cell>
          <cell r="Z1006">
            <v>0.31</v>
          </cell>
          <cell r="AA1006">
            <v>241.07</v>
          </cell>
          <cell r="AB1006">
            <v>0</v>
          </cell>
          <cell r="AQ1006">
            <v>230</v>
          </cell>
          <cell r="AR1006">
            <v>398</v>
          </cell>
          <cell r="AS1006">
            <v>0</v>
          </cell>
          <cell r="AW1006">
            <v>0</v>
          </cell>
          <cell r="AX1006">
            <v>0</v>
          </cell>
          <cell r="AY1006">
            <v>0</v>
          </cell>
          <cell r="BI1006">
            <v>918.92</v>
          </cell>
          <cell r="BN1006" t="str">
            <v>LC Nº 1080/2008</v>
          </cell>
        </row>
        <row r="1007">
          <cell r="A1007" t="str">
            <v>4216401080NE1A</v>
          </cell>
          <cell r="B1007">
            <v>4216</v>
          </cell>
          <cell r="C1007">
            <v>40</v>
          </cell>
          <cell r="D1007">
            <v>1080</v>
          </cell>
          <cell r="E1007" t="str">
            <v>MOTOCICLISTA</v>
          </cell>
          <cell r="F1007" t="str">
            <v>NE</v>
          </cell>
          <cell r="G1007">
            <v>2</v>
          </cell>
          <cell r="H1007" t="str">
            <v>A</v>
          </cell>
          <cell r="I1007" t="str">
            <v>3912</v>
          </cell>
          <cell r="J1007">
            <v>70.62</v>
          </cell>
          <cell r="K1007" t="str">
            <v>AUXILIAR DE SERVIÇOS GERAIS</v>
          </cell>
          <cell r="L1007">
            <v>1</v>
          </cell>
          <cell r="M1007" t="str">
            <v>A</v>
          </cell>
          <cell r="N1007">
            <v>444.05</v>
          </cell>
          <cell r="O1007">
            <v>415</v>
          </cell>
          <cell r="P1007">
            <v>444.05</v>
          </cell>
          <cell r="Q1007">
            <v>0</v>
          </cell>
          <cell r="R1007">
            <v>0</v>
          </cell>
          <cell r="S1007">
            <v>0.05</v>
          </cell>
          <cell r="T1007">
            <v>22.27</v>
          </cell>
          <cell r="U1007">
            <v>4.17</v>
          </cell>
          <cell r="V1007">
            <v>417</v>
          </cell>
          <cell r="W1007">
            <v>2.3005</v>
          </cell>
          <cell r="X1007">
            <v>230.05</v>
          </cell>
          <cell r="Y1007">
            <v>230.05</v>
          </cell>
          <cell r="Z1007">
            <v>0.31</v>
          </cell>
          <cell r="AA1007">
            <v>241.07</v>
          </cell>
          <cell r="AB1007">
            <v>0</v>
          </cell>
          <cell r="AQ1007">
            <v>230</v>
          </cell>
          <cell r="AR1007">
            <v>398</v>
          </cell>
          <cell r="AS1007">
            <v>0</v>
          </cell>
          <cell r="AT1007">
            <v>70</v>
          </cell>
          <cell r="AW1007">
            <v>0</v>
          </cell>
          <cell r="AX1007">
            <v>0</v>
          </cell>
          <cell r="AY1007">
            <v>0</v>
          </cell>
          <cell r="BH1007">
            <v>510</v>
          </cell>
          <cell r="BI1007">
            <v>674.1</v>
          </cell>
          <cell r="BL1007">
            <v>70.62</v>
          </cell>
          <cell r="BM1007" t="str">
            <v>LC. Nº 712/93, ALTERADA P/LC Nº 975/05</v>
          </cell>
          <cell r="BN1007" t="str">
            <v>LC Nº 1080/2008</v>
          </cell>
        </row>
        <row r="1008">
          <cell r="A1008" t="str">
            <v>4216401080NE1B</v>
          </cell>
          <cell r="B1008">
            <v>4216</v>
          </cell>
          <cell r="C1008">
            <v>40</v>
          </cell>
          <cell r="D1008">
            <v>1080</v>
          </cell>
          <cell r="E1008" t="str">
            <v>MOTOCICLISTA</v>
          </cell>
          <cell r="F1008" t="str">
            <v>NE</v>
          </cell>
          <cell r="G1008">
            <v>2</v>
          </cell>
          <cell r="H1008" t="str">
            <v>B</v>
          </cell>
          <cell r="I1008" t="str">
            <v>3912</v>
          </cell>
          <cell r="J1008">
            <v>76.63</v>
          </cell>
          <cell r="K1008" t="str">
            <v>AUXILIAR DE SERVIÇOS GERAIS</v>
          </cell>
          <cell r="L1008">
            <v>1</v>
          </cell>
          <cell r="M1008" t="str">
            <v>B</v>
          </cell>
          <cell r="N1008">
            <v>466.25</v>
          </cell>
          <cell r="O1008">
            <v>435.75</v>
          </cell>
          <cell r="P1008">
            <v>466.25</v>
          </cell>
          <cell r="Q1008">
            <v>0</v>
          </cell>
          <cell r="R1008">
            <v>0</v>
          </cell>
          <cell r="S1008">
            <v>0.05</v>
          </cell>
          <cell r="T1008">
            <v>22.27</v>
          </cell>
          <cell r="U1008">
            <v>4.17</v>
          </cell>
          <cell r="V1008">
            <v>417</v>
          </cell>
          <cell r="W1008">
            <v>2.3005</v>
          </cell>
          <cell r="X1008">
            <v>230.05</v>
          </cell>
          <cell r="Y1008">
            <v>230.05</v>
          </cell>
          <cell r="Z1008">
            <v>0.31</v>
          </cell>
          <cell r="AA1008">
            <v>241.07</v>
          </cell>
          <cell r="AB1008">
            <v>0</v>
          </cell>
          <cell r="AQ1008">
            <v>230</v>
          </cell>
          <cell r="AR1008">
            <v>398</v>
          </cell>
          <cell r="AS1008">
            <v>0</v>
          </cell>
          <cell r="AT1008">
            <v>70</v>
          </cell>
          <cell r="AW1008">
            <v>0</v>
          </cell>
          <cell r="AX1008">
            <v>0</v>
          </cell>
          <cell r="AY1008">
            <v>0</v>
          </cell>
          <cell r="BH1008">
            <v>510</v>
          </cell>
          <cell r="BI1008">
            <v>696.3</v>
          </cell>
          <cell r="BL1008">
            <v>76.62</v>
          </cell>
          <cell r="BM1008" t="str">
            <v>LC. Nº 712/93, ALTERADA P/LC Nº 975/05</v>
          </cell>
          <cell r="BN1008" t="str">
            <v>LC Nº 1080/2008</v>
          </cell>
        </row>
        <row r="1009">
          <cell r="A1009" t="str">
            <v>4216401080NE1C</v>
          </cell>
          <cell r="B1009">
            <v>4216</v>
          </cell>
          <cell r="C1009">
            <v>40</v>
          </cell>
          <cell r="D1009">
            <v>1080</v>
          </cell>
          <cell r="E1009" t="str">
            <v>MOTOCICLISTA</v>
          </cell>
          <cell r="F1009" t="str">
            <v>NE</v>
          </cell>
          <cell r="G1009">
            <v>2</v>
          </cell>
          <cell r="H1009" t="str">
            <v>C</v>
          </cell>
          <cell r="I1009" t="str">
            <v>3912</v>
          </cell>
          <cell r="J1009">
            <v>83.14</v>
          </cell>
          <cell r="K1009" t="str">
            <v>AUXILIAR DE SERVIÇOS GERAIS</v>
          </cell>
          <cell r="L1009">
            <v>1</v>
          </cell>
          <cell r="M1009" t="str">
            <v>C</v>
          </cell>
          <cell r="N1009">
            <v>489.57</v>
          </cell>
          <cell r="O1009">
            <v>457.54</v>
          </cell>
          <cell r="P1009">
            <v>489.57</v>
          </cell>
          <cell r="Q1009">
            <v>0</v>
          </cell>
          <cell r="R1009">
            <v>0</v>
          </cell>
          <cell r="S1009">
            <v>0.05</v>
          </cell>
          <cell r="T1009">
            <v>22.27</v>
          </cell>
          <cell r="U1009">
            <v>4.17</v>
          </cell>
          <cell r="V1009">
            <v>417</v>
          </cell>
          <cell r="W1009">
            <v>2.3005</v>
          </cell>
          <cell r="X1009">
            <v>230.05</v>
          </cell>
          <cell r="Y1009">
            <v>230.05</v>
          </cell>
          <cell r="Z1009">
            <v>0.31</v>
          </cell>
          <cell r="AA1009">
            <v>241.07</v>
          </cell>
          <cell r="AB1009">
            <v>0</v>
          </cell>
          <cell r="AQ1009">
            <v>230</v>
          </cell>
          <cell r="AR1009">
            <v>398</v>
          </cell>
          <cell r="AS1009">
            <v>0</v>
          </cell>
          <cell r="AT1009">
            <v>70</v>
          </cell>
          <cell r="AW1009">
            <v>0</v>
          </cell>
          <cell r="AX1009">
            <v>0</v>
          </cell>
          <cell r="AY1009">
            <v>0</v>
          </cell>
          <cell r="BH1009">
            <v>510</v>
          </cell>
          <cell r="BI1009">
            <v>719.62</v>
          </cell>
          <cell r="BL1009">
            <v>83.13</v>
          </cell>
          <cell r="BM1009" t="str">
            <v>LC. Nº 712/93, ALTERADA P/LC Nº 975/05</v>
          </cell>
          <cell r="BN1009" t="str">
            <v>LC Nº 1080/2008</v>
          </cell>
        </row>
        <row r="1010">
          <cell r="A1010" t="str">
            <v>4216401080NE1D</v>
          </cell>
          <cell r="B1010">
            <v>4216</v>
          </cell>
          <cell r="C1010">
            <v>40</v>
          </cell>
          <cell r="D1010">
            <v>1080</v>
          </cell>
          <cell r="E1010" t="str">
            <v>MOTOCICLISTA</v>
          </cell>
          <cell r="F1010" t="str">
            <v>NE</v>
          </cell>
          <cell r="G1010">
            <v>2</v>
          </cell>
          <cell r="H1010" t="str">
            <v>D</v>
          </cell>
          <cell r="I1010" t="str">
            <v>3912</v>
          </cell>
          <cell r="J1010">
            <v>90.21</v>
          </cell>
          <cell r="K1010" t="str">
            <v>AUXILIAR DE SERVIÇOS GERAIS</v>
          </cell>
          <cell r="L1010">
            <v>1</v>
          </cell>
          <cell r="M1010" t="str">
            <v>D</v>
          </cell>
          <cell r="N1010">
            <v>514.04</v>
          </cell>
          <cell r="O1010">
            <v>480.41</v>
          </cell>
          <cell r="P1010">
            <v>514.04</v>
          </cell>
          <cell r="Q1010">
            <v>0</v>
          </cell>
          <cell r="R1010">
            <v>0</v>
          </cell>
          <cell r="S1010">
            <v>0.05</v>
          </cell>
          <cell r="T1010">
            <v>22.27</v>
          </cell>
          <cell r="U1010">
            <v>4.17</v>
          </cell>
          <cell r="V1010">
            <v>417</v>
          </cell>
          <cell r="W1010">
            <v>2.3005</v>
          </cell>
          <cell r="X1010">
            <v>230.05</v>
          </cell>
          <cell r="Y1010">
            <v>230.05</v>
          </cell>
          <cell r="Z1010">
            <v>0.31</v>
          </cell>
          <cell r="AA1010">
            <v>241.07</v>
          </cell>
          <cell r="AB1010">
            <v>0</v>
          </cell>
          <cell r="AQ1010">
            <v>230</v>
          </cell>
          <cell r="AR1010">
            <v>398</v>
          </cell>
          <cell r="AS1010">
            <v>0</v>
          </cell>
          <cell r="AT1010">
            <v>70</v>
          </cell>
          <cell r="AW1010">
            <v>0</v>
          </cell>
          <cell r="AX1010">
            <v>0</v>
          </cell>
          <cell r="AY1010">
            <v>0</v>
          </cell>
          <cell r="BH1010">
            <v>510</v>
          </cell>
          <cell r="BI1010">
            <v>744.09</v>
          </cell>
          <cell r="BL1010">
            <v>90.2</v>
          </cell>
          <cell r="BM1010" t="str">
            <v>LC. Nº 712/93, ALTERADA P/LC Nº 975/05</v>
          </cell>
          <cell r="BN1010" t="str">
            <v>LC Nº 1080/2008</v>
          </cell>
        </row>
        <row r="1011">
          <cell r="A1011" t="str">
            <v>4216401080NE1E</v>
          </cell>
          <cell r="B1011">
            <v>4216</v>
          </cell>
          <cell r="C1011">
            <v>40</v>
          </cell>
          <cell r="D1011">
            <v>1080</v>
          </cell>
          <cell r="E1011" t="str">
            <v>MOTOCICLISTA</v>
          </cell>
          <cell r="F1011" t="str">
            <v>NE</v>
          </cell>
          <cell r="G1011">
            <v>2</v>
          </cell>
          <cell r="H1011" t="str">
            <v>E</v>
          </cell>
          <cell r="I1011" t="str">
            <v>3912</v>
          </cell>
          <cell r="J1011">
            <v>97.87</v>
          </cell>
          <cell r="K1011" t="str">
            <v>AUXILIAR DE SERVIÇOS GERAIS</v>
          </cell>
          <cell r="L1011">
            <v>1</v>
          </cell>
          <cell r="M1011" t="str">
            <v>E</v>
          </cell>
          <cell r="N1011">
            <v>539.75</v>
          </cell>
          <cell r="O1011">
            <v>504.44</v>
          </cell>
          <cell r="P1011">
            <v>539.75</v>
          </cell>
          <cell r="Q1011">
            <v>0</v>
          </cell>
          <cell r="R1011">
            <v>0</v>
          </cell>
          <cell r="S1011">
            <v>0.05</v>
          </cell>
          <cell r="T1011">
            <v>22.27</v>
          </cell>
          <cell r="U1011">
            <v>4.17</v>
          </cell>
          <cell r="V1011">
            <v>417</v>
          </cell>
          <cell r="W1011">
            <v>2.3005</v>
          </cell>
          <cell r="X1011">
            <v>230.05</v>
          </cell>
          <cell r="Y1011">
            <v>230.05</v>
          </cell>
          <cell r="Z1011">
            <v>0.31</v>
          </cell>
          <cell r="AA1011">
            <v>241.07</v>
          </cell>
          <cell r="AB1011">
            <v>0</v>
          </cell>
          <cell r="AQ1011">
            <v>230</v>
          </cell>
          <cell r="AR1011">
            <v>398</v>
          </cell>
          <cell r="AS1011">
            <v>0</v>
          </cell>
          <cell r="AT1011">
            <v>70</v>
          </cell>
          <cell r="AW1011">
            <v>0</v>
          </cell>
          <cell r="AX1011">
            <v>0</v>
          </cell>
          <cell r="AY1011">
            <v>0</v>
          </cell>
          <cell r="BH1011">
            <v>510</v>
          </cell>
          <cell r="BI1011">
            <v>769.8</v>
          </cell>
          <cell r="BL1011">
            <v>97.87</v>
          </cell>
          <cell r="BM1011" t="str">
            <v>LC. Nº 712/93, ALTERADA P/LC Nº 975/05</v>
          </cell>
          <cell r="BN1011" t="str">
            <v>LC Nº 1080/2008</v>
          </cell>
        </row>
        <row r="1012">
          <cell r="A1012" t="str">
            <v>4216401080NE1F</v>
          </cell>
          <cell r="B1012">
            <v>4216</v>
          </cell>
          <cell r="C1012">
            <v>40</v>
          </cell>
          <cell r="D1012">
            <v>1080</v>
          </cell>
          <cell r="E1012" t="str">
            <v>MOTOCICLISTA</v>
          </cell>
          <cell r="F1012" t="str">
            <v>NE</v>
          </cell>
          <cell r="G1012">
            <v>2</v>
          </cell>
          <cell r="H1012" t="str">
            <v>F</v>
          </cell>
          <cell r="I1012" t="str">
            <v>3912</v>
          </cell>
          <cell r="J1012">
            <v>106.19</v>
          </cell>
          <cell r="K1012" t="str">
            <v>AUXILIAR DE SERVIÇOS GERAIS</v>
          </cell>
          <cell r="L1012">
            <v>1</v>
          </cell>
          <cell r="M1012" t="str">
            <v>F</v>
          </cell>
          <cell r="N1012">
            <v>566.74</v>
          </cell>
          <cell r="O1012">
            <v>529.66</v>
          </cell>
          <cell r="P1012">
            <v>566.74</v>
          </cell>
          <cell r="Q1012">
            <v>0</v>
          </cell>
          <cell r="R1012">
            <v>0</v>
          </cell>
          <cell r="S1012">
            <v>0.05</v>
          </cell>
          <cell r="T1012">
            <v>22.27</v>
          </cell>
          <cell r="U1012">
            <v>4.17</v>
          </cell>
          <cell r="V1012">
            <v>417</v>
          </cell>
          <cell r="W1012">
            <v>2.3005</v>
          </cell>
          <cell r="X1012">
            <v>230.05</v>
          </cell>
          <cell r="Y1012">
            <v>230.05</v>
          </cell>
          <cell r="Z1012">
            <v>0.31</v>
          </cell>
          <cell r="AA1012">
            <v>241.07</v>
          </cell>
          <cell r="AB1012">
            <v>0</v>
          </cell>
          <cell r="AQ1012">
            <v>230</v>
          </cell>
          <cell r="AR1012">
            <v>398</v>
          </cell>
          <cell r="AS1012">
            <v>0</v>
          </cell>
          <cell r="AT1012">
            <v>70</v>
          </cell>
          <cell r="AW1012">
            <v>0</v>
          </cell>
          <cell r="AX1012">
            <v>0</v>
          </cell>
          <cell r="AY1012">
            <v>0</v>
          </cell>
          <cell r="BH1012">
            <v>510</v>
          </cell>
          <cell r="BI1012">
            <v>796.79</v>
          </cell>
          <cell r="BL1012">
            <v>106.19</v>
          </cell>
          <cell r="BM1012" t="str">
            <v>LC. Nº 712/93, ALTERADA P/LC Nº 975/05</v>
          </cell>
          <cell r="BN1012" t="str">
            <v>LC Nº 1080/2008</v>
          </cell>
        </row>
        <row r="1013">
          <cell r="A1013" t="str">
            <v>4216401080NE1G</v>
          </cell>
          <cell r="B1013">
            <v>4216</v>
          </cell>
          <cell r="C1013">
            <v>40</v>
          </cell>
          <cell r="D1013">
            <v>1080</v>
          </cell>
          <cell r="E1013" t="str">
            <v>MOTOCICLISTA</v>
          </cell>
          <cell r="F1013" t="str">
            <v>NE</v>
          </cell>
          <cell r="I1013" t="str">
            <v>3912</v>
          </cell>
          <cell r="K1013" t="str">
            <v>AUXILIAR DE SERVIÇOS GERAIS</v>
          </cell>
          <cell r="L1013">
            <v>1</v>
          </cell>
          <cell r="M1013" t="str">
            <v>G</v>
          </cell>
          <cell r="N1013">
            <v>595.07000000000005</v>
          </cell>
          <cell r="O1013">
            <v>556.14</v>
          </cell>
          <cell r="P1013">
            <v>595.07000000000005</v>
          </cell>
          <cell r="U1013">
            <v>4.17</v>
          </cell>
          <cell r="V1013">
            <v>417</v>
          </cell>
          <cell r="W1013">
            <v>2.3005</v>
          </cell>
          <cell r="X1013">
            <v>230.05</v>
          </cell>
          <cell r="Y1013">
            <v>230.05</v>
          </cell>
          <cell r="Z1013">
            <v>0.31</v>
          </cell>
          <cell r="AA1013">
            <v>241.07</v>
          </cell>
          <cell r="AB1013">
            <v>0</v>
          </cell>
          <cell r="AQ1013">
            <v>230</v>
          </cell>
          <cell r="AR1013">
            <v>398</v>
          </cell>
          <cell r="AS1013">
            <v>0</v>
          </cell>
          <cell r="AW1013">
            <v>0</v>
          </cell>
          <cell r="AX1013">
            <v>0</v>
          </cell>
          <cell r="AY1013">
            <v>0</v>
          </cell>
          <cell r="BI1013">
            <v>825.12</v>
          </cell>
          <cell r="BN1013" t="str">
            <v>LC Nº 1080/2008</v>
          </cell>
        </row>
        <row r="1014">
          <cell r="A1014" t="str">
            <v>4216401080NE1H</v>
          </cell>
          <cell r="B1014">
            <v>4216</v>
          </cell>
          <cell r="C1014">
            <v>40</v>
          </cell>
          <cell r="D1014">
            <v>1080</v>
          </cell>
          <cell r="E1014" t="str">
            <v>MOTOCICLISTA</v>
          </cell>
          <cell r="F1014" t="str">
            <v>NE</v>
          </cell>
          <cell r="I1014" t="str">
            <v>3912</v>
          </cell>
          <cell r="K1014" t="str">
            <v>AUXILIAR DE SERVIÇOS GERAIS</v>
          </cell>
          <cell r="L1014">
            <v>1</v>
          </cell>
          <cell r="M1014" t="str">
            <v>H</v>
          </cell>
          <cell r="N1014">
            <v>624.83000000000004</v>
          </cell>
          <cell r="O1014">
            <v>583.95000000000005</v>
          </cell>
          <cell r="P1014">
            <v>624.83000000000004</v>
          </cell>
          <cell r="U1014">
            <v>4.17</v>
          </cell>
          <cell r="V1014">
            <v>417</v>
          </cell>
          <cell r="W1014">
            <v>2.3005</v>
          </cell>
          <cell r="X1014">
            <v>230.05</v>
          </cell>
          <cell r="Y1014">
            <v>230.05</v>
          </cell>
          <cell r="Z1014">
            <v>0.31</v>
          </cell>
          <cell r="AA1014">
            <v>241.07</v>
          </cell>
          <cell r="AB1014">
            <v>0</v>
          </cell>
          <cell r="AQ1014">
            <v>230</v>
          </cell>
          <cell r="AR1014">
            <v>398</v>
          </cell>
          <cell r="AS1014">
            <v>0</v>
          </cell>
          <cell r="AW1014">
            <v>0</v>
          </cell>
          <cell r="AX1014">
            <v>0</v>
          </cell>
          <cell r="AY1014">
            <v>0</v>
          </cell>
          <cell r="BI1014">
            <v>854.88</v>
          </cell>
          <cell r="BN1014" t="str">
            <v>LC Nº 1080/2008</v>
          </cell>
        </row>
        <row r="1015">
          <cell r="A1015" t="str">
            <v>4216401080NE1I</v>
          </cell>
          <cell r="B1015">
            <v>4216</v>
          </cell>
          <cell r="C1015">
            <v>40</v>
          </cell>
          <cell r="D1015">
            <v>1080</v>
          </cell>
          <cell r="E1015" t="str">
            <v>MOTOCICLISTA</v>
          </cell>
          <cell r="F1015" t="str">
            <v>NE</v>
          </cell>
          <cell r="I1015" t="str">
            <v>3912</v>
          </cell>
          <cell r="K1015" t="str">
            <v>AUXILIAR DE SERVIÇOS GERAIS</v>
          </cell>
          <cell r="L1015">
            <v>1</v>
          </cell>
          <cell r="M1015" t="str">
            <v>I</v>
          </cell>
          <cell r="N1015">
            <v>656.06</v>
          </cell>
          <cell r="O1015">
            <v>613.14</v>
          </cell>
          <cell r="P1015">
            <v>656.06</v>
          </cell>
          <cell r="U1015">
            <v>4.17</v>
          </cell>
          <cell r="V1015">
            <v>417</v>
          </cell>
          <cell r="W1015">
            <v>2.3005</v>
          </cell>
          <cell r="X1015">
            <v>230.05</v>
          </cell>
          <cell r="Y1015">
            <v>230.05</v>
          </cell>
          <cell r="Z1015">
            <v>0.31</v>
          </cell>
          <cell r="AA1015">
            <v>241.07</v>
          </cell>
          <cell r="AB1015">
            <v>0</v>
          </cell>
          <cell r="AQ1015">
            <v>230</v>
          </cell>
          <cell r="AR1015">
            <v>398</v>
          </cell>
          <cell r="AS1015">
            <v>0</v>
          </cell>
          <cell r="AW1015">
            <v>0</v>
          </cell>
          <cell r="AX1015">
            <v>0</v>
          </cell>
          <cell r="AY1015">
            <v>0</v>
          </cell>
          <cell r="BI1015">
            <v>886.11</v>
          </cell>
          <cell r="BN1015" t="str">
            <v>LC Nº 1080/2008</v>
          </cell>
        </row>
        <row r="1016">
          <cell r="A1016" t="str">
            <v>4216401080NE1J</v>
          </cell>
          <cell r="B1016">
            <v>4216</v>
          </cell>
          <cell r="C1016">
            <v>40</v>
          </cell>
          <cell r="D1016">
            <v>1080</v>
          </cell>
          <cell r="E1016" t="str">
            <v>MOTOCICLISTA</v>
          </cell>
          <cell r="F1016" t="str">
            <v>NE</v>
          </cell>
          <cell r="I1016" t="str">
            <v>3912</v>
          </cell>
          <cell r="K1016" t="str">
            <v>AUXILIAR DE SERVIÇOS GERAIS</v>
          </cell>
          <cell r="L1016">
            <v>1</v>
          </cell>
          <cell r="M1016" t="str">
            <v>J</v>
          </cell>
          <cell r="N1016">
            <v>688.87</v>
          </cell>
          <cell r="O1016">
            <v>643.79999999999995</v>
          </cell>
          <cell r="P1016">
            <v>688.87</v>
          </cell>
          <cell r="U1016">
            <v>4.17</v>
          </cell>
          <cell r="V1016">
            <v>417</v>
          </cell>
          <cell r="W1016">
            <v>2.3005</v>
          </cell>
          <cell r="X1016">
            <v>230.05</v>
          </cell>
          <cell r="Y1016">
            <v>230.05</v>
          </cell>
          <cell r="Z1016">
            <v>0.31</v>
          </cell>
          <cell r="AA1016">
            <v>241.07</v>
          </cell>
          <cell r="AB1016">
            <v>0</v>
          </cell>
          <cell r="AQ1016">
            <v>230</v>
          </cell>
          <cell r="AR1016">
            <v>398</v>
          </cell>
          <cell r="AS1016">
            <v>0</v>
          </cell>
          <cell r="AW1016">
            <v>0</v>
          </cell>
          <cell r="AX1016">
            <v>0</v>
          </cell>
          <cell r="AY1016">
            <v>0</v>
          </cell>
          <cell r="BI1016">
            <v>918.92</v>
          </cell>
          <cell r="BN1016" t="str">
            <v>LC Nº 1080/2008</v>
          </cell>
        </row>
        <row r="1017">
          <cell r="A1017" t="str">
            <v>4217401080NE1A</v>
          </cell>
          <cell r="B1017">
            <v>4217</v>
          </cell>
          <cell r="C1017">
            <v>40</v>
          </cell>
          <cell r="D1017">
            <v>1080</v>
          </cell>
          <cell r="E1017" t="str">
            <v>MOTORISTA DE LANCHA</v>
          </cell>
          <cell r="F1017" t="str">
            <v>NE</v>
          </cell>
          <cell r="G1017">
            <v>2</v>
          </cell>
          <cell r="H1017" t="str">
            <v>A</v>
          </cell>
          <cell r="I1017" t="str">
            <v>3912</v>
          </cell>
          <cell r="J1017">
            <v>70.62</v>
          </cell>
          <cell r="K1017" t="str">
            <v>AUXILIAR DE SERVIÇOS GERAIS</v>
          </cell>
          <cell r="L1017">
            <v>1</v>
          </cell>
          <cell r="M1017" t="str">
            <v>A</v>
          </cell>
          <cell r="N1017">
            <v>444.05</v>
          </cell>
          <cell r="O1017">
            <v>415</v>
          </cell>
          <cell r="P1017">
            <v>444.05</v>
          </cell>
          <cell r="Q1017">
            <v>0</v>
          </cell>
          <cell r="R1017">
            <v>0</v>
          </cell>
          <cell r="S1017">
            <v>0.05</v>
          </cell>
          <cell r="T1017">
            <v>22.27</v>
          </cell>
          <cell r="U1017">
            <v>4.17</v>
          </cell>
          <cell r="V1017">
            <v>417</v>
          </cell>
          <cell r="W1017">
            <v>2.3005</v>
          </cell>
          <cell r="X1017">
            <v>230.05</v>
          </cell>
          <cell r="Y1017">
            <v>230.05</v>
          </cell>
          <cell r="Z1017">
            <v>0.31</v>
          </cell>
          <cell r="AA1017">
            <v>241.07</v>
          </cell>
          <cell r="AB1017">
            <v>0</v>
          </cell>
          <cell r="AQ1017">
            <v>230</v>
          </cell>
          <cell r="AR1017">
            <v>398</v>
          </cell>
          <cell r="AS1017">
            <v>0</v>
          </cell>
          <cell r="AT1017">
            <v>70</v>
          </cell>
          <cell r="AW1017">
            <v>0</v>
          </cell>
          <cell r="AX1017">
            <v>0</v>
          </cell>
          <cell r="AY1017">
            <v>0</v>
          </cell>
          <cell r="BH1017">
            <v>510</v>
          </cell>
          <cell r="BI1017">
            <v>674.1</v>
          </cell>
          <cell r="BL1017">
            <v>70.62</v>
          </cell>
          <cell r="BM1017" t="str">
            <v>LC. Nº 712/93, ALTERADA P/LC Nº 975/05</v>
          </cell>
          <cell r="BN1017" t="str">
            <v>LC Nº 1080/2008</v>
          </cell>
        </row>
        <row r="1018">
          <cell r="A1018" t="str">
            <v>4217401080NE1B</v>
          </cell>
          <cell r="B1018">
            <v>4217</v>
          </cell>
          <cell r="C1018">
            <v>40</v>
          </cell>
          <cell r="D1018">
            <v>1080</v>
          </cell>
          <cell r="E1018" t="str">
            <v>MOTORISTA DE LANCHA</v>
          </cell>
          <cell r="F1018" t="str">
            <v>NE</v>
          </cell>
          <cell r="G1018">
            <v>2</v>
          </cell>
          <cell r="H1018" t="str">
            <v>B</v>
          </cell>
          <cell r="I1018" t="str">
            <v>3912</v>
          </cell>
          <cell r="J1018">
            <v>76.63</v>
          </cell>
          <cell r="K1018" t="str">
            <v>AUXILIAR DE SERVIÇOS GERAIS</v>
          </cell>
          <cell r="L1018">
            <v>1</v>
          </cell>
          <cell r="M1018" t="str">
            <v>B</v>
          </cell>
          <cell r="N1018">
            <v>466.25</v>
          </cell>
          <cell r="O1018">
            <v>435.75</v>
          </cell>
          <cell r="P1018">
            <v>466.25</v>
          </cell>
          <cell r="Q1018">
            <v>0</v>
          </cell>
          <cell r="R1018">
            <v>0</v>
          </cell>
          <cell r="S1018">
            <v>0.05</v>
          </cell>
          <cell r="T1018">
            <v>22.27</v>
          </cell>
          <cell r="U1018">
            <v>4.17</v>
          </cell>
          <cell r="V1018">
            <v>417</v>
          </cell>
          <cell r="W1018">
            <v>2.3005</v>
          </cell>
          <cell r="X1018">
            <v>230.05</v>
          </cell>
          <cell r="Y1018">
            <v>230.05</v>
          </cell>
          <cell r="Z1018">
            <v>0.31</v>
          </cell>
          <cell r="AA1018">
            <v>241.07</v>
          </cell>
          <cell r="AB1018">
            <v>0</v>
          </cell>
          <cell r="AQ1018">
            <v>230</v>
          </cell>
          <cell r="AR1018">
            <v>398</v>
          </cell>
          <cell r="AS1018">
            <v>0</v>
          </cell>
          <cell r="AT1018">
            <v>70</v>
          </cell>
          <cell r="AW1018">
            <v>0</v>
          </cell>
          <cell r="AX1018">
            <v>0</v>
          </cell>
          <cell r="AY1018">
            <v>0</v>
          </cell>
          <cell r="BH1018">
            <v>510</v>
          </cell>
          <cell r="BI1018">
            <v>696.3</v>
          </cell>
          <cell r="BL1018">
            <v>76.62</v>
          </cell>
          <cell r="BM1018" t="str">
            <v>LC. Nº 712/93, ALTERADA P/LC Nº 975/05</v>
          </cell>
          <cell r="BN1018" t="str">
            <v>LC Nº 1080/2008</v>
          </cell>
        </row>
        <row r="1019">
          <cell r="A1019" t="str">
            <v>4217401080NE1C</v>
          </cell>
          <cell r="B1019">
            <v>4217</v>
          </cell>
          <cell r="C1019">
            <v>40</v>
          </cell>
          <cell r="D1019">
            <v>1080</v>
          </cell>
          <cell r="E1019" t="str">
            <v>MOTORISTA DE LANCHA</v>
          </cell>
          <cell r="F1019" t="str">
            <v>NE</v>
          </cell>
          <cell r="G1019">
            <v>2</v>
          </cell>
          <cell r="H1019" t="str">
            <v>C</v>
          </cell>
          <cell r="I1019" t="str">
            <v>3912</v>
          </cell>
          <cell r="J1019">
            <v>83.14</v>
          </cell>
          <cell r="K1019" t="str">
            <v>AUXILIAR DE SERVIÇOS GERAIS</v>
          </cell>
          <cell r="L1019">
            <v>1</v>
          </cell>
          <cell r="M1019" t="str">
            <v>C</v>
          </cell>
          <cell r="N1019">
            <v>489.57</v>
          </cell>
          <cell r="O1019">
            <v>457.54</v>
          </cell>
          <cell r="P1019">
            <v>489.57</v>
          </cell>
          <cell r="Q1019">
            <v>0</v>
          </cell>
          <cell r="R1019">
            <v>0</v>
          </cell>
          <cell r="S1019">
            <v>0.05</v>
          </cell>
          <cell r="T1019">
            <v>22.27</v>
          </cell>
          <cell r="U1019">
            <v>4.17</v>
          </cell>
          <cell r="V1019">
            <v>417</v>
          </cell>
          <cell r="W1019">
            <v>2.3005</v>
          </cell>
          <cell r="X1019">
            <v>230.05</v>
          </cell>
          <cell r="Y1019">
            <v>230.05</v>
          </cell>
          <cell r="Z1019">
            <v>0.31</v>
          </cell>
          <cell r="AA1019">
            <v>241.07</v>
          </cell>
          <cell r="AB1019">
            <v>0</v>
          </cell>
          <cell r="AQ1019">
            <v>230</v>
          </cell>
          <cell r="AR1019">
            <v>398</v>
          </cell>
          <cell r="AS1019">
            <v>0</v>
          </cell>
          <cell r="AT1019">
            <v>70</v>
          </cell>
          <cell r="AW1019">
            <v>0</v>
          </cell>
          <cell r="AX1019">
            <v>0</v>
          </cell>
          <cell r="AY1019">
            <v>0</v>
          </cell>
          <cell r="BH1019">
            <v>510</v>
          </cell>
          <cell r="BI1019">
            <v>719.62</v>
          </cell>
          <cell r="BL1019">
            <v>83.13</v>
          </cell>
          <cell r="BM1019" t="str">
            <v>LC. Nº 712/93, ALTERADA P/LC Nº 975/05</v>
          </cell>
          <cell r="BN1019" t="str">
            <v>LC Nº 1080/2008</v>
          </cell>
        </row>
        <row r="1020">
          <cell r="A1020" t="str">
            <v>4217401080NE1D</v>
          </cell>
          <cell r="B1020">
            <v>4217</v>
          </cell>
          <cell r="C1020">
            <v>40</v>
          </cell>
          <cell r="D1020">
            <v>1080</v>
          </cell>
          <cell r="E1020" t="str">
            <v>MOTORISTA DE LANCHA</v>
          </cell>
          <cell r="F1020" t="str">
            <v>NE</v>
          </cell>
          <cell r="G1020">
            <v>2</v>
          </cell>
          <cell r="H1020" t="str">
            <v>D</v>
          </cell>
          <cell r="I1020" t="str">
            <v>3912</v>
          </cell>
          <cell r="J1020">
            <v>90.21</v>
          </cell>
          <cell r="K1020" t="str">
            <v>AUXILIAR DE SERVIÇOS GERAIS</v>
          </cell>
          <cell r="L1020">
            <v>1</v>
          </cell>
          <cell r="M1020" t="str">
            <v>D</v>
          </cell>
          <cell r="N1020">
            <v>514.04</v>
          </cell>
          <cell r="O1020">
            <v>480.41</v>
          </cell>
          <cell r="P1020">
            <v>514.04</v>
          </cell>
          <cell r="Q1020">
            <v>0</v>
          </cell>
          <cell r="R1020">
            <v>0</v>
          </cell>
          <cell r="S1020">
            <v>0.05</v>
          </cell>
          <cell r="T1020">
            <v>22.27</v>
          </cell>
          <cell r="U1020">
            <v>4.17</v>
          </cell>
          <cell r="V1020">
            <v>417</v>
          </cell>
          <cell r="W1020">
            <v>2.3005</v>
          </cell>
          <cell r="X1020">
            <v>230.05</v>
          </cell>
          <cell r="Y1020">
            <v>230.05</v>
          </cell>
          <cell r="Z1020">
            <v>0.31</v>
          </cell>
          <cell r="AA1020">
            <v>241.07</v>
          </cell>
          <cell r="AB1020">
            <v>0</v>
          </cell>
          <cell r="AQ1020">
            <v>230</v>
          </cell>
          <cell r="AR1020">
            <v>398</v>
          </cell>
          <cell r="AS1020">
            <v>0</v>
          </cell>
          <cell r="AT1020">
            <v>70</v>
          </cell>
          <cell r="AW1020">
            <v>0</v>
          </cell>
          <cell r="AX1020">
            <v>0</v>
          </cell>
          <cell r="AY1020">
            <v>0</v>
          </cell>
          <cell r="BH1020">
            <v>510</v>
          </cell>
          <cell r="BI1020">
            <v>744.09</v>
          </cell>
          <cell r="BL1020">
            <v>90.2</v>
          </cell>
          <cell r="BM1020" t="str">
            <v>LC. Nº 712/93, ALTERADA P/LC Nº 975/05</v>
          </cell>
          <cell r="BN1020" t="str">
            <v>LC Nº 1080/2008</v>
          </cell>
        </row>
        <row r="1021">
          <cell r="A1021" t="str">
            <v>4217401080NE1E</v>
          </cell>
          <cell r="B1021">
            <v>4217</v>
          </cell>
          <cell r="C1021">
            <v>40</v>
          </cell>
          <cell r="D1021">
            <v>1080</v>
          </cell>
          <cell r="E1021" t="str">
            <v>MOTORISTA DE LANCHA</v>
          </cell>
          <cell r="F1021" t="str">
            <v>NE</v>
          </cell>
          <cell r="G1021">
            <v>2</v>
          </cell>
          <cell r="H1021" t="str">
            <v>E</v>
          </cell>
          <cell r="I1021" t="str">
            <v>3912</v>
          </cell>
          <cell r="J1021">
            <v>97.87</v>
          </cell>
          <cell r="K1021" t="str">
            <v>AUXILIAR DE SERVIÇOS GERAIS</v>
          </cell>
          <cell r="L1021">
            <v>1</v>
          </cell>
          <cell r="M1021" t="str">
            <v>E</v>
          </cell>
          <cell r="N1021">
            <v>539.75</v>
          </cell>
          <cell r="O1021">
            <v>504.44</v>
          </cell>
          <cell r="P1021">
            <v>539.75</v>
          </cell>
          <cell r="Q1021">
            <v>0</v>
          </cell>
          <cell r="R1021">
            <v>0</v>
          </cell>
          <cell r="S1021">
            <v>0.05</v>
          </cell>
          <cell r="T1021">
            <v>22.27</v>
          </cell>
          <cell r="U1021">
            <v>4.17</v>
          </cell>
          <cell r="V1021">
            <v>417</v>
          </cell>
          <cell r="W1021">
            <v>2.3005</v>
          </cell>
          <cell r="X1021">
            <v>230.05</v>
          </cell>
          <cell r="Y1021">
            <v>230.05</v>
          </cell>
          <cell r="Z1021">
            <v>0.31</v>
          </cell>
          <cell r="AA1021">
            <v>241.07</v>
          </cell>
          <cell r="AB1021">
            <v>0</v>
          </cell>
          <cell r="AQ1021">
            <v>230</v>
          </cell>
          <cell r="AR1021">
            <v>398</v>
          </cell>
          <cell r="AS1021">
            <v>0</v>
          </cell>
          <cell r="AT1021">
            <v>70</v>
          </cell>
          <cell r="AW1021">
            <v>0</v>
          </cell>
          <cell r="AX1021">
            <v>0</v>
          </cell>
          <cell r="AY1021">
            <v>0</v>
          </cell>
          <cell r="BH1021">
            <v>510</v>
          </cell>
          <cell r="BI1021">
            <v>769.8</v>
          </cell>
          <cell r="BL1021">
            <v>97.87</v>
          </cell>
          <cell r="BM1021" t="str">
            <v>LC. Nº 712/93, ALTERADA P/LC Nº 975/05</v>
          </cell>
          <cell r="BN1021" t="str">
            <v>LC Nº 1080/2008</v>
          </cell>
        </row>
        <row r="1022">
          <cell r="A1022" t="str">
            <v>4217401080NE1F</v>
          </cell>
          <cell r="B1022">
            <v>4217</v>
          </cell>
          <cell r="C1022">
            <v>40</v>
          </cell>
          <cell r="D1022">
            <v>1080</v>
          </cell>
          <cell r="E1022" t="str">
            <v>MOTORISTA DE LANCHA</v>
          </cell>
          <cell r="F1022" t="str">
            <v>NE</v>
          </cell>
          <cell r="G1022">
            <v>2</v>
          </cell>
          <cell r="H1022" t="str">
            <v>F</v>
          </cell>
          <cell r="I1022" t="str">
            <v>3912</v>
          </cell>
          <cell r="J1022">
            <v>106.19</v>
          </cell>
          <cell r="K1022" t="str">
            <v>AUXILIAR DE SERVIÇOS GERAIS</v>
          </cell>
          <cell r="L1022">
            <v>1</v>
          </cell>
          <cell r="M1022" t="str">
            <v>F</v>
          </cell>
          <cell r="N1022">
            <v>566.74</v>
          </cell>
          <cell r="O1022">
            <v>529.66</v>
          </cell>
          <cell r="P1022">
            <v>566.74</v>
          </cell>
          <cell r="Q1022">
            <v>0</v>
          </cell>
          <cell r="R1022">
            <v>0</v>
          </cell>
          <cell r="S1022">
            <v>0.05</v>
          </cell>
          <cell r="T1022">
            <v>22.27</v>
          </cell>
          <cell r="U1022">
            <v>4.17</v>
          </cell>
          <cell r="V1022">
            <v>417</v>
          </cell>
          <cell r="W1022">
            <v>2.3005</v>
          </cell>
          <cell r="X1022">
            <v>230.05</v>
          </cell>
          <cell r="Y1022">
            <v>230.05</v>
          </cell>
          <cell r="Z1022">
            <v>0.31</v>
          </cell>
          <cell r="AA1022">
            <v>241.07</v>
          </cell>
          <cell r="AB1022">
            <v>0</v>
          </cell>
          <cell r="AQ1022">
            <v>230</v>
          </cell>
          <cell r="AR1022">
            <v>398</v>
          </cell>
          <cell r="AS1022">
            <v>0</v>
          </cell>
          <cell r="AT1022">
            <v>70</v>
          </cell>
          <cell r="AW1022">
            <v>0</v>
          </cell>
          <cell r="AX1022">
            <v>0</v>
          </cell>
          <cell r="AY1022">
            <v>0</v>
          </cell>
          <cell r="BH1022">
            <v>510</v>
          </cell>
          <cell r="BI1022">
            <v>796.79</v>
          </cell>
          <cell r="BL1022">
            <v>106.19</v>
          </cell>
          <cell r="BM1022" t="str">
            <v>LC. Nº 712/93, ALTERADA P/LC Nº 975/05</v>
          </cell>
          <cell r="BN1022" t="str">
            <v>LC Nº 1080/2008</v>
          </cell>
        </row>
        <row r="1023">
          <cell r="A1023" t="str">
            <v>4217401080NE1G</v>
          </cell>
          <cell r="B1023">
            <v>4217</v>
          </cell>
          <cell r="C1023">
            <v>40</v>
          </cell>
          <cell r="D1023">
            <v>1080</v>
          </cell>
          <cell r="E1023" t="str">
            <v>MOTORISTA DE LANCHA</v>
          </cell>
          <cell r="F1023" t="str">
            <v>NE</v>
          </cell>
          <cell r="I1023" t="str">
            <v>3912</v>
          </cell>
          <cell r="K1023" t="str">
            <v>AUXILIAR DE SERVIÇOS GERAIS</v>
          </cell>
          <cell r="L1023">
            <v>1</v>
          </cell>
          <cell r="M1023" t="str">
            <v>G</v>
          </cell>
          <cell r="N1023">
            <v>595.07000000000005</v>
          </cell>
          <cell r="O1023">
            <v>556.14</v>
          </cell>
          <cell r="P1023">
            <v>595.07000000000005</v>
          </cell>
          <cell r="U1023">
            <v>4.17</v>
          </cell>
          <cell r="V1023">
            <v>417</v>
          </cell>
          <cell r="W1023">
            <v>2.3005</v>
          </cell>
          <cell r="X1023">
            <v>230.05</v>
          </cell>
          <cell r="Y1023">
            <v>230.05</v>
          </cell>
          <cell r="Z1023">
            <v>0.31</v>
          </cell>
          <cell r="AA1023">
            <v>241.07</v>
          </cell>
          <cell r="AB1023">
            <v>0</v>
          </cell>
          <cell r="AQ1023">
            <v>230</v>
          </cell>
          <cell r="AR1023">
            <v>398</v>
          </cell>
          <cell r="AS1023">
            <v>0</v>
          </cell>
          <cell r="AW1023">
            <v>0</v>
          </cell>
          <cell r="AX1023">
            <v>0</v>
          </cell>
          <cell r="AY1023">
            <v>0</v>
          </cell>
          <cell r="BI1023">
            <v>825.12</v>
          </cell>
          <cell r="BN1023" t="str">
            <v>LC Nº 1080/2008</v>
          </cell>
        </row>
        <row r="1024">
          <cell r="A1024" t="str">
            <v>4217401080NE1H</v>
          </cell>
          <cell r="B1024">
            <v>4217</v>
          </cell>
          <cell r="C1024">
            <v>40</v>
          </cell>
          <cell r="D1024">
            <v>1080</v>
          </cell>
          <cell r="E1024" t="str">
            <v>MOTORISTA DE LANCHA</v>
          </cell>
          <cell r="F1024" t="str">
            <v>NE</v>
          </cell>
          <cell r="I1024" t="str">
            <v>3912</v>
          </cell>
          <cell r="K1024" t="str">
            <v>AUXILIAR DE SERVIÇOS GERAIS</v>
          </cell>
          <cell r="L1024">
            <v>1</v>
          </cell>
          <cell r="M1024" t="str">
            <v>H</v>
          </cell>
          <cell r="N1024">
            <v>624.83000000000004</v>
          </cell>
          <cell r="O1024">
            <v>583.95000000000005</v>
          </cell>
          <cell r="P1024">
            <v>624.83000000000004</v>
          </cell>
          <cell r="U1024">
            <v>4.17</v>
          </cell>
          <cell r="V1024">
            <v>417</v>
          </cell>
          <cell r="W1024">
            <v>2.3005</v>
          </cell>
          <cell r="X1024">
            <v>230.05</v>
          </cell>
          <cell r="Y1024">
            <v>230.05</v>
          </cell>
          <cell r="Z1024">
            <v>0.31</v>
          </cell>
          <cell r="AA1024">
            <v>241.07</v>
          </cell>
          <cell r="AB1024">
            <v>0</v>
          </cell>
          <cell r="AQ1024">
            <v>230</v>
          </cell>
          <cell r="AR1024">
            <v>398</v>
          </cell>
          <cell r="AS1024">
            <v>0</v>
          </cell>
          <cell r="AW1024">
            <v>0</v>
          </cell>
          <cell r="AX1024">
            <v>0</v>
          </cell>
          <cell r="AY1024">
            <v>0</v>
          </cell>
          <cell r="BI1024">
            <v>854.88</v>
          </cell>
          <cell r="BN1024" t="str">
            <v>LC Nº 1080/2008</v>
          </cell>
        </row>
        <row r="1025">
          <cell r="A1025" t="str">
            <v>4217401080NE1I</v>
          </cell>
          <cell r="B1025">
            <v>4217</v>
          </cell>
          <cell r="C1025">
            <v>40</v>
          </cell>
          <cell r="D1025">
            <v>1080</v>
          </cell>
          <cell r="E1025" t="str">
            <v>MOTORISTA DE LANCHA</v>
          </cell>
          <cell r="F1025" t="str">
            <v>NE</v>
          </cell>
          <cell r="I1025" t="str">
            <v>3912</v>
          </cell>
          <cell r="K1025" t="str">
            <v>AUXILIAR DE SERVIÇOS GERAIS</v>
          </cell>
          <cell r="L1025">
            <v>1</v>
          </cell>
          <cell r="M1025" t="str">
            <v>I</v>
          </cell>
          <cell r="N1025">
            <v>656.06</v>
          </cell>
          <cell r="O1025">
            <v>613.14</v>
          </cell>
          <cell r="P1025">
            <v>656.06</v>
          </cell>
          <cell r="U1025">
            <v>4.17</v>
          </cell>
          <cell r="V1025">
            <v>417</v>
          </cell>
          <cell r="W1025">
            <v>2.3005</v>
          </cell>
          <cell r="X1025">
            <v>230.05</v>
          </cell>
          <cell r="Y1025">
            <v>230.05</v>
          </cell>
          <cell r="Z1025">
            <v>0.31</v>
          </cell>
          <cell r="AA1025">
            <v>241.07</v>
          </cell>
          <cell r="AB1025">
            <v>0</v>
          </cell>
          <cell r="AQ1025">
            <v>230</v>
          </cell>
          <cell r="AR1025">
            <v>398</v>
          </cell>
          <cell r="AS1025">
            <v>0</v>
          </cell>
          <cell r="AW1025">
            <v>0</v>
          </cell>
          <cell r="AX1025">
            <v>0</v>
          </cell>
          <cell r="AY1025">
            <v>0</v>
          </cell>
          <cell r="BI1025">
            <v>886.11</v>
          </cell>
          <cell r="BN1025" t="str">
            <v>LC Nº 1080/2008</v>
          </cell>
        </row>
        <row r="1026">
          <cell r="A1026" t="str">
            <v>4217401080NE1J</v>
          </cell>
          <cell r="B1026">
            <v>4217</v>
          </cell>
          <cell r="C1026">
            <v>40</v>
          </cell>
          <cell r="D1026">
            <v>1080</v>
          </cell>
          <cell r="E1026" t="str">
            <v>MOTORISTA DE LANCHA</v>
          </cell>
          <cell r="F1026" t="str">
            <v>NE</v>
          </cell>
          <cell r="I1026" t="str">
            <v>3912</v>
          </cell>
          <cell r="K1026" t="str">
            <v>AUXILIAR DE SERVIÇOS GERAIS</v>
          </cell>
          <cell r="L1026">
            <v>1</v>
          </cell>
          <cell r="M1026" t="str">
            <v>J</v>
          </cell>
          <cell r="N1026">
            <v>688.87</v>
          </cell>
          <cell r="O1026">
            <v>643.79999999999995</v>
          </cell>
          <cell r="P1026">
            <v>688.87</v>
          </cell>
          <cell r="U1026">
            <v>4.17</v>
          </cell>
          <cell r="V1026">
            <v>417</v>
          </cell>
          <cell r="W1026">
            <v>2.3005</v>
          </cell>
          <cell r="X1026">
            <v>230.05</v>
          </cell>
          <cell r="Y1026">
            <v>230.05</v>
          </cell>
          <cell r="Z1026">
            <v>0.31</v>
          </cell>
          <cell r="AA1026">
            <v>241.07</v>
          </cell>
          <cell r="AB1026">
            <v>0</v>
          </cell>
          <cell r="AQ1026">
            <v>230</v>
          </cell>
          <cell r="AR1026">
            <v>398</v>
          </cell>
          <cell r="AS1026">
            <v>0</v>
          </cell>
          <cell r="AW1026">
            <v>0</v>
          </cell>
          <cell r="AX1026">
            <v>0</v>
          </cell>
          <cell r="AY1026">
            <v>0</v>
          </cell>
          <cell r="BI1026">
            <v>918.92</v>
          </cell>
          <cell r="BN1026" t="str">
            <v>LC Nº 1080/2008</v>
          </cell>
        </row>
        <row r="1027">
          <cell r="A1027" t="str">
            <v>4218401080NE1A</v>
          </cell>
          <cell r="B1027">
            <v>4218</v>
          </cell>
          <cell r="C1027">
            <v>40</v>
          </cell>
          <cell r="D1027">
            <v>1080</v>
          </cell>
          <cell r="E1027" t="str">
            <v>MOTORISTA NAVAL</v>
          </cell>
          <cell r="F1027" t="str">
            <v>NE</v>
          </cell>
          <cell r="G1027">
            <v>2</v>
          </cell>
          <cell r="H1027" t="str">
            <v>A</v>
          </cell>
          <cell r="I1027" t="str">
            <v>3912</v>
          </cell>
          <cell r="J1027">
            <v>70.62</v>
          </cell>
          <cell r="K1027" t="str">
            <v>AUXILIAR DE SERVIÇOS GERAIS</v>
          </cell>
          <cell r="L1027">
            <v>1</v>
          </cell>
          <cell r="M1027" t="str">
            <v>A</v>
          </cell>
          <cell r="N1027">
            <v>444.05</v>
          </cell>
          <cell r="O1027">
            <v>415</v>
          </cell>
          <cell r="P1027">
            <v>444.05</v>
          </cell>
          <cell r="Q1027">
            <v>0</v>
          </cell>
          <cell r="R1027">
            <v>0</v>
          </cell>
          <cell r="S1027">
            <v>0.05</v>
          </cell>
          <cell r="T1027">
            <v>22.27</v>
          </cell>
          <cell r="U1027">
            <v>4.17</v>
          </cell>
          <cell r="V1027">
            <v>417</v>
          </cell>
          <cell r="W1027">
            <v>2.3005</v>
          </cell>
          <cell r="X1027">
            <v>230.05</v>
          </cell>
          <cell r="Y1027">
            <v>230.05</v>
          </cell>
          <cell r="Z1027">
            <v>0.31</v>
          </cell>
          <cell r="AA1027">
            <v>241.07</v>
          </cell>
          <cell r="AB1027">
            <v>0</v>
          </cell>
          <cell r="AQ1027">
            <v>230</v>
          </cell>
          <cell r="AR1027">
            <v>398</v>
          </cell>
          <cell r="AS1027">
            <v>0</v>
          </cell>
          <cell r="AT1027">
            <v>70</v>
          </cell>
          <cell r="AW1027">
            <v>0</v>
          </cell>
          <cell r="AX1027">
            <v>0</v>
          </cell>
          <cell r="AY1027">
            <v>0</v>
          </cell>
          <cell r="BH1027">
            <v>510</v>
          </cell>
          <cell r="BI1027">
            <v>674.1</v>
          </cell>
          <cell r="BL1027">
            <v>70.62</v>
          </cell>
          <cell r="BM1027" t="str">
            <v>LC. Nº 712/93, ALTERADA P/LC Nº 975/05</v>
          </cell>
          <cell r="BN1027" t="str">
            <v>LC Nº 1080/2008</v>
          </cell>
        </row>
        <row r="1028">
          <cell r="A1028" t="str">
            <v>4218401080NE1B</v>
          </cell>
          <cell r="B1028">
            <v>4218</v>
          </cell>
          <cell r="C1028">
            <v>40</v>
          </cell>
          <cell r="D1028">
            <v>1080</v>
          </cell>
          <cell r="E1028" t="str">
            <v>MOTORISTA NAVAL</v>
          </cell>
          <cell r="F1028" t="str">
            <v>NE</v>
          </cell>
          <cell r="G1028">
            <v>2</v>
          </cell>
          <cell r="H1028" t="str">
            <v>B</v>
          </cell>
          <cell r="I1028" t="str">
            <v>3912</v>
          </cell>
          <cell r="J1028">
            <v>76.63</v>
          </cell>
          <cell r="K1028" t="str">
            <v>AUXILIAR DE SERVIÇOS GERAIS</v>
          </cell>
          <cell r="L1028">
            <v>1</v>
          </cell>
          <cell r="M1028" t="str">
            <v>B</v>
          </cell>
          <cell r="N1028">
            <v>466.25</v>
          </cell>
          <cell r="O1028">
            <v>435.75</v>
          </cell>
          <cell r="P1028">
            <v>466.25</v>
          </cell>
          <cell r="Q1028">
            <v>0</v>
          </cell>
          <cell r="R1028">
            <v>0</v>
          </cell>
          <cell r="S1028">
            <v>0.05</v>
          </cell>
          <cell r="T1028">
            <v>22.27</v>
          </cell>
          <cell r="U1028">
            <v>4.17</v>
          </cell>
          <cell r="V1028">
            <v>417</v>
          </cell>
          <cell r="W1028">
            <v>2.3005</v>
          </cell>
          <cell r="X1028">
            <v>230.05</v>
          </cell>
          <cell r="Y1028">
            <v>230.05</v>
          </cell>
          <cell r="Z1028">
            <v>0.31</v>
          </cell>
          <cell r="AA1028">
            <v>241.07</v>
          </cell>
          <cell r="AB1028">
            <v>0</v>
          </cell>
          <cell r="AQ1028">
            <v>230</v>
          </cell>
          <cell r="AR1028">
            <v>398</v>
          </cell>
          <cell r="AS1028">
            <v>0</v>
          </cell>
          <cell r="AT1028">
            <v>70</v>
          </cell>
          <cell r="AW1028">
            <v>0</v>
          </cell>
          <cell r="AX1028">
            <v>0</v>
          </cell>
          <cell r="AY1028">
            <v>0</v>
          </cell>
          <cell r="BH1028">
            <v>510</v>
          </cell>
          <cell r="BI1028">
            <v>696.3</v>
          </cell>
          <cell r="BL1028">
            <v>76.62</v>
          </cell>
          <cell r="BM1028" t="str">
            <v>LC. Nº 712/93, ALTERADA P/LC Nº 975/05</v>
          </cell>
          <cell r="BN1028" t="str">
            <v>LC Nº 1080/2008</v>
          </cell>
        </row>
        <row r="1029">
          <cell r="A1029" t="str">
            <v>4218401080NE1C</v>
          </cell>
          <cell r="B1029">
            <v>4218</v>
          </cell>
          <cell r="C1029">
            <v>40</v>
          </cell>
          <cell r="D1029">
            <v>1080</v>
          </cell>
          <cell r="E1029" t="str">
            <v>MOTORISTA NAVAL</v>
          </cell>
          <cell r="F1029" t="str">
            <v>NE</v>
          </cell>
          <cell r="G1029">
            <v>2</v>
          </cell>
          <cell r="H1029" t="str">
            <v>C</v>
          </cell>
          <cell r="I1029" t="str">
            <v>3912</v>
          </cell>
          <cell r="J1029">
            <v>83.14</v>
          </cell>
          <cell r="K1029" t="str">
            <v>AUXILIAR DE SERVIÇOS GERAIS</v>
          </cell>
          <cell r="L1029">
            <v>1</v>
          </cell>
          <cell r="M1029" t="str">
            <v>C</v>
          </cell>
          <cell r="N1029">
            <v>489.57</v>
          </cell>
          <cell r="O1029">
            <v>457.54</v>
          </cell>
          <cell r="P1029">
            <v>489.57</v>
          </cell>
          <cell r="Q1029">
            <v>0</v>
          </cell>
          <cell r="R1029">
            <v>0</v>
          </cell>
          <cell r="S1029">
            <v>0.05</v>
          </cell>
          <cell r="T1029">
            <v>22.27</v>
          </cell>
          <cell r="U1029">
            <v>4.17</v>
          </cell>
          <cell r="V1029">
            <v>417</v>
          </cell>
          <cell r="W1029">
            <v>2.3005</v>
          </cell>
          <cell r="X1029">
            <v>230.05</v>
          </cell>
          <cell r="Y1029">
            <v>230.05</v>
          </cell>
          <cell r="Z1029">
            <v>0.31</v>
          </cell>
          <cell r="AA1029">
            <v>241.07</v>
          </cell>
          <cell r="AB1029">
            <v>0</v>
          </cell>
          <cell r="AQ1029">
            <v>230</v>
          </cell>
          <cell r="AR1029">
            <v>398</v>
          </cell>
          <cell r="AS1029">
            <v>0</v>
          </cell>
          <cell r="AT1029">
            <v>70</v>
          </cell>
          <cell r="AW1029">
            <v>0</v>
          </cell>
          <cell r="AX1029">
            <v>0</v>
          </cell>
          <cell r="AY1029">
            <v>0</v>
          </cell>
          <cell r="BH1029">
            <v>510</v>
          </cell>
          <cell r="BI1029">
            <v>719.62</v>
          </cell>
          <cell r="BL1029">
            <v>83.13</v>
          </cell>
          <cell r="BM1029" t="str">
            <v>LC. Nº 712/93, ALTERADA P/LC Nº 975/05</v>
          </cell>
          <cell r="BN1029" t="str">
            <v>LC Nº 1080/2008</v>
          </cell>
        </row>
        <row r="1030">
          <cell r="A1030" t="str">
            <v>4218401080NE1D</v>
          </cell>
          <cell r="B1030">
            <v>4218</v>
          </cell>
          <cell r="C1030">
            <v>40</v>
          </cell>
          <cell r="D1030">
            <v>1080</v>
          </cell>
          <cell r="E1030" t="str">
            <v>MOTORISTA NAVAL</v>
          </cell>
          <cell r="F1030" t="str">
            <v>NE</v>
          </cell>
          <cell r="G1030">
            <v>2</v>
          </cell>
          <cell r="H1030" t="str">
            <v>D</v>
          </cell>
          <cell r="I1030" t="str">
            <v>3912</v>
          </cell>
          <cell r="J1030">
            <v>90.21</v>
          </cell>
          <cell r="K1030" t="str">
            <v>AUXILIAR DE SERVIÇOS GERAIS</v>
          </cell>
          <cell r="L1030">
            <v>1</v>
          </cell>
          <cell r="M1030" t="str">
            <v>D</v>
          </cell>
          <cell r="N1030">
            <v>514.04</v>
          </cell>
          <cell r="O1030">
            <v>480.41</v>
          </cell>
          <cell r="P1030">
            <v>514.04</v>
          </cell>
          <cell r="Q1030">
            <v>0</v>
          </cell>
          <cell r="R1030">
            <v>0</v>
          </cell>
          <cell r="S1030">
            <v>0.05</v>
          </cell>
          <cell r="T1030">
            <v>22.27</v>
          </cell>
          <cell r="U1030">
            <v>4.17</v>
          </cell>
          <cell r="V1030">
            <v>417</v>
          </cell>
          <cell r="W1030">
            <v>2.3005</v>
          </cell>
          <cell r="X1030">
            <v>230.05</v>
          </cell>
          <cell r="Y1030">
            <v>230.05</v>
          </cell>
          <cell r="Z1030">
            <v>0.31</v>
          </cell>
          <cell r="AA1030">
            <v>241.07</v>
          </cell>
          <cell r="AB1030">
            <v>0</v>
          </cell>
          <cell r="AQ1030">
            <v>230</v>
          </cell>
          <cell r="AR1030">
            <v>398</v>
          </cell>
          <cell r="AS1030">
            <v>0</v>
          </cell>
          <cell r="AT1030">
            <v>70</v>
          </cell>
          <cell r="AW1030">
            <v>0</v>
          </cell>
          <cell r="AX1030">
            <v>0</v>
          </cell>
          <cell r="AY1030">
            <v>0</v>
          </cell>
          <cell r="BH1030">
            <v>510</v>
          </cell>
          <cell r="BI1030">
            <v>744.09</v>
          </cell>
          <cell r="BL1030">
            <v>90.2</v>
          </cell>
          <cell r="BM1030" t="str">
            <v>LC. Nº 712/93, ALTERADA P/LC Nº 975/05</v>
          </cell>
          <cell r="BN1030" t="str">
            <v>LC Nº 1080/2008</v>
          </cell>
        </row>
        <row r="1031">
          <cell r="A1031" t="str">
            <v>4218401080NE1E</v>
          </cell>
          <cell r="B1031">
            <v>4218</v>
          </cell>
          <cell r="C1031">
            <v>40</v>
          </cell>
          <cell r="D1031">
            <v>1080</v>
          </cell>
          <cell r="E1031" t="str">
            <v>MOTORISTA NAVAL</v>
          </cell>
          <cell r="F1031" t="str">
            <v>NE</v>
          </cell>
          <cell r="G1031">
            <v>2</v>
          </cell>
          <cell r="H1031" t="str">
            <v>E</v>
          </cell>
          <cell r="I1031" t="str">
            <v>3912</v>
          </cell>
          <cell r="J1031">
            <v>97.87</v>
          </cell>
          <cell r="K1031" t="str">
            <v>AUXILIAR DE SERVIÇOS GERAIS</v>
          </cell>
          <cell r="L1031">
            <v>1</v>
          </cell>
          <cell r="M1031" t="str">
            <v>E</v>
          </cell>
          <cell r="N1031">
            <v>539.75</v>
          </cell>
          <cell r="O1031">
            <v>504.44</v>
          </cell>
          <cell r="P1031">
            <v>539.75</v>
          </cell>
          <cell r="Q1031">
            <v>0</v>
          </cell>
          <cell r="R1031">
            <v>0</v>
          </cell>
          <cell r="S1031">
            <v>0.05</v>
          </cell>
          <cell r="T1031">
            <v>22.27</v>
          </cell>
          <cell r="U1031">
            <v>4.17</v>
          </cell>
          <cell r="V1031">
            <v>417</v>
          </cell>
          <cell r="W1031">
            <v>2.3005</v>
          </cell>
          <cell r="X1031">
            <v>230.05</v>
          </cell>
          <cell r="Y1031">
            <v>230.05</v>
          </cell>
          <cell r="Z1031">
            <v>0.31</v>
          </cell>
          <cell r="AA1031">
            <v>241.07</v>
          </cell>
          <cell r="AB1031">
            <v>0</v>
          </cell>
          <cell r="AQ1031">
            <v>230</v>
          </cell>
          <cell r="AR1031">
            <v>398</v>
          </cell>
          <cell r="AS1031">
            <v>0</v>
          </cell>
          <cell r="AT1031">
            <v>70</v>
          </cell>
          <cell r="AW1031">
            <v>0</v>
          </cell>
          <cell r="AX1031">
            <v>0</v>
          </cell>
          <cell r="AY1031">
            <v>0</v>
          </cell>
          <cell r="BH1031">
            <v>510</v>
          </cell>
          <cell r="BI1031">
            <v>769.8</v>
          </cell>
          <cell r="BL1031">
            <v>97.87</v>
          </cell>
          <cell r="BM1031" t="str">
            <v>LC. Nº 712/93, ALTERADA P/LC Nº 975/05</v>
          </cell>
          <cell r="BN1031" t="str">
            <v>LC Nº 1080/2008</v>
          </cell>
        </row>
        <row r="1032">
          <cell r="A1032" t="str">
            <v>4218401080NE1F</v>
          </cell>
          <cell r="B1032">
            <v>4218</v>
          </cell>
          <cell r="C1032">
            <v>40</v>
          </cell>
          <cell r="D1032">
            <v>1080</v>
          </cell>
          <cell r="E1032" t="str">
            <v>MOTORISTA NAVAL</v>
          </cell>
          <cell r="F1032" t="str">
            <v>NE</v>
          </cell>
          <cell r="G1032">
            <v>2</v>
          </cell>
          <cell r="H1032" t="str">
            <v>F</v>
          </cell>
          <cell r="I1032" t="str">
            <v>3912</v>
          </cell>
          <cell r="J1032">
            <v>106.19</v>
          </cell>
          <cell r="K1032" t="str">
            <v>AUXILIAR DE SERVIÇOS GERAIS</v>
          </cell>
          <cell r="L1032">
            <v>1</v>
          </cell>
          <cell r="M1032" t="str">
            <v>F</v>
          </cell>
          <cell r="N1032">
            <v>566.74</v>
          </cell>
          <cell r="O1032">
            <v>529.66</v>
          </cell>
          <cell r="P1032">
            <v>566.74</v>
          </cell>
          <cell r="Q1032">
            <v>0</v>
          </cell>
          <cell r="R1032">
            <v>0</v>
          </cell>
          <cell r="S1032">
            <v>0.05</v>
          </cell>
          <cell r="T1032">
            <v>22.27</v>
          </cell>
          <cell r="U1032">
            <v>4.17</v>
          </cell>
          <cell r="V1032">
            <v>417</v>
          </cell>
          <cell r="W1032">
            <v>2.3005</v>
          </cell>
          <cell r="X1032">
            <v>230.05</v>
          </cell>
          <cell r="Y1032">
            <v>230.05</v>
          </cell>
          <cell r="Z1032">
            <v>0.31</v>
          </cell>
          <cell r="AA1032">
            <v>241.07</v>
          </cell>
          <cell r="AB1032">
            <v>0</v>
          </cell>
          <cell r="AQ1032">
            <v>230</v>
          </cell>
          <cell r="AR1032">
            <v>398</v>
          </cell>
          <cell r="AS1032">
            <v>0</v>
          </cell>
          <cell r="AT1032">
            <v>70</v>
          </cell>
          <cell r="AW1032">
            <v>0</v>
          </cell>
          <cell r="AX1032">
            <v>0</v>
          </cell>
          <cell r="AY1032">
            <v>0</v>
          </cell>
          <cell r="BH1032">
            <v>510</v>
          </cell>
          <cell r="BI1032">
            <v>796.79</v>
          </cell>
          <cell r="BL1032">
            <v>106.19</v>
          </cell>
          <cell r="BM1032" t="str">
            <v>LC. Nº 712/93, ALTERADA P/LC Nº 975/05</v>
          </cell>
          <cell r="BN1032" t="str">
            <v>LC Nº 1080/2008</v>
          </cell>
        </row>
        <row r="1033">
          <cell r="A1033" t="str">
            <v>4218401080NE1G</v>
          </cell>
          <cell r="B1033">
            <v>4218</v>
          </cell>
          <cell r="C1033">
            <v>40</v>
          </cell>
          <cell r="D1033">
            <v>1080</v>
          </cell>
          <cell r="E1033" t="str">
            <v>MOTORISTA NAVAL</v>
          </cell>
          <cell r="F1033" t="str">
            <v>NE</v>
          </cell>
          <cell r="I1033" t="str">
            <v>3912</v>
          </cell>
          <cell r="K1033" t="str">
            <v>AUXILIAR DE SERVIÇOS GERAIS</v>
          </cell>
          <cell r="L1033">
            <v>1</v>
          </cell>
          <cell r="M1033" t="str">
            <v>G</v>
          </cell>
          <cell r="N1033">
            <v>595.07000000000005</v>
          </cell>
          <cell r="O1033">
            <v>556.14</v>
          </cell>
          <cell r="P1033">
            <v>595.07000000000005</v>
          </cell>
          <cell r="U1033">
            <v>4.17</v>
          </cell>
          <cell r="V1033">
            <v>417</v>
          </cell>
          <cell r="W1033">
            <v>2.3005</v>
          </cell>
          <cell r="X1033">
            <v>230.05</v>
          </cell>
          <cell r="Y1033">
            <v>230.05</v>
          </cell>
          <cell r="Z1033">
            <v>0.31</v>
          </cell>
          <cell r="AA1033">
            <v>241.07</v>
          </cell>
          <cell r="AB1033">
            <v>0</v>
          </cell>
          <cell r="AQ1033">
            <v>230</v>
          </cell>
          <cell r="AR1033">
            <v>398</v>
          </cell>
          <cell r="AS1033">
            <v>0</v>
          </cell>
          <cell r="AW1033">
            <v>0</v>
          </cell>
          <cell r="AX1033">
            <v>0</v>
          </cell>
          <cell r="AY1033">
            <v>0</v>
          </cell>
          <cell r="BI1033">
            <v>825.12</v>
          </cell>
          <cell r="BN1033" t="str">
            <v>LC Nº 1080/2008</v>
          </cell>
        </row>
        <row r="1034">
          <cell r="A1034" t="str">
            <v>4218401080NE1H</v>
          </cell>
          <cell r="B1034">
            <v>4218</v>
          </cell>
          <cell r="C1034">
            <v>40</v>
          </cell>
          <cell r="D1034">
            <v>1080</v>
          </cell>
          <cell r="E1034" t="str">
            <v>MOTORISTA NAVAL</v>
          </cell>
          <cell r="F1034" t="str">
            <v>NE</v>
          </cell>
          <cell r="I1034" t="str">
            <v>3912</v>
          </cell>
          <cell r="K1034" t="str">
            <v>AUXILIAR DE SERVIÇOS GERAIS</v>
          </cell>
          <cell r="L1034">
            <v>1</v>
          </cell>
          <cell r="M1034" t="str">
            <v>H</v>
          </cell>
          <cell r="N1034">
            <v>624.83000000000004</v>
          </cell>
          <cell r="O1034">
            <v>583.95000000000005</v>
          </cell>
          <cell r="P1034">
            <v>624.83000000000004</v>
          </cell>
          <cell r="U1034">
            <v>4.17</v>
          </cell>
          <cell r="V1034">
            <v>417</v>
          </cell>
          <cell r="W1034">
            <v>2.3005</v>
          </cell>
          <cell r="X1034">
            <v>230.05</v>
          </cell>
          <cell r="Y1034">
            <v>230.05</v>
          </cell>
          <cell r="Z1034">
            <v>0.31</v>
          </cell>
          <cell r="AA1034">
            <v>241.07</v>
          </cell>
          <cell r="AB1034">
            <v>0</v>
          </cell>
          <cell r="AQ1034">
            <v>230</v>
          </cell>
          <cell r="AR1034">
            <v>398</v>
          </cell>
          <cell r="AS1034">
            <v>0</v>
          </cell>
          <cell r="AW1034">
            <v>0</v>
          </cell>
          <cell r="AX1034">
            <v>0</v>
          </cell>
          <cell r="AY1034">
            <v>0</v>
          </cell>
          <cell r="BI1034">
            <v>854.88</v>
          </cell>
          <cell r="BN1034" t="str">
            <v>LC Nº 1080/2008</v>
          </cell>
        </row>
        <row r="1035">
          <cell r="A1035" t="str">
            <v>4218401080NE1I</v>
          </cell>
          <cell r="B1035">
            <v>4218</v>
          </cell>
          <cell r="C1035">
            <v>40</v>
          </cell>
          <cell r="D1035">
            <v>1080</v>
          </cell>
          <cell r="E1035" t="str">
            <v>MOTORISTA NAVAL</v>
          </cell>
          <cell r="F1035" t="str">
            <v>NE</v>
          </cell>
          <cell r="I1035" t="str">
            <v>3912</v>
          </cell>
          <cell r="K1035" t="str">
            <v>AUXILIAR DE SERVIÇOS GERAIS</v>
          </cell>
          <cell r="L1035">
            <v>1</v>
          </cell>
          <cell r="M1035" t="str">
            <v>I</v>
          </cell>
          <cell r="N1035">
            <v>656.06</v>
          </cell>
          <cell r="O1035">
            <v>613.14</v>
          </cell>
          <cell r="P1035">
            <v>656.06</v>
          </cell>
          <cell r="U1035">
            <v>4.17</v>
          </cell>
          <cell r="V1035">
            <v>417</v>
          </cell>
          <cell r="W1035">
            <v>2.3005</v>
          </cell>
          <cell r="X1035">
            <v>230.05</v>
          </cell>
          <cell r="Y1035">
            <v>230.05</v>
          </cell>
          <cell r="Z1035">
            <v>0.31</v>
          </cell>
          <cell r="AA1035">
            <v>241.07</v>
          </cell>
          <cell r="AB1035">
            <v>0</v>
          </cell>
          <cell r="AQ1035">
            <v>230</v>
          </cell>
          <cell r="AR1035">
            <v>398</v>
          </cell>
          <cell r="AS1035">
            <v>0</v>
          </cell>
          <cell r="AW1035">
            <v>0</v>
          </cell>
          <cell r="AX1035">
            <v>0</v>
          </cell>
          <cell r="AY1035">
            <v>0</v>
          </cell>
          <cell r="BI1035">
            <v>886.11</v>
          </cell>
          <cell r="BN1035" t="str">
            <v>LC Nº 1080/2008</v>
          </cell>
        </row>
        <row r="1036">
          <cell r="A1036" t="str">
            <v>4218401080NE1J</v>
          </cell>
          <cell r="B1036">
            <v>4218</v>
          </cell>
          <cell r="C1036">
            <v>40</v>
          </cell>
          <cell r="D1036">
            <v>1080</v>
          </cell>
          <cell r="E1036" t="str">
            <v>MOTORISTA NAVAL</v>
          </cell>
          <cell r="F1036" t="str">
            <v>NE</v>
          </cell>
          <cell r="I1036" t="str">
            <v>3912</v>
          </cell>
          <cell r="K1036" t="str">
            <v>AUXILIAR DE SERVIÇOS GERAIS</v>
          </cell>
          <cell r="L1036">
            <v>1</v>
          </cell>
          <cell r="M1036" t="str">
            <v>J</v>
          </cell>
          <cell r="N1036">
            <v>688.87</v>
          </cell>
          <cell r="O1036">
            <v>643.79999999999995</v>
          </cell>
          <cell r="P1036">
            <v>688.87</v>
          </cell>
          <cell r="U1036">
            <v>4.17</v>
          </cell>
          <cell r="V1036">
            <v>417</v>
          </cell>
          <cell r="W1036">
            <v>2.3005</v>
          </cell>
          <cell r="X1036">
            <v>230.05</v>
          </cell>
          <cell r="Y1036">
            <v>230.05</v>
          </cell>
          <cell r="Z1036">
            <v>0.31</v>
          </cell>
          <cell r="AA1036">
            <v>241.07</v>
          </cell>
          <cell r="AB1036">
            <v>0</v>
          </cell>
          <cell r="AQ1036">
            <v>230</v>
          </cell>
          <cell r="AR1036">
            <v>398</v>
          </cell>
          <cell r="AS1036">
            <v>0</v>
          </cell>
          <cell r="AW1036">
            <v>0</v>
          </cell>
          <cell r="AX1036">
            <v>0</v>
          </cell>
          <cell r="AY1036">
            <v>0</v>
          </cell>
          <cell r="BI1036">
            <v>918.92</v>
          </cell>
          <cell r="BN1036" t="str">
            <v>LC Nº 1080/2008</v>
          </cell>
        </row>
        <row r="1037">
          <cell r="A1037" t="str">
            <v>4219401080NE1A</v>
          </cell>
          <cell r="B1037">
            <v>4219</v>
          </cell>
          <cell r="C1037">
            <v>40</v>
          </cell>
          <cell r="D1037">
            <v>1080</v>
          </cell>
          <cell r="E1037" t="str">
            <v>OFICIAL DE SERVIÇOS GRÁFICOS</v>
          </cell>
          <cell r="F1037" t="str">
            <v>NE</v>
          </cell>
          <cell r="G1037">
            <v>2</v>
          </cell>
          <cell r="H1037" t="str">
            <v>A</v>
          </cell>
          <cell r="I1037" t="str">
            <v>3912</v>
          </cell>
          <cell r="J1037">
            <v>70.62</v>
          </cell>
          <cell r="K1037" t="str">
            <v>AUXILIAR DE SERVIÇOS GERAIS</v>
          </cell>
          <cell r="L1037">
            <v>1</v>
          </cell>
          <cell r="M1037" t="str">
            <v>A</v>
          </cell>
          <cell r="N1037">
            <v>444.05</v>
          </cell>
          <cell r="O1037">
            <v>415</v>
          </cell>
          <cell r="P1037">
            <v>444.05</v>
          </cell>
          <cell r="Q1037">
            <v>0</v>
          </cell>
          <cell r="R1037">
            <v>0</v>
          </cell>
          <cell r="S1037">
            <v>0.05</v>
          </cell>
          <cell r="T1037">
            <v>22.27</v>
          </cell>
          <cell r="U1037">
            <v>4.17</v>
          </cell>
          <cell r="V1037">
            <v>417</v>
          </cell>
          <cell r="W1037">
            <v>2.3005</v>
          </cell>
          <cell r="X1037">
            <v>230.05</v>
          </cell>
          <cell r="Y1037">
            <v>230.05</v>
          </cell>
          <cell r="Z1037">
            <v>0.31</v>
          </cell>
          <cell r="AA1037">
            <v>241.07</v>
          </cell>
          <cell r="AB1037">
            <v>0</v>
          </cell>
          <cell r="AQ1037">
            <v>230</v>
          </cell>
          <cell r="AR1037">
            <v>398</v>
          </cell>
          <cell r="AS1037">
            <v>0</v>
          </cell>
          <cell r="AT1037">
            <v>70</v>
          </cell>
          <cell r="AW1037">
            <v>0</v>
          </cell>
          <cell r="AX1037">
            <v>0</v>
          </cell>
          <cell r="AY1037">
            <v>0</v>
          </cell>
          <cell r="BH1037">
            <v>510</v>
          </cell>
          <cell r="BI1037">
            <v>674.1</v>
          </cell>
          <cell r="BL1037">
            <v>70.62</v>
          </cell>
          <cell r="BM1037" t="str">
            <v>LC. Nº 712/93, ALTERADA P/LC Nº 975/05</v>
          </cell>
          <cell r="BN1037" t="str">
            <v>LC Nº 1080/2008</v>
          </cell>
        </row>
        <row r="1038">
          <cell r="A1038" t="str">
            <v>4219401080NE1B</v>
          </cell>
          <cell r="B1038">
            <v>4219</v>
          </cell>
          <cell r="C1038">
            <v>40</v>
          </cell>
          <cell r="D1038">
            <v>1080</v>
          </cell>
          <cell r="E1038" t="str">
            <v>OFICIAL DE SERVIÇOS GRÁFICOS</v>
          </cell>
          <cell r="F1038" t="str">
            <v>NE</v>
          </cell>
          <cell r="G1038">
            <v>2</v>
          </cell>
          <cell r="H1038" t="str">
            <v>B</v>
          </cell>
          <cell r="I1038" t="str">
            <v>3912</v>
          </cell>
          <cell r="J1038">
            <v>76.63</v>
          </cell>
          <cell r="K1038" t="str">
            <v>AUXILIAR DE SERVIÇOS GERAIS</v>
          </cell>
          <cell r="L1038">
            <v>1</v>
          </cell>
          <cell r="M1038" t="str">
            <v>B</v>
          </cell>
          <cell r="N1038">
            <v>466.25</v>
          </cell>
          <cell r="O1038">
            <v>435.75</v>
          </cell>
          <cell r="P1038">
            <v>466.25</v>
          </cell>
          <cell r="Q1038">
            <v>0</v>
          </cell>
          <cell r="R1038">
            <v>0</v>
          </cell>
          <cell r="S1038">
            <v>0.05</v>
          </cell>
          <cell r="T1038">
            <v>22.27</v>
          </cell>
          <cell r="U1038">
            <v>4.17</v>
          </cell>
          <cell r="V1038">
            <v>417</v>
          </cell>
          <cell r="W1038">
            <v>2.3005</v>
          </cell>
          <cell r="X1038">
            <v>230.05</v>
          </cell>
          <cell r="Y1038">
            <v>230.05</v>
          </cell>
          <cell r="Z1038">
            <v>0.31</v>
          </cell>
          <cell r="AA1038">
            <v>241.07</v>
          </cell>
          <cell r="AB1038">
            <v>0</v>
          </cell>
          <cell r="AQ1038">
            <v>230</v>
          </cell>
          <cell r="AR1038">
            <v>398</v>
          </cell>
          <cell r="AS1038">
            <v>0</v>
          </cell>
          <cell r="AT1038">
            <v>70</v>
          </cell>
          <cell r="AW1038">
            <v>0</v>
          </cell>
          <cell r="AX1038">
            <v>0</v>
          </cell>
          <cell r="AY1038">
            <v>0</v>
          </cell>
          <cell r="BH1038">
            <v>510</v>
          </cell>
          <cell r="BI1038">
            <v>696.3</v>
          </cell>
          <cell r="BL1038">
            <v>76.62</v>
          </cell>
          <cell r="BM1038" t="str">
            <v>LC. Nº 712/93, ALTERADA P/LC Nº 975/05</v>
          </cell>
          <cell r="BN1038" t="str">
            <v>LC Nº 1080/2008</v>
          </cell>
        </row>
        <row r="1039">
          <cell r="A1039" t="str">
            <v>4219401080NE1C</v>
          </cell>
          <cell r="B1039">
            <v>4219</v>
          </cell>
          <cell r="C1039">
            <v>40</v>
          </cell>
          <cell r="D1039">
            <v>1080</v>
          </cell>
          <cell r="E1039" t="str">
            <v>OFICIAL DE SERVIÇOS GRÁFICOS</v>
          </cell>
          <cell r="F1039" t="str">
            <v>NE</v>
          </cell>
          <cell r="G1039">
            <v>2</v>
          </cell>
          <cell r="H1039" t="str">
            <v>C</v>
          </cell>
          <cell r="I1039" t="str">
            <v>3912</v>
          </cell>
          <cell r="J1039">
            <v>83.14</v>
          </cell>
          <cell r="K1039" t="str">
            <v>AUXILIAR DE SERVIÇOS GERAIS</v>
          </cell>
          <cell r="L1039">
            <v>1</v>
          </cell>
          <cell r="M1039" t="str">
            <v>C</v>
          </cell>
          <cell r="N1039">
            <v>489.57</v>
          </cell>
          <cell r="O1039">
            <v>457.54</v>
          </cell>
          <cell r="P1039">
            <v>489.57</v>
          </cell>
          <cell r="Q1039">
            <v>0</v>
          </cell>
          <cell r="R1039">
            <v>0</v>
          </cell>
          <cell r="S1039">
            <v>0.05</v>
          </cell>
          <cell r="T1039">
            <v>22.27</v>
          </cell>
          <cell r="U1039">
            <v>4.17</v>
          </cell>
          <cell r="V1039">
            <v>417</v>
          </cell>
          <cell r="W1039">
            <v>2.3005</v>
          </cell>
          <cell r="X1039">
            <v>230.05</v>
          </cell>
          <cell r="Y1039">
            <v>230.05</v>
          </cell>
          <cell r="Z1039">
            <v>0.31</v>
          </cell>
          <cell r="AA1039">
            <v>241.07</v>
          </cell>
          <cell r="AB1039">
            <v>0</v>
          </cell>
          <cell r="AQ1039">
            <v>230</v>
          </cell>
          <cell r="AR1039">
            <v>398</v>
          </cell>
          <cell r="AS1039">
            <v>0</v>
          </cell>
          <cell r="AT1039">
            <v>70</v>
          </cell>
          <cell r="AW1039">
            <v>0</v>
          </cell>
          <cell r="AX1039">
            <v>0</v>
          </cell>
          <cell r="AY1039">
            <v>0</v>
          </cell>
          <cell r="BH1039">
            <v>510</v>
          </cell>
          <cell r="BI1039">
            <v>719.62</v>
          </cell>
          <cell r="BL1039">
            <v>83.13</v>
          </cell>
          <cell r="BM1039" t="str">
            <v>LC. Nº 712/93, ALTERADA P/LC Nº 975/05</v>
          </cell>
          <cell r="BN1039" t="str">
            <v>LC Nº 1080/2008</v>
          </cell>
        </row>
        <row r="1040">
          <cell r="A1040" t="str">
            <v>4219401080NE1D</v>
          </cell>
          <cell r="B1040">
            <v>4219</v>
          </cell>
          <cell r="C1040">
            <v>40</v>
          </cell>
          <cell r="D1040">
            <v>1080</v>
          </cell>
          <cell r="E1040" t="str">
            <v>OFICIAL DE SERVIÇOS GRÁFICOS</v>
          </cell>
          <cell r="F1040" t="str">
            <v>NE</v>
          </cell>
          <cell r="G1040">
            <v>2</v>
          </cell>
          <cell r="H1040" t="str">
            <v>D</v>
          </cell>
          <cell r="I1040" t="str">
            <v>3912</v>
          </cell>
          <cell r="J1040">
            <v>90.21</v>
          </cell>
          <cell r="K1040" t="str">
            <v>AUXILIAR DE SERVIÇOS GERAIS</v>
          </cell>
          <cell r="L1040">
            <v>1</v>
          </cell>
          <cell r="M1040" t="str">
            <v>D</v>
          </cell>
          <cell r="N1040">
            <v>514.04</v>
          </cell>
          <cell r="O1040">
            <v>480.41</v>
          </cell>
          <cell r="P1040">
            <v>514.04</v>
          </cell>
          <cell r="Q1040">
            <v>0</v>
          </cell>
          <cell r="R1040">
            <v>0</v>
          </cell>
          <cell r="S1040">
            <v>0.05</v>
          </cell>
          <cell r="T1040">
            <v>22.27</v>
          </cell>
          <cell r="U1040">
            <v>4.17</v>
          </cell>
          <cell r="V1040">
            <v>417</v>
          </cell>
          <cell r="W1040">
            <v>2.3005</v>
          </cell>
          <cell r="X1040">
            <v>230.05</v>
          </cell>
          <cell r="Y1040">
            <v>230.05</v>
          </cell>
          <cell r="Z1040">
            <v>0.31</v>
          </cell>
          <cell r="AA1040">
            <v>241.07</v>
          </cell>
          <cell r="AB1040">
            <v>0</v>
          </cell>
          <cell r="AQ1040">
            <v>230</v>
          </cell>
          <cell r="AR1040">
            <v>398</v>
          </cell>
          <cell r="AS1040">
            <v>0</v>
          </cell>
          <cell r="AT1040">
            <v>70</v>
          </cell>
          <cell r="AW1040">
            <v>0</v>
          </cell>
          <cell r="AX1040">
            <v>0</v>
          </cell>
          <cell r="AY1040">
            <v>0</v>
          </cell>
          <cell r="BH1040">
            <v>510</v>
          </cell>
          <cell r="BI1040">
            <v>744.09</v>
          </cell>
          <cell r="BL1040">
            <v>90.2</v>
          </cell>
          <cell r="BM1040" t="str">
            <v>LC. Nº 712/93, ALTERADA P/LC Nº 975/05</v>
          </cell>
          <cell r="BN1040" t="str">
            <v>LC Nº 1080/2008</v>
          </cell>
        </row>
        <row r="1041">
          <cell r="A1041" t="str">
            <v>4219401080NE1E</v>
          </cell>
          <cell r="B1041">
            <v>4219</v>
          </cell>
          <cell r="C1041">
            <v>40</v>
          </cell>
          <cell r="D1041">
            <v>1080</v>
          </cell>
          <cell r="E1041" t="str">
            <v>OFICIAL DE SERVIÇOS GRÁFICOS</v>
          </cell>
          <cell r="F1041" t="str">
            <v>NE</v>
          </cell>
          <cell r="G1041">
            <v>2</v>
          </cell>
          <cell r="H1041" t="str">
            <v>E</v>
          </cell>
          <cell r="I1041" t="str">
            <v>3912</v>
          </cell>
          <cell r="J1041">
            <v>97.87</v>
          </cell>
          <cell r="K1041" t="str">
            <v>AUXILIAR DE SERVIÇOS GERAIS</v>
          </cell>
          <cell r="L1041">
            <v>1</v>
          </cell>
          <cell r="M1041" t="str">
            <v>E</v>
          </cell>
          <cell r="N1041">
            <v>539.75</v>
          </cell>
          <cell r="O1041">
            <v>504.44</v>
          </cell>
          <cell r="P1041">
            <v>539.75</v>
          </cell>
          <cell r="Q1041">
            <v>0</v>
          </cell>
          <cell r="R1041">
            <v>0</v>
          </cell>
          <cell r="S1041">
            <v>0.05</v>
          </cell>
          <cell r="T1041">
            <v>22.27</v>
          </cell>
          <cell r="U1041">
            <v>4.17</v>
          </cell>
          <cell r="V1041">
            <v>417</v>
          </cell>
          <cell r="W1041">
            <v>2.3005</v>
          </cell>
          <cell r="X1041">
            <v>230.05</v>
          </cell>
          <cell r="Y1041">
            <v>230.05</v>
          </cell>
          <cell r="Z1041">
            <v>0.31</v>
          </cell>
          <cell r="AA1041">
            <v>241.07</v>
          </cell>
          <cell r="AB1041">
            <v>0</v>
          </cell>
          <cell r="AQ1041">
            <v>230</v>
          </cell>
          <cell r="AR1041">
            <v>398</v>
          </cell>
          <cell r="AS1041">
            <v>0</v>
          </cell>
          <cell r="AT1041">
            <v>70</v>
          </cell>
          <cell r="AW1041">
            <v>0</v>
          </cell>
          <cell r="AX1041">
            <v>0</v>
          </cell>
          <cell r="AY1041">
            <v>0</v>
          </cell>
          <cell r="BH1041">
            <v>510</v>
          </cell>
          <cell r="BI1041">
            <v>769.8</v>
          </cell>
          <cell r="BL1041">
            <v>97.87</v>
          </cell>
          <cell r="BM1041" t="str">
            <v>LC. Nº 712/93, ALTERADA P/LC Nº 975/05</v>
          </cell>
          <cell r="BN1041" t="str">
            <v>LC Nº 1080/2008</v>
          </cell>
        </row>
        <row r="1042">
          <cell r="A1042" t="str">
            <v>4219401080NE1F</v>
          </cell>
          <cell r="B1042">
            <v>4219</v>
          </cell>
          <cell r="C1042">
            <v>40</v>
          </cell>
          <cell r="D1042">
            <v>1080</v>
          </cell>
          <cell r="E1042" t="str">
            <v>OFICIAL DE SERVIÇOS GRÁFICOS</v>
          </cell>
          <cell r="F1042" t="str">
            <v>NE</v>
          </cell>
          <cell r="G1042">
            <v>2</v>
          </cell>
          <cell r="H1042" t="str">
            <v>F</v>
          </cell>
          <cell r="I1042" t="str">
            <v>3912</v>
          </cell>
          <cell r="J1042">
            <v>106.19</v>
          </cell>
          <cell r="K1042" t="str">
            <v>AUXILIAR DE SERVIÇOS GERAIS</v>
          </cell>
          <cell r="L1042">
            <v>1</v>
          </cell>
          <cell r="M1042" t="str">
            <v>F</v>
          </cell>
          <cell r="N1042">
            <v>566.74</v>
          </cell>
          <cell r="O1042">
            <v>529.66</v>
          </cell>
          <cell r="P1042">
            <v>566.74</v>
          </cell>
          <cell r="Q1042">
            <v>0</v>
          </cell>
          <cell r="R1042">
            <v>0</v>
          </cell>
          <cell r="S1042">
            <v>0.05</v>
          </cell>
          <cell r="T1042">
            <v>22.27</v>
          </cell>
          <cell r="U1042">
            <v>4.17</v>
          </cell>
          <cell r="V1042">
            <v>417</v>
          </cell>
          <cell r="W1042">
            <v>2.3005</v>
          </cell>
          <cell r="X1042">
            <v>230.05</v>
          </cell>
          <cell r="Y1042">
            <v>230.05</v>
          </cell>
          <cell r="Z1042">
            <v>0.31</v>
          </cell>
          <cell r="AA1042">
            <v>241.07</v>
          </cell>
          <cell r="AB1042">
            <v>0</v>
          </cell>
          <cell r="AQ1042">
            <v>230</v>
          </cell>
          <cell r="AR1042">
            <v>398</v>
          </cell>
          <cell r="AS1042">
            <v>0</v>
          </cell>
          <cell r="AT1042">
            <v>70</v>
          </cell>
          <cell r="AW1042">
            <v>0</v>
          </cell>
          <cell r="AX1042">
            <v>0</v>
          </cell>
          <cell r="AY1042">
            <v>0</v>
          </cell>
          <cell r="BH1042">
            <v>510</v>
          </cell>
          <cell r="BI1042">
            <v>796.79</v>
          </cell>
          <cell r="BL1042">
            <v>106.19</v>
          </cell>
          <cell r="BM1042" t="str">
            <v>LC. Nº 712/93, ALTERADA P/LC Nº 975/05</v>
          </cell>
          <cell r="BN1042" t="str">
            <v>LC Nº 1080/2008</v>
          </cell>
        </row>
        <row r="1043">
          <cell r="A1043" t="str">
            <v>4219401080NE1G</v>
          </cell>
          <cell r="B1043">
            <v>4219</v>
          </cell>
          <cell r="C1043">
            <v>40</v>
          </cell>
          <cell r="D1043">
            <v>1080</v>
          </cell>
          <cell r="E1043" t="str">
            <v>OFICIAL DE SERVIÇOS GRÁFICOS</v>
          </cell>
          <cell r="F1043" t="str">
            <v>NE</v>
          </cell>
          <cell r="I1043" t="str">
            <v>3912</v>
          </cell>
          <cell r="K1043" t="str">
            <v>AUXILIAR DE SERVIÇOS GERAIS</v>
          </cell>
          <cell r="L1043">
            <v>1</v>
          </cell>
          <cell r="M1043" t="str">
            <v>G</v>
          </cell>
          <cell r="N1043">
            <v>595.07000000000005</v>
          </cell>
          <cell r="O1043">
            <v>556.14</v>
          </cell>
          <cell r="P1043">
            <v>595.07000000000005</v>
          </cell>
          <cell r="U1043">
            <v>4.17</v>
          </cell>
          <cell r="V1043">
            <v>417</v>
          </cell>
          <cell r="W1043">
            <v>2.3005</v>
          </cell>
          <cell r="X1043">
            <v>230.05</v>
          </cell>
          <cell r="Y1043">
            <v>230.05</v>
          </cell>
          <cell r="Z1043">
            <v>0</v>
          </cell>
          <cell r="AA1043" t="str">
            <v>-</v>
          </cell>
          <cell r="AB1043">
            <v>0</v>
          </cell>
          <cell r="AQ1043">
            <v>230</v>
          </cell>
          <cell r="AR1043">
            <v>398</v>
          </cell>
          <cell r="AS1043">
            <v>0</v>
          </cell>
          <cell r="AW1043">
            <v>0</v>
          </cell>
          <cell r="AX1043">
            <v>0</v>
          </cell>
          <cell r="AY1043">
            <v>0</v>
          </cell>
          <cell r="BI1043">
            <v>825.12</v>
          </cell>
          <cell r="BN1043" t="str">
            <v>LC Nº 1080/2008</v>
          </cell>
        </row>
        <row r="1044">
          <cell r="A1044" t="str">
            <v>4219401080NE1H</v>
          </cell>
          <cell r="B1044">
            <v>4219</v>
          </cell>
          <cell r="C1044">
            <v>40</v>
          </cell>
          <cell r="D1044">
            <v>1080</v>
          </cell>
          <cell r="E1044" t="str">
            <v>OFICIAL DE SERVIÇOS GRÁFICOS</v>
          </cell>
          <cell r="F1044" t="str">
            <v>NE</v>
          </cell>
          <cell r="I1044" t="str">
            <v>3912</v>
          </cell>
          <cell r="K1044" t="str">
            <v>AUXILIAR DE SERVIÇOS GERAIS</v>
          </cell>
          <cell r="L1044">
            <v>1</v>
          </cell>
          <cell r="M1044" t="str">
            <v>H</v>
          </cell>
          <cell r="N1044">
            <v>624.83000000000004</v>
          </cell>
          <cell r="O1044">
            <v>583.95000000000005</v>
          </cell>
          <cell r="P1044">
            <v>624.83000000000004</v>
          </cell>
          <cell r="U1044">
            <v>4.17</v>
          </cell>
          <cell r="V1044">
            <v>417</v>
          </cell>
          <cell r="W1044">
            <v>2.3005</v>
          </cell>
          <cell r="X1044">
            <v>230.05</v>
          </cell>
          <cell r="Y1044">
            <v>230.05</v>
          </cell>
          <cell r="Z1044">
            <v>0</v>
          </cell>
          <cell r="AA1044" t="str">
            <v>-</v>
          </cell>
          <cell r="AB1044">
            <v>0</v>
          </cell>
          <cell r="AQ1044">
            <v>230</v>
          </cell>
          <cell r="AR1044">
            <v>398</v>
          </cell>
          <cell r="AS1044">
            <v>0</v>
          </cell>
          <cell r="AW1044">
            <v>0</v>
          </cell>
          <cell r="AX1044">
            <v>0</v>
          </cell>
          <cell r="AY1044">
            <v>0</v>
          </cell>
          <cell r="BI1044">
            <v>854.88</v>
          </cell>
          <cell r="BN1044" t="str">
            <v>LC Nº 1080/2008</v>
          </cell>
        </row>
        <row r="1045">
          <cell r="A1045" t="str">
            <v>4219401080NE1I</v>
          </cell>
          <cell r="B1045">
            <v>4219</v>
          </cell>
          <cell r="C1045">
            <v>40</v>
          </cell>
          <cell r="D1045">
            <v>1080</v>
          </cell>
          <cell r="E1045" t="str">
            <v>OFICIAL DE SERVIÇOS GRÁFICOS</v>
          </cell>
          <cell r="F1045" t="str">
            <v>NE</v>
          </cell>
          <cell r="I1045" t="str">
            <v>3912</v>
          </cell>
          <cell r="K1045" t="str">
            <v>AUXILIAR DE SERVIÇOS GERAIS</v>
          </cell>
          <cell r="L1045">
            <v>1</v>
          </cell>
          <cell r="M1045" t="str">
            <v>I</v>
          </cell>
          <cell r="N1045">
            <v>656.06</v>
          </cell>
          <cell r="O1045">
            <v>613.14</v>
          </cell>
          <cell r="P1045">
            <v>656.06</v>
          </cell>
          <cell r="U1045">
            <v>4.17</v>
          </cell>
          <cell r="V1045">
            <v>417</v>
          </cell>
          <cell r="W1045">
            <v>2.3005</v>
          </cell>
          <cell r="X1045">
            <v>230.05</v>
          </cell>
          <cell r="Y1045">
            <v>230.05</v>
          </cell>
          <cell r="Z1045">
            <v>0</v>
          </cell>
          <cell r="AA1045" t="str">
            <v>-</v>
          </cell>
          <cell r="AB1045">
            <v>0</v>
          </cell>
          <cell r="AQ1045">
            <v>230</v>
          </cell>
          <cell r="AR1045">
            <v>398</v>
          </cell>
          <cell r="AS1045">
            <v>0</v>
          </cell>
          <cell r="AW1045">
            <v>0</v>
          </cell>
          <cell r="AX1045">
            <v>0</v>
          </cell>
          <cell r="AY1045">
            <v>0</v>
          </cell>
          <cell r="BI1045">
            <v>886.11</v>
          </cell>
          <cell r="BN1045" t="str">
            <v>LC Nº 1080/2008</v>
          </cell>
        </row>
        <row r="1046">
          <cell r="A1046" t="str">
            <v>4219401080NE1J</v>
          </cell>
          <cell r="B1046">
            <v>4219</v>
          </cell>
          <cell r="C1046">
            <v>40</v>
          </cell>
          <cell r="D1046">
            <v>1080</v>
          </cell>
          <cell r="E1046" t="str">
            <v>OFICIAL DE SERVIÇOS GRÁFICOS</v>
          </cell>
          <cell r="F1046" t="str">
            <v>NE</v>
          </cell>
          <cell r="I1046" t="str">
            <v>3912</v>
          </cell>
          <cell r="K1046" t="str">
            <v>AUXILIAR DE SERVIÇOS GERAIS</v>
          </cell>
          <cell r="L1046">
            <v>1</v>
          </cell>
          <cell r="M1046" t="str">
            <v>J</v>
          </cell>
          <cell r="N1046">
            <v>688.87</v>
          </cell>
          <cell r="O1046">
            <v>643.79999999999995</v>
          </cell>
          <cell r="P1046">
            <v>688.87</v>
          </cell>
          <cell r="U1046">
            <v>4.17</v>
          </cell>
          <cell r="V1046">
            <v>417</v>
          </cell>
          <cell r="W1046">
            <v>2.3005</v>
          </cell>
          <cell r="X1046">
            <v>230.05</v>
          </cell>
          <cell r="Y1046">
            <v>230.05</v>
          </cell>
          <cell r="Z1046">
            <v>0</v>
          </cell>
          <cell r="AA1046" t="str">
            <v>-</v>
          </cell>
          <cell r="AB1046">
            <v>0</v>
          </cell>
          <cell r="AQ1046">
            <v>230</v>
          </cell>
          <cell r="AR1046">
            <v>398</v>
          </cell>
          <cell r="AS1046">
            <v>0</v>
          </cell>
          <cell r="AW1046">
            <v>0</v>
          </cell>
          <cell r="AX1046">
            <v>0</v>
          </cell>
          <cell r="AY1046">
            <v>0</v>
          </cell>
          <cell r="BI1046">
            <v>918.92</v>
          </cell>
          <cell r="BN1046" t="str">
            <v>LC Nº 1080/2008</v>
          </cell>
        </row>
        <row r="1047">
          <cell r="A1047" t="str">
            <v>4220401080NE1A</v>
          </cell>
          <cell r="B1047">
            <v>4220</v>
          </cell>
          <cell r="C1047">
            <v>40</v>
          </cell>
          <cell r="D1047">
            <v>1080</v>
          </cell>
          <cell r="E1047" t="str">
            <v>PATRAO DE LANCHA</v>
          </cell>
          <cell r="F1047" t="str">
            <v>NE</v>
          </cell>
          <cell r="G1047">
            <v>3</v>
          </cell>
          <cell r="H1047" t="str">
            <v>A</v>
          </cell>
          <cell r="I1047" t="str">
            <v>3912</v>
          </cell>
          <cell r="J1047">
            <v>75.92</v>
          </cell>
          <cell r="K1047" t="str">
            <v>AUXILIAR DE SERVIÇOS GERAIS</v>
          </cell>
          <cell r="L1047">
            <v>1</v>
          </cell>
          <cell r="M1047" t="str">
            <v>A</v>
          </cell>
          <cell r="N1047">
            <v>444.05</v>
          </cell>
          <cell r="O1047">
            <v>415</v>
          </cell>
          <cell r="P1047">
            <v>444.05</v>
          </cell>
          <cell r="Q1047">
            <v>0</v>
          </cell>
          <cell r="R1047">
            <v>0</v>
          </cell>
          <cell r="S1047">
            <v>0.05</v>
          </cell>
          <cell r="T1047">
            <v>22.27</v>
          </cell>
          <cell r="U1047">
            <v>4.17</v>
          </cell>
          <cell r="V1047">
            <v>417</v>
          </cell>
          <cell r="W1047">
            <v>2.3005</v>
          </cell>
          <cell r="X1047">
            <v>230.05</v>
          </cell>
          <cell r="Y1047">
            <v>230.05</v>
          </cell>
          <cell r="Z1047">
            <v>0.33</v>
          </cell>
          <cell r="AA1047">
            <v>256.62</v>
          </cell>
          <cell r="AB1047">
            <v>0</v>
          </cell>
          <cell r="AQ1047">
            <v>230</v>
          </cell>
          <cell r="AR1047">
            <v>398</v>
          </cell>
          <cell r="AS1047">
            <v>0</v>
          </cell>
          <cell r="AT1047">
            <v>70</v>
          </cell>
          <cell r="AW1047">
            <v>0</v>
          </cell>
          <cell r="AX1047">
            <v>0</v>
          </cell>
          <cell r="AY1047">
            <v>0</v>
          </cell>
          <cell r="BH1047">
            <v>510</v>
          </cell>
          <cell r="BI1047">
            <v>674.1</v>
          </cell>
          <cell r="BL1047">
            <v>75.92</v>
          </cell>
          <cell r="BM1047" t="str">
            <v>LC. Nº 712/93, ALTERADA P/LC Nº 975/05</v>
          </cell>
          <cell r="BN1047" t="str">
            <v>LC Nº 1080/2008</v>
          </cell>
        </row>
        <row r="1048">
          <cell r="A1048" t="str">
            <v>4220401080NE1B</v>
          </cell>
          <cell r="B1048">
            <v>4220</v>
          </cell>
          <cell r="C1048">
            <v>40</v>
          </cell>
          <cell r="D1048">
            <v>1080</v>
          </cell>
          <cell r="E1048" t="str">
            <v>PATRAO DE LANCHA</v>
          </cell>
          <cell r="F1048" t="str">
            <v>NE</v>
          </cell>
          <cell r="G1048">
            <v>3</v>
          </cell>
          <cell r="H1048" t="str">
            <v>B</v>
          </cell>
          <cell r="I1048" t="str">
            <v>3912</v>
          </cell>
          <cell r="J1048">
            <v>82.37</v>
          </cell>
          <cell r="K1048" t="str">
            <v>AUXILIAR DE SERVIÇOS GERAIS</v>
          </cell>
          <cell r="L1048">
            <v>1</v>
          </cell>
          <cell r="M1048" t="str">
            <v>B</v>
          </cell>
          <cell r="N1048">
            <v>466.25</v>
          </cell>
          <cell r="O1048">
            <v>435.75</v>
          </cell>
          <cell r="P1048">
            <v>466.25</v>
          </cell>
          <cell r="Q1048">
            <v>0</v>
          </cell>
          <cell r="R1048">
            <v>0</v>
          </cell>
          <cell r="S1048">
            <v>0.05</v>
          </cell>
          <cell r="T1048">
            <v>22.27</v>
          </cell>
          <cell r="U1048">
            <v>4.17</v>
          </cell>
          <cell r="V1048">
            <v>417</v>
          </cell>
          <cell r="W1048">
            <v>2.3005</v>
          </cell>
          <cell r="X1048">
            <v>230.05</v>
          </cell>
          <cell r="Y1048">
            <v>230.05</v>
          </cell>
          <cell r="Z1048">
            <v>0.33</v>
          </cell>
          <cell r="AA1048">
            <v>256.62</v>
          </cell>
          <cell r="AB1048">
            <v>0</v>
          </cell>
          <cell r="AQ1048">
            <v>230</v>
          </cell>
          <cell r="AR1048">
            <v>398</v>
          </cell>
          <cell r="AS1048">
            <v>0</v>
          </cell>
          <cell r="AT1048">
            <v>70</v>
          </cell>
          <cell r="AW1048">
            <v>0</v>
          </cell>
          <cell r="AX1048">
            <v>0</v>
          </cell>
          <cell r="AY1048">
            <v>0</v>
          </cell>
          <cell r="BH1048">
            <v>510</v>
          </cell>
          <cell r="BI1048">
            <v>696.3</v>
          </cell>
          <cell r="BL1048">
            <v>82.37</v>
          </cell>
          <cell r="BM1048" t="str">
            <v>LC. Nº 712/93, ALTERADA P/LC Nº 975/05</v>
          </cell>
          <cell r="BN1048" t="str">
            <v>LC Nº 1080/2008</v>
          </cell>
        </row>
        <row r="1049">
          <cell r="A1049" t="str">
            <v>4220401080NE1C</v>
          </cell>
          <cell r="B1049">
            <v>4220</v>
          </cell>
          <cell r="C1049">
            <v>40</v>
          </cell>
          <cell r="D1049">
            <v>1080</v>
          </cell>
          <cell r="E1049" t="str">
            <v>PATRAO DE LANCHA</v>
          </cell>
          <cell r="F1049" t="str">
            <v>NE</v>
          </cell>
          <cell r="G1049">
            <v>3</v>
          </cell>
          <cell r="H1049" t="str">
            <v>C</v>
          </cell>
          <cell r="I1049" t="str">
            <v>3912</v>
          </cell>
          <cell r="J1049">
            <v>89.37</v>
          </cell>
          <cell r="K1049" t="str">
            <v>AUXILIAR DE SERVIÇOS GERAIS</v>
          </cell>
          <cell r="L1049">
            <v>1</v>
          </cell>
          <cell r="M1049" t="str">
            <v>C</v>
          </cell>
          <cell r="N1049">
            <v>489.57</v>
          </cell>
          <cell r="O1049">
            <v>457.54</v>
          </cell>
          <cell r="P1049">
            <v>489.57</v>
          </cell>
          <cell r="Q1049">
            <v>0</v>
          </cell>
          <cell r="R1049">
            <v>0</v>
          </cell>
          <cell r="S1049">
            <v>0.05</v>
          </cell>
          <cell r="T1049">
            <v>22.27</v>
          </cell>
          <cell r="U1049">
            <v>4.17</v>
          </cell>
          <cell r="V1049">
            <v>417</v>
          </cell>
          <cell r="W1049">
            <v>2.3005</v>
          </cell>
          <cell r="X1049">
            <v>230.05</v>
          </cell>
          <cell r="Y1049">
            <v>230.05</v>
          </cell>
          <cell r="Z1049">
            <v>0.33</v>
          </cell>
          <cell r="AA1049">
            <v>256.62</v>
          </cell>
          <cell r="AB1049">
            <v>0</v>
          </cell>
          <cell r="AQ1049">
            <v>230</v>
          </cell>
          <cell r="AR1049">
            <v>398</v>
          </cell>
          <cell r="AS1049">
            <v>0</v>
          </cell>
          <cell r="AT1049">
            <v>70</v>
          </cell>
          <cell r="AW1049">
            <v>0</v>
          </cell>
          <cell r="AX1049">
            <v>0</v>
          </cell>
          <cell r="AY1049">
            <v>0</v>
          </cell>
          <cell r="BH1049">
            <v>510</v>
          </cell>
          <cell r="BI1049">
            <v>719.62</v>
          </cell>
          <cell r="BL1049">
            <v>89.37</v>
          </cell>
          <cell r="BM1049" t="str">
            <v>LC. Nº 712/93, ALTERADA P/LC Nº 975/05</v>
          </cell>
          <cell r="BN1049" t="str">
            <v>LC Nº 1080/2008</v>
          </cell>
        </row>
        <row r="1050">
          <cell r="A1050" t="str">
            <v>4220401080NE1D</v>
          </cell>
          <cell r="B1050">
            <v>4220</v>
          </cell>
          <cell r="C1050">
            <v>40</v>
          </cell>
          <cell r="D1050">
            <v>1080</v>
          </cell>
          <cell r="E1050" t="str">
            <v>PATRAO DE LANCHA</v>
          </cell>
          <cell r="F1050" t="str">
            <v>NE</v>
          </cell>
          <cell r="G1050">
            <v>3</v>
          </cell>
          <cell r="H1050" t="str">
            <v>D</v>
          </cell>
          <cell r="I1050" t="str">
            <v>3912</v>
          </cell>
          <cell r="J1050">
            <v>96.97</v>
          </cell>
          <cell r="K1050" t="str">
            <v>AUXILIAR DE SERVIÇOS GERAIS</v>
          </cell>
          <cell r="L1050">
            <v>1</v>
          </cell>
          <cell r="M1050" t="str">
            <v>D</v>
          </cell>
          <cell r="N1050">
            <v>514.04</v>
          </cell>
          <cell r="O1050">
            <v>480.41</v>
          </cell>
          <cell r="P1050">
            <v>514.04</v>
          </cell>
          <cell r="Q1050">
            <v>0</v>
          </cell>
          <cell r="R1050">
            <v>0</v>
          </cell>
          <cell r="S1050">
            <v>0.05</v>
          </cell>
          <cell r="T1050">
            <v>22.27</v>
          </cell>
          <cell r="U1050">
            <v>4.17</v>
          </cell>
          <cell r="V1050">
            <v>417</v>
          </cell>
          <cell r="W1050">
            <v>2.3005</v>
          </cell>
          <cell r="X1050">
            <v>230.05</v>
          </cell>
          <cell r="Y1050">
            <v>230.05</v>
          </cell>
          <cell r="Z1050">
            <v>0.33</v>
          </cell>
          <cell r="AA1050">
            <v>256.62</v>
          </cell>
          <cell r="AB1050">
            <v>0</v>
          </cell>
          <cell r="AQ1050">
            <v>230</v>
          </cell>
          <cell r="AR1050">
            <v>398</v>
          </cell>
          <cell r="AS1050">
            <v>0</v>
          </cell>
          <cell r="AT1050">
            <v>70</v>
          </cell>
          <cell r="AW1050">
            <v>0</v>
          </cell>
          <cell r="AX1050">
            <v>0</v>
          </cell>
          <cell r="AY1050">
            <v>0</v>
          </cell>
          <cell r="BH1050">
            <v>510</v>
          </cell>
          <cell r="BI1050">
            <v>744.09</v>
          </cell>
          <cell r="BL1050">
            <v>96.98</v>
          </cell>
          <cell r="BM1050" t="str">
            <v>LC. Nº 712/93, ALTERADA P/LC Nº 975/05</v>
          </cell>
          <cell r="BN1050" t="str">
            <v>LC Nº 1080/2008</v>
          </cell>
        </row>
        <row r="1051">
          <cell r="A1051" t="str">
            <v>4220401080NE1E</v>
          </cell>
          <cell r="B1051">
            <v>4220</v>
          </cell>
          <cell r="C1051">
            <v>40</v>
          </cell>
          <cell r="D1051">
            <v>1080</v>
          </cell>
          <cell r="E1051" t="str">
            <v>PATRAO DE LANCHA</v>
          </cell>
          <cell r="F1051" t="str">
            <v>NE</v>
          </cell>
          <cell r="G1051">
            <v>3</v>
          </cell>
          <cell r="H1051" t="str">
            <v>E</v>
          </cell>
          <cell r="I1051" t="str">
            <v>3912</v>
          </cell>
          <cell r="J1051">
            <v>105.21</v>
          </cell>
          <cell r="K1051" t="str">
            <v>AUXILIAR DE SERVIÇOS GERAIS</v>
          </cell>
          <cell r="L1051">
            <v>1</v>
          </cell>
          <cell r="M1051" t="str">
            <v>E</v>
          </cell>
          <cell r="N1051">
            <v>539.75</v>
          </cell>
          <cell r="O1051">
            <v>504.44</v>
          </cell>
          <cell r="P1051">
            <v>539.75</v>
          </cell>
          <cell r="Q1051">
            <v>0</v>
          </cell>
          <cell r="R1051">
            <v>0</v>
          </cell>
          <cell r="S1051">
            <v>0.05</v>
          </cell>
          <cell r="T1051">
            <v>22.27</v>
          </cell>
          <cell r="U1051">
            <v>4.17</v>
          </cell>
          <cell r="V1051">
            <v>417</v>
          </cell>
          <cell r="W1051">
            <v>2.3005</v>
          </cell>
          <cell r="X1051">
            <v>230.05</v>
          </cell>
          <cell r="Y1051">
            <v>230.05</v>
          </cell>
          <cell r="Z1051">
            <v>0.33</v>
          </cell>
          <cell r="AA1051">
            <v>256.62</v>
          </cell>
          <cell r="AB1051">
            <v>0</v>
          </cell>
          <cell r="AQ1051">
            <v>230</v>
          </cell>
          <cell r="AR1051">
            <v>398</v>
          </cell>
          <cell r="AS1051">
            <v>0</v>
          </cell>
          <cell r="AT1051">
            <v>70</v>
          </cell>
          <cell r="AW1051">
            <v>0</v>
          </cell>
          <cell r="AX1051">
            <v>0</v>
          </cell>
          <cell r="AY1051">
            <v>0</v>
          </cell>
          <cell r="BH1051">
            <v>510</v>
          </cell>
          <cell r="BI1051">
            <v>769.8</v>
          </cell>
          <cell r="BL1051">
            <v>105.21</v>
          </cell>
          <cell r="BM1051" t="str">
            <v>LC. Nº 712/93, ALTERADA P/LC Nº 975/05</v>
          </cell>
          <cell r="BN1051" t="str">
            <v>LC Nº 1080/2008</v>
          </cell>
        </row>
        <row r="1052">
          <cell r="A1052" t="str">
            <v>4220401080NE1F</v>
          </cell>
          <cell r="B1052">
            <v>4220</v>
          </cell>
          <cell r="C1052">
            <v>40</v>
          </cell>
          <cell r="D1052">
            <v>1080</v>
          </cell>
          <cell r="E1052" t="str">
            <v>PATRAO DE LANCHA</v>
          </cell>
          <cell r="F1052" t="str">
            <v>NE</v>
          </cell>
          <cell r="G1052">
            <v>3</v>
          </cell>
          <cell r="H1052" t="str">
            <v>F</v>
          </cell>
          <cell r="I1052" t="str">
            <v>3912</v>
          </cell>
          <cell r="J1052">
            <v>114.16</v>
          </cell>
          <cell r="K1052" t="str">
            <v>AUXILIAR DE SERVIÇOS GERAIS</v>
          </cell>
          <cell r="L1052">
            <v>1</v>
          </cell>
          <cell r="M1052" t="str">
            <v>F</v>
          </cell>
          <cell r="N1052">
            <v>566.74</v>
          </cell>
          <cell r="O1052">
            <v>529.66</v>
          </cell>
          <cell r="P1052">
            <v>566.74</v>
          </cell>
          <cell r="Q1052">
            <v>0</v>
          </cell>
          <cell r="R1052">
            <v>0</v>
          </cell>
          <cell r="S1052">
            <v>0.05</v>
          </cell>
          <cell r="T1052">
            <v>22.27</v>
          </cell>
          <cell r="U1052">
            <v>4.17</v>
          </cell>
          <cell r="V1052">
            <v>417</v>
          </cell>
          <cell r="W1052">
            <v>2.3005</v>
          </cell>
          <cell r="X1052">
            <v>230.05</v>
          </cell>
          <cell r="Y1052">
            <v>230.05</v>
          </cell>
          <cell r="Z1052">
            <v>0.33</v>
          </cell>
          <cell r="AA1052">
            <v>256.62</v>
          </cell>
          <cell r="AB1052">
            <v>0</v>
          </cell>
          <cell r="AQ1052">
            <v>230</v>
          </cell>
          <cell r="AR1052">
            <v>398</v>
          </cell>
          <cell r="AS1052">
            <v>0</v>
          </cell>
          <cell r="AT1052">
            <v>70</v>
          </cell>
          <cell r="AW1052">
            <v>0</v>
          </cell>
          <cell r="AX1052">
            <v>0</v>
          </cell>
          <cell r="AY1052">
            <v>0</v>
          </cell>
          <cell r="BH1052">
            <v>510</v>
          </cell>
          <cell r="BI1052">
            <v>796.79</v>
          </cell>
          <cell r="BL1052">
            <v>114.16</v>
          </cell>
          <cell r="BM1052" t="str">
            <v>LC. Nº 712/93, ALTERADA P/LC Nº 975/05</v>
          </cell>
          <cell r="BN1052" t="str">
            <v>LC Nº 1080/2008</v>
          </cell>
        </row>
        <row r="1053">
          <cell r="A1053" t="str">
            <v>4220401080NE1G</v>
          </cell>
          <cell r="B1053">
            <v>4220</v>
          </cell>
          <cell r="C1053">
            <v>40</v>
          </cell>
          <cell r="D1053">
            <v>1080</v>
          </cell>
          <cell r="E1053" t="str">
            <v>PATRAO DE LANCHA</v>
          </cell>
          <cell r="F1053" t="str">
            <v>NE</v>
          </cell>
          <cell r="I1053" t="str">
            <v>3912</v>
          </cell>
          <cell r="K1053" t="str">
            <v>AUXILIAR DE SERVIÇOS GERAIS</v>
          </cell>
          <cell r="L1053">
            <v>1</v>
          </cell>
          <cell r="M1053" t="str">
            <v>G</v>
          </cell>
          <cell r="N1053">
            <v>595.07000000000005</v>
          </cell>
          <cell r="O1053">
            <v>556.14</v>
          </cell>
          <cell r="P1053">
            <v>595.07000000000005</v>
          </cell>
          <cell r="U1053">
            <v>4.17</v>
          </cell>
          <cell r="V1053">
            <v>417</v>
          </cell>
          <cell r="W1053">
            <v>2.3005</v>
          </cell>
          <cell r="X1053">
            <v>230.05</v>
          </cell>
          <cell r="Y1053">
            <v>230.05</v>
          </cell>
          <cell r="Z1053">
            <v>0</v>
          </cell>
          <cell r="AA1053" t="str">
            <v>-</v>
          </cell>
          <cell r="AB1053">
            <v>0</v>
          </cell>
          <cell r="AQ1053">
            <v>230</v>
          </cell>
          <cell r="AR1053">
            <v>398</v>
          </cell>
          <cell r="AS1053">
            <v>0</v>
          </cell>
          <cell r="AW1053">
            <v>0</v>
          </cell>
          <cell r="AX1053">
            <v>0</v>
          </cell>
          <cell r="AY1053">
            <v>0</v>
          </cell>
          <cell r="BI1053">
            <v>825.12</v>
          </cell>
          <cell r="BN1053" t="str">
            <v>LC Nº 1080/2008</v>
          </cell>
        </row>
        <row r="1054">
          <cell r="A1054" t="str">
            <v>4220401080NE1H</v>
          </cell>
          <cell r="B1054">
            <v>4220</v>
          </cell>
          <cell r="C1054">
            <v>40</v>
          </cell>
          <cell r="D1054">
            <v>1080</v>
          </cell>
          <cell r="E1054" t="str">
            <v>PATRAO DE LANCHA</v>
          </cell>
          <cell r="F1054" t="str">
            <v>NE</v>
          </cell>
          <cell r="I1054" t="str">
            <v>3912</v>
          </cell>
          <cell r="K1054" t="str">
            <v>AUXILIAR DE SERVIÇOS GERAIS</v>
          </cell>
          <cell r="L1054">
            <v>1</v>
          </cell>
          <cell r="M1054" t="str">
            <v>H</v>
          </cell>
          <cell r="N1054">
            <v>624.83000000000004</v>
          </cell>
          <cell r="O1054">
            <v>583.95000000000005</v>
          </cell>
          <cell r="P1054">
            <v>624.83000000000004</v>
          </cell>
          <cell r="U1054">
            <v>4.17</v>
          </cell>
          <cell r="V1054">
            <v>417</v>
          </cell>
          <cell r="W1054">
            <v>2.3005</v>
          </cell>
          <cell r="X1054">
            <v>230.05</v>
          </cell>
          <cell r="Y1054">
            <v>230.05</v>
          </cell>
          <cell r="Z1054">
            <v>0</v>
          </cell>
          <cell r="AA1054" t="str">
            <v>-</v>
          </cell>
          <cell r="AB1054">
            <v>0</v>
          </cell>
          <cell r="AQ1054">
            <v>230</v>
          </cell>
          <cell r="AR1054">
            <v>398</v>
          </cell>
          <cell r="AS1054">
            <v>0</v>
          </cell>
          <cell r="AW1054">
            <v>0</v>
          </cell>
          <cell r="AX1054">
            <v>0</v>
          </cell>
          <cell r="AY1054">
            <v>0</v>
          </cell>
          <cell r="BI1054">
            <v>854.88</v>
          </cell>
          <cell r="BN1054" t="str">
            <v>LC Nº 1080/2008</v>
          </cell>
        </row>
        <row r="1055">
          <cell r="A1055" t="str">
            <v>4220401080NE1I</v>
          </cell>
          <cell r="B1055">
            <v>4220</v>
          </cell>
          <cell r="C1055">
            <v>40</v>
          </cell>
          <cell r="D1055">
            <v>1080</v>
          </cell>
          <cell r="E1055" t="str">
            <v>PATRAO DE LANCHA</v>
          </cell>
          <cell r="F1055" t="str">
            <v>NE</v>
          </cell>
          <cell r="I1055" t="str">
            <v>3912</v>
          </cell>
          <cell r="K1055" t="str">
            <v>AUXILIAR DE SERVIÇOS GERAIS</v>
          </cell>
          <cell r="L1055">
            <v>1</v>
          </cell>
          <cell r="M1055" t="str">
            <v>I</v>
          </cell>
          <cell r="N1055">
            <v>656.06</v>
          </cell>
          <cell r="O1055">
            <v>613.14</v>
          </cell>
          <cell r="P1055">
            <v>656.06</v>
          </cell>
          <cell r="U1055">
            <v>4.17</v>
          </cell>
          <cell r="V1055">
            <v>417</v>
          </cell>
          <cell r="W1055">
            <v>2.3005</v>
          </cell>
          <cell r="X1055">
            <v>230.05</v>
          </cell>
          <cell r="Y1055">
            <v>230.05</v>
          </cell>
          <cell r="Z1055">
            <v>0</v>
          </cell>
          <cell r="AA1055" t="str">
            <v>-</v>
          </cell>
          <cell r="AB1055">
            <v>0</v>
          </cell>
          <cell r="AQ1055">
            <v>230</v>
          </cell>
          <cell r="AR1055">
            <v>398</v>
          </cell>
          <cell r="AS1055">
            <v>0</v>
          </cell>
          <cell r="AW1055">
            <v>0</v>
          </cell>
          <cell r="AX1055">
            <v>0</v>
          </cell>
          <cell r="AY1055">
            <v>0</v>
          </cell>
          <cell r="BI1055">
            <v>886.11</v>
          </cell>
          <cell r="BN1055" t="str">
            <v>LC Nº 1080/2008</v>
          </cell>
        </row>
        <row r="1056">
          <cell r="A1056" t="str">
            <v>4220401080NE1J</v>
          </cell>
          <cell r="B1056">
            <v>4220</v>
          </cell>
          <cell r="C1056">
            <v>40</v>
          </cell>
          <cell r="D1056">
            <v>1080</v>
          </cell>
          <cell r="E1056" t="str">
            <v>PATRAO DE LANCHA</v>
          </cell>
          <cell r="F1056" t="str">
            <v>NE</v>
          </cell>
          <cell r="I1056" t="str">
            <v>3912</v>
          </cell>
          <cell r="K1056" t="str">
            <v>AUXILIAR DE SERVIÇOS GERAIS</v>
          </cell>
          <cell r="L1056">
            <v>1</v>
          </cell>
          <cell r="M1056" t="str">
            <v>J</v>
          </cell>
          <cell r="N1056">
            <v>688.87</v>
          </cell>
          <cell r="O1056">
            <v>643.79999999999995</v>
          </cell>
          <cell r="P1056">
            <v>688.87</v>
          </cell>
          <cell r="U1056">
            <v>4.17</v>
          </cell>
          <cell r="V1056">
            <v>417</v>
          </cell>
          <cell r="W1056">
            <v>2.3005</v>
          </cell>
          <cell r="X1056">
            <v>230.05</v>
          </cell>
          <cell r="Y1056">
            <v>230.05</v>
          </cell>
          <cell r="Z1056">
            <v>0</v>
          </cell>
          <cell r="AA1056" t="str">
            <v>-</v>
          </cell>
          <cell r="AB1056">
            <v>0</v>
          </cell>
          <cell r="AQ1056">
            <v>230</v>
          </cell>
          <cell r="AR1056">
            <v>398</v>
          </cell>
          <cell r="AS1056">
            <v>0</v>
          </cell>
          <cell r="AW1056">
            <v>0</v>
          </cell>
          <cell r="AX1056">
            <v>0</v>
          </cell>
          <cell r="AY1056">
            <v>0</v>
          </cell>
          <cell r="BI1056">
            <v>918.92</v>
          </cell>
          <cell r="BN1056" t="str">
            <v>LC Nº 1080/2008</v>
          </cell>
        </row>
        <row r="1057">
          <cell r="A1057" t="str">
            <v>4221401080NE1A</v>
          </cell>
          <cell r="B1057">
            <v>4221</v>
          </cell>
          <cell r="C1057">
            <v>40</v>
          </cell>
          <cell r="D1057">
            <v>1080</v>
          </cell>
          <cell r="E1057" t="str">
            <v>SONDADOR</v>
          </cell>
          <cell r="F1057" t="str">
            <v>NE</v>
          </cell>
          <cell r="G1057">
            <v>2</v>
          </cell>
          <cell r="H1057" t="str">
            <v>A</v>
          </cell>
          <cell r="I1057" t="str">
            <v>3912</v>
          </cell>
          <cell r="J1057">
            <v>70.62</v>
          </cell>
          <cell r="K1057" t="str">
            <v>AUXILIAR DE SERVIÇOS GERAIS</v>
          </cell>
          <cell r="L1057">
            <v>1</v>
          </cell>
          <cell r="M1057" t="str">
            <v>A</v>
          </cell>
          <cell r="N1057">
            <v>444.05</v>
          </cell>
          <cell r="O1057">
            <v>415</v>
          </cell>
          <cell r="P1057">
            <v>444.05</v>
          </cell>
          <cell r="Q1057">
            <v>0</v>
          </cell>
          <cell r="R1057">
            <v>0</v>
          </cell>
          <cell r="S1057">
            <v>0.05</v>
          </cell>
          <cell r="T1057">
            <v>22.27</v>
          </cell>
          <cell r="U1057">
            <v>4.17</v>
          </cell>
          <cell r="V1057">
            <v>417</v>
          </cell>
          <cell r="W1057">
            <v>2.3005</v>
          </cell>
          <cell r="X1057">
            <v>230.05</v>
          </cell>
          <cell r="Y1057">
            <v>230.05</v>
          </cell>
          <cell r="Z1057">
            <v>0.33</v>
          </cell>
          <cell r="AA1057">
            <v>256.62</v>
          </cell>
          <cell r="AB1057">
            <v>0</v>
          </cell>
          <cell r="AQ1057">
            <v>230</v>
          </cell>
          <cell r="AR1057">
            <v>398</v>
          </cell>
          <cell r="AS1057">
            <v>0</v>
          </cell>
          <cell r="AT1057">
            <v>70</v>
          </cell>
          <cell r="AW1057">
            <v>0</v>
          </cell>
          <cell r="AX1057">
            <v>0</v>
          </cell>
          <cell r="AY1057">
            <v>0</v>
          </cell>
          <cell r="BH1057">
            <v>510</v>
          </cell>
          <cell r="BI1057">
            <v>674.1</v>
          </cell>
          <cell r="BL1057">
            <v>70.62</v>
          </cell>
          <cell r="BM1057" t="str">
            <v>LC. Nº 712/93, ALTERADA P/LC Nº 975/05</v>
          </cell>
          <cell r="BN1057" t="str">
            <v>LC Nº 1080/2008</v>
          </cell>
        </row>
        <row r="1058">
          <cell r="A1058" t="str">
            <v>4221401080NE1B</v>
          </cell>
          <cell r="B1058">
            <v>4221</v>
          </cell>
          <cell r="C1058">
            <v>40</v>
          </cell>
          <cell r="D1058">
            <v>1080</v>
          </cell>
          <cell r="E1058" t="str">
            <v>SONDADOR</v>
          </cell>
          <cell r="F1058" t="str">
            <v>NE</v>
          </cell>
          <cell r="G1058">
            <v>2</v>
          </cell>
          <cell r="H1058" t="str">
            <v>B</v>
          </cell>
          <cell r="I1058" t="str">
            <v>3912</v>
          </cell>
          <cell r="J1058">
            <v>76.63</v>
          </cell>
          <cell r="K1058" t="str">
            <v>AUXILIAR DE SERVIÇOS GERAIS</v>
          </cell>
          <cell r="L1058">
            <v>1</v>
          </cell>
          <cell r="M1058" t="str">
            <v>B</v>
          </cell>
          <cell r="N1058">
            <v>466.25</v>
          </cell>
          <cell r="O1058">
            <v>435.75</v>
          </cell>
          <cell r="P1058">
            <v>466.25</v>
          </cell>
          <cell r="Q1058">
            <v>0</v>
          </cell>
          <cell r="R1058">
            <v>0</v>
          </cell>
          <cell r="S1058">
            <v>0.05</v>
          </cell>
          <cell r="T1058">
            <v>22.27</v>
          </cell>
          <cell r="U1058">
            <v>4.17</v>
          </cell>
          <cell r="V1058">
            <v>417</v>
          </cell>
          <cell r="W1058">
            <v>2.3005</v>
          </cell>
          <cell r="X1058">
            <v>230.05</v>
          </cell>
          <cell r="Y1058">
            <v>230.05</v>
          </cell>
          <cell r="Z1058">
            <v>0.33</v>
          </cell>
          <cell r="AA1058">
            <v>256.62</v>
          </cell>
          <cell r="AB1058">
            <v>0</v>
          </cell>
          <cell r="AQ1058">
            <v>230</v>
          </cell>
          <cell r="AR1058">
            <v>398</v>
          </cell>
          <cell r="AS1058">
            <v>0</v>
          </cell>
          <cell r="AT1058">
            <v>70</v>
          </cell>
          <cell r="AW1058">
            <v>0</v>
          </cell>
          <cell r="AX1058">
            <v>0</v>
          </cell>
          <cell r="AY1058">
            <v>0</v>
          </cell>
          <cell r="BH1058">
            <v>510</v>
          </cell>
          <cell r="BI1058">
            <v>696.3</v>
          </cell>
          <cell r="BL1058">
            <v>76.62</v>
          </cell>
          <cell r="BM1058" t="str">
            <v>LC. Nº 712/93, ALTERADA P/LC Nº 975/05</v>
          </cell>
          <cell r="BN1058" t="str">
            <v>LC Nº 1080/2008</v>
          </cell>
        </row>
        <row r="1059">
          <cell r="A1059" t="str">
            <v>4221401080NE1C</v>
          </cell>
          <cell r="B1059">
            <v>4221</v>
          </cell>
          <cell r="C1059">
            <v>40</v>
          </cell>
          <cell r="D1059">
            <v>1080</v>
          </cell>
          <cell r="E1059" t="str">
            <v>SONDADOR</v>
          </cell>
          <cell r="F1059" t="str">
            <v>NE</v>
          </cell>
          <cell r="G1059">
            <v>2</v>
          </cell>
          <cell r="H1059" t="str">
            <v>C</v>
          </cell>
          <cell r="I1059" t="str">
            <v>3912</v>
          </cell>
          <cell r="J1059">
            <v>83.14</v>
          </cell>
          <cell r="K1059" t="str">
            <v>AUXILIAR DE SERVIÇOS GERAIS</v>
          </cell>
          <cell r="L1059">
            <v>1</v>
          </cell>
          <cell r="M1059" t="str">
            <v>C</v>
          </cell>
          <cell r="N1059">
            <v>489.57</v>
          </cell>
          <cell r="O1059">
            <v>457.54</v>
          </cell>
          <cell r="P1059">
            <v>489.57</v>
          </cell>
          <cell r="Q1059">
            <v>0</v>
          </cell>
          <cell r="R1059">
            <v>0</v>
          </cell>
          <cell r="S1059">
            <v>0.05</v>
          </cell>
          <cell r="T1059">
            <v>22.27</v>
          </cell>
          <cell r="U1059">
            <v>4.17</v>
          </cell>
          <cell r="V1059">
            <v>417</v>
          </cell>
          <cell r="W1059">
            <v>2.3005</v>
          </cell>
          <cell r="X1059">
            <v>230.05</v>
          </cell>
          <cell r="Y1059">
            <v>230.05</v>
          </cell>
          <cell r="Z1059">
            <v>0.33</v>
          </cell>
          <cell r="AA1059">
            <v>256.62</v>
          </cell>
          <cell r="AB1059">
            <v>0</v>
          </cell>
          <cell r="AQ1059">
            <v>230</v>
          </cell>
          <cell r="AR1059">
            <v>398</v>
          </cell>
          <cell r="AS1059">
            <v>0</v>
          </cell>
          <cell r="AT1059">
            <v>70</v>
          </cell>
          <cell r="AW1059">
            <v>0</v>
          </cell>
          <cell r="AX1059">
            <v>0</v>
          </cell>
          <cell r="AY1059">
            <v>0</v>
          </cell>
          <cell r="BH1059">
            <v>510</v>
          </cell>
          <cell r="BI1059">
            <v>719.62</v>
          </cell>
          <cell r="BL1059">
            <v>83.13</v>
          </cell>
          <cell r="BM1059" t="str">
            <v>LC. Nº 712/93, ALTERADA P/LC Nº 975/05</v>
          </cell>
          <cell r="BN1059" t="str">
            <v>LC Nº 1080/2008</v>
          </cell>
        </row>
        <row r="1060">
          <cell r="A1060" t="str">
            <v>4221401080NE1D</v>
          </cell>
          <cell r="B1060">
            <v>4221</v>
          </cell>
          <cell r="C1060">
            <v>40</v>
          </cell>
          <cell r="D1060">
            <v>1080</v>
          </cell>
          <cell r="E1060" t="str">
            <v>SONDADOR</v>
          </cell>
          <cell r="F1060" t="str">
            <v>NE</v>
          </cell>
          <cell r="G1060">
            <v>2</v>
          </cell>
          <cell r="H1060" t="str">
            <v>D</v>
          </cell>
          <cell r="I1060" t="str">
            <v>3912</v>
          </cell>
          <cell r="J1060">
            <v>90.21</v>
          </cell>
          <cell r="K1060" t="str">
            <v>AUXILIAR DE SERVIÇOS GERAIS</v>
          </cell>
          <cell r="L1060">
            <v>1</v>
          </cell>
          <cell r="M1060" t="str">
            <v>D</v>
          </cell>
          <cell r="N1060">
            <v>514.04</v>
          </cell>
          <cell r="O1060">
            <v>480.41</v>
          </cell>
          <cell r="P1060">
            <v>514.04</v>
          </cell>
          <cell r="Q1060">
            <v>0</v>
          </cell>
          <cell r="R1060">
            <v>0</v>
          </cell>
          <cell r="S1060">
            <v>0.05</v>
          </cell>
          <cell r="T1060">
            <v>22.27</v>
          </cell>
          <cell r="U1060">
            <v>4.17</v>
          </cell>
          <cell r="V1060">
            <v>417</v>
          </cell>
          <cell r="W1060">
            <v>2.3005</v>
          </cell>
          <cell r="X1060">
            <v>230.05</v>
          </cell>
          <cell r="Y1060">
            <v>230.05</v>
          </cell>
          <cell r="Z1060">
            <v>0.33</v>
          </cell>
          <cell r="AA1060">
            <v>256.62</v>
          </cell>
          <cell r="AB1060">
            <v>0</v>
          </cell>
          <cell r="AQ1060">
            <v>230</v>
          </cell>
          <cell r="AR1060">
            <v>398</v>
          </cell>
          <cell r="AS1060">
            <v>0</v>
          </cell>
          <cell r="AT1060">
            <v>70</v>
          </cell>
          <cell r="AW1060">
            <v>0</v>
          </cell>
          <cell r="AX1060">
            <v>0</v>
          </cell>
          <cell r="AY1060">
            <v>0</v>
          </cell>
          <cell r="BH1060">
            <v>510</v>
          </cell>
          <cell r="BI1060">
            <v>744.09</v>
          </cell>
          <cell r="BL1060">
            <v>90.2</v>
          </cell>
          <cell r="BM1060" t="str">
            <v>LC. Nº 712/93, ALTERADA P/LC Nº 975/05</v>
          </cell>
          <cell r="BN1060" t="str">
            <v>LC Nº 1080/2008</v>
          </cell>
        </row>
        <row r="1061">
          <cell r="A1061" t="str">
            <v>4221401080NE1E</v>
          </cell>
          <cell r="B1061">
            <v>4221</v>
          </cell>
          <cell r="C1061">
            <v>40</v>
          </cell>
          <cell r="D1061">
            <v>1080</v>
          </cell>
          <cell r="E1061" t="str">
            <v>SONDADOR</v>
          </cell>
          <cell r="F1061" t="str">
            <v>NE</v>
          </cell>
          <cell r="G1061">
            <v>2</v>
          </cell>
          <cell r="H1061" t="str">
            <v>E</v>
          </cell>
          <cell r="I1061" t="str">
            <v>3912</v>
          </cell>
          <cell r="J1061">
            <v>97.87</v>
          </cell>
          <cell r="K1061" t="str">
            <v>AUXILIAR DE SERVIÇOS GERAIS</v>
          </cell>
          <cell r="L1061">
            <v>1</v>
          </cell>
          <cell r="M1061" t="str">
            <v>E</v>
          </cell>
          <cell r="N1061">
            <v>539.75</v>
          </cell>
          <cell r="O1061">
            <v>504.44</v>
          </cell>
          <cell r="P1061">
            <v>539.75</v>
          </cell>
          <cell r="Q1061">
            <v>0</v>
          </cell>
          <cell r="R1061">
            <v>0</v>
          </cell>
          <cell r="S1061">
            <v>0.05</v>
          </cell>
          <cell r="T1061">
            <v>22.27</v>
          </cell>
          <cell r="U1061">
            <v>4.17</v>
          </cell>
          <cell r="V1061">
            <v>417</v>
          </cell>
          <cell r="W1061">
            <v>2.3005</v>
          </cell>
          <cell r="X1061">
            <v>230.05</v>
          </cell>
          <cell r="Y1061">
            <v>230.05</v>
          </cell>
          <cell r="Z1061">
            <v>0.33</v>
          </cell>
          <cell r="AA1061">
            <v>256.62</v>
          </cell>
          <cell r="AB1061">
            <v>0</v>
          </cell>
          <cell r="AQ1061">
            <v>230</v>
          </cell>
          <cell r="AR1061">
            <v>398</v>
          </cell>
          <cell r="AS1061">
            <v>0</v>
          </cell>
          <cell r="AT1061">
            <v>70</v>
          </cell>
          <cell r="AW1061">
            <v>0</v>
          </cell>
          <cell r="AX1061">
            <v>0</v>
          </cell>
          <cell r="AY1061">
            <v>0</v>
          </cell>
          <cell r="BH1061">
            <v>510</v>
          </cell>
          <cell r="BI1061">
            <v>769.8</v>
          </cell>
          <cell r="BL1061">
            <v>97.87</v>
          </cell>
          <cell r="BM1061" t="str">
            <v>LC. Nº 712/93, ALTERADA P/LC Nº 975/05</v>
          </cell>
          <cell r="BN1061" t="str">
            <v>LC Nº 1080/2008</v>
          </cell>
        </row>
        <row r="1062">
          <cell r="A1062" t="str">
            <v>4221401080NE1F</v>
          </cell>
          <cell r="B1062">
            <v>4221</v>
          </cell>
          <cell r="C1062">
            <v>40</v>
          </cell>
          <cell r="D1062">
            <v>1080</v>
          </cell>
          <cell r="E1062" t="str">
            <v>SONDADOR</v>
          </cell>
          <cell r="F1062" t="str">
            <v>NE</v>
          </cell>
          <cell r="G1062">
            <v>2</v>
          </cell>
          <cell r="H1062" t="str">
            <v>F</v>
          </cell>
          <cell r="I1062" t="str">
            <v>3912</v>
          </cell>
          <cell r="J1062">
            <v>106.19</v>
          </cell>
          <cell r="K1062" t="str">
            <v>AUXILIAR DE SERVIÇOS GERAIS</v>
          </cell>
          <cell r="L1062">
            <v>1</v>
          </cell>
          <cell r="M1062" t="str">
            <v>F</v>
          </cell>
          <cell r="N1062">
            <v>566.74</v>
          </cell>
          <cell r="O1062">
            <v>529.66</v>
          </cell>
          <cell r="P1062">
            <v>566.74</v>
          </cell>
          <cell r="Q1062">
            <v>0</v>
          </cell>
          <cell r="R1062">
            <v>0</v>
          </cell>
          <cell r="S1062">
            <v>0.05</v>
          </cell>
          <cell r="T1062">
            <v>22.27</v>
          </cell>
          <cell r="U1062">
            <v>4.17</v>
          </cell>
          <cell r="V1062">
            <v>417</v>
          </cell>
          <cell r="W1062">
            <v>2.3005</v>
          </cell>
          <cell r="X1062">
            <v>230.05</v>
          </cell>
          <cell r="Y1062">
            <v>230.05</v>
          </cell>
          <cell r="Z1062">
            <v>0.33</v>
          </cell>
          <cell r="AA1062">
            <v>256.62</v>
          </cell>
          <cell r="AB1062">
            <v>0</v>
          </cell>
          <cell r="AQ1062">
            <v>230</v>
          </cell>
          <cell r="AR1062">
            <v>398</v>
          </cell>
          <cell r="AS1062">
            <v>0</v>
          </cell>
          <cell r="AT1062">
            <v>70</v>
          </cell>
          <cell r="AW1062">
            <v>0</v>
          </cell>
          <cell r="AX1062">
            <v>0</v>
          </cell>
          <cell r="AY1062">
            <v>0</v>
          </cell>
          <cell r="BH1062">
            <v>510</v>
          </cell>
          <cell r="BI1062">
            <v>796.79</v>
          </cell>
          <cell r="BL1062">
            <v>106.19</v>
          </cell>
          <cell r="BM1062" t="str">
            <v>LC. Nº 712/93, ALTERADA P/LC Nº 975/05</v>
          </cell>
          <cell r="BN1062" t="str">
            <v>LC Nº 1080/2008</v>
          </cell>
        </row>
        <row r="1063">
          <cell r="A1063" t="str">
            <v>4221401080NE1G</v>
          </cell>
          <cell r="B1063">
            <v>4221</v>
          </cell>
          <cell r="C1063">
            <v>40</v>
          </cell>
          <cell r="D1063">
            <v>1080</v>
          </cell>
          <cell r="E1063" t="str">
            <v>SONDADOR</v>
          </cell>
          <cell r="F1063" t="str">
            <v>NE</v>
          </cell>
          <cell r="I1063" t="str">
            <v>3912</v>
          </cell>
          <cell r="K1063" t="str">
            <v>AUXILIAR DE SERVIÇOS GERAIS</v>
          </cell>
          <cell r="L1063">
            <v>1</v>
          </cell>
          <cell r="M1063" t="str">
            <v>G</v>
          </cell>
          <cell r="N1063">
            <v>595.07000000000005</v>
          </cell>
          <cell r="O1063">
            <v>556.14</v>
          </cell>
          <cell r="P1063">
            <v>595.07000000000005</v>
          </cell>
          <cell r="U1063">
            <v>4.17</v>
          </cell>
          <cell r="V1063">
            <v>417</v>
          </cell>
          <cell r="W1063">
            <v>2.3005</v>
          </cell>
          <cell r="X1063">
            <v>230.05</v>
          </cell>
          <cell r="Y1063">
            <v>230.05</v>
          </cell>
          <cell r="Z1063">
            <v>0</v>
          </cell>
          <cell r="AA1063" t="str">
            <v>-</v>
          </cell>
          <cell r="AB1063">
            <v>0</v>
          </cell>
          <cell r="AQ1063">
            <v>230</v>
          </cell>
          <cell r="AR1063">
            <v>398</v>
          </cell>
          <cell r="AS1063">
            <v>0</v>
          </cell>
          <cell r="AW1063">
            <v>0</v>
          </cell>
          <cell r="AX1063">
            <v>0</v>
          </cell>
          <cell r="AY1063">
            <v>0</v>
          </cell>
          <cell r="BI1063">
            <v>825.12</v>
          </cell>
          <cell r="BN1063" t="str">
            <v>LC Nº 1080/2008</v>
          </cell>
        </row>
        <row r="1064">
          <cell r="A1064" t="str">
            <v>4221401080NE1H</v>
          </cell>
          <cell r="B1064">
            <v>4221</v>
          </cell>
          <cell r="C1064">
            <v>40</v>
          </cell>
          <cell r="D1064">
            <v>1080</v>
          </cell>
          <cell r="E1064" t="str">
            <v>SONDADOR</v>
          </cell>
          <cell r="F1064" t="str">
            <v>NE</v>
          </cell>
          <cell r="I1064" t="str">
            <v>3912</v>
          </cell>
          <cell r="K1064" t="str">
            <v>AUXILIAR DE SERVIÇOS GERAIS</v>
          </cell>
          <cell r="L1064">
            <v>1</v>
          </cell>
          <cell r="M1064" t="str">
            <v>H</v>
          </cell>
          <cell r="N1064">
            <v>624.83000000000004</v>
          </cell>
          <cell r="O1064">
            <v>583.95000000000005</v>
          </cell>
          <cell r="P1064">
            <v>624.83000000000004</v>
          </cell>
          <cell r="U1064">
            <v>4.17</v>
          </cell>
          <cell r="V1064">
            <v>417</v>
          </cell>
          <cell r="W1064">
            <v>2.3005</v>
          </cell>
          <cell r="X1064">
            <v>230.05</v>
          </cell>
          <cell r="Y1064">
            <v>230.05</v>
          </cell>
          <cell r="Z1064">
            <v>0</v>
          </cell>
          <cell r="AA1064" t="str">
            <v>-</v>
          </cell>
          <cell r="AB1064">
            <v>0</v>
          </cell>
          <cell r="AQ1064">
            <v>230</v>
          </cell>
          <cell r="AR1064">
            <v>398</v>
          </cell>
          <cell r="AS1064">
            <v>0</v>
          </cell>
          <cell r="AW1064">
            <v>0</v>
          </cell>
          <cell r="AX1064">
            <v>0</v>
          </cell>
          <cell r="AY1064">
            <v>0</v>
          </cell>
          <cell r="BI1064">
            <v>854.88</v>
          </cell>
          <cell r="BN1064" t="str">
            <v>LC Nº 1080/2008</v>
          </cell>
        </row>
        <row r="1065">
          <cell r="A1065" t="str">
            <v>4221401080NE1I</v>
          </cell>
          <cell r="B1065">
            <v>4221</v>
          </cell>
          <cell r="C1065">
            <v>40</v>
          </cell>
          <cell r="D1065">
            <v>1080</v>
          </cell>
          <cell r="E1065" t="str">
            <v>SONDADOR</v>
          </cell>
          <cell r="F1065" t="str">
            <v>NE</v>
          </cell>
          <cell r="I1065" t="str">
            <v>3912</v>
          </cell>
          <cell r="K1065" t="str">
            <v>AUXILIAR DE SERVIÇOS GERAIS</v>
          </cell>
          <cell r="L1065">
            <v>1</v>
          </cell>
          <cell r="M1065" t="str">
            <v>I</v>
          </cell>
          <cell r="N1065">
            <v>656.06</v>
          </cell>
          <cell r="O1065">
            <v>613.14</v>
          </cell>
          <cell r="P1065">
            <v>656.06</v>
          </cell>
          <cell r="U1065">
            <v>4.17</v>
          </cell>
          <cell r="V1065">
            <v>417</v>
          </cell>
          <cell r="W1065">
            <v>2.3005</v>
          </cell>
          <cell r="X1065">
            <v>230.05</v>
          </cell>
          <cell r="Y1065">
            <v>230.05</v>
          </cell>
          <cell r="Z1065">
            <v>0</v>
          </cell>
          <cell r="AA1065" t="str">
            <v>-</v>
          </cell>
          <cell r="AB1065">
            <v>0</v>
          </cell>
          <cell r="AQ1065">
            <v>230</v>
          </cell>
          <cell r="AR1065">
            <v>398</v>
          </cell>
          <cell r="AS1065">
            <v>0</v>
          </cell>
          <cell r="AW1065">
            <v>0</v>
          </cell>
          <cell r="AX1065">
            <v>0</v>
          </cell>
          <cell r="AY1065">
            <v>0</v>
          </cell>
          <cell r="BI1065">
            <v>886.11</v>
          </cell>
          <cell r="BN1065" t="str">
            <v>LC Nº 1080/2008</v>
          </cell>
        </row>
        <row r="1066">
          <cell r="A1066" t="str">
            <v>4221401080NE1J</v>
          </cell>
          <cell r="B1066">
            <v>4221</v>
          </cell>
          <cell r="C1066">
            <v>40</v>
          </cell>
          <cell r="D1066">
            <v>1080</v>
          </cell>
          <cell r="E1066" t="str">
            <v>SONDADOR</v>
          </cell>
          <cell r="F1066" t="str">
            <v>NE</v>
          </cell>
          <cell r="I1066" t="str">
            <v>3912</v>
          </cell>
          <cell r="K1066" t="str">
            <v>AUXILIAR DE SERVIÇOS GERAIS</v>
          </cell>
          <cell r="L1066">
            <v>1</v>
          </cell>
          <cell r="M1066" t="str">
            <v>J</v>
          </cell>
          <cell r="N1066">
            <v>688.87</v>
          </cell>
          <cell r="O1066">
            <v>643.79999999999995</v>
          </cell>
          <cell r="P1066">
            <v>688.87</v>
          </cell>
          <cell r="U1066">
            <v>4.17</v>
          </cell>
          <cell r="V1066">
            <v>417</v>
          </cell>
          <cell r="W1066">
            <v>2.3005</v>
          </cell>
          <cell r="X1066">
            <v>230.05</v>
          </cell>
          <cell r="Y1066">
            <v>230.05</v>
          </cell>
          <cell r="Z1066">
            <v>0</v>
          </cell>
          <cell r="AA1066" t="str">
            <v>-</v>
          </cell>
          <cell r="AB1066">
            <v>0</v>
          </cell>
          <cell r="AQ1066">
            <v>230</v>
          </cell>
          <cell r="AR1066">
            <v>398</v>
          </cell>
          <cell r="AS1066">
            <v>0</v>
          </cell>
          <cell r="AW1066">
            <v>0</v>
          </cell>
          <cell r="AX1066">
            <v>0</v>
          </cell>
          <cell r="AY1066">
            <v>0</v>
          </cell>
          <cell r="BI1066">
            <v>918.92</v>
          </cell>
          <cell r="BN1066" t="str">
            <v>LC Nº 1080/2008</v>
          </cell>
        </row>
        <row r="1067">
          <cell r="A1067" t="str">
            <v>4222401080NE1A</v>
          </cell>
          <cell r="B1067">
            <v>4222</v>
          </cell>
          <cell r="C1067">
            <v>40</v>
          </cell>
          <cell r="D1067">
            <v>1080</v>
          </cell>
          <cell r="E1067" t="str">
            <v>TELEFONISTA</v>
          </cell>
          <cell r="F1067" t="str">
            <v>NE</v>
          </cell>
          <cell r="G1067">
            <v>2</v>
          </cell>
          <cell r="H1067" t="str">
            <v>A</v>
          </cell>
          <cell r="I1067" t="str">
            <v>3912</v>
          </cell>
          <cell r="J1067">
            <v>70.62</v>
          </cell>
          <cell r="K1067" t="str">
            <v>AUXILIAR DE SERVIÇOS GERAIS</v>
          </cell>
          <cell r="L1067">
            <v>1</v>
          </cell>
          <cell r="M1067" t="str">
            <v>A</v>
          </cell>
          <cell r="N1067">
            <v>444.05</v>
          </cell>
          <cell r="O1067">
            <v>415</v>
          </cell>
          <cell r="P1067">
            <v>444.05</v>
          </cell>
          <cell r="Q1067">
            <v>0</v>
          </cell>
          <cell r="R1067">
            <v>0</v>
          </cell>
          <cell r="S1067">
            <v>0.05</v>
          </cell>
          <cell r="T1067">
            <v>22.27</v>
          </cell>
          <cell r="U1067">
            <v>4.17</v>
          </cell>
          <cell r="V1067">
            <v>417</v>
          </cell>
          <cell r="W1067">
            <v>2.3005</v>
          </cell>
          <cell r="X1067">
            <v>230.05</v>
          </cell>
          <cell r="Y1067">
            <v>230.05</v>
          </cell>
          <cell r="Z1067">
            <v>0.31</v>
          </cell>
          <cell r="AA1067">
            <v>241.07</v>
          </cell>
          <cell r="AB1067">
            <v>0</v>
          </cell>
          <cell r="AQ1067">
            <v>230</v>
          </cell>
          <cell r="AR1067">
            <v>398</v>
          </cell>
          <cell r="AS1067">
            <v>0</v>
          </cell>
          <cell r="AT1067">
            <v>70</v>
          </cell>
          <cell r="AW1067">
            <v>0</v>
          </cell>
          <cell r="AX1067">
            <v>0</v>
          </cell>
          <cell r="AY1067">
            <v>0</v>
          </cell>
          <cell r="BH1067">
            <v>510</v>
          </cell>
          <cell r="BI1067">
            <v>674.1</v>
          </cell>
          <cell r="BL1067">
            <v>70.62</v>
          </cell>
          <cell r="BM1067" t="str">
            <v>LC. Nº 712/93, ALTERADA P/LC Nº 975/05</v>
          </cell>
          <cell r="BN1067" t="str">
            <v>LC Nº 1080/2008</v>
          </cell>
        </row>
        <row r="1068">
          <cell r="A1068" t="str">
            <v>4222401080NE1B</v>
          </cell>
          <cell r="B1068">
            <v>4222</v>
          </cell>
          <cell r="C1068">
            <v>40</v>
          </cell>
          <cell r="D1068">
            <v>1080</v>
          </cell>
          <cell r="E1068" t="str">
            <v>TELEFONISTA</v>
          </cell>
          <cell r="F1068" t="str">
            <v>NE</v>
          </cell>
          <cell r="G1068">
            <v>2</v>
          </cell>
          <cell r="H1068" t="str">
            <v>B</v>
          </cell>
          <cell r="I1068" t="str">
            <v>3912</v>
          </cell>
          <cell r="J1068">
            <v>76.63</v>
          </cell>
          <cell r="K1068" t="str">
            <v>AUXILIAR DE SERVIÇOS GERAIS</v>
          </cell>
          <cell r="L1068">
            <v>1</v>
          </cell>
          <cell r="M1068" t="str">
            <v>B</v>
          </cell>
          <cell r="N1068">
            <v>466.25</v>
          </cell>
          <cell r="O1068">
            <v>435.75</v>
          </cell>
          <cell r="P1068">
            <v>466.25</v>
          </cell>
          <cell r="Q1068">
            <v>0</v>
          </cell>
          <cell r="R1068">
            <v>0</v>
          </cell>
          <cell r="S1068">
            <v>0.05</v>
          </cell>
          <cell r="T1068">
            <v>22.27</v>
          </cell>
          <cell r="U1068">
            <v>4.17</v>
          </cell>
          <cell r="V1068">
            <v>417</v>
          </cell>
          <cell r="W1068">
            <v>2.3005</v>
          </cell>
          <cell r="X1068">
            <v>230.05</v>
          </cell>
          <cell r="Y1068">
            <v>230.05</v>
          </cell>
          <cell r="Z1068">
            <v>0.31</v>
          </cell>
          <cell r="AA1068">
            <v>241.07</v>
          </cell>
          <cell r="AB1068">
            <v>0</v>
          </cell>
          <cell r="AQ1068">
            <v>230</v>
          </cell>
          <cell r="AR1068">
            <v>398</v>
          </cell>
          <cell r="AS1068">
            <v>0</v>
          </cell>
          <cell r="AT1068">
            <v>70</v>
          </cell>
          <cell r="AW1068">
            <v>0</v>
          </cell>
          <cell r="AX1068">
            <v>0</v>
          </cell>
          <cell r="AY1068">
            <v>0</v>
          </cell>
          <cell r="BH1068">
            <v>510</v>
          </cell>
          <cell r="BI1068">
            <v>696.3</v>
          </cell>
          <cell r="BL1068">
            <v>76.62</v>
          </cell>
          <cell r="BM1068" t="str">
            <v>LC. Nº 712/93, ALTERADA P/LC Nº 975/05</v>
          </cell>
          <cell r="BN1068" t="str">
            <v>LC Nº 1080/2008</v>
          </cell>
        </row>
        <row r="1069">
          <cell r="A1069" t="str">
            <v>4222401080NE1C</v>
          </cell>
          <cell r="B1069">
            <v>4222</v>
          </cell>
          <cell r="C1069">
            <v>40</v>
          </cell>
          <cell r="D1069">
            <v>1080</v>
          </cell>
          <cell r="E1069" t="str">
            <v>TELEFONISTA</v>
          </cell>
          <cell r="F1069" t="str">
            <v>NE</v>
          </cell>
          <cell r="G1069">
            <v>2</v>
          </cell>
          <cell r="H1069" t="str">
            <v>C</v>
          </cell>
          <cell r="I1069" t="str">
            <v>3912</v>
          </cell>
          <cell r="J1069">
            <v>83.14</v>
          </cell>
          <cell r="K1069" t="str">
            <v>AUXILIAR DE SERVIÇOS GERAIS</v>
          </cell>
          <cell r="L1069">
            <v>1</v>
          </cell>
          <cell r="M1069" t="str">
            <v>C</v>
          </cell>
          <cell r="N1069">
            <v>489.57</v>
          </cell>
          <cell r="O1069">
            <v>457.54</v>
          </cell>
          <cell r="P1069">
            <v>489.57</v>
          </cell>
          <cell r="Q1069">
            <v>0</v>
          </cell>
          <cell r="R1069">
            <v>0</v>
          </cell>
          <cell r="S1069">
            <v>0.05</v>
          </cell>
          <cell r="T1069">
            <v>22.27</v>
          </cell>
          <cell r="U1069">
            <v>4.17</v>
          </cell>
          <cell r="V1069">
            <v>417</v>
          </cell>
          <cell r="W1069">
            <v>2.3005</v>
          </cell>
          <cell r="X1069">
            <v>230.05</v>
          </cell>
          <cell r="Y1069">
            <v>230.05</v>
          </cell>
          <cell r="Z1069">
            <v>0.31</v>
          </cell>
          <cell r="AA1069">
            <v>241.07</v>
          </cell>
          <cell r="AB1069">
            <v>0</v>
          </cell>
          <cell r="AQ1069">
            <v>230</v>
          </cell>
          <cell r="AR1069">
            <v>398</v>
          </cell>
          <cell r="AS1069">
            <v>0</v>
          </cell>
          <cell r="AT1069">
            <v>70</v>
          </cell>
          <cell r="AW1069">
            <v>0</v>
          </cell>
          <cell r="AX1069">
            <v>0</v>
          </cell>
          <cell r="AY1069">
            <v>0</v>
          </cell>
          <cell r="BH1069">
            <v>510</v>
          </cell>
          <cell r="BI1069">
            <v>719.62</v>
          </cell>
          <cell r="BL1069">
            <v>83.13</v>
          </cell>
          <cell r="BM1069" t="str">
            <v>LC. Nº 712/93, ALTERADA P/LC Nº 975/05</v>
          </cell>
          <cell r="BN1069" t="str">
            <v>LC Nº 1080/2008</v>
          </cell>
        </row>
        <row r="1070">
          <cell r="A1070" t="str">
            <v>4222401080NE1D</v>
          </cell>
          <cell r="B1070">
            <v>4222</v>
          </cell>
          <cell r="C1070">
            <v>40</v>
          </cell>
          <cell r="D1070">
            <v>1080</v>
          </cell>
          <cell r="E1070" t="str">
            <v>TELEFONISTA</v>
          </cell>
          <cell r="F1070" t="str">
            <v>NE</v>
          </cell>
          <cell r="G1070">
            <v>2</v>
          </cell>
          <cell r="H1070" t="str">
            <v>D</v>
          </cell>
          <cell r="I1070" t="str">
            <v>3912</v>
          </cell>
          <cell r="J1070">
            <v>90.21</v>
          </cell>
          <cell r="K1070" t="str">
            <v>AUXILIAR DE SERVIÇOS GERAIS</v>
          </cell>
          <cell r="L1070">
            <v>1</v>
          </cell>
          <cell r="M1070" t="str">
            <v>D</v>
          </cell>
          <cell r="N1070">
            <v>514.04</v>
          </cell>
          <cell r="O1070">
            <v>480.41</v>
          </cell>
          <cell r="P1070">
            <v>514.04</v>
          </cell>
          <cell r="Q1070">
            <v>0</v>
          </cell>
          <cell r="R1070">
            <v>0</v>
          </cell>
          <cell r="S1070">
            <v>0.05</v>
          </cell>
          <cell r="T1070">
            <v>22.27</v>
          </cell>
          <cell r="U1070">
            <v>4.17</v>
          </cell>
          <cell r="V1070">
            <v>417</v>
          </cell>
          <cell r="W1070">
            <v>2.3005</v>
          </cell>
          <cell r="X1070">
            <v>230.05</v>
          </cell>
          <cell r="Y1070">
            <v>230.05</v>
          </cell>
          <cell r="Z1070">
            <v>0.31</v>
          </cell>
          <cell r="AA1070">
            <v>241.07</v>
          </cell>
          <cell r="AB1070">
            <v>0</v>
          </cell>
          <cell r="AQ1070">
            <v>230</v>
          </cell>
          <cell r="AR1070">
            <v>398</v>
          </cell>
          <cell r="AS1070">
            <v>0</v>
          </cell>
          <cell r="AT1070">
            <v>70</v>
          </cell>
          <cell r="AW1070">
            <v>0</v>
          </cell>
          <cell r="AX1070">
            <v>0</v>
          </cell>
          <cell r="AY1070">
            <v>0</v>
          </cell>
          <cell r="BH1070">
            <v>510</v>
          </cell>
          <cell r="BI1070">
            <v>744.09</v>
          </cell>
          <cell r="BL1070">
            <v>90.2</v>
          </cell>
          <cell r="BM1070" t="str">
            <v>LC. Nº 712/93, ALTERADA P/LC Nº 975/05</v>
          </cell>
          <cell r="BN1070" t="str">
            <v>LC Nº 1080/2008</v>
          </cell>
        </row>
        <row r="1071">
          <cell r="A1071" t="str">
            <v>4222401080NE1E</v>
          </cell>
          <cell r="B1071">
            <v>4222</v>
          </cell>
          <cell r="C1071">
            <v>40</v>
          </cell>
          <cell r="D1071">
            <v>1080</v>
          </cell>
          <cell r="E1071" t="str">
            <v>TELEFONISTA</v>
          </cell>
          <cell r="F1071" t="str">
            <v>NE</v>
          </cell>
          <cell r="G1071">
            <v>2</v>
          </cell>
          <cell r="H1071" t="str">
            <v>E</v>
          </cell>
          <cell r="I1071" t="str">
            <v>3912</v>
          </cell>
          <cell r="J1071">
            <v>97.87</v>
          </cell>
          <cell r="K1071" t="str">
            <v>AUXILIAR DE SERVIÇOS GERAIS</v>
          </cell>
          <cell r="L1071">
            <v>1</v>
          </cell>
          <cell r="M1071" t="str">
            <v>E</v>
          </cell>
          <cell r="N1071">
            <v>539.75</v>
          </cell>
          <cell r="O1071">
            <v>504.44</v>
          </cell>
          <cell r="P1071">
            <v>539.75</v>
          </cell>
          <cell r="Q1071">
            <v>0</v>
          </cell>
          <cell r="R1071">
            <v>0</v>
          </cell>
          <cell r="S1071">
            <v>0.05</v>
          </cell>
          <cell r="T1071">
            <v>22.27</v>
          </cell>
          <cell r="U1071">
            <v>4.17</v>
          </cell>
          <cell r="V1071">
            <v>417</v>
          </cell>
          <cell r="W1071">
            <v>2.3005</v>
          </cell>
          <cell r="X1071">
            <v>230.05</v>
          </cell>
          <cell r="Y1071">
            <v>230.05</v>
          </cell>
          <cell r="Z1071">
            <v>0.31</v>
          </cell>
          <cell r="AA1071">
            <v>241.07</v>
          </cell>
          <cell r="AB1071">
            <v>0</v>
          </cell>
          <cell r="AQ1071">
            <v>230</v>
          </cell>
          <cell r="AR1071">
            <v>398</v>
          </cell>
          <cell r="AS1071">
            <v>0</v>
          </cell>
          <cell r="AT1071">
            <v>70</v>
          </cell>
          <cell r="AW1071">
            <v>0</v>
          </cell>
          <cell r="AX1071">
            <v>0</v>
          </cell>
          <cell r="AY1071">
            <v>0</v>
          </cell>
          <cell r="BH1071">
            <v>510</v>
          </cell>
          <cell r="BI1071">
            <v>769.8</v>
          </cell>
          <cell r="BL1071">
            <v>97.87</v>
          </cell>
          <cell r="BM1071" t="str">
            <v>LC. Nº 712/93, ALTERADA P/LC Nº 975/05</v>
          </cell>
          <cell r="BN1071" t="str">
            <v>LC Nº 1080/2008</v>
          </cell>
        </row>
        <row r="1072">
          <cell r="A1072" t="str">
            <v>4222401080NE1F</v>
          </cell>
          <cell r="B1072">
            <v>4222</v>
          </cell>
          <cell r="C1072">
            <v>40</v>
          </cell>
          <cell r="D1072">
            <v>1080</v>
          </cell>
          <cell r="E1072" t="str">
            <v>TELEFONISTA</v>
          </cell>
          <cell r="F1072" t="str">
            <v>NE</v>
          </cell>
          <cell r="G1072">
            <v>2</v>
          </cell>
          <cell r="H1072" t="str">
            <v>F</v>
          </cell>
          <cell r="I1072" t="str">
            <v>3912</v>
          </cell>
          <cell r="J1072">
            <v>106.19</v>
          </cell>
          <cell r="K1072" t="str">
            <v>AUXILIAR DE SERVIÇOS GERAIS</v>
          </cell>
          <cell r="L1072">
            <v>1</v>
          </cell>
          <cell r="M1072" t="str">
            <v>F</v>
          </cell>
          <cell r="N1072">
            <v>566.74</v>
          </cell>
          <cell r="O1072">
            <v>529.66</v>
          </cell>
          <cell r="P1072">
            <v>566.74</v>
          </cell>
          <cell r="Q1072">
            <v>0</v>
          </cell>
          <cell r="R1072">
            <v>0</v>
          </cell>
          <cell r="S1072">
            <v>0.05</v>
          </cell>
          <cell r="T1072">
            <v>22.27</v>
          </cell>
          <cell r="U1072">
            <v>4.17</v>
          </cell>
          <cell r="V1072">
            <v>417</v>
          </cell>
          <cell r="W1072">
            <v>2.3005</v>
          </cell>
          <cell r="X1072">
            <v>230.05</v>
          </cell>
          <cell r="Y1072">
            <v>230.05</v>
          </cell>
          <cell r="Z1072">
            <v>0.31</v>
          </cell>
          <cell r="AA1072">
            <v>241.07</v>
          </cell>
          <cell r="AB1072">
            <v>0</v>
          </cell>
          <cell r="AQ1072">
            <v>230</v>
          </cell>
          <cell r="AR1072">
            <v>398</v>
          </cell>
          <cell r="AS1072">
            <v>0</v>
          </cell>
          <cell r="AT1072">
            <v>70</v>
          </cell>
          <cell r="AW1072">
            <v>0</v>
          </cell>
          <cell r="AX1072">
            <v>0</v>
          </cell>
          <cell r="AY1072">
            <v>0</v>
          </cell>
          <cell r="BH1072">
            <v>510</v>
          </cell>
          <cell r="BI1072">
            <v>796.79</v>
          </cell>
          <cell r="BL1072">
            <v>106.19</v>
          </cell>
          <cell r="BM1072" t="str">
            <v>LC. Nº 712/93, ALTERADA P/LC Nº 975/05</v>
          </cell>
          <cell r="BN1072" t="str">
            <v>LC Nº 1080/2008</v>
          </cell>
        </row>
        <row r="1073">
          <cell r="A1073" t="str">
            <v>4222401080NE1G</v>
          </cell>
          <cell r="B1073">
            <v>4222</v>
          </cell>
          <cell r="C1073">
            <v>40</v>
          </cell>
          <cell r="D1073">
            <v>1080</v>
          </cell>
          <cell r="E1073" t="str">
            <v>TELEFONISTA</v>
          </cell>
          <cell r="F1073" t="str">
            <v>NE</v>
          </cell>
          <cell r="I1073" t="str">
            <v>3912</v>
          </cell>
          <cell r="K1073" t="str">
            <v>AUXILIAR DE SERVIÇOS GERAIS</v>
          </cell>
          <cell r="L1073">
            <v>1</v>
          </cell>
          <cell r="M1073" t="str">
            <v>G</v>
          </cell>
          <cell r="N1073">
            <v>595.07000000000005</v>
          </cell>
          <cell r="O1073">
            <v>556.14</v>
          </cell>
          <cell r="P1073">
            <v>595.07000000000005</v>
          </cell>
          <cell r="U1073">
            <v>4.17</v>
          </cell>
          <cell r="V1073">
            <v>417</v>
          </cell>
          <cell r="W1073">
            <v>2.3005</v>
          </cell>
          <cell r="X1073">
            <v>230.05</v>
          </cell>
          <cell r="Y1073">
            <v>230.05</v>
          </cell>
          <cell r="Z1073">
            <v>0</v>
          </cell>
          <cell r="AA1073" t="str">
            <v>-</v>
          </cell>
          <cell r="AB1073">
            <v>0</v>
          </cell>
          <cell r="AQ1073">
            <v>230</v>
          </cell>
          <cell r="AR1073">
            <v>398</v>
          </cell>
          <cell r="AS1073">
            <v>0</v>
          </cell>
          <cell r="AW1073">
            <v>0</v>
          </cell>
          <cell r="BI1073">
            <v>825.12</v>
          </cell>
          <cell r="BN1073" t="str">
            <v>LC Nº 1080/2008</v>
          </cell>
        </row>
        <row r="1074">
          <cell r="A1074" t="str">
            <v>4222401080NE1H</v>
          </cell>
          <cell r="B1074">
            <v>4222</v>
          </cell>
          <cell r="C1074">
            <v>40</v>
          </cell>
          <cell r="D1074">
            <v>1080</v>
          </cell>
          <cell r="E1074" t="str">
            <v>TELEFONISTA</v>
          </cell>
          <cell r="F1074" t="str">
            <v>NE</v>
          </cell>
          <cell r="I1074" t="str">
            <v>3912</v>
          </cell>
          <cell r="K1074" t="str">
            <v>AUXILIAR DE SERVIÇOS GERAIS</v>
          </cell>
          <cell r="L1074">
            <v>1</v>
          </cell>
          <cell r="M1074" t="str">
            <v>H</v>
          </cell>
          <cell r="N1074">
            <v>624.83000000000004</v>
          </cell>
          <cell r="O1074">
            <v>583.95000000000005</v>
          </cell>
          <cell r="P1074">
            <v>624.83000000000004</v>
          </cell>
          <cell r="U1074">
            <v>4.17</v>
          </cell>
          <cell r="V1074">
            <v>417</v>
          </cell>
          <cell r="W1074">
            <v>2.3005</v>
          </cell>
          <cell r="X1074">
            <v>230.05</v>
          </cell>
          <cell r="Y1074">
            <v>230.05</v>
          </cell>
          <cell r="Z1074">
            <v>0</v>
          </cell>
          <cell r="AA1074" t="str">
            <v>-</v>
          </cell>
          <cell r="AB1074">
            <v>0</v>
          </cell>
          <cell r="AQ1074">
            <v>230</v>
          </cell>
          <cell r="AR1074">
            <v>398</v>
          </cell>
          <cell r="AS1074">
            <v>0</v>
          </cell>
          <cell r="AW1074">
            <v>0</v>
          </cell>
          <cell r="BI1074">
            <v>854.88</v>
          </cell>
          <cell r="BN1074" t="str">
            <v>LC Nº 1080/2008</v>
          </cell>
        </row>
        <row r="1075">
          <cell r="A1075" t="str">
            <v>4222401080NE1I</v>
          </cell>
          <cell r="B1075">
            <v>4222</v>
          </cell>
          <cell r="C1075">
            <v>40</v>
          </cell>
          <cell r="D1075">
            <v>1080</v>
          </cell>
          <cell r="E1075" t="str">
            <v>TELEFONISTA</v>
          </cell>
          <cell r="F1075" t="str">
            <v>NE</v>
          </cell>
          <cell r="I1075" t="str">
            <v>3912</v>
          </cell>
          <cell r="K1075" t="str">
            <v>AUXILIAR DE SERVIÇOS GERAIS</v>
          </cell>
          <cell r="L1075">
            <v>1</v>
          </cell>
          <cell r="M1075" t="str">
            <v>I</v>
          </cell>
          <cell r="N1075">
            <v>656.06</v>
          </cell>
          <cell r="O1075">
            <v>613.14</v>
          </cell>
          <cell r="P1075">
            <v>656.06</v>
          </cell>
          <cell r="U1075">
            <v>4.17</v>
          </cell>
          <cell r="V1075">
            <v>417</v>
          </cell>
          <cell r="W1075">
            <v>2.3005</v>
          </cell>
          <cell r="X1075">
            <v>230.05</v>
          </cell>
          <cell r="Y1075">
            <v>230.05</v>
          </cell>
          <cell r="Z1075">
            <v>0</v>
          </cell>
          <cell r="AA1075" t="str">
            <v>-</v>
          </cell>
          <cell r="AB1075">
            <v>0</v>
          </cell>
          <cell r="AQ1075">
            <v>230</v>
          </cell>
          <cell r="AR1075">
            <v>398</v>
          </cell>
          <cell r="AS1075">
            <v>0</v>
          </cell>
          <cell r="AW1075">
            <v>0</v>
          </cell>
          <cell r="BI1075">
            <v>886.11</v>
          </cell>
          <cell r="BN1075" t="str">
            <v>LC Nº 1080/2008</v>
          </cell>
        </row>
        <row r="1076">
          <cell r="A1076" t="str">
            <v>4222401080NE1J</v>
          </cell>
          <cell r="B1076">
            <v>4222</v>
          </cell>
          <cell r="C1076">
            <v>40</v>
          </cell>
          <cell r="D1076">
            <v>1080</v>
          </cell>
          <cell r="E1076" t="str">
            <v>TELEFONISTA</v>
          </cell>
          <cell r="F1076" t="str">
            <v>NE</v>
          </cell>
          <cell r="I1076" t="str">
            <v>3912</v>
          </cell>
          <cell r="K1076" t="str">
            <v>AUXILIAR DE SERVIÇOS GERAIS</v>
          </cell>
          <cell r="L1076">
            <v>1</v>
          </cell>
          <cell r="M1076" t="str">
            <v>J</v>
          </cell>
          <cell r="N1076">
            <v>688.87</v>
          </cell>
          <cell r="O1076">
            <v>643.79999999999995</v>
          </cell>
          <cell r="P1076">
            <v>688.87</v>
          </cell>
          <cell r="U1076">
            <v>4.17</v>
          </cell>
          <cell r="V1076">
            <v>417</v>
          </cell>
          <cell r="W1076">
            <v>2.3005</v>
          </cell>
          <cell r="X1076">
            <v>230.05</v>
          </cell>
          <cell r="Y1076">
            <v>230.05</v>
          </cell>
          <cell r="Z1076">
            <v>0</v>
          </cell>
          <cell r="AA1076" t="str">
            <v>-</v>
          </cell>
          <cell r="AB1076">
            <v>0</v>
          </cell>
          <cell r="AQ1076">
            <v>230</v>
          </cell>
          <cell r="AR1076">
            <v>398</v>
          </cell>
          <cell r="AS1076">
            <v>0</v>
          </cell>
          <cell r="AW1076">
            <v>0</v>
          </cell>
          <cell r="BI1076">
            <v>918.92</v>
          </cell>
          <cell r="BN1076" t="str">
            <v>LC Nº 1080/2008</v>
          </cell>
        </row>
        <row r="1077">
          <cell r="A1077" t="str">
            <v>4223401080NE1A</v>
          </cell>
          <cell r="B1077">
            <v>4223</v>
          </cell>
          <cell r="C1077">
            <v>40</v>
          </cell>
          <cell r="D1077">
            <v>1080</v>
          </cell>
          <cell r="E1077" t="str">
            <v>TRABALHADOR BRAÇAL</v>
          </cell>
          <cell r="F1077" t="str">
            <v>NE</v>
          </cell>
          <cell r="G1077">
            <v>1</v>
          </cell>
          <cell r="H1077" t="str">
            <v>A</v>
          </cell>
          <cell r="I1077" t="str">
            <v>3912</v>
          </cell>
          <cell r="J1077">
            <v>70.62</v>
          </cell>
          <cell r="K1077" t="str">
            <v>AUXILIAR DE SERVIÇOS GERAIS</v>
          </cell>
          <cell r="L1077">
            <v>1</v>
          </cell>
          <cell r="M1077" t="str">
            <v>A</v>
          </cell>
          <cell r="N1077">
            <v>444.05</v>
          </cell>
          <cell r="O1077">
            <v>415</v>
          </cell>
          <cell r="P1077">
            <v>444.05</v>
          </cell>
          <cell r="Q1077">
            <v>0</v>
          </cell>
          <cell r="R1077">
            <v>0</v>
          </cell>
          <cell r="S1077">
            <v>0.05</v>
          </cell>
          <cell r="T1077">
            <v>22.27</v>
          </cell>
          <cell r="U1077">
            <v>4.17</v>
          </cell>
          <cell r="V1077">
            <v>417</v>
          </cell>
          <cell r="W1077">
            <v>2.3005</v>
          </cell>
          <cell r="X1077">
            <v>230.05</v>
          </cell>
          <cell r="Y1077">
            <v>230.05</v>
          </cell>
          <cell r="Z1077">
            <v>0.31</v>
          </cell>
          <cell r="AA1077">
            <v>241.07</v>
          </cell>
          <cell r="AB1077">
            <v>0</v>
          </cell>
          <cell r="AQ1077">
            <v>230</v>
          </cell>
          <cell r="AR1077">
            <v>398</v>
          </cell>
          <cell r="AS1077">
            <v>0</v>
          </cell>
          <cell r="AT1077">
            <v>70</v>
          </cell>
          <cell r="AW1077">
            <v>0</v>
          </cell>
          <cell r="AX1077">
            <v>0</v>
          </cell>
          <cell r="AY1077">
            <v>0</v>
          </cell>
          <cell r="BH1077">
            <v>510</v>
          </cell>
          <cell r="BI1077">
            <v>674.1</v>
          </cell>
          <cell r="BL1077">
            <v>65.7</v>
          </cell>
          <cell r="BM1077" t="str">
            <v>LC. Nº 712/93, ALTERADA P/LC Nº 975/05</v>
          </cell>
          <cell r="BN1077" t="str">
            <v>LC Nº 1080/2008</v>
          </cell>
        </row>
        <row r="1078">
          <cell r="A1078" t="str">
            <v>4223401080NE1B</v>
          </cell>
          <cell r="B1078">
            <v>4223</v>
          </cell>
          <cell r="C1078">
            <v>40</v>
          </cell>
          <cell r="D1078">
            <v>1080</v>
          </cell>
          <cell r="E1078" t="str">
            <v>TRABALHADOR BRAÇAL</v>
          </cell>
          <cell r="F1078" t="str">
            <v>NE</v>
          </cell>
          <cell r="G1078">
            <v>1</v>
          </cell>
          <cell r="H1078" t="str">
            <v>B</v>
          </cell>
          <cell r="I1078" t="str">
            <v>3912</v>
          </cell>
          <cell r="J1078">
            <v>76.63</v>
          </cell>
          <cell r="K1078" t="str">
            <v>AUXILIAR DE SERVIÇOS GERAIS</v>
          </cell>
          <cell r="L1078">
            <v>1</v>
          </cell>
          <cell r="M1078" t="str">
            <v>B</v>
          </cell>
          <cell r="N1078">
            <v>466.25</v>
          </cell>
          <cell r="O1078">
            <v>435.75</v>
          </cell>
          <cell r="P1078">
            <v>466.25</v>
          </cell>
          <cell r="Q1078">
            <v>0</v>
          </cell>
          <cell r="R1078">
            <v>0</v>
          </cell>
          <cell r="S1078">
            <v>0.05</v>
          </cell>
          <cell r="T1078">
            <v>22.27</v>
          </cell>
          <cell r="U1078">
            <v>4.17</v>
          </cell>
          <cell r="V1078">
            <v>417</v>
          </cell>
          <cell r="W1078">
            <v>2.3005</v>
          </cell>
          <cell r="X1078">
            <v>230.05</v>
          </cell>
          <cell r="Y1078">
            <v>230.05</v>
          </cell>
          <cell r="Z1078">
            <v>0.31</v>
          </cell>
          <cell r="AA1078">
            <v>241.07</v>
          </cell>
          <cell r="AB1078">
            <v>0</v>
          </cell>
          <cell r="AQ1078">
            <v>230</v>
          </cell>
          <cell r="AR1078">
            <v>398</v>
          </cell>
          <cell r="AS1078">
            <v>0</v>
          </cell>
          <cell r="AT1078">
            <v>70</v>
          </cell>
          <cell r="AW1078">
            <v>0</v>
          </cell>
          <cell r="AX1078">
            <v>0</v>
          </cell>
          <cell r="AY1078">
            <v>0</v>
          </cell>
          <cell r="BH1078">
            <v>510</v>
          </cell>
          <cell r="BI1078">
            <v>696.3</v>
          </cell>
          <cell r="BL1078">
            <v>71.28</v>
          </cell>
          <cell r="BM1078" t="str">
            <v>LC. Nº 712/93, ALTERADA P/LC Nº 975/05</v>
          </cell>
          <cell r="BN1078" t="str">
            <v>LC Nº 1080/2008</v>
          </cell>
        </row>
        <row r="1079">
          <cell r="A1079" t="str">
            <v>4223401080NE1C</v>
          </cell>
          <cell r="B1079">
            <v>4223</v>
          </cell>
          <cell r="C1079">
            <v>40</v>
          </cell>
          <cell r="D1079">
            <v>1080</v>
          </cell>
          <cell r="E1079" t="str">
            <v>TRABALHADOR BRAÇAL</v>
          </cell>
          <cell r="F1079" t="str">
            <v>NE</v>
          </cell>
          <cell r="G1079">
            <v>1</v>
          </cell>
          <cell r="H1079" t="str">
            <v>C</v>
          </cell>
          <cell r="I1079" t="str">
            <v>3912</v>
          </cell>
          <cell r="J1079">
            <v>83.14</v>
          </cell>
          <cell r="K1079" t="str">
            <v>AUXILIAR DE SERVIÇOS GERAIS</v>
          </cell>
          <cell r="L1079">
            <v>1</v>
          </cell>
          <cell r="M1079" t="str">
            <v>C</v>
          </cell>
          <cell r="N1079">
            <v>489.57</v>
          </cell>
          <cell r="O1079">
            <v>457.54</v>
          </cell>
          <cell r="P1079">
            <v>489.57</v>
          </cell>
          <cell r="Q1079">
            <v>0</v>
          </cell>
          <cell r="R1079">
            <v>0</v>
          </cell>
          <cell r="S1079">
            <v>0.05</v>
          </cell>
          <cell r="T1079">
            <v>22.27</v>
          </cell>
          <cell r="U1079">
            <v>4.17</v>
          </cell>
          <cell r="V1079">
            <v>417</v>
          </cell>
          <cell r="W1079">
            <v>2.3005</v>
          </cell>
          <cell r="X1079">
            <v>230.05</v>
          </cell>
          <cell r="Y1079">
            <v>230.05</v>
          </cell>
          <cell r="Z1079">
            <v>0.31</v>
          </cell>
          <cell r="AA1079">
            <v>241.07</v>
          </cell>
          <cell r="AB1079">
            <v>0</v>
          </cell>
          <cell r="AQ1079">
            <v>230</v>
          </cell>
          <cell r="AR1079">
            <v>398</v>
          </cell>
          <cell r="AS1079">
            <v>0</v>
          </cell>
          <cell r="AT1079">
            <v>70</v>
          </cell>
          <cell r="AW1079">
            <v>0</v>
          </cell>
          <cell r="AX1079">
            <v>0</v>
          </cell>
          <cell r="AY1079">
            <v>0</v>
          </cell>
          <cell r="BH1079">
            <v>510</v>
          </cell>
          <cell r="BI1079">
            <v>719.62</v>
          </cell>
          <cell r="BL1079">
            <v>77.34</v>
          </cell>
          <cell r="BM1079" t="str">
            <v>LC. Nº 712/93, ALTERADA P/LC Nº 975/05</v>
          </cell>
          <cell r="BN1079" t="str">
            <v>LC Nº 1080/2008</v>
          </cell>
        </row>
        <row r="1080">
          <cell r="A1080" t="str">
            <v>4223401080NE1D</v>
          </cell>
          <cell r="B1080">
            <v>4223</v>
          </cell>
          <cell r="C1080">
            <v>40</v>
          </cell>
          <cell r="D1080">
            <v>1080</v>
          </cell>
          <cell r="E1080" t="str">
            <v>TRABALHADOR BRAÇAL</v>
          </cell>
          <cell r="F1080" t="str">
            <v>NE</v>
          </cell>
          <cell r="G1080">
            <v>1</v>
          </cell>
          <cell r="H1080" t="str">
            <v>D</v>
          </cell>
          <cell r="I1080" t="str">
            <v>3912</v>
          </cell>
          <cell r="J1080">
            <v>90.21</v>
          </cell>
          <cell r="K1080" t="str">
            <v>AUXILIAR DE SERVIÇOS GERAIS</v>
          </cell>
          <cell r="L1080">
            <v>1</v>
          </cell>
          <cell r="M1080" t="str">
            <v>D</v>
          </cell>
          <cell r="N1080">
            <v>514.04</v>
          </cell>
          <cell r="O1080">
            <v>480.41</v>
          </cell>
          <cell r="P1080">
            <v>514.04</v>
          </cell>
          <cell r="Q1080">
            <v>0</v>
          </cell>
          <cell r="R1080">
            <v>0</v>
          </cell>
          <cell r="S1080">
            <v>0.05</v>
          </cell>
          <cell r="T1080">
            <v>22.27</v>
          </cell>
          <cell r="U1080">
            <v>4.17</v>
          </cell>
          <cell r="V1080">
            <v>417</v>
          </cell>
          <cell r="W1080">
            <v>2.3005</v>
          </cell>
          <cell r="X1080">
            <v>230.05</v>
          </cell>
          <cell r="Y1080">
            <v>230.05</v>
          </cell>
          <cell r="Z1080">
            <v>0.31</v>
          </cell>
          <cell r="AA1080">
            <v>241.07</v>
          </cell>
          <cell r="AB1080">
            <v>0</v>
          </cell>
          <cell r="AQ1080">
            <v>230</v>
          </cell>
          <cell r="AR1080">
            <v>398</v>
          </cell>
          <cell r="AS1080">
            <v>0</v>
          </cell>
          <cell r="AT1080">
            <v>70</v>
          </cell>
          <cell r="AW1080">
            <v>0</v>
          </cell>
          <cell r="AX1080">
            <v>0</v>
          </cell>
          <cell r="AY1080">
            <v>0</v>
          </cell>
          <cell r="BH1080">
            <v>510</v>
          </cell>
          <cell r="BI1080">
            <v>744.09</v>
          </cell>
          <cell r="BL1080">
            <v>83.91</v>
          </cell>
          <cell r="BM1080" t="str">
            <v>LC. Nº 712/93, ALTERADA P/LC Nº 975/05</v>
          </cell>
          <cell r="BN1080" t="str">
            <v>LC Nº 1080/2008</v>
          </cell>
        </row>
        <row r="1081">
          <cell r="A1081" t="str">
            <v>4223401080NE1E</v>
          </cell>
          <cell r="B1081">
            <v>4223</v>
          </cell>
          <cell r="C1081">
            <v>40</v>
          </cell>
          <cell r="D1081">
            <v>1080</v>
          </cell>
          <cell r="E1081" t="str">
            <v>TRABALHADOR BRAÇAL</v>
          </cell>
          <cell r="F1081" t="str">
            <v>NE</v>
          </cell>
          <cell r="G1081">
            <v>1</v>
          </cell>
          <cell r="H1081" t="str">
            <v>E</v>
          </cell>
          <cell r="I1081" t="str">
            <v>3912</v>
          </cell>
          <cell r="J1081">
            <v>97.87</v>
          </cell>
          <cell r="K1081" t="str">
            <v>AUXILIAR DE SERVIÇOS GERAIS</v>
          </cell>
          <cell r="L1081">
            <v>1</v>
          </cell>
          <cell r="M1081" t="str">
            <v>E</v>
          </cell>
          <cell r="N1081">
            <v>539.75</v>
          </cell>
          <cell r="O1081">
            <v>504.44</v>
          </cell>
          <cell r="P1081">
            <v>539.75</v>
          </cell>
          <cell r="Q1081">
            <v>0</v>
          </cell>
          <cell r="R1081">
            <v>0</v>
          </cell>
          <cell r="S1081">
            <v>0.05</v>
          </cell>
          <cell r="T1081">
            <v>22.27</v>
          </cell>
          <cell r="U1081">
            <v>4.17</v>
          </cell>
          <cell r="V1081">
            <v>417</v>
          </cell>
          <cell r="W1081">
            <v>2.3005</v>
          </cell>
          <cell r="X1081">
            <v>230.05</v>
          </cell>
          <cell r="Y1081">
            <v>230.05</v>
          </cell>
          <cell r="Z1081">
            <v>0.31</v>
          </cell>
          <cell r="AA1081">
            <v>241.07</v>
          </cell>
          <cell r="AB1081">
            <v>0</v>
          </cell>
          <cell r="AQ1081">
            <v>230</v>
          </cell>
          <cell r="AR1081">
            <v>398</v>
          </cell>
          <cell r="AS1081">
            <v>0</v>
          </cell>
          <cell r="AT1081">
            <v>70</v>
          </cell>
          <cell r="AW1081">
            <v>0</v>
          </cell>
          <cell r="AX1081">
            <v>0</v>
          </cell>
          <cell r="AY1081">
            <v>0</v>
          </cell>
          <cell r="BH1081">
            <v>510</v>
          </cell>
          <cell r="BI1081">
            <v>769.8</v>
          </cell>
          <cell r="BL1081">
            <v>91.04</v>
          </cell>
          <cell r="BM1081" t="str">
            <v>LC. Nº 712/93, ALTERADA P/LC Nº 975/05</v>
          </cell>
          <cell r="BN1081" t="str">
            <v>LC Nº 1080/2008</v>
          </cell>
        </row>
        <row r="1082">
          <cell r="A1082" t="str">
            <v>4223401080NE1F</v>
          </cell>
          <cell r="B1082">
            <v>4223</v>
          </cell>
          <cell r="C1082">
            <v>40</v>
          </cell>
          <cell r="D1082">
            <v>1080</v>
          </cell>
          <cell r="E1082" t="str">
            <v>TRABALHADOR BRAÇAL</v>
          </cell>
          <cell r="F1082" t="str">
            <v>NE</v>
          </cell>
          <cell r="G1082">
            <v>1</v>
          </cell>
          <cell r="H1082" t="str">
            <v>F</v>
          </cell>
          <cell r="I1082" t="str">
            <v>3912</v>
          </cell>
          <cell r="J1082">
            <v>106.19</v>
          </cell>
          <cell r="K1082" t="str">
            <v>AUXILIAR DE SERVIÇOS GERAIS</v>
          </cell>
          <cell r="L1082">
            <v>1</v>
          </cell>
          <cell r="M1082" t="str">
            <v>F</v>
          </cell>
          <cell r="N1082">
            <v>566.74</v>
          </cell>
          <cell r="O1082">
            <v>529.66</v>
          </cell>
          <cell r="P1082">
            <v>566.74</v>
          </cell>
          <cell r="Q1082">
            <v>0</v>
          </cell>
          <cell r="R1082">
            <v>0</v>
          </cell>
          <cell r="S1082">
            <v>0.05</v>
          </cell>
          <cell r="T1082">
            <v>22.27</v>
          </cell>
          <cell r="U1082">
            <v>4.17</v>
          </cell>
          <cell r="V1082">
            <v>417</v>
          </cell>
          <cell r="W1082">
            <v>2.3005</v>
          </cell>
          <cell r="X1082">
            <v>230.05</v>
          </cell>
          <cell r="Y1082">
            <v>230.05</v>
          </cell>
          <cell r="Z1082">
            <v>0.31</v>
          </cell>
          <cell r="AA1082">
            <v>241.07</v>
          </cell>
          <cell r="AB1082">
            <v>0</v>
          </cell>
          <cell r="AQ1082">
            <v>230</v>
          </cell>
          <cell r="AR1082">
            <v>398</v>
          </cell>
          <cell r="AS1082">
            <v>0</v>
          </cell>
          <cell r="AT1082">
            <v>70</v>
          </cell>
          <cell r="AW1082">
            <v>0</v>
          </cell>
          <cell r="AX1082">
            <v>0</v>
          </cell>
          <cell r="AY1082">
            <v>0</v>
          </cell>
          <cell r="BH1082">
            <v>510</v>
          </cell>
          <cell r="BI1082">
            <v>796.79</v>
          </cell>
          <cell r="BL1082">
            <v>98.78</v>
          </cell>
          <cell r="BM1082" t="str">
            <v>LC. Nº 712/93, ALTERADA P/LC Nº 975/05</v>
          </cell>
          <cell r="BN1082" t="str">
            <v>LC Nº 1080/2008</v>
          </cell>
        </row>
        <row r="1083">
          <cell r="A1083" t="str">
            <v>4223401080NE1G</v>
          </cell>
          <cell r="B1083">
            <v>4223</v>
          </cell>
          <cell r="C1083">
            <v>40</v>
          </cell>
          <cell r="D1083">
            <v>1080</v>
          </cell>
          <cell r="E1083" t="str">
            <v>TRABALHADOR BRAÇAL</v>
          </cell>
          <cell r="F1083" t="str">
            <v>NE</v>
          </cell>
          <cell r="I1083" t="str">
            <v>3912</v>
          </cell>
          <cell r="K1083" t="str">
            <v>AUXILIAR DE SERVIÇOS GERAIS</v>
          </cell>
          <cell r="L1083">
            <v>1</v>
          </cell>
          <cell r="M1083" t="str">
            <v>G</v>
          </cell>
          <cell r="N1083">
            <v>595.07000000000005</v>
          </cell>
          <cell r="O1083">
            <v>556.14</v>
          </cell>
          <cell r="P1083">
            <v>595.07000000000005</v>
          </cell>
          <cell r="U1083">
            <v>4.17</v>
          </cell>
          <cell r="V1083">
            <v>417</v>
          </cell>
          <cell r="W1083">
            <v>2.3005</v>
          </cell>
          <cell r="X1083">
            <v>230.05</v>
          </cell>
          <cell r="Y1083">
            <v>230.05</v>
          </cell>
          <cell r="Z1083">
            <v>0</v>
          </cell>
          <cell r="AA1083" t="str">
            <v>-</v>
          </cell>
          <cell r="AB1083">
            <v>0</v>
          </cell>
          <cell r="AQ1083">
            <v>230</v>
          </cell>
          <cell r="AR1083">
            <v>398</v>
          </cell>
          <cell r="AS1083">
            <v>0</v>
          </cell>
          <cell r="AW1083">
            <v>0</v>
          </cell>
          <cell r="AX1083">
            <v>0</v>
          </cell>
          <cell r="AY1083">
            <v>0</v>
          </cell>
          <cell r="BI1083">
            <v>825.12</v>
          </cell>
          <cell r="BN1083" t="str">
            <v>LC Nº 1080/2008</v>
          </cell>
        </row>
        <row r="1084">
          <cell r="A1084" t="str">
            <v>4223401080NE1H</v>
          </cell>
          <cell r="B1084">
            <v>4223</v>
          </cell>
          <cell r="C1084">
            <v>40</v>
          </cell>
          <cell r="D1084">
            <v>1080</v>
          </cell>
          <cell r="E1084" t="str">
            <v>TRABALHADOR BRAÇAL</v>
          </cell>
          <cell r="F1084" t="str">
            <v>NE</v>
          </cell>
          <cell r="I1084" t="str">
            <v>3912</v>
          </cell>
          <cell r="K1084" t="str">
            <v>AUXILIAR DE SERVIÇOS GERAIS</v>
          </cell>
          <cell r="L1084">
            <v>1</v>
          </cell>
          <cell r="M1084" t="str">
            <v>H</v>
          </cell>
          <cell r="N1084">
            <v>624.83000000000004</v>
          </cell>
          <cell r="O1084">
            <v>583.95000000000005</v>
          </cell>
          <cell r="P1084">
            <v>624.83000000000004</v>
          </cell>
          <cell r="U1084">
            <v>4.17</v>
          </cell>
          <cell r="V1084">
            <v>417</v>
          </cell>
          <cell r="W1084">
            <v>2.3005</v>
          </cell>
          <cell r="X1084">
            <v>230.05</v>
          </cell>
          <cell r="Y1084">
            <v>230.05</v>
          </cell>
          <cell r="Z1084">
            <v>0</v>
          </cell>
          <cell r="AA1084" t="str">
            <v>-</v>
          </cell>
          <cell r="AB1084">
            <v>0</v>
          </cell>
          <cell r="AQ1084">
            <v>230</v>
          </cell>
          <cell r="AR1084">
            <v>398</v>
          </cell>
          <cell r="AS1084">
            <v>0</v>
          </cell>
          <cell r="AW1084">
            <v>0</v>
          </cell>
          <cell r="AX1084">
            <v>0</v>
          </cell>
          <cell r="AY1084">
            <v>0</v>
          </cell>
          <cell r="BI1084">
            <v>854.88</v>
          </cell>
          <cell r="BN1084" t="str">
            <v>LC Nº 1080/2008</v>
          </cell>
        </row>
        <row r="1085">
          <cell r="A1085" t="str">
            <v>4223401080NE1I</v>
          </cell>
          <cell r="B1085">
            <v>4223</v>
          </cell>
          <cell r="C1085">
            <v>40</v>
          </cell>
          <cell r="D1085">
            <v>1080</v>
          </cell>
          <cell r="E1085" t="str">
            <v>TRABALHADOR BRAÇAL</v>
          </cell>
          <cell r="F1085" t="str">
            <v>NE</v>
          </cell>
          <cell r="I1085" t="str">
            <v>3912</v>
          </cell>
          <cell r="K1085" t="str">
            <v>AUXILIAR DE SERVIÇOS GERAIS</v>
          </cell>
          <cell r="L1085">
            <v>1</v>
          </cell>
          <cell r="M1085" t="str">
            <v>I</v>
          </cell>
          <cell r="N1085">
            <v>656.06</v>
          </cell>
          <cell r="O1085">
            <v>613.14</v>
          </cell>
          <cell r="P1085">
            <v>656.06</v>
          </cell>
          <cell r="U1085">
            <v>4.17</v>
          </cell>
          <cell r="V1085">
            <v>417</v>
          </cell>
          <cell r="W1085">
            <v>2.3005</v>
          </cell>
          <cell r="X1085">
            <v>230.05</v>
          </cell>
          <cell r="Y1085">
            <v>230.05</v>
          </cell>
          <cell r="Z1085">
            <v>0</v>
          </cell>
          <cell r="AA1085" t="str">
            <v>-</v>
          </cell>
          <cell r="AB1085">
            <v>0</v>
          </cell>
          <cell r="AQ1085">
            <v>230</v>
          </cell>
          <cell r="AR1085">
            <v>398</v>
          </cell>
          <cell r="AS1085">
            <v>0</v>
          </cell>
          <cell r="AW1085">
            <v>0</v>
          </cell>
          <cell r="AX1085">
            <v>0</v>
          </cell>
          <cell r="AY1085">
            <v>0</v>
          </cell>
          <cell r="BI1085">
            <v>886.11</v>
          </cell>
          <cell r="BN1085" t="str">
            <v>LC Nº 1080/2008</v>
          </cell>
        </row>
        <row r="1086">
          <cell r="A1086" t="str">
            <v>4223401080NE1J</v>
          </cell>
          <cell r="B1086">
            <v>4223</v>
          </cell>
          <cell r="C1086">
            <v>40</v>
          </cell>
          <cell r="D1086">
            <v>1080</v>
          </cell>
          <cell r="E1086" t="str">
            <v>TRABALHADOR BRAÇAL</v>
          </cell>
          <cell r="F1086" t="str">
            <v>NE</v>
          </cell>
          <cell r="I1086" t="str">
            <v>3912</v>
          </cell>
          <cell r="K1086" t="str">
            <v>AUXILIAR DE SERVIÇOS GERAIS</v>
          </cell>
          <cell r="L1086">
            <v>1</v>
          </cell>
          <cell r="M1086" t="str">
            <v>J</v>
          </cell>
          <cell r="N1086">
            <v>688.87</v>
          </cell>
          <cell r="O1086">
            <v>643.79999999999995</v>
          </cell>
          <cell r="P1086">
            <v>688.87</v>
          </cell>
          <cell r="U1086">
            <v>4.17</v>
          </cell>
          <cell r="V1086">
            <v>417</v>
          </cell>
          <cell r="W1086">
            <v>2.3005</v>
          </cell>
          <cell r="X1086">
            <v>230.05</v>
          </cell>
          <cell r="Y1086">
            <v>230.05</v>
          </cell>
          <cell r="Z1086">
            <v>0</v>
          </cell>
          <cell r="AA1086" t="str">
            <v>-</v>
          </cell>
          <cell r="AB1086">
            <v>0</v>
          </cell>
          <cell r="AQ1086">
            <v>230</v>
          </cell>
          <cell r="AR1086">
            <v>398</v>
          </cell>
          <cell r="AS1086">
            <v>0</v>
          </cell>
          <cell r="AW1086">
            <v>0</v>
          </cell>
          <cell r="AX1086">
            <v>0</v>
          </cell>
          <cell r="AY1086">
            <v>0</v>
          </cell>
          <cell r="BI1086">
            <v>918.92</v>
          </cell>
          <cell r="BN1086" t="str">
            <v>LC Nº 1080/2008</v>
          </cell>
        </row>
        <row r="1087">
          <cell r="A1087" t="str">
            <v>4224401080NE1A</v>
          </cell>
          <cell r="B1087">
            <v>4224</v>
          </cell>
          <cell r="C1087">
            <v>40</v>
          </cell>
          <cell r="D1087">
            <v>1080</v>
          </cell>
          <cell r="E1087" t="str">
            <v>VIGIA</v>
          </cell>
          <cell r="F1087" t="str">
            <v>NE</v>
          </cell>
          <cell r="G1087">
            <v>2</v>
          </cell>
          <cell r="H1087" t="str">
            <v>A</v>
          </cell>
          <cell r="I1087" t="str">
            <v>3912</v>
          </cell>
          <cell r="J1087">
            <v>70.62</v>
          </cell>
          <cell r="K1087" t="str">
            <v>AUXILIAR DE SERVIÇOS GERAIS</v>
          </cell>
          <cell r="L1087">
            <v>1</v>
          </cell>
          <cell r="M1087" t="str">
            <v>A</v>
          </cell>
          <cell r="N1087">
            <v>444.05</v>
          </cell>
          <cell r="O1087">
            <v>415</v>
          </cell>
          <cell r="P1087">
            <v>444.05</v>
          </cell>
          <cell r="Q1087">
            <v>0</v>
          </cell>
          <cell r="R1087">
            <v>0</v>
          </cell>
          <cell r="S1087">
            <v>0.05</v>
          </cell>
          <cell r="T1087">
            <v>22.27</v>
          </cell>
          <cell r="U1087">
            <v>4.17</v>
          </cell>
          <cell r="V1087">
            <v>417</v>
          </cell>
          <cell r="W1087">
            <v>2.3005</v>
          </cell>
          <cell r="X1087">
            <v>230.05</v>
          </cell>
          <cell r="Y1087">
            <v>230.05</v>
          </cell>
          <cell r="Z1087">
            <v>0.31</v>
          </cell>
          <cell r="AA1087">
            <v>241.07</v>
          </cell>
          <cell r="AB1087">
            <v>0</v>
          </cell>
          <cell r="AQ1087">
            <v>230</v>
          </cell>
          <cell r="AR1087">
            <v>398</v>
          </cell>
          <cell r="AS1087">
            <v>0</v>
          </cell>
          <cell r="AT1087">
            <v>70</v>
          </cell>
          <cell r="AW1087">
            <v>0</v>
          </cell>
          <cell r="AX1087">
            <v>0</v>
          </cell>
          <cell r="AY1087">
            <v>0</v>
          </cell>
          <cell r="BH1087">
            <v>510</v>
          </cell>
          <cell r="BI1087">
            <v>674.1</v>
          </cell>
          <cell r="BL1087">
            <v>70.62</v>
          </cell>
          <cell r="BM1087" t="str">
            <v>LC. Nº 712/93, ALTERADA P/LC Nº 975/05</v>
          </cell>
          <cell r="BN1087" t="str">
            <v>LC Nº 1080/2008</v>
          </cell>
        </row>
        <row r="1088">
          <cell r="A1088" t="str">
            <v>4224401080NE1B</v>
          </cell>
          <cell r="B1088">
            <v>4224</v>
          </cell>
          <cell r="C1088">
            <v>40</v>
          </cell>
          <cell r="D1088">
            <v>1080</v>
          </cell>
          <cell r="E1088" t="str">
            <v>VIGIA</v>
          </cell>
          <cell r="F1088" t="str">
            <v>NE</v>
          </cell>
          <cell r="G1088">
            <v>2</v>
          </cell>
          <cell r="H1088" t="str">
            <v>B</v>
          </cell>
          <cell r="I1088" t="str">
            <v>3912</v>
          </cell>
          <cell r="J1088">
            <v>76.63</v>
          </cell>
          <cell r="K1088" t="str">
            <v>AUXILIAR DE SERVIÇOS GERAIS</v>
          </cell>
          <cell r="L1088">
            <v>1</v>
          </cell>
          <cell r="M1088" t="str">
            <v>B</v>
          </cell>
          <cell r="N1088">
            <v>466.25</v>
          </cell>
          <cell r="O1088">
            <v>435.75</v>
          </cell>
          <cell r="P1088">
            <v>466.25</v>
          </cell>
          <cell r="Q1088">
            <v>0</v>
          </cell>
          <cell r="R1088">
            <v>0</v>
          </cell>
          <cell r="S1088">
            <v>0.05</v>
          </cell>
          <cell r="T1088">
            <v>22.27</v>
          </cell>
          <cell r="U1088">
            <v>4.17</v>
          </cell>
          <cell r="V1088">
            <v>417</v>
          </cell>
          <cell r="W1088">
            <v>2.3005</v>
          </cell>
          <cell r="X1088">
            <v>230.05</v>
          </cell>
          <cell r="Y1088">
            <v>230.05</v>
          </cell>
          <cell r="Z1088">
            <v>0.31</v>
          </cell>
          <cell r="AA1088">
            <v>241.07</v>
          </cell>
          <cell r="AB1088">
            <v>0</v>
          </cell>
          <cell r="AQ1088">
            <v>230</v>
          </cell>
          <cell r="AR1088">
            <v>398</v>
          </cell>
          <cell r="AS1088">
            <v>0</v>
          </cell>
          <cell r="AT1088">
            <v>70</v>
          </cell>
          <cell r="AW1088">
            <v>0</v>
          </cell>
          <cell r="AX1088">
            <v>0</v>
          </cell>
          <cell r="AY1088">
            <v>0</v>
          </cell>
          <cell r="BH1088">
            <v>510</v>
          </cell>
          <cell r="BI1088">
            <v>696.3</v>
          </cell>
          <cell r="BL1088">
            <v>76.62</v>
          </cell>
          <cell r="BM1088" t="str">
            <v>LC. Nº 712/93, ALTERADA P/LC Nº 975/05</v>
          </cell>
          <cell r="BN1088" t="str">
            <v>LC Nº 1080/2008</v>
          </cell>
        </row>
        <row r="1089">
          <cell r="A1089" t="str">
            <v>4224401080NE1C</v>
          </cell>
          <cell r="B1089">
            <v>4224</v>
          </cell>
          <cell r="C1089">
            <v>40</v>
          </cell>
          <cell r="D1089">
            <v>1080</v>
          </cell>
          <cell r="E1089" t="str">
            <v>VIGIA</v>
          </cell>
          <cell r="F1089" t="str">
            <v>NE</v>
          </cell>
          <cell r="G1089">
            <v>2</v>
          </cell>
          <cell r="H1089" t="str">
            <v>C</v>
          </cell>
          <cell r="I1089" t="str">
            <v>3912</v>
          </cell>
          <cell r="J1089">
            <v>83.14</v>
          </cell>
          <cell r="K1089" t="str">
            <v>AUXILIAR DE SERVIÇOS GERAIS</v>
          </cell>
          <cell r="L1089">
            <v>1</v>
          </cell>
          <cell r="M1089" t="str">
            <v>C</v>
          </cell>
          <cell r="N1089">
            <v>489.57</v>
          </cell>
          <cell r="O1089">
            <v>457.54</v>
          </cell>
          <cell r="P1089">
            <v>489.57</v>
          </cell>
          <cell r="Q1089">
            <v>0</v>
          </cell>
          <cell r="R1089">
            <v>0</v>
          </cell>
          <cell r="S1089">
            <v>0.05</v>
          </cell>
          <cell r="T1089">
            <v>22.27</v>
          </cell>
          <cell r="U1089">
            <v>4.17</v>
          </cell>
          <cell r="V1089">
            <v>417</v>
          </cell>
          <cell r="W1089">
            <v>2.3005</v>
          </cell>
          <cell r="X1089">
            <v>230.05</v>
          </cell>
          <cell r="Y1089">
            <v>230.05</v>
          </cell>
          <cell r="Z1089">
            <v>0.31</v>
          </cell>
          <cell r="AA1089">
            <v>241.07</v>
          </cell>
          <cell r="AB1089">
            <v>0</v>
          </cell>
          <cell r="AQ1089">
            <v>230</v>
          </cell>
          <cell r="AR1089">
            <v>398</v>
          </cell>
          <cell r="AS1089">
            <v>0</v>
          </cell>
          <cell r="AT1089">
            <v>70</v>
          </cell>
          <cell r="AW1089">
            <v>0</v>
          </cell>
          <cell r="AX1089">
            <v>0</v>
          </cell>
          <cell r="AY1089">
            <v>0</v>
          </cell>
          <cell r="BH1089">
            <v>510</v>
          </cell>
          <cell r="BI1089">
            <v>719.62</v>
          </cell>
          <cell r="BL1089">
            <v>83.13</v>
          </cell>
          <cell r="BM1089" t="str">
            <v>LC. Nº 712/93, ALTERADA P/LC Nº 975/05</v>
          </cell>
          <cell r="BN1089" t="str">
            <v>LC Nº 1080/2008</v>
          </cell>
        </row>
        <row r="1090">
          <cell r="A1090" t="str">
            <v>4224401080NE1D</v>
          </cell>
          <cell r="B1090">
            <v>4224</v>
          </cell>
          <cell r="C1090">
            <v>40</v>
          </cell>
          <cell r="D1090">
            <v>1080</v>
          </cell>
          <cell r="E1090" t="str">
            <v>VIGIA</v>
          </cell>
          <cell r="F1090" t="str">
            <v>NE</v>
          </cell>
          <cell r="G1090">
            <v>2</v>
          </cell>
          <cell r="H1090" t="str">
            <v>D</v>
          </cell>
          <cell r="I1090" t="str">
            <v>3912</v>
          </cell>
          <cell r="J1090">
            <v>90.21</v>
          </cell>
          <cell r="K1090" t="str">
            <v>AUXILIAR DE SERVIÇOS GERAIS</v>
          </cell>
          <cell r="L1090">
            <v>1</v>
          </cell>
          <cell r="M1090" t="str">
            <v>D</v>
          </cell>
          <cell r="N1090">
            <v>514.04</v>
          </cell>
          <cell r="O1090">
            <v>480.41</v>
          </cell>
          <cell r="P1090">
            <v>514.04</v>
          </cell>
          <cell r="Q1090">
            <v>0</v>
          </cell>
          <cell r="R1090">
            <v>0</v>
          </cell>
          <cell r="S1090">
            <v>0.05</v>
          </cell>
          <cell r="T1090">
            <v>22.27</v>
          </cell>
          <cell r="U1090">
            <v>4.17</v>
          </cell>
          <cell r="V1090">
            <v>417</v>
          </cell>
          <cell r="W1090">
            <v>2.3005</v>
          </cell>
          <cell r="X1090">
            <v>230.05</v>
          </cell>
          <cell r="Y1090">
            <v>230.05</v>
          </cell>
          <cell r="Z1090">
            <v>0.31</v>
          </cell>
          <cell r="AA1090">
            <v>241.07</v>
          </cell>
          <cell r="AB1090">
            <v>0</v>
          </cell>
          <cell r="AQ1090">
            <v>230</v>
          </cell>
          <cell r="AR1090">
            <v>398</v>
          </cell>
          <cell r="AS1090">
            <v>0</v>
          </cell>
          <cell r="AT1090">
            <v>70</v>
          </cell>
          <cell r="AW1090">
            <v>0</v>
          </cell>
          <cell r="AX1090">
            <v>0</v>
          </cell>
          <cell r="AY1090">
            <v>0</v>
          </cell>
          <cell r="BH1090">
            <v>510</v>
          </cell>
          <cell r="BI1090">
            <v>744.09</v>
          </cell>
          <cell r="BL1090">
            <v>90.2</v>
          </cell>
          <cell r="BM1090" t="str">
            <v>LC. Nº 712/93, ALTERADA P/LC Nº 975/05</v>
          </cell>
          <cell r="BN1090" t="str">
            <v>LC Nº 1080/2008</v>
          </cell>
        </row>
        <row r="1091">
          <cell r="A1091" t="str">
            <v>4224401080NE1E</v>
          </cell>
          <cell r="B1091">
            <v>4224</v>
          </cell>
          <cell r="C1091">
            <v>40</v>
          </cell>
          <cell r="D1091">
            <v>1080</v>
          </cell>
          <cell r="E1091" t="str">
            <v>VIGIA</v>
          </cell>
          <cell r="F1091" t="str">
            <v>NE</v>
          </cell>
          <cell r="G1091">
            <v>2</v>
          </cell>
          <cell r="H1091" t="str">
            <v>E</v>
          </cell>
          <cell r="I1091" t="str">
            <v>3912</v>
          </cell>
          <cell r="J1091">
            <v>97.87</v>
          </cell>
          <cell r="K1091" t="str">
            <v>AUXILIAR DE SERVIÇOS GERAIS</v>
          </cell>
          <cell r="L1091">
            <v>1</v>
          </cell>
          <cell r="M1091" t="str">
            <v>E</v>
          </cell>
          <cell r="N1091">
            <v>539.75</v>
          </cell>
          <cell r="O1091">
            <v>504.44</v>
          </cell>
          <cell r="P1091">
            <v>539.75</v>
          </cell>
          <cell r="Q1091">
            <v>0</v>
          </cell>
          <cell r="R1091">
            <v>0</v>
          </cell>
          <cell r="S1091">
            <v>0.05</v>
          </cell>
          <cell r="T1091">
            <v>22.27</v>
          </cell>
          <cell r="U1091">
            <v>4.17</v>
          </cell>
          <cell r="V1091">
            <v>417</v>
          </cell>
          <cell r="W1091">
            <v>2.3005</v>
          </cell>
          <cell r="X1091">
            <v>230.05</v>
          </cell>
          <cell r="Y1091">
            <v>230.05</v>
          </cell>
          <cell r="Z1091">
            <v>0.31</v>
          </cell>
          <cell r="AA1091">
            <v>241.07</v>
          </cell>
          <cell r="AB1091">
            <v>0</v>
          </cell>
          <cell r="AQ1091">
            <v>230</v>
          </cell>
          <cell r="AR1091">
            <v>398</v>
          </cell>
          <cell r="AS1091">
            <v>0</v>
          </cell>
          <cell r="AT1091">
            <v>70</v>
          </cell>
          <cell r="AW1091">
            <v>0</v>
          </cell>
          <cell r="AX1091">
            <v>0</v>
          </cell>
          <cell r="AY1091">
            <v>0</v>
          </cell>
          <cell r="BH1091">
            <v>510</v>
          </cell>
          <cell r="BI1091">
            <v>769.8</v>
          </cell>
          <cell r="BL1091">
            <v>97.87</v>
          </cell>
          <cell r="BM1091" t="str">
            <v>LC. Nº 712/93, ALTERADA P/LC Nº 975/05</v>
          </cell>
          <cell r="BN1091" t="str">
            <v>LC Nº 1080/2008</v>
          </cell>
        </row>
        <row r="1092">
          <cell r="A1092" t="str">
            <v>4224401080NE1F</v>
          </cell>
          <cell r="B1092">
            <v>4224</v>
          </cell>
          <cell r="C1092">
            <v>40</v>
          </cell>
          <cell r="D1092">
            <v>1080</v>
          </cell>
          <cell r="E1092" t="str">
            <v>VIGIA</v>
          </cell>
          <cell r="F1092" t="str">
            <v>NE</v>
          </cell>
          <cell r="G1092">
            <v>2</v>
          </cell>
          <cell r="H1092" t="str">
            <v>F</v>
          </cell>
          <cell r="I1092" t="str">
            <v>3912</v>
          </cell>
          <cell r="J1092">
            <v>106.19</v>
          </cell>
          <cell r="K1092" t="str">
            <v>AUXILIAR DE SERVIÇOS GERAIS</v>
          </cell>
          <cell r="L1092">
            <v>1</v>
          </cell>
          <cell r="M1092" t="str">
            <v>F</v>
          </cell>
          <cell r="N1092">
            <v>566.74</v>
          </cell>
          <cell r="O1092">
            <v>529.66</v>
          </cell>
          <cell r="P1092">
            <v>566.74</v>
          </cell>
          <cell r="Q1092">
            <v>0</v>
          </cell>
          <cell r="R1092">
            <v>0</v>
          </cell>
          <cell r="S1092">
            <v>0.05</v>
          </cell>
          <cell r="T1092">
            <v>22.27</v>
          </cell>
          <cell r="U1092">
            <v>4.17</v>
          </cell>
          <cell r="V1092">
            <v>417</v>
          </cell>
          <cell r="W1092">
            <v>2.3005</v>
          </cell>
          <cell r="X1092">
            <v>230.05</v>
          </cell>
          <cell r="Y1092">
            <v>230.05</v>
          </cell>
          <cell r="Z1092">
            <v>0.31</v>
          </cell>
          <cell r="AA1092">
            <v>241.07</v>
          </cell>
          <cell r="AB1092">
            <v>0</v>
          </cell>
          <cell r="AQ1092">
            <v>230</v>
          </cell>
          <cell r="AR1092">
            <v>398</v>
          </cell>
          <cell r="AS1092">
            <v>0</v>
          </cell>
          <cell r="AT1092">
            <v>70</v>
          </cell>
          <cell r="AW1092">
            <v>0</v>
          </cell>
          <cell r="AX1092">
            <v>0</v>
          </cell>
          <cell r="AY1092">
            <v>0</v>
          </cell>
          <cell r="BH1092">
            <v>510</v>
          </cell>
          <cell r="BI1092">
            <v>796.79</v>
          </cell>
          <cell r="BL1092">
            <v>106.19</v>
          </cell>
          <cell r="BM1092" t="str">
            <v>LC. Nº 712/93, ALTERADA P/LC Nº 975/05</v>
          </cell>
          <cell r="BN1092" t="str">
            <v>LC Nº 1080/2008</v>
          </cell>
        </row>
        <row r="1093">
          <cell r="A1093" t="str">
            <v>4224401080NE1G</v>
          </cell>
          <cell r="B1093">
            <v>4224</v>
          </cell>
          <cell r="C1093">
            <v>40</v>
          </cell>
          <cell r="D1093">
            <v>1080</v>
          </cell>
          <cell r="E1093" t="str">
            <v>VIGIA</v>
          </cell>
          <cell r="F1093" t="str">
            <v>NE</v>
          </cell>
          <cell r="I1093" t="str">
            <v>3912</v>
          </cell>
          <cell r="K1093" t="str">
            <v>AUXILIAR DE SERVIÇOS GERAIS</v>
          </cell>
          <cell r="L1093">
            <v>1</v>
          </cell>
          <cell r="M1093" t="str">
            <v>G</v>
          </cell>
          <cell r="N1093">
            <v>595.07000000000005</v>
          </cell>
          <cell r="O1093">
            <v>556.14</v>
          </cell>
          <cell r="P1093">
            <v>595.07000000000005</v>
          </cell>
          <cell r="U1093">
            <v>4.17</v>
          </cell>
          <cell r="V1093">
            <v>417</v>
          </cell>
          <cell r="W1093">
            <v>2.3005</v>
          </cell>
          <cell r="X1093">
            <v>230.05</v>
          </cell>
          <cell r="Y1093">
            <v>230.05</v>
          </cell>
          <cell r="Z1093">
            <v>0</v>
          </cell>
          <cell r="AA1093" t="str">
            <v>-</v>
          </cell>
          <cell r="AB1093">
            <v>0</v>
          </cell>
          <cell r="AQ1093">
            <v>230</v>
          </cell>
          <cell r="AR1093">
            <v>398</v>
          </cell>
          <cell r="AS1093">
            <v>0</v>
          </cell>
          <cell r="AW1093">
            <v>0</v>
          </cell>
          <cell r="AX1093">
            <v>0</v>
          </cell>
          <cell r="AY1093">
            <v>0</v>
          </cell>
          <cell r="BI1093">
            <v>825.12</v>
          </cell>
          <cell r="BN1093" t="str">
            <v>LC Nº 1080/2008</v>
          </cell>
        </row>
        <row r="1094">
          <cell r="A1094" t="str">
            <v>4224401080NE1H</v>
          </cell>
          <cell r="B1094">
            <v>4224</v>
          </cell>
          <cell r="C1094">
            <v>40</v>
          </cell>
          <cell r="D1094">
            <v>1080</v>
          </cell>
          <cell r="E1094" t="str">
            <v>VIGIA</v>
          </cell>
          <cell r="F1094" t="str">
            <v>NE</v>
          </cell>
          <cell r="I1094" t="str">
            <v>3912</v>
          </cell>
          <cell r="K1094" t="str">
            <v>AUXILIAR DE SERVIÇOS GERAIS</v>
          </cell>
          <cell r="L1094">
            <v>1</v>
          </cell>
          <cell r="M1094" t="str">
            <v>H</v>
          </cell>
          <cell r="N1094">
            <v>624.83000000000004</v>
          </cell>
          <cell r="O1094">
            <v>583.95000000000005</v>
          </cell>
          <cell r="P1094">
            <v>624.83000000000004</v>
          </cell>
          <cell r="U1094">
            <v>4.17</v>
          </cell>
          <cell r="V1094">
            <v>417</v>
          </cell>
          <cell r="W1094">
            <v>2.3005</v>
          </cell>
          <cell r="X1094">
            <v>230.05</v>
          </cell>
          <cell r="Y1094">
            <v>230.05</v>
          </cell>
          <cell r="Z1094">
            <v>0</v>
          </cell>
          <cell r="AA1094" t="str">
            <v>-</v>
          </cell>
          <cell r="AB1094">
            <v>0</v>
          </cell>
          <cell r="AQ1094">
            <v>230</v>
          </cell>
          <cell r="AR1094">
            <v>398</v>
          </cell>
          <cell r="AS1094">
            <v>0</v>
          </cell>
          <cell r="AW1094">
            <v>0</v>
          </cell>
          <cell r="AX1094">
            <v>0</v>
          </cell>
          <cell r="AY1094">
            <v>0</v>
          </cell>
          <cell r="BI1094">
            <v>854.88</v>
          </cell>
          <cell r="BN1094" t="str">
            <v>LC Nº 1080/2008</v>
          </cell>
        </row>
        <row r="1095">
          <cell r="A1095" t="str">
            <v>4224401080NE1I</v>
          </cell>
          <cell r="B1095">
            <v>4224</v>
          </cell>
          <cell r="C1095">
            <v>40</v>
          </cell>
          <cell r="D1095">
            <v>1080</v>
          </cell>
          <cell r="E1095" t="str">
            <v>VIGIA</v>
          </cell>
          <cell r="F1095" t="str">
            <v>NE</v>
          </cell>
          <cell r="I1095" t="str">
            <v>3912</v>
          </cell>
          <cell r="K1095" t="str">
            <v>AUXILIAR DE SERVIÇOS GERAIS</v>
          </cell>
          <cell r="L1095">
            <v>1</v>
          </cell>
          <cell r="M1095" t="str">
            <v>I</v>
          </cell>
          <cell r="N1095">
            <v>656.06</v>
          </cell>
          <cell r="O1095">
            <v>613.14</v>
          </cell>
          <cell r="P1095">
            <v>656.06</v>
          </cell>
          <cell r="U1095">
            <v>4.17</v>
          </cell>
          <cell r="V1095">
            <v>417</v>
          </cell>
          <cell r="W1095">
            <v>2.3005</v>
          </cell>
          <cell r="X1095">
            <v>230.05</v>
          </cell>
          <cell r="Y1095">
            <v>230.05</v>
          </cell>
          <cell r="Z1095">
            <v>0</v>
          </cell>
          <cell r="AA1095" t="str">
            <v>-</v>
          </cell>
          <cell r="AB1095">
            <v>0</v>
          </cell>
          <cell r="AQ1095">
            <v>230</v>
          </cell>
          <cell r="AR1095">
            <v>398</v>
          </cell>
          <cell r="AS1095">
            <v>0</v>
          </cell>
          <cell r="AW1095">
            <v>0</v>
          </cell>
          <cell r="AX1095">
            <v>0</v>
          </cell>
          <cell r="AY1095">
            <v>0</v>
          </cell>
          <cell r="BI1095">
            <v>886.11</v>
          </cell>
          <cell r="BN1095" t="str">
            <v>LC Nº 1080/2008</v>
          </cell>
        </row>
        <row r="1096">
          <cell r="A1096" t="str">
            <v>4224401080NE1J</v>
          </cell>
          <cell r="B1096">
            <v>4224</v>
          </cell>
          <cell r="C1096">
            <v>40</v>
          </cell>
          <cell r="D1096">
            <v>1080</v>
          </cell>
          <cell r="E1096" t="str">
            <v>VIGIA</v>
          </cell>
          <cell r="F1096" t="str">
            <v>NE</v>
          </cell>
          <cell r="I1096" t="str">
            <v>3912</v>
          </cell>
          <cell r="K1096" t="str">
            <v>AUXILIAR DE SERVIÇOS GERAIS</v>
          </cell>
          <cell r="L1096">
            <v>1</v>
          </cell>
          <cell r="M1096" t="str">
            <v>J</v>
          </cell>
          <cell r="N1096">
            <v>688.87</v>
          </cell>
          <cell r="O1096">
            <v>643.79999999999995</v>
          </cell>
          <cell r="P1096">
            <v>688.87</v>
          </cell>
          <cell r="U1096">
            <v>4.17</v>
          </cell>
          <cell r="V1096">
            <v>417</v>
          </cell>
          <cell r="W1096">
            <v>2.3005</v>
          </cell>
          <cell r="X1096">
            <v>230.05</v>
          </cell>
          <cell r="Y1096">
            <v>230.05</v>
          </cell>
          <cell r="Z1096">
            <v>0</v>
          </cell>
          <cell r="AA1096" t="str">
            <v>-</v>
          </cell>
          <cell r="AB1096">
            <v>0</v>
          </cell>
          <cell r="AQ1096">
            <v>230</v>
          </cell>
          <cell r="AR1096">
            <v>398</v>
          </cell>
          <cell r="AS1096">
            <v>0</v>
          </cell>
          <cell r="AW1096">
            <v>0</v>
          </cell>
          <cell r="AX1096">
            <v>0</v>
          </cell>
          <cell r="AY1096">
            <v>0</v>
          </cell>
          <cell r="BI1096">
            <v>918.92</v>
          </cell>
          <cell r="BN1096" t="str">
            <v>LC Nº 1080/2008</v>
          </cell>
        </row>
        <row r="1097">
          <cell r="A1097" t="str">
            <v>4226401080NC8</v>
          </cell>
          <cell r="B1097">
            <v>4226</v>
          </cell>
          <cell r="C1097">
            <v>40</v>
          </cell>
          <cell r="D1097">
            <v>1080</v>
          </cell>
          <cell r="E1097" t="str">
            <v>AGENTE DE FISCALIZAÇÃO I</v>
          </cell>
          <cell r="F1097" t="str">
            <v>NC</v>
          </cell>
          <cell r="G1097">
            <v>8</v>
          </cell>
          <cell r="I1097">
            <v>4226</v>
          </cell>
          <cell r="J1097">
            <v>246.36</v>
          </cell>
          <cell r="K1097" t="str">
            <v>AGENTE DE FISCALIZAÇÃO I</v>
          </cell>
          <cell r="L1097">
            <v>8</v>
          </cell>
          <cell r="N1097">
            <v>263.61</v>
          </cell>
          <cell r="O1097">
            <v>246.36</v>
          </cell>
          <cell r="P1097">
            <v>263.61</v>
          </cell>
          <cell r="Q1097">
            <v>0</v>
          </cell>
          <cell r="R1097">
            <v>0</v>
          </cell>
          <cell r="S1097">
            <v>0.15</v>
          </cell>
          <cell r="T1097">
            <v>66.819999999999993</v>
          </cell>
          <cell r="U1097">
            <v>0.15</v>
          </cell>
          <cell r="V1097">
            <v>15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 t="str">
            <v>-</v>
          </cell>
          <cell r="AB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70</v>
          </cell>
          <cell r="AW1097">
            <v>0</v>
          </cell>
          <cell r="AX1097">
            <v>0</v>
          </cell>
          <cell r="AY1097">
            <v>0</v>
          </cell>
          <cell r="BH1097">
            <v>510</v>
          </cell>
          <cell r="BI1097">
            <v>263.61</v>
          </cell>
          <cell r="BL1097">
            <v>246.36</v>
          </cell>
          <cell r="BM1097" t="str">
            <v>LC. Nº 712/93, ALTERADA P/LC Nº 975/05</v>
          </cell>
          <cell r="BN1097" t="str">
            <v>LC Nº 1080/2008</v>
          </cell>
        </row>
        <row r="1098">
          <cell r="A1098" t="str">
            <v>4227401080NC9</v>
          </cell>
          <cell r="B1098">
            <v>4227</v>
          </cell>
          <cell r="C1098">
            <v>40</v>
          </cell>
          <cell r="D1098">
            <v>1080</v>
          </cell>
          <cell r="E1098" t="str">
            <v>AGENTE DE FISCALIZAÇÃO II</v>
          </cell>
          <cell r="F1098" t="str">
            <v>NC</v>
          </cell>
          <cell r="G1098">
            <v>8</v>
          </cell>
          <cell r="I1098">
            <v>4227</v>
          </cell>
          <cell r="J1098">
            <v>264.83</v>
          </cell>
          <cell r="K1098" t="str">
            <v>AGENTE DE FISCALIZAÇÃO II</v>
          </cell>
          <cell r="L1098">
            <v>9</v>
          </cell>
          <cell r="N1098">
            <v>283.37</v>
          </cell>
          <cell r="O1098">
            <v>264.83</v>
          </cell>
          <cell r="P1098">
            <v>283.37</v>
          </cell>
          <cell r="Q1098">
            <v>0</v>
          </cell>
          <cell r="R1098">
            <v>0</v>
          </cell>
          <cell r="S1098">
            <v>0.15</v>
          </cell>
          <cell r="T1098">
            <v>66.819999999999993</v>
          </cell>
          <cell r="U1098">
            <v>0.15</v>
          </cell>
          <cell r="V1098">
            <v>15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 t="str">
            <v>-</v>
          </cell>
          <cell r="AB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70</v>
          </cell>
          <cell r="AW1098">
            <v>0</v>
          </cell>
          <cell r="AX1098">
            <v>0</v>
          </cell>
          <cell r="AY1098">
            <v>0</v>
          </cell>
          <cell r="BH1098">
            <v>510</v>
          </cell>
          <cell r="BI1098">
            <v>283.37</v>
          </cell>
          <cell r="BL1098">
            <v>264.83</v>
          </cell>
          <cell r="BM1098" t="str">
            <v>LC. Nº 712/93, ALTERADA P/LC Nº 975/05</v>
          </cell>
          <cell r="BN1098" t="str">
            <v>LC Nº 1080/2008</v>
          </cell>
        </row>
        <row r="1099">
          <cell r="A1099" t="str">
            <v>4233401080NU1A</v>
          </cell>
          <cell r="B1099">
            <v>4233</v>
          </cell>
          <cell r="C1099">
            <v>40</v>
          </cell>
          <cell r="D1099">
            <v>1080</v>
          </cell>
          <cell r="E1099" t="str">
            <v>ADMINISTRADOR</v>
          </cell>
          <cell r="F1099" t="str">
            <v>NU</v>
          </cell>
          <cell r="G1099">
            <v>2</v>
          </cell>
          <cell r="H1099" t="str">
            <v>A</v>
          </cell>
          <cell r="I1099" t="str">
            <v>3899</v>
          </cell>
          <cell r="J1099">
            <v>197.55</v>
          </cell>
          <cell r="K1099" t="str">
            <v>ANALISTA ADMINISTRATIVO</v>
          </cell>
          <cell r="L1099">
            <v>1</v>
          </cell>
          <cell r="M1099" t="str">
            <v>A</v>
          </cell>
          <cell r="N1099">
            <v>802.5</v>
          </cell>
          <cell r="O1099">
            <v>750</v>
          </cell>
          <cell r="P1099">
            <v>802.5</v>
          </cell>
          <cell r="Q1099">
            <v>0</v>
          </cell>
          <cell r="R1099">
            <v>0</v>
          </cell>
          <cell r="S1099">
            <v>0.12</v>
          </cell>
          <cell r="T1099">
            <v>53.46</v>
          </cell>
          <cell r="U1099">
            <v>12.2</v>
          </cell>
          <cell r="V1099">
            <v>1220</v>
          </cell>
          <cell r="W1099">
            <v>10.164999999999999</v>
          </cell>
          <cell r="X1099">
            <v>1016.5</v>
          </cell>
          <cell r="Y1099">
            <v>1016.5</v>
          </cell>
          <cell r="Z1099">
            <v>0.62</v>
          </cell>
          <cell r="AA1099">
            <v>482.14</v>
          </cell>
          <cell r="AB1099">
            <v>0</v>
          </cell>
          <cell r="AQ1099">
            <v>700</v>
          </cell>
          <cell r="AR1099">
            <v>700</v>
          </cell>
          <cell r="AS1099">
            <v>0</v>
          </cell>
          <cell r="AT1099">
            <v>70</v>
          </cell>
          <cell r="AW1099">
            <v>0</v>
          </cell>
          <cell r="AX1099">
            <v>0</v>
          </cell>
          <cell r="AY1099">
            <v>0</v>
          </cell>
          <cell r="BH1099">
            <v>510</v>
          </cell>
          <cell r="BI1099">
            <v>1819</v>
          </cell>
          <cell r="BL1099">
            <v>197.55</v>
          </cell>
          <cell r="BM1099" t="str">
            <v>LC. Nº 712/93, ALTERADA P/LC Nº 975/05</v>
          </cell>
          <cell r="BN1099" t="str">
            <v>LC Nº 1080/2008</v>
          </cell>
        </row>
        <row r="1100">
          <cell r="A1100" t="str">
            <v>4233401080NU1B</v>
          </cell>
          <cell r="B1100">
            <v>4233</v>
          </cell>
          <cell r="C1100">
            <v>40</v>
          </cell>
          <cell r="D1100">
            <v>1080</v>
          </cell>
          <cell r="E1100" t="str">
            <v>ADMINISTRADOR</v>
          </cell>
          <cell r="F1100" t="str">
            <v>NU</v>
          </cell>
          <cell r="G1100">
            <v>2</v>
          </cell>
          <cell r="H1100" t="str">
            <v>B</v>
          </cell>
          <cell r="I1100" t="str">
            <v>3899</v>
          </cell>
          <cell r="J1100">
            <v>214.34</v>
          </cell>
          <cell r="K1100" t="str">
            <v>ANALISTA ADMINISTRATIVO</v>
          </cell>
          <cell r="L1100">
            <v>1</v>
          </cell>
          <cell r="M1100" t="str">
            <v>B</v>
          </cell>
          <cell r="N1100">
            <v>842.63</v>
          </cell>
          <cell r="O1100">
            <v>787.5</v>
          </cell>
          <cell r="P1100">
            <v>842.63</v>
          </cell>
          <cell r="Q1100">
            <v>0</v>
          </cell>
          <cell r="R1100">
            <v>0</v>
          </cell>
          <cell r="S1100">
            <v>0.12</v>
          </cell>
          <cell r="T1100">
            <v>53.46</v>
          </cell>
          <cell r="U1100">
            <v>12.2</v>
          </cell>
          <cell r="V1100">
            <v>1220</v>
          </cell>
          <cell r="W1100">
            <v>10.164999999999999</v>
          </cell>
          <cell r="X1100">
            <v>1016.5</v>
          </cell>
          <cell r="Y1100">
            <v>1016.5</v>
          </cell>
          <cell r="Z1100">
            <v>0.62</v>
          </cell>
          <cell r="AA1100">
            <v>482.14</v>
          </cell>
          <cell r="AB1100">
            <v>0</v>
          </cell>
          <cell r="AQ1100">
            <v>700</v>
          </cell>
          <cell r="AR1100">
            <v>700</v>
          </cell>
          <cell r="AS1100">
            <v>0</v>
          </cell>
          <cell r="AT1100">
            <v>70</v>
          </cell>
          <cell r="AW1100">
            <v>0</v>
          </cell>
          <cell r="AX1100">
            <v>0</v>
          </cell>
          <cell r="AY1100">
            <v>0</v>
          </cell>
          <cell r="BH1100">
            <v>510</v>
          </cell>
          <cell r="BI1100">
            <v>1859.13</v>
          </cell>
          <cell r="BL1100">
            <v>214.35</v>
          </cell>
          <cell r="BM1100" t="str">
            <v>LC. Nº 712/93, ALTERADA P/LC Nº 975/05</v>
          </cell>
          <cell r="BN1100" t="str">
            <v>LC Nº 1080/2008</v>
          </cell>
        </row>
        <row r="1101">
          <cell r="A1101" t="str">
            <v>4233401080NU1C</v>
          </cell>
          <cell r="B1101">
            <v>4233</v>
          </cell>
          <cell r="C1101">
            <v>40</v>
          </cell>
          <cell r="D1101">
            <v>1080</v>
          </cell>
          <cell r="E1101" t="str">
            <v>ADMINISTRADOR</v>
          </cell>
          <cell r="F1101" t="str">
            <v>NU</v>
          </cell>
          <cell r="G1101">
            <v>2</v>
          </cell>
          <cell r="H1101" t="str">
            <v>C</v>
          </cell>
          <cell r="I1101" t="str">
            <v>3899</v>
          </cell>
          <cell r="J1101">
            <v>232.56</v>
          </cell>
          <cell r="K1101" t="str">
            <v>ANALISTA ADMINISTRATIVO</v>
          </cell>
          <cell r="L1101">
            <v>1</v>
          </cell>
          <cell r="M1101" t="str">
            <v>C</v>
          </cell>
          <cell r="N1101">
            <v>884.76</v>
          </cell>
          <cell r="O1101">
            <v>826.88</v>
          </cell>
          <cell r="P1101">
            <v>884.76</v>
          </cell>
          <cell r="Q1101">
            <v>0</v>
          </cell>
          <cell r="R1101">
            <v>0</v>
          </cell>
          <cell r="S1101">
            <v>0.12</v>
          </cell>
          <cell r="T1101">
            <v>53.46</v>
          </cell>
          <cell r="U1101">
            <v>12.2</v>
          </cell>
          <cell r="V1101">
            <v>1220</v>
          </cell>
          <cell r="W1101">
            <v>10.164999999999999</v>
          </cell>
          <cell r="X1101">
            <v>1016.5</v>
          </cell>
          <cell r="Y1101">
            <v>1016.5</v>
          </cell>
          <cell r="Z1101">
            <v>0.62</v>
          </cell>
          <cell r="AA1101">
            <v>482.14</v>
          </cell>
          <cell r="AB1101">
            <v>0</v>
          </cell>
          <cell r="AQ1101">
            <v>700</v>
          </cell>
          <cell r="AR1101">
            <v>700</v>
          </cell>
          <cell r="AS1101">
            <v>0</v>
          </cell>
          <cell r="AT1101">
            <v>70</v>
          </cell>
          <cell r="AW1101">
            <v>0</v>
          </cell>
          <cell r="AX1101">
            <v>0</v>
          </cell>
          <cell r="AY1101">
            <v>0</v>
          </cell>
          <cell r="BH1101">
            <v>510</v>
          </cell>
          <cell r="BI1101">
            <v>1901.26</v>
          </cell>
          <cell r="BL1101">
            <v>232.57</v>
          </cell>
          <cell r="BM1101" t="str">
            <v>LC. Nº 712/93, ALTERADA P/LC Nº 975/05</v>
          </cell>
          <cell r="BN1101" t="str">
            <v>LC Nº 1080/2008</v>
          </cell>
        </row>
        <row r="1102">
          <cell r="A1102" t="str">
            <v>4233401080NU1D</v>
          </cell>
          <cell r="B1102">
            <v>4233</v>
          </cell>
          <cell r="C1102">
            <v>40</v>
          </cell>
          <cell r="D1102">
            <v>1080</v>
          </cell>
          <cell r="E1102" t="str">
            <v>ADMINISTRADOR</v>
          </cell>
          <cell r="F1102" t="str">
            <v>NU</v>
          </cell>
          <cell r="G1102">
            <v>2</v>
          </cell>
          <cell r="H1102" t="str">
            <v>D</v>
          </cell>
          <cell r="I1102" t="str">
            <v>3899</v>
          </cell>
          <cell r="J1102">
            <v>252.33</v>
          </cell>
          <cell r="K1102" t="str">
            <v>ANALISTA ADMINISTRATIVO</v>
          </cell>
          <cell r="L1102">
            <v>1</v>
          </cell>
          <cell r="M1102" t="str">
            <v>D</v>
          </cell>
          <cell r="N1102">
            <v>929</v>
          </cell>
          <cell r="O1102">
            <v>868.22</v>
          </cell>
          <cell r="P1102">
            <v>929</v>
          </cell>
          <cell r="Q1102">
            <v>0</v>
          </cell>
          <cell r="R1102">
            <v>0</v>
          </cell>
          <cell r="S1102">
            <v>0.12</v>
          </cell>
          <cell r="T1102">
            <v>53.46</v>
          </cell>
          <cell r="U1102">
            <v>12.2</v>
          </cell>
          <cell r="V1102">
            <v>1220</v>
          </cell>
          <cell r="W1102">
            <v>10.164999999999999</v>
          </cell>
          <cell r="X1102">
            <v>1016.5</v>
          </cell>
          <cell r="Y1102">
            <v>1016.5</v>
          </cell>
          <cell r="Z1102">
            <v>0.62</v>
          </cell>
          <cell r="AA1102">
            <v>482.14</v>
          </cell>
          <cell r="AB1102">
            <v>0</v>
          </cell>
          <cell r="AQ1102">
            <v>700</v>
          </cell>
          <cell r="AR1102">
            <v>700</v>
          </cell>
          <cell r="AS1102">
            <v>0</v>
          </cell>
          <cell r="AT1102">
            <v>70</v>
          </cell>
          <cell r="AW1102">
            <v>0</v>
          </cell>
          <cell r="AX1102">
            <v>0</v>
          </cell>
          <cell r="AY1102">
            <v>0</v>
          </cell>
          <cell r="BH1102">
            <v>510</v>
          </cell>
          <cell r="BI1102">
            <v>1945.5</v>
          </cell>
          <cell r="BL1102">
            <v>252.34</v>
          </cell>
          <cell r="BM1102" t="str">
            <v>LC. Nº 712/93, ALTERADA P/LC Nº 975/05</v>
          </cell>
          <cell r="BN1102" t="str">
            <v>LC Nº 1080/2008</v>
          </cell>
        </row>
        <row r="1103">
          <cell r="A1103" t="str">
            <v>4233401080NU1E</v>
          </cell>
          <cell r="B1103">
            <v>4233</v>
          </cell>
          <cell r="C1103">
            <v>40</v>
          </cell>
          <cell r="D1103">
            <v>1080</v>
          </cell>
          <cell r="E1103" t="str">
            <v>ADMINISTRADOR</v>
          </cell>
          <cell r="F1103" t="str">
            <v>NU</v>
          </cell>
          <cell r="G1103">
            <v>2</v>
          </cell>
          <cell r="H1103" t="str">
            <v>E</v>
          </cell>
          <cell r="I1103" t="str">
            <v>3899</v>
          </cell>
          <cell r="J1103">
            <v>273.77999999999997</v>
          </cell>
          <cell r="K1103" t="str">
            <v>ANALISTA ADMINISTRATIVO</v>
          </cell>
          <cell r="L1103">
            <v>1</v>
          </cell>
          <cell r="M1103" t="str">
            <v>E</v>
          </cell>
          <cell r="N1103">
            <v>975.44</v>
          </cell>
          <cell r="O1103">
            <v>911.63</v>
          </cell>
          <cell r="P1103">
            <v>975.44</v>
          </cell>
          <cell r="Q1103">
            <v>0</v>
          </cell>
          <cell r="R1103">
            <v>0</v>
          </cell>
          <cell r="S1103">
            <v>0.12</v>
          </cell>
          <cell r="T1103">
            <v>53.46</v>
          </cell>
          <cell r="U1103">
            <v>12.2</v>
          </cell>
          <cell r="V1103">
            <v>1220</v>
          </cell>
          <cell r="W1103">
            <v>10.164999999999999</v>
          </cell>
          <cell r="X1103">
            <v>1016.5</v>
          </cell>
          <cell r="Y1103">
            <v>1016.5</v>
          </cell>
          <cell r="Z1103">
            <v>0.62</v>
          </cell>
          <cell r="AA1103">
            <v>482.14</v>
          </cell>
          <cell r="AB1103">
            <v>0</v>
          </cell>
          <cell r="AQ1103">
            <v>700</v>
          </cell>
          <cell r="AR1103">
            <v>700</v>
          </cell>
          <cell r="AS1103">
            <v>0</v>
          </cell>
          <cell r="AT1103">
            <v>70</v>
          </cell>
          <cell r="AW1103">
            <v>0</v>
          </cell>
          <cell r="AX1103">
            <v>0</v>
          </cell>
          <cell r="AY1103">
            <v>0</v>
          </cell>
          <cell r="BH1103">
            <v>510</v>
          </cell>
          <cell r="BI1103">
            <v>1991.94</v>
          </cell>
          <cell r="BL1103">
            <v>273.79000000000002</v>
          </cell>
          <cell r="BM1103" t="str">
            <v>LC. Nº 712/93, ALTERADA P/LC Nº 975/05</v>
          </cell>
          <cell r="BN1103" t="str">
            <v>LC Nº 1080/2008</v>
          </cell>
        </row>
        <row r="1104">
          <cell r="A1104" t="str">
            <v>4233401080NU1F</v>
          </cell>
          <cell r="B1104">
            <v>4233</v>
          </cell>
          <cell r="C1104">
            <v>40</v>
          </cell>
          <cell r="D1104">
            <v>1080</v>
          </cell>
          <cell r="E1104" t="str">
            <v>ADMINISTRADOR</v>
          </cell>
          <cell r="F1104" t="str">
            <v>NU</v>
          </cell>
          <cell r="G1104">
            <v>2</v>
          </cell>
          <cell r="H1104" t="str">
            <v>F</v>
          </cell>
          <cell r="I1104" t="str">
            <v>3899</v>
          </cell>
          <cell r="J1104">
            <v>297.05</v>
          </cell>
          <cell r="K1104" t="str">
            <v>ANALISTA ADMINISTRATIVO</v>
          </cell>
          <cell r="L1104">
            <v>1</v>
          </cell>
          <cell r="M1104" t="str">
            <v>F</v>
          </cell>
          <cell r="N1104">
            <v>1024.21</v>
          </cell>
          <cell r="O1104">
            <v>957.21</v>
          </cell>
          <cell r="P1104">
            <v>1024.21</v>
          </cell>
          <cell r="Q1104">
            <v>0</v>
          </cell>
          <cell r="R1104">
            <v>0</v>
          </cell>
          <cell r="S1104">
            <v>0.12</v>
          </cell>
          <cell r="T1104">
            <v>53.46</v>
          </cell>
          <cell r="U1104">
            <v>12.2</v>
          </cell>
          <cell r="V1104">
            <v>1220</v>
          </cell>
          <cell r="W1104">
            <v>10.164999999999999</v>
          </cell>
          <cell r="X1104">
            <v>1016.5</v>
          </cell>
          <cell r="Y1104">
            <v>1016.5</v>
          </cell>
          <cell r="Z1104">
            <v>0.62</v>
          </cell>
          <cell r="AA1104">
            <v>482.14</v>
          </cell>
          <cell r="AB1104">
            <v>0</v>
          </cell>
          <cell r="AQ1104">
            <v>700</v>
          </cell>
          <cell r="AR1104">
            <v>700</v>
          </cell>
          <cell r="AS1104">
            <v>0</v>
          </cell>
          <cell r="AT1104">
            <v>70</v>
          </cell>
          <cell r="AW1104">
            <v>0</v>
          </cell>
          <cell r="AX1104">
            <v>0</v>
          </cell>
          <cell r="AY1104">
            <v>0</v>
          </cell>
          <cell r="BH1104">
            <v>510</v>
          </cell>
          <cell r="BI1104">
            <v>2040.71</v>
          </cell>
          <cell r="BL1104">
            <v>297.06</v>
          </cell>
          <cell r="BM1104" t="str">
            <v>LC. Nº 712/93, ALTERADA P/LC Nº 975/05</v>
          </cell>
          <cell r="BN1104" t="str">
            <v>LC Nº 1080/2008</v>
          </cell>
        </row>
        <row r="1105">
          <cell r="A1105" t="str">
            <v>4233401080NU1G</v>
          </cell>
          <cell r="B1105">
            <v>4233</v>
          </cell>
          <cell r="C1105">
            <v>40</v>
          </cell>
          <cell r="D1105">
            <v>1080</v>
          </cell>
          <cell r="E1105" t="str">
            <v>ADMINISTRADOR</v>
          </cell>
          <cell r="F1105" t="str">
            <v>NU</v>
          </cell>
          <cell r="G1105">
            <v>2</v>
          </cell>
          <cell r="H1105" t="str">
            <v>G</v>
          </cell>
          <cell r="I1105" t="str">
            <v>3899</v>
          </cell>
          <cell r="J1105">
            <v>322.3</v>
          </cell>
          <cell r="K1105" t="str">
            <v>ANALISTA ADMINISTRATIVO</v>
          </cell>
          <cell r="L1105">
            <v>1</v>
          </cell>
          <cell r="M1105" t="str">
            <v>G</v>
          </cell>
          <cell r="N1105">
            <v>1075.42</v>
          </cell>
          <cell r="O1105">
            <v>1005.07</v>
          </cell>
          <cell r="P1105">
            <v>1075.42</v>
          </cell>
          <cell r="Q1105">
            <v>0</v>
          </cell>
          <cell r="R1105">
            <v>0</v>
          </cell>
          <cell r="S1105">
            <v>0.12</v>
          </cell>
          <cell r="T1105">
            <v>53.46</v>
          </cell>
          <cell r="U1105">
            <v>12.2</v>
          </cell>
          <cell r="V1105">
            <v>1220</v>
          </cell>
          <cell r="W1105">
            <v>10.164999999999999</v>
          </cell>
          <cell r="X1105">
            <v>1016.5</v>
          </cell>
          <cell r="Y1105">
            <v>1016.5</v>
          </cell>
          <cell r="Z1105">
            <v>0.62</v>
          </cell>
          <cell r="AA1105">
            <v>482.14</v>
          </cell>
          <cell r="AB1105">
            <v>0</v>
          </cell>
          <cell r="AQ1105">
            <v>700</v>
          </cell>
          <cell r="AR1105">
            <v>700</v>
          </cell>
          <cell r="AS1105">
            <v>0</v>
          </cell>
          <cell r="AT1105">
            <v>70</v>
          </cell>
          <cell r="AW1105">
            <v>0</v>
          </cell>
          <cell r="AX1105">
            <v>0</v>
          </cell>
          <cell r="AY1105">
            <v>0</v>
          </cell>
          <cell r="BH1105">
            <v>510</v>
          </cell>
          <cell r="BI1105">
            <v>2091.92</v>
          </cell>
          <cell r="BL1105">
            <v>322.31</v>
          </cell>
          <cell r="BM1105" t="str">
            <v>LC. Nº 712/93, ALTERADA P/LC Nº 975/05</v>
          </cell>
          <cell r="BN1105" t="str">
            <v>LC Nº 1080/2008</v>
          </cell>
        </row>
        <row r="1106">
          <cell r="A1106" t="str">
            <v>4233401080NU1H</v>
          </cell>
          <cell r="B1106">
            <v>4233</v>
          </cell>
          <cell r="C1106">
            <v>40</v>
          </cell>
          <cell r="D1106">
            <v>1080</v>
          </cell>
          <cell r="E1106" t="str">
            <v>ADMINISTRADOR</v>
          </cell>
          <cell r="F1106" t="str">
            <v>NU</v>
          </cell>
          <cell r="G1106">
            <v>2</v>
          </cell>
          <cell r="H1106" t="str">
            <v>H</v>
          </cell>
          <cell r="I1106" t="str">
            <v>3899</v>
          </cell>
          <cell r="J1106">
            <v>349.69</v>
          </cell>
          <cell r="K1106" t="str">
            <v>ANALISTA ADMINISTRATIVO</v>
          </cell>
          <cell r="L1106">
            <v>1</v>
          </cell>
          <cell r="M1106" t="str">
            <v>H</v>
          </cell>
          <cell r="N1106">
            <v>1129.2</v>
          </cell>
          <cell r="O1106">
            <v>1055.33</v>
          </cell>
          <cell r="P1106">
            <v>1129.2</v>
          </cell>
          <cell r="Q1106">
            <v>0</v>
          </cell>
          <cell r="R1106">
            <v>0</v>
          </cell>
          <cell r="S1106">
            <v>0.12</v>
          </cell>
          <cell r="T1106">
            <v>53.46</v>
          </cell>
          <cell r="U1106">
            <v>12.2</v>
          </cell>
          <cell r="V1106">
            <v>1220</v>
          </cell>
          <cell r="W1106">
            <v>10.164999999999999</v>
          </cell>
          <cell r="X1106">
            <v>1016.5</v>
          </cell>
          <cell r="Y1106">
            <v>1016.5</v>
          </cell>
          <cell r="Z1106">
            <v>0.62</v>
          </cell>
          <cell r="AA1106">
            <v>482.14</v>
          </cell>
          <cell r="AB1106">
            <v>0</v>
          </cell>
          <cell r="AQ1106">
            <v>700</v>
          </cell>
          <cell r="AR1106">
            <v>700</v>
          </cell>
          <cell r="AS1106">
            <v>0</v>
          </cell>
          <cell r="AT1106">
            <v>70</v>
          </cell>
          <cell r="AW1106">
            <v>0</v>
          </cell>
          <cell r="AX1106">
            <v>0</v>
          </cell>
          <cell r="AY1106">
            <v>0</v>
          </cell>
          <cell r="BH1106">
            <v>510</v>
          </cell>
          <cell r="BI1106">
            <v>2145.6999999999998</v>
          </cell>
          <cell r="BL1106">
            <v>349.71</v>
          </cell>
          <cell r="BM1106" t="str">
            <v>LC. Nº 712/93, ALTERADA P/LC Nº 975/05</v>
          </cell>
          <cell r="BN1106" t="str">
            <v>LC Nº 1080/2008</v>
          </cell>
        </row>
        <row r="1107">
          <cell r="A1107" t="str">
            <v>4233401080NU1I</v>
          </cell>
          <cell r="B1107">
            <v>4233</v>
          </cell>
          <cell r="C1107">
            <v>40</v>
          </cell>
          <cell r="D1107">
            <v>1080</v>
          </cell>
          <cell r="E1107" t="str">
            <v>ADMINISTRADOR</v>
          </cell>
          <cell r="F1107" t="str">
            <v>NU</v>
          </cell>
          <cell r="G1107">
            <v>2</v>
          </cell>
          <cell r="H1107" t="str">
            <v>I</v>
          </cell>
          <cell r="I1107" t="str">
            <v>3899</v>
          </cell>
          <cell r="J1107">
            <v>379.42</v>
          </cell>
          <cell r="K1107" t="str">
            <v>ANALISTA ADMINISTRATIVO</v>
          </cell>
          <cell r="L1107">
            <v>1</v>
          </cell>
          <cell r="M1107" t="str">
            <v>I</v>
          </cell>
          <cell r="N1107">
            <v>1185.6600000000001</v>
          </cell>
          <cell r="O1107">
            <v>1108.0899999999999</v>
          </cell>
          <cell r="P1107">
            <v>1185.6600000000001</v>
          </cell>
          <cell r="Q1107">
            <v>0</v>
          </cell>
          <cell r="R1107">
            <v>0</v>
          </cell>
          <cell r="S1107">
            <v>0.12</v>
          </cell>
          <cell r="T1107">
            <v>53.46</v>
          </cell>
          <cell r="U1107">
            <v>12.2</v>
          </cell>
          <cell r="V1107">
            <v>1220</v>
          </cell>
          <cell r="W1107">
            <v>10.164999999999999</v>
          </cell>
          <cell r="X1107">
            <v>1016.5</v>
          </cell>
          <cell r="Y1107">
            <v>1016.5</v>
          </cell>
          <cell r="Z1107">
            <v>0.62</v>
          </cell>
          <cell r="AA1107">
            <v>482.14</v>
          </cell>
          <cell r="AB1107">
            <v>0</v>
          </cell>
          <cell r="AQ1107">
            <v>700</v>
          </cell>
          <cell r="AR1107">
            <v>700</v>
          </cell>
          <cell r="AS1107">
            <v>0</v>
          </cell>
          <cell r="AT1107">
            <v>70</v>
          </cell>
          <cell r="AW1107">
            <v>0</v>
          </cell>
          <cell r="AX1107">
            <v>0</v>
          </cell>
          <cell r="AY1107">
            <v>0</v>
          </cell>
          <cell r="BH1107">
            <v>510</v>
          </cell>
          <cell r="BI1107">
            <v>2202.16</v>
          </cell>
          <cell r="BL1107">
            <v>379.43</v>
          </cell>
          <cell r="BM1107" t="str">
            <v>LC. Nº 712/93, ALTERADA P/LC Nº 975/05</v>
          </cell>
          <cell r="BN1107" t="str">
            <v>LC Nº 1080/2008</v>
          </cell>
        </row>
        <row r="1108">
          <cell r="A1108" t="str">
            <v>4233401080NU1J</v>
          </cell>
          <cell r="B1108">
            <v>4233</v>
          </cell>
          <cell r="C1108">
            <v>40</v>
          </cell>
          <cell r="D1108">
            <v>1080</v>
          </cell>
          <cell r="E1108" t="str">
            <v>ADMINISTRADOR</v>
          </cell>
          <cell r="F1108" t="str">
            <v>NU</v>
          </cell>
          <cell r="G1108">
            <v>2</v>
          </cell>
          <cell r="H1108" t="str">
            <v>J</v>
          </cell>
          <cell r="I1108" t="str">
            <v>3899</v>
          </cell>
          <cell r="J1108">
            <v>411.67</v>
          </cell>
          <cell r="K1108" t="str">
            <v>ANALISTA ADMINISTRATIVO</v>
          </cell>
          <cell r="L1108">
            <v>1</v>
          </cell>
          <cell r="M1108" t="str">
            <v>J</v>
          </cell>
          <cell r="N1108">
            <v>1244.95</v>
          </cell>
          <cell r="O1108">
            <v>1163.5</v>
          </cell>
          <cell r="P1108">
            <v>1244.95</v>
          </cell>
          <cell r="Q1108">
            <v>0</v>
          </cell>
          <cell r="R1108">
            <v>0</v>
          </cell>
          <cell r="S1108">
            <v>0.12</v>
          </cell>
          <cell r="T1108">
            <v>53.46</v>
          </cell>
          <cell r="U1108">
            <v>12.2</v>
          </cell>
          <cell r="V1108">
            <v>1220</v>
          </cell>
          <cell r="W1108">
            <v>10.164999999999999</v>
          </cell>
          <cell r="X1108">
            <v>1016.5</v>
          </cell>
          <cell r="Y1108">
            <v>1016.5</v>
          </cell>
          <cell r="Z1108">
            <v>0.62</v>
          </cell>
          <cell r="AA1108">
            <v>482.14</v>
          </cell>
          <cell r="AB1108">
            <v>0</v>
          </cell>
          <cell r="AQ1108">
            <v>700</v>
          </cell>
          <cell r="AR1108">
            <v>700</v>
          </cell>
          <cell r="AS1108">
            <v>0</v>
          </cell>
          <cell r="AT1108">
            <v>70</v>
          </cell>
          <cell r="AW1108">
            <v>0</v>
          </cell>
          <cell r="AX1108">
            <v>0</v>
          </cell>
          <cell r="AY1108">
            <v>0</v>
          </cell>
          <cell r="BH1108">
            <v>510</v>
          </cell>
          <cell r="BI1108">
            <v>2261.4499999999998</v>
          </cell>
          <cell r="BL1108">
            <v>411.68</v>
          </cell>
          <cell r="BM1108" t="str">
            <v>LC. Nº 712/93, ALTERADA P/LC Nº 975/05</v>
          </cell>
          <cell r="BN1108" t="str">
            <v>LC Nº 1080/2008</v>
          </cell>
        </row>
        <row r="1109">
          <cell r="A1109" t="str">
            <v>4234401080NU1A</v>
          </cell>
          <cell r="B1109">
            <v>4234</v>
          </cell>
          <cell r="C1109">
            <v>40</v>
          </cell>
          <cell r="D1109">
            <v>1080</v>
          </cell>
          <cell r="E1109" t="str">
            <v>AUXILIAR DE ADMINISTRAÇÃO PÚBLICA</v>
          </cell>
          <cell r="F1109" t="str">
            <v>NU</v>
          </cell>
          <cell r="G1109">
            <v>1</v>
          </cell>
          <cell r="H1109" t="str">
            <v>A</v>
          </cell>
          <cell r="I1109" t="str">
            <v>3899</v>
          </cell>
          <cell r="J1109">
            <v>183.77</v>
          </cell>
          <cell r="K1109" t="str">
            <v>ANALISTA ADMINISTRATIVO</v>
          </cell>
          <cell r="L1109">
            <v>1</v>
          </cell>
          <cell r="M1109" t="str">
            <v>A</v>
          </cell>
          <cell r="N1109">
            <v>802.5</v>
          </cell>
          <cell r="O1109">
            <v>750</v>
          </cell>
          <cell r="P1109">
            <v>802.5</v>
          </cell>
          <cell r="Q1109">
            <v>0</v>
          </cell>
          <cell r="R1109">
            <v>0</v>
          </cell>
          <cell r="S1109">
            <v>0.12</v>
          </cell>
          <cell r="T1109">
            <v>53.46</v>
          </cell>
          <cell r="U1109">
            <v>12.2</v>
          </cell>
          <cell r="V1109">
            <v>1220</v>
          </cell>
          <cell r="W1109">
            <v>10.164999999999999</v>
          </cell>
          <cell r="X1109">
            <v>1016.5</v>
          </cell>
          <cell r="Y1109">
            <v>1016.5</v>
          </cell>
          <cell r="Z1109">
            <v>0.62</v>
          </cell>
          <cell r="AA1109">
            <v>482.14</v>
          </cell>
          <cell r="AB1109">
            <v>0</v>
          </cell>
          <cell r="AQ1109">
            <v>700</v>
          </cell>
          <cell r="AR1109">
            <v>700</v>
          </cell>
          <cell r="AS1109">
            <v>0</v>
          </cell>
          <cell r="AT1109">
            <v>70</v>
          </cell>
          <cell r="AW1109">
            <v>0</v>
          </cell>
          <cell r="AX1109">
            <v>0</v>
          </cell>
          <cell r="AY1109">
            <v>0</v>
          </cell>
          <cell r="BH1109">
            <v>510</v>
          </cell>
          <cell r="BI1109">
            <v>1819</v>
          </cell>
          <cell r="BL1109">
            <v>183.77</v>
          </cell>
          <cell r="BM1109" t="str">
            <v>LC. Nº 712/93, ALTERADA P/LC Nº 975/05</v>
          </cell>
          <cell r="BN1109" t="str">
            <v>LC Nº 1080/2008</v>
          </cell>
        </row>
        <row r="1110">
          <cell r="A1110" t="str">
            <v>4234401080NU1B</v>
          </cell>
          <cell r="B1110">
            <v>4234</v>
          </cell>
          <cell r="C1110">
            <v>40</v>
          </cell>
          <cell r="D1110">
            <v>1080</v>
          </cell>
          <cell r="E1110" t="str">
            <v>AUXILIAR DE ADMINISTRAÇÃO PÚBLICA</v>
          </cell>
          <cell r="F1110" t="str">
            <v>NU</v>
          </cell>
          <cell r="G1110">
            <v>1</v>
          </cell>
          <cell r="H1110" t="str">
            <v>B</v>
          </cell>
          <cell r="I1110" t="str">
            <v>3899</v>
          </cell>
          <cell r="J1110">
            <v>199.39</v>
          </cell>
          <cell r="K1110" t="str">
            <v>ANALISTA ADMINISTRATIVO</v>
          </cell>
          <cell r="L1110">
            <v>1</v>
          </cell>
          <cell r="M1110" t="str">
            <v>B</v>
          </cell>
          <cell r="N1110">
            <v>842.63</v>
          </cell>
          <cell r="O1110">
            <v>787.5</v>
          </cell>
          <cell r="P1110">
            <v>842.63</v>
          </cell>
          <cell r="Q1110">
            <v>0</v>
          </cell>
          <cell r="R1110">
            <v>0</v>
          </cell>
          <cell r="S1110">
            <v>0.12</v>
          </cell>
          <cell r="T1110">
            <v>53.46</v>
          </cell>
          <cell r="U1110">
            <v>12.2</v>
          </cell>
          <cell r="V1110">
            <v>1220</v>
          </cell>
          <cell r="W1110">
            <v>10.164999999999999</v>
          </cell>
          <cell r="X1110">
            <v>1016.5</v>
          </cell>
          <cell r="Y1110">
            <v>1016.5</v>
          </cell>
          <cell r="Z1110">
            <v>0.62</v>
          </cell>
          <cell r="AA1110">
            <v>482.14</v>
          </cell>
          <cell r="AB1110">
            <v>0</v>
          </cell>
          <cell r="AQ1110">
            <v>700</v>
          </cell>
          <cell r="AR1110">
            <v>700</v>
          </cell>
          <cell r="AS1110">
            <v>0</v>
          </cell>
          <cell r="AT1110">
            <v>70</v>
          </cell>
          <cell r="AW1110">
            <v>0</v>
          </cell>
          <cell r="AX1110">
            <v>0</v>
          </cell>
          <cell r="AY1110">
            <v>0</v>
          </cell>
          <cell r="BH1110">
            <v>510</v>
          </cell>
          <cell r="BI1110">
            <v>1859.13</v>
          </cell>
          <cell r="BL1110">
            <v>199.39</v>
          </cell>
          <cell r="BM1110" t="str">
            <v>LC. Nº 712/93, ALTERADA P/LC Nº 975/05</v>
          </cell>
          <cell r="BN1110" t="str">
            <v>LC Nº 1080/2008</v>
          </cell>
        </row>
        <row r="1111">
          <cell r="A1111" t="str">
            <v>4234401080NU1C</v>
          </cell>
          <cell r="B1111">
            <v>4234</v>
          </cell>
          <cell r="C1111">
            <v>40</v>
          </cell>
          <cell r="D1111">
            <v>1080</v>
          </cell>
          <cell r="E1111" t="str">
            <v>AUXILIAR DE ADMINISTRAÇÃO PÚBLICA</v>
          </cell>
          <cell r="F1111" t="str">
            <v>NU</v>
          </cell>
          <cell r="G1111">
            <v>1</v>
          </cell>
          <cell r="H1111" t="str">
            <v>C</v>
          </cell>
          <cell r="I1111" t="str">
            <v>3899</v>
          </cell>
          <cell r="J1111">
            <v>216.34</v>
          </cell>
          <cell r="K1111" t="str">
            <v>ANALISTA ADMINISTRATIVO</v>
          </cell>
          <cell r="L1111">
            <v>1</v>
          </cell>
          <cell r="M1111" t="str">
            <v>C</v>
          </cell>
          <cell r="N1111">
            <v>884.76</v>
          </cell>
          <cell r="O1111">
            <v>826.88</v>
          </cell>
          <cell r="P1111">
            <v>884.76</v>
          </cell>
          <cell r="Q1111">
            <v>0</v>
          </cell>
          <cell r="R1111">
            <v>0</v>
          </cell>
          <cell r="S1111">
            <v>0.12</v>
          </cell>
          <cell r="T1111">
            <v>53.46</v>
          </cell>
          <cell r="U1111">
            <v>12.2</v>
          </cell>
          <cell r="V1111">
            <v>1220</v>
          </cell>
          <cell r="W1111">
            <v>10.164999999999999</v>
          </cell>
          <cell r="X1111">
            <v>1016.5</v>
          </cell>
          <cell r="Y1111">
            <v>1016.5</v>
          </cell>
          <cell r="Z1111">
            <v>0.62</v>
          </cell>
          <cell r="AA1111">
            <v>482.14</v>
          </cell>
          <cell r="AB1111">
            <v>0</v>
          </cell>
          <cell r="AQ1111">
            <v>700</v>
          </cell>
          <cell r="AR1111">
            <v>700</v>
          </cell>
          <cell r="AS1111">
            <v>0</v>
          </cell>
          <cell r="AT1111">
            <v>70</v>
          </cell>
          <cell r="AW1111">
            <v>0</v>
          </cell>
          <cell r="AX1111">
            <v>0</v>
          </cell>
          <cell r="AY1111">
            <v>0</v>
          </cell>
          <cell r="BH1111">
            <v>510</v>
          </cell>
          <cell r="BI1111">
            <v>1901.26</v>
          </cell>
          <cell r="BL1111">
            <v>216.34</v>
          </cell>
          <cell r="BM1111" t="str">
            <v>LC. Nº 712/93, ALTERADA P/LC Nº 975/05</v>
          </cell>
          <cell r="BN1111" t="str">
            <v>LC Nº 1080/2008</v>
          </cell>
        </row>
        <row r="1112">
          <cell r="A1112" t="str">
            <v>4234401080NU1D</v>
          </cell>
          <cell r="B1112">
            <v>4234</v>
          </cell>
          <cell r="C1112">
            <v>40</v>
          </cell>
          <cell r="D1112">
            <v>1080</v>
          </cell>
          <cell r="E1112" t="str">
            <v>AUXILIAR DE ADMINISTRAÇÃO PÚBLICA</v>
          </cell>
          <cell r="F1112" t="str">
            <v>NU</v>
          </cell>
          <cell r="G1112">
            <v>1</v>
          </cell>
          <cell r="H1112" t="str">
            <v>D</v>
          </cell>
          <cell r="I1112" t="str">
            <v>3899</v>
          </cell>
          <cell r="J1112">
            <v>234.73</v>
          </cell>
          <cell r="K1112" t="str">
            <v>ANALISTA ADMINISTRATIVO</v>
          </cell>
          <cell r="L1112">
            <v>1</v>
          </cell>
          <cell r="M1112" t="str">
            <v>D</v>
          </cell>
          <cell r="N1112">
            <v>929</v>
          </cell>
          <cell r="O1112">
            <v>868.22</v>
          </cell>
          <cell r="P1112">
            <v>929</v>
          </cell>
          <cell r="Q1112">
            <v>0</v>
          </cell>
          <cell r="R1112">
            <v>0</v>
          </cell>
          <cell r="S1112">
            <v>0.12</v>
          </cell>
          <cell r="T1112">
            <v>53.46</v>
          </cell>
          <cell r="U1112">
            <v>12.2</v>
          </cell>
          <cell r="V1112">
            <v>1220</v>
          </cell>
          <cell r="W1112">
            <v>10.164999999999999</v>
          </cell>
          <cell r="X1112">
            <v>1016.5</v>
          </cell>
          <cell r="Y1112">
            <v>1016.5</v>
          </cell>
          <cell r="Z1112">
            <v>0.62</v>
          </cell>
          <cell r="AA1112">
            <v>482.14</v>
          </cell>
          <cell r="AB1112">
            <v>0</v>
          </cell>
          <cell r="AQ1112">
            <v>700</v>
          </cell>
          <cell r="AR1112">
            <v>700</v>
          </cell>
          <cell r="AS1112">
            <v>0</v>
          </cell>
          <cell r="AT1112">
            <v>70</v>
          </cell>
          <cell r="AW1112">
            <v>0</v>
          </cell>
          <cell r="AX1112">
            <v>0</v>
          </cell>
          <cell r="AY1112">
            <v>0</v>
          </cell>
          <cell r="BH1112">
            <v>510</v>
          </cell>
          <cell r="BI1112">
            <v>1945.5</v>
          </cell>
          <cell r="BL1112">
            <v>234.73</v>
          </cell>
          <cell r="BM1112" t="str">
            <v>LC. Nº 712/93, ALTERADA P/LC Nº 975/05</v>
          </cell>
          <cell r="BN1112" t="str">
            <v>LC Nº 1080/2008</v>
          </cell>
        </row>
        <row r="1113">
          <cell r="A1113" t="str">
            <v>4234401080NU1E</v>
          </cell>
          <cell r="B1113">
            <v>4234</v>
          </cell>
          <cell r="C1113">
            <v>40</v>
          </cell>
          <cell r="D1113">
            <v>1080</v>
          </cell>
          <cell r="E1113" t="str">
            <v>AUXILIAR DE ADMINISTRAÇÃO PÚBLICA</v>
          </cell>
          <cell r="F1113" t="str">
            <v>NU</v>
          </cell>
          <cell r="G1113">
            <v>1</v>
          </cell>
          <cell r="H1113" t="str">
            <v>E</v>
          </cell>
          <cell r="I1113" t="str">
            <v>3899</v>
          </cell>
          <cell r="J1113">
            <v>254.68</v>
          </cell>
          <cell r="K1113" t="str">
            <v>ANALISTA ADMINISTRATIVO</v>
          </cell>
          <cell r="L1113">
            <v>1</v>
          </cell>
          <cell r="M1113" t="str">
            <v>E</v>
          </cell>
          <cell r="N1113">
            <v>975.44</v>
          </cell>
          <cell r="O1113">
            <v>911.63</v>
          </cell>
          <cell r="P1113">
            <v>975.44</v>
          </cell>
          <cell r="Q1113">
            <v>0</v>
          </cell>
          <cell r="R1113">
            <v>0</v>
          </cell>
          <cell r="S1113">
            <v>0.12</v>
          </cell>
          <cell r="T1113">
            <v>53.46</v>
          </cell>
          <cell r="U1113">
            <v>12.2</v>
          </cell>
          <cell r="V1113">
            <v>1220</v>
          </cell>
          <cell r="W1113">
            <v>10.164999999999999</v>
          </cell>
          <cell r="X1113">
            <v>1016.5</v>
          </cell>
          <cell r="Y1113">
            <v>1016.5</v>
          </cell>
          <cell r="Z1113">
            <v>0.62</v>
          </cell>
          <cell r="AA1113">
            <v>482.14</v>
          </cell>
          <cell r="AB1113">
            <v>0</v>
          </cell>
          <cell r="AQ1113">
            <v>700</v>
          </cell>
          <cell r="AR1113">
            <v>700</v>
          </cell>
          <cell r="AS1113">
            <v>0</v>
          </cell>
          <cell r="AT1113">
            <v>70</v>
          </cell>
          <cell r="AW1113">
            <v>0</v>
          </cell>
          <cell r="AX1113">
            <v>0</v>
          </cell>
          <cell r="AY1113">
            <v>0</v>
          </cell>
          <cell r="BH1113">
            <v>510</v>
          </cell>
          <cell r="BI1113">
            <v>1991.94</v>
          </cell>
          <cell r="BL1113">
            <v>254.68</v>
          </cell>
          <cell r="BM1113" t="str">
            <v>LC. Nº 712/93, ALTERADA P/LC Nº 975/05</v>
          </cell>
          <cell r="BN1113" t="str">
            <v>LC Nº 1080/2008</v>
          </cell>
        </row>
        <row r="1114">
          <cell r="A1114" t="str">
            <v>4234401080NU1F</v>
          </cell>
          <cell r="B1114">
            <v>4234</v>
          </cell>
          <cell r="C1114">
            <v>40</v>
          </cell>
          <cell r="D1114">
            <v>1080</v>
          </cell>
          <cell r="E1114" t="str">
            <v>AUXILIAR DE ADMINISTRAÇÃO PÚBLICA</v>
          </cell>
          <cell r="F1114" t="str">
            <v>NU</v>
          </cell>
          <cell r="G1114">
            <v>1</v>
          </cell>
          <cell r="H1114" t="str">
            <v>F</v>
          </cell>
          <cell r="I1114" t="str">
            <v>3899</v>
          </cell>
          <cell r="J1114">
            <v>276.33</v>
          </cell>
          <cell r="K1114" t="str">
            <v>ANALISTA ADMINISTRATIVO</v>
          </cell>
          <cell r="L1114">
            <v>1</v>
          </cell>
          <cell r="M1114" t="str">
            <v>F</v>
          </cell>
          <cell r="N1114">
            <v>1024.21</v>
          </cell>
          <cell r="O1114">
            <v>957.21</v>
          </cell>
          <cell r="P1114">
            <v>1024.21</v>
          </cell>
          <cell r="Q1114">
            <v>0</v>
          </cell>
          <cell r="R1114">
            <v>0</v>
          </cell>
          <cell r="S1114">
            <v>0.12</v>
          </cell>
          <cell r="T1114">
            <v>53.46</v>
          </cell>
          <cell r="U1114">
            <v>12.2</v>
          </cell>
          <cell r="V1114">
            <v>1220</v>
          </cell>
          <cell r="W1114">
            <v>10.164999999999999</v>
          </cell>
          <cell r="X1114">
            <v>1016.5</v>
          </cell>
          <cell r="Y1114">
            <v>1016.5</v>
          </cell>
          <cell r="Z1114">
            <v>0.62</v>
          </cell>
          <cell r="AA1114">
            <v>482.14</v>
          </cell>
          <cell r="AB1114">
            <v>0</v>
          </cell>
          <cell r="AQ1114">
            <v>700</v>
          </cell>
          <cell r="AR1114">
            <v>700</v>
          </cell>
          <cell r="AS1114">
            <v>0</v>
          </cell>
          <cell r="AT1114">
            <v>70</v>
          </cell>
          <cell r="AW1114">
            <v>0</v>
          </cell>
          <cell r="AX1114">
            <v>0</v>
          </cell>
          <cell r="AY1114">
            <v>0</v>
          </cell>
          <cell r="BH1114">
            <v>510</v>
          </cell>
          <cell r="BI1114">
            <v>2040.71</v>
          </cell>
          <cell r="BL1114">
            <v>276.33</v>
          </cell>
          <cell r="BM1114" t="str">
            <v>LC. Nº 712/93, ALTERADA P/LC Nº 975/05</v>
          </cell>
          <cell r="BN1114" t="str">
            <v>LC Nº 1080/2008</v>
          </cell>
        </row>
        <row r="1115">
          <cell r="A1115" t="str">
            <v>4234401080NU1G</v>
          </cell>
          <cell r="B1115">
            <v>4234</v>
          </cell>
          <cell r="C1115">
            <v>40</v>
          </cell>
          <cell r="D1115">
            <v>1080</v>
          </cell>
          <cell r="E1115" t="str">
            <v>AUXILIAR DE ADMINISTRAÇÃO PÚBLICA</v>
          </cell>
          <cell r="F1115" t="str">
            <v>NU</v>
          </cell>
          <cell r="G1115">
            <v>1</v>
          </cell>
          <cell r="H1115" t="str">
            <v>G</v>
          </cell>
          <cell r="I1115" t="str">
            <v>3899</v>
          </cell>
          <cell r="J1115">
            <v>299.81</v>
          </cell>
          <cell r="K1115" t="str">
            <v>ANALISTA ADMINISTRATIVO</v>
          </cell>
          <cell r="L1115">
            <v>1</v>
          </cell>
          <cell r="M1115" t="str">
            <v>G</v>
          </cell>
          <cell r="N1115">
            <v>1075.42</v>
          </cell>
          <cell r="O1115">
            <v>1005.07</v>
          </cell>
          <cell r="P1115">
            <v>1075.42</v>
          </cell>
          <cell r="Q1115">
            <v>0</v>
          </cell>
          <cell r="R1115">
            <v>0</v>
          </cell>
          <cell r="S1115">
            <v>0.12</v>
          </cell>
          <cell r="T1115">
            <v>53.46</v>
          </cell>
          <cell r="U1115">
            <v>12.2</v>
          </cell>
          <cell r="V1115">
            <v>1220</v>
          </cell>
          <cell r="W1115">
            <v>10.164999999999999</v>
          </cell>
          <cell r="X1115">
            <v>1016.5</v>
          </cell>
          <cell r="Y1115">
            <v>1016.5</v>
          </cell>
          <cell r="Z1115">
            <v>0.62</v>
          </cell>
          <cell r="AA1115">
            <v>482.14</v>
          </cell>
          <cell r="AB1115">
            <v>0</v>
          </cell>
          <cell r="AQ1115">
            <v>700</v>
          </cell>
          <cell r="AR1115">
            <v>700</v>
          </cell>
          <cell r="AS1115">
            <v>0</v>
          </cell>
          <cell r="AT1115">
            <v>70</v>
          </cell>
          <cell r="AW1115">
            <v>0</v>
          </cell>
          <cell r="AX1115">
            <v>0</v>
          </cell>
          <cell r="AY1115">
            <v>0</v>
          </cell>
          <cell r="BH1115">
            <v>510</v>
          </cell>
          <cell r="BI1115">
            <v>2091.92</v>
          </cell>
          <cell r="BL1115">
            <v>299.82</v>
          </cell>
          <cell r="BM1115" t="str">
            <v>LC. Nº 712/93, ALTERADA P/LC Nº 975/05</v>
          </cell>
          <cell r="BN1115" t="str">
            <v>LC Nº 1080/2008</v>
          </cell>
        </row>
        <row r="1116">
          <cell r="A1116" t="str">
            <v>4234401080NU1H</v>
          </cell>
          <cell r="B1116">
            <v>4234</v>
          </cell>
          <cell r="C1116">
            <v>40</v>
          </cell>
          <cell r="D1116">
            <v>1080</v>
          </cell>
          <cell r="E1116" t="str">
            <v>AUXILIAR DE ADMINISTRAÇÃO PÚBLICA</v>
          </cell>
          <cell r="F1116" t="str">
            <v>NU</v>
          </cell>
          <cell r="G1116">
            <v>1</v>
          </cell>
          <cell r="H1116" t="str">
            <v>H</v>
          </cell>
          <cell r="I1116" t="str">
            <v>3899</v>
          </cell>
          <cell r="J1116">
            <v>325.3</v>
          </cell>
          <cell r="K1116" t="str">
            <v>ANALISTA ADMINISTRATIVO</v>
          </cell>
          <cell r="L1116">
            <v>1</v>
          </cell>
          <cell r="M1116" t="str">
            <v>H</v>
          </cell>
          <cell r="N1116">
            <v>1129.2</v>
          </cell>
          <cell r="O1116">
            <v>1055.33</v>
          </cell>
          <cell r="P1116">
            <v>1129.2</v>
          </cell>
          <cell r="Q1116">
            <v>0</v>
          </cell>
          <cell r="R1116">
            <v>0</v>
          </cell>
          <cell r="S1116">
            <v>0.12</v>
          </cell>
          <cell r="T1116">
            <v>53.46</v>
          </cell>
          <cell r="U1116">
            <v>12.2</v>
          </cell>
          <cell r="V1116">
            <v>1220</v>
          </cell>
          <cell r="W1116">
            <v>10.164999999999999</v>
          </cell>
          <cell r="X1116">
            <v>1016.5</v>
          </cell>
          <cell r="Y1116">
            <v>1016.5</v>
          </cell>
          <cell r="Z1116">
            <v>0.62</v>
          </cell>
          <cell r="AA1116">
            <v>482.14</v>
          </cell>
          <cell r="AB1116">
            <v>0</v>
          </cell>
          <cell r="AQ1116">
            <v>700</v>
          </cell>
          <cell r="AR1116">
            <v>700</v>
          </cell>
          <cell r="AS1116">
            <v>0</v>
          </cell>
          <cell r="AT1116">
            <v>70</v>
          </cell>
          <cell r="AW1116">
            <v>0</v>
          </cell>
          <cell r="AX1116">
            <v>0</v>
          </cell>
          <cell r="AY1116">
            <v>0</v>
          </cell>
          <cell r="BH1116">
            <v>510</v>
          </cell>
          <cell r="BI1116">
            <v>2145.6999999999998</v>
          </cell>
          <cell r="BL1116">
            <v>325.3</v>
          </cell>
          <cell r="BM1116" t="str">
            <v>LC. Nº 712/93, ALTERADA P/LC Nº 975/05</v>
          </cell>
          <cell r="BN1116" t="str">
            <v>LC Nº 1080/2008</v>
          </cell>
        </row>
        <row r="1117">
          <cell r="A1117" t="str">
            <v>4234401080NU1I</v>
          </cell>
          <cell r="B1117">
            <v>4234</v>
          </cell>
          <cell r="C1117">
            <v>40</v>
          </cell>
          <cell r="D1117">
            <v>1080</v>
          </cell>
          <cell r="E1117" t="str">
            <v>AUXILIAR DE ADMINISTRAÇÃO PÚBLICA</v>
          </cell>
          <cell r="F1117" t="str">
            <v>NU</v>
          </cell>
          <cell r="G1117">
            <v>1</v>
          </cell>
          <cell r="H1117" t="str">
            <v>I</v>
          </cell>
          <cell r="I1117" t="str">
            <v>3899</v>
          </cell>
          <cell r="J1117">
            <v>352.95</v>
          </cell>
          <cell r="K1117" t="str">
            <v>ANALISTA ADMINISTRATIVO</v>
          </cell>
          <cell r="L1117">
            <v>1</v>
          </cell>
          <cell r="M1117" t="str">
            <v>I</v>
          </cell>
          <cell r="N1117">
            <v>1185.6600000000001</v>
          </cell>
          <cell r="O1117">
            <v>1108.0899999999999</v>
          </cell>
          <cell r="P1117">
            <v>1185.6600000000001</v>
          </cell>
          <cell r="Q1117">
            <v>0</v>
          </cell>
          <cell r="R1117">
            <v>0</v>
          </cell>
          <cell r="S1117">
            <v>0.12</v>
          </cell>
          <cell r="T1117">
            <v>53.46</v>
          </cell>
          <cell r="U1117">
            <v>12.2</v>
          </cell>
          <cell r="V1117">
            <v>1220</v>
          </cell>
          <cell r="W1117">
            <v>10.164999999999999</v>
          </cell>
          <cell r="X1117">
            <v>1016.5</v>
          </cell>
          <cell r="Y1117">
            <v>1016.5</v>
          </cell>
          <cell r="Z1117">
            <v>0.62</v>
          </cell>
          <cell r="AA1117">
            <v>482.14</v>
          </cell>
          <cell r="AB1117">
            <v>0</v>
          </cell>
          <cell r="AQ1117">
            <v>700</v>
          </cell>
          <cell r="AR1117">
            <v>700</v>
          </cell>
          <cell r="AS1117">
            <v>0</v>
          </cell>
          <cell r="AT1117">
            <v>70</v>
          </cell>
          <cell r="AW1117">
            <v>0</v>
          </cell>
          <cell r="AX1117">
            <v>0</v>
          </cell>
          <cell r="AY1117">
            <v>0</v>
          </cell>
          <cell r="BH1117">
            <v>510</v>
          </cell>
          <cell r="BI1117">
            <v>2202.16</v>
          </cell>
          <cell r="BL1117">
            <v>352.95</v>
          </cell>
          <cell r="BM1117" t="str">
            <v>LC. Nº 712/93, ALTERADA P/LC Nº 975/05</v>
          </cell>
          <cell r="BN1117" t="str">
            <v>LC Nº 1080/2008</v>
          </cell>
        </row>
        <row r="1118">
          <cell r="A1118" t="str">
            <v>4234401080NU1J</v>
          </cell>
          <cell r="B1118">
            <v>4234</v>
          </cell>
          <cell r="C1118">
            <v>40</v>
          </cell>
          <cell r="D1118">
            <v>1080</v>
          </cell>
          <cell r="E1118" t="str">
            <v>AUXILIAR DE ADMINISTRAÇÃO PÚBLICA</v>
          </cell>
          <cell r="F1118" t="str">
            <v>NU</v>
          </cell>
          <cell r="G1118">
            <v>1</v>
          </cell>
          <cell r="H1118" t="str">
            <v>J</v>
          </cell>
          <cell r="I1118" t="str">
            <v>3899</v>
          </cell>
          <cell r="J1118">
            <v>382.95</v>
          </cell>
          <cell r="K1118" t="str">
            <v>ANALISTA ADMINISTRATIVO</v>
          </cell>
          <cell r="L1118">
            <v>1</v>
          </cell>
          <cell r="M1118" t="str">
            <v>J</v>
          </cell>
          <cell r="N1118">
            <v>1244.95</v>
          </cell>
          <cell r="O1118">
            <v>1163.5</v>
          </cell>
          <cell r="P1118">
            <v>1244.95</v>
          </cell>
          <cell r="Q1118">
            <v>0</v>
          </cell>
          <cell r="R1118">
            <v>0</v>
          </cell>
          <cell r="S1118">
            <v>0.12</v>
          </cell>
          <cell r="T1118">
            <v>53.46</v>
          </cell>
          <cell r="U1118">
            <v>12.2</v>
          </cell>
          <cell r="V1118">
            <v>1220</v>
          </cell>
          <cell r="W1118">
            <v>10.164999999999999</v>
          </cell>
          <cell r="X1118">
            <v>1016.5</v>
          </cell>
          <cell r="Y1118">
            <v>1016.5</v>
          </cell>
          <cell r="Z1118">
            <v>0.62</v>
          </cell>
          <cell r="AA1118">
            <v>482.14</v>
          </cell>
          <cell r="AB1118">
            <v>0</v>
          </cell>
          <cell r="AQ1118">
            <v>700</v>
          </cell>
          <cell r="AR1118">
            <v>700</v>
          </cell>
          <cell r="AS1118">
            <v>0</v>
          </cell>
          <cell r="AT1118">
            <v>70</v>
          </cell>
          <cell r="AW1118">
            <v>0</v>
          </cell>
          <cell r="AX1118">
            <v>0</v>
          </cell>
          <cell r="AY1118">
            <v>0</v>
          </cell>
          <cell r="BH1118">
            <v>510</v>
          </cell>
          <cell r="BI1118">
            <v>2261.4499999999998</v>
          </cell>
          <cell r="BL1118">
            <v>382.95</v>
          </cell>
          <cell r="BM1118" t="str">
            <v>LC. Nº 712/93, ALTERADA P/LC Nº 975/05</v>
          </cell>
          <cell r="BN1118" t="str">
            <v>LC Nº 1080/2008</v>
          </cell>
        </row>
        <row r="1119">
          <cell r="A1119" t="str">
            <v>4235401080NU1A</v>
          </cell>
          <cell r="B1119">
            <v>4235</v>
          </cell>
          <cell r="C1119">
            <v>40</v>
          </cell>
          <cell r="D1119">
            <v>1080</v>
          </cell>
          <cell r="E1119" t="str">
            <v>AGENTE DE ADMINISTRAÇÃO PÚBLICA</v>
          </cell>
          <cell r="F1119" t="str">
            <v>NU</v>
          </cell>
          <cell r="G1119">
            <v>3</v>
          </cell>
          <cell r="H1119" t="str">
            <v>A</v>
          </cell>
          <cell r="I1119" t="str">
            <v>3899</v>
          </cell>
          <cell r="J1119">
            <v>212.37</v>
          </cell>
          <cell r="K1119" t="str">
            <v>ANALISTA ADMINISTRATIVO</v>
          </cell>
          <cell r="L1119">
            <v>1</v>
          </cell>
          <cell r="M1119" t="str">
            <v>A</v>
          </cell>
          <cell r="N1119">
            <v>802.5</v>
          </cell>
          <cell r="O1119">
            <v>750</v>
          </cell>
          <cell r="P1119">
            <v>802.5</v>
          </cell>
          <cell r="Q1119">
            <v>0</v>
          </cell>
          <cell r="R1119">
            <v>0</v>
          </cell>
          <cell r="S1119">
            <v>0.12</v>
          </cell>
          <cell r="T1119">
            <v>53.46</v>
          </cell>
          <cell r="U1119">
            <v>12.2</v>
          </cell>
          <cell r="V1119">
            <v>1220</v>
          </cell>
          <cell r="W1119">
            <v>10.164999999999999</v>
          </cell>
          <cell r="X1119">
            <v>1016.5</v>
          </cell>
          <cell r="Y1119">
            <v>1016.5</v>
          </cell>
          <cell r="Z1119">
            <v>0.62</v>
          </cell>
          <cell r="AA1119">
            <v>482.14</v>
          </cell>
          <cell r="AB1119">
            <v>0</v>
          </cell>
          <cell r="AQ1119">
            <v>700</v>
          </cell>
          <cell r="AR1119">
            <v>700</v>
          </cell>
          <cell r="AS1119">
            <v>0</v>
          </cell>
          <cell r="AT1119">
            <v>70</v>
          </cell>
          <cell r="AW1119">
            <v>0</v>
          </cell>
          <cell r="AX1119">
            <v>0</v>
          </cell>
          <cell r="AY1119">
            <v>0</v>
          </cell>
          <cell r="BH1119">
            <v>510</v>
          </cell>
          <cell r="BI1119">
            <v>1819</v>
          </cell>
          <cell r="BL1119">
            <v>212.37</v>
          </cell>
          <cell r="BM1119" t="str">
            <v>LC. Nº 712/93, ALTERADA P/LC Nº 975/05</v>
          </cell>
          <cell r="BN1119" t="str">
            <v>LC Nº 1080/2008</v>
          </cell>
        </row>
        <row r="1120">
          <cell r="A1120" t="str">
            <v>4235401080NU1B</v>
          </cell>
          <cell r="B1120">
            <v>4235</v>
          </cell>
          <cell r="C1120">
            <v>40</v>
          </cell>
          <cell r="D1120">
            <v>1080</v>
          </cell>
          <cell r="E1120" t="str">
            <v>AGENTE DE ADMINISTRAÇÃO PÚBLICA</v>
          </cell>
          <cell r="F1120" t="str">
            <v>NU</v>
          </cell>
          <cell r="G1120">
            <v>3</v>
          </cell>
          <cell r="H1120" t="str">
            <v>B</v>
          </cell>
          <cell r="I1120" t="str">
            <v>3899</v>
          </cell>
          <cell r="J1120">
            <v>230.42</v>
          </cell>
          <cell r="K1120" t="str">
            <v>ANALISTA ADMINISTRATIVO</v>
          </cell>
          <cell r="L1120">
            <v>1</v>
          </cell>
          <cell r="M1120" t="str">
            <v>B</v>
          </cell>
          <cell r="N1120">
            <v>842.63</v>
          </cell>
          <cell r="O1120">
            <v>787.5</v>
          </cell>
          <cell r="P1120">
            <v>842.63</v>
          </cell>
          <cell r="Q1120">
            <v>0</v>
          </cell>
          <cell r="R1120">
            <v>0</v>
          </cell>
          <cell r="S1120">
            <v>0.12</v>
          </cell>
          <cell r="T1120">
            <v>53.46</v>
          </cell>
          <cell r="U1120">
            <v>12.2</v>
          </cell>
          <cell r="V1120">
            <v>1220</v>
          </cell>
          <cell r="W1120">
            <v>10.164999999999999</v>
          </cell>
          <cell r="X1120">
            <v>1016.5</v>
          </cell>
          <cell r="Y1120">
            <v>1016.5</v>
          </cell>
          <cell r="Z1120">
            <v>0.62</v>
          </cell>
          <cell r="AA1120">
            <v>482.14</v>
          </cell>
          <cell r="AB1120">
            <v>0</v>
          </cell>
          <cell r="AQ1120">
            <v>700</v>
          </cell>
          <cell r="AR1120">
            <v>700</v>
          </cell>
          <cell r="AS1120">
            <v>0</v>
          </cell>
          <cell r="AT1120">
            <v>70</v>
          </cell>
          <cell r="AW1120">
            <v>0</v>
          </cell>
          <cell r="AX1120">
            <v>0</v>
          </cell>
          <cell r="AY1120">
            <v>0</v>
          </cell>
          <cell r="BH1120">
            <v>510</v>
          </cell>
          <cell r="BI1120">
            <v>1859.13</v>
          </cell>
          <cell r="BL1120">
            <v>230.43</v>
          </cell>
          <cell r="BM1120" t="str">
            <v>LC. Nº 712/93, ALTERADA P/LC Nº 975/05</v>
          </cell>
          <cell r="BN1120" t="str">
            <v>LC Nº 1080/2008</v>
          </cell>
        </row>
        <row r="1121">
          <cell r="A1121" t="str">
            <v>4235401080NU1C</v>
          </cell>
          <cell r="B1121">
            <v>4235</v>
          </cell>
          <cell r="C1121">
            <v>40</v>
          </cell>
          <cell r="D1121">
            <v>1080</v>
          </cell>
          <cell r="E1121" t="str">
            <v>AGENTE DE ADMINISTRAÇÃO PÚBLICA</v>
          </cell>
          <cell r="F1121" t="str">
            <v>NU</v>
          </cell>
          <cell r="G1121">
            <v>3</v>
          </cell>
          <cell r="H1121" t="str">
            <v>C</v>
          </cell>
          <cell r="I1121" t="str">
            <v>3899</v>
          </cell>
          <cell r="J1121">
            <v>250.01</v>
          </cell>
          <cell r="K1121" t="str">
            <v>ANALISTA ADMINISTRATIVO</v>
          </cell>
          <cell r="L1121">
            <v>1</v>
          </cell>
          <cell r="M1121" t="str">
            <v>C</v>
          </cell>
          <cell r="N1121">
            <v>884.76</v>
          </cell>
          <cell r="O1121">
            <v>826.88</v>
          </cell>
          <cell r="P1121">
            <v>884.76</v>
          </cell>
          <cell r="Q1121">
            <v>0</v>
          </cell>
          <cell r="R1121">
            <v>0</v>
          </cell>
          <cell r="S1121">
            <v>0.12</v>
          </cell>
          <cell r="T1121">
            <v>53.46</v>
          </cell>
          <cell r="U1121">
            <v>12.2</v>
          </cell>
          <cell r="V1121">
            <v>1220</v>
          </cell>
          <cell r="W1121">
            <v>10.164999999999999</v>
          </cell>
          <cell r="X1121">
            <v>1016.5</v>
          </cell>
          <cell r="Y1121">
            <v>1016.5</v>
          </cell>
          <cell r="Z1121">
            <v>0.62</v>
          </cell>
          <cell r="AA1121">
            <v>482.14</v>
          </cell>
          <cell r="AB1121">
            <v>0</v>
          </cell>
          <cell r="AQ1121">
            <v>700</v>
          </cell>
          <cell r="AR1121">
            <v>700</v>
          </cell>
          <cell r="AS1121">
            <v>0</v>
          </cell>
          <cell r="AT1121">
            <v>70</v>
          </cell>
          <cell r="AW1121">
            <v>0</v>
          </cell>
          <cell r="AX1121">
            <v>0</v>
          </cell>
          <cell r="AY1121">
            <v>0</v>
          </cell>
          <cell r="BH1121">
            <v>510</v>
          </cell>
          <cell r="BI1121">
            <v>1901.26</v>
          </cell>
          <cell r="BL1121">
            <v>250.02</v>
          </cell>
          <cell r="BM1121" t="str">
            <v>LC. Nº 712/93, ALTERADA P/LC Nº 975/05</v>
          </cell>
          <cell r="BN1121" t="str">
            <v>LC Nº 1080/2008</v>
          </cell>
        </row>
        <row r="1122">
          <cell r="A1122" t="str">
            <v>4235401080NU1D</v>
          </cell>
          <cell r="B1122">
            <v>4235</v>
          </cell>
          <cell r="C1122">
            <v>40</v>
          </cell>
          <cell r="D1122">
            <v>1080</v>
          </cell>
          <cell r="E1122" t="str">
            <v>AGENTE DE ADMINISTRAÇÃO PÚBLICA</v>
          </cell>
          <cell r="F1122" t="str">
            <v>NU</v>
          </cell>
          <cell r="G1122">
            <v>3</v>
          </cell>
          <cell r="H1122" t="str">
            <v>D</v>
          </cell>
          <cell r="I1122" t="str">
            <v>3899</v>
          </cell>
          <cell r="J1122">
            <v>271.26</v>
          </cell>
          <cell r="K1122" t="str">
            <v>ANALISTA ADMINISTRATIVO</v>
          </cell>
          <cell r="L1122">
            <v>1</v>
          </cell>
          <cell r="M1122" t="str">
            <v>D</v>
          </cell>
          <cell r="N1122">
            <v>929</v>
          </cell>
          <cell r="O1122">
            <v>868.22</v>
          </cell>
          <cell r="P1122">
            <v>929</v>
          </cell>
          <cell r="Q1122">
            <v>0</v>
          </cell>
          <cell r="R1122">
            <v>0</v>
          </cell>
          <cell r="S1122">
            <v>0.12</v>
          </cell>
          <cell r="T1122">
            <v>53.46</v>
          </cell>
          <cell r="U1122">
            <v>12.2</v>
          </cell>
          <cell r="V1122">
            <v>1220</v>
          </cell>
          <cell r="W1122">
            <v>10.164999999999999</v>
          </cell>
          <cell r="X1122">
            <v>1016.5</v>
          </cell>
          <cell r="Y1122">
            <v>1016.5</v>
          </cell>
          <cell r="Z1122">
            <v>0.62</v>
          </cell>
          <cell r="AA1122">
            <v>482.14</v>
          </cell>
          <cell r="AB1122">
            <v>0</v>
          </cell>
          <cell r="AQ1122">
            <v>700</v>
          </cell>
          <cell r="AR1122">
            <v>700</v>
          </cell>
          <cell r="AS1122">
            <v>0</v>
          </cell>
          <cell r="AT1122">
            <v>70</v>
          </cell>
          <cell r="AW1122">
            <v>0</v>
          </cell>
          <cell r="AX1122">
            <v>0</v>
          </cell>
          <cell r="AY1122">
            <v>0</v>
          </cell>
          <cell r="BH1122">
            <v>510</v>
          </cell>
          <cell r="BI1122">
            <v>1945.5</v>
          </cell>
          <cell r="BL1122">
            <v>271.27</v>
          </cell>
          <cell r="BM1122" t="str">
            <v>LC. Nº 712/93, ALTERADA P/LC Nº 975/05</v>
          </cell>
          <cell r="BN1122" t="str">
            <v>LC Nº 1080/2008</v>
          </cell>
        </row>
        <row r="1123">
          <cell r="A1123" t="str">
            <v>4235401080NU1E</v>
          </cell>
          <cell r="B1123">
            <v>4235</v>
          </cell>
          <cell r="C1123">
            <v>40</v>
          </cell>
          <cell r="D1123">
            <v>1080</v>
          </cell>
          <cell r="E1123" t="str">
            <v>AGENTE DE ADMINISTRAÇÃO PÚBLICA</v>
          </cell>
          <cell r="F1123" t="str">
            <v>NU</v>
          </cell>
          <cell r="G1123">
            <v>3</v>
          </cell>
          <cell r="H1123" t="str">
            <v>E</v>
          </cell>
          <cell r="I1123" t="str">
            <v>3899</v>
          </cell>
          <cell r="J1123">
            <v>294.31</v>
          </cell>
          <cell r="K1123" t="str">
            <v>ANALISTA ADMINISTRATIVO</v>
          </cell>
          <cell r="L1123">
            <v>1</v>
          </cell>
          <cell r="M1123" t="str">
            <v>E</v>
          </cell>
          <cell r="N1123">
            <v>975.44</v>
          </cell>
          <cell r="O1123">
            <v>911.63</v>
          </cell>
          <cell r="P1123">
            <v>975.44</v>
          </cell>
          <cell r="Q1123">
            <v>0</v>
          </cell>
          <cell r="R1123">
            <v>0</v>
          </cell>
          <cell r="S1123">
            <v>0.12</v>
          </cell>
          <cell r="T1123">
            <v>53.46</v>
          </cell>
          <cell r="U1123">
            <v>12.2</v>
          </cell>
          <cell r="V1123">
            <v>1220</v>
          </cell>
          <cell r="W1123">
            <v>10.164999999999999</v>
          </cell>
          <cell r="X1123">
            <v>1016.5</v>
          </cell>
          <cell r="Y1123">
            <v>1016.5</v>
          </cell>
          <cell r="Z1123">
            <v>0.62</v>
          </cell>
          <cell r="AA1123">
            <v>482.14</v>
          </cell>
          <cell r="AB1123">
            <v>0</v>
          </cell>
          <cell r="AQ1123">
            <v>700</v>
          </cell>
          <cell r="AR1123">
            <v>700</v>
          </cell>
          <cell r="AS1123">
            <v>0</v>
          </cell>
          <cell r="AT1123">
            <v>70</v>
          </cell>
          <cell r="AW1123">
            <v>0</v>
          </cell>
          <cell r="AX1123">
            <v>0</v>
          </cell>
          <cell r="AY1123">
            <v>0</v>
          </cell>
          <cell r="BH1123">
            <v>510</v>
          </cell>
          <cell r="BI1123">
            <v>1991.94</v>
          </cell>
          <cell r="BL1123">
            <v>294.33</v>
          </cell>
          <cell r="BM1123" t="str">
            <v>LC. Nº 712/93, ALTERADA P/LC Nº 975/05</v>
          </cell>
          <cell r="BN1123" t="str">
            <v>LC Nº 1080/2008</v>
          </cell>
        </row>
        <row r="1124">
          <cell r="A1124" t="str">
            <v>4235401080NU1F</v>
          </cell>
          <cell r="B1124">
            <v>4235</v>
          </cell>
          <cell r="C1124">
            <v>40</v>
          </cell>
          <cell r="D1124">
            <v>1080</v>
          </cell>
          <cell r="E1124" t="str">
            <v>AGENTE DE ADMINISTRAÇÃO PÚBLICA</v>
          </cell>
          <cell r="F1124" t="str">
            <v>NU</v>
          </cell>
          <cell r="G1124">
            <v>3</v>
          </cell>
          <cell r="H1124" t="str">
            <v>F</v>
          </cell>
          <cell r="I1124" t="str">
            <v>3899</v>
          </cell>
          <cell r="J1124">
            <v>319.33</v>
          </cell>
          <cell r="K1124" t="str">
            <v>ANALISTA ADMINISTRATIVO</v>
          </cell>
          <cell r="L1124">
            <v>1</v>
          </cell>
          <cell r="M1124" t="str">
            <v>F</v>
          </cell>
          <cell r="N1124">
            <v>1024.21</v>
          </cell>
          <cell r="O1124">
            <v>957.21</v>
          </cell>
          <cell r="P1124">
            <v>1024.21</v>
          </cell>
          <cell r="Q1124">
            <v>0</v>
          </cell>
          <cell r="R1124">
            <v>0</v>
          </cell>
          <cell r="S1124">
            <v>0.12</v>
          </cell>
          <cell r="T1124">
            <v>53.46</v>
          </cell>
          <cell r="U1124">
            <v>12.2</v>
          </cell>
          <cell r="V1124">
            <v>1220</v>
          </cell>
          <cell r="W1124">
            <v>10.164999999999999</v>
          </cell>
          <cell r="X1124">
            <v>1016.5</v>
          </cell>
          <cell r="Y1124">
            <v>1016.5</v>
          </cell>
          <cell r="Z1124">
            <v>0.62</v>
          </cell>
          <cell r="AA1124">
            <v>482.14</v>
          </cell>
          <cell r="AB1124">
            <v>0</v>
          </cell>
          <cell r="AQ1124">
            <v>700</v>
          </cell>
          <cell r="AR1124">
            <v>700</v>
          </cell>
          <cell r="AS1124">
            <v>0</v>
          </cell>
          <cell r="AT1124">
            <v>70</v>
          </cell>
          <cell r="AW1124">
            <v>0</v>
          </cell>
          <cell r="AX1124">
            <v>0</v>
          </cell>
          <cell r="AY1124">
            <v>0</v>
          </cell>
          <cell r="BH1124">
            <v>510</v>
          </cell>
          <cell r="BI1124">
            <v>2040.71</v>
          </cell>
          <cell r="BL1124">
            <v>319.35000000000002</v>
          </cell>
          <cell r="BM1124" t="str">
            <v>LC. Nº 712/93, ALTERADA P/LC Nº 975/05</v>
          </cell>
          <cell r="BN1124" t="str">
            <v>LC Nº 1080/2008</v>
          </cell>
        </row>
        <row r="1125">
          <cell r="A1125" t="str">
            <v>4235401080NU1G</v>
          </cell>
          <cell r="B1125">
            <v>4235</v>
          </cell>
          <cell r="C1125">
            <v>40</v>
          </cell>
          <cell r="D1125">
            <v>1080</v>
          </cell>
          <cell r="E1125" t="str">
            <v>AGENTE DE ADMINISTRAÇÃO PÚBLICA</v>
          </cell>
          <cell r="F1125" t="str">
            <v>NU</v>
          </cell>
          <cell r="G1125">
            <v>3</v>
          </cell>
          <cell r="H1125" t="str">
            <v>G</v>
          </cell>
          <cell r="I1125" t="str">
            <v>3899</v>
          </cell>
          <cell r="J1125">
            <v>346.47</v>
          </cell>
          <cell r="K1125" t="str">
            <v>ANALISTA ADMINISTRATIVO</v>
          </cell>
          <cell r="L1125">
            <v>1</v>
          </cell>
          <cell r="M1125" t="str">
            <v>G</v>
          </cell>
          <cell r="N1125">
            <v>1075.42</v>
          </cell>
          <cell r="O1125">
            <v>1005.07</v>
          </cell>
          <cell r="P1125">
            <v>1075.42</v>
          </cell>
          <cell r="Q1125">
            <v>0</v>
          </cell>
          <cell r="R1125">
            <v>0</v>
          </cell>
          <cell r="S1125">
            <v>0.12</v>
          </cell>
          <cell r="T1125">
            <v>53.46</v>
          </cell>
          <cell r="U1125">
            <v>12.2</v>
          </cell>
          <cell r="V1125">
            <v>1220</v>
          </cell>
          <cell r="W1125">
            <v>10.164999999999999</v>
          </cell>
          <cell r="X1125">
            <v>1016.5</v>
          </cell>
          <cell r="Y1125">
            <v>1016.5</v>
          </cell>
          <cell r="Z1125">
            <v>0.62</v>
          </cell>
          <cell r="AA1125">
            <v>482.14</v>
          </cell>
          <cell r="AB1125">
            <v>0</v>
          </cell>
          <cell r="AQ1125">
            <v>700</v>
          </cell>
          <cell r="AR1125">
            <v>700</v>
          </cell>
          <cell r="AS1125">
            <v>0</v>
          </cell>
          <cell r="AT1125">
            <v>70</v>
          </cell>
          <cell r="AW1125">
            <v>0</v>
          </cell>
          <cell r="AX1125">
            <v>0</v>
          </cell>
          <cell r="AY1125">
            <v>0</v>
          </cell>
          <cell r="BH1125">
            <v>510</v>
          </cell>
          <cell r="BI1125">
            <v>2091.92</v>
          </cell>
          <cell r="BL1125">
            <v>346.49</v>
          </cell>
          <cell r="BM1125" t="str">
            <v>LC. Nº 712/93, ALTERADA P/LC Nº 975/05</v>
          </cell>
          <cell r="BN1125" t="str">
            <v>LC Nº 1080/2008</v>
          </cell>
        </row>
        <row r="1126">
          <cell r="A1126" t="str">
            <v>4235401080NU1H</v>
          </cell>
          <cell r="B1126">
            <v>4235</v>
          </cell>
          <cell r="C1126">
            <v>40</v>
          </cell>
          <cell r="D1126">
            <v>1080</v>
          </cell>
          <cell r="E1126" t="str">
            <v>AGENTE DE ADMINISTRAÇÃO PÚBLICA</v>
          </cell>
          <cell r="F1126" t="str">
            <v>NU</v>
          </cell>
          <cell r="G1126">
            <v>3</v>
          </cell>
          <cell r="H1126" t="str">
            <v>H</v>
          </cell>
          <cell r="I1126" t="str">
            <v>3899</v>
          </cell>
          <cell r="J1126">
            <v>375.92</v>
          </cell>
          <cell r="K1126" t="str">
            <v>ANALISTA ADMINISTRATIVO</v>
          </cell>
          <cell r="L1126">
            <v>1</v>
          </cell>
          <cell r="M1126" t="str">
            <v>H</v>
          </cell>
          <cell r="N1126">
            <v>1129.2</v>
          </cell>
          <cell r="O1126">
            <v>1055.33</v>
          </cell>
          <cell r="P1126">
            <v>1129.2</v>
          </cell>
          <cell r="Q1126">
            <v>0</v>
          </cell>
          <cell r="R1126">
            <v>0</v>
          </cell>
          <cell r="S1126">
            <v>0.12</v>
          </cell>
          <cell r="T1126">
            <v>53.46</v>
          </cell>
          <cell r="U1126">
            <v>12.2</v>
          </cell>
          <cell r="V1126">
            <v>1220</v>
          </cell>
          <cell r="W1126">
            <v>10.164999999999999</v>
          </cell>
          <cell r="X1126">
            <v>1016.5</v>
          </cell>
          <cell r="Y1126">
            <v>1016.5</v>
          </cell>
          <cell r="Z1126">
            <v>0.62</v>
          </cell>
          <cell r="AA1126">
            <v>482.14</v>
          </cell>
          <cell r="AB1126">
            <v>0</v>
          </cell>
          <cell r="AQ1126">
            <v>700</v>
          </cell>
          <cell r="AR1126">
            <v>700</v>
          </cell>
          <cell r="AS1126">
            <v>0</v>
          </cell>
          <cell r="AT1126">
            <v>70</v>
          </cell>
          <cell r="AW1126">
            <v>0</v>
          </cell>
          <cell r="AX1126">
            <v>0</v>
          </cell>
          <cell r="AY1126">
            <v>0</v>
          </cell>
          <cell r="BH1126">
            <v>510</v>
          </cell>
          <cell r="BI1126">
            <v>2145.6999999999998</v>
          </cell>
          <cell r="BL1126">
            <v>375.94</v>
          </cell>
          <cell r="BM1126" t="str">
            <v>LC. Nº 712/93, ALTERADA P/LC Nº 975/05</v>
          </cell>
          <cell r="BN1126" t="str">
            <v>LC Nº 1080/2008</v>
          </cell>
        </row>
        <row r="1127">
          <cell r="A1127" t="str">
            <v>4235401080NU1I</v>
          </cell>
          <cell r="B1127">
            <v>4235</v>
          </cell>
          <cell r="C1127">
            <v>40</v>
          </cell>
          <cell r="D1127">
            <v>1080</v>
          </cell>
          <cell r="E1127" t="str">
            <v>AGENTE DE ADMINISTRAÇÃO PÚBLICA</v>
          </cell>
          <cell r="F1127" t="str">
            <v>NU</v>
          </cell>
          <cell r="G1127">
            <v>3</v>
          </cell>
          <cell r="H1127" t="str">
            <v>I</v>
          </cell>
          <cell r="I1127" t="str">
            <v>3899</v>
          </cell>
          <cell r="J1127">
            <v>407.88</v>
          </cell>
          <cell r="K1127" t="str">
            <v>ANALISTA ADMINISTRATIVO</v>
          </cell>
          <cell r="L1127">
            <v>1</v>
          </cell>
          <cell r="M1127" t="str">
            <v>I</v>
          </cell>
          <cell r="N1127">
            <v>1185.6600000000001</v>
          </cell>
          <cell r="O1127">
            <v>1108.0899999999999</v>
          </cell>
          <cell r="P1127">
            <v>1185.6600000000001</v>
          </cell>
          <cell r="Q1127">
            <v>0</v>
          </cell>
          <cell r="R1127">
            <v>0</v>
          </cell>
          <cell r="S1127">
            <v>0.12</v>
          </cell>
          <cell r="T1127">
            <v>53.46</v>
          </cell>
          <cell r="U1127">
            <v>12.2</v>
          </cell>
          <cell r="V1127">
            <v>1220</v>
          </cell>
          <cell r="W1127">
            <v>10.164999999999999</v>
          </cell>
          <cell r="X1127">
            <v>1016.5</v>
          </cell>
          <cell r="Y1127">
            <v>1016.5</v>
          </cell>
          <cell r="Z1127">
            <v>0.62</v>
          </cell>
          <cell r="AA1127">
            <v>482.14</v>
          </cell>
          <cell r="AB1127">
            <v>0</v>
          </cell>
          <cell r="AQ1127">
            <v>700</v>
          </cell>
          <cell r="AR1127">
            <v>700</v>
          </cell>
          <cell r="AS1127">
            <v>0</v>
          </cell>
          <cell r="AT1127">
            <v>70</v>
          </cell>
          <cell r="AW1127">
            <v>0</v>
          </cell>
          <cell r="AX1127">
            <v>0</v>
          </cell>
          <cell r="AY1127">
            <v>0</v>
          </cell>
          <cell r="BH1127">
            <v>510</v>
          </cell>
          <cell r="BI1127">
            <v>2202.16</v>
          </cell>
          <cell r="BL1127">
            <v>407.89</v>
          </cell>
          <cell r="BM1127" t="str">
            <v>LC. Nº 712/93, ALTERADA P/LC Nº 975/05</v>
          </cell>
          <cell r="BN1127" t="str">
            <v>LC Nº 1080/2008</v>
          </cell>
        </row>
        <row r="1128">
          <cell r="A1128" t="str">
            <v>4235401080NU1J</v>
          </cell>
          <cell r="B1128">
            <v>4235</v>
          </cell>
          <cell r="C1128">
            <v>40</v>
          </cell>
          <cell r="D1128">
            <v>1080</v>
          </cell>
          <cell r="E1128" t="str">
            <v>AGENTE DE ADMINISTRAÇÃO PÚBLICA</v>
          </cell>
          <cell r="F1128" t="str">
            <v>NU</v>
          </cell>
          <cell r="G1128">
            <v>3</v>
          </cell>
          <cell r="H1128" t="str">
            <v>J</v>
          </cell>
          <cell r="I1128" t="str">
            <v>3899</v>
          </cell>
          <cell r="J1128">
            <v>442.54</v>
          </cell>
          <cell r="K1128" t="str">
            <v>ANALISTA ADMINISTRATIVO</v>
          </cell>
          <cell r="L1128">
            <v>1</v>
          </cell>
          <cell r="M1128" t="str">
            <v>J</v>
          </cell>
          <cell r="N1128">
            <v>1244.95</v>
          </cell>
          <cell r="O1128">
            <v>1163.5</v>
          </cell>
          <cell r="P1128">
            <v>1244.95</v>
          </cell>
          <cell r="Q1128">
            <v>0</v>
          </cell>
          <cell r="R1128">
            <v>0</v>
          </cell>
          <cell r="S1128">
            <v>0.12</v>
          </cell>
          <cell r="T1128">
            <v>53.46</v>
          </cell>
          <cell r="U1128">
            <v>12.2</v>
          </cell>
          <cell r="V1128">
            <v>1220</v>
          </cell>
          <cell r="W1128">
            <v>10.164999999999999</v>
          </cell>
          <cell r="X1128">
            <v>1016.5</v>
          </cell>
          <cell r="Y1128">
            <v>1016.5</v>
          </cell>
          <cell r="Z1128">
            <v>0.62</v>
          </cell>
          <cell r="AA1128">
            <v>482.14</v>
          </cell>
          <cell r="AB1128">
            <v>0</v>
          </cell>
          <cell r="AQ1128">
            <v>700</v>
          </cell>
          <cell r="AR1128">
            <v>700</v>
          </cell>
          <cell r="AS1128">
            <v>0</v>
          </cell>
          <cell r="AT1128">
            <v>70</v>
          </cell>
          <cell r="AW1128">
            <v>0</v>
          </cell>
          <cell r="AX1128">
            <v>0</v>
          </cell>
          <cell r="AY1128">
            <v>0</v>
          </cell>
          <cell r="BH1128">
            <v>510</v>
          </cell>
          <cell r="BI1128">
            <v>2261.4499999999998</v>
          </cell>
          <cell r="BL1128">
            <v>442.56</v>
          </cell>
          <cell r="BM1128" t="str">
            <v>LC. Nº 712/93, ALTERADA P/LC Nº 975/05</v>
          </cell>
          <cell r="BN1128" t="str">
            <v>LC Nº 1080/2008</v>
          </cell>
        </row>
        <row r="1129">
          <cell r="A1129" t="str">
            <v>4237401080NU1A</v>
          </cell>
          <cell r="B1129">
            <v>4237</v>
          </cell>
          <cell r="C1129">
            <v>40</v>
          </cell>
          <cell r="D1129">
            <v>1080</v>
          </cell>
          <cell r="E1129" t="str">
            <v>ATUÁRIO</v>
          </cell>
          <cell r="F1129" t="str">
            <v>NU</v>
          </cell>
          <cell r="G1129">
            <v>2</v>
          </cell>
          <cell r="H1129" t="str">
            <v>A</v>
          </cell>
          <cell r="I1129" t="str">
            <v>3899</v>
          </cell>
          <cell r="J1129">
            <v>197.55</v>
          </cell>
          <cell r="K1129" t="str">
            <v>ANALISTA ADMINISTRATIVO</v>
          </cell>
          <cell r="L1129">
            <v>1</v>
          </cell>
          <cell r="M1129" t="str">
            <v>A</v>
          </cell>
          <cell r="N1129">
            <v>802.5</v>
          </cell>
          <cell r="O1129">
            <v>750</v>
          </cell>
          <cell r="P1129">
            <v>802.5</v>
          </cell>
          <cell r="Q1129">
            <v>0</v>
          </cell>
          <cell r="R1129">
            <v>0</v>
          </cell>
          <cell r="S1129">
            <v>0.12</v>
          </cell>
          <cell r="T1129">
            <v>53.46</v>
          </cell>
          <cell r="U1129">
            <v>12.2</v>
          </cell>
          <cell r="V1129">
            <v>1220</v>
          </cell>
          <cell r="W1129">
            <v>10.164999999999999</v>
          </cell>
          <cell r="X1129">
            <v>1016.5</v>
          </cell>
          <cell r="Y1129">
            <v>1016.5</v>
          </cell>
          <cell r="Z1129">
            <v>0.62</v>
          </cell>
          <cell r="AA1129">
            <v>482.14</v>
          </cell>
          <cell r="AB1129">
            <v>0</v>
          </cell>
          <cell r="AQ1129">
            <v>700</v>
          </cell>
          <cell r="AR1129">
            <v>700</v>
          </cell>
          <cell r="AS1129">
            <v>0</v>
          </cell>
          <cell r="AT1129">
            <v>70</v>
          </cell>
          <cell r="AW1129">
            <v>0</v>
          </cell>
          <cell r="AX1129">
            <v>0</v>
          </cell>
          <cell r="AY1129">
            <v>0</v>
          </cell>
          <cell r="BH1129">
            <v>510</v>
          </cell>
          <cell r="BI1129">
            <v>1819</v>
          </cell>
          <cell r="BL1129">
            <v>197.55</v>
          </cell>
          <cell r="BM1129" t="str">
            <v>LC. Nº 712/93, ALTERADA P/LC Nº 975/05</v>
          </cell>
          <cell r="BN1129" t="str">
            <v>LC Nº 1080/2008</v>
          </cell>
        </row>
        <row r="1130">
          <cell r="A1130" t="str">
            <v>4237401080NU1B</v>
          </cell>
          <cell r="B1130">
            <v>4237</v>
          </cell>
          <cell r="C1130">
            <v>40</v>
          </cell>
          <cell r="D1130">
            <v>1080</v>
          </cell>
          <cell r="E1130" t="str">
            <v>ATUÁRIO</v>
          </cell>
          <cell r="F1130" t="str">
            <v>NU</v>
          </cell>
          <cell r="G1130">
            <v>2</v>
          </cell>
          <cell r="H1130" t="str">
            <v>B</v>
          </cell>
          <cell r="I1130" t="str">
            <v>3899</v>
          </cell>
          <cell r="J1130">
            <v>214.34</v>
          </cell>
          <cell r="K1130" t="str">
            <v>ANALISTA ADMINISTRATIVO</v>
          </cell>
          <cell r="L1130">
            <v>1</v>
          </cell>
          <cell r="M1130" t="str">
            <v>B</v>
          </cell>
          <cell r="N1130">
            <v>842.63</v>
          </cell>
          <cell r="O1130">
            <v>787.5</v>
          </cell>
          <cell r="P1130">
            <v>842.63</v>
          </cell>
          <cell r="Q1130">
            <v>0</v>
          </cell>
          <cell r="R1130">
            <v>0</v>
          </cell>
          <cell r="S1130">
            <v>0.12</v>
          </cell>
          <cell r="T1130">
            <v>53.46</v>
          </cell>
          <cell r="U1130">
            <v>12.2</v>
          </cell>
          <cell r="V1130">
            <v>1220</v>
          </cell>
          <cell r="W1130">
            <v>10.164999999999999</v>
          </cell>
          <cell r="X1130">
            <v>1016.5</v>
          </cell>
          <cell r="Y1130">
            <v>1016.5</v>
          </cell>
          <cell r="Z1130">
            <v>0.62</v>
          </cell>
          <cell r="AA1130">
            <v>482.14</v>
          </cell>
          <cell r="AB1130">
            <v>0</v>
          </cell>
          <cell r="AQ1130">
            <v>700</v>
          </cell>
          <cell r="AR1130">
            <v>700</v>
          </cell>
          <cell r="AS1130">
            <v>0</v>
          </cell>
          <cell r="AT1130">
            <v>70</v>
          </cell>
          <cell r="AW1130">
            <v>0</v>
          </cell>
          <cell r="AX1130">
            <v>0</v>
          </cell>
          <cell r="AY1130">
            <v>0</v>
          </cell>
          <cell r="BH1130">
            <v>510</v>
          </cell>
          <cell r="BI1130">
            <v>1859.13</v>
          </cell>
          <cell r="BL1130">
            <v>214.35</v>
          </cell>
          <cell r="BM1130" t="str">
            <v>LC. Nº 712/93, ALTERADA P/LC Nº 975/05</v>
          </cell>
          <cell r="BN1130" t="str">
            <v>LC Nº 1080/2008</v>
          </cell>
        </row>
        <row r="1131">
          <cell r="A1131" t="str">
            <v>4237401080NU1C</v>
          </cell>
          <cell r="B1131">
            <v>4237</v>
          </cell>
          <cell r="C1131">
            <v>40</v>
          </cell>
          <cell r="D1131">
            <v>1080</v>
          </cell>
          <cell r="E1131" t="str">
            <v>ATUÁRIO</v>
          </cell>
          <cell r="F1131" t="str">
            <v>NU</v>
          </cell>
          <cell r="G1131">
            <v>2</v>
          </cell>
          <cell r="H1131" t="str">
            <v>C</v>
          </cell>
          <cell r="I1131" t="str">
            <v>3899</v>
          </cell>
          <cell r="J1131">
            <v>232.56</v>
          </cell>
          <cell r="K1131" t="str">
            <v>ANALISTA ADMINISTRATIVO</v>
          </cell>
          <cell r="L1131">
            <v>1</v>
          </cell>
          <cell r="M1131" t="str">
            <v>C</v>
          </cell>
          <cell r="N1131">
            <v>884.76</v>
          </cell>
          <cell r="O1131">
            <v>826.88</v>
          </cell>
          <cell r="P1131">
            <v>884.76</v>
          </cell>
          <cell r="Q1131">
            <v>0</v>
          </cell>
          <cell r="R1131">
            <v>0</v>
          </cell>
          <cell r="S1131">
            <v>0.12</v>
          </cell>
          <cell r="T1131">
            <v>53.46</v>
          </cell>
          <cell r="U1131">
            <v>12.2</v>
          </cell>
          <cell r="V1131">
            <v>1220</v>
          </cell>
          <cell r="W1131">
            <v>10.164999999999999</v>
          </cell>
          <cell r="X1131">
            <v>1016.5</v>
          </cell>
          <cell r="Y1131">
            <v>1016.5</v>
          </cell>
          <cell r="Z1131">
            <v>0.62</v>
          </cell>
          <cell r="AA1131">
            <v>482.14</v>
          </cell>
          <cell r="AB1131">
            <v>0</v>
          </cell>
          <cell r="AQ1131">
            <v>700</v>
          </cell>
          <cell r="AR1131">
            <v>700</v>
          </cell>
          <cell r="AS1131">
            <v>0</v>
          </cell>
          <cell r="AT1131">
            <v>70</v>
          </cell>
          <cell r="AW1131">
            <v>0</v>
          </cell>
          <cell r="AX1131">
            <v>0</v>
          </cell>
          <cell r="AY1131">
            <v>0</v>
          </cell>
          <cell r="BH1131">
            <v>510</v>
          </cell>
          <cell r="BI1131">
            <v>1901.26</v>
          </cell>
          <cell r="BL1131">
            <v>232.57</v>
          </cell>
          <cell r="BM1131" t="str">
            <v>LC. Nº 712/93, ALTERADA P/LC Nº 975/05</v>
          </cell>
          <cell r="BN1131" t="str">
            <v>LC Nº 1080/2008</v>
          </cell>
        </row>
        <row r="1132">
          <cell r="A1132" t="str">
            <v>4237401080NU1D</v>
          </cell>
          <cell r="B1132">
            <v>4237</v>
          </cell>
          <cell r="C1132">
            <v>40</v>
          </cell>
          <cell r="D1132">
            <v>1080</v>
          </cell>
          <cell r="E1132" t="str">
            <v>ATUÁRIO</v>
          </cell>
          <cell r="F1132" t="str">
            <v>NU</v>
          </cell>
          <cell r="G1132">
            <v>2</v>
          </cell>
          <cell r="H1132" t="str">
            <v>D</v>
          </cell>
          <cell r="I1132" t="str">
            <v>3899</v>
          </cell>
          <cell r="J1132">
            <v>252.33</v>
          </cell>
          <cell r="K1132" t="str">
            <v>ANALISTA ADMINISTRATIVO</v>
          </cell>
          <cell r="L1132">
            <v>1</v>
          </cell>
          <cell r="M1132" t="str">
            <v>D</v>
          </cell>
          <cell r="N1132">
            <v>929</v>
          </cell>
          <cell r="O1132">
            <v>868.22</v>
          </cell>
          <cell r="P1132">
            <v>929</v>
          </cell>
          <cell r="Q1132">
            <v>0</v>
          </cell>
          <cell r="R1132">
            <v>0</v>
          </cell>
          <cell r="S1132">
            <v>0.12</v>
          </cell>
          <cell r="T1132">
            <v>53.46</v>
          </cell>
          <cell r="U1132">
            <v>12.2</v>
          </cell>
          <cell r="V1132">
            <v>1220</v>
          </cell>
          <cell r="W1132">
            <v>10.164999999999999</v>
          </cell>
          <cell r="X1132">
            <v>1016.5</v>
          </cell>
          <cell r="Y1132">
            <v>1016.5</v>
          </cell>
          <cell r="Z1132">
            <v>0.62</v>
          </cell>
          <cell r="AA1132">
            <v>482.14</v>
          </cell>
          <cell r="AB1132">
            <v>0</v>
          </cell>
          <cell r="AQ1132">
            <v>700</v>
          </cell>
          <cell r="AR1132">
            <v>700</v>
          </cell>
          <cell r="AS1132">
            <v>0</v>
          </cell>
          <cell r="AT1132">
            <v>70</v>
          </cell>
          <cell r="AW1132">
            <v>0</v>
          </cell>
          <cell r="AX1132">
            <v>0</v>
          </cell>
          <cell r="AY1132">
            <v>0</v>
          </cell>
          <cell r="BH1132">
            <v>510</v>
          </cell>
          <cell r="BI1132">
            <v>1945.5</v>
          </cell>
          <cell r="BL1132">
            <v>252.34</v>
          </cell>
          <cell r="BM1132" t="str">
            <v>LC. Nº 712/93, ALTERADA P/LC Nº 975/05</v>
          </cell>
          <cell r="BN1132" t="str">
            <v>LC Nº 1080/2008</v>
          </cell>
        </row>
        <row r="1133">
          <cell r="A1133" t="str">
            <v>4237401080NU1E</v>
          </cell>
          <cell r="B1133">
            <v>4237</v>
          </cell>
          <cell r="C1133">
            <v>40</v>
          </cell>
          <cell r="D1133">
            <v>1080</v>
          </cell>
          <cell r="E1133" t="str">
            <v>ATUÁRIO</v>
          </cell>
          <cell r="F1133" t="str">
            <v>NU</v>
          </cell>
          <cell r="G1133">
            <v>2</v>
          </cell>
          <cell r="H1133" t="str">
            <v>E</v>
          </cell>
          <cell r="I1133" t="str">
            <v>3899</v>
          </cell>
          <cell r="J1133">
            <v>273.77999999999997</v>
          </cell>
          <cell r="K1133" t="str">
            <v>ANALISTA ADMINISTRATIVO</v>
          </cell>
          <cell r="L1133">
            <v>1</v>
          </cell>
          <cell r="M1133" t="str">
            <v>E</v>
          </cell>
          <cell r="N1133">
            <v>975.44</v>
          </cell>
          <cell r="O1133">
            <v>911.63</v>
          </cell>
          <cell r="P1133">
            <v>975.44</v>
          </cell>
          <cell r="Q1133">
            <v>0</v>
          </cell>
          <cell r="R1133">
            <v>0</v>
          </cell>
          <cell r="S1133">
            <v>0.12</v>
          </cell>
          <cell r="T1133">
            <v>53.46</v>
          </cell>
          <cell r="U1133">
            <v>12.2</v>
          </cell>
          <cell r="V1133">
            <v>1220</v>
          </cell>
          <cell r="W1133">
            <v>10.164999999999999</v>
          </cell>
          <cell r="X1133">
            <v>1016.5</v>
          </cell>
          <cell r="Y1133">
            <v>1016.5</v>
          </cell>
          <cell r="Z1133">
            <v>0.62</v>
          </cell>
          <cell r="AA1133">
            <v>482.14</v>
          </cell>
          <cell r="AB1133">
            <v>0</v>
          </cell>
          <cell r="AQ1133">
            <v>700</v>
          </cell>
          <cell r="AR1133">
            <v>700</v>
          </cell>
          <cell r="AS1133">
            <v>0</v>
          </cell>
          <cell r="AT1133">
            <v>70</v>
          </cell>
          <cell r="AW1133">
            <v>0</v>
          </cell>
          <cell r="AX1133">
            <v>0</v>
          </cell>
          <cell r="AY1133">
            <v>0</v>
          </cell>
          <cell r="BH1133">
            <v>510</v>
          </cell>
          <cell r="BI1133">
            <v>1991.94</v>
          </cell>
          <cell r="BL1133">
            <v>273.79000000000002</v>
          </cell>
          <cell r="BM1133" t="str">
            <v>LC. Nº 712/93, ALTERADA P/LC Nº 975/05</v>
          </cell>
          <cell r="BN1133" t="str">
            <v>LC Nº 1080/2008</v>
          </cell>
        </row>
        <row r="1134">
          <cell r="A1134" t="str">
            <v>4237401080NU1F</v>
          </cell>
          <cell r="B1134">
            <v>4237</v>
          </cell>
          <cell r="C1134">
            <v>40</v>
          </cell>
          <cell r="D1134">
            <v>1080</v>
          </cell>
          <cell r="E1134" t="str">
            <v>ATUÁRIO</v>
          </cell>
          <cell r="F1134" t="str">
            <v>NU</v>
          </cell>
          <cell r="G1134">
            <v>2</v>
          </cell>
          <cell r="H1134" t="str">
            <v>F</v>
          </cell>
          <cell r="I1134" t="str">
            <v>3899</v>
          </cell>
          <cell r="J1134">
            <v>297.05</v>
          </cell>
          <cell r="K1134" t="str">
            <v>ANALISTA ADMINISTRATIVO</v>
          </cell>
          <cell r="L1134">
            <v>1</v>
          </cell>
          <cell r="M1134" t="str">
            <v>F</v>
          </cell>
          <cell r="N1134">
            <v>1024.21</v>
          </cell>
          <cell r="O1134">
            <v>957.21</v>
          </cell>
          <cell r="P1134">
            <v>1024.21</v>
          </cell>
          <cell r="Q1134">
            <v>0</v>
          </cell>
          <cell r="R1134">
            <v>0</v>
          </cell>
          <cell r="S1134">
            <v>0.12</v>
          </cell>
          <cell r="T1134">
            <v>53.46</v>
          </cell>
          <cell r="U1134">
            <v>12.2</v>
          </cell>
          <cell r="V1134">
            <v>1220</v>
          </cell>
          <cell r="W1134">
            <v>10.164999999999999</v>
          </cell>
          <cell r="X1134">
            <v>1016.5</v>
          </cell>
          <cell r="Y1134">
            <v>1016.5</v>
          </cell>
          <cell r="Z1134">
            <v>0.62</v>
          </cell>
          <cell r="AA1134">
            <v>482.14</v>
          </cell>
          <cell r="AB1134">
            <v>0</v>
          </cell>
          <cell r="AQ1134">
            <v>700</v>
          </cell>
          <cell r="AR1134">
            <v>700</v>
          </cell>
          <cell r="AS1134">
            <v>0</v>
          </cell>
          <cell r="AT1134">
            <v>70</v>
          </cell>
          <cell r="AW1134">
            <v>0</v>
          </cell>
          <cell r="AX1134">
            <v>0</v>
          </cell>
          <cell r="AY1134">
            <v>0</v>
          </cell>
          <cell r="BH1134">
            <v>510</v>
          </cell>
          <cell r="BI1134">
            <v>2040.71</v>
          </cell>
          <cell r="BL1134">
            <v>297.06</v>
          </cell>
          <cell r="BM1134" t="str">
            <v>LC. Nº 712/93, ALTERADA P/LC Nº 975/05</v>
          </cell>
          <cell r="BN1134" t="str">
            <v>LC Nº 1080/2008</v>
          </cell>
        </row>
        <row r="1135">
          <cell r="A1135" t="str">
            <v>4237401080NU1G</v>
          </cell>
          <cell r="B1135">
            <v>4237</v>
          </cell>
          <cell r="C1135">
            <v>40</v>
          </cell>
          <cell r="D1135">
            <v>1080</v>
          </cell>
          <cell r="E1135" t="str">
            <v>ATUÁRIO</v>
          </cell>
          <cell r="F1135" t="str">
            <v>NU</v>
          </cell>
          <cell r="G1135">
            <v>2</v>
          </cell>
          <cell r="H1135" t="str">
            <v>G</v>
          </cell>
          <cell r="I1135" t="str">
            <v>3899</v>
          </cell>
          <cell r="J1135">
            <v>322.3</v>
          </cell>
          <cell r="K1135" t="str">
            <v>ANALISTA ADMINISTRATIVO</v>
          </cell>
          <cell r="L1135">
            <v>1</v>
          </cell>
          <cell r="M1135" t="str">
            <v>G</v>
          </cell>
          <cell r="N1135">
            <v>1075.42</v>
          </cell>
          <cell r="O1135">
            <v>1005.07</v>
          </cell>
          <cell r="P1135">
            <v>1075.42</v>
          </cell>
          <cell r="Q1135">
            <v>0</v>
          </cell>
          <cell r="R1135">
            <v>0</v>
          </cell>
          <cell r="S1135">
            <v>0.12</v>
          </cell>
          <cell r="T1135">
            <v>53.46</v>
          </cell>
          <cell r="U1135">
            <v>12.2</v>
          </cell>
          <cell r="V1135">
            <v>1220</v>
          </cell>
          <cell r="W1135">
            <v>10.164999999999999</v>
          </cell>
          <cell r="X1135">
            <v>1016.5</v>
          </cell>
          <cell r="Y1135">
            <v>1016.5</v>
          </cell>
          <cell r="Z1135">
            <v>0.62</v>
          </cell>
          <cell r="AA1135">
            <v>482.14</v>
          </cell>
          <cell r="AB1135">
            <v>0</v>
          </cell>
          <cell r="AQ1135">
            <v>700</v>
          </cell>
          <cell r="AR1135">
            <v>700</v>
          </cell>
          <cell r="AS1135">
            <v>0</v>
          </cell>
          <cell r="AT1135">
            <v>70</v>
          </cell>
          <cell r="AW1135">
            <v>0</v>
          </cell>
          <cell r="AX1135">
            <v>0</v>
          </cell>
          <cell r="AY1135">
            <v>0</v>
          </cell>
          <cell r="BH1135">
            <v>510</v>
          </cell>
          <cell r="BI1135">
            <v>2091.92</v>
          </cell>
          <cell r="BL1135">
            <v>322.31</v>
          </cell>
          <cell r="BM1135" t="str">
            <v>LC. Nº 712/93, ALTERADA P/LC Nº 975/05</v>
          </cell>
          <cell r="BN1135" t="str">
            <v>LC Nº 1080/2008</v>
          </cell>
        </row>
        <row r="1136">
          <cell r="A1136" t="str">
            <v>4237401080NU1H</v>
          </cell>
          <cell r="B1136">
            <v>4237</v>
          </cell>
          <cell r="C1136">
            <v>40</v>
          </cell>
          <cell r="D1136">
            <v>1080</v>
          </cell>
          <cell r="E1136" t="str">
            <v>ATUÁRIO</v>
          </cell>
          <cell r="F1136" t="str">
            <v>NU</v>
          </cell>
          <cell r="G1136">
            <v>2</v>
          </cell>
          <cell r="H1136" t="str">
            <v>H</v>
          </cell>
          <cell r="I1136" t="str">
            <v>3899</v>
          </cell>
          <cell r="J1136">
            <v>349.69</v>
          </cell>
          <cell r="K1136" t="str">
            <v>ANALISTA ADMINISTRATIVO</v>
          </cell>
          <cell r="L1136">
            <v>1</v>
          </cell>
          <cell r="M1136" t="str">
            <v>H</v>
          </cell>
          <cell r="N1136">
            <v>1129.2</v>
          </cell>
          <cell r="O1136">
            <v>1055.33</v>
          </cell>
          <cell r="P1136">
            <v>1129.2</v>
          </cell>
          <cell r="Q1136">
            <v>0</v>
          </cell>
          <cell r="R1136">
            <v>0</v>
          </cell>
          <cell r="S1136">
            <v>0.12</v>
          </cell>
          <cell r="T1136">
            <v>53.46</v>
          </cell>
          <cell r="U1136">
            <v>12.2</v>
          </cell>
          <cell r="V1136">
            <v>1220</v>
          </cell>
          <cell r="W1136">
            <v>10.164999999999999</v>
          </cell>
          <cell r="X1136">
            <v>1016.5</v>
          </cell>
          <cell r="Y1136">
            <v>1016.5</v>
          </cell>
          <cell r="Z1136">
            <v>0.62</v>
          </cell>
          <cell r="AA1136">
            <v>482.14</v>
          </cell>
          <cell r="AB1136">
            <v>0</v>
          </cell>
          <cell r="AQ1136">
            <v>700</v>
          </cell>
          <cell r="AR1136">
            <v>700</v>
          </cell>
          <cell r="AS1136">
            <v>0</v>
          </cell>
          <cell r="AT1136">
            <v>70</v>
          </cell>
          <cell r="AW1136">
            <v>0</v>
          </cell>
          <cell r="AX1136">
            <v>0</v>
          </cell>
          <cell r="AY1136">
            <v>0</v>
          </cell>
          <cell r="BH1136">
            <v>510</v>
          </cell>
          <cell r="BI1136">
            <v>2145.6999999999998</v>
          </cell>
          <cell r="BL1136">
            <v>349.71</v>
          </cell>
          <cell r="BM1136" t="str">
            <v>LC. Nº 712/93, ALTERADA P/LC Nº 975/05</v>
          </cell>
          <cell r="BN1136" t="str">
            <v>LC Nº 1080/2008</v>
          </cell>
        </row>
        <row r="1137">
          <cell r="A1137" t="str">
            <v>4237401080NU1I</v>
          </cell>
          <cell r="B1137">
            <v>4237</v>
          </cell>
          <cell r="C1137">
            <v>40</v>
          </cell>
          <cell r="D1137">
            <v>1080</v>
          </cell>
          <cell r="E1137" t="str">
            <v>ATUÁRIO</v>
          </cell>
          <cell r="F1137" t="str">
            <v>NU</v>
          </cell>
          <cell r="G1137">
            <v>2</v>
          </cell>
          <cell r="H1137" t="str">
            <v>I</v>
          </cell>
          <cell r="I1137" t="str">
            <v>3899</v>
          </cell>
          <cell r="J1137">
            <v>379.42</v>
          </cell>
          <cell r="K1137" t="str">
            <v>ANALISTA ADMINISTRATIVO</v>
          </cell>
          <cell r="L1137">
            <v>1</v>
          </cell>
          <cell r="M1137" t="str">
            <v>I</v>
          </cell>
          <cell r="N1137">
            <v>1185.6600000000001</v>
          </cell>
          <cell r="O1137">
            <v>1108.0899999999999</v>
          </cell>
          <cell r="P1137">
            <v>1185.6600000000001</v>
          </cell>
          <cell r="Q1137">
            <v>0</v>
          </cell>
          <cell r="R1137">
            <v>0</v>
          </cell>
          <cell r="S1137">
            <v>0.12</v>
          </cell>
          <cell r="T1137">
            <v>53.46</v>
          </cell>
          <cell r="U1137">
            <v>12.2</v>
          </cell>
          <cell r="V1137">
            <v>1220</v>
          </cell>
          <cell r="W1137">
            <v>10.164999999999999</v>
          </cell>
          <cell r="X1137">
            <v>1016.5</v>
          </cell>
          <cell r="Y1137">
            <v>1016.5</v>
          </cell>
          <cell r="Z1137">
            <v>0.62</v>
          </cell>
          <cell r="AA1137">
            <v>482.14</v>
          </cell>
          <cell r="AB1137">
            <v>0</v>
          </cell>
          <cell r="AQ1137">
            <v>700</v>
          </cell>
          <cell r="AR1137">
            <v>700</v>
          </cell>
          <cell r="AS1137">
            <v>0</v>
          </cell>
          <cell r="AT1137">
            <v>70</v>
          </cell>
          <cell r="AW1137">
            <v>0</v>
          </cell>
          <cell r="AX1137">
            <v>0</v>
          </cell>
          <cell r="AY1137">
            <v>0</v>
          </cell>
          <cell r="BH1137">
            <v>510</v>
          </cell>
          <cell r="BI1137">
            <v>2202.16</v>
          </cell>
          <cell r="BL1137">
            <v>379.43</v>
          </cell>
          <cell r="BM1137" t="str">
            <v>LC. Nº 712/93, ALTERADA P/LC Nº 975/05</v>
          </cell>
          <cell r="BN1137" t="str">
            <v>LC Nº 1080/2008</v>
          </cell>
        </row>
        <row r="1138">
          <cell r="A1138" t="str">
            <v>4237401080NU1J</v>
          </cell>
          <cell r="B1138">
            <v>4237</v>
          </cell>
          <cell r="C1138">
            <v>40</v>
          </cell>
          <cell r="D1138">
            <v>1080</v>
          </cell>
          <cell r="E1138" t="str">
            <v>ATUÁRIO</v>
          </cell>
          <cell r="F1138" t="str">
            <v>NU</v>
          </cell>
          <cell r="G1138">
            <v>2</v>
          </cell>
          <cell r="H1138" t="str">
            <v>J</v>
          </cell>
          <cell r="I1138" t="str">
            <v>3899</v>
          </cell>
          <cell r="J1138">
            <v>411.67</v>
          </cell>
          <cell r="K1138" t="str">
            <v>ANALISTA ADMINISTRATIVO</v>
          </cell>
          <cell r="L1138">
            <v>1</v>
          </cell>
          <cell r="M1138" t="str">
            <v>J</v>
          </cell>
          <cell r="N1138">
            <v>1244.95</v>
          </cell>
          <cell r="O1138">
            <v>1163.5</v>
          </cell>
          <cell r="P1138">
            <v>1244.95</v>
          </cell>
          <cell r="Q1138">
            <v>0</v>
          </cell>
          <cell r="R1138">
            <v>0</v>
          </cell>
          <cell r="S1138">
            <v>0.12</v>
          </cell>
          <cell r="T1138">
            <v>53.46</v>
          </cell>
          <cell r="U1138">
            <v>12.2</v>
          </cell>
          <cell r="V1138">
            <v>1220</v>
          </cell>
          <cell r="W1138">
            <v>10.164999999999999</v>
          </cell>
          <cell r="X1138">
            <v>1016.5</v>
          </cell>
          <cell r="Y1138">
            <v>1016.5</v>
          </cell>
          <cell r="Z1138">
            <v>0.62</v>
          </cell>
          <cell r="AA1138">
            <v>482.14</v>
          </cell>
          <cell r="AB1138">
            <v>0</v>
          </cell>
          <cell r="AQ1138">
            <v>700</v>
          </cell>
          <cell r="AR1138">
            <v>700</v>
          </cell>
          <cell r="AS1138">
            <v>0</v>
          </cell>
          <cell r="AT1138">
            <v>70</v>
          </cell>
          <cell r="AW1138">
            <v>0</v>
          </cell>
          <cell r="AX1138">
            <v>0</v>
          </cell>
          <cell r="AY1138">
            <v>0</v>
          </cell>
          <cell r="BH1138">
            <v>510</v>
          </cell>
          <cell r="BI1138">
            <v>2261.4499999999998</v>
          </cell>
          <cell r="BL1138">
            <v>411.68</v>
          </cell>
          <cell r="BM1138" t="str">
            <v>LC. Nº 712/93, ALTERADA P/LC Nº 975/05</v>
          </cell>
          <cell r="BN1138" t="str">
            <v>LC Nº 1080/2008</v>
          </cell>
        </row>
        <row r="1139">
          <cell r="A1139" t="str">
            <v>4238401080NU1A</v>
          </cell>
          <cell r="B1139">
            <v>4238</v>
          </cell>
          <cell r="C1139">
            <v>40</v>
          </cell>
          <cell r="D1139">
            <v>1080</v>
          </cell>
          <cell r="E1139" t="str">
            <v>BIBLIOTECÁRIO</v>
          </cell>
          <cell r="F1139" t="str">
            <v>NU</v>
          </cell>
          <cell r="G1139">
            <v>2</v>
          </cell>
          <cell r="H1139" t="str">
            <v>A</v>
          </cell>
          <cell r="I1139" t="str">
            <v>3901</v>
          </cell>
          <cell r="J1139">
            <v>197.55</v>
          </cell>
          <cell r="K1139" t="str">
            <v>ANALISTA SOCIOCULTURAL</v>
          </cell>
          <cell r="L1139">
            <v>1</v>
          </cell>
          <cell r="M1139" t="str">
            <v>A</v>
          </cell>
          <cell r="N1139">
            <v>802.5</v>
          </cell>
          <cell r="O1139">
            <v>750</v>
          </cell>
          <cell r="P1139">
            <v>802.5</v>
          </cell>
          <cell r="Q1139">
            <v>0</v>
          </cell>
          <cell r="R1139">
            <v>0</v>
          </cell>
          <cell r="S1139">
            <v>0.12</v>
          </cell>
          <cell r="T1139">
            <v>53.46</v>
          </cell>
          <cell r="U1139">
            <v>12.2</v>
          </cell>
          <cell r="V1139">
            <v>1220</v>
          </cell>
          <cell r="W1139">
            <v>10.164999999999999</v>
          </cell>
          <cell r="X1139">
            <v>1016.5</v>
          </cell>
          <cell r="Y1139">
            <v>1016.5</v>
          </cell>
          <cell r="Z1139">
            <v>0.62</v>
          </cell>
          <cell r="AA1139">
            <v>482.14</v>
          </cell>
          <cell r="AB1139">
            <v>0</v>
          </cell>
          <cell r="AQ1139">
            <v>700</v>
          </cell>
          <cell r="AR1139">
            <v>700</v>
          </cell>
          <cell r="AS1139">
            <v>0</v>
          </cell>
          <cell r="AT1139">
            <v>70</v>
          </cell>
          <cell r="AW1139">
            <v>0</v>
          </cell>
          <cell r="AX1139">
            <v>0</v>
          </cell>
          <cell r="AY1139">
            <v>0</v>
          </cell>
          <cell r="BH1139">
            <v>510</v>
          </cell>
          <cell r="BI1139">
            <v>1819</v>
          </cell>
          <cell r="BL1139">
            <v>197.55</v>
          </cell>
          <cell r="BM1139" t="str">
            <v>LC. Nº 712/93, ALTERADA P/LC Nº 975/05</v>
          </cell>
          <cell r="BN1139" t="str">
            <v>LC Nº 1080/2008</v>
          </cell>
        </row>
        <row r="1140">
          <cell r="A1140" t="str">
            <v>4238401080NU1B</v>
          </cell>
          <cell r="B1140">
            <v>4238</v>
          </cell>
          <cell r="C1140">
            <v>40</v>
          </cell>
          <cell r="D1140">
            <v>1080</v>
          </cell>
          <cell r="E1140" t="str">
            <v>BIBLIOTECÁRIO</v>
          </cell>
          <cell r="F1140" t="str">
            <v>NU</v>
          </cell>
          <cell r="G1140">
            <v>2</v>
          </cell>
          <cell r="H1140" t="str">
            <v>B</v>
          </cell>
          <cell r="I1140" t="str">
            <v>3901</v>
          </cell>
          <cell r="J1140">
            <v>214.34</v>
          </cell>
          <cell r="K1140" t="str">
            <v>ANALISTA SOCIOCULTURAL</v>
          </cell>
          <cell r="L1140">
            <v>1</v>
          </cell>
          <cell r="M1140" t="str">
            <v>B</v>
          </cell>
          <cell r="N1140">
            <v>842.63</v>
          </cell>
          <cell r="O1140">
            <v>787.5</v>
          </cell>
          <cell r="P1140">
            <v>842.63</v>
          </cell>
          <cell r="Q1140">
            <v>0</v>
          </cell>
          <cell r="R1140">
            <v>0</v>
          </cell>
          <cell r="S1140">
            <v>0.12</v>
          </cell>
          <cell r="T1140">
            <v>53.46</v>
          </cell>
          <cell r="U1140">
            <v>12.2</v>
          </cell>
          <cell r="V1140">
            <v>1220</v>
          </cell>
          <cell r="W1140">
            <v>10.164999999999999</v>
          </cell>
          <cell r="X1140">
            <v>1016.5</v>
          </cell>
          <cell r="Y1140">
            <v>1016.5</v>
          </cell>
          <cell r="Z1140">
            <v>0.62</v>
          </cell>
          <cell r="AA1140">
            <v>482.14</v>
          </cell>
          <cell r="AB1140">
            <v>0</v>
          </cell>
          <cell r="AQ1140">
            <v>700</v>
          </cell>
          <cell r="AR1140">
            <v>700</v>
          </cell>
          <cell r="AS1140">
            <v>0</v>
          </cell>
          <cell r="AT1140">
            <v>70</v>
          </cell>
          <cell r="AW1140">
            <v>0</v>
          </cell>
          <cell r="AX1140">
            <v>0</v>
          </cell>
          <cell r="AY1140">
            <v>0</v>
          </cell>
          <cell r="BH1140">
            <v>510</v>
          </cell>
          <cell r="BI1140">
            <v>1859.13</v>
          </cell>
          <cell r="BL1140">
            <v>214.35</v>
          </cell>
          <cell r="BM1140" t="str">
            <v>LC. Nº 712/93, ALTERADA P/LC Nº 975/05</v>
          </cell>
          <cell r="BN1140" t="str">
            <v>LC Nº 1080/2008</v>
          </cell>
        </row>
        <row r="1141">
          <cell r="A1141" t="str">
            <v>4238401080NU1C</v>
          </cell>
          <cell r="B1141">
            <v>4238</v>
          </cell>
          <cell r="C1141">
            <v>40</v>
          </cell>
          <cell r="D1141">
            <v>1080</v>
          </cell>
          <cell r="E1141" t="str">
            <v>BIBLIOTECÁRIO</v>
          </cell>
          <cell r="F1141" t="str">
            <v>NU</v>
          </cell>
          <cell r="G1141">
            <v>2</v>
          </cell>
          <cell r="H1141" t="str">
            <v>C</v>
          </cell>
          <cell r="I1141" t="str">
            <v>3901</v>
          </cell>
          <cell r="J1141">
            <v>232.56</v>
          </cell>
          <cell r="K1141" t="str">
            <v>ANALISTA SOCIOCULTURAL</v>
          </cell>
          <cell r="L1141">
            <v>1</v>
          </cell>
          <cell r="M1141" t="str">
            <v>C</v>
          </cell>
          <cell r="N1141">
            <v>884.76</v>
          </cell>
          <cell r="O1141">
            <v>826.88</v>
          </cell>
          <cell r="P1141">
            <v>884.76</v>
          </cell>
          <cell r="Q1141">
            <v>0</v>
          </cell>
          <cell r="R1141">
            <v>0</v>
          </cell>
          <cell r="S1141">
            <v>0.12</v>
          </cell>
          <cell r="T1141">
            <v>53.46</v>
          </cell>
          <cell r="U1141">
            <v>12.2</v>
          </cell>
          <cell r="V1141">
            <v>1220</v>
          </cell>
          <cell r="W1141">
            <v>10.164999999999999</v>
          </cell>
          <cell r="X1141">
            <v>1016.5</v>
          </cell>
          <cell r="Y1141">
            <v>1016.5</v>
          </cell>
          <cell r="Z1141">
            <v>0.62</v>
          </cell>
          <cell r="AA1141">
            <v>482.14</v>
          </cell>
          <cell r="AB1141">
            <v>0</v>
          </cell>
          <cell r="AQ1141">
            <v>700</v>
          </cell>
          <cell r="AR1141">
            <v>700</v>
          </cell>
          <cell r="AS1141">
            <v>0</v>
          </cell>
          <cell r="AT1141">
            <v>70</v>
          </cell>
          <cell r="AW1141">
            <v>0</v>
          </cell>
          <cell r="AX1141">
            <v>0</v>
          </cell>
          <cell r="AY1141">
            <v>0</v>
          </cell>
          <cell r="BH1141">
            <v>510</v>
          </cell>
          <cell r="BI1141">
            <v>1901.26</v>
          </cell>
          <cell r="BL1141">
            <v>232.57</v>
          </cell>
          <cell r="BM1141" t="str">
            <v>LC. Nº 712/93, ALTERADA P/LC Nº 975/05</v>
          </cell>
          <cell r="BN1141" t="str">
            <v>LC Nº 1080/2008</v>
          </cell>
        </row>
        <row r="1142">
          <cell r="A1142" t="str">
            <v>4238401080NU1D</v>
          </cell>
          <cell r="B1142">
            <v>4238</v>
          </cell>
          <cell r="C1142">
            <v>40</v>
          </cell>
          <cell r="D1142">
            <v>1080</v>
          </cell>
          <cell r="E1142" t="str">
            <v>BIBLIOTECÁRIO</v>
          </cell>
          <cell r="F1142" t="str">
            <v>NU</v>
          </cell>
          <cell r="G1142">
            <v>2</v>
          </cell>
          <cell r="H1142" t="str">
            <v>D</v>
          </cell>
          <cell r="I1142" t="str">
            <v>3901</v>
          </cell>
          <cell r="J1142">
            <v>252.33</v>
          </cell>
          <cell r="K1142" t="str">
            <v>ANALISTA SOCIOCULTURAL</v>
          </cell>
          <cell r="L1142">
            <v>1</v>
          </cell>
          <cell r="M1142" t="str">
            <v>D</v>
          </cell>
          <cell r="N1142">
            <v>929</v>
          </cell>
          <cell r="O1142">
            <v>868.22</v>
          </cell>
          <cell r="P1142">
            <v>929</v>
          </cell>
          <cell r="Q1142">
            <v>0</v>
          </cell>
          <cell r="R1142">
            <v>0</v>
          </cell>
          <cell r="S1142">
            <v>0.12</v>
          </cell>
          <cell r="T1142">
            <v>53.46</v>
          </cell>
          <cell r="U1142">
            <v>12.2</v>
          </cell>
          <cell r="V1142">
            <v>1220</v>
          </cell>
          <cell r="W1142">
            <v>10.164999999999999</v>
          </cell>
          <cell r="X1142">
            <v>1016.5</v>
          </cell>
          <cell r="Y1142">
            <v>1016.5</v>
          </cell>
          <cell r="Z1142">
            <v>0.62</v>
          </cell>
          <cell r="AA1142">
            <v>482.14</v>
          </cell>
          <cell r="AB1142">
            <v>0</v>
          </cell>
          <cell r="AQ1142">
            <v>700</v>
          </cell>
          <cell r="AR1142">
            <v>700</v>
          </cell>
          <cell r="AS1142">
            <v>0</v>
          </cell>
          <cell r="AT1142">
            <v>70</v>
          </cell>
          <cell r="AW1142">
            <v>0</v>
          </cell>
          <cell r="AX1142">
            <v>0</v>
          </cell>
          <cell r="AY1142">
            <v>0</v>
          </cell>
          <cell r="BH1142">
            <v>510</v>
          </cell>
          <cell r="BI1142">
            <v>1945.5</v>
          </cell>
          <cell r="BL1142">
            <v>252.34</v>
          </cell>
          <cell r="BM1142" t="str">
            <v>LC. Nº 712/93, ALTERADA P/LC Nº 975/05</v>
          </cell>
          <cell r="BN1142" t="str">
            <v>LC Nº 1080/2008</v>
          </cell>
        </row>
        <row r="1143">
          <cell r="A1143" t="str">
            <v>4238401080NU1E</v>
          </cell>
          <cell r="B1143">
            <v>4238</v>
          </cell>
          <cell r="C1143">
            <v>40</v>
          </cell>
          <cell r="D1143">
            <v>1080</v>
          </cell>
          <cell r="E1143" t="str">
            <v>BIBLIOTECÁRIO</v>
          </cell>
          <cell r="F1143" t="str">
            <v>NU</v>
          </cell>
          <cell r="G1143">
            <v>2</v>
          </cell>
          <cell r="H1143" t="str">
            <v>E</v>
          </cell>
          <cell r="I1143" t="str">
            <v>3901</v>
          </cell>
          <cell r="J1143">
            <v>273.77999999999997</v>
          </cell>
          <cell r="K1143" t="str">
            <v>ANALISTA SOCIOCULTURAL</v>
          </cell>
          <cell r="L1143">
            <v>1</v>
          </cell>
          <cell r="M1143" t="str">
            <v>E</v>
          </cell>
          <cell r="N1143">
            <v>975.44</v>
          </cell>
          <cell r="O1143">
            <v>911.63</v>
          </cell>
          <cell r="P1143">
            <v>975.44</v>
          </cell>
          <cell r="Q1143">
            <v>0</v>
          </cell>
          <cell r="R1143">
            <v>0</v>
          </cell>
          <cell r="S1143">
            <v>0.12</v>
          </cell>
          <cell r="T1143">
            <v>53.46</v>
          </cell>
          <cell r="U1143">
            <v>12.2</v>
          </cell>
          <cell r="V1143">
            <v>1220</v>
          </cell>
          <cell r="W1143">
            <v>10.164999999999999</v>
          </cell>
          <cell r="X1143">
            <v>1016.5</v>
          </cell>
          <cell r="Y1143">
            <v>1016.5</v>
          </cell>
          <cell r="Z1143">
            <v>0.62</v>
          </cell>
          <cell r="AA1143">
            <v>482.14</v>
          </cell>
          <cell r="AB1143">
            <v>0</v>
          </cell>
          <cell r="AQ1143">
            <v>700</v>
          </cell>
          <cell r="AR1143">
            <v>700</v>
          </cell>
          <cell r="AS1143">
            <v>0</v>
          </cell>
          <cell r="AT1143">
            <v>70</v>
          </cell>
          <cell r="AW1143">
            <v>0</v>
          </cell>
          <cell r="AX1143">
            <v>0</v>
          </cell>
          <cell r="AY1143">
            <v>0</v>
          </cell>
          <cell r="BH1143">
            <v>510</v>
          </cell>
          <cell r="BI1143">
            <v>1991.94</v>
          </cell>
          <cell r="BL1143">
            <v>273.79000000000002</v>
          </cell>
          <cell r="BM1143" t="str">
            <v>LC. Nº 712/93, ALTERADA P/LC Nº 975/05</v>
          </cell>
          <cell r="BN1143" t="str">
            <v>LC Nº 1080/2008</v>
          </cell>
        </row>
        <row r="1144">
          <cell r="A1144" t="str">
            <v>4238401080NU1F</v>
          </cell>
          <cell r="B1144">
            <v>4238</v>
          </cell>
          <cell r="C1144">
            <v>40</v>
          </cell>
          <cell r="D1144">
            <v>1080</v>
          </cell>
          <cell r="E1144" t="str">
            <v>BIBLIOTECÁRIO</v>
          </cell>
          <cell r="F1144" t="str">
            <v>NU</v>
          </cell>
          <cell r="G1144">
            <v>2</v>
          </cell>
          <cell r="H1144" t="str">
            <v>F</v>
          </cell>
          <cell r="I1144" t="str">
            <v>3901</v>
          </cell>
          <cell r="J1144">
            <v>297.05</v>
          </cell>
          <cell r="K1144" t="str">
            <v>ANALISTA SOCIOCULTURAL</v>
          </cell>
          <cell r="L1144">
            <v>1</v>
          </cell>
          <cell r="M1144" t="str">
            <v>F</v>
          </cell>
          <cell r="N1144">
            <v>1024.21</v>
          </cell>
          <cell r="O1144">
            <v>957.21</v>
          </cell>
          <cell r="P1144">
            <v>1024.21</v>
          </cell>
          <cell r="Q1144">
            <v>0</v>
          </cell>
          <cell r="R1144">
            <v>0</v>
          </cell>
          <cell r="S1144">
            <v>0.12</v>
          </cell>
          <cell r="T1144">
            <v>53.46</v>
          </cell>
          <cell r="U1144">
            <v>12.2</v>
          </cell>
          <cell r="V1144">
            <v>1220</v>
          </cell>
          <cell r="W1144">
            <v>10.164999999999999</v>
          </cell>
          <cell r="X1144">
            <v>1016.5</v>
          </cell>
          <cell r="Y1144">
            <v>1016.5</v>
          </cell>
          <cell r="Z1144">
            <v>0.62</v>
          </cell>
          <cell r="AA1144">
            <v>482.14</v>
          </cell>
          <cell r="AB1144">
            <v>0</v>
          </cell>
          <cell r="AQ1144">
            <v>700</v>
          </cell>
          <cell r="AR1144">
            <v>700</v>
          </cell>
          <cell r="AS1144">
            <v>0</v>
          </cell>
          <cell r="AT1144">
            <v>70</v>
          </cell>
          <cell r="AW1144">
            <v>0</v>
          </cell>
          <cell r="AX1144">
            <v>0</v>
          </cell>
          <cell r="AY1144">
            <v>0</v>
          </cell>
          <cell r="BH1144">
            <v>510</v>
          </cell>
          <cell r="BI1144">
            <v>2040.71</v>
          </cell>
          <cell r="BL1144">
            <v>297.06</v>
          </cell>
          <cell r="BM1144" t="str">
            <v>LC. Nº 712/93, ALTERADA P/LC Nº 975/05</v>
          </cell>
          <cell r="BN1144" t="str">
            <v>LC Nº 1080/2008</v>
          </cell>
        </row>
        <row r="1145">
          <cell r="A1145" t="str">
            <v>4238401080NU1G</v>
          </cell>
          <cell r="B1145">
            <v>4238</v>
          </cell>
          <cell r="C1145">
            <v>40</v>
          </cell>
          <cell r="D1145">
            <v>1080</v>
          </cell>
          <cell r="E1145" t="str">
            <v>BIBLIOTECÁRIO</v>
          </cell>
          <cell r="F1145" t="str">
            <v>NU</v>
          </cell>
          <cell r="G1145">
            <v>2</v>
          </cell>
          <cell r="H1145" t="str">
            <v>G</v>
          </cell>
          <cell r="I1145" t="str">
            <v>3901</v>
          </cell>
          <cell r="J1145">
            <v>322.3</v>
          </cell>
          <cell r="K1145" t="str">
            <v>ANALISTA SOCIOCULTURAL</v>
          </cell>
          <cell r="L1145">
            <v>1</v>
          </cell>
          <cell r="M1145" t="str">
            <v>G</v>
          </cell>
          <cell r="N1145">
            <v>1075.42</v>
          </cell>
          <cell r="O1145">
            <v>1005.07</v>
          </cell>
          <cell r="P1145">
            <v>1075.42</v>
          </cell>
          <cell r="Q1145">
            <v>0</v>
          </cell>
          <cell r="R1145">
            <v>0</v>
          </cell>
          <cell r="S1145">
            <v>0.12</v>
          </cell>
          <cell r="T1145">
            <v>53.46</v>
          </cell>
          <cell r="U1145">
            <v>12.2</v>
          </cell>
          <cell r="V1145">
            <v>1220</v>
          </cell>
          <cell r="W1145">
            <v>10.164999999999999</v>
          </cell>
          <cell r="X1145">
            <v>1016.5</v>
          </cell>
          <cell r="Y1145">
            <v>1016.5</v>
          </cell>
          <cell r="Z1145">
            <v>0.62</v>
          </cell>
          <cell r="AA1145">
            <v>482.14</v>
          </cell>
          <cell r="AB1145">
            <v>0</v>
          </cell>
          <cell r="AQ1145">
            <v>700</v>
          </cell>
          <cell r="AR1145">
            <v>700</v>
          </cell>
          <cell r="AS1145">
            <v>0</v>
          </cell>
          <cell r="AT1145">
            <v>70</v>
          </cell>
          <cell r="AW1145">
            <v>0</v>
          </cell>
          <cell r="AX1145">
            <v>0</v>
          </cell>
          <cell r="AY1145">
            <v>0</v>
          </cell>
          <cell r="BH1145">
            <v>510</v>
          </cell>
          <cell r="BI1145">
            <v>2091.92</v>
          </cell>
          <cell r="BL1145">
            <v>322.31</v>
          </cell>
          <cell r="BM1145" t="str">
            <v>LC. Nº 712/93, ALTERADA P/LC Nº 975/05</v>
          </cell>
          <cell r="BN1145" t="str">
            <v>LC Nº 1080/2008</v>
          </cell>
        </row>
        <row r="1146">
          <cell r="A1146" t="str">
            <v>4238401080NU1H</v>
          </cell>
          <cell r="B1146">
            <v>4238</v>
          </cell>
          <cell r="C1146">
            <v>40</v>
          </cell>
          <cell r="D1146">
            <v>1080</v>
          </cell>
          <cell r="E1146" t="str">
            <v>BIBLIOTECÁRIO</v>
          </cell>
          <cell r="F1146" t="str">
            <v>NU</v>
          </cell>
          <cell r="G1146">
            <v>2</v>
          </cell>
          <cell r="H1146" t="str">
            <v>H</v>
          </cell>
          <cell r="I1146" t="str">
            <v>3901</v>
          </cell>
          <cell r="J1146">
            <v>349.69</v>
          </cell>
          <cell r="K1146" t="str">
            <v>ANALISTA SOCIOCULTURAL</v>
          </cell>
          <cell r="L1146">
            <v>1</v>
          </cell>
          <cell r="M1146" t="str">
            <v>H</v>
          </cell>
          <cell r="N1146">
            <v>1129.2</v>
          </cell>
          <cell r="O1146">
            <v>1055.33</v>
          </cell>
          <cell r="P1146">
            <v>1129.2</v>
          </cell>
          <cell r="Q1146">
            <v>0</v>
          </cell>
          <cell r="R1146">
            <v>0</v>
          </cell>
          <cell r="S1146">
            <v>0.12</v>
          </cell>
          <cell r="T1146">
            <v>53.46</v>
          </cell>
          <cell r="U1146">
            <v>12.2</v>
          </cell>
          <cell r="V1146">
            <v>1220</v>
          </cell>
          <cell r="W1146">
            <v>10.164999999999999</v>
          </cell>
          <cell r="X1146">
            <v>1016.5</v>
          </cell>
          <cell r="Y1146">
            <v>1016.5</v>
          </cell>
          <cell r="Z1146">
            <v>0.62</v>
          </cell>
          <cell r="AA1146">
            <v>482.14</v>
          </cell>
          <cell r="AB1146">
            <v>0</v>
          </cell>
          <cell r="AQ1146">
            <v>700</v>
          </cell>
          <cell r="AR1146">
            <v>700</v>
          </cell>
          <cell r="AS1146">
            <v>0</v>
          </cell>
          <cell r="AT1146">
            <v>70</v>
          </cell>
          <cell r="AW1146">
            <v>0</v>
          </cell>
          <cell r="AX1146">
            <v>0</v>
          </cell>
          <cell r="AY1146">
            <v>0</v>
          </cell>
          <cell r="BH1146">
            <v>510</v>
          </cell>
          <cell r="BI1146">
            <v>2145.6999999999998</v>
          </cell>
          <cell r="BL1146">
            <v>349.71</v>
          </cell>
          <cell r="BM1146" t="str">
            <v>LC. Nº 712/93, ALTERADA P/LC Nº 975/05</v>
          </cell>
          <cell r="BN1146" t="str">
            <v>LC Nº 1080/2008</v>
          </cell>
        </row>
        <row r="1147">
          <cell r="A1147" t="str">
            <v>4238401080NU1I</v>
          </cell>
          <cell r="B1147">
            <v>4238</v>
          </cell>
          <cell r="C1147">
            <v>40</v>
          </cell>
          <cell r="D1147">
            <v>1080</v>
          </cell>
          <cell r="E1147" t="str">
            <v>BIBLIOTECÁRIO</v>
          </cell>
          <cell r="F1147" t="str">
            <v>NU</v>
          </cell>
          <cell r="G1147">
            <v>2</v>
          </cell>
          <cell r="H1147" t="str">
            <v>I</v>
          </cell>
          <cell r="I1147" t="str">
            <v>3901</v>
          </cell>
          <cell r="J1147">
            <v>379.42</v>
          </cell>
          <cell r="K1147" t="str">
            <v>ANALISTA SOCIOCULTURAL</v>
          </cell>
          <cell r="L1147">
            <v>1</v>
          </cell>
          <cell r="M1147" t="str">
            <v>I</v>
          </cell>
          <cell r="N1147">
            <v>1185.6600000000001</v>
          </cell>
          <cell r="O1147">
            <v>1108.0899999999999</v>
          </cell>
          <cell r="P1147">
            <v>1185.6600000000001</v>
          </cell>
          <cell r="Q1147">
            <v>0</v>
          </cell>
          <cell r="R1147">
            <v>0</v>
          </cell>
          <cell r="S1147">
            <v>0.12</v>
          </cell>
          <cell r="T1147">
            <v>53.46</v>
          </cell>
          <cell r="U1147">
            <v>12.2</v>
          </cell>
          <cell r="V1147">
            <v>1220</v>
          </cell>
          <cell r="W1147">
            <v>10.164999999999999</v>
          </cell>
          <cell r="X1147">
            <v>1016.5</v>
          </cell>
          <cell r="Y1147">
            <v>1016.5</v>
          </cell>
          <cell r="Z1147">
            <v>0.62</v>
          </cell>
          <cell r="AA1147">
            <v>482.14</v>
          </cell>
          <cell r="AB1147">
            <v>0</v>
          </cell>
          <cell r="AQ1147">
            <v>700</v>
          </cell>
          <cell r="AR1147">
            <v>700</v>
          </cell>
          <cell r="AS1147">
            <v>0</v>
          </cell>
          <cell r="AT1147">
            <v>70</v>
          </cell>
          <cell r="AW1147">
            <v>0</v>
          </cell>
          <cell r="AX1147">
            <v>0</v>
          </cell>
          <cell r="AY1147">
            <v>0</v>
          </cell>
          <cell r="BH1147">
            <v>510</v>
          </cell>
          <cell r="BI1147">
            <v>2202.16</v>
          </cell>
          <cell r="BL1147">
            <v>379.43</v>
          </cell>
          <cell r="BM1147" t="str">
            <v>LC. Nº 712/93, ALTERADA P/LC Nº 975/05</v>
          </cell>
          <cell r="BN1147" t="str">
            <v>LC Nº 1080/2008</v>
          </cell>
        </row>
        <row r="1148">
          <cell r="A1148" t="str">
            <v>4238401080NU1J</v>
          </cell>
          <cell r="B1148">
            <v>4238</v>
          </cell>
          <cell r="C1148">
            <v>40</v>
          </cell>
          <cell r="D1148">
            <v>1080</v>
          </cell>
          <cell r="E1148" t="str">
            <v>BIBLIOTECÁRIO</v>
          </cell>
          <cell r="F1148" t="str">
            <v>NU</v>
          </cell>
          <cell r="G1148">
            <v>2</v>
          </cell>
          <cell r="H1148" t="str">
            <v>J</v>
          </cell>
          <cell r="I1148" t="str">
            <v>3901</v>
          </cell>
          <cell r="J1148">
            <v>411.67</v>
          </cell>
          <cell r="K1148" t="str">
            <v>ANALISTA SOCIOCULTURAL</v>
          </cell>
          <cell r="L1148">
            <v>1</v>
          </cell>
          <cell r="M1148" t="str">
            <v>J</v>
          </cell>
          <cell r="N1148">
            <v>1244.95</v>
          </cell>
          <cell r="O1148">
            <v>1163.5</v>
          </cell>
          <cell r="P1148">
            <v>1244.95</v>
          </cell>
          <cell r="Q1148">
            <v>0</v>
          </cell>
          <cell r="R1148">
            <v>0</v>
          </cell>
          <cell r="S1148">
            <v>0.12</v>
          </cell>
          <cell r="T1148">
            <v>53.46</v>
          </cell>
          <cell r="U1148">
            <v>12.2</v>
          </cell>
          <cell r="V1148">
            <v>1220</v>
          </cell>
          <cell r="W1148">
            <v>10.164999999999999</v>
          </cell>
          <cell r="X1148">
            <v>1016.5</v>
          </cell>
          <cell r="Y1148">
            <v>1016.5</v>
          </cell>
          <cell r="Z1148">
            <v>0.62</v>
          </cell>
          <cell r="AA1148">
            <v>482.14</v>
          </cell>
          <cell r="AB1148">
            <v>0</v>
          </cell>
          <cell r="AQ1148">
            <v>700</v>
          </cell>
          <cell r="AR1148">
            <v>700</v>
          </cell>
          <cell r="AS1148">
            <v>0</v>
          </cell>
          <cell r="AT1148">
            <v>70</v>
          </cell>
          <cell r="AW1148">
            <v>0</v>
          </cell>
          <cell r="AX1148">
            <v>0</v>
          </cell>
          <cell r="AY1148">
            <v>0</v>
          </cell>
          <cell r="BH1148">
            <v>510</v>
          </cell>
          <cell r="BI1148">
            <v>2261.4499999999998</v>
          </cell>
          <cell r="BL1148">
            <v>411.68</v>
          </cell>
          <cell r="BM1148" t="str">
            <v>LC. Nº 712/93, ALTERADA P/LC Nº 975/05</v>
          </cell>
          <cell r="BN1148" t="str">
            <v>LC Nº 1080/2008</v>
          </cell>
        </row>
        <row r="1149">
          <cell r="A1149" t="str">
            <v>4239401080NU1A</v>
          </cell>
          <cell r="B1149">
            <v>4239</v>
          </cell>
          <cell r="C1149">
            <v>40</v>
          </cell>
          <cell r="D1149">
            <v>1080</v>
          </cell>
          <cell r="E1149" t="str">
            <v>BOTÂNICO</v>
          </cell>
          <cell r="F1149" t="str">
            <v>NU</v>
          </cell>
          <cell r="G1149">
            <v>2</v>
          </cell>
          <cell r="H1149" t="str">
            <v>A</v>
          </cell>
          <cell r="I1149" t="str">
            <v>3900</v>
          </cell>
          <cell r="J1149">
            <v>197.55</v>
          </cell>
          <cell r="K1149" t="str">
            <v>ANALISTA DE TECNOLOGIA</v>
          </cell>
          <cell r="L1149">
            <v>1</v>
          </cell>
          <cell r="M1149" t="str">
            <v>A</v>
          </cell>
          <cell r="N1149">
            <v>802.5</v>
          </cell>
          <cell r="O1149">
            <v>750</v>
          </cell>
          <cell r="P1149">
            <v>802.5</v>
          </cell>
          <cell r="Q1149">
            <v>0</v>
          </cell>
          <cell r="R1149">
            <v>0</v>
          </cell>
          <cell r="S1149">
            <v>0.12</v>
          </cell>
          <cell r="T1149">
            <v>53.46</v>
          </cell>
          <cell r="U1149">
            <v>12.2</v>
          </cell>
          <cell r="V1149">
            <v>1220</v>
          </cell>
          <cell r="W1149">
            <v>10.164999999999999</v>
          </cell>
          <cell r="X1149">
            <v>1016.5</v>
          </cell>
          <cell r="Y1149">
            <v>1016.5</v>
          </cell>
          <cell r="Z1149">
            <v>0.62</v>
          </cell>
          <cell r="AA1149">
            <v>482.14</v>
          </cell>
          <cell r="AB1149">
            <v>0</v>
          </cell>
          <cell r="AQ1149">
            <v>700</v>
          </cell>
          <cell r="AR1149">
            <v>700</v>
          </cell>
          <cell r="AS1149">
            <v>0</v>
          </cell>
          <cell r="AT1149">
            <v>70</v>
          </cell>
          <cell r="AW1149">
            <v>0</v>
          </cell>
          <cell r="AX1149">
            <v>0</v>
          </cell>
          <cell r="AY1149">
            <v>0</v>
          </cell>
          <cell r="BH1149">
            <v>510</v>
          </cell>
          <cell r="BI1149">
            <v>1819</v>
          </cell>
          <cell r="BL1149">
            <v>197.55</v>
          </cell>
          <cell r="BM1149" t="str">
            <v>LC. Nº 712/93, ALTERADA P/LC Nº 975/05</v>
          </cell>
          <cell r="BN1149" t="str">
            <v>LC Nº 1080/2008</v>
          </cell>
        </row>
        <row r="1150">
          <cell r="A1150" t="str">
            <v>4239401080NU1B</v>
          </cell>
          <cell r="B1150">
            <v>4239</v>
          </cell>
          <cell r="C1150">
            <v>40</v>
          </cell>
          <cell r="D1150">
            <v>1080</v>
          </cell>
          <cell r="E1150" t="str">
            <v>BOTÂNICO</v>
          </cell>
          <cell r="F1150" t="str">
            <v>NU</v>
          </cell>
          <cell r="G1150">
            <v>2</v>
          </cell>
          <cell r="H1150" t="str">
            <v>B</v>
          </cell>
          <cell r="I1150" t="str">
            <v>3900</v>
          </cell>
          <cell r="J1150">
            <v>214.34</v>
          </cell>
          <cell r="K1150" t="str">
            <v>ANALISTA DE TECNOLOGIA</v>
          </cell>
          <cell r="L1150">
            <v>1</v>
          </cell>
          <cell r="M1150" t="str">
            <v>B</v>
          </cell>
          <cell r="N1150">
            <v>842.63</v>
          </cell>
          <cell r="O1150">
            <v>787.5</v>
          </cell>
          <cell r="P1150">
            <v>842.63</v>
          </cell>
          <cell r="Q1150">
            <v>0</v>
          </cell>
          <cell r="R1150">
            <v>0</v>
          </cell>
          <cell r="S1150">
            <v>0.12</v>
          </cell>
          <cell r="T1150">
            <v>53.46</v>
          </cell>
          <cell r="U1150">
            <v>12.2</v>
          </cell>
          <cell r="V1150">
            <v>1220</v>
          </cell>
          <cell r="W1150">
            <v>10.164999999999999</v>
          </cell>
          <cell r="X1150">
            <v>1016.5</v>
          </cell>
          <cell r="Y1150">
            <v>1016.5</v>
          </cell>
          <cell r="Z1150">
            <v>0.62</v>
          </cell>
          <cell r="AA1150">
            <v>482.14</v>
          </cell>
          <cell r="AB1150">
            <v>0</v>
          </cell>
          <cell r="AQ1150">
            <v>700</v>
          </cell>
          <cell r="AR1150">
            <v>700</v>
          </cell>
          <cell r="AS1150">
            <v>0</v>
          </cell>
          <cell r="AT1150">
            <v>70</v>
          </cell>
          <cell r="AW1150">
            <v>0</v>
          </cell>
          <cell r="AX1150">
            <v>0</v>
          </cell>
          <cell r="AY1150">
            <v>0</v>
          </cell>
          <cell r="BH1150">
            <v>510</v>
          </cell>
          <cell r="BI1150">
            <v>1859.13</v>
          </cell>
          <cell r="BL1150">
            <v>197.55</v>
          </cell>
          <cell r="BM1150" t="str">
            <v>LC. Nº 712/93, ALTERADA P/LC Nº 975/05</v>
          </cell>
          <cell r="BN1150" t="str">
            <v>LC Nº 1080/2008</v>
          </cell>
        </row>
        <row r="1151">
          <cell r="A1151" t="str">
            <v>4239401080NU1C</v>
          </cell>
          <cell r="B1151">
            <v>4239</v>
          </cell>
          <cell r="C1151">
            <v>40</v>
          </cell>
          <cell r="D1151">
            <v>1080</v>
          </cell>
          <cell r="E1151" t="str">
            <v>BOTÂNICO</v>
          </cell>
          <cell r="F1151" t="str">
            <v>NU</v>
          </cell>
          <cell r="G1151">
            <v>2</v>
          </cell>
          <cell r="H1151" t="str">
            <v>C</v>
          </cell>
          <cell r="I1151" t="str">
            <v>3900</v>
          </cell>
          <cell r="J1151">
            <v>232.56</v>
          </cell>
          <cell r="K1151" t="str">
            <v>ANALISTA DE TECNOLOGIA</v>
          </cell>
          <cell r="L1151">
            <v>1</v>
          </cell>
          <cell r="M1151" t="str">
            <v>C</v>
          </cell>
          <cell r="N1151">
            <v>884.76</v>
          </cell>
          <cell r="O1151">
            <v>826.88</v>
          </cell>
          <cell r="P1151">
            <v>884.76</v>
          </cell>
          <cell r="Q1151">
            <v>0</v>
          </cell>
          <cell r="R1151">
            <v>0</v>
          </cell>
          <cell r="S1151">
            <v>0.12</v>
          </cell>
          <cell r="T1151">
            <v>53.46</v>
          </cell>
          <cell r="U1151">
            <v>12.2</v>
          </cell>
          <cell r="V1151">
            <v>1220</v>
          </cell>
          <cell r="W1151">
            <v>10.164999999999999</v>
          </cell>
          <cell r="X1151">
            <v>1016.5</v>
          </cell>
          <cell r="Y1151">
            <v>1016.5</v>
          </cell>
          <cell r="Z1151">
            <v>0.62</v>
          </cell>
          <cell r="AA1151">
            <v>482.14</v>
          </cell>
          <cell r="AB1151">
            <v>0</v>
          </cell>
          <cell r="AQ1151">
            <v>700</v>
          </cell>
          <cell r="AR1151">
            <v>700</v>
          </cell>
          <cell r="AS1151">
            <v>0</v>
          </cell>
          <cell r="AT1151">
            <v>70</v>
          </cell>
          <cell r="AW1151">
            <v>0</v>
          </cell>
          <cell r="AX1151">
            <v>0</v>
          </cell>
          <cell r="AY1151">
            <v>0</v>
          </cell>
          <cell r="BH1151">
            <v>510</v>
          </cell>
          <cell r="BI1151">
            <v>1901.26</v>
          </cell>
          <cell r="BL1151">
            <v>214.35</v>
          </cell>
          <cell r="BM1151" t="str">
            <v>LC. Nº 712/93, ALTERADA P/LC Nº 975/05</v>
          </cell>
          <cell r="BN1151" t="str">
            <v>LC Nº 1080/2008</v>
          </cell>
        </row>
        <row r="1152">
          <cell r="A1152" t="str">
            <v>4239401080NU1D</v>
          </cell>
          <cell r="B1152">
            <v>4239</v>
          </cell>
          <cell r="C1152">
            <v>40</v>
          </cell>
          <cell r="D1152">
            <v>1080</v>
          </cell>
          <cell r="E1152" t="str">
            <v>BOTÂNICO</v>
          </cell>
          <cell r="F1152" t="str">
            <v>NU</v>
          </cell>
          <cell r="G1152">
            <v>2</v>
          </cell>
          <cell r="H1152" t="str">
            <v>D</v>
          </cell>
          <cell r="I1152" t="str">
            <v>3900</v>
          </cell>
          <cell r="J1152">
            <v>252.33</v>
          </cell>
          <cell r="K1152" t="str">
            <v>ANALISTA DE TECNOLOGIA</v>
          </cell>
          <cell r="L1152">
            <v>1</v>
          </cell>
          <cell r="M1152" t="str">
            <v>D</v>
          </cell>
          <cell r="N1152">
            <v>929</v>
          </cell>
          <cell r="O1152">
            <v>868.22</v>
          </cell>
          <cell r="P1152">
            <v>929</v>
          </cell>
          <cell r="Q1152">
            <v>0</v>
          </cell>
          <cell r="R1152">
            <v>0</v>
          </cell>
          <cell r="S1152">
            <v>0.12</v>
          </cell>
          <cell r="T1152">
            <v>53.46</v>
          </cell>
          <cell r="U1152">
            <v>12.2</v>
          </cell>
          <cell r="V1152">
            <v>1220</v>
          </cell>
          <cell r="W1152">
            <v>10.164999999999999</v>
          </cell>
          <cell r="X1152">
            <v>1016.5</v>
          </cell>
          <cell r="Y1152">
            <v>1016.5</v>
          </cell>
          <cell r="Z1152">
            <v>0.62</v>
          </cell>
          <cell r="AA1152">
            <v>482.14</v>
          </cell>
          <cell r="AB1152">
            <v>0</v>
          </cell>
          <cell r="AQ1152">
            <v>700</v>
          </cell>
          <cell r="AR1152">
            <v>700</v>
          </cell>
          <cell r="AS1152">
            <v>0</v>
          </cell>
          <cell r="AT1152">
            <v>70</v>
          </cell>
          <cell r="AW1152">
            <v>0</v>
          </cell>
          <cell r="AX1152">
            <v>0</v>
          </cell>
          <cell r="AY1152">
            <v>0</v>
          </cell>
          <cell r="BH1152">
            <v>510</v>
          </cell>
          <cell r="BI1152">
            <v>1945.5</v>
          </cell>
          <cell r="BL1152">
            <v>232.57</v>
          </cell>
          <cell r="BM1152" t="str">
            <v>LC. Nº 712/93, ALTERADA P/LC Nº 975/05</v>
          </cell>
          <cell r="BN1152" t="str">
            <v>LC Nº 1080/2008</v>
          </cell>
        </row>
        <row r="1153">
          <cell r="A1153" t="str">
            <v>4239401080NU1E</v>
          </cell>
          <cell r="B1153">
            <v>4239</v>
          </cell>
          <cell r="C1153">
            <v>40</v>
          </cell>
          <cell r="D1153">
            <v>1080</v>
          </cell>
          <cell r="E1153" t="str">
            <v>BOTÂNICO</v>
          </cell>
          <cell r="F1153" t="str">
            <v>NU</v>
          </cell>
          <cell r="G1153">
            <v>2</v>
          </cell>
          <cell r="H1153" t="str">
            <v>E</v>
          </cell>
          <cell r="I1153" t="str">
            <v>3900</v>
          </cell>
          <cell r="J1153">
            <v>273.77999999999997</v>
          </cell>
          <cell r="K1153" t="str">
            <v>ANALISTA DE TECNOLOGIA</v>
          </cell>
          <cell r="L1153">
            <v>1</v>
          </cell>
          <cell r="M1153" t="str">
            <v>E</v>
          </cell>
          <cell r="N1153">
            <v>975.44</v>
          </cell>
          <cell r="O1153">
            <v>911.63</v>
          </cell>
          <cell r="P1153">
            <v>975.44</v>
          </cell>
          <cell r="Q1153">
            <v>0</v>
          </cell>
          <cell r="R1153">
            <v>0</v>
          </cell>
          <cell r="S1153">
            <v>0.12</v>
          </cell>
          <cell r="T1153">
            <v>53.46</v>
          </cell>
          <cell r="U1153">
            <v>12.2</v>
          </cell>
          <cell r="V1153">
            <v>1220</v>
          </cell>
          <cell r="W1153">
            <v>10.164999999999999</v>
          </cell>
          <cell r="X1153">
            <v>1016.5</v>
          </cell>
          <cell r="Y1153">
            <v>1016.5</v>
          </cell>
          <cell r="Z1153">
            <v>0.62</v>
          </cell>
          <cell r="AA1153">
            <v>482.14</v>
          </cell>
          <cell r="AB1153">
            <v>0</v>
          </cell>
          <cell r="AQ1153">
            <v>700</v>
          </cell>
          <cell r="AR1153">
            <v>700</v>
          </cell>
          <cell r="AS1153">
            <v>0</v>
          </cell>
          <cell r="AT1153">
            <v>70</v>
          </cell>
          <cell r="AW1153">
            <v>0</v>
          </cell>
          <cell r="AX1153">
            <v>0</v>
          </cell>
          <cell r="AY1153">
            <v>0</v>
          </cell>
          <cell r="BH1153">
            <v>510</v>
          </cell>
          <cell r="BI1153">
            <v>1991.94</v>
          </cell>
          <cell r="BL1153">
            <v>232.57</v>
          </cell>
          <cell r="BM1153" t="str">
            <v>LC. Nº 712/93, ALTERADA P/LC Nº 975/05</v>
          </cell>
          <cell r="BN1153" t="str">
            <v>LC Nº 1080/2008</v>
          </cell>
        </row>
        <row r="1154">
          <cell r="A1154" t="str">
            <v>4239401080NU1F</v>
          </cell>
          <cell r="B1154">
            <v>4239</v>
          </cell>
          <cell r="C1154">
            <v>40</v>
          </cell>
          <cell r="D1154">
            <v>1080</v>
          </cell>
          <cell r="E1154" t="str">
            <v>BOTÂNICO</v>
          </cell>
          <cell r="F1154" t="str">
            <v>NU</v>
          </cell>
          <cell r="G1154">
            <v>2</v>
          </cell>
          <cell r="H1154" t="str">
            <v>F</v>
          </cell>
          <cell r="I1154" t="str">
            <v>3900</v>
          </cell>
          <cell r="J1154">
            <v>297.05</v>
          </cell>
          <cell r="K1154" t="str">
            <v>ANALISTA DE TECNOLOGIA</v>
          </cell>
          <cell r="L1154">
            <v>1</v>
          </cell>
          <cell r="M1154" t="str">
            <v>F</v>
          </cell>
          <cell r="N1154">
            <v>1024.21</v>
          </cell>
          <cell r="O1154">
            <v>957.21</v>
          </cell>
          <cell r="P1154">
            <v>1024.21</v>
          </cell>
          <cell r="Q1154">
            <v>0</v>
          </cell>
          <cell r="R1154">
            <v>0</v>
          </cell>
          <cell r="S1154">
            <v>0.12</v>
          </cell>
          <cell r="T1154">
            <v>53.46</v>
          </cell>
          <cell r="U1154">
            <v>12.2</v>
          </cell>
          <cell r="V1154">
            <v>1220</v>
          </cell>
          <cell r="W1154">
            <v>10.164999999999999</v>
          </cell>
          <cell r="X1154">
            <v>1016.5</v>
          </cell>
          <cell r="Y1154">
            <v>1016.5</v>
          </cell>
          <cell r="Z1154">
            <v>0.62</v>
          </cell>
          <cell r="AA1154">
            <v>482.14</v>
          </cell>
          <cell r="AB1154">
            <v>0</v>
          </cell>
          <cell r="AQ1154">
            <v>700</v>
          </cell>
          <cell r="AR1154">
            <v>700</v>
          </cell>
          <cell r="AS1154">
            <v>0</v>
          </cell>
          <cell r="AT1154">
            <v>70</v>
          </cell>
          <cell r="AW1154">
            <v>0</v>
          </cell>
          <cell r="AX1154">
            <v>0</v>
          </cell>
          <cell r="AY1154">
            <v>0</v>
          </cell>
          <cell r="BH1154">
            <v>510</v>
          </cell>
          <cell r="BI1154">
            <v>2040.71</v>
          </cell>
          <cell r="BL1154">
            <v>252.34</v>
          </cell>
          <cell r="BM1154" t="str">
            <v>LC. Nº 712/93, ALTERADA P/LC Nº 975/05</v>
          </cell>
          <cell r="BN1154" t="str">
            <v>LC Nº 1080/2008</v>
          </cell>
        </row>
        <row r="1155">
          <cell r="A1155" t="str">
            <v>4239401080NU1G</v>
          </cell>
          <cell r="B1155">
            <v>4239</v>
          </cell>
          <cell r="C1155">
            <v>40</v>
          </cell>
          <cell r="D1155">
            <v>1080</v>
          </cell>
          <cell r="E1155" t="str">
            <v>BOTÂNICO</v>
          </cell>
          <cell r="F1155" t="str">
            <v>NU</v>
          </cell>
          <cell r="G1155">
            <v>2</v>
          </cell>
          <cell r="H1155" t="str">
            <v>G</v>
          </cell>
          <cell r="I1155" t="str">
            <v>3900</v>
          </cell>
          <cell r="J1155">
            <v>322.3</v>
          </cell>
          <cell r="K1155" t="str">
            <v>ANALISTA DE TECNOLOGIA</v>
          </cell>
          <cell r="L1155">
            <v>1</v>
          </cell>
          <cell r="M1155" t="str">
            <v>G</v>
          </cell>
          <cell r="N1155">
            <v>1075.42</v>
          </cell>
          <cell r="O1155">
            <v>1005.07</v>
          </cell>
          <cell r="P1155">
            <v>1075.42</v>
          </cell>
          <cell r="Q1155">
            <v>0</v>
          </cell>
          <cell r="R1155">
            <v>0</v>
          </cell>
          <cell r="S1155">
            <v>0.12</v>
          </cell>
          <cell r="T1155">
            <v>53.46</v>
          </cell>
          <cell r="U1155">
            <v>12.2</v>
          </cell>
          <cell r="V1155">
            <v>1220</v>
          </cell>
          <cell r="W1155">
            <v>10.164999999999999</v>
          </cell>
          <cell r="X1155">
            <v>1016.5</v>
          </cell>
          <cell r="Y1155">
            <v>1016.5</v>
          </cell>
          <cell r="Z1155">
            <v>0.62</v>
          </cell>
          <cell r="AA1155">
            <v>482.14</v>
          </cell>
          <cell r="AB1155">
            <v>0</v>
          </cell>
          <cell r="AQ1155">
            <v>700</v>
          </cell>
          <cell r="AR1155">
            <v>700</v>
          </cell>
          <cell r="AS1155">
            <v>0</v>
          </cell>
          <cell r="AT1155">
            <v>70</v>
          </cell>
          <cell r="AW1155">
            <v>0</v>
          </cell>
          <cell r="AX1155">
            <v>0</v>
          </cell>
          <cell r="AY1155">
            <v>0</v>
          </cell>
          <cell r="BH1155">
            <v>510</v>
          </cell>
          <cell r="BI1155">
            <v>2091.92</v>
          </cell>
          <cell r="BL1155">
            <v>273.79000000000002</v>
          </cell>
          <cell r="BM1155" t="str">
            <v>LC. Nº 712/93, ALTERADA P/LC Nº 975/05</v>
          </cell>
          <cell r="BN1155" t="str">
            <v>LC Nº 1080/2008</v>
          </cell>
        </row>
        <row r="1156">
          <cell r="A1156" t="str">
            <v>4239401080NU1H</v>
          </cell>
          <cell r="B1156">
            <v>4239</v>
          </cell>
          <cell r="C1156">
            <v>40</v>
          </cell>
          <cell r="D1156">
            <v>1080</v>
          </cell>
          <cell r="E1156" t="str">
            <v>BOTÂNICO</v>
          </cell>
          <cell r="F1156" t="str">
            <v>NU</v>
          </cell>
          <cell r="G1156">
            <v>2</v>
          </cell>
          <cell r="H1156" t="str">
            <v>H</v>
          </cell>
          <cell r="I1156" t="str">
            <v>3900</v>
          </cell>
          <cell r="J1156">
            <v>349.69</v>
          </cell>
          <cell r="K1156" t="str">
            <v>ANALISTA DE TECNOLOGIA</v>
          </cell>
          <cell r="L1156">
            <v>1</v>
          </cell>
          <cell r="M1156" t="str">
            <v>H</v>
          </cell>
          <cell r="N1156">
            <v>1129.2</v>
          </cell>
          <cell r="O1156">
            <v>1055.33</v>
          </cell>
          <cell r="P1156">
            <v>1129.2</v>
          </cell>
          <cell r="Q1156">
            <v>0</v>
          </cell>
          <cell r="R1156">
            <v>0</v>
          </cell>
          <cell r="S1156">
            <v>0.12</v>
          </cell>
          <cell r="T1156">
            <v>53.46</v>
          </cell>
          <cell r="U1156">
            <v>12.2</v>
          </cell>
          <cell r="V1156">
            <v>1220</v>
          </cell>
          <cell r="W1156">
            <v>10.164999999999999</v>
          </cell>
          <cell r="X1156">
            <v>1016.5</v>
          </cell>
          <cell r="Y1156">
            <v>1016.5</v>
          </cell>
          <cell r="Z1156">
            <v>0.62</v>
          </cell>
          <cell r="AA1156">
            <v>482.14</v>
          </cell>
          <cell r="AB1156">
            <v>0</v>
          </cell>
          <cell r="AQ1156">
            <v>700</v>
          </cell>
          <cell r="AR1156">
            <v>700</v>
          </cell>
          <cell r="AS1156">
            <v>0</v>
          </cell>
          <cell r="AT1156">
            <v>70</v>
          </cell>
          <cell r="AW1156">
            <v>0</v>
          </cell>
          <cell r="AX1156">
            <v>0</v>
          </cell>
          <cell r="AY1156">
            <v>0</v>
          </cell>
          <cell r="BH1156">
            <v>510</v>
          </cell>
          <cell r="BI1156">
            <v>2145.6999999999998</v>
          </cell>
          <cell r="BL1156">
            <v>297.06</v>
          </cell>
          <cell r="BM1156" t="str">
            <v>LC. Nº 712/93, ALTERADA P/LC Nº 975/05</v>
          </cell>
          <cell r="BN1156" t="str">
            <v>LC Nº 1080/2008</v>
          </cell>
        </row>
        <row r="1157">
          <cell r="A1157" t="str">
            <v>4239401080NU1I</v>
          </cell>
          <cell r="B1157">
            <v>4239</v>
          </cell>
          <cell r="C1157">
            <v>40</v>
          </cell>
          <cell r="D1157">
            <v>1080</v>
          </cell>
          <cell r="E1157" t="str">
            <v>BOTÂNICO</v>
          </cell>
          <cell r="F1157" t="str">
            <v>NU</v>
          </cell>
          <cell r="G1157">
            <v>2</v>
          </cell>
          <cell r="H1157" t="str">
            <v>I</v>
          </cell>
          <cell r="I1157" t="str">
            <v>3900</v>
          </cell>
          <cell r="J1157">
            <v>379.42</v>
          </cell>
          <cell r="K1157" t="str">
            <v>ANALISTA DE TECNOLOGIA</v>
          </cell>
          <cell r="L1157">
            <v>1</v>
          </cell>
          <cell r="M1157" t="str">
            <v>I</v>
          </cell>
          <cell r="N1157">
            <v>1185.6600000000001</v>
          </cell>
          <cell r="O1157">
            <v>1108.0899999999999</v>
          </cell>
          <cell r="P1157">
            <v>1185.6600000000001</v>
          </cell>
          <cell r="Q1157">
            <v>0</v>
          </cell>
          <cell r="R1157">
            <v>0</v>
          </cell>
          <cell r="S1157">
            <v>0.12</v>
          </cell>
          <cell r="T1157">
            <v>53.46</v>
          </cell>
          <cell r="U1157">
            <v>12.2</v>
          </cell>
          <cell r="V1157">
            <v>1220</v>
          </cell>
          <cell r="W1157">
            <v>10.164999999999999</v>
          </cell>
          <cell r="X1157">
            <v>1016.5</v>
          </cell>
          <cell r="Y1157">
            <v>1016.5</v>
          </cell>
          <cell r="Z1157">
            <v>0.62</v>
          </cell>
          <cell r="AA1157">
            <v>482.14</v>
          </cell>
          <cell r="AB1157">
            <v>0</v>
          </cell>
          <cell r="AQ1157">
            <v>700</v>
          </cell>
          <cell r="AR1157">
            <v>700</v>
          </cell>
          <cell r="AS1157">
            <v>0</v>
          </cell>
          <cell r="AT1157">
            <v>70</v>
          </cell>
          <cell r="AW1157">
            <v>0</v>
          </cell>
          <cell r="AX1157">
            <v>0</v>
          </cell>
          <cell r="AY1157">
            <v>0</v>
          </cell>
          <cell r="BH1157">
            <v>510</v>
          </cell>
          <cell r="BI1157">
            <v>2202.16</v>
          </cell>
          <cell r="BL1157">
            <v>322.31</v>
          </cell>
          <cell r="BM1157" t="str">
            <v>LC. Nº 712/93, ALTERADA P/LC Nº 975/05</v>
          </cell>
          <cell r="BN1157" t="str">
            <v>LC Nº 1080/2008</v>
          </cell>
        </row>
        <row r="1158">
          <cell r="A1158" t="str">
            <v>4239401080NU1J</v>
          </cell>
          <cell r="B1158">
            <v>4239</v>
          </cell>
          <cell r="C1158">
            <v>40</v>
          </cell>
          <cell r="D1158">
            <v>1080</v>
          </cell>
          <cell r="E1158" t="str">
            <v>BOTÂNICO</v>
          </cell>
          <cell r="F1158" t="str">
            <v>NU</v>
          </cell>
          <cell r="G1158">
            <v>2</v>
          </cell>
          <cell r="H1158" t="str">
            <v>J</v>
          </cell>
          <cell r="I1158" t="str">
            <v>3900</v>
          </cell>
          <cell r="J1158">
            <v>411.67</v>
          </cell>
          <cell r="K1158" t="str">
            <v>ANALISTA DE TECNOLOGIA</v>
          </cell>
          <cell r="L1158">
            <v>1</v>
          </cell>
          <cell r="M1158" t="str">
            <v>J</v>
          </cell>
          <cell r="N1158">
            <v>1244.95</v>
          </cell>
          <cell r="O1158">
            <v>1163.5</v>
          </cell>
          <cell r="P1158">
            <v>1244.95</v>
          </cell>
          <cell r="Q1158">
            <v>0</v>
          </cell>
          <cell r="R1158">
            <v>0</v>
          </cell>
          <cell r="S1158">
            <v>0.12</v>
          </cell>
          <cell r="T1158">
            <v>53.46</v>
          </cell>
          <cell r="U1158">
            <v>12.2</v>
          </cell>
          <cell r="V1158">
            <v>1220</v>
          </cell>
          <cell r="W1158">
            <v>10.164999999999999</v>
          </cell>
          <cell r="X1158">
            <v>1016.5</v>
          </cell>
          <cell r="Y1158">
            <v>1016.5</v>
          </cell>
          <cell r="Z1158">
            <v>0.62</v>
          </cell>
          <cell r="AA1158">
            <v>482.14</v>
          </cell>
          <cell r="AB1158">
            <v>0</v>
          </cell>
          <cell r="AQ1158">
            <v>700</v>
          </cell>
          <cell r="AR1158">
            <v>700</v>
          </cell>
          <cell r="AS1158">
            <v>0</v>
          </cell>
          <cell r="AT1158">
            <v>70</v>
          </cell>
          <cell r="AW1158">
            <v>0</v>
          </cell>
          <cell r="AX1158">
            <v>0</v>
          </cell>
          <cell r="AY1158">
            <v>0</v>
          </cell>
          <cell r="BH1158">
            <v>510</v>
          </cell>
          <cell r="BI1158">
            <v>2261.4499999999998</v>
          </cell>
          <cell r="BL1158">
            <v>349.71</v>
          </cell>
          <cell r="BM1158" t="str">
            <v>LC. Nº 712/93, ALTERADA P/LC Nº 975/05</v>
          </cell>
          <cell r="BN1158" t="str">
            <v>LC Nº 1080/2008</v>
          </cell>
        </row>
        <row r="1159">
          <cell r="A1159" t="str">
            <v>4240401080NU1A</v>
          </cell>
          <cell r="B1159">
            <v>4240</v>
          </cell>
          <cell r="C1159">
            <v>40</v>
          </cell>
          <cell r="D1159">
            <v>1080</v>
          </cell>
          <cell r="E1159" t="str">
            <v>CAPELÃO</v>
          </cell>
          <cell r="F1159" t="str">
            <v>NU</v>
          </cell>
          <cell r="G1159">
            <v>1</v>
          </cell>
          <cell r="H1159" t="str">
            <v>A</v>
          </cell>
          <cell r="I1159" t="str">
            <v>3901</v>
          </cell>
          <cell r="J1159">
            <v>183.77</v>
          </cell>
          <cell r="K1159" t="str">
            <v>ANALISTA SOCIOCULTURAL</v>
          </cell>
          <cell r="L1159">
            <v>1</v>
          </cell>
          <cell r="M1159" t="str">
            <v>A</v>
          </cell>
          <cell r="N1159">
            <v>802.5</v>
          </cell>
          <cell r="O1159">
            <v>750</v>
          </cell>
          <cell r="P1159">
            <v>802.5</v>
          </cell>
          <cell r="Q1159">
            <v>0</v>
          </cell>
          <cell r="R1159">
            <v>0</v>
          </cell>
          <cell r="S1159">
            <v>0.12</v>
          </cell>
          <cell r="T1159">
            <v>53.46</v>
          </cell>
          <cell r="U1159">
            <v>12.2</v>
          </cell>
          <cell r="V1159">
            <v>1220</v>
          </cell>
          <cell r="W1159">
            <v>10.164999999999999</v>
          </cell>
          <cell r="X1159">
            <v>1016.5</v>
          </cell>
          <cell r="Y1159">
            <v>1016.5</v>
          </cell>
          <cell r="Z1159">
            <v>0.62</v>
          </cell>
          <cell r="AA1159">
            <v>482.14</v>
          </cell>
          <cell r="AB1159">
            <v>0</v>
          </cell>
          <cell r="AQ1159">
            <v>700</v>
          </cell>
          <cell r="AR1159">
            <v>700</v>
          </cell>
          <cell r="AS1159">
            <v>0</v>
          </cell>
          <cell r="AT1159">
            <v>70</v>
          </cell>
          <cell r="AW1159">
            <v>0</v>
          </cell>
          <cell r="AX1159">
            <v>0</v>
          </cell>
          <cell r="AY1159">
            <v>0</v>
          </cell>
          <cell r="BH1159">
            <v>510</v>
          </cell>
          <cell r="BI1159">
            <v>1819</v>
          </cell>
          <cell r="BL1159">
            <v>183.77</v>
          </cell>
          <cell r="BM1159" t="str">
            <v>LC. Nº 712/93, ALTERADA P/LC Nº 975/05</v>
          </cell>
          <cell r="BN1159" t="str">
            <v>LC Nº 1080/2008</v>
          </cell>
        </row>
        <row r="1160">
          <cell r="A1160" t="str">
            <v>4240401080NU1B</v>
          </cell>
          <cell r="B1160">
            <v>4240</v>
          </cell>
          <cell r="C1160">
            <v>40</v>
          </cell>
          <cell r="D1160">
            <v>1080</v>
          </cell>
          <cell r="E1160" t="str">
            <v>CAPELÃO</v>
          </cell>
          <cell r="F1160" t="str">
            <v>NU</v>
          </cell>
          <cell r="G1160">
            <v>1</v>
          </cell>
          <cell r="H1160" t="str">
            <v>B</v>
          </cell>
          <cell r="I1160" t="str">
            <v>3901</v>
          </cell>
          <cell r="J1160">
            <v>199.39</v>
          </cell>
          <cell r="K1160" t="str">
            <v>ANALISTA SOCIOCULTURAL</v>
          </cell>
          <cell r="L1160">
            <v>1</v>
          </cell>
          <cell r="M1160" t="str">
            <v>B</v>
          </cell>
          <cell r="N1160">
            <v>842.63</v>
          </cell>
          <cell r="O1160">
            <v>787.5</v>
          </cell>
          <cell r="P1160">
            <v>842.63</v>
          </cell>
          <cell r="Q1160">
            <v>0</v>
          </cell>
          <cell r="R1160">
            <v>0</v>
          </cell>
          <cell r="S1160">
            <v>0.12</v>
          </cell>
          <cell r="T1160">
            <v>53.46</v>
          </cell>
          <cell r="U1160">
            <v>12.2</v>
          </cell>
          <cell r="V1160">
            <v>1220</v>
          </cell>
          <cell r="W1160">
            <v>10.164999999999999</v>
          </cell>
          <cell r="X1160">
            <v>1016.5</v>
          </cell>
          <cell r="Y1160">
            <v>1016.5</v>
          </cell>
          <cell r="Z1160">
            <v>0.62</v>
          </cell>
          <cell r="AA1160">
            <v>482.14</v>
          </cell>
          <cell r="AB1160">
            <v>0</v>
          </cell>
          <cell r="AQ1160">
            <v>700</v>
          </cell>
          <cell r="AR1160">
            <v>700</v>
          </cell>
          <cell r="AS1160">
            <v>0</v>
          </cell>
          <cell r="AT1160">
            <v>70</v>
          </cell>
          <cell r="AW1160">
            <v>0</v>
          </cell>
          <cell r="AX1160">
            <v>0</v>
          </cell>
          <cell r="AY1160">
            <v>0</v>
          </cell>
          <cell r="BH1160">
            <v>510</v>
          </cell>
          <cell r="BI1160">
            <v>1859.13</v>
          </cell>
          <cell r="BL1160">
            <v>199.39</v>
          </cell>
          <cell r="BM1160" t="str">
            <v>LC. Nº 712/93, ALTERADA P/LC Nº 975/05</v>
          </cell>
          <cell r="BN1160" t="str">
            <v>LC Nº 1080/2008</v>
          </cell>
        </row>
        <row r="1161">
          <cell r="A1161" t="str">
            <v>4240401080NU1C</v>
          </cell>
          <cell r="B1161">
            <v>4240</v>
          </cell>
          <cell r="C1161">
            <v>40</v>
          </cell>
          <cell r="D1161">
            <v>1080</v>
          </cell>
          <cell r="E1161" t="str">
            <v>CAPELÃO</v>
          </cell>
          <cell r="F1161" t="str">
            <v>NU</v>
          </cell>
          <cell r="G1161">
            <v>1</v>
          </cell>
          <cell r="H1161" t="str">
            <v>C</v>
          </cell>
          <cell r="I1161" t="str">
            <v>3901</v>
          </cell>
          <cell r="J1161">
            <v>216.34</v>
          </cell>
          <cell r="K1161" t="str">
            <v>ANALISTA SOCIOCULTURAL</v>
          </cell>
          <cell r="L1161">
            <v>1</v>
          </cell>
          <cell r="M1161" t="str">
            <v>C</v>
          </cell>
          <cell r="N1161">
            <v>884.76</v>
          </cell>
          <cell r="O1161">
            <v>826.88</v>
          </cell>
          <cell r="P1161">
            <v>884.76</v>
          </cell>
          <cell r="Q1161">
            <v>0</v>
          </cell>
          <cell r="R1161">
            <v>0</v>
          </cell>
          <cell r="S1161">
            <v>0.12</v>
          </cell>
          <cell r="T1161">
            <v>53.46</v>
          </cell>
          <cell r="U1161">
            <v>12.2</v>
          </cell>
          <cell r="V1161">
            <v>1220</v>
          </cell>
          <cell r="W1161">
            <v>10.164999999999999</v>
          </cell>
          <cell r="X1161">
            <v>1016.5</v>
          </cell>
          <cell r="Y1161">
            <v>1016.5</v>
          </cell>
          <cell r="Z1161">
            <v>0.62</v>
          </cell>
          <cell r="AA1161">
            <v>482.14</v>
          </cell>
          <cell r="AB1161">
            <v>0</v>
          </cell>
          <cell r="AQ1161">
            <v>700</v>
          </cell>
          <cell r="AR1161">
            <v>700</v>
          </cell>
          <cell r="AS1161">
            <v>0</v>
          </cell>
          <cell r="AT1161">
            <v>70</v>
          </cell>
          <cell r="AW1161">
            <v>0</v>
          </cell>
          <cell r="AX1161">
            <v>0</v>
          </cell>
          <cell r="AY1161">
            <v>0</v>
          </cell>
          <cell r="BH1161">
            <v>510</v>
          </cell>
          <cell r="BI1161">
            <v>1901.26</v>
          </cell>
          <cell r="BL1161">
            <v>216.34</v>
          </cell>
          <cell r="BM1161" t="str">
            <v>LC. Nº 712/93, ALTERADA P/LC Nº 975/05</v>
          </cell>
          <cell r="BN1161" t="str">
            <v>LC Nº 1080/2008</v>
          </cell>
        </row>
        <row r="1162">
          <cell r="A1162" t="str">
            <v>4240401080NU1D</v>
          </cell>
          <cell r="B1162">
            <v>4240</v>
          </cell>
          <cell r="C1162">
            <v>40</v>
          </cell>
          <cell r="D1162">
            <v>1080</v>
          </cell>
          <cell r="E1162" t="str">
            <v>CAPELÃO</v>
          </cell>
          <cell r="F1162" t="str">
            <v>NU</v>
          </cell>
          <cell r="G1162">
            <v>1</v>
          </cell>
          <cell r="H1162" t="str">
            <v>D</v>
          </cell>
          <cell r="I1162" t="str">
            <v>3901</v>
          </cell>
          <cell r="J1162">
            <v>234.73</v>
          </cell>
          <cell r="K1162" t="str">
            <v>ANALISTA SOCIOCULTURAL</v>
          </cell>
          <cell r="L1162">
            <v>1</v>
          </cell>
          <cell r="M1162" t="str">
            <v>D</v>
          </cell>
          <cell r="N1162">
            <v>929</v>
          </cell>
          <cell r="O1162">
            <v>868.22</v>
          </cell>
          <cell r="P1162">
            <v>929</v>
          </cell>
          <cell r="Q1162">
            <v>0</v>
          </cell>
          <cell r="R1162">
            <v>0</v>
          </cell>
          <cell r="S1162">
            <v>0.12</v>
          </cell>
          <cell r="T1162">
            <v>53.46</v>
          </cell>
          <cell r="U1162">
            <v>12.2</v>
          </cell>
          <cell r="V1162">
            <v>1220</v>
          </cell>
          <cell r="W1162">
            <v>10.164999999999999</v>
          </cell>
          <cell r="X1162">
            <v>1016.5</v>
          </cell>
          <cell r="Y1162">
            <v>1016.5</v>
          </cell>
          <cell r="Z1162">
            <v>0.62</v>
          </cell>
          <cell r="AA1162">
            <v>482.14</v>
          </cell>
          <cell r="AB1162">
            <v>0</v>
          </cell>
          <cell r="AQ1162">
            <v>700</v>
          </cell>
          <cell r="AR1162">
            <v>700</v>
          </cell>
          <cell r="AS1162">
            <v>0</v>
          </cell>
          <cell r="AT1162">
            <v>70</v>
          </cell>
          <cell r="AW1162">
            <v>0</v>
          </cell>
          <cell r="AX1162">
            <v>0</v>
          </cell>
          <cell r="AY1162">
            <v>0</v>
          </cell>
          <cell r="BH1162">
            <v>510</v>
          </cell>
          <cell r="BI1162">
            <v>1945.5</v>
          </cell>
          <cell r="BL1162">
            <v>234.73</v>
          </cell>
          <cell r="BM1162" t="str">
            <v>LC. Nº 712/93, ALTERADA P/LC Nº 975/05</v>
          </cell>
          <cell r="BN1162" t="str">
            <v>LC Nº 1080/2008</v>
          </cell>
        </row>
        <row r="1163">
          <cell r="A1163" t="str">
            <v>4240401080NU1E</v>
          </cell>
          <cell r="B1163">
            <v>4240</v>
          </cell>
          <cell r="C1163">
            <v>40</v>
          </cell>
          <cell r="D1163">
            <v>1080</v>
          </cell>
          <cell r="E1163" t="str">
            <v>CAPELÃO</v>
          </cell>
          <cell r="F1163" t="str">
            <v>NU</v>
          </cell>
          <cell r="G1163">
            <v>1</v>
          </cell>
          <cell r="H1163" t="str">
            <v>E</v>
          </cell>
          <cell r="I1163" t="str">
            <v>3901</v>
          </cell>
          <cell r="J1163">
            <v>254.68</v>
          </cell>
          <cell r="K1163" t="str">
            <v>ANALISTA SOCIOCULTURAL</v>
          </cell>
          <cell r="L1163">
            <v>1</v>
          </cell>
          <cell r="M1163" t="str">
            <v>E</v>
          </cell>
          <cell r="N1163">
            <v>975.44</v>
          </cell>
          <cell r="O1163">
            <v>911.63</v>
          </cell>
          <cell r="P1163">
            <v>975.44</v>
          </cell>
          <cell r="Q1163">
            <v>0</v>
          </cell>
          <cell r="R1163">
            <v>0</v>
          </cell>
          <cell r="S1163">
            <v>0.12</v>
          </cell>
          <cell r="T1163">
            <v>53.46</v>
          </cell>
          <cell r="U1163">
            <v>12.2</v>
          </cell>
          <cell r="V1163">
            <v>1220</v>
          </cell>
          <cell r="W1163">
            <v>10.164999999999999</v>
          </cell>
          <cell r="X1163">
            <v>1016.5</v>
          </cell>
          <cell r="Y1163">
            <v>1016.5</v>
          </cell>
          <cell r="Z1163">
            <v>0.62</v>
          </cell>
          <cell r="AA1163">
            <v>482.14</v>
          </cell>
          <cell r="AB1163">
            <v>0</v>
          </cell>
          <cell r="AQ1163">
            <v>700</v>
          </cell>
          <cell r="AR1163">
            <v>700</v>
          </cell>
          <cell r="AS1163">
            <v>0</v>
          </cell>
          <cell r="AT1163">
            <v>70</v>
          </cell>
          <cell r="AW1163">
            <v>0</v>
          </cell>
          <cell r="AX1163">
            <v>0</v>
          </cell>
          <cell r="AY1163">
            <v>0</v>
          </cell>
          <cell r="BH1163">
            <v>510</v>
          </cell>
          <cell r="BI1163">
            <v>1991.94</v>
          </cell>
          <cell r="BL1163">
            <v>254.68</v>
          </cell>
          <cell r="BM1163" t="str">
            <v>LC. Nº 712/93, ALTERADA P/LC Nº 975/05</v>
          </cell>
          <cell r="BN1163" t="str">
            <v>LC Nº 1080/2008</v>
          </cell>
        </row>
        <row r="1164">
          <cell r="A1164" t="str">
            <v>4240401080NU1F</v>
          </cell>
          <cell r="B1164">
            <v>4240</v>
          </cell>
          <cell r="C1164">
            <v>40</v>
          </cell>
          <cell r="D1164">
            <v>1080</v>
          </cell>
          <cell r="E1164" t="str">
            <v>CAPELÃO</v>
          </cell>
          <cell r="F1164" t="str">
            <v>NU</v>
          </cell>
          <cell r="G1164">
            <v>1</v>
          </cell>
          <cell r="H1164" t="str">
            <v>F</v>
          </cell>
          <cell r="I1164" t="str">
            <v>3901</v>
          </cell>
          <cell r="J1164">
            <v>276.33</v>
          </cell>
          <cell r="K1164" t="str">
            <v>ANALISTA SOCIOCULTURAL</v>
          </cell>
          <cell r="L1164">
            <v>1</v>
          </cell>
          <cell r="M1164" t="str">
            <v>F</v>
          </cell>
          <cell r="N1164">
            <v>1024.21</v>
          </cell>
          <cell r="O1164">
            <v>957.21</v>
          </cell>
          <cell r="P1164">
            <v>1024.21</v>
          </cell>
          <cell r="Q1164">
            <v>0</v>
          </cell>
          <cell r="R1164">
            <v>0</v>
          </cell>
          <cell r="S1164">
            <v>0.12</v>
          </cell>
          <cell r="T1164">
            <v>53.46</v>
          </cell>
          <cell r="U1164">
            <v>12.2</v>
          </cell>
          <cell r="V1164">
            <v>1220</v>
          </cell>
          <cell r="W1164">
            <v>10.164999999999999</v>
          </cell>
          <cell r="X1164">
            <v>1016.5</v>
          </cell>
          <cell r="Y1164">
            <v>1016.5</v>
          </cell>
          <cell r="Z1164">
            <v>0.62</v>
          </cell>
          <cell r="AA1164">
            <v>482.14</v>
          </cell>
          <cell r="AB1164">
            <v>0</v>
          </cell>
          <cell r="AQ1164">
            <v>700</v>
          </cell>
          <cell r="AR1164">
            <v>700</v>
          </cell>
          <cell r="AS1164">
            <v>0</v>
          </cell>
          <cell r="AT1164">
            <v>70</v>
          </cell>
          <cell r="AW1164">
            <v>0</v>
          </cell>
          <cell r="AX1164">
            <v>0</v>
          </cell>
          <cell r="AY1164">
            <v>0</v>
          </cell>
          <cell r="BH1164">
            <v>510</v>
          </cell>
          <cell r="BI1164">
            <v>2040.71</v>
          </cell>
          <cell r="BL1164">
            <v>276.33</v>
          </cell>
          <cell r="BM1164" t="str">
            <v>LC. Nº 712/93, ALTERADA P/LC Nº 975/05</v>
          </cell>
          <cell r="BN1164" t="str">
            <v>LC Nº 1080/2008</v>
          </cell>
        </row>
        <row r="1165">
          <cell r="A1165" t="str">
            <v>4240401080NU1G</v>
          </cell>
          <cell r="B1165">
            <v>4240</v>
          </cell>
          <cell r="C1165">
            <v>40</v>
          </cell>
          <cell r="D1165">
            <v>1080</v>
          </cell>
          <cell r="E1165" t="str">
            <v>CAPELÃO</v>
          </cell>
          <cell r="F1165" t="str">
            <v>NU</v>
          </cell>
          <cell r="G1165">
            <v>1</v>
          </cell>
          <cell r="H1165" t="str">
            <v>G</v>
          </cell>
          <cell r="I1165" t="str">
            <v>3901</v>
          </cell>
          <cell r="J1165">
            <v>299.81</v>
          </cell>
          <cell r="K1165" t="str">
            <v>ANALISTA SOCIOCULTURAL</v>
          </cell>
          <cell r="L1165">
            <v>1</v>
          </cell>
          <cell r="M1165" t="str">
            <v>G</v>
          </cell>
          <cell r="N1165">
            <v>1075.42</v>
          </cell>
          <cell r="O1165">
            <v>1005.07</v>
          </cell>
          <cell r="P1165">
            <v>1075.42</v>
          </cell>
          <cell r="Q1165">
            <v>0</v>
          </cell>
          <cell r="R1165">
            <v>0</v>
          </cell>
          <cell r="S1165">
            <v>0.12</v>
          </cell>
          <cell r="T1165">
            <v>53.46</v>
          </cell>
          <cell r="U1165">
            <v>12.2</v>
          </cell>
          <cell r="V1165">
            <v>1220</v>
          </cell>
          <cell r="W1165">
            <v>10.164999999999999</v>
          </cell>
          <cell r="X1165">
            <v>1016.5</v>
          </cell>
          <cell r="Y1165">
            <v>1016.5</v>
          </cell>
          <cell r="Z1165">
            <v>0.62</v>
          </cell>
          <cell r="AA1165">
            <v>482.14</v>
          </cell>
          <cell r="AB1165">
            <v>0</v>
          </cell>
          <cell r="AQ1165">
            <v>700</v>
          </cell>
          <cell r="AR1165">
            <v>700</v>
          </cell>
          <cell r="AS1165">
            <v>0</v>
          </cell>
          <cell r="AT1165">
            <v>70</v>
          </cell>
          <cell r="AW1165">
            <v>0</v>
          </cell>
          <cell r="AX1165">
            <v>0</v>
          </cell>
          <cell r="AY1165">
            <v>0</v>
          </cell>
          <cell r="BH1165">
            <v>510</v>
          </cell>
          <cell r="BI1165">
            <v>2091.92</v>
          </cell>
          <cell r="BL1165">
            <v>299.82</v>
          </cell>
          <cell r="BM1165" t="str">
            <v>LC. Nº 712/93, ALTERADA P/LC Nº 975/05</v>
          </cell>
          <cell r="BN1165" t="str">
            <v>LC Nº 1080/2008</v>
          </cell>
        </row>
        <row r="1166">
          <cell r="A1166" t="str">
            <v>4240401080NU1H</v>
          </cell>
          <cell r="B1166">
            <v>4240</v>
          </cell>
          <cell r="C1166">
            <v>40</v>
          </cell>
          <cell r="D1166">
            <v>1080</v>
          </cell>
          <cell r="E1166" t="str">
            <v>CAPELÃO</v>
          </cell>
          <cell r="F1166" t="str">
            <v>NU</v>
          </cell>
          <cell r="G1166">
            <v>1</v>
          </cell>
          <cell r="H1166" t="str">
            <v>H</v>
          </cell>
          <cell r="I1166" t="str">
            <v>3901</v>
          </cell>
          <cell r="J1166">
            <v>325.3</v>
          </cell>
          <cell r="K1166" t="str">
            <v>ANALISTA SOCIOCULTURAL</v>
          </cell>
          <cell r="L1166">
            <v>1</v>
          </cell>
          <cell r="M1166" t="str">
            <v>H</v>
          </cell>
          <cell r="N1166">
            <v>1129.2</v>
          </cell>
          <cell r="O1166">
            <v>1055.33</v>
          </cell>
          <cell r="P1166">
            <v>1129.2</v>
          </cell>
          <cell r="Q1166">
            <v>0</v>
          </cell>
          <cell r="R1166">
            <v>0</v>
          </cell>
          <cell r="S1166">
            <v>0.12</v>
          </cell>
          <cell r="T1166">
            <v>53.46</v>
          </cell>
          <cell r="U1166">
            <v>12.2</v>
          </cell>
          <cell r="V1166">
            <v>1220</v>
          </cell>
          <cell r="W1166">
            <v>10.164999999999999</v>
          </cell>
          <cell r="X1166">
            <v>1016.5</v>
          </cell>
          <cell r="Y1166">
            <v>1016.5</v>
          </cell>
          <cell r="Z1166">
            <v>0.62</v>
          </cell>
          <cell r="AA1166">
            <v>482.14</v>
          </cell>
          <cell r="AB1166">
            <v>0</v>
          </cell>
          <cell r="AQ1166">
            <v>700</v>
          </cell>
          <cell r="AR1166">
            <v>700</v>
          </cell>
          <cell r="AS1166">
            <v>0</v>
          </cell>
          <cell r="AT1166">
            <v>70</v>
          </cell>
          <cell r="AW1166">
            <v>0</v>
          </cell>
          <cell r="AX1166">
            <v>0</v>
          </cell>
          <cell r="AY1166">
            <v>0</v>
          </cell>
          <cell r="BH1166">
            <v>510</v>
          </cell>
          <cell r="BI1166">
            <v>2145.6999999999998</v>
          </cell>
          <cell r="BL1166">
            <v>325.3</v>
          </cell>
          <cell r="BM1166" t="str">
            <v>LC. Nº 712/93, ALTERADA P/LC Nº 975/05</v>
          </cell>
          <cell r="BN1166" t="str">
            <v>LC Nº 1080/2008</v>
          </cell>
        </row>
        <row r="1167">
          <cell r="A1167" t="str">
            <v>4240401080NU1I</v>
          </cell>
          <cell r="B1167">
            <v>4240</v>
          </cell>
          <cell r="C1167">
            <v>40</v>
          </cell>
          <cell r="D1167">
            <v>1080</v>
          </cell>
          <cell r="E1167" t="str">
            <v>CAPELÃO</v>
          </cell>
          <cell r="F1167" t="str">
            <v>NU</v>
          </cell>
          <cell r="G1167">
            <v>1</v>
          </cell>
          <cell r="H1167" t="str">
            <v>I</v>
          </cell>
          <cell r="I1167" t="str">
            <v>3901</v>
          </cell>
          <cell r="J1167">
            <v>352.95</v>
          </cell>
          <cell r="K1167" t="str">
            <v>ANALISTA SOCIOCULTURAL</v>
          </cell>
          <cell r="L1167">
            <v>1</v>
          </cell>
          <cell r="M1167" t="str">
            <v>I</v>
          </cell>
          <cell r="N1167">
            <v>1185.6600000000001</v>
          </cell>
          <cell r="O1167">
            <v>1108.0899999999999</v>
          </cell>
          <cell r="P1167">
            <v>1185.6600000000001</v>
          </cell>
          <cell r="Q1167">
            <v>0</v>
          </cell>
          <cell r="R1167">
            <v>0</v>
          </cell>
          <cell r="S1167">
            <v>0.12</v>
          </cell>
          <cell r="T1167">
            <v>53.46</v>
          </cell>
          <cell r="U1167">
            <v>12.2</v>
          </cell>
          <cell r="V1167">
            <v>1220</v>
          </cell>
          <cell r="W1167">
            <v>10.164999999999999</v>
          </cell>
          <cell r="X1167">
            <v>1016.5</v>
          </cell>
          <cell r="Y1167">
            <v>1016.5</v>
          </cell>
          <cell r="Z1167">
            <v>0.62</v>
          </cell>
          <cell r="AA1167">
            <v>482.14</v>
          </cell>
          <cell r="AB1167">
            <v>0</v>
          </cell>
          <cell r="AQ1167">
            <v>700</v>
          </cell>
          <cell r="AR1167">
            <v>700</v>
          </cell>
          <cell r="AS1167">
            <v>0</v>
          </cell>
          <cell r="AT1167">
            <v>70</v>
          </cell>
          <cell r="AW1167">
            <v>0</v>
          </cell>
          <cell r="AX1167">
            <v>0</v>
          </cell>
          <cell r="AY1167">
            <v>0</v>
          </cell>
          <cell r="BH1167">
            <v>510</v>
          </cell>
          <cell r="BI1167">
            <v>2202.16</v>
          </cell>
          <cell r="BL1167">
            <v>352.95</v>
          </cell>
          <cell r="BM1167" t="str">
            <v>LC. Nº 712/93, ALTERADA P/LC Nº 975/05</v>
          </cell>
          <cell r="BN1167" t="str">
            <v>LC Nº 1080/2008</v>
          </cell>
        </row>
        <row r="1168">
          <cell r="A1168" t="str">
            <v>4240401080NU1J</v>
          </cell>
          <cell r="B1168">
            <v>4240</v>
          </cell>
          <cell r="C1168">
            <v>40</v>
          </cell>
          <cell r="D1168">
            <v>1080</v>
          </cell>
          <cell r="E1168" t="str">
            <v>CAPELÃO</v>
          </cell>
          <cell r="F1168" t="str">
            <v>NU</v>
          </cell>
          <cell r="G1168">
            <v>1</v>
          </cell>
          <cell r="H1168" t="str">
            <v>J</v>
          </cell>
          <cell r="I1168" t="str">
            <v>3901</v>
          </cell>
          <cell r="J1168">
            <v>382.95</v>
          </cell>
          <cell r="K1168" t="str">
            <v>ANALISTA SOCIOCULTURAL</v>
          </cell>
          <cell r="L1168">
            <v>1</v>
          </cell>
          <cell r="M1168" t="str">
            <v>J</v>
          </cell>
          <cell r="N1168">
            <v>1244.95</v>
          </cell>
          <cell r="O1168">
            <v>1163.5</v>
          </cell>
          <cell r="P1168">
            <v>1244.95</v>
          </cell>
          <cell r="Q1168">
            <v>0</v>
          </cell>
          <cell r="R1168">
            <v>0</v>
          </cell>
          <cell r="S1168">
            <v>0.12</v>
          </cell>
          <cell r="T1168">
            <v>53.46</v>
          </cell>
          <cell r="U1168">
            <v>12.2</v>
          </cell>
          <cell r="V1168">
            <v>1220</v>
          </cell>
          <cell r="W1168">
            <v>10.164999999999999</v>
          </cell>
          <cell r="X1168">
            <v>1016.5</v>
          </cell>
          <cell r="Y1168">
            <v>1016.5</v>
          </cell>
          <cell r="Z1168">
            <v>0.62</v>
          </cell>
          <cell r="AA1168">
            <v>482.14</v>
          </cell>
          <cell r="AB1168">
            <v>0</v>
          </cell>
          <cell r="AQ1168">
            <v>700</v>
          </cell>
          <cell r="AR1168">
            <v>700</v>
          </cell>
          <cell r="AS1168">
            <v>0</v>
          </cell>
          <cell r="AT1168">
            <v>70</v>
          </cell>
          <cell r="AW1168">
            <v>0</v>
          </cell>
          <cell r="AX1168">
            <v>0</v>
          </cell>
          <cell r="AY1168">
            <v>0</v>
          </cell>
          <cell r="BH1168">
            <v>510</v>
          </cell>
          <cell r="BI1168">
            <v>2261.4499999999998</v>
          </cell>
          <cell r="BL1168">
            <v>382.95</v>
          </cell>
          <cell r="BM1168" t="str">
            <v>LC. Nº 712/93, ALTERADA P/LC Nº 975/05</v>
          </cell>
          <cell r="BN1168" t="str">
            <v>LC Nº 1080/2008</v>
          </cell>
        </row>
        <row r="1169">
          <cell r="A1169" t="str">
            <v>4241401080NU1A</v>
          </cell>
          <cell r="B1169">
            <v>4241</v>
          </cell>
          <cell r="C1169">
            <v>40</v>
          </cell>
          <cell r="D1169">
            <v>1080</v>
          </cell>
          <cell r="E1169" t="str">
            <v>ECONOMISTA</v>
          </cell>
          <cell r="F1169" t="str">
            <v>NU</v>
          </cell>
          <cell r="G1169">
            <v>2</v>
          </cell>
          <cell r="H1169" t="str">
            <v>A</v>
          </cell>
          <cell r="I1169" t="str">
            <v>3899</v>
          </cell>
          <cell r="J1169">
            <v>197.55</v>
          </cell>
          <cell r="K1169" t="str">
            <v>ANALISTA ADMINISTRATIVO</v>
          </cell>
          <cell r="L1169">
            <v>1</v>
          </cell>
          <cell r="M1169" t="str">
            <v>A</v>
          </cell>
          <cell r="N1169">
            <v>802.5</v>
          </cell>
          <cell r="O1169">
            <v>750</v>
          </cell>
          <cell r="P1169">
            <v>802.5</v>
          </cell>
          <cell r="Q1169">
            <v>0</v>
          </cell>
          <cell r="R1169">
            <v>0</v>
          </cell>
          <cell r="S1169">
            <v>0.12</v>
          </cell>
          <cell r="T1169">
            <v>53.46</v>
          </cell>
          <cell r="U1169">
            <v>12.2</v>
          </cell>
          <cell r="V1169">
            <v>1220</v>
          </cell>
          <cell r="W1169">
            <v>10.164999999999999</v>
          </cell>
          <cell r="X1169">
            <v>1016.5</v>
          </cell>
          <cell r="Y1169">
            <v>1016.5</v>
          </cell>
          <cell r="Z1169">
            <v>0.62</v>
          </cell>
          <cell r="AA1169">
            <v>482.14</v>
          </cell>
          <cell r="AB1169">
            <v>0</v>
          </cell>
          <cell r="AQ1169">
            <v>700</v>
          </cell>
          <cell r="AR1169">
            <v>700</v>
          </cell>
          <cell r="AS1169">
            <v>0</v>
          </cell>
          <cell r="AT1169">
            <v>70</v>
          </cell>
          <cell r="AW1169">
            <v>0</v>
          </cell>
          <cell r="AX1169">
            <v>0</v>
          </cell>
          <cell r="AY1169">
            <v>0</v>
          </cell>
          <cell r="BH1169">
            <v>510</v>
          </cell>
          <cell r="BI1169">
            <v>1819</v>
          </cell>
          <cell r="BL1169">
            <v>197.55</v>
          </cell>
          <cell r="BM1169" t="str">
            <v>LC. Nº 712/93, ALTERADA P/LC Nº 975/05</v>
          </cell>
          <cell r="BN1169" t="str">
            <v>LC Nº 1080/2008</v>
          </cell>
        </row>
        <row r="1170">
          <cell r="A1170" t="str">
            <v>4241401080NU1B</v>
          </cell>
          <cell r="B1170">
            <v>4241</v>
          </cell>
          <cell r="C1170">
            <v>40</v>
          </cell>
          <cell r="D1170">
            <v>1080</v>
          </cell>
          <cell r="E1170" t="str">
            <v>ECONOMISTA</v>
          </cell>
          <cell r="F1170" t="str">
            <v>NU</v>
          </cell>
          <cell r="G1170">
            <v>2</v>
          </cell>
          <cell r="H1170" t="str">
            <v>B</v>
          </cell>
          <cell r="I1170" t="str">
            <v>3899</v>
          </cell>
          <cell r="J1170">
            <v>214.34</v>
          </cell>
          <cell r="K1170" t="str">
            <v>ANALISTA ADMINISTRATIVO</v>
          </cell>
          <cell r="L1170">
            <v>1</v>
          </cell>
          <cell r="M1170" t="str">
            <v>B</v>
          </cell>
          <cell r="N1170">
            <v>842.63</v>
          </cell>
          <cell r="O1170">
            <v>787.5</v>
          </cell>
          <cell r="P1170">
            <v>842.63</v>
          </cell>
          <cell r="Q1170">
            <v>0</v>
          </cell>
          <cell r="R1170">
            <v>0</v>
          </cell>
          <cell r="S1170">
            <v>0.12</v>
          </cell>
          <cell r="T1170">
            <v>53.46</v>
          </cell>
          <cell r="U1170">
            <v>12.2</v>
          </cell>
          <cell r="V1170">
            <v>1220</v>
          </cell>
          <cell r="W1170">
            <v>10.164999999999999</v>
          </cell>
          <cell r="X1170">
            <v>1016.5</v>
          </cell>
          <cell r="Y1170">
            <v>1016.5</v>
          </cell>
          <cell r="Z1170">
            <v>0.62</v>
          </cell>
          <cell r="AA1170">
            <v>482.14</v>
          </cell>
          <cell r="AB1170">
            <v>0</v>
          </cell>
          <cell r="AQ1170">
            <v>700</v>
          </cell>
          <cell r="AR1170">
            <v>700</v>
          </cell>
          <cell r="AS1170">
            <v>0</v>
          </cell>
          <cell r="AT1170">
            <v>70</v>
          </cell>
          <cell r="AW1170">
            <v>0</v>
          </cell>
          <cell r="AX1170">
            <v>0</v>
          </cell>
          <cell r="AY1170">
            <v>0</v>
          </cell>
          <cell r="BH1170">
            <v>510</v>
          </cell>
          <cell r="BI1170">
            <v>1859.13</v>
          </cell>
          <cell r="BL1170">
            <v>214.35</v>
          </cell>
          <cell r="BM1170" t="str">
            <v>LC. Nº 712/93, ALTERADA P/LC Nº 975/05</v>
          </cell>
          <cell r="BN1170" t="str">
            <v>LC Nº 1080/2008</v>
          </cell>
        </row>
        <row r="1171">
          <cell r="A1171" t="str">
            <v>4241401080NU1C</v>
          </cell>
          <cell r="B1171">
            <v>4241</v>
          </cell>
          <cell r="C1171">
            <v>40</v>
          </cell>
          <cell r="D1171">
            <v>1080</v>
          </cell>
          <cell r="E1171" t="str">
            <v>ECONOMISTA</v>
          </cell>
          <cell r="F1171" t="str">
            <v>NU</v>
          </cell>
          <cell r="G1171">
            <v>2</v>
          </cell>
          <cell r="H1171" t="str">
            <v>C</v>
          </cell>
          <cell r="I1171" t="str">
            <v>3899</v>
          </cell>
          <cell r="J1171">
            <v>232.56</v>
          </cell>
          <cell r="K1171" t="str">
            <v>ANALISTA ADMINISTRATIVO</v>
          </cell>
          <cell r="L1171">
            <v>1</v>
          </cell>
          <cell r="M1171" t="str">
            <v>C</v>
          </cell>
          <cell r="N1171">
            <v>884.76</v>
          </cell>
          <cell r="O1171">
            <v>826.88</v>
          </cell>
          <cell r="P1171">
            <v>884.76</v>
          </cell>
          <cell r="Q1171">
            <v>0</v>
          </cell>
          <cell r="R1171">
            <v>0</v>
          </cell>
          <cell r="S1171">
            <v>0.12</v>
          </cell>
          <cell r="T1171">
            <v>53.46</v>
          </cell>
          <cell r="U1171">
            <v>12.2</v>
          </cell>
          <cell r="V1171">
            <v>1220</v>
          </cell>
          <cell r="W1171">
            <v>10.164999999999999</v>
          </cell>
          <cell r="X1171">
            <v>1016.5</v>
          </cell>
          <cell r="Y1171">
            <v>1016.5</v>
          </cell>
          <cell r="Z1171">
            <v>0.62</v>
          </cell>
          <cell r="AA1171">
            <v>482.14</v>
          </cell>
          <cell r="AB1171">
            <v>0</v>
          </cell>
          <cell r="AQ1171">
            <v>700</v>
          </cell>
          <cell r="AR1171">
            <v>700</v>
          </cell>
          <cell r="AS1171">
            <v>0</v>
          </cell>
          <cell r="AT1171">
            <v>70</v>
          </cell>
          <cell r="AW1171">
            <v>0</v>
          </cell>
          <cell r="AX1171">
            <v>0</v>
          </cell>
          <cell r="AY1171">
            <v>0</v>
          </cell>
          <cell r="BH1171">
            <v>510</v>
          </cell>
          <cell r="BI1171">
            <v>1901.26</v>
          </cell>
          <cell r="BL1171">
            <v>232.57</v>
          </cell>
          <cell r="BM1171" t="str">
            <v>LC. Nº 712/93, ALTERADA P/LC Nº 975/05</v>
          </cell>
          <cell r="BN1171" t="str">
            <v>LC Nº 1080/2008</v>
          </cell>
        </row>
        <row r="1172">
          <cell r="A1172" t="str">
            <v>4241401080NU1D</v>
          </cell>
          <cell r="B1172">
            <v>4241</v>
          </cell>
          <cell r="C1172">
            <v>40</v>
          </cell>
          <cell r="D1172">
            <v>1080</v>
          </cell>
          <cell r="E1172" t="str">
            <v>ECONOMISTA</v>
          </cell>
          <cell r="F1172" t="str">
            <v>NU</v>
          </cell>
          <cell r="G1172">
            <v>2</v>
          </cell>
          <cell r="H1172" t="str">
            <v>D</v>
          </cell>
          <cell r="I1172" t="str">
            <v>3899</v>
          </cell>
          <cell r="J1172">
            <v>252.33</v>
          </cell>
          <cell r="K1172" t="str">
            <v>ANALISTA ADMINISTRATIVO</v>
          </cell>
          <cell r="L1172">
            <v>1</v>
          </cell>
          <cell r="M1172" t="str">
            <v>D</v>
          </cell>
          <cell r="N1172">
            <v>929</v>
          </cell>
          <cell r="O1172">
            <v>868.22</v>
          </cell>
          <cell r="P1172">
            <v>929</v>
          </cell>
          <cell r="Q1172">
            <v>0</v>
          </cell>
          <cell r="R1172">
            <v>0</v>
          </cell>
          <cell r="S1172">
            <v>0.12</v>
          </cell>
          <cell r="T1172">
            <v>53.46</v>
          </cell>
          <cell r="U1172">
            <v>12.2</v>
          </cell>
          <cell r="V1172">
            <v>1220</v>
          </cell>
          <cell r="W1172">
            <v>10.164999999999999</v>
          </cell>
          <cell r="X1172">
            <v>1016.5</v>
          </cell>
          <cell r="Y1172">
            <v>1016.5</v>
          </cell>
          <cell r="Z1172">
            <v>0.62</v>
          </cell>
          <cell r="AA1172">
            <v>482.14</v>
          </cell>
          <cell r="AB1172">
            <v>0</v>
          </cell>
          <cell r="AQ1172">
            <v>700</v>
          </cell>
          <cell r="AR1172">
            <v>700</v>
          </cell>
          <cell r="AS1172">
            <v>0</v>
          </cell>
          <cell r="AT1172">
            <v>70</v>
          </cell>
          <cell r="AW1172">
            <v>0</v>
          </cell>
          <cell r="AX1172">
            <v>0</v>
          </cell>
          <cell r="AY1172">
            <v>0</v>
          </cell>
          <cell r="BH1172">
            <v>510</v>
          </cell>
          <cell r="BI1172">
            <v>1945.5</v>
          </cell>
          <cell r="BL1172">
            <v>252.34</v>
          </cell>
          <cell r="BM1172" t="str">
            <v>LC. Nº 712/93, ALTERADA P/LC Nº 975/05</v>
          </cell>
          <cell r="BN1172" t="str">
            <v>LC Nº 1080/2008</v>
          </cell>
        </row>
        <row r="1173">
          <cell r="A1173" t="str">
            <v>4241401080NU1E</v>
          </cell>
          <cell r="B1173">
            <v>4241</v>
          </cell>
          <cell r="C1173">
            <v>40</v>
          </cell>
          <cell r="D1173">
            <v>1080</v>
          </cell>
          <cell r="E1173" t="str">
            <v>ECONOMISTA</v>
          </cell>
          <cell r="F1173" t="str">
            <v>NU</v>
          </cell>
          <cell r="G1173">
            <v>2</v>
          </cell>
          <cell r="H1173" t="str">
            <v>E</v>
          </cell>
          <cell r="I1173" t="str">
            <v>3899</v>
          </cell>
          <cell r="J1173">
            <v>273.77999999999997</v>
          </cell>
          <cell r="K1173" t="str">
            <v>ANALISTA ADMINISTRATIVO</v>
          </cell>
          <cell r="L1173">
            <v>1</v>
          </cell>
          <cell r="M1173" t="str">
            <v>E</v>
          </cell>
          <cell r="N1173">
            <v>975.44</v>
          </cell>
          <cell r="O1173">
            <v>911.63</v>
          </cell>
          <cell r="P1173">
            <v>975.44</v>
          </cell>
          <cell r="Q1173">
            <v>0</v>
          </cell>
          <cell r="R1173">
            <v>0</v>
          </cell>
          <cell r="S1173">
            <v>0.12</v>
          </cell>
          <cell r="T1173">
            <v>53.46</v>
          </cell>
          <cell r="U1173">
            <v>12.2</v>
          </cell>
          <cell r="V1173">
            <v>1220</v>
          </cell>
          <cell r="W1173">
            <v>10.164999999999999</v>
          </cell>
          <cell r="X1173">
            <v>1016.5</v>
          </cell>
          <cell r="Y1173">
            <v>1016.5</v>
          </cell>
          <cell r="Z1173">
            <v>0.62</v>
          </cell>
          <cell r="AA1173">
            <v>482.14</v>
          </cell>
          <cell r="AB1173">
            <v>0</v>
          </cell>
          <cell r="AQ1173">
            <v>700</v>
          </cell>
          <cell r="AR1173">
            <v>700</v>
          </cell>
          <cell r="AS1173">
            <v>0</v>
          </cell>
          <cell r="AT1173">
            <v>70</v>
          </cell>
          <cell r="AW1173">
            <v>0</v>
          </cell>
          <cell r="AX1173">
            <v>0</v>
          </cell>
          <cell r="AY1173">
            <v>0</v>
          </cell>
          <cell r="BH1173">
            <v>510</v>
          </cell>
          <cell r="BI1173">
            <v>1991.94</v>
          </cell>
          <cell r="BL1173">
            <v>273.79000000000002</v>
          </cell>
          <cell r="BM1173" t="str">
            <v>LC. Nº 712/93, ALTERADA P/LC Nº 975/05</v>
          </cell>
          <cell r="BN1173" t="str">
            <v>LC Nº 1080/2008</v>
          </cell>
        </row>
        <row r="1174">
          <cell r="A1174" t="str">
            <v>4241401080NU1F</v>
          </cell>
          <cell r="B1174">
            <v>4241</v>
          </cell>
          <cell r="C1174">
            <v>40</v>
          </cell>
          <cell r="D1174">
            <v>1080</v>
          </cell>
          <cell r="E1174" t="str">
            <v>ECONOMISTA</v>
          </cell>
          <cell r="F1174" t="str">
            <v>NU</v>
          </cell>
          <cell r="G1174">
            <v>2</v>
          </cell>
          <cell r="H1174" t="str">
            <v>F</v>
          </cell>
          <cell r="I1174" t="str">
            <v>3899</v>
          </cell>
          <cell r="J1174">
            <v>297.05</v>
          </cell>
          <cell r="K1174" t="str">
            <v>ANALISTA ADMINISTRATIVO</v>
          </cell>
          <cell r="L1174">
            <v>1</v>
          </cell>
          <cell r="M1174" t="str">
            <v>F</v>
          </cell>
          <cell r="N1174">
            <v>1024.21</v>
          </cell>
          <cell r="O1174">
            <v>957.21</v>
          </cell>
          <cell r="P1174">
            <v>1024.21</v>
          </cell>
          <cell r="Q1174">
            <v>0</v>
          </cell>
          <cell r="R1174">
            <v>0</v>
          </cell>
          <cell r="S1174">
            <v>0.12</v>
          </cell>
          <cell r="T1174">
            <v>53.46</v>
          </cell>
          <cell r="U1174">
            <v>12.2</v>
          </cell>
          <cell r="V1174">
            <v>1220</v>
          </cell>
          <cell r="W1174">
            <v>10.164999999999999</v>
          </cell>
          <cell r="X1174">
            <v>1016.5</v>
          </cell>
          <cell r="Y1174">
            <v>1016.5</v>
          </cell>
          <cell r="Z1174">
            <v>0.62</v>
          </cell>
          <cell r="AA1174">
            <v>482.14</v>
          </cell>
          <cell r="AB1174">
            <v>0</v>
          </cell>
          <cell r="AQ1174">
            <v>700</v>
          </cell>
          <cell r="AR1174">
            <v>700</v>
          </cell>
          <cell r="AS1174">
            <v>0</v>
          </cell>
          <cell r="AT1174">
            <v>70</v>
          </cell>
          <cell r="AW1174">
            <v>0</v>
          </cell>
          <cell r="AX1174">
            <v>0</v>
          </cell>
          <cell r="AY1174">
            <v>0</v>
          </cell>
          <cell r="BH1174">
            <v>510</v>
          </cell>
          <cell r="BI1174">
            <v>2040.71</v>
          </cell>
          <cell r="BL1174">
            <v>297.06</v>
          </cell>
          <cell r="BM1174" t="str">
            <v>LC. Nº 712/93, ALTERADA P/LC Nº 975/05</v>
          </cell>
          <cell r="BN1174" t="str">
            <v>LC Nº 1080/2008</v>
          </cell>
        </row>
        <row r="1175">
          <cell r="A1175" t="str">
            <v>4241401080NU1G</v>
          </cell>
          <cell r="B1175">
            <v>4241</v>
          </cell>
          <cell r="C1175">
            <v>40</v>
          </cell>
          <cell r="D1175">
            <v>1080</v>
          </cell>
          <cell r="E1175" t="str">
            <v>ECONOMISTA</v>
          </cell>
          <cell r="F1175" t="str">
            <v>NU</v>
          </cell>
          <cell r="G1175">
            <v>2</v>
          </cell>
          <cell r="H1175" t="str">
            <v>G</v>
          </cell>
          <cell r="I1175" t="str">
            <v>3899</v>
          </cell>
          <cell r="J1175">
            <v>322.3</v>
          </cell>
          <cell r="K1175" t="str">
            <v>ANALISTA ADMINISTRATIVO</v>
          </cell>
          <cell r="L1175">
            <v>1</v>
          </cell>
          <cell r="M1175" t="str">
            <v>G</v>
          </cell>
          <cell r="N1175">
            <v>1075.42</v>
          </cell>
          <cell r="O1175">
            <v>1005.07</v>
          </cell>
          <cell r="P1175">
            <v>1075.42</v>
          </cell>
          <cell r="Q1175">
            <v>0</v>
          </cell>
          <cell r="R1175">
            <v>0</v>
          </cell>
          <cell r="S1175">
            <v>0.12</v>
          </cell>
          <cell r="T1175">
            <v>53.46</v>
          </cell>
          <cell r="U1175">
            <v>12.2</v>
          </cell>
          <cell r="V1175">
            <v>1220</v>
          </cell>
          <cell r="W1175">
            <v>10.164999999999999</v>
          </cell>
          <cell r="X1175">
            <v>1016.5</v>
          </cell>
          <cell r="Y1175">
            <v>1016.5</v>
          </cell>
          <cell r="Z1175">
            <v>0.62</v>
          </cell>
          <cell r="AA1175">
            <v>482.14</v>
          </cell>
          <cell r="AB1175">
            <v>0</v>
          </cell>
          <cell r="AQ1175">
            <v>700</v>
          </cell>
          <cell r="AR1175">
            <v>700</v>
          </cell>
          <cell r="AS1175">
            <v>0</v>
          </cell>
          <cell r="AT1175">
            <v>70</v>
          </cell>
          <cell r="AW1175">
            <v>0</v>
          </cell>
          <cell r="AX1175">
            <v>0</v>
          </cell>
          <cell r="AY1175">
            <v>0</v>
          </cell>
          <cell r="BH1175">
            <v>510</v>
          </cell>
          <cell r="BI1175">
            <v>2091.92</v>
          </cell>
          <cell r="BL1175">
            <v>322.31</v>
          </cell>
          <cell r="BM1175" t="str">
            <v>LC. Nº 712/93, ALTERADA P/LC Nº 975/05</v>
          </cell>
          <cell r="BN1175" t="str">
            <v>LC Nº 1080/2008</v>
          </cell>
        </row>
        <row r="1176">
          <cell r="A1176" t="str">
            <v>4241401080NU1H</v>
          </cell>
          <cell r="B1176">
            <v>4241</v>
          </cell>
          <cell r="C1176">
            <v>40</v>
          </cell>
          <cell r="D1176">
            <v>1080</v>
          </cell>
          <cell r="E1176" t="str">
            <v>ECONOMISTA</v>
          </cell>
          <cell r="F1176" t="str">
            <v>NU</v>
          </cell>
          <cell r="G1176">
            <v>2</v>
          </cell>
          <cell r="H1176" t="str">
            <v>H</v>
          </cell>
          <cell r="I1176" t="str">
            <v>3899</v>
          </cell>
          <cell r="J1176">
            <v>349.69</v>
          </cell>
          <cell r="K1176" t="str">
            <v>ANALISTA ADMINISTRATIVO</v>
          </cell>
          <cell r="L1176">
            <v>1</v>
          </cell>
          <cell r="M1176" t="str">
            <v>H</v>
          </cell>
          <cell r="N1176">
            <v>1129.2</v>
          </cell>
          <cell r="O1176">
            <v>1055.33</v>
          </cell>
          <cell r="P1176">
            <v>1129.2</v>
          </cell>
          <cell r="Q1176">
            <v>0</v>
          </cell>
          <cell r="R1176">
            <v>0</v>
          </cell>
          <cell r="S1176">
            <v>0.12</v>
          </cell>
          <cell r="T1176">
            <v>53.46</v>
          </cell>
          <cell r="U1176">
            <v>12.2</v>
          </cell>
          <cell r="V1176">
            <v>1220</v>
          </cell>
          <cell r="W1176">
            <v>10.164999999999999</v>
          </cell>
          <cell r="X1176">
            <v>1016.5</v>
          </cell>
          <cell r="Y1176">
            <v>1016.5</v>
          </cell>
          <cell r="Z1176">
            <v>0.62</v>
          </cell>
          <cell r="AA1176">
            <v>482.14</v>
          </cell>
          <cell r="AB1176">
            <v>0</v>
          </cell>
          <cell r="AQ1176">
            <v>700</v>
          </cell>
          <cell r="AR1176">
            <v>700</v>
          </cell>
          <cell r="AS1176">
            <v>0</v>
          </cell>
          <cell r="AT1176">
            <v>70</v>
          </cell>
          <cell r="AW1176">
            <v>0</v>
          </cell>
          <cell r="AX1176">
            <v>0</v>
          </cell>
          <cell r="AY1176">
            <v>0</v>
          </cell>
          <cell r="BH1176">
            <v>510</v>
          </cell>
          <cell r="BI1176">
            <v>2145.6999999999998</v>
          </cell>
          <cell r="BL1176">
            <v>349.71</v>
          </cell>
          <cell r="BM1176" t="str">
            <v>LC. Nº 712/93, ALTERADA P/LC Nº 975/05</v>
          </cell>
          <cell r="BN1176" t="str">
            <v>LC Nº 1080/2008</v>
          </cell>
        </row>
        <row r="1177">
          <cell r="A1177" t="str">
            <v>4241401080NU1I</v>
          </cell>
          <cell r="B1177">
            <v>4241</v>
          </cell>
          <cell r="C1177">
            <v>40</v>
          </cell>
          <cell r="D1177">
            <v>1080</v>
          </cell>
          <cell r="E1177" t="str">
            <v>ECONOMISTA</v>
          </cell>
          <cell r="F1177" t="str">
            <v>NU</v>
          </cell>
          <cell r="G1177">
            <v>2</v>
          </cell>
          <cell r="H1177" t="str">
            <v>I</v>
          </cell>
          <cell r="I1177" t="str">
            <v>3899</v>
          </cell>
          <cell r="J1177">
            <v>379.42</v>
          </cell>
          <cell r="K1177" t="str">
            <v>ANALISTA ADMINISTRATIVO</v>
          </cell>
          <cell r="L1177">
            <v>1</v>
          </cell>
          <cell r="M1177" t="str">
            <v>I</v>
          </cell>
          <cell r="N1177">
            <v>1185.6600000000001</v>
          </cell>
          <cell r="O1177">
            <v>1108.0899999999999</v>
          </cell>
          <cell r="P1177">
            <v>1185.6600000000001</v>
          </cell>
          <cell r="Q1177">
            <v>0</v>
          </cell>
          <cell r="R1177">
            <v>0</v>
          </cell>
          <cell r="S1177">
            <v>0.12</v>
          </cell>
          <cell r="T1177">
            <v>53.46</v>
          </cell>
          <cell r="U1177">
            <v>12.2</v>
          </cell>
          <cell r="V1177">
            <v>1220</v>
          </cell>
          <cell r="W1177">
            <v>10.164999999999999</v>
          </cell>
          <cell r="X1177">
            <v>1016.5</v>
          </cell>
          <cell r="Y1177">
            <v>1016.5</v>
          </cell>
          <cell r="Z1177">
            <v>0.62</v>
          </cell>
          <cell r="AA1177">
            <v>482.14</v>
          </cell>
          <cell r="AB1177">
            <v>0</v>
          </cell>
          <cell r="AQ1177">
            <v>700</v>
          </cell>
          <cell r="AR1177">
            <v>700</v>
          </cell>
          <cell r="AS1177">
            <v>0</v>
          </cell>
          <cell r="AT1177">
            <v>70</v>
          </cell>
          <cell r="AW1177">
            <v>0</v>
          </cell>
          <cell r="AX1177">
            <v>0</v>
          </cell>
          <cell r="AY1177">
            <v>0</v>
          </cell>
          <cell r="BH1177">
            <v>510</v>
          </cell>
          <cell r="BI1177">
            <v>2202.16</v>
          </cell>
          <cell r="BL1177">
            <v>379.43</v>
          </cell>
          <cell r="BM1177" t="str">
            <v>LC. Nº 712/93, ALTERADA P/LC Nº 975/05</v>
          </cell>
          <cell r="BN1177" t="str">
            <v>LC Nº 1080/2008</v>
          </cell>
        </row>
        <row r="1178">
          <cell r="A1178" t="str">
            <v>4241401080NU1J</v>
          </cell>
          <cell r="B1178">
            <v>4241</v>
          </cell>
          <cell r="C1178">
            <v>40</v>
          </cell>
          <cell r="D1178">
            <v>1080</v>
          </cell>
          <cell r="E1178" t="str">
            <v>ECONOMISTA</v>
          </cell>
          <cell r="F1178" t="str">
            <v>NU</v>
          </cell>
          <cell r="G1178">
            <v>2</v>
          </cell>
          <cell r="H1178" t="str">
            <v>J</v>
          </cell>
          <cell r="I1178" t="str">
            <v>3899</v>
          </cell>
          <cell r="J1178">
            <v>411.67</v>
          </cell>
          <cell r="K1178" t="str">
            <v>ANALISTA ADMINISTRATIVO</v>
          </cell>
          <cell r="L1178">
            <v>1</v>
          </cell>
          <cell r="M1178" t="str">
            <v>J</v>
          </cell>
          <cell r="N1178">
            <v>1244.95</v>
          </cell>
          <cell r="O1178">
            <v>1163.5</v>
          </cell>
          <cell r="P1178">
            <v>1244.95</v>
          </cell>
          <cell r="Q1178">
            <v>0</v>
          </cell>
          <cell r="R1178">
            <v>0</v>
          </cell>
          <cell r="S1178">
            <v>0.12</v>
          </cell>
          <cell r="T1178">
            <v>53.46</v>
          </cell>
          <cell r="U1178">
            <v>12.2</v>
          </cell>
          <cell r="V1178">
            <v>1220</v>
          </cell>
          <cell r="W1178">
            <v>10.164999999999999</v>
          </cell>
          <cell r="X1178">
            <v>1016.5</v>
          </cell>
          <cell r="Y1178">
            <v>1016.5</v>
          </cell>
          <cell r="Z1178">
            <v>0.62</v>
          </cell>
          <cell r="AA1178">
            <v>482.14</v>
          </cell>
          <cell r="AB1178">
            <v>0</v>
          </cell>
          <cell r="AQ1178">
            <v>700</v>
          </cell>
          <cell r="AR1178">
            <v>700</v>
          </cell>
          <cell r="AS1178">
            <v>0</v>
          </cell>
          <cell r="AT1178">
            <v>70</v>
          </cell>
          <cell r="AW1178">
            <v>0</v>
          </cell>
          <cell r="AX1178">
            <v>0</v>
          </cell>
          <cell r="AY1178">
            <v>0</v>
          </cell>
          <cell r="BH1178">
            <v>510</v>
          </cell>
          <cell r="BI1178">
            <v>2261.4499999999998</v>
          </cell>
          <cell r="BL1178">
            <v>411.68</v>
          </cell>
          <cell r="BM1178" t="str">
            <v>LC. Nº 712/93, ALTERADA P/LC Nº 975/05</v>
          </cell>
          <cell r="BN1178" t="str">
            <v>LC Nº 1080/2008</v>
          </cell>
        </row>
        <row r="1179">
          <cell r="A1179" t="str">
            <v>4242401080NU1A</v>
          </cell>
          <cell r="B1179">
            <v>4242</v>
          </cell>
          <cell r="C1179">
            <v>40</v>
          </cell>
          <cell r="D1179">
            <v>1080</v>
          </cell>
          <cell r="E1179" t="str">
            <v>ECONOMISTA DOMESTICO</v>
          </cell>
          <cell r="F1179" t="str">
            <v>NU</v>
          </cell>
          <cell r="G1179">
            <v>1</v>
          </cell>
          <cell r="H1179" t="str">
            <v>A</v>
          </cell>
          <cell r="I1179" t="str">
            <v>3899</v>
          </cell>
          <cell r="J1179">
            <v>183.77</v>
          </cell>
          <cell r="K1179" t="str">
            <v>ANALISTA ADMINISTRATIVO</v>
          </cell>
          <cell r="L1179">
            <v>1</v>
          </cell>
          <cell r="M1179" t="str">
            <v>A</v>
          </cell>
          <cell r="N1179">
            <v>802.5</v>
          </cell>
          <cell r="O1179">
            <v>750</v>
          </cell>
          <cell r="P1179">
            <v>802.5</v>
          </cell>
          <cell r="Q1179">
            <v>0</v>
          </cell>
          <cell r="R1179">
            <v>0</v>
          </cell>
          <cell r="S1179">
            <v>0.12</v>
          </cell>
          <cell r="T1179">
            <v>53.46</v>
          </cell>
          <cell r="U1179">
            <v>12.2</v>
          </cell>
          <cell r="V1179">
            <v>1220</v>
          </cell>
          <cell r="W1179">
            <v>10.164999999999999</v>
          </cell>
          <cell r="X1179">
            <v>1016.5</v>
          </cell>
          <cell r="Y1179">
            <v>1016.5</v>
          </cell>
          <cell r="Z1179">
            <v>0.62</v>
          </cell>
          <cell r="AA1179">
            <v>482.14</v>
          </cell>
          <cell r="AB1179">
            <v>0</v>
          </cell>
          <cell r="AQ1179">
            <v>700</v>
          </cell>
          <cell r="AR1179">
            <v>700</v>
          </cell>
          <cell r="AS1179">
            <v>0</v>
          </cell>
          <cell r="AT1179">
            <v>70</v>
          </cell>
          <cell r="AW1179">
            <v>0</v>
          </cell>
          <cell r="AX1179">
            <v>0</v>
          </cell>
          <cell r="AY1179">
            <v>0</v>
          </cell>
          <cell r="BH1179">
            <v>510</v>
          </cell>
          <cell r="BI1179">
            <v>1819</v>
          </cell>
          <cell r="BL1179">
            <v>183.77</v>
          </cell>
          <cell r="BM1179" t="str">
            <v>LC. Nº 712/93, ALTERADA P/LC Nº 975/05</v>
          </cell>
          <cell r="BN1179" t="str">
            <v>LC Nº 1080/2008</v>
          </cell>
        </row>
        <row r="1180">
          <cell r="A1180" t="str">
            <v>4242401080NU1B</v>
          </cell>
          <cell r="B1180">
            <v>4242</v>
          </cell>
          <cell r="C1180">
            <v>40</v>
          </cell>
          <cell r="D1180">
            <v>1080</v>
          </cell>
          <cell r="E1180" t="str">
            <v>ECONOMISTA DOMESTICO</v>
          </cell>
          <cell r="F1180" t="str">
            <v>NU</v>
          </cell>
          <cell r="G1180">
            <v>1</v>
          </cell>
          <cell r="H1180" t="str">
            <v>B</v>
          </cell>
          <cell r="I1180" t="str">
            <v>3899</v>
          </cell>
          <cell r="J1180">
            <v>199.39</v>
          </cell>
          <cell r="K1180" t="str">
            <v>ANALISTA ADMINISTRATIVO</v>
          </cell>
          <cell r="L1180">
            <v>1</v>
          </cell>
          <cell r="M1180" t="str">
            <v>B</v>
          </cell>
          <cell r="N1180">
            <v>842.63</v>
          </cell>
          <cell r="O1180">
            <v>787.5</v>
          </cell>
          <cell r="P1180">
            <v>842.63</v>
          </cell>
          <cell r="Q1180">
            <v>0</v>
          </cell>
          <cell r="R1180">
            <v>0</v>
          </cell>
          <cell r="S1180">
            <v>0.12</v>
          </cell>
          <cell r="T1180">
            <v>53.46</v>
          </cell>
          <cell r="U1180">
            <v>12.2</v>
          </cell>
          <cell r="V1180">
            <v>1220</v>
          </cell>
          <cell r="W1180">
            <v>10.164999999999999</v>
          </cell>
          <cell r="X1180">
            <v>1016.5</v>
          </cell>
          <cell r="Y1180">
            <v>1016.5</v>
          </cell>
          <cell r="Z1180">
            <v>0.62</v>
          </cell>
          <cell r="AA1180">
            <v>482.14</v>
          </cell>
          <cell r="AB1180">
            <v>0</v>
          </cell>
          <cell r="AQ1180">
            <v>700</v>
          </cell>
          <cell r="AR1180">
            <v>700</v>
          </cell>
          <cell r="AS1180">
            <v>0</v>
          </cell>
          <cell r="AT1180">
            <v>70</v>
          </cell>
          <cell r="AW1180">
            <v>0</v>
          </cell>
          <cell r="AX1180">
            <v>0</v>
          </cell>
          <cell r="AY1180">
            <v>0</v>
          </cell>
          <cell r="BH1180">
            <v>510</v>
          </cell>
          <cell r="BI1180">
            <v>1859.13</v>
          </cell>
          <cell r="BL1180">
            <v>199.39</v>
          </cell>
          <cell r="BM1180" t="str">
            <v>LC. Nº 712/93, ALTERADA P/LC Nº 975/05</v>
          </cell>
          <cell r="BN1180" t="str">
            <v>LC Nº 1080/2008</v>
          </cell>
        </row>
        <row r="1181">
          <cell r="A1181" t="str">
            <v>4242401080NU1C</v>
          </cell>
          <cell r="B1181">
            <v>4242</v>
          </cell>
          <cell r="C1181">
            <v>40</v>
          </cell>
          <cell r="D1181">
            <v>1080</v>
          </cell>
          <cell r="E1181" t="str">
            <v>ECONOMISTA DOMESTICO</v>
          </cell>
          <cell r="F1181" t="str">
            <v>NU</v>
          </cell>
          <cell r="G1181">
            <v>1</v>
          </cell>
          <cell r="H1181" t="str">
            <v>C</v>
          </cell>
          <cell r="I1181" t="str">
            <v>3899</v>
          </cell>
          <cell r="J1181">
            <v>216.34</v>
          </cell>
          <cell r="K1181" t="str">
            <v>ANALISTA ADMINISTRATIVO</v>
          </cell>
          <cell r="L1181">
            <v>1</v>
          </cell>
          <cell r="M1181" t="str">
            <v>C</v>
          </cell>
          <cell r="N1181">
            <v>884.76</v>
          </cell>
          <cell r="O1181">
            <v>826.88</v>
          </cell>
          <cell r="P1181">
            <v>884.76</v>
          </cell>
          <cell r="Q1181">
            <v>0</v>
          </cell>
          <cell r="R1181">
            <v>0</v>
          </cell>
          <cell r="S1181">
            <v>0.12</v>
          </cell>
          <cell r="T1181">
            <v>53.46</v>
          </cell>
          <cell r="U1181">
            <v>12.2</v>
          </cell>
          <cell r="V1181">
            <v>1220</v>
          </cell>
          <cell r="W1181">
            <v>10.164999999999999</v>
          </cell>
          <cell r="X1181">
            <v>1016.5</v>
          </cell>
          <cell r="Y1181">
            <v>1016.5</v>
          </cell>
          <cell r="Z1181">
            <v>0.62</v>
          </cell>
          <cell r="AA1181">
            <v>482.14</v>
          </cell>
          <cell r="AB1181">
            <v>0</v>
          </cell>
          <cell r="AQ1181">
            <v>700</v>
          </cell>
          <cell r="AR1181">
            <v>700</v>
          </cell>
          <cell r="AS1181">
            <v>0</v>
          </cell>
          <cell r="AT1181">
            <v>70</v>
          </cell>
          <cell r="AW1181">
            <v>0</v>
          </cell>
          <cell r="AX1181">
            <v>0</v>
          </cell>
          <cell r="AY1181">
            <v>0</v>
          </cell>
          <cell r="BH1181">
            <v>510</v>
          </cell>
          <cell r="BI1181">
            <v>1901.26</v>
          </cell>
          <cell r="BL1181">
            <v>216.34</v>
          </cell>
          <cell r="BM1181" t="str">
            <v>LC. Nº 712/93, ALTERADA P/LC Nº 975/05</v>
          </cell>
          <cell r="BN1181" t="str">
            <v>LC Nº 1080/2008</v>
          </cell>
        </row>
        <row r="1182">
          <cell r="A1182" t="str">
            <v>4242401080NU1D</v>
          </cell>
          <cell r="B1182">
            <v>4242</v>
          </cell>
          <cell r="C1182">
            <v>40</v>
          </cell>
          <cell r="D1182">
            <v>1080</v>
          </cell>
          <cell r="E1182" t="str">
            <v>ECONOMISTA DOMESTICO</v>
          </cell>
          <cell r="F1182" t="str">
            <v>NU</v>
          </cell>
          <cell r="G1182">
            <v>1</v>
          </cell>
          <cell r="H1182" t="str">
            <v>D</v>
          </cell>
          <cell r="I1182" t="str">
            <v>3899</v>
          </cell>
          <cell r="J1182">
            <v>234.73</v>
          </cell>
          <cell r="K1182" t="str">
            <v>ANALISTA ADMINISTRATIVO</v>
          </cell>
          <cell r="L1182">
            <v>1</v>
          </cell>
          <cell r="M1182" t="str">
            <v>D</v>
          </cell>
          <cell r="N1182">
            <v>929</v>
          </cell>
          <cell r="O1182">
            <v>868.22</v>
          </cell>
          <cell r="P1182">
            <v>929</v>
          </cell>
          <cell r="Q1182">
            <v>0</v>
          </cell>
          <cell r="R1182">
            <v>0</v>
          </cell>
          <cell r="S1182">
            <v>0.12</v>
          </cell>
          <cell r="T1182">
            <v>53.46</v>
          </cell>
          <cell r="U1182">
            <v>12.2</v>
          </cell>
          <cell r="V1182">
            <v>1220</v>
          </cell>
          <cell r="W1182">
            <v>10.164999999999999</v>
          </cell>
          <cell r="X1182">
            <v>1016.5</v>
          </cell>
          <cell r="Y1182">
            <v>1016.5</v>
          </cell>
          <cell r="Z1182">
            <v>0.62</v>
          </cell>
          <cell r="AA1182">
            <v>482.14</v>
          </cell>
          <cell r="AB1182">
            <v>0</v>
          </cell>
          <cell r="AQ1182">
            <v>700</v>
          </cell>
          <cell r="AR1182">
            <v>700</v>
          </cell>
          <cell r="AS1182">
            <v>0</v>
          </cell>
          <cell r="AT1182">
            <v>70</v>
          </cell>
          <cell r="AW1182">
            <v>0</v>
          </cell>
          <cell r="AX1182">
            <v>0</v>
          </cell>
          <cell r="AY1182">
            <v>0</v>
          </cell>
          <cell r="BH1182">
            <v>510</v>
          </cell>
          <cell r="BI1182">
            <v>1945.5</v>
          </cell>
          <cell r="BL1182">
            <v>234.73</v>
          </cell>
          <cell r="BM1182" t="str">
            <v>LC. Nº 712/93, ALTERADA P/LC Nº 975/05</v>
          </cell>
          <cell r="BN1182" t="str">
            <v>LC Nº 1080/2008</v>
          </cell>
        </row>
        <row r="1183">
          <cell r="A1183" t="str">
            <v>4242401080NU1E</v>
          </cell>
          <cell r="B1183">
            <v>4242</v>
          </cell>
          <cell r="C1183">
            <v>40</v>
          </cell>
          <cell r="D1183">
            <v>1080</v>
          </cell>
          <cell r="E1183" t="str">
            <v>ECONOMISTA DOMESTICO</v>
          </cell>
          <cell r="F1183" t="str">
            <v>NU</v>
          </cell>
          <cell r="G1183">
            <v>1</v>
          </cell>
          <cell r="H1183" t="str">
            <v>E</v>
          </cell>
          <cell r="I1183" t="str">
            <v>3899</v>
          </cell>
          <cell r="J1183">
            <v>254.68</v>
          </cell>
          <cell r="K1183" t="str">
            <v>ANALISTA ADMINISTRATIVO</v>
          </cell>
          <cell r="L1183">
            <v>1</v>
          </cell>
          <cell r="M1183" t="str">
            <v>E</v>
          </cell>
          <cell r="N1183">
            <v>975.44</v>
          </cell>
          <cell r="O1183">
            <v>911.63</v>
          </cell>
          <cell r="P1183">
            <v>975.44</v>
          </cell>
          <cell r="Q1183">
            <v>0</v>
          </cell>
          <cell r="R1183">
            <v>0</v>
          </cell>
          <cell r="S1183">
            <v>0.12</v>
          </cell>
          <cell r="T1183">
            <v>53.46</v>
          </cell>
          <cell r="U1183">
            <v>12.2</v>
          </cell>
          <cell r="V1183">
            <v>1220</v>
          </cell>
          <cell r="W1183">
            <v>10.164999999999999</v>
          </cell>
          <cell r="X1183">
            <v>1016.5</v>
          </cell>
          <cell r="Y1183">
            <v>1016.5</v>
          </cell>
          <cell r="Z1183">
            <v>0.62</v>
          </cell>
          <cell r="AA1183">
            <v>482.14</v>
          </cell>
          <cell r="AB1183">
            <v>0</v>
          </cell>
          <cell r="AQ1183">
            <v>700</v>
          </cell>
          <cell r="AR1183">
            <v>700</v>
          </cell>
          <cell r="AS1183">
            <v>0</v>
          </cell>
          <cell r="AT1183">
            <v>70</v>
          </cell>
          <cell r="AW1183">
            <v>0</v>
          </cell>
          <cell r="AX1183">
            <v>0</v>
          </cell>
          <cell r="AY1183">
            <v>0</v>
          </cell>
          <cell r="BH1183">
            <v>510</v>
          </cell>
          <cell r="BI1183">
            <v>1991.94</v>
          </cell>
          <cell r="BL1183">
            <v>254.68</v>
          </cell>
          <cell r="BM1183" t="str">
            <v>LC. Nº 712/93, ALTERADA P/LC Nº 975/05</v>
          </cell>
          <cell r="BN1183" t="str">
            <v>LC Nº 1080/2008</v>
          </cell>
        </row>
        <row r="1184">
          <cell r="A1184" t="str">
            <v>4242401080NU1F</v>
          </cell>
          <cell r="B1184">
            <v>4242</v>
          </cell>
          <cell r="C1184">
            <v>40</v>
          </cell>
          <cell r="D1184">
            <v>1080</v>
          </cell>
          <cell r="E1184" t="str">
            <v>ECONOMISTA DOMESTICO</v>
          </cell>
          <cell r="F1184" t="str">
            <v>NU</v>
          </cell>
          <cell r="G1184">
            <v>1</v>
          </cell>
          <cell r="H1184" t="str">
            <v>F</v>
          </cell>
          <cell r="I1184" t="str">
            <v>3899</v>
          </cell>
          <cell r="J1184">
            <v>276.33</v>
          </cell>
          <cell r="K1184" t="str">
            <v>ANALISTA ADMINISTRATIVO</v>
          </cell>
          <cell r="L1184">
            <v>1</v>
          </cell>
          <cell r="M1184" t="str">
            <v>F</v>
          </cell>
          <cell r="N1184">
            <v>1024.21</v>
          </cell>
          <cell r="O1184">
            <v>957.21</v>
          </cell>
          <cell r="P1184">
            <v>1024.21</v>
          </cell>
          <cell r="Q1184">
            <v>0</v>
          </cell>
          <cell r="R1184">
            <v>0</v>
          </cell>
          <cell r="S1184">
            <v>0.12</v>
          </cell>
          <cell r="T1184">
            <v>53.46</v>
          </cell>
          <cell r="U1184">
            <v>12.2</v>
          </cell>
          <cell r="V1184">
            <v>1220</v>
          </cell>
          <cell r="W1184">
            <v>10.164999999999999</v>
          </cell>
          <cell r="X1184">
            <v>1016.5</v>
          </cell>
          <cell r="Y1184">
            <v>1016.5</v>
          </cell>
          <cell r="Z1184">
            <v>0.62</v>
          </cell>
          <cell r="AA1184">
            <v>482.14</v>
          </cell>
          <cell r="AB1184">
            <v>0</v>
          </cell>
          <cell r="AQ1184">
            <v>700</v>
          </cell>
          <cell r="AR1184">
            <v>700</v>
          </cell>
          <cell r="AS1184">
            <v>0</v>
          </cell>
          <cell r="AT1184">
            <v>70</v>
          </cell>
          <cell r="AW1184">
            <v>0</v>
          </cell>
          <cell r="AX1184">
            <v>0</v>
          </cell>
          <cell r="AY1184">
            <v>0</v>
          </cell>
          <cell r="BH1184">
            <v>510</v>
          </cell>
          <cell r="BI1184">
            <v>2040.71</v>
          </cell>
          <cell r="BL1184">
            <v>276.33</v>
          </cell>
          <cell r="BM1184" t="str">
            <v>LC. Nº 712/93, ALTERADA P/LC Nº 975/05</v>
          </cell>
          <cell r="BN1184" t="str">
            <v>LC Nº 1080/2008</v>
          </cell>
        </row>
        <row r="1185">
          <cell r="A1185" t="str">
            <v>4242401080NU1G</v>
          </cell>
          <cell r="B1185">
            <v>4242</v>
          </cell>
          <cell r="C1185">
            <v>40</v>
          </cell>
          <cell r="D1185">
            <v>1080</v>
          </cell>
          <cell r="E1185" t="str">
            <v>ECONOMISTA DOMESTICO</v>
          </cell>
          <cell r="F1185" t="str">
            <v>NU</v>
          </cell>
          <cell r="G1185">
            <v>1</v>
          </cell>
          <cell r="H1185" t="str">
            <v>G</v>
          </cell>
          <cell r="I1185" t="str">
            <v>3899</v>
          </cell>
          <cell r="J1185">
            <v>299.81</v>
          </cell>
          <cell r="K1185" t="str">
            <v>ANALISTA ADMINISTRATIVO</v>
          </cell>
          <cell r="L1185">
            <v>1</v>
          </cell>
          <cell r="M1185" t="str">
            <v>G</v>
          </cell>
          <cell r="N1185">
            <v>1075.42</v>
          </cell>
          <cell r="O1185">
            <v>1005.07</v>
          </cell>
          <cell r="P1185">
            <v>1075.42</v>
          </cell>
          <cell r="Q1185">
            <v>0</v>
          </cell>
          <cell r="R1185">
            <v>0</v>
          </cell>
          <cell r="S1185">
            <v>0.12</v>
          </cell>
          <cell r="T1185">
            <v>53.46</v>
          </cell>
          <cell r="U1185">
            <v>12.2</v>
          </cell>
          <cell r="V1185">
            <v>1220</v>
          </cell>
          <cell r="W1185">
            <v>10.164999999999999</v>
          </cell>
          <cell r="X1185">
            <v>1016.5</v>
          </cell>
          <cell r="Y1185">
            <v>1016.5</v>
          </cell>
          <cell r="Z1185">
            <v>0.62</v>
          </cell>
          <cell r="AA1185">
            <v>482.14</v>
          </cell>
          <cell r="AB1185">
            <v>0</v>
          </cell>
          <cell r="AQ1185">
            <v>700</v>
          </cell>
          <cell r="AR1185">
            <v>700</v>
          </cell>
          <cell r="AS1185">
            <v>0</v>
          </cell>
          <cell r="AT1185">
            <v>70</v>
          </cell>
          <cell r="AW1185">
            <v>0</v>
          </cell>
          <cell r="AX1185">
            <v>0</v>
          </cell>
          <cell r="AY1185">
            <v>0</v>
          </cell>
          <cell r="BH1185">
            <v>510</v>
          </cell>
          <cell r="BI1185">
            <v>2091.92</v>
          </cell>
          <cell r="BL1185">
            <v>299.82</v>
          </cell>
          <cell r="BM1185" t="str">
            <v>LC. Nº 712/93, ALTERADA P/LC Nº 975/05</v>
          </cell>
          <cell r="BN1185" t="str">
            <v>LC Nº 1080/2008</v>
          </cell>
        </row>
        <row r="1186">
          <cell r="A1186" t="str">
            <v>4242401080NU1H</v>
          </cell>
          <cell r="B1186">
            <v>4242</v>
          </cell>
          <cell r="C1186">
            <v>40</v>
          </cell>
          <cell r="D1186">
            <v>1080</v>
          </cell>
          <cell r="E1186" t="str">
            <v>ECONOMISTA DOMESTICO</v>
          </cell>
          <cell r="F1186" t="str">
            <v>NU</v>
          </cell>
          <cell r="G1186">
            <v>1</v>
          </cell>
          <cell r="H1186" t="str">
            <v>H</v>
          </cell>
          <cell r="I1186" t="str">
            <v>3899</v>
          </cell>
          <cell r="J1186">
            <v>325.3</v>
          </cell>
          <cell r="K1186" t="str">
            <v>ANALISTA ADMINISTRATIVO</v>
          </cell>
          <cell r="L1186">
            <v>1</v>
          </cell>
          <cell r="M1186" t="str">
            <v>H</v>
          </cell>
          <cell r="N1186">
            <v>1129.2</v>
          </cell>
          <cell r="O1186">
            <v>1055.33</v>
          </cell>
          <cell r="P1186">
            <v>1129.2</v>
          </cell>
          <cell r="Q1186">
            <v>0</v>
          </cell>
          <cell r="R1186">
            <v>0</v>
          </cell>
          <cell r="S1186">
            <v>0.12</v>
          </cell>
          <cell r="T1186">
            <v>53.46</v>
          </cell>
          <cell r="U1186">
            <v>12.2</v>
          </cell>
          <cell r="V1186">
            <v>1220</v>
          </cell>
          <cell r="W1186">
            <v>10.164999999999999</v>
          </cell>
          <cell r="X1186">
            <v>1016.5</v>
          </cell>
          <cell r="Y1186">
            <v>1016.5</v>
          </cell>
          <cell r="Z1186">
            <v>0.62</v>
          </cell>
          <cell r="AA1186">
            <v>482.14</v>
          </cell>
          <cell r="AB1186">
            <v>0</v>
          </cell>
          <cell r="AQ1186">
            <v>700</v>
          </cell>
          <cell r="AR1186">
            <v>700</v>
          </cell>
          <cell r="AS1186">
            <v>0</v>
          </cell>
          <cell r="AT1186">
            <v>70</v>
          </cell>
          <cell r="AW1186">
            <v>0</v>
          </cell>
          <cell r="AX1186">
            <v>0</v>
          </cell>
          <cell r="AY1186">
            <v>0</v>
          </cell>
          <cell r="BH1186">
            <v>510</v>
          </cell>
          <cell r="BI1186">
            <v>2145.6999999999998</v>
          </cell>
          <cell r="BL1186">
            <v>325.3</v>
          </cell>
          <cell r="BM1186" t="str">
            <v>LC. Nº 712/93, ALTERADA P/LC Nº 975/05</v>
          </cell>
          <cell r="BN1186" t="str">
            <v>LC Nº 1080/2008</v>
          </cell>
        </row>
        <row r="1187">
          <cell r="A1187" t="str">
            <v>4242401080NU1I</v>
          </cell>
          <cell r="B1187">
            <v>4242</v>
          </cell>
          <cell r="C1187">
            <v>40</v>
          </cell>
          <cell r="D1187">
            <v>1080</v>
          </cell>
          <cell r="E1187" t="str">
            <v>ECONOMISTA DOMESTICO</v>
          </cell>
          <cell r="F1187" t="str">
            <v>NU</v>
          </cell>
          <cell r="G1187">
            <v>1</v>
          </cell>
          <cell r="H1187" t="str">
            <v>I</v>
          </cell>
          <cell r="I1187" t="str">
            <v>3899</v>
          </cell>
          <cell r="J1187">
            <v>352.95</v>
          </cell>
          <cell r="K1187" t="str">
            <v>ANALISTA ADMINISTRATIVO</v>
          </cell>
          <cell r="L1187">
            <v>1</v>
          </cell>
          <cell r="M1187" t="str">
            <v>I</v>
          </cell>
          <cell r="N1187">
            <v>1185.6600000000001</v>
          </cell>
          <cell r="O1187">
            <v>1108.0899999999999</v>
          </cell>
          <cell r="P1187">
            <v>1185.6600000000001</v>
          </cell>
          <cell r="Q1187">
            <v>0</v>
          </cell>
          <cell r="R1187">
            <v>0</v>
          </cell>
          <cell r="S1187">
            <v>0.12</v>
          </cell>
          <cell r="T1187">
            <v>53.46</v>
          </cell>
          <cell r="U1187">
            <v>12.2</v>
          </cell>
          <cell r="V1187">
            <v>1220</v>
          </cell>
          <cell r="W1187">
            <v>10.164999999999999</v>
          </cell>
          <cell r="X1187">
            <v>1016.5</v>
          </cell>
          <cell r="Y1187">
            <v>1016.5</v>
          </cell>
          <cell r="Z1187">
            <v>0.62</v>
          </cell>
          <cell r="AA1187">
            <v>482.14</v>
          </cell>
          <cell r="AB1187">
            <v>0</v>
          </cell>
          <cell r="AQ1187">
            <v>700</v>
          </cell>
          <cell r="AR1187">
            <v>700</v>
          </cell>
          <cell r="AS1187">
            <v>0</v>
          </cell>
          <cell r="AT1187">
            <v>70</v>
          </cell>
          <cell r="AW1187">
            <v>0</v>
          </cell>
          <cell r="AX1187">
            <v>0</v>
          </cell>
          <cell r="AY1187">
            <v>0</v>
          </cell>
          <cell r="BH1187">
            <v>510</v>
          </cell>
          <cell r="BI1187">
            <v>2202.16</v>
          </cell>
          <cell r="BL1187">
            <v>352.95</v>
          </cell>
          <cell r="BM1187" t="str">
            <v>LC. Nº 712/93, ALTERADA P/LC Nº 975/05</v>
          </cell>
          <cell r="BN1187" t="str">
            <v>LC Nº 1080/2008</v>
          </cell>
        </row>
        <row r="1188">
          <cell r="A1188" t="str">
            <v>4242401080NU1J</v>
          </cell>
          <cell r="B1188">
            <v>4242</v>
          </cell>
          <cell r="C1188">
            <v>40</v>
          </cell>
          <cell r="D1188">
            <v>1080</v>
          </cell>
          <cell r="E1188" t="str">
            <v>ECONOMISTA DOMESTICO</v>
          </cell>
          <cell r="F1188" t="str">
            <v>NU</v>
          </cell>
          <cell r="G1188">
            <v>1</v>
          </cell>
          <cell r="H1188" t="str">
            <v>J</v>
          </cell>
          <cell r="I1188" t="str">
            <v>3899</v>
          </cell>
          <cell r="J1188">
            <v>382.95</v>
          </cell>
          <cell r="K1188" t="str">
            <v>ANALISTA ADMINISTRATIVO</v>
          </cell>
          <cell r="L1188">
            <v>1</v>
          </cell>
          <cell r="M1188" t="str">
            <v>J</v>
          </cell>
          <cell r="N1188">
            <v>1244.95</v>
          </cell>
          <cell r="O1188">
            <v>1163.5</v>
          </cell>
          <cell r="P1188">
            <v>1244.95</v>
          </cell>
          <cell r="Q1188">
            <v>0</v>
          </cell>
          <cell r="R1188">
            <v>0</v>
          </cell>
          <cell r="S1188">
            <v>0.12</v>
          </cell>
          <cell r="T1188">
            <v>53.46</v>
          </cell>
          <cell r="U1188">
            <v>12.2</v>
          </cell>
          <cell r="V1188">
            <v>1220</v>
          </cell>
          <cell r="W1188">
            <v>10.164999999999999</v>
          </cell>
          <cell r="X1188">
            <v>1016.5</v>
          </cell>
          <cell r="Y1188">
            <v>1016.5</v>
          </cell>
          <cell r="Z1188">
            <v>0.62</v>
          </cell>
          <cell r="AA1188">
            <v>482.14</v>
          </cell>
          <cell r="AB1188">
            <v>0</v>
          </cell>
          <cell r="AQ1188">
            <v>700</v>
          </cell>
          <cell r="AR1188">
            <v>700</v>
          </cell>
          <cell r="AS1188">
            <v>0</v>
          </cell>
          <cell r="AT1188">
            <v>70</v>
          </cell>
          <cell r="AW1188">
            <v>0</v>
          </cell>
          <cell r="AX1188">
            <v>0</v>
          </cell>
          <cell r="AY1188">
            <v>0</v>
          </cell>
          <cell r="BH1188">
            <v>510</v>
          </cell>
          <cell r="BI1188">
            <v>2261.4499999999998</v>
          </cell>
          <cell r="BL1188">
            <v>382.95</v>
          </cell>
          <cell r="BM1188" t="str">
            <v>LC. Nº 712/93, ALTERADA P/LC Nº 975/05</v>
          </cell>
          <cell r="BN1188" t="str">
            <v>LC Nº 1080/2008</v>
          </cell>
        </row>
        <row r="1189">
          <cell r="A1189" t="str">
            <v>4245401080NU1A</v>
          </cell>
          <cell r="B1189">
            <v>4245</v>
          </cell>
          <cell r="C1189">
            <v>40</v>
          </cell>
          <cell r="D1189">
            <v>1080</v>
          </cell>
          <cell r="E1189" t="str">
            <v>ESTATÍSTICO</v>
          </cell>
          <cell r="F1189" t="str">
            <v>NU</v>
          </cell>
          <cell r="G1189">
            <v>2</v>
          </cell>
          <cell r="H1189" t="str">
            <v>A</v>
          </cell>
          <cell r="I1189" t="str">
            <v>3900</v>
          </cell>
          <cell r="J1189">
            <v>197.55</v>
          </cell>
          <cell r="K1189" t="str">
            <v>ANALISTA DE TECNOLOGIA</v>
          </cell>
          <cell r="L1189">
            <v>1</v>
          </cell>
          <cell r="M1189" t="str">
            <v>A</v>
          </cell>
          <cell r="N1189">
            <v>802.5</v>
          </cell>
          <cell r="O1189">
            <v>750</v>
          </cell>
          <cell r="P1189">
            <v>802.5</v>
          </cell>
          <cell r="Q1189">
            <v>0</v>
          </cell>
          <cell r="R1189">
            <v>0</v>
          </cell>
          <cell r="S1189">
            <v>0.12</v>
          </cell>
          <cell r="T1189">
            <v>53.46</v>
          </cell>
          <cell r="U1189">
            <v>12.2</v>
          </cell>
          <cell r="V1189">
            <v>1220</v>
          </cell>
          <cell r="W1189">
            <v>10.164999999999999</v>
          </cell>
          <cell r="X1189">
            <v>1016.5</v>
          </cell>
          <cell r="Y1189">
            <v>1016.5</v>
          </cell>
          <cell r="Z1189">
            <v>0.62</v>
          </cell>
          <cell r="AA1189">
            <v>482.14</v>
          </cell>
          <cell r="AB1189">
            <v>0</v>
          </cell>
          <cell r="AQ1189">
            <v>700</v>
          </cell>
          <cell r="AR1189">
            <v>700</v>
          </cell>
          <cell r="AS1189">
            <v>0</v>
          </cell>
          <cell r="AT1189">
            <v>70</v>
          </cell>
          <cell r="AW1189">
            <v>0</v>
          </cell>
          <cell r="AX1189">
            <v>0</v>
          </cell>
          <cell r="AY1189">
            <v>0</v>
          </cell>
          <cell r="BH1189">
            <v>510</v>
          </cell>
          <cell r="BI1189">
            <v>1819</v>
          </cell>
          <cell r="BL1189">
            <v>197.55</v>
          </cell>
          <cell r="BM1189" t="str">
            <v>LC. Nº 712/93, ALTERADA P/LC Nº 975/05</v>
          </cell>
          <cell r="BN1189" t="str">
            <v>LC Nº 1080/2008</v>
          </cell>
        </row>
        <row r="1190">
          <cell r="A1190" t="str">
            <v>4245401080NU1B</v>
          </cell>
          <cell r="B1190">
            <v>4245</v>
          </cell>
          <cell r="C1190">
            <v>40</v>
          </cell>
          <cell r="D1190">
            <v>1080</v>
          </cell>
          <cell r="E1190" t="str">
            <v>ESTATÍSTICO</v>
          </cell>
          <cell r="F1190" t="str">
            <v>NU</v>
          </cell>
          <cell r="G1190">
            <v>2</v>
          </cell>
          <cell r="H1190" t="str">
            <v>B</v>
          </cell>
          <cell r="I1190" t="str">
            <v>3900</v>
          </cell>
          <cell r="J1190">
            <v>214.34</v>
          </cell>
          <cell r="K1190" t="str">
            <v>ANALISTA DE TECNOLOGIA</v>
          </cell>
          <cell r="L1190">
            <v>1</v>
          </cell>
          <cell r="M1190" t="str">
            <v>B</v>
          </cell>
          <cell r="N1190">
            <v>842.63</v>
          </cell>
          <cell r="O1190">
            <v>787.5</v>
          </cell>
          <cell r="P1190">
            <v>842.63</v>
          </cell>
          <cell r="Q1190">
            <v>0</v>
          </cell>
          <cell r="R1190">
            <v>0</v>
          </cell>
          <cell r="S1190">
            <v>0.12</v>
          </cell>
          <cell r="T1190">
            <v>53.46</v>
          </cell>
          <cell r="U1190">
            <v>12.2</v>
          </cell>
          <cell r="V1190">
            <v>1220</v>
          </cell>
          <cell r="W1190">
            <v>10.164999999999999</v>
          </cell>
          <cell r="X1190">
            <v>1016.5</v>
          </cell>
          <cell r="Y1190">
            <v>1016.5</v>
          </cell>
          <cell r="Z1190">
            <v>0.62</v>
          </cell>
          <cell r="AA1190">
            <v>482.14</v>
          </cell>
          <cell r="AB1190">
            <v>0</v>
          </cell>
          <cell r="AQ1190">
            <v>700</v>
          </cell>
          <cell r="AR1190">
            <v>700</v>
          </cell>
          <cell r="AS1190">
            <v>0</v>
          </cell>
          <cell r="AT1190">
            <v>70</v>
          </cell>
          <cell r="AW1190">
            <v>0</v>
          </cell>
          <cell r="AX1190">
            <v>0</v>
          </cell>
          <cell r="AY1190">
            <v>0</v>
          </cell>
          <cell r="BH1190">
            <v>510</v>
          </cell>
          <cell r="BI1190">
            <v>1859.13</v>
          </cell>
          <cell r="BL1190">
            <v>214.35</v>
          </cell>
          <cell r="BM1190" t="str">
            <v>LC. Nº 712/93, ALTERADA P/LC Nº 975/05</v>
          </cell>
          <cell r="BN1190" t="str">
            <v>LC Nº 1080/2008</v>
          </cell>
        </row>
        <row r="1191">
          <cell r="A1191" t="str">
            <v>4245401080NU1C</v>
          </cell>
          <cell r="B1191">
            <v>4245</v>
          </cell>
          <cell r="C1191">
            <v>40</v>
          </cell>
          <cell r="D1191">
            <v>1080</v>
          </cell>
          <cell r="E1191" t="str">
            <v>ESTATÍSTICO</v>
          </cell>
          <cell r="F1191" t="str">
            <v>NU</v>
          </cell>
          <cell r="G1191">
            <v>2</v>
          </cell>
          <cell r="H1191" t="str">
            <v>C</v>
          </cell>
          <cell r="I1191" t="str">
            <v>3900</v>
          </cell>
          <cell r="J1191">
            <v>232.56</v>
          </cell>
          <cell r="K1191" t="str">
            <v>ANALISTA DE TECNOLOGIA</v>
          </cell>
          <cell r="L1191">
            <v>1</v>
          </cell>
          <cell r="M1191" t="str">
            <v>C</v>
          </cell>
          <cell r="N1191">
            <v>884.76</v>
          </cell>
          <cell r="O1191">
            <v>826.88</v>
          </cell>
          <cell r="P1191">
            <v>884.76</v>
          </cell>
          <cell r="Q1191">
            <v>0</v>
          </cell>
          <cell r="R1191">
            <v>0</v>
          </cell>
          <cell r="S1191">
            <v>0.12</v>
          </cell>
          <cell r="T1191">
            <v>53.46</v>
          </cell>
          <cell r="U1191">
            <v>12.2</v>
          </cell>
          <cell r="V1191">
            <v>1220</v>
          </cell>
          <cell r="W1191">
            <v>10.164999999999999</v>
          </cell>
          <cell r="X1191">
            <v>1016.5</v>
          </cell>
          <cell r="Y1191">
            <v>1016.5</v>
          </cell>
          <cell r="Z1191">
            <v>0.62</v>
          </cell>
          <cell r="AA1191">
            <v>482.14</v>
          </cell>
          <cell r="AB1191">
            <v>0</v>
          </cell>
          <cell r="AQ1191">
            <v>700</v>
          </cell>
          <cell r="AR1191">
            <v>700</v>
          </cell>
          <cell r="AS1191">
            <v>0</v>
          </cell>
          <cell r="AT1191">
            <v>70</v>
          </cell>
          <cell r="AW1191">
            <v>0</v>
          </cell>
          <cell r="AX1191">
            <v>0</v>
          </cell>
          <cell r="AY1191">
            <v>0</v>
          </cell>
          <cell r="BH1191">
            <v>510</v>
          </cell>
          <cell r="BI1191">
            <v>1901.26</v>
          </cell>
          <cell r="BL1191">
            <v>232.57</v>
          </cell>
          <cell r="BM1191" t="str">
            <v>LC. Nº 712/93, ALTERADA P/LC Nº 975/05</v>
          </cell>
          <cell r="BN1191" t="str">
            <v>LC Nº 1080/2008</v>
          </cell>
        </row>
        <row r="1192">
          <cell r="A1192" t="str">
            <v>4245401080NU1D</v>
          </cell>
          <cell r="B1192">
            <v>4245</v>
          </cell>
          <cell r="C1192">
            <v>40</v>
          </cell>
          <cell r="D1192">
            <v>1080</v>
          </cell>
          <cell r="E1192" t="str">
            <v>ESTATÍSTICO</v>
          </cell>
          <cell r="F1192" t="str">
            <v>NU</v>
          </cell>
          <cell r="G1192">
            <v>2</v>
          </cell>
          <cell r="H1192" t="str">
            <v>D</v>
          </cell>
          <cell r="I1192" t="str">
            <v>3900</v>
          </cell>
          <cell r="J1192">
            <v>252.33</v>
          </cell>
          <cell r="K1192" t="str">
            <v>ANALISTA DE TECNOLOGIA</v>
          </cell>
          <cell r="L1192">
            <v>1</v>
          </cell>
          <cell r="M1192" t="str">
            <v>D</v>
          </cell>
          <cell r="N1192">
            <v>929</v>
          </cell>
          <cell r="O1192">
            <v>868.22</v>
          </cell>
          <cell r="P1192">
            <v>929</v>
          </cell>
          <cell r="Q1192">
            <v>0</v>
          </cell>
          <cell r="R1192">
            <v>0</v>
          </cell>
          <cell r="S1192">
            <v>0.12</v>
          </cell>
          <cell r="T1192">
            <v>53.46</v>
          </cell>
          <cell r="U1192">
            <v>12.2</v>
          </cell>
          <cell r="V1192">
            <v>1220</v>
          </cell>
          <cell r="W1192">
            <v>10.164999999999999</v>
          </cell>
          <cell r="X1192">
            <v>1016.5</v>
          </cell>
          <cell r="Y1192">
            <v>1016.5</v>
          </cell>
          <cell r="Z1192">
            <v>0.62</v>
          </cell>
          <cell r="AA1192">
            <v>482.14</v>
          </cell>
          <cell r="AB1192">
            <v>0</v>
          </cell>
          <cell r="AQ1192">
            <v>700</v>
          </cell>
          <cell r="AR1192">
            <v>700</v>
          </cell>
          <cell r="AS1192">
            <v>0</v>
          </cell>
          <cell r="AT1192">
            <v>70</v>
          </cell>
          <cell r="AW1192">
            <v>0</v>
          </cell>
          <cell r="AX1192">
            <v>0</v>
          </cell>
          <cell r="AY1192">
            <v>0</v>
          </cell>
          <cell r="BH1192">
            <v>510</v>
          </cell>
          <cell r="BI1192">
            <v>1945.5</v>
          </cell>
          <cell r="BL1192">
            <v>252.34</v>
          </cell>
          <cell r="BM1192" t="str">
            <v>LC. Nº 712/93, ALTERADA P/LC Nº 975/05</v>
          </cell>
          <cell r="BN1192" t="str">
            <v>LC Nº 1080/2008</v>
          </cell>
        </row>
        <row r="1193">
          <cell r="A1193" t="str">
            <v>4245401080NU1E</v>
          </cell>
          <cell r="B1193">
            <v>4245</v>
          </cell>
          <cell r="C1193">
            <v>40</v>
          </cell>
          <cell r="D1193">
            <v>1080</v>
          </cell>
          <cell r="E1193" t="str">
            <v>ESTATÍSTICO</v>
          </cell>
          <cell r="F1193" t="str">
            <v>NU</v>
          </cell>
          <cell r="G1193">
            <v>2</v>
          </cell>
          <cell r="H1193" t="str">
            <v>E</v>
          </cell>
          <cell r="I1193" t="str">
            <v>3900</v>
          </cell>
          <cell r="J1193">
            <v>273.77999999999997</v>
          </cell>
          <cell r="K1193" t="str">
            <v>ANALISTA DE TECNOLOGIA</v>
          </cell>
          <cell r="L1193">
            <v>1</v>
          </cell>
          <cell r="M1193" t="str">
            <v>E</v>
          </cell>
          <cell r="N1193">
            <v>975.44</v>
          </cell>
          <cell r="O1193">
            <v>911.63</v>
          </cell>
          <cell r="P1193">
            <v>975.44</v>
          </cell>
          <cell r="Q1193">
            <v>0</v>
          </cell>
          <cell r="R1193">
            <v>0</v>
          </cell>
          <cell r="S1193">
            <v>0.12</v>
          </cell>
          <cell r="T1193">
            <v>53.46</v>
          </cell>
          <cell r="U1193">
            <v>12.2</v>
          </cell>
          <cell r="V1193">
            <v>1220</v>
          </cell>
          <cell r="W1193">
            <v>10.164999999999999</v>
          </cell>
          <cell r="X1193">
            <v>1016.5</v>
          </cell>
          <cell r="Y1193">
            <v>1016.5</v>
          </cell>
          <cell r="Z1193">
            <v>0.62</v>
          </cell>
          <cell r="AA1193">
            <v>482.14</v>
          </cell>
          <cell r="AB1193">
            <v>0</v>
          </cell>
          <cell r="AQ1193">
            <v>700</v>
          </cell>
          <cell r="AR1193">
            <v>700</v>
          </cell>
          <cell r="AS1193">
            <v>0</v>
          </cell>
          <cell r="AT1193">
            <v>70</v>
          </cell>
          <cell r="AW1193">
            <v>0</v>
          </cell>
          <cell r="AX1193">
            <v>0</v>
          </cell>
          <cell r="AY1193">
            <v>0</v>
          </cell>
          <cell r="BH1193">
            <v>510</v>
          </cell>
          <cell r="BI1193">
            <v>1991.94</v>
          </cell>
          <cell r="BL1193">
            <v>273.79000000000002</v>
          </cell>
          <cell r="BM1193" t="str">
            <v>LC. Nº 712/93, ALTERADA P/LC Nº 975/05</v>
          </cell>
          <cell r="BN1193" t="str">
            <v>LC Nº 1080/2008</v>
          </cell>
        </row>
        <row r="1194">
          <cell r="A1194" t="str">
            <v>4245401080NU1F</v>
          </cell>
          <cell r="B1194">
            <v>4245</v>
          </cell>
          <cell r="C1194">
            <v>40</v>
          </cell>
          <cell r="D1194">
            <v>1080</v>
          </cell>
          <cell r="E1194" t="str">
            <v>ESTATÍSTICO</v>
          </cell>
          <cell r="F1194" t="str">
            <v>NU</v>
          </cell>
          <cell r="G1194">
            <v>2</v>
          </cell>
          <cell r="H1194" t="str">
            <v>F</v>
          </cell>
          <cell r="I1194" t="str">
            <v>3900</v>
          </cell>
          <cell r="J1194">
            <v>297.05</v>
          </cell>
          <cell r="K1194" t="str">
            <v>ANALISTA DE TECNOLOGIA</v>
          </cell>
          <cell r="L1194">
            <v>1</v>
          </cell>
          <cell r="M1194" t="str">
            <v>F</v>
          </cell>
          <cell r="N1194">
            <v>1024.21</v>
          </cell>
          <cell r="O1194">
            <v>957.21</v>
          </cell>
          <cell r="P1194">
            <v>1024.21</v>
          </cell>
          <cell r="Q1194">
            <v>0</v>
          </cell>
          <cell r="R1194">
            <v>0</v>
          </cell>
          <cell r="S1194">
            <v>0.12</v>
          </cell>
          <cell r="T1194">
            <v>53.46</v>
          </cell>
          <cell r="U1194">
            <v>12.2</v>
          </cell>
          <cell r="V1194">
            <v>1220</v>
          </cell>
          <cell r="W1194">
            <v>10.164999999999999</v>
          </cell>
          <cell r="X1194">
            <v>1016.5</v>
          </cell>
          <cell r="Y1194">
            <v>1016.5</v>
          </cell>
          <cell r="Z1194">
            <v>0.62</v>
          </cell>
          <cell r="AA1194">
            <v>482.14</v>
          </cell>
          <cell r="AB1194">
            <v>0</v>
          </cell>
          <cell r="AQ1194">
            <v>700</v>
          </cell>
          <cell r="AR1194">
            <v>700</v>
          </cell>
          <cell r="AS1194">
            <v>0</v>
          </cell>
          <cell r="AT1194">
            <v>70</v>
          </cell>
          <cell r="AW1194">
            <v>0</v>
          </cell>
          <cell r="AX1194">
            <v>0</v>
          </cell>
          <cell r="AY1194">
            <v>0</v>
          </cell>
          <cell r="BH1194">
            <v>510</v>
          </cell>
          <cell r="BI1194">
            <v>2040.71</v>
          </cell>
          <cell r="BL1194">
            <v>297.06</v>
          </cell>
          <cell r="BM1194" t="str">
            <v>LC. Nº 712/93, ALTERADA P/LC Nº 975/05</v>
          </cell>
          <cell r="BN1194" t="str">
            <v>LC Nº 1080/2008</v>
          </cell>
        </row>
        <row r="1195">
          <cell r="A1195" t="str">
            <v>4245401080NU1G</v>
          </cell>
          <cell r="B1195">
            <v>4245</v>
          </cell>
          <cell r="C1195">
            <v>40</v>
          </cell>
          <cell r="D1195">
            <v>1080</v>
          </cell>
          <cell r="E1195" t="str">
            <v>ESTATÍSTICO</v>
          </cell>
          <cell r="F1195" t="str">
            <v>NU</v>
          </cell>
          <cell r="G1195">
            <v>2</v>
          </cell>
          <cell r="H1195" t="str">
            <v>G</v>
          </cell>
          <cell r="I1195" t="str">
            <v>3900</v>
          </cell>
          <cell r="J1195">
            <v>322.3</v>
          </cell>
          <cell r="K1195" t="str">
            <v>ANALISTA DE TECNOLOGIA</v>
          </cell>
          <cell r="L1195">
            <v>1</v>
          </cell>
          <cell r="M1195" t="str">
            <v>G</v>
          </cell>
          <cell r="N1195">
            <v>1075.42</v>
          </cell>
          <cell r="O1195">
            <v>1005.07</v>
          </cell>
          <cell r="P1195">
            <v>1075.42</v>
          </cell>
          <cell r="Q1195">
            <v>0</v>
          </cell>
          <cell r="R1195">
            <v>0</v>
          </cell>
          <cell r="S1195">
            <v>0.12</v>
          </cell>
          <cell r="T1195">
            <v>53.46</v>
          </cell>
          <cell r="U1195">
            <v>12.2</v>
          </cell>
          <cell r="V1195">
            <v>1220</v>
          </cell>
          <cell r="W1195">
            <v>10.164999999999999</v>
          </cell>
          <cell r="X1195">
            <v>1016.5</v>
          </cell>
          <cell r="Y1195">
            <v>1016.5</v>
          </cell>
          <cell r="Z1195">
            <v>0.62</v>
          </cell>
          <cell r="AA1195">
            <v>482.14</v>
          </cell>
          <cell r="AB1195">
            <v>0</v>
          </cell>
          <cell r="AQ1195">
            <v>700</v>
          </cell>
          <cell r="AR1195">
            <v>700</v>
          </cell>
          <cell r="AS1195">
            <v>0</v>
          </cell>
          <cell r="AT1195">
            <v>70</v>
          </cell>
          <cell r="AW1195">
            <v>0</v>
          </cell>
          <cell r="AX1195">
            <v>0</v>
          </cell>
          <cell r="AY1195">
            <v>0</v>
          </cell>
          <cell r="BH1195">
            <v>510</v>
          </cell>
          <cell r="BI1195">
            <v>2091.92</v>
          </cell>
          <cell r="BL1195">
            <v>322.31</v>
          </cell>
          <cell r="BM1195" t="str">
            <v>LC. Nº 712/93, ALTERADA P/LC Nº 975/05</v>
          </cell>
          <cell r="BN1195" t="str">
            <v>LC Nº 1080/2008</v>
          </cell>
        </row>
        <row r="1196">
          <cell r="A1196" t="str">
            <v>4245401080NU1H</v>
          </cell>
          <cell r="B1196">
            <v>4245</v>
          </cell>
          <cell r="C1196">
            <v>40</v>
          </cell>
          <cell r="D1196">
            <v>1080</v>
          </cell>
          <cell r="E1196" t="str">
            <v>ESTATÍSTICO</v>
          </cell>
          <cell r="F1196" t="str">
            <v>NU</v>
          </cell>
          <cell r="G1196">
            <v>2</v>
          </cell>
          <cell r="H1196" t="str">
            <v>H</v>
          </cell>
          <cell r="I1196" t="str">
            <v>3900</v>
          </cell>
          <cell r="J1196">
            <v>349.69</v>
          </cell>
          <cell r="K1196" t="str">
            <v>ANALISTA DE TECNOLOGIA</v>
          </cell>
          <cell r="L1196">
            <v>1</v>
          </cell>
          <cell r="M1196" t="str">
            <v>H</v>
          </cell>
          <cell r="N1196">
            <v>1129.2</v>
          </cell>
          <cell r="O1196">
            <v>1055.33</v>
          </cell>
          <cell r="P1196">
            <v>1129.2</v>
          </cell>
          <cell r="Q1196">
            <v>0</v>
          </cell>
          <cell r="R1196">
            <v>0</v>
          </cell>
          <cell r="S1196">
            <v>0.12</v>
          </cell>
          <cell r="T1196">
            <v>53.46</v>
          </cell>
          <cell r="U1196">
            <v>12.2</v>
          </cell>
          <cell r="V1196">
            <v>1220</v>
          </cell>
          <cell r="W1196">
            <v>10.164999999999999</v>
          </cell>
          <cell r="X1196">
            <v>1016.5</v>
          </cell>
          <cell r="Y1196">
            <v>1016.5</v>
          </cell>
          <cell r="Z1196">
            <v>0.62</v>
          </cell>
          <cell r="AA1196">
            <v>482.14</v>
          </cell>
          <cell r="AB1196">
            <v>0</v>
          </cell>
          <cell r="AQ1196">
            <v>700</v>
          </cell>
          <cell r="AR1196">
            <v>700</v>
          </cell>
          <cell r="AS1196">
            <v>0</v>
          </cell>
          <cell r="AT1196">
            <v>70</v>
          </cell>
          <cell r="AW1196">
            <v>0</v>
          </cell>
          <cell r="AX1196">
            <v>0</v>
          </cell>
          <cell r="AY1196">
            <v>0</v>
          </cell>
          <cell r="BH1196">
            <v>510</v>
          </cell>
          <cell r="BI1196">
            <v>2145.6999999999998</v>
          </cell>
          <cell r="BL1196">
            <v>349.71</v>
          </cell>
          <cell r="BM1196" t="str">
            <v>LC. Nº 712/93, ALTERADA P/LC Nº 975/05</v>
          </cell>
          <cell r="BN1196" t="str">
            <v>LC Nº 1080/2008</v>
          </cell>
        </row>
        <row r="1197">
          <cell r="A1197" t="str">
            <v>4245401080NU1I</v>
          </cell>
          <cell r="B1197">
            <v>4245</v>
          </cell>
          <cell r="C1197">
            <v>40</v>
          </cell>
          <cell r="D1197">
            <v>1080</v>
          </cell>
          <cell r="E1197" t="str">
            <v>ESTATÍSTICO</v>
          </cell>
          <cell r="F1197" t="str">
            <v>NU</v>
          </cell>
          <cell r="G1197">
            <v>2</v>
          </cell>
          <cell r="H1197" t="str">
            <v>I</v>
          </cell>
          <cell r="I1197" t="str">
            <v>3900</v>
          </cell>
          <cell r="J1197">
            <v>379.42</v>
          </cell>
          <cell r="K1197" t="str">
            <v>ANALISTA DE TECNOLOGIA</v>
          </cell>
          <cell r="L1197">
            <v>1</v>
          </cell>
          <cell r="M1197" t="str">
            <v>I</v>
          </cell>
          <cell r="N1197">
            <v>1185.6600000000001</v>
          </cell>
          <cell r="O1197">
            <v>1108.0899999999999</v>
          </cell>
          <cell r="P1197">
            <v>1185.6600000000001</v>
          </cell>
          <cell r="Q1197">
            <v>0</v>
          </cell>
          <cell r="R1197">
            <v>0</v>
          </cell>
          <cell r="S1197">
            <v>0.12</v>
          </cell>
          <cell r="T1197">
            <v>53.46</v>
          </cell>
          <cell r="U1197">
            <v>12.2</v>
          </cell>
          <cell r="V1197">
            <v>1220</v>
          </cell>
          <cell r="W1197">
            <v>10.164999999999999</v>
          </cell>
          <cell r="X1197">
            <v>1016.5</v>
          </cell>
          <cell r="Y1197">
            <v>1016.5</v>
          </cell>
          <cell r="Z1197">
            <v>0.62</v>
          </cell>
          <cell r="AA1197">
            <v>482.14</v>
          </cell>
          <cell r="AB1197">
            <v>0</v>
          </cell>
          <cell r="AQ1197">
            <v>700</v>
          </cell>
          <cell r="AR1197">
            <v>700</v>
          </cell>
          <cell r="AS1197">
            <v>0</v>
          </cell>
          <cell r="AT1197">
            <v>70</v>
          </cell>
          <cell r="AW1197">
            <v>0</v>
          </cell>
          <cell r="AX1197">
            <v>0</v>
          </cell>
          <cell r="AY1197">
            <v>0</v>
          </cell>
          <cell r="BH1197">
            <v>510</v>
          </cell>
          <cell r="BI1197">
            <v>2202.16</v>
          </cell>
          <cell r="BL1197">
            <v>379.43</v>
          </cell>
          <cell r="BM1197" t="str">
            <v>LC. Nº 712/93, ALTERADA P/LC Nº 975/05</v>
          </cell>
          <cell r="BN1197" t="str">
            <v>LC Nº 1080/2008</v>
          </cell>
        </row>
        <row r="1198">
          <cell r="A1198" t="str">
            <v>4245401080NU1J</v>
          </cell>
          <cell r="B1198">
            <v>4245</v>
          </cell>
          <cell r="C1198">
            <v>40</v>
          </cell>
          <cell r="D1198">
            <v>1080</v>
          </cell>
          <cell r="E1198" t="str">
            <v>ESTATÍSTICO</v>
          </cell>
          <cell r="F1198" t="str">
            <v>NU</v>
          </cell>
          <cell r="G1198">
            <v>2</v>
          </cell>
          <cell r="H1198" t="str">
            <v>J</v>
          </cell>
          <cell r="I1198" t="str">
            <v>3900</v>
          </cell>
          <cell r="J1198">
            <v>411.67</v>
          </cell>
          <cell r="K1198" t="str">
            <v>ANALISTA DE TECNOLOGIA</v>
          </cell>
          <cell r="L1198">
            <v>1</v>
          </cell>
          <cell r="M1198" t="str">
            <v>J</v>
          </cell>
          <cell r="N1198">
            <v>1244.95</v>
          </cell>
          <cell r="O1198">
            <v>1163.5</v>
          </cell>
          <cell r="P1198">
            <v>1244.95</v>
          </cell>
          <cell r="Q1198">
            <v>0</v>
          </cell>
          <cell r="R1198">
            <v>0</v>
          </cell>
          <cell r="S1198">
            <v>0.12</v>
          </cell>
          <cell r="T1198">
            <v>53.46</v>
          </cell>
          <cell r="U1198">
            <v>12.2</v>
          </cell>
          <cell r="V1198">
            <v>1220</v>
          </cell>
          <cell r="W1198">
            <v>10.164999999999999</v>
          </cell>
          <cell r="X1198">
            <v>1016.5</v>
          </cell>
          <cell r="Y1198">
            <v>1016.5</v>
          </cell>
          <cell r="Z1198">
            <v>0.62</v>
          </cell>
          <cell r="AA1198">
            <v>482.14</v>
          </cell>
          <cell r="AB1198">
            <v>0</v>
          </cell>
          <cell r="AQ1198">
            <v>700</v>
          </cell>
          <cell r="AR1198">
            <v>700</v>
          </cell>
          <cell r="AS1198">
            <v>0</v>
          </cell>
          <cell r="AT1198">
            <v>70</v>
          </cell>
          <cell r="AW1198">
            <v>0</v>
          </cell>
          <cell r="AX1198">
            <v>0</v>
          </cell>
          <cell r="AY1198">
            <v>0</v>
          </cell>
          <cell r="BH1198">
            <v>510</v>
          </cell>
          <cell r="BI1198">
            <v>2261.4499999999998</v>
          </cell>
          <cell r="BL1198">
            <v>411.68</v>
          </cell>
          <cell r="BM1198" t="str">
            <v>LC. Nº 712/93, ALTERADA P/LC Nº 975/05</v>
          </cell>
          <cell r="BN1198" t="str">
            <v>LC Nº 1080/2008</v>
          </cell>
        </row>
        <row r="1199">
          <cell r="A1199" t="str">
            <v>4246401080NU1A</v>
          </cell>
          <cell r="B1199">
            <v>4246</v>
          </cell>
          <cell r="C1199">
            <v>40</v>
          </cell>
          <cell r="D1199">
            <v>1080</v>
          </cell>
          <cell r="E1199" t="str">
            <v>GEOFISICO</v>
          </cell>
          <cell r="F1199" t="str">
            <v>NU</v>
          </cell>
          <cell r="G1199">
            <v>2</v>
          </cell>
          <cell r="H1199" t="str">
            <v>A</v>
          </cell>
          <cell r="I1199" t="str">
            <v>3900</v>
          </cell>
          <cell r="J1199">
            <v>197.55</v>
          </cell>
          <cell r="K1199" t="str">
            <v>ANALISTA DE TECNOLOGIA</v>
          </cell>
          <cell r="L1199">
            <v>1</v>
          </cell>
          <cell r="M1199" t="str">
            <v>A</v>
          </cell>
          <cell r="N1199">
            <v>802.5</v>
          </cell>
          <cell r="O1199">
            <v>750</v>
          </cell>
          <cell r="P1199">
            <v>802.5</v>
          </cell>
          <cell r="Q1199">
            <v>0</v>
          </cell>
          <cell r="R1199">
            <v>0</v>
          </cell>
          <cell r="S1199">
            <v>0.12</v>
          </cell>
          <cell r="T1199">
            <v>53.46</v>
          </cell>
          <cell r="U1199">
            <v>12.2</v>
          </cell>
          <cell r="V1199">
            <v>1220</v>
          </cell>
          <cell r="W1199">
            <v>10.164999999999999</v>
          </cell>
          <cell r="X1199">
            <v>1016.5</v>
          </cell>
          <cell r="Y1199">
            <v>1016.5</v>
          </cell>
          <cell r="Z1199">
            <v>0.62</v>
          </cell>
          <cell r="AA1199">
            <v>482.14</v>
          </cell>
          <cell r="AB1199">
            <v>0</v>
          </cell>
          <cell r="AQ1199">
            <v>700</v>
          </cell>
          <cell r="AR1199">
            <v>700</v>
          </cell>
          <cell r="AS1199">
            <v>0</v>
          </cell>
          <cell r="AT1199">
            <v>70</v>
          </cell>
          <cell r="AW1199">
            <v>0</v>
          </cell>
          <cell r="AX1199">
            <v>0</v>
          </cell>
          <cell r="AY1199">
            <v>0</v>
          </cell>
          <cell r="BH1199">
            <v>510</v>
          </cell>
          <cell r="BI1199">
            <v>1819</v>
          </cell>
          <cell r="BL1199">
            <v>197.55</v>
          </cell>
          <cell r="BM1199" t="str">
            <v>LC. Nº 712/93, ALTERADA P/LC Nº 975/05</v>
          </cell>
          <cell r="BN1199" t="str">
            <v>LC Nº 1080/2008</v>
          </cell>
        </row>
        <row r="1200">
          <cell r="A1200" t="str">
            <v>4246401080NU1B</v>
          </cell>
          <cell r="B1200">
            <v>4246</v>
          </cell>
          <cell r="C1200">
            <v>40</v>
          </cell>
          <cell r="D1200">
            <v>1080</v>
          </cell>
          <cell r="E1200" t="str">
            <v>GEOFISICO</v>
          </cell>
          <cell r="F1200" t="str">
            <v>NU</v>
          </cell>
          <cell r="G1200">
            <v>2</v>
          </cell>
          <cell r="H1200" t="str">
            <v>B</v>
          </cell>
          <cell r="I1200" t="str">
            <v>3900</v>
          </cell>
          <cell r="J1200">
            <v>214.34</v>
          </cell>
          <cell r="K1200" t="str">
            <v>ANALISTA DE TECNOLOGIA</v>
          </cell>
          <cell r="L1200">
            <v>1</v>
          </cell>
          <cell r="M1200" t="str">
            <v>B</v>
          </cell>
          <cell r="N1200">
            <v>842.63</v>
          </cell>
          <cell r="O1200">
            <v>787.5</v>
          </cell>
          <cell r="P1200">
            <v>842.63</v>
          </cell>
          <cell r="Q1200">
            <v>0</v>
          </cell>
          <cell r="R1200">
            <v>0</v>
          </cell>
          <cell r="S1200">
            <v>0.12</v>
          </cell>
          <cell r="T1200">
            <v>53.46</v>
          </cell>
          <cell r="U1200">
            <v>12.2</v>
          </cell>
          <cell r="V1200">
            <v>1220</v>
          </cell>
          <cell r="W1200">
            <v>10.164999999999999</v>
          </cell>
          <cell r="X1200">
            <v>1016.5</v>
          </cell>
          <cell r="Y1200">
            <v>1016.5</v>
          </cell>
          <cell r="Z1200">
            <v>0.62</v>
          </cell>
          <cell r="AA1200">
            <v>482.14</v>
          </cell>
          <cell r="AB1200">
            <v>0</v>
          </cell>
          <cell r="AQ1200">
            <v>700</v>
          </cell>
          <cell r="AR1200">
            <v>700</v>
          </cell>
          <cell r="AS1200">
            <v>0</v>
          </cell>
          <cell r="AT1200">
            <v>70</v>
          </cell>
          <cell r="AW1200">
            <v>0</v>
          </cell>
          <cell r="AX1200">
            <v>0</v>
          </cell>
          <cell r="AY1200">
            <v>0</v>
          </cell>
          <cell r="BH1200">
            <v>510</v>
          </cell>
          <cell r="BI1200">
            <v>1859.13</v>
          </cell>
          <cell r="BL1200">
            <v>214.35</v>
          </cell>
          <cell r="BM1200" t="str">
            <v>LC. Nº 712/93, ALTERADA P/LC Nº 975/05</v>
          </cell>
          <cell r="BN1200" t="str">
            <v>LC Nº 1080/2008</v>
          </cell>
        </row>
        <row r="1201">
          <cell r="A1201" t="str">
            <v>4246401080NU1C</v>
          </cell>
          <cell r="B1201">
            <v>4246</v>
          </cell>
          <cell r="C1201">
            <v>40</v>
          </cell>
          <cell r="D1201">
            <v>1080</v>
          </cell>
          <cell r="E1201" t="str">
            <v>GEOFISICO</v>
          </cell>
          <cell r="F1201" t="str">
            <v>NU</v>
          </cell>
          <cell r="G1201">
            <v>2</v>
          </cell>
          <cell r="H1201" t="str">
            <v>C</v>
          </cell>
          <cell r="I1201" t="str">
            <v>3900</v>
          </cell>
          <cell r="J1201">
            <v>232.56</v>
          </cell>
          <cell r="K1201" t="str">
            <v>ANALISTA DE TECNOLOGIA</v>
          </cell>
          <cell r="L1201">
            <v>1</v>
          </cell>
          <cell r="M1201" t="str">
            <v>C</v>
          </cell>
          <cell r="N1201">
            <v>884.76</v>
          </cell>
          <cell r="O1201">
            <v>826.88</v>
          </cell>
          <cell r="P1201">
            <v>884.76</v>
          </cell>
          <cell r="Q1201">
            <v>0</v>
          </cell>
          <cell r="R1201">
            <v>0</v>
          </cell>
          <cell r="S1201">
            <v>0.12</v>
          </cell>
          <cell r="T1201">
            <v>53.46</v>
          </cell>
          <cell r="U1201">
            <v>12.2</v>
          </cell>
          <cell r="V1201">
            <v>1220</v>
          </cell>
          <cell r="W1201">
            <v>10.164999999999999</v>
          </cell>
          <cell r="X1201">
            <v>1016.5</v>
          </cell>
          <cell r="Y1201">
            <v>1016.5</v>
          </cell>
          <cell r="Z1201">
            <v>0.62</v>
          </cell>
          <cell r="AA1201">
            <v>482.14</v>
          </cell>
          <cell r="AB1201">
            <v>0</v>
          </cell>
          <cell r="AQ1201">
            <v>700</v>
          </cell>
          <cell r="AR1201">
            <v>700</v>
          </cell>
          <cell r="AS1201">
            <v>0</v>
          </cell>
          <cell r="AT1201">
            <v>70</v>
          </cell>
          <cell r="AW1201">
            <v>0</v>
          </cell>
          <cell r="AX1201">
            <v>0</v>
          </cell>
          <cell r="AY1201">
            <v>0</v>
          </cell>
          <cell r="BH1201">
            <v>510</v>
          </cell>
          <cell r="BI1201">
            <v>1901.26</v>
          </cell>
          <cell r="BL1201">
            <v>232.57</v>
          </cell>
          <cell r="BM1201" t="str">
            <v>LC. Nº 712/93, ALTERADA P/LC Nº 975/05</v>
          </cell>
          <cell r="BN1201" t="str">
            <v>LC Nº 1080/2008</v>
          </cell>
        </row>
        <row r="1202">
          <cell r="A1202" t="str">
            <v>4246401080NU1D</v>
          </cell>
          <cell r="B1202">
            <v>4246</v>
          </cell>
          <cell r="C1202">
            <v>40</v>
          </cell>
          <cell r="D1202">
            <v>1080</v>
          </cell>
          <cell r="E1202" t="str">
            <v>GEOFISICO</v>
          </cell>
          <cell r="F1202" t="str">
            <v>NU</v>
          </cell>
          <cell r="G1202">
            <v>2</v>
          </cell>
          <cell r="H1202" t="str">
            <v>D</v>
          </cell>
          <cell r="I1202" t="str">
            <v>3900</v>
          </cell>
          <cell r="J1202">
            <v>252.33</v>
          </cell>
          <cell r="K1202" t="str">
            <v>ANALISTA DE TECNOLOGIA</v>
          </cell>
          <cell r="L1202">
            <v>1</v>
          </cell>
          <cell r="M1202" t="str">
            <v>D</v>
          </cell>
          <cell r="N1202">
            <v>929</v>
          </cell>
          <cell r="O1202">
            <v>868.22</v>
          </cell>
          <cell r="P1202">
            <v>929</v>
          </cell>
          <cell r="Q1202">
            <v>0</v>
          </cell>
          <cell r="R1202">
            <v>0</v>
          </cell>
          <cell r="S1202">
            <v>0.12</v>
          </cell>
          <cell r="T1202">
            <v>53.46</v>
          </cell>
          <cell r="U1202">
            <v>12.2</v>
          </cell>
          <cell r="V1202">
            <v>1220</v>
          </cell>
          <cell r="W1202">
            <v>10.164999999999999</v>
          </cell>
          <cell r="X1202">
            <v>1016.5</v>
          </cell>
          <cell r="Y1202">
            <v>1016.5</v>
          </cell>
          <cell r="Z1202">
            <v>0.62</v>
          </cell>
          <cell r="AA1202">
            <v>482.14</v>
          </cell>
          <cell r="AB1202">
            <v>0</v>
          </cell>
          <cell r="AQ1202">
            <v>700</v>
          </cell>
          <cell r="AR1202">
            <v>700</v>
          </cell>
          <cell r="AS1202">
            <v>0</v>
          </cell>
          <cell r="AT1202">
            <v>70</v>
          </cell>
          <cell r="AW1202">
            <v>0</v>
          </cell>
          <cell r="AX1202">
            <v>0</v>
          </cell>
          <cell r="AY1202">
            <v>0</v>
          </cell>
          <cell r="BH1202">
            <v>510</v>
          </cell>
          <cell r="BI1202">
            <v>1945.5</v>
          </cell>
          <cell r="BL1202">
            <v>252.34</v>
          </cell>
          <cell r="BM1202" t="str">
            <v>LC. Nº 712/93, ALTERADA P/LC Nº 975/05</v>
          </cell>
          <cell r="BN1202" t="str">
            <v>LC Nº 1080/2008</v>
          </cell>
        </row>
        <row r="1203">
          <cell r="A1203" t="str">
            <v>4246401080NU1E</v>
          </cell>
          <cell r="B1203">
            <v>4246</v>
          </cell>
          <cell r="C1203">
            <v>40</v>
          </cell>
          <cell r="D1203">
            <v>1080</v>
          </cell>
          <cell r="E1203" t="str">
            <v>GEOFISICO</v>
          </cell>
          <cell r="F1203" t="str">
            <v>NU</v>
          </cell>
          <cell r="G1203">
            <v>2</v>
          </cell>
          <cell r="H1203" t="str">
            <v>E</v>
          </cell>
          <cell r="I1203" t="str">
            <v>3900</v>
          </cell>
          <cell r="J1203">
            <v>273.77999999999997</v>
          </cell>
          <cell r="K1203" t="str">
            <v>ANALISTA DE TECNOLOGIA</v>
          </cell>
          <cell r="L1203">
            <v>1</v>
          </cell>
          <cell r="M1203" t="str">
            <v>E</v>
          </cell>
          <cell r="N1203">
            <v>975.44</v>
          </cell>
          <cell r="O1203">
            <v>911.63</v>
          </cell>
          <cell r="P1203">
            <v>975.44</v>
          </cell>
          <cell r="Q1203">
            <v>0</v>
          </cell>
          <cell r="R1203">
            <v>0</v>
          </cell>
          <cell r="S1203">
            <v>0.12</v>
          </cell>
          <cell r="T1203">
            <v>53.46</v>
          </cell>
          <cell r="U1203">
            <v>12.2</v>
          </cell>
          <cell r="V1203">
            <v>1220</v>
          </cell>
          <cell r="W1203">
            <v>10.164999999999999</v>
          </cell>
          <cell r="X1203">
            <v>1016.5</v>
          </cell>
          <cell r="Y1203">
            <v>1016.5</v>
          </cell>
          <cell r="Z1203">
            <v>0.62</v>
          </cell>
          <cell r="AA1203">
            <v>482.14</v>
          </cell>
          <cell r="AB1203">
            <v>0</v>
          </cell>
          <cell r="AQ1203">
            <v>700</v>
          </cell>
          <cell r="AR1203">
            <v>700</v>
          </cell>
          <cell r="AS1203">
            <v>0</v>
          </cell>
          <cell r="AT1203">
            <v>70</v>
          </cell>
          <cell r="AW1203">
            <v>0</v>
          </cell>
          <cell r="AX1203">
            <v>0</v>
          </cell>
          <cell r="AY1203">
            <v>0</v>
          </cell>
          <cell r="BH1203">
            <v>510</v>
          </cell>
          <cell r="BI1203">
            <v>1991.94</v>
          </cell>
          <cell r="BL1203">
            <v>273.79000000000002</v>
          </cell>
          <cell r="BM1203" t="str">
            <v>LC. Nº 712/93, ALTERADA P/LC Nº 975/05</v>
          </cell>
          <cell r="BN1203" t="str">
            <v>LC Nº 1080/2008</v>
          </cell>
        </row>
        <row r="1204">
          <cell r="A1204" t="str">
            <v>4246401080NU1F</v>
          </cell>
          <cell r="B1204">
            <v>4246</v>
          </cell>
          <cell r="C1204">
            <v>40</v>
          </cell>
          <cell r="D1204">
            <v>1080</v>
          </cell>
          <cell r="E1204" t="str">
            <v>GEOFISICO</v>
          </cell>
          <cell r="F1204" t="str">
            <v>NU</v>
          </cell>
          <cell r="G1204">
            <v>2</v>
          </cell>
          <cell r="H1204" t="str">
            <v>F</v>
          </cell>
          <cell r="I1204" t="str">
            <v>3900</v>
          </cell>
          <cell r="J1204">
            <v>297.05</v>
          </cell>
          <cell r="K1204" t="str">
            <v>ANALISTA DE TECNOLOGIA</v>
          </cell>
          <cell r="L1204">
            <v>1</v>
          </cell>
          <cell r="M1204" t="str">
            <v>F</v>
          </cell>
          <cell r="N1204">
            <v>1024.21</v>
          </cell>
          <cell r="O1204">
            <v>957.21</v>
          </cell>
          <cell r="P1204">
            <v>1024.21</v>
          </cell>
          <cell r="Q1204">
            <v>0</v>
          </cell>
          <cell r="R1204">
            <v>0</v>
          </cell>
          <cell r="S1204">
            <v>0.12</v>
          </cell>
          <cell r="T1204">
            <v>53.46</v>
          </cell>
          <cell r="U1204">
            <v>12.2</v>
          </cell>
          <cell r="V1204">
            <v>1220</v>
          </cell>
          <cell r="W1204">
            <v>10.164999999999999</v>
          </cell>
          <cell r="X1204">
            <v>1016.5</v>
          </cell>
          <cell r="Y1204">
            <v>1016.5</v>
          </cell>
          <cell r="Z1204">
            <v>0.62</v>
          </cell>
          <cell r="AA1204">
            <v>482.14</v>
          </cell>
          <cell r="AB1204">
            <v>0</v>
          </cell>
          <cell r="AQ1204">
            <v>700</v>
          </cell>
          <cell r="AR1204">
            <v>700</v>
          </cell>
          <cell r="AS1204">
            <v>0</v>
          </cell>
          <cell r="AT1204">
            <v>70</v>
          </cell>
          <cell r="AW1204">
            <v>0</v>
          </cell>
          <cell r="AX1204">
            <v>0</v>
          </cell>
          <cell r="AY1204">
            <v>0</v>
          </cell>
          <cell r="BH1204">
            <v>510</v>
          </cell>
          <cell r="BI1204">
            <v>2040.71</v>
          </cell>
          <cell r="BL1204">
            <v>297.06</v>
          </cell>
          <cell r="BM1204" t="str">
            <v>LC. Nº 712/93, ALTERADA P/LC Nº 975/05</v>
          </cell>
          <cell r="BN1204" t="str">
            <v>LC Nº 1080/2008</v>
          </cell>
        </row>
        <row r="1205">
          <cell r="A1205" t="str">
            <v>4246401080NU1G</v>
          </cell>
          <cell r="B1205">
            <v>4246</v>
          </cell>
          <cell r="C1205">
            <v>40</v>
          </cell>
          <cell r="D1205">
            <v>1080</v>
          </cell>
          <cell r="E1205" t="str">
            <v>GEOFISICO</v>
          </cell>
          <cell r="F1205" t="str">
            <v>NU</v>
          </cell>
          <cell r="G1205">
            <v>2</v>
          </cell>
          <cell r="H1205" t="str">
            <v>G</v>
          </cell>
          <cell r="I1205" t="str">
            <v>3900</v>
          </cell>
          <cell r="J1205">
            <v>322.3</v>
          </cell>
          <cell r="K1205" t="str">
            <v>ANALISTA DE TECNOLOGIA</v>
          </cell>
          <cell r="L1205">
            <v>1</v>
          </cell>
          <cell r="M1205" t="str">
            <v>G</v>
          </cell>
          <cell r="N1205">
            <v>1075.42</v>
          </cell>
          <cell r="O1205">
            <v>1005.07</v>
          </cell>
          <cell r="P1205">
            <v>1075.42</v>
          </cell>
          <cell r="Q1205">
            <v>0</v>
          </cell>
          <cell r="R1205">
            <v>0</v>
          </cell>
          <cell r="S1205">
            <v>0.12</v>
          </cell>
          <cell r="T1205">
            <v>53.46</v>
          </cell>
          <cell r="U1205">
            <v>12.2</v>
          </cell>
          <cell r="V1205">
            <v>1220</v>
          </cell>
          <cell r="W1205">
            <v>10.164999999999999</v>
          </cell>
          <cell r="X1205">
            <v>1016.5</v>
          </cell>
          <cell r="Y1205">
            <v>1016.5</v>
          </cell>
          <cell r="Z1205">
            <v>0.62</v>
          </cell>
          <cell r="AA1205">
            <v>482.14</v>
          </cell>
          <cell r="AB1205">
            <v>0</v>
          </cell>
          <cell r="AQ1205">
            <v>700</v>
          </cell>
          <cell r="AR1205">
            <v>700</v>
          </cell>
          <cell r="AS1205">
            <v>0</v>
          </cell>
          <cell r="AT1205">
            <v>70</v>
          </cell>
          <cell r="AW1205">
            <v>0</v>
          </cell>
          <cell r="AX1205">
            <v>0</v>
          </cell>
          <cell r="AY1205">
            <v>0</v>
          </cell>
          <cell r="BH1205">
            <v>510</v>
          </cell>
          <cell r="BI1205">
            <v>2091.92</v>
          </cell>
          <cell r="BL1205">
            <v>322.31</v>
          </cell>
          <cell r="BM1205" t="str">
            <v>LC. Nº 712/93, ALTERADA P/LC Nº 975/05</v>
          </cell>
          <cell r="BN1205" t="str">
            <v>LC Nº 1080/2008</v>
          </cell>
        </row>
        <row r="1206">
          <cell r="A1206" t="str">
            <v>4246401080NU1H</v>
          </cell>
          <cell r="B1206">
            <v>4246</v>
          </cell>
          <cell r="C1206">
            <v>40</v>
          </cell>
          <cell r="D1206">
            <v>1080</v>
          </cell>
          <cell r="E1206" t="str">
            <v>GEOFISICO</v>
          </cell>
          <cell r="F1206" t="str">
            <v>NU</v>
          </cell>
          <cell r="G1206">
            <v>2</v>
          </cell>
          <cell r="H1206" t="str">
            <v>H</v>
          </cell>
          <cell r="I1206" t="str">
            <v>3900</v>
          </cell>
          <cell r="J1206">
            <v>349.69</v>
          </cell>
          <cell r="K1206" t="str">
            <v>ANALISTA DE TECNOLOGIA</v>
          </cell>
          <cell r="L1206">
            <v>1</v>
          </cell>
          <cell r="M1206" t="str">
            <v>H</v>
          </cell>
          <cell r="N1206">
            <v>1129.2</v>
          </cell>
          <cell r="O1206">
            <v>1055.33</v>
          </cell>
          <cell r="P1206">
            <v>1129.2</v>
          </cell>
          <cell r="Q1206">
            <v>0</v>
          </cell>
          <cell r="R1206">
            <v>0</v>
          </cell>
          <cell r="S1206">
            <v>0.12</v>
          </cell>
          <cell r="T1206">
            <v>53.46</v>
          </cell>
          <cell r="U1206">
            <v>12.2</v>
          </cell>
          <cell r="V1206">
            <v>1220</v>
          </cell>
          <cell r="W1206">
            <v>10.164999999999999</v>
          </cell>
          <cell r="X1206">
            <v>1016.5</v>
          </cell>
          <cell r="Y1206">
            <v>1016.5</v>
          </cell>
          <cell r="Z1206">
            <v>0.62</v>
          </cell>
          <cell r="AA1206">
            <v>482.14</v>
          </cell>
          <cell r="AB1206">
            <v>0</v>
          </cell>
          <cell r="AQ1206">
            <v>700</v>
          </cell>
          <cell r="AR1206">
            <v>700</v>
          </cell>
          <cell r="AS1206">
            <v>0</v>
          </cell>
          <cell r="AT1206">
            <v>70</v>
          </cell>
          <cell r="AW1206">
            <v>0</v>
          </cell>
          <cell r="AX1206">
            <v>0</v>
          </cell>
          <cell r="AY1206">
            <v>0</v>
          </cell>
          <cell r="BH1206">
            <v>510</v>
          </cell>
          <cell r="BI1206">
            <v>2145.6999999999998</v>
          </cell>
          <cell r="BL1206">
            <v>349.71</v>
          </cell>
          <cell r="BM1206" t="str">
            <v>LC. Nº 712/93, ALTERADA P/LC Nº 975/05</v>
          </cell>
          <cell r="BN1206" t="str">
            <v>LC Nº 1080/2008</v>
          </cell>
        </row>
        <row r="1207">
          <cell r="A1207" t="str">
            <v>4246401080NU1I</v>
          </cell>
          <cell r="B1207">
            <v>4246</v>
          </cell>
          <cell r="C1207">
            <v>40</v>
          </cell>
          <cell r="D1207">
            <v>1080</v>
          </cell>
          <cell r="E1207" t="str">
            <v>GEOFISICO</v>
          </cell>
          <cell r="F1207" t="str">
            <v>NU</v>
          </cell>
          <cell r="G1207">
            <v>2</v>
          </cell>
          <cell r="H1207" t="str">
            <v>I</v>
          </cell>
          <cell r="I1207" t="str">
            <v>3900</v>
          </cell>
          <cell r="J1207">
            <v>379.42</v>
          </cell>
          <cell r="K1207" t="str">
            <v>ANALISTA DE TECNOLOGIA</v>
          </cell>
          <cell r="L1207">
            <v>1</v>
          </cell>
          <cell r="M1207" t="str">
            <v>I</v>
          </cell>
          <cell r="N1207">
            <v>1185.6600000000001</v>
          </cell>
          <cell r="O1207">
            <v>1108.0899999999999</v>
          </cell>
          <cell r="P1207">
            <v>1185.6600000000001</v>
          </cell>
          <cell r="Q1207">
            <v>0</v>
          </cell>
          <cell r="R1207">
            <v>0</v>
          </cell>
          <cell r="S1207">
            <v>0.12</v>
          </cell>
          <cell r="T1207">
            <v>53.46</v>
          </cell>
          <cell r="U1207">
            <v>12.2</v>
          </cell>
          <cell r="V1207">
            <v>1220</v>
          </cell>
          <cell r="W1207">
            <v>10.164999999999999</v>
          </cell>
          <cell r="X1207">
            <v>1016.5</v>
          </cell>
          <cell r="Y1207">
            <v>1016.5</v>
          </cell>
          <cell r="Z1207">
            <v>0.62</v>
          </cell>
          <cell r="AA1207">
            <v>482.14</v>
          </cell>
          <cell r="AB1207">
            <v>0</v>
          </cell>
          <cell r="AQ1207">
            <v>700</v>
          </cell>
          <cell r="AR1207">
            <v>700</v>
          </cell>
          <cell r="AS1207">
            <v>0</v>
          </cell>
          <cell r="AT1207">
            <v>70</v>
          </cell>
          <cell r="AW1207">
            <v>0</v>
          </cell>
          <cell r="AX1207">
            <v>0</v>
          </cell>
          <cell r="AY1207">
            <v>0</v>
          </cell>
          <cell r="BH1207">
            <v>510</v>
          </cell>
          <cell r="BI1207">
            <v>2202.16</v>
          </cell>
          <cell r="BL1207">
            <v>379.43</v>
          </cell>
          <cell r="BM1207" t="str">
            <v>LC. Nº 712/93, ALTERADA P/LC Nº 975/05</v>
          </cell>
          <cell r="BN1207" t="str">
            <v>LC Nº 1080/2008</v>
          </cell>
        </row>
        <row r="1208">
          <cell r="A1208" t="str">
            <v>4246401080NU1J</v>
          </cell>
          <cell r="B1208">
            <v>4246</v>
          </cell>
          <cell r="C1208">
            <v>40</v>
          </cell>
          <cell r="D1208">
            <v>1080</v>
          </cell>
          <cell r="E1208" t="str">
            <v>GEOFISICO</v>
          </cell>
          <cell r="F1208" t="str">
            <v>NU</v>
          </cell>
          <cell r="G1208">
            <v>2</v>
          </cell>
          <cell r="H1208" t="str">
            <v>J</v>
          </cell>
          <cell r="I1208" t="str">
            <v>3900</v>
          </cell>
          <cell r="J1208">
            <v>411.67</v>
          </cell>
          <cell r="K1208" t="str">
            <v>ANALISTA DE TECNOLOGIA</v>
          </cell>
          <cell r="L1208">
            <v>1</v>
          </cell>
          <cell r="M1208" t="str">
            <v>J</v>
          </cell>
          <cell r="N1208">
            <v>1244.95</v>
          </cell>
          <cell r="O1208">
            <v>1163.5</v>
          </cell>
          <cell r="P1208">
            <v>1244.95</v>
          </cell>
          <cell r="Q1208">
            <v>0</v>
          </cell>
          <cell r="R1208">
            <v>0</v>
          </cell>
          <cell r="S1208">
            <v>0.12</v>
          </cell>
          <cell r="T1208">
            <v>53.46</v>
          </cell>
          <cell r="U1208">
            <v>12.2</v>
          </cell>
          <cell r="V1208">
            <v>1220</v>
          </cell>
          <cell r="W1208">
            <v>10.164999999999999</v>
          </cell>
          <cell r="X1208">
            <v>1016.5</v>
          </cell>
          <cell r="Y1208">
            <v>1016.5</v>
          </cell>
          <cell r="Z1208">
            <v>0.62</v>
          </cell>
          <cell r="AA1208">
            <v>482.14</v>
          </cell>
          <cell r="AB1208">
            <v>0</v>
          </cell>
          <cell r="AQ1208">
            <v>700</v>
          </cell>
          <cell r="AR1208">
            <v>700</v>
          </cell>
          <cell r="AS1208">
            <v>0</v>
          </cell>
          <cell r="AT1208">
            <v>70</v>
          </cell>
          <cell r="AW1208">
            <v>0</v>
          </cell>
          <cell r="AX1208">
            <v>0</v>
          </cell>
          <cell r="AY1208">
            <v>0</v>
          </cell>
          <cell r="BH1208">
            <v>510</v>
          </cell>
          <cell r="BI1208">
            <v>2261.4499999999998</v>
          </cell>
          <cell r="BL1208">
            <v>411.68</v>
          </cell>
          <cell r="BM1208" t="str">
            <v>LC. Nº 712/93, ALTERADA P/LC Nº 975/05</v>
          </cell>
          <cell r="BN1208" t="str">
            <v>LC Nº 1080/2008</v>
          </cell>
        </row>
        <row r="1209">
          <cell r="A1209" t="str">
            <v>4247401080NU1A</v>
          </cell>
          <cell r="B1209">
            <v>4247</v>
          </cell>
          <cell r="C1209">
            <v>40</v>
          </cell>
          <cell r="D1209">
            <v>1080</v>
          </cell>
          <cell r="E1209" t="str">
            <v>GEÓGRAFO</v>
          </cell>
          <cell r="F1209" t="str">
            <v>NU</v>
          </cell>
          <cell r="G1209">
            <v>2</v>
          </cell>
          <cell r="H1209" t="str">
            <v>A</v>
          </cell>
          <cell r="I1209" t="str">
            <v>3900</v>
          </cell>
          <cell r="J1209">
            <v>197.55</v>
          </cell>
          <cell r="K1209" t="str">
            <v>ANALISTA DE TECNOLOGIA</v>
          </cell>
          <cell r="L1209">
            <v>1</v>
          </cell>
          <cell r="M1209" t="str">
            <v>A</v>
          </cell>
          <cell r="N1209">
            <v>802.5</v>
          </cell>
          <cell r="O1209">
            <v>750</v>
          </cell>
          <cell r="P1209">
            <v>802.5</v>
          </cell>
          <cell r="Q1209">
            <v>0</v>
          </cell>
          <cell r="R1209">
            <v>0</v>
          </cell>
          <cell r="S1209">
            <v>0.12</v>
          </cell>
          <cell r="T1209">
            <v>53.46</v>
          </cell>
          <cell r="U1209">
            <v>12.2</v>
          </cell>
          <cell r="V1209">
            <v>1220</v>
          </cell>
          <cell r="W1209">
            <v>10.164999999999999</v>
          </cell>
          <cell r="X1209">
            <v>1016.5</v>
          </cell>
          <cell r="Y1209">
            <v>1016.5</v>
          </cell>
          <cell r="Z1209">
            <v>0.62</v>
          </cell>
          <cell r="AA1209">
            <v>482.14</v>
          </cell>
          <cell r="AB1209">
            <v>0</v>
          </cell>
          <cell r="AQ1209">
            <v>700</v>
          </cell>
          <cell r="AR1209">
            <v>700</v>
          </cell>
          <cell r="AS1209">
            <v>0</v>
          </cell>
          <cell r="AT1209">
            <v>70</v>
          </cell>
          <cell r="AW1209">
            <v>0</v>
          </cell>
          <cell r="AX1209">
            <v>0</v>
          </cell>
          <cell r="AY1209">
            <v>0</v>
          </cell>
          <cell r="BH1209">
            <v>510</v>
          </cell>
          <cell r="BI1209">
            <v>1819</v>
          </cell>
          <cell r="BL1209">
            <v>197.55</v>
          </cell>
          <cell r="BM1209" t="str">
            <v>LC. Nº 712/93, ALTERADA P/LC Nº 975/05</v>
          </cell>
          <cell r="BN1209" t="str">
            <v>LC Nº 1080/2008</v>
          </cell>
        </row>
        <row r="1210">
          <cell r="A1210" t="str">
            <v>4247401080NU1B</v>
          </cell>
          <cell r="B1210">
            <v>4247</v>
          </cell>
          <cell r="C1210">
            <v>40</v>
          </cell>
          <cell r="D1210">
            <v>1080</v>
          </cell>
          <cell r="E1210" t="str">
            <v>GEÓGRAFO</v>
          </cell>
          <cell r="F1210" t="str">
            <v>NU</v>
          </cell>
          <cell r="G1210">
            <v>2</v>
          </cell>
          <cell r="H1210" t="str">
            <v>B</v>
          </cell>
          <cell r="I1210" t="str">
            <v>3900</v>
          </cell>
          <cell r="J1210">
            <v>214.34</v>
          </cell>
          <cell r="K1210" t="str">
            <v>ANALISTA DE TECNOLOGIA</v>
          </cell>
          <cell r="L1210">
            <v>1</v>
          </cell>
          <cell r="M1210" t="str">
            <v>B</v>
          </cell>
          <cell r="N1210">
            <v>842.63</v>
          </cell>
          <cell r="O1210">
            <v>787.5</v>
          </cell>
          <cell r="P1210">
            <v>842.63</v>
          </cell>
          <cell r="Q1210">
            <v>0</v>
          </cell>
          <cell r="R1210">
            <v>0</v>
          </cell>
          <cell r="S1210">
            <v>0.12</v>
          </cell>
          <cell r="T1210">
            <v>53.46</v>
          </cell>
          <cell r="U1210">
            <v>12.2</v>
          </cell>
          <cell r="V1210">
            <v>1220</v>
          </cell>
          <cell r="W1210">
            <v>10.164999999999999</v>
          </cell>
          <cell r="X1210">
            <v>1016.5</v>
          </cell>
          <cell r="Y1210">
            <v>1016.5</v>
          </cell>
          <cell r="Z1210">
            <v>0.62</v>
          </cell>
          <cell r="AA1210">
            <v>482.14</v>
          </cell>
          <cell r="AB1210">
            <v>0</v>
          </cell>
          <cell r="AQ1210">
            <v>700</v>
          </cell>
          <cell r="AR1210">
            <v>700</v>
          </cell>
          <cell r="AS1210">
            <v>0</v>
          </cell>
          <cell r="AT1210">
            <v>70</v>
          </cell>
          <cell r="AW1210">
            <v>0</v>
          </cell>
          <cell r="AX1210">
            <v>0</v>
          </cell>
          <cell r="AY1210">
            <v>0</v>
          </cell>
          <cell r="BH1210">
            <v>510</v>
          </cell>
          <cell r="BI1210">
            <v>1859.13</v>
          </cell>
          <cell r="BL1210">
            <v>214.35</v>
          </cell>
          <cell r="BM1210" t="str">
            <v>LC. Nº 712/93, ALTERADA P/LC Nº 975/05</v>
          </cell>
          <cell r="BN1210" t="str">
            <v>LC Nº 1080/2008</v>
          </cell>
        </row>
        <row r="1211">
          <cell r="A1211" t="str">
            <v>4247401080NU1C</v>
          </cell>
          <cell r="B1211">
            <v>4247</v>
          </cell>
          <cell r="C1211">
            <v>40</v>
          </cell>
          <cell r="D1211">
            <v>1080</v>
          </cell>
          <cell r="E1211" t="str">
            <v>GEÓGRAFO</v>
          </cell>
          <cell r="F1211" t="str">
            <v>NU</v>
          </cell>
          <cell r="G1211">
            <v>2</v>
          </cell>
          <cell r="H1211" t="str">
            <v>C</v>
          </cell>
          <cell r="I1211" t="str">
            <v>3900</v>
          </cell>
          <cell r="J1211">
            <v>232.56</v>
          </cell>
          <cell r="K1211" t="str">
            <v>ANALISTA DE TECNOLOGIA</v>
          </cell>
          <cell r="L1211">
            <v>1</v>
          </cell>
          <cell r="M1211" t="str">
            <v>C</v>
          </cell>
          <cell r="N1211">
            <v>884.76</v>
          </cell>
          <cell r="O1211">
            <v>826.88</v>
          </cell>
          <cell r="P1211">
            <v>884.76</v>
          </cell>
          <cell r="Q1211">
            <v>0</v>
          </cell>
          <cell r="R1211">
            <v>0</v>
          </cell>
          <cell r="S1211">
            <v>0.12</v>
          </cell>
          <cell r="T1211">
            <v>53.46</v>
          </cell>
          <cell r="U1211">
            <v>12.2</v>
          </cell>
          <cell r="V1211">
            <v>1220</v>
          </cell>
          <cell r="W1211">
            <v>10.164999999999999</v>
          </cell>
          <cell r="X1211">
            <v>1016.5</v>
          </cell>
          <cell r="Y1211">
            <v>1016.5</v>
          </cell>
          <cell r="Z1211">
            <v>0.62</v>
          </cell>
          <cell r="AA1211">
            <v>482.14</v>
          </cell>
          <cell r="AB1211">
            <v>0</v>
          </cell>
          <cell r="AQ1211">
            <v>700</v>
          </cell>
          <cell r="AR1211">
            <v>700</v>
          </cell>
          <cell r="AS1211">
            <v>0</v>
          </cell>
          <cell r="AT1211">
            <v>70</v>
          </cell>
          <cell r="AW1211">
            <v>0</v>
          </cell>
          <cell r="AX1211">
            <v>0</v>
          </cell>
          <cell r="AY1211">
            <v>0</v>
          </cell>
          <cell r="BH1211">
            <v>510</v>
          </cell>
          <cell r="BI1211">
            <v>1901.26</v>
          </cell>
          <cell r="BL1211">
            <v>232.57</v>
          </cell>
          <cell r="BM1211" t="str">
            <v>LC. Nº 712/93, ALTERADA P/LC Nº 975/05</v>
          </cell>
          <cell r="BN1211" t="str">
            <v>LC Nº 1080/2008</v>
          </cell>
        </row>
        <row r="1212">
          <cell r="A1212" t="str">
            <v>4247401080NU1D</v>
          </cell>
          <cell r="B1212">
            <v>4247</v>
          </cell>
          <cell r="C1212">
            <v>40</v>
          </cell>
          <cell r="D1212">
            <v>1080</v>
          </cell>
          <cell r="E1212" t="str">
            <v>GEÓGRAFO</v>
          </cell>
          <cell r="F1212" t="str">
            <v>NU</v>
          </cell>
          <cell r="G1212">
            <v>2</v>
          </cell>
          <cell r="H1212" t="str">
            <v>D</v>
          </cell>
          <cell r="I1212" t="str">
            <v>3900</v>
          </cell>
          <cell r="J1212">
            <v>252.33</v>
          </cell>
          <cell r="K1212" t="str">
            <v>ANALISTA DE TECNOLOGIA</v>
          </cell>
          <cell r="L1212">
            <v>1</v>
          </cell>
          <cell r="M1212" t="str">
            <v>D</v>
          </cell>
          <cell r="N1212">
            <v>929</v>
          </cell>
          <cell r="O1212">
            <v>868.22</v>
          </cell>
          <cell r="P1212">
            <v>929</v>
          </cell>
          <cell r="Q1212">
            <v>0</v>
          </cell>
          <cell r="R1212">
            <v>0</v>
          </cell>
          <cell r="S1212">
            <v>0.12</v>
          </cell>
          <cell r="T1212">
            <v>53.46</v>
          </cell>
          <cell r="U1212">
            <v>12.2</v>
          </cell>
          <cell r="V1212">
            <v>1220</v>
          </cell>
          <cell r="W1212">
            <v>10.164999999999999</v>
          </cell>
          <cell r="X1212">
            <v>1016.5</v>
          </cell>
          <cell r="Y1212">
            <v>1016.5</v>
          </cell>
          <cell r="Z1212">
            <v>0.62</v>
          </cell>
          <cell r="AA1212">
            <v>482.14</v>
          </cell>
          <cell r="AB1212">
            <v>0</v>
          </cell>
          <cell r="AQ1212">
            <v>700</v>
          </cell>
          <cell r="AR1212">
            <v>700</v>
          </cell>
          <cell r="AS1212">
            <v>0</v>
          </cell>
          <cell r="AT1212">
            <v>70</v>
          </cell>
          <cell r="AW1212">
            <v>0</v>
          </cell>
          <cell r="AX1212">
            <v>0</v>
          </cell>
          <cell r="AY1212">
            <v>0</v>
          </cell>
          <cell r="BH1212">
            <v>510</v>
          </cell>
          <cell r="BI1212">
            <v>1945.5</v>
          </cell>
          <cell r="BL1212">
            <v>252.34</v>
          </cell>
          <cell r="BM1212" t="str">
            <v>LC. Nº 712/93, ALTERADA P/LC Nº 975/05</v>
          </cell>
          <cell r="BN1212" t="str">
            <v>LC Nº 1080/2008</v>
          </cell>
        </row>
        <row r="1213">
          <cell r="A1213" t="str">
            <v>4247401080NU1E</v>
          </cell>
          <cell r="B1213">
            <v>4247</v>
          </cell>
          <cell r="C1213">
            <v>40</v>
          </cell>
          <cell r="D1213">
            <v>1080</v>
          </cell>
          <cell r="E1213" t="str">
            <v>GEÓGRAFO</v>
          </cell>
          <cell r="F1213" t="str">
            <v>NU</v>
          </cell>
          <cell r="G1213">
            <v>2</v>
          </cell>
          <cell r="H1213" t="str">
            <v>E</v>
          </cell>
          <cell r="I1213" t="str">
            <v>3900</v>
          </cell>
          <cell r="J1213">
            <v>273.77999999999997</v>
          </cell>
          <cell r="K1213" t="str">
            <v>ANALISTA DE TECNOLOGIA</v>
          </cell>
          <cell r="L1213">
            <v>1</v>
          </cell>
          <cell r="M1213" t="str">
            <v>E</v>
          </cell>
          <cell r="N1213">
            <v>975.44</v>
          </cell>
          <cell r="O1213">
            <v>911.63</v>
          </cell>
          <cell r="P1213">
            <v>975.44</v>
          </cell>
          <cell r="Q1213">
            <v>0</v>
          </cell>
          <cell r="R1213">
            <v>0</v>
          </cell>
          <cell r="S1213">
            <v>0.12</v>
          </cell>
          <cell r="T1213">
            <v>53.46</v>
          </cell>
          <cell r="U1213">
            <v>12.2</v>
          </cell>
          <cell r="V1213">
            <v>1220</v>
          </cell>
          <cell r="W1213">
            <v>10.164999999999999</v>
          </cell>
          <cell r="X1213">
            <v>1016.5</v>
          </cell>
          <cell r="Y1213">
            <v>1016.5</v>
          </cell>
          <cell r="Z1213">
            <v>0.62</v>
          </cell>
          <cell r="AA1213">
            <v>482.14</v>
          </cell>
          <cell r="AB1213">
            <v>0</v>
          </cell>
          <cell r="AQ1213">
            <v>700</v>
          </cell>
          <cell r="AR1213">
            <v>700</v>
          </cell>
          <cell r="AS1213">
            <v>0</v>
          </cell>
          <cell r="AT1213">
            <v>70</v>
          </cell>
          <cell r="AW1213">
            <v>0</v>
          </cell>
          <cell r="AX1213">
            <v>0</v>
          </cell>
          <cell r="AY1213">
            <v>0</v>
          </cell>
          <cell r="BH1213">
            <v>510</v>
          </cell>
          <cell r="BI1213">
            <v>1991.94</v>
          </cell>
          <cell r="BL1213">
            <v>273.79000000000002</v>
          </cell>
          <cell r="BM1213" t="str">
            <v>LC. Nº 712/93, ALTERADA P/LC Nº 975/05</v>
          </cell>
          <cell r="BN1213" t="str">
            <v>LC Nº 1080/2008</v>
          </cell>
        </row>
        <row r="1214">
          <cell r="A1214" t="str">
            <v>4247401080NU1F</v>
          </cell>
          <cell r="B1214">
            <v>4247</v>
          </cell>
          <cell r="C1214">
            <v>40</v>
          </cell>
          <cell r="D1214">
            <v>1080</v>
          </cell>
          <cell r="E1214" t="str">
            <v>GEÓGRAFO</v>
          </cell>
          <cell r="F1214" t="str">
            <v>NU</v>
          </cell>
          <cell r="G1214">
            <v>2</v>
          </cell>
          <cell r="H1214" t="str">
            <v>F</v>
          </cell>
          <cell r="I1214" t="str">
            <v>3900</v>
          </cell>
          <cell r="J1214">
            <v>297.05</v>
          </cell>
          <cell r="K1214" t="str">
            <v>ANALISTA DE TECNOLOGIA</v>
          </cell>
          <cell r="L1214">
            <v>1</v>
          </cell>
          <cell r="M1214" t="str">
            <v>F</v>
          </cell>
          <cell r="N1214">
            <v>1024.21</v>
          </cell>
          <cell r="O1214">
            <v>957.21</v>
          </cell>
          <cell r="P1214">
            <v>1024.21</v>
          </cell>
          <cell r="Q1214">
            <v>0</v>
          </cell>
          <cell r="R1214">
            <v>0</v>
          </cell>
          <cell r="S1214">
            <v>0.12</v>
          </cell>
          <cell r="T1214">
            <v>53.46</v>
          </cell>
          <cell r="U1214">
            <v>12.2</v>
          </cell>
          <cell r="V1214">
            <v>1220</v>
          </cell>
          <cell r="W1214">
            <v>10.164999999999999</v>
          </cell>
          <cell r="X1214">
            <v>1016.5</v>
          </cell>
          <cell r="Y1214">
            <v>1016.5</v>
          </cell>
          <cell r="Z1214">
            <v>0.62</v>
          </cell>
          <cell r="AA1214">
            <v>482.14</v>
          </cell>
          <cell r="AB1214">
            <v>0</v>
          </cell>
          <cell r="AQ1214">
            <v>700</v>
          </cell>
          <cell r="AR1214">
            <v>700</v>
          </cell>
          <cell r="AS1214">
            <v>0</v>
          </cell>
          <cell r="AT1214">
            <v>70</v>
          </cell>
          <cell r="AW1214">
            <v>0</v>
          </cell>
          <cell r="AX1214">
            <v>0</v>
          </cell>
          <cell r="AY1214">
            <v>0</v>
          </cell>
          <cell r="BH1214">
            <v>510</v>
          </cell>
          <cell r="BI1214">
            <v>2040.71</v>
          </cell>
          <cell r="BL1214">
            <v>297.06</v>
          </cell>
          <cell r="BM1214" t="str">
            <v>LC. Nº 712/93, ALTERADA P/LC Nº 975/05</v>
          </cell>
          <cell r="BN1214" t="str">
            <v>LC Nº 1080/2008</v>
          </cell>
        </row>
        <row r="1215">
          <cell r="A1215" t="str">
            <v>4247401080NU1G</v>
          </cell>
          <cell r="B1215">
            <v>4247</v>
          </cell>
          <cell r="C1215">
            <v>40</v>
          </cell>
          <cell r="D1215">
            <v>1080</v>
          </cell>
          <cell r="E1215" t="str">
            <v>GEÓGRAFO</v>
          </cell>
          <cell r="F1215" t="str">
            <v>NU</v>
          </cell>
          <cell r="G1215">
            <v>2</v>
          </cell>
          <cell r="H1215" t="str">
            <v>G</v>
          </cell>
          <cell r="I1215" t="str">
            <v>3900</v>
          </cell>
          <cell r="J1215">
            <v>322.3</v>
          </cell>
          <cell r="K1215" t="str">
            <v>ANALISTA DE TECNOLOGIA</v>
          </cell>
          <cell r="L1215">
            <v>1</v>
          </cell>
          <cell r="M1215" t="str">
            <v>G</v>
          </cell>
          <cell r="N1215">
            <v>1075.42</v>
          </cell>
          <cell r="O1215">
            <v>1005.07</v>
          </cell>
          <cell r="P1215">
            <v>1075.42</v>
          </cell>
          <cell r="Q1215">
            <v>0</v>
          </cell>
          <cell r="R1215">
            <v>0</v>
          </cell>
          <cell r="S1215">
            <v>0.12</v>
          </cell>
          <cell r="T1215">
            <v>53.46</v>
          </cell>
          <cell r="U1215">
            <v>12.2</v>
          </cell>
          <cell r="V1215">
            <v>1220</v>
          </cell>
          <cell r="W1215">
            <v>10.164999999999999</v>
          </cell>
          <cell r="X1215">
            <v>1016.5</v>
          </cell>
          <cell r="Y1215">
            <v>1016.5</v>
          </cell>
          <cell r="Z1215">
            <v>0.62</v>
          </cell>
          <cell r="AA1215">
            <v>482.14</v>
          </cell>
          <cell r="AB1215">
            <v>0</v>
          </cell>
          <cell r="AQ1215">
            <v>700</v>
          </cell>
          <cell r="AR1215">
            <v>700</v>
          </cell>
          <cell r="AS1215">
            <v>0</v>
          </cell>
          <cell r="AT1215">
            <v>70</v>
          </cell>
          <cell r="AW1215">
            <v>0</v>
          </cell>
          <cell r="AX1215">
            <v>0</v>
          </cell>
          <cell r="AY1215">
            <v>0</v>
          </cell>
          <cell r="BH1215">
            <v>510</v>
          </cell>
          <cell r="BI1215">
            <v>2091.92</v>
          </cell>
          <cell r="BL1215">
            <v>322.31</v>
          </cell>
          <cell r="BM1215" t="str">
            <v>LC. Nº 712/93, ALTERADA P/LC Nº 975/05</v>
          </cell>
          <cell r="BN1215" t="str">
            <v>LC Nº 1080/2008</v>
          </cell>
        </row>
        <row r="1216">
          <cell r="A1216" t="str">
            <v>4247401080NU1H</v>
          </cell>
          <cell r="B1216">
            <v>4247</v>
          </cell>
          <cell r="C1216">
            <v>40</v>
          </cell>
          <cell r="D1216">
            <v>1080</v>
          </cell>
          <cell r="E1216" t="str">
            <v>GEÓGRAFO</v>
          </cell>
          <cell r="F1216" t="str">
            <v>NU</v>
          </cell>
          <cell r="G1216">
            <v>2</v>
          </cell>
          <cell r="H1216" t="str">
            <v>H</v>
          </cell>
          <cell r="I1216" t="str">
            <v>3900</v>
          </cell>
          <cell r="J1216">
            <v>349.69</v>
          </cell>
          <cell r="K1216" t="str">
            <v>ANALISTA DE TECNOLOGIA</v>
          </cell>
          <cell r="L1216">
            <v>1</v>
          </cell>
          <cell r="M1216" t="str">
            <v>H</v>
          </cell>
          <cell r="N1216">
            <v>1129.2</v>
          </cell>
          <cell r="O1216">
            <v>1055.33</v>
          </cell>
          <cell r="P1216">
            <v>1129.2</v>
          </cell>
          <cell r="Q1216">
            <v>0</v>
          </cell>
          <cell r="R1216">
            <v>0</v>
          </cell>
          <cell r="S1216">
            <v>0.12</v>
          </cell>
          <cell r="T1216">
            <v>53.46</v>
          </cell>
          <cell r="U1216">
            <v>12.2</v>
          </cell>
          <cell r="V1216">
            <v>1220</v>
          </cell>
          <cell r="W1216">
            <v>10.164999999999999</v>
          </cell>
          <cell r="X1216">
            <v>1016.5</v>
          </cell>
          <cell r="Y1216">
            <v>1016.5</v>
          </cell>
          <cell r="Z1216">
            <v>0.62</v>
          </cell>
          <cell r="AA1216">
            <v>482.14</v>
          </cell>
          <cell r="AB1216">
            <v>0</v>
          </cell>
          <cell r="AQ1216">
            <v>700</v>
          </cell>
          <cell r="AR1216">
            <v>700</v>
          </cell>
          <cell r="AS1216">
            <v>0</v>
          </cell>
          <cell r="AT1216">
            <v>70</v>
          </cell>
          <cell r="AW1216">
            <v>0</v>
          </cell>
          <cell r="AX1216">
            <v>0</v>
          </cell>
          <cell r="AY1216">
            <v>0</v>
          </cell>
          <cell r="BH1216">
            <v>510</v>
          </cell>
          <cell r="BI1216">
            <v>2145.6999999999998</v>
          </cell>
          <cell r="BL1216">
            <v>349.71</v>
          </cell>
          <cell r="BM1216" t="str">
            <v>LC. Nº 712/93, ALTERADA P/LC Nº 975/05</v>
          </cell>
          <cell r="BN1216" t="str">
            <v>LC Nº 1080/2008</v>
          </cell>
        </row>
        <row r="1217">
          <cell r="A1217" t="str">
            <v>4247401080NU1I</v>
          </cell>
          <cell r="B1217">
            <v>4247</v>
          </cell>
          <cell r="C1217">
            <v>40</v>
          </cell>
          <cell r="D1217">
            <v>1080</v>
          </cell>
          <cell r="E1217" t="str">
            <v>GEÓGRAFO</v>
          </cell>
          <cell r="F1217" t="str">
            <v>NU</v>
          </cell>
          <cell r="G1217">
            <v>2</v>
          </cell>
          <cell r="H1217" t="str">
            <v>I</v>
          </cell>
          <cell r="I1217" t="str">
            <v>3900</v>
          </cell>
          <cell r="J1217">
            <v>379.42</v>
          </cell>
          <cell r="K1217" t="str">
            <v>ANALISTA DE TECNOLOGIA</v>
          </cell>
          <cell r="L1217">
            <v>1</v>
          </cell>
          <cell r="M1217" t="str">
            <v>I</v>
          </cell>
          <cell r="N1217">
            <v>1185.6600000000001</v>
          </cell>
          <cell r="O1217">
            <v>1108.0899999999999</v>
          </cell>
          <cell r="P1217">
            <v>1185.6600000000001</v>
          </cell>
          <cell r="Q1217">
            <v>0</v>
          </cell>
          <cell r="R1217">
            <v>0</v>
          </cell>
          <cell r="S1217">
            <v>0.12</v>
          </cell>
          <cell r="T1217">
            <v>53.46</v>
          </cell>
          <cell r="U1217">
            <v>12.2</v>
          </cell>
          <cell r="V1217">
            <v>1220</v>
          </cell>
          <cell r="W1217">
            <v>10.164999999999999</v>
          </cell>
          <cell r="X1217">
            <v>1016.5</v>
          </cell>
          <cell r="Y1217">
            <v>1016.5</v>
          </cell>
          <cell r="Z1217">
            <v>0.62</v>
          </cell>
          <cell r="AA1217">
            <v>482.14</v>
          </cell>
          <cell r="AB1217">
            <v>0</v>
          </cell>
          <cell r="AQ1217">
            <v>700</v>
          </cell>
          <cell r="AR1217">
            <v>700</v>
          </cell>
          <cell r="AS1217">
            <v>0</v>
          </cell>
          <cell r="AT1217">
            <v>70</v>
          </cell>
          <cell r="AW1217">
            <v>0</v>
          </cell>
          <cell r="AX1217">
            <v>0</v>
          </cell>
          <cell r="AY1217">
            <v>0</v>
          </cell>
          <cell r="BH1217">
            <v>510</v>
          </cell>
          <cell r="BI1217">
            <v>2202.16</v>
          </cell>
          <cell r="BL1217">
            <v>379.43</v>
          </cell>
          <cell r="BM1217" t="str">
            <v>LC. Nº 712/93, ALTERADA P/LC Nº 975/05</v>
          </cell>
          <cell r="BN1217" t="str">
            <v>LC Nº 1080/2008</v>
          </cell>
        </row>
        <row r="1218">
          <cell r="A1218" t="str">
            <v>4247401080NU1J</v>
          </cell>
          <cell r="B1218">
            <v>4247</v>
          </cell>
          <cell r="C1218">
            <v>40</v>
          </cell>
          <cell r="D1218">
            <v>1080</v>
          </cell>
          <cell r="E1218" t="str">
            <v>GEÓGRAFO</v>
          </cell>
          <cell r="F1218" t="str">
            <v>NU</v>
          </cell>
          <cell r="G1218">
            <v>2</v>
          </cell>
          <cell r="H1218" t="str">
            <v>J</v>
          </cell>
          <cell r="I1218" t="str">
            <v>3900</v>
          </cell>
          <cell r="J1218">
            <v>411.67</v>
          </cell>
          <cell r="K1218" t="str">
            <v>ANALISTA DE TECNOLOGIA</v>
          </cell>
          <cell r="L1218">
            <v>1</v>
          </cell>
          <cell r="M1218" t="str">
            <v>J</v>
          </cell>
          <cell r="N1218">
            <v>1244.95</v>
          </cell>
          <cell r="O1218">
            <v>1163.5</v>
          </cell>
          <cell r="P1218">
            <v>1244.95</v>
          </cell>
          <cell r="Q1218">
            <v>0</v>
          </cell>
          <cell r="R1218">
            <v>0</v>
          </cell>
          <cell r="S1218">
            <v>0.12</v>
          </cell>
          <cell r="T1218">
            <v>53.46</v>
          </cell>
          <cell r="U1218">
            <v>12.2</v>
          </cell>
          <cell r="V1218">
            <v>1220</v>
          </cell>
          <cell r="W1218">
            <v>10.164999999999999</v>
          </cell>
          <cell r="X1218">
            <v>1016.5</v>
          </cell>
          <cell r="Y1218">
            <v>1016.5</v>
          </cell>
          <cell r="Z1218">
            <v>0.62</v>
          </cell>
          <cell r="AA1218">
            <v>482.14</v>
          </cell>
          <cell r="AB1218">
            <v>0</v>
          </cell>
          <cell r="AQ1218">
            <v>700</v>
          </cell>
          <cell r="AR1218">
            <v>700</v>
          </cell>
          <cell r="AS1218">
            <v>0</v>
          </cell>
          <cell r="AT1218">
            <v>70</v>
          </cell>
          <cell r="AW1218">
            <v>0</v>
          </cell>
          <cell r="AX1218">
            <v>0</v>
          </cell>
          <cell r="AY1218">
            <v>0</v>
          </cell>
          <cell r="BH1218">
            <v>510</v>
          </cell>
          <cell r="BI1218">
            <v>2261.4499999999998</v>
          </cell>
          <cell r="BL1218">
            <v>411.68</v>
          </cell>
          <cell r="BM1218" t="str">
            <v>LC. Nº 712/93, ALTERADA P/LC Nº 975/05</v>
          </cell>
          <cell r="BN1218" t="str">
            <v>LC Nº 1080/2008</v>
          </cell>
        </row>
        <row r="1219">
          <cell r="A1219" t="str">
            <v>4248401080NU1A</v>
          </cell>
          <cell r="B1219">
            <v>4248</v>
          </cell>
          <cell r="C1219">
            <v>40</v>
          </cell>
          <cell r="D1219">
            <v>1080</v>
          </cell>
          <cell r="E1219" t="str">
            <v>HISTORIÓGRAFO</v>
          </cell>
          <cell r="F1219" t="str">
            <v>NU</v>
          </cell>
          <cell r="G1219">
            <v>2</v>
          </cell>
          <cell r="H1219" t="str">
            <v>A</v>
          </cell>
          <cell r="I1219" t="str">
            <v>3901</v>
          </cell>
          <cell r="J1219">
            <v>197.55</v>
          </cell>
          <cell r="K1219" t="str">
            <v>ANALISTA SOCIOCULTURAL</v>
          </cell>
          <cell r="L1219">
            <v>1</v>
          </cell>
          <cell r="M1219" t="str">
            <v>A</v>
          </cell>
          <cell r="N1219">
            <v>802.5</v>
          </cell>
          <cell r="O1219">
            <v>750</v>
          </cell>
          <cell r="P1219">
            <v>802.5</v>
          </cell>
          <cell r="Q1219">
            <v>0</v>
          </cell>
          <cell r="R1219">
            <v>0</v>
          </cell>
          <cell r="S1219">
            <v>0.12</v>
          </cell>
          <cell r="T1219">
            <v>53.46</v>
          </cell>
          <cell r="U1219">
            <v>12.2</v>
          </cell>
          <cell r="V1219">
            <v>1220</v>
          </cell>
          <cell r="W1219">
            <v>10.164999999999999</v>
          </cell>
          <cell r="X1219">
            <v>1016.5</v>
          </cell>
          <cell r="Y1219">
            <v>1016.5</v>
          </cell>
          <cell r="Z1219">
            <v>0.62</v>
          </cell>
          <cell r="AA1219">
            <v>482.14</v>
          </cell>
          <cell r="AB1219">
            <v>0</v>
          </cell>
          <cell r="AQ1219">
            <v>700</v>
          </cell>
          <cell r="AR1219">
            <v>700</v>
          </cell>
          <cell r="AS1219">
            <v>0</v>
          </cell>
          <cell r="AT1219">
            <v>70</v>
          </cell>
          <cell r="AW1219">
            <v>0</v>
          </cell>
          <cell r="AX1219">
            <v>0</v>
          </cell>
          <cell r="AY1219">
            <v>0</v>
          </cell>
          <cell r="BH1219">
            <v>510</v>
          </cell>
          <cell r="BI1219">
            <v>1819</v>
          </cell>
          <cell r="BL1219">
            <v>197.55</v>
          </cell>
          <cell r="BM1219" t="str">
            <v>LC. Nº 712/93, ALTERADA P/LC Nº 975/05</v>
          </cell>
          <cell r="BN1219" t="str">
            <v>LC Nº 1080/2008</v>
          </cell>
        </row>
        <row r="1220">
          <cell r="A1220" t="str">
            <v>4248401080NU1B</v>
          </cell>
          <cell r="B1220">
            <v>4248</v>
          </cell>
          <cell r="C1220">
            <v>40</v>
          </cell>
          <cell r="D1220">
            <v>1080</v>
          </cell>
          <cell r="E1220" t="str">
            <v>HISTORIÓGRAFO</v>
          </cell>
          <cell r="F1220" t="str">
            <v>NU</v>
          </cell>
          <cell r="G1220">
            <v>2</v>
          </cell>
          <cell r="H1220" t="str">
            <v>B</v>
          </cell>
          <cell r="I1220" t="str">
            <v>3901</v>
          </cell>
          <cell r="J1220">
            <v>214.34</v>
          </cell>
          <cell r="K1220" t="str">
            <v>ANALISTA SOCIOCULTURAL</v>
          </cell>
          <cell r="L1220">
            <v>1</v>
          </cell>
          <cell r="M1220" t="str">
            <v>B</v>
          </cell>
          <cell r="N1220">
            <v>842.63</v>
          </cell>
          <cell r="O1220">
            <v>787.5</v>
          </cell>
          <cell r="P1220">
            <v>842.63</v>
          </cell>
          <cell r="Q1220">
            <v>0</v>
          </cell>
          <cell r="R1220">
            <v>0</v>
          </cell>
          <cell r="S1220">
            <v>0.12</v>
          </cell>
          <cell r="T1220">
            <v>53.46</v>
          </cell>
          <cell r="U1220">
            <v>12.2</v>
          </cell>
          <cell r="V1220">
            <v>1220</v>
          </cell>
          <cell r="W1220">
            <v>10.164999999999999</v>
          </cell>
          <cell r="X1220">
            <v>1016.5</v>
          </cell>
          <cell r="Y1220">
            <v>1016.5</v>
          </cell>
          <cell r="Z1220">
            <v>0.62</v>
          </cell>
          <cell r="AA1220">
            <v>482.14</v>
          </cell>
          <cell r="AB1220">
            <v>0</v>
          </cell>
          <cell r="AQ1220">
            <v>700</v>
          </cell>
          <cell r="AR1220">
            <v>700</v>
          </cell>
          <cell r="AS1220">
            <v>0</v>
          </cell>
          <cell r="AT1220">
            <v>70</v>
          </cell>
          <cell r="AW1220">
            <v>0</v>
          </cell>
          <cell r="AX1220">
            <v>0</v>
          </cell>
          <cell r="AY1220">
            <v>0</v>
          </cell>
          <cell r="BH1220">
            <v>510</v>
          </cell>
          <cell r="BI1220">
            <v>1859.13</v>
          </cell>
          <cell r="BL1220">
            <v>214.35</v>
          </cell>
          <cell r="BM1220" t="str">
            <v>LC. Nº 712/93, ALTERADA P/LC Nº 975/05</v>
          </cell>
          <cell r="BN1220" t="str">
            <v>LC Nº 1080/2008</v>
          </cell>
        </row>
        <row r="1221">
          <cell r="A1221" t="str">
            <v>4248401080NU1C</v>
          </cell>
          <cell r="B1221">
            <v>4248</v>
          </cell>
          <cell r="C1221">
            <v>40</v>
          </cell>
          <cell r="D1221">
            <v>1080</v>
          </cell>
          <cell r="E1221" t="str">
            <v>HISTORIÓGRAFO</v>
          </cell>
          <cell r="F1221" t="str">
            <v>NU</v>
          </cell>
          <cell r="G1221">
            <v>2</v>
          </cell>
          <cell r="H1221" t="str">
            <v>C</v>
          </cell>
          <cell r="I1221" t="str">
            <v>3901</v>
          </cell>
          <cell r="J1221">
            <v>232.56</v>
          </cell>
          <cell r="K1221" t="str">
            <v>ANALISTA SOCIOCULTURAL</v>
          </cell>
          <cell r="L1221">
            <v>1</v>
          </cell>
          <cell r="M1221" t="str">
            <v>C</v>
          </cell>
          <cell r="N1221">
            <v>884.76</v>
          </cell>
          <cell r="O1221">
            <v>826.88</v>
          </cell>
          <cell r="P1221">
            <v>884.76</v>
          </cell>
          <cell r="Q1221">
            <v>0</v>
          </cell>
          <cell r="R1221">
            <v>0</v>
          </cell>
          <cell r="S1221">
            <v>0.12</v>
          </cell>
          <cell r="T1221">
            <v>53.46</v>
          </cell>
          <cell r="U1221">
            <v>12.2</v>
          </cell>
          <cell r="V1221">
            <v>1220</v>
          </cell>
          <cell r="W1221">
            <v>10.164999999999999</v>
          </cell>
          <cell r="X1221">
            <v>1016.5</v>
          </cell>
          <cell r="Y1221">
            <v>1016.5</v>
          </cell>
          <cell r="Z1221">
            <v>0.62</v>
          </cell>
          <cell r="AA1221">
            <v>482.14</v>
          </cell>
          <cell r="AB1221">
            <v>0</v>
          </cell>
          <cell r="AQ1221">
            <v>700</v>
          </cell>
          <cell r="AR1221">
            <v>700</v>
          </cell>
          <cell r="AS1221">
            <v>0</v>
          </cell>
          <cell r="AT1221">
            <v>70</v>
          </cell>
          <cell r="AW1221">
            <v>0</v>
          </cell>
          <cell r="AX1221">
            <v>0</v>
          </cell>
          <cell r="AY1221">
            <v>0</v>
          </cell>
          <cell r="BH1221">
            <v>510</v>
          </cell>
          <cell r="BI1221">
            <v>1901.26</v>
          </cell>
          <cell r="BL1221">
            <v>232.57</v>
          </cell>
          <cell r="BM1221" t="str">
            <v>LC. Nº 712/93, ALTERADA P/LC Nº 975/05</v>
          </cell>
          <cell r="BN1221" t="str">
            <v>LC Nº 1080/2008</v>
          </cell>
        </row>
        <row r="1222">
          <cell r="A1222" t="str">
            <v>4248401080NU1D</v>
          </cell>
          <cell r="B1222">
            <v>4248</v>
          </cell>
          <cell r="C1222">
            <v>40</v>
          </cell>
          <cell r="D1222">
            <v>1080</v>
          </cell>
          <cell r="E1222" t="str">
            <v>HISTORIÓGRAFO</v>
          </cell>
          <cell r="F1222" t="str">
            <v>NU</v>
          </cell>
          <cell r="G1222">
            <v>2</v>
          </cell>
          <cell r="H1222" t="str">
            <v>D</v>
          </cell>
          <cell r="I1222" t="str">
            <v>3901</v>
          </cell>
          <cell r="J1222">
            <v>252.33</v>
          </cell>
          <cell r="K1222" t="str">
            <v>ANALISTA SOCIOCULTURAL</v>
          </cell>
          <cell r="L1222">
            <v>1</v>
          </cell>
          <cell r="M1222" t="str">
            <v>D</v>
          </cell>
          <cell r="N1222">
            <v>929</v>
          </cell>
          <cell r="O1222">
            <v>868.22</v>
          </cell>
          <cell r="P1222">
            <v>929</v>
          </cell>
          <cell r="Q1222">
            <v>0</v>
          </cell>
          <cell r="R1222">
            <v>0</v>
          </cell>
          <cell r="S1222">
            <v>0.12</v>
          </cell>
          <cell r="T1222">
            <v>53.46</v>
          </cell>
          <cell r="U1222">
            <v>12.2</v>
          </cell>
          <cell r="V1222">
            <v>1220</v>
          </cell>
          <cell r="W1222">
            <v>10.164999999999999</v>
          </cell>
          <cell r="X1222">
            <v>1016.5</v>
          </cell>
          <cell r="Y1222">
            <v>1016.5</v>
          </cell>
          <cell r="Z1222">
            <v>0.62</v>
          </cell>
          <cell r="AA1222">
            <v>482.14</v>
          </cell>
          <cell r="AB1222">
            <v>0</v>
          </cell>
          <cell r="AQ1222">
            <v>700</v>
          </cell>
          <cell r="AR1222">
            <v>700</v>
          </cell>
          <cell r="AS1222">
            <v>0</v>
          </cell>
          <cell r="AT1222">
            <v>70</v>
          </cell>
          <cell r="AW1222">
            <v>0</v>
          </cell>
          <cell r="AX1222">
            <v>0</v>
          </cell>
          <cell r="AY1222">
            <v>0</v>
          </cell>
          <cell r="BH1222">
            <v>510</v>
          </cell>
          <cell r="BI1222">
            <v>1945.5</v>
          </cell>
          <cell r="BL1222">
            <v>252.34</v>
          </cell>
          <cell r="BM1222" t="str">
            <v>LC. Nº 712/93, ALTERADA P/LC Nº 975/05</v>
          </cell>
          <cell r="BN1222" t="str">
            <v>LC Nº 1080/2008</v>
          </cell>
        </row>
        <row r="1223">
          <cell r="A1223" t="str">
            <v>4248401080NU1E</v>
          </cell>
          <cell r="B1223">
            <v>4248</v>
          </cell>
          <cell r="C1223">
            <v>40</v>
          </cell>
          <cell r="D1223">
            <v>1080</v>
          </cell>
          <cell r="E1223" t="str">
            <v>HISTORIÓGRAFO</v>
          </cell>
          <cell r="F1223" t="str">
            <v>NU</v>
          </cell>
          <cell r="G1223">
            <v>2</v>
          </cell>
          <cell r="H1223" t="str">
            <v>E</v>
          </cell>
          <cell r="I1223" t="str">
            <v>3901</v>
          </cell>
          <cell r="J1223">
            <v>273.77999999999997</v>
          </cell>
          <cell r="K1223" t="str">
            <v>ANALISTA SOCIOCULTURAL</v>
          </cell>
          <cell r="L1223">
            <v>1</v>
          </cell>
          <cell r="M1223" t="str">
            <v>E</v>
          </cell>
          <cell r="N1223">
            <v>975.44</v>
          </cell>
          <cell r="O1223">
            <v>911.63</v>
          </cell>
          <cell r="P1223">
            <v>975.44</v>
          </cell>
          <cell r="Q1223">
            <v>0</v>
          </cell>
          <cell r="R1223">
            <v>0</v>
          </cell>
          <cell r="S1223">
            <v>0.12</v>
          </cell>
          <cell r="T1223">
            <v>53.46</v>
          </cell>
          <cell r="U1223">
            <v>12.2</v>
          </cell>
          <cell r="V1223">
            <v>1220</v>
          </cell>
          <cell r="W1223">
            <v>10.164999999999999</v>
          </cell>
          <cell r="X1223">
            <v>1016.5</v>
          </cell>
          <cell r="Y1223">
            <v>1016.5</v>
          </cell>
          <cell r="Z1223">
            <v>0.62</v>
          </cell>
          <cell r="AA1223">
            <v>482.14</v>
          </cell>
          <cell r="AB1223">
            <v>0</v>
          </cell>
          <cell r="AQ1223">
            <v>700</v>
          </cell>
          <cell r="AR1223">
            <v>700</v>
          </cell>
          <cell r="AS1223">
            <v>0</v>
          </cell>
          <cell r="AT1223">
            <v>70</v>
          </cell>
          <cell r="AW1223">
            <v>0</v>
          </cell>
          <cell r="AX1223">
            <v>0</v>
          </cell>
          <cell r="AY1223">
            <v>0</v>
          </cell>
          <cell r="BH1223">
            <v>510</v>
          </cell>
          <cell r="BI1223">
            <v>1991.94</v>
          </cell>
          <cell r="BL1223">
            <v>273.79000000000002</v>
          </cell>
          <cell r="BM1223" t="str">
            <v>LC. Nº 712/93, ALTERADA P/LC Nº 975/05</v>
          </cell>
          <cell r="BN1223" t="str">
            <v>LC Nº 1080/2008</v>
          </cell>
        </row>
        <row r="1224">
          <cell r="A1224" t="str">
            <v>4248401080NU1F</v>
          </cell>
          <cell r="B1224">
            <v>4248</v>
          </cell>
          <cell r="C1224">
            <v>40</v>
          </cell>
          <cell r="D1224">
            <v>1080</v>
          </cell>
          <cell r="E1224" t="str">
            <v>HISTORIÓGRAFO</v>
          </cell>
          <cell r="F1224" t="str">
            <v>NU</v>
          </cell>
          <cell r="G1224">
            <v>2</v>
          </cell>
          <cell r="H1224" t="str">
            <v>F</v>
          </cell>
          <cell r="I1224" t="str">
            <v>3901</v>
          </cell>
          <cell r="J1224">
            <v>297.05</v>
          </cell>
          <cell r="K1224" t="str">
            <v>ANALISTA SOCIOCULTURAL</v>
          </cell>
          <cell r="L1224">
            <v>1</v>
          </cell>
          <cell r="M1224" t="str">
            <v>F</v>
          </cell>
          <cell r="N1224">
            <v>1024.21</v>
          </cell>
          <cell r="O1224">
            <v>957.21</v>
          </cell>
          <cell r="P1224">
            <v>1024.21</v>
          </cell>
          <cell r="Q1224">
            <v>0</v>
          </cell>
          <cell r="R1224">
            <v>0</v>
          </cell>
          <cell r="S1224">
            <v>0.12</v>
          </cell>
          <cell r="T1224">
            <v>53.46</v>
          </cell>
          <cell r="U1224">
            <v>12.2</v>
          </cell>
          <cell r="V1224">
            <v>1220</v>
          </cell>
          <cell r="W1224">
            <v>10.164999999999999</v>
          </cell>
          <cell r="X1224">
            <v>1016.5</v>
          </cell>
          <cell r="Y1224">
            <v>1016.5</v>
          </cell>
          <cell r="Z1224">
            <v>0.62</v>
          </cell>
          <cell r="AA1224">
            <v>482.14</v>
          </cell>
          <cell r="AB1224">
            <v>0</v>
          </cell>
          <cell r="AQ1224">
            <v>700</v>
          </cell>
          <cell r="AR1224">
            <v>700</v>
          </cell>
          <cell r="AS1224">
            <v>0</v>
          </cell>
          <cell r="AT1224">
            <v>70</v>
          </cell>
          <cell r="AW1224">
            <v>0</v>
          </cell>
          <cell r="AX1224">
            <v>0</v>
          </cell>
          <cell r="AY1224">
            <v>0</v>
          </cell>
          <cell r="BH1224">
            <v>510</v>
          </cell>
          <cell r="BI1224">
            <v>2040.71</v>
          </cell>
          <cell r="BL1224">
            <v>297.06</v>
          </cell>
          <cell r="BM1224" t="str">
            <v>LC. Nº 712/93, ALTERADA P/LC Nº 975/05</v>
          </cell>
          <cell r="BN1224" t="str">
            <v>LC Nº 1080/2008</v>
          </cell>
        </row>
        <row r="1225">
          <cell r="A1225" t="str">
            <v>4248401080NU1G</v>
          </cell>
          <cell r="B1225">
            <v>4248</v>
          </cell>
          <cell r="C1225">
            <v>40</v>
          </cell>
          <cell r="D1225">
            <v>1080</v>
          </cell>
          <cell r="E1225" t="str">
            <v>HISTORIÓGRAFO</v>
          </cell>
          <cell r="F1225" t="str">
            <v>NU</v>
          </cell>
          <cell r="G1225">
            <v>2</v>
          </cell>
          <cell r="H1225" t="str">
            <v>G</v>
          </cell>
          <cell r="I1225" t="str">
            <v>3901</v>
          </cell>
          <cell r="J1225">
            <v>322.3</v>
          </cell>
          <cell r="K1225" t="str">
            <v>ANALISTA SOCIOCULTURAL</v>
          </cell>
          <cell r="L1225">
            <v>1</v>
          </cell>
          <cell r="M1225" t="str">
            <v>G</v>
          </cell>
          <cell r="N1225">
            <v>1075.42</v>
          </cell>
          <cell r="O1225">
            <v>1005.07</v>
          </cell>
          <cell r="P1225">
            <v>1075.42</v>
          </cell>
          <cell r="Q1225">
            <v>0</v>
          </cell>
          <cell r="R1225">
            <v>0</v>
          </cell>
          <cell r="S1225">
            <v>0.12</v>
          </cell>
          <cell r="T1225">
            <v>53.46</v>
          </cell>
          <cell r="U1225">
            <v>12.2</v>
          </cell>
          <cell r="V1225">
            <v>1220</v>
          </cell>
          <cell r="W1225">
            <v>10.164999999999999</v>
          </cell>
          <cell r="X1225">
            <v>1016.5</v>
          </cell>
          <cell r="Y1225">
            <v>1016.5</v>
          </cell>
          <cell r="Z1225">
            <v>0.62</v>
          </cell>
          <cell r="AA1225">
            <v>482.14</v>
          </cell>
          <cell r="AB1225">
            <v>0</v>
          </cell>
          <cell r="AQ1225">
            <v>700</v>
          </cell>
          <cell r="AR1225">
            <v>700</v>
          </cell>
          <cell r="AS1225">
            <v>0</v>
          </cell>
          <cell r="AT1225">
            <v>70</v>
          </cell>
          <cell r="AW1225">
            <v>0</v>
          </cell>
          <cell r="AX1225">
            <v>0</v>
          </cell>
          <cell r="AY1225">
            <v>0</v>
          </cell>
          <cell r="BH1225">
            <v>510</v>
          </cell>
          <cell r="BI1225">
            <v>2091.92</v>
          </cell>
          <cell r="BL1225">
            <v>322.31</v>
          </cell>
          <cell r="BM1225" t="str">
            <v>LC. Nº 712/93, ALTERADA P/LC Nº 975/05</v>
          </cell>
          <cell r="BN1225" t="str">
            <v>LC Nº 1080/2008</v>
          </cell>
        </row>
        <row r="1226">
          <cell r="A1226" t="str">
            <v>4248401080NU1H</v>
          </cell>
          <cell r="B1226">
            <v>4248</v>
          </cell>
          <cell r="C1226">
            <v>40</v>
          </cell>
          <cell r="D1226">
            <v>1080</v>
          </cell>
          <cell r="E1226" t="str">
            <v>HISTORIÓGRAFO</v>
          </cell>
          <cell r="F1226" t="str">
            <v>NU</v>
          </cell>
          <cell r="G1226">
            <v>2</v>
          </cell>
          <cell r="H1226" t="str">
            <v>H</v>
          </cell>
          <cell r="I1226" t="str">
            <v>3901</v>
          </cell>
          <cell r="J1226">
            <v>349.69</v>
          </cell>
          <cell r="K1226" t="str">
            <v>ANALISTA SOCIOCULTURAL</v>
          </cell>
          <cell r="L1226">
            <v>1</v>
          </cell>
          <cell r="M1226" t="str">
            <v>H</v>
          </cell>
          <cell r="N1226">
            <v>1129.2</v>
          </cell>
          <cell r="O1226">
            <v>1055.33</v>
          </cell>
          <cell r="P1226">
            <v>1129.2</v>
          </cell>
          <cell r="Q1226">
            <v>0</v>
          </cell>
          <cell r="R1226">
            <v>0</v>
          </cell>
          <cell r="S1226">
            <v>0.12</v>
          </cell>
          <cell r="T1226">
            <v>53.46</v>
          </cell>
          <cell r="U1226">
            <v>12.2</v>
          </cell>
          <cell r="V1226">
            <v>1220</v>
          </cell>
          <cell r="W1226">
            <v>10.164999999999999</v>
          </cell>
          <cell r="X1226">
            <v>1016.5</v>
          </cell>
          <cell r="Y1226">
            <v>1016.5</v>
          </cell>
          <cell r="Z1226">
            <v>0.62</v>
          </cell>
          <cell r="AA1226">
            <v>482.14</v>
          </cell>
          <cell r="AB1226">
            <v>0</v>
          </cell>
          <cell r="AQ1226">
            <v>700</v>
          </cell>
          <cell r="AR1226">
            <v>700</v>
          </cell>
          <cell r="AS1226">
            <v>0</v>
          </cell>
          <cell r="AT1226">
            <v>70</v>
          </cell>
          <cell r="AW1226">
            <v>0</v>
          </cell>
          <cell r="AX1226">
            <v>0</v>
          </cell>
          <cell r="AY1226">
            <v>0</v>
          </cell>
          <cell r="BH1226">
            <v>510</v>
          </cell>
          <cell r="BI1226">
            <v>2145.6999999999998</v>
          </cell>
          <cell r="BL1226">
            <v>349.71</v>
          </cell>
          <cell r="BM1226" t="str">
            <v>LC. Nº 712/93, ALTERADA P/LC Nº 975/05</v>
          </cell>
          <cell r="BN1226" t="str">
            <v>LC Nº 1080/2008</v>
          </cell>
        </row>
        <row r="1227">
          <cell r="A1227" t="str">
            <v>4248401080NU1I</v>
          </cell>
          <cell r="B1227">
            <v>4248</v>
          </cell>
          <cell r="C1227">
            <v>40</v>
          </cell>
          <cell r="D1227">
            <v>1080</v>
          </cell>
          <cell r="E1227" t="str">
            <v>HISTORIÓGRAFO</v>
          </cell>
          <cell r="F1227" t="str">
            <v>NU</v>
          </cell>
          <cell r="G1227">
            <v>2</v>
          </cell>
          <cell r="H1227" t="str">
            <v>I</v>
          </cell>
          <cell r="I1227" t="str">
            <v>3901</v>
          </cell>
          <cell r="J1227">
            <v>379.42</v>
          </cell>
          <cell r="K1227" t="str">
            <v>ANALISTA SOCIOCULTURAL</v>
          </cell>
          <cell r="L1227">
            <v>1</v>
          </cell>
          <cell r="M1227" t="str">
            <v>I</v>
          </cell>
          <cell r="N1227">
            <v>1185.6600000000001</v>
          </cell>
          <cell r="O1227">
            <v>1108.0899999999999</v>
          </cell>
          <cell r="P1227">
            <v>1185.6600000000001</v>
          </cell>
          <cell r="Q1227">
            <v>0</v>
          </cell>
          <cell r="R1227">
            <v>0</v>
          </cell>
          <cell r="S1227">
            <v>0.12</v>
          </cell>
          <cell r="T1227">
            <v>53.46</v>
          </cell>
          <cell r="U1227">
            <v>12.2</v>
          </cell>
          <cell r="V1227">
            <v>1220</v>
          </cell>
          <cell r="W1227">
            <v>10.164999999999999</v>
          </cell>
          <cell r="X1227">
            <v>1016.5</v>
          </cell>
          <cell r="Y1227">
            <v>1016.5</v>
          </cell>
          <cell r="Z1227">
            <v>0.62</v>
          </cell>
          <cell r="AA1227">
            <v>482.14</v>
          </cell>
          <cell r="AB1227">
            <v>0</v>
          </cell>
          <cell r="AQ1227">
            <v>700</v>
          </cell>
          <cell r="AR1227">
            <v>700</v>
          </cell>
          <cell r="AS1227">
            <v>0</v>
          </cell>
          <cell r="AT1227">
            <v>70</v>
          </cell>
          <cell r="AW1227">
            <v>0</v>
          </cell>
          <cell r="AX1227">
            <v>0</v>
          </cell>
          <cell r="AY1227">
            <v>0</v>
          </cell>
          <cell r="BH1227">
            <v>510</v>
          </cell>
          <cell r="BI1227">
            <v>2202.16</v>
          </cell>
          <cell r="BL1227">
            <v>379.43</v>
          </cell>
          <cell r="BM1227" t="str">
            <v>LC. Nº 712/93, ALTERADA P/LC Nº 975/05</v>
          </cell>
          <cell r="BN1227" t="str">
            <v>LC Nº 1080/2008</v>
          </cell>
        </row>
        <row r="1228">
          <cell r="A1228" t="str">
            <v>4248401080NU1J</v>
          </cell>
          <cell r="B1228">
            <v>4248</v>
          </cell>
          <cell r="C1228">
            <v>40</v>
          </cell>
          <cell r="D1228">
            <v>1080</v>
          </cell>
          <cell r="E1228" t="str">
            <v>HISTORIÓGRAFO</v>
          </cell>
          <cell r="F1228" t="str">
            <v>NU</v>
          </cell>
          <cell r="G1228">
            <v>2</v>
          </cell>
          <cell r="H1228" t="str">
            <v>J</v>
          </cell>
          <cell r="I1228" t="str">
            <v>3901</v>
          </cell>
          <cell r="J1228">
            <v>411.67</v>
          </cell>
          <cell r="K1228" t="str">
            <v>ANALISTA SOCIOCULTURAL</v>
          </cell>
          <cell r="L1228">
            <v>1</v>
          </cell>
          <cell r="M1228" t="str">
            <v>J</v>
          </cell>
          <cell r="N1228">
            <v>1244.95</v>
          </cell>
          <cell r="O1228">
            <v>1163.5</v>
          </cell>
          <cell r="P1228">
            <v>1244.95</v>
          </cell>
          <cell r="Q1228">
            <v>0</v>
          </cell>
          <cell r="R1228">
            <v>0</v>
          </cell>
          <cell r="S1228">
            <v>0.12</v>
          </cell>
          <cell r="T1228">
            <v>53.46</v>
          </cell>
          <cell r="U1228">
            <v>12.2</v>
          </cell>
          <cell r="V1228">
            <v>1220</v>
          </cell>
          <cell r="W1228">
            <v>10.164999999999999</v>
          </cell>
          <cell r="X1228">
            <v>1016.5</v>
          </cell>
          <cell r="Y1228">
            <v>1016.5</v>
          </cell>
          <cell r="Z1228">
            <v>0.62</v>
          </cell>
          <cell r="AA1228">
            <v>482.14</v>
          </cell>
          <cell r="AB1228">
            <v>0</v>
          </cell>
          <cell r="AQ1228">
            <v>700</v>
          </cell>
          <cell r="AR1228">
            <v>700</v>
          </cell>
          <cell r="AS1228">
            <v>0</v>
          </cell>
          <cell r="AT1228">
            <v>70</v>
          </cell>
          <cell r="AW1228">
            <v>0</v>
          </cell>
          <cell r="AX1228">
            <v>0</v>
          </cell>
          <cell r="AY1228">
            <v>0</v>
          </cell>
          <cell r="BH1228">
            <v>510</v>
          </cell>
          <cell r="BI1228">
            <v>2261.4499999999998</v>
          </cell>
          <cell r="BL1228">
            <v>411.68</v>
          </cell>
          <cell r="BM1228" t="str">
            <v>LC. Nº 712/93, ALTERADA P/LC Nº 975/05</v>
          </cell>
          <cell r="BN1228" t="str">
            <v>LC Nº 1080/2008</v>
          </cell>
        </row>
        <row r="1229">
          <cell r="A1229" t="str">
            <v>4249401080NU1A</v>
          </cell>
          <cell r="B1229">
            <v>4249</v>
          </cell>
          <cell r="C1229">
            <v>40</v>
          </cell>
          <cell r="D1229">
            <v>1080</v>
          </cell>
          <cell r="E1229" t="str">
            <v>METEOROLOGISTA</v>
          </cell>
          <cell r="F1229" t="str">
            <v>NU</v>
          </cell>
          <cell r="G1229">
            <v>2</v>
          </cell>
          <cell r="H1229" t="str">
            <v>A</v>
          </cell>
          <cell r="I1229" t="str">
            <v>3900</v>
          </cell>
          <cell r="J1229">
            <v>197.55</v>
          </cell>
          <cell r="K1229" t="str">
            <v>ANALISTA DE TECNOLOGIA</v>
          </cell>
          <cell r="L1229">
            <v>1</v>
          </cell>
          <cell r="M1229" t="str">
            <v>A</v>
          </cell>
          <cell r="N1229">
            <v>802.5</v>
          </cell>
          <cell r="O1229">
            <v>750</v>
          </cell>
          <cell r="P1229">
            <v>802.5</v>
          </cell>
          <cell r="Q1229">
            <v>0</v>
          </cell>
          <cell r="R1229">
            <v>0</v>
          </cell>
          <cell r="S1229">
            <v>0.12</v>
          </cell>
          <cell r="T1229">
            <v>53.46</v>
          </cell>
          <cell r="U1229">
            <v>12.2</v>
          </cell>
          <cell r="V1229">
            <v>1220</v>
          </cell>
          <cell r="W1229">
            <v>10.164999999999999</v>
          </cell>
          <cell r="X1229">
            <v>1016.5</v>
          </cell>
          <cell r="Y1229">
            <v>1016.5</v>
          </cell>
          <cell r="Z1229">
            <v>0</v>
          </cell>
          <cell r="AA1229" t="str">
            <v>-</v>
          </cell>
          <cell r="AB1229">
            <v>0</v>
          </cell>
          <cell r="AQ1229">
            <v>700</v>
          </cell>
          <cell r="AR1229">
            <v>700</v>
          </cell>
          <cell r="AS1229">
            <v>0</v>
          </cell>
          <cell r="AT1229">
            <v>70</v>
          </cell>
          <cell r="AW1229">
            <v>0</v>
          </cell>
          <cell r="AX1229">
            <v>0</v>
          </cell>
          <cell r="AY1229">
            <v>0</v>
          </cell>
          <cell r="BH1229">
            <v>510</v>
          </cell>
          <cell r="BI1229">
            <v>1819</v>
          </cell>
          <cell r="BL1229">
            <v>197.55</v>
          </cell>
          <cell r="BM1229" t="str">
            <v>LC. Nº 712/93, ALTERADA P/LC Nº 975/05</v>
          </cell>
          <cell r="BN1229" t="str">
            <v>LC Nº 1080/2008</v>
          </cell>
        </row>
        <row r="1230">
          <cell r="A1230" t="str">
            <v>4249401080NU1B</v>
          </cell>
          <cell r="B1230">
            <v>4249</v>
          </cell>
          <cell r="C1230">
            <v>40</v>
          </cell>
          <cell r="D1230">
            <v>1080</v>
          </cell>
          <cell r="E1230" t="str">
            <v>METEOROLOGISTA</v>
          </cell>
          <cell r="F1230" t="str">
            <v>NU</v>
          </cell>
          <cell r="G1230">
            <v>2</v>
          </cell>
          <cell r="H1230" t="str">
            <v>B</v>
          </cell>
          <cell r="I1230" t="str">
            <v>3900</v>
          </cell>
          <cell r="J1230">
            <v>214.34</v>
          </cell>
          <cell r="K1230" t="str">
            <v>ANALISTA DE TECNOLOGIA</v>
          </cell>
          <cell r="L1230">
            <v>1</v>
          </cell>
          <cell r="M1230" t="str">
            <v>B</v>
          </cell>
          <cell r="N1230">
            <v>842.63</v>
          </cell>
          <cell r="O1230">
            <v>787.5</v>
          </cell>
          <cell r="P1230">
            <v>842.63</v>
          </cell>
          <cell r="Q1230">
            <v>0</v>
          </cell>
          <cell r="R1230">
            <v>0</v>
          </cell>
          <cell r="S1230">
            <v>0.12</v>
          </cell>
          <cell r="T1230">
            <v>53.46</v>
          </cell>
          <cell r="U1230">
            <v>12.2</v>
          </cell>
          <cell r="V1230">
            <v>1220</v>
          </cell>
          <cell r="W1230">
            <v>10.164999999999999</v>
          </cell>
          <cell r="X1230">
            <v>1016.5</v>
          </cell>
          <cell r="Y1230">
            <v>1016.5</v>
          </cell>
          <cell r="Z1230">
            <v>0</v>
          </cell>
          <cell r="AA1230" t="str">
            <v>-</v>
          </cell>
          <cell r="AB1230">
            <v>0</v>
          </cell>
          <cell r="AQ1230">
            <v>700</v>
          </cell>
          <cell r="AR1230">
            <v>700</v>
          </cell>
          <cell r="AS1230">
            <v>0</v>
          </cell>
          <cell r="AT1230">
            <v>70</v>
          </cell>
          <cell r="AW1230">
            <v>0</v>
          </cell>
          <cell r="AX1230">
            <v>0</v>
          </cell>
          <cell r="AY1230">
            <v>0</v>
          </cell>
          <cell r="BH1230">
            <v>510</v>
          </cell>
          <cell r="BI1230">
            <v>1859.13</v>
          </cell>
          <cell r="BL1230">
            <v>214.35</v>
          </cell>
          <cell r="BM1230" t="str">
            <v>LC. Nº 712/93, ALTERADA P/LC Nº 975/05</v>
          </cell>
          <cell r="BN1230" t="str">
            <v>LC Nº 1080/2008</v>
          </cell>
        </row>
        <row r="1231">
          <cell r="A1231" t="str">
            <v>4249401080NU1C</v>
          </cell>
          <cell r="B1231">
            <v>4249</v>
          </cell>
          <cell r="C1231">
            <v>40</v>
          </cell>
          <cell r="D1231">
            <v>1080</v>
          </cell>
          <cell r="E1231" t="str">
            <v>METEOROLOGISTA</v>
          </cell>
          <cell r="F1231" t="str">
            <v>NU</v>
          </cell>
          <cell r="G1231">
            <v>2</v>
          </cell>
          <cell r="H1231" t="str">
            <v>C</v>
          </cell>
          <cell r="I1231" t="str">
            <v>3900</v>
          </cell>
          <cell r="J1231">
            <v>232.56</v>
          </cell>
          <cell r="K1231" t="str">
            <v>ANALISTA DE TECNOLOGIA</v>
          </cell>
          <cell r="L1231">
            <v>1</v>
          </cell>
          <cell r="M1231" t="str">
            <v>C</v>
          </cell>
          <cell r="N1231">
            <v>884.76</v>
          </cell>
          <cell r="O1231">
            <v>826.88</v>
          </cell>
          <cell r="P1231">
            <v>884.76</v>
          </cell>
          <cell r="Q1231">
            <v>0</v>
          </cell>
          <cell r="R1231">
            <v>0</v>
          </cell>
          <cell r="S1231">
            <v>0.12</v>
          </cell>
          <cell r="T1231">
            <v>53.46</v>
          </cell>
          <cell r="U1231">
            <v>12.2</v>
          </cell>
          <cell r="V1231">
            <v>1220</v>
          </cell>
          <cell r="W1231">
            <v>10.164999999999999</v>
          </cell>
          <cell r="X1231">
            <v>1016.5</v>
          </cell>
          <cell r="Y1231">
            <v>1016.5</v>
          </cell>
          <cell r="Z1231">
            <v>0</v>
          </cell>
          <cell r="AA1231" t="str">
            <v>-</v>
          </cell>
          <cell r="AB1231">
            <v>0</v>
          </cell>
          <cell r="AQ1231">
            <v>700</v>
          </cell>
          <cell r="AR1231">
            <v>700</v>
          </cell>
          <cell r="AS1231">
            <v>0</v>
          </cell>
          <cell r="AT1231">
            <v>70</v>
          </cell>
          <cell r="AW1231">
            <v>0</v>
          </cell>
          <cell r="AX1231">
            <v>0</v>
          </cell>
          <cell r="AY1231">
            <v>0</v>
          </cell>
          <cell r="BH1231">
            <v>510</v>
          </cell>
          <cell r="BI1231">
            <v>1901.26</v>
          </cell>
          <cell r="BL1231">
            <v>232.57</v>
          </cell>
          <cell r="BM1231" t="str">
            <v>LC. Nº 712/93, ALTERADA P/LC Nº 975/05</v>
          </cell>
          <cell r="BN1231" t="str">
            <v>LC Nº 1080/2008</v>
          </cell>
        </row>
        <row r="1232">
          <cell r="A1232" t="str">
            <v>4249401080NU1D</v>
          </cell>
          <cell r="B1232">
            <v>4249</v>
          </cell>
          <cell r="C1232">
            <v>40</v>
          </cell>
          <cell r="D1232">
            <v>1080</v>
          </cell>
          <cell r="E1232" t="str">
            <v>METEOROLOGISTA</v>
          </cell>
          <cell r="F1232" t="str">
            <v>NU</v>
          </cell>
          <cell r="G1232">
            <v>2</v>
          </cell>
          <cell r="H1232" t="str">
            <v>D</v>
          </cell>
          <cell r="I1232" t="str">
            <v>3900</v>
          </cell>
          <cell r="J1232">
            <v>252.33</v>
          </cell>
          <cell r="K1232" t="str">
            <v>ANALISTA DE TECNOLOGIA</v>
          </cell>
          <cell r="L1232">
            <v>1</v>
          </cell>
          <cell r="M1232" t="str">
            <v>D</v>
          </cell>
          <cell r="N1232">
            <v>929</v>
          </cell>
          <cell r="O1232">
            <v>868.22</v>
          </cell>
          <cell r="P1232">
            <v>929</v>
          </cell>
          <cell r="Q1232">
            <v>0</v>
          </cell>
          <cell r="R1232">
            <v>0</v>
          </cell>
          <cell r="S1232">
            <v>0.12</v>
          </cell>
          <cell r="T1232">
            <v>53.46</v>
          </cell>
          <cell r="U1232">
            <v>12.2</v>
          </cell>
          <cell r="V1232">
            <v>1220</v>
          </cell>
          <cell r="W1232">
            <v>10.164999999999999</v>
          </cell>
          <cell r="X1232">
            <v>1016.5</v>
          </cell>
          <cell r="Y1232">
            <v>1016.5</v>
          </cell>
          <cell r="Z1232">
            <v>0</v>
          </cell>
          <cell r="AA1232" t="str">
            <v>-</v>
          </cell>
          <cell r="AB1232">
            <v>0</v>
          </cell>
          <cell r="AQ1232">
            <v>700</v>
          </cell>
          <cell r="AR1232">
            <v>700</v>
          </cell>
          <cell r="AS1232">
            <v>0</v>
          </cell>
          <cell r="AT1232">
            <v>70</v>
          </cell>
          <cell r="AW1232">
            <v>0</v>
          </cell>
          <cell r="AX1232">
            <v>0</v>
          </cell>
          <cell r="AY1232">
            <v>0</v>
          </cell>
          <cell r="BH1232">
            <v>510</v>
          </cell>
          <cell r="BI1232">
            <v>1945.5</v>
          </cell>
          <cell r="BL1232">
            <v>252.34</v>
          </cell>
          <cell r="BM1232" t="str">
            <v>LC. Nº 712/93, ALTERADA P/LC Nº 975/05</v>
          </cell>
          <cell r="BN1232" t="str">
            <v>LC Nº 1080/2008</v>
          </cell>
        </row>
        <row r="1233">
          <cell r="A1233" t="str">
            <v>4249401080NU1E</v>
          </cell>
          <cell r="B1233">
            <v>4249</v>
          </cell>
          <cell r="C1233">
            <v>40</v>
          </cell>
          <cell r="D1233">
            <v>1080</v>
          </cell>
          <cell r="E1233" t="str">
            <v>METEOROLOGISTA</v>
          </cell>
          <cell r="F1233" t="str">
            <v>NU</v>
          </cell>
          <cell r="G1233">
            <v>2</v>
          </cell>
          <cell r="H1233" t="str">
            <v>E</v>
          </cell>
          <cell r="I1233" t="str">
            <v>3900</v>
          </cell>
          <cell r="J1233">
            <v>273.77999999999997</v>
          </cell>
          <cell r="K1233" t="str">
            <v>ANALISTA DE TECNOLOGIA</v>
          </cell>
          <cell r="L1233">
            <v>1</v>
          </cell>
          <cell r="M1233" t="str">
            <v>E</v>
          </cell>
          <cell r="N1233">
            <v>975.44</v>
          </cell>
          <cell r="O1233">
            <v>911.63</v>
          </cell>
          <cell r="P1233">
            <v>975.44</v>
          </cell>
          <cell r="Q1233">
            <v>0</v>
          </cell>
          <cell r="R1233">
            <v>0</v>
          </cell>
          <cell r="S1233">
            <v>0.12</v>
          </cell>
          <cell r="T1233">
            <v>53.46</v>
          </cell>
          <cell r="U1233">
            <v>12.2</v>
          </cell>
          <cell r="V1233">
            <v>1220</v>
          </cell>
          <cell r="W1233">
            <v>10.164999999999999</v>
          </cell>
          <cell r="X1233">
            <v>1016.5</v>
          </cell>
          <cell r="Y1233">
            <v>1016.5</v>
          </cell>
          <cell r="Z1233">
            <v>0</v>
          </cell>
          <cell r="AA1233" t="str">
            <v>-</v>
          </cell>
          <cell r="AB1233">
            <v>0</v>
          </cell>
          <cell r="AQ1233">
            <v>700</v>
          </cell>
          <cell r="AR1233">
            <v>700</v>
          </cell>
          <cell r="AS1233">
            <v>0</v>
          </cell>
          <cell r="AT1233">
            <v>70</v>
          </cell>
          <cell r="AW1233">
            <v>0</v>
          </cell>
          <cell r="AX1233">
            <v>0</v>
          </cell>
          <cell r="AY1233">
            <v>0</v>
          </cell>
          <cell r="BH1233">
            <v>510</v>
          </cell>
          <cell r="BI1233">
            <v>1991.94</v>
          </cell>
          <cell r="BL1233">
            <v>273.79000000000002</v>
          </cell>
          <cell r="BM1233" t="str">
            <v>LC. Nº 712/93, ALTERADA P/LC Nº 975/05</v>
          </cell>
          <cell r="BN1233" t="str">
            <v>LC Nº 1080/2008</v>
          </cell>
        </row>
        <row r="1234">
          <cell r="A1234" t="str">
            <v>4249401080NU1F</v>
          </cell>
          <cell r="B1234">
            <v>4249</v>
          </cell>
          <cell r="C1234">
            <v>40</v>
          </cell>
          <cell r="D1234">
            <v>1080</v>
          </cell>
          <cell r="E1234" t="str">
            <v>METEOROLOGISTA</v>
          </cell>
          <cell r="F1234" t="str">
            <v>NU</v>
          </cell>
          <cell r="G1234">
            <v>2</v>
          </cell>
          <cell r="H1234" t="str">
            <v>F</v>
          </cell>
          <cell r="I1234" t="str">
            <v>3900</v>
          </cell>
          <cell r="J1234">
            <v>297.05</v>
          </cell>
          <cell r="K1234" t="str">
            <v>ANALISTA DE TECNOLOGIA</v>
          </cell>
          <cell r="L1234">
            <v>1</v>
          </cell>
          <cell r="M1234" t="str">
            <v>F</v>
          </cell>
          <cell r="N1234">
            <v>1024.21</v>
          </cell>
          <cell r="O1234">
            <v>957.21</v>
          </cell>
          <cell r="P1234">
            <v>1024.21</v>
          </cell>
          <cell r="Q1234">
            <v>0</v>
          </cell>
          <cell r="R1234">
            <v>0</v>
          </cell>
          <cell r="S1234">
            <v>0.12</v>
          </cell>
          <cell r="T1234">
            <v>53.46</v>
          </cell>
          <cell r="U1234">
            <v>12.2</v>
          </cell>
          <cell r="V1234">
            <v>1220</v>
          </cell>
          <cell r="W1234">
            <v>10.164999999999999</v>
          </cell>
          <cell r="X1234">
            <v>1016.5</v>
          </cell>
          <cell r="Y1234">
            <v>1016.5</v>
          </cell>
          <cell r="Z1234">
            <v>0</v>
          </cell>
          <cell r="AA1234" t="str">
            <v>-</v>
          </cell>
          <cell r="AB1234">
            <v>0</v>
          </cell>
          <cell r="AQ1234">
            <v>700</v>
          </cell>
          <cell r="AR1234">
            <v>700</v>
          </cell>
          <cell r="AS1234">
            <v>0</v>
          </cell>
          <cell r="AT1234">
            <v>70</v>
          </cell>
          <cell r="AW1234">
            <v>0</v>
          </cell>
          <cell r="AX1234">
            <v>0</v>
          </cell>
          <cell r="AY1234">
            <v>0</v>
          </cell>
          <cell r="BH1234">
            <v>510</v>
          </cell>
          <cell r="BI1234">
            <v>2040.71</v>
          </cell>
          <cell r="BL1234">
            <v>297.06</v>
          </cell>
          <cell r="BM1234" t="str">
            <v>LC. Nº 712/93, ALTERADA P/LC Nº 975/05</v>
          </cell>
          <cell r="BN1234" t="str">
            <v>LC Nº 1080/2008</v>
          </cell>
        </row>
        <row r="1235">
          <cell r="A1235" t="str">
            <v>4249401080NU1G</v>
          </cell>
          <cell r="B1235">
            <v>4249</v>
          </cell>
          <cell r="C1235">
            <v>40</v>
          </cell>
          <cell r="D1235">
            <v>1080</v>
          </cell>
          <cell r="E1235" t="str">
            <v>METEOROLOGISTA</v>
          </cell>
          <cell r="F1235" t="str">
            <v>NU</v>
          </cell>
          <cell r="G1235">
            <v>2</v>
          </cell>
          <cell r="H1235" t="str">
            <v>G</v>
          </cell>
          <cell r="I1235" t="str">
            <v>3900</v>
          </cell>
          <cell r="J1235">
            <v>322.3</v>
          </cell>
          <cell r="K1235" t="str">
            <v>ANALISTA DE TECNOLOGIA</v>
          </cell>
          <cell r="L1235">
            <v>1</v>
          </cell>
          <cell r="M1235" t="str">
            <v>G</v>
          </cell>
          <cell r="N1235">
            <v>1075.42</v>
          </cell>
          <cell r="O1235">
            <v>1005.07</v>
          </cell>
          <cell r="P1235">
            <v>1075.42</v>
          </cell>
          <cell r="Q1235">
            <v>0</v>
          </cell>
          <cell r="R1235">
            <v>0</v>
          </cell>
          <cell r="S1235">
            <v>0.12</v>
          </cell>
          <cell r="T1235">
            <v>53.46</v>
          </cell>
          <cell r="U1235">
            <v>12.2</v>
          </cell>
          <cell r="V1235">
            <v>1220</v>
          </cell>
          <cell r="W1235">
            <v>10.164999999999999</v>
          </cell>
          <cell r="X1235">
            <v>1016.5</v>
          </cell>
          <cell r="Y1235">
            <v>1016.5</v>
          </cell>
          <cell r="Z1235">
            <v>0</v>
          </cell>
          <cell r="AA1235" t="str">
            <v>-</v>
          </cell>
          <cell r="AB1235">
            <v>0</v>
          </cell>
          <cell r="AQ1235">
            <v>700</v>
          </cell>
          <cell r="AR1235">
            <v>700</v>
          </cell>
          <cell r="AS1235">
            <v>0</v>
          </cell>
          <cell r="AT1235">
            <v>70</v>
          </cell>
          <cell r="AW1235">
            <v>0</v>
          </cell>
          <cell r="AX1235">
            <v>0</v>
          </cell>
          <cell r="AY1235">
            <v>0</v>
          </cell>
          <cell r="BH1235">
            <v>510</v>
          </cell>
          <cell r="BI1235">
            <v>2091.92</v>
          </cell>
          <cell r="BL1235">
            <v>322.31</v>
          </cell>
          <cell r="BM1235" t="str">
            <v>LC. Nº 712/93, ALTERADA P/LC Nº 975/05</v>
          </cell>
          <cell r="BN1235" t="str">
            <v>LC Nº 1080/2008</v>
          </cell>
        </row>
        <row r="1236">
          <cell r="A1236" t="str">
            <v>4249401080NU1H</v>
          </cell>
          <cell r="B1236">
            <v>4249</v>
          </cell>
          <cell r="C1236">
            <v>40</v>
          </cell>
          <cell r="D1236">
            <v>1080</v>
          </cell>
          <cell r="E1236" t="str">
            <v>METEOROLOGISTA</v>
          </cell>
          <cell r="F1236" t="str">
            <v>NU</v>
          </cell>
          <cell r="G1236">
            <v>2</v>
          </cell>
          <cell r="H1236" t="str">
            <v>H</v>
          </cell>
          <cell r="I1236" t="str">
            <v>3900</v>
          </cell>
          <cell r="J1236">
            <v>349.69</v>
          </cell>
          <cell r="K1236" t="str">
            <v>ANALISTA DE TECNOLOGIA</v>
          </cell>
          <cell r="L1236">
            <v>1</v>
          </cell>
          <cell r="M1236" t="str">
            <v>H</v>
          </cell>
          <cell r="N1236">
            <v>1129.2</v>
          </cell>
          <cell r="O1236">
            <v>1055.33</v>
          </cell>
          <cell r="P1236">
            <v>1129.2</v>
          </cell>
          <cell r="Q1236">
            <v>0</v>
          </cell>
          <cell r="R1236">
            <v>0</v>
          </cell>
          <cell r="S1236">
            <v>0.12</v>
          </cell>
          <cell r="T1236">
            <v>53.46</v>
          </cell>
          <cell r="U1236">
            <v>12.2</v>
          </cell>
          <cell r="V1236">
            <v>1220</v>
          </cell>
          <cell r="W1236">
            <v>10.164999999999999</v>
          </cell>
          <cell r="X1236">
            <v>1016.5</v>
          </cell>
          <cell r="Y1236">
            <v>1016.5</v>
          </cell>
          <cell r="Z1236">
            <v>0</v>
          </cell>
          <cell r="AA1236" t="str">
            <v>-</v>
          </cell>
          <cell r="AB1236">
            <v>0</v>
          </cell>
          <cell r="AQ1236">
            <v>700</v>
          </cell>
          <cell r="AR1236">
            <v>700</v>
          </cell>
          <cell r="AS1236">
            <v>0</v>
          </cell>
          <cell r="AT1236">
            <v>70</v>
          </cell>
          <cell r="AW1236">
            <v>0</v>
          </cell>
          <cell r="AX1236">
            <v>0</v>
          </cell>
          <cell r="AY1236">
            <v>0</v>
          </cell>
          <cell r="BH1236">
            <v>510</v>
          </cell>
          <cell r="BI1236">
            <v>2145.6999999999998</v>
          </cell>
          <cell r="BL1236">
            <v>349.71</v>
          </cell>
          <cell r="BM1236" t="str">
            <v>LC. Nº 712/93, ALTERADA P/LC Nº 975/05</v>
          </cell>
          <cell r="BN1236" t="str">
            <v>LC Nº 1080/2008</v>
          </cell>
        </row>
        <row r="1237">
          <cell r="A1237" t="str">
            <v>4249401080NU1I</v>
          </cell>
          <cell r="B1237">
            <v>4249</v>
          </cell>
          <cell r="C1237">
            <v>40</v>
          </cell>
          <cell r="D1237">
            <v>1080</v>
          </cell>
          <cell r="E1237" t="str">
            <v>METEOROLOGISTA</v>
          </cell>
          <cell r="F1237" t="str">
            <v>NU</v>
          </cell>
          <cell r="G1237">
            <v>2</v>
          </cell>
          <cell r="H1237" t="str">
            <v>I</v>
          </cell>
          <cell r="I1237" t="str">
            <v>3900</v>
          </cell>
          <cell r="J1237">
            <v>379.42</v>
          </cell>
          <cell r="K1237" t="str">
            <v>ANALISTA DE TECNOLOGIA</v>
          </cell>
          <cell r="L1237">
            <v>1</v>
          </cell>
          <cell r="M1237" t="str">
            <v>I</v>
          </cell>
          <cell r="N1237">
            <v>1185.6600000000001</v>
          </cell>
          <cell r="O1237">
            <v>1108.0899999999999</v>
          </cell>
          <cell r="P1237">
            <v>1185.6600000000001</v>
          </cell>
          <cell r="Q1237">
            <v>0</v>
          </cell>
          <cell r="R1237">
            <v>0</v>
          </cell>
          <cell r="S1237">
            <v>0.12</v>
          </cell>
          <cell r="T1237">
            <v>53.46</v>
          </cell>
          <cell r="U1237">
            <v>12.2</v>
          </cell>
          <cell r="V1237">
            <v>1220</v>
          </cell>
          <cell r="W1237">
            <v>10.164999999999999</v>
          </cell>
          <cell r="X1237">
            <v>1016.5</v>
          </cell>
          <cell r="Y1237">
            <v>1016.5</v>
          </cell>
          <cell r="Z1237">
            <v>0</v>
          </cell>
          <cell r="AA1237" t="str">
            <v>-</v>
          </cell>
          <cell r="AB1237">
            <v>0</v>
          </cell>
          <cell r="AQ1237">
            <v>700</v>
          </cell>
          <cell r="AR1237">
            <v>700</v>
          </cell>
          <cell r="AS1237">
            <v>0</v>
          </cell>
          <cell r="AT1237">
            <v>70</v>
          </cell>
          <cell r="AW1237">
            <v>0</v>
          </cell>
          <cell r="AX1237">
            <v>0</v>
          </cell>
          <cell r="AY1237">
            <v>0</v>
          </cell>
          <cell r="BH1237">
            <v>510</v>
          </cell>
          <cell r="BI1237">
            <v>2202.16</v>
          </cell>
          <cell r="BL1237">
            <v>379.43</v>
          </cell>
          <cell r="BM1237" t="str">
            <v>LC. Nº 712/93, ALTERADA P/LC Nº 975/05</v>
          </cell>
          <cell r="BN1237" t="str">
            <v>LC Nº 1080/2008</v>
          </cell>
        </row>
        <row r="1238">
          <cell r="A1238" t="str">
            <v>4249401080NU1J</v>
          </cell>
          <cell r="B1238">
            <v>4249</v>
          </cell>
          <cell r="C1238">
            <v>40</v>
          </cell>
          <cell r="D1238">
            <v>1080</v>
          </cell>
          <cell r="E1238" t="str">
            <v>METEOROLOGISTA</v>
          </cell>
          <cell r="F1238" t="str">
            <v>NU</v>
          </cell>
          <cell r="G1238">
            <v>2</v>
          </cell>
          <cell r="H1238" t="str">
            <v>J</v>
          </cell>
          <cell r="I1238" t="str">
            <v>3900</v>
          </cell>
          <cell r="J1238">
            <v>411.67</v>
          </cell>
          <cell r="K1238" t="str">
            <v>ANALISTA DE TECNOLOGIA</v>
          </cell>
          <cell r="L1238">
            <v>1</v>
          </cell>
          <cell r="M1238" t="str">
            <v>J</v>
          </cell>
          <cell r="N1238">
            <v>1244.95</v>
          </cell>
          <cell r="O1238">
            <v>1163.5</v>
          </cell>
          <cell r="P1238">
            <v>1244.95</v>
          </cell>
          <cell r="Q1238">
            <v>0</v>
          </cell>
          <cell r="R1238">
            <v>0</v>
          </cell>
          <cell r="S1238">
            <v>0.12</v>
          </cell>
          <cell r="T1238">
            <v>53.46</v>
          </cell>
          <cell r="U1238">
            <v>12.2</v>
          </cell>
          <cell r="V1238">
            <v>1220</v>
          </cell>
          <cell r="W1238">
            <v>10.164999999999999</v>
          </cell>
          <cell r="X1238">
            <v>1016.5</v>
          </cell>
          <cell r="Y1238">
            <v>1016.5</v>
          </cell>
          <cell r="Z1238">
            <v>0</v>
          </cell>
          <cell r="AA1238" t="str">
            <v>-</v>
          </cell>
          <cell r="AB1238">
            <v>0</v>
          </cell>
          <cell r="AQ1238">
            <v>700</v>
          </cell>
          <cell r="AR1238">
            <v>700</v>
          </cell>
          <cell r="AS1238">
            <v>0</v>
          </cell>
          <cell r="AT1238">
            <v>70</v>
          </cell>
          <cell r="AW1238">
            <v>0</v>
          </cell>
          <cell r="AX1238">
            <v>0</v>
          </cell>
          <cell r="AY1238">
            <v>0</v>
          </cell>
          <cell r="BH1238">
            <v>510</v>
          </cell>
          <cell r="BI1238">
            <v>2261.4499999999998</v>
          </cell>
          <cell r="BL1238">
            <v>411.68</v>
          </cell>
          <cell r="BM1238" t="str">
            <v>LC. Nº 712/93, ALTERADA P/LC Nº 975/05</v>
          </cell>
          <cell r="BN1238" t="str">
            <v>LC Nº 1080/2008</v>
          </cell>
        </row>
        <row r="1239">
          <cell r="A1239" t="str">
            <v>4250401080NU1A</v>
          </cell>
          <cell r="B1239">
            <v>4250</v>
          </cell>
          <cell r="C1239">
            <v>40</v>
          </cell>
          <cell r="D1239">
            <v>1080</v>
          </cell>
          <cell r="E1239" t="str">
            <v>MUSEOLOGO</v>
          </cell>
          <cell r="F1239" t="str">
            <v>NU</v>
          </cell>
          <cell r="G1239">
            <v>2</v>
          </cell>
          <cell r="H1239" t="str">
            <v>A</v>
          </cell>
          <cell r="I1239" t="str">
            <v>3901</v>
          </cell>
          <cell r="J1239">
            <v>197.55</v>
          </cell>
          <cell r="K1239" t="str">
            <v>ANALISTA SOCIOCULTURAL</v>
          </cell>
          <cell r="L1239">
            <v>1</v>
          </cell>
          <cell r="M1239" t="str">
            <v>A</v>
          </cell>
          <cell r="N1239">
            <v>802.5</v>
          </cell>
          <cell r="O1239">
            <v>750</v>
          </cell>
          <cell r="P1239">
            <v>802.5</v>
          </cell>
          <cell r="Q1239">
            <v>0</v>
          </cell>
          <cell r="R1239">
            <v>0</v>
          </cell>
          <cell r="S1239">
            <v>0.12</v>
          </cell>
          <cell r="T1239">
            <v>53.46</v>
          </cell>
          <cell r="U1239">
            <v>12.2</v>
          </cell>
          <cell r="V1239">
            <v>1220</v>
          </cell>
          <cell r="W1239">
            <v>10.164999999999999</v>
          </cell>
          <cell r="X1239">
            <v>1016.5</v>
          </cell>
          <cell r="Y1239">
            <v>1016.5</v>
          </cell>
          <cell r="Z1239">
            <v>0</v>
          </cell>
          <cell r="AA1239" t="str">
            <v>-</v>
          </cell>
          <cell r="AB1239">
            <v>0</v>
          </cell>
          <cell r="AQ1239">
            <v>700</v>
          </cell>
          <cell r="AR1239">
            <v>700</v>
          </cell>
          <cell r="AS1239">
            <v>0</v>
          </cell>
          <cell r="AT1239">
            <v>70</v>
          </cell>
          <cell r="AW1239">
            <v>0</v>
          </cell>
          <cell r="AX1239">
            <v>0</v>
          </cell>
          <cell r="AY1239">
            <v>0</v>
          </cell>
          <cell r="BH1239">
            <v>510</v>
          </cell>
          <cell r="BI1239">
            <v>1819</v>
          </cell>
          <cell r="BL1239">
            <v>197.55</v>
          </cell>
          <cell r="BM1239" t="str">
            <v>LC. Nº 712/93, ALTERADA P/LC Nº 975/05</v>
          </cell>
          <cell r="BN1239" t="str">
            <v>LC Nº 1080/2008</v>
          </cell>
        </row>
        <row r="1240">
          <cell r="A1240" t="str">
            <v>4250401080NU1B</v>
          </cell>
          <cell r="B1240">
            <v>4250</v>
          </cell>
          <cell r="C1240">
            <v>40</v>
          </cell>
          <cell r="D1240">
            <v>1080</v>
          </cell>
          <cell r="E1240" t="str">
            <v>MUSEOLOGO</v>
          </cell>
          <cell r="F1240" t="str">
            <v>NU</v>
          </cell>
          <cell r="G1240">
            <v>2</v>
          </cell>
          <cell r="H1240" t="str">
            <v>B</v>
          </cell>
          <cell r="I1240" t="str">
            <v>3901</v>
          </cell>
          <cell r="J1240">
            <v>214.34</v>
          </cell>
          <cell r="K1240" t="str">
            <v>ANALISTA SOCIOCULTURAL</v>
          </cell>
          <cell r="L1240">
            <v>1</v>
          </cell>
          <cell r="M1240" t="str">
            <v>B</v>
          </cell>
          <cell r="N1240">
            <v>842.63</v>
          </cell>
          <cell r="O1240">
            <v>787.5</v>
          </cell>
          <cell r="P1240">
            <v>842.63</v>
          </cell>
          <cell r="Q1240">
            <v>0</v>
          </cell>
          <cell r="R1240">
            <v>0</v>
          </cell>
          <cell r="S1240">
            <v>0.12</v>
          </cell>
          <cell r="T1240">
            <v>53.46</v>
          </cell>
          <cell r="U1240">
            <v>12.2</v>
          </cell>
          <cell r="V1240">
            <v>1220</v>
          </cell>
          <cell r="W1240">
            <v>10.164999999999999</v>
          </cell>
          <cell r="X1240">
            <v>1016.5</v>
          </cell>
          <cell r="Y1240">
            <v>1016.5</v>
          </cell>
          <cell r="Z1240">
            <v>0</v>
          </cell>
          <cell r="AA1240" t="str">
            <v>-</v>
          </cell>
          <cell r="AB1240">
            <v>0</v>
          </cell>
          <cell r="AQ1240">
            <v>700</v>
          </cell>
          <cell r="AR1240">
            <v>700</v>
          </cell>
          <cell r="AS1240">
            <v>0</v>
          </cell>
          <cell r="AT1240">
            <v>70</v>
          </cell>
          <cell r="AW1240">
            <v>0</v>
          </cell>
          <cell r="AX1240">
            <v>0</v>
          </cell>
          <cell r="AY1240">
            <v>0</v>
          </cell>
          <cell r="BH1240">
            <v>510</v>
          </cell>
          <cell r="BI1240">
            <v>1859.13</v>
          </cell>
          <cell r="BL1240">
            <v>214.35</v>
          </cell>
          <cell r="BM1240" t="str">
            <v>LC. Nº 712/93, ALTERADA P/LC Nº 975/05</v>
          </cell>
          <cell r="BN1240" t="str">
            <v>LC Nº 1080/2008</v>
          </cell>
        </row>
        <row r="1241">
          <cell r="A1241" t="str">
            <v>4250401080NU1C</v>
          </cell>
          <cell r="B1241">
            <v>4250</v>
          </cell>
          <cell r="C1241">
            <v>40</v>
          </cell>
          <cell r="D1241">
            <v>1080</v>
          </cell>
          <cell r="E1241" t="str">
            <v>MUSEOLOGO</v>
          </cell>
          <cell r="F1241" t="str">
            <v>NU</v>
          </cell>
          <cell r="G1241">
            <v>2</v>
          </cell>
          <cell r="H1241" t="str">
            <v>C</v>
          </cell>
          <cell r="I1241" t="str">
            <v>3901</v>
          </cell>
          <cell r="J1241">
            <v>232.56</v>
          </cell>
          <cell r="K1241" t="str">
            <v>ANALISTA SOCIOCULTURAL</v>
          </cell>
          <cell r="L1241">
            <v>1</v>
          </cell>
          <cell r="M1241" t="str">
            <v>C</v>
          </cell>
          <cell r="N1241">
            <v>884.76</v>
          </cell>
          <cell r="O1241">
            <v>826.88</v>
          </cell>
          <cell r="P1241">
            <v>884.76</v>
          </cell>
          <cell r="Q1241">
            <v>0</v>
          </cell>
          <cell r="R1241">
            <v>0</v>
          </cell>
          <cell r="S1241">
            <v>0.12</v>
          </cell>
          <cell r="T1241">
            <v>53.46</v>
          </cell>
          <cell r="U1241">
            <v>12.2</v>
          </cell>
          <cell r="V1241">
            <v>1220</v>
          </cell>
          <cell r="W1241">
            <v>10.164999999999999</v>
          </cell>
          <cell r="X1241">
            <v>1016.5</v>
          </cell>
          <cell r="Y1241">
            <v>1016.5</v>
          </cell>
          <cell r="Z1241">
            <v>0</v>
          </cell>
          <cell r="AA1241" t="str">
            <v>-</v>
          </cell>
          <cell r="AB1241">
            <v>0</v>
          </cell>
          <cell r="AQ1241">
            <v>700</v>
          </cell>
          <cell r="AR1241">
            <v>700</v>
          </cell>
          <cell r="AS1241">
            <v>0</v>
          </cell>
          <cell r="AT1241">
            <v>70</v>
          </cell>
          <cell r="AW1241">
            <v>0</v>
          </cell>
          <cell r="AX1241">
            <v>0</v>
          </cell>
          <cell r="AY1241">
            <v>0</v>
          </cell>
          <cell r="BH1241">
            <v>510</v>
          </cell>
          <cell r="BI1241">
            <v>1901.26</v>
          </cell>
          <cell r="BL1241">
            <v>232.57</v>
          </cell>
          <cell r="BM1241" t="str">
            <v>LC. Nº 712/93, ALTERADA P/LC Nº 975/05</v>
          </cell>
          <cell r="BN1241" t="str">
            <v>LC Nº 1080/2008</v>
          </cell>
        </row>
        <row r="1242">
          <cell r="A1242" t="str">
            <v>4250401080NU1D</v>
          </cell>
          <cell r="B1242">
            <v>4250</v>
          </cell>
          <cell r="C1242">
            <v>40</v>
          </cell>
          <cell r="D1242">
            <v>1080</v>
          </cell>
          <cell r="E1242" t="str">
            <v>MUSEOLOGO</v>
          </cell>
          <cell r="F1242" t="str">
            <v>NU</v>
          </cell>
          <cell r="G1242">
            <v>2</v>
          </cell>
          <cell r="H1242" t="str">
            <v>D</v>
          </cell>
          <cell r="I1242" t="str">
            <v>3901</v>
          </cell>
          <cell r="J1242">
            <v>252.33</v>
          </cell>
          <cell r="K1242" t="str">
            <v>ANALISTA SOCIOCULTURAL</v>
          </cell>
          <cell r="L1242">
            <v>1</v>
          </cell>
          <cell r="M1242" t="str">
            <v>D</v>
          </cell>
          <cell r="N1242">
            <v>929</v>
          </cell>
          <cell r="O1242">
            <v>868.22</v>
          </cell>
          <cell r="P1242">
            <v>929</v>
          </cell>
          <cell r="Q1242">
            <v>0</v>
          </cell>
          <cell r="R1242">
            <v>0</v>
          </cell>
          <cell r="S1242">
            <v>0.12</v>
          </cell>
          <cell r="T1242">
            <v>53.46</v>
          </cell>
          <cell r="U1242">
            <v>12.2</v>
          </cell>
          <cell r="V1242">
            <v>1220</v>
          </cell>
          <cell r="W1242">
            <v>10.164999999999999</v>
          </cell>
          <cell r="X1242">
            <v>1016.5</v>
          </cell>
          <cell r="Y1242">
            <v>1016.5</v>
          </cell>
          <cell r="Z1242">
            <v>0</v>
          </cell>
          <cell r="AA1242" t="str">
            <v>-</v>
          </cell>
          <cell r="AB1242">
            <v>0</v>
          </cell>
          <cell r="AQ1242">
            <v>700</v>
          </cell>
          <cell r="AR1242">
            <v>700</v>
          </cell>
          <cell r="AS1242">
            <v>0</v>
          </cell>
          <cell r="AT1242">
            <v>70</v>
          </cell>
          <cell r="AW1242">
            <v>0</v>
          </cell>
          <cell r="AX1242">
            <v>0</v>
          </cell>
          <cell r="AY1242">
            <v>0</v>
          </cell>
          <cell r="BH1242">
            <v>510</v>
          </cell>
          <cell r="BI1242">
            <v>1945.5</v>
          </cell>
          <cell r="BL1242">
            <v>252.34</v>
          </cell>
          <cell r="BM1242" t="str">
            <v>LC. Nº 712/93, ALTERADA P/LC Nº 975/05</v>
          </cell>
          <cell r="BN1242" t="str">
            <v>LC Nº 1080/2008</v>
          </cell>
        </row>
        <row r="1243">
          <cell r="A1243" t="str">
            <v>4250401080NU1E</v>
          </cell>
          <cell r="B1243">
            <v>4250</v>
          </cell>
          <cell r="C1243">
            <v>40</v>
          </cell>
          <cell r="D1243">
            <v>1080</v>
          </cell>
          <cell r="E1243" t="str">
            <v>MUSEOLOGO</v>
          </cell>
          <cell r="F1243" t="str">
            <v>NU</v>
          </cell>
          <cell r="G1243">
            <v>2</v>
          </cell>
          <cell r="H1243" t="str">
            <v>E</v>
          </cell>
          <cell r="I1243" t="str">
            <v>3901</v>
          </cell>
          <cell r="J1243">
            <v>273.77999999999997</v>
          </cell>
          <cell r="K1243" t="str">
            <v>ANALISTA SOCIOCULTURAL</v>
          </cell>
          <cell r="L1243">
            <v>1</v>
          </cell>
          <cell r="M1243" t="str">
            <v>E</v>
          </cell>
          <cell r="N1243">
            <v>975.44</v>
          </cell>
          <cell r="O1243">
            <v>911.63</v>
          </cell>
          <cell r="P1243">
            <v>975.44</v>
          </cell>
          <cell r="Q1243">
            <v>0</v>
          </cell>
          <cell r="R1243">
            <v>0</v>
          </cell>
          <cell r="S1243">
            <v>0.12</v>
          </cell>
          <cell r="T1243">
            <v>53.46</v>
          </cell>
          <cell r="U1243">
            <v>12.2</v>
          </cell>
          <cell r="V1243">
            <v>1220</v>
          </cell>
          <cell r="W1243">
            <v>10.164999999999999</v>
          </cell>
          <cell r="X1243">
            <v>1016.5</v>
          </cell>
          <cell r="Y1243">
            <v>1016.5</v>
          </cell>
          <cell r="Z1243">
            <v>0</v>
          </cell>
          <cell r="AA1243" t="str">
            <v>-</v>
          </cell>
          <cell r="AB1243">
            <v>0</v>
          </cell>
          <cell r="AQ1243">
            <v>700</v>
          </cell>
          <cell r="AR1243">
            <v>700</v>
          </cell>
          <cell r="AS1243">
            <v>0</v>
          </cell>
          <cell r="AT1243">
            <v>70</v>
          </cell>
          <cell r="AW1243">
            <v>0</v>
          </cell>
          <cell r="AX1243">
            <v>0</v>
          </cell>
          <cell r="AY1243">
            <v>0</v>
          </cell>
          <cell r="BH1243">
            <v>510</v>
          </cell>
          <cell r="BI1243">
            <v>1991.94</v>
          </cell>
          <cell r="BL1243">
            <v>273.79000000000002</v>
          </cell>
          <cell r="BM1243" t="str">
            <v>LC. Nº 712/93, ALTERADA P/LC Nº 975/05</v>
          </cell>
          <cell r="BN1243" t="str">
            <v>LC Nº 1080/2008</v>
          </cell>
        </row>
        <row r="1244">
          <cell r="A1244" t="str">
            <v>4250401080NU1F</v>
          </cell>
          <cell r="B1244">
            <v>4250</v>
          </cell>
          <cell r="C1244">
            <v>40</v>
          </cell>
          <cell r="D1244">
            <v>1080</v>
          </cell>
          <cell r="E1244" t="str">
            <v>MUSEOLOGO</v>
          </cell>
          <cell r="F1244" t="str">
            <v>NU</v>
          </cell>
          <cell r="G1244">
            <v>2</v>
          </cell>
          <cell r="H1244" t="str">
            <v>F</v>
          </cell>
          <cell r="I1244" t="str">
            <v>3901</v>
          </cell>
          <cell r="J1244">
            <v>297.05</v>
          </cell>
          <cell r="K1244" t="str">
            <v>ANALISTA SOCIOCULTURAL</v>
          </cell>
          <cell r="L1244">
            <v>1</v>
          </cell>
          <cell r="M1244" t="str">
            <v>F</v>
          </cell>
          <cell r="N1244">
            <v>1024.21</v>
          </cell>
          <cell r="O1244">
            <v>957.21</v>
          </cell>
          <cell r="P1244">
            <v>1024.21</v>
          </cell>
          <cell r="Q1244">
            <v>0</v>
          </cell>
          <cell r="R1244">
            <v>0</v>
          </cell>
          <cell r="S1244">
            <v>0.12</v>
          </cell>
          <cell r="T1244">
            <v>53.46</v>
          </cell>
          <cell r="U1244">
            <v>12.2</v>
          </cell>
          <cell r="V1244">
            <v>1220</v>
          </cell>
          <cell r="W1244">
            <v>10.164999999999999</v>
          </cell>
          <cell r="X1244">
            <v>1016.5</v>
          </cell>
          <cell r="Y1244">
            <v>1016.5</v>
          </cell>
          <cell r="Z1244">
            <v>0</v>
          </cell>
          <cell r="AA1244" t="str">
            <v>-</v>
          </cell>
          <cell r="AB1244">
            <v>0</v>
          </cell>
          <cell r="AQ1244">
            <v>700</v>
          </cell>
          <cell r="AR1244">
            <v>700</v>
          </cell>
          <cell r="AS1244">
            <v>0</v>
          </cell>
          <cell r="AT1244">
            <v>70</v>
          </cell>
          <cell r="AW1244">
            <v>0</v>
          </cell>
          <cell r="AX1244">
            <v>0</v>
          </cell>
          <cell r="AY1244">
            <v>0</v>
          </cell>
          <cell r="BH1244">
            <v>510</v>
          </cell>
          <cell r="BI1244">
            <v>2040.71</v>
          </cell>
          <cell r="BL1244">
            <v>297.06</v>
          </cell>
          <cell r="BM1244" t="str">
            <v>LC. Nº 712/93, ALTERADA P/LC Nº 975/05</v>
          </cell>
          <cell r="BN1244" t="str">
            <v>LC Nº 1080/2008</v>
          </cell>
        </row>
        <row r="1245">
          <cell r="A1245" t="str">
            <v>4250401080NU1G</v>
          </cell>
          <cell r="B1245">
            <v>4250</v>
          </cell>
          <cell r="C1245">
            <v>40</v>
          </cell>
          <cell r="D1245">
            <v>1080</v>
          </cell>
          <cell r="E1245" t="str">
            <v>MUSEOLOGO</v>
          </cell>
          <cell r="F1245" t="str">
            <v>NU</v>
          </cell>
          <cell r="G1245">
            <v>2</v>
          </cell>
          <cell r="H1245" t="str">
            <v>G</v>
          </cell>
          <cell r="I1245" t="str">
            <v>3901</v>
          </cell>
          <cell r="J1245">
            <v>322.3</v>
          </cell>
          <cell r="K1245" t="str">
            <v>ANALISTA SOCIOCULTURAL</v>
          </cell>
          <cell r="L1245">
            <v>1</v>
          </cell>
          <cell r="M1245" t="str">
            <v>G</v>
          </cell>
          <cell r="N1245">
            <v>1075.42</v>
          </cell>
          <cell r="O1245">
            <v>1005.07</v>
          </cell>
          <cell r="P1245">
            <v>1075.42</v>
          </cell>
          <cell r="Q1245">
            <v>0</v>
          </cell>
          <cell r="R1245">
            <v>0</v>
          </cell>
          <cell r="S1245">
            <v>0.12</v>
          </cell>
          <cell r="T1245">
            <v>53.46</v>
          </cell>
          <cell r="U1245">
            <v>12.2</v>
          </cell>
          <cell r="V1245">
            <v>1220</v>
          </cell>
          <cell r="W1245">
            <v>10.164999999999999</v>
          </cell>
          <cell r="X1245">
            <v>1016.5</v>
          </cell>
          <cell r="Y1245">
            <v>1016.5</v>
          </cell>
          <cell r="Z1245">
            <v>0</v>
          </cell>
          <cell r="AA1245" t="str">
            <v>-</v>
          </cell>
          <cell r="AB1245">
            <v>0</v>
          </cell>
          <cell r="AQ1245">
            <v>700</v>
          </cell>
          <cell r="AR1245">
            <v>700</v>
          </cell>
          <cell r="AS1245">
            <v>0</v>
          </cell>
          <cell r="AT1245">
            <v>70</v>
          </cell>
          <cell r="AW1245">
            <v>0</v>
          </cell>
          <cell r="AX1245">
            <v>0</v>
          </cell>
          <cell r="AY1245">
            <v>0</v>
          </cell>
          <cell r="BH1245">
            <v>510</v>
          </cell>
          <cell r="BI1245">
            <v>2091.92</v>
          </cell>
          <cell r="BL1245">
            <v>322.31</v>
          </cell>
          <cell r="BM1245" t="str">
            <v>LC. Nº 712/93, ALTERADA P/LC Nº 975/05</v>
          </cell>
          <cell r="BN1245" t="str">
            <v>LC Nº 1080/2008</v>
          </cell>
        </row>
        <row r="1246">
          <cell r="A1246" t="str">
            <v>4250401080NU1H</v>
          </cell>
          <cell r="B1246">
            <v>4250</v>
          </cell>
          <cell r="C1246">
            <v>40</v>
          </cell>
          <cell r="D1246">
            <v>1080</v>
          </cell>
          <cell r="E1246" t="str">
            <v>MUSEOLOGO</v>
          </cell>
          <cell r="F1246" t="str">
            <v>NU</v>
          </cell>
          <cell r="G1246">
            <v>2</v>
          </cell>
          <cell r="H1246" t="str">
            <v>H</v>
          </cell>
          <cell r="I1246" t="str">
            <v>3901</v>
          </cell>
          <cell r="J1246">
            <v>349.69</v>
          </cell>
          <cell r="K1246" t="str">
            <v>ANALISTA SOCIOCULTURAL</v>
          </cell>
          <cell r="L1246">
            <v>1</v>
          </cell>
          <cell r="M1246" t="str">
            <v>H</v>
          </cell>
          <cell r="N1246">
            <v>1129.2</v>
          </cell>
          <cell r="O1246">
            <v>1055.33</v>
          </cell>
          <cell r="P1246">
            <v>1129.2</v>
          </cell>
          <cell r="Q1246">
            <v>0</v>
          </cell>
          <cell r="R1246">
            <v>0</v>
          </cell>
          <cell r="S1246">
            <v>0.12</v>
          </cell>
          <cell r="T1246">
            <v>53.46</v>
          </cell>
          <cell r="U1246">
            <v>12.2</v>
          </cell>
          <cell r="V1246">
            <v>1220</v>
          </cell>
          <cell r="W1246">
            <v>10.164999999999999</v>
          </cell>
          <cell r="X1246">
            <v>1016.5</v>
          </cell>
          <cell r="Y1246">
            <v>1016.5</v>
          </cell>
          <cell r="Z1246">
            <v>0</v>
          </cell>
          <cell r="AA1246" t="str">
            <v>-</v>
          </cell>
          <cell r="AB1246">
            <v>0</v>
          </cell>
          <cell r="AQ1246">
            <v>700</v>
          </cell>
          <cell r="AR1246">
            <v>700</v>
          </cell>
          <cell r="AS1246">
            <v>0</v>
          </cell>
          <cell r="AT1246">
            <v>70</v>
          </cell>
          <cell r="AW1246">
            <v>0</v>
          </cell>
          <cell r="AX1246">
            <v>0</v>
          </cell>
          <cell r="AY1246">
            <v>0</v>
          </cell>
          <cell r="BH1246">
            <v>510</v>
          </cell>
          <cell r="BI1246">
            <v>2145.6999999999998</v>
          </cell>
          <cell r="BL1246">
            <v>349.71</v>
          </cell>
          <cell r="BM1246" t="str">
            <v>LC. Nº 712/93, ALTERADA P/LC Nº 975/05</v>
          </cell>
          <cell r="BN1246" t="str">
            <v>LC Nº 1080/2008</v>
          </cell>
        </row>
        <row r="1247">
          <cell r="A1247" t="str">
            <v>4250401080NU1I</v>
          </cell>
          <cell r="B1247">
            <v>4250</v>
          </cell>
          <cell r="C1247">
            <v>40</v>
          </cell>
          <cell r="D1247">
            <v>1080</v>
          </cell>
          <cell r="E1247" t="str">
            <v>MUSEOLOGO</v>
          </cell>
          <cell r="F1247" t="str">
            <v>NU</v>
          </cell>
          <cell r="G1247">
            <v>2</v>
          </cell>
          <cell r="H1247" t="str">
            <v>I</v>
          </cell>
          <cell r="I1247" t="str">
            <v>3901</v>
          </cell>
          <cell r="J1247">
            <v>379.42</v>
          </cell>
          <cell r="K1247" t="str">
            <v>ANALISTA SOCIOCULTURAL</v>
          </cell>
          <cell r="L1247">
            <v>1</v>
          </cell>
          <cell r="M1247" t="str">
            <v>I</v>
          </cell>
          <cell r="N1247">
            <v>1185.6600000000001</v>
          </cell>
          <cell r="O1247">
            <v>1108.0899999999999</v>
          </cell>
          <cell r="P1247">
            <v>1185.6600000000001</v>
          </cell>
          <cell r="Q1247">
            <v>0</v>
          </cell>
          <cell r="R1247">
            <v>0</v>
          </cell>
          <cell r="S1247">
            <v>0.12</v>
          </cell>
          <cell r="T1247">
            <v>53.46</v>
          </cell>
          <cell r="U1247">
            <v>12.2</v>
          </cell>
          <cell r="V1247">
            <v>1220</v>
          </cell>
          <cell r="W1247">
            <v>10.164999999999999</v>
          </cell>
          <cell r="X1247">
            <v>1016.5</v>
          </cell>
          <cell r="Y1247">
            <v>1016.5</v>
          </cell>
          <cell r="Z1247">
            <v>0</v>
          </cell>
          <cell r="AA1247" t="str">
            <v>-</v>
          </cell>
          <cell r="AB1247">
            <v>0</v>
          </cell>
          <cell r="AQ1247">
            <v>700</v>
          </cell>
          <cell r="AR1247">
            <v>700</v>
          </cell>
          <cell r="AS1247">
            <v>0</v>
          </cell>
          <cell r="AT1247">
            <v>70</v>
          </cell>
          <cell r="AW1247">
            <v>0</v>
          </cell>
          <cell r="AX1247">
            <v>0</v>
          </cell>
          <cell r="AY1247">
            <v>0</v>
          </cell>
          <cell r="BH1247">
            <v>510</v>
          </cell>
          <cell r="BI1247">
            <v>2202.16</v>
          </cell>
          <cell r="BL1247">
            <v>379.43</v>
          </cell>
          <cell r="BM1247" t="str">
            <v>LC. Nº 712/93, ALTERADA P/LC Nº 975/05</v>
          </cell>
          <cell r="BN1247" t="str">
            <v>LC Nº 1080/2008</v>
          </cell>
        </row>
        <row r="1248">
          <cell r="A1248" t="str">
            <v>4250401080NU1J</v>
          </cell>
          <cell r="B1248">
            <v>4250</v>
          </cell>
          <cell r="C1248">
            <v>40</v>
          </cell>
          <cell r="D1248">
            <v>1080</v>
          </cell>
          <cell r="E1248" t="str">
            <v>MUSEOLOGO</v>
          </cell>
          <cell r="F1248" t="str">
            <v>NU</v>
          </cell>
          <cell r="G1248">
            <v>2</v>
          </cell>
          <cell r="H1248" t="str">
            <v>J</v>
          </cell>
          <cell r="I1248" t="str">
            <v>3901</v>
          </cell>
          <cell r="J1248">
            <v>411.67</v>
          </cell>
          <cell r="K1248" t="str">
            <v>ANALISTA SOCIOCULTURAL</v>
          </cell>
          <cell r="L1248">
            <v>1</v>
          </cell>
          <cell r="M1248" t="str">
            <v>J</v>
          </cell>
          <cell r="N1248">
            <v>1244.95</v>
          </cell>
          <cell r="O1248">
            <v>1163.5</v>
          </cell>
          <cell r="P1248">
            <v>1244.95</v>
          </cell>
          <cell r="Q1248">
            <v>0</v>
          </cell>
          <cell r="R1248">
            <v>0</v>
          </cell>
          <cell r="S1248">
            <v>0.12</v>
          </cell>
          <cell r="T1248">
            <v>53.46</v>
          </cell>
          <cell r="U1248">
            <v>12.2</v>
          </cell>
          <cell r="V1248">
            <v>1220</v>
          </cell>
          <cell r="W1248">
            <v>10.164999999999999</v>
          </cell>
          <cell r="X1248">
            <v>1016.5</v>
          </cell>
          <cell r="Y1248">
            <v>1016.5</v>
          </cell>
          <cell r="Z1248">
            <v>0</v>
          </cell>
          <cell r="AA1248" t="str">
            <v>-</v>
          </cell>
          <cell r="AB1248">
            <v>0</v>
          </cell>
          <cell r="AQ1248">
            <v>700</v>
          </cell>
          <cell r="AR1248">
            <v>700</v>
          </cell>
          <cell r="AS1248">
            <v>0</v>
          </cell>
          <cell r="AT1248">
            <v>70</v>
          </cell>
          <cell r="AW1248">
            <v>0</v>
          </cell>
          <cell r="AX1248">
            <v>0</v>
          </cell>
          <cell r="AY1248">
            <v>0</v>
          </cell>
          <cell r="BH1248">
            <v>510</v>
          </cell>
          <cell r="BI1248">
            <v>2261.4499999999998</v>
          </cell>
          <cell r="BL1248">
            <v>411.68</v>
          </cell>
          <cell r="BM1248" t="str">
            <v>LC. Nº 712/93, ALTERADA P/LC Nº 975/05</v>
          </cell>
          <cell r="BN1248" t="str">
            <v>LC Nº 1080/2008</v>
          </cell>
        </row>
        <row r="1249">
          <cell r="A1249" t="str">
            <v>4251401080NU1A</v>
          </cell>
          <cell r="B1249">
            <v>4251</v>
          </cell>
          <cell r="C1249">
            <v>40</v>
          </cell>
          <cell r="D1249">
            <v>1080</v>
          </cell>
          <cell r="E1249" t="str">
            <v>ORIENTADOR ARTISTICO</v>
          </cell>
          <cell r="F1249" t="str">
            <v>NU</v>
          </cell>
          <cell r="G1249">
            <v>1</v>
          </cell>
          <cell r="H1249" t="str">
            <v>A</v>
          </cell>
          <cell r="I1249" t="str">
            <v>3901</v>
          </cell>
          <cell r="J1249">
            <v>183.77</v>
          </cell>
          <cell r="K1249" t="str">
            <v>ANALISTA SOCIOCULTURAL</v>
          </cell>
          <cell r="L1249">
            <v>1</v>
          </cell>
          <cell r="M1249" t="str">
            <v>A</v>
          </cell>
          <cell r="N1249">
            <v>802.5</v>
          </cell>
          <cell r="O1249">
            <v>750</v>
          </cell>
          <cell r="P1249">
            <v>802.5</v>
          </cell>
          <cell r="Q1249">
            <v>0</v>
          </cell>
          <cell r="R1249">
            <v>0</v>
          </cell>
          <cell r="S1249">
            <v>0.12</v>
          </cell>
          <cell r="T1249">
            <v>53.46</v>
          </cell>
          <cell r="U1249">
            <v>12.2</v>
          </cell>
          <cell r="V1249">
            <v>1220</v>
          </cell>
          <cell r="W1249">
            <v>10.164999999999999</v>
          </cell>
          <cell r="X1249">
            <v>1016.5</v>
          </cell>
          <cell r="Y1249">
            <v>1016.5</v>
          </cell>
          <cell r="Z1249">
            <v>0.62</v>
          </cell>
          <cell r="AA1249">
            <v>482.14</v>
          </cell>
          <cell r="AB1249">
            <v>0</v>
          </cell>
          <cell r="AQ1249">
            <v>700</v>
          </cell>
          <cell r="AR1249">
            <v>700</v>
          </cell>
          <cell r="AS1249">
            <v>0</v>
          </cell>
          <cell r="AT1249">
            <v>70</v>
          </cell>
          <cell r="AW1249">
            <v>0</v>
          </cell>
          <cell r="AX1249">
            <v>0</v>
          </cell>
          <cell r="AY1249">
            <v>0</v>
          </cell>
          <cell r="BH1249">
            <v>510</v>
          </cell>
          <cell r="BI1249">
            <v>1819</v>
          </cell>
          <cell r="BL1249">
            <v>183.77</v>
          </cell>
          <cell r="BM1249" t="str">
            <v>LC. Nº 712/93, ALTERADA P/LC Nº 975/05</v>
          </cell>
          <cell r="BN1249" t="str">
            <v>LC Nº 1080/2008</v>
          </cell>
        </row>
        <row r="1250">
          <cell r="A1250" t="str">
            <v>4251401080NU1B</v>
          </cell>
          <cell r="B1250">
            <v>4251</v>
          </cell>
          <cell r="C1250">
            <v>40</v>
          </cell>
          <cell r="D1250">
            <v>1080</v>
          </cell>
          <cell r="E1250" t="str">
            <v>ORIENTADOR ARTISTICO</v>
          </cell>
          <cell r="F1250" t="str">
            <v>NU</v>
          </cell>
          <cell r="G1250">
            <v>1</v>
          </cell>
          <cell r="H1250" t="str">
            <v>B</v>
          </cell>
          <cell r="I1250" t="str">
            <v>3901</v>
          </cell>
          <cell r="J1250">
            <v>199.39</v>
          </cell>
          <cell r="K1250" t="str">
            <v>ANALISTA SOCIOCULTURAL</v>
          </cell>
          <cell r="L1250">
            <v>1</v>
          </cell>
          <cell r="M1250" t="str">
            <v>B</v>
          </cell>
          <cell r="N1250">
            <v>842.63</v>
          </cell>
          <cell r="O1250">
            <v>787.5</v>
          </cell>
          <cell r="P1250">
            <v>842.63</v>
          </cell>
          <cell r="Q1250">
            <v>0</v>
          </cell>
          <cell r="R1250">
            <v>0</v>
          </cell>
          <cell r="S1250">
            <v>0.12</v>
          </cell>
          <cell r="T1250">
            <v>53.46</v>
          </cell>
          <cell r="U1250">
            <v>12.2</v>
          </cell>
          <cell r="V1250">
            <v>1220</v>
          </cell>
          <cell r="W1250">
            <v>10.164999999999999</v>
          </cell>
          <cell r="X1250">
            <v>1016.5</v>
          </cell>
          <cell r="Y1250">
            <v>1016.5</v>
          </cell>
          <cell r="Z1250">
            <v>0.62</v>
          </cell>
          <cell r="AA1250">
            <v>482.14</v>
          </cell>
          <cell r="AB1250">
            <v>0</v>
          </cell>
          <cell r="AQ1250">
            <v>700</v>
          </cell>
          <cell r="AR1250">
            <v>700</v>
          </cell>
          <cell r="AS1250">
            <v>0</v>
          </cell>
          <cell r="AT1250">
            <v>70</v>
          </cell>
          <cell r="AW1250">
            <v>0</v>
          </cell>
          <cell r="AX1250">
            <v>0</v>
          </cell>
          <cell r="AY1250">
            <v>0</v>
          </cell>
          <cell r="BH1250">
            <v>510</v>
          </cell>
          <cell r="BI1250">
            <v>1859.13</v>
          </cell>
          <cell r="BL1250">
            <v>199.39</v>
          </cell>
          <cell r="BM1250" t="str">
            <v>LC. Nº 712/93, ALTERADA P/LC Nº 975/05</v>
          </cell>
          <cell r="BN1250" t="str">
            <v>LC Nº 1080/2008</v>
          </cell>
        </row>
        <row r="1251">
          <cell r="A1251" t="str">
            <v>4251401080NU1C</v>
          </cell>
          <cell r="B1251">
            <v>4251</v>
          </cell>
          <cell r="C1251">
            <v>40</v>
          </cell>
          <cell r="D1251">
            <v>1080</v>
          </cell>
          <cell r="E1251" t="str">
            <v>ORIENTADOR ARTISTICO</v>
          </cell>
          <cell r="F1251" t="str">
            <v>NU</v>
          </cell>
          <cell r="G1251">
            <v>1</v>
          </cell>
          <cell r="H1251" t="str">
            <v>C</v>
          </cell>
          <cell r="I1251" t="str">
            <v>3901</v>
          </cell>
          <cell r="J1251">
            <v>216.34</v>
          </cell>
          <cell r="K1251" t="str">
            <v>ANALISTA SOCIOCULTURAL</v>
          </cell>
          <cell r="L1251">
            <v>1</v>
          </cell>
          <cell r="M1251" t="str">
            <v>C</v>
          </cell>
          <cell r="N1251">
            <v>884.76</v>
          </cell>
          <cell r="O1251">
            <v>826.88</v>
          </cell>
          <cell r="P1251">
            <v>884.76</v>
          </cell>
          <cell r="Q1251">
            <v>0</v>
          </cell>
          <cell r="R1251">
            <v>0</v>
          </cell>
          <cell r="S1251">
            <v>0.12</v>
          </cell>
          <cell r="T1251">
            <v>53.46</v>
          </cell>
          <cell r="U1251">
            <v>12.2</v>
          </cell>
          <cell r="V1251">
            <v>1220</v>
          </cell>
          <cell r="W1251">
            <v>10.164999999999999</v>
          </cell>
          <cell r="X1251">
            <v>1016.5</v>
          </cell>
          <cell r="Y1251">
            <v>1016.5</v>
          </cell>
          <cell r="Z1251">
            <v>0.62</v>
          </cell>
          <cell r="AA1251">
            <v>482.14</v>
          </cell>
          <cell r="AB1251">
            <v>0</v>
          </cell>
          <cell r="AQ1251">
            <v>700</v>
          </cell>
          <cell r="AR1251">
            <v>700</v>
          </cell>
          <cell r="AS1251">
            <v>0</v>
          </cell>
          <cell r="AT1251">
            <v>70</v>
          </cell>
          <cell r="AW1251">
            <v>0</v>
          </cell>
          <cell r="AX1251">
            <v>0</v>
          </cell>
          <cell r="AY1251">
            <v>0</v>
          </cell>
          <cell r="BH1251">
            <v>510</v>
          </cell>
          <cell r="BI1251">
            <v>1901.26</v>
          </cell>
          <cell r="BL1251">
            <v>216.34</v>
          </cell>
          <cell r="BM1251" t="str">
            <v>LC. Nº 712/93, ALTERADA P/LC Nº 975/05</v>
          </cell>
          <cell r="BN1251" t="str">
            <v>LC Nº 1080/2008</v>
          </cell>
        </row>
        <row r="1252">
          <cell r="A1252" t="str">
            <v>4251401080NU1D</v>
          </cell>
          <cell r="B1252">
            <v>4251</v>
          </cell>
          <cell r="C1252">
            <v>40</v>
          </cell>
          <cell r="D1252">
            <v>1080</v>
          </cell>
          <cell r="E1252" t="str">
            <v>ORIENTADOR ARTISTICO</v>
          </cell>
          <cell r="F1252" t="str">
            <v>NU</v>
          </cell>
          <cell r="G1252">
            <v>1</v>
          </cell>
          <cell r="H1252" t="str">
            <v>D</v>
          </cell>
          <cell r="I1252" t="str">
            <v>3901</v>
          </cell>
          <cell r="J1252">
            <v>234.73</v>
          </cell>
          <cell r="K1252" t="str">
            <v>ANALISTA SOCIOCULTURAL</v>
          </cell>
          <cell r="L1252">
            <v>1</v>
          </cell>
          <cell r="M1252" t="str">
            <v>D</v>
          </cell>
          <cell r="N1252">
            <v>929</v>
          </cell>
          <cell r="O1252">
            <v>868.22</v>
          </cell>
          <cell r="P1252">
            <v>929</v>
          </cell>
          <cell r="Q1252">
            <v>0</v>
          </cell>
          <cell r="R1252">
            <v>0</v>
          </cell>
          <cell r="S1252">
            <v>0.12</v>
          </cell>
          <cell r="T1252">
            <v>53.46</v>
          </cell>
          <cell r="U1252">
            <v>12.2</v>
          </cell>
          <cell r="V1252">
            <v>1220</v>
          </cell>
          <cell r="W1252">
            <v>10.164999999999999</v>
          </cell>
          <cell r="X1252">
            <v>1016.5</v>
          </cell>
          <cell r="Y1252">
            <v>1016.5</v>
          </cell>
          <cell r="Z1252">
            <v>0.62</v>
          </cell>
          <cell r="AA1252">
            <v>482.14</v>
          </cell>
          <cell r="AB1252">
            <v>0</v>
          </cell>
          <cell r="AQ1252">
            <v>700</v>
          </cell>
          <cell r="AR1252">
            <v>700</v>
          </cell>
          <cell r="AS1252">
            <v>0</v>
          </cell>
          <cell r="AT1252">
            <v>70</v>
          </cell>
          <cell r="AW1252">
            <v>0</v>
          </cell>
          <cell r="AX1252">
            <v>0</v>
          </cell>
          <cell r="AY1252">
            <v>0</v>
          </cell>
          <cell r="BH1252">
            <v>510</v>
          </cell>
          <cell r="BI1252">
            <v>1945.5</v>
          </cell>
          <cell r="BL1252">
            <v>234.73</v>
          </cell>
          <cell r="BM1252" t="str">
            <v>LC. Nº 712/93, ALTERADA P/LC Nº 975/05</v>
          </cell>
          <cell r="BN1252" t="str">
            <v>LC Nº 1080/2008</v>
          </cell>
        </row>
        <row r="1253">
          <cell r="A1253" t="str">
            <v>4251401080NU1E</v>
          </cell>
          <cell r="B1253">
            <v>4251</v>
          </cell>
          <cell r="C1253">
            <v>40</v>
          </cell>
          <cell r="D1253">
            <v>1080</v>
          </cell>
          <cell r="E1253" t="str">
            <v>ORIENTADOR ARTISTICO</v>
          </cell>
          <cell r="F1253" t="str">
            <v>NU</v>
          </cell>
          <cell r="G1253">
            <v>1</v>
          </cell>
          <cell r="H1253" t="str">
            <v>E</v>
          </cell>
          <cell r="I1253" t="str">
            <v>3901</v>
          </cell>
          <cell r="J1253">
            <v>254.68</v>
          </cell>
          <cell r="K1253" t="str">
            <v>ANALISTA SOCIOCULTURAL</v>
          </cell>
          <cell r="L1253">
            <v>1</v>
          </cell>
          <cell r="M1253" t="str">
            <v>E</v>
          </cell>
          <cell r="N1253">
            <v>975.44</v>
          </cell>
          <cell r="O1253">
            <v>911.63</v>
          </cell>
          <cell r="P1253">
            <v>975.44</v>
          </cell>
          <cell r="Q1253">
            <v>0</v>
          </cell>
          <cell r="R1253">
            <v>0</v>
          </cell>
          <cell r="S1253">
            <v>0.12</v>
          </cell>
          <cell r="T1253">
            <v>53.46</v>
          </cell>
          <cell r="U1253">
            <v>12.2</v>
          </cell>
          <cell r="V1253">
            <v>1220</v>
          </cell>
          <cell r="W1253">
            <v>10.164999999999999</v>
          </cell>
          <cell r="X1253">
            <v>1016.5</v>
          </cell>
          <cell r="Y1253">
            <v>1016.5</v>
          </cell>
          <cell r="Z1253">
            <v>0.62</v>
          </cell>
          <cell r="AA1253">
            <v>482.14</v>
          </cell>
          <cell r="AB1253">
            <v>0</v>
          </cell>
          <cell r="AQ1253">
            <v>700</v>
          </cell>
          <cell r="AR1253">
            <v>700</v>
          </cell>
          <cell r="AS1253">
            <v>0</v>
          </cell>
          <cell r="AT1253">
            <v>70</v>
          </cell>
          <cell r="AW1253">
            <v>0</v>
          </cell>
          <cell r="AX1253">
            <v>0</v>
          </cell>
          <cell r="AY1253">
            <v>0</v>
          </cell>
          <cell r="BH1253">
            <v>510</v>
          </cell>
          <cell r="BI1253">
            <v>1991.94</v>
          </cell>
          <cell r="BL1253">
            <v>254.68</v>
          </cell>
          <cell r="BM1253" t="str">
            <v>LC. Nº 712/93, ALTERADA P/LC Nº 975/05</v>
          </cell>
          <cell r="BN1253" t="str">
            <v>LC Nº 1080/2008</v>
          </cell>
        </row>
        <row r="1254">
          <cell r="A1254" t="str">
            <v>4251401080NU1F</v>
          </cell>
          <cell r="B1254">
            <v>4251</v>
          </cell>
          <cell r="C1254">
            <v>40</v>
          </cell>
          <cell r="D1254">
            <v>1080</v>
          </cell>
          <cell r="E1254" t="str">
            <v>ORIENTADOR ARTISTICO</v>
          </cell>
          <cell r="F1254" t="str">
            <v>NU</v>
          </cell>
          <cell r="G1254">
            <v>1</v>
          </cell>
          <cell r="H1254" t="str">
            <v>F</v>
          </cell>
          <cell r="I1254" t="str">
            <v>3901</v>
          </cell>
          <cell r="J1254">
            <v>276.33</v>
          </cell>
          <cell r="K1254" t="str">
            <v>ANALISTA SOCIOCULTURAL</v>
          </cell>
          <cell r="L1254">
            <v>1</v>
          </cell>
          <cell r="M1254" t="str">
            <v>F</v>
          </cell>
          <cell r="N1254">
            <v>1024.21</v>
          </cell>
          <cell r="O1254">
            <v>957.21</v>
          </cell>
          <cell r="P1254">
            <v>1024.21</v>
          </cell>
          <cell r="Q1254">
            <v>0</v>
          </cell>
          <cell r="R1254">
            <v>0</v>
          </cell>
          <cell r="S1254">
            <v>0.12</v>
          </cell>
          <cell r="T1254">
            <v>53.46</v>
          </cell>
          <cell r="U1254">
            <v>12.2</v>
          </cell>
          <cell r="V1254">
            <v>1220</v>
          </cell>
          <cell r="W1254">
            <v>10.164999999999999</v>
          </cell>
          <cell r="X1254">
            <v>1016.5</v>
          </cell>
          <cell r="Y1254">
            <v>1016.5</v>
          </cell>
          <cell r="Z1254">
            <v>0.62</v>
          </cell>
          <cell r="AA1254">
            <v>482.14</v>
          </cell>
          <cell r="AB1254">
            <v>0</v>
          </cell>
          <cell r="AQ1254">
            <v>700</v>
          </cell>
          <cell r="AR1254">
            <v>700</v>
          </cell>
          <cell r="AS1254">
            <v>0</v>
          </cell>
          <cell r="AT1254">
            <v>70</v>
          </cell>
          <cell r="AW1254">
            <v>0</v>
          </cell>
          <cell r="AX1254">
            <v>0</v>
          </cell>
          <cell r="AY1254">
            <v>0</v>
          </cell>
          <cell r="BH1254">
            <v>510</v>
          </cell>
          <cell r="BI1254">
            <v>2040.71</v>
          </cell>
          <cell r="BL1254">
            <v>276.33</v>
          </cell>
          <cell r="BM1254" t="str">
            <v>LC. Nº 712/93, ALTERADA P/LC Nº 975/05</v>
          </cell>
          <cell r="BN1254" t="str">
            <v>LC Nº 1080/2008</v>
          </cell>
        </row>
        <row r="1255">
          <cell r="A1255" t="str">
            <v>4251401080NU1G</v>
          </cell>
          <cell r="B1255">
            <v>4251</v>
          </cell>
          <cell r="C1255">
            <v>40</v>
          </cell>
          <cell r="D1255">
            <v>1080</v>
          </cell>
          <cell r="E1255" t="str">
            <v>ORIENTADOR ARTISTICO</v>
          </cell>
          <cell r="F1255" t="str">
            <v>NU</v>
          </cell>
          <cell r="G1255">
            <v>1</v>
          </cell>
          <cell r="H1255" t="str">
            <v>G</v>
          </cell>
          <cell r="I1255" t="str">
            <v>3901</v>
          </cell>
          <cell r="J1255">
            <v>299.81</v>
          </cell>
          <cell r="K1255" t="str">
            <v>ANALISTA SOCIOCULTURAL</v>
          </cell>
          <cell r="L1255">
            <v>1</v>
          </cell>
          <cell r="M1255" t="str">
            <v>G</v>
          </cell>
          <cell r="N1255">
            <v>1075.42</v>
          </cell>
          <cell r="O1255">
            <v>1005.07</v>
          </cell>
          <cell r="P1255">
            <v>1075.42</v>
          </cell>
          <cell r="Q1255">
            <v>0</v>
          </cell>
          <cell r="R1255">
            <v>0</v>
          </cell>
          <cell r="S1255">
            <v>0.12</v>
          </cell>
          <cell r="T1255">
            <v>53.46</v>
          </cell>
          <cell r="U1255">
            <v>12.2</v>
          </cell>
          <cell r="V1255">
            <v>1220</v>
          </cell>
          <cell r="W1255">
            <v>10.164999999999999</v>
          </cell>
          <cell r="X1255">
            <v>1016.5</v>
          </cell>
          <cell r="Y1255">
            <v>1016.5</v>
          </cell>
          <cell r="Z1255">
            <v>0.62</v>
          </cell>
          <cell r="AA1255">
            <v>482.14</v>
          </cell>
          <cell r="AB1255">
            <v>0</v>
          </cell>
          <cell r="AQ1255">
            <v>700</v>
          </cell>
          <cell r="AR1255">
            <v>700</v>
          </cell>
          <cell r="AS1255">
            <v>0</v>
          </cell>
          <cell r="AT1255">
            <v>70</v>
          </cell>
          <cell r="AW1255">
            <v>0</v>
          </cell>
          <cell r="AX1255">
            <v>0</v>
          </cell>
          <cell r="AY1255">
            <v>0</v>
          </cell>
          <cell r="BH1255">
            <v>510</v>
          </cell>
          <cell r="BI1255">
            <v>2091.92</v>
          </cell>
          <cell r="BL1255">
            <v>299.82</v>
          </cell>
          <cell r="BM1255" t="str">
            <v>LC. Nº 712/93, ALTERADA P/LC Nº 975/05</v>
          </cell>
          <cell r="BN1255" t="str">
            <v>LC Nº 1080/2008</v>
          </cell>
        </row>
        <row r="1256">
          <cell r="A1256" t="str">
            <v>4251401080NU1H</v>
          </cell>
          <cell r="B1256">
            <v>4251</v>
          </cell>
          <cell r="C1256">
            <v>40</v>
          </cell>
          <cell r="D1256">
            <v>1080</v>
          </cell>
          <cell r="E1256" t="str">
            <v>ORIENTADOR ARTISTICO</v>
          </cell>
          <cell r="F1256" t="str">
            <v>NU</v>
          </cell>
          <cell r="G1256">
            <v>1</v>
          </cell>
          <cell r="H1256" t="str">
            <v>H</v>
          </cell>
          <cell r="I1256" t="str">
            <v>3901</v>
          </cell>
          <cell r="J1256">
            <v>325.3</v>
          </cell>
          <cell r="K1256" t="str">
            <v>ANALISTA SOCIOCULTURAL</v>
          </cell>
          <cell r="L1256">
            <v>1</v>
          </cell>
          <cell r="M1256" t="str">
            <v>H</v>
          </cell>
          <cell r="N1256">
            <v>1129.2</v>
          </cell>
          <cell r="O1256">
            <v>1055.33</v>
          </cell>
          <cell r="P1256">
            <v>1129.2</v>
          </cell>
          <cell r="Q1256">
            <v>0</v>
          </cell>
          <cell r="R1256">
            <v>0</v>
          </cell>
          <cell r="S1256">
            <v>0.12</v>
          </cell>
          <cell r="T1256">
            <v>53.46</v>
          </cell>
          <cell r="U1256">
            <v>12.2</v>
          </cell>
          <cell r="V1256">
            <v>1220</v>
          </cell>
          <cell r="W1256">
            <v>10.164999999999999</v>
          </cell>
          <cell r="X1256">
            <v>1016.5</v>
          </cell>
          <cell r="Y1256">
            <v>1016.5</v>
          </cell>
          <cell r="Z1256">
            <v>0.62</v>
          </cell>
          <cell r="AA1256">
            <v>482.14</v>
          </cell>
          <cell r="AB1256">
            <v>0</v>
          </cell>
          <cell r="AQ1256">
            <v>700</v>
          </cell>
          <cell r="AR1256">
            <v>700</v>
          </cell>
          <cell r="AS1256">
            <v>0</v>
          </cell>
          <cell r="AT1256">
            <v>70</v>
          </cell>
          <cell r="AW1256">
            <v>0</v>
          </cell>
          <cell r="AX1256">
            <v>0</v>
          </cell>
          <cell r="AY1256">
            <v>0</v>
          </cell>
          <cell r="BH1256">
            <v>510</v>
          </cell>
          <cell r="BI1256">
            <v>2145.6999999999998</v>
          </cell>
          <cell r="BL1256">
            <v>325.3</v>
          </cell>
          <cell r="BM1256" t="str">
            <v>LC. Nº 712/93, ALTERADA P/LC Nº 975/05</v>
          </cell>
          <cell r="BN1256" t="str">
            <v>LC Nº 1080/2008</v>
          </cell>
        </row>
        <row r="1257">
          <cell r="A1257" t="str">
            <v>4251401080NU1I</v>
          </cell>
          <cell r="B1257">
            <v>4251</v>
          </cell>
          <cell r="C1257">
            <v>40</v>
          </cell>
          <cell r="D1257">
            <v>1080</v>
          </cell>
          <cell r="E1257" t="str">
            <v>ORIENTADOR ARTISTICO</v>
          </cell>
          <cell r="F1257" t="str">
            <v>NU</v>
          </cell>
          <cell r="G1257">
            <v>1</v>
          </cell>
          <cell r="H1257" t="str">
            <v>I</v>
          </cell>
          <cell r="I1257" t="str">
            <v>3901</v>
          </cell>
          <cell r="J1257">
            <v>352.95</v>
          </cell>
          <cell r="K1257" t="str">
            <v>ANALISTA SOCIOCULTURAL</v>
          </cell>
          <cell r="L1257">
            <v>1</v>
          </cell>
          <cell r="M1257" t="str">
            <v>I</v>
          </cell>
          <cell r="N1257">
            <v>1185.6600000000001</v>
          </cell>
          <cell r="O1257">
            <v>1108.0899999999999</v>
          </cell>
          <cell r="P1257">
            <v>1185.6600000000001</v>
          </cell>
          <cell r="Q1257">
            <v>0</v>
          </cell>
          <cell r="R1257">
            <v>0</v>
          </cell>
          <cell r="S1257">
            <v>0.12</v>
          </cell>
          <cell r="T1257">
            <v>53.46</v>
          </cell>
          <cell r="U1257">
            <v>12.2</v>
          </cell>
          <cell r="V1257">
            <v>1220</v>
          </cell>
          <cell r="W1257">
            <v>10.164999999999999</v>
          </cell>
          <cell r="X1257">
            <v>1016.5</v>
          </cell>
          <cell r="Y1257">
            <v>1016.5</v>
          </cell>
          <cell r="Z1257">
            <v>0.62</v>
          </cell>
          <cell r="AA1257">
            <v>482.14</v>
          </cell>
          <cell r="AB1257">
            <v>0</v>
          </cell>
          <cell r="AQ1257">
            <v>700</v>
          </cell>
          <cell r="AR1257">
            <v>700</v>
          </cell>
          <cell r="AS1257">
            <v>0</v>
          </cell>
          <cell r="AT1257">
            <v>70</v>
          </cell>
          <cell r="AW1257">
            <v>0</v>
          </cell>
          <cell r="AX1257">
            <v>0</v>
          </cell>
          <cell r="AY1257">
            <v>0</v>
          </cell>
          <cell r="BH1257">
            <v>510</v>
          </cell>
          <cell r="BI1257">
            <v>2202.16</v>
          </cell>
          <cell r="BL1257">
            <v>352.95</v>
          </cell>
          <cell r="BM1257" t="str">
            <v>LC. Nº 712/93, ALTERADA P/LC Nº 975/05</v>
          </cell>
          <cell r="BN1257" t="str">
            <v>LC Nº 1080/2008</v>
          </cell>
        </row>
        <row r="1258">
          <cell r="A1258" t="str">
            <v>4251401080NU1J</v>
          </cell>
          <cell r="B1258">
            <v>4251</v>
          </cell>
          <cell r="C1258">
            <v>40</v>
          </cell>
          <cell r="D1258">
            <v>1080</v>
          </cell>
          <cell r="E1258" t="str">
            <v>ORIENTADOR ARTISTICO</v>
          </cell>
          <cell r="F1258" t="str">
            <v>NU</v>
          </cell>
          <cell r="G1258">
            <v>1</v>
          </cell>
          <cell r="H1258" t="str">
            <v>J</v>
          </cell>
          <cell r="I1258" t="str">
            <v>3901</v>
          </cell>
          <cell r="J1258">
            <v>382.95</v>
          </cell>
          <cell r="K1258" t="str">
            <v>ANALISTA SOCIOCULTURAL</v>
          </cell>
          <cell r="L1258">
            <v>1</v>
          </cell>
          <cell r="M1258" t="str">
            <v>J</v>
          </cell>
          <cell r="N1258">
            <v>1244.95</v>
          </cell>
          <cell r="O1258">
            <v>1163.5</v>
          </cell>
          <cell r="P1258">
            <v>1244.95</v>
          </cell>
          <cell r="Q1258">
            <v>0</v>
          </cell>
          <cell r="R1258">
            <v>0</v>
          </cell>
          <cell r="S1258">
            <v>0.12</v>
          </cell>
          <cell r="T1258">
            <v>53.46</v>
          </cell>
          <cell r="U1258">
            <v>12.2</v>
          </cell>
          <cell r="V1258">
            <v>1220</v>
          </cell>
          <cell r="W1258">
            <v>10.164999999999999</v>
          </cell>
          <cell r="X1258">
            <v>1016.5</v>
          </cell>
          <cell r="Y1258">
            <v>1016.5</v>
          </cell>
          <cell r="Z1258">
            <v>0.62</v>
          </cell>
          <cell r="AA1258">
            <v>482.14</v>
          </cell>
          <cell r="AB1258">
            <v>0</v>
          </cell>
          <cell r="AQ1258">
            <v>700</v>
          </cell>
          <cell r="AR1258">
            <v>700</v>
          </cell>
          <cell r="AS1258">
            <v>0</v>
          </cell>
          <cell r="AT1258">
            <v>70</v>
          </cell>
          <cell r="AW1258">
            <v>0</v>
          </cell>
          <cell r="AX1258">
            <v>0</v>
          </cell>
          <cell r="AY1258">
            <v>0</v>
          </cell>
          <cell r="BH1258">
            <v>510</v>
          </cell>
          <cell r="BI1258">
            <v>2261.4499999999998</v>
          </cell>
          <cell r="BL1258">
            <v>382.95</v>
          </cell>
          <cell r="BM1258" t="str">
            <v>LC. Nº 712/93, ALTERADA P/LC Nº 975/05</v>
          </cell>
          <cell r="BN1258" t="str">
            <v>LC Nº 1080/2008</v>
          </cell>
        </row>
        <row r="1259">
          <cell r="A1259" t="str">
            <v>4252401080NU1A</v>
          </cell>
          <cell r="B1259">
            <v>4252</v>
          </cell>
          <cell r="C1259">
            <v>40</v>
          </cell>
          <cell r="D1259">
            <v>1080</v>
          </cell>
          <cell r="E1259" t="str">
            <v>AGENTE DE DESENVIMENTO EDUCACIONAL</v>
          </cell>
          <cell r="F1259" t="str">
            <v>NU</v>
          </cell>
          <cell r="G1259">
            <v>2</v>
          </cell>
          <cell r="H1259" t="str">
            <v>A</v>
          </cell>
          <cell r="I1259" t="str">
            <v>3901</v>
          </cell>
          <cell r="J1259">
            <v>197.55</v>
          </cell>
          <cell r="K1259" t="str">
            <v>ANALISTA SOCIOCULTURAL</v>
          </cell>
          <cell r="L1259">
            <v>1</v>
          </cell>
          <cell r="M1259" t="str">
            <v>A</v>
          </cell>
          <cell r="N1259">
            <v>802.5</v>
          </cell>
          <cell r="O1259">
            <v>750</v>
          </cell>
          <cell r="P1259">
            <v>802.5</v>
          </cell>
          <cell r="Q1259">
            <v>0</v>
          </cell>
          <cell r="R1259">
            <v>0</v>
          </cell>
          <cell r="S1259">
            <v>0.12</v>
          </cell>
          <cell r="T1259">
            <v>53.46</v>
          </cell>
          <cell r="U1259">
            <v>12.2</v>
          </cell>
          <cell r="V1259">
            <v>1220</v>
          </cell>
          <cell r="W1259">
            <v>10.164999999999999</v>
          </cell>
          <cell r="X1259">
            <v>1016.5</v>
          </cell>
          <cell r="Y1259">
            <v>1016.5</v>
          </cell>
          <cell r="Z1259">
            <v>0.62</v>
          </cell>
          <cell r="AA1259">
            <v>482.14</v>
          </cell>
          <cell r="AB1259">
            <v>0</v>
          </cell>
          <cell r="AQ1259">
            <v>700</v>
          </cell>
          <cell r="AR1259">
            <v>700</v>
          </cell>
          <cell r="AS1259">
            <v>0</v>
          </cell>
          <cell r="AT1259">
            <v>70</v>
          </cell>
          <cell r="AW1259">
            <v>0</v>
          </cell>
          <cell r="AX1259">
            <v>0</v>
          </cell>
          <cell r="AY1259">
            <v>0</v>
          </cell>
          <cell r="BH1259">
            <v>510</v>
          </cell>
          <cell r="BI1259">
            <v>1819</v>
          </cell>
          <cell r="BL1259">
            <v>197.55</v>
          </cell>
          <cell r="BM1259" t="str">
            <v>LC. Nº 712/93, ALTERADA P/LC Nº 975/05</v>
          </cell>
          <cell r="BN1259" t="str">
            <v>LC Nº 1080/2008</v>
          </cell>
        </row>
        <row r="1260">
          <cell r="A1260" t="str">
            <v>4252401080NU1B</v>
          </cell>
          <cell r="B1260">
            <v>4252</v>
          </cell>
          <cell r="C1260">
            <v>40</v>
          </cell>
          <cell r="D1260">
            <v>1080</v>
          </cell>
          <cell r="E1260" t="str">
            <v>AGENTE DE DESENVIMENTO EDUCACIONAL</v>
          </cell>
          <cell r="F1260" t="str">
            <v>NU</v>
          </cell>
          <cell r="G1260">
            <v>2</v>
          </cell>
          <cell r="H1260" t="str">
            <v>B</v>
          </cell>
          <cell r="I1260" t="str">
            <v>3901</v>
          </cell>
          <cell r="J1260">
            <v>214.34</v>
          </cell>
          <cell r="K1260" t="str">
            <v>ANALISTA SOCIOCULTURAL</v>
          </cell>
          <cell r="L1260">
            <v>1</v>
          </cell>
          <cell r="M1260" t="str">
            <v>B</v>
          </cell>
          <cell r="N1260">
            <v>842.63</v>
          </cell>
          <cell r="O1260">
            <v>787.5</v>
          </cell>
          <cell r="P1260">
            <v>842.63</v>
          </cell>
          <cell r="Q1260">
            <v>0</v>
          </cell>
          <cell r="R1260">
            <v>0</v>
          </cell>
          <cell r="S1260">
            <v>0.12</v>
          </cell>
          <cell r="T1260">
            <v>53.46</v>
          </cell>
          <cell r="U1260">
            <v>12.2</v>
          </cell>
          <cell r="V1260">
            <v>1220</v>
          </cell>
          <cell r="W1260">
            <v>10.164999999999999</v>
          </cell>
          <cell r="X1260">
            <v>1016.5</v>
          </cell>
          <cell r="Y1260">
            <v>1016.5</v>
          </cell>
          <cell r="Z1260">
            <v>0.62</v>
          </cell>
          <cell r="AA1260">
            <v>482.14</v>
          </cell>
          <cell r="AB1260">
            <v>0</v>
          </cell>
          <cell r="AQ1260">
            <v>700</v>
          </cell>
          <cell r="AR1260">
            <v>700</v>
          </cell>
          <cell r="AS1260">
            <v>0</v>
          </cell>
          <cell r="AT1260">
            <v>70</v>
          </cell>
          <cell r="AW1260">
            <v>0</v>
          </cell>
          <cell r="AX1260">
            <v>0</v>
          </cell>
          <cell r="AY1260">
            <v>0</v>
          </cell>
          <cell r="BH1260">
            <v>510</v>
          </cell>
          <cell r="BI1260">
            <v>1859.13</v>
          </cell>
          <cell r="BL1260">
            <v>214.35</v>
          </cell>
          <cell r="BM1260" t="str">
            <v>LC. Nº 712/93, ALTERADA P/LC Nº 975/05</v>
          </cell>
          <cell r="BN1260" t="str">
            <v>LC Nº 1080/2008</v>
          </cell>
        </row>
        <row r="1261">
          <cell r="A1261" t="str">
            <v>4252401080NU1C</v>
          </cell>
          <cell r="B1261">
            <v>4252</v>
          </cell>
          <cell r="C1261">
            <v>40</v>
          </cell>
          <cell r="D1261">
            <v>1080</v>
          </cell>
          <cell r="E1261" t="str">
            <v>AGENTE DE DESENVIMENTO EDUCACIONAL</v>
          </cell>
          <cell r="F1261" t="str">
            <v>NU</v>
          </cell>
          <cell r="G1261">
            <v>2</v>
          </cell>
          <cell r="H1261" t="str">
            <v>C</v>
          </cell>
          <cell r="I1261" t="str">
            <v>3901</v>
          </cell>
          <cell r="J1261">
            <v>232.56</v>
          </cell>
          <cell r="K1261" t="str">
            <v>ANALISTA SOCIOCULTURAL</v>
          </cell>
          <cell r="L1261">
            <v>1</v>
          </cell>
          <cell r="M1261" t="str">
            <v>C</v>
          </cell>
          <cell r="N1261">
            <v>884.76</v>
          </cell>
          <cell r="O1261">
            <v>826.88</v>
          </cell>
          <cell r="P1261">
            <v>884.76</v>
          </cell>
          <cell r="Q1261">
            <v>0</v>
          </cell>
          <cell r="R1261">
            <v>0</v>
          </cell>
          <cell r="S1261">
            <v>0.12</v>
          </cell>
          <cell r="T1261">
            <v>53.46</v>
          </cell>
          <cell r="U1261">
            <v>12.2</v>
          </cell>
          <cell r="V1261">
            <v>1220</v>
          </cell>
          <cell r="W1261">
            <v>10.164999999999999</v>
          </cell>
          <cell r="X1261">
            <v>1016.5</v>
          </cell>
          <cell r="Y1261">
            <v>1016.5</v>
          </cell>
          <cell r="Z1261">
            <v>0.62</v>
          </cell>
          <cell r="AA1261">
            <v>482.14</v>
          </cell>
          <cell r="AB1261">
            <v>0</v>
          </cell>
          <cell r="AQ1261">
            <v>700</v>
          </cell>
          <cell r="AR1261">
            <v>700</v>
          </cell>
          <cell r="AS1261">
            <v>0</v>
          </cell>
          <cell r="AT1261">
            <v>70</v>
          </cell>
          <cell r="AW1261">
            <v>0</v>
          </cell>
          <cell r="AX1261">
            <v>0</v>
          </cell>
          <cell r="AY1261">
            <v>0</v>
          </cell>
          <cell r="BH1261">
            <v>510</v>
          </cell>
          <cell r="BI1261">
            <v>1901.26</v>
          </cell>
          <cell r="BL1261">
            <v>232.57</v>
          </cell>
          <cell r="BM1261" t="str">
            <v>LC. Nº 712/93, ALTERADA P/LC Nº 975/05</v>
          </cell>
          <cell r="BN1261" t="str">
            <v>LC Nº 1080/2008</v>
          </cell>
        </row>
        <row r="1262">
          <cell r="A1262" t="str">
            <v>4252401080NU1D</v>
          </cell>
          <cell r="B1262">
            <v>4252</v>
          </cell>
          <cell r="C1262">
            <v>40</v>
          </cell>
          <cell r="D1262">
            <v>1080</v>
          </cell>
          <cell r="E1262" t="str">
            <v>AGENTE DE DESENVIMENTO EDUCACIONAL</v>
          </cell>
          <cell r="F1262" t="str">
            <v>NU</v>
          </cell>
          <cell r="G1262">
            <v>2</v>
          </cell>
          <cell r="H1262" t="str">
            <v>D</v>
          </cell>
          <cell r="I1262" t="str">
            <v>3901</v>
          </cell>
          <cell r="J1262">
            <v>252.33</v>
          </cell>
          <cell r="K1262" t="str">
            <v>ANALISTA SOCIOCULTURAL</v>
          </cell>
          <cell r="L1262">
            <v>1</v>
          </cell>
          <cell r="M1262" t="str">
            <v>D</v>
          </cell>
          <cell r="N1262">
            <v>929</v>
          </cell>
          <cell r="O1262">
            <v>868.22</v>
          </cell>
          <cell r="P1262">
            <v>929</v>
          </cell>
          <cell r="Q1262">
            <v>0</v>
          </cell>
          <cell r="R1262">
            <v>0</v>
          </cell>
          <cell r="S1262">
            <v>0.12</v>
          </cell>
          <cell r="T1262">
            <v>53.46</v>
          </cell>
          <cell r="U1262">
            <v>12.2</v>
          </cell>
          <cell r="V1262">
            <v>1220</v>
          </cell>
          <cell r="W1262">
            <v>10.164999999999999</v>
          </cell>
          <cell r="X1262">
            <v>1016.5</v>
          </cell>
          <cell r="Y1262">
            <v>1016.5</v>
          </cell>
          <cell r="Z1262">
            <v>0.62</v>
          </cell>
          <cell r="AA1262">
            <v>482.14</v>
          </cell>
          <cell r="AB1262">
            <v>0</v>
          </cell>
          <cell r="AQ1262">
            <v>700</v>
          </cell>
          <cell r="AR1262">
            <v>700</v>
          </cell>
          <cell r="AS1262">
            <v>0</v>
          </cell>
          <cell r="AT1262">
            <v>70</v>
          </cell>
          <cell r="AW1262">
            <v>0</v>
          </cell>
          <cell r="AX1262">
            <v>0</v>
          </cell>
          <cell r="AY1262">
            <v>0</v>
          </cell>
          <cell r="BH1262">
            <v>510</v>
          </cell>
          <cell r="BI1262">
            <v>1945.5</v>
          </cell>
          <cell r="BL1262">
            <v>252.34</v>
          </cell>
          <cell r="BM1262" t="str">
            <v>LC. Nº 712/93, ALTERADA P/LC Nº 975/05</v>
          </cell>
          <cell r="BN1262" t="str">
            <v>LC Nº 1080/2008</v>
          </cell>
        </row>
        <row r="1263">
          <cell r="A1263" t="str">
            <v>4252401080NU1E</v>
          </cell>
          <cell r="B1263">
            <v>4252</v>
          </cell>
          <cell r="C1263">
            <v>40</v>
          </cell>
          <cell r="D1263">
            <v>1080</v>
          </cell>
          <cell r="E1263" t="str">
            <v>AGENTE DE DESENVIMENTO EDUCACIONAL</v>
          </cell>
          <cell r="F1263" t="str">
            <v>NU</v>
          </cell>
          <cell r="G1263">
            <v>2</v>
          </cell>
          <cell r="H1263" t="str">
            <v>E</v>
          </cell>
          <cell r="I1263" t="str">
            <v>3901</v>
          </cell>
          <cell r="J1263">
            <v>273.77999999999997</v>
          </cell>
          <cell r="K1263" t="str">
            <v>ANALISTA SOCIOCULTURAL</v>
          </cell>
          <cell r="L1263">
            <v>1</v>
          </cell>
          <cell r="M1263" t="str">
            <v>E</v>
          </cell>
          <cell r="N1263">
            <v>975.44</v>
          </cell>
          <cell r="O1263">
            <v>911.63</v>
          </cell>
          <cell r="P1263">
            <v>975.44</v>
          </cell>
          <cell r="Q1263">
            <v>0</v>
          </cell>
          <cell r="R1263">
            <v>0</v>
          </cell>
          <cell r="S1263">
            <v>0.12</v>
          </cell>
          <cell r="T1263">
            <v>53.46</v>
          </cell>
          <cell r="U1263">
            <v>12.2</v>
          </cell>
          <cell r="V1263">
            <v>1220</v>
          </cell>
          <cell r="W1263">
            <v>10.164999999999999</v>
          </cell>
          <cell r="X1263">
            <v>1016.5</v>
          </cell>
          <cell r="Y1263">
            <v>1016.5</v>
          </cell>
          <cell r="Z1263">
            <v>0.62</v>
          </cell>
          <cell r="AA1263">
            <v>482.14</v>
          </cell>
          <cell r="AB1263">
            <v>0</v>
          </cell>
          <cell r="AQ1263">
            <v>700</v>
          </cell>
          <cell r="AR1263">
            <v>700</v>
          </cell>
          <cell r="AS1263">
            <v>0</v>
          </cell>
          <cell r="AT1263">
            <v>70</v>
          </cell>
          <cell r="AW1263">
            <v>0</v>
          </cell>
          <cell r="AX1263">
            <v>0</v>
          </cell>
          <cell r="AY1263">
            <v>0</v>
          </cell>
          <cell r="BH1263">
            <v>510</v>
          </cell>
          <cell r="BI1263">
            <v>1991.94</v>
          </cell>
          <cell r="BL1263">
            <v>273.79000000000002</v>
          </cell>
          <cell r="BM1263" t="str">
            <v>LC. Nº 712/93, ALTERADA P/LC Nº 975/05</v>
          </cell>
          <cell r="BN1263" t="str">
            <v>LC Nº 1080/2008</v>
          </cell>
        </row>
        <row r="1264">
          <cell r="A1264" t="str">
            <v>4252401080NU1F</v>
          </cell>
          <cell r="B1264">
            <v>4252</v>
          </cell>
          <cell r="C1264">
            <v>40</v>
          </cell>
          <cell r="D1264">
            <v>1080</v>
          </cell>
          <cell r="E1264" t="str">
            <v>AGENTE DE DESENVIMENTO EDUCACIONAL</v>
          </cell>
          <cell r="F1264" t="str">
            <v>NU</v>
          </cell>
          <cell r="G1264">
            <v>2</v>
          </cell>
          <cell r="H1264" t="str">
            <v>F</v>
          </cell>
          <cell r="I1264" t="str">
            <v>3901</v>
          </cell>
          <cell r="J1264">
            <v>297.05</v>
          </cell>
          <cell r="K1264" t="str">
            <v>ANALISTA SOCIOCULTURAL</v>
          </cell>
          <cell r="L1264">
            <v>1</v>
          </cell>
          <cell r="M1264" t="str">
            <v>F</v>
          </cell>
          <cell r="N1264">
            <v>1024.21</v>
          </cell>
          <cell r="O1264">
            <v>957.21</v>
          </cell>
          <cell r="P1264">
            <v>1024.21</v>
          </cell>
          <cell r="Q1264">
            <v>0</v>
          </cell>
          <cell r="R1264">
            <v>0</v>
          </cell>
          <cell r="S1264">
            <v>0.12</v>
          </cell>
          <cell r="T1264">
            <v>53.46</v>
          </cell>
          <cell r="U1264">
            <v>12.2</v>
          </cell>
          <cell r="V1264">
            <v>1220</v>
          </cell>
          <cell r="W1264">
            <v>10.164999999999999</v>
          </cell>
          <cell r="X1264">
            <v>1016.5</v>
          </cell>
          <cell r="Y1264">
            <v>1016.5</v>
          </cell>
          <cell r="Z1264">
            <v>0.62</v>
          </cell>
          <cell r="AA1264">
            <v>482.14</v>
          </cell>
          <cell r="AB1264">
            <v>0</v>
          </cell>
          <cell r="AQ1264">
            <v>700</v>
          </cell>
          <cell r="AR1264">
            <v>700</v>
          </cell>
          <cell r="AS1264">
            <v>0</v>
          </cell>
          <cell r="AT1264">
            <v>70</v>
          </cell>
          <cell r="AW1264">
            <v>0</v>
          </cell>
          <cell r="AX1264">
            <v>0</v>
          </cell>
          <cell r="AY1264">
            <v>0</v>
          </cell>
          <cell r="BH1264">
            <v>510</v>
          </cell>
          <cell r="BI1264">
            <v>2040.71</v>
          </cell>
          <cell r="BL1264">
            <v>297.06</v>
          </cell>
          <cell r="BM1264" t="str">
            <v>LC. Nº 712/93, ALTERADA P/LC Nº 975/05</v>
          </cell>
          <cell r="BN1264" t="str">
            <v>LC Nº 1080/2008</v>
          </cell>
        </row>
        <row r="1265">
          <cell r="A1265" t="str">
            <v>4252401080NU1G</v>
          </cell>
          <cell r="B1265">
            <v>4252</v>
          </cell>
          <cell r="C1265">
            <v>40</v>
          </cell>
          <cell r="D1265">
            <v>1080</v>
          </cell>
          <cell r="E1265" t="str">
            <v>AGENTE DE DESENVIMENTO EDUCACIONAL</v>
          </cell>
          <cell r="F1265" t="str">
            <v>NU</v>
          </cell>
          <cell r="G1265">
            <v>2</v>
          </cell>
          <cell r="H1265" t="str">
            <v>G</v>
          </cell>
          <cell r="I1265" t="str">
            <v>3901</v>
          </cell>
          <cell r="J1265">
            <v>322.3</v>
          </cell>
          <cell r="K1265" t="str">
            <v>ANALISTA SOCIOCULTURAL</v>
          </cell>
          <cell r="L1265">
            <v>1</v>
          </cell>
          <cell r="M1265" t="str">
            <v>G</v>
          </cell>
          <cell r="N1265">
            <v>1075.42</v>
          </cell>
          <cell r="O1265">
            <v>1005.07</v>
          </cell>
          <cell r="P1265">
            <v>1075.42</v>
          </cell>
          <cell r="Q1265">
            <v>0</v>
          </cell>
          <cell r="R1265">
            <v>0</v>
          </cell>
          <cell r="S1265">
            <v>0.12</v>
          </cell>
          <cell r="T1265">
            <v>53.46</v>
          </cell>
          <cell r="U1265">
            <v>12.2</v>
          </cell>
          <cell r="V1265">
            <v>1220</v>
          </cell>
          <cell r="W1265">
            <v>10.164999999999999</v>
          </cell>
          <cell r="X1265">
            <v>1016.5</v>
          </cell>
          <cell r="Y1265">
            <v>1016.5</v>
          </cell>
          <cell r="Z1265">
            <v>0.62</v>
          </cell>
          <cell r="AA1265">
            <v>482.14</v>
          </cell>
          <cell r="AB1265">
            <v>0</v>
          </cell>
          <cell r="AQ1265">
            <v>700</v>
          </cell>
          <cell r="AR1265">
            <v>700</v>
          </cell>
          <cell r="AS1265">
            <v>0</v>
          </cell>
          <cell r="AT1265">
            <v>70</v>
          </cell>
          <cell r="AW1265">
            <v>0</v>
          </cell>
          <cell r="AX1265">
            <v>0</v>
          </cell>
          <cell r="AY1265">
            <v>0</v>
          </cell>
          <cell r="BH1265">
            <v>510</v>
          </cell>
          <cell r="BI1265">
            <v>2091.92</v>
          </cell>
          <cell r="BL1265">
            <v>322.31</v>
          </cell>
          <cell r="BM1265" t="str">
            <v>LC. Nº 712/93, ALTERADA P/LC Nº 975/05</v>
          </cell>
          <cell r="BN1265" t="str">
            <v>LC Nº 1080/2008</v>
          </cell>
        </row>
        <row r="1266">
          <cell r="A1266" t="str">
            <v>4252401080NU1H</v>
          </cell>
          <cell r="B1266">
            <v>4252</v>
          </cell>
          <cell r="C1266">
            <v>40</v>
          </cell>
          <cell r="D1266">
            <v>1080</v>
          </cell>
          <cell r="E1266" t="str">
            <v>AGENTE DE DESENVIMENTO EDUCACIONAL</v>
          </cell>
          <cell r="F1266" t="str">
            <v>NU</v>
          </cell>
          <cell r="G1266">
            <v>2</v>
          </cell>
          <cell r="H1266" t="str">
            <v>H</v>
          </cell>
          <cell r="I1266" t="str">
            <v>3901</v>
          </cell>
          <cell r="J1266">
            <v>349.69</v>
          </cell>
          <cell r="K1266" t="str">
            <v>ANALISTA SOCIOCULTURAL</v>
          </cell>
          <cell r="L1266">
            <v>1</v>
          </cell>
          <cell r="M1266" t="str">
            <v>H</v>
          </cell>
          <cell r="N1266">
            <v>1129.2</v>
          </cell>
          <cell r="O1266">
            <v>1055.33</v>
          </cell>
          <cell r="P1266">
            <v>1129.2</v>
          </cell>
          <cell r="Q1266">
            <v>0</v>
          </cell>
          <cell r="R1266">
            <v>0</v>
          </cell>
          <cell r="S1266">
            <v>0.12</v>
          </cell>
          <cell r="T1266">
            <v>53.46</v>
          </cell>
          <cell r="U1266">
            <v>12.2</v>
          </cell>
          <cell r="V1266">
            <v>1220</v>
          </cell>
          <cell r="W1266">
            <v>10.164999999999999</v>
          </cell>
          <cell r="X1266">
            <v>1016.5</v>
          </cell>
          <cell r="Y1266">
            <v>1016.5</v>
          </cell>
          <cell r="Z1266">
            <v>0.62</v>
          </cell>
          <cell r="AA1266">
            <v>482.14</v>
          </cell>
          <cell r="AB1266">
            <v>0</v>
          </cell>
          <cell r="AQ1266">
            <v>700</v>
          </cell>
          <cell r="AR1266">
            <v>700</v>
          </cell>
          <cell r="AS1266">
            <v>0</v>
          </cell>
          <cell r="AT1266">
            <v>70</v>
          </cell>
          <cell r="AW1266">
            <v>0</v>
          </cell>
          <cell r="AX1266">
            <v>0</v>
          </cell>
          <cell r="AY1266">
            <v>0</v>
          </cell>
          <cell r="BH1266">
            <v>510</v>
          </cell>
          <cell r="BI1266">
            <v>2145.6999999999998</v>
          </cell>
          <cell r="BL1266">
            <v>349.71</v>
          </cell>
          <cell r="BM1266" t="str">
            <v>LC. Nº 712/93, ALTERADA P/LC Nº 975/05</v>
          </cell>
          <cell r="BN1266" t="str">
            <v>LC Nº 1080/2008</v>
          </cell>
        </row>
        <row r="1267">
          <cell r="A1267" t="str">
            <v>4252401080NU1I</v>
          </cell>
          <cell r="B1267">
            <v>4252</v>
          </cell>
          <cell r="C1267">
            <v>40</v>
          </cell>
          <cell r="D1267">
            <v>1080</v>
          </cell>
          <cell r="E1267" t="str">
            <v>AGENTE DE DESENVIMENTO EDUCACIONAL</v>
          </cell>
          <cell r="F1267" t="str">
            <v>NU</v>
          </cell>
          <cell r="G1267">
            <v>2</v>
          </cell>
          <cell r="H1267" t="str">
            <v>I</v>
          </cell>
          <cell r="I1267" t="str">
            <v>3901</v>
          </cell>
          <cell r="J1267">
            <v>379.42</v>
          </cell>
          <cell r="K1267" t="str">
            <v>ANALISTA SOCIOCULTURAL</v>
          </cell>
          <cell r="L1267">
            <v>1</v>
          </cell>
          <cell r="M1267" t="str">
            <v>I</v>
          </cell>
          <cell r="N1267">
            <v>1185.6600000000001</v>
          </cell>
          <cell r="O1267">
            <v>1108.0899999999999</v>
          </cell>
          <cell r="P1267">
            <v>1185.6600000000001</v>
          </cell>
          <cell r="Q1267">
            <v>0</v>
          </cell>
          <cell r="R1267">
            <v>0</v>
          </cell>
          <cell r="S1267">
            <v>0.12</v>
          </cell>
          <cell r="T1267">
            <v>53.46</v>
          </cell>
          <cell r="U1267">
            <v>12.2</v>
          </cell>
          <cell r="V1267">
            <v>1220</v>
          </cell>
          <cell r="W1267">
            <v>10.164999999999999</v>
          </cell>
          <cell r="X1267">
            <v>1016.5</v>
          </cell>
          <cell r="Y1267">
            <v>1016.5</v>
          </cell>
          <cell r="Z1267">
            <v>0.62</v>
          </cell>
          <cell r="AA1267">
            <v>482.14</v>
          </cell>
          <cell r="AB1267">
            <v>0</v>
          </cell>
          <cell r="AQ1267">
            <v>700</v>
          </cell>
          <cell r="AR1267">
            <v>700</v>
          </cell>
          <cell r="AS1267">
            <v>0</v>
          </cell>
          <cell r="AT1267">
            <v>70</v>
          </cell>
          <cell r="AW1267">
            <v>0</v>
          </cell>
          <cell r="AX1267">
            <v>0</v>
          </cell>
          <cell r="AY1267">
            <v>0</v>
          </cell>
          <cell r="BH1267">
            <v>510</v>
          </cell>
          <cell r="BI1267">
            <v>2202.16</v>
          </cell>
          <cell r="BL1267">
            <v>379.43</v>
          </cell>
          <cell r="BM1267" t="str">
            <v>LC. Nº 712/93, ALTERADA P/LC Nº 975/05</v>
          </cell>
          <cell r="BN1267" t="str">
            <v>LC Nº 1080/2008</v>
          </cell>
        </row>
        <row r="1268">
          <cell r="A1268" t="str">
            <v>4252401080NU1J</v>
          </cell>
          <cell r="B1268">
            <v>4252</v>
          </cell>
          <cell r="C1268">
            <v>40</v>
          </cell>
          <cell r="D1268">
            <v>1080</v>
          </cell>
          <cell r="E1268" t="str">
            <v>AGENTE DE DESENVIMENTO EDUCACIONAL</v>
          </cell>
          <cell r="F1268" t="str">
            <v>NU</v>
          </cell>
          <cell r="G1268">
            <v>2</v>
          </cell>
          <cell r="H1268" t="str">
            <v>J</v>
          </cell>
          <cell r="I1268" t="str">
            <v>3901</v>
          </cell>
          <cell r="J1268">
            <v>411.67</v>
          </cell>
          <cell r="K1268" t="str">
            <v>ANALISTA SOCIOCULTURAL</v>
          </cell>
          <cell r="L1268">
            <v>1</v>
          </cell>
          <cell r="M1268" t="str">
            <v>J</v>
          </cell>
          <cell r="N1268">
            <v>1244.95</v>
          </cell>
          <cell r="O1268">
            <v>1163.5</v>
          </cell>
          <cell r="P1268">
            <v>1244.95</v>
          </cell>
          <cell r="Q1268">
            <v>0</v>
          </cell>
          <cell r="R1268">
            <v>0</v>
          </cell>
          <cell r="S1268">
            <v>0.12</v>
          </cell>
          <cell r="T1268">
            <v>53.46</v>
          </cell>
          <cell r="U1268">
            <v>12.2</v>
          </cell>
          <cell r="V1268">
            <v>1220</v>
          </cell>
          <cell r="W1268">
            <v>10.164999999999999</v>
          </cell>
          <cell r="X1268">
            <v>1016.5</v>
          </cell>
          <cell r="Y1268">
            <v>1016.5</v>
          </cell>
          <cell r="Z1268">
            <v>0.62</v>
          </cell>
          <cell r="AA1268">
            <v>482.14</v>
          </cell>
          <cell r="AB1268">
            <v>0</v>
          </cell>
          <cell r="AQ1268">
            <v>700</v>
          </cell>
          <cell r="AR1268">
            <v>700</v>
          </cell>
          <cell r="AS1268">
            <v>0</v>
          </cell>
          <cell r="AT1268">
            <v>70</v>
          </cell>
          <cell r="AW1268">
            <v>0</v>
          </cell>
          <cell r="AX1268">
            <v>0</v>
          </cell>
          <cell r="AY1268">
            <v>0</v>
          </cell>
          <cell r="BH1268">
            <v>510</v>
          </cell>
          <cell r="BI1268">
            <v>2261.4499999999998</v>
          </cell>
          <cell r="BL1268">
            <v>411.68</v>
          </cell>
          <cell r="BM1268" t="str">
            <v>LC. Nº 712/93, ALTERADA P/LC Nº 975/05</v>
          </cell>
          <cell r="BN1268" t="str">
            <v>LC Nº 1080/2008</v>
          </cell>
        </row>
        <row r="1269">
          <cell r="A1269" t="str">
            <v>4253401080NU1A</v>
          </cell>
          <cell r="B1269">
            <v>4253</v>
          </cell>
          <cell r="C1269">
            <v>40</v>
          </cell>
          <cell r="D1269">
            <v>1080</v>
          </cell>
          <cell r="E1269" t="str">
            <v>ORIENTADOR TRABALHISTA</v>
          </cell>
          <cell r="F1269" t="str">
            <v>NU</v>
          </cell>
          <cell r="G1269">
            <v>2</v>
          </cell>
          <cell r="H1269" t="str">
            <v>A</v>
          </cell>
          <cell r="I1269" t="str">
            <v>3901</v>
          </cell>
          <cell r="J1269">
            <v>197.55</v>
          </cell>
          <cell r="K1269" t="str">
            <v>ANALISTA SOCIOCULTURAL</v>
          </cell>
          <cell r="L1269">
            <v>1</v>
          </cell>
          <cell r="M1269" t="str">
            <v>A</v>
          </cell>
          <cell r="N1269">
            <v>802.5</v>
          </cell>
          <cell r="O1269">
            <v>750</v>
          </cell>
          <cell r="P1269">
            <v>802.5</v>
          </cell>
          <cell r="Q1269">
            <v>0</v>
          </cell>
          <cell r="R1269">
            <v>0</v>
          </cell>
          <cell r="S1269">
            <v>0.12</v>
          </cell>
          <cell r="T1269">
            <v>53.46</v>
          </cell>
          <cell r="U1269">
            <v>12.2</v>
          </cell>
          <cell r="V1269">
            <v>1220</v>
          </cell>
          <cell r="W1269">
            <v>10.164999999999999</v>
          </cell>
          <cell r="X1269">
            <v>1016.5</v>
          </cell>
          <cell r="Y1269">
            <v>1016.5</v>
          </cell>
          <cell r="Z1269">
            <v>0.62</v>
          </cell>
          <cell r="AA1269">
            <v>482.14</v>
          </cell>
          <cell r="AB1269">
            <v>0</v>
          </cell>
          <cell r="AQ1269">
            <v>700</v>
          </cell>
          <cell r="AR1269">
            <v>700</v>
          </cell>
          <cell r="AS1269">
            <v>0</v>
          </cell>
          <cell r="AT1269">
            <v>70</v>
          </cell>
          <cell r="AW1269">
            <v>0</v>
          </cell>
          <cell r="AX1269">
            <v>0</v>
          </cell>
          <cell r="AY1269">
            <v>0</v>
          </cell>
          <cell r="BH1269">
            <v>510</v>
          </cell>
          <cell r="BI1269">
            <v>1819</v>
          </cell>
          <cell r="BL1269">
            <v>197.55</v>
          </cell>
          <cell r="BM1269" t="str">
            <v>LC. Nº 712/93, ALTERADA P/LC Nº 975/05</v>
          </cell>
          <cell r="BN1269" t="str">
            <v>LC Nº 1080/2008</v>
          </cell>
        </row>
        <row r="1270">
          <cell r="A1270" t="str">
            <v>4253401080NU1B</v>
          </cell>
          <cell r="B1270">
            <v>4253</v>
          </cell>
          <cell r="C1270">
            <v>40</v>
          </cell>
          <cell r="D1270">
            <v>1080</v>
          </cell>
          <cell r="E1270" t="str">
            <v>ORIENTADOR TRABALHISTA</v>
          </cell>
          <cell r="F1270" t="str">
            <v>NU</v>
          </cell>
          <cell r="G1270">
            <v>2</v>
          </cell>
          <cell r="H1270" t="str">
            <v>B</v>
          </cell>
          <cell r="I1270" t="str">
            <v>3901</v>
          </cell>
          <cell r="J1270">
            <v>214.34</v>
          </cell>
          <cell r="K1270" t="str">
            <v>ANALISTA SOCIOCULTURAL</v>
          </cell>
          <cell r="L1270">
            <v>1</v>
          </cell>
          <cell r="M1270" t="str">
            <v>B</v>
          </cell>
          <cell r="N1270">
            <v>842.63</v>
          </cell>
          <cell r="O1270">
            <v>787.5</v>
          </cell>
          <cell r="P1270">
            <v>842.63</v>
          </cell>
          <cell r="Q1270">
            <v>0</v>
          </cell>
          <cell r="R1270">
            <v>0</v>
          </cell>
          <cell r="S1270">
            <v>0.12</v>
          </cell>
          <cell r="T1270">
            <v>53.46</v>
          </cell>
          <cell r="U1270">
            <v>12.2</v>
          </cell>
          <cell r="V1270">
            <v>1220</v>
          </cell>
          <cell r="W1270">
            <v>10.164999999999999</v>
          </cell>
          <cell r="X1270">
            <v>1016.5</v>
          </cell>
          <cell r="Y1270">
            <v>1016.5</v>
          </cell>
          <cell r="Z1270">
            <v>0.62</v>
          </cell>
          <cell r="AA1270">
            <v>482.14</v>
          </cell>
          <cell r="AB1270">
            <v>0</v>
          </cell>
          <cell r="AQ1270">
            <v>700</v>
          </cell>
          <cell r="AR1270">
            <v>700</v>
          </cell>
          <cell r="AS1270">
            <v>0</v>
          </cell>
          <cell r="AT1270">
            <v>70</v>
          </cell>
          <cell r="AW1270">
            <v>0</v>
          </cell>
          <cell r="AX1270">
            <v>0</v>
          </cell>
          <cell r="AY1270">
            <v>0</v>
          </cell>
          <cell r="BH1270">
            <v>510</v>
          </cell>
          <cell r="BI1270">
            <v>1859.13</v>
          </cell>
          <cell r="BL1270">
            <v>214.35</v>
          </cell>
          <cell r="BM1270" t="str">
            <v>LC. Nº 712/93, ALTERADA P/LC Nº 975/05</v>
          </cell>
          <cell r="BN1270" t="str">
            <v>LC Nº 1080/2008</v>
          </cell>
        </row>
        <row r="1271">
          <cell r="A1271" t="str">
            <v>4253401080NU1C</v>
          </cell>
          <cell r="B1271">
            <v>4253</v>
          </cell>
          <cell r="C1271">
            <v>40</v>
          </cell>
          <cell r="D1271">
            <v>1080</v>
          </cell>
          <cell r="E1271" t="str">
            <v>ORIENTADOR TRABALHISTA</v>
          </cell>
          <cell r="F1271" t="str">
            <v>NU</v>
          </cell>
          <cell r="G1271">
            <v>2</v>
          </cell>
          <cell r="H1271" t="str">
            <v>C</v>
          </cell>
          <cell r="I1271" t="str">
            <v>3901</v>
          </cell>
          <cell r="J1271">
            <v>232.56</v>
          </cell>
          <cell r="K1271" t="str">
            <v>ANALISTA SOCIOCULTURAL</v>
          </cell>
          <cell r="L1271">
            <v>1</v>
          </cell>
          <cell r="M1271" t="str">
            <v>C</v>
          </cell>
          <cell r="N1271">
            <v>884.76</v>
          </cell>
          <cell r="O1271">
            <v>826.88</v>
          </cell>
          <cell r="P1271">
            <v>884.76</v>
          </cell>
          <cell r="Q1271">
            <v>0</v>
          </cell>
          <cell r="R1271">
            <v>0</v>
          </cell>
          <cell r="S1271">
            <v>0.12</v>
          </cell>
          <cell r="T1271">
            <v>53.46</v>
          </cell>
          <cell r="U1271">
            <v>12.2</v>
          </cell>
          <cell r="V1271">
            <v>1220</v>
          </cell>
          <cell r="W1271">
            <v>10.164999999999999</v>
          </cell>
          <cell r="X1271">
            <v>1016.5</v>
          </cell>
          <cell r="Y1271">
            <v>1016.5</v>
          </cell>
          <cell r="Z1271">
            <v>0.62</v>
          </cell>
          <cell r="AA1271">
            <v>482.14</v>
          </cell>
          <cell r="AB1271">
            <v>0</v>
          </cell>
          <cell r="AQ1271">
            <v>700</v>
          </cell>
          <cell r="AR1271">
            <v>700</v>
          </cell>
          <cell r="AS1271">
            <v>0</v>
          </cell>
          <cell r="AT1271">
            <v>70</v>
          </cell>
          <cell r="AW1271">
            <v>0</v>
          </cell>
          <cell r="AX1271">
            <v>0</v>
          </cell>
          <cell r="AY1271">
            <v>0</v>
          </cell>
          <cell r="BH1271">
            <v>510</v>
          </cell>
          <cell r="BI1271">
            <v>1901.26</v>
          </cell>
          <cell r="BL1271">
            <v>232.57</v>
          </cell>
          <cell r="BM1271" t="str">
            <v>LC. Nº 712/93, ALTERADA P/LC Nº 975/05</v>
          </cell>
          <cell r="BN1271" t="str">
            <v>LC Nº 1080/2008</v>
          </cell>
        </row>
        <row r="1272">
          <cell r="A1272" t="str">
            <v>4253401080NU1D</v>
          </cell>
          <cell r="B1272">
            <v>4253</v>
          </cell>
          <cell r="C1272">
            <v>40</v>
          </cell>
          <cell r="D1272">
            <v>1080</v>
          </cell>
          <cell r="E1272" t="str">
            <v>ORIENTADOR TRABALHISTA</v>
          </cell>
          <cell r="F1272" t="str">
            <v>NU</v>
          </cell>
          <cell r="G1272">
            <v>2</v>
          </cell>
          <cell r="H1272" t="str">
            <v>D</v>
          </cell>
          <cell r="I1272" t="str">
            <v>3901</v>
          </cell>
          <cell r="J1272">
            <v>252.33</v>
          </cell>
          <cell r="K1272" t="str">
            <v>ANALISTA SOCIOCULTURAL</v>
          </cell>
          <cell r="L1272">
            <v>1</v>
          </cell>
          <cell r="M1272" t="str">
            <v>D</v>
          </cell>
          <cell r="N1272">
            <v>929</v>
          </cell>
          <cell r="O1272">
            <v>868.22</v>
          </cell>
          <cell r="P1272">
            <v>929</v>
          </cell>
          <cell r="Q1272">
            <v>0</v>
          </cell>
          <cell r="R1272">
            <v>0</v>
          </cell>
          <cell r="S1272">
            <v>0.12</v>
          </cell>
          <cell r="T1272">
            <v>53.46</v>
          </cell>
          <cell r="U1272">
            <v>12.2</v>
          </cell>
          <cell r="V1272">
            <v>1220</v>
          </cell>
          <cell r="W1272">
            <v>10.164999999999999</v>
          </cell>
          <cell r="X1272">
            <v>1016.5</v>
          </cell>
          <cell r="Y1272">
            <v>1016.5</v>
          </cell>
          <cell r="Z1272">
            <v>0.62</v>
          </cell>
          <cell r="AA1272">
            <v>482.14</v>
          </cell>
          <cell r="AB1272">
            <v>0</v>
          </cell>
          <cell r="AQ1272">
            <v>700</v>
          </cell>
          <cell r="AR1272">
            <v>700</v>
          </cell>
          <cell r="AS1272">
            <v>0</v>
          </cell>
          <cell r="AT1272">
            <v>70</v>
          </cell>
          <cell r="AW1272">
            <v>0</v>
          </cell>
          <cell r="AX1272">
            <v>0</v>
          </cell>
          <cell r="AY1272">
            <v>0</v>
          </cell>
          <cell r="BH1272">
            <v>510</v>
          </cell>
          <cell r="BI1272">
            <v>1945.5</v>
          </cell>
          <cell r="BL1272">
            <v>252.34</v>
          </cell>
          <cell r="BM1272" t="str">
            <v>LC. Nº 712/93, ALTERADA P/LC Nº 975/05</v>
          </cell>
          <cell r="BN1272" t="str">
            <v>LC Nº 1080/2008</v>
          </cell>
        </row>
        <row r="1273">
          <cell r="A1273" t="str">
            <v>4253401080NU1E</v>
          </cell>
          <cell r="B1273">
            <v>4253</v>
          </cell>
          <cell r="C1273">
            <v>40</v>
          </cell>
          <cell r="D1273">
            <v>1080</v>
          </cell>
          <cell r="E1273" t="str">
            <v>ORIENTADOR TRABALHISTA</v>
          </cell>
          <cell r="F1273" t="str">
            <v>NU</v>
          </cell>
          <cell r="G1273">
            <v>2</v>
          </cell>
          <cell r="H1273" t="str">
            <v>E</v>
          </cell>
          <cell r="I1273" t="str">
            <v>3901</v>
          </cell>
          <cell r="J1273">
            <v>273.77999999999997</v>
          </cell>
          <cell r="K1273" t="str">
            <v>ANALISTA SOCIOCULTURAL</v>
          </cell>
          <cell r="L1273">
            <v>1</v>
          </cell>
          <cell r="M1273" t="str">
            <v>E</v>
          </cell>
          <cell r="N1273">
            <v>975.44</v>
          </cell>
          <cell r="O1273">
            <v>911.63</v>
          </cell>
          <cell r="P1273">
            <v>975.44</v>
          </cell>
          <cell r="Q1273">
            <v>0</v>
          </cell>
          <cell r="R1273">
            <v>0</v>
          </cell>
          <cell r="S1273">
            <v>0.12</v>
          </cell>
          <cell r="T1273">
            <v>53.46</v>
          </cell>
          <cell r="U1273">
            <v>12.2</v>
          </cell>
          <cell r="V1273">
            <v>1220</v>
          </cell>
          <cell r="W1273">
            <v>10.164999999999999</v>
          </cell>
          <cell r="X1273">
            <v>1016.5</v>
          </cell>
          <cell r="Y1273">
            <v>1016.5</v>
          </cell>
          <cell r="Z1273">
            <v>0.62</v>
          </cell>
          <cell r="AA1273">
            <v>482.14</v>
          </cell>
          <cell r="AB1273">
            <v>0</v>
          </cell>
          <cell r="AQ1273">
            <v>700</v>
          </cell>
          <cell r="AR1273">
            <v>700</v>
          </cell>
          <cell r="AS1273">
            <v>0</v>
          </cell>
          <cell r="AT1273">
            <v>70</v>
          </cell>
          <cell r="AW1273">
            <v>0</v>
          </cell>
          <cell r="AX1273">
            <v>0</v>
          </cell>
          <cell r="AY1273">
            <v>0</v>
          </cell>
          <cell r="BH1273">
            <v>510</v>
          </cell>
          <cell r="BI1273">
            <v>1991.94</v>
          </cell>
          <cell r="BL1273">
            <v>273.79000000000002</v>
          </cell>
          <cell r="BM1273" t="str">
            <v>LC. Nº 712/93, ALTERADA P/LC Nº 975/05</v>
          </cell>
          <cell r="BN1273" t="str">
            <v>LC Nº 1080/2008</v>
          </cell>
        </row>
        <row r="1274">
          <cell r="A1274" t="str">
            <v>4253401080NU1F</v>
          </cell>
          <cell r="B1274">
            <v>4253</v>
          </cell>
          <cell r="C1274">
            <v>40</v>
          </cell>
          <cell r="D1274">
            <v>1080</v>
          </cell>
          <cell r="E1274" t="str">
            <v>ORIENTADOR TRABALHISTA</v>
          </cell>
          <cell r="F1274" t="str">
            <v>NU</v>
          </cell>
          <cell r="G1274">
            <v>2</v>
          </cell>
          <cell r="H1274" t="str">
            <v>F</v>
          </cell>
          <cell r="I1274" t="str">
            <v>3901</v>
          </cell>
          <cell r="J1274">
            <v>297.05</v>
          </cell>
          <cell r="K1274" t="str">
            <v>ANALISTA SOCIOCULTURAL</v>
          </cell>
          <cell r="L1274">
            <v>1</v>
          </cell>
          <cell r="M1274" t="str">
            <v>F</v>
          </cell>
          <cell r="N1274">
            <v>1024.21</v>
          </cell>
          <cell r="O1274">
            <v>957.21</v>
          </cell>
          <cell r="P1274">
            <v>1024.21</v>
          </cell>
          <cell r="Q1274">
            <v>0</v>
          </cell>
          <cell r="R1274">
            <v>0</v>
          </cell>
          <cell r="S1274">
            <v>0.12</v>
          </cell>
          <cell r="T1274">
            <v>53.46</v>
          </cell>
          <cell r="U1274">
            <v>12.2</v>
          </cell>
          <cell r="V1274">
            <v>1220</v>
          </cell>
          <cell r="W1274">
            <v>10.164999999999999</v>
          </cell>
          <cell r="X1274">
            <v>1016.5</v>
          </cell>
          <cell r="Y1274">
            <v>1016.5</v>
          </cell>
          <cell r="Z1274">
            <v>0.62</v>
          </cell>
          <cell r="AA1274">
            <v>482.14</v>
          </cell>
          <cell r="AB1274">
            <v>0</v>
          </cell>
          <cell r="AQ1274">
            <v>700</v>
          </cell>
          <cell r="AR1274">
            <v>700</v>
          </cell>
          <cell r="AS1274">
            <v>0</v>
          </cell>
          <cell r="AT1274">
            <v>70</v>
          </cell>
          <cell r="AW1274">
            <v>0</v>
          </cell>
          <cell r="AX1274">
            <v>0</v>
          </cell>
          <cell r="AY1274">
            <v>0</v>
          </cell>
          <cell r="BH1274">
            <v>510</v>
          </cell>
          <cell r="BI1274">
            <v>2040.71</v>
          </cell>
          <cell r="BL1274">
            <v>297.06</v>
          </cell>
          <cell r="BM1274" t="str">
            <v>LC. Nº 712/93, ALTERADA P/LC Nº 975/05</v>
          </cell>
          <cell r="BN1274" t="str">
            <v>LC Nº 1080/2008</v>
          </cell>
        </row>
        <row r="1275">
          <cell r="A1275" t="str">
            <v>4253401080NU1G</v>
          </cell>
          <cell r="B1275">
            <v>4253</v>
          </cell>
          <cell r="C1275">
            <v>40</v>
          </cell>
          <cell r="D1275">
            <v>1080</v>
          </cell>
          <cell r="E1275" t="str">
            <v>ORIENTADOR TRABALHISTA</v>
          </cell>
          <cell r="F1275" t="str">
            <v>NU</v>
          </cell>
          <cell r="G1275">
            <v>2</v>
          </cell>
          <cell r="H1275" t="str">
            <v>G</v>
          </cell>
          <cell r="I1275" t="str">
            <v>3901</v>
          </cell>
          <cell r="J1275">
            <v>322.3</v>
          </cell>
          <cell r="K1275" t="str">
            <v>ANALISTA SOCIOCULTURAL</v>
          </cell>
          <cell r="L1275">
            <v>1</v>
          </cell>
          <cell r="M1275" t="str">
            <v>G</v>
          </cell>
          <cell r="N1275">
            <v>1075.42</v>
          </cell>
          <cell r="O1275">
            <v>1005.07</v>
          </cell>
          <cell r="P1275">
            <v>1075.42</v>
          </cell>
          <cell r="Q1275">
            <v>0</v>
          </cell>
          <cell r="R1275">
            <v>0</v>
          </cell>
          <cell r="S1275">
            <v>0.12</v>
          </cell>
          <cell r="T1275">
            <v>53.46</v>
          </cell>
          <cell r="U1275">
            <v>12.2</v>
          </cell>
          <cell r="V1275">
            <v>1220</v>
          </cell>
          <cell r="W1275">
            <v>10.164999999999999</v>
          </cell>
          <cell r="X1275">
            <v>1016.5</v>
          </cell>
          <cell r="Y1275">
            <v>1016.5</v>
          </cell>
          <cell r="Z1275">
            <v>0.62</v>
          </cell>
          <cell r="AA1275">
            <v>482.14</v>
          </cell>
          <cell r="AB1275">
            <v>0</v>
          </cell>
          <cell r="AQ1275">
            <v>700</v>
          </cell>
          <cell r="AR1275">
            <v>700</v>
          </cell>
          <cell r="AS1275">
            <v>0</v>
          </cell>
          <cell r="AT1275">
            <v>70</v>
          </cell>
          <cell r="AW1275">
            <v>0</v>
          </cell>
          <cell r="AX1275">
            <v>0</v>
          </cell>
          <cell r="AY1275">
            <v>0</v>
          </cell>
          <cell r="BH1275">
            <v>510</v>
          </cell>
          <cell r="BI1275">
            <v>2091.92</v>
          </cell>
          <cell r="BL1275">
            <v>322.31</v>
          </cell>
          <cell r="BM1275" t="str">
            <v>LC. Nº 712/93, ALTERADA P/LC Nº 975/05</v>
          </cell>
          <cell r="BN1275" t="str">
            <v>LC Nº 1080/2008</v>
          </cell>
        </row>
        <row r="1276">
          <cell r="A1276" t="str">
            <v>4253401080NU1H</v>
          </cell>
          <cell r="B1276">
            <v>4253</v>
          </cell>
          <cell r="C1276">
            <v>40</v>
          </cell>
          <cell r="D1276">
            <v>1080</v>
          </cell>
          <cell r="E1276" t="str">
            <v>ORIENTADOR TRABALHISTA</v>
          </cell>
          <cell r="F1276" t="str">
            <v>NU</v>
          </cell>
          <cell r="G1276">
            <v>2</v>
          </cell>
          <cell r="H1276" t="str">
            <v>H</v>
          </cell>
          <cell r="I1276" t="str">
            <v>3901</v>
          </cell>
          <cell r="J1276">
            <v>349.69</v>
          </cell>
          <cell r="K1276" t="str">
            <v>ANALISTA SOCIOCULTURAL</v>
          </cell>
          <cell r="L1276">
            <v>1</v>
          </cell>
          <cell r="M1276" t="str">
            <v>H</v>
          </cell>
          <cell r="N1276">
            <v>1129.2</v>
          </cell>
          <cell r="O1276">
            <v>1055.33</v>
          </cell>
          <cell r="P1276">
            <v>1129.2</v>
          </cell>
          <cell r="Q1276">
            <v>0</v>
          </cell>
          <cell r="R1276">
            <v>0</v>
          </cell>
          <cell r="S1276">
            <v>0.12</v>
          </cell>
          <cell r="T1276">
            <v>53.46</v>
          </cell>
          <cell r="U1276">
            <v>12.2</v>
          </cell>
          <cell r="V1276">
            <v>1220</v>
          </cell>
          <cell r="W1276">
            <v>10.164999999999999</v>
          </cell>
          <cell r="X1276">
            <v>1016.5</v>
          </cell>
          <cell r="Y1276">
            <v>1016.5</v>
          </cell>
          <cell r="Z1276">
            <v>0.62</v>
          </cell>
          <cell r="AA1276">
            <v>482.14</v>
          </cell>
          <cell r="AB1276">
            <v>0</v>
          </cell>
          <cell r="AQ1276">
            <v>700</v>
          </cell>
          <cell r="AR1276">
            <v>700</v>
          </cell>
          <cell r="AS1276">
            <v>0</v>
          </cell>
          <cell r="AT1276">
            <v>70</v>
          </cell>
          <cell r="AW1276">
            <v>0</v>
          </cell>
          <cell r="AX1276">
            <v>0</v>
          </cell>
          <cell r="AY1276">
            <v>0</v>
          </cell>
          <cell r="BH1276">
            <v>510</v>
          </cell>
          <cell r="BI1276">
            <v>2145.6999999999998</v>
          </cell>
          <cell r="BL1276">
            <v>349.71</v>
          </cell>
          <cell r="BM1276" t="str">
            <v>LC. Nº 712/93, ALTERADA P/LC Nº 975/05</v>
          </cell>
          <cell r="BN1276" t="str">
            <v>LC Nº 1080/2008</v>
          </cell>
        </row>
        <row r="1277">
          <cell r="A1277" t="str">
            <v>4253401080NU1I</v>
          </cell>
          <cell r="B1277">
            <v>4253</v>
          </cell>
          <cell r="C1277">
            <v>40</v>
          </cell>
          <cell r="D1277">
            <v>1080</v>
          </cell>
          <cell r="E1277" t="str">
            <v>ORIENTADOR TRABALHISTA</v>
          </cell>
          <cell r="F1277" t="str">
            <v>NU</v>
          </cell>
          <cell r="G1277">
            <v>2</v>
          </cell>
          <cell r="H1277" t="str">
            <v>I</v>
          </cell>
          <cell r="I1277" t="str">
            <v>3901</v>
          </cell>
          <cell r="J1277">
            <v>379.42</v>
          </cell>
          <cell r="K1277" t="str">
            <v>ANALISTA SOCIOCULTURAL</v>
          </cell>
          <cell r="L1277">
            <v>1</v>
          </cell>
          <cell r="M1277" t="str">
            <v>I</v>
          </cell>
          <cell r="N1277">
            <v>1185.6600000000001</v>
          </cell>
          <cell r="O1277">
            <v>1108.0899999999999</v>
          </cell>
          <cell r="P1277">
            <v>1185.6600000000001</v>
          </cell>
          <cell r="Q1277">
            <v>0</v>
          </cell>
          <cell r="R1277">
            <v>0</v>
          </cell>
          <cell r="S1277">
            <v>0.12</v>
          </cell>
          <cell r="T1277">
            <v>53.46</v>
          </cell>
          <cell r="U1277">
            <v>12.2</v>
          </cell>
          <cell r="V1277">
            <v>1220</v>
          </cell>
          <cell r="W1277">
            <v>10.164999999999999</v>
          </cell>
          <cell r="X1277">
            <v>1016.5</v>
          </cell>
          <cell r="Y1277">
            <v>1016.5</v>
          </cell>
          <cell r="Z1277">
            <v>0.62</v>
          </cell>
          <cell r="AA1277">
            <v>482.14</v>
          </cell>
          <cell r="AB1277">
            <v>0</v>
          </cell>
          <cell r="AQ1277">
            <v>700</v>
          </cell>
          <cell r="AR1277">
            <v>700</v>
          </cell>
          <cell r="AS1277">
            <v>0</v>
          </cell>
          <cell r="AT1277">
            <v>70</v>
          </cell>
          <cell r="AW1277">
            <v>0</v>
          </cell>
          <cell r="AX1277">
            <v>0</v>
          </cell>
          <cell r="AY1277">
            <v>0</v>
          </cell>
          <cell r="BH1277">
            <v>510</v>
          </cell>
          <cell r="BI1277">
            <v>2202.16</v>
          </cell>
          <cell r="BL1277">
            <v>379.43</v>
          </cell>
          <cell r="BM1277" t="str">
            <v>LC. Nº 712/93, ALTERADA P/LC Nº 975/05</v>
          </cell>
          <cell r="BN1277" t="str">
            <v>LC Nº 1080/2008</v>
          </cell>
        </row>
        <row r="1278">
          <cell r="A1278" t="str">
            <v>4253401080NU1J</v>
          </cell>
          <cell r="B1278">
            <v>4253</v>
          </cell>
          <cell r="C1278">
            <v>40</v>
          </cell>
          <cell r="D1278">
            <v>1080</v>
          </cell>
          <cell r="E1278" t="str">
            <v>ORIENTADOR TRABALHISTA</v>
          </cell>
          <cell r="F1278" t="str">
            <v>NU</v>
          </cell>
          <cell r="G1278">
            <v>2</v>
          </cell>
          <cell r="H1278" t="str">
            <v>J</v>
          </cell>
          <cell r="I1278" t="str">
            <v>3901</v>
          </cell>
          <cell r="J1278">
            <v>411.67</v>
          </cell>
          <cell r="K1278" t="str">
            <v>ANALISTA SOCIOCULTURAL</v>
          </cell>
          <cell r="L1278">
            <v>1</v>
          </cell>
          <cell r="M1278" t="str">
            <v>J</v>
          </cell>
          <cell r="N1278">
            <v>1244.95</v>
          </cell>
          <cell r="O1278">
            <v>1163.5</v>
          </cell>
          <cell r="P1278">
            <v>1244.95</v>
          </cell>
          <cell r="Q1278">
            <v>0</v>
          </cell>
          <cell r="R1278">
            <v>0</v>
          </cell>
          <cell r="S1278">
            <v>0.12</v>
          </cell>
          <cell r="T1278">
            <v>53.46</v>
          </cell>
          <cell r="U1278">
            <v>12.2</v>
          </cell>
          <cell r="V1278">
            <v>1220</v>
          </cell>
          <cell r="W1278">
            <v>10.164999999999999</v>
          </cell>
          <cell r="X1278">
            <v>1016.5</v>
          </cell>
          <cell r="Y1278">
            <v>1016.5</v>
          </cell>
          <cell r="Z1278">
            <v>0.62</v>
          </cell>
          <cell r="AA1278">
            <v>482.14</v>
          </cell>
          <cell r="AB1278">
            <v>0</v>
          </cell>
          <cell r="AQ1278">
            <v>700</v>
          </cell>
          <cell r="AR1278">
            <v>700</v>
          </cell>
          <cell r="AS1278">
            <v>0</v>
          </cell>
          <cell r="AT1278">
            <v>70</v>
          </cell>
          <cell r="AW1278">
            <v>0</v>
          </cell>
          <cell r="AX1278">
            <v>0</v>
          </cell>
          <cell r="AY1278">
            <v>0</v>
          </cell>
          <cell r="BH1278">
            <v>510</v>
          </cell>
          <cell r="BI1278">
            <v>2261.4499999999998</v>
          </cell>
          <cell r="BL1278">
            <v>411.68</v>
          </cell>
          <cell r="BM1278" t="str">
            <v>LC. Nº 712/93, ALTERADA P/LC Nº 975/05</v>
          </cell>
          <cell r="BN1278" t="str">
            <v>LC Nº 1080/2008</v>
          </cell>
        </row>
        <row r="1279">
          <cell r="A1279" t="str">
            <v>4254401080NU1A</v>
          </cell>
          <cell r="B1279">
            <v>4254</v>
          </cell>
          <cell r="C1279">
            <v>40</v>
          </cell>
          <cell r="D1279">
            <v>1080</v>
          </cell>
          <cell r="E1279" t="str">
            <v>PROFESSOR DE ACADEMIA DE POLICIA II</v>
          </cell>
          <cell r="F1279" t="str">
            <v>NU</v>
          </cell>
          <cell r="G1279">
            <v>2</v>
          </cell>
          <cell r="H1279" t="str">
            <v>A</v>
          </cell>
          <cell r="I1279" t="str">
            <v>3901</v>
          </cell>
          <cell r="J1279">
            <v>197.55</v>
          </cell>
          <cell r="K1279" t="str">
            <v>ANALISTA SOCIOCULTURAL</v>
          </cell>
          <cell r="L1279">
            <v>1</v>
          </cell>
          <cell r="M1279" t="str">
            <v>A</v>
          </cell>
          <cell r="N1279">
            <v>802.5</v>
          </cell>
          <cell r="O1279">
            <v>750</v>
          </cell>
          <cell r="P1279">
            <v>802.5</v>
          </cell>
          <cell r="Q1279">
            <v>0</v>
          </cell>
          <cell r="R1279">
            <v>0</v>
          </cell>
          <cell r="S1279">
            <v>0.12</v>
          </cell>
          <cell r="T1279">
            <v>53.46</v>
          </cell>
          <cell r="U1279">
            <v>12.2</v>
          </cell>
          <cell r="V1279">
            <v>1220</v>
          </cell>
          <cell r="W1279">
            <v>10.164999999999999</v>
          </cell>
          <cell r="X1279">
            <v>1016.5</v>
          </cell>
          <cell r="Y1279">
            <v>1016.5</v>
          </cell>
          <cell r="Z1279">
            <v>0</v>
          </cell>
          <cell r="AA1279" t="str">
            <v>-</v>
          </cell>
          <cell r="AB1279">
            <v>0</v>
          </cell>
          <cell r="AQ1279">
            <v>700</v>
          </cell>
          <cell r="AR1279">
            <v>700</v>
          </cell>
          <cell r="AS1279">
            <v>0</v>
          </cell>
          <cell r="AT1279">
            <v>70</v>
          </cell>
          <cell r="AW1279">
            <v>0</v>
          </cell>
          <cell r="AX1279">
            <v>0</v>
          </cell>
          <cell r="AY1279">
            <v>0</v>
          </cell>
          <cell r="BH1279">
            <v>510</v>
          </cell>
          <cell r="BI1279">
            <v>1819</v>
          </cell>
          <cell r="BL1279">
            <v>197.55</v>
          </cell>
          <cell r="BM1279" t="str">
            <v>LC. Nº 712/93, ALTERADA P/LC Nº 975/05</v>
          </cell>
          <cell r="BN1279" t="str">
            <v>LC Nº 1080/2008</v>
          </cell>
        </row>
        <row r="1280">
          <cell r="A1280" t="str">
            <v>4254401080NU1B</v>
          </cell>
          <cell r="B1280">
            <v>4254</v>
          </cell>
          <cell r="C1280">
            <v>40</v>
          </cell>
          <cell r="D1280">
            <v>1080</v>
          </cell>
          <cell r="E1280" t="str">
            <v>PROFESSOR DE ACADEMIA DE POLICIA II</v>
          </cell>
          <cell r="F1280" t="str">
            <v>NU</v>
          </cell>
          <cell r="G1280">
            <v>2</v>
          </cell>
          <cell r="H1280" t="str">
            <v>B</v>
          </cell>
          <cell r="I1280" t="str">
            <v>3901</v>
          </cell>
          <cell r="J1280">
            <v>214.34</v>
          </cell>
          <cell r="K1280" t="str">
            <v>ANALISTA SOCIOCULTURAL</v>
          </cell>
          <cell r="L1280">
            <v>1</v>
          </cell>
          <cell r="M1280" t="str">
            <v>B</v>
          </cell>
          <cell r="N1280">
            <v>842.63</v>
          </cell>
          <cell r="O1280">
            <v>787.5</v>
          </cell>
          <cell r="P1280">
            <v>842.63</v>
          </cell>
          <cell r="Q1280">
            <v>0</v>
          </cell>
          <cell r="R1280">
            <v>0</v>
          </cell>
          <cell r="S1280">
            <v>0.12</v>
          </cell>
          <cell r="T1280">
            <v>53.46</v>
          </cell>
          <cell r="U1280">
            <v>12.2</v>
          </cell>
          <cell r="V1280">
            <v>1220</v>
          </cell>
          <cell r="W1280">
            <v>10.164999999999999</v>
          </cell>
          <cell r="X1280">
            <v>1016.5</v>
          </cell>
          <cell r="Y1280">
            <v>1016.5</v>
          </cell>
          <cell r="Z1280">
            <v>0</v>
          </cell>
          <cell r="AA1280" t="str">
            <v>-</v>
          </cell>
          <cell r="AB1280">
            <v>0</v>
          </cell>
          <cell r="AQ1280">
            <v>700</v>
          </cell>
          <cell r="AR1280">
            <v>700</v>
          </cell>
          <cell r="AS1280">
            <v>0</v>
          </cell>
          <cell r="AT1280">
            <v>70</v>
          </cell>
          <cell r="AW1280">
            <v>0</v>
          </cell>
          <cell r="AX1280">
            <v>0</v>
          </cell>
          <cell r="AY1280">
            <v>0</v>
          </cell>
          <cell r="BH1280">
            <v>510</v>
          </cell>
          <cell r="BI1280">
            <v>1859.13</v>
          </cell>
          <cell r="BL1280">
            <v>214.35</v>
          </cell>
          <cell r="BM1280" t="str">
            <v>LC. Nº 712/93, ALTERADA P/LC Nº 975/05</v>
          </cell>
          <cell r="BN1280" t="str">
            <v>LC Nº 1080/2008</v>
          </cell>
        </row>
        <row r="1281">
          <cell r="A1281" t="str">
            <v>4254401080NU1C</v>
          </cell>
          <cell r="B1281">
            <v>4254</v>
          </cell>
          <cell r="C1281">
            <v>40</v>
          </cell>
          <cell r="D1281">
            <v>1080</v>
          </cell>
          <cell r="E1281" t="str">
            <v>PROFESSOR DE ACADEMIA DE POLICIA II</v>
          </cell>
          <cell r="F1281" t="str">
            <v>NU</v>
          </cell>
          <cell r="G1281">
            <v>2</v>
          </cell>
          <cell r="H1281" t="str">
            <v>C</v>
          </cell>
          <cell r="I1281" t="str">
            <v>3901</v>
          </cell>
          <cell r="J1281">
            <v>232.56</v>
          </cell>
          <cell r="K1281" t="str">
            <v>ANALISTA SOCIOCULTURAL</v>
          </cell>
          <cell r="L1281">
            <v>1</v>
          </cell>
          <cell r="M1281" t="str">
            <v>C</v>
          </cell>
          <cell r="N1281">
            <v>884.76</v>
          </cell>
          <cell r="O1281">
            <v>826.88</v>
          </cell>
          <cell r="P1281">
            <v>884.76</v>
          </cell>
          <cell r="Q1281">
            <v>0</v>
          </cell>
          <cell r="R1281">
            <v>0</v>
          </cell>
          <cell r="S1281">
            <v>0.12</v>
          </cell>
          <cell r="T1281">
            <v>53.46</v>
          </cell>
          <cell r="U1281">
            <v>12.2</v>
          </cell>
          <cell r="V1281">
            <v>1220</v>
          </cell>
          <cell r="W1281">
            <v>10.164999999999999</v>
          </cell>
          <cell r="X1281">
            <v>1016.5</v>
          </cell>
          <cell r="Y1281">
            <v>1016.5</v>
          </cell>
          <cell r="Z1281">
            <v>0</v>
          </cell>
          <cell r="AA1281" t="str">
            <v>-</v>
          </cell>
          <cell r="AB1281">
            <v>0</v>
          </cell>
          <cell r="AQ1281">
            <v>700</v>
          </cell>
          <cell r="AR1281">
            <v>700</v>
          </cell>
          <cell r="AS1281">
            <v>0</v>
          </cell>
          <cell r="AT1281">
            <v>70</v>
          </cell>
          <cell r="AW1281">
            <v>0</v>
          </cell>
          <cell r="AX1281">
            <v>0</v>
          </cell>
          <cell r="AY1281">
            <v>0</v>
          </cell>
          <cell r="BH1281">
            <v>510</v>
          </cell>
          <cell r="BI1281">
            <v>1901.26</v>
          </cell>
          <cell r="BL1281">
            <v>232.57</v>
          </cell>
          <cell r="BM1281" t="str">
            <v>LC. Nº 712/93, ALTERADA P/LC Nº 975/05</v>
          </cell>
          <cell r="BN1281" t="str">
            <v>LC Nº 1080/2008</v>
          </cell>
        </row>
        <row r="1282">
          <cell r="A1282" t="str">
            <v>4254401080NU1D</v>
          </cell>
          <cell r="B1282">
            <v>4254</v>
          </cell>
          <cell r="C1282">
            <v>40</v>
          </cell>
          <cell r="D1282">
            <v>1080</v>
          </cell>
          <cell r="E1282" t="str">
            <v>PROFESSOR DE ACADEMIA DE POLICIA II</v>
          </cell>
          <cell r="F1282" t="str">
            <v>NU</v>
          </cell>
          <cell r="G1282">
            <v>2</v>
          </cell>
          <cell r="H1282" t="str">
            <v>D</v>
          </cell>
          <cell r="I1282" t="str">
            <v>3901</v>
          </cell>
          <cell r="J1282">
            <v>252.33</v>
          </cell>
          <cell r="K1282" t="str">
            <v>ANALISTA SOCIOCULTURAL</v>
          </cell>
          <cell r="L1282">
            <v>1</v>
          </cell>
          <cell r="M1282" t="str">
            <v>D</v>
          </cell>
          <cell r="N1282">
            <v>929</v>
          </cell>
          <cell r="O1282">
            <v>868.22</v>
          </cell>
          <cell r="P1282">
            <v>929</v>
          </cell>
          <cell r="Q1282">
            <v>0</v>
          </cell>
          <cell r="R1282">
            <v>0</v>
          </cell>
          <cell r="S1282">
            <v>0.12</v>
          </cell>
          <cell r="T1282">
            <v>53.46</v>
          </cell>
          <cell r="U1282">
            <v>12.2</v>
          </cell>
          <cell r="V1282">
            <v>1220</v>
          </cell>
          <cell r="W1282">
            <v>10.164999999999999</v>
          </cell>
          <cell r="X1282">
            <v>1016.5</v>
          </cell>
          <cell r="Y1282">
            <v>1016.5</v>
          </cell>
          <cell r="Z1282">
            <v>0</v>
          </cell>
          <cell r="AA1282" t="str">
            <v>-</v>
          </cell>
          <cell r="AB1282">
            <v>0</v>
          </cell>
          <cell r="AQ1282">
            <v>700</v>
          </cell>
          <cell r="AR1282">
            <v>700</v>
          </cell>
          <cell r="AS1282">
            <v>0</v>
          </cell>
          <cell r="AT1282">
            <v>70</v>
          </cell>
          <cell r="AW1282">
            <v>0</v>
          </cell>
          <cell r="AX1282">
            <v>0</v>
          </cell>
          <cell r="AY1282">
            <v>0</v>
          </cell>
          <cell r="BH1282">
            <v>510</v>
          </cell>
          <cell r="BI1282">
            <v>1945.5</v>
          </cell>
          <cell r="BL1282">
            <v>252.34</v>
          </cell>
          <cell r="BM1282" t="str">
            <v>LC. Nº 712/93, ALTERADA P/LC Nº 975/05</v>
          </cell>
          <cell r="BN1282" t="str">
            <v>LC Nº 1080/2008</v>
          </cell>
        </row>
        <row r="1283">
          <cell r="A1283" t="str">
            <v>4254401080NU1E</v>
          </cell>
          <cell r="B1283">
            <v>4254</v>
          </cell>
          <cell r="C1283">
            <v>40</v>
          </cell>
          <cell r="D1283">
            <v>1080</v>
          </cell>
          <cell r="E1283" t="str">
            <v>PROFESSOR DE ACADEMIA DE POLICIA II</v>
          </cell>
          <cell r="F1283" t="str">
            <v>NU</v>
          </cell>
          <cell r="G1283">
            <v>2</v>
          </cell>
          <cell r="H1283" t="str">
            <v>E</v>
          </cell>
          <cell r="I1283" t="str">
            <v>3901</v>
          </cell>
          <cell r="J1283">
            <v>273.77999999999997</v>
          </cell>
          <cell r="K1283" t="str">
            <v>ANALISTA SOCIOCULTURAL</v>
          </cell>
          <cell r="L1283">
            <v>1</v>
          </cell>
          <cell r="M1283" t="str">
            <v>E</v>
          </cell>
          <cell r="N1283">
            <v>975.44</v>
          </cell>
          <cell r="O1283">
            <v>911.63</v>
          </cell>
          <cell r="P1283">
            <v>975.44</v>
          </cell>
          <cell r="Q1283">
            <v>0</v>
          </cell>
          <cell r="R1283">
            <v>0</v>
          </cell>
          <cell r="S1283">
            <v>0.12</v>
          </cell>
          <cell r="T1283">
            <v>53.46</v>
          </cell>
          <cell r="U1283">
            <v>12.2</v>
          </cell>
          <cell r="V1283">
            <v>1220</v>
          </cell>
          <cell r="W1283">
            <v>10.164999999999999</v>
          </cell>
          <cell r="X1283">
            <v>1016.5</v>
          </cell>
          <cell r="Y1283">
            <v>1016.5</v>
          </cell>
          <cell r="Z1283">
            <v>0</v>
          </cell>
          <cell r="AA1283" t="str">
            <v>-</v>
          </cell>
          <cell r="AB1283">
            <v>0</v>
          </cell>
          <cell r="AQ1283">
            <v>700</v>
          </cell>
          <cell r="AR1283">
            <v>700</v>
          </cell>
          <cell r="AS1283">
            <v>0</v>
          </cell>
          <cell r="AT1283">
            <v>70</v>
          </cell>
          <cell r="AW1283">
            <v>0</v>
          </cell>
          <cell r="AX1283">
            <v>0</v>
          </cell>
          <cell r="AY1283">
            <v>0</v>
          </cell>
          <cell r="BH1283">
            <v>510</v>
          </cell>
          <cell r="BI1283">
            <v>1991.94</v>
          </cell>
          <cell r="BL1283">
            <v>273.79000000000002</v>
          </cell>
          <cell r="BM1283" t="str">
            <v>LC. Nº 712/93, ALTERADA P/LC Nº 975/05</v>
          </cell>
          <cell r="BN1283" t="str">
            <v>LC Nº 1080/2008</v>
          </cell>
        </row>
        <row r="1284">
          <cell r="A1284" t="str">
            <v>4254401080NU1F</v>
          </cell>
          <cell r="B1284">
            <v>4254</v>
          </cell>
          <cell r="C1284">
            <v>40</v>
          </cell>
          <cell r="D1284">
            <v>1080</v>
          </cell>
          <cell r="E1284" t="str">
            <v>PROFESSOR DE ACADEMIA DE POLICIA II</v>
          </cell>
          <cell r="F1284" t="str">
            <v>NU</v>
          </cell>
          <cell r="G1284">
            <v>2</v>
          </cell>
          <cell r="H1284" t="str">
            <v>F</v>
          </cell>
          <cell r="I1284" t="str">
            <v>3901</v>
          </cell>
          <cell r="J1284">
            <v>297.05</v>
          </cell>
          <cell r="K1284" t="str">
            <v>ANALISTA SOCIOCULTURAL</v>
          </cell>
          <cell r="L1284">
            <v>1</v>
          </cell>
          <cell r="M1284" t="str">
            <v>F</v>
          </cell>
          <cell r="N1284">
            <v>1024.21</v>
          </cell>
          <cell r="O1284">
            <v>957.21</v>
          </cell>
          <cell r="P1284">
            <v>1024.21</v>
          </cell>
          <cell r="Q1284">
            <v>0</v>
          </cell>
          <cell r="R1284">
            <v>0</v>
          </cell>
          <cell r="S1284">
            <v>0.12</v>
          </cell>
          <cell r="T1284">
            <v>53.46</v>
          </cell>
          <cell r="U1284">
            <v>12.2</v>
          </cell>
          <cell r="V1284">
            <v>1220</v>
          </cell>
          <cell r="W1284">
            <v>10.164999999999999</v>
          </cell>
          <cell r="X1284">
            <v>1016.5</v>
          </cell>
          <cell r="Y1284">
            <v>1016.5</v>
          </cell>
          <cell r="Z1284">
            <v>0</v>
          </cell>
          <cell r="AA1284" t="str">
            <v>-</v>
          </cell>
          <cell r="AB1284">
            <v>0</v>
          </cell>
          <cell r="AQ1284">
            <v>700</v>
          </cell>
          <cell r="AR1284">
            <v>700</v>
          </cell>
          <cell r="AS1284">
            <v>0</v>
          </cell>
          <cell r="AT1284">
            <v>70</v>
          </cell>
          <cell r="AW1284">
            <v>0</v>
          </cell>
          <cell r="AX1284">
            <v>0</v>
          </cell>
          <cell r="AY1284">
            <v>0</v>
          </cell>
          <cell r="BH1284">
            <v>510</v>
          </cell>
          <cell r="BI1284">
            <v>2040.71</v>
          </cell>
          <cell r="BL1284">
            <v>297.06</v>
          </cell>
          <cell r="BM1284" t="str">
            <v>LC. Nº 712/93, ALTERADA P/LC Nº 975/05</v>
          </cell>
          <cell r="BN1284" t="str">
            <v>LC Nº 1080/2008</v>
          </cell>
        </row>
        <row r="1285">
          <cell r="A1285" t="str">
            <v>4254401080NU1G</v>
          </cell>
          <cell r="B1285">
            <v>4254</v>
          </cell>
          <cell r="C1285">
            <v>40</v>
          </cell>
          <cell r="D1285">
            <v>1080</v>
          </cell>
          <cell r="E1285" t="str">
            <v>PROFESSOR DE ACADEMIA DE POLICIA II</v>
          </cell>
          <cell r="F1285" t="str">
            <v>NU</v>
          </cell>
          <cell r="G1285">
            <v>2</v>
          </cell>
          <cell r="H1285" t="str">
            <v>G</v>
          </cell>
          <cell r="I1285" t="str">
            <v>3901</v>
          </cell>
          <cell r="J1285">
            <v>322.3</v>
          </cell>
          <cell r="K1285" t="str">
            <v>ANALISTA SOCIOCULTURAL</v>
          </cell>
          <cell r="L1285">
            <v>1</v>
          </cell>
          <cell r="M1285" t="str">
            <v>G</v>
          </cell>
          <cell r="N1285">
            <v>1075.42</v>
          </cell>
          <cell r="O1285">
            <v>1005.07</v>
          </cell>
          <cell r="P1285">
            <v>1075.42</v>
          </cell>
          <cell r="Q1285">
            <v>0</v>
          </cell>
          <cell r="R1285">
            <v>0</v>
          </cell>
          <cell r="S1285">
            <v>0.12</v>
          </cell>
          <cell r="T1285">
            <v>53.46</v>
          </cell>
          <cell r="U1285">
            <v>12.2</v>
          </cell>
          <cell r="V1285">
            <v>1220</v>
          </cell>
          <cell r="W1285">
            <v>10.164999999999999</v>
          </cell>
          <cell r="X1285">
            <v>1016.5</v>
          </cell>
          <cell r="Y1285">
            <v>1016.5</v>
          </cell>
          <cell r="Z1285">
            <v>0</v>
          </cell>
          <cell r="AA1285" t="str">
            <v>-</v>
          </cell>
          <cell r="AB1285">
            <v>0</v>
          </cell>
          <cell r="AQ1285">
            <v>700</v>
          </cell>
          <cell r="AR1285">
            <v>700</v>
          </cell>
          <cell r="AS1285">
            <v>0</v>
          </cell>
          <cell r="AT1285">
            <v>70</v>
          </cell>
          <cell r="AW1285">
            <v>0</v>
          </cell>
          <cell r="AX1285">
            <v>0</v>
          </cell>
          <cell r="AY1285">
            <v>0</v>
          </cell>
          <cell r="BH1285">
            <v>510</v>
          </cell>
          <cell r="BI1285">
            <v>2091.92</v>
          </cell>
          <cell r="BL1285">
            <v>322.31</v>
          </cell>
          <cell r="BM1285" t="str">
            <v>LC. Nº 712/93, ALTERADA P/LC Nº 975/05</v>
          </cell>
          <cell r="BN1285" t="str">
            <v>LC Nº 1080/2008</v>
          </cell>
        </row>
        <row r="1286">
          <cell r="A1286" t="str">
            <v>4254401080NU1H</v>
          </cell>
          <cell r="B1286">
            <v>4254</v>
          </cell>
          <cell r="C1286">
            <v>40</v>
          </cell>
          <cell r="D1286">
            <v>1080</v>
          </cell>
          <cell r="E1286" t="str">
            <v>PROFESSOR DE ACADEMIA DE POLICIA II</v>
          </cell>
          <cell r="F1286" t="str">
            <v>NU</v>
          </cell>
          <cell r="G1286">
            <v>2</v>
          </cell>
          <cell r="H1286" t="str">
            <v>H</v>
          </cell>
          <cell r="I1286" t="str">
            <v>3901</v>
          </cell>
          <cell r="J1286">
            <v>349.69</v>
          </cell>
          <cell r="K1286" t="str">
            <v>ANALISTA SOCIOCULTURAL</v>
          </cell>
          <cell r="L1286">
            <v>1</v>
          </cell>
          <cell r="M1286" t="str">
            <v>H</v>
          </cell>
          <cell r="N1286">
            <v>1129.2</v>
          </cell>
          <cell r="O1286">
            <v>1055.33</v>
          </cell>
          <cell r="P1286">
            <v>1129.2</v>
          </cell>
          <cell r="Q1286">
            <v>0</v>
          </cell>
          <cell r="R1286">
            <v>0</v>
          </cell>
          <cell r="S1286">
            <v>0.12</v>
          </cell>
          <cell r="T1286">
            <v>53.46</v>
          </cell>
          <cell r="U1286">
            <v>12.2</v>
          </cell>
          <cell r="V1286">
            <v>1220</v>
          </cell>
          <cell r="W1286">
            <v>10.164999999999999</v>
          </cell>
          <cell r="X1286">
            <v>1016.5</v>
          </cell>
          <cell r="Y1286">
            <v>1016.5</v>
          </cell>
          <cell r="Z1286">
            <v>0</v>
          </cell>
          <cell r="AA1286" t="str">
            <v>-</v>
          </cell>
          <cell r="AB1286">
            <v>0</v>
          </cell>
          <cell r="AQ1286">
            <v>700</v>
          </cell>
          <cell r="AR1286">
            <v>700</v>
          </cell>
          <cell r="AS1286">
            <v>0</v>
          </cell>
          <cell r="AT1286">
            <v>70</v>
          </cell>
          <cell r="AW1286">
            <v>0</v>
          </cell>
          <cell r="AX1286">
            <v>0</v>
          </cell>
          <cell r="AY1286">
            <v>0</v>
          </cell>
          <cell r="BH1286">
            <v>510</v>
          </cell>
          <cell r="BI1286">
            <v>2145.6999999999998</v>
          </cell>
          <cell r="BL1286">
            <v>349.71</v>
          </cell>
          <cell r="BM1286" t="str">
            <v>LC. Nº 712/93, ALTERADA P/LC Nº 975/05</v>
          </cell>
          <cell r="BN1286" t="str">
            <v>LC Nº 1080/2008</v>
          </cell>
        </row>
        <row r="1287">
          <cell r="A1287" t="str">
            <v>4254401080NU1I</v>
          </cell>
          <cell r="B1287">
            <v>4254</v>
          </cell>
          <cell r="C1287">
            <v>40</v>
          </cell>
          <cell r="D1287">
            <v>1080</v>
          </cell>
          <cell r="E1287" t="str">
            <v>PROFESSOR DE ACADEMIA DE POLICIA II</v>
          </cell>
          <cell r="F1287" t="str">
            <v>NU</v>
          </cell>
          <cell r="G1287">
            <v>2</v>
          </cell>
          <cell r="H1287" t="str">
            <v>I</v>
          </cell>
          <cell r="I1287" t="str">
            <v>3901</v>
          </cell>
          <cell r="J1287">
            <v>379.42</v>
          </cell>
          <cell r="K1287" t="str">
            <v>ANALISTA SOCIOCULTURAL</v>
          </cell>
          <cell r="L1287">
            <v>1</v>
          </cell>
          <cell r="M1287" t="str">
            <v>I</v>
          </cell>
          <cell r="N1287">
            <v>1185.6600000000001</v>
          </cell>
          <cell r="O1287">
            <v>1108.0899999999999</v>
          </cell>
          <cell r="P1287">
            <v>1185.6600000000001</v>
          </cell>
          <cell r="Q1287">
            <v>0</v>
          </cell>
          <cell r="R1287">
            <v>0</v>
          </cell>
          <cell r="S1287">
            <v>0.12</v>
          </cell>
          <cell r="T1287">
            <v>53.46</v>
          </cell>
          <cell r="U1287">
            <v>12.2</v>
          </cell>
          <cell r="V1287">
            <v>1220</v>
          </cell>
          <cell r="W1287">
            <v>10.164999999999999</v>
          </cell>
          <cell r="X1287">
            <v>1016.5</v>
          </cell>
          <cell r="Y1287">
            <v>1016.5</v>
          </cell>
          <cell r="Z1287">
            <v>0</v>
          </cell>
          <cell r="AA1287" t="str">
            <v>-</v>
          </cell>
          <cell r="AB1287">
            <v>0</v>
          </cell>
          <cell r="AQ1287">
            <v>700</v>
          </cell>
          <cell r="AR1287">
            <v>700</v>
          </cell>
          <cell r="AS1287">
            <v>0</v>
          </cell>
          <cell r="AT1287">
            <v>70</v>
          </cell>
          <cell r="AW1287">
            <v>0</v>
          </cell>
          <cell r="AX1287">
            <v>0</v>
          </cell>
          <cell r="AY1287">
            <v>0</v>
          </cell>
          <cell r="BH1287">
            <v>510</v>
          </cell>
          <cell r="BI1287">
            <v>2202.16</v>
          </cell>
          <cell r="BL1287">
            <v>379.43</v>
          </cell>
          <cell r="BM1287" t="str">
            <v>LC. Nº 712/93, ALTERADA P/LC Nº 975/05</v>
          </cell>
          <cell r="BN1287" t="str">
            <v>LC Nº 1080/2008</v>
          </cell>
        </row>
        <row r="1288">
          <cell r="A1288" t="str">
            <v>4254401080NU1J</v>
          </cell>
          <cell r="B1288">
            <v>4254</v>
          </cell>
          <cell r="C1288">
            <v>40</v>
          </cell>
          <cell r="D1288">
            <v>1080</v>
          </cell>
          <cell r="E1288" t="str">
            <v>PROFESSOR DE ACADEMIA DE POLICIA II</v>
          </cell>
          <cell r="F1288" t="str">
            <v>NU</v>
          </cell>
          <cell r="G1288">
            <v>2</v>
          </cell>
          <cell r="H1288" t="str">
            <v>J</v>
          </cell>
          <cell r="I1288" t="str">
            <v>3901</v>
          </cell>
          <cell r="J1288">
            <v>411.67</v>
          </cell>
          <cell r="K1288" t="str">
            <v>ANALISTA SOCIOCULTURAL</v>
          </cell>
          <cell r="L1288">
            <v>1</v>
          </cell>
          <cell r="M1288" t="str">
            <v>J</v>
          </cell>
          <cell r="N1288">
            <v>1244.95</v>
          </cell>
          <cell r="O1288">
            <v>1163.5</v>
          </cell>
          <cell r="P1288">
            <v>1244.95</v>
          </cell>
          <cell r="Q1288">
            <v>0</v>
          </cell>
          <cell r="R1288">
            <v>0</v>
          </cell>
          <cell r="S1288">
            <v>0.12</v>
          </cell>
          <cell r="T1288">
            <v>53.46</v>
          </cell>
          <cell r="U1288">
            <v>12.2</v>
          </cell>
          <cell r="V1288">
            <v>1220</v>
          </cell>
          <cell r="W1288">
            <v>10.164999999999999</v>
          </cell>
          <cell r="X1288">
            <v>1016.5</v>
          </cell>
          <cell r="Y1288">
            <v>1016.5</v>
          </cell>
          <cell r="Z1288">
            <v>0</v>
          </cell>
          <cell r="AA1288" t="str">
            <v>-</v>
          </cell>
          <cell r="AB1288">
            <v>0</v>
          </cell>
          <cell r="AQ1288">
            <v>700</v>
          </cell>
          <cell r="AR1288">
            <v>700</v>
          </cell>
          <cell r="AS1288">
            <v>0</v>
          </cell>
          <cell r="AT1288">
            <v>70</v>
          </cell>
          <cell r="AW1288">
            <v>0</v>
          </cell>
          <cell r="AX1288">
            <v>0</v>
          </cell>
          <cell r="AY1288">
            <v>0</v>
          </cell>
          <cell r="BH1288">
            <v>510</v>
          </cell>
          <cell r="BI1288">
            <v>2261.4499999999998</v>
          </cell>
          <cell r="BL1288">
            <v>411.68</v>
          </cell>
          <cell r="BM1288" t="str">
            <v>LC. Nº 712/93, ALTERADA P/LC Nº 975/05</v>
          </cell>
          <cell r="BN1288" t="str">
            <v>LC Nº 1080/2008</v>
          </cell>
        </row>
        <row r="1289">
          <cell r="A1289" t="str">
            <v>4255401080NU1A</v>
          </cell>
          <cell r="B1289">
            <v>4255</v>
          </cell>
          <cell r="C1289">
            <v>40</v>
          </cell>
          <cell r="D1289">
            <v>1080</v>
          </cell>
          <cell r="E1289" t="str">
            <v>PROF. DE CONSERVATORIO MUSICAL</v>
          </cell>
          <cell r="F1289" t="str">
            <v>NU</v>
          </cell>
          <cell r="G1289">
            <v>2</v>
          </cell>
          <cell r="H1289" t="str">
            <v>A</v>
          </cell>
          <cell r="I1289" t="str">
            <v>3901</v>
          </cell>
          <cell r="J1289">
            <v>197.55</v>
          </cell>
          <cell r="K1289" t="str">
            <v>ANALISTA SOCIOCULTURAL</v>
          </cell>
          <cell r="L1289">
            <v>1</v>
          </cell>
          <cell r="M1289" t="str">
            <v>A</v>
          </cell>
          <cell r="N1289">
            <v>802.5</v>
          </cell>
          <cell r="O1289">
            <v>750</v>
          </cell>
          <cell r="P1289">
            <v>802.5</v>
          </cell>
          <cell r="Q1289">
            <v>0</v>
          </cell>
          <cell r="R1289">
            <v>0</v>
          </cell>
          <cell r="S1289">
            <v>0.12</v>
          </cell>
          <cell r="T1289">
            <v>53.46</v>
          </cell>
          <cell r="U1289">
            <v>12.2</v>
          </cell>
          <cell r="V1289">
            <v>1220</v>
          </cell>
          <cell r="W1289">
            <v>10.164999999999999</v>
          </cell>
          <cell r="X1289">
            <v>1016.5</v>
          </cell>
          <cell r="Y1289">
            <v>1016.5</v>
          </cell>
          <cell r="Z1289">
            <v>0</v>
          </cell>
          <cell r="AA1289" t="str">
            <v>-</v>
          </cell>
          <cell r="AB1289">
            <v>0</v>
          </cell>
          <cell r="AQ1289">
            <v>700</v>
          </cell>
          <cell r="AR1289">
            <v>700</v>
          </cell>
          <cell r="AS1289">
            <v>0</v>
          </cell>
          <cell r="AT1289">
            <v>70</v>
          </cell>
          <cell r="AW1289">
            <v>0</v>
          </cell>
          <cell r="AX1289">
            <v>0</v>
          </cell>
          <cell r="AY1289">
            <v>0</v>
          </cell>
          <cell r="BH1289">
            <v>510</v>
          </cell>
          <cell r="BI1289">
            <v>1819</v>
          </cell>
          <cell r="BL1289">
            <v>197.55</v>
          </cell>
          <cell r="BM1289" t="str">
            <v>LC. Nº 712/93, ALTERADA P/LC Nº 975/05</v>
          </cell>
          <cell r="BN1289" t="str">
            <v>LC Nº 1080/2008</v>
          </cell>
        </row>
        <row r="1290">
          <cell r="A1290" t="str">
            <v>4255401080NU1B</v>
          </cell>
          <cell r="B1290">
            <v>4255</v>
          </cell>
          <cell r="C1290">
            <v>40</v>
          </cell>
          <cell r="D1290">
            <v>1080</v>
          </cell>
          <cell r="E1290" t="str">
            <v>PROF. DE CONSERVATORIO MUSICAL</v>
          </cell>
          <cell r="F1290" t="str">
            <v>NU</v>
          </cell>
          <cell r="G1290">
            <v>2</v>
          </cell>
          <cell r="H1290" t="str">
            <v>B</v>
          </cell>
          <cell r="I1290" t="str">
            <v>3901</v>
          </cell>
          <cell r="J1290">
            <v>214.34</v>
          </cell>
          <cell r="K1290" t="str">
            <v>ANALISTA SOCIOCULTURAL</v>
          </cell>
          <cell r="L1290">
            <v>1</v>
          </cell>
          <cell r="M1290" t="str">
            <v>B</v>
          </cell>
          <cell r="N1290">
            <v>842.63</v>
          </cell>
          <cell r="O1290">
            <v>787.5</v>
          </cell>
          <cell r="P1290">
            <v>842.63</v>
          </cell>
          <cell r="Q1290">
            <v>0</v>
          </cell>
          <cell r="R1290">
            <v>0</v>
          </cell>
          <cell r="S1290">
            <v>0.12</v>
          </cell>
          <cell r="T1290">
            <v>53.46</v>
          </cell>
          <cell r="U1290">
            <v>12.2</v>
          </cell>
          <cell r="V1290">
            <v>1220</v>
          </cell>
          <cell r="W1290">
            <v>10.164999999999999</v>
          </cell>
          <cell r="X1290">
            <v>1016.5</v>
          </cell>
          <cell r="Y1290">
            <v>1016.5</v>
          </cell>
          <cell r="Z1290">
            <v>0</v>
          </cell>
          <cell r="AA1290" t="str">
            <v>-</v>
          </cell>
          <cell r="AB1290">
            <v>0</v>
          </cell>
          <cell r="AQ1290">
            <v>700</v>
          </cell>
          <cell r="AR1290">
            <v>700</v>
          </cell>
          <cell r="AS1290">
            <v>0</v>
          </cell>
          <cell r="AT1290">
            <v>70</v>
          </cell>
          <cell r="AW1290">
            <v>0</v>
          </cell>
          <cell r="AX1290">
            <v>0</v>
          </cell>
          <cell r="AY1290">
            <v>0</v>
          </cell>
          <cell r="BH1290">
            <v>510</v>
          </cell>
          <cell r="BI1290">
            <v>1859.13</v>
          </cell>
          <cell r="BL1290">
            <v>214.35</v>
          </cell>
          <cell r="BM1290" t="str">
            <v>LC. Nº 712/93, ALTERADA P/LC Nº 975/05</v>
          </cell>
          <cell r="BN1290" t="str">
            <v>LC Nº 1080/2008</v>
          </cell>
        </row>
        <row r="1291">
          <cell r="A1291" t="str">
            <v>4255401080NU1C</v>
          </cell>
          <cell r="B1291">
            <v>4255</v>
          </cell>
          <cell r="C1291">
            <v>40</v>
          </cell>
          <cell r="D1291">
            <v>1080</v>
          </cell>
          <cell r="E1291" t="str">
            <v>PROF. DE CONSERVATORIO MUSICAL</v>
          </cell>
          <cell r="F1291" t="str">
            <v>NU</v>
          </cell>
          <cell r="G1291">
            <v>2</v>
          </cell>
          <cell r="H1291" t="str">
            <v>C</v>
          </cell>
          <cell r="I1291" t="str">
            <v>3901</v>
          </cell>
          <cell r="J1291">
            <v>232.56</v>
          </cell>
          <cell r="K1291" t="str">
            <v>ANALISTA SOCIOCULTURAL</v>
          </cell>
          <cell r="L1291">
            <v>1</v>
          </cell>
          <cell r="M1291" t="str">
            <v>C</v>
          </cell>
          <cell r="N1291">
            <v>884.76</v>
          </cell>
          <cell r="O1291">
            <v>826.88</v>
          </cell>
          <cell r="P1291">
            <v>884.76</v>
          </cell>
          <cell r="Q1291">
            <v>0</v>
          </cell>
          <cell r="R1291">
            <v>0</v>
          </cell>
          <cell r="S1291">
            <v>0.12</v>
          </cell>
          <cell r="T1291">
            <v>53.46</v>
          </cell>
          <cell r="U1291">
            <v>12.2</v>
          </cell>
          <cell r="V1291">
            <v>1220</v>
          </cell>
          <cell r="W1291">
            <v>10.164999999999999</v>
          </cell>
          <cell r="X1291">
            <v>1016.5</v>
          </cell>
          <cell r="Y1291">
            <v>1016.5</v>
          </cell>
          <cell r="Z1291">
            <v>0</v>
          </cell>
          <cell r="AA1291" t="str">
            <v>-</v>
          </cell>
          <cell r="AB1291">
            <v>0</v>
          </cell>
          <cell r="AQ1291">
            <v>700</v>
          </cell>
          <cell r="AR1291">
            <v>700</v>
          </cell>
          <cell r="AS1291">
            <v>0</v>
          </cell>
          <cell r="AT1291">
            <v>70</v>
          </cell>
          <cell r="AW1291">
            <v>0</v>
          </cell>
          <cell r="AX1291">
            <v>0</v>
          </cell>
          <cell r="AY1291">
            <v>0</v>
          </cell>
          <cell r="BH1291">
            <v>510</v>
          </cell>
          <cell r="BI1291">
            <v>1901.26</v>
          </cell>
          <cell r="BL1291">
            <v>232.57</v>
          </cell>
          <cell r="BM1291" t="str">
            <v>LC. Nº 712/93, ALTERADA P/LC Nº 975/05</v>
          </cell>
          <cell r="BN1291" t="str">
            <v>LC Nº 1080/2008</v>
          </cell>
        </row>
        <row r="1292">
          <cell r="A1292" t="str">
            <v>4255401080NU1D</v>
          </cell>
          <cell r="B1292">
            <v>4255</v>
          </cell>
          <cell r="C1292">
            <v>40</v>
          </cell>
          <cell r="D1292">
            <v>1080</v>
          </cell>
          <cell r="E1292" t="str">
            <v>PROF. DE CONSERVATORIO MUSICAL</v>
          </cell>
          <cell r="F1292" t="str">
            <v>NU</v>
          </cell>
          <cell r="G1292">
            <v>2</v>
          </cell>
          <cell r="H1292" t="str">
            <v>D</v>
          </cell>
          <cell r="I1292" t="str">
            <v>3901</v>
          </cell>
          <cell r="J1292">
            <v>252.33</v>
          </cell>
          <cell r="K1292" t="str">
            <v>ANALISTA SOCIOCULTURAL</v>
          </cell>
          <cell r="L1292">
            <v>1</v>
          </cell>
          <cell r="M1292" t="str">
            <v>D</v>
          </cell>
          <cell r="N1292">
            <v>929</v>
          </cell>
          <cell r="O1292">
            <v>868.22</v>
          </cell>
          <cell r="P1292">
            <v>929</v>
          </cell>
          <cell r="Q1292">
            <v>0</v>
          </cell>
          <cell r="R1292">
            <v>0</v>
          </cell>
          <cell r="S1292">
            <v>0.12</v>
          </cell>
          <cell r="T1292">
            <v>53.46</v>
          </cell>
          <cell r="U1292">
            <v>12.2</v>
          </cell>
          <cell r="V1292">
            <v>1220</v>
          </cell>
          <cell r="W1292">
            <v>10.164999999999999</v>
          </cell>
          <cell r="X1292">
            <v>1016.5</v>
          </cell>
          <cell r="Y1292">
            <v>1016.5</v>
          </cell>
          <cell r="Z1292">
            <v>0</v>
          </cell>
          <cell r="AA1292" t="str">
            <v>-</v>
          </cell>
          <cell r="AB1292">
            <v>0</v>
          </cell>
          <cell r="AQ1292">
            <v>700</v>
          </cell>
          <cell r="AR1292">
            <v>700</v>
          </cell>
          <cell r="AS1292">
            <v>0</v>
          </cell>
          <cell r="AT1292">
            <v>70</v>
          </cell>
          <cell r="AW1292">
            <v>0</v>
          </cell>
          <cell r="AX1292">
            <v>0</v>
          </cell>
          <cell r="AY1292">
            <v>0</v>
          </cell>
          <cell r="BH1292">
            <v>510</v>
          </cell>
          <cell r="BI1292">
            <v>1945.5</v>
          </cell>
          <cell r="BL1292">
            <v>252.34</v>
          </cell>
          <cell r="BM1292" t="str">
            <v>LC. Nº 712/93, ALTERADA P/LC Nº 975/05</v>
          </cell>
          <cell r="BN1292" t="str">
            <v>LC Nº 1080/2008</v>
          </cell>
        </row>
        <row r="1293">
          <cell r="A1293" t="str">
            <v>4255401080NU1E</v>
          </cell>
          <cell r="B1293">
            <v>4255</v>
          </cell>
          <cell r="C1293">
            <v>40</v>
          </cell>
          <cell r="D1293">
            <v>1080</v>
          </cell>
          <cell r="E1293" t="str">
            <v>PROF. DE CONSERVATORIO MUSICAL</v>
          </cell>
          <cell r="F1293" t="str">
            <v>NU</v>
          </cell>
          <cell r="G1293">
            <v>2</v>
          </cell>
          <cell r="H1293" t="str">
            <v>E</v>
          </cell>
          <cell r="I1293" t="str">
            <v>3901</v>
          </cell>
          <cell r="J1293">
            <v>273.77999999999997</v>
          </cell>
          <cell r="K1293" t="str">
            <v>ANALISTA SOCIOCULTURAL</v>
          </cell>
          <cell r="L1293">
            <v>1</v>
          </cell>
          <cell r="M1293" t="str">
            <v>E</v>
          </cell>
          <cell r="N1293">
            <v>975.44</v>
          </cell>
          <cell r="O1293">
            <v>911.63</v>
          </cell>
          <cell r="P1293">
            <v>975.44</v>
          </cell>
          <cell r="Q1293">
            <v>0</v>
          </cell>
          <cell r="R1293">
            <v>0</v>
          </cell>
          <cell r="S1293">
            <v>0.12</v>
          </cell>
          <cell r="T1293">
            <v>53.46</v>
          </cell>
          <cell r="U1293">
            <v>12.2</v>
          </cell>
          <cell r="V1293">
            <v>1220</v>
          </cell>
          <cell r="W1293">
            <v>10.164999999999999</v>
          </cell>
          <cell r="X1293">
            <v>1016.5</v>
          </cell>
          <cell r="Y1293">
            <v>1016.5</v>
          </cell>
          <cell r="Z1293">
            <v>0</v>
          </cell>
          <cell r="AA1293" t="str">
            <v>-</v>
          </cell>
          <cell r="AB1293">
            <v>0</v>
          </cell>
          <cell r="AQ1293">
            <v>700</v>
          </cell>
          <cell r="AR1293">
            <v>700</v>
          </cell>
          <cell r="AS1293">
            <v>0</v>
          </cell>
          <cell r="AT1293">
            <v>70</v>
          </cell>
          <cell r="AW1293">
            <v>0</v>
          </cell>
          <cell r="AX1293">
            <v>0</v>
          </cell>
          <cell r="AY1293">
            <v>0</v>
          </cell>
          <cell r="BH1293">
            <v>510</v>
          </cell>
          <cell r="BI1293">
            <v>1991.94</v>
          </cell>
          <cell r="BL1293">
            <v>273.79000000000002</v>
          </cell>
          <cell r="BM1293" t="str">
            <v>LC. Nº 712/93, ALTERADA P/LC Nº 975/05</v>
          </cell>
          <cell r="BN1293" t="str">
            <v>LC Nº 1080/2008</v>
          </cell>
        </row>
        <row r="1294">
          <cell r="A1294" t="str">
            <v>4255401080NU1F</v>
          </cell>
          <cell r="B1294">
            <v>4255</v>
          </cell>
          <cell r="C1294">
            <v>40</v>
          </cell>
          <cell r="D1294">
            <v>1080</v>
          </cell>
          <cell r="E1294" t="str">
            <v>PROF. DE CONSERVATORIO MUSICAL</v>
          </cell>
          <cell r="F1294" t="str">
            <v>NU</v>
          </cell>
          <cell r="G1294">
            <v>2</v>
          </cell>
          <cell r="H1294" t="str">
            <v>F</v>
          </cell>
          <cell r="I1294" t="str">
            <v>3901</v>
          </cell>
          <cell r="J1294">
            <v>297.05</v>
          </cell>
          <cell r="K1294" t="str">
            <v>ANALISTA SOCIOCULTURAL</v>
          </cell>
          <cell r="L1294">
            <v>1</v>
          </cell>
          <cell r="M1294" t="str">
            <v>F</v>
          </cell>
          <cell r="N1294">
            <v>1024.21</v>
          </cell>
          <cell r="O1294">
            <v>957.21</v>
          </cell>
          <cell r="P1294">
            <v>1024.21</v>
          </cell>
          <cell r="Q1294">
            <v>0</v>
          </cell>
          <cell r="R1294">
            <v>0</v>
          </cell>
          <cell r="S1294">
            <v>0.12</v>
          </cell>
          <cell r="T1294">
            <v>53.46</v>
          </cell>
          <cell r="U1294">
            <v>12.2</v>
          </cell>
          <cell r="V1294">
            <v>1220</v>
          </cell>
          <cell r="W1294">
            <v>10.164999999999999</v>
          </cell>
          <cell r="X1294">
            <v>1016.5</v>
          </cell>
          <cell r="Y1294">
            <v>1016.5</v>
          </cell>
          <cell r="Z1294">
            <v>0</v>
          </cell>
          <cell r="AA1294" t="str">
            <v>-</v>
          </cell>
          <cell r="AB1294">
            <v>0</v>
          </cell>
          <cell r="AQ1294">
            <v>700</v>
          </cell>
          <cell r="AR1294">
            <v>700</v>
          </cell>
          <cell r="AS1294">
            <v>0</v>
          </cell>
          <cell r="AT1294">
            <v>70</v>
          </cell>
          <cell r="AW1294">
            <v>0</v>
          </cell>
          <cell r="AX1294">
            <v>0</v>
          </cell>
          <cell r="AY1294">
            <v>0</v>
          </cell>
          <cell r="BH1294">
            <v>510</v>
          </cell>
          <cell r="BI1294">
            <v>2040.71</v>
          </cell>
          <cell r="BL1294">
            <v>297.06</v>
          </cell>
          <cell r="BM1294" t="str">
            <v>LC. Nº 712/93, ALTERADA P/LC Nº 975/05</v>
          </cell>
          <cell r="BN1294" t="str">
            <v>LC Nº 1080/2008</v>
          </cell>
        </row>
        <row r="1295">
          <cell r="A1295" t="str">
            <v>4255401080NU1G</v>
          </cell>
          <cell r="B1295">
            <v>4255</v>
          </cell>
          <cell r="C1295">
            <v>40</v>
          </cell>
          <cell r="D1295">
            <v>1080</v>
          </cell>
          <cell r="E1295" t="str">
            <v>PROF. DE CONSERVATORIO MUSICAL</v>
          </cell>
          <cell r="F1295" t="str">
            <v>NU</v>
          </cell>
          <cell r="G1295">
            <v>2</v>
          </cell>
          <cell r="H1295" t="str">
            <v>G</v>
          </cell>
          <cell r="I1295" t="str">
            <v>3901</v>
          </cell>
          <cell r="J1295">
            <v>322.3</v>
          </cell>
          <cell r="K1295" t="str">
            <v>ANALISTA SOCIOCULTURAL</v>
          </cell>
          <cell r="L1295">
            <v>1</v>
          </cell>
          <cell r="M1295" t="str">
            <v>G</v>
          </cell>
          <cell r="N1295">
            <v>1075.42</v>
          </cell>
          <cell r="O1295">
            <v>1005.07</v>
          </cell>
          <cell r="P1295">
            <v>1075.42</v>
          </cell>
          <cell r="Q1295">
            <v>0</v>
          </cell>
          <cell r="R1295">
            <v>0</v>
          </cell>
          <cell r="S1295">
            <v>0.12</v>
          </cell>
          <cell r="T1295">
            <v>53.46</v>
          </cell>
          <cell r="U1295">
            <v>12.2</v>
          </cell>
          <cell r="V1295">
            <v>1220</v>
          </cell>
          <cell r="W1295">
            <v>10.164999999999999</v>
          </cell>
          <cell r="X1295">
            <v>1016.5</v>
          </cell>
          <cell r="Y1295">
            <v>1016.5</v>
          </cell>
          <cell r="Z1295">
            <v>0</v>
          </cell>
          <cell r="AA1295" t="str">
            <v>-</v>
          </cell>
          <cell r="AB1295">
            <v>0</v>
          </cell>
          <cell r="AQ1295">
            <v>700</v>
          </cell>
          <cell r="AR1295">
            <v>700</v>
          </cell>
          <cell r="AS1295">
            <v>0</v>
          </cell>
          <cell r="AT1295">
            <v>70</v>
          </cell>
          <cell r="AW1295">
            <v>0</v>
          </cell>
          <cell r="AX1295">
            <v>0</v>
          </cell>
          <cell r="AY1295">
            <v>0</v>
          </cell>
          <cell r="BH1295">
            <v>510</v>
          </cell>
          <cell r="BI1295">
            <v>2091.92</v>
          </cell>
          <cell r="BL1295">
            <v>322.31</v>
          </cell>
          <cell r="BM1295" t="str">
            <v>LC. Nº 712/93, ALTERADA P/LC Nº 975/05</v>
          </cell>
          <cell r="BN1295" t="str">
            <v>LC Nº 1080/2008</v>
          </cell>
        </row>
        <row r="1296">
          <cell r="A1296" t="str">
            <v>4255401080NU1H</v>
          </cell>
          <cell r="B1296">
            <v>4255</v>
          </cell>
          <cell r="C1296">
            <v>40</v>
          </cell>
          <cell r="D1296">
            <v>1080</v>
          </cell>
          <cell r="E1296" t="str">
            <v>PROF. DE CONSERVATORIO MUSICAL</v>
          </cell>
          <cell r="F1296" t="str">
            <v>NU</v>
          </cell>
          <cell r="G1296">
            <v>2</v>
          </cell>
          <cell r="H1296" t="str">
            <v>H</v>
          </cell>
          <cell r="I1296" t="str">
            <v>3901</v>
          </cell>
          <cell r="J1296">
            <v>349.69</v>
          </cell>
          <cell r="K1296" t="str">
            <v>ANALISTA SOCIOCULTURAL</v>
          </cell>
          <cell r="L1296">
            <v>1</v>
          </cell>
          <cell r="M1296" t="str">
            <v>H</v>
          </cell>
          <cell r="N1296">
            <v>1129.2</v>
          </cell>
          <cell r="O1296">
            <v>1055.33</v>
          </cell>
          <cell r="P1296">
            <v>1129.2</v>
          </cell>
          <cell r="Q1296">
            <v>0</v>
          </cell>
          <cell r="R1296">
            <v>0</v>
          </cell>
          <cell r="S1296">
            <v>0.12</v>
          </cell>
          <cell r="T1296">
            <v>53.46</v>
          </cell>
          <cell r="U1296">
            <v>12.2</v>
          </cell>
          <cell r="V1296">
            <v>1220</v>
          </cell>
          <cell r="W1296">
            <v>10.164999999999999</v>
          </cell>
          <cell r="X1296">
            <v>1016.5</v>
          </cell>
          <cell r="Y1296">
            <v>1016.5</v>
          </cell>
          <cell r="Z1296">
            <v>0</v>
          </cell>
          <cell r="AA1296" t="str">
            <v>-</v>
          </cell>
          <cell r="AB1296">
            <v>0</v>
          </cell>
          <cell r="AQ1296">
            <v>700</v>
          </cell>
          <cell r="AR1296">
            <v>700</v>
          </cell>
          <cell r="AS1296">
            <v>0</v>
          </cell>
          <cell r="AT1296">
            <v>70</v>
          </cell>
          <cell r="AW1296">
            <v>0</v>
          </cell>
          <cell r="AX1296">
            <v>0</v>
          </cell>
          <cell r="AY1296">
            <v>0</v>
          </cell>
          <cell r="BH1296">
            <v>510</v>
          </cell>
          <cell r="BI1296">
            <v>2145.6999999999998</v>
          </cell>
          <cell r="BL1296">
            <v>349.71</v>
          </cell>
          <cell r="BM1296" t="str">
            <v>LC. Nº 712/93, ALTERADA P/LC Nº 975/05</v>
          </cell>
          <cell r="BN1296" t="str">
            <v>LC Nº 1080/2008</v>
          </cell>
        </row>
        <row r="1297">
          <cell r="A1297" t="str">
            <v>4255401080NU1I</v>
          </cell>
          <cell r="B1297">
            <v>4255</v>
          </cell>
          <cell r="C1297">
            <v>40</v>
          </cell>
          <cell r="D1297">
            <v>1080</v>
          </cell>
          <cell r="E1297" t="str">
            <v>PROF. DE CONSERVATORIO MUSICAL</v>
          </cell>
          <cell r="F1297" t="str">
            <v>NU</v>
          </cell>
          <cell r="G1297">
            <v>2</v>
          </cell>
          <cell r="H1297" t="str">
            <v>I</v>
          </cell>
          <cell r="I1297" t="str">
            <v>3901</v>
          </cell>
          <cell r="J1297">
            <v>379.42</v>
          </cell>
          <cell r="K1297" t="str">
            <v>ANALISTA SOCIOCULTURAL</v>
          </cell>
          <cell r="L1297">
            <v>1</v>
          </cell>
          <cell r="M1297" t="str">
            <v>I</v>
          </cell>
          <cell r="N1297">
            <v>1185.6600000000001</v>
          </cell>
          <cell r="O1297">
            <v>1108.0899999999999</v>
          </cell>
          <cell r="P1297">
            <v>1185.6600000000001</v>
          </cell>
          <cell r="Q1297">
            <v>0</v>
          </cell>
          <cell r="R1297">
            <v>0</v>
          </cell>
          <cell r="S1297">
            <v>0.12</v>
          </cell>
          <cell r="T1297">
            <v>53.46</v>
          </cell>
          <cell r="U1297">
            <v>12.2</v>
          </cell>
          <cell r="V1297">
            <v>1220</v>
          </cell>
          <cell r="W1297">
            <v>10.164999999999999</v>
          </cell>
          <cell r="X1297">
            <v>1016.5</v>
          </cell>
          <cell r="Y1297">
            <v>1016.5</v>
          </cell>
          <cell r="Z1297">
            <v>0</v>
          </cell>
          <cell r="AA1297" t="str">
            <v>-</v>
          </cell>
          <cell r="AB1297">
            <v>0</v>
          </cell>
          <cell r="AQ1297">
            <v>700</v>
          </cell>
          <cell r="AR1297">
            <v>700</v>
          </cell>
          <cell r="AS1297">
            <v>0</v>
          </cell>
          <cell r="AT1297">
            <v>70</v>
          </cell>
          <cell r="AW1297">
            <v>0</v>
          </cell>
          <cell r="AX1297">
            <v>0</v>
          </cell>
          <cell r="AY1297">
            <v>0</v>
          </cell>
          <cell r="BH1297">
            <v>510</v>
          </cell>
          <cell r="BI1297">
            <v>2202.16</v>
          </cell>
          <cell r="BL1297">
            <v>379.43</v>
          </cell>
          <cell r="BM1297" t="str">
            <v>LC. Nº 712/93, ALTERADA P/LC Nº 975/05</v>
          </cell>
          <cell r="BN1297" t="str">
            <v>LC Nº 1080/2008</v>
          </cell>
        </row>
        <row r="1298">
          <cell r="A1298" t="str">
            <v>4255401080NU1J</v>
          </cell>
          <cell r="B1298">
            <v>4255</v>
          </cell>
          <cell r="C1298">
            <v>40</v>
          </cell>
          <cell r="D1298">
            <v>1080</v>
          </cell>
          <cell r="E1298" t="str">
            <v>PROF. DE CONSERVATORIO MUSICAL</v>
          </cell>
          <cell r="F1298" t="str">
            <v>NU</v>
          </cell>
          <cell r="G1298">
            <v>2</v>
          </cell>
          <cell r="H1298" t="str">
            <v>J</v>
          </cell>
          <cell r="I1298" t="str">
            <v>3901</v>
          </cell>
          <cell r="J1298">
            <v>411.67</v>
          </cell>
          <cell r="K1298" t="str">
            <v>ANALISTA SOCIOCULTURAL</v>
          </cell>
          <cell r="L1298">
            <v>1</v>
          </cell>
          <cell r="M1298" t="str">
            <v>J</v>
          </cell>
          <cell r="N1298">
            <v>1244.95</v>
          </cell>
          <cell r="O1298">
            <v>1163.5</v>
          </cell>
          <cell r="P1298">
            <v>1244.95</v>
          </cell>
          <cell r="Q1298">
            <v>0</v>
          </cell>
          <cell r="R1298">
            <v>0</v>
          </cell>
          <cell r="S1298">
            <v>0.12</v>
          </cell>
          <cell r="T1298">
            <v>53.46</v>
          </cell>
          <cell r="U1298">
            <v>12.2</v>
          </cell>
          <cell r="V1298">
            <v>1220</v>
          </cell>
          <cell r="W1298">
            <v>10.164999999999999</v>
          </cell>
          <cell r="X1298">
            <v>1016.5</v>
          </cell>
          <cell r="Y1298">
            <v>1016.5</v>
          </cell>
          <cell r="Z1298">
            <v>0</v>
          </cell>
          <cell r="AA1298" t="str">
            <v>-</v>
          </cell>
          <cell r="AB1298">
            <v>0</v>
          </cell>
          <cell r="AQ1298">
            <v>700</v>
          </cell>
          <cell r="AR1298">
            <v>700</v>
          </cell>
          <cell r="AS1298">
            <v>0</v>
          </cell>
          <cell r="AT1298">
            <v>70</v>
          </cell>
          <cell r="AW1298">
            <v>0</v>
          </cell>
          <cell r="AX1298">
            <v>0</v>
          </cell>
          <cell r="AY1298">
            <v>0</v>
          </cell>
          <cell r="BH1298">
            <v>510</v>
          </cell>
          <cell r="BI1298">
            <v>2261.4499999999998</v>
          </cell>
          <cell r="BL1298">
            <v>411.68</v>
          </cell>
          <cell r="BM1298" t="str">
            <v>LC. Nº 712/93, ALTERADA P/LC Nº 975/05</v>
          </cell>
          <cell r="BN1298" t="str">
            <v>LC Nº 1080/2008</v>
          </cell>
        </row>
        <row r="1299">
          <cell r="A1299" t="str">
            <v>4256401080NU1A</v>
          </cell>
          <cell r="B1299">
            <v>4256</v>
          </cell>
          <cell r="C1299">
            <v>40</v>
          </cell>
          <cell r="D1299">
            <v>1080</v>
          </cell>
          <cell r="E1299" t="str">
            <v>REDATOR</v>
          </cell>
          <cell r="F1299" t="str">
            <v>NU</v>
          </cell>
          <cell r="G1299">
            <v>2</v>
          </cell>
          <cell r="H1299" t="str">
            <v>A</v>
          </cell>
          <cell r="I1299" t="str">
            <v>3901</v>
          </cell>
          <cell r="J1299">
            <v>197.55</v>
          </cell>
          <cell r="K1299" t="str">
            <v>ANALISTA SOCIOCULTURAL</v>
          </cell>
          <cell r="L1299">
            <v>1</v>
          </cell>
          <cell r="M1299" t="str">
            <v>A</v>
          </cell>
          <cell r="N1299">
            <v>802.5</v>
          </cell>
          <cell r="O1299">
            <v>750</v>
          </cell>
          <cell r="P1299">
            <v>802.5</v>
          </cell>
          <cell r="Q1299">
            <v>0</v>
          </cell>
          <cell r="R1299">
            <v>0</v>
          </cell>
          <cell r="S1299">
            <v>0.12</v>
          </cell>
          <cell r="T1299">
            <v>53.46</v>
          </cell>
          <cell r="U1299">
            <v>12.2</v>
          </cell>
          <cell r="V1299">
            <v>1220</v>
          </cell>
          <cell r="W1299">
            <v>10.164999999999999</v>
          </cell>
          <cell r="X1299">
            <v>1016.5</v>
          </cell>
          <cell r="Y1299">
            <v>1016.5</v>
          </cell>
          <cell r="Z1299">
            <v>0.62</v>
          </cell>
          <cell r="AA1299">
            <v>482.14</v>
          </cell>
          <cell r="AB1299">
            <v>0</v>
          </cell>
          <cell r="AQ1299">
            <v>700</v>
          </cell>
          <cell r="AR1299">
            <v>700</v>
          </cell>
          <cell r="AS1299">
            <v>0</v>
          </cell>
          <cell r="AT1299">
            <v>70</v>
          </cell>
          <cell r="AW1299">
            <v>0</v>
          </cell>
          <cell r="AX1299">
            <v>0</v>
          </cell>
          <cell r="AY1299">
            <v>0</v>
          </cell>
          <cell r="BH1299">
            <v>510</v>
          </cell>
          <cell r="BI1299">
            <v>1819</v>
          </cell>
          <cell r="BL1299">
            <v>197.55</v>
          </cell>
          <cell r="BM1299" t="str">
            <v>LC. Nº 712/93, ALTERADA P/LC Nº 975/05</v>
          </cell>
          <cell r="BN1299" t="str">
            <v>LC Nº 1080/2008</v>
          </cell>
        </row>
        <row r="1300">
          <cell r="A1300" t="str">
            <v>4256401080NU1B</v>
          </cell>
          <cell r="B1300">
            <v>4256</v>
          </cell>
          <cell r="C1300">
            <v>40</v>
          </cell>
          <cell r="D1300">
            <v>1080</v>
          </cell>
          <cell r="E1300" t="str">
            <v>REDATOR</v>
          </cell>
          <cell r="F1300" t="str">
            <v>NU</v>
          </cell>
          <cell r="G1300">
            <v>2</v>
          </cell>
          <cell r="H1300" t="str">
            <v>B</v>
          </cell>
          <cell r="I1300" t="str">
            <v>3901</v>
          </cell>
          <cell r="J1300">
            <v>214.34</v>
          </cell>
          <cell r="K1300" t="str">
            <v>ANALISTA SOCIOCULTURAL</v>
          </cell>
          <cell r="L1300">
            <v>1</v>
          </cell>
          <cell r="M1300" t="str">
            <v>B</v>
          </cell>
          <cell r="N1300">
            <v>842.63</v>
          </cell>
          <cell r="O1300">
            <v>787.5</v>
          </cell>
          <cell r="P1300">
            <v>842.63</v>
          </cell>
          <cell r="Q1300">
            <v>0</v>
          </cell>
          <cell r="R1300">
            <v>0</v>
          </cell>
          <cell r="S1300">
            <v>0.12</v>
          </cell>
          <cell r="T1300">
            <v>53.46</v>
          </cell>
          <cell r="U1300">
            <v>12.2</v>
          </cell>
          <cell r="V1300">
            <v>1220</v>
          </cell>
          <cell r="W1300">
            <v>10.164999999999999</v>
          </cell>
          <cell r="X1300">
            <v>1016.5</v>
          </cell>
          <cell r="Y1300">
            <v>1016.5</v>
          </cell>
          <cell r="Z1300">
            <v>0.62</v>
          </cell>
          <cell r="AA1300">
            <v>482.14</v>
          </cell>
          <cell r="AB1300">
            <v>0</v>
          </cell>
          <cell r="AQ1300">
            <v>700</v>
          </cell>
          <cell r="AR1300">
            <v>700</v>
          </cell>
          <cell r="AS1300">
            <v>0</v>
          </cell>
          <cell r="AT1300">
            <v>70</v>
          </cell>
          <cell r="AW1300">
            <v>0</v>
          </cell>
          <cell r="AX1300">
            <v>0</v>
          </cell>
          <cell r="AY1300">
            <v>0</v>
          </cell>
          <cell r="BH1300">
            <v>510</v>
          </cell>
          <cell r="BI1300">
            <v>1859.13</v>
          </cell>
          <cell r="BL1300">
            <v>214.35</v>
          </cell>
          <cell r="BM1300" t="str">
            <v>LC. Nº 712/93, ALTERADA P/LC Nº 975/05</v>
          </cell>
          <cell r="BN1300" t="str">
            <v>LC Nº 1080/2008</v>
          </cell>
        </row>
        <row r="1301">
          <cell r="A1301" t="str">
            <v>4256401080NU1C</v>
          </cell>
          <cell r="B1301">
            <v>4256</v>
          </cell>
          <cell r="C1301">
            <v>40</v>
          </cell>
          <cell r="D1301">
            <v>1080</v>
          </cell>
          <cell r="E1301" t="str">
            <v>REDATOR</v>
          </cell>
          <cell r="F1301" t="str">
            <v>NU</v>
          </cell>
          <cell r="G1301">
            <v>2</v>
          </cell>
          <cell r="H1301" t="str">
            <v>C</v>
          </cell>
          <cell r="I1301" t="str">
            <v>3901</v>
          </cell>
          <cell r="J1301">
            <v>232.56</v>
          </cell>
          <cell r="K1301" t="str">
            <v>ANALISTA SOCIOCULTURAL</v>
          </cell>
          <cell r="L1301">
            <v>1</v>
          </cell>
          <cell r="M1301" t="str">
            <v>C</v>
          </cell>
          <cell r="N1301">
            <v>884.76</v>
          </cell>
          <cell r="O1301">
            <v>826.88</v>
          </cell>
          <cell r="P1301">
            <v>884.76</v>
          </cell>
          <cell r="Q1301">
            <v>0</v>
          </cell>
          <cell r="R1301">
            <v>0</v>
          </cell>
          <cell r="S1301">
            <v>0.12</v>
          </cell>
          <cell r="T1301">
            <v>53.46</v>
          </cell>
          <cell r="U1301">
            <v>12.2</v>
          </cell>
          <cell r="V1301">
            <v>1220</v>
          </cell>
          <cell r="W1301">
            <v>10.164999999999999</v>
          </cell>
          <cell r="X1301">
            <v>1016.5</v>
          </cell>
          <cell r="Y1301">
            <v>1016.5</v>
          </cell>
          <cell r="Z1301">
            <v>0.62</v>
          </cell>
          <cell r="AA1301">
            <v>482.14</v>
          </cell>
          <cell r="AB1301">
            <v>0</v>
          </cell>
          <cell r="AQ1301">
            <v>700</v>
          </cell>
          <cell r="AR1301">
            <v>700</v>
          </cell>
          <cell r="AS1301">
            <v>0</v>
          </cell>
          <cell r="AT1301">
            <v>70</v>
          </cell>
          <cell r="AW1301">
            <v>0</v>
          </cell>
          <cell r="AX1301">
            <v>0</v>
          </cell>
          <cell r="AY1301">
            <v>0</v>
          </cell>
          <cell r="BH1301">
            <v>510</v>
          </cell>
          <cell r="BI1301">
            <v>1901.26</v>
          </cell>
          <cell r="BL1301">
            <v>232.57</v>
          </cell>
          <cell r="BM1301" t="str">
            <v>LC. Nº 712/93, ALTERADA P/LC Nº 975/05</v>
          </cell>
          <cell r="BN1301" t="str">
            <v>LC Nº 1080/2008</v>
          </cell>
        </row>
        <row r="1302">
          <cell r="A1302" t="str">
            <v>4256401080NU1D</v>
          </cell>
          <cell r="B1302">
            <v>4256</v>
          </cell>
          <cell r="C1302">
            <v>40</v>
          </cell>
          <cell r="D1302">
            <v>1080</v>
          </cell>
          <cell r="E1302" t="str">
            <v>REDATOR</v>
          </cell>
          <cell r="F1302" t="str">
            <v>NU</v>
          </cell>
          <cell r="G1302">
            <v>2</v>
          </cell>
          <cell r="H1302" t="str">
            <v>D</v>
          </cell>
          <cell r="I1302" t="str">
            <v>3901</v>
          </cell>
          <cell r="J1302">
            <v>252.33</v>
          </cell>
          <cell r="K1302" t="str">
            <v>ANALISTA SOCIOCULTURAL</v>
          </cell>
          <cell r="L1302">
            <v>1</v>
          </cell>
          <cell r="M1302" t="str">
            <v>D</v>
          </cell>
          <cell r="N1302">
            <v>929</v>
          </cell>
          <cell r="O1302">
            <v>868.22</v>
          </cell>
          <cell r="P1302">
            <v>929</v>
          </cell>
          <cell r="Q1302">
            <v>0</v>
          </cell>
          <cell r="R1302">
            <v>0</v>
          </cell>
          <cell r="S1302">
            <v>0.12</v>
          </cell>
          <cell r="T1302">
            <v>53.46</v>
          </cell>
          <cell r="U1302">
            <v>12.2</v>
          </cell>
          <cell r="V1302">
            <v>1220</v>
          </cell>
          <cell r="W1302">
            <v>10.164999999999999</v>
          </cell>
          <cell r="X1302">
            <v>1016.5</v>
          </cell>
          <cell r="Y1302">
            <v>1016.5</v>
          </cell>
          <cell r="Z1302">
            <v>0.62</v>
          </cell>
          <cell r="AA1302">
            <v>482.14</v>
          </cell>
          <cell r="AB1302">
            <v>0</v>
          </cell>
          <cell r="AQ1302">
            <v>700</v>
          </cell>
          <cell r="AR1302">
            <v>700</v>
          </cell>
          <cell r="AS1302">
            <v>0</v>
          </cell>
          <cell r="AT1302">
            <v>70</v>
          </cell>
          <cell r="AW1302">
            <v>0</v>
          </cell>
          <cell r="AX1302">
            <v>0</v>
          </cell>
          <cell r="AY1302">
            <v>0</v>
          </cell>
          <cell r="BH1302">
            <v>510</v>
          </cell>
          <cell r="BI1302">
            <v>1945.5</v>
          </cell>
          <cell r="BL1302">
            <v>252.34</v>
          </cell>
          <cell r="BM1302" t="str">
            <v>LC. Nº 712/93, ALTERADA P/LC Nº 975/05</v>
          </cell>
          <cell r="BN1302" t="str">
            <v>LC Nº 1080/2008</v>
          </cell>
        </row>
        <row r="1303">
          <cell r="A1303" t="str">
            <v>4256401080NU1E</v>
          </cell>
          <cell r="B1303">
            <v>4256</v>
          </cell>
          <cell r="C1303">
            <v>40</v>
          </cell>
          <cell r="D1303">
            <v>1080</v>
          </cell>
          <cell r="E1303" t="str">
            <v>REDATOR</v>
          </cell>
          <cell r="F1303" t="str">
            <v>NU</v>
          </cell>
          <cell r="G1303">
            <v>2</v>
          </cell>
          <cell r="H1303" t="str">
            <v>E</v>
          </cell>
          <cell r="I1303" t="str">
            <v>3901</v>
          </cell>
          <cell r="J1303">
            <v>273.77999999999997</v>
          </cell>
          <cell r="K1303" t="str">
            <v>ANALISTA SOCIOCULTURAL</v>
          </cell>
          <cell r="L1303">
            <v>1</v>
          </cell>
          <cell r="M1303" t="str">
            <v>E</v>
          </cell>
          <cell r="N1303">
            <v>975.44</v>
          </cell>
          <cell r="O1303">
            <v>911.63</v>
          </cell>
          <cell r="P1303">
            <v>975.44</v>
          </cell>
          <cell r="Q1303">
            <v>0</v>
          </cell>
          <cell r="R1303">
            <v>0</v>
          </cell>
          <cell r="S1303">
            <v>0.12</v>
          </cell>
          <cell r="T1303">
            <v>53.46</v>
          </cell>
          <cell r="U1303">
            <v>12.2</v>
          </cell>
          <cell r="V1303">
            <v>1220</v>
          </cell>
          <cell r="W1303">
            <v>10.164999999999999</v>
          </cell>
          <cell r="X1303">
            <v>1016.5</v>
          </cell>
          <cell r="Y1303">
            <v>1016.5</v>
          </cell>
          <cell r="Z1303">
            <v>0.62</v>
          </cell>
          <cell r="AA1303">
            <v>482.14</v>
          </cell>
          <cell r="AB1303">
            <v>0</v>
          </cell>
          <cell r="AQ1303">
            <v>700</v>
          </cell>
          <cell r="AR1303">
            <v>700</v>
          </cell>
          <cell r="AS1303">
            <v>0</v>
          </cell>
          <cell r="AT1303">
            <v>70</v>
          </cell>
          <cell r="AW1303">
            <v>0</v>
          </cell>
          <cell r="AX1303">
            <v>0</v>
          </cell>
          <cell r="AY1303">
            <v>0</v>
          </cell>
          <cell r="BH1303">
            <v>510</v>
          </cell>
          <cell r="BI1303">
            <v>1991.94</v>
          </cell>
          <cell r="BL1303">
            <v>273.79000000000002</v>
          </cell>
          <cell r="BM1303" t="str">
            <v>LC. Nº 712/93, ALTERADA P/LC Nº 975/05</v>
          </cell>
          <cell r="BN1303" t="str">
            <v>LC Nº 1080/2008</v>
          </cell>
        </row>
        <row r="1304">
          <cell r="A1304" t="str">
            <v>4256401080NU1F</v>
          </cell>
          <cell r="B1304">
            <v>4256</v>
          </cell>
          <cell r="C1304">
            <v>40</v>
          </cell>
          <cell r="D1304">
            <v>1080</v>
          </cell>
          <cell r="E1304" t="str">
            <v>REDATOR</v>
          </cell>
          <cell r="F1304" t="str">
            <v>NU</v>
          </cell>
          <cell r="G1304">
            <v>2</v>
          </cell>
          <cell r="H1304" t="str">
            <v>F</v>
          </cell>
          <cell r="I1304" t="str">
            <v>3901</v>
          </cell>
          <cell r="J1304">
            <v>297.05</v>
          </cell>
          <cell r="K1304" t="str">
            <v>ANALISTA SOCIOCULTURAL</v>
          </cell>
          <cell r="L1304">
            <v>1</v>
          </cell>
          <cell r="M1304" t="str">
            <v>F</v>
          </cell>
          <cell r="N1304">
            <v>1024.21</v>
          </cell>
          <cell r="O1304">
            <v>957.21</v>
          </cell>
          <cell r="P1304">
            <v>1024.21</v>
          </cell>
          <cell r="Q1304">
            <v>0</v>
          </cell>
          <cell r="R1304">
            <v>0</v>
          </cell>
          <cell r="S1304">
            <v>0.12</v>
          </cell>
          <cell r="T1304">
            <v>53.46</v>
          </cell>
          <cell r="U1304">
            <v>12.2</v>
          </cell>
          <cell r="V1304">
            <v>1220</v>
          </cell>
          <cell r="W1304">
            <v>10.164999999999999</v>
          </cell>
          <cell r="X1304">
            <v>1016.5</v>
          </cell>
          <cell r="Y1304">
            <v>1016.5</v>
          </cell>
          <cell r="Z1304">
            <v>0.62</v>
          </cell>
          <cell r="AA1304">
            <v>482.14</v>
          </cell>
          <cell r="AB1304">
            <v>0</v>
          </cell>
          <cell r="AQ1304">
            <v>700</v>
          </cell>
          <cell r="AR1304">
            <v>700</v>
          </cell>
          <cell r="AS1304">
            <v>0</v>
          </cell>
          <cell r="AT1304">
            <v>70</v>
          </cell>
          <cell r="AW1304">
            <v>0</v>
          </cell>
          <cell r="AX1304">
            <v>0</v>
          </cell>
          <cell r="AY1304">
            <v>0</v>
          </cell>
          <cell r="BH1304">
            <v>510</v>
          </cell>
          <cell r="BI1304">
            <v>2040.71</v>
          </cell>
          <cell r="BL1304">
            <v>297.06</v>
          </cell>
          <cell r="BM1304" t="str">
            <v>LC. Nº 712/93, ALTERADA P/LC Nº 975/05</v>
          </cell>
          <cell r="BN1304" t="str">
            <v>LC Nº 1080/2008</v>
          </cell>
        </row>
        <row r="1305">
          <cell r="A1305" t="str">
            <v>4256401080NU1G</v>
          </cell>
          <cell r="B1305">
            <v>4256</v>
          </cell>
          <cell r="C1305">
            <v>40</v>
          </cell>
          <cell r="D1305">
            <v>1080</v>
          </cell>
          <cell r="E1305" t="str">
            <v>REDATOR</v>
          </cell>
          <cell r="F1305" t="str">
            <v>NU</v>
          </cell>
          <cell r="G1305">
            <v>2</v>
          </cell>
          <cell r="H1305" t="str">
            <v>G</v>
          </cell>
          <cell r="I1305" t="str">
            <v>3901</v>
          </cell>
          <cell r="J1305">
            <v>322.3</v>
          </cell>
          <cell r="K1305" t="str">
            <v>ANALISTA SOCIOCULTURAL</v>
          </cell>
          <cell r="L1305">
            <v>1</v>
          </cell>
          <cell r="M1305" t="str">
            <v>G</v>
          </cell>
          <cell r="N1305">
            <v>1075.42</v>
          </cell>
          <cell r="O1305">
            <v>1005.07</v>
          </cell>
          <cell r="P1305">
            <v>1075.42</v>
          </cell>
          <cell r="Q1305">
            <v>0</v>
          </cell>
          <cell r="R1305">
            <v>0</v>
          </cell>
          <cell r="S1305">
            <v>0.12</v>
          </cell>
          <cell r="T1305">
            <v>53.46</v>
          </cell>
          <cell r="U1305">
            <v>12.2</v>
          </cell>
          <cell r="V1305">
            <v>1220</v>
          </cell>
          <cell r="W1305">
            <v>10.164999999999999</v>
          </cell>
          <cell r="X1305">
            <v>1016.5</v>
          </cell>
          <cell r="Y1305">
            <v>1016.5</v>
          </cell>
          <cell r="Z1305">
            <v>0.62</v>
          </cell>
          <cell r="AA1305">
            <v>482.14</v>
          </cell>
          <cell r="AB1305">
            <v>0</v>
          </cell>
          <cell r="AQ1305">
            <v>700</v>
          </cell>
          <cell r="AR1305">
            <v>700</v>
          </cell>
          <cell r="AS1305">
            <v>0</v>
          </cell>
          <cell r="AT1305">
            <v>70</v>
          </cell>
          <cell r="AW1305">
            <v>0</v>
          </cell>
          <cell r="AX1305">
            <v>0</v>
          </cell>
          <cell r="AY1305">
            <v>0</v>
          </cell>
          <cell r="BH1305">
            <v>510</v>
          </cell>
          <cell r="BI1305">
            <v>2091.92</v>
          </cell>
          <cell r="BL1305">
            <v>322.31</v>
          </cell>
          <cell r="BM1305" t="str">
            <v>LC. Nº 712/93, ALTERADA P/LC Nº 975/05</v>
          </cell>
          <cell r="BN1305" t="str">
            <v>LC Nº 1080/2008</v>
          </cell>
        </row>
        <row r="1306">
          <cell r="A1306" t="str">
            <v>4256401080NU1H</v>
          </cell>
          <cell r="B1306">
            <v>4256</v>
          </cell>
          <cell r="C1306">
            <v>40</v>
          </cell>
          <cell r="D1306">
            <v>1080</v>
          </cell>
          <cell r="E1306" t="str">
            <v>REDATOR</v>
          </cell>
          <cell r="F1306" t="str">
            <v>NU</v>
          </cell>
          <cell r="G1306">
            <v>2</v>
          </cell>
          <cell r="H1306" t="str">
            <v>H</v>
          </cell>
          <cell r="I1306" t="str">
            <v>3901</v>
          </cell>
          <cell r="J1306">
            <v>349.69</v>
          </cell>
          <cell r="K1306" t="str">
            <v>ANALISTA SOCIOCULTURAL</v>
          </cell>
          <cell r="L1306">
            <v>1</v>
          </cell>
          <cell r="M1306" t="str">
            <v>H</v>
          </cell>
          <cell r="N1306">
            <v>1129.2</v>
          </cell>
          <cell r="O1306">
            <v>1055.33</v>
          </cell>
          <cell r="P1306">
            <v>1129.2</v>
          </cell>
          <cell r="Q1306">
            <v>0</v>
          </cell>
          <cell r="R1306">
            <v>0</v>
          </cell>
          <cell r="S1306">
            <v>0.12</v>
          </cell>
          <cell r="T1306">
            <v>53.46</v>
          </cell>
          <cell r="U1306">
            <v>12.2</v>
          </cell>
          <cell r="V1306">
            <v>1220</v>
          </cell>
          <cell r="W1306">
            <v>10.164999999999999</v>
          </cell>
          <cell r="X1306">
            <v>1016.5</v>
          </cell>
          <cell r="Y1306">
            <v>1016.5</v>
          </cell>
          <cell r="Z1306">
            <v>0.62</v>
          </cell>
          <cell r="AA1306">
            <v>482.14</v>
          </cell>
          <cell r="AB1306">
            <v>0</v>
          </cell>
          <cell r="AQ1306">
            <v>700</v>
          </cell>
          <cell r="AR1306">
            <v>700</v>
          </cell>
          <cell r="AS1306">
            <v>0</v>
          </cell>
          <cell r="AT1306">
            <v>70</v>
          </cell>
          <cell r="AW1306">
            <v>0</v>
          </cell>
          <cell r="AX1306">
            <v>0</v>
          </cell>
          <cell r="AY1306">
            <v>0</v>
          </cell>
          <cell r="BH1306">
            <v>510</v>
          </cell>
          <cell r="BI1306">
            <v>2145.6999999999998</v>
          </cell>
          <cell r="BL1306">
            <v>349.71</v>
          </cell>
          <cell r="BM1306" t="str">
            <v>LC. Nº 712/93, ALTERADA P/LC Nº 975/05</v>
          </cell>
          <cell r="BN1306" t="str">
            <v>LC Nº 1080/2008</v>
          </cell>
        </row>
        <row r="1307">
          <cell r="A1307" t="str">
            <v>4256401080NU1I</v>
          </cell>
          <cell r="B1307">
            <v>4256</v>
          </cell>
          <cell r="C1307">
            <v>40</v>
          </cell>
          <cell r="D1307">
            <v>1080</v>
          </cell>
          <cell r="E1307" t="str">
            <v>REDATOR</v>
          </cell>
          <cell r="F1307" t="str">
            <v>NU</v>
          </cell>
          <cell r="G1307">
            <v>2</v>
          </cell>
          <cell r="H1307" t="str">
            <v>I</v>
          </cell>
          <cell r="I1307" t="str">
            <v>3901</v>
          </cell>
          <cell r="J1307">
            <v>379.42</v>
          </cell>
          <cell r="K1307" t="str">
            <v>ANALISTA SOCIOCULTURAL</v>
          </cell>
          <cell r="L1307">
            <v>1</v>
          </cell>
          <cell r="M1307" t="str">
            <v>I</v>
          </cell>
          <cell r="N1307">
            <v>1185.6600000000001</v>
          </cell>
          <cell r="O1307">
            <v>1108.0899999999999</v>
          </cell>
          <cell r="P1307">
            <v>1185.6600000000001</v>
          </cell>
          <cell r="Q1307">
            <v>0</v>
          </cell>
          <cell r="R1307">
            <v>0</v>
          </cell>
          <cell r="S1307">
            <v>0.12</v>
          </cell>
          <cell r="T1307">
            <v>53.46</v>
          </cell>
          <cell r="U1307">
            <v>12.2</v>
          </cell>
          <cell r="V1307">
            <v>1220</v>
          </cell>
          <cell r="W1307">
            <v>10.164999999999999</v>
          </cell>
          <cell r="X1307">
            <v>1016.5</v>
          </cell>
          <cell r="Y1307">
            <v>1016.5</v>
          </cell>
          <cell r="Z1307">
            <v>0.62</v>
          </cell>
          <cell r="AA1307">
            <v>482.14</v>
          </cell>
          <cell r="AB1307">
            <v>0</v>
          </cell>
          <cell r="AQ1307">
            <v>700</v>
          </cell>
          <cell r="AR1307">
            <v>700</v>
          </cell>
          <cell r="AS1307">
            <v>0</v>
          </cell>
          <cell r="AT1307">
            <v>70</v>
          </cell>
          <cell r="AW1307">
            <v>0</v>
          </cell>
          <cell r="AX1307">
            <v>0</v>
          </cell>
          <cell r="AY1307">
            <v>0</v>
          </cell>
          <cell r="BH1307">
            <v>510</v>
          </cell>
          <cell r="BI1307">
            <v>2202.16</v>
          </cell>
          <cell r="BL1307">
            <v>379.43</v>
          </cell>
          <cell r="BM1307" t="str">
            <v>LC. Nº 712/93, ALTERADA P/LC Nº 975/05</v>
          </cell>
          <cell r="BN1307" t="str">
            <v>LC Nº 1080/2008</v>
          </cell>
        </row>
        <row r="1308">
          <cell r="A1308" t="str">
            <v>4256401080NU1J</v>
          </cell>
          <cell r="B1308">
            <v>4256</v>
          </cell>
          <cell r="C1308">
            <v>40</v>
          </cell>
          <cell r="D1308">
            <v>1080</v>
          </cell>
          <cell r="E1308" t="str">
            <v>REDATOR</v>
          </cell>
          <cell r="F1308" t="str">
            <v>NU</v>
          </cell>
          <cell r="G1308">
            <v>2</v>
          </cell>
          <cell r="H1308" t="str">
            <v>J</v>
          </cell>
          <cell r="I1308" t="str">
            <v>3901</v>
          </cell>
          <cell r="J1308">
            <v>411.67</v>
          </cell>
          <cell r="K1308" t="str">
            <v>ANALISTA SOCIOCULTURAL</v>
          </cell>
          <cell r="L1308">
            <v>1</v>
          </cell>
          <cell r="M1308" t="str">
            <v>J</v>
          </cell>
          <cell r="N1308">
            <v>1244.95</v>
          </cell>
          <cell r="O1308">
            <v>1163.5</v>
          </cell>
          <cell r="P1308">
            <v>1244.95</v>
          </cell>
          <cell r="Q1308">
            <v>0</v>
          </cell>
          <cell r="R1308">
            <v>0</v>
          </cell>
          <cell r="S1308">
            <v>0.12</v>
          </cell>
          <cell r="T1308">
            <v>53.46</v>
          </cell>
          <cell r="U1308">
            <v>12.2</v>
          </cell>
          <cell r="V1308">
            <v>1220</v>
          </cell>
          <cell r="W1308">
            <v>10.164999999999999</v>
          </cell>
          <cell r="X1308">
            <v>1016.5</v>
          </cell>
          <cell r="Y1308">
            <v>1016.5</v>
          </cell>
          <cell r="Z1308">
            <v>0.62</v>
          </cell>
          <cell r="AA1308">
            <v>482.14</v>
          </cell>
          <cell r="AB1308">
            <v>0</v>
          </cell>
          <cell r="AQ1308">
            <v>700</v>
          </cell>
          <cell r="AR1308">
            <v>700</v>
          </cell>
          <cell r="AS1308">
            <v>0</v>
          </cell>
          <cell r="AT1308">
            <v>70</v>
          </cell>
          <cell r="AW1308">
            <v>0</v>
          </cell>
          <cell r="AX1308">
            <v>0</v>
          </cell>
          <cell r="AY1308">
            <v>0</v>
          </cell>
          <cell r="BH1308">
            <v>510</v>
          </cell>
          <cell r="BI1308">
            <v>2261.4499999999998</v>
          </cell>
          <cell r="BL1308">
            <v>411.68</v>
          </cell>
          <cell r="BM1308" t="str">
            <v>LC. Nº 712/93, ALTERADA P/LC Nº 975/05</v>
          </cell>
          <cell r="BN1308" t="str">
            <v>LC Nº 1080/2008</v>
          </cell>
        </row>
        <row r="1309">
          <cell r="A1309" t="str">
            <v>4257401080NU1A</v>
          </cell>
          <cell r="B1309">
            <v>4257</v>
          </cell>
          <cell r="C1309">
            <v>40</v>
          </cell>
          <cell r="D1309">
            <v>1080</v>
          </cell>
          <cell r="E1309" t="str">
            <v>REVISOR</v>
          </cell>
          <cell r="F1309" t="str">
            <v>NU</v>
          </cell>
          <cell r="G1309">
            <v>2</v>
          </cell>
          <cell r="H1309" t="str">
            <v>A</v>
          </cell>
          <cell r="I1309" t="str">
            <v>3901</v>
          </cell>
          <cell r="J1309">
            <v>197.55</v>
          </cell>
          <cell r="K1309" t="str">
            <v>ANALISTA SOCIOCULTURAL</v>
          </cell>
          <cell r="L1309">
            <v>1</v>
          </cell>
          <cell r="M1309" t="str">
            <v>A</v>
          </cell>
          <cell r="N1309">
            <v>802.5</v>
          </cell>
          <cell r="O1309">
            <v>750</v>
          </cell>
          <cell r="P1309">
            <v>802.5</v>
          </cell>
          <cell r="Q1309">
            <v>0</v>
          </cell>
          <cell r="R1309">
            <v>0</v>
          </cell>
          <cell r="S1309">
            <v>0.12</v>
          </cell>
          <cell r="T1309">
            <v>53.46</v>
          </cell>
          <cell r="U1309">
            <v>12.2</v>
          </cell>
          <cell r="V1309">
            <v>1220</v>
          </cell>
          <cell r="W1309">
            <v>10.164999999999999</v>
          </cell>
          <cell r="X1309">
            <v>1016.5</v>
          </cell>
          <cell r="Y1309">
            <v>1016.5</v>
          </cell>
          <cell r="Z1309">
            <v>0.62</v>
          </cell>
          <cell r="AA1309">
            <v>482.14</v>
          </cell>
          <cell r="AB1309">
            <v>0</v>
          </cell>
          <cell r="AQ1309">
            <v>700</v>
          </cell>
          <cell r="AR1309">
            <v>700</v>
          </cell>
          <cell r="AS1309">
            <v>0</v>
          </cell>
          <cell r="AT1309">
            <v>70</v>
          </cell>
          <cell r="AW1309">
            <v>0</v>
          </cell>
          <cell r="AX1309">
            <v>0</v>
          </cell>
          <cell r="AY1309">
            <v>0</v>
          </cell>
          <cell r="BH1309">
            <v>510</v>
          </cell>
          <cell r="BI1309">
            <v>1819</v>
          </cell>
          <cell r="BL1309">
            <v>197.55</v>
          </cell>
          <cell r="BM1309" t="str">
            <v>LC. Nº 712/93, ALTERADA P/LC Nº 975/05</v>
          </cell>
          <cell r="BN1309" t="str">
            <v>LC Nº 1080/2008</v>
          </cell>
        </row>
        <row r="1310">
          <cell r="A1310" t="str">
            <v>4257401080NU1B</v>
          </cell>
          <cell r="B1310">
            <v>4257</v>
          </cell>
          <cell r="C1310">
            <v>40</v>
          </cell>
          <cell r="D1310">
            <v>1080</v>
          </cell>
          <cell r="E1310" t="str">
            <v>REVISOR</v>
          </cell>
          <cell r="F1310" t="str">
            <v>NU</v>
          </cell>
          <cell r="G1310">
            <v>2</v>
          </cell>
          <cell r="H1310" t="str">
            <v>B</v>
          </cell>
          <cell r="I1310" t="str">
            <v>3901</v>
          </cell>
          <cell r="J1310">
            <v>214.34</v>
          </cell>
          <cell r="K1310" t="str">
            <v>ANALISTA SOCIOCULTURAL</v>
          </cell>
          <cell r="L1310">
            <v>1</v>
          </cell>
          <cell r="M1310" t="str">
            <v>B</v>
          </cell>
          <cell r="N1310">
            <v>842.63</v>
          </cell>
          <cell r="O1310">
            <v>787.5</v>
          </cell>
          <cell r="P1310">
            <v>842.63</v>
          </cell>
          <cell r="Q1310">
            <v>0</v>
          </cell>
          <cell r="R1310">
            <v>0</v>
          </cell>
          <cell r="S1310">
            <v>0.12</v>
          </cell>
          <cell r="T1310">
            <v>53.46</v>
          </cell>
          <cell r="U1310">
            <v>12.2</v>
          </cell>
          <cell r="V1310">
            <v>1220</v>
          </cell>
          <cell r="W1310">
            <v>10.164999999999999</v>
          </cell>
          <cell r="X1310">
            <v>1016.5</v>
          </cell>
          <cell r="Y1310">
            <v>1016.5</v>
          </cell>
          <cell r="Z1310">
            <v>0.62</v>
          </cell>
          <cell r="AA1310">
            <v>482.14</v>
          </cell>
          <cell r="AB1310">
            <v>0</v>
          </cell>
          <cell r="AQ1310">
            <v>700</v>
          </cell>
          <cell r="AR1310">
            <v>700</v>
          </cell>
          <cell r="AS1310">
            <v>0</v>
          </cell>
          <cell r="AT1310">
            <v>70</v>
          </cell>
          <cell r="AW1310">
            <v>0</v>
          </cell>
          <cell r="AX1310">
            <v>0</v>
          </cell>
          <cell r="AY1310">
            <v>0</v>
          </cell>
          <cell r="BH1310">
            <v>510</v>
          </cell>
          <cell r="BI1310">
            <v>1859.13</v>
          </cell>
          <cell r="BL1310">
            <v>214.35</v>
          </cell>
          <cell r="BM1310" t="str">
            <v>LC. Nº 712/93, ALTERADA P/LC Nº 975/05</v>
          </cell>
          <cell r="BN1310" t="str">
            <v>LC Nº 1080/2008</v>
          </cell>
        </row>
        <row r="1311">
          <cell r="A1311" t="str">
            <v>4257401080NU1C</v>
          </cell>
          <cell r="B1311">
            <v>4257</v>
          </cell>
          <cell r="C1311">
            <v>40</v>
          </cell>
          <cell r="D1311">
            <v>1080</v>
          </cell>
          <cell r="E1311" t="str">
            <v>REVISOR</v>
          </cell>
          <cell r="F1311" t="str">
            <v>NU</v>
          </cell>
          <cell r="G1311">
            <v>2</v>
          </cell>
          <cell r="H1311" t="str">
            <v>C</v>
          </cell>
          <cell r="I1311" t="str">
            <v>3901</v>
          </cell>
          <cell r="J1311">
            <v>232.56</v>
          </cell>
          <cell r="K1311" t="str">
            <v>ANALISTA SOCIOCULTURAL</v>
          </cell>
          <cell r="L1311">
            <v>1</v>
          </cell>
          <cell r="M1311" t="str">
            <v>C</v>
          </cell>
          <cell r="N1311">
            <v>884.76</v>
          </cell>
          <cell r="O1311">
            <v>826.88</v>
          </cell>
          <cell r="P1311">
            <v>884.76</v>
          </cell>
          <cell r="Q1311">
            <v>0</v>
          </cell>
          <cell r="R1311">
            <v>0</v>
          </cell>
          <cell r="S1311">
            <v>0.12</v>
          </cell>
          <cell r="T1311">
            <v>53.46</v>
          </cell>
          <cell r="U1311">
            <v>12.2</v>
          </cell>
          <cell r="V1311">
            <v>1220</v>
          </cell>
          <cell r="W1311">
            <v>10.164999999999999</v>
          </cell>
          <cell r="X1311">
            <v>1016.5</v>
          </cell>
          <cell r="Y1311">
            <v>1016.5</v>
          </cell>
          <cell r="Z1311">
            <v>0.62</v>
          </cell>
          <cell r="AA1311">
            <v>482.14</v>
          </cell>
          <cell r="AB1311">
            <v>0</v>
          </cell>
          <cell r="AQ1311">
            <v>700</v>
          </cell>
          <cell r="AR1311">
            <v>700</v>
          </cell>
          <cell r="AS1311">
            <v>0</v>
          </cell>
          <cell r="AT1311">
            <v>70</v>
          </cell>
          <cell r="AW1311">
            <v>0</v>
          </cell>
          <cell r="AX1311">
            <v>0</v>
          </cell>
          <cell r="AY1311">
            <v>0</v>
          </cell>
          <cell r="BH1311">
            <v>510</v>
          </cell>
          <cell r="BI1311">
            <v>1901.26</v>
          </cell>
          <cell r="BL1311">
            <v>232.57</v>
          </cell>
          <cell r="BM1311" t="str">
            <v>LC. Nº 712/93, ALTERADA P/LC Nº 975/05</v>
          </cell>
          <cell r="BN1311" t="str">
            <v>LC Nº 1080/2008</v>
          </cell>
        </row>
        <row r="1312">
          <cell r="A1312" t="str">
            <v>4257401080NU1D</v>
          </cell>
          <cell r="B1312">
            <v>4257</v>
          </cell>
          <cell r="C1312">
            <v>40</v>
          </cell>
          <cell r="D1312">
            <v>1080</v>
          </cell>
          <cell r="E1312" t="str">
            <v>REVISOR</v>
          </cell>
          <cell r="F1312" t="str">
            <v>NU</v>
          </cell>
          <cell r="G1312">
            <v>2</v>
          </cell>
          <cell r="H1312" t="str">
            <v>D</v>
          </cell>
          <cell r="I1312" t="str">
            <v>3901</v>
          </cell>
          <cell r="J1312">
            <v>252.33</v>
          </cell>
          <cell r="K1312" t="str">
            <v>ANALISTA SOCIOCULTURAL</v>
          </cell>
          <cell r="L1312">
            <v>1</v>
          </cell>
          <cell r="M1312" t="str">
            <v>D</v>
          </cell>
          <cell r="N1312">
            <v>929</v>
          </cell>
          <cell r="O1312">
            <v>868.22</v>
          </cell>
          <cell r="P1312">
            <v>929</v>
          </cell>
          <cell r="Q1312">
            <v>0</v>
          </cell>
          <cell r="R1312">
            <v>0</v>
          </cell>
          <cell r="S1312">
            <v>0.12</v>
          </cell>
          <cell r="T1312">
            <v>53.46</v>
          </cell>
          <cell r="U1312">
            <v>12.2</v>
          </cell>
          <cell r="V1312">
            <v>1220</v>
          </cell>
          <cell r="W1312">
            <v>10.164999999999999</v>
          </cell>
          <cell r="X1312">
            <v>1016.5</v>
          </cell>
          <cell r="Y1312">
            <v>1016.5</v>
          </cell>
          <cell r="Z1312">
            <v>0.62</v>
          </cell>
          <cell r="AA1312">
            <v>482.14</v>
          </cell>
          <cell r="AB1312">
            <v>0</v>
          </cell>
          <cell r="AQ1312">
            <v>700</v>
          </cell>
          <cell r="AR1312">
            <v>700</v>
          </cell>
          <cell r="AS1312">
            <v>0</v>
          </cell>
          <cell r="AT1312">
            <v>70</v>
          </cell>
          <cell r="AW1312">
            <v>0</v>
          </cell>
          <cell r="AX1312">
            <v>0</v>
          </cell>
          <cell r="AY1312">
            <v>0</v>
          </cell>
          <cell r="BH1312">
            <v>510</v>
          </cell>
          <cell r="BI1312">
            <v>1945.5</v>
          </cell>
          <cell r="BL1312">
            <v>252.34</v>
          </cell>
          <cell r="BM1312" t="str">
            <v>LC. Nº 712/93, ALTERADA P/LC Nº 975/05</v>
          </cell>
          <cell r="BN1312" t="str">
            <v>LC Nº 1080/2008</v>
          </cell>
        </row>
        <row r="1313">
          <cell r="A1313" t="str">
            <v>4257401080NU1E</v>
          </cell>
          <cell r="B1313">
            <v>4257</v>
          </cell>
          <cell r="C1313">
            <v>40</v>
          </cell>
          <cell r="D1313">
            <v>1080</v>
          </cell>
          <cell r="E1313" t="str">
            <v>REVISOR</v>
          </cell>
          <cell r="F1313" t="str">
            <v>NU</v>
          </cell>
          <cell r="G1313">
            <v>2</v>
          </cell>
          <cell r="H1313" t="str">
            <v>E</v>
          </cell>
          <cell r="I1313" t="str">
            <v>3901</v>
          </cell>
          <cell r="J1313">
            <v>273.77999999999997</v>
          </cell>
          <cell r="K1313" t="str">
            <v>ANALISTA SOCIOCULTURAL</v>
          </cell>
          <cell r="L1313">
            <v>1</v>
          </cell>
          <cell r="M1313" t="str">
            <v>E</v>
          </cell>
          <cell r="N1313">
            <v>975.44</v>
          </cell>
          <cell r="O1313">
            <v>911.63</v>
          </cell>
          <cell r="P1313">
            <v>975.44</v>
          </cell>
          <cell r="Q1313">
            <v>0</v>
          </cell>
          <cell r="R1313">
            <v>0</v>
          </cell>
          <cell r="S1313">
            <v>0.12</v>
          </cell>
          <cell r="T1313">
            <v>53.46</v>
          </cell>
          <cell r="U1313">
            <v>12.2</v>
          </cell>
          <cell r="V1313">
            <v>1220</v>
          </cell>
          <cell r="W1313">
            <v>10.164999999999999</v>
          </cell>
          <cell r="X1313">
            <v>1016.5</v>
          </cell>
          <cell r="Y1313">
            <v>1016.5</v>
          </cell>
          <cell r="Z1313">
            <v>0.62</v>
          </cell>
          <cell r="AA1313">
            <v>482.14</v>
          </cell>
          <cell r="AB1313">
            <v>0</v>
          </cell>
          <cell r="AQ1313">
            <v>700</v>
          </cell>
          <cell r="AR1313">
            <v>700</v>
          </cell>
          <cell r="AS1313">
            <v>0</v>
          </cell>
          <cell r="AT1313">
            <v>70</v>
          </cell>
          <cell r="AW1313">
            <v>0</v>
          </cell>
          <cell r="AX1313">
            <v>0</v>
          </cell>
          <cell r="AY1313">
            <v>0</v>
          </cell>
          <cell r="BH1313">
            <v>510</v>
          </cell>
          <cell r="BI1313">
            <v>1991.94</v>
          </cell>
          <cell r="BL1313">
            <v>273.79000000000002</v>
          </cell>
          <cell r="BM1313" t="str">
            <v>LC. Nº 712/93, ALTERADA P/LC Nº 975/05</v>
          </cell>
          <cell r="BN1313" t="str">
            <v>LC Nº 1080/2008</v>
          </cell>
        </row>
        <row r="1314">
          <cell r="A1314" t="str">
            <v>4257401080NU1F</v>
          </cell>
          <cell r="B1314">
            <v>4257</v>
          </cell>
          <cell r="C1314">
            <v>40</v>
          </cell>
          <cell r="D1314">
            <v>1080</v>
          </cell>
          <cell r="E1314" t="str">
            <v>REVISOR</v>
          </cell>
          <cell r="F1314" t="str">
            <v>NU</v>
          </cell>
          <cell r="G1314">
            <v>2</v>
          </cell>
          <cell r="H1314" t="str">
            <v>F</v>
          </cell>
          <cell r="I1314" t="str">
            <v>3901</v>
          </cell>
          <cell r="J1314">
            <v>297.05</v>
          </cell>
          <cell r="K1314" t="str">
            <v>ANALISTA SOCIOCULTURAL</v>
          </cell>
          <cell r="L1314">
            <v>1</v>
          </cell>
          <cell r="M1314" t="str">
            <v>F</v>
          </cell>
          <cell r="N1314">
            <v>1024.21</v>
          </cell>
          <cell r="O1314">
            <v>957.21</v>
          </cell>
          <cell r="P1314">
            <v>1024.21</v>
          </cell>
          <cell r="Q1314">
            <v>0</v>
          </cell>
          <cell r="R1314">
            <v>0</v>
          </cell>
          <cell r="S1314">
            <v>0.12</v>
          </cell>
          <cell r="T1314">
            <v>53.46</v>
          </cell>
          <cell r="U1314">
            <v>12.2</v>
          </cell>
          <cell r="V1314">
            <v>1220</v>
          </cell>
          <cell r="W1314">
            <v>10.164999999999999</v>
          </cell>
          <cell r="X1314">
            <v>1016.5</v>
          </cell>
          <cell r="Y1314">
            <v>1016.5</v>
          </cell>
          <cell r="Z1314">
            <v>0.62</v>
          </cell>
          <cell r="AA1314">
            <v>482.14</v>
          </cell>
          <cell r="AB1314">
            <v>0</v>
          </cell>
          <cell r="AQ1314">
            <v>700</v>
          </cell>
          <cell r="AR1314">
            <v>700</v>
          </cell>
          <cell r="AS1314">
            <v>0</v>
          </cell>
          <cell r="AT1314">
            <v>70</v>
          </cell>
          <cell r="AW1314">
            <v>0</v>
          </cell>
          <cell r="AX1314">
            <v>0</v>
          </cell>
          <cell r="AY1314">
            <v>0</v>
          </cell>
          <cell r="BH1314">
            <v>510</v>
          </cell>
          <cell r="BI1314">
            <v>2040.71</v>
          </cell>
          <cell r="BL1314">
            <v>297.06</v>
          </cell>
          <cell r="BM1314" t="str">
            <v>LC. Nº 712/93, ALTERADA P/LC Nº 975/05</v>
          </cell>
          <cell r="BN1314" t="str">
            <v>LC Nº 1080/2008</v>
          </cell>
        </row>
        <row r="1315">
          <cell r="A1315" t="str">
            <v>4257401080NU1G</v>
          </cell>
          <cell r="B1315">
            <v>4257</v>
          </cell>
          <cell r="C1315">
            <v>40</v>
          </cell>
          <cell r="D1315">
            <v>1080</v>
          </cell>
          <cell r="E1315" t="str">
            <v>REVISOR</v>
          </cell>
          <cell r="F1315" t="str">
            <v>NU</v>
          </cell>
          <cell r="G1315">
            <v>2</v>
          </cell>
          <cell r="H1315" t="str">
            <v>G</v>
          </cell>
          <cell r="I1315" t="str">
            <v>3901</v>
          </cell>
          <cell r="J1315">
            <v>322.3</v>
          </cell>
          <cell r="K1315" t="str">
            <v>ANALISTA SOCIOCULTURAL</v>
          </cell>
          <cell r="L1315">
            <v>1</v>
          </cell>
          <cell r="M1315" t="str">
            <v>G</v>
          </cell>
          <cell r="N1315">
            <v>1075.42</v>
          </cell>
          <cell r="O1315">
            <v>1005.07</v>
          </cell>
          <cell r="P1315">
            <v>1075.42</v>
          </cell>
          <cell r="Q1315">
            <v>0</v>
          </cell>
          <cell r="R1315">
            <v>0</v>
          </cell>
          <cell r="S1315">
            <v>0.12</v>
          </cell>
          <cell r="T1315">
            <v>53.46</v>
          </cell>
          <cell r="U1315">
            <v>12.2</v>
          </cell>
          <cell r="V1315">
            <v>1220</v>
          </cell>
          <cell r="W1315">
            <v>10.164999999999999</v>
          </cell>
          <cell r="X1315">
            <v>1016.5</v>
          </cell>
          <cell r="Y1315">
            <v>1016.5</v>
          </cell>
          <cell r="Z1315">
            <v>0.62</v>
          </cell>
          <cell r="AA1315">
            <v>482.14</v>
          </cell>
          <cell r="AB1315">
            <v>0</v>
          </cell>
          <cell r="AQ1315">
            <v>700</v>
          </cell>
          <cell r="AR1315">
            <v>700</v>
          </cell>
          <cell r="AS1315">
            <v>0</v>
          </cell>
          <cell r="AT1315">
            <v>70</v>
          </cell>
          <cell r="AW1315">
            <v>0</v>
          </cell>
          <cell r="AX1315">
            <v>0</v>
          </cell>
          <cell r="AY1315">
            <v>0</v>
          </cell>
          <cell r="BH1315">
            <v>510</v>
          </cell>
          <cell r="BI1315">
            <v>2091.92</v>
          </cell>
          <cell r="BL1315">
            <v>322.31</v>
          </cell>
          <cell r="BM1315" t="str">
            <v>LC. Nº 712/93, ALTERADA P/LC Nº 975/05</v>
          </cell>
          <cell r="BN1315" t="str">
            <v>LC Nº 1080/2008</v>
          </cell>
        </row>
        <row r="1316">
          <cell r="A1316" t="str">
            <v>4257401080NU1H</v>
          </cell>
          <cell r="B1316">
            <v>4257</v>
          </cell>
          <cell r="C1316">
            <v>40</v>
          </cell>
          <cell r="D1316">
            <v>1080</v>
          </cell>
          <cell r="E1316" t="str">
            <v>REVISOR</v>
          </cell>
          <cell r="F1316" t="str">
            <v>NU</v>
          </cell>
          <cell r="G1316">
            <v>2</v>
          </cell>
          <cell r="H1316" t="str">
            <v>H</v>
          </cell>
          <cell r="I1316" t="str">
            <v>3901</v>
          </cell>
          <cell r="J1316">
            <v>349.69</v>
          </cell>
          <cell r="K1316" t="str">
            <v>ANALISTA SOCIOCULTURAL</v>
          </cell>
          <cell r="L1316">
            <v>1</v>
          </cell>
          <cell r="M1316" t="str">
            <v>H</v>
          </cell>
          <cell r="N1316">
            <v>1129.2</v>
          </cell>
          <cell r="O1316">
            <v>1055.33</v>
          </cell>
          <cell r="P1316">
            <v>1129.2</v>
          </cell>
          <cell r="Q1316">
            <v>0</v>
          </cell>
          <cell r="R1316">
            <v>0</v>
          </cell>
          <cell r="S1316">
            <v>0.12</v>
          </cell>
          <cell r="T1316">
            <v>53.46</v>
          </cell>
          <cell r="U1316">
            <v>12.2</v>
          </cell>
          <cell r="V1316">
            <v>1220</v>
          </cell>
          <cell r="W1316">
            <v>10.164999999999999</v>
          </cell>
          <cell r="X1316">
            <v>1016.5</v>
          </cell>
          <cell r="Y1316">
            <v>1016.5</v>
          </cell>
          <cell r="Z1316">
            <v>0.62</v>
          </cell>
          <cell r="AA1316">
            <v>482.14</v>
          </cell>
          <cell r="AB1316">
            <v>0</v>
          </cell>
          <cell r="AQ1316">
            <v>700</v>
          </cell>
          <cell r="AR1316">
            <v>700</v>
          </cell>
          <cell r="AS1316">
            <v>0</v>
          </cell>
          <cell r="AT1316">
            <v>70</v>
          </cell>
          <cell r="AW1316">
            <v>0</v>
          </cell>
          <cell r="AX1316">
            <v>0</v>
          </cell>
          <cell r="AY1316">
            <v>0</v>
          </cell>
          <cell r="BH1316">
            <v>510</v>
          </cell>
          <cell r="BI1316">
            <v>2145.6999999999998</v>
          </cell>
          <cell r="BL1316">
            <v>349.71</v>
          </cell>
          <cell r="BM1316" t="str">
            <v>LC. Nº 712/93, ALTERADA P/LC Nº 975/05</v>
          </cell>
          <cell r="BN1316" t="str">
            <v>LC Nº 1080/2008</v>
          </cell>
        </row>
        <row r="1317">
          <cell r="A1317" t="str">
            <v>4257401080NU1I</v>
          </cell>
          <cell r="B1317">
            <v>4257</v>
          </cell>
          <cell r="C1317">
            <v>40</v>
          </cell>
          <cell r="D1317">
            <v>1080</v>
          </cell>
          <cell r="E1317" t="str">
            <v>REVISOR</v>
          </cell>
          <cell r="F1317" t="str">
            <v>NU</v>
          </cell>
          <cell r="G1317">
            <v>2</v>
          </cell>
          <cell r="H1317" t="str">
            <v>I</v>
          </cell>
          <cell r="I1317" t="str">
            <v>3901</v>
          </cell>
          <cell r="J1317">
            <v>379.42</v>
          </cell>
          <cell r="K1317" t="str">
            <v>ANALISTA SOCIOCULTURAL</v>
          </cell>
          <cell r="L1317">
            <v>1</v>
          </cell>
          <cell r="M1317" t="str">
            <v>I</v>
          </cell>
          <cell r="N1317">
            <v>1185.6600000000001</v>
          </cell>
          <cell r="O1317">
            <v>1108.0899999999999</v>
          </cell>
          <cell r="P1317">
            <v>1185.6600000000001</v>
          </cell>
          <cell r="Q1317">
            <v>0</v>
          </cell>
          <cell r="R1317">
            <v>0</v>
          </cell>
          <cell r="S1317">
            <v>0.12</v>
          </cell>
          <cell r="T1317">
            <v>53.46</v>
          </cell>
          <cell r="U1317">
            <v>12.2</v>
          </cell>
          <cell r="V1317">
            <v>1220</v>
          </cell>
          <cell r="W1317">
            <v>10.164999999999999</v>
          </cell>
          <cell r="X1317">
            <v>1016.5</v>
          </cell>
          <cell r="Y1317">
            <v>1016.5</v>
          </cell>
          <cell r="Z1317">
            <v>0.62</v>
          </cell>
          <cell r="AA1317">
            <v>482.14</v>
          </cell>
          <cell r="AB1317">
            <v>0</v>
          </cell>
          <cell r="AQ1317">
            <v>700</v>
          </cell>
          <cell r="AR1317">
            <v>700</v>
          </cell>
          <cell r="AS1317">
            <v>0</v>
          </cell>
          <cell r="AT1317">
            <v>70</v>
          </cell>
          <cell r="AW1317">
            <v>0</v>
          </cell>
          <cell r="AX1317">
            <v>0</v>
          </cell>
          <cell r="AY1317">
            <v>0</v>
          </cell>
          <cell r="BH1317">
            <v>510</v>
          </cell>
          <cell r="BI1317">
            <v>2202.16</v>
          </cell>
          <cell r="BL1317">
            <v>379.43</v>
          </cell>
          <cell r="BM1317" t="str">
            <v>LC. Nº 712/93, ALTERADA P/LC Nº 975/05</v>
          </cell>
          <cell r="BN1317" t="str">
            <v>LC Nº 1080/2008</v>
          </cell>
        </row>
        <row r="1318">
          <cell r="A1318" t="str">
            <v>4257401080NU1J</v>
          </cell>
          <cell r="B1318">
            <v>4257</v>
          </cell>
          <cell r="C1318">
            <v>40</v>
          </cell>
          <cell r="D1318">
            <v>1080</v>
          </cell>
          <cell r="E1318" t="str">
            <v>REVISOR</v>
          </cell>
          <cell r="F1318" t="str">
            <v>NU</v>
          </cell>
          <cell r="G1318">
            <v>2</v>
          </cell>
          <cell r="H1318" t="str">
            <v>J</v>
          </cell>
          <cell r="I1318" t="str">
            <v>3901</v>
          </cell>
          <cell r="J1318">
            <v>411.67</v>
          </cell>
          <cell r="K1318" t="str">
            <v>ANALISTA SOCIOCULTURAL</v>
          </cell>
          <cell r="L1318">
            <v>1</v>
          </cell>
          <cell r="M1318" t="str">
            <v>J</v>
          </cell>
          <cell r="N1318">
            <v>1244.95</v>
          </cell>
          <cell r="O1318">
            <v>1163.5</v>
          </cell>
          <cell r="P1318">
            <v>1244.95</v>
          </cell>
          <cell r="Q1318">
            <v>0</v>
          </cell>
          <cell r="R1318">
            <v>0</v>
          </cell>
          <cell r="S1318">
            <v>0.12</v>
          </cell>
          <cell r="T1318">
            <v>53.46</v>
          </cell>
          <cell r="U1318">
            <v>12.2</v>
          </cell>
          <cell r="V1318">
            <v>1220</v>
          </cell>
          <cell r="W1318">
            <v>10.164999999999999</v>
          </cell>
          <cell r="X1318">
            <v>1016.5</v>
          </cell>
          <cell r="Y1318">
            <v>1016.5</v>
          </cell>
          <cell r="Z1318">
            <v>0.62</v>
          </cell>
          <cell r="AA1318">
            <v>482.14</v>
          </cell>
          <cell r="AB1318">
            <v>0</v>
          </cell>
          <cell r="AQ1318">
            <v>700</v>
          </cell>
          <cell r="AR1318">
            <v>700</v>
          </cell>
          <cell r="AS1318">
            <v>0</v>
          </cell>
          <cell r="AT1318">
            <v>70</v>
          </cell>
          <cell r="AW1318">
            <v>0</v>
          </cell>
          <cell r="AX1318">
            <v>0</v>
          </cell>
          <cell r="AY1318">
            <v>0</v>
          </cell>
          <cell r="BH1318">
            <v>510</v>
          </cell>
          <cell r="BI1318">
            <v>2261.4499999999998</v>
          </cell>
          <cell r="BL1318">
            <v>411.68</v>
          </cell>
          <cell r="BM1318" t="str">
            <v>LC. Nº 712/93, ALTERADA P/LC Nº 975/05</v>
          </cell>
          <cell r="BN1318" t="str">
            <v>LC Nº 1080/2008</v>
          </cell>
        </row>
        <row r="1319">
          <cell r="A1319" t="str">
            <v>4258401080NU1A</v>
          </cell>
          <cell r="B1319">
            <v>4258</v>
          </cell>
          <cell r="C1319">
            <v>40</v>
          </cell>
          <cell r="D1319">
            <v>1080</v>
          </cell>
          <cell r="E1319" t="str">
            <v>SOCIÓLOGO</v>
          </cell>
          <cell r="F1319" t="str">
            <v>NU</v>
          </cell>
          <cell r="G1319">
            <v>2</v>
          </cell>
          <cell r="H1319" t="str">
            <v>A</v>
          </cell>
          <cell r="I1319" t="str">
            <v>3901</v>
          </cell>
          <cell r="J1319">
            <v>197.55</v>
          </cell>
          <cell r="K1319" t="str">
            <v>ANALISTA SOCIOCULTURAL</v>
          </cell>
          <cell r="L1319">
            <v>1</v>
          </cell>
          <cell r="M1319" t="str">
            <v>A</v>
          </cell>
          <cell r="N1319">
            <v>802.5</v>
          </cell>
          <cell r="O1319">
            <v>750</v>
          </cell>
          <cell r="P1319">
            <v>802.5</v>
          </cell>
          <cell r="Q1319">
            <v>0</v>
          </cell>
          <cell r="R1319">
            <v>0</v>
          </cell>
          <cell r="S1319">
            <v>0.12</v>
          </cell>
          <cell r="T1319">
            <v>53.46</v>
          </cell>
          <cell r="U1319">
            <v>12.2</v>
          </cell>
          <cell r="V1319">
            <v>1220</v>
          </cell>
          <cell r="W1319">
            <v>10.164999999999999</v>
          </cell>
          <cell r="X1319">
            <v>1016.5</v>
          </cell>
          <cell r="Y1319">
            <v>1016.5</v>
          </cell>
          <cell r="Z1319">
            <v>0.62</v>
          </cell>
          <cell r="AA1319">
            <v>482.14</v>
          </cell>
          <cell r="AB1319">
            <v>0</v>
          </cell>
          <cell r="AQ1319">
            <v>700</v>
          </cell>
          <cell r="AR1319">
            <v>700</v>
          </cell>
          <cell r="AS1319">
            <v>0</v>
          </cell>
          <cell r="AT1319">
            <v>70</v>
          </cell>
          <cell r="AW1319">
            <v>0</v>
          </cell>
          <cell r="AX1319">
            <v>0</v>
          </cell>
          <cell r="AY1319">
            <v>0</v>
          </cell>
          <cell r="BH1319">
            <v>510</v>
          </cell>
          <cell r="BI1319">
            <v>1819</v>
          </cell>
          <cell r="BL1319">
            <v>197.55</v>
          </cell>
          <cell r="BM1319" t="str">
            <v>LC. Nº 712/93, ALTERADA P/LC Nº 975/05</v>
          </cell>
          <cell r="BN1319" t="str">
            <v>LC Nº 1080/2008</v>
          </cell>
        </row>
        <row r="1320">
          <cell r="A1320" t="str">
            <v>4258401080NU1B</v>
          </cell>
          <cell r="B1320">
            <v>4258</v>
          </cell>
          <cell r="C1320">
            <v>40</v>
          </cell>
          <cell r="D1320">
            <v>1080</v>
          </cell>
          <cell r="E1320" t="str">
            <v>SOCIÓLOGO</v>
          </cell>
          <cell r="F1320" t="str">
            <v>NU</v>
          </cell>
          <cell r="G1320">
            <v>2</v>
          </cell>
          <cell r="H1320" t="str">
            <v>B</v>
          </cell>
          <cell r="I1320" t="str">
            <v>3901</v>
          </cell>
          <cell r="J1320">
            <v>214.34</v>
          </cell>
          <cell r="K1320" t="str">
            <v>ANALISTA SOCIOCULTURAL</v>
          </cell>
          <cell r="L1320">
            <v>1</v>
          </cell>
          <cell r="M1320" t="str">
            <v>B</v>
          </cell>
          <cell r="N1320">
            <v>842.63</v>
          </cell>
          <cell r="O1320">
            <v>787.5</v>
          </cell>
          <cell r="P1320">
            <v>842.63</v>
          </cell>
          <cell r="Q1320">
            <v>0</v>
          </cell>
          <cell r="R1320">
            <v>0</v>
          </cell>
          <cell r="S1320">
            <v>0.12</v>
          </cell>
          <cell r="T1320">
            <v>53.46</v>
          </cell>
          <cell r="U1320">
            <v>12.2</v>
          </cell>
          <cell r="V1320">
            <v>1220</v>
          </cell>
          <cell r="W1320">
            <v>10.164999999999999</v>
          </cell>
          <cell r="X1320">
            <v>1016.5</v>
          </cell>
          <cell r="Y1320">
            <v>1016.5</v>
          </cell>
          <cell r="Z1320">
            <v>0.62</v>
          </cell>
          <cell r="AA1320">
            <v>482.14</v>
          </cell>
          <cell r="AB1320">
            <v>0</v>
          </cell>
          <cell r="AQ1320">
            <v>700</v>
          </cell>
          <cell r="AR1320">
            <v>700</v>
          </cell>
          <cell r="AS1320">
            <v>0</v>
          </cell>
          <cell r="AT1320">
            <v>70</v>
          </cell>
          <cell r="AW1320">
            <v>0</v>
          </cell>
          <cell r="AX1320">
            <v>0</v>
          </cell>
          <cell r="AY1320">
            <v>0</v>
          </cell>
          <cell r="BH1320">
            <v>510</v>
          </cell>
          <cell r="BI1320">
            <v>1859.13</v>
          </cell>
          <cell r="BL1320">
            <v>214.35</v>
          </cell>
          <cell r="BM1320" t="str">
            <v>LC. Nº 712/93, ALTERADA P/LC Nº 975/05</v>
          </cell>
          <cell r="BN1320" t="str">
            <v>LC Nº 1080/2008</v>
          </cell>
        </row>
        <row r="1321">
          <cell r="A1321" t="str">
            <v>4258401080NU1C</v>
          </cell>
          <cell r="B1321">
            <v>4258</v>
          </cell>
          <cell r="C1321">
            <v>40</v>
          </cell>
          <cell r="D1321">
            <v>1080</v>
          </cell>
          <cell r="E1321" t="str">
            <v>SOCIÓLOGO</v>
          </cell>
          <cell r="F1321" t="str">
            <v>NU</v>
          </cell>
          <cell r="G1321">
            <v>2</v>
          </cell>
          <cell r="H1321" t="str">
            <v>C</v>
          </cell>
          <cell r="I1321" t="str">
            <v>3901</v>
          </cell>
          <cell r="J1321">
            <v>232.56</v>
          </cell>
          <cell r="K1321" t="str">
            <v>ANALISTA SOCIOCULTURAL</v>
          </cell>
          <cell r="L1321">
            <v>1</v>
          </cell>
          <cell r="M1321" t="str">
            <v>C</v>
          </cell>
          <cell r="N1321">
            <v>884.76</v>
          </cell>
          <cell r="O1321">
            <v>826.88</v>
          </cell>
          <cell r="P1321">
            <v>884.76</v>
          </cell>
          <cell r="Q1321">
            <v>0</v>
          </cell>
          <cell r="R1321">
            <v>0</v>
          </cell>
          <cell r="S1321">
            <v>0.12</v>
          </cell>
          <cell r="T1321">
            <v>53.46</v>
          </cell>
          <cell r="U1321">
            <v>12.2</v>
          </cell>
          <cell r="V1321">
            <v>1220</v>
          </cell>
          <cell r="W1321">
            <v>10.164999999999999</v>
          </cell>
          <cell r="X1321">
            <v>1016.5</v>
          </cell>
          <cell r="Y1321">
            <v>1016.5</v>
          </cell>
          <cell r="Z1321">
            <v>0.62</v>
          </cell>
          <cell r="AA1321">
            <v>482.14</v>
          </cell>
          <cell r="AB1321">
            <v>0</v>
          </cell>
          <cell r="AQ1321">
            <v>700</v>
          </cell>
          <cell r="AR1321">
            <v>700</v>
          </cell>
          <cell r="AS1321">
            <v>0</v>
          </cell>
          <cell r="AT1321">
            <v>70</v>
          </cell>
          <cell r="AW1321">
            <v>0</v>
          </cell>
          <cell r="AX1321">
            <v>0</v>
          </cell>
          <cell r="AY1321">
            <v>0</v>
          </cell>
          <cell r="BH1321">
            <v>510</v>
          </cell>
          <cell r="BI1321">
            <v>1901.26</v>
          </cell>
          <cell r="BL1321">
            <v>232.57</v>
          </cell>
          <cell r="BM1321" t="str">
            <v>LC. Nº 712/93, ALTERADA P/LC Nº 975/05</v>
          </cell>
          <cell r="BN1321" t="str">
            <v>LC Nº 1080/2008</v>
          </cell>
        </row>
        <row r="1322">
          <cell r="A1322" t="str">
            <v>4258401080NU1D</v>
          </cell>
          <cell r="B1322">
            <v>4258</v>
          </cell>
          <cell r="C1322">
            <v>40</v>
          </cell>
          <cell r="D1322">
            <v>1080</v>
          </cell>
          <cell r="E1322" t="str">
            <v>SOCIÓLOGO</v>
          </cell>
          <cell r="F1322" t="str">
            <v>NU</v>
          </cell>
          <cell r="G1322">
            <v>2</v>
          </cell>
          <cell r="H1322" t="str">
            <v>D</v>
          </cell>
          <cell r="I1322" t="str">
            <v>3901</v>
          </cell>
          <cell r="J1322">
            <v>252.33</v>
          </cell>
          <cell r="K1322" t="str">
            <v>ANALISTA SOCIOCULTURAL</v>
          </cell>
          <cell r="L1322">
            <v>1</v>
          </cell>
          <cell r="M1322" t="str">
            <v>D</v>
          </cell>
          <cell r="N1322">
            <v>929</v>
          </cell>
          <cell r="O1322">
            <v>868.22</v>
          </cell>
          <cell r="P1322">
            <v>929</v>
          </cell>
          <cell r="Q1322">
            <v>0</v>
          </cell>
          <cell r="R1322">
            <v>0</v>
          </cell>
          <cell r="S1322">
            <v>0.12</v>
          </cell>
          <cell r="T1322">
            <v>53.46</v>
          </cell>
          <cell r="U1322">
            <v>12.2</v>
          </cell>
          <cell r="V1322">
            <v>1220</v>
          </cell>
          <cell r="W1322">
            <v>10.164999999999999</v>
          </cell>
          <cell r="X1322">
            <v>1016.5</v>
          </cell>
          <cell r="Y1322">
            <v>1016.5</v>
          </cell>
          <cell r="Z1322">
            <v>0.62</v>
          </cell>
          <cell r="AA1322">
            <v>482.14</v>
          </cell>
          <cell r="AB1322">
            <v>0</v>
          </cell>
          <cell r="AQ1322">
            <v>700</v>
          </cell>
          <cell r="AR1322">
            <v>700</v>
          </cell>
          <cell r="AS1322">
            <v>0</v>
          </cell>
          <cell r="AT1322">
            <v>70</v>
          </cell>
          <cell r="AW1322">
            <v>0</v>
          </cell>
          <cell r="AX1322">
            <v>0</v>
          </cell>
          <cell r="AY1322">
            <v>0</v>
          </cell>
          <cell r="BH1322">
            <v>510</v>
          </cell>
          <cell r="BI1322">
            <v>1945.5</v>
          </cell>
          <cell r="BL1322">
            <v>252.34</v>
          </cell>
          <cell r="BM1322" t="str">
            <v>LC. Nº 712/93, ALTERADA P/LC Nº 975/05</v>
          </cell>
          <cell r="BN1322" t="str">
            <v>LC Nº 1080/2008</v>
          </cell>
        </row>
        <row r="1323">
          <cell r="A1323" t="str">
            <v>4258401080NU1E</v>
          </cell>
          <cell r="B1323">
            <v>4258</v>
          </cell>
          <cell r="C1323">
            <v>40</v>
          </cell>
          <cell r="D1323">
            <v>1080</v>
          </cell>
          <cell r="E1323" t="str">
            <v>SOCIÓLOGO</v>
          </cell>
          <cell r="F1323" t="str">
            <v>NU</v>
          </cell>
          <cell r="G1323">
            <v>2</v>
          </cell>
          <cell r="H1323" t="str">
            <v>E</v>
          </cell>
          <cell r="I1323" t="str">
            <v>3901</v>
          </cell>
          <cell r="J1323">
            <v>273.77999999999997</v>
          </cell>
          <cell r="K1323" t="str">
            <v>ANALISTA SOCIOCULTURAL</v>
          </cell>
          <cell r="L1323">
            <v>1</v>
          </cell>
          <cell r="M1323" t="str">
            <v>E</v>
          </cell>
          <cell r="N1323">
            <v>975.44</v>
          </cell>
          <cell r="O1323">
            <v>911.63</v>
          </cell>
          <cell r="P1323">
            <v>975.44</v>
          </cell>
          <cell r="Q1323">
            <v>0</v>
          </cell>
          <cell r="R1323">
            <v>0</v>
          </cell>
          <cell r="S1323">
            <v>0.12</v>
          </cell>
          <cell r="T1323">
            <v>53.46</v>
          </cell>
          <cell r="U1323">
            <v>12.2</v>
          </cell>
          <cell r="V1323">
            <v>1220</v>
          </cell>
          <cell r="W1323">
            <v>10.164999999999999</v>
          </cell>
          <cell r="X1323">
            <v>1016.5</v>
          </cell>
          <cell r="Y1323">
            <v>1016.5</v>
          </cell>
          <cell r="Z1323">
            <v>0.62</v>
          </cell>
          <cell r="AA1323">
            <v>482.14</v>
          </cell>
          <cell r="AB1323">
            <v>0</v>
          </cell>
          <cell r="AQ1323">
            <v>700</v>
          </cell>
          <cell r="AR1323">
            <v>700</v>
          </cell>
          <cell r="AS1323">
            <v>0</v>
          </cell>
          <cell r="AT1323">
            <v>70</v>
          </cell>
          <cell r="AW1323">
            <v>0</v>
          </cell>
          <cell r="AX1323">
            <v>0</v>
          </cell>
          <cell r="AY1323">
            <v>0</v>
          </cell>
          <cell r="BH1323">
            <v>510</v>
          </cell>
          <cell r="BI1323">
            <v>1991.94</v>
          </cell>
          <cell r="BL1323">
            <v>273.79000000000002</v>
          </cell>
          <cell r="BM1323" t="str">
            <v>LC. Nº 712/93, ALTERADA P/LC Nº 975/05</v>
          </cell>
          <cell r="BN1323" t="str">
            <v>LC Nº 1080/2008</v>
          </cell>
        </row>
        <row r="1324">
          <cell r="A1324" t="str">
            <v>4258401080NU1F</v>
          </cell>
          <cell r="B1324">
            <v>4258</v>
          </cell>
          <cell r="C1324">
            <v>40</v>
          </cell>
          <cell r="D1324">
            <v>1080</v>
          </cell>
          <cell r="E1324" t="str">
            <v>SOCIÓLOGO</v>
          </cell>
          <cell r="F1324" t="str">
            <v>NU</v>
          </cell>
          <cell r="G1324">
            <v>2</v>
          </cell>
          <cell r="H1324" t="str">
            <v>F</v>
          </cell>
          <cell r="I1324" t="str">
            <v>3901</v>
          </cell>
          <cell r="J1324">
            <v>297.05</v>
          </cell>
          <cell r="K1324" t="str">
            <v>ANALISTA SOCIOCULTURAL</v>
          </cell>
          <cell r="L1324">
            <v>1</v>
          </cell>
          <cell r="M1324" t="str">
            <v>F</v>
          </cell>
          <cell r="N1324">
            <v>1024.21</v>
          </cell>
          <cell r="O1324">
            <v>957.21</v>
          </cell>
          <cell r="P1324">
            <v>1024.21</v>
          </cell>
          <cell r="Q1324">
            <v>0</v>
          </cell>
          <cell r="R1324">
            <v>0</v>
          </cell>
          <cell r="S1324">
            <v>0.12</v>
          </cell>
          <cell r="T1324">
            <v>53.46</v>
          </cell>
          <cell r="U1324">
            <v>12.2</v>
          </cell>
          <cell r="V1324">
            <v>1220</v>
          </cell>
          <cell r="W1324">
            <v>10.164999999999999</v>
          </cell>
          <cell r="X1324">
            <v>1016.5</v>
          </cell>
          <cell r="Y1324">
            <v>1016.5</v>
          </cell>
          <cell r="Z1324">
            <v>0.62</v>
          </cell>
          <cell r="AA1324">
            <v>482.14</v>
          </cell>
          <cell r="AB1324">
            <v>0</v>
          </cell>
          <cell r="AQ1324">
            <v>700</v>
          </cell>
          <cell r="AR1324">
            <v>700</v>
          </cell>
          <cell r="AS1324">
            <v>0</v>
          </cell>
          <cell r="AT1324">
            <v>70</v>
          </cell>
          <cell r="AW1324">
            <v>0</v>
          </cell>
          <cell r="AX1324">
            <v>0</v>
          </cell>
          <cell r="AY1324">
            <v>0</v>
          </cell>
          <cell r="BH1324">
            <v>510</v>
          </cell>
          <cell r="BI1324">
            <v>2040.71</v>
          </cell>
          <cell r="BL1324">
            <v>297.06</v>
          </cell>
          <cell r="BM1324" t="str">
            <v>LC. Nº 712/93, ALTERADA P/LC Nº 975/05</v>
          </cell>
          <cell r="BN1324" t="str">
            <v>LC Nº 1080/2008</v>
          </cell>
        </row>
        <row r="1325">
          <cell r="A1325" t="str">
            <v>4258401080NU1G</v>
          </cell>
          <cell r="B1325">
            <v>4258</v>
          </cell>
          <cell r="C1325">
            <v>40</v>
          </cell>
          <cell r="D1325">
            <v>1080</v>
          </cell>
          <cell r="E1325" t="str">
            <v>SOCIÓLOGO</v>
          </cell>
          <cell r="F1325" t="str">
            <v>NU</v>
          </cell>
          <cell r="G1325">
            <v>2</v>
          </cell>
          <cell r="H1325" t="str">
            <v>G</v>
          </cell>
          <cell r="I1325" t="str">
            <v>3901</v>
          </cell>
          <cell r="J1325">
            <v>322.3</v>
          </cell>
          <cell r="K1325" t="str">
            <v>ANALISTA SOCIOCULTURAL</v>
          </cell>
          <cell r="L1325">
            <v>1</v>
          </cell>
          <cell r="M1325" t="str">
            <v>G</v>
          </cell>
          <cell r="N1325">
            <v>1075.42</v>
          </cell>
          <cell r="O1325">
            <v>1005.07</v>
          </cell>
          <cell r="P1325">
            <v>1075.42</v>
          </cell>
          <cell r="Q1325">
            <v>0</v>
          </cell>
          <cell r="R1325">
            <v>0</v>
          </cell>
          <cell r="S1325">
            <v>0.12</v>
          </cell>
          <cell r="T1325">
            <v>53.46</v>
          </cell>
          <cell r="U1325">
            <v>12.2</v>
          </cell>
          <cell r="V1325">
            <v>1220</v>
          </cell>
          <cell r="W1325">
            <v>10.164999999999999</v>
          </cell>
          <cell r="X1325">
            <v>1016.5</v>
          </cell>
          <cell r="Y1325">
            <v>1016.5</v>
          </cell>
          <cell r="Z1325">
            <v>0.62</v>
          </cell>
          <cell r="AA1325">
            <v>482.14</v>
          </cell>
          <cell r="AB1325">
            <v>0</v>
          </cell>
          <cell r="AQ1325">
            <v>700</v>
          </cell>
          <cell r="AR1325">
            <v>700</v>
          </cell>
          <cell r="AS1325">
            <v>0</v>
          </cell>
          <cell r="AT1325">
            <v>70</v>
          </cell>
          <cell r="AW1325">
            <v>0</v>
          </cell>
          <cell r="AX1325">
            <v>0</v>
          </cell>
          <cell r="AY1325">
            <v>0</v>
          </cell>
          <cell r="BH1325">
            <v>510</v>
          </cell>
          <cell r="BI1325">
            <v>2091.92</v>
          </cell>
          <cell r="BL1325">
            <v>322.31</v>
          </cell>
          <cell r="BM1325" t="str">
            <v>LC. Nº 712/93, ALTERADA P/LC Nº 975/05</v>
          </cell>
          <cell r="BN1325" t="str">
            <v>LC Nº 1080/2008</v>
          </cell>
        </row>
        <row r="1326">
          <cell r="A1326" t="str">
            <v>4258401080NU1H</v>
          </cell>
          <cell r="B1326">
            <v>4258</v>
          </cell>
          <cell r="C1326">
            <v>40</v>
          </cell>
          <cell r="D1326">
            <v>1080</v>
          </cell>
          <cell r="E1326" t="str">
            <v>SOCIÓLOGO</v>
          </cell>
          <cell r="F1326" t="str">
            <v>NU</v>
          </cell>
          <cell r="G1326">
            <v>2</v>
          </cell>
          <cell r="H1326" t="str">
            <v>H</v>
          </cell>
          <cell r="I1326" t="str">
            <v>3901</v>
          </cell>
          <cell r="J1326">
            <v>349.69</v>
          </cell>
          <cell r="K1326" t="str">
            <v>ANALISTA SOCIOCULTURAL</v>
          </cell>
          <cell r="L1326">
            <v>1</v>
          </cell>
          <cell r="M1326" t="str">
            <v>H</v>
          </cell>
          <cell r="N1326">
            <v>1129.2</v>
          </cell>
          <cell r="O1326">
            <v>1055.33</v>
          </cell>
          <cell r="P1326">
            <v>1129.2</v>
          </cell>
          <cell r="Q1326">
            <v>0</v>
          </cell>
          <cell r="R1326">
            <v>0</v>
          </cell>
          <cell r="S1326">
            <v>0.12</v>
          </cell>
          <cell r="T1326">
            <v>53.46</v>
          </cell>
          <cell r="U1326">
            <v>12.2</v>
          </cell>
          <cell r="V1326">
            <v>1220</v>
          </cell>
          <cell r="W1326">
            <v>10.164999999999999</v>
          </cell>
          <cell r="X1326">
            <v>1016.5</v>
          </cell>
          <cell r="Y1326">
            <v>1016.5</v>
          </cell>
          <cell r="Z1326">
            <v>0.62</v>
          </cell>
          <cell r="AA1326">
            <v>482.14</v>
          </cell>
          <cell r="AB1326">
            <v>0</v>
          </cell>
          <cell r="AQ1326">
            <v>700</v>
          </cell>
          <cell r="AR1326">
            <v>700</v>
          </cell>
          <cell r="AS1326">
            <v>0</v>
          </cell>
          <cell r="AT1326">
            <v>70</v>
          </cell>
          <cell r="AW1326">
            <v>0</v>
          </cell>
          <cell r="AX1326">
            <v>0</v>
          </cell>
          <cell r="AY1326">
            <v>0</v>
          </cell>
          <cell r="BH1326">
            <v>510</v>
          </cell>
          <cell r="BI1326">
            <v>2145.6999999999998</v>
          </cell>
          <cell r="BL1326">
            <v>349.71</v>
          </cell>
          <cell r="BM1326" t="str">
            <v>LC. Nº 712/93, ALTERADA P/LC Nº 975/05</v>
          </cell>
          <cell r="BN1326" t="str">
            <v>LC Nº 1080/2008</v>
          </cell>
        </row>
        <row r="1327">
          <cell r="A1327" t="str">
            <v>4258401080NU1I</v>
          </cell>
          <cell r="B1327">
            <v>4258</v>
          </cell>
          <cell r="C1327">
            <v>40</v>
          </cell>
          <cell r="D1327">
            <v>1080</v>
          </cell>
          <cell r="E1327" t="str">
            <v>SOCIÓLOGO</v>
          </cell>
          <cell r="F1327" t="str">
            <v>NU</v>
          </cell>
          <cell r="G1327">
            <v>2</v>
          </cell>
          <cell r="H1327" t="str">
            <v>I</v>
          </cell>
          <cell r="I1327" t="str">
            <v>3901</v>
          </cell>
          <cell r="J1327">
            <v>379.42</v>
          </cell>
          <cell r="K1327" t="str">
            <v>ANALISTA SOCIOCULTURAL</v>
          </cell>
          <cell r="L1327">
            <v>1</v>
          </cell>
          <cell r="M1327" t="str">
            <v>I</v>
          </cell>
          <cell r="N1327">
            <v>1185.6600000000001</v>
          </cell>
          <cell r="O1327">
            <v>1108.0899999999999</v>
          </cell>
          <cell r="P1327">
            <v>1185.6600000000001</v>
          </cell>
          <cell r="Q1327">
            <v>0</v>
          </cell>
          <cell r="R1327">
            <v>0</v>
          </cell>
          <cell r="S1327">
            <v>0.12</v>
          </cell>
          <cell r="T1327">
            <v>53.46</v>
          </cell>
          <cell r="U1327">
            <v>12.2</v>
          </cell>
          <cell r="V1327">
            <v>1220</v>
          </cell>
          <cell r="W1327">
            <v>10.164999999999999</v>
          </cell>
          <cell r="X1327">
            <v>1016.5</v>
          </cell>
          <cell r="Y1327">
            <v>1016.5</v>
          </cell>
          <cell r="Z1327">
            <v>0.62</v>
          </cell>
          <cell r="AA1327">
            <v>482.14</v>
          </cell>
          <cell r="AB1327">
            <v>0</v>
          </cell>
          <cell r="AQ1327">
            <v>700</v>
          </cell>
          <cell r="AR1327">
            <v>700</v>
          </cell>
          <cell r="AS1327">
            <v>0</v>
          </cell>
          <cell r="AT1327">
            <v>70</v>
          </cell>
          <cell r="AW1327">
            <v>0</v>
          </cell>
          <cell r="AX1327">
            <v>0</v>
          </cell>
          <cell r="AY1327">
            <v>0</v>
          </cell>
          <cell r="BH1327">
            <v>510</v>
          </cell>
          <cell r="BI1327">
            <v>2202.16</v>
          </cell>
          <cell r="BL1327">
            <v>379.43</v>
          </cell>
          <cell r="BM1327" t="str">
            <v>LC. Nº 712/93, ALTERADA P/LC Nº 975/05</v>
          </cell>
          <cell r="BN1327" t="str">
            <v>LC Nº 1080/2008</v>
          </cell>
        </row>
        <row r="1328">
          <cell r="A1328" t="str">
            <v>4258401080NU1J</v>
          </cell>
          <cell r="B1328">
            <v>4258</v>
          </cell>
          <cell r="C1328">
            <v>40</v>
          </cell>
          <cell r="D1328">
            <v>1080</v>
          </cell>
          <cell r="E1328" t="str">
            <v>SOCIÓLOGO</v>
          </cell>
          <cell r="F1328" t="str">
            <v>NU</v>
          </cell>
          <cell r="G1328">
            <v>2</v>
          </cell>
          <cell r="H1328" t="str">
            <v>J</v>
          </cell>
          <cell r="I1328" t="str">
            <v>3901</v>
          </cell>
          <cell r="J1328">
            <v>411.67</v>
          </cell>
          <cell r="K1328" t="str">
            <v>ANALISTA SOCIOCULTURAL</v>
          </cell>
          <cell r="L1328">
            <v>1</v>
          </cell>
          <cell r="M1328" t="str">
            <v>J</v>
          </cell>
          <cell r="N1328">
            <v>1244.95</v>
          </cell>
          <cell r="O1328">
            <v>1163.5</v>
          </cell>
          <cell r="P1328">
            <v>1244.95</v>
          </cell>
          <cell r="Q1328">
            <v>0</v>
          </cell>
          <cell r="R1328">
            <v>0</v>
          </cell>
          <cell r="S1328">
            <v>0.12</v>
          </cell>
          <cell r="T1328">
            <v>53.46</v>
          </cell>
          <cell r="U1328">
            <v>12.2</v>
          </cell>
          <cell r="V1328">
            <v>1220</v>
          </cell>
          <cell r="W1328">
            <v>10.164999999999999</v>
          </cell>
          <cell r="X1328">
            <v>1016.5</v>
          </cell>
          <cell r="Y1328">
            <v>1016.5</v>
          </cell>
          <cell r="Z1328">
            <v>0.62</v>
          </cell>
          <cell r="AA1328">
            <v>482.14</v>
          </cell>
          <cell r="AB1328">
            <v>0</v>
          </cell>
          <cell r="AQ1328">
            <v>700</v>
          </cell>
          <cell r="AR1328">
            <v>700</v>
          </cell>
          <cell r="AS1328">
            <v>0</v>
          </cell>
          <cell r="AT1328">
            <v>70</v>
          </cell>
          <cell r="AW1328">
            <v>0</v>
          </cell>
          <cell r="AX1328">
            <v>0</v>
          </cell>
          <cell r="AY1328">
            <v>0</v>
          </cell>
          <cell r="BH1328">
            <v>510</v>
          </cell>
          <cell r="BI1328">
            <v>2261.4499999999998</v>
          </cell>
          <cell r="BL1328">
            <v>411.68</v>
          </cell>
          <cell r="BM1328" t="str">
            <v>LC. Nº 712/93, ALTERADA P/LC Nº 975/05</v>
          </cell>
          <cell r="BN1328" t="str">
            <v>LC Nº 1080/2008</v>
          </cell>
        </row>
        <row r="1329">
          <cell r="A1329" t="str">
            <v>4259401080NU1A</v>
          </cell>
          <cell r="B1329">
            <v>4259</v>
          </cell>
          <cell r="C1329">
            <v>40</v>
          </cell>
          <cell r="D1329">
            <v>1080</v>
          </cell>
          <cell r="E1329" t="str">
            <v>RELAÇÕES PUBLICAS</v>
          </cell>
          <cell r="F1329" t="str">
            <v>NU</v>
          </cell>
          <cell r="G1329">
            <v>2</v>
          </cell>
          <cell r="H1329" t="str">
            <v>A</v>
          </cell>
          <cell r="I1329" t="str">
            <v>3901</v>
          </cell>
          <cell r="J1329">
            <v>197.55</v>
          </cell>
          <cell r="K1329" t="str">
            <v>ANALISTA SOCIOCULTURAL</v>
          </cell>
          <cell r="L1329">
            <v>1</v>
          </cell>
          <cell r="M1329" t="str">
            <v>A</v>
          </cell>
          <cell r="N1329">
            <v>802.5</v>
          </cell>
          <cell r="O1329">
            <v>750</v>
          </cell>
          <cell r="P1329">
            <v>802.5</v>
          </cell>
          <cell r="Q1329">
            <v>0</v>
          </cell>
          <cell r="R1329">
            <v>0</v>
          </cell>
          <cell r="S1329">
            <v>0.12</v>
          </cell>
          <cell r="T1329">
            <v>53.46</v>
          </cell>
          <cell r="U1329">
            <v>12.2</v>
          </cell>
          <cell r="V1329">
            <v>1220</v>
          </cell>
          <cell r="W1329">
            <v>10.164999999999999</v>
          </cell>
          <cell r="X1329">
            <v>1016.5</v>
          </cell>
          <cell r="Y1329">
            <v>1016.5</v>
          </cell>
          <cell r="Z1329">
            <v>0.62</v>
          </cell>
          <cell r="AA1329">
            <v>482.14</v>
          </cell>
          <cell r="AB1329">
            <v>0</v>
          </cell>
          <cell r="AQ1329">
            <v>700</v>
          </cell>
          <cell r="AR1329">
            <v>700</v>
          </cell>
          <cell r="AS1329">
            <v>0</v>
          </cell>
          <cell r="AT1329">
            <v>70</v>
          </cell>
          <cell r="AW1329">
            <v>0</v>
          </cell>
          <cell r="AX1329">
            <v>0</v>
          </cell>
          <cell r="AY1329">
            <v>0</v>
          </cell>
          <cell r="BH1329">
            <v>510</v>
          </cell>
          <cell r="BI1329">
            <v>1819</v>
          </cell>
          <cell r="BL1329">
            <v>197.55</v>
          </cell>
          <cell r="BM1329" t="str">
            <v>LC. Nº 712/93, ALTERADA P/LC Nº 975/05</v>
          </cell>
          <cell r="BN1329" t="str">
            <v>LC Nº 1080/2008</v>
          </cell>
        </row>
        <row r="1330">
          <cell r="A1330" t="str">
            <v>4259401080NU1B</v>
          </cell>
          <cell r="B1330">
            <v>4259</v>
          </cell>
          <cell r="C1330">
            <v>40</v>
          </cell>
          <cell r="D1330">
            <v>1080</v>
          </cell>
          <cell r="E1330" t="str">
            <v>RELAÇÕES PUBLICAS</v>
          </cell>
          <cell r="F1330" t="str">
            <v>NU</v>
          </cell>
          <cell r="G1330">
            <v>2</v>
          </cell>
          <cell r="H1330" t="str">
            <v>B</v>
          </cell>
          <cell r="I1330" t="str">
            <v>3901</v>
          </cell>
          <cell r="J1330">
            <v>214.34</v>
          </cell>
          <cell r="K1330" t="str">
            <v>ANALISTA SOCIOCULTURAL</v>
          </cell>
          <cell r="L1330">
            <v>1</v>
          </cell>
          <cell r="M1330" t="str">
            <v>B</v>
          </cell>
          <cell r="N1330">
            <v>842.63</v>
          </cell>
          <cell r="O1330">
            <v>787.5</v>
          </cell>
          <cell r="P1330">
            <v>842.63</v>
          </cell>
          <cell r="Q1330">
            <v>0</v>
          </cell>
          <cell r="R1330">
            <v>0</v>
          </cell>
          <cell r="S1330">
            <v>0.12</v>
          </cell>
          <cell r="T1330">
            <v>53.46</v>
          </cell>
          <cell r="U1330">
            <v>12.2</v>
          </cell>
          <cell r="V1330">
            <v>1220</v>
          </cell>
          <cell r="W1330">
            <v>10.164999999999999</v>
          </cell>
          <cell r="X1330">
            <v>1016.5</v>
          </cell>
          <cell r="Y1330">
            <v>1016.5</v>
          </cell>
          <cell r="Z1330">
            <v>0.62</v>
          </cell>
          <cell r="AA1330">
            <v>482.14</v>
          </cell>
          <cell r="AB1330">
            <v>0</v>
          </cell>
          <cell r="AQ1330">
            <v>700</v>
          </cell>
          <cell r="AR1330">
            <v>700</v>
          </cell>
          <cell r="AS1330">
            <v>0</v>
          </cell>
          <cell r="AT1330">
            <v>70</v>
          </cell>
          <cell r="AW1330">
            <v>0</v>
          </cell>
          <cell r="AX1330">
            <v>0</v>
          </cell>
          <cell r="AY1330">
            <v>0</v>
          </cell>
          <cell r="BH1330">
            <v>510</v>
          </cell>
          <cell r="BI1330">
            <v>1859.13</v>
          </cell>
          <cell r="BL1330">
            <v>214.35</v>
          </cell>
          <cell r="BM1330" t="str">
            <v>LC. Nº 712/93, ALTERADA P/LC Nº 975/05</v>
          </cell>
          <cell r="BN1330" t="str">
            <v>LC Nº 1080/2008</v>
          </cell>
        </row>
        <row r="1331">
          <cell r="A1331" t="str">
            <v>4259401080NU1C</v>
          </cell>
          <cell r="B1331">
            <v>4259</v>
          </cell>
          <cell r="C1331">
            <v>40</v>
          </cell>
          <cell r="D1331">
            <v>1080</v>
          </cell>
          <cell r="E1331" t="str">
            <v>RELAÇÕES PUBLICAS</v>
          </cell>
          <cell r="F1331" t="str">
            <v>NU</v>
          </cell>
          <cell r="G1331">
            <v>2</v>
          </cell>
          <cell r="H1331" t="str">
            <v>C</v>
          </cell>
          <cell r="I1331" t="str">
            <v>3901</v>
          </cell>
          <cell r="J1331">
            <v>232.56</v>
          </cell>
          <cell r="K1331" t="str">
            <v>ANALISTA SOCIOCULTURAL</v>
          </cell>
          <cell r="L1331">
            <v>1</v>
          </cell>
          <cell r="M1331" t="str">
            <v>C</v>
          </cell>
          <cell r="N1331">
            <v>884.76</v>
          </cell>
          <cell r="O1331">
            <v>826.88</v>
          </cell>
          <cell r="P1331">
            <v>884.76</v>
          </cell>
          <cell r="Q1331">
            <v>0</v>
          </cell>
          <cell r="R1331">
            <v>0</v>
          </cell>
          <cell r="S1331">
            <v>0.12</v>
          </cell>
          <cell r="T1331">
            <v>53.46</v>
          </cell>
          <cell r="U1331">
            <v>12.2</v>
          </cell>
          <cell r="V1331">
            <v>1220</v>
          </cell>
          <cell r="W1331">
            <v>10.164999999999999</v>
          </cell>
          <cell r="X1331">
            <v>1016.5</v>
          </cell>
          <cell r="Y1331">
            <v>1016.5</v>
          </cell>
          <cell r="Z1331">
            <v>0.62</v>
          </cell>
          <cell r="AA1331">
            <v>482.14</v>
          </cell>
          <cell r="AB1331">
            <v>0</v>
          </cell>
          <cell r="AQ1331">
            <v>700</v>
          </cell>
          <cell r="AR1331">
            <v>700</v>
          </cell>
          <cell r="AS1331">
            <v>0</v>
          </cell>
          <cell r="AT1331">
            <v>70</v>
          </cell>
          <cell r="AW1331">
            <v>0</v>
          </cell>
          <cell r="AX1331">
            <v>0</v>
          </cell>
          <cell r="AY1331">
            <v>0</v>
          </cell>
          <cell r="BH1331">
            <v>510</v>
          </cell>
          <cell r="BI1331">
            <v>1901.26</v>
          </cell>
          <cell r="BL1331">
            <v>232.57</v>
          </cell>
          <cell r="BM1331" t="str">
            <v>LC. Nº 712/93, ALTERADA P/LC Nº 975/05</v>
          </cell>
          <cell r="BN1331" t="str">
            <v>LC Nº 1080/2008</v>
          </cell>
        </row>
        <row r="1332">
          <cell r="A1332" t="str">
            <v>4259401080NU1D</v>
          </cell>
          <cell r="B1332">
            <v>4259</v>
          </cell>
          <cell r="C1332">
            <v>40</v>
          </cell>
          <cell r="D1332">
            <v>1080</v>
          </cell>
          <cell r="E1332" t="str">
            <v>RELAÇÕES PUBLICAS</v>
          </cell>
          <cell r="F1332" t="str">
            <v>NU</v>
          </cell>
          <cell r="G1332">
            <v>2</v>
          </cell>
          <cell r="H1332" t="str">
            <v>D</v>
          </cell>
          <cell r="I1332" t="str">
            <v>3901</v>
          </cell>
          <cell r="J1332">
            <v>252.33</v>
          </cell>
          <cell r="K1332" t="str">
            <v>ANALISTA SOCIOCULTURAL</v>
          </cell>
          <cell r="L1332">
            <v>1</v>
          </cell>
          <cell r="M1332" t="str">
            <v>D</v>
          </cell>
          <cell r="N1332">
            <v>929</v>
          </cell>
          <cell r="O1332">
            <v>868.22</v>
          </cell>
          <cell r="P1332">
            <v>929</v>
          </cell>
          <cell r="Q1332">
            <v>0</v>
          </cell>
          <cell r="R1332">
            <v>0</v>
          </cell>
          <cell r="S1332">
            <v>0.12</v>
          </cell>
          <cell r="T1332">
            <v>53.46</v>
          </cell>
          <cell r="U1332">
            <v>12.2</v>
          </cell>
          <cell r="V1332">
            <v>1220</v>
          </cell>
          <cell r="W1332">
            <v>10.164999999999999</v>
          </cell>
          <cell r="X1332">
            <v>1016.5</v>
          </cell>
          <cell r="Y1332">
            <v>1016.5</v>
          </cell>
          <cell r="Z1332">
            <v>0.62</v>
          </cell>
          <cell r="AA1332">
            <v>482.14</v>
          </cell>
          <cell r="AB1332">
            <v>0</v>
          </cell>
          <cell r="AQ1332">
            <v>700</v>
          </cell>
          <cell r="AR1332">
            <v>700</v>
          </cell>
          <cell r="AS1332">
            <v>0</v>
          </cell>
          <cell r="AT1332">
            <v>70</v>
          </cell>
          <cell r="AW1332">
            <v>0</v>
          </cell>
          <cell r="AX1332">
            <v>0</v>
          </cell>
          <cell r="AY1332">
            <v>0</v>
          </cell>
          <cell r="BH1332">
            <v>510</v>
          </cell>
          <cell r="BI1332">
            <v>1945.5</v>
          </cell>
          <cell r="BL1332">
            <v>252.34</v>
          </cell>
          <cell r="BM1332" t="str">
            <v>LC. Nº 712/93, ALTERADA P/LC Nº 975/05</v>
          </cell>
          <cell r="BN1332" t="str">
            <v>LC Nº 1080/2008</v>
          </cell>
        </row>
        <row r="1333">
          <cell r="A1333" t="str">
            <v>4259401080NU1E</v>
          </cell>
          <cell r="B1333">
            <v>4259</v>
          </cell>
          <cell r="C1333">
            <v>40</v>
          </cell>
          <cell r="D1333">
            <v>1080</v>
          </cell>
          <cell r="E1333" t="str">
            <v>RELAÇÕES PUBLICAS</v>
          </cell>
          <cell r="F1333" t="str">
            <v>NU</v>
          </cell>
          <cell r="G1333">
            <v>2</v>
          </cell>
          <cell r="H1333" t="str">
            <v>E</v>
          </cell>
          <cell r="I1333" t="str">
            <v>3901</v>
          </cell>
          <cell r="J1333">
            <v>273.77999999999997</v>
          </cell>
          <cell r="K1333" t="str">
            <v>ANALISTA SOCIOCULTURAL</v>
          </cell>
          <cell r="L1333">
            <v>1</v>
          </cell>
          <cell r="M1333" t="str">
            <v>E</v>
          </cell>
          <cell r="N1333">
            <v>975.44</v>
          </cell>
          <cell r="O1333">
            <v>911.63</v>
          </cell>
          <cell r="P1333">
            <v>975.44</v>
          </cell>
          <cell r="Q1333">
            <v>0</v>
          </cell>
          <cell r="R1333">
            <v>0</v>
          </cell>
          <cell r="S1333">
            <v>0.12</v>
          </cell>
          <cell r="T1333">
            <v>53.46</v>
          </cell>
          <cell r="U1333">
            <v>12.2</v>
          </cell>
          <cell r="V1333">
            <v>1220</v>
          </cell>
          <cell r="W1333">
            <v>10.164999999999999</v>
          </cell>
          <cell r="X1333">
            <v>1016.5</v>
          </cell>
          <cell r="Y1333">
            <v>1016.5</v>
          </cell>
          <cell r="Z1333">
            <v>0.62</v>
          </cell>
          <cell r="AA1333">
            <v>482.14</v>
          </cell>
          <cell r="AB1333">
            <v>0</v>
          </cell>
          <cell r="AQ1333">
            <v>700</v>
          </cell>
          <cell r="AR1333">
            <v>700</v>
          </cell>
          <cell r="AS1333">
            <v>0</v>
          </cell>
          <cell r="AT1333">
            <v>70</v>
          </cell>
          <cell r="AW1333">
            <v>0</v>
          </cell>
          <cell r="AX1333">
            <v>0</v>
          </cell>
          <cell r="AY1333">
            <v>0</v>
          </cell>
          <cell r="BH1333">
            <v>510</v>
          </cell>
          <cell r="BI1333">
            <v>1991.94</v>
          </cell>
          <cell r="BL1333">
            <v>273.79000000000002</v>
          </cell>
          <cell r="BM1333" t="str">
            <v>LC. Nº 712/93, ALTERADA P/LC Nº 975/05</v>
          </cell>
          <cell r="BN1333" t="str">
            <v>LC Nº 1080/2008</v>
          </cell>
        </row>
        <row r="1334">
          <cell r="A1334" t="str">
            <v>4259401080NU1F</v>
          </cell>
          <cell r="B1334">
            <v>4259</v>
          </cell>
          <cell r="C1334">
            <v>40</v>
          </cell>
          <cell r="D1334">
            <v>1080</v>
          </cell>
          <cell r="E1334" t="str">
            <v>RELAÇÕES PUBLICAS</v>
          </cell>
          <cell r="F1334" t="str">
            <v>NU</v>
          </cell>
          <cell r="G1334">
            <v>2</v>
          </cell>
          <cell r="H1334" t="str">
            <v>F</v>
          </cell>
          <cell r="I1334" t="str">
            <v>3901</v>
          </cell>
          <cell r="J1334">
            <v>297.05</v>
          </cell>
          <cell r="K1334" t="str">
            <v>ANALISTA SOCIOCULTURAL</v>
          </cell>
          <cell r="L1334">
            <v>1</v>
          </cell>
          <cell r="M1334" t="str">
            <v>F</v>
          </cell>
          <cell r="N1334">
            <v>1024.21</v>
          </cell>
          <cell r="O1334">
            <v>957.21</v>
          </cell>
          <cell r="P1334">
            <v>1024.21</v>
          </cell>
          <cell r="Q1334">
            <v>0</v>
          </cell>
          <cell r="R1334">
            <v>0</v>
          </cell>
          <cell r="S1334">
            <v>0.12</v>
          </cell>
          <cell r="T1334">
            <v>53.46</v>
          </cell>
          <cell r="U1334">
            <v>12.2</v>
          </cell>
          <cell r="V1334">
            <v>1220</v>
          </cell>
          <cell r="W1334">
            <v>10.164999999999999</v>
          </cell>
          <cell r="X1334">
            <v>1016.5</v>
          </cell>
          <cell r="Y1334">
            <v>1016.5</v>
          </cell>
          <cell r="Z1334">
            <v>0.62</v>
          </cell>
          <cell r="AA1334">
            <v>482.14</v>
          </cell>
          <cell r="AB1334">
            <v>0</v>
          </cell>
          <cell r="AQ1334">
            <v>700</v>
          </cell>
          <cell r="AR1334">
            <v>700</v>
          </cell>
          <cell r="AS1334">
            <v>0</v>
          </cell>
          <cell r="AT1334">
            <v>70</v>
          </cell>
          <cell r="AW1334">
            <v>0</v>
          </cell>
          <cell r="AX1334">
            <v>0</v>
          </cell>
          <cell r="AY1334">
            <v>0</v>
          </cell>
          <cell r="BH1334">
            <v>510</v>
          </cell>
          <cell r="BI1334">
            <v>2040.71</v>
          </cell>
          <cell r="BL1334">
            <v>297.06</v>
          </cell>
          <cell r="BM1334" t="str">
            <v>LC. Nº 712/93, ALTERADA P/LC Nº 975/05</v>
          </cell>
          <cell r="BN1334" t="str">
            <v>LC Nº 1080/2008</v>
          </cell>
        </row>
        <row r="1335">
          <cell r="A1335" t="str">
            <v>4259401080NU1G</v>
          </cell>
          <cell r="B1335">
            <v>4259</v>
          </cell>
          <cell r="C1335">
            <v>40</v>
          </cell>
          <cell r="D1335">
            <v>1080</v>
          </cell>
          <cell r="E1335" t="str">
            <v>RELAÇÕES PUBLICAS</v>
          </cell>
          <cell r="F1335" t="str">
            <v>NU</v>
          </cell>
          <cell r="G1335">
            <v>2</v>
          </cell>
          <cell r="H1335" t="str">
            <v>G</v>
          </cell>
          <cell r="I1335" t="str">
            <v>3901</v>
          </cell>
          <cell r="J1335">
            <v>322.3</v>
          </cell>
          <cell r="K1335" t="str">
            <v>ANALISTA SOCIOCULTURAL</v>
          </cell>
          <cell r="L1335">
            <v>1</v>
          </cell>
          <cell r="M1335" t="str">
            <v>G</v>
          </cell>
          <cell r="N1335">
            <v>1075.42</v>
          </cell>
          <cell r="O1335">
            <v>1005.07</v>
          </cell>
          <cell r="P1335">
            <v>1075.42</v>
          </cell>
          <cell r="Q1335">
            <v>0</v>
          </cell>
          <cell r="R1335">
            <v>0</v>
          </cell>
          <cell r="S1335">
            <v>0.12</v>
          </cell>
          <cell r="T1335">
            <v>53.46</v>
          </cell>
          <cell r="U1335">
            <v>12.2</v>
          </cell>
          <cell r="V1335">
            <v>1220</v>
          </cell>
          <cell r="W1335">
            <v>10.164999999999999</v>
          </cell>
          <cell r="X1335">
            <v>1016.5</v>
          </cell>
          <cell r="Y1335">
            <v>1016.5</v>
          </cell>
          <cell r="Z1335">
            <v>0.62</v>
          </cell>
          <cell r="AA1335">
            <v>482.14</v>
          </cell>
          <cell r="AB1335">
            <v>0</v>
          </cell>
          <cell r="AQ1335">
            <v>700</v>
          </cell>
          <cell r="AR1335">
            <v>700</v>
          </cell>
          <cell r="AS1335">
            <v>0</v>
          </cell>
          <cell r="AT1335">
            <v>70</v>
          </cell>
          <cell r="AW1335">
            <v>0</v>
          </cell>
          <cell r="AX1335">
            <v>0</v>
          </cell>
          <cell r="AY1335">
            <v>0</v>
          </cell>
          <cell r="BH1335">
            <v>510</v>
          </cell>
          <cell r="BI1335">
            <v>2091.92</v>
          </cell>
          <cell r="BL1335">
            <v>322.31</v>
          </cell>
          <cell r="BM1335" t="str">
            <v>LC. Nº 712/93, ALTERADA P/LC Nº 975/05</v>
          </cell>
          <cell r="BN1335" t="str">
            <v>LC Nº 1080/2008</v>
          </cell>
        </row>
        <row r="1336">
          <cell r="A1336" t="str">
            <v>4259401080NU1H</v>
          </cell>
          <cell r="B1336">
            <v>4259</v>
          </cell>
          <cell r="C1336">
            <v>40</v>
          </cell>
          <cell r="D1336">
            <v>1080</v>
          </cell>
          <cell r="E1336" t="str">
            <v>RELAÇÕES PUBLICAS</v>
          </cell>
          <cell r="F1336" t="str">
            <v>NU</v>
          </cell>
          <cell r="G1336">
            <v>2</v>
          </cell>
          <cell r="H1336" t="str">
            <v>H</v>
          </cell>
          <cell r="I1336" t="str">
            <v>3901</v>
          </cell>
          <cell r="J1336">
            <v>349.69</v>
          </cell>
          <cell r="K1336" t="str">
            <v>ANALISTA SOCIOCULTURAL</v>
          </cell>
          <cell r="L1336">
            <v>1</v>
          </cell>
          <cell r="M1336" t="str">
            <v>H</v>
          </cell>
          <cell r="N1336">
            <v>1129.2</v>
          </cell>
          <cell r="O1336">
            <v>1055.33</v>
          </cell>
          <cell r="P1336">
            <v>1129.2</v>
          </cell>
          <cell r="Q1336">
            <v>0</v>
          </cell>
          <cell r="R1336">
            <v>0</v>
          </cell>
          <cell r="S1336">
            <v>0.12</v>
          </cell>
          <cell r="T1336">
            <v>53.46</v>
          </cell>
          <cell r="U1336">
            <v>12.2</v>
          </cell>
          <cell r="V1336">
            <v>1220</v>
          </cell>
          <cell r="W1336">
            <v>10.164999999999999</v>
          </cell>
          <cell r="X1336">
            <v>1016.5</v>
          </cell>
          <cell r="Y1336">
            <v>1016.5</v>
          </cell>
          <cell r="Z1336">
            <v>0.62</v>
          </cell>
          <cell r="AA1336">
            <v>482.14</v>
          </cell>
          <cell r="AB1336">
            <v>0</v>
          </cell>
          <cell r="AQ1336">
            <v>700</v>
          </cell>
          <cell r="AR1336">
            <v>700</v>
          </cell>
          <cell r="AS1336">
            <v>0</v>
          </cell>
          <cell r="AT1336">
            <v>70</v>
          </cell>
          <cell r="AW1336">
            <v>0</v>
          </cell>
          <cell r="AX1336">
            <v>0</v>
          </cell>
          <cell r="AY1336">
            <v>0</v>
          </cell>
          <cell r="BH1336">
            <v>510</v>
          </cell>
          <cell r="BI1336">
            <v>2145.6999999999998</v>
          </cell>
          <cell r="BL1336">
            <v>349.71</v>
          </cell>
          <cell r="BM1336" t="str">
            <v>LC. Nº 712/93, ALTERADA P/LC Nº 975/05</v>
          </cell>
          <cell r="BN1336" t="str">
            <v>LC Nº 1080/2008</v>
          </cell>
        </row>
        <row r="1337">
          <cell r="A1337" t="str">
            <v>4259401080NU1I</v>
          </cell>
          <cell r="B1337">
            <v>4259</v>
          </cell>
          <cell r="C1337">
            <v>40</v>
          </cell>
          <cell r="D1337">
            <v>1080</v>
          </cell>
          <cell r="E1337" t="str">
            <v>RELAÇÕES PUBLICAS</v>
          </cell>
          <cell r="F1337" t="str">
            <v>NU</v>
          </cell>
          <cell r="G1337">
            <v>2</v>
          </cell>
          <cell r="H1337" t="str">
            <v>I</v>
          </cell>
          <cell r="I1337" t="str">
            <v>3901</v>
          </cell>
          <cell r="J1337">
            <v>379.42</v>
          </cell>
          <cell r="K1337" t="str">
            <v>ANALISTA SOCIOCULTURAL</v>
          </cell>
          <cell r="L1337">
            <v>1</v>
          </cell>
          <cell r="M1337" t="str">
            <v>I</v>
          </cell>
          <cell r="N1337">
            <v>1185.6600000000001</v>
          </cell>
          <cell r="O1337">
            <v>1108.0899999999999</v>
          </cell>
          <cell r="P1337">
            <v>1185.6600000000001</v>
          </cell>
          <cell r="Q1337">
            <v>0</v>
          </cell>
          <cell r="R1337">
            <v>0</v>
          </cell>
          <cell r="S1337">
            <v>0.12</v>
          </cell>
          <cell r="T1337">
            <v>53.46</v>
          </cell>
          <cell r="U1337">
            <v>12.2</v>
          </cell>
          <cell r="V1337">
            <v>1220</v>
          </cell>
          <cell r="W1337">
            <v>10.164999999999999</v>
          </cell>
          <cell r="X1337">
            <v>1016.5</v>
          </cell>
          <cell r="Y1337">
            <v>1016.5</v>
          </cell>
          <cell r="Z1337">
            <v>0.62</v>
          </cell>
          <cell r="AA1337">
            <v>482.14</v>
          </cell>
          <cell r="AB1337">
            <v>0</v>
          </cell>
          <cell r="AQ1337">
            <v>700</v>
          </cell>
          <cell r="AR1337">
            <v>700</v>
          </cell>
          <cell r="AS1337">
            <v>0</v>
          </cell>
          <cell r="AT1337">
            <v>70</v>
          </cell>
          <cell r="AW1337">
            <v>0</v>
          </cell>
          <cell r="AX1337">
            <v>0</v>
          </cell>
          <cell r="AY1337">
            <v>0</v>
          </cell>
          <cell r="BH1337">
            <v>510</v>
          </cell>
          <cell r="BI1337">
            <v>2202.16</v>
          </cell>
          <cell r="BL1337">
            <v>379.43</v>
          </cell>
          <cell r="BM1337" t="str">
            <v>LC. Nº 712/93, ALTERADA P/LC Nº 975/05</v>
          </cell>
          <cell r="BN1337" t="str">
            <v>LC Nº 1080/2008</v>
          </cell>
        </row>
        <row r="1338">
          <cell r="A1338" t="str">
            <v>4259401080NU1J</v>
          </cell>
          <cell r="B1338">
            <v>4259</v>
          </cell>
          <cell r="C1338">
            <v>40</v>
          </cell>
          <cell r="D1338">
            <v>1080</v>
          </cell>
          <cell r="E1338" t="str">
            <v>RELAÇÕES PUBLICAS</v>
          </cell>
          <cell r="F1338" t="str">
            <v>NU</v>
          </cell>
          <cell r="G1338">
            <v>2</v>
          </cell>
          <cell r="H1338" t="str">
            <v>J</v>
          </cell>
          <cell r="I1338" t="str">
            <v>3901</v>
          </cell>
          <cell r="J1338">
            <v>411.67</v>
          </cell>
          <cell r="K1338" t="str">
            <v>ANALISTA SOCIOCULTURAL</v>
          </cell>
          <cell r="L1338">
            <v>1</v>
          </cell>
          <cell r="M1338" t="str">
            <v>J</v>
          </cell>
          <cell r="N1338">
            <v>1244.95</v>
          </cell>
          <cell r="O1338">
            <v>1163.5</v>
          </cell>
          <cell r="P1338">
            <v>1244.95</v>
          </cell>
          <cell r="Q1338">
            <v>0</v>
          </cell>
          <cell r="R1338">
            <v>0</v>
          </cell>
          <cell r="S1338">
            <v>0.12</v>
          </cell>
          <cell r="T1338">
            <v>53.46</v>
          </cell>
          <cell r="U1338">
            <v>12.2</v>
          </cell>
          <cell r="V1338">
            <v>1220</v>
          </cell>
          <cell r="W1338">
            <v>10.164999999999999</v>
          </cell>
          <cell r="X1338">
            <v>1016.5</v>
          </cell>
          <cell r="Y1338">
            <v>1016.5</v>
          </cell>
          <cell r="Z1338">
            <v>0.62</v>
          </cell>
          <cell r="AA1338">
            <v>482.14</v>
          </cell>
          <cell r="AB1338">
            <v>0</v>
          </cell>
          <cell r="AQ1338">
            <v>700</v>
          </cell>
          <cell r="AR1338">
            <v>700</v>
          </cell>
          <cell r="AS1338">
            <v>0</v>
          </cell>
          <cell r="AT1338">
            <v>70</v>
          </cell>
          <cell r="AW1338">
            <v>0</v>
          </cell>
          <cell r="AX1338">
            <v>0</v>
          </cell>
          <cell r="AY1338">
            <v>0</v>
          </cell>
          <cell r="BH1338">
            <v>510</v>
          </cell>
          <cell r="BI1338">
            <v>2261.4499999999998</v>
          </cell>
          <cell r="BL1338">
            <v>411.68</v>
          </cell>
          <cell r="BM1338" t="str">
            <v>LC. Nº 712/93, ALTERADA P/LC Nº 975/05</v>
          </cell>
          <cell r="BN1338" t="str">
            <v>LC Nº 1080/2008</v>
          </cell>
        </row>
        <row r="1339">
          <cell r="A1339" t="str">
            <v>4260401080NU1A</v>
          </cell>
          <cell r="B1339">
            <v>4260</v>
          </cell>
          <cell r="C1339">
            <v>40</v>
          </cell>
          <cell r="D1339">
            <v>1080</v>
          </cell>
          <cell r="E1339" t="str">
            <v>TECNOLOGISTA</v>
          </cell>
          <cell r="F1339" t="str">
            <v>NU</v>
          </cell>
          <cell r="G1339">
            <v>2</v>
          </cell>
          <cell r="H1339" t="str">
            <v>A</v>
          </cell>
          <cell r="I1339" t="str">
            <v>3900</v>
          </cell>
          <cell r="J1339">
            <v>197.55</v>
          </cell>
          <cell r="K1339" t="str">
            <v>ANALISTA DE TECNOLOGIA</v>
          </cell>
          <cell r="L1339">
            <v>1</v>
          </cell>
          <cell r="M1339" t="str">
            <v>A</v>
          </cell>
          <cell r="N1339">
            <v>802.5</v>
          </cell>
          <cell r="O1339">
            <v>750</v>
          </cell>
          <cell r="P1339">
            <v>802.5</v>
          </cell>
          <cell r="Q1339">
            <v>0</v>
          </cell>
          <cell r="R1339">
            <v>0</v>
          </cell>
          <cell r="S1339">
            <v>0.12</v>
          </cell>
          <cell r="T1339">
            <v>53.46</v>
          </cell>
          <cell r="U1339">
            <v>12.2</v>
          </cell>
          <cell r="V1339">
            <v>1220</v>
          </cell>
          <cell r="W1339">
            <v>10.164999999999999</v>
          </cell>
          <cell r="X1339">
            <v>1016.5</v>
          </cell>
          <cell r="Y1339">
            <v>1016.5</v>
          </cell>
          <cell r="Z1339">
            <v>0</v>
          </cell>
          <cell r="AA1339">
            <v>0</v>
          </cell>
          <cell r="AB1339">
            <v>0</v>
          </cell>
          <cell r="AQ1339">
            <v>700</v>
          </cell>
          <cell r="AR1339">
            <v>700</v>
          </cell>
          <cell r="AS1339">
            <v>0</v>
          </cell>
          <cell r="AT1339">
            <v>70</v>
          </cell>
          <cell r="AW1339">
            <v>0</v>
          </cell>
          <cell r="AX1339">
            <v>0</v>
          </cell>
          <cell r="AY1339">
            <v>0</v>
          </cell>
          <cell r="BH1339">
            <v>510</v>
          </cell>
          <cell r="BI1339">
            <v>1819</v>
          </cell>
          <cell r="BL1339">
            <v>197.55</v>
          </cell>
          <cell r="BM1339" t="str">
            <v>LC. Nº 712/93, ALTERADA P/LC Nº 975/05</v>
          </cell>
          <cell r="BN1339" t="str">
            <v>LC Nº 1080/2008</v>
          </cell>
        </row>
        <row r="1340">
          <cell r="A1340" t="str">
            <v>4260401080NU1B</v>
          </cell>
          <cell r="B1340">
            <v>4260</v>
          </cell>
          <cell r="C1340">
            <v>40</v>
          </cell>
          <cell r="D1340">
            <v>1080</v>
          </cell>
          <cell r="E1340" t="str">
            <v>TECNOLOGISTA</v>
          </cell>
          <cell r="F1340" t="str">
            <v>NU</v>
          </cell>
          <cell r="G1340">
            <v>2</v>
          </cell>
          <cell r="H1340" t="str">
            <v>B</v>
          </cell>
          <cell r="I1340" t="str">
            <v>3900</v>
          </cell>
          <cell r="J1340">
            <v>214.34</v>
          </cell>
          <cell r="K1340" t="str">
            <v>ANALISTA DE TECNOLOGIA</v>
          </cell>
          <cell r="L1340">
            <v>1</v>
          </cell>
          <cell r="M1340" t="str">
            <v>B</v>
          </cell>
          <cell r="N1340">
            <v>842.63</v>
          </cell>
          <cell r="O1340">
            <v>787.5</v>
          </cell>
          <cell r="P1340">
            <v>842.63</v>
          </cell>
          <cell r="Q1340">
            <v>0</v>
          </cell>
          <cell r="R1340">
            <v>0</v>
          </cell>
          <cell r="S1340">
            <v>0.12</v>
          </cell>
          <cell r="T1340">
            <v>53.46</v>
          </cell>
          <cell r="U1340">
            <v>12.2</v>
          </cell>
          <cell r="V1340">
            <v>1220</v>
          </cell>
          <cell r="W1340">
            <v>10.164999999999999</v>
          </cell>
          <cell r="X1340">
            <v>1016.5</v>
          </cell>
          <cell r="Y1340">
            <v>1016.5</v>
          </cell>
          <cell r="Z1340">
            <v>0</v>
          </cell>
          <cell r="AA1340">
            <v>0</v>
          </cell>
          <cell r="AB1340">
            <v>0</v>
          </cell>
          <cell r="AQ1340">
            <v>700</v>
          </cell>
          <cell r="AR1340">
            <v>700</v>
          </cell>
          <cell r="AS1340">
            <v>0</v>
          </cell>
          <cell r="AT1340">
            <v>70</v>
          </cell>
          <cell r="AW1340">
            <v>0</v>
          </cell>
          <cell r="AX1340">
            <v>0</v>
          </cell>
          <cell r="AY1340">
            <v>0</v>
          </cell>
          <cell r="BH1340">
            <v>510</v>
          </cell>
          <cell r="BI1340">
            <v>1859.13</v>
          </cell>
          <cell r="BL1340">
            <v>214.35</v>
          </cell>
          <cell r="BM1340" t="str">
            <v>LC. Nº 712/93, ALTERADA P/LC Nº 975/05</v>
          </cell>
          <cell r="BN1340" t="str">
            <v>LC Nº 1080/2008</v>
          </cell>
        </row>
        <row r="1341">
          <cell r="A1341" t="str">
            <v>4260401080NU1C</v>
          </cell>
          <cell r="B1341">
            <v>4260</v>
          </cell>
          <cell r="C1341">
            <v>40</v>
          </cell>
          <cell r="D1341">
            <v>1080</v>
          </cell>
          <cell r="E1341" t="str">
            <v>TECNOLOGISTA</v>
          </cell>
          <cell r="F1341" t="str">
            <v>NU</v>
          </cell>
          <cell r="G1341">
            <v>2</v>
          </cell>
          <cell r="H1341" t="str">
            <v>C</v>
          </cell>
          <cell r="I1341" t="str">
            <v>3900</v>
          </cell>
          <cell r="J1341">
            <v>232.56</v>
          </cell>
          <cell r="K1341" t="str">
            <v>ANALISTA DE TECNOLOGIA</v>
          </cell>
          <cell r="L1341">
            <v>1</v>
          </cell>
          <cell r="M1341" t="str">
            <v>C</v>
          </cell>
          <cell r="N1341">
            <v>884.76</v>
          </cell>
          <cell r="O1341">
            <v>826.88</v>
          </cell>
          <cell r="P1341">
            <v>884.76</v>
          </cell>
          <cell r="Q1341">
            <v>0</v>
          </cell>
          <cell r="R1341">
            <v>0</v>
          </cell>
          <cell r="S1341">
            <v>0.12</v>
          </cell>
          <cell r="T1341">
            <v>53.46</v>
          </cell>
          <cell r="U1341">
            <v>12.2</v>
          </cell>
          <cell r="V1341">
            <v>1220</v>
          </cell>
          <cell r="W1341">
            <v>10.164999999999999</v>
          </cell>
          <cell r="X1341">
            <v>1016.5</v>
          </cell>
          <cell r="Y1341">
            <v>1016.5</v>
          </cell>
          <cell r="Z1341">
            <v>0</v>
          </cell>
          <cell r="AA1341">
            <v>0</v>
          </cell>
          <cell r="AB1341">
            <v>0</v>
          </cell>
          <cell r="AQ1341">
            <v>700</v>
          </cell>
          <cell r="AR1341">
            <v>700</v>
          </cell>
          <cell r="AS1341">
            <v>0</v>
          </cell>
          <cell r="AT1341">
            <v>70</v>
          </cell>
          <cell r="AW1341">
            <v>0</v>
          </cell>
          <cell r="AX1341">
            <v>0</v>
          </cell>
          <cell r="AY1341">
            <v>0</v>
          </cell>
          <cell r="BH1341">
            <v>510</v>
          </cell>
          <cell r="BI1341">
            <v>1901.26</v>
          </cell>
          <cell r="BL1341">
            <v>232.57</v>
          </cell>
          <cell r="BM1341" t="str">
            <v>LC. Nº 712/93, ALTERADA P/LC Nº 975/05</v>
          </cell>
          <cell r="BN1341" t="str">
            <v>LC Nº 1080/2008</v>
          </cell>
        </row>
        <row r="1342">
          <cell r="A1342" t="str">
            <v>4260401080NU1D</v>
          </cell>
          <cell r="B1342">
            <v>4260</v>
          </cell>
          <cell r="C1342">
            <v>40</v>
          </cell>
          <cell r="D1342">
            <v>1080</v>
          </cell>
          <cell r="E1342" t="str">
            <v>TECNOLOGISTA</v>
          </cell>
          <cell r="F1342" t="str">
            <v>NU</v>
          </cell>
          <cell r="G1342">
            <v>2</v>
          </cell>
          <cell r="H1342" t="str">
            <v>D</v>
          </cell>
          <cell r="I1342" t="str">
            <v>3900</v>
          </cell>
          <cell r="J1342">
            <v>252.33</v>
          </cell>
          <cell r="K1342" t="str">
            <v>ANALISTA DE TECNOLOGIA</v>
          </cell>
          <cell r="L1342">
            <v>1</v>
          </cell>
          <cell r="M1342" t="str">
            <v>D</v>
          </cell>
          <cell r="N1342">
            <v>929</v>
          </cell>
          <cell r="O1342">
            <v>868.22</v>
          </cell>
          <cell r="P1342">
            <v>929</v>
          </cell>
          <cell r="Q1342">
            <v>0</v>
          </cell>
          <cell r="R1342">
            <v>0</v>
          </cell>
          <cell r="S1342">
            <v>0.12</v>
          </cell>
          <cell r="T1342">
            <v>53.46</v>
          </cell>
          <cell r="U1342">
            <v>12.2</v>
          </cell>
          <cell r="V1342">
            <v>1220</v>
          </cell>
          <cell r="W1342">
            <v>10.164999999999999</v>
          </cell>
          <cell r="X1342">
            <v>1016.5</v>
          </cell>
          <cell r="Y1342">
            <v>1016.5</v>
          </cell>
          <cell r="Z1342">
            <v>0</v>
          </cell>
          <cell r="AA1342">
            <v>0</v>
          </cell>
          <cell r="AB1342">
            <v>0</v>
          </cell>
          <cell r="AQ1342">
            <v>700</v>
          </cell>
          <cell r="AR1342">
            <v>700</v>
          </cell>
          <cell r="AS1342">
            <v>0</v>
          </cell>
          <cell r="AT1342">
            <v>70</v>
          </cell>
          <cell r="AW1342">
            <v>0</v>
          </cell>
          <cell r="AX1342">
            <v>0</v>
          </cell>
          <cell r="AY1342">
            <v>0</v>
          </cell>
          <cell r="BH1342">
            <v>510</v>
          </cell>
          <cell r="BI1342">
            <v>1945.5</v>
          </cell>
          <cell r="BL1342">
            <v>252.34</v>
          </cell>
          <cell r="BM1342" t="str">
            <v>LC. Nº 712/93, ALTERADA P/LC Nº 975/05</v>
          </cell>
          <cell r="BN1342" t="str">
            <v>LC Nº 1080/2008</v>
          </cell>
        </row>
        <row r="1343">
          <cell r="A1343" t="str">
            <v>4260401080NU1E</v>
          </cell>
          <cell r="B1343">
            <v>4260</v>
          </cell>
          <cell r="C1343">
            <v>40</v>
          </cell>
          <cell r="D1343">
            <v>1080</v>
          </cell>
          <cell r="E1343" t="str">
            <v>TECNOLOGISTA</v>
          </cell>
          <cell r="F1343" t="str">
            <v>NU</v>
          </cell>
          <cell r="G1343">
            <v>2</v>
          </cell>
          <cell r="H1343" t="str">
            <v>E</v>
          </cell>
          <cell r="I1343" t="str">
            <v>3900</v>
          </cell>
          <cell r="J1343">
            <v>273.77999999999997</v>
          </cell>
          <cell r="K1343" t="str">
            <v>ANALISTA DE TECNOLOGIA</v>
          </cell>
          <cell r="L1343">
            <v>1</v>
          </cell>
          <cell r="M1343" t="str">
            <v>E</v>
          </cell>
          <cell r="N1343">
            <v>975.44</v>
          </cell>
          <cell r="O1343">
            <v>911.63</v>
          </cell>
          <cell r="P1343">
            <v>975.44</v>
          </cell>
          <cell r="Q1343">
            <v>0</v>
          </cell>
          <cell r="R1343">
            <v>0</v>
          </cell>
          <cell r="S1343">
            <v>0.12</v>
          </cell>
          <cell r="T1343">
            <v>53.46</v>
          </cell>
          <cell r="U1343">
            <v>12.2</v>
          </cell>
          <cell r="V1343">
            <v>1220</v>
          </cell>
          <cell r="W1343">
            <v>10.164999999999999</v>
          </cell>
          <cell r="X1343">
            <v>1016.5</v>
          </cell>
          <cell r="Y1343">
            <v>1016.5</v>
          </cell>
          <cell r="Z1343">
            <v>0</v>
          </cell>
          <cell r="AA1343">
            <v>0</v>
          </cell>
          <cell r="AB1343">
            <v>0</v>
          </cell>
          <cell r="AQ1343">
            <v>700</v>
          </cell>
          <cell r="AR1343">
            <v>700</v>
          </cell>
          <cell r="AS1343">
            <v>0</v>
          </cell>
          <cell r="AT1343">
            <v>70</v>
          </cell>
          <cell r="AW1343">
            <v>0</v>
          </cell>
          <cell r="AX1343">
            <v>0</v>
          </cell>
          <cell r="AY1343">
            <v>0</v>
          </cell>
          <cell r="BH1343">
            <v>510</v>
          </cell>
          <cell r="BI1343">
            <v>1991.94</v>
          </cell>
          <cell r="BL1343">
            <v>273.79000000000002</v>
          </cell>
          <cell r="BM1343" t="str">
            <v>LC. Nº 712/93, ALTERADA P/LC Nº 975/05</v>
          </cell>
          <cell r="BN1343" t="str">
            <v>LC Nº 1080/2008</v>
          </cell>
        </row>
        <row r="1344">
          <cell r="A1344" t="str">
            <v>4260401080NU1F</v>
          </cell>
          <cell r="B1344">
            <v>4260</v>
          </cell>
          <cell r="C1344">
            <v>40</v>
          </cell>
          <cell r="D1344">
            <v>1080</v>
          </cell>
          <cell r="E1344" t="str">
            <v>TECNOLOGISTA</v>
          </cell>
          <cell r="F1344" t="str">
            <v>NU</v>
          </cell>
          <cell r="G1344">
            <v>2</v>
          </cell>
          <cell r="H1344" t="str">
            <v>F</v>
          </cell>
          <cell r="I1344" t="str">
            <v>3900</v>
          </cell>
          <cell r="J1344">
            <v>297.05</v>
          </cell>
          <cell r="K1344" t="str">
            <v>ANALISTA DE TECNOLOGIA</v>
          </cell>
          <cell r="L1344">
            <v>1</v>
          </cell>
          <cell r="M1344" t="str">
            <v>F</v>
          </cell>
          <cell r="N1344">
            <v>1024.21</v>
          </cell>
          <cell r="O1344">
            <v>957.21</v>
          </cell>
          <cell r="P1344">
            <v>1024.21</v>
          </cell>
          <cell r="Q1344">
            <v>0</v>
          </cell>
          <cell r="R1344">
            <v>0</v>
          </cell>
          <cell r="S1344">
            <v>0.12</v>
          </cell>
          <cell r="T1344">
            <v>53.46</v>
          </cell>
          <cell r="U1344">
            <v>12.2</v>
          </cell>
          <cell r="V1344">
            <v>1220</v>
          </cell>
          <cell r="W1344">
            <v>10.164999999999999</v>
          </cell>
          <cell r="X1344">
            <v>1016.5</v>
          </cell>
          <cell r="Y1344">
            <v>1016.5</v>
          </cell>
          <cell r="Z1344">
            <v>0</v>
          </cell>
          <cell r="AA1344">
            <v>0</v>
          </cell>
          <cell r="AB1344">
            <v>0</v>
          </cell>
          <cell r="AQ1344">
            <v>700</v>
          </cell>
          <cell r="AR1344">
            <v>700</v>
          </cell>
          <cell r="AS1344">
            <v>0</v>
          </cell>
          <cell r="AT1344">
            <v>70</v>
          </cell>
          <cell r="AW1344">
            <v>0</v>
          </cell>
          <cell r="AX1344">
            <v>0</v>
          </cell>
          <cell r="AY1344">
            <v>0</v>
          </cell>
          <cell r="BH1344">
            <v>510</v>
          </cell>
          <cell r="BI1344">
            <v>2040.71</v>
          </cell>
          <cell r="BL1344">
            <v>297.06</v>
          </cell>
          <cell r="BM1344" t="str">
            <v>LC. Nº 712/93, ALTERADA P/LC Nº 975/05</v>
          </cell>
          <cell r="BN1344" t="str">
            <v>LC Nº 1080/2008</v>
          </cell>
        </row>
        <row r="1345">
          <cell r="A1345" t="str">
            <v>4260401080NU1G</v>
          </cell>
          <cell r="B1345">
            <v>4260</v>
          </cell>
          <cell r="C1345">
            <v>40</v>
          </cell>
          <cell r="D1345">
            <v>1080</v>
          </cell>
          <cell r="E1345" t="str">
            <v>TECNOLOGISTA</v>
          </cell>
          <cell r="F1345" t="str">
            <v>NU</v>
          </cell>
          <cell r="G1345">
            <v>2</v>
          </cell>
          <cell r="H1345" t="str">
            <v>G</v>
          </cell>
          <cell r="I1345" t="str">
            <v>3900</v>
          </cell>
          <cell r="J1345">
            <v>322.3</v>
          </cell>
          <cell r="K1345" t="str">
            <v>ANALISTA DE TECNOLOGIA</v>
          </cell>
          <cell r="L1345">
            <v>1</v>
          </cell>
          <cell r="M1345" t="str">
            <v>G</v>
          </cell>
          <cell r="N1345">
            <v>1075.42</v>
          </cell>
          <cell r="O1345">
            <v>1005.07</v>
          </cell>
          <cell r="P1345">
            <v>1075.42</v>
          </cell>
          <cell r="Q1345">
            <v>0</v>
          </cell>
          <cell r="R1345">
            <v>0</v>
          </cell>
          <cell r="S1345">
            <v>0.12</v>
          </cell>
          <cell r="T1345">
            <v>53.46</v>
          </cell>
          <cell r="U1345">
            <v>12.2</v>
          </cell>
          <cell r="V1345">
            <v>1220</v>
          </cell>
          <cell r="W1345">
            <v>10.164999999999999</v>
          </cell>
          <cell r="X1345">
            <v>1016.5</v>
          </cell>
          <cell r="Y1345">
            <v>1016.5</v>
          </cell>
          <cell r="Z1345">
            <v>0</v>
          </cell>
          <cell r="AA1345">
            <v>0</v>
          </cell>
          <cell r="AB1345">
            <v>0</v>
          </cell>
          <cell r="AQ1345">
            <v>700</v>
          </cell>
          <cell r="AR1345">
            <v>700</v>
          </cell>
          <cell r="AS1345">
            <v>0</v>
          </cell>
          <cell r="AT1345">
            <v>70</v>
          </cell>
          <cell r="AW1345">
            <v>0</v>
          </cell>
          <cell r="AX1345">
            <v>0</v>
          </cell>
          <cell r="AY1345">
            <v>0</v>
          </cell>
          <cell r="BH1345">
            <v>510</v>
          </cell>
          <cell r="BI1345">
            <v>2091.92</v>
          </cell>
          <cell r="BL1345">
            <v>322.31</v>
          </cell>
          <cell r="BM1345" t="str">
            <v>LC. Nº 712/93, ALTERADA P/LC Nº 975/05</v>
          </cell>
          <cell r="BN1345" t="str">
            <v>LC Nº 1080/2008</v>
          </cell>
        </row>
        <row r="1346">
          <cell r="A1346" t="str">
            <v>4260401080NU1H</v>
          </cell>
          <cell r="B1346">
            <v>4260</v>
          </cell>
          <cell r="C1346">
            <v>40</v>
          </cell>
          <cell r="D1346">
            <v>1080</v>
          </cell>
          <cell r="E1346" t="str">
            <v>TECNOLOGISTA</v>
          </cell>
          <cell r="F1346" t="str">
            <v>NU</v>
          </cell>
          <cell r="G1346">
            <v>2</v>
          </cell>
          <cell r="H1346" t="str">
            <v>H</v>
          </cell>
          <cell r="I1346" t="str">
            <v>3900</v>
          </cell>
          <cell r="J1346">
            <v>349.69</v>
          </cell>
          <cell r="K1346" t="str">
            <v>ANALISTA DE TECNOLOGIA</v>
          </cell>
          <cell r="L1346">
            <v>1</v>
          </cell>
          <cell r="M1346" t="str">
            <v>H</v>
          </cell>
          <cell r="N1346">
            <v>1129.2</v>
          </cell>
          <cell r="O1346">
            <v>1055.33</v>
          </cell>
          <cell r="P1346">
            <v>1129.2</v>
          </cell>
          <cell r="Q1346">
            <v>0</v>
          </cell>
          <cell r="R1346">
            <v>0</v>
          </cell>
          <cell r="S1346">
            <v>0.12</v>
          </cell>
          <cell r="T1346">
            <v>53.46</v>
          </cell>
          <cell r="U1346">
            <v>12.2</v>
          </cell>
          <cell r="V1346">
            <v>1220</v>
          </cell>
          <cell r="W1346">
            <v>10.164999999999999</v>
          </cell>
          <cell r="X1346">
            <v>1016.5</v>
          </cell>
          <cell r="Y1346">
            <v>1016.5</v>
          </cell>
          <cell r="Z1346">
            <v>0</v>
          </cell>
          <cell r="AA1346">
            <v>0</v>
          </cell>
          <cell r="AB1346">
            <v>0</v>
          </cell>
          <cell r="AQ1346">
            <v>700</v>
          </cell>
          <cell r="AR1346">
            <v>700</v>
          </cell>
          <cell r="AS1346">
            <v>0</v>
          </cell>
          <cell r="AT1346">
            <v>70</v>
          </cell>
          <cell r="AW1346">
            <v>0</v>
          </cell>
          <cell r="AX1346">
            <v>0</v>
          </cell>
          <cell r="AY1346">
            <v>0</v>
          </cell>
          <cell r="BH1346">
            <v>510</v>
          </cell>
          <cell r="BI1346">
            <v>2145.6999999999998</v>
          </cell>
          <cell r="BL1346">
            <v>349.71</v>
          </cell>
          <cell r="BM1346" t="str">
            <v>LC. Nº 712/93, ALTERADA P/LC Nº 975/05</v>
          </cell>
          <cell r="BN1346" t="str">
            <v>LC Nº 1080/2008</v>
          </cell>
        </row>
        <row r="1347">
          <cell r="A1347" t="str">
            <v>4260401080NU1I</v>
          </cell>
          <cell r="B1347">
            <v>4260</v>
          </cell>
          <cell r="C1347">
            <v>40</v>
          </cell>
          <cell r="D1347">
            <v>1080</v>
          </cell>
          <cell r="E1347" t="str">
            <v>TECNOLOGISTA</v>
          </cell>
          <cell r="F1347" t="str">
            <v>NU</v>
          </cell>
          <cell r="G1347">
            <v>2</v>
          </cell>
          <cell r="H1347" t="str">
            <v>I</v>
          </cell>
          <cell r="I1347" t="str">
            <v>3900</v>
          </cell>
          <cell r="J1347">
            <v>379.42</v>
          </cell>
          <cell r="K1347" t="str">
            <v>ANALISTA DE TECNOLOGIA</v>
          </cell>
          <cell r="L1347">
            <v>1</v>
          </cell>
          <cell r="M1347" t="str">
            <v>I</v>
          </cell>
          <cell r="N1347">
            <v>1185.6600000000001</v>
          </cell>
          <cell r="O1347">
            <v>1108.0899999999999</v>
          </cell>
          <cell r="P1347">
            <v>1185.6600000000001</v>
          </cell>
          <cell r="Q1347">
            <v>0</v>
          </cell>
          <cell r="R1347">
            <v>0</v>
          </cell>
          <cell r="S1347">
            <v>0.12</v>
          </cell>
          <cell r="T1347">
            <v>53.46</v>
          </cell>
          <cell r="U1347">
            <v>12.2</v>
          </cell>
          <cell r="V1347">
            <v>1220</v>
          </cell>
          <cell r="W1347">
            <v>10.164999999999999</v>
          </cell>
          <cell r="X1347">
            <v>1016.5</v>
          </cell>
          <cell r="Y1347">
            <v>1016.5</v>
          </cell>
          <cell r="Z1347">
            <v>0</v>
          </cell>
          <cell r="AA1347">
            <v>0</v>
          </cell>
          <cell r="AB1347">
            <v>0</v>
          </cell>
          <cell r="AQ1347">
            <v>700</v>
          </cell>
          <cell r="AR1347">
            <v>700</v>
          </cell>
          <cell r="AS1347">
            <v>0</v>
          </cell>
          <cell r="AT1347">
            <v>70</v>
          </cell>
          <cell r="AW1347">
            <v>0</v>
          </cell>
          <cell r="AX1347">
            <v>0</v>
          </cell>
          <cell r="AY1347">
            <v>0</v>
          </cell>
          <cell r="BH1347">
            <v>510</v>
          </cell>
          <cell r="BI1347">
            <v>2202.16</v>
          </cell>
          <cell r="BL1347">
            <v>379.43</v>
          </cell>
          <cell r="BM1347" t="str">
            <v>LC. Nº 712/93, ALTERADA P/LC Nº 975/05</v>
          </cell>
          <cell r="BN1347" t="str">
            <v>LC Nº 1080/2008</v>
          </cell>
        </row>
        <row r="1348">
          <cell r="A1348" t="str">
            <v>4260401080NU1J</v>
          </cell>
          <cell r="B1348">
            <v>4260</v>
          </cell>
          <cell r="C1348">
            <v>40</v>
          </cell>
          <cell r="D1348">
            <v>1080</v>
          </cell>
          <cell r="E1348" t="str">
            <v>TECNOLOGISTA</v>
          </cell>
          <cell r="F1348" t="str">
            <v>NU</v>
          </cell>
          <cell r="G1348">
            <v>2</v>
          </cell>
          <cell r="H1348" t="str">
            <v>J</v>
          </cell>
          <cell r="I1348" t="str">
            <v>3900</v>
          </cell>
          <cell r="J1348">
            <v>411.67</v>
          </cell>
          <cell r="K1348" t="str">
            <v>ANALISTA DE TECNOLOGIA</v>
          </cell>
          <cell r="L1348">
            <v>1</v>
          </cell>
          <cell r="M1348" t="str">
            <v>J</v>
          </cell>
          <cell r="N1348">
            <v>1244.95</v>
          </cell>
          <cell r="O1348">
            <v>1163.5</v>
          </cell>
          <cell r="P1348">
            <v>1244.95</v>
          </cell>
          <cell r="Q1348">
            <v>0</v>
          </cell>
          <cell r="R1348">
            <v>0</v>
          </cell>
          <cell r="S1348">
            <v>0.12</v>
          </cell>
          <cell r="T1348">
            <v>53.46</v>
          </cell>
          <cell r="U1348">
            <v>12.2</v>
          </cell>
          <cell r="V1348">
            <v>1220</v>
          </cell>
          <cell r="W1348">
            <v>10.164999999999999</v>
          </cell>
          <cell r="X1348">
            <v>1016.5</v>
          </cell>
          <cell r="Y1348">
            <v>1016.5</v>
          </cell>
          <cell r="Z1348">
            <v>0</v>
          </cell>
          <cell r="AA1348">
            <v>0</v>
          </cell>
          <cell r="AB1348">
            <v>0</v>
          </cell>
          <cell r="AQ1348">
            <v>700</v>
          </cell>
          <cell r="AR1348">
            <v>700</v>
          </cell>
          <cell r="AS1348">
            <v>0</v>
          </cell>
          <cell r="AT1348">
            <v>70</v>
          </cell>
          <cell r="AW1348">
            <v>0</v>
          </cell>
          <cell r="AX1348">
            <v>0</v>
          </cell>
          <cell r="AY1348">
            <v>0</v>
          </cell>
          <cell r="BH1348">
            <v>510</v>
          </cell>
          <cell r="BI1348">
            <v>2261.4499999999998</v>
          </cell>
          <cell r="BL1348">
            <v>411.68</v>
          </cell>
          <cell r="BM1348" t="str">
            <v>LC. Nº 712/93, ALTERADA P/LC Nº 975/05</v>
          </cell>
          <cell r="BN1348" t="str">
            <v>LC Nº 1080/2008</v>
          </cell>
        </row>
        <row r="1349">
          <cell r="A1349" t="str">
            <v>4261401080NU1A</v>
          </cell>
          <cell r="B1349">
            <v>4261</v>
          </cell>
          <cell r="C1349">
            <v>40</v>
          </cell>
          <cell r="D1349">
            <v>1080</v>
          </cell>
          <cell r="E1349" t="str">
            <v>ZOOTECNISTA</v>
          </cell>
          <cell r="F1349" t="str">
            <v>NU</v>
          </cell>
          <cell r="G1349">
            <v>2</v>
          </cell>
          <cell r="H1349" t="str">
            <v>A</v>
          </cell>
          <cell r="I1349" t="str">
            <v>3900</v>
          </cell>
          <cell r="J1349">
            <v>197.55</v>
          </cell>
          <cell r="K1349" t="str">
            <v>ANALISTA DE TECNOLOGIA</v>
          </cell>
          <cell r="L1349">
            <v>1</v>
          </cell>
          <cell r="M1349" t="str">
            <v>A</v>
          </cell>
          <cell r="N1349">
            <v>802.5</v>
          </cell>
          <cell r="O1349">
            <v>750</v>
          </cell>
          <cell r="P1349">
            <v>802.5</v>
          </cell>
          <cell r="Q1349">
            <v>0</v>
          </cell>
          <cell r="R1349">
            <v>0</v>
          </cell>
          <cell r="S1349">
            <v>0.12</v>
          </cell>
          <cell r="T1349">
            <v>53.46</v>
          </cell>
          <cell r="U1349">
            <v>12.2</v>
          </cell>
          <cell r="V1349">
            <v>1220</v>
          </cell>
          <cell r="W1349">
            <v>10.164999999999999</v>
          </cell>
          <cell r="X1349">
            <v>1016.5</v>
          </cell>
          <cell r="Y1349">
            <v>1016.5</v>
          </cell>
          <cell r="Z1349">
            <v>0</v>
          </cell>
          <cell r="AA1349">
            <v>0</v>
          </cell>
          <cell r="AB1349">
            <v>0</v>
          </cell>
          <cell r="AQ1349">
            <v>700</v>
          </cell>
          <cell r="AR1349">
            <v>700</v>
          </cell>
          <cell r="AS1349">
            <v>0</v>
          </cell>
          <cell r="AT1349">
            <v>70</v>
          </cell>
          <cell r="AW1349">
            <v>0</v>
          </cell>
          <cell r="AX1349">
            <v>0</v>
          </cell>
          <cell r="AY1349">
            <v>0</v>
          </cell>
          <cell r="BH1349">
            <v>510</v>
          </cell>
          <cell r="BI1349">
            <v>1819</v>
          </cell>
          <cell r="BL1349">
            <v>197.55</v>
          </cell>
          <cell r="BM1349" t="str">
            <v>LC. Nº 712/93, ALTERADA P/LC Nº 975/05</v>
          </cell>
          <cell r="BN1349" t="str">
            <v>LC Nº 1080/2008</v>
          </cell>
        </row>
        <row r="1350">
          <cell r="A1350" t="str">
            <v>4261401080NU1B</v>
          </cell>
          <cell r="B1350">
            <v>4261</v>
          </cell>
          <cell r="C1350">
            <v>40</v>
          </cell>
          <cell r="D1350">
            <v>1080</v>
          </cell>
          <cell r="E1350" t="str">
            <v>ZOOTECNISTA</v>
          </cell>
          <cell r="F1350" t="str">
            <v>NU</v>
          </cell>
          <cell r="G1350">
            <v>2</v>
          </cell>
          <cell r="H1350" t="str">
            <v>B</v>
          </cell>
          <cell r="I1350" t="str">
            <v>3900</v>
          </cell>
          <cell r="J1350">
            <v>214.34</v>
          </cell>
          <cell r="K1350" t="str">
            <v>ANALISTA DE TECNOLOGIA</v>
          </cell>
          <cell r="L1350">
            <v>1</v>
          </cell>
          <cell r="M1350" t="str">
            <v>B</v>
          </cell>
          <cell r="N1350">
            <v>842.63</v>
          </cell>
          <cell r="O1350">
            <v>787.5</v>
          </cell>
          <cell r="P1350">
            <v>842.63</v>
          </cell>
          <cell r="Q1350">
            <v>0</v>
          </cell>
          <cell r="R1350">
            <v>0</v>
          </cell>
          <cell r="S1350">
            <v>0.12</v>
          </cell>
          <cell r="T1350">
            <v>53.46</v>
          </cell>
          <cell r="U1350">
            <v>12.2</v>
          </cell>
          <cell r="V1350">
            <v>1220</v>
          </cell>
          <cell r="W1350">
            <v>10.164999999999999</v>
          </cell>
          <cell r="X1350">
            <v>1016.5</v>
          </cell>
          <cell r="Y1350">
            <v>1016.5</v>
          </cell>
          <cell r="Z1350">
            <v>0</v>
          </cell>
          <cell r="AA1350">
            <v>0</v>
          </cell>
          <cell r="AB1350">
            <v>0</v>
          </cell>
          <cell r="AQ1350">
            <v>700</v>
          </cell>
          <cell r="AR1350">
            <v>700</v>
          </cell>
          <cell r="AS1350">
            <v>0</v>
          </cell>
          <cell r="AT1350">
            <v>70</v>
          </cell>
          <cell r="AW1350">
            <v>0</v>
          </cell>
          <cell r="AX1350">
            <v>0</v>
          </cell>
          <cell r="AY1350">
            <v>0</v>
          </cell>
          <cell r="BH1350">
            <v>510</v>
          </cell>
          <cell r="BI1350">
            <v>1859.13</v>
          </cell>
          <cell r="BL1350">
            <v>214.35</v>
          </cell>
          <cell r="BM1350" t="str">
            <v>LC. Nº 712/93, ALTERADA P/LC Nº 975/05</v>
          </cell>
          <cell r="BN1350" t="str">
            <v>LC Nº 1080/2008</v>
          </cell>
        </row>
        <row r="1351">
          <cell r="A1351" t="str">
            <v>4261401080NU1C</v>
          </cell>
          <cell r="B1351">
            <v>4261</v>
          </cell>
          <cell r="C1351">
            <v>40</v>
          </cell>
          <cell r="D1351">
            <v>1080</v>
          </cell>
          <cell r="E1351" t="str">
            <v>ZOOTECNISTA</v>
          </cell>
          <cell r="F1351" t="str">
            <v>NU</v>
          </cell>
          <cell r="G1351">
            <v>2</v>
          </cell>
          <cell r="H1351" t="str">
            <v>C</v>
          </cell>
          <cell r="I1351" t="str">
            <v>3900</v>
          </cell>
          <cell r="J1351">
            <v>232.56</v>
          </cell>
          <cell r="K1351" t="str">
            <v>ANALISTA DE TECNOLOGIA</v>
          </cell>
          <cell r="L1351">
            <v>1</v>
          </cell>
          <cell r="M1351" t="str">
            <v>C</v>
          </cell>
          <cell r="N1351">
            <v>884.76</v>
          </cell>
          <cell r="O1351">
            <v>826.88</v>
          </cell>
          <cell r="P1351">
            <v>884.76</v>
          </cell>
          <cell r="Q1351">
            <v>0</v>
          </cell>
          <cell r="R1351">
            <v>0</v>
          </cell>
          <cell r="S1351">
            <v>0.12</v>
          </cell>
          <cell r="T1351">
            <v>53.46</v>
          </cell>
          <cell r="U1351">
            <v>12.2</v>
          </cell>
          <cell r="V1351">
            <v>1220</v>
          </cell>
          <cell r="W1351">
            <v>10.164999999999999</v>
          </cell>
          <cell r="X1351">
            <v>1016.5</v>
          </cell>
          <cell r="Y1351">
            <v>1016.5</v>
          </cell>
          <cell r="Z1351">
            <v>0</v>
          </cell>
          <cell r="AA1351">
            <v>0</v>
          </cell>
          <cell r="AB1351">
            <v>0</v>
          </cell>
          <cell r="AQ1351">
            <v>700</v>
          </cell>
          <cell r="AR1351">
            <v>700</v>
          </cell>
          <cell r="AS1351">
            <v>0</v>
          </cell>
          <cell r="AT1351">
            <v>70</v>
          </cell>
          <cell r="AW1351">
            <v>0</v>
          </cell>
          <cell r="AX1351">
            <v>0</v>
          </cell>
          <cell r="AY1351">
            <v>0</v>
          </cell>
          <cell r="BH1351">
            <v>510</v>
          </cell>
          <cell r="BI1351">
            <v>1901.26</v>
          </cell>
          <cell r="BL1351">
            <v>232.57</v>
          </cell>
          <cell r="BM1351" t="str">
            <v>LC. Nº 712/93, ALTERADA P/LC Nº 975/05</v>
          </cell>
          <cell r="BN1351" t="str">
            <v>LC Nº 1080/2008</v>
          </cell>
        </row>
        <row r="1352">
          <cell r="A1352" t="str">
            <v>4261401080NU1D</v>
          </cell>
          <cell r="B1352">
            <v>4261</v>
          </cell>
          <cell r="C1352">
            <v>40</v>
          </cell>
          <cell r="D1352">
            <v>1080</v>
          </cell>
          <cell r="E1352" t="str">
            <v>ZOOTECNISTA</v>
          </cell>
          <cell r="F1352" t="str">
            <v>NU</v>
          </cell>
          <cell r="G1352">
            <v>2</v>
          </cell>
          <cell r="H1352" t="str">
            <v>D</v>
          </cell>
          <cell r="I1352" t="str">
            <v>3900</v>
          </cell>
          <cell r="J1352">
            <v>252.33</v>
          </cell>
          <cell r="K1352" t="str">
            <v>ANALISTA DE TECNOLOGIA</v>
          </cell>
          <cell r="L1352">
            <v>1</v>
          </cell>
          <cell r="M1352" t="str">
            <v>D</v>
          </cell>
          <cell r="N1352">
            <v>929</v>
          </cell>
          <cell r="O1352">
            <v>868.22</v>
          </cell>
          <cell r="P1352">
            <v>929</v>
          </cell>
          <cell r="Q1352">
            <v>0</v>
          </cell>
          <cell r="R1352">
            <v>0</v>
          </cell>
          <cell r="S1352">
            <v>0.12</v>
          </cell>
          <cell r="T1352">
            <v>53.46</v>
          </cell>
          <cell r="U1352">
            <v>12.2</v>
          </cell>
          <cell r="V1352">
            <v>1220</v>
          </cell>
          <cell r="W1352">
            <v>10.164999999999999</v>
          </cell>
          <cell r="X1352">
            <v>1016.5</v>
          </cell>
          <cell r="Y1352">
            <v>1016.5</v>
          </cell>
          <cell r="Z1352">
            <v>0</v>
          </cell>
          <cell r="AA1352">
            <v>0</v>
          </cell>
          <cell r="AB1352">
            <v>0</v>
          </cell>
          <cell r="AQ1352">
            <v>700</v>
          </cell>
          <cell r="AR1352">
            <v>700</v>
          </cell>
          <cell r="AS1352">
            <v>0</v>
          </cell>
          <cell r="AT1352">
            <v>70</v>
          </cell>
          <cell r="AW1352">
            <v>0</v>
          </cell>
          <cell r="AX1352">
            <v>0</v>
          </cell>
          <cell r="AY1352">
            <v>0</v>
          </cell>
          <cell r="BH1352">
            <v>510</v>
          </cell>
          <cell r="BI1352">
            <v>1945.5</v>
          </cell>
          <cell r="BL1352">
            <v>252.34</v>
          </cell>
          <cell r="BM1352" t="str">
            <v>LC. Nº 712/93, ALTERADA P/LC Nº 975/05</v>
          </cell>
          <cell r="BN1352" t="str">
            <v>LC Nº 1080/2008</v>
          </cell>
        </row>
        <row r="1353">
          <cell r="A1353" t="str">
            <v>4261401080NU1E</v>
          </cell>
          <cell r="B1353">
            <v>4261</v>
          </cell>
          <cell r="C1353">
            <v>40</v>
          </cell>
          <cell r="D1353">
            <v>1080</v>
          </cell>
          <cell r="E1353" t="str">
            <v>ZOOTECNISTA</v>
          </cell>
          <cell r="F1353" t="str">
            <v>NU</v>
          </cell>
          <cell r="G1353">
            <v>2</v>
          </cell>
          <cell r="H1353" t="str">
            <v>E</v>
          </cell>
          <cell r="I1353" t="str">
            <v>3900</v>
          </cell>
          <cell r="J1353">
            <v>273.77999999999997</v>
          </cell>
          <cell r="K1353" t="str">
            <v>ANALISTA DE TECNOLOGIA</v>
          </cell>
          <cell r="L1353">
            <v>1</v>
          </cell>
          <cell r="M1353" t="str">
            <v>E</v>
          </cell>
          <cell r="N1353">
            <v>975.44</v>
          </cell>
          <cell r="O1353">
            <v>911.63</v>
          </cell>
          <cell r="P1353">
            <v>975.44</v>
          </cell>
          <cell r="Q1353">
            <v>0</v>
          </cell>
          <cell r="R1353">
            <v>0</v>
          </cell>
          <cell r="S1353">
            <v>0.12</v>
          </cell>
          <cell r="T1353">
            <v>53.46</v>
          </cell>
          <cell r="U1353">
            <v>12.2</v>
          </cell>
          <cell r="V1353">
            <v>1220</v>
          </cell>
          <cell r="W1353">
            <v>10.164999999999999</v>
          </cell>
          <cell r="X1353">
            <v>1016.5</v>
          </cell>
          <cell r="Y1353">
            <v>1016.5</v>
          </cell>
          <cell r="Z1353">
            <v>0</v>
          </cell>
          <cell r="AA1353">
            <v>0</v>
          </cell>
          <cell r="AB1353">
            <v>0</v>
          </cell>
          <cell r="AQ1353">
            <v>700</v>
          </cell>
          <cell r="AR1353">
            <v>700</v>
          </cell>
          <cell r="AS1353">
            <v>0</v>
          </cell>
          <cell r="AT1353">
            <v>70</v>
          </cell>
          <cell r="AW1353">
            <v>0</v>
          </cell>
          <cell r="AX1353">
            <v>0</v>
          </cell>
          <cell r="AY1353">
            <v>0</v>
          </cell>
          <cell r="BH1353">
            <v>510</v>
          </cell>
          <cell r="BI1353">
            <v>1991.94</v>
          </cell>
          <cell r="BL1353">
            <v>273.79000000000002</v>
          </cell>
          <cell r="BM1353" t="str">
            <v>LC. Nº 712/93, ALTERADA P/LC Nº 975/05</v>
          </cell>
          <cell r="BN1353" t="str">
            <v>LC Nº 1080/2008</v>
          </cell>
        </row>
        <row r="1354">
          <cell r="A1354" t="str">
            <v>4261401080NU1F</v>
          </cell>
          <cell r="B1354">
            <v>4261</v>
          </cell>
          <cell r="C1354">
            <v>40</v>
          </cell>
          <cell r="D1354">
            <v>1080</v>
          </cell>
          <cell r="E1354" t="str">
            <v>ZOOTECNISTA</v>
          </cell>
          <cell r="F1354" t="str">
            <v>NU</v>
          </cell>
          <cell r="G1354">
            <v>2</v>
          </cell>
          <cell r="H1354" t="str">
            <v>F</v>
          </cell>
          <cell r="I1354" t="str">
            <v>3900</v>
          </cell>
          <cell r="J1354">
            <v>297.05</v>
          </cell>
          <cell r="K1354" t="str">
            <v>ANALISTA DE TECNOLOGIA</v>
          </cell>
          <cell r="L1354">
            <v>1</v>
          </cell>
          <cell r="M1354" t="str">
            <v>F</v>
          </cell>
          <cell r="N1354">
            <v>1024.21</v>
          </cell>
          <cell r="O1354">
            <v>957.21</v>
          </cell>
          <cell r="P1354">
            <v>1024.21</v>
          </cell>
          <cell r="Q1354">
            <v>0</v>
          </cell>
          <cell r="R1354">
            <v>0</v>
          </cell>
          <cell r="S1354">
            <v>0.12</v>
          </cell>
          <cell r="T1354">
            <v>53.46</v>
          </cell>
          <cell r="U1354">
            <v>12.2</v>
          </cell>
          <cell r="V1354">
            <v>1220</v>
          </cell>
          <cell r="W1354">
            <v>10.164999999999999</v>
          </cell>
          <cell r="X1354">
            <v>1016.5</v>
          </cell>
          <cell r="Y1354">
            <v>1016.5</v>
          </cell>
          <cell r="Z1354">
            <v>0</v>
          </cell>
          <cell r="AA1354">
            <v>0</v>
          </cell>
          <cell r="AB1354">
            <v>0</v>
          </cell>
          <cell r="AQ1354">
            <v>700</v>
          </cell>
          <cell r="AR1354">
            <v>700</v>
          </cell>
          <cell r="AS1354">
            <v>0</v>
          </cell>
          <cell r="AT1354">
            <v>70</v>
          </cell>
          <cell r="AW1354">
            <v>0</v>
          </cell>
          <cell r="AX1354">
            <v>0</v>
          </cell>
          <cell r="AY1354">
            <v>0</v>
          </cell>
          <cell r="BH1354">
            <v>510</v>
          </cell>
          <cell r="BI1354">
            <v>2040.71</v>
          </cell>
          <cell r="BL1354">
            <v>297.06</v>
          </cell>
          <cell r="BM1354" t="str">
            <v>LC. Nº 712/93, ALTERADA P/LC Nº 975/05</v>
          </cell>
          <cell r="BN1354" t="str">
            <v>LC Nº 1080/2008</v>
          </cell>
        </row>
        <row r="1355">
          <cell r="A1355" t="str">
            <v>4261401080NU1G</v>
          </cell>
          <cell r="B1355">
            <v>4261</v>
          </cell>
          <cell r="C1355">
            <v>40</v>
          </cell>
          <cell r="D1355">
            <v>1080</v>
          </cell>
          <cell r="E1355" t="str">
            <v>ZOOTECNISTA</v>
          </cell>
          <cell r="F1355" t="str">
            <v>NU</v>
          </cell>
          <cell r="G1355">
            <v>2</v>
          </cell>
          <cell r="H1355" t="str">
            <v>G</v>
          </cell>
          <cell r="I1355" t="str">
            <v>3900</v>
          </cell>
          <cell r="J1355">
            <v>322.3</v>
          </cell>
          <cell r="K1355" t="str">
            <v>ANALISTA DE TECNOLOGIA</v>
          </cell>
          <cell r="L1355">
            <v>1</v>
          </cell>
          <cell r="M1355" t="str">
            <v>G</v>
          </cell>
          <cell r="N1355">
            <v>1075.42</v>
          </cell>
          <cell r="O1355">
            <v>1005.07</v>
          </cell>
          <cell r="P1355">
            <v>1075.42</v>
          </cell>
          <cell r="Q1355">
            <v>0</v>
          </cell>
          <cell r="R1355">
            <v>0</v>
          </cell>
          <cell r="S1355">
            <v>0.12</v>
          </cell>
          <cell r="T1355">
            <v>53.46</v>
          </cell>
          <cell r="U1355">
            <v>12.2</v>
          </cell>
          <cell r="V1355">
            <v>1220</v>
          </cell>
          <cell r="W1355">
            <v>10.164999999999999</v>
          </cell>
          <cell r="X1355">
            <v>1016.5</v>
          </cell>
          <cell r="Y1355">
            <v>1016.5</v>
          </cell>
          <cell r="Z1355">
            <v>0</v>
          </cell>
          <cell r="AA1355">
            <v>0</v>
          </cell>
          <cell r="AB1355">
            <v>0</v>
          </cell>
          <cell r="AQ1355">
            <v>700</v>
          </cell>
          <cell r="AR1355">
            <v>700</v>
          </cell>
          <cell r="AS1355">
            <v>0</v>
          </cell>
          <cell r="AT1355">
            <v>70</v>
          </cell>
          <cell r="AW1355">
            <v>0</v>
          </cell>
          <cell r="AX1355">
            <v>0</v>
          </cell>
          <cell r="AY1355">
            <v>0</v>
          </cell>
          <cell r="BH1355">
            <v>510</v>
          </cell>
          <cell r="BI1355">
            <v>2091.92</v>
          </cell>
          <cell r="BL1355">
            <v>322.31</v>
          </cell>
          <cell r="BM1355" t="str">
            <v>LC. Nº 712/93, ALTERADA P/LC Nº 975/05</v>
          </cell>
          <cell r="BN1355" t="str">
            <v>LC Nº 1080/2008</v>
          </cell>
        </row>
        <row r="1356">
          <cell r="A1356" t="str">
            <v>4261401080NU1H</v>
          </cell>
          <cell r="B1356">
            <v>4261</v>
          </cell>
          <cell r="C1356">
            <v>40</v>
          </cell>
          <cell r="D1356">
            <v>1080</v>
          </cell>
          <cell r="E1356" t="str">
            <v>ZOOTECNISTA</v>
          </cell>
          <cell r="F1356" t="str">
            <v>NU</v>
          </cell>
          <cell r="G1356">
            <v>2</v>
          </cell>
          <cell r="H1356" t="str">
            <v>H</v>
          </cell>
          <cell r="I1356" t="str">
            <v>3900</v>
          </cell>
          <cell r="J1356">
            <v>349.69</v>
          </cell>
          <cell r="K1356" t="str">
            <v>ANALISTA DE TECNOLOGIA</v>
          </cell>
          <cell r="L1356">
            <v>1</v>
          </cell>
          <cell r="M1356" t="str">
            <v>H</v>
          </cell>
          <cell r="N1356">
            <v>1129.2</v>
          </cell>
          <cell r="O1356">
            <v>1055.33</v>
          </cell>
          <cell r="P1356">
            <v>1129.2</v>
          </cell>
          <cell r="Q1356">
            <v>0</v>
          </cell>
          <cell r="R1356">
            <v>0</v>
          </cell>
          <cell r="S1356">
            <v>0.12</v>
          </cell>
          <cell r="T1356">
            <v>53.46</v>
          </cell>
          <cell r="U1356">
            <v>12.2</v>
          </cell>
          <cell r="V1356">
            <v>1220</v>
          </cell>
          <cell r="W1356">
            <v>10.164999999999999</v>
          </cell>
          <cell r="X1356">
            <v>1016.5</v>
          </cell>
          <cell r="Y1356">
            <v>1016.5</v>
          </cell>
          <cell r="Z1356">
            <v>0</v>
          </cell>
          <cell r="AA1356">
            <v>0</v>
          </cell>
          <cell r="AB1356">
            <v>0</v>
          </cell>
          <cell r="AQ1356">
            <v>700</v>
          </cell>
          <cell r="AR1356">
            <v>700</v>
          </cell>
          <cell r="AS1356">
            <v>0</v>
          </cell>
          <cell r="AT1356">
            <v>70</v>
          </cell>
          <cell r="AW1356">
            <v>0</v>
          </cell>
          <cell r="AX1356">
            <v>0</v>
          </cell>
          <cell r="AY1356">
            <v>0</v>
          </cell>
          <cell r="BH1356">
            <v>510</v>
          </cell>
          <cell r="BI1356">
            <v>2145.6999999999998</v>
          </cell>
          <cell r="BL1356">
            <v>349.71</v>
          </cell>
          <cell r="BM1356" t="str">
            <v>LC. Nº 712/93, ALTERADA P/LC Nº 975/05</v>
          </cell>
          <cell r="BN1356" t="str">
            <v>LC Nº 1080/2008</v>
          </cell>
        </row>
        <row r="1357">
          <cell r="A1357" t="str">
            <v>4261401080NU1I</v>
          </cell>
          <cell r="B1357">
            <v>4261</v>
          </cell>
          <cell r="C1357">
            <v>40</v>
          </cell>
          <cell r="D1357">
            <v>1080</v>
          </cell>
          <cell r="E1357" t="str">
            <v>ZOOTECNISTA</v>
          </cell>
          <cell r="F1357" t="str">
            <v>NU</v>
          </cell>
          <cell r="G1357">
            <v>2</v>
          </cell>
          <cell r="H1357" t="str">
            <v>I</v>
          </cell>
          <cell r="I1357" t="str">
            <v>3900</v>
          </cell>
          <cell r="J1357">
            <v>379.42</v>
          </cell>
          <cell r="K1357" t="str">
            <v>ANALISTA DE TECNOLOGIA</v>
          </cell>
          <cell r="L1357">
            <v>1</v>
          </cell>
          <cell r="M1357" t="str">
            <v>I</v>
          </cell>
          <cell r="N1357">
            <v>1185.6600000000001</v>
          </cell>
          <cell r="O1357">
            <v>1108.0899999999999</v>
          </cell>
          <cell r="P1357">
            <v>1185.6600000000001</v>
          </cell>
          <cell r="Q1357">
            <v>0</v>
          </cell>
          <cell r="R1357">
            <v>0</v>
          </cell>
          <cell r="S1357">
            <v>0.12</v>
          </cell>
          <cell r="T1357">
            <v>53.46</v>
          </cell>
          <cell r="U1357">
            <v>12.2</v>
          </cell>
          <cell r="V1357">
            <v>1220</v>
          </cell>
          <cell r="W1357">
            <v>10.164999999999999</v>
          </cell>
          <cell r="X1357">
            <v>1016.5</v>
          </cell>
          <cell r="Y1357">
            <v>1016.5</v>
          </cell>
          <cell r="Z1357">
            <v>0</v>
          </cell>
          <cell r="AA1357">
            <v>0</v>
          </cell>
          <cell r="AB1357">
            <v>0</v>
          </cell>
          <cell r="AQ1357">
            <v>700</v>
          </cell>
          <cell r="AR1357">
            <v>700</v>
          </cell>
          <cell r="AS1357">
            <v>0</v>
          </cell>
          <cell r="AT1357">
            <v>70</v>
          </cell>
          <cell r="AW1357">
            <v>0</v>
          </cell>
          <cell r="AX1357">
            <v>0</v>
          </cell>
          <cell r="AY1357">
            <v>0</v>
          </cell>
          <cell r="BH1357">
            <v>510</v>
          </cell>
          <cell r="BI1357">
            <v>2202.16</v>
          </cell>
          <cell r="BL1357">
            <v>379.43</v>
          </cell>
          <cell r="BM1357" t="str">
            <v>LC. Nº 712/93, ALTERADA P/LC Nº 975/05</v>
          </cell>
          <cell r="BN1357" t="str">
            <v>LC Nº 1080/2008</v>
          </cell>
        </row>
        <row r="1358">
          <cell r="A1358" t="str">
            <v>4261401080NU1J</v>
          </cell>
          <cell r="B1358">
            <v>4261</v>
          </cell>
          <cell r="C1358">
            <v>40</v>
          </cell>
          <cell r="D1358">
            <v>1080</v>
          </cell>
          <cell r="E1358" t="str">
            <v>ZOOTECNISTA</v>
          </cell>
          <cell r="F1358" t="str">
            <v>NU</v>
          </cell>
          <cell r="G1358">
            <v>2</v>
          </cell>
          <cell r="H1358" t="str">
            <v>J</v>
          </cell>
          <cell r="I1358" t="str">
            <v>3900</v>
          </cell>
          <cell r="J1358">
            <v>411.67</v>
          </cell>
          <cell r="K1358" t="str">
            <v>ANALISTA DE TECNOLOGIA</v>
          </cell>
          <cell r="L1358">
            <v>1</v>
          </cell>
          <cell r="M1358" t="str">
            <v>J</v>
          </cell>
          <cell r="N1358">
            <v>1244.95</v>
          </cell>
          <cell r="O1358">
            <v>1163.5</v>
          </cell>
          <cell r="P1358">
            <v>1244.95</v>
          </cell>
          <cell r="Q1358">
            <v>0</v>
          </cell>
          <cell r="R1358">
            <v>0</v>
          </cell>
          <cell r="S1358">
            <v>0.12</v>
          </cell>
          <cell r="T1358">
            <v>53.46</v>
          </cell>
          <cell r="U1358">
            <v>12.2</v>
          </cell>
          <cell r="V1358">
            <v>1220</v>
          </cell>
          <cell r="W1358">
            <v>10.164999999999999</v>
          </cell>
          <cell r="X1358">
            <v>1016.5</v>
          </cell>
          <cell r="Y1358">
            <v>1016.5</v>
          </cell>
          <cell r="Z1358">
            <v>0</v>
          </cell>
          <cell r="AA1358">
            <v>0</v>
          </cell>
          <cell r="AB1358">
            <v>0</v>
          </cell>
          <cell r="AQ1358">
            <v>700</v>
          </cell>
          <cell r="AR1358">
            <v>700</v>
          </cell>
          <cell r="AS1358">
            <v>0</v>
          </cell>
          <cell r="AT1358">
            <v>70</v>
          </cell>
          <cell r="AW1358">
            <v>0</v>
          </cell>
          <cell r="AX1358">
            <v>0</v>
          </cell>
          <cell r="AY1358">
            <v>0</v>
          </cell>
          <cell r="BH1358">
            <v>510</v>
          </cell>
          <cell r="BI1358">
            <v>2261.4499999999998</v>
          </cell>
          <cell r="BL1358">
            <v>411.68</v>
          </cell>
          <cell r="BM1358" t="str">
            <v>LC. Nº 712/93, ALTERADA P/LC Nº 975/05</v>
          </cell>
          <cell r="BN1358" t="str">
            <v>LC Nº 1080/2008</v>
          </cell>
        </row>
        <row r="1359">
          <cell r="A1359" t="str">
            <v>4262401080NU1A</v>
          </cell>
          <cell r="B1359">
            <v>4262</v>
          </cell>
          <cell r="C1359">
            <v>40</v>
          </cell>
          <cell r="D1359">
            <v>1080</v>
          </cell>
          <cell r="E1359" t="str">
            <v>RESTAURADOR</v>
          </cell>
          <cell r="F1359" t="str">
            <v>NU</v>
          </cell>
          <cell r="G1359">
            <v>2</v>
          </cell>
          <cell r="H1359" t="str">
            <v>A</v>
          </cell>
          <cell r="I1359" t="str">
            <v>3901</v>
          </cell>
          <cell r="J1359">
            <v>197.55</v>
          </cell>
          <cell r="K1359" t="str">
            <v>ANALISTA SOCIOCULTURAL</v>
          </cell>
          <cell r="L1359">
            <v>1</v>
          </cell>
          <cell r="M1359" t="str">
            <v>A</v>
          </cell>
          <cell r="N1359">
            <v>802.5</v>
          </cell>
          <cell r="O1359">
            <v>750</v>
          </cell>
          <cell r="P1359">
            <v>802.5</v>
          </cell>
          <cell r="Q1359">
            <v>0</v>
          </cell>
          <cell r="R1359">
            <v>0</v>
          </cell>
          <cell r="S1359">
            <v>0.12</v>
          </cell>
          <cell r="T1359">
            <v>53.46</v>
          </cell>
          <cell r="U1359">
            <v>12.2</v>
          </cell>
          <cell r="V1359">
            <v>1220</v>
          </cell>
          <cell r="W1359">
            <v>10.164999999999999</v>
          </cell>
          <cell r="X1359">
            <v>1016.5</v>
          </cell>
          <cell r="Y1359">
            <v>1016.5</v>
          </cell>
          <cell r="Z1359">
            <v>0</v>
          </cell>
          <cell r="AA1359">
            <v>0</v>
          </cell>
          <cell r="AB1359">
            <v>0</v>
          </cell>
          <cell r="AQ1359">
            <v>700</v>
          </cell>
          <cell r="AR1359">
            <v>700</v>
          </cell>
          <cell r="AS1359">
            <v>0</v>
          </cell>
          <cell r="AT1359">
            <v>70</v>
          </cell>
          <cell r="AW1359">
            <v>0</v>
          </cell>
          <cell r="AX1359">
            <v>0</v>
          </cell>
          <cell r="AY1359">
            <v>0</v>
          </cell>
          <cell r="BH1359">
            <v>510</v>
          </cell>
          <cell r="BI1359">
            <v>1819</v>
          </cell>
          <cell r="BL1359">
            <v>197.55</v>
          </cell>
          <cell r="BM1359" t="str">
            <v>LC. Nº 712/93, ALTERADA P/LC Nº 975/05</v>
          </cell>
          <cell r="BN1359" t="str">
            <v>LC Nº 1080/2008</v>
          </cell>
        </row>
        <row r="1360">
          <cell r="A1360" t="str">
            <v>4262401080NU1B</v>
          </cell>
          <cell r="B1360">
            <v>4262</v>
          </cell>
          <cell r="C1360">
            <v>40</v>
          </cell>
          <cell r="D1360">
            <v>1080</v>
          </cell>
          <cell r="E1360" t="str">
            <v>RESTAURADOR</v>
          </cell>
          <cell r="F1360" t="str">
            <v>NU</v>
          </cell>
          <cell r="G1360">
            <v>2</v>
          </cell>
          <cell r="H1360" t="str">
            <v>B</v>
          </cell>
          <cell r="I1360" t="str">
            <v>3901</v>
          </cell>
          <cell r="J1360">
            <v>214.34</v>
          </cell>
          <cell r="K1360" t="str">
            <v>ANALISTA SOCIOCULTURAL</v>
          </cell>
          <cell r="L1360">
            <v>1</v>
          </cell>
          <cell r="M1360" t="str">
            <v>B</v>
          </cell>
          <cell r="N1360">
            <v>842.63</v>
          </cell>
          <cell r="O1360">
            <v>787.5</v>
          </cell>
          <cell r="P1360">
            <v>842.63</v>
          </cell>
          <cell r="Q1360">
            <v>0</v>
          </cell>
          <cell r="R1360">
            <v>0</v>
          </cell>
          <cell r="S1360">
            <v>0.12</v>
          </cell>
          <cell r="T1360">
            <v>53.46</v>
          </cell>
          <cell r="U1360">
            <v>12.2</v>
          </cell>
          <cell r="V1360">
            <v>1220</v>
          </cell>
          <cell r="W1360">
            <v>10.164999999999999</v>
          </cell>
          <cell r="X1360">
            <v>1016.5</v>
          </cell>
          <cell r="Y1360">
            <v>1016.5</v>
          </cell>
          <cell r="Z1360">
            <v>0</v>
          </cell>
          <cell r="AA1360">
            <v>0</v>
          </cell>
          <cell r="AB1360">
            <v>0</v>
          </cell>
          <cell r="AQ1360">
            <v>700</v>
          </cell>
          <cell r="AR1360">
            <v>700</v>
          </cell>
          <cell r="AS1360">
            <v>0</v>
          </cell>
          <cell r="AT1360">
            <v>70</v>
          </cell>
          <cell r="AW1360">
            <v>0</v>
          </cell>
          <cell r="AX1360">
            <v>0</v>
          </cell>
          <cell r="AY1360">
            <v>0</v>
          </cell>
          <cell r="BH1360">
            <v>510</v>
          </cell>
          <cell r="BI1360">
            <v>1859.13</v>
          </cell>
          <cell r="BL1360">
            <v>214.35</v>
          </cell>
          <cell r="BM1360" t="str">
            <v>LC. Nº 712/93, ALTERADA P/LC Nº 975/05</v>
          </cell>
          <cell r="BN1360" t="str">
            <v>LC Nº 1080/2008</v>
          </cell>
        </row>
        <row r="1361">
          <cell r="A1361" t="str">
            <v>4262401080NU1C</v>
          </cell>
          <cell r="B1361">
            <v>4262</v>
          </cell>
          <cell r="C1361">
            <v>40</v>
          </cell>
          <cell r="D1361">
            <v>1080</v>
          </cell>
          <cell r="E1361" t="str">
            <v>RESTAURADOR</v>
          </cell>
          <cell r="F1361" t="str">
            <v>NU</v>
          </cell>
          <cell r="G1361">
            <v>2</v>
          </cell>
          <cell r="H1361" t="str">
            <v>C</v>
          </cell>
          <cell r="I1361" t="str">
            <v>3901</v>
          </cell>
          <cell r="J1361">
            <v>232.56</v>
          </cell>
          <cell r="K1361" t="str">
            <v>ANALISTA SOCIOCULTURAL</v>
          </cell>
          <cell r="L1361">
            <v>1</v>
          </cell>
          <cell r="M1361" t="str">
            <v>C</v>
          </cell>
          <cell r="N1361">
            <v>884.76</v>
          </cell>
          <cell r="O1361">
            <v>826.88</v>
          </cell>
          <cell r="P1361">
            <v>884.76</v>
          </cell>
          <cell r="Q1361">
            <v>0</v>
          </cell>
          <cell r="R1361">
            <v>0</v>
          </cell>
          <cell r="S1361">
            <v>0.12</v>
          </cell>
          <cell r="T1361">
            <v>53.46</v>
          </cell>
          <cell r="U1361">
            <v>12.2</v>
          </cell>
          <cell r="V1361">
            <v>1220</v>
          </cell>
          <cell r="W1361">
            <v>10.164999999999999</v>
          </cell>
          <cell r="X1361">
            <v>1016.5</v>
          </cell>
          <cell r="Y1361">
            <v>1016.5</v>
          </cell>
          <cell r="Z1361">
            <v>0</v>
          </cell>
          <cell r="AA1361">
            <v>0</v>
          </cell>
          <cell r="AB1361">
            <v>0</v>
          </cell>
          <cell r="AQ1361">
            <v>700</v>
          </cell>
          <cell r="AR1361">
            <v>700</v>
          </cell>
          <cell r="AS1361">
            <v>0</v>
          </cell>
          <cell r="AT1361">
            <v>70</v>
          </cell>
          <cell r="AW1361">
            <v>0</v>
          </cell>
          <cell r="AX1361">
            <v>0</v>
          </cell>
          <cell r="AY1361">
            <v>0</v>
          </cell>
          <cell r="BH1361">
            <v>510</v>
          </cell>
          <cell r="BI1361">
            <v>1901.26</v>
          </cell>
          <cell r="BL1361">
            <v>232.57</v>
          </cell>
          <cell r="BM1361" t="str">
            <v>LC. Nº 712/93, ALTERADA P/LC Nº 975/05</v>
          </cell>
          <cell r="BN1361" t="str">
            <v>LC Nº 1080/2008</v>
          </cell>
        </row>
        <row r="1362">
          <cell r="A1362" t="str">
            <v>4262401080NU1D</v>
          </cell>
          <cell r="B1362">
            <v>4262</v>
          </cell>
          <cell r="C1362">
            <v>40</v>
          </cell>
          <cell r="D1362">
            <v>1080</v>
          </cell>
          <cell r="E1362" t="str">
            <v>RESTAURADOR</v>
          </cell>
          <cell r="F1362" t="str">
            <v>NU</v>
          </cell>
          <cell r="G1362">
            <v>2</v>
          </cell>
          <cell r="H1362" t="str">
            <v>D</v>
          </cell>
          <cell r="I1362" t="str">
            <v>3901</v>
          </cell>
          <cell r="J1362">
            <v>252.33</v>
          </cell>
          <cell r="K1362" t="str">
            <v>ANALISTA SOCIOCULTURAL</v>
          </cell>
          <cell r="L1362">
            <v>1</v>
          </cell>
          <cell r="M1362" t="str">
            <v>D</v>
          </cell>
          <cell r="N1362">
            <v>929</v>
          </cell>
          <cell r="O1362">
            <v>868.22</v>
          </cell>
          <cell r="P1362">
            <v>929</v>
          </cell>
          <cell r="Q1362">
            <v>0</v>
          </cell>
          <cell r="R1362">
            <v>0</v>
          </cell>
          <cell r="S1362">
            <v>0.12</v>
          </cell>
          <cell r="T1362">
            <v>53.46</v>
          </cell>
          <cell r="U1362">
            <v>12.2</v>
          </cell>
          <cell r="V1362">
            <v>1220</v>
          </cell>
          <cell r="W1362">
            <v>10.164999999999999</v>
          </cell>
          <cell r="X1362">
            <v>1016.5</v>
          </cell>
          <cell r="Y1362">
            <v>1016.5</v>
          </cell>
          <cell r="Z1362">
            <v>0</v>
          </cell>
          <cell r="AA1362">
            <v>0</v>
          </cell>
          <cell r="AB1362">
            <v>0</v>
          </cell>
          <cell r="AQ1362">
            <v>700</v>
          </cell>
          <cell r="AR1362">
            <v>700</v>
          </cell>
          <cell r="AS1362">
            <v>0</v>
          </cell>
          <cell r="AT1362">
            <v>70</v>
          </cell>
          <cell r="AW1362">
            <v>0</v>
          </cell>
          <cell r="AX1362">
            <v>0</v>
          </cell>
          <cell r="AY1362">
            <v>0</v>
          </cell>
          <cell r="BH1362">
            <v>510</v>
          </cell>
          <cell r="BI1362">
            <v>1945.5</v>
          </cell>
          <cell r="BL1362">
            <v>252.34</v>
          </cell>
          <cell r="BM1362" t="str">
            <v>LC. Nº 712/93, ALTERADA P/LC Nº 975/05</v>
          </cell>
          <cell r="BN1362" t="str">
            <v>LC Nº 1080/2008</v>
          </cell>
        </row>
        <row r="1363">
          <cell r="A1363" t="str">
            <v>4262401080NU1E</v>
          </cell>
          <cell r="B1363">
            <v>4262</v>
          </cell>
          <cell r="C1363">
            <v>40</v>
          </cell>
          <cell r="D1363">
            <v>1080</v>
          </cell>
          <cell r="E1363" t="str">
            <v>RESTAURADOR</v>
          </cell>
          <cell r="F1363" t="str">
            <v>NU</v>
          </cell>
          <cell r="G1363">
            <v>2</v>
          </cell>
          <cell r="H1363" t="str">
            <v>E</v>
          </cell>
          <cell r="I1363" t="str">
            <v>3901</v>
          </cell>
          <cell r="J1363">
            <v>273.77999999999997</v>
          </cell>
          <cell r="K1363" t="str">
            <v>ANALISTA SOCIOCULTURAL</v>
          </cell>
          <cell r="L1363">
            <v>1</v>
          </cell>
          <cell r="M1363" t="str">
            <v>E</v>
          </cell>
          <cell r="N1363">
            <v>975.44</v>
          </cell>
          <cell r="O1363">
            <v>911.63</v>
          </cell>
          <cell r="P1363">
            <v>975.44</v>
          </cell>
          <cell r="Q1363">
            <v>0</v>
          </cell>
          <cell r="R1363">
            <v>0</v>
          </cell>
          <cell r="S1363">
            <v>0.12</v>
          </cell>
          <cell r="T1363">
            <v>53.46</v>
          </cell>
          <cell r="U1363">
            <v>12.2</v>
          </cell>
          <cell r="V1363">
            <v>1220</v>
          </cell>
          <cell r="W1363">
            <v>10.164999999999999</v>
          </cell>
          <cell r="X1363">
            <v>1016.5</v>
          </cell>
          <cell r="Y1363">
            <v>1016.5</v>
          </cell>
          <cell r="Z1363">
            <v>0</v>
          </cell>
          <cell r="AA1363">
            <v>0</v>
          </cell>
          <cell r="AB1363">
            <v>0</v>
          </cell>
          <cell r="AQ1363">
            <v>700</v>
          </cell>
          <cell r="AR1363">
            <v>700</v>
          </cell>
          <cell r="AS1363">
            <v>0</v>
          </cell>
          <cell r="AT1363">
            <v>70</v>
          </cell>
          <cell r="AW1363">
            <v>0</v>
          </cell>
          <cell r="AX1363">
            <v>0</v>
          </cell>
          <cell r="AY1363">
            <v>0</v>
          </cell>
          <cell r="BH1363">
            <v>510</v>
          </cell>
          <cell r="BI1363">
            <v>1991.94</v>
          </cell>
          <cell r="BL1363">
            <v>273.79000000000002</v>
          </cell>
          <cell r="BM1363" t="str">
            <v>LC. Nº 712/93, ALTERADA P/LC Nº 975/05</v>
          </cell>
          <cell r="BN1363" t="str">
            <v>LC Nº 1080/2008</v>
          </cell>
        </row>
        <row r="1364">
          <cell r="A1364" t="str">
            <v>4262401080NU1F</v>
          </cell>
          <cell r="B1364">
            <v>4262</v>
          </cell>
          <cell r="C1364">
            <v>40</v>
          </cell>
          <cell r="D1364">
            <v>1080</v>
          </cell>
          <cell r="E1364" t="str">
            <v>RESTAURADOR</v>
          </cell>
          <cell r="F1364" t="str">
            <v>NU</v>
          </cell>
          <cell r="G1364">
            <v>2</v>
          </cell>
          <cell r="H1364" t="str">
            <v>F</v>
          </cell>
          <cell r="I1364" t="str">
            <v>3901</v>
          </cell>
          <cell r="J1364">
            <v>297.05</v>
          </cell>
          <cell r="K1364" t="str">
            <v>ANALISTA SOCIOCULTURAL</v>
          </cell>
          <cell r="L1364">
            <v>1</v>
          </cell>
          <cell r="M1364" t="str">
            <v>F</v>
          </cell>
          <cell r="N1364">
            <v>1024.21</v>
          </cell>
          <cell r="O1364">
            <v>957.21</v>
          </cell>
          <cell r="P1364">
            <v>1024.21</v>
          </cell>
          <cell r="Q1364">
            <v>0</v>
          </cell>
          <cell r="R1364">
            <v>0</v>
          </cell>
          <cell r="S1364">
            <v>0.12</v>
          </cell>
          <cell r="T1364">
            <v>53.46</v>
          </cell>
          <cell r="U1364">
            <v>12.2</v>
          </cell>
          <cell r="V1364">
            <v>1220</v>
          </cell>
          <cell r="W1364">
            <v>10.164999999999999</v>
          </cell>
          <cell r="X1364">
            <v>1016.5</v>
          </cell>
          <cell r="Y1364">
            <v>1016.5</v>
          </cell>
          <cell r="Z1364">
            <v>0</v>
          </cell>
          <cell r="AA1364">
            <v>0</v>
          </cell>
          <cell r="AB1364">
            <v>0</v>
          </cell>
          <cell r="AQ1364">
            <v>700</v>
          </cell>
          <cell r="AR1364">
            <v>700</v>
          </cell>
          <cell r="AS1364">
            <v>0</v>
          </cell>
          <cell r="AT1364">
            <v>70</v>
          </cell>
          <cell r="AW1364">
            <v>0</v>
          </cell>
          <cell r="AX1364">
            <v>0</v>
          </cell>
          <cell r="AY1364">
            <v>0</v>
          </cell>
          <cell r="BH1364">
            <v>510</v>
          </cell>
          <cell r="BI1364">
            <v>2040.71</v>
          </cell>
          <cell r="BL1364">
            <v>297.06</v>
          </cell>
          <cell r="BM1364" t="str">
            <v>LC. Nº 712/93, ALTERADA P/LC Nº 975/05</v>
          </cell>
          <cell r="BN1364" t="str">
            <v>LC Nº 1080/2008</v>
          </cell>
        </row>
        <row r="1365">
          <cell r="A1365" t="str">
            <v>4262401080NU1G</v>
          </cell>
          <cell r="B1365">
            <v>4262</v>
          </cell>
          <cell r="C1365">
            <v>40</v>
          </cell>
          <cell r="D1365">
            <v>1080</v>
          </cell>
          <cell r="E1365" t="str">
            <v>RESTAURADOR</v>
          </cell>
          <cell r="F1365" t="str">
            <v>NU</v>
          </cell>
          <cell r="G1365">
            <v>2</v>
          </cell>
          <cell r="H1365" t="str">
            <v>G</v>
          </cell>
          <cell r="I1365" t="str">
            <v>3901</v>
          </cell>
          <cell r="J1365">
            <v>322.3</v>
          </cell>
          <cell r="K1365" t="str">
            <v>ANALISTA SOCIOCULTURAL</v>
          </cell>
          <cell r="L1365">
            <v>1</v>
          </cell>
          <cell r="M1365" t="str">
            <v>G</v>
          </cell>
          <cell r="N1365">
            <v>1075.42</v>
          </cell>
          <cell r="O1365">
            <v>1005.07</v>
          </cell>
          <cell r="P1365">
            <v>1075.42</v>
          </cell>
          <cell r="Q1365">
            <v>0</v>
          </cell>
          <cell r="R1365">
            <v>0</v>
          </cell>
          <cell r="S1365">
            <v>0.12</v>
          </cell>
          <cell r="T1365">
            <v>53.46</v>
          </cell>
          <cell r="U1365">
            <v>12.2</v>
          </cell>
          <cell r="V1365">
            <v>1220</v>
          </cell>
          <cell r="W1365">
            <v>10.164999999999999</v>
          </cell>
          <cell r="X1365">
            <v>1016.5</v>
          </cell>
          <cell r="Y1365">
            <v>1016.5</v>
          </cell>
          <cell r="Z1365">
            <v>0</v>
          </cell>
          <cell r="AA1365">
            <v>0</v>
          </cell>
          <cell r="AB1365">
            <v>0</v>
          </cell>
          <cell r="AQ1365">
            <v>700</v>
          </cell>
          <cell r="AR1365">
            <v>700</v>
          </cell>
          <cell r="AS1365">
            <v>0</v>
          </cell>
          <cell r="AT1365">
            <v>70</v>
          </cell>
          <cell r="AW1365">
            <v>0</v>
          </cell>
          <cell r="AX1365">
            <v>0</v>
          </cell>
          <cell r="AY1365">
            <v>0</v>
          </cell>
          <cell r="BH1365">
            <v>510</v>
          </cell>
          <cell r="BI1365">
            <v>2091.92</v>
          </cell>
          <cell r="BL1365">
            <v>322.31</v>
          </cell>
          <cell r="BM1365" t="str">
            <v>LC. Nº 712/93, ALTERADA P/LC Nº 975/05</v>
          </cell>
          <cell r="BN1365" t="str">
            <v>LC Nº 1080/2008</v>
          </cell>
        </row>
        <row r="1366">
          <cell r="A1366" t="str">
            <v>4262401080NU1H</v>
          </cell>
          <cell r="B1366">
            <v>4262</v>
          </cell>
          <cell r="C1366">
            <v>40</v>
          </cell>
          <cell r="D1366">
            <v>1080</v>
          </cell>
          <cell r="E1366" t="str">
            <v>RESTAURADOR</v>
          </cell>
          <cell r="F1366" t="str">
            <v>NU</v>
          </cell>
          <cell r="G1366">
            <v>2</v>
          </cell>
          <cell r="H1366" t="str">
            <v>H</v>
          </cell>
          <cell r="I1366" t="str">
            <v>3901</v>
          </cell>
          <cell r="J1366">
            <v>349.69</v>
          </cell>
          <cell r="K1366" t="str">
            <v>ANALISTA SOCIOCULTURAL</v>
          </cell>
          <cell r="L1366">
            <v>1</v>
          </cell>
          <cell r="M1366" t="str">
            <v>H</v>
          </cell>
          <cell r="N1366">
            <v>1129.2</v>
          </cell>
          <cell r="O1366">
            <v>1055.33</v>
          </cell>
          <cell r="P1366">
            <v>1129.2</v>
          </cell>
          <cell r="Q1366">
            <v>0</v>
          </cell>
          <cell r="R1366">
            <v>0</v>
          </cell>
          <cell r="S1366">
            <v>0.12</v>
          </cell>
          <cell r="T1366">
            <v>53.46</v>
          </cell>
          <cell r="U1366">
            <v>12.2</v>
          </cell>
          <cell r="V1366">
            <v>1220</v>
          </cell>
          <cell r="W1366">
            <v>10.164999999999999</v>
          </cell>
          <cell r="X1366">
            <v>1016.5</v>
          </cell>
          <cell r="Y1366">
            <v>1016.5</v>
          </cell>
          <cell r="Z1366">
            <v>0</v>
          </cell>
          <cell r="AA1366">
            <v>0</v>
          </cell>
          <cell r="AB1366">
            <v>0</v>
          </cell>
          <cell r="AQ1366">
            <v>700</v>
          </cell>
          <cell r="AR1366">
            <v>700</v>
          </cell>
          <cell r="AS1366">
            <v>0</v>
          </cell>
          <cell r="AT1366">
            <v>70</v>
          </cell>
          <cell r="AW1366">
            <v>0</v>
          </cell>
          <cell r="AX1366">
            <v>0</v>
          </cell>
          <cell r="AY1366">
            <v>0</v>
          </cell>
          <cell r="BH1366">
            <v>510</v>
          </cell>
          <cell r="BI1366">
            <v>2145.6999999999998</v>
          </cell>
          <cell r="BL1366">
            <v>349.71</v>
          </cell>
          <cell r="BM1366" t="str">
            <v>LC. Nº 712/93, ALTERADA P/LC Nº 975/05</v>
          </cell>
          <cell r="BN1366" t="str">
            <v>LC Nº 1080/2008</v>
          </cell>
        </row>
        <row r="1367">
          <cell r="A1367" t="str">
            <v>4262401080NU1I</v>
          </cell>
          <cell r="B1367">
            <v>4262</v>
          </cell>
          <cell r="C1367">
            <v>40</v>
          </cell>
          <cell r="D1367">
            <v>1080</v>
          </cell>
          <cell r="E1367" t="str">
            <v>RESTAURADOR</v>
          </cell>
          <cell r="F1367" t="str">
            <v>NU</v>
          </cell>
          <cell r="G1367">
            <v>2</v>
          </cell>
          <cell r="H1367" t="str">
            <v>I</v>
          </cell>
          <cell r="I1367" t="str">
            <v>3901</v>
          </cell>
          <cell r="J1367">
            <v>379.42</v>
          </cell>
          <cell r="K1367" t="str">
            <v>ANALISTA SOCIOCULTURAL</v>
          </cell>
          <cell r="L1367">
            <v>1</v>
          </cell>
          <cell r="M1367" t="str">
            <v>I</v>
          </cell>
          <cell r="N1367">
            <v>1185.6600000000001</v>
          </cell>
          <cell r="O1367">
            <v>1108.0899999999999</v>
          </cell>
          <cell r="P1367">
            <v>1185.6600000000001</v>
          </cell>
          <cell r="Q1367">
            <v>0</v>
          </cell>
          <cell r="R1367">
            <v>0</v>
          </cell>
          <cell r="S1367">
            <v>0.12</v>
          </cell>
          <cell r="T1367">
            <v>53.46</v>
          </cell>
          <cell r="U1367">
            <v>12.2</v>
          </cell>
          <cell r="V1367">
            <v>1220</v>
          </cell>
          <cell r="W1367">
            <v>10.164999999999999</v>
          </cell>
          <cell r="X1367">
            <v>1016.5</v>
          </cell>
          <cell r="Y1367">
            <v>1016.5</v>
          </cell>
          <cell r="Z1367">
            <v>0</v>
          </cell>
          <cell r="AA1367">
            <v>0</v>
          </cell>
          <cell r="AB1367">
            <v>0</v>
          </cell>
          <cell r="AQ1367">
            <v>700</v>
          </cell>
          <cell r="AR1367">
            <v>700</v>
          </cell>
          <cell r="AS1367">
            <v>0</v>
          </cell>
          <cell r="AT1367">
            <v>70</v>
          </cell>
          <cell r="AW1367">
            <v>0</v>
          </cell>
          <cell r="AX1367">
            <v>0</v>
          </cell>
          <cell r="AY1367">
            <v>0</v>
          </cell>
          <cell r="BH1367">
            <v>510</v>
          </cell>
          <cell r="BI1367">
            <v>2202.16</v>
          </cell>
          <cell r="BL1367">
            <v>379.43</v>
          </cell>
          <cell r="BM1367" t="str">
            <v>LC. Nº 712/93, ALTERADA P/LC Nº 975/05</v>
          </cell>
          <cell r="BN1367" t="str">
            <v>LC Nº 1080/2008</v>
          </cell>
        </row>
        <row r="1368">
          <cell r="A1368" t="str">
            <v>4262401080NU1J</v>
          </cell>
          <cell r="B1368">
            <v>4262</v>
          </cell>
          <cell r="C1368">
            <v>40</v>
          </cell>
          <cell r="D1368">
            <v>1080</v>
          </cell>
          <cell r="E1368" t="str">
            <v>RESTAURADOR</v>
          </cell>
          <cell r="F1368" t="str">
            <v>NU</v>
          </cell>
          <cell r="G1368">
            <v>2</v>
          </cell>
          <cell r="H1368" t="str">
            <v>J</v>
          </cell>
          <cell r="I1368" t="str">
            <v>3901</v>
          </cell>
          <cell r="J1368">
            <v>411.67</v>
          </cell>
          <cell r="K1368" t="str">
            <v>ANALISTA SOCIOCULTURAL</v>
          </cell>
          <cell r="L1368">
            <v>1</v>
          </cell>
          <cell r="M1368" t="str">
            <v>J</v>
          </cell>
          <cell r="N1368">
            <v>1244.95</v>
          </cell>
          <cell r="O1368">
            <v>1163.5</v>
          </cell>
          <cell r="P1368">
            <v>1244.95</v>
          </cell>
          <cell r="Q1368">
            <v>0</v>
          </cell>
          <cell r="R1368">
            <v>0</v>
          </cell>
          <cell r="S1368">
            <v>0.12</v>
          </cell>
          <cell r="T1368">
            <v>53.46</v>
          </cell>
          <cell r="U1368">
            <v>12.2</v>
          </cell>
          <cell r="V1368">
            <v>1220</v>
          </cell>
          <cell r="W1368">
            <v>10.164999999999999</v>
          </cell>
          <cell r="X1368">
            <v>1016.5</v>
          </cell>
          <cell r="Y1368">
            <v>1016.5</v>
          </cell>
          <cell r="Z1368">
            <v>0</v>
          </cell>
          <cell r="AA1368">
            <v>0</v>
          </cell>
          <cell r="AB1368">
            <v>0</v>
          </cell>
          <cell r="AQ1368">
            <v>700</v>
          </cell>
          <cell r="AR1368">
            <v>700</v>
          </cell>
          <cell r="AS1368">
            <v>0</v>
          </cell>
          <cell r="AT1368">
            <v>70</v>
          </cell>
          <cell r="AW1368">
            <v>0</v>
          </cell>
          <cell r="AX1368">
            <v>0</v>
          </cell>
          <cell r="AY1368">
            <v>0</v>
          </cell>
          <cell r="BH1368">
            <v>510</v>
          </cell>
          <cell r="BI1368">
            <v>2261.4499999999998</v>
          </cell>
          <cell r="BL1368">
            <v>411.68</v>
          </cell>
          <cell r="BM1368" t="str">
            <v>LC. Nº 712/93, ALTERADA P/LC Nº 975/05</v>
          </cell>
          <cell r="BN1368" t="str">
            <v>LC Nº 1080/2008</v>
          </cell>
        </row>
        <row r="1369">
          <cell r="A1369" t="str">
            <v>4263401080NU1A</v>
          </cell>
          <cell r="B1369">
            <v>4263</v>
          </cell>
          <cell r="C1369">
            <v>40</v>
          </cell>
          <cell r="D1369">
            <v>1080</v>
          </cell>
          <cell r="E1369" t="str">
            <v>ESPECIALISTA EM RECURSOS HUMANOS</v>
          </cell>
          <cell r="F1369" t="str">
            <v>NU</v>
          </cell>
          <cell r="G1369">
            <v>2</v>
          </cell>
          <cell r="H1369" t="str">
            <v>A</v>
          </cell>
          <cell r="I1369" t="str">
            <v>3899</v>
          </cell>
          <cell r="J1369">
            <v>197.55</v>
          </cell>
          <cell r="K1369" t="str">
            <v>ANALISTA ADMINISTRATIVO</v>
          </cell>
          <cell r="L1369">
            <v>1</v>
          </cell>
          <cell r="M1369" t="str">
            <v>A</v>
          </cell>
          <cell r="N1369">
            <v>802.5</v>
          </cell>
          <cell r="O1369">
            <v>750</v>
          </cell>
          <cell r="P1369">
            <v>802.5</v>
          </cell>
          <cell r="Q1369">
            <v>0</v>
          </cell>
          <cell r="R1369">
            <v>0</v>
          </cell>
          <cell r="S1369">
            <v>0.12</v>
          </cell>
          <cell r="T1369">
            <v>53.46</v>
          </cell>
          <cell r="U1369">
            <v>12.2</v>
          </cell>
          <cell r="V1369">
            <v>1220</v>
          </cell>
          <cell r="W1369">
            <v>10.164999999999999</v>
          </cell>
          <cell r="X1369">
            <v>1016.5</v>
          </cell>
          <cell r="Y1369">
            <v>1016.5</v>
          </cell>
          <cell r="Z1369">
            <v>0.62</v>
          </cell>
          <cell r="AA1369">
            <v>482.14</v>
          </cell>
          <cell r="AB1369">
            <v>0</v>
          </cell>
          <cell r="AQ1369">
            <v>700</v>
          </cell>
          <cell r="AR1369">
            <v>700</v>
          </cell>
          <cell r="AS1369">
            <v>0</v>
          </cell>
          <cell r="AT1369">
            <v>70</v>
          </cell>
          <cell r="AW1369">
            <v>0</v>
          </cell>
          <cell r="AX1369">
            <v>0</v>
          </cell>
          <cell r="AY1369">
            <v>0</v>
          </cell>
          <cell r="BH1369">
            <v>510</v>
          </cell>
          <cell r="BI1369">
            <v>1819</v>
          </cell>
          <cell r="BL1369">
            <v>197.55</v>
          </cell>
          <cell r="BM1369" t="str">
            <v>LC. Nº 712/93, ALTERADA P/LC Nº 975/05</v>
          </cell>
          <cell r="BN1369" t="str">
            <v>LC Nº 1080/2008</v>
          </cell>
        </row>
        <row r="1370">
          <cell r="A1370" t="str">
            <v>4263401080NU1B</v>
          </cell>
          <cell r="B1370">
            <v>4263</v>
          </cell>
          <cell r="C1370">
            <v>40</v>
          </cell>
          <cell r="D1370">
            <v>1080</v>
          </cell>
          <cell r="E1370" t="str">
            <v>ESPECIALISTA EM RECURSOS HUMANOS</v>
          </cell>
          <cell r="F1370" t="str">
            <v>NU</v>
          </cell>
          <cell r="G1370">
            <v>2</v>
          </cell>
          <cell r="H1370" t="str">
            <v>B</v>
          </cell>
          <cell r="I1370" t="str">
            <v>3899</v>
          </cell>
          <cell r="J1370">
            <v>214.34</v>
          </cell>
          <cell r="K1370" t="str">
            <v>ANALISTA ADMINISTRATIVO</v>
          </cell>
          <cell r="L1370">
            <v>1</v>
          </cell>
          <cell r="M1370" t="str">
            <v>B</v>
          </cell>
          <cell r="N1370">
            <v>842.63</v>
          </cell>
          <cell r="O1370">
            <v>787.5</v>
          </cell>
          <cell r="P1370">
            <v>842.63</v>
          </cell>
          <cell r="Q1370">
            <v>0</v>
          </cell>
          <cell r="R1370">
            <v>0</v>
          </cell>
          <cell r="S1370">
            <v>0.12</v>
          </cell>
          <cell r="T1370">
            <v>53.46</v>
          </cell>
          <cell r="U1370">
            <v>12.2</v>
          </cell>
          <cell r="V1370">
            <v>1220</v>
          </cell>
          <cell r="W1370">
            <v>10.164999999999999</v>
          </cell>
          <cell r="X1370">
            <v>1016.5</v>
          </cell>
          <cell r="Y1370">
            <v>1016.5</v>
          </cell>
          <cell r="Z1370">
            <v>0.62</v>
          </cell>
          <cell r="AA1370">
            <v>482.14</v>
          </cell>
          <cell r="AB1370">
            <v>0</v>
          </cell>
          <cell r="AQ1370">
            <v>700</v>
          </cell>
          <cell r="AR1370">
            <v>700</v>
          </cell>
          <cell r="AS1370">
            <v>0</v>
          </cell>
          <cell r="AT1370">
            <v>70</v>
          </cell>
          <cell r="AW1370">
            <v>0</v>
          </cell>
          <cell r="AX1370">
            <v>0</v>
          </cell>
          <cell r="AY1370">
            <v>0</v>
          </cell>
          <cell r="BH1370">
            <v>510</v>
          </cell>
          <cell r="BI1370">
            <v>1859.13</v>
          </cell>
          <cell r="BL1370">
            <v>214.35</v>
          </cell>
          <cell r="BM1370" t="str">
            <v>LC. Nº 712/93, ALTERADA P/LC Nº 975/05</v>
          </cell>
          <cell r="BN1370" t="str">
            <v>LC Nº 1080/2008</v>
          </cell>
        </row>
        <row r="1371">
          <cell r="A1371" t="str">
            <v>4263401080NU1C</v>
          </cell>
          <cell r="B1371">
            <v>4263</v>
          </cell>
          <cell r="C1371">
            <v>40</v>
          </cell>
          <cell r="D1371">
            <v>1080</v>
          </cell>
          <cell r="E1371" t="str">
            <v>ESPECIALISTA EM RECURSOS HUMANOS</v>
          </cell>
          <cell r="F1371" t="str">
            <v>NU</v>
          </cell>
          <cell r="G1371">
            <v>2</v>
          </cell>
          <cell r="H1371" t="str">
            <v>C</v>
          </cell>
          <cell r="I1371" t="str">
            <v>3899</v>
          </cell>
          <cell r="J1371">
            <v>232.56</v>
          </cell>
          <cell r="K1371" t="str">
            <v>ANALISTA ADMINISTRATIVO</v>
          </cell>
          <cell r="L1371">
            <v>1</v>
          </cell>
          <cell r="M1371" t="str">
            <v>C</v>
          </cell>
          <cell r="N1371">
            <v>884.76</v>
          </cell>
          <cell r="O1371">
            <v>826.88</v>
          </cell>
          <cell r="P1371">
            <v>884.76</v>
          </cell>
          <cell r="Q1371">
            <v>0</v>
          </cell>
          <cell r="R1371">
            <v>0</v>
          </cell>
          <cell r="S1371">
            <v>0.12</v>
          </cell>
          <cell r="T1371">
            <v>53.46</v>
          </cell>
          <cell r="U1371">
            <v>12.2</v>
          </cell>
          <cell r="V1371">
            <v>1220</v>
          </cell>
          <cell r="W1371">
            <v>10.164999999999999</v>
          </cell>
          <cell r="X1371">
            <v>1016.5</v>
          </cell>
          <cell r="Y1371">
            <v>1016.5</v>
          </cell>
          <cell r="Z1371">
            <v>0.62</v>
          </cell>
          <cell r="AA1371">
            <v>482.14</v>
          </cell>
          <cell r="AB1371">
            <v>0</v>
          </cell>
          <cell r="AQ1371">
            <v>700</v>
          </cell>
          <cell r="AR1371">
            <v>700</v>
          </cell>
          <cell r="AS1371">
            <v>0</v>
          </cell>
          <cell r="AT1371">
            <v>70</v>
          </cell>
          <cell r="AW1371">
            <v>0</v>
          </cell>
          <cell r="AX1371">
            <v>0</v>
          </cell>
          <cell r="AY1371">
            <v>0</v>
          </cell>
          <cell r="BH1371">
            <v>510</v>
          </cell>
          <cell r="BI1371">
            <v>1901.26</v>
          </cell>
          <cell r="BL1371">
            <v>232.57</v>
          </cell>
          <cell r="BM1371" t="str">
            <v>LC. Nº 712/93, ALTERADA P/LC Nº 975/05</v>
          </cell>
          <cell r="BN1371" t="str">
            <v>LC Nº 1080/2008</v>
          </cell>
        </row>
        <row r="1372">
          <cell r="A1372" t="str">
            <v>4263401080NU1D</v>
          </cell>
          <cell r="B1372">
            <v>4263</v>
          </cell>
          <cell r="C1372">
            <v>40</v>
          </cell>
          <cell r="D1372">
            <v>1080</v>
          </cell>
          <cell r="E1372" t="str">
            <v>ESPECIALISTA EM RECURSOS HUMANOS</v>
          </cell>
          <cell r="F1372" t="str">
            <v>NU</v>
          </cell>
          <cell r="G1372">
            <v>2</v>
          </cell>
          <cell r="H1372" t="str">
            <v>D</v>
          </cell>
          <cell r="I1372" t="str">
            <v>3899</v>
          </cell>
          <cell r="J1372">
            <v>252.33</v>
          </cell>
          <cell r="K1372" t="str">
            <v>ANALISTA ADMINISTRATIVO</v>
          </cell>
          <cell r="L1372">
            <v>1</v>
          </cell>
          <cell r="M1372" t="str">
            <v>D</v>
          </cell>
          <cell r="N1372">
            <v>929</v>
          </cell>
          <cell r="O1372">
            <v>868.22</v>
          </cell>
          <cell r="P1372">
            <v>929</v>
          </cell>
          <cell r="Q1372">
            <v>0</v>
          </cell>
          <cell r="R1372">
            <v>0</v>
          </cell>
          <cell r="S1372">
            <v>0.12</v>
          </cell>
          <cell r="T1372">
            <v>53.46</v>
          </cell>
          <cell r="U1372">
            <v>12.2</v>
          </cell>
          <cell r="V1372">
            <v>1220</v>
          </cell>
          <cell r="W1372">
            <v>10.164999999999999</v>
          </cell>
          <cell r="X1372">
            <v>1016.5</v>
          </cell>
          <cell r="Y1372">
            <v>1016.5</v>
          </cell>
          <cell r="Z1372">
            <v>0.62</v>
          </cell>
          <cell r="AA1372">
            <v>482.14</v>
          </cell>
          <cell r="AB1372">
            <v>0</v>
          </cell>
          <cell r="AQ1372">
            <v>700</v>
          </cell>
          <cell r="AR1372">
            <v>700</v>
          </cell>
          <cell r="AS1372">
            <v>0</v>
          </cell>
          <cell r="AT1372">
            <v>70</v>
          </cell>
          <cell r="AW1372">
            <v>0</v>
          </cell>
          <cell r="AX1372">
            <v>0</v>
          </cell>
          <cell r="AY1372">
            <v>0</v>
          </cell>
          <cell r="BH1372">
            <v>510</v>
          </cell>
          <cell r="BI1372">
            <v>1945.5</v>
          </cell>
          <cell r="BL1372">
            <v>252.34</v>
          </cell>
          <cell r="BM1372" t="str">
            <v>LC. Nº 712/93, ALTERADA P/LC Nº 975/05</v>
          </cell>
          <cell r="BN1372" t="str">
            <v>LC Nº 1080/2008</v>
          </cell>
        </row>
        <row r="1373">
          <cell r="A1373" t="str">
            <v>4263401080NU1E</v>
          </cell>
          <cell r="B1373">
            <v>4263</v>
          </cell>
          <cell r="C1373">
            <v>40</v>
          </cell>
          <cell r="D1373">
            <v>1080</v>
          </cell>
          <cell r="E1373" t="str">
            <v>ESPECIALISTA EM RECURSOS HUMANOS</v>
          </cell>
          <cell r="F1373" t="str">
            <v>NU</v>
          </cell>
          <cell r="G1373">
            <v>2</v>
          </cell>
          <cell r="H1373" t="str">
            <v>E</v>
          </cell>
          <cell r="I1373" t="str">
            <v>3899</v>
          </cell>
          <cell r="J1373">
            <v>273.77999999999997</v>
          </cell>
          <cell r="K1373" t="str">
            <v>ANALISTA ADMINISTRATIVO</v>
          </cell>
          <cell r="L1373">
            <v>1</v>
          </cell>
          <cell r="M1373" t="str">
            <v>E</v>
          </cell>
          <cell r="N1373">
            <v>975.44</v>
          </cell>
          <cell r="O1373">
            <v>911.63</v>
          </cell>
          <cell r="P1373">
            <v>975.44</v>
          </cell>
          <cell r="Q1373">
            <v>0</v>
          </cell>
          <cell r="R1373">
            <v>0</v>
          </cell>
          <cell r="S1373">
            <v>0.12</v>
          </cell>
          <cell r="T1373">
            <v>53.46</v>
          </cell>
          <cell r="U1373">
            <v>12.2</v>
          </cell>
          <cell r="V1373">
            <v>1220</v>
          </cell>
          <cell r="W1373">
            <v>10.164999999999999</v>
          </cell>
          <cell r="X1373">
            <v>1016.5</v>
          </cell>
          <cell r="Y1373">
            <v>1016.5</v>
          </cell>
          <cell r="Z1373">
            <v>0.62</v>
          </cell>
          <cell r="AA1373">
            <v>482.14</v>
          </cell>
          <cell r="AB1373">
            <v>0</v>
          </cell>
          <cell r="AQ1373">
            <v>700</v>
          </cell>
          <cell r="AR1373">
            <v>700</v>
          </cell>
          <cell r="AS1373">
            <v>0</v>
          </cell>
          <cell r="AT1373">
            <v>70</v>
          </cell>
          <cell r="AW1373">
            <v>0</v>
          </cell>
          <cell r="AX1373">
            <v>0</v>
          </cell>
          <cell r="AY1373">
            <v>0</v>
          </cell>
          <cell r="BH1373">
            <v>510</v>
          </cell>
          <cell r="BI1373">
            <v>1991.94</v>
          </cell>
          <cell r="BL1373">
            <v>273.79000000000002</v>
          </cell>
          <cell r="BM1373" t="str">
            <v>LC. Nº 712/93, ALTERADA P/LC Nº 975/05</v>
          </cell>
          <cell r="BN1373" t="str">
            <v>LC Nº 1080/2008</v>
          </cell>
        </row>
        <row r="1374">
          <cell r="A1374" t="str">
            <v>4263401080NU1F</v>
          </cell>
          <cell r="B1374">
            <v>4263</v>
          </cell>
          <cell r="C1374">
            <v>40</v>
          </cell>
          <cell r="D1374">
            <v>1080</v>
          </cell>
          <cell r="E1374" t="str">
            <v>ESPECIALISTA EM RECURSOS HUMANOS</v>
          </cell>
          <cell r="F1374" t="str">
            <v>NU</v>
          </cell>
          <cell r="G1374">
            <v>2</v>
          </cell>
          <cell r="H1374" t="str">
            <v>F</v>
          </cell>
          <cell r="I1374" t="str">
            <v>3899</v>
          </cell>
          <cell r="J1374">
            <v>297.05</v>
          </cell>
          <cell r="K1374" t="str">
            <v>ANALISTA ADMINISTRATIVO</v>
          </cell>
          <cell r="L1374">
            <v>1</v>
          </cell>
          <cell r="M1374" t="str">
            <v>F</v>
          </cell>
          <cell r="N1374">
            <v>1024.21</v>
          </cell>
          <cell r="O1374">
            <v>957.21</v>
          </cell>
          <cell r="P1374">
            <v>1024.21</v>
          </cell>
          <cell r="Q1374">
            <v>0</v>
          </cell>
          <cell r="R1374">
            <v>0</v>
          </cell>
          <cell r="S1374">
            <v>0.12</v>
          </cell>
          <cell r="T1374">
            <v>53.46</v>
          </cell>
          <cell r="U1374">
            <v>12.2</v>
          </cell>
          <cell r="V1374">
            <v>1220</v>
          </cell>
          <cell r="W1374">
            <v>10.164999999999999</v>
          </cell>
          <cell r="X1374">
            <v>1016.5</v>
          </cell>
          <cell r="Y1374">
            <v>1016.5</v>
          </cell>
          <cell r="Z1374">
            <v>0.62</v>
          </cell>
          <cell r="AA1374">
            <v>482.14</v>
          </cell>
          <cell r="AB1374">
            <v>0</v>
          </cell>
          <cell r="AQ1374">
            <v>700</v>
          </cell>
          <cell r="AR1374">
            <v>700</v>
          </cell>
          <cell r="AS1374">
            <v>0</v>
          </cell>
          <cell r="AT1374">
            <v>70</v>
          </cell>
          <cell r="AW1374">
            <v>0</v>
          </cell>
          <cell r="AX1374">
            <v>0</v>
          </cell>
          <cell r="AY1374">
            <v>0</v>
          </cell>
          <cell r="BH1374">
            <v>510</v>
          </cell>
          <cell r="BI1374">
            <v>2040.71</v>
          </cell>
          <cell r="BL1374">
            <v>297.06</v>
          </cell>
          <cell r="BM1374" t="str">
            <v>LC. Nº 712/93, ALTERADA P/LC Nº 975/05</v>
          </cell>
          <cell r="BN1374" t="str">
            <v>LC Nº 1080/2008</v>
          </cell>
        </row>
        <row r="1375">
          <cell r="A1375" t="str">
            <v>4263401080NU1G</v>
          </cell>
          <cell r="B1375">
            <v>4263</v>
          </cell>
          <cell r="C1375">
            <v>40</v>
          </cell>
          <cell r="D1375">
            <v>1080</v>
          </cell>
          <cell r="E1375" t="str">
            <v>ESPECIALISTA EM RECURSOS HUMANOS</v>
          </cell>
          <cell r="F1375" t="str">
            <v>NU</v>
          </cell>
          <cell r="G1375">
            <v>2</v>
          </cell>
          <cell r="H1375" t="str">
            <v>G</v>
          </cell>
          <cell r="I1375" t="str">
            <v>3899</v>
          </cell>
          <cell r="J1375">
            <v>322.3</v>
          </cell>
          <cell r="K1375" t="str">
            <v>ANALISTA ADMINISTRATIVO</v>
          </cell>
          <cell r="L1375">
            <v>1</v>
          </cell>
          <cell r="M1375" t="str">
            <v>G</v>
          </cell>
          <cell r="N1375">
            <v>1075.42</v>
          </cell>
          <cell r="O1375">
            <v>1005.07</v>
          </cell>
          <cell r="P1375">
            <v>1075.42</v>
          </cell>
          <cell r="Q1375">
            <v>0</v>
          </cell>
          <cell r="R1375">
            <v>0</v>
          </cell>
          <cell r="S1375">
            <v>0.12</v>
          </cell>
          <cell r="T1375">
            <v>53.46</v>
          </cell>
          <cell r="U1375">
            <v>12.2</v>
          </cell>
          <cell r="V1375">
            <v>1220</v>
          </cell>
          <cell r="W1375">
            <v>10.164999999999999</v>
          </cell>
          <cell r="X1375">
            <v>1016.5</v>
          </cell>
          <cell r="Y1375">
            <v>1016.5</v>
          </cell>
          <cell r="Z1375">
            <v>0.62</v>
          </cell>
          <cell r="AA1375">
            <v>482.14</v>
          </cell>
          <cell r="AB1375">
            <v>0</v>
          </cell>
          <cell r="AQ1375">
            <v>700</v>
          </cell>
          <cell r="AR1375">
            <v>700</v>
          </cell>
          <cell r="AS1375">
            <v>0</v>
          </cell>
          <cell r="AT1375">
            <v>70</v>
          </cell>
          <cell r="AW1375">
            <v>0</v>
          </cell>
          <cell r="AX1375">
            <v>0</v>
          </cell>
          <cell r="AY1375">
            <v>0</v>
          </cell>
          <cell r="BH1375">
            <v>510</v>
          </cell>
          <cell r="BI1375">
            <v>2091.92</v>
          </cell>
          <cell r="BL1375">
            <v>322.31</v>
          </cell>
          <cell r="BM1375" t="str">
            <v>LC. Nº 712/93, ALTERADA P/LC Nº 975/05</v>
          </cell>
          <cell r="BN1375" t="str">
            <v>LC Nº 1080/2008</v>
          </cell>
        </row>
        <row r="1376">
          <cell r="A1376" t="str">
            <v>4263401080NU1H</v>
          </cell>
          <cell r="B1376">
            <v>4263</v>
          </cell>
          <cell r="C1376">
            <v>40</v>
          </cell>
          <cell r="D1376">
            <v>1080</v>
          </cell>
          <cell r="E1376" t="str">
            <v>ESPECIALISTA EM RECURSOS HUMANOS</v>
          </cell>
          <cell r="F1376" t="str">
            <v>NU</v>
          </cell>
          <cell r="G1376">
            <v>2</v>
          </cell>
          <cell r="H1376" t="str">
            <v>H</v>
          </cell>
          <cell r="I1376" t="str">
            <v>3899</v>
          </cell>
          <cell r="J1376">
            <v>349.69</v>
          </cell>
          <cell r="K1376" t="str">
            <v>ANALISTA ADMINISTRATIVO</v>
          </cell>
          <cell r="L1376">
            <v>1</v>
          </cell>
          <cell r="M1376" t="str">
            <v>H</v>
          </cell>
          <cell r="N1376">
            <v>1129.2</v>
          </cell>
          <cell r="O1376">
            <v>1055.33</v>
          </cell>
          <cell r="P1376">
            <v>1129.2</v>
          </cell>
          <cell r="Q1376">
            <v>0</v>
          </cell>
          <cell r="R1376">
            <v>0</v>
          </cell>
          <cell r="S1376">
            <v>0.12</v>
          </cell>
          <cell r="T1376">
            <v>53.46</v>
          </cell>
          <cell r="U1376">
            <v>12.2</v>
          </cell>
          <cell r="V1376">
            <v>1220</v>
          </cell>
          <cell r="W1376">
            <v>10.164999999999999</v>
          </cell>
          <cell r="X1376">
            <v>1016.5</v>
          </cell>
          <cell r="Y1376">
            <v>1016.5</v>
          </cell>
          <cell r="Z1376">
            <v>0.62</v>
          </cell>
          <cell r="AA1376">
            <v>482.14</v>
          </cell>
          <cell r="AB1376">
            <v>0</v>
          </cell>
          <cell r="AQ1376">
            <v>700</v>
          </cell>
          <cell r="AR1376">
            <v>700</v>
          </cell>
          <cell r="AS1376">
            <v>0</v>
          </cell>
          <cell r="AT1376">
            <v>70</v>
          </cell>
          <cell r="AW1376">
            <v>0</v>
          </cell>
          <cell r="AX1376">
            <v>0</v>
          </cell>
          <cell r="AY1376">
            <v>0</v>
          </cell>
          <cell r="BH1376">
            <v>510</v>
          </cell>
          <cell r="BI1376">
            <v>2145.6999999999998</v>
          </cell>
          <cell r="BL1376">
            <v>349.71</v>
          </cell>
          <cell r="BM1376" t="str">
            <v>LC. Nº 712/93, ALTERADA P/LC Nº 975/05</v>
          </cell>
          <cell r="BN1376" t="str">
            <v>LC Nº 1080/2008</v>
          </cell>
        </row>
        <row r="1377">
          <cell r="A1377" t="str">
            <v>4263401080NU1I</v>
          </cell>
          <cell r="B1377">
            <v>4263</v>
          </cell>
          <cell r="C1377">
            <v>40</v>
          </cell>
          <cell r="D1377">
            <v>1080</v>
          </cell>
          <cell r="E1377" t="str">
            <v>ESPECIALISTA EM RECURSOS HUMANOS</v>
          </cell>
          <cell r="F1377" t="str">
            <v>NU</v>
          </cell>
          <cell r="G1377">
            <v>2</v>
          </cell>
          <cell r="H1377" t="str">
            <v>I</v>
          </cell>
          <cell r="I1377" t="str">
            <v>3899</v>
          </cell>
          <cell r="J1377">
            <v>379.42</v>
          </cell>
          <cell r="K1377" t="str">
            <v>ANALISTA ADMINISTRATIVO</v>
          </cell>
          <cell r="L1377">
            <v>1</v>
          </cell>
          <cell r="M1377" t="str">
            <v>I</v>
          </cell>
          <cell r="N1377">
            <v>1185.6600000000001</v>
          </cell>
          <cell r="O1377">
            <v>1108.0899999999999</v>
          </cell>
          <cell r="P1377">
            <v>1185.6600000000001</v>
          </cell>
          <cell r="Q1377">
            <v>0</v>
          </cell>
          <cell r="R1377">
            <v>0</v>
          </cell>
          <cell r="S1377">
            <v>0.12</v>
          </cell>
          <cell r="T1377">
            <v>53.46</v>
          </cell>
          <cell r="U1377">
            <v>12.2</v>
          </cell>
          <cell r="V1377">
            <v>1220</v>
          </cell>
          <cell r="W1377">
            <v>10.164999999999999</v>
          </cell>
          <cell r="X1377">
            <v>1016.5</v>
          </cell>
          <cell r="Y1377">
            <v>1016.5</v>
          </cell>
          <cell r="Z1377">
            <v>0.62</v>
          </cell>
          <cell r="AA1377">
            <v>482.14</v>
          </cell>
          <cell r="AB1377">
            <v>0</v>
          </cell>
          <cell r="AQ1377">
            <v>700</v>
          </cell>
          <cell r="AR1377">
            <v>700</v>
          </cell>
          <cell r="AS1377">
            <v>0</v>
          </cell>
          <cell r="AT1377">
            <v>70</v>
          </cell>
          <cell r="AW1377">
            <v>0</v>
          </cell>
          <cell r="AX1377">
            <v>0</v>
          </cell>
          <cell r="AY1377">
            <v>0</v>
          </cell>
          <cell r="BH1377">
            <v>510</v>
          </cell>
          <cell r="BI1377">
            <v>2202.16</v>
          </cell>
          <cell r="BL1377">
            <v>379.43</v>
          </cell>
          <cell r="BM1377" t="str">
            <v>LC. Nº 712/93, ALTERADA P/LC Nº 975/05</v>
          </cell>
          <cell r="BN1377" t="str">
            <v>LC Nº 1080/2008</v>
          </cell>
        </row>
        <row r="1378">
          <cell r="A1378" t="str">
            <v>4263401080NU1J</v>
          </cell>
          <cell r="B1378">
            <v>4263</v>
          </cell>
          <cell r="C1378">
            <v>40</v>
          </cell>
          <cell r="D1378">
            <v>1080</v>
          </cell>
          <cell r="E1378" t="str">
            <v>ESPECIALISTA EM RECURSOS HUMANOS</v>
          </cell>
          <cell r="F1378" t="str">
            <v>NU</v>
          </cell>
          <cell r="G1378">
            <v>2</v>
          </cell>
          <cell r="H1378" t="str">
            <v>J</v>
          </cell>
          <cell r="I1378" t="str">
            <v>3899</v>
          </cell>
          <cell r="J1378">
            <v>411.67</v>
          </cell>
          <cell r="K1378" t="str">
            <v>ANALISTA ADMINISTRATIVO</v>
          </cell>
          <cell r="L1378">
            <v>1</v>
          </cell>
          <cell r="M1378" t="str">
            <v>J</v>
          </cell>
          <cell r="N1378">
            <v>1244.95</v>
          </cell>
          <cell r="O1378">
            <v>1163.5</v>
          </cell>
          <cell r="P1378">
            <v>1244.95</v>
          </cell>
          <cell r="Q1378">
            <v>0</v>
          </cell>
          <cell r="R1378">
            <v>0</v>
          </cell>
          <cell r="S1378">
            <v>0.12</v>
          </cell>
          <cell r="T1378">
            <v>53.46</v>
          </cell>
          <cell r="U1378">
            <v>12.2</v>
          </cell>
          <cell r="V1378">
            <v>1220</v>
          </cell>
          <cell r="W1378">
            <v>10.164999999999999</v>
          </cell>
          <cell r="X1378">
            <v>1016.5</v>
          </cell>
          <cell r="Y1378">
            <v>1016.5</v>
          </cell>
          <cell r="Z1378">
            <v>0.62</v>
          </cell>
          <cell r="AA1378">
            <v>482.14</v>
          </cell>
          <cell r="AB1378">
            <v>0</v>
          </cell>
          <cell r="AQ1378">
            <v>700</v>
          </cell>
          <cell r="AR1378">
            <v>700</v>
          </cell>
          <cell r="AS1378">
            <v>0</v>
          </cell>
          <cell r="AT1378">
            <v>70</v>
          </cell>
          <cell r="AW1378">
            <v>0</v>
          </cell>
          <cell r="AX1378">
            <v>0</v>
          </cell>
          <cell r="AY1378">
            <v>0</v>
          </cell>
          <cell r="BH1378">
            <v>510</v>
          </cell>
          <cell r="BI1378">
            <v>2261.4499999999998</v>
          </cell>
          <cell r="BL1378">
            <v>411.68</v>
          </cell>
          <cell r="BM1378" t="str">
            <v>LC. Nº 712/93, ALTERADA P/LC Nº 975/05</v>
          </cell>
          <cell r="BN1378" t="str">
            <v>LC Nº 1080/2008</v>
          </cell>
        </row>
        <row r="1379">
          <cell r="A1379" t="str">
            <v>4264401080NU1A</v>
          </cell>
          <cell r="B1379">
            <v>4264</v>
          </cell>
          <cell r="C1379">
            <v>40</v>
          </cell>
          <cell r="D1379">
            <v>1080</v>
          </cell>
          <cell r="E1379" t="str">
            <v>TÉCNICO DESPORTIVO</v>
          </cell>
          <cell r="F1379" t="str">
            <v>NU</v>
          </cell>
          <cell r="G1379">
            <v>2</v>
          </cell>
          <cell r="H1379" t="str">
            <v>A</v>
          </cell>
          <cell r="I1379" t="str">
            <v>3901</v>
          </cell>
          <cell r="J1379">
            <v>197.55</v>
          </cell>
          <cell r="K1379" t="str">
            <v>ANALISTA SOCIOCULTURAL</v>
          </cell>
          <cell r="L1379">
            <v>1</v>
          </cell>
          <cell r="M1379" t="str">
            <v>A</v>
          </cell>
          <cell r="N1379">
            <v>802.5</v>
          </cell>
          <cell r="O1379">
            <v>750</v>
          </cell>
          <cell r="P1379">
            <v>802.5</v>
          </cell>
          <cell r="Q1379">
            <v>0</v>
          </cell>
          <cell r="R1379">
            <v>0</v>
          </cell>
          <cell r="S1379">
            <v>0.12</v>
          </cell>
          <cell r="T1379">
            <v>53.46</v>
          </cell>
          <cell r="U1379">
            <v>12.2</v>
          </cell>
          <cell r="V1379">
            <v>1220</v>
          </cell>
          <cell r="W1379">
            <v>10.164999999999999</v>
          </cell>
          <cell r="X1379">
            <v>1016.5</v>
          </cell>
          <cell r="Y1379">
            <v>1016.5</v>
          </cell>
          <cell r="Z1379">
            <v>0.62</v>
          </cell>
          <cell r="AA1379">
            <v>482.14</v>
          </cell>
          <cell r="AB1379">
            <v>0</v>
          </cell>
          <cell r="AQ1379">
            <v>700</v>
          </cell>
          <cell r="AR1379">
            <v>700</v>
          </cell>
          <cell r="AS1379">
            <v>0</v>
          </cell>
          <cell r="AT1379">
            <v>70</v>
          </cell>
          <cell r="AW1379">
            <v>0</v>
          </cell>
          <cell r="AX1379">
            <v>0</v>
          </cell>
          <cell r="AY1379">
            <v>0</v>
          </cell>
          <cell r="BH1379">
            <v>510</v>
          </cell>
          <cell r="BI1379">
            <v>1819</v>
          </cell>
          <cell r="BL1379">
            <v>197.55</v>
          </cell>
          <cell r="BM1379" t="str">
            <v>LC. Nº 712/93, ALTERADA P/LC Nº 975/05</v>
          </cell>
          <cell r="BN1379" t="str">
            <v>LC Nº 1080/2008</v>
          </cell>
        </row>
        <row r="1380">
          <cell r="A1380" t="str">
            <v>4264401080NU1B</v>
          </cell>
          <cell r="B1380">
            <v>4264</v>
          </cell>
          <cell r="C1380">
            <v>40</v>
          </cell>
          <cell r="D1380">
            <v>1080</v>
          </cell>
          <cell r="E1380" t="str">
            <v>TÉCNICO DESPORTIVO</v>
          </cell>
          <cell r="F1380" t="str">
            <v>NU</v>
          </cell>
          <cell r="G1380">
            <v>2</v>
          </cell>
          <cell r="H1380" t="str">
            <v>B</v>
          </cell>
          <cell r="I1380" t="str">
            <v>3901</v>
          </cell>
          <cell r="J1380">
            <v>214.34</v>
          </cell>
          <cell r="K1380" t="str">
            <v>ANALISTA SOCIOCULTURAL</v>
          </cell>
          <cell r="L1380">
            <v>1</v>
          </cell>
          <cell r="M1380" t="str">
            <v>B</v>
          </cell>
          <cell r="N1380">
            <v>842.63</v>
          </cell>
          <cell r="O1380">
            <v>787.5</v>
          </cell>
          <cell r="P1380">
            <v>842.63</v>
          </cell>
          <cell r="Q1380">
            <v>0</v>
          </cell>
          <cell r="R1380">
            <v>0</v>
          </cell>
          <cell r="S1380">
            <v>0.12</v>
          </cell>
          <cell r="T1380">
            <v>53.46</v>
          </cell>
          <cell r="U1380">
            <v>12.2</v>
          </cell>
          <cell r="V1380">
            <v>1220</v>
          </cell>
          <cell r="W1380">
            <v>10.164999999999999</v>
          </cell>
          <cell r="X1380">
            <v>1016.5</v>
          </cell>
          <cell r="Y1380">
            <v>1016.5</v>
          </cell>
          <cell r="Z1380">
            <v>0.62</v>
          </cell>
          <cell r="AA1380">
            <v>482.14</v>
          </cell>
          <cell r="AB1380">
            <v>0</v>
          </cell>
          <cell r="AQ1380">
            <v>700</v>
          </cell>
          <cell r="AR1380">
            <v>700</v>
          </cell>
          <cell r="AS1380">
            <v>0</v>
          </cell>
          <cell r="AT1380">
            <v>70</v>
          </cell>
          <cell r="AW1380">
            <v>0</v>
          </cell>
          <cell r="AX1380">
            <v>0</v>
          </cell>
          <cell r="AY1380">
            <v>0</v>
          </cell>
          <cell r="BH1380">
            <v>510</v>
          </cell>
          <cell r="BI1380">
            <v>1859.13</v>
          </cell>
          <cell r="BL1380">
            <v>214.35</v>
          </cell>
          <cell r="BM1380" t="str">
            <v>LC. Nº 712/93, ALTERADA P/LC Nº 975/05</v>
          </cell>
          <cell r="BN1380" t="str">
            <v>LC Nº 1080/2008</v>
          </cell>
        </row>
        <row r="1381">
          <cell r="A1381" t="str">
            <v>4264401080NU1C</v>
          </cell>
          <cell r="B1381">
            <v>4264</v>
          </cell>
          <cell r="C1381">
            <v>40</v>
          </cell>
          <cell r="D1381">
            <v>1080</v>
          </cell>
          <cell r="E1381" t="str">
            <v>TÉCNICO DESPORTIVO</v>
          </cell>
          <cell r="F1381" t="str">
            <v>NU</v>
          </cell>
          <cell r="G1381">
            <v>2</v>
          </cell>
          <cell r="H1381" t="str">
            <v>C</v>
          </cell>
          <cell r="I1381" t="str">
            <v>3901</v>
          </cell>
          <cell r="J1381">
            <v>232.56</v>
          </cell>
          <cell r="K1381" t="str">
            <v>ANALISTA SOCIOCULTURAL</v>
          </cell>
          <cell r="L1381">
            <v>1</v>
          </cell>
          <cell r="M1381" t="str">
            <v>C</v>
          </cell>
          <cell r="N1381">
            <v>884.76</v>
          </cell>
          <cell r="O1381">
            <v>826.88</v>
          </cell>
          <cell r="P1381">
            <v>884.76</v>
          </cell>
          <cell r="Q1381">
            <v>0</v>
          </cell>
          <cell r="R1381">
            <v>0</v>
          </cell>
          <cell r="S1381">
            <v>0.12</v>
          </cell>
          <cell r="T1381">
            <v>53.46</v>
          </cell>
          <cell r="U1381">
            <v>12.2</v>
          </cell>
          <cell r="V1381">
            <v>1220</v>
          </cell>
          <cell r="W1381">
            <v>10.164999999999999</v>
          </cell>
          <cell r="X1381">
            <v>1016.5</v>
          </cell>
          <cell r="Y1381">
            <v>1016.5</v>
          </cell>
          <cell r="Z1381">
            <v>0.62</v>
          </cell>
          <cell r="AA1381">
            <v>482.14</v>
          </cell>
          <cell r="AB1381">
            <v>0</v>
          </cell>
          <cell r="AQ1381">
            <v>700</v>
          </cell>
          <cell r="AR1381">
            <v>700</v>
          </cell>
          <cell r="AS1381">
            <v>0</v>
          </cell>
          <cell r="AT1381">
            <v>70</v>
          </cell>
          <cell r="AW1381">
            <v>0</v>
          </cell>
          <cell r="AX1381">
            <v>0</v>
          </cell>
          <cell r="AY1381">
            <v>0</v>
          </cell>
          <cell r="BH1381">
            <v>510</v>
          </cell>
          <cell r="BI1381">
            <v>1901.26</v>
          </cell>
          <cell r="BL1381">
            <v>232.57</v>
          </cell>
          <cell r="BM1381" t="str">
            <v>LC. Nº 712/93, ALTERADA P/LC Nº 975/05</v>
          </cell>
          <cell r="BN1381" t="str">
            <v>LC Nº 1080/2008</v>
          </cell>
        </row>
        <row r="1382">
          <cell r="A1382" t="str">
            <v>4264401080NU1D</v>
          </cell>
          <cell r="B1382">
            <v>4264</v>
          </cell>
          <cell r="C1382">
            <v>40</v>
          </cell>
          <cell r="D1382">
            <v>1080</v>
          </cell>
          <cell r="E1382" t="str">
            <v>TÉCNICO DESPORTIVO</v>
          </cell>
          <cell r="F1382" t="str">
            <v>NU</v>
          </cell>
          <cell r="G1382">
            <v>2</v>
          </cell>
          <cell r="H1382" t="str">
            <v>D</v>
          </cell>
          <cell r="I1382" t="str">
            <v>3901</v>
          </cell>
          <cell r="J1382">
            <v>252.33</v>
          </cell>
          <cell r="K1382" t="str">
            <v>ANALISTA SOCIOCULTURAL</v>
          </cell>
          <cell r="L1382">
            <v>1</v>
          </cell>
          <cell r="M1382" t="str">
            <v>D</v>
          </cell>
          <cell r="N1382">
            <v>929</v>
          </cell>
          <cell r="O1382">
            <v>868.22</v>
          </cell>
          <cell r="P1382">
            <v>929</v>
          </cell>
          <cell r="Q1382">
            <v>0</v>
          </cell>
          <cell r="R1382">
            <v>0</v>
          </cell>
          <cell r="S1382">
            <v>0.12</v>
          </cell>
          <cell r="T1382">
            <v>53.46</v>
          </cell>
          <cell r="U1382">
            <v>12.2</v>
          </cell>
          <cell r="V1382">
            <v>1220</v>
          </cell>
          <cell r="W1382">
            <v>10.164999999999999</v>
          </cell>
          <cell r="X1382">
            <v>1016.5</v>
          </cell>
          <cell r="Y1382">
            <v>1016.5</v>
          </cell>
          <cell r="Z1382">
            <v>0.62</v>
          </cell>
          <cell r="AA1382">
            <v>482.14</v>
          </cell>
          <cell r="AB1382">
            <v>0</v>
          </cell>
          <cell r="AQ1382">
            <v>700</v>
          </cell>
          <cell r="AR1382">
            <v>700</v>
          </cell>
          <cell r="AS1382">
            <v>0</v>
          </cell>
          <cell r="AT1382">
            <v>70</v>
          </cell>
          <cell r="AW1382">
            <v>0</v>
          </cell>
          <cell r="AX1382">
            <v>0</v>
          </cell>
          <cell r="AY1382">
            <v>0</v>
          </cell>
          <cell r="BH1382">
            <v>510</v>
          </cell>
          <cell r="BI1382">
            <v>1945.5</v>
          </cell>
          <cell r="BL1382">
            <v>252.34</v>
          </cell>
          <cell r="BM1382" t="str">
            <v>LC. Nº 712/93, ALTERADA P/LC Nº 975/05</v>
          </cell>
          <cell r="BN1382" t="str">
            <v>LC Nº 1080/2008</v>
          </cell>
        </row>
        <row r="1383">
          <cell r="A1383" t="str">
            <v>4264401080NU1E</v>
          </cell>
          <cell r="B1383">
            <v>4264</v>
          </cell>
          <cell r="C1383">
            <v>40</v>
          </cell>
          <cell r="D1383">
            <v>1080</v>
          </cell>
          <cell r="E1383" t="str">
            <v>TÉCNICO DESPORTIVO</v>
          </cell>
          <cell r="F1383" t="str">
            <v>NU</v>
          </cell>
          <cell r="G1383">
            <v>2</v>
          </cell>
          <cell r="H1383" t="str">
            <v>E</v>
          </cell>
          <cell r="I1383" t="str">
            <v>3901</v>
          </cell>
          <cell r="J1383">
            <v>273.77999999999997</v>
          </cell>
          <cell r="K1383" t="str">
            <v>ANALISTA SOCIOCULTURAL</v>
          </cell>
          <cell r="L1383">
            <v>1</v>
          </cell>
          <cell r="M1383" t="str">
            <v>E</v>
          </cell>
          <cell r="N1383">
            <v>975.44</v>
          </cell>
          <cell r="O1383">
            <v>911.63</v>
          </cell>
          <cell r="P1383">
            <v>975.44</v>
          </cell>
          <cell r="Q1383">
            <v>0</v>
          </cell>
          <cell r="R1383">
            <v>0</v>
          </cell>
          <cell r="S1383">
            <v>0.12</v>
          </cell>
          <cell r="T1383">
            <v>53.46</v>
          </cell>
          <cell r="U1383">
            <v>12.2</v>
          </cell>
          <cell r="V1383">
            <v>1220</v>
          </cell>
          <cell r="W1383">
            <v>10.164999999999999</v>
          </cell>
          <cell r="X1383">
            <v>1016.5</v>
          </cell>
          <cell r="Y1383">
            <v>1016.5</v>
          </cell>
          <cell r="Z1383">
            <v>0.62</v>
          </cell>
          <cell r="AA1383">
            <v>482.14</v>
          </cell>
          <cell r="AB1383">
            <v>0</v>
          </cell>
          <cell r="AQ1383">
            <v>700</v>
          </cell>
          <cell r="AR1383">
            <v>700</v>
          </cell>
          <cell r="AS1383">
            <v>0</v>
          </cell>
          <cell r="AT1383">
            <v>70</v>
          </cell>
          <cell r="AW1383">
            <v>0</v>
          </cell>
          <cell r="AX1383">
            <v>0</v>
          </cell>
          <cell r="AY1383">
            <v>0</v>
          </cell>
          <cell r="BH1383">
            <v>510</v>
          </cell>
          <cell r="BI1383">
            <v>1991.94</v>
          </cell>
          <cell r="BL1383">
            <v>273.79000000000002</v>
          </cell>
          <cell r="BM1383" t="str">
            <v>LC. Nº 712/93, ALTERADA P/LC Nº 975/05</v>
          </cell>
          <cell r="BN1383" t="str">
            <v>LC Nº 1080/2008</v>
          </cell>
        </row>
        <row r="1384">
          <cell r="A1384" t="str">
            <v>4264401080NU1F</v>
          </cell>
          <cell r="B1384">
            <v>4264</v>
          </cell>
          <cell r="C1384">
            <v>40</v>
          </cell>
          <cell r="D1384">
            <v>1080</v>
          </cell>
          <cell r="E1384" t="str">
            <v>TÉCNICO DESPORTIVO</v>
          </cell>
          <cell r="F1384" t="str">
            <v>NU</v>
          </cell>
          <cell r="G1384">
            <v>2</v>
          </cell>
          <cell r="H1384" t="str">
            <v>F</v>
          </cell>
          <cell r="I1384" t="str">
            <v>3901</v>
          </cell>
          <cell r="J1384">
            <v>297.05</v>
          </cell>
          <cell r="K1384" t="str">
            <v>ANALISTA SOCIOCULTURAL</v>
          </cell>
          <cell r="L1384">
            <v>1</v>
          </cell>
          <cell r="M1384" t="str">
            <v>F</v>
          </cell>
          <cell r="N1384">
            <v>1024.21</v>
          </cell>
          <cell r="O1384">
            <v>957.21</v>
          </cell>
          <cell r="P1384">
            <v>1024.21</v>
          </cell>
          <cell r="Q1384">
            <v>0</v>
          </cell>
          <cell r="R1384">
            <v>0</v>
          </cell>
          <cell r="S1384">
            <v>0.12</v>
          </cell>
          <cell r="T1384">
            <v>53.46</v>
          </cell>
          <cell r="U1384">
            <v>12.2</v>
          </cell>
          <cell r="V1384">
            <v>1220</v>
          </cell>
          <cell r="W1384">
            <v>10.164999999999999</v>
          </cell>
          <cell r="X1384">
            <v>1016.5</v>
          </cell>
          <cell r="Y1384">
            <v>1016.5</v>
          </cell>
          <cell r="Z1384">
            <v>0.62</v>
          </cell>
          <cell r="AA1384">
            <v>482.14</v>
          </cell>
          <cell r="AB1384">
            <v>0</v>
          </cell>
          <cell r="AQ1384">
            <v>700</v>
          </cell>
          <cell r="AR1384">
            <v>700</v>
          </cell>
          <cell r="AS1384">
            <v>0</v>
          </cell>
          <cell r="AT1384">
            <v>70</v>
          </cell>
          <cell r="AW1384">
            <v>0</v>
          </cell>
          <cell r="AX1384">
            <v>0</v>
          </cell>
          <cell r="AY1384">
            <v>0</v>
          </cell>
          <cell r="BH1384">
            <v>510</v>
          </cell>
          <cell r="BI1384">
            <v>2040.71</v>
          </cell>
          <cell r="BL1384">
            <v>297.06</v>
          </cell>
          <cell r="BM1384" t="str">
            <v>LC. Nº 712/93, ALTERADA P/LC Nº 975/05</v>
          </cell>
          <cell r="BN1384" t="str">
            <v>LC Nº 1080/2008</v>
          </cell>
        </row>
        <row r="1385">
          <cell r="A1385" t="str">
            <v>4264401080NU1G</v>
          </cell>
          <cell r="B1385">
            <v>4264</v>
          </cell>
          <cell r="C1385">
            <v>40</v>
          </cell>
          <cell r="D1385">
            <v>1080</v>
          </cell>
          <cell r="E1385" t="str">
            <v>TÉCNICO DESPORTIVO</v>
          </cell>
          <cell r="F1385" t="str">
            <v>NU</v>
          </cell>
          <cell r="G1385">
            <v>2</v>
          </cell>
          <cell r="H1385" t="str">
            <v>G</v>
          </cell>
          <cell r="I1385" t="str">
            <v>3901</v>
          </cell>
          <cell r="J1385">
            <v>322.3</v>
          </cell>
          <cell r="K1385" t="str">
            <v>ANALISTA SOCIOCULTURAL</v>
          </cell>
          <cell r="L1385">
            <v>1</v>
          </cell>
          <cell r="M1385" t="str">
            <v>G</v>
          </cell>
          <cell r="N1385">
            <v>1075.42</v>
          </cell>
          <cell r="O1385">
            <v>1005.07</v>
          </cell>
          <cell r="P1385">
            <v>1075.42</v>
          </cell>
          <cell r="Q1385">
            <v>0</v>
          </cell>
          <cell r="R1385">
            <v>0</v>
          </cell>
          <cell r="S1385">
            <v>0.12</v>
          </cell>
          <cell r="T1385">
            <v>53.46</v>
          </cell>
          <cell r="U1385">
            <v>12.2</v>
          </cell>
          <cell r="V1385">
            <v>1220</v>
          </cell>
          <cell r="W1385">
            <v>10.164999999999999</v>
          </cell>
          <cell r="X1385">
            <v>1016.5</v>
          </cell>
          <cell r="Y1385">
            <v>1016.5</v>
          </cell>
          <cell r="Z1385">
            <v>0.62</v>
          </cell>
          <cell r="AA1385">
            <v>482.14</v>
          </cell>
          <cell r="AB1385">
            <v>0</v>
          </cell>
          <cell r="AQ1385">
            <v>700</v>
          </cell>
          <cell r="AR1385">
            <v>700</v>
          </cell>
          <cell r="AS1385">
            <v>0</v>
          </cell>
          <cell r="AT1385">
            <v>70</v>
          </cell>
          <cell r="AW1385">
            <v>0</v>
          </cell>
          <cell r="AX1385">
            <v>0</v>
          </cell>
          <cell r="AY1385">
            <v>0</v>
          </cell>
          <cell r="BH1385">
            <v>510</v>
          </cell>
          <cell r="BI1385">
            <v>2091.92</v>
          </cell>
          <cell r="BL1385">
            <v>322.31</v>
          </cell>
          <cell r="BM1385" t="str">
            <v>LC. Nº 712/93, ALTERADA P/LC Nº 975/05</v>
          </cell>
          <cell r="BN1385" t="str">
            <v>LC Nº 1080/2008</v>
          </cell>
        </row>
        <row r="1386">
          <cell r="A1386" t="str">
            <v>4264401080NU1H</v>
          </cell>
          <cell r="B1386">
            <v>4264</v>
          </cell>
          <cell r="C1386">
            <v>40</v>
          </cell>
          <cell r="D1386">
            <v>1080</v>
          </cell>
          <cell r="E1386" t="str">
            <v>TÉCNICO DESPORTIVO</v>
          </cell>
          <cell r="F1386" t="str">
            <v>NU</v>
          </cell>
          <cell r="G1386">
            <v>2</v>
          </cell>
          <cell r="H1386" t="str">
            <v>H</v>
          </cell>
          <cell r="I1386" t="str">
            <v>3901</v>
          </cell>
          <cell r="J1386">
            <v>349.69</v>
          </cell>
          <cell r="K1386" t="str">
            <v>ANALISTA SOCIOCULTURAL</v>
          </cell>
          <cell r="L1386">
            <v>1</v>
          </cell>
          <cell r="M1386" t="str">
            <v>H</v>
          </cell>
          <cell r="N1386">
            <v>1129.2</v>
          </cell>
          <cell r="O1386">
            <v>1055.33</v>
          </cell>
          <cell r="P1386">
            <v>1129.2</v>
          </cell>
          <cell r="Q1386">
            <v>0</v>
          </cell>
          <cell r="R1386">
            <v>0</v>
          </cell>
          <cell r="S1386">
            <v>0.12</v>
          </cell>
          <cell r="T1386">
            <v>53.46</v>
          </cell>
          <cell r="U1386">
            <v>12.2</v>
          </cell>
          <cell r="V1386">
            <v>1220</v>
          </cell>
          <cell r="W1386">
            <v>10.164999999999999</v>
          </cell>
          <cell r="X1386">
            <v>1016.5</v>
          </cell>
          <cell r="Y1386">
            <v>1016.5</v>
          </cell>
          <cell r="Z1386">
            <v>0.62</v>
          </cell>
          <cell r="AA1386">
            <v>482.14</v>
          </cell>
          <cell r="AB1386">
            <v>0</v>
          </cell>
          <cell r="AQ1386">
            <v>700</v>
          </cell>
          <cell r="AR1386">
            <v>700</v>
          </cell>
          <cell r="AS1386">
            <v>0</v>
          </cell>
          <cell r="AT1386">
            <v>70</v>
          </cell>
          <cell r="AW1386">
            <v>0</v>
          </cell>
          <cell r="AX1386">
            <v>0</v>
          </cell>
          <cell r="AY1386">
            <v>0</v>
          </cell>
          <cell r="BH1386">
            <v>510</v>
          </cell>
          <cell r="BI1386">
            <v>2145.6999999999998</v>
          </cell>
          <cell r="BL1386">
            <v>349.71</v>
          </cell>
          <cell r="BM1386" t="str">
            <v>LC. Nº 712/93, ALTERADA P/LC Nº 975/05</v>
          </cell>
          <cell r="BN1386" t="str">
            <v>LC Nº 1080/2008</v>
          </cell>
        </row>
        <row r="1387">
          <cell r="A1387" t="str">
            <v>4264401080NU1I</v>
          </cell>
          <cell r="B1387">
            <v>4264</v>
          </cell>
          <cell r="C1387">
            <v>40</v>
          </cell>
          <cell r="D1387">
            <v>1080</v>
          </cell>
          <cell r="E1387" t="str">
            <v>TÉCNICO DESPORTIVO</v>
          </cell>
          <cell r="F1387" t="str">
            <v>NU</v>
          </cell>
          <cell r="G1387">
            <v>2</v>
          </cell>
          <cell r="H1387" t="str">
            <v>I</v>
          </cell>
          <cell r="I1387" t="str">
            <v>3901</v>
          </cell>
          <cell r="J1387">
            <v>379.42</v>
          </cell>
          <cell r="K1387" t="str">
            <v>ANALISTA SOCIOCULTURAL</v>
          </cell>
          <cell r="L1387">
            <v>1</v>
          </cell>
          <cell r="M1387" t="str">
            <v>I</v>
          </cell>
          <cell r="N1387">
            <v>1185.6600000000001</v>
          </cell>
          <cell r="O1387">
            <v>1108.0899999999999</v>
          </cell>
          <cell r="P1387">
            <v>1185.6600000000001</v>
          </cell>
          <cell r="Q1387">
            <v>0</v>
          </cell>
          <cell r="R1387">
            <v>0</v>
          </cell>
          <cell r="S1387">
            <v>0.12</v>
          </cell>
          <cell r="T1387">
            <v>53.46</v>
          </cell>
          <cell r="U1387">
            <v>12.2</v>
          </cell>
          <cell r="V1387">
            <v>1220</v>
          </cell>
          <cell r="W1387">
            <v>10.164999999999999</v>
          </cell>
          <cell r="X1387">
            <v>1016.5</v>
          </cell>
          <cell r="Y1387">
            <v>1016.5</v>
          </cell>
          <cell r="Z1387">
            <v>0.62</v>
          </cell>
          <cell r="AA1387">
            <v>482.14</v>
          </cell>
          <cell r="AB1387">
            <v>0</v>
          </cell>
          <cell r="AQ1387">
            <v>700</v>
          </cell>
          <cell r="AR1387">
            <v>700</v>
          </cell>
          <cell r="AS1387">
            <v>0</v>
          </cell>
          <cell r="AT1387">
            <v>70</v>
          </cell>
          <cell r="AW1387">
            <v>0</v>
          </cell>
          <cell r="AX1387">
            <v>0</v>
          </cell>
          <cell r="AY1387">
            <v>0</v>
          </cell>
          <cell r="BH1387">
            <v>510</v>
          </cell>
          <cell r="BI1387">
            <v>2202.16</v>
          </cell>
          <cell r="BL1387">
            <v>379.43</v>
          </cell>
          <cell r="BM1387" t="str">
            <v>LC. Nº 712/93, ALTERADA P/LC Nº 975/05</v>
          </cell>
          <cell r="BN1387" t="str">
            <v>LC Nº 1080/2008</v>
          </cell>
        </row>
        <row r="1388">
          <cell r="A1388" t="str">
            <v>4264401080NU1J</v>
          </cell>
          <cell r="B1388">
            <v>4264</v>
          </cell>
          <cell r="C1388">
            <v>40</v>
          </cell>
          <cell r="D1388">
            <v>1080</v>
          </cell>
          <cell r="E1388" t="str">
            <v>TÉCNICO DESPORTIVO</v>
          </cell>
          <cell r="F1388" t="str">
            <v>NU</v>
          </cell>
          <cell r="G1388">
            <v>2</v>
          </cell>
          <cell r="H1388" t="str">
            <v>J</v>
          </cell>
          <cell r="I1388" t="str">
            <v>3901</v>
          </cell>
          <cell r="J1388">
            <v>411.67</v>
          </cell>
          <cell r="K1388" t="str">
            <v>ANALISTA SOCIOCULTURAL</v>
          </cell>
          <cell r="L1388">
            <v>1</v>
          </cell>
          <cell r="M1388" t="str">
            <v>J</v>
          </cell>
          <cell r="N1388">
            <v>1244.95</v>
          </cell>
          <cell r="O1388">
            <v>1163.5</v>
          </cell>
          <cell r="P1388">
            <v>1244.95</v>
          </cell>
          <cell r="Q1388">
            <v>0</v>
          </cell>
          <cell r="R1388">
            <v>0</v>
          </cell>
          <cell r="S1388">
            <v>0.12</v>
          </cell>
          <cell r="T1388">
            <v>53.46</v>
          </cell>
          <cell r="U1388">
            <v>12.2</v>
          </cell>
          <cell r="V1388">
            <v>1220</v>
          </cell>
          <cell r="W1388">
            <v>10.164999999999999</v>
          </cell>
          <cell r="X1388">
            <v>1016.5</v>
          </cell>
          <cell r="Y1388">
            <v>1016.5</v>
          </cell>
          <cell r="Z1388">
            <v>0.62</v>
          </cell>
          <cell r="AA1388">
            <v>482.14</v>
          </cell>
          <cell r="AB1388">
            <v>0</v>
          </cell>
          <cell r="AQ1388">
            <v>700</v>
          </cell>
          <cell r="AR1388">
            <v>700</v>
          </cell>
          <cell r="AS1388">
            <v>0</v>
          </cell>
          <cell r="AT1388">
            <v>70</v>
          </cell>
          <cell r="AW1388">
            <v>0</v>
          </cell>
          <cell r="AX1388">
            <v>0</v>
          </cell>
          <cell r="AY1388">
            <v>0</v>
          </cell>
          <cell r="BH1388">
            <v>510</v>
          </cell>
          <cell r="BI1388">
            <v>2261.4499999999998</v>
          </cell>
          <cell r="BL1388">
            <v>411.68</v>
          </cell>
          <cell r="BM1388" t="str">
            <v>LC. Nº 712/93, ALTERADA P/LC Nº 975/05</v>
          </cell>
          <cell r="BN1388" t="str">
            <v>LC Nº 1080/2008</v>
          </cell>
        </row>
        <row r="1389">
          <cell r="A1389" t="str">
            <v>4265401080NC4</v>
          </cell>
          <cell r="B1389">
            <v>4265</v>
          </cell>
          <cell r="C1389">
            <v>40</v>
          </cell>
          <cell r="D1389">
            <v>1080</v>
          </cell>
          <cell r="E1389" t="str">
            <v>ANALISTA DE PLANEJAMENTO  EDUCACIONAL</v>
          </cell>
          <cell r="F1389" t="str">
            <v>NC</v>
          </cell>
          <cell r="G1389" t="str">
            <v>11</v>
          </cell>
          <cell r="I1389" t="str">
            <v>3906</v>
          </cell>
          <cell r="J1389">
            <v>306.05</v>
          </cell>
          <cell r="K1389" t="str">
            <v>ASSISTENTE TÉCNICO I</v>
          </cell>
          <cell r="L1389">
            <v>4</v>
          </cell>
          <cell r="N1389">
            <v>537.14</v>
          </cell>
          <cell r="O1389">
            <v>502</v>
          </cell>
          <cell r="P1389">
            <v>537.14</v>
          </cell>
          <cell r="Q1389">
            <v>0</v>
          </cell>
          <cell r="R1389">
            <v>0</v>
          </cell>
          <cell r="S1389">
            <v>0.15</v>
          </cell>
          <cell r="T1389">
            <v>66.819999999999993</v>
          </cell>
          <cell r="U1389">
            <v>12.42</v>
          </cell>
          <cell r="V1389">
            <v>1242</v>
          </cell>
          <cell r="W1389">
            <v>13.375</v>
          </cell>
          <cell r="X1389">
            <v>1337.5</v>
          </cell>
          <cell r="Y1389">
            <v>1337.5</v>
          </cell>
          <cell r="Z1389">
            <v>0.62</v>
          </cell>
          <cell r="AA1389">
            <v>482.14</v>
          </cell>
          <cell r="AB1389">
            <v>0</v>
          </cell>
          <cell r="AQ1389">
            <v>880</v>
          </cell>
          <cell r="AR1389">
            <v>880</v>
          </cell>
          <cell r="AS1389">
            <v>0</v>
          </cell>
          <cell r="AT1389">
            <v>70</v>
          </cell>
          <cell r="AW1389">
            <v>0</v>
          </cell>
          <cell r="AX1389">
            <v>0</v>
          </cell>
          <cell r="AY1389">
            <v>0</v>
          </cell>
          <cell r="BH1389">
            <v>510</v>
          </cell>
          <cell r="BI1389">
            <v>1874.64</v>
          </cell>
          <cell r="BL1389">
            <v>306.05</v>
          </cell>
          <cell r="BM1389" t="str">
            <v>LC. Nº 712/93, ALTERADA P/LC Nº 975/05</v>
          </cell>
          <cell r="BN1389" t="str">
            <v>LC Nº 1080/2008</v>
          </cell>
        </row>
        <row r="1390">
          <cell r="A1390" t="str">
            <v>4266401080NC4</v>
          </cell>
          <cell r="B1390">
            <v>4266</v>
          </cell>
          <cell r="C1390">
            <v>40</v>
          </cell>
          <cell r="D1390">
            <v>1080</v>
          </cell>
          <cell r="E1390" t="str">
            <v>ANALISTA DE RECURSOS HUMANOS</v>
          </cell>
          <cell r="F1390" t="str">
            <v>NC</v>
          </cell>
          <cell r="G1390" t="str">
            <v>11</v>
          </cell>
          <cell r="I1390" t="str">
            <v>3906</v>
          </cell>
          <cell r="J1390">
            <v>306.05</v>
          </cell>
          <cell r="K1390" t="str">
            <v>ASSISTENTE TÉCNICO I</v>
          </cell>
          <cell r="L1390">
            <v>4</v>
          </cell>
          <cell r="N1390">
            <v>537.14</v>
          </cell>
          <cell r="O1390">
            <v>502</v>
          </cell>
          <cell r="P1390">
            <v>537.14</v>
          </cell>
          <cell r="Q1390">
            <v>0</v>
          </cell>
          <cell r="R1390">
            <v>0</v>
          </cell>
          <cell r="S1390">
            <v>0.15</v>
          </cell>
          <cell r="T1390">
            <v>66.819999999999993</v>
          </cell>
          <cell r="U1390">
            <v>12.42</v>
          </cell>
          <cell r="V1390">
            <v>1242</v>
          </cell>
          <cell r="W1390">
            <v>13.375</v>
          </cell>
          <cell r="X1390">
            <v>1337.5</v>
          </cell>
          <cell r="Y1390">
            <v>1337.5</v>
          </cell>
          <cell r="Z1390">
            <v>0.62</v>
          </cell>
          <cell r="AA1390">
            <v>482.14</v>
          </cell>
          <cell r="AB1390">
            <v>0</v>
          </cell>
          <cell r="AQ1390">
            <v>880</v>
          </cell>
          <cell r="AR1390">
            <v>880</v>
          </cell>
          <cell r="AS1390">
            <v>0</v>
          </cell>
          <cell r="AT1390">
            <v>70</v>
          </cell>
          <cell r="AW1390">
            <v>0</v>
          </cell>
          <cell r="AX1390">
            <v>0</v>
          </cell>
          <cell r="AY1390">
            <v>0</v>
          </cell>
          <cell r="BH1390">
            <v>510</v>
          </cell>
          <cell r="BI1390">
            <v>1874.64</v>
          </cell>
          <cell r="BL1390">
            <v>306.05</v>
          </cell>
          <cell r="BM1390" t="str">
            <v>LC. Nº 712/93, ALTERADA P/LC Nº 975/05</v>
          </cell>
          <cell r="BN1390" t="str">
            <v>LC Nº 1080/2008</v>
          </cell>
        </row>
        <row r="1391">
          <cell r="A1391" t="str">
            <v>4267401080NC4</v>
          </cell>
          <cell r="B1391">
            <v>4267</v>
          </cell>
          <cell r="C1391">
            <v>40</v>
          </cell>
          <cell r="D1391">
            <v>1080</v>
          </cell>
          <cell r="E1391" t="str">
            <v>ANALISTA DE PLANEJAMENTO E GESTÃO</v>
          </cell>
          <cell r="F1391" t="str">
            <v>NC</v>
          </cell>
          <cell r="G1391" t="str">
            <v>11</v>
          </cell>
          <cell r="I1391" t="str">
            <v>3906</v>
          </cell>
          <cell r="J1391">
            <v>306.05</v>
          </cell>
          <cell r="K1391" t="str">
            <v>ASSISTENTE TÉCNICO I</v>
          </cell>
          <cell r="L1391">
            <v>4</v>
          </cell>
          <cell r="N1391">
            <v>537.14</v>
          </cell>
          <cell r="O1391">
            <v>502</v>
          </cell>
          <cell r="P1391">
            <v>537.14</v>
          </cell>
          <cell r="Q1391">
            <v>0</v>
          </cell>
          <cell r="R1391">
            <v>0</v>
          </cell>
          <cell r="S1391">
            <v>0.15</v>
          </cell>
          <cell r="T1391">
            <v>66.819999999999993</v>
          </cell>
          <cell r="U1391">
            <v>12.42</v>
          </cell>
          <cell r="V1391">
            <v>1242</v>
          </cell>
          <cell r="W1391">
            <v>13.375</v>
          </cell>
          <cell r="X1391">
            <v>1337.5</v>
          </cell>
          <cell r="Y1391">
            <v>1337.5</v>
          </cell>
          <cell r="Z1391">
            <v>0.67</v>
          </cell>
          <cell r="AA1391">
            <v>521.03</v>
          </cell>
          <cell r="AB1391">
            <v>0</v>
          </cell>
          <cell r="AQ1391">
            <v>880</v>
          </cell>
          <cell r="AR1391">
            <v>880</v>
          </cell>
          <cell r="AS1391">
            <v>0</v>
          </cell>
          <cell r="AT1391">
            <v>70</v>
          </cell>
          <cell r="AW1391">
            <v>0</v>
          </cell>
          <cell r="AX1391">
            <v>0</v>
          </cell>
          <cell r="AY1391">
            <v>0</v>
          </cell>
          <cell r="BH1391">
            <v>510</v>
          </cell>
          <cell r="BI1391">
            <v>1874.64</v>
          </cell>
          <cell r="BL1391">
            <v>306.05</v>
          </cell>
          <cell r="BM1391" t="str">
            <v>LC. Nº 712/93, ALTERADA P/LC Nº 975/05</v>
          </cell>
          <cell r="BN1391" t="str">
            <v>LC Nº 1080/2008</v>
          </cell>
        </row>
        <row r="1392">
          <cell r="A1392" t="str">
            <v>4268401080NC4</v>
          </cell>
          <cell r="B1392">
            <v>4268</v>
          </cell>
          <cell r="C1392">
            <v>40</v>
          </cell>
          <cell r="D1392">
            <v>1080</v>
          </cell>
          <cell r="E1392" t="str">
            <v>ANALISTA PARA MODERNIZAÇÃO ADMINISTRATIVA</v>
          </cell>
          <cell r="F1392" t="str">
            <v>NC</v>
          </cell>
          <cell r="G1392" t="str">
            <v>11</v>
          </cell>
          <cell r="I1392" t="str">
            <v>3906</v>
          </cell>
          <cell r="J1392">
            <v>306.05</v>
          </cell>
          <cell r="K1392" t="str">
            <v>ASSISTENTE TÉCNICO I</v>
          </cell>
          <cell r="L1392">
            <v>4</v>
          </cell>
          <cell r="N1392">
            <v>537.14</v>
          </cell>
          <cell r="O1392">
            <v>502</v>
          </cell>
          <cell r="P1392">
            <v>537.14</v>
          </cell>
          <cell r="Q1392">
            <v>0</v>
          </cell>
          <cell r="R1392">
            <v>0</v>
          </cell>
          <cell r="S1392">
            <v>0.15</v>
          </cell>
          <cell r="T1392">
            <v>66.819999999999993</v>
          </cell>
          <cell r="U1392">
            <v>12.42</v>
          </cell>
          <cell r="V1392">
            <v>1242</v>
          </cell>
          <cell r="W1392">
            <v>13.375</v>
          </cell>
          <cell r="X1392">
            <v>1337.5</v>
          </cell>
          <cell r="Y1392">
            <v>1337.5</v>
          </cell>
          <cell r="Z1392">
            <v>0.67</v>
          </cell>
          <cell r="AA1392">
            <v>521.03</v>
          </cell>
          <cell r="AB1392">
            <v>0</v>
          </cell>
          <cell r="AQ1392">
            <v>880</v>
          </cell>
          <cell r="AR1392">
            <v>880</v>
          </cell>
          <cell r="AS1392">
            <v>0</v>
          </cell>
          <cell r="AT1392">
            <v>70</v>
          </cell>
          <cell r="AW1392">
            <v>0</v>
          </cell>
          <cell r="AX1392">
            <v>0</v>
          </cell>
          <cell r="AY1392">
            <v>0</v>
          </cell>
          <cell r="BH1392">
            <v>510</v>
          </cell>
          <cell r="BI1392">
            <v>1874.64</v>
          </cell>
          <cell r="BL1392">
            <v>306.05</v>
          </cell>
          <cell r="BM1392" t="str">
            <v>LC. Nº 712/93, ALTERADA P/LC Nº 975/05</v>
          </cell>
          <cell r="BN1392" t="str">
            <v>LC Nº 1080/2008</v>
          </cell>
        </row>
        <row r="1393">
          <cell r="A1393" t="str">
            <v>4269401080NC4</v>
          </cell>
          <cell r="B1393">
            <v>4269</v>
          </cell>
          <cell r="C1393">
            <v>40</v>
          </cell>
          <cell r="D1393">
            <v>1080</v>
          </cell>
          <cell r="E1393" t="str">
            <v>ANALISTA PARA TRANSPORTES</v>
          </cell>
          <cell r="F1393" t="str">
            <v>NC</v>
          </cell>
          <cell r="G1393">
            <v>11</v>
          </cell>
          <cell r="I1393" t="str">
            <v>3906</v>
          </cell>
          <cell r="J1393">
            <v>306.05</v>
          </cell>
          <cell r="K1393" t="str">
            <v>ASSISTENTE TÉCNICO I</v>
          </cell>
          <cell r="L1393">
            <v>4</v>
          </cell>
          <cell r="N1393">
            <v>537.14</v>
          </cell>
          <cell r="O1393">
            <v>502</v>
          </cell>
          <cell r="P1393">
            <v>537.14</v>
          </cell>
          <cell r="Q1393">
            <v>0</v>
          </cell>
          <cell r="R1393">
            <v>0</v>
          </cell>
          <cell r="S1393">
            <v>0.15</v>
          </cell>
          <cell r="T1393">
            <v>66.819999999999993</v>
          </cell>
          <cell r="U1393">
            <v>12.42</v>
          </cell>
          <cell r="V1393">
            <v>1242</v>
          </cell>
          <cell r="W1393">
            <v>13.375</v>
          </cell>
          <cell r="X1393">
            <v>1337.5</v>
          </cell>
          <cell r="Y1393">
            <v>1337.5</v>
          </cell>
          <cell r="Z1393">
            <v>0.67</v>
          </cell>
          <cell r="AA1393">
            <v>521.03</v>
          </cell>
          <cell r="AB1393">
            <v>0</v>
          </cell>
          <cell r="AQ1393">
            <v>880</v>
          </cell>
          <cell r="AR1393">
            <v>880</v>
          </cell>
          <cell r="AS1393">
            <v>0</v>
          </cell>
          <cell r="AT1393">
            <v>70</v>
          </cell>
          <cell r="AW1393">
            <v>0</v>
          </cell>
          <cell r="AX1393">
            <v>0</v>
          </cell>
          <cell r="AY1393">
            <v>0</v>
          </cell>
          <cell r="BH1393">
            <v>510</v>
          </cell>
          <cell r="BI1393">
            <v>1874.64</v>
          </cell>
          <cell r="BL1393">
            <v>306.05</v>
          </cell>
          <cell r="BM1393" t="str">
            <v>LC. Nº 712/93, ALTERADA P/LC Nº 975/05</v>
          </cell>
          <cell r="BN1393" t="str">
            <v>LC Nº 1080/2008</v>
          </cell>
        </row>
        <row r="1394">
          <cell r="A1394" t="str">
            <v>4270401080NC6</v>
          </cell>
          <cell r="B1394">
            <v>4270</v>
          </cell>
          <cell r="C1394">
            <v>40</v>
          </cell>
          <cell r="D1394">
            <v>1080</v>
          </cell>
          <cell r="E1394" t="str">
            <v>ANALISTA SUPERVISOR</v>
          </cell>
          <cell r="F1394" t="str">
            <v>NC</v>
          </cell>
          <cell r="G1394" t="str">
            <v>11</v>
          </cell>
          <cell r="I1394" t="str">
            <v>3906</v>
          </cell>
          <cell r="J1394">
            <v>353.68</v>
          </cell>
          <cell r="K1394" t="str">
            <v>SUPERVISOR TÉCNICO I</v>
          </cell>
          <cell r="L1394">
            <v>6</v>
          </cell>
          <cell r="N1394">
            <v>537.14</v>
          </cell>
          <cell r="O1394">
            <v>502</v>
          </cell>
          <cell r="P1394">
            <v>537.14</v>
          </cell>
          <cell r="Q1394">
            <v>0</v>
          </cell>
          <cell r="R1394">
            <v>0</v>
          </cell>
          <cell r="S1394">
            <v>0.15</v>
          </cell>
          <cell r="T1394">
            <v>66.819999999999993</v>
          </cell>
          <cell r="U1394">
            <v>12.42</v>
          </cell>
          <cell r="V1394">
            <v>1242</v>
          </cell>
          <cell r="W1394">
            <v>13.375</v>
          </cell>
          <cell r="X1394">
            <v>1337.5</v>
          </cell>
          <cell r="Y1394">
            <v>1337.5</v>
          </cell>
          <cell r="Z1394">
            <v>0.67</v>
          </cell>
          <cell r="AA1394">
            <v>521.03</v>
          </cell>
          <cell r="AB1394">
            <v>0</v>
          </cell>
          <cell r="AQ1394">
            <v>880</v>
          </cell>
          <cell r="AR1394">
            <v>880</v>
          </cell>
          <cell r="AS1394">
            <v>0</v>
          </cell>
          <cell r="AT1394">
            <v>70</v>
          </cell>
          <cell r="AW1394">
            <v>0</v>
          </cell>
          <cell r="AX1394">
            <v>0</v>
          </cell>
          <cell r="AY1394">
            <v>0</v>
          </cell>
          <cell r="BH1394">
            <v>510</v>
          </cell>
          <cell r="BI1394">
            <v>1874.64</v>
          </cell>
          <cell r="BL1394">
            <v>353.68</v>
          </cell>
          <cell r="BM1394" t="str">
            <v>LC. Nº 712/93, ALTERADA P/LC Nº 975/05</v>
          </cell>
          <cell r="BN1394" t="str">
            <v>LC Nº 1080/2008</v>
          </cell>
        </row>
        <row r="1395">
          <cell r="A1395" t="str">
            <v>4271401080NC11</v>
          </cell>
          <cell r="B1395">
            <v>4271</v>
          </cell>
          <cell r="C1395">
            <v>40</v>
          </cell>
          <cell r="D1395">
            <v>1080</v>
          </cell>
          <cell r="E1395" t="str">
            <v>ASSESSOR TÉCNICO DA JUNTA COMERCIAL</v>
          </cell>
          <cell r="F1395" t="str">
            <v>NC</v>
          </cell>
          <cell r="G1395">
            <v>21</v>
          </cell>
          <cell r="I1395" t="str">
            <v>3909</v>
          </cell>
          <cell r="J1395">
            <v>630.78</v>
          </cell>
          <cell r="K1395" t="str">
            <v>ASSISTENTE TÉCNICO IV</v>
          </cell>
          <cell r="L1395">
            <v>11</v>
          </cell>
          <cell r="N1395">
            <v>869.91</v>
          </cell>
          <cell r="O1395">
            <v>813</v>
          </cell>
          <cell r="P1395">
            <v>869.91</v>
          </cell>
          <cell r="Q1395">
            <v>0</v>
          </cell>
          <cell r="R1395">
            <v>0</v>
          </cell>
          <cell r="S1395">
            <v>2.8</v>
          </cell>
          <cell r="T1395">
            <v>1247.32</v>
          </cell>
          <cell r="U1395">
            <v>23</v>
          </cell>
          <cell r="V1395">
            <v>2300</v>
          </cell>
          <cell r="W1395">
            <v>23.882400000000001</v>
          </cell>
          <cell r="X1395">
            <v>2388.2399999999998</v>
          </cell>
          <cell r="Y1395">
            <v>2388.2399999999998</v>
          </cell>
          <cell r="Z1395">
            <v>0.67</v>
          </cell>
          <cell r="AA1395">
            <v>521.03</v>
          </cell>
          <cell r="AB1395">
            <v>0</v>
          </cell>
          <cell r="AQ1395">
            <v>4122</v>
          </cell>
          <cell r="AR1395">
            <v>4122</v>
          </cell>
          <cell r="AS1395">
            <v>0</v>
          </cell>
          <cell r="AT1395">
            <v>270</v>
          </cell>
          <cell r="AW1395">
            <v>0</v>
          </cell>
          <cell r="AX1395">
            <v>0</v>
          </cell>
          <cell r="AY1395">
            <v>0</v>
          </cell>
          <cell r="BH1395">
            <v>510</v>
          </cell>
          <cell r="BI1395">
            <v>3258.15</v>
          </cell>
          <cell r="BL1395">
            <v>630.78</v>
          </cell>
          <cell r="BM1395" t="str">
            <v>LC. Nº 712/93, ALTERADA P/LC Nº 975/05</v>
          </cell>
          <cell r="BN1395" t="str">
            <v>LC Nº 1080/2008</v>
          </cell>
        </row>
        <row r="1396">
          <cell r="A1396" t="str">
            <v>4272401080NC15</v>
          </cell>
          <cell r="B1396">
            <v>4272</v>
          </cell>
          <cell r="C1396">
            <v>40</v>
          </cell>
          <cell r="D1396">
            <v>1080</v>
          </cell>
          <cell r="E1396" t="str">
            <v>ASSESSOR TÉCNICO  DE GABINETE</v>
          </cell>
          <cell r="F1396" t="str">
            <v>NC</v>
          </cell>
          <cell r="G1396" t="str">
            <v>23</v>
          </cell>
          <cell r="I1396" t="str">
            <v>4272</v>
          </cell>
          <cell r="J1396">
            <v>728.94</v>
          </cell>
          <cell r="K1396" t="str">
            <v>ASSESSOR TÉCNICO  DE GABINETE</v>
          </cell>
          <cell r="L1396">
            <v>15</v>
          </cell>
          <cell r="N1396">
            <v>1324.66</v>
          </cell>
          <cell r="O1396">
            <v>1238</v>
          </cell>
          <cell r="P1396">
            <v>1324.66</v>
          </cell>
          <cell r="Q1396">
            <v>0</v>
          </cell>
          <cell r="R1396">
            <v>0</v>
          </cell>
          <cell r="S1396">
            <v>5.4</v>
          </cell>
          <cell r="T1396">
            <v>2405.54</v>
          </cell>
          <cell r="U1396">
            <v>48.18</v>
          </cell>
          <cell r="V1396">
            <v>4818</v>
          </cell>
          <cell r="W1396">
            <v>47.08</v>
          </cell>
          <cell r="X1396">
            <v>4708</v>
          </cell>
          <cell r="Y1396">
            <v>4708</v>
          </cell>
          <cell r="Z1396">
            <v>0</v>
          </cell>
          <cell r="AA1396">
            <v>0</v>
          </cell>
          <cell r="AB1396">
            <v>0</v>
          </cell>
          <cell r="AC1396">
            <v>1</v>
          </cell>
          <cell r="AD1396">
            <v>415.7</v>
          </cell>
          <cell r="AE1396">
            <v>4.16</v>
          </cell>
          <cell r="AF1396">
            <v>416</v>
          </cell>
          <cell r="AG1396">
            <v>8.32</v>
          </cell>
          <cell r="AH1396">
            <v>832</v>
          </cell>
          <cell r="AI1396">
            <v>8.32</v>
          </cell>
          <cell r="AJ1396">
            <v>832</v>
          </cell>
          <cell r="AQ1396">
            <v>4878</v>
          </cell>
          <cell r="AR1396">
            <v>4878</v>
          </cell>
          <cell r="AS1396">
            <v>0</v>
          </cell>
          <cell r="AT1396">
            <v>400</v>
          </cell>
          <cell r="AW1396">
            <v>0</v>
          </cell>
          <cell r="AX1396">
            <v>0</v>
          </cell>
          <cell r="AY1396">
            <v>0</v>
          </cell>
          <cell r="BH1396">
            <v>510</v>
          </cell>
          <cell r="BI1396">
            <v>6032.66</v>
          </cell>
          <cell r="BL1396">
            <v>728.94</v>
          </cell>
          <cell r="BM1396" t="str">
            <v>LC. Nº 712/93, ALTERADA P/LC Nº 975/05</v>
          </cell>
          <cell r="BN1396" t="str">
            <v>LC Nº 1080/2008</v>
          </cell>
        </row>
        <row r="1397">
          <cell r="A1397" t="str">
            <v>4273401080NC1</v>
          </cell>
          <cell r="B1397">
            <v>4273</v>
          </cell>
          <cell r="C1397">
            <v>40</v>
          </cell>
          <cell r="D1397">
            <v>1080</v>
          </cell>
          <cell r="E1397" t="str">
            <v>ASSISTENTE</v>
          </cell>
          <cell r="F1397" t="str">
            <v>NC</v>
          </cell>
          <cell r="G1397" t="str">
            <v>1</v>
          </cell>
          <cell r="I1397" t="str">
            <v>3904</v>
          </cell>
          <cell r="J1397">
            <v>148.49</v>
          </cell>
          <cell r="K1397" t="str">
            <v>ASSISTENTE I</v>
          </cell>
          <cell r="L1397">
            <v>1</v>
          </cell>
          <cell r="N1397">
            <v>444.05</v>
          </cell>
          <cell r="O1397">
            <v>415</v>
          </cell>
          <cell r="P1397">
            <v>444.05</v>
          </cell>
          <cell r="Q1397">
            <v>0</v>
          </cell>
          <cell r="R1397">
            <v>0</v>
          </cell>
          <cell r="S1397">
            <v>0.09</v>
          </cell>
          <cell r="T1397">
            <v>40.090000000000003</v>
          </cell>
          <cell r="U1397">
            <v>5.75</v>
          </cell>
          <cell r="V1397">
            <v>575</v>
          </cell>
          <cell r="W1397">
            <v>6.0990000000000002</v>
          </cell>
          <cell r="X1397">
            <v>609.9</v>
          </cell>
          <cell r="Y1397">
            <v>609.9</v>
          </cell>
          <cell r="Z1397">
            <v>0.42</v>
          </cell>
          <cell r="AA1397">
            <v>326.61</v>
          </cell>
          <cell r="AB1397">
            <v>0</v>
          </cell>
          <cell r="AQ1397">
            <v>606</v>
          </cell>
          <cell r="AR1397">
            <v>606</v>
          </cell>
          <cell r="AS1397">
            <v>0</v>
          </cell>
          <cell r="AT1397">
            <v>70</v>
          </cell>
          <cell r="AW1397">
            <v>0</v>
          </cell>
          <cell r="AX1397">
            <v>0</v>
          </cell>
          <cell r="AY1397">
            <v>0</v>
          </cell>
          <cell r="BH1397">
            <v>510</v>
          </cell>
          <cell r="BI1397">
            <v>1053.95</v>
          </cell>
          <cell r="BL1397">
            <v>148.49</v>
          </cell>
          <cell r="BM1397" t="str">
            <v>LC. Nº 712/93, ALTERADA P/LC Nº 975/05</v>
          </cell>
          <cell r="BN1397" t="str">
            <v>LC Nº 1080/2008</v>
          </cell>
        </row>
        <row r="1398">
          <cell r="A1398" t="str">
            <v>4274401080NC2</v>
          </cell>
          <cell r="B1398">
            <v>4274</v>
          </cell>
          <cell r="C1398">
            <v>40</v>
          </cell>
          <cell r="D1398">
            <v>1080</v>
          </cell>
          <cell r="E1398" t="str">
            <v>ASSISTENTE ADMINISTATIVO DE ENSINO</v>
          </cell>
          <cell r="F1398" t="str">
            <v>NC</v>
          </cell>
          <cell r="G1398" t="str">
            <v>1</v>
          </cell>
          <cell r="J1398">
            <v>148.49</v>
          </cell>
          <cell r="K1398" t="str">
            <v>ASSISTENTE II</v>
          </cell>
          <cell r="L1398">
            <v>2</v>
          </cell>
          <cell r="N1398">
            <v>468.66</v>
          </cell>
          <cell r="O1398">
            <v>438</v>
          </cell>
          <cell r="P1398">
            <v>468.66</v>
          </cell>
          <cell r="Q1398">
            <v>0</v>
          </cell>
          <cell r="R1398">
            <v>0</v>
          </cell>
          <cell r="S1398">
            <v>2</v>
          </cell>
          <cell r="T1398">
            <v>890.94</v>
          </cell>
          <cell r="U1398">
            <v>7.47</v>
          </cell>
          <cell r="V1398">
            <v>747</v>
          </cell>
          <cell r="W1398">
            <v>7.9180000000000001</v>
          </cell>
          <cell r="X1398">
            <v>791.8</v>
          </cell>
          <cell r="Y1398">
            <v>791.8</v>
          </cell>
          <cell r="Z1398">
            <v>0.42</v>
          </cell>
          <cell r="AA1398">
            <v>326.61</v>
          </cell>
          <cell r="AB1398">
            <v>0</v>
          </cell>
          <cell r="AS1398">
            <v>0</v>
          </cell>
          <cell r="AT1398">
            <v>70</v>
          </cell>
          <cell r="AW1398">
            <v>0</v>
          </cell>
          <cell r="AX1398">
            <v>0</v>
          </cell>
          <cell r="AY1398">
            <v>0</v>
          </cell>
          <cell r="BH1398">
            <v>510</v>
          </cell>
          <cell r="BI1398">
            <v>1260.46</v>
          </cell>
          <cell r="BL1398">
            <v>148.49</v>
          </cell>
          <cell r="BM1398" t="str">
            <v>LC. Nº 712/93, ALTERADA P/LC Nº 975/05</v>
          </cell>
          <cell r="BN1398" t="str">
            <v>LC Nº 1080/2008</v>
          </cell>
        </row>
        <row r="1399">
          <cell r="A1399" t="str">
            <v>4275401080NC1</v>
          </cell>
          <cell r="B1399">
            <v>4275</v>
          </cell>
          <cell r="C1399">
            <v>40</v>
          </cell>
          <cell r="D1399">
            <v>1080</v>
          </cell>
          <cell r="E1399" t="str">
            <v>SECRETARIO</v>
          </cell>
          <cell r="F1399" t="str">
            <v>NC</v>
          </cell>
          <cell r="G1399" t="str">
            <v>1</v>
          </cell>
          <cell r="I1399" t="str">
            <v>3904</v>
          </cell>
          <cell r="J1399">
            <v>148.49</v>
          </cell>
          <cell r="K1399" t="str">
            <v>ASSISTENTE I</v>
          </cell>
          <cell r="L1399">
            <v>1</v>
          </cell>
          <cell r="N1399">
            <v>444.05</v>
          </cell>
          <cell r="O1399">
            <v>415</v>
          </cell>
          <cell r="P1399">
            <v>444.05</v>
          </cell>
          <cell r="Q1399">
            <v>0</v>
          </cell>
          <cell r="R1399">
            <v>0</v>
          </cell>
          <cell r="S1399">
            <v>0.09</v>
          </cell>
          <cell r="T1399">
            <v>40.090000000000003</v>
          </cell>
          <cell r="U1399">
            <v>5.75</v>
          </cell>
          <cell r="V1399">
            <v>575</v>
          </cell>
          <cell r="W1399">
            <v>6.0990000000000002</v>
          </cell>
          <cell r="X1399">
            <v>609.9</v>
          </cell>
          <cell r="Y1399">
            <v>609.9</v>
          </cell>
          <cell r="Z1399">
            <v>0.42</v>
          </cell>
          <cell r="AA1399">
            <v>326.61</v>
          </cell>
          <cell r="AB1399">
            <v>0</v>
          </cell>
          <cell r="AQ1399">
            <v>606</v>
          </cell>
          <cell r="AR1399">
            <v>606</v>
          </cell>
          <cell r="AS1399">
            <v>0</v>
          </cell>
          <cell r="AT1399">
            <v>70</v>
          </cell>
          <cell r="AW1399">
            <v>0</v>
          </cell>
          <cell r="AX1399">
            <v>0</v>
          </cell>
          <cell r="AY1399">
            <v>0</v>
          </cell>
          <cell r="BH1399">
            <v>510</v>
          </cell>
          <cell r="BI1399">
            <v>1053.95</v>
          </cell>
          <cell r="BL1399">
            <v>148.49</v>
          </cell>
          <cell r="BM1399" t="str">
            <v>LC. Nº 712/93, ALTERADA P/LC Nº 975/05</v>
          </cell>
          <cell r="BN1399" t="str">
            <v>LC Nº 1080/2008</v>
          </cell>
        </row>
        <row r="1400">
          <cell r="A1400" t="str">
            <v>4276401080NC7</v>
          </cell>
          <cell r="B1400">
            <v>4276</v>
          </cell>
          <cell r="C1400">
            <v>40</v>
          </cell>
          <cell r="D1400">
            <v>1080</v>
          </cell>
          <cell r="E1400" t="str">
            <v>ASSISTENTE DE PLANEJ. AGROPECUÁRIO I</v>
          </cell>
          <cell r="F1400" t="str">
            <v>NC</v>
          </cell>
          <cell r="G1400" t="str">
            <v>17</v>
          </cell>
          <cell r="I1400" t="str">
            <v>3907</v>
          </cell>
          <cell r="J1400">
            <v>472.33</v>
          </cell>
          <cell r="K1400" t="str">
            <v>ASSISTENTE TÉCNICO II</v>
          </cell>
          <cell r="L1400">
            <v>7</v>
          </cell>
          <cell r="N1400">
            <v>690.15</v>
          </cell>
          <cell r="O1400">
            <v>645</v>
          </cell>
          <cell r="P1400">
            <v>690.15</v>
          </cell>
          <cell r="Q1400">
            <v>0</v>
          </cell>
          <cell r="R1400">
            <v>0</v>
          </cell>
          <cell r="S1400">
            <v>1.1000000000000001</v>
          </cell>
          <cell r="T1400">
            <v>490.02</v>
          </cell>
          <cell r="U1400">
            <v>14.5</v>
          </cell>
          <cell r="V1400">
            <v>1450</v>
          </cell>
          <cell r="W1400">
            <v>15.5685</v>
          </cell>
          <cell r="X1400">
            <v>1556.85</v>
          </cell>
          <cell r="Y1400">
            <v>1556.85</v>
          </cell>
          <cell r="Z1400">
            <v>0.42</v>
          </cell>
          <cell r="AA1400">
            <v>326.61</v>
          </cell>
          <cell r="AB1400">
            <v>0</v>
          </cell>
          <cell r="AQ1400">
            <v>1153</v>
          </cell>
          <cell r="AR1400">
            <v>1153</v>
          </cell>
          <cell r="AS1400">
            <v>0</v>
          </cell>
          <cell r="AT1400">
            <v>120</v>
          </cell>
          <cell r="AW1400">
            <v>0</v>
          </cell>
          <cell r="AX1400">
            <v>0</v>
          </cell>
          <cell r="AY1400">
            <v>0</v>
          </cell>
          <cell r="BH1400">
            <v>510</v>
          </cell>
          <cell r="BI1400">
            <v>2247</v>
          </cell>
          <cell r="BL1400">
            <v>472.33</v>
          </cell>
          <cell r="BM1400" t="str">
            <v>LC. Nº 712/93, ALTERADA P/LC Nº 975/05</v>
          </cell>
          <cell r="BN1400" t="str">
            <v>LC Nº 1080/2008</v>
          </cell>
        </row>
        <row r="1401">
          <cell r="A1401" t="str">
            <v>4277401080NC9</v>
          </cell>
          <cell r="B1401">
            <v>4277</v>
          </cell>
          <cell r="C1401">
            <v>40</v>
          </cell>
          <cell r="D1401">
            <v>1080</v>
          </cell>
          <cell r="E1401" t="str">
            <v>ASSISTENTE DE PLANEJ. AGROPECUÁRIO II</v>
          </cell>
          <cell r="F1401" t="str">
            <v>NC</v>
          </cell>
          <cell r="G1401">
            <v>19</v>
          </cell>
          <cell r="I1401" t="str">
            <v>3908</v>
          </cell>
          <cell r="J1401">
            <v>545.83000000000004</v>
          </cell>
          <cell r="K1401" t="str">
            <v>ASSISTENTE TÉCNICO III</v>
          </cell>
          <cell r="L1401">
            <v>9</v>
          </cell>
          <cell r="N1401">
            <v>756.49</v>
          </cell>
          <cell r="O1401">
            <v>707</v>
          </cell>
          <cell r="P1401">
            <v>756.49</v>
          </cell>
          <cell r="Q1401">
            <v>0</v>
          </cell>
          <cell r="R1401">
            <v>0</v>
          </cell>
          <cell r="S1401">
            <v>2</v>
          </cell>
          <cell r="T1401">
            <v>890.94</v>
          </cell>
          <cell r="U1401">
            <v>18.100000000000001</v>
          </cell>
          <cell r="V1401">
            <v>1810</v>
          </cell>
          <cell r="W1401">
            <v>19.185099999999998</v>
          </cell>
          <cell r="X1401">
            <v>1918.51</v>
          </cell>
          <cell r="Y1401">
            <v>1918.51</v>
          </cell>
          <cell r="Z1401">
            <v>0.42</v>
          </cell>
          <cell r="AA1401">
            <v>326.61</v>
          </cell>
          <cell r="AB1401">
            <v>0</v>
          </cell>
          <cell r="AQ1401">
            <v>1576</v>
          </cell>
          <cell r="AR1401">
            <v>1576</v>
          </cell>
          <cell r="AS1401">
            <v>0</v>
          </cell>
          <cell r="AT1401">
            <v>170</v>
          </cell>
          <cell r="AW1401">
            <v>0</v>
          </cell>
          <cell r="AX1401">
            <v>0</v>
          </cell>
          <cell r="AY1401">
            <v>0</v>
          </cell>
          <cell r="BH1401">
            <v>510</v>
          </cell>
          <cell r="BI1401">
            <v>2675</v>
          </cell>
          <cell r="BL1401">
            <v>545.83000000000004</v>
          </cell>
          <cell r="BM1401" t="str">
            <v>LC. Nº 712/93, ALTERADA P/LC Nº 975/05</v>
          </cell>
          <cell r="BN1401" t="str">
            <v>LC Nº 1080/2008</v>
          </cell>
        </row>
        <row r="1402">
          <cell r="A1402" t="str">
            <v>4278401080NC11</v>
          </cell>
          <cell r="B1402">
            <v>4278</v>
          </cell>
          <cell r="C1402">
            <v>40</v>
          </cell>
          <cell r="D1402">
            <v>1080</v>
          </cell>
          <cell r="E1402" t="str">
            <v>ASSISTENTE DE PLANEJ. AGROPECUÁRIO III</v>
          </cell>
          <cell r="F1402" t="str">
            <v>NC</v>
          </cell>
          <cell r="G1402">
            <v>21</v>
          </cell>
          <cell r="I1402" t="str">
            <v>3909</v>
          </cell>
          <cell r="J1402">
            <v>630.78</v>
          </cell>
          <cell r="K1402" t="str">
            <v>ASSISTENTE TÉCNICO IV</v>
          </cell>
          <cell r="L1402">
            <v>11</v>
          </cell>
          <cell r="N1402">
            <v>869.91</v>
          </cell>
          <cell r="O1402">
            <v>813</v>
          </cell>
          <cell r="P1402">
            <v>869.91</v>
          </cell>
          <cell r="Q1402">
            <v>0</v>
          </cell>
          <cell r="R1402">
            <v>0</v>
          </cell>
          <cell r="S1402">
            <v>2.8</v>
          </cell>
          <cell r="T1402">
            <v>1247.32</v>
          </cell>
          <cell r="U1402">
            <v>23</v>
          </cell>
          <cell r="V1402">
            <v>2300</v>
          </cell>
          <cell r="W1402">
            <v>23.882400000000001</v>
          </cell>
          <cell r="X1402">
            <v>2388.2399999999998</v>
          </cell>
          <cell r="Y1402">
            <v>2388.2399999999998</v>
          </cell>
          <cell r="Z1402">
            <v>0.42</v>
          </cell>
          <cell r="AA1402">
            <v>326.61</v>
          </cell>
          <cell r="AB1402">
            <v>0</v>
          </cell>
          <cell r="AQ1402">
            <v>4122</v>
          </cell>
          <cell r="AR1402">
            <v>4122</v>
          </cell>
          <cell r="AS1402">
            <v>0</v>
          </cell>
          <cell r="AT1402">
            <v>270</v>
          </cell>
          <cell r="AW1402">
            <v>0</v>
          </cell>
          <cell r="AX1402">
            <v>0</v>
          </cell>
          <cell r="AY1402">
            <v>0</v>
          </cell>
          <cell r="BH1402">
            <v>510</v>
          </cell>
          <cell r="BI1402">
            <v>3258.15</v>
          </cell>
          <cell r="BL1402">
            <v>630.78</v>
          </cell>
          <cell r="BM1402" t="str">
            <v>LC. Nº 712/93, ALTERADA P/LC Nº 975/05</v>
          </cell>
          <cell r="BN1402" t="str">
            <v>LC Nº 1080/2008</v>
          </cell>
        </row>
        <row r="1403">
          <cell r="A1403" t="str">
            <v>4279401080NC7</v>
          </cell>
          <cell r="B1403">
            <v>4279</v>
          </cell>
          <cell r="C1403">
            <v>40</v>
          </cell>
          <cell r="D1403">
            <v>1080</v>
          </cell>
          <cell r="E1403" t="str">
            <v>ASSISTENTE DE PLANEJ. CONTROLE I</v>
          </cell>
          <cell r="F1403" t="str">
            <v>NC</v>
          </cell>
          <cell r="G1403" t="str">
            <v>17</v>
          </cell>
          <cell r="I1403" t="str">
            <v>3907</v>
          </cell>
          <cell r="J1403">
            <v>472.33</v>
          </cell>
          <cell r="K1403" t="str">
            <v>ASSISTENTE TÉCNICO II</v>
          </cell>
          <cell r="L1403">
            <v>7</v>
          </cell>
          <cell r="N1403">
            <v>690.15</v>
          </cell>
          <cell r="O1403">
            <v>645</v>
          </cell>
          <cell r="P1403">
            <v>690.15</v>
          </cell>
          <cell r="Q1403">
            <v>0</v>
          </cell>
          <cell r="R1403">
            <v>0</v>
          </cell>
          <cell r="S1403">
            <v>1.1000000000000001</v>
          </cell>
          <cell r="T1403">
            <v>490.02</v>
          </cell>
          <cell r="U1403">
            <v>14.5</v>
          </cell>
          <cell r="V1403">
            <v>1450</v>
          </cell>
          <cell r="W1403">
            <v>15.5685</v>
          </cell>
          <cell r="X1403">
            <v>1556.85</v>
          </cell>
          <cell r="Y1403">
            <v>1556.85</v>
          </cell>
          <cell r="Z1403">
            <v>0.37</v>
          </cell>
          <cell r="AA1403">
            <v>287.73</v>
          </cell>
          <cell r="AB1403">
            <v>0</v>
          </cell>
          <cell r="AQ1403">
            <v>1153</v>
          </cell>
          <cell r="AR1403">
            <v>1153</v>
          </cell>
          <cell r="AS1403">
            <v>0</v>
          </cell>
          <cell r="AT1403">
            <v>120</v>
          </cell>
          <cell r="AW1403">
            <v>0</v>
          </cell>
          <cell r="AX1403">
            <v>0</v>
          </cell>
          <cell r="AY1403">
            <v>0</v>
          </cell>
          <cell r="BH1403">
            <v>510</v>
          </cell>
          <cell r="BI1403">
            <v>2247</v>
          </cell>
          <cell r="BL1403">
            <v>472.33</v>
          </cell>
          <cell r="BM1403" t="str">
            <v>LC. Nº 712/93, ALTERADA P/LC Nº 975/05</v>
          </cell>
          <cell r="BN1403" t="str">
            <v>LC Nº 1080/2008</v>
          </cell>
        </row>
        <row r="1404">
          <cell r="A1404" t="str">
            <v>4280401080NC9</v>
          </cell>
          <cell r="B1404">
            <v>4280</v>
          </cell>
          <cell r="C1404">
            <v>40</v>
          </cell>
          <cell r="D1404">
            <v>1080</v>
          </cell>
          <cell r="E1404" t="str">
            <v>ASSISTENTE DE PLANEJ. CONTROLE II</v>
          </cell>
          <cell r="F1404" t="str">
            <v>NC</v>
          </cell>
          <cell r="G1404" t="str">
            <v>19</v>
          </cell>
          <cell r="I1404" t="str">
            <v>3908</v>
          </cell>
          <cell r="J1404">
            <v>545.83000000000004</v>
          </cell>
          <cell r="K1404" t="str">
            <v>ASSISTENTE TÉCNICO III</v>
          </cell>
          <cell r="L1404">
            <v>9</v>
          </cell>
          <cell r="N1404">
            <v>756.49</v>
          </cell>
          <cell r="O1404">
            <v>707</v>
          </cell>
          <cell r="P1404">
            <v>756.49</v>
          </cell>
          <cell r="Q1404">
            <v>0</v>
          </cell>
          <cell r="R1404">
            <v>0</v>
          </cell>
          <cell r="S1404">
            <v>2</v>
          </cell>
          <cell r="T1404">
            <v>890.94</v>
          </cell>
          <cell r="U1404">
            <v>18.100000000000001</v>
          </cell>
          <cell r="V1404">
            <v>1810</v>
          </cell>
          <cell r="W1404">
            <v>19.185099999999998</v>
          </cell>
          <cell r="X1404">
            <v>1918.51</v>
          </cell>
          <cell r="Y1404">
            <v>1918.51</v>
          </cell>
          <cell r="Z1404">
            <v>0.37</v>
          </cell>
          <cell r="AA1404">
            <v>287.73</v>
          </cell>
          <cell r="AB1404">
            <v>0</v>
          </cell>
          <cell r="AQ1404">
            <v>1576</v>
          </cell>
          <cell r="AR1404">
            <v>1576</v>
          </cell>
          <cell r="AS1404">
            <v>0</v>
          </cell>
          <cell r="AT1404">
            <v>170</v>
          </cell>
          <cell r="AW1404">
            <v>0</v>
          </cell>
          <cell r="AX1404">
            <v>0</v>
          </cell>
          <cell r="AY1404">
            <v>0</v>
          </cell>
          <cell r="BH1404">
            <v>510</v>
          </cell>
          <cell r="BI1404">
            <v>2675</v>
          </cell>
          <cell r="BL1404">
            <v>545.83000000000004</v>
          </cell>
          <cell r="BM1404" t="str">
            <v>LC. Nº 712/93, ALTERADA P/LC Nº 975/05</v>
          </cell>
          <cell r="BN1404" t="str">
            <v>LC Nº 1080/2008</v>
          </cell>
        </row>
        <row r="1405">
          <cell r="A1405" t="str">
            <v>4281401080NC11</v>
          </cell>
          <cell r="B1405">
            <v>4281</v>
          </cell>
          <cell r="C1405">
            <v>40</v>
          </cell>
          <cell r="D1405">
            <v>1080</v>
          </cell>
          <cell r="E1405" t="str">
            <v>ASSISTENTE DE PLANEJ. CONTROLE III</v>
          </cell>
          <cell r="F1405" t="str">
            <v>NC</v>
          </cell>
          <cell r="G1405" t="str">
            <v>21</v>
          </cell>
          <cell r="I1405" t="str">
            <v>3909</v>
          </cell>
          <cell r="J1405">
            <v>630.78</v>
          </cell>
          <cell r="K1405" t="str">
            <v>ASSISTENTE TÉCNICO IV</v>
          </cell>
          <cell r="L1405">
            <v>11</v>
          </cell>
          <cell r="N1405">
            <v>869.91</v>
          </cell>
          <cell r="O1405">
            <v>813</v>
          </cell>
          <cell r="P1405">
            <v>869.91</v>
          </cell>
          <cell r="Q1405">
            <v>0</v>
          </cell>
          <cell r="R1405">
            <v>0</v>
          </cell>
          <cell r="S1405">
            <v>2.8</v>
          </cell>
          <cell r="T1405">
            <v>1247.32</v>
          </cell>
          <cell r="U1405">
            <v>23</v>
          </cell>
          <cell r="V1405">
            <v>2300</v>
          </cell>
          <cell r="W1405">
            <v>23.882400000000001</v>
          </cell>
          <cell r="X1405">
            <v>2388.2399999999998</v>
          </cell>
          <cell r="Y1405">
            <v>2388.2399999999998</v>
          </cell>
          <cell r="Z1405">
            <v>0.37</v>
          </cell>
          <cell r="AA1405">
            <v>287.73</v>
          </cell>
          <cell r="AB1405">
            <v>0</v>
          </cell>
          <cell r="AQ1405">
            <v>4122</v>
          </cell>
          <cell r="AR1405">
            <v>4122</v>
          </cell>
          <cell r="AS1405">
            <v>0</v>
          </cell>
          <cell r="AT1405">
            <v>270</v>
          </cell>
          <cell r="AW1405">
            <v>0</v>
          </cell>
          <cell r="AX1405">
            <v>0</v>
          </cell>
          <cell r="AY1405">
            <v>0</v>
          </cell>
          <cell r="BH1405">
            <v>510</v>
          </cell>
          <cell r="BI1405">
            <v>3258.15</v>
          </cell>
          <cell r="BL1405">
            <v>630.78</v>
          </cell>
          <cell r="BM1405" t="str">
            <v>LC. Nº 712/93, ALTERADA P/LC Nº 975/05</v>
          </cell>
          <cell r="BN1405" t="str">
            <v>LC Nº 1080/2008</v>
          </cell>
        </row>
        <row r="1406">
          <cell r="A1406" t="str">
            <v>4282401080NC7</v>
          </cell>
          <cell r="B1406">
            <v>4282</v>
          </cell>
          <cell r="C1406">
            <v>40</v>
          </cell>
          <cell r="D1406">
            <v>1080</v>
          </cell>
          <cell r="E1406" t="str">
            <v>ASSISTENTE DE PLANEJ. E ORÇAM. FINANCEIRO I</v>
          </cell>
          <cell r="F1406" t="str">
            <v>NC</v>
          </cell>
          <cell r="G1406" t="str">
            <v>17</v>
          </cell>
          <cell r="I1406" t="str">
            <v>3907</v>
          </cell>
          <cell r="J1406">
            <v>472.33</v>
          </cell>
          <cell r="K1406" t="str">
            <v>AGENTE TÉCNICO DE ASSISTÊNCIA À SAÚDE</v>
          </cell>
          <cell r="L1406">
            <v>7</v>
          </cell>
          <cell r="N1406">
            <v>690.15</v>
          </cell>
          <cell r="O1406">
            <v>645</v>
          </cell>
          <cell r="P1406">
            <v>690.15</v>
          </cell>
          <cell r="Q1406">
            <v>0</v>
          </cell>
          <cell r="R1406">
            <v>0</v>
          </cell>
          <cell r="S1406">
            <v>1.1000000000000001</v>
          </cell>
          <cell r="T1406">
            <v>490.02</v>
          </cell>
          <cell r="U1406">
            <v>14.5</v>
          </cell>
          <cell r="V1406">
            <v>1450</v>
          </cell>
          <cell r="W1406">
            <v>14.55</v>
          </cell>
          <cell r="X1406">
            <v>1455</v>
          </cell>
          <cell r="Y1406">
            <v>1455</v>
          </cell>
          <cell r="Z1406">
            <v>0.37</v>
          </cell>
          <cell r="AA1406">
            <v>287.73</v>
          </cell>
          <cell r="AB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120</v>
          </cell>
          <cell r="AW1406">
            <v>0</v>
          </cell>
          <cell r="AX1406">
            <v>0</v>
          </cell>
          <cell r="AY1406">
            <v>0</v>
          </cell>
          <cell r="BH1406">
            <v>510</v>
          </cell>
          <cell r="BI1406">
            <v>2145.15</v>
          </cell>
          <cell r="BL1406">
            <v>472.33</v>
          </cell>
          <cell r="BM1406" t="str">
            <v>LC. Nº 712/93, ALTERADA P/LC Nº 975/05</v>
          </cell>
          <cell r="BN1406" t="str">
            <v>LC Nº 1080/2008</v>
          </cell>
        </row>
        <row r="1407">
          <cell r="A1407" t="str">
            <v>4283401080NC7</v>
          </cell>
          <cell r="B1407">
            <v>4283</v>
          </cell>
          <cell r="C1407">
            <v>40</v>
          </cell>
          <cell r="D1407">
            <v>1080</v>
          </cell>
          <cell r="E1407" t="str">
            <v>ASSISTENTE DE PLANEJ. E GESTAO I</v>
          </cell>
          <cell r="F1407" t="str">
            <v>NC</v>
          </cell>
          <cell r="G1407" t="str">
            <v>17</v>
          </cell>
          <cell r="I1407" t="str">
            <v>3907</v>
          </cell>
          <cell r="J1407">
            <v>472.33</v>
          </cell>
          <cell r="K1407" t="str">
            <v>ASSISTENTE TÉCNICO II</v>
          </cell>
          <cell r="L1407">
            <v>7</v>
          </cell>
          <cell r="N1407">
            <v>690.15</v>
          </cell>
          <cell r="O1407">
            <v>645</v>
          </cell>
          <cell r="P1407">
            <v>690.15</v>
          </cell>
          <cell r="Q1407">
            <v>0</v>
          </cell>
          <cell r="R1407">
            <v>0</v>
          </cell>
          <cell r="S1407">
            <v>1.1000000000000001</v>
          </cell>
          <cell r="T1407">
            <v>490.02</v>
          </cell>
          <cell r="U1407">
            <v>14.5</v>
          </cell>
          <cell r="V1407">
            <v>1450</v>
          </cell>
          <cell r="W1407">
            <v>14.55</v>
          </cell>
          <cell r="X1407">
            <v>1455</v>
          </cell>
          <cell r="Y1407">
            <v>1455</v>
          </cell>
          <cell r="Z1407">
            <v>0.37</v>
          </cell>
          <cell r="AA1407">
            <v>287.73</v>
          </cell>
          <cell r="AB1407">
            <v>0</v>
          </cell>
          <cell r="AQ1407">
            <v>1153</v>
          </cell>
          <cell r="AR1407">
            <v>1153</v>
          </cell>
          <cell r="AS1407">
            <v>0</v>
          </cell>
          <cell r="AT1407">
            <v>120</v>
          </cell>
          <cell r="AW1407">
            <v>0</v>
          </cell>
          <cell r="AX1407">
            <v>0</v>
          </cell>
          <cell r="AY1407">
            <v>0</v>
          </cell>
          <cell r="BH1407">
            <v>510</v>
          </cell>
          <cell r="BI1407">
            <v>2145.15</v>
          </cell>
          <cell r="BL1407">
            <v>472.33</v>
          </cell>
          <cell r="BM1407" t="str">
            <v>LC. Nº 712/93, ALTERADA P/LC Nº 975/05</v>
          </cell>
          <cell r="BN1407" t="str">
            <v>LC Nº 1080/2008</v>
          </cell>
        </row>
        <row r="1408">
          <cell r="A1408" t="str">
            <v>4284401080NC9</v>
          </cell>
          <cell r="B1408">
            <v>4284</v>
          </cell>
          <cell r="C1408">
            <v>40</v>
          </cell>
          <cell r="D1408">
            <v>1080</v>
          </cell>
          <cell r="E1408" t="str">
            <v>ASSISTENTE DE PLANEJ. E GESTAO II</v>
          </cell>
          <cell r="F1408" t="str">
            <v>NC</v>
          </cell>
          <cell r="G1408" t="str">
            <v>19</v>
          </cell>
          <cell r="I1408" t="str">
            <v>3908</v>
          </cell>
          <cell r="J1408">
            <v>545.83000000000004</v>
          </cell>
          <cell r="K1408" t="str">
            <v>ASSISTENTE TÉCNICO III</v>
          </cell>
          <cell r="L1408">
            <v>9</v>
          </cell>
          <cell r="N1408">
            <v>756.49</v>
          </cell>
          <cell r="O1408">
            <v>707</v>
          </cell>
          <cell r="P1408">
            <v>756.49</v>
          </cell>
          <cell r="Q1408">
            <v>0</v>
          </cell>
          <cell r="R1408">
            <v>0</v>
          </cell>
          <cell r="S1408">
            <v>2</v>
          </cell>
          <cell r="T1408">
            <v>890.94</v>
          </cell>
          <cell r="U1408">
            <v>18.100000000000001</v>
          </cell>
          <cell r="V1408">
            <v>1810</v>
          </cell>
          <cell r="W1408">
            <v>17.93</v>
          </cell>
          <cell r="X1408">
            <v>1793</v>
          </cell>
          <cell r="Y1408">
            <v>1793</v>
          </cell>
          <cell r="Z1408">
            <v>0.37</v>
          </cell>
          <cell r="AA1408">
            <v>287.73</v>
          </cell>
          <cell r="AB1408">
            <v>0</v>
          </cell>
          <cell r="AQ1408">
            <v>1576</v>
          </cell>
          <cell r="AR1408">
            <v>1576</v>
          </cell>
          <cell r="AS1408">
            <v>0</v>
          </cell>
          <cell r="AT1408">
            <v>170</v>
          </cell>
          <cell r="AW1408">
            <v>0</v>
          </cell>
          <cell r="AX1408">
            <v>0</v>
          </cell>
          <cell r="AY1408">
            <v>0</v>
          </cell>
          <cell r="BH1408">
            <v>510</v>
          </cell>
          <cell r="BI1408">
            <v>2549.4899999999998</v>
          </cell>
          <cell r="BL1408">
            <v>545.83000000000004</v>
          </cell>
          <cell r="BM1408" t="str">
            <v>LC. Nº 712/93, ALTERADA P/LC Nº 975/05</v>
          </cell>
          <cell r="BN1408" t="str">
            <v>LC Nº 1080/2008</v>
          </cell>
        </row>
        <row r="1409">
          <cell r="A1409" t="str">
            <v>4285401080NC11</v>
          </cell>
          <cell r="B1409">
            <v>4285</v>
          </cell>
          <cell r="C1409">
            <v>40</v>
          </cell>
          <cell r="D1409">
            <v>1080</v>
          </cell>
          <cell r="E1409" t="str">
            <v>ASSISTENTE DE PLANEJ. E GESTAO III</v>
          </cell>
          <cell r="F1409" t="str">
            <v>NC</v>
          </cell>
          <cell r="G1409" t="str">
            <v>21</v>
          </cell>
          <cell r="I1409" t="str">
            <v>3909</v>
          </cell>
          <cell r="J1409">
            <v>630.78</v>
          </cell>
          <cell r="K1409" t="str">
            <v>ASSISTENTE TÉCNICO IV</v>
          </cell>
          <cell r="L1409">
            <v>11</v>
          </cell>
          <cell r="N1409">
            <v>869.91</v>
          </cell>
          <cell r="O1409">
            <v>813</v>
          </cell>
          <cell r="P1409">
            <v>869.91</v>
          </cell>
          <cell r="Q1409">
            <v>0</v>
          </cell>
          <cell r="R1409">
            <v>0</v>
          </cell>
          <cell r="S1409">
            <v>2.8</v>
          </cell>
          <cell r="T1409">
            <v>1247.32</v>
          </cell>
          <cell r="U1409">
            <v>23</v>
          </cell>
          <cell r="V1409">
            <v>2300</v>
          </cell>
          <cell r="W1409">
            <v>22.32</v>
          </cell>
          <cell r="X1409">
            <v>2232</v>
          </cell>
          <cell r="Y1409">
            <v>2232</v>
          </cell>
          <cell r="Z1409">
            <v>0.37</v>
          </cell>
          <cell r="AA1409">
            <v>287.73</v>
          </cell>
          <cell r="AB1409">
            <v>0</v>
          </cell>
          <cell r="AQ1409">
            <v>4122</v>
          </cell>
          <cell r="AR1409">
            <v>4122</v>
          </cell>
          <cell r="AS1409">
            <v>0</v>
          </cell>
          <cell r="AT1409">
            <v>270</v>
          </cell>
          <cell r="AW1409">
            <v>0</v>
          </cell>
          <cell r="AX1409">
            <v>0</v>
          </cell>
          <cell r="AY1409">
            <v>0</v>
          </cell>
          <cell r="BH1409">
            <v>510</v>
          </cell>
          <cell r="BI1409">
            <v>3101.91</v>
          </cell>
          <cell r="BL1409">
            <v>630.78</v>
          </cell>
          <cell r="BM1409" t="str">
            <v>LC. Nº 712/93, ALTERADA P/LC Nº 975/05</v>
          </cell>
          <cell r="BN1409" t="str">
            <v>LC Nº 1080/2008</v>
          </cell>
        </row>
        <row r="1410">
          <cell r="A1410" t="str">
            <v>4286401080NC13</v>
          </cell>
          <cell r="B1410">
            <v>4286</v>
          </cell>
          <cell r="C1410">
            <v>40</v>
          </cell>
          <cell r="D1410">
            <v>1080</v>
          </cell>
          <cell r="E1410" t="str">
            <v>ASSISTENTE TECNICO DE COORDENADOR</v>
          </cell>
          <cell r="F1410" t="str">
            <v>NC</v>
          </cell>
          <cell r="G1410" t="str">
            <v>22</v>
          </cell>
          <cell r="J1410">
            <v>678.08</v>
          </cell>
          <cell r="K1410" t="str">
            <v>ASSISTENTE TECNICO DE COORDENADOR</v>
          </cell>
          <cell r="L1410">
            <v>13</v>
          </cell>
          <cell r="N1410">
            <v>1000.45</v>
          </cell>
          <cell r="O1410">
            <v>935</v>
          </cell>
          <cell r="P1410">
            <v>1000.45</v>
          </cell>
          <cell r="Q1410">
            <v>0</v>
          </cell>
          <cell r="R1410">
            <v>0</v>
          </cell>
          <cell r="S1410">
            <v>3.5</v>
          </cell>
          <cell r="T1410">
            <v>1559.15</v>
          </cell>
          <cell r="U1410">
            <v>29.51</v>
          </cell>
          <cell r="V1410">
            <v>2951</v>
          </cell>
          <cell r="W1410">
            <v>29.703199999999999</v>
          </cell>
          <cell r="X1410">
            <v>2970.32</v>
          </cell>
          <cell r="Y1410">
            <v>2970.32</v>
          </cell>
          <cell r="Z1410">
            <v>0.37</v>
          </cell>
          <cell r="AA1410">
            <v>287.73</v>
          </cell>
          <cell r="AB1410">
            <v>0</v>
          </cell>
          <cell r="AQ1410">
            <v>5500</v>
          </cell>
          <cell r="AR1410">
            <v>5500</v>
          </cell>
          <cell r="AS1410">
            <v>0</v>
          </cell>
          <cell r="AT1410">
            <v>300</v>
          </cell>
          <cell r="AW1410">
            <v>0</v>
          </cell>
          <cell r="AX1410">
            <v>0</v>
          </cell>
          <cell r="AY1410">
            <v>0</v>
          </cell>
          <cell r="BH1410">
            <v>510</v>
          </cell>
          <cell r="BI1410">
            <v>3970.77</v>
          </cell>
          <cell r="BL1410">
            <v>678.08</v>
          </cell>
          <cell r="BM1410" t="str">
            <v>LC. Nº 712/93, ALTERADA P/LC Nº 975/05</v>
          </cell>
          <cell r="BN1410" t="str">
            <v>LC Nº 1080/2008</v>
          </cell>
        </row>
        <row r="1411">
          <cell r="A1411" t="str">
            <v>4287401080NC7</v>
          </cell>
          <cell r="B1411">
            <v>4287</v>
          </cell>
          <cell r="C1411">
            <v>40</v>
          </cell>
          <cell r="D1411">
            <v>1080</v>
          </cell>
          <cell r="E1411" t="str">
            <v>ASSISTENTE TÉNICO DE DIREÇÃO I</v>
          </cell>
          <cell r="F1411" t="str">
            <v>NC</v>
          </cell>
          <cell r="G1411" t="str">
            <v>17</v>
          </cell>
          <cell r="I1411" t="str">
            <v>3907</v>
          </cell>
          <cell r="J1411">
            <v>472.33</v>
          </cell>
          <cell r="K1411" t="str">
            <v>ASSISTENTE TÉCNICO II</v>
          </cell>
          <cell r="L1411">
            <v>7</v>
          </cell>
          <cell r="N1411">
            <v>690.15</v>
          </cell>
          <cell r="O1411">
            <v>645</v>
          </cell>
          <cell r="P1411">
            <v>690.15</v>
          </cell>
          <cell r="Q1411">
            <v>0</v>
          </cell>
          <cell r="R1411">
            <v>0</v>
          </cell>
          <cell r="S1411">
            <v>1.1000000000000001</v>
          </cell>
          <cell r="T1411">
            <v>490.02</v>
          </cell>
          <cell r="U1411">
            <v>14.5</v>
          </cell>
          <cell r="V1411">
            <v>1450</v>
          </cell>
          <cell r="W1411">
            <v>15.5685</v>
          </cell>
          <cell r="X1411">
            <v>1556.85</v>
          </cell>
          <cell r="Y1411">
            <v>1556.85</v>
          </cell>
          <cell r="Z1411">
            <v>0.37</v>
          </cell>
          <cell r="AA1411">
            <v>287.73</v>
          </cell>
          <cell r="AB1411">
            <v>0</v>
          </cell>
          <cell r="AQ1411">
            <v>1153</v>
          </cell>
          <cell r="AR1411">
            <v>1153</v>
          </cell>
          <cell r="AS1411">
            <v>0</v>
          </cell>
          <cell r="AT1411">
            <v>120</v>
          </cell>
          <cell r="AW1411">
            <v>0</v>
          </cell>
          <cell r="AX1411">
            <v>0</v>
          </cell>
          <cell r="AY1411">
            <v>0</v>
          </cell>
          <cell r="BH1411">
            <v>510</v>
          </cell>
          <cell r="BI1411">
            <v>2247</v>
          </cell>
          <cell r="BL1411">
            <v>472.33</v>
          </cell>
          <cell r="BM1411" t="str">
            <v>LC. Nº 712/93, ALTERADA P/LC Nº 975/05</v>
          </cell>
          <cell r="BN1411" t="str">
            <v>LC Nº 1080/2008</v>
          </cell>
        </row>
        <row r="1412">
          <cell r="A1412" t="str">
            <v>4288401080NC9</v>
          </cell>
          <cell r="B1412">
            <v>4288</v>
          </cell>
          <cell r="C1412">
            <v>40</v>
          </cell>
          <cell r="D1412">
            <v>1080</v>
          </cell>
          <cell r="E1412" t="str">
            <v>ASSISTENTE TÉCNICO DE DIREÇÃO II</v>
          </cell>
          <cell r="F1412" t="str">
            <v>NC</v>
          </cell>
          <cell r="G1412" t="str">
            <v>19</v>
          </cell>
          <cell r="I1412" t="str">
            <v>3908</v>
          </cell>
          <cell r="J1412">
            <v>545.83000000000004</v>
          </cell>
          <cell r="K1412" t="str">
            <v>ASSISTENTE TÉCNICO III</v>
          </cell>
          <cell r="L1412">
            <v>9</v>
          </cell>
          <cell r="N1412">
            <v>756.49</v>
          </cell>
          <cell r="O1412">
            <v>707</v>
          </cell>
          <cell r="P1412">
            <v>756.49</v>
          </cell>
          <cell r="Q1412">
            <v>0</v>
          </cell>
          <cell r="R1412">
            <v>0</v>
          </cell>
          <cell r="S1412">
            <v>2</v>
          </cell>
          <cell r="T1412">
            <v>890.94</v>
          </cell>
          <cell r="U1412">
            <v>18.100000000000001</v>
          </cell>
          <cell r="V1412">
            <v>1810</v>
          </cell>
          <cell r="W1412">
            <v>19.185099999999998</v>
          </cell>
          <cell r="X1412">
            <v>1918.51</v>
          </cell>
          <cell r="Y1412">
            <v>1918.51</v>
          </cell>
          <cell r="Z1412">
            <v>0.37</v>
          </cell>
          <cell r="AA1412">
            <v>287.73</v>
          </cell>
          <cell r="AB1412">
            <v>0</v>
          </cell>
          <cell r="AQ1412">
            <v>1576</v>
          </cell>
          <cell r="AR1412">
            <v>1576</v>
          </cell>
          <cell r="AS1412">
            <v>0</v>
          </cell>
          <cell r="AT1412">
            <v>170</v>
          </cell>
          <cell r="AW1412">
            <v>0</v>
          </cell>
          <cell r="AX1412">
            <v>0</v>
          </cell>
          <cell r="AY1412">
            <v>0</v>
          </cell>
          <cell r="BH1412">
            <v>510</v>
          </cell>
          <cell r="BI1412">
            <v>2675</v>
          </cell>
          <cell r="BL1412">
            <v>545.83000000000004</v>
          </cell>
          <cell r="BM1412" t="str">
            <v>LC. Nº 712/93, ALTERADA P/LC Nº 975/05</v>
          </cell>
          <cell r="BN1412" t="str">
            <v>LC Nº 1080/2008</v>
          </cell>
        </row>
        <row r="1413">
          <cell r="A1413" t="str">
            <v>4289401080NC11</v>
          </cell>
          <cell r="B1413">
            <v>4289</v>
          </cell>
          <cell r="C1413">
            <v>40</v>
          </cell>
          <cell r="D1413">
            <v>1080</v>
          </cell>
          <cell r="E1413" t="str">
            <v>ASSISTENTE TÉCNICO DE DIREÇÃO III</v>
          </cell>
          <cell r="F1413" t="str">
            <v>NC</v>
          </cell>
          <cell r="G1413" t="str">
            <v>21</v>
          </cell>
          <cell r="I1413" t="str">
            <v>3909</v>
          </cell>
          <cell r="J1413">
            <v>630.78</v>
          </cell>
          <cell r="K1413" t="str">
            <v>ASSISTENTE TÉCNICO IV</v>
          </cell>
          <cell r="L1413">
            <v>11</v>
          </cell>
          <cell r="N1413">
            <v>869.91</v>
          </cell>
          <cell r="O1413">
            <v>813</v>
          </cell>
          <cell r="P1413">
            <v>869.91</v>
          </cell>
          <cell r="Q1413">
            <v>0</v>
          </cell>
          <cell r="R1413">
            <v>0</v>
          </cell>
          <cell r="S1413">
            <v>2.8</v>
          </cell>
          <cell r="T1413">
            <v>1247.32</v>
          </cell>
          <cell r="U1413">
            <v>23</v>
          </cell>
          <cell r="V1413">
            <v>2300</v>
          </cell>
          <cell r="W1413">
            <v>23.882400000000001</v>
          </cell>
          <cell r="X1413">
            <v>2388.2399999999998</v>
          </cell>
          <cell r="Y1413">
            <v>2388.2399999999998</v>
          </cell>
          <cell r="Z1413">
            <v>0.37</v>
          </cell>
          <cell r="AA1413">
            <v>287.73</v>
          </cell>
          <cell r="AB1413">
            <v>0</v>
          </cell>
          <cell r="AQ1413">
            <v>4122</v>
          </cell>
          <cell r="AR1413">
            <v>4122</v>
          </cell>
          <cell r="AS1413">
            <v>0</v>
          </cell>
          <cell r="AT1413">
            <v>270</v>
          </cell>
          <cell r="AW1413">
            <v>0</v>
          </cell>
          <cell r="AX1413">
            <v>0</v>
          </cell>
          <cell r="AY1413">
            <v>0</v>
          </cell>
          <cell r="BH1413">
            <v>510</v>
          </cell>
          <cell r="BI1413">
            <v>3258.15</v>
          </cell>
          <cell r="BL1413">
            <v>630.78</v>
          </cell>
          <cell r="BM1413" t="str">
            <v>LC. Nº 712/93, ALTERADA P/LC Nº 975/05</v>
          </cell>
          <cell r="BN1413" t="str">
            <v>LC Nº 1080/2008</v>
          </cell>
        </row>
        <row r="1414">
          <cell r="A1414" t="str">
            <v>4290401080NC4</v>
          </cell>
          <cell r="B1414">
            <v>4290</v>
          </cell>
          <cell r="C1414">
            <v>40</v>
          </cell>
          <cell r="D1414">
            <v>1080</v>
          </cell>
          <cell r="E1414" t="str">
            <v>ASSISTENTE TÉCNICO DE ENSINO</v>
          </cell>
          <cell r="F1414" t="str">
            <v>NC</v>
          </cell>
          <cell r="G1414">
            <v>10</v>
          </cell>
          <cell r="I1414" t="str">
            <v>3906</v>
          </cell>
          <cell r="J1414">
            <v>284.83</v>
          </cell>
          <cell r="K1414" t="str">
            <v>ASSISTENTE TÉCNICO I</v>
          </cell>
          <cell r="L1414">
            <v>4</v>
          </cell>
          <cell r="N1414">
            <v>537.14</v>
          </cell>
          <cell r="O1414">
            <v>502</v>
          </cell>
          <cell r="P1414">
            <v>537.14</v>
          </cell>
          <cell r="Q1414">
            <v>0</v>
          </cell>
          <cell r="R1414">
            <v>0</v>
          </cell>
          <cell r="S1414">
            <v>0.15</v>
          </cell>
          <cell r="T1414">
            <v>66.819999999999993</v>
          </cell>
          <cell r="U1414">
            <v>12.42</v>
          </cell>
          <cell r="V1414">
            <v>1242</v>
          </cell>
          <cell r="W1414">
            <v>13.375</v>
          </cell>
          <cell r="X1414">
            <v>1337.5</v>
          </cell>
          <cell r="Y1414">
            <v>1337.5</v>
          </cell>
          <cell r="Z1414">
            <v>0.37</v>
          </cell>
          <cell r="AA1414">
            <v>287.73</v>
          </cell>
          <cell r="AB1414">
            <v>0</v>
          </cell>
          <cell r="AQ1414">
            <v>880</v>
          </cell>
          <cell r="AR1414">
            <v>880</v>
          </cell>
          <cell r="AS1414">
            <v>0</v>
          </cell>
          <cell r="AT1414">
            <v>70</v>
          </cell>
          <cell r="AW1414">
            <v>0</v>
          </cell>
          <cell r="AX1414">
            <v>0</v>
          </cell>
          <cell r="AY1414">
            <v>0</v>
          </cell>
          <cell r="BH1414">
            <v>510</v>
          </cell>
          <cell r="BI1414">
            <v>1874.64</v>
          </cell>
          <cell r="BL1414">
            <v>284.83</v>
          </cell>
          <cell r="BM1414" t="str">
            <v>LC. Nº 712/93, ALTERADA P/LC Nº 975/05</v>
          </cell>
          <cell r="BN1414" t="str">
            <v>LC Nº 1080/2008</v>
          </cell>
        </row>
        <row r="1415">
          <cell r="A1415" t="str">
            <v>4291401080NC7</v>
          </cell>
          <cell r="B1415">
            <v>4291</v>
          </cell>
          <cell r="C1415">
            <v>40</v>
          </cell>
          <cell r="D1415">
            <v>1080</v>
          </cell>
          <cell r="E1415" t="str">
            <v>ASSISTENTE TÉCNICO DE GABINETE I</v>
          </cell>
          <cell r="F1415" t="str">
            <v>NC</v>
          </cell>
          <cell r="G1415" t="str">
            <v>17</v>
          </cell>
          <cell r="I1415">
            <v>4291</v>
          </cell>
          <cell r="J1415">
            <v>472.33</v>
          </cell>
          <cell r="K1415" t="str">
            <v>ASSISTENTE TÉCNICO DE GABINETE I</v>
          </cell>
          <cell r="L1415">
            <v>7</v>
          </cell>
          <cell r="N1415">
            <v>690.15</v>
          </cell>
          <cell r="O1415">
            <v>645</v>
          </cell>
          <cell r="P1415">
            <v>690.15</v>
          </cell>
          <cell r="Q1415">
            <v>0</v>
          </cell>
          <cell r="R1415">
            <v>0</v>
          </cell>
          <cell r="S1415">
            <v>1.1000000000000001</v>
          </cell>
          <cell r="T1415">
            <v>490.02</v>
          </cell>
          <cell r="U1415">
            <v>14.5</v>
          </cell>
          <cell r="V1415">
            <v>1450</v>
          </cell>
          <cell r="W1415">
            <v>15.5685</v>
          </cell>
          <cell r="X1415">
            <v>1556.85</v>
          </cell>
          <cell r="Y1415">
            <v>1556.85</v>
          </cell>
          <cell r="Z1415">
            <v>0</v>
          </cell>
          <cell r="AA1415" t="str">
            <v>-</v>
          </cell>
          <cell r="AB1415">
            <v>0</v>
          </cell>
          <cell r="AC1415">
            <v>0.66</v>
          </cell>
          <cell r="AD1415">
            <v>274.36</v>
          </cell>
          <cell r="AE1415">
            <v>2.75</v>
          </cell>
          <cell r="AF1415">
            <v>275</v>
          </cell>
          <cell r="AG1415">
            <v>5.41</v>
          </cell>
          <cell r="AH1415">
            <v>541</v>
          </cell>
          <cell r="AI1415">
            <v>5.41</v>
          </cell>
          <cell r="AJ1415">
            <v>541</v>
          </cell>
          <cell r="AQ1415">
            <v>1153</v>
          </cell>
          <cell r="AR1415">
            <v>1153</v>
          </cell>
          <cell r="AS1415">
            <v>0</v>
          </cell>
          <cell r="AT1415">
            <v>120</v>
          </cell>
          <cell r="AW1415">
            <v>0</v>
          </cell>
          <cell r="AX1415">
            <v>0</v>
          </cell>
          <cell r="AY1415">
            <v>0</v>
          </cell>
          <cell r="BH1415">
            <v>510</v>
          </cell>
          <cell r="BI1415">
            <v>2247</v>
          </cell>
          <cell r="BL1415">
            <v>472.33</v>
          </cell>
          <cell r="BM1415" t="str">
            <v>LC. Nº 712/93, ALTERADA P/LC Nº 975/05</v>
          </cell>
          <cell r="BN1415" t="str">
            <v>LC Nº 1080/2008</v>
          </cell>
        </row>
        <row r="1416">
          <cell r="A1416" t="str">
            <v>4292401080NC9</v>
          </cell>
          <cell r="B1416">
            <v>4292</v>
          </cell>
          <cell r="C1416">
            <v>40</v>
          </cell>
          <cell r="D1416">
            <v>1080</v>
          </cell>
          <cell r="E1416" t="str">
            <v>ASSISTENTE TÉCNICO DE GABINETE II</v>
          </cell>
          <cell r="F1416" t="str">
            <v>NC</v>
          </cell>
          <cell r="G1416" t="str">
            <v>19</v>
          </cell>
          <cell r="I1416">
            <v>4292</v>
          </cell>
          <cell r="J1416">
            <v>545.92999999999995</v>
          </cell>
          <cell r="K1416" t="str">
            <v>ASSISTENTE TÉCNICO DE GABINETE II</v>
          </cell>
          <cell r="L1416">
            <v>9</v>
          </cell>
          <cell r="N1416">
            <v>756.49</v>
          </cell>
          <cell r="O1416">
            <v>707</v>
          </cell>
          <cell r="P1416">
            <v>756.49</v>
          </cell>
          <cell r="Q1416">
            <v>0</v>
          </cell>
          <cell r="R1416">
            <v>0</v>
          </cell>
          <cell r="S1416">
            <v>2</v>
          </cell>
          <cell r="T1416">
            <v>890.94</v>
          </cell>
          <cell r="U1416">
            <v>18.100000000000001</v>
          </cell>
          <cell r="V1416">
            <v>1810</v>
          </cell>
          <cell r="W1416">
            <v>19.185099999999998</v>
          </cell>
          <cell r="X1416">
            <v>1918.51</v>
          </cell>
          <cell r="Y1416">
            <v>1918.51</v>
          </cell>
          <cell r="Z1416">
            <v>0.37</v>
          </cell>
          <cell r="AA1416">
            <v>287.73</v>
          </cell>
          <cell r="AB1416">
            <v>0</v>
          </cell>
          <cell r="AQ1416">
            <v>1576</v>
          </cell>
          <cell r="AR1416">
            <v>1576</v>
          </cell>
          <cell r="AS1416">
            <v>0</v>
          </cell>
          <cell r="AT1416">
            <v>170</v>
          </cell>
          <cell r="AW1416">
            <v>0</v>
          </cell>
          <cell r="AX1416">
            <v>0</v>
          </cell>
          <cell r="AY1416">
            <v>0</v>
          </cell>
          <cell r="BH1416">
            <v>510</v>
          </cell>
          <cell r="BI1416">
            <v>2675</v>
          </cell>
          <cell r="BL1416">
            <v>545.92999999999995</v>
          </cell>
          <cell r="BM1416" t="str">
            <v>LC. Nº 712/93, ALTERADA P/LC Nº 975/05</v>
          </cell>
          <cell r="BN1416" t="str">
            <v>LC Nº 1080/2008</v>
          </cell>
        </row>
        <row r="1417">
          <cell r="A1417" t="str">
            <v>4293401080NC11</v>
          </cell>
          <cell r="B1417">
            <v>4293</v>
          </cell>
          <cell r="C1417">
            <v>40</v>
          </cell>
          <cell r="D1417">
            <v>1080</v>
          </cell>
          <cell r="E1417" t="str">
            <v>ASSISTENTE TÉCNICO DE GABINETE III</v>
          </cell>
          <cell r="F1417" t="str">
            <v>NC</v>
          </cell>
          <cell r="G1417">
            <v>21</v>
          </cell>
          <cell r="I1417">
            <v>4293</v>
          </cell>
          <cell r="J1417">
            <v>630.78</v>
          </cell>
          <cell r="K1417" t="str">
            <v>ASSISTENTE TÉCNICO DE GABINETE III</v>
          </cell>
          <cell r="L1417">
            <v>11</v>
          </cell>
          <cell r="N1417">
            <v>869.91</v>
          </cell>
          <cell r="O1417">
            <v>813</v>
          </cell>
          <cell r="P1417">
            <v>869.91</v>
          </cell>
          <cell r="Q1417">
            <v>0</v>
          </cell>
          <cell r="R1417">
            <v>0</v>
          </cell>
          <cell r="S1417">
            <v>2.8</v>
          </cell>
          <cell r="T1417">
            <v>1247.32</v>
          </cell>
          <cell r="U1417">
            <v>23</v>
          </cell>
          <cell r="V1417">
            <v>2300</v>
          </cell>
          <cell r="W1417">
            <v>23.882400000000001</v>
          </cell>
          <cell r="X1417">
            <v>2388.2399999999998</v>
          </cell>
          <cell r="Y1417">
            <v>2388.2399999999998</v>
          </cell>
          <cell r="Z1417">
            <v>0.37</v>
          </cell>
          <cell r="AA1417">
            <v>287.73</v>
          </cell>
          <cell r="AB1417">
            <v>0</v>
          </cell>
          <cell r="AQ1417">
            <v>4122</v>
          </cell>
          <cell r="AR1417">
            <v>4122</v>
          </cell>
          <cell r="AS1417">
            <v>0</v>
          </cell>
          <cell r="AT1417">
            <v>270</v>
          </cell>
          <cell r="AW1417">
            <v>0</v>
          </cell>
          <cell r="AX1417">
            <v>0</v>
          </cell>
          <cell r="AY1417">
            <v>0</v>
          </cell>
          <cell r="BH1417">
            <v>510</v>
          </cell>
          <cell r="BI1417">
            <v>3258.15</v>
          </cell>
          <cell r="BL1417">
            <v>630.78</v>
          </cell>
          <cell r="BM1417" t="str">
            <v>LC. Nº 712/93, ALTERADA P/LC Nº 975/05</v>
          </cell>
          <cell r="BN1417" t="str">
            <v>LC Nº 1080/2008</v>
          </cell>
        </row>
        <row r="1418">
          <cell r="A1418" t="str">
            <v>4294401080NC1</v>
          </cell>
          <cell r="B1418">
            <v>4294</v>
          </cell>
          <cell r="C1418">
            <v>40</v>
          </cell>
          <cell r="D1418">
            <v>1080</v>
          </cell>
          <cell r="E1418" t="str">
            <v>AUXILIAR DE GABINETE</v>
          </cell>
          <cell r="F1418" t="str">
            <v>NC</v>
          </cell>
          <cell r="G1418" t="str">
            <v>4</v>
          </cell>
          <cell r="I1418" t="str">
            <v>3902</v>
          </cell>
          <cell r="J1418">
            <v>184.47</v>
          </cell>
          <cell r="K1418" t="str">
            <v>ASSISTENTE DE GABINETE I</v>
          </cell>
          <cell r="L1418">
            <v>1</v>
          </cell>
          <cell r="N1418">
            <v>444.05</v>
          </cell>
          <cell r="O1418">
            <v>415</v>
          </cell>
          <cell r="P1418">
            <v>444.05</v>
          </cell>
          <cell r="Q1418">
            <v>0</v>
          </cell>
          <cell r="R1418">
            <v>0</v>
          </cell>
          <cell r="S1418">
            <v>0.65</v>
          </cell>
          <cell r="T1418">
            <v>289.56</v>
          </cell>
          <cell r="U1418">
            <v>7.2</v>
          </cell>
          <cell r="V1418">
            <v>720</v>
          </cell>
          <cell r="W1418">
            <v>7.5434999999999999</v>
          </cell>
          <cell r="X1418">
            <v>754.35</v>
          </cell>
          <cell r="Y1418">
            <v>754.35</v>
          </cell>
          <cell r="Z1418">
            <v>0</v>
          </cell>
          <cell r="AA1418" t="str">
            <v>-</v>
          </cell>
          <cell r="AB1418">
            <v>0</v>
          </cell>
          <cell r="AC1418">
            <v>0.34</v>
          </cell>
          <cell r="AD1418">
            <v>141.34</v>
          </cell>
          <cell r="AE1418">
            <v>1.42</v>
          </cell>
          <cell r="AF1418">
            <v>142</v>
          </cell>
          <cell r="AG1418">
            <v>2.7</v>
          </cell>
          <cell r="AH1418">
            <v>270</v>
          </cell>
          <cell r="AI1418">
            <v>2.7</v>
          </cell>
          <cell r="AJ1418">
            <v>270</v>
          </cell>
          <cell r="AQ1418">
            <v>1616</v>
          </cell>
          <cell r="AR1418">
            <v>1616</v>
          </cell>
          <cell r="AS1418">
            <v>0</v>
          </cell>
          <cell r="AT1418">
            <v>70</v>
          </cell>
          <cell r="AW1418">
            <v>0</v>
          </cell>
          <cell r="AX1418">
            <v>0</v>
          </cell>
          <cell r="AY1418">
            <v>0</v>
          </cell>
          <cell r="BH1418">
            <v>510</v>
          </cell>
          <cell r="BI1418">
            <v>1198.4000000000001</v>
          </cell>
          <cell r="BL1418">
            <v>184.47</v>
          </cell>
          <cell r="BM1418" t="str">
            <v>LC. Nº 712/93, ALTERADA P/LC Nº 975/05</v>
          </cell>
          <cell r="BN1418" t="str">
            <v>LC Nº 1080/2008</v>
          </cell>
        </row>
        <row r="1419">
          <cell r="A1419" t="str">
            <v>4295401080NC1</v>
          </cell>
          <cell r="B1419">
            <v>4295</v>
          </cell>
          <cell r="C1419">
            <v>40</v>
          </cell>
          <cell r="D1419">
            <v>1080</v>
          </cell>
          <cell r="E1419" t="str">
            <v>AUXILIAR DE SECRETARIO PARTICULAR</v>
          </cell>
          <cell r="F1419" t="str">
            <v>NC</v>
          </cell>
          <cell r="G1419" t="str">
            <v>4</v>
          </cell>
          <cell r="I1419" t="str">
            <v>3902</v>
          </cell>
          <cell r="J1419">
            <v>184.47</v>
          </cell>
          <cell r="K1419" t="str">
            <v>ASSISTENTE DE GABINETE I</v>
          </cell>
          <cell r="L1419">
            <v>1</v>
          </cell>
          <cell r="N1419">
            <v>444.05</v>
          </cell>
          <cell r="O1419">
            <v>415</v>
          </cell>
          <cell r="P1419">
            <v>444.05</v>
          </cell>
          <cell r="Q1419">
            <v>0</v>
          </cell>
          <cell r="R1419">
            <v>0</v>
          </cell>
          <cell r="S1419">
            <v>0.65</v>
          </cell>
          <cell r="T1419">
            <v>289.56</v>
          </cell>
          <cell r="U1419">
            <v>7.2</v>
          </cell>
          <cell r="V1419">
            <v>720</v>
          </cell>
          <cell r="W1419">
            <v>7.5434999999999999</v>
          </cell>
          <cell r="X1419">
            <v>754.35</v>
          </cell>
          <cell r="Y1419">
            <v>754.35</v>
          </cell>
          <cell r="Z1419">
            <v>0.37</v>
          </cell>
          <cell r="AA1419">
            <v>287.73</v>
          </cell>
          <cell r="AB1419">
            <v>0</v>
          </cell>
          <cell r="AQ1419">
            <v>1616</v>
          </cell>
          <cell r="AR1419">
            <v>1616</v>
          </cell>
          <cell r="AS1419">
            <v>0</v>
          </cell>
          <cell r="AT1419">
            <v>70</v>
          </cell>
          <cell r="AW1419">
            <v>0</v>
          </cell>
          <cell r="AX1419">
            <v>0</v>
          </cell>
          <cell r="AY1419">
            <v>0</v>
          </cell>
          <cell r="BH1419">
            <v>510</v>
          </cell>
          <cell r="BI1419">
            <v>1198.4000000000001</v>
          </cell>
          <cell r="BL1419">
            <v>184.47</v>
          </cell>
          <cell r="BM1419" t="str">
            <v>LC. Nº 712/93, ALTERADA P/LC Nº 975/05</v>
          </cell>
          <cell r="BN1419" t="str">
            <v>LC Nº 1080/2008</v>
          </cell>
        </row>
        <row r="1420">
          <cell r="A1420" t="str">
            <v>4296401080NC17</v>
          </cell>
          <cell r="B1420">
            <v>4296</v>
          </cell>
          <cell r="C1420">
            <v>40</v>
          </cell>
          <cell r="D1420">
            <v>1080</v>
          </cell>
          <cell r="E1420" t="str">
            <v>CHEFE DE CERIMONIAL</v>
          </cell>
          <cell r="F1420" t="str">
            <v>NC</v>
          </cell>
          <cell r="G1420" t="str">
            <v>25</v>
          </cell>
          <cell r="I1420">
            <v>4296</v>
          </cell>
          <cell r="J1420">
            <v>842.38</v>
          </cell>
          <cell r="K1420" t="str">
            <v>CHEFE DE CERIMONIAL</v>
          </cell>
          <cell r="L1420">
            <v>17</v>
          </cell>
          <cell r="N1420">
            <v>1525.82</v>
          </cell>
          <cell r="O1420">
            <v>1426</v>
          </cell>
          <cell r="P1420">
            <v>1525.82</v>
          </cell>
          <cell r="Q1420">
            <v>0</v>
          </cell>
          <cell r="R1420">
            <v>0</v>
          </cell>
          <cell r="S1420">
            <v>6</v>
          </cell>
          <cell r="T1420">
            <v>2672.82</v>
          </cell>
          <cell r="U1420">
            <v>51.5</v>
          </cell>
          <cell r="V1420">
            <v>5150</v>
          </cell>
          <cell r="W1420">
            <v>49.262799999999999</v>
          </cell>
          <cell r="X1420">
            <v>4926.28</v>
          </cell>
          <cell r="Y1420">
            <v>4926.28</v>
          </cell>
          <cell r="Z1420">
            <v>0.37</v>
          </cell>
          <cell r="AA1420">
            <v>287.73</v>
          </cell>
          <cell r="AB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400</v>
          </cell>
          <cell r="AW1420">
            <v>0</v>
          </cell>
          <cell r="AX1420">
            <v>0</v>
          </cell>
          <cell r="AY1420">
            <v>0</v>
          </cell>
          <cell r="BH1420">
            <v>510</v>
          </cell>
          <cell r="BI1420">
            <v>6452.1</v>
          </cell>
          <cell r="BL1420">
            <v>842.38</v>
          </cell>
          <cell r="BM1420" t="str">
            <v>LC. Nº 712/93, ALTERADA P/LC Nº 975/05</v>
          </cell>
          <cell r="BN1420" t="str">
            <v>LC Nº 1080/2008</v>
          </cell>
        </row>
        <row r="1421">
          <cell r="A1421" t="str">
            <v>4301401080NC11</v>
          </cell>
          <cell r="B1421">
            <v>4301</v>
          </cell>
          <cell r="C1421">
            <v>40</v>
          </cell>
          <cell r="D1421">
            <v>1080</v>
          </cell>
          <cell r="E1421" t="str">
            <v>CHEFE DE ESCRITÓRIO DO GOVERNO</v>
          </cell>
          <cell r="F1421" t="str">
            <v>NC</v>
          </cell>
          <cell r="G1421">
            <v>21</v>
          </cell>
          <cell r="I1421" t="str">
            <v>3909</v>
          </cell>
          <cell r="J1421">
            <v>630.78</v>
          </cell>
          <cell r="K1421" t="str">
            <v>ASSISTENTE TÉCNICO IV</v>
          </cell>
          <cell r="L1421">
            <v>11</v>
          </cell>
          <cell r="N1421">
            <v>869.91</v>
          </cell>
          <cell r="O1421">
            <v>813</v>
          </cell>
          <cell r="P1421">
            <v>869.91</v>
          </cell>
          <cell r="Q1421">
            <v>0</v>
          </cell>
          <cell r="R1421">
            <v>0</v>
          </cell>
          <cell r="S1421">
            <v>2.8</v>
          </cell>
          <cell r="T1421">
            <v>1247.32</v>
          </cell>
          <cell r="U1421">
            <v>23</v>
          </cell>
          <cell r="V1421">
            <v>2300</v>
          </cell>
          <cell r="W1421">
            <v>23.882400000000001</v>
          </cell>
          <cell r="X1421">
            <v>2388.2399999999998</v>
          </cell>
          <cell r="Y1421">
            <v>2388.2399999999998</v>
          </cell>
          <cell r="Z1421">
            <v>0.37</v>
          </cell>
          <cell r="AA1421">
            <v>287.73</v>
          </cell>
          <cell r="AB1421">
            <v>0</v>
          </cell>
          <cell r="AQ1421">
            <v>4122</v>
          </cell>
          <cell r="AR1421">
            <v>4122</v>
          </cell>
          <cell r="AS1421">
            <v>0</v>
          </cell>
          <cell r="AT1421">
            <v>270</v>
          </cell>
          <cell r="AW1421">
            <v>0</v>
          </cell>
          <cell r="AX1421">
            <v>0</v>
          </cell>
          <cell r="AY1421">
            <v>0</v>
          </cell>
          <cell r="BH1421">
            <v>510</v>
          </cell>
          <cell r="BI1421">
            <v>3258.15</v>
          </cell>
          <cell r="BL1421">
            <v>630.78</v>
          </cell>
          <cell r="BM1421" t="str">
            <v>LC. Nº 712/93, ALTERADA P/LC Nº 975/05</v>
          </cell>
          <cell r="BN1421" t="str">
            <v>LC Nº 1080/2008</v>
          </cell>
        </row>
        <row r="1422">
          <cell r="A1422" t="str">
            <v>4302401080NC18</v>
          </cell>
          <cell r="B1422">
            <v>4302</v>
          </cell>
          <cell r="C1422">
            <v>40</v>
          </cell>
          <cell r="D1422">
            <v>1080</v>
          </cell>
          <cell r="E1422" t="str">
            <v>CHEFE DE GABINETE</v>
          </cell>
          <cell r="F1422" t="str">
            <v>NC</v>
          </cell>
          <cell r="G1422" t="str">
            <v>26</v>
          </cell>
          <cell r="I1422">
            <v>4302</v>
          </cell>
          <cell r="J1422">
            <v>905.56</v>
          </cell>
          <cell r="K1422" t="str">
            <v>CHEFE DE GABINETE</v>
          </cell>
          <cell r="L1422">
            <v>18</v>
          </cell>
          <cell r="N1422">
            <v>1775.13</v>
          </cell>
          <cell r="O1422">
            <v>1659</v>
          </cell>
          <cell r="P1422">
            <v>1775.13</v>
          </cell>
          <cell r="Q1422">
            <v>0</v>
          </cell>
          <cell r="R1422">
            <v>0</v>
          </cell>
          <cell r="S1422">
            <v>6.5</v>
          </cell>
          <cell r="T1422">
            <v>2895.56</v>
          </cell>
          <cell r="U1422">
            <v>60.08</v>
          </cell>
          <cell r="V1422">
            <v>6008</v>
          </cell>
          <cell r="W1422">
            <v>56.271299999999997</v>
          </cell>
          <cell r="X1422">
            <v>5627.13</v>
          </cell>
          <cell r="Y1422">
            <v>5627.13</v>
          </cell>
          <cell r="Z1422">
            <v>0</v>
          </cell>
          <cell r="AA1422" t="str">
            <v>-</v>
          </cell>
          <cell r="AB1422">
            <v>0</v>
          </cell>
          <cell r="AC1422">
            <v>1.4</v>
          </cell>
          <cell r="AD1422">
            <v>581.98</v>
          </cell>
          <cell r="AE1422">
            <v>5.82</v>
          </cell>
          <cell r="AF1422">
            <v>582</v>
          </cell>
          <cell r="AG1422">
            <v>44.7</v>
          </cell>
          <cell r="AH1422">
            <v>4470</v>
          </cell>
          <cell r="AI1422">
            <v>44.7</v>
          </cell>
          <cell r="AJ1422">
            <v>4470</v>
          </cell>
          <cell r="AQ1422">
            <v>4550</v>
          </cell>
          <cell r="AR1422">
            <v>4550</v>
          </cell>
          <cell r="AS1422">
            <v>0</v>
          </cell>
          <cell r="AT1422">
            <v>400</v>
          </cell>
          <cell r="AW1422">
            <v>0</v>
          </cell>
          <cell r="AX1422">
            <v>0</v>
          </cell>
          <cell r="AY1422">
            <v>0</v>
          </cell>
          <cell r="BH1422">
            <v>510</v>
          </cell>
          <cell r="BI1422">
            <v>7402.26</v>
          </cell>
          <cell r="BL1422">
            <v>905.56</v>
          </cell>
          <cell r="BM1422" t="str">
            <v>LC. Nº 712/93, ALTERADA P/LC Nº 975/05</v>
          </cell>
          <cell r="BN1422" t="str">
            <v>LC Nº 1080/2008</v>
          </cell>
        </row>
        <row r="1423">
          <cell r="A1423" t="str">
            <v>4303401080NC6</v>
          </cell>
          <cell r="B1423">
            <v>4303</v>
          </cell>
          <cell r="C1423">
            <v>40</v>
          </cell>
          <cell r="D1423">
            <v>1080</v>
          </cell>
          <cell r="E1423" t="str">
            <v>CHEFE DE POSTO DE ATENDIMENTO</v>
          </cell>
          <cell r="F1423" t="str">
            <v>NC</v>
          </cell>
          <cell r="G1423" t="str">
            <v>13</v>
          </cell>
          <cell r="I1423" t="str">
            <v>3914</v>
          </cell>
          <cell r="J1423">
            <v>353.68</v>
          </cell>
          <cell r="K1423" t="str">
            <v>CHEFE II</v>
          </cell>
          <cell r="L1423">
            <v>6</v>
          </cell>
          <cell r="N1423">
            <v>659.12</v>
          </cell>
          <cell r="O1423">
            <v>616</v>
          </cell>
          <cell r="P1423">
            <v>659.12</v>
          </cell>
          <cell r="Q1423">
            <v>0</v>
          </cell>
          <cell r="R1423">
            <v>0</v>
          </cell>
          <cell r="S1423">
            <v>0.15</v>
          </cell>
          <cell r="T1423">
            <v>66.819999999999993</v>
          </cell>
          <cell r="U1423">
            <v>13.65</v>
          </cell>
          <cell r="V1423">
            <v>1365</v>
          </cell>
          <cell r="W1423">
            <v>14.4878</v>
          </cell>
          <cell r="X1423">
            <v>1448.78</v>
          </cell>
          <cell r="Y1423">
            <v>1448.78</v>
          </cell>
          <cell r="Z1423">
            <v>0.67</v>
          </cell>
          <cell r="AA1423">
            <v>521.03</v>
          </cell>
          <cell r="AB1423">
            <v>0</v>
          </cell>
          <cell r="AN1423">
            <v>0</v>
          </cell>
          <cell r="AQ1423">
            <v>900</v>
          </cell>
          <cell r="AR1423">
            <v>900</v>
          </cell>
          <cell r="AS1423">
            <v>0</v>
          </cell>
          <cell r="AT1423">
            <v>70</v>
          </cell>
          <cell r="AW1423">
            <v>0</v>
          </cell>
          <cell r="AX1423">
            <v>0</v>
          </cell>
          <cell r="AY1423">
            <v>0</v>
          </cell>
          <cell r="BH1423">
            <v>510</v>
          </cell>
          <cell r="BI1423">
            <v>2107.9</v>
          </cell>
          <cell r="BL1423">
            <v>353.68</v>
          </cell>
          <cell r="BM1423" t="str">
            <v>LC. Nº 712/93, ALTERADA P/LC Nº 975/05</v>
          </cell>
          <cell r="BN1423" t="str">
            <v>LC Nº 1080/2008</v>
          </cell>
        </row>
        <row r="1424">
          <cell r="A1424" t="str">
            <v>4304401080NC1</v>
          </cell>
          <cell r="B1424">
            <v>4304</v>
          </cell>
          <cell r="C1424">
            <v>40</v>
          </cell>
          <cell r="D1424">
            <v>1080</v>
          </cell>
          <cell r="E1424" t="str">
            <v>CONTROLADOR PROGRAMAÇÃO ORÇAMENTÁRIO</v>
          </cell>
          <cell r="F1424" t="str">
            <v>NC</v>
          </cell>
          <cell r="G1424">
            <v>2</v>
          </cell>
          <cell r="I1424" t="str">
            <v>3904</v>
          </cell>
          <cell r="J1424">
            <v>159.63</v>
          </cell>
          <cell r="K1424" t="str">
            <v>ASSISTENTE I</v>
          </cell>
          <cell r="L1424">
            <v>1</v>
          </cell>
          <cell r="N1424">
            <v>444.05</v>
          </cell>
          <cell r="O1424">
            <v>415</v>
          </cell>
          <cell r="P1424">
            <v>444.05</v>
          </cell>
          <cell r="Q1424">
            <v>0</v>
          </cell>
          <cell r="R1424">
            <v>0</v>
          </cell>
          <cell r="S1424">
            <v>0.09</v>
          </cell>
          <cell r="T1424">
            <v>40.090000000000003</v>
          </cell>
          <cell r="U1424">
            <v>5.75</v>
          </cell>
          <cell r="V1424">
            <v>575</v>
          </cell>
          <cell r="W1424">
            <v>6.0990000000000002</v>
          </cell>
          <cell r="X1424">
            <v>609.9</v>
          </cell>
          <cell r="Y1424">
            <v>609.9</v>
          </cell>
          <cell r="Z1424">
            <v>0.67</v>
          </cell>
          <cell r="AA1424">
            <v>521.03</v>
          </cell>
          <cell r="AB1424">
            <v>0</v>
          </cell>
          <cell r="AQ1424">
            <v>606</v>
          </cell>
          <cell r="AR1424">
            <v>606</v>
          </cell>
          <cell r="AS1424">
            <v>0</v>
          </cell>
          <cell r="AT1424">
            <v>70</v>
          </cell>
          <cell r="AW1424">
            <v>0</v>
          </cell>
          <cell r="AX1424">
            <v>0</v>
          </cell>
          <cell r="AY1424">
            <v>0</v>
          </cell>
          <cell r="BH1424">
            <v>510</v>
          </cell>
          <cell r="BI1424">
            <v>1053.95</v>
          </cell>
          <cell r="BL1424">
            <v>159.63</v>
          </cell>
          <cell r="BM1424" t="str">
            <v>LC. Nº 712/93, ALTERADA P/LC Nº 975/05</v>
          </cell>
          <cell r="BN1424" t="str">
            <v>LC Nº 1080/2008</v>
          </cell>
        </row>
        <row r="1425">
          <cell r="A1425" t="str">
            <v>4305401080NC17</v>
          </cell>
          <cell r="B1425">
            <v>4305</v>
          </cell>
          <cell r="C1425">
            <v>40</v>
          </cell>
          <cell r="D1425">
            <v>1080</v>
          </cell>
          <cell r="E1425" t="str">
            <v>COORDENADOR</v>
          </cell>
          <cell r="F1425" t="str">
            <v>NC</v>
          </cell>
          <cell r="G1425" t="str">
            <v>25</v>
          </cell>
          <cell r="I1425">
            <v>4305</v>
          </cell>
          <cell r="J1425">
            <v>842.38</v>
          </cell>
          <cell r="K1425" t="str">
            <v>COORDENADOR</v>
          </cell>
          <cell r="L1425">
            <v>17</v>
          </cell>
          <cell r="N1425">
            <v>1525.82</v>
          </cell>
          <cell r="O1425">
            <v>1426</v>
          </cell>
          <cell r="P1425">
            <v>1525.82</v>
          </cell>
          <cell r="Q1425">
            <v>0</v>
          </cell>
          <cell r="R1425">
            <v>0</v>
          </cell>
          <cell r="S1425">
            <v>6</v>
          </cell>
          <cell r="T1425">
            <v>2672.82</v>
          </cell>
          <cell r="U1425">
            <v>51.5</v>
          </cell>
          <cell r="V1425">
            <v>5150</v>
          </cell>
          <cell r="W1425">
            <v>49.262799999999999</v>
          </cell>
          <cell r="X1425">
            <v>4926.28</v>
          </cell>
          <cell r="Y1425">
            <v>4926.28</v>
          </cell>
          <cell r="Z1425">
            <v>0.37</v>
          </cell>
          <cell r="AA1425">
            <v>287.73</v>
          </cell>
          <cell r="AB1425">
            <v>0</v>
          </cell>
          <cell r="AC1425">
            <v>1.1000000000000001</v>
          </cell>
          <cell r="AD1425">
            <v>457.27</v>
          </cell>
          <cell r="AE1425">
            <v>4.58</v>
          </cell>
          <cell r="AF1425">
            <v>458</v>
          </cell>
          <cell r="AG1425">
            <v>10.4</v>
          </cell>
          <cell r="AH1425">
            <v>1040</v>
          </cell>
          <cell r="AI1425">
            <v>10.4</v>
          </cell>
          <cell r="AJ1425">
            <v>1040</v>
          </cell>
          <cell r="AQ1425">
            <v>5291</v>
          </cell>
          <cell r="AR1425">
            <v>5291</v>
          </cell>
          <cell r="AS1425">
            <v>0</v>
          </cell>
          <cell r="AT1425">
            <v>400</v>
          </cell>
          <cell r="AW1425">
            <v>0</v>
          </cell>
          <cell r="AX1425">
            <v>0</v>
          </cell>
          <cell r="AY1425">
            <v>0</v>
          </cell>
          <cell r="BH1425">
            <v>510</v>
          </cell>
          <cell r="BI1425">
            <v>6452.1</v>
          </cell>
          <cell r="BL1425">
            <v>842.38</v>
          </cell>
          <cell r="BM1425" t="str">
            <v>LC. Nº 712/93, ALTERADA P/LC Nº 975/05</v>
          </cell>
          <cell r="BN1425" t="str">
            <v>LC Nº 1080/2008</v>
          </cell>
        </row>
        <row r="1426">
          <cell r="A1426" t="str">
            <v>4306401080NC17</v>
          </cell>
          <cell r="B1426">
            <v>4306</v>
          </cell>
          <cell r="C1426">
            <v>40</v>
          </cell>
          <cell r="D1426">
            <v>1080</v>
          </cell>
          <cell r="E1426" t="str">
            <v>COORDENADOR DE POLICIA</v>
          </cell>
          <cell r="F1426" t="str">
            <v>NC</v>
          </cell>
          <cell r="G1426" t="str">
            <v>25</v>
          </cell>
          <cell r="I1426">
            <v>4305</v>
          </cell>
          <cell r="J1426">
            <v>842.38</v>
          </cell>
          <cell r="K1426" t="str">
            <v>COORDENADOR</v>
          </cell>
          <cell r="L1426">
            <v>17</v>
          </cell>
          <cell r="N1426">
            <v>1525.82</v>
          </cell>
          <cell r="O1426">
            <v>1426</v>
          </cell>
          <cell r="P1426">
            <v>1525.82</v>
          </cell>
          <cell r="Q1426">
            <v>0</v>
          </cell>
          <cell r="R1426">
            <v>0</v>
          </cell>
          <cell r="S1426">
            <v>6</v>
          </cell>
          <cell r="T1426">
            <v>2672.82</v>
          </cell>
          <cell r="U1426">
            <v>51.5</v>
          </cell>
          <cell r="V1426">
            <v>5150</v>
          </cell>
          <cell r="W1426">
            <v>49.262799999999999</v>
          </cell>
          <cell r="X1426">
            <v>4926.28</v>
          </cell>
          <cell r="Y1426">
            <v>4926.28</v>
          </cell>
          <cell r="Z1426">
            <v>0.37</v>
          </cell>
          <cell r="AA1426">
            <v>287.73</v>
          </cell>
          <cell r="AB1426">
            <v>0</v>
          </cell>
          <cell r="AQ1426">
            <v>5291</v>
          </cell>
          <cell r="AR1426">
            <v>5291</v>
          </cell>
          <cell r="AS1426">
            <v>0</v>
          </cell>
          <cell r="AT1426">
            <v>400</v>
          </cell>
          <cell r="AW1426">
            <v>0</v>
          </cell>
          <cell r="AX1426">
            <v>0</v>
          </cell>
          <cell r="AY1426">
            <v>0</v>
          </cell>
          <cell r="BH1426">
            <v>510</v>
          </cell>
          <cell r="BI1426">
            <v>6452.1</v>
          </cell>
          <cell r="BL1426">
            <v>842.38</v>
          </cell>
          <cell r="BM1426" t="str">
            <v>LC. Nº 712/93, ALTERADA P/LC Nº 975/05</v>
          </cell>
          <cell r="BN1426" t="str">
            <v>LC Nº 1080/2008</v>
          </cell>
        </row>
        <row r="1427">
          <cell r="A1427" t="str">
            <v>4307401080NC9</v>
          </cell>
          <cell r="B1427">
            <v>4307</v>
          </cell>
          <cell r="C1427">
            <v>40</v>
          </cell>
          <cell r="D1427">
            <v>1080</v>
          </cell>
          <cell r="E1427" t="str">
            <v>DELEGADO REGIONAL DE CULTURA</v>
          </cell>
          <cell r="F1427" t="str">
            <v>NC</v>
          </cell>
          <cell r="G1427" t="str">
            <v>18</v>
          </cell>
          <cell r="I1427" t="str">
            <v>3918</v>
          </cell>
          <cell r="J1427">
            <v>507.75</v>
          </cell>
          <cell r="K1427" t="str">
            <v>DIRETOR TÉCNICO I</v>
          </cell>
          <cell r="L1427">
            <v>9</v>
          </cell>
          <cell r="N1427">
            <v>756.49</v>
          </cell>
          <cell r="O1427">
            <v>707</v>
          </cell>
          <cell r="P1427">
            <v>756.49</v>
          </cell>
          <cell r="Q1427">
            <v>0</v>
          </cell>
          <cell r="R1427">
            <v>0</v>
          </cell>
          <cell r="S1427">
            <v>1.6</v>
          </cell>
          <cell r="T1427">
            <v>712.75</v>
          </cell>
          <cell r="U1427">
            <v>18.100000000000001</v>
          </cell>
          <cell r="V1427">
            <v>1810</v>
          </cell>
          <cell r="W1427">
            <v>19.185099999999998</v>
          </cell>
          <cell r="X1427">
            <v>1918.51</v>
          </cell>
          <cell r="Y1427">
            <v>1918.51</v>
          </cell>
          <cell r="Z1427">
            <v>0.37</v>
          </cell>
          <cell r="AA1427">
            <v>287.73</v>
          </cell>
          <cell r="AB1427">
            <v>0</v>
          </cell>
          <cell r="AC1427">
            <v>0.6</v>
          </cell>
          <cell r="AD1427">
            <v>249.42</v>
          </cell>
          <cell r="AE1427">
            <v>2.5</v>
          </cell>
          <cell r="AF1427">
            <v>250</v>
          </cell>
          <cell r="AG1427">
            <v>3.54</v>
          </cell>
          <cell r="AH1427">
            <v>354</v>
          </cell>
          <cell r="AI1427">
            <v>3.54</v>
          </cell>
          <cell r="AJ1427">
            <v>354</v>
          </cell>
          <cell r="AQ1427">
            <v>1050</v>
          </cell>
          <cell r="AR1427">
            <v>1050</v>
          </cell>
          <cell r="AS1427">
            <v>0</v>
          </cell>
          <cell r="AT1427">
            <v>130</v>
          </cell>
          <cell r="AW1427">
            <v>0</v>
          </cell>
          <cell r="AX1427">
            <v>0</v>
          </cell>
          <cell r="AY1427">
            <v>0</v>
          </cell>
          <cell r="BH1427">
            <v>510</v>
          </cell>
          <cell r="BI1427">
            <v>2675</v>
          </cell>
          <cell r="BL1427">
            <v>507.75</v>
          </cell>
          <cell r="BM1427" t="str">
            <v>LC. Nº 712/93, ALTERADA P/LC Nº 975/05</v>
          </cell>
          <cell r="BN1427" t="str">
            <v>LC Nº 1080/2008</v>
          </cell>
        </row>
        <row r="1428">
          <cell r="A1428" t="str">
            <v>4308401080NC9</v>
          </cell>
          <cell r="B1428">
            <v>4308</v>
          </cell>
          <cell r="C1428">
            <v>40</v>
          </cell>
          <cell r="D1428">
            <v>1080</v>
          </cell>
          <cell r="E1428" t="str">
            <v>DELEGADO REGIONAL DE ESPORTES</v>
          </cell>
          <cell r="F1428" t="str">
            <v>NC</v>
          </cell>
          <cell r="G1428" t="str">
            <v>18</v>
          </cell>
          <cell r="I1428" t="str">
            <v>3918</v>
          </cell>
          <cell r="J1428">
            <v>507.75</v>
          </cell>
          <cell r="K1428" t="str">
            <v>DIRETOR TÉCNICO I</v>
          </cell>
          <cell r="L1428">
            <v>9</v>
          </cell>
          <cell r="N1428">
            <v>756.49</v>
          </cell>
          <cell r="O1428">
            <v>707</v>
          </cell>
          <cell r="P1428">
            <v>756.49</v>
          </cell>
          <cell r="Q1428">
            <v>0</v>
          </cell>
          <cell r="R1428">
            <v>0</v>
          </cell>
          <cell r="S1428">
            <v>1.6</v>
          </cell>
          <cell r="T1428">
            <v>712.75</v>
          </cell>
          <cell r="U1428">
            <v>18.100000000000001</v>
          </cell>
          <cell r="V1428">
            <v>1810</v>
          </cell>
          <cell r="W1428">
            <v>19.185099999999998</v>
          </cell>
          <cell r="X1428">
            <v>1918.51</v>
          </cell>
          <cell r="Y1428">
            <v>1918.51</v>
          </cell>
          <cell r="Z1428">
            <v>0.37</v>
          </cell>
          <cell r="AA1428">
            <v>287.73</v>
          </cell>
          <cell r="AB1428">
            <v>0</v>
          </cell>
          <cell r="AC1428">
            <v>0.6</v>
          </cell>
          <cell r="AD1428">
            <v>249.42</v>
          </cell>
          <cell r="AE1428">
            <v>2.5</v>
          </cell>
          <cell r="AF1428">
            <v>250</v>
          </cell>
          <cell r="AG1428">
            <v>3.54</v>
          </cell>
          <cell r="AH1428">
            <v>354</v>
          </cell>
          <cell r="AI1428">
            <v>3.54</v>
          </cell>
          <cell r="AJ1428">
            <v>354</v>
          </cell>
          <cell r="AQ1428">
            <v>1050</v>
          </cell>
          <cell r="AR1428">
            <v>1050</v>
          </cell>
          <cell r="AS1428">
            <v>0</v>
          </cell>
          <cell r="AT1428">
            <v>130</v>
          </cell>
          <cell r="AW1428">
            <v>0</v>
          </cell>
          <cell r="AX1428">
            <v>0</v>
          </cell>
          <cell r="AY1428">
            <v>0</v>
          </cell>
          <cell r="BH1428">
            <v>510</v>
          </cell>
          <cell r="BI1428">
            <v>2675</v>
          </cell>
          <cell r="BL1428">
            <v>507.75</v>
          </cell>
          <cell r="BM1428" t="str">
            <v>LC. Nº 712/93, ALTERADA P/LC Nº 975/05</v>
          </cell>
          <cell r="BN1428" t="str">
            <v>LC Nº 1080/2008</v>
          </cell>
        </row>
        <row r="1429">
          <cell r="A1429" t="str">
            <v>4309401080NC9</v>
          </cell>
          <cell r="B1429">
            <v>4309</v>
          </cell>
          <cell r="C1429">
            <v>40</v>
          </cell>
          <cell r="D1429">
            <v>1080</v>
          </cell>
          <cell r="E1429" t="str">
            <v>DELEGADO REGIONAL DE TURISMO</v>
          </cell>
          <cell r="F1429" t="str">
            <v>NC</v>
          </cell>
          <cell r="G1429" t="str">
            <v>18</v>
          </cell>
          <cell r="I1429" t="str">
            <v>3918</v>
          </cell>
          <cell r="J1429">
            <v>507.75</v>
          </cell>
          <cell r="K1429" t="str">
            <v>DIRETOR TÉCNICO I</v>
          </cell>
          <cell r="L1429">
            <v>9</v>
          </cell>
          <cell r="N1429">
            <v>756.49</v>
          </cell>
          <cell r="O1429">
            <v>707</v>
          </cell>
          <cell r="P1429">
            <v>756.49</v>
          </cell>
          <cell r="Q1429">
            <v>0</v>
          </cell>
          <cell r="R1429">
            <v>0</v>
          </cell>
          <cell r="S1429">
            <v>1.6</v>
          </cell>
          <cell r="T1429">
            <v>712.75</v>
          </cell>
          <cell r="U1429">
            <v>18.100000000000001</v>
          </cell>
          <cell r="V1429">
            <v>1810</v>
          </cell>
          <cell r="W1429">
            <v>19.185099999999998</v>
          </cell>
          <cell r="X1429">
            <v>1918.51</v>
          </cell>
          <cell r="Y1429">
            <v>1918.51</v>
          </cell>
          <cell r="Z1429">
            <v>0.37</v>
          </cell>
          <cell r="AA1429">
            <v>287.73</v>
          </cell>
          <cell r="AB1429">
            <v>0</v>
          </cell>
          <cell r="AC1429">
            <v>0.6</v>
          </cell>
          <cell r="AD1429">
            <v>249.42</v>
          </cell>
          <cell r="AE1429">
            <v>2.5</v>
          </cell>
          <cell r="AF1429">
            <v>250</v>
          </cell>
          <cell r="AG1429">
            <v>3.54</v>
          </cell>
          <cell r="AH1429">
            <v>354</v>
          </cell>
          <cell r="AI1429">
            <v>3.54</v>
          </cell>
          <cell r="AJ1429">
            <v>354</v>
          </cell>
          <cell r="AQ1429">
            <v>1050</v>
          </cell>
          <cell r="AR1429">
            <v>1050</v>
          </cell>
          <cell r="AS1429">
            <v>0</v>
          </cell>
          <cell r="AT1429">
            <v>130</v>
          </cell>
          <cell r="AW1429">
            <v>0</v>
          </cell>
          <cell r="AX1429">
            <v>0</v>
          </cell>
          <cell r="AY1429">
            <v>0</v>
          </cell>
          <cell r="BH1429">
            <v>510</v>
          </cell>
          <cell r="BI1429">
            <v>2675</v>
          </cell>
          <cell r="BL1429">
            <v>507.75</v>
          </cell>
          <cell r="BM1429" t="str">
            <v>LC. Nº 712/93, ALTERADA P/LC Nº 975/05</v>
          </cell>
          <cell r="BN1429" t="str">
            <v>LC Nº 1080/2008</v>
          </cell>
        </row>
        <row r="1430">
          <cell r="A1430" t="str">
            <v>4310401080NC9</v>
          </cell>
          <cell r="B1430">
            <v>4310</v>
          </cell>
          <cell r="C1430">
            <v>40</v>
          </cell>
          <cell r="D1430">
            <v>1080</v>
          </cell>
          <cell r="E1430" t="str">
            <v>DELEGADO REGIONAL DO INTERIOR</v>
          </cell>
          <cell r="F1430" t="str">
            <v>NC</v>
          </cell>
          <cell r="G1430" t="str">
            <v>18</v>
          </cell>
          <cell r="I1430" t="str">
            <v>3918</v>
          </cell>
          <cell r="J1430">
            <v>507.75</v>
          </cell>
          <cell r="K1430" t="str">
            <v>DIRETOR TÉCNICO I</v>
          </cell>
          <cell r="L1430">
            <v>9</v>
          </cell>
          <cell r="N1430">
            <v>756.49</v>
          </cell>
          <cell r="O1430">
            <v>707</v>
          </cell>
          <cell r="P1430">
            <v>756.49</v>
          </cell>
          <cell r="Q1430">
            <v>0</v>
          </cell>
          <cell r="R1430">
            <v>0</v>
          </cell>
          <cell r="S1430">
            <v>1.6</v>
          </cell>
          <cell r="T1430">
            <v>712.75</v>
          </cell>
          <cell r="U1430">
            <v>18.100000000000001</v>
          </cell>
          <cell r="V1430">
            <v>1810</v>
          </cell>
          <cell r="W1430">
            <v>19.185099999999998</v>
          </cell>
          <cell r="X1430">
            <v>1918.51</v>
          </cell>
          <cell r="Y1430">
            <v>1918.51</v>
          </cell>
          <cell r="Z1430">
            <v>0.37</v>
          </cell>
          <cell r="AA1430">
            <v>287.73</v>
          </cell>
          <cell r="AB1430">
            <v>0</v>
          </cell>
          <cell r="AC1430">
            <v>0.6</v>
          </cell>
          <cell r="AD1430">
            <v>249.42</v>
          </cell>
          <cell r="AE1430">
            <v>2.5</v>
          </cell>
          <cell r="AF1430">
            <v>250</v>
          </cell>
          <cell r="AG1430">
            <v>3.54</v>
          </cell>
          <cell r="AH1430">
            <v>354</v>
          </cell>
          <cell r="AI1430">
            <v>3.54</v>
          </cell>
          <cell r="AJ1430">
            <v>354</v>
          </cell>
          <cell r="AQ1430">
            <v>1050</v>
          </cell>
          <cell r="AR1430">
            <v>1050</v>
          </cell>
          <cell r="AS1430">
            <v>0</v>
          </cell>
          <cell r="AT1430">
            <v>130</v>
          </cell>
          <cell r="AW1430">
            <v>0</v>
          </cell>
          <cell r="AX1430">
            <v>0</v>
          </cell>
          <cell r="AY1430">
            <v>0</v>
          </cell>
          <cell r="BH1430">
            <v>510</v>
          </cell>
          <cell r="BI1430">
            <v>2675</v>
          </cell>
          <cell r="BL1430">
            <v>507.75</v>
          </cell>
          <cell r="BM1430" t="str">
            <v>LC. Nº 712/93, ALTERADA P/LC Nº 975/05</v>
          </cell>
          <cell r="BN1430" t="str">
            <v>LC Nº 1080/2008</v>
          </cell>
        </row>
        <row r="1431">
          <cell r="A1431" t="str">
            <v>4311401080NC6</v>
          </cell>
          <cell r="B1431">
            <v>4311</v>
          </cell>
          <cell r="C1431">
            <v>40</v>
          </cell>
          <cell r="D1431">
            <v>1080</v>
          </cell>
          <cell r="E1431" t="str">
            <v>DIRETOR DE CENTRO SOCIAL URBANO</v>
          </cell>
          <cell r="F1431" t="str">
            <v>NC</v>
          </cell>
          <cell r="G1431" t="str">
            <v>16</v>
          </cell>
          <cell r="I1431" t="str">
            <v>3915</v>
          </cell>
          <cell r="J1431">
            <v>439.37</v>
          </cell>
          <cell r="K1431" t="str">
            <v>DIRETOR I</v>
          </cell>
          <cell r="L1431">
            <v>6</v>
          </cell>
          <cell r="N1431">
            <v>659.12</v>
          </cell>
          <cell r="O1431">
            <v>616</v>
          </cell>
          <cell r="P1431">
            <v>659.12</v>
          </cell>
          <cell r="Q1431">
            <v>0</v>
          </cell>
          <cell r="R1431">
            <v>0</v>
          </cell>
          <cell r="S1431">
            <v>1</v>
          </cell>
          <cell r="T1431">
            <v>445.47</v>
          </cell>
          <cell r="U1431">
            <v>13.65</v>
          </cell>
          <cell r="V1431">
            <v>1365</v>
          </cell>
          <cell r="W1431">
            <v>14.4878</v>
          </cell>
          <cell r="X1431">
            <v>1448.78</v>
          </cell>
          <cell r="Y1431">
            <v>1448.78</v>
          </cell>
          <cell r="Z1431">
            <v>0.37</v>
          </cell>
          <cell r="AA1431">
            <v>287.73</v>
          </cell>
          <cell r="AB1431">
            <v>0</v>
          </cell>
          <cell r="AC1431">
            <v>0.46</v>
          </cell>
          <cell r="AD1431">
            <v>191.22</v>
          </cell>
          <cell r="AE1431">
            <v>1.92</v>
          </cell>
          <cell r="AF1431">
            <v>192</v>
          </cell>
          <cell r="AG1431">
            <v>3.54</v>
          </cell>
          <cell r="AH1431">
            <v>354</v>
          </cell>
          <cell r="AI1431">
            <v>3.54</v>
          </cell>
          <cell r="AJ1431">
            <v>354</v>
          </cell>
          <cell r="AQ1431">
            <v>845</v>
          </cell>
          <cell r="AR1431">
            <v>845</v>
          </cell>
          <cell r="AS1431">
            <v>0</v>
          </cell>
          <cell r="AT1431">
            <v>70</v>
          </cell>
          <cell r="AW1431">
            <v>0</v>
          </cell>
          <cell r="AX1431">
            <v>0</v>
          </cell>
          <cell r="AY1431">
            <v>0</v>
          </cell>
          <cell r="BH1431">
            <v>510</v>
          </cell>
          <cell r="BI1431">
            <v>2107.9</v>
          </cell>
          <cell r="BL1431">
            <v>439.37</v>
          </cell>
          <cell r="BM1431" t="str">
            <v>LC. Nº 712/93, ALTERADA P/LC Nº 975/05</v>
          </cell>
          <cell r="BN1431" t="str">
            <v>LC Nº 1080/2008</v>
          </cell>
        </row>
        <row r="1432">
          <cell r="A1432" t="str">
            <v>4312401080NC10</v>
          </cell>
          <cell r="B1432">
            <v>4312</v>
          </cell>
          <cell r="C1432">
            <v>40</v>
          </cell>
          <cell r="D1432">
            <v>1080</v>
          </cell>
          <cell r="E1432" t="str">
            <v>DIRETOR DE DEPARTAMENTO</v>
          </cell>
          <cell r="F1432" t="str">
            <v>NC</v>
          </cell>
          <cell r="G1432" t="str">
            <v>20</v>
          </cell>
          <cell r="I1432" t="str">
            <v>3917</v>
          </cell>
          <cell r="J1432">
            <v>586.77</v>
          </cell>
          <cell r="K1432" t="str">
            <v>DIRETOR III</v>
          </cell>
          <cell r="L1432">
            <v>10</v>
          </cell>
          <cell r="N1432">
            <v>811.06</v>
          </cell>
          <cell r="O1432">
            <v>758</v>
          </cell>
          <cell r="P1432">
            <v>811.06</v>
          </cell>
          <cell r="Q1432">
            <v>0</v>
          </cell>
          <cell r="R1432">
            <v>0</v>
          </cell>
          <cell r="S1432">
            <v>2.2999999999999998</v>
          </cell>
          <cell r="T1432">
            <v>1024.58</v>
          </cell>
          <cell r="U1432">
            <v>20.65</v>
          </cell>
          <cell r="V1432">
            <v>2065</v>
          </cell>
          <cell r="W1432">
            <v>21.1539</v>
          </cell>
          <cell r="X1432">
            <v>2115.39</v>
          </cell>
          <cell r="Y1432">
            <v>2115.39</v>
          </cell>
          <cell r="Z1432">
            <v>0.37</v>
          </cell>
          <cell r="AA1432">
            <v>287.73</v>
          </cell>
          <cell r="AB1432">
            <v>0</v>
          </cell>
          <cell r="AC1432">
            <v>0.76</v>
          </cell>
          <cell r="AD1432">
            <v>315.93</v>
          </cell>
          <cell r="AE1432">
            <v>3.16</v>
          </cell>
          <cell r="AF1432">
            <v>316</v>
          </cell>
          <cell r="AG1432">
            <v>6.45</v>
          </cell>
          <cell r="AH1432">
            <v>645</v>
          </cell>
          <cell r="AI1432">
            <v>6.45</v>
          </cell>
          <cell r="AJ1432">
            <v>645</v>
          </cell>
          <cell r="AQ1432">
            <v>3624</v>
          </cell>
          <cell r="AR1432">
            <v>3624</v>
          </cell>
          <cell r="AS1432">
            <v>0</v>
          </cell>
          <cell r="AT1432">
            <v>230</v>
          </cell>
          <cell r="AW1432">
            <v>0</v>
          </cell>
          <cell r="AX1432">
            <v>0</v>
          </cell>
          <cell r="AY1432">
            <v>0</v>
          </cell>
          <cell r="BH1432">
            <v>510</v>
          </cell>
          <cell r="BI1432">
            <v>2926.45</v>
          </cell>
          <cell r="BL1432">
            <v>586.77</v>
          </cell>
          <cell r="BM1432" t="str">
            <v>LC. Nº 712/93, ALTERADA P/LC Nº 975/05</v>
          </cell>
          <cell r="BN1432" t="str">
            <v>LC Nº 1080/2008</v>
          </cell>
        </row>
        <row r="1433">
          <cell r="A1433" t="str">
            <v>4313401080NC8</v>
          </cell>
          <cell r="B1433">
            <v>4313</v>
          </cell>
          <cell r="C1433">
            <v>40</v>
          </cell>
          <cell r="D1433">
            <v>1080</v>
          </cell>
          <cell r="E1433" t="str">
            <v>DIRETOR DE DIVISÃO</v>
          </cell>
          <cell r="F1433" t="str">
            <v>NC</v>
          </cell>
          <cell r="G1433" t="str">
            <v>18</v>
          </cell>
          <cell r="I1433" t="str">
            <v>3916</v>
          </cell>
          <cell r="J1433">
            <v>507.75</v>
          </cell>
          <cell r="K1433" t="str">
            <v>DIRETOR II</v>
          </cell>
          <cell r="L1433">
            <v>8</v>
          </cell>
          <cell r="N1433">
            <v>727.6</v>
          </cell>
          <cell r="O1433">
            <v>680</v>
          </cell>
          <cell r="P1433">
            <v>727.6</v>
          </cell>
          <cell r="Q1433">
            <v>0</v>
          </cell>
          <cell r="R1433">
            <v>0</v>
          </cell>
          <cell r="S1433">
            <v>1.6</v>
          </cell>
          <cell r="T1433">
            <v>712.75</v>
          </cell>
          <cell r="U1433">
            <v>17.260000000000002</v>
          </cell>
          <cell r="V1433">
            <v>1726</v>
          </cell>
          <cell r="W1433">
            <v>17.719200000000001</v>
          </cell>
          <cell r="X1433">
            <v>1771.92</v>
          </cell>
          <cell r="Y1433">
            <v>1771.92</v>
          </cell>
          <cell r="Z1433">
            <v>0.37</v>
          </cell>
          <cell r="AA1433">
            <v>287.73</v>
          </cell>
          <cell r="AB1433">
            <v>0</v>
          </cell>
          <cell r="AC1433">
            <v>0.6</v>
          </cell>
          <cell r="AD1433">
            <v>249.42</v>
          </cell>
          <cell r="AE1433">
            <v>2.5</v>
          </cell>
          <cell r="AF1433">
            <v>250</v>
          </cell>
          <cell r="AG1433">
            <v>5</v>
          </cell>
          <cell r="AH1433">
            <v>500</v>
          </cell>
          <cell r="AI1433">
            <v>5</v>
          </cell>
          <cell r="AJ1433">
            <v>500</v>
          </cell>
          <cell r="AQ1433">
            <v>1636</v>
          </cell>
          <cell r="AR1433">
            <v>1636</v>
          </cell>
          <cell r="AS1433">
            <v>0</v>
          </cell>
          <cell r="AT1433">
            <v>130</v>
          </cell>
          <cell r="AW1433">
            <v>0</v>
          </cell>
          <cell r="AX1433">
            <v>0</v>
          </cell>
          <cell r="AY1433">
            <v>0</v>
          </cell>
          <cell r="BH1433">
            <v>510</v>
          </cell>
          <cell r="BI1433">
            <v>2499.52</v>
          </cell>
          <cell r="BL1433">
            <v>507.75</v>
          </cell>
          <cell r="BM1433" t="str">
            <v>LC. Nº 712/93, ALTERADA P/LC Nº 975/05</v>
          </cell>
          <cell r="BN1433" t="str">
            <v>LC Nº 1080/2008</v>
          </cell>
        </row>
        <row r="1434">
          <cell r="A1434" t="str">
            <v>4314401080NC6</v>
          </cell>
          <cell r="B1434">
            <v>4314</v>
          </cell>
          <cell r="C1434">
            <v>40</v>
          </cell>
          <cell r="D1434">
            <v>1080</v>
          </cell>
          <cell r="E1434" t="str">
            <v>DIRETOR DE SERVIÇO</v>
          </cell>
          <cell r="F1434" t="str">
            <v>NC</v>
          </cell>
          <cell r="G1434" t="str">
            <v>16</v>
          </cell>
          <cell r="I1434" t="str">
            <v>3915</v>
          </cell>
          <cell r="J1434">
            <v>439.37</v>
          </cell>
          <cell r="K1434" t="str">
            <v>DIRETOR I</v>
          </cell>
          <cell r="L1434">
            <v>6</v>
          </cell>
          <cell r="N1434">
            <v>659.12</v>
          </cell>
          <cell r="O1434">
            <v>616</v>
          </cell>
          <cell r="P1434">
            <v>659.12</v>
          </cell>
          <cell r="Q1434">
            <v>0</v>
          </cell>
          <cell r="R1434">
            <v>0</v>
          </cell>
          <cell r="S1434">
            <v>1</v>
          </cell>
          <cell r="T1434">
            <v>445.47</v>
          </cell>
          <cell r="U1434">
            <v>13.65</v>
          </cell>
          <cell r="V1434">
            <v>1365</v>
          </cell>
          <cell r="W1434">
            <v>14.4878</v>
          </cell>
          <cell r="X1434">
            <v>1448.78</v>
          </cell>
          <cell r="Y1434">
            <v>1448.78</v>
          </cell>
          <cell r="Z1434">
            <v>0.37</v>
          </cell>
          <cell r="AA1434">
            <v>287.73</v>
          </cell>
          <cell r="AB1434">
            <v>0</v>
          </cell>
          <cell r="AC1434">
            <v>0.46</v>
          </cell>
          <cell r="AD1434">
            <v>191.22</v>
          </cell>
          <cell r="AE1434">
            <v>1.92</v>
          </cell>
          <cell r="AF1434">
            <v>192</v>
          </cell>
          <cell r="AG1434">
            <v>3.54</v>
          </cell>
          <cell r="AH1434">
            <v>354</v>
          </cell>
          <cell r="AI1434">
            <v>3.54</v>
          </cell>
          <cell r="AJ1434">
            <v>354</v>
          </cell>
          <cell r="AQ1434">
            <v>845</v>
          </cell>
          <cell r="AR1434">
            <v>845</v>
          </cell>
          <cell r="AS1434">
            <v>0</v>
          </cell>
          <cell r="AT1434">
            <v>70</v>
          </cell>
          <cell r="AW1434">
            <v>0</v>
          </cell>
          <cell r="AX1434">
            <v>0</v>
          </cell>
          <cell r="AY1434">
            <v>0</v>
          </cell>
          <cell r="BH1434">
            <v>510</v>
          </cell>
          <cell r="BI1434">
            <v>2107.9</v>
          </cell>
          <cell r="BL1434">
            <v>439.37</v>
          </cell>
          <cell r="BM1434" t="str">
            <v>LC. Nº 712/93, ALTERADA P/LC Nº 975/05</v>
          </cell>
          <cell r="BN1434" t="str">
            <v>LC Nº 1080/2008</v>
          </cell>
        </row>
        <row r="1435">
          <cell r="A1435" t="str">
            <v>4316401080NC14</v>
          </cell>
          <cell r="B1435">
            <v>4316</v>
          </cell>
          <cell r="C1435">
            <v>40</v>
          </cell>
          <cell r="D1435">
            <v>1080</v>
          </cell>
          <cell r="E1435" t="str">
            <v>DIRETOR TÉCNICO DE DEPARTAMENTO</v>
          </cell>
          <cell r="F1435" t="str">
            <v>NC</v>
          </cell>
          <cell r="G1435" t="str">
            <v>22</v>
          </cell>
          <cell r="I1435" t="str">
            <v>3920</v>
          </cell>
          <cell r="J1435">
            <v>678.08</v>
          </cell>
          <cell r="K1435" t="str">
            <v>DIRETOR TÉCNICO III</v>
          </cell>
          <cell r="L1435">
            <v>14</v>
          </cell>
          <cell r="N1435">
            <v>1073.21</v>
          </cell>
          <cell r="O1435">
            <v>1003</v>
          </cell>
          <cell r="P1435">
            <v>1073.21</v>
          </cell>
          <cell r="Q1435">
            <v>0</v>
          </cell>
          <cell r="R1435">
            <v>0</v>
          </cell>
          <cell r="S1435">
            <v>4</v>
          </cell>
          <cell r="T1435">
            <v>1781.88</v>
          </cell>
          <cell r="U1435">
            <v>32.299999999999997</v>
          </cell>
          <cell r="V1435">
            <v>3230</v>
          </cell>
          <cell r="W1435">
            <v>32.2819</v>
          </cell>
          <cell r="X1435">
            <v>3228.19</v>
          </cell>
          <cell r="Y1435">
            <v>3228.19</v>
          </cell>
          <cell r="Z1435">
            <v>0.37</v>
          </cell>
          <cell r="AA1435">
            <v>287.73</v>
          </cell>
          <cell r="AB1435">
            <v>0</v>
          </cell>
          <cell r="AC1435">
            <v>0.76</v>
          </cell>
          <cell r="AD1435">
            <v>315.93</v>
          </cell>
          <cell r="AE1435">
            <v>3.16</v>
          </cell>
          <cell r="AF1435">
            <v>316</v>
          </cell>
          <cell r="AG1435">
            <v>6.45</v>
          </cell>
          <cell r="AH1435">
            <v>645</v>
          </cell>
          <cell r="AI1435">
            <v>6.45</v>
          </cell>
          <cell r="AJ1435">
            <v>645</v>
          </cell>
          <cell r="AQ1435">
            <v>3754</v>
          </cell>
          <cell r="AR1435">
            <v>3754</v>
          </cell>
          <cell r="AS1435">
            <v>0</v>
          </cell>
          <cell r="AT1435">
            <v>350</v>
          </cell>
          <cell r="AW1435">
            <v>0</v>
          </cell>
          <cell r="AX1435">
            <v>0</v>
          </cell>
          <cell r="AY1435">
            <v>0</v>
          </cell>
          <cell r="BH1435">
            <v>510</v>
          </cell>
          <cell r="BI1435">
            <v>4301.3999999999996</v>
          </cell>
          <cell r="BL1435">
            <v>678.08</v>
          </cell>
          <cell r="BM1435" t="str">
            <v>LC. Nº 712/93, ALTERADA P/LC Nº 975/05</v>
          </cell>
          <cell r="BN1435" t="str">
            <v>LC Nº 1080/2008</v>
          </cell>
        </row>
        <row r="1436">
          <cell r="A1436" t="str">
            <v>4317401080NC11</v>
          </cell>
          <cell r="B1436">
            <v>4317</v>
          </cell>
          <cell r="C1436">
            <v>40</v>
          </cell>
          <cell r="D1436">
            <v>1080</v>
          </cell>
          <cell r="E1436" t="str">
            <v>DIRETOR TÉCNICO DE DIVISÃO</v>
          </cell>
          <cell r="F1436" t="str">
            <v>NC</v>
          </cell>
          <cell r="G1436" t="str">
            <v>20</v>
          </cell>
          <cell r="I1436" t="str">
            <v>3019</v>
          </cell>
          <cell r="J1436">
            <v>586.77</v>
          </cell>
          <cell r="K1436" t="str">
            <v>DIRETOR TÉCNICO II</v>
          </cell>
          <cell r="L1436">
            <v>11</v>
          </cell>
          <cell r="N1436">
            <v>869.91</v>
          </cell>
          <cell r="O1436">
            <v>813</v>
          </cell>
          <cell r="P1436">
            <v>869.91</v>
          </cell>
          <cell r="Q1436">
            <v>0</v>
          </cell>
          <cell r="R1436">
            <v>0</v>
          </cell>
          <cell r="S1436">
            <v>2.2999999999999998</v>
          </cell>
          <cell r="T1436">
            <v>1024.58</v>
          </cell>
          <cell r="U1436">
            <v>23</v>
          </cell>
          <cell r="V1436">
            <v>2300</v>
          </cell>
          <cell r="W1436">
            <v>23.882400000000001</v>
          </cell>
          <cell r="X1436">
            <v>2388.2399999999998</v>
          </cell>
          <cell r="Y1436">
            <v>2388.2399999999998</v>
          </cell>
          <cell r="Z1436">
            <v>0.37</v>
          </cell>
          <cell r="AA1436">
            <v>287.73</v>
          </cell>
          <cell r="AB1436">
            <v>0</v>
          </cell>
          <cell r="AC1436">
            <v>0.6</v>
          </cell>
          <cell r="AD1436">
            <v>249.42</v>
          </cell>
          <cell r="AE1436">
            <v>2.5</v>
          </cell>
          <cell r="AF1436">
            <v>250</v>
          </cell>
          <cell r="AG1436">
            <v>5</v>
          </cell>
          <cell r="AH1436">
            <v>500</v>
          </cell>
          <cell r="AI1436">
            <v>5</v>
          </cell>
          <cell r="AJ1436">
            <v>500</v>
          </cell>
          <cell r="AQ1436">
            <v>2658</v>
          </cell>
          <cell r="AR1436">
            <v>2658</v>
          </cell>
          <cell r="AS1436">
            <v>0</v>
          </cell>
          <cell r="AT1436">
            <v>230</v>
          </cell>
          <cell r="AW1436">
            <v>0</v>
          </cell>
          <cell r="AX1436">
            <v>0</v>
          </cell>
          <cell r="AY1436">
            <v>0</v>
          </cell>
          <cell r="BH1436">
            <v>510</v>
          </cell>
          <cell r="BI1436">
            <v>3258.15</v>
          </cell>
          <cell r="BL1436">
            <v>586.77</v>
          </cell>
          <cell r="BM1436" t="str">
            <v>LC. Nº 712/93, ALTERADA P/LC Nº 975/05</v>
          </cell>
          <cell r="BN1436" t="str">
            <v>LC Nº 1080/2008</v>
          </cell>
        </row>
        <row r="1437">
          <cell r="A1437" t="str">
            <v>4318401080NC9</v>
          </cell>
          <cell r="B1437">
            <v>4318</v>
          </cell>
          <cell r="C1437">
            <v>40</v>
          </cell>
          <cell r="D1437">
            <v>1080</v>
          </cell>
          <cell r="E1437" t="str">
            <v>DIRETOR TÉCNICO DE SERVIÇO</v>
          </cell>
          <cell r="F1437" t="str">
            <v>NC</v>
          </cell>
          <cell r="G1437" t="str">
            <v>18</v>
          </cell>
          <cell r="I1437" t="str">
            <v>3918</v>
          </cell>
          <cell r="J1437">
            <v>507.75</v>
          </cell>
          <cell r="K1437" t="str">
            <v>DIRETOR TÉCNICO I</v>
          </cell>
          <cell r="L1437">
            <v>9</v>
          </cell>
          <cell r="N1437">
            <v>756.49</v>
          </cell>
          <cell r="O1437">
            <v>707</v>
          </cell>
          <cell r="P1437">
            <v>756.49</v>
          </cell>
          <cell r="Q1437">
            <v>0</v>
          </cell>
          <cell r="R1437">
            <v>0</v>
          </cell>
          <cell r="S1437">
            <v>1.6</v>
          </cell>
          <cell r="T1437">
            <v>712.75</v>
          </cell>
          <cell r="U1437">
            <v>18.100000000000001</v>
          </cell>
          <cell r="V1437">
            <v>1810</v>
          </cell>
          <cell r="W1437">
            <v>19.185099999999998</v>
          </cell>
          <cell r="X1437">
            <v>1918.51</v>
          </cell>
          <cell r="Y1437">
            <v>1918.51</v>
          </cell>
          <cell r="Z1437">
            <v>0.37</v>
          </cell>
          <cell r="AA1437">
            <v>287.73</v>
          </cell>
          <cell r="AB1437">
            <v>0</v>
          </cell>
          <cell r="AC1437">
            <v>0.46</v>
          </cell>
          <cell r="AD1437">
            <v>191.22</v>
          </cell>
          <cell r="AE1437">
            <v>2.5</v>
          </cell>
          <cell r="AF1437">
            <v>250</v>
          </cell>
          <cell r="AG1437">
            <v>3.54</v>
          </cell>
          <cell r="AH1437">
            <v>354</v>
          </cell>
          <cell r="AI1437">
            <v>3.54</v>
          </cell>
          <cell r="AJ1437">
            <v>354</v>
          </cell>
          <cell r="AQ1437">
            <v>1050</v>
          </cell>
          <cell r="AR1437">
            <v>1050</v>
          </cell>
          <cell r="AS1437">
            <v>0</v>
          </cell>
          <cell r="AT1437">
            <v>130</v>
          </cell>
          <cell r="AW1437">
            <v>0</v>
          </cell>
          <cell r="AX1437">
            <v>0</v>
          </cell>
          <cell r="AY1437">
            <v>0</v>
          </cell>
          <cell r="BH1437">
            <v>510</v>
          </cell>
          <cell r="BI1437">
            <v>2675</v>
          </cell>
          <cell r="BL1437">
            <v>507.75</v>
          </cell>
          <cell r="BM1437" t="str">
            <v>LC. Nº 712/93, ALTERADA P/LC Nº 975/05</v>
          </cell>
          <cell r="BN1437" t="str">
            <v>LC Nº 1080/2008</v>
          </cell>
        </row>
        <row r="1438">
          <cell r="A1438" t="str">
            <v>4319401080NC5</v>
          </cell>
          <cell r="B1438">
            <v>4319</v>
          </cell>
          <cell r="C1438">
            <v>40</v>
          </cell>
          <cell r="D1438">
            <v>1080</v>
          </cell>
          <cell r="E1438" t="str">
            <v>ENCARREGADO POSTO ATENDIMENTO</v>
          </cell>
          <cell r="F1438" t="str">
            <v>NC</v>
          </cell>
          <cell r="G1438" t="str">
            <v>10</v>
          </cell>
          <cell r="I1438" t="str">
            <v>3922</v>
          </cell>
          <cell r="J1438">
            <v>284.7</v>
          </cell>
          <cell r="K1438" t="str">
            <v>ENCARREGADO II</v>
          </cell>
          <cell r="L1438">
            <v>5</v>
          </cell>
          <cell r="N1438">
            <v>615.25</v>
          </cell>
          <cell r="O1438">
            <v>575</v>
          </cell>
          <cell r="P1438">
            <v>615.25</v>
          </cell>
          <cell r="Q1438">
            <v>0</v>
          </cell>
          <cell r="R1438">
            <v>0</v>
          </cell>
          <cell r="S1438">
            <v>0.15</v>
          </cell>
          <cell r="T1438">
            <v>66.819999999999993</v>
          </cell>
          <cell r="U1438">
            <v>13.2</v>
          </cell>
          <cell r="V1438">
            <v>1320</v>
          </cell>
          <cell r="W1438">
            <v>13.535500000000001</v>
          </cell>
          <cell r="X1438">
            <v>1353.55</v>
          </cell>
          <cell r="Y1438">
            <v>1353.55</v>
          </cell>
          <cell r="Z1438">
            <v>0</v>
          </cell>
          <cell r="AA1438" t="str">
            <v>-</v>
          </cell>
          <cell r="AB1438">
            <v>0</v>
          </cell>
          <cell r="AN1438">
            <v>0</v>
          </cell>
          <cell r="AQ1438">
            <v>800</v>
          </cell>
          <cell r="AR1438">
            <v>800</v>
          </cell>
          <cell r="AS1438">
            <v>0</v>
          </cell>
          <cell r="AT1438">
            <v>70</v>
          </cell>
          <cell r="AW1438">
            <v>0</v>
          </cell>
          <cell r="AX1438">
            <v>0</v>
          </cell>
          <cell r="AY1438">
            <v>0</v>
          </cell>
          <cell r="BH1438">
            <v>510</v>
          </cell>
          <cell r="BI1438">
            <v>1968.8</v>
          </cell>
          <cell r="BL1438">
            <v>284.7</v>
          </cell>
          <cell r="BM1438" t="str">
            <v>LC. Nº 712/93, ALTERADA P/LC Nº 975/05</v>
          </cell>
          <cell r="BN1438" t="str">
            <v>LC Nº 1080/2008</v>
          </cell>
        </row>
        <row r="1439">
          <cell r="A1439" t="str">
            <v>4320401080NC3</v>
          </cell>
          <cell r="B1439">
            <v>4320</v>
          </cell>
          <cell r="C1439">
            <v>40</v>
          </cell>
          <cell r="D1439">
            <v>1080</v>
          </cell>
          <cell r="E1439" t="str">
            <v>OFICIAL DE GABINETE</v>
          </cell>
          <cell r="F1439" t="str">
            <v>NC</v>
          </cell>
          <cell r="G1439" t="str">
            <v>7</v>
          </cell>
          <cell r="I1439" t="str">
            <v>3903</v>
          </cell>
          <cell r="J1439">
            <v>229.17</v>
          </cell>
          <cell r="K1439" t="str">
            <v>ASSISTENTE DE GABINETE II</v>
          </cell>
          <cell r="L1439">
            <v>3</v>
          </cell>
          <cell r="N1439">
            <v>502.9</v>
          </cell>
          <cell r="O1439">
            <v>470</v>
          </cell>
          <cell r="P1439">
            <v>502.9</v>
          </cell>
          <cell r="Q1439">
            <v>0</v>
          </cell>
          <cell r="R1439">
            <v>0</v>
          </cell>
          <cell r="S1439">
            <v>0.95</v>
          </cell>
          <cell r="T1439">
            <v>423.2</v>
          </cell>
          <cell r="U1439">
            <v>8.26</v>
          </cell>
          <cell r="V1439">
            <v>826</v>
          </cell>
          <cell r="W1439">
            <v>8.8810000000000002</v>
          </cell>
          <cell r="X1439">
            <v>888.1</v>
          </cell>
          <cell r="Y1439">
            <v>888.1</v>
          </cell>
          <cell r="Z1439">
            <v>0</v>
          </cell>
          <cell r="AA1439" t="str">
            <v>-</v>
          </cell>
          <cell r="AB1439">
            <v>0</v>
          </cell>
          <cell r="AC1439">
            <v>0.4</v>
          </cell>
          <cell r="AD1439">
            <v>166.28</v>
          </cell>
          <cell r="AE1439">
            <v>1.67</v>
          </cell>
          <cell r="AF1439">
            <v>167</v>
          </cell>
          <cell r="AG1439">
            <v>3.33</v>
          </cell>
          <cell r="AH1439">
            <v>333</v>
          </cell>
          <cell r="AI1439">
            <v>3.33</v>
          </cell>
          <cell r="AJ1439">
            <v>333</v>
          </cell>
          <cell r="AQ1439">
            <v>2412</v>
          </cell>
          <cell r="AR1439">
            <v>2412</v>
          </cell>
          <cell r="AS1439">
            <v>0</v>
          </cell>
          <cell r="AT1439">
            <v>70</v>
          </cell>
          <cell r="AW1439">
            <v>0</v>
          </cell>
          <cell r="AX1439">
            <v>0</v>
          </cell>
          <cell r="AY1439">
            <v>0</v>
          </cell>
          <cell r="BH1439">
            <v>510</v>
          </cell>
          <cell r="BI1439">
            <v>1391</v>
          </cell>
          <cell r="BL1439">
            <v>229.17</v>
          </cell>
          <cell r="BM1439" t="str">
            <v>LC. Nº 712/93, ALTERADA P/LC Nº 975/05</v>
          </cell>
          <cell r="BN1439" t="str">
            <v>LC Nº 1080/2008</v>
          </cell>
        </row>
        <row r="1440">
          <cell r="A1440" t="str">
            <v>4321401080NC6</v>
          </cell>
          <cell r="B1440">
            <v>4321</v>
          </cell>
          <cell r="C1440">
            <v>40</v>
          </cell>
          <cell r="D1440">
            <v>1080</v>
          </cell>
          <cell r="E1440" t="str">
            <v>SUPERVISOR DE EQUIPE TÉCNICA</v>
          </cell>
          <cell r="F1440" t="str">
            <v>NC</v>
          </cell>
          <cell r="G1440" t="str">
            <v>13</v>
          </cell>
          <cell r="I1440" t="str">
            <v>3927</v>
          </cell>
          <cell r="J1440">
            <v>353.68</v>
          </cell>
          <cell r="K1440" t="str">
            <v>SUPERVISOR TÉCNICO I</v>
          </cell>
          <cell r="L1440">
            <v>6</v>
          </cell>
          <cell r="N1440">
            <v>659.12</v>
          </cell>
          <cell r="O1440">
            <v>616</v>
          </cell>
          <cell r="P1440">
            <v>659.12</v>
          </cell>
          <cell r="Q1440">
            <v>0</v>
          </cell>
          <cell r="R1440">
            <v>0</v>
          </cell>
          <cell r="S1440">
            <v>0.15</v>
          </cell>
          <cell r="T1440">
            <v>66.819999999999993</v>
          </cell>
          <cell r="U1440">
            <v>13.65</v>
          </cell>
          <cell r="V1440">
            <v>1365</v>
          </cell>
          <cell r="W1440">
            <v>14.4878</v>
          </cell>
          <cell r="X1440">
            <v>1448.78</v>
          </cell>
          <cell r="Y1440">
            <v>1448.78</v>
          </cell>
          <cell r="Z1440">
            <v>0.62</v>
          </cell>
          <cell r="AA1440">
            <v>482.14</v>
          </cell>
          <cell r="AB1440">
            <v>0</v>
          </cell>
          <cell r="AN1440">
            <v>0</v>
          </cell>
          <cell r="AQ1440">
            <v>818</v>
          </cell>
          <cell r="AR1440">
            <v>818</v>
          </cell>
          <cell r="AS1440">
            <v>0</v>
          </cell>
          <cell r="AT1440">
            <v>70</v>
          </cell>
          <cell r="AW1440">
            <v>0</v>
          </cell>
          <cell r="AX1440">
            <v>0</v>
          </cell>
          <cell r="AY1440">
            <v>0</v>
          </cell>
          <cell r="BH1440">
            <v>510</v>
          </cell>
          <cell r="BI1440">
            <v>2107.9</v>
          </cell>
          <cell r="BL1440">
            <v>353.68</v>
          </cell>
          <cell r="BM1440" t="str">
            <v>LC. Nº 712/93, ALTERADA P/LC Nº 975/05</v>
          </cell>
          <cell r="BN1440" t="str">
            <v>LC Nº 1080/2008</v>
          </cell>
        </row>
        <row r="1441">
          <cell r="A1441" t="str">
            <v>4323401080NC10</v>
          </cell>
          <cell r="B1441">
            <v>4323</v>
          </cell>
          <cell r="C1441">
            <v>40</v>
          </cell>
          <cell r="D1441">
            <v>1080</v>
          </cell>
          <cell r="E1441" t="str">
            <v>SUPERVISOR DE EQ. ASSISTÊNCIA TÉCNICA I</v>
          </cell>
          <cell r="F1441" t="str">
            <v>NC</v>
          </cell>
          <cell r="G1441" t="str">
            <v>19</v>
          </cell>
          <cell r="I1441" t="str">
            <v>3928</v>
          </cell>
          <cell r="J1441">
            <v>545.83000000000004</v>
          </cell>
          <cell r="K1441" t="str">
            <v>SUPERVISOR TÉCNICO II</v>
          </cell>
          <cell r="L1441">
            <v>10</v>
          </cell>
          <cell r="N1441">
            <v>811.06</v>
          </cell>
          <cell r="O1441">
            <v>758</v>
          </cell>
          <cell r="P1441">
            <v>811.06</v>
          </cell>
          <cell r="Q1441">
            <v>0</v>
          </cell>
          <cell r="R1441">
            <v>0</v>
          </cell>
          <cell r="S1441">
            <v>2</v>
          </cell>
          <cell r="T1441">
            <v>890.94</v>
          </cell>
          <cell r="U1441">
            <v>20.65</v>
          </cell>
          <cell r="V1441">
            <v>2065</v>
          </cell>
          <cell r="W1441">
            <v>19.77</v>
          </cell>
          <cell r="X1441">
            <v>1977</v>
          </cell>
          <cell r="Y1441">
            <v>1977</v>
          </cell>
          <cell r="Z1441">
            <v>0.37</v>
          </cell>
          <cell r="AA1441">
            <v>287.73</v>
          </cell>
          <cell r="AB1441">
            <v>0</v>
          </cell>
          <cell r="AQ1441">
            <v>1153</v>
          </cell>
          <cell r="AR1441">
            <v>1153</v>
          </cell>
          <cell r="AS1441">
            <v>0</v>
          </cell>
          <cell r="AT1441">
            <v>170</v>
          </cell>
          <cell r="AW1441">
            <v>0</v>
          </cell>
          <cell r="AX1441">
            <v>0</v>
          </cell>
          <cell r="AY1441">
            <v>0</v>
          </cell>
          <cell r="BH1441">
            <v>510</v>
          </cell>
          <cell r="BI1441">
            <v>2788.06</v>
          </cell>
          <cell r="BL1441">
            <v>545.83000000000004</v>
          </cell>
          <cell r="BM1441" t="str">
            <v>LC. Nº 712/93, ALTERADA P/LC Nº 975/05</v>
          </cell>
          <cell r="BN1441" t="str">
            <v>LC Nº 1080/2008</v>
          </cell>
        </row>
        <row r="1442">
          <cell r="A1442" t="str">
            <v>4324401080NC12</v>
          </cell>
          <cell r="B1442">
            <v>4324</v>
          </cell>
          <cell r="C1442">
            <v>40</v>
          </cell>
          <cell r="D1442">
            <v>1080</v>
          </cell>
          <cell r="E1442" t="str">
            <v>SUPERVISOR DE EQ. ASSIST. TÉCNICA II</v>
          </cell>
          <cell r="F1442" t="str">
            <v>NC</v>
          </cell>
          <cell r="G1442" t="str">
            <v>21</v>
          </cell>
          <cell r="I1442" t="str">
            <v>3929</v>
          </cell>
          <cell r="J1442">
            <v>630.78</v>
          </cell>
          <cell r="K1442" t="str">
            <v>SUPERVISOR TÉCNICO III</v>
          </cell>
          <cell r="L1442">
            <v>12</v>
          </cell>
          <cell r="N1442">
            <v>933.04</v>
          </cell>
          <cell r="O1442">
            <v>872</v>
          </cell>
          <cell r="P1442">
            <v>933.04</v>
          </cell>
          <cell r="Q1442">
            <v>0</v>
          </cell>
          <cell r="R1442">
            <v>0</v>
          </cell>
          <cell r="S1442">
            <v>2.8</v>
          </cell>
          <cell r="T1442">
            <v>1247.32</v>
          </cell>
          <cell r="U1442">
            <v>26.85</v>
          </cell>
          <cell r="V1442">
            <v>2685</v>
          </cell>
          <cell r="W1442">
            <v>27.210100000000001</v>
          </cell>
          <cell r="X1442">
            <v>2721.01</v>
          </cell>
          <cell r="Y1442">
            <v>2721.01</v>
          </cell>
          <cell r="Z1442">
            <v>0.37</v>
          </cell>
          <cell r="AA1442">
            <v>287.73</v>
          </cell>
          <cell r="AB1442">
            <v>0</v>
          </cell>
          <cell r="AQ1442">
            <v>1809</v>
          </cell>
          <cell r="AR1442">
            <v>1809</v>
          </cell>
          <cell r="AS1442">
            <v>0</v>
          </cell>
          <cell r="AT1442">
            <v>270</v>
          </cell>
          <cell r="AW1442">
            <v>0</v>
          </cell>
          <cell r="AX1442">
            <v>0</v>
          </cell>
          <cell r="AY1442">
            <v>0</v>
          </cell>
          <cell r="BH1442">
            <v>510</v>
          </cell>
          <cell r="BI1442">
            <v>3654.05</v>
          </cell>
          <cell r="BL1442">
            <v>630.78</v>
          </cell>
          <cell r="BM1442" t="str">
            <v>LC. Nº 712/93, ALTERADA P/LC Nº 975/05</v>
          </cell>
          <cell r="BN1442" t="str">
            <v>LC Nº 1080/2008</v>
          </cell>
        </row>
        <row r="1443">
          <cell r="A1443" t="str">
            <v>4325401080NC6</v>
          </cell>
          <cell r="B1443">
            <v>4325</v>
          </cell>
          <cell r="C1443">
            <v>40</v>
          </cell>
          <cell r="D1443">
            <v>1080</v>
          </cell>
          <cell r="E1443" t="str">
            <v>SUPERVISOR DE EQ. AÇÃO SOCIAL</v>
          </cell>
          <cell r="F1443" t="str">
            <v>NC</v>
          </cell>
          <cell r="G1443" t="str">
            <v>13</v>
          </cell>
          <cell r="I1443" t="str">
            <v>3927</v>
          </cell>
          <cell r="J1443">
            <v>353.68</v>
          </cell>
          <cell r="K1443" t="str">
            <v>SUPERVISOR TÉCNICO I</v>
          </cell>
          <cell r="L1443">
            <v>6</v>
          </cell>
          <cell r="N1443">
            <v>659.12</v>
          </cell>
          <cell r="O1443">
            <v>616</v>
          </cell>
          <cell r="P1443">
            <v>659.12</v>
          </cell>
          <cell r="Q1443">
            <v>0</v>
          </cell>
          <cell r="R1443">
            <v>0</v>
          </cell>
          <cell r="S1443">
            <v>0.15</v>
          </cell>
          <cell r="T1443">
            <v>66.819999999999993</v>
          </cell>
          <cell r="U1443">
            <v>13.65</v>
          </cell>
          <cell r="V1443">
            <v>1365</v>
          </cell>
          <cell r="W1443">
            <v>14.4878</v>
          </cell>
          <cell r="X1443">
            <v>1448.78</v>
          </cell>
          <cell r="Y1443">
            <v>1448.78</v>
          </cell>
          <cell r="Z1443">
            <v>0.67</v>
          </cell>
          <cell r="AA1443">
            <v>521.03</v>
          </cell>
          <cell r="AB1443">
            <v>0</v>
          </cell>
          <cell r="AN1443">
            <v>0</v>
          </cell>
          <cell r="AQ1443">
            <v>818</v>
          </cell>
          <cell r="AR1443">
            <v>818</v>
          </cell>
          <cell r="AS1443">
            <v>0</v>
          </cell>
          <cell r="AT1443">
            <v>70</v>
          </cell>
          <cell r="AW1443">
            <v>0</v>
          </cell>
          <cell r="AX1443">
            <v>0</v>
          </cell>
          <cell r="AY1443">
            <v>0</v>
          </cell>
          <cell r="BH1443">
            <v>510</v>
          </cell>
          <cell r="BI1443">
            <v>2107.9</v>
          </cell>
          <cell r="BL1443">
            <v>353.68</v>
          </cell>
          <cell r="BM1443" t="str">
            <v>LC. Nº 712/93, ALTERADA P/LC Nº 975/05</v>
          </cell>
          <cell r="BN1443" t="str">
            <v>LC Nº 1080/2008</v>
          </cell>
        </row>
        <row r="1444">
          <cell r="A1444" t="str">
            <v>4326401080NC13</v>
          </cell>
          <cell r="B1444">
            <v>4326</v>
          </cell>
          <cell r="C1444">
            <v>40</v>
          </cell>
          <cell r="D1444">
            <v>1080</v>
          </cell>
          <cell r="E1444" t="str">
            <v>ASSISTENTE TÉCNICO DE DIREÇÃO IV</v>
          </cell>
          <cell r="F1444" t="str">
            <v>NC</v>
          </cell>
          <cell r="G1444" t="str">
            <v>22</v>
          </cell>
          <cell r="J1444">
            <v>678.08</v>
          </cell>
          <cell r="K1444" t="str">
            <v>ASSISTENTE TÉCNICO V</v>
          </cell>
          <cell r="L1444">
            <v>13</v>
          </cell>
          <cell r="N1444">
            <v>1000.45</v>
          </cell>
          <cell r="O1444">
            <v>935</v>
          </cell>
          <cell r="P1444">
            <v>1000.45</v>
          </cell>
          <cell r="Q1444">
            <v>0</v>
          </cell>
          <cell r="R1444">
            <v>0</v>
          </cell>
          <cell r="S1444">
            <v>3.5</v>
          </cell>
          <cell r="T1444">
            <v>1559.15</v>
          </cell>
          <cell r="U1444">
            <v>23</v>
          </cell>
          <cell r="V1444">
            <v>2300</v>
          </cell>
          <cell r="W1444">
            <v>27.210100000000001</v>
          </cell>
          <cell r="X1444">
            <v>2721.01</v>
          </cell>
          <cell r="Y1444">
            <v>2721.01</v>
          </cell>
          <cell r="Z1444">
            <v>0.37</v>
          </cell>
          <cell r="AA1444">
            <v>287.73</v>
          </cell>
          <cell r="AB1444">
            <v>0</v>
          </cell>
          <cell r="AQ1444">
            <v>4438</v>
          </cell>
          <cell r="AR1444">
            <v>4438</v>
          </cell>
          <cell r="AS1444">
            <v>0</v>
          </cell>
          <cell r="AW1444">
            <v>0</v>
          </cell>
          <cell r="AX1444">
            <v>0</v>
          </cell>
          <cell r="AY1444">
            <v>0</v>
          </cell>
          <cell r="BH1444">
            <v>510</v>
          </cell>
          <cell r="BI1444">
            <v>3721.46</v>
          </cell>
          <cell r="BL1444">
            <v>678.08</v>
          </cell>
          <cell r="BM1444" t="str">
            <v>LC. Nº 712/93, ALTERADA P/LC Nº 975/05</v>
          </cell>
          <cell r="BN1444" t="str">
            <v>LC Nº 1080/2008</v>
          </cell>
        </row>
        <row r="1445">
          <cell r="A1445" t="str">
            <v>4327401080NC17</v>
          </cell>
          <cell r="B1445">
            <v>4327</v>
          </cell>
          <cell r="C1445">
            <v>40</v>
          </cell>
          <cell r="D1445">
            <v>1080</v>
          </cell>
          <cell r="E1445" t="str">
            <v>CHEFE DE GABINETE DE AUTARQUIA</v>
          </cell>
          <cell r="F1445" t="str">
            <v>NC</v>
          </cell>
          <cell r="G1445" t="str">
            <v>25</v>
          </cell>
          <cell r="I1445">
            <v>4327</v>
          </cell>
          <cell r="J1445">
            <v>842.38</v>
          </cell>
          <cell r="K1445" t="str">
            <v>CHEFE DE GABINETE DE AUTARQUIA</v>
          </cell>
          <cell r="L1445">
            <v>17</v>
          </cell>
          <cell r="N1445">
            <v>1525.82</v>
          </cell>
          <cell r="O1445">
            <v>1426</v>
          </cell>
          <cell r="P1445">
            <v>1525.82</v>
          </cell>
          <cell r="Q1445">
            <v>0</v>
          </cell>
          <cell r="R1445">
            <v>0</v>
          </cell>
          <cell r="S1445">
            <v>6</v>
          </cell>
          <cell r="T1445">
            <v>2672.82</v>
          </cell>
          <cell r="U1445">
            <v>51.5</v>
          </cell>
          <cell r="V1445">
            <v>5150</v>
          </cell>
          <cell r="W1445">
            <v>49.262799999999999</v>
          </cell>
          <cell r="X1445">
            <v>4926.28</v>
          </cell>
          <cell r="Y1445">
            <v>4926.28</v>
          </cell>
          <cell r="Z1445">
            <v>0.4</v>
          </cell>
          <cell r="AA1445">
            <v>311.06</v>
          </cell>
          <cell r="AB1445">
            <v>0</v>
          </cell>
          <cell r="AC1445">
            <v>1.4</v>
          </cell>
          <cell r="AD1445">
            <v>581.98</v>
          </cell>
          <cell r="AE1445">
            <v>4.58</v>
          </cell>
          <cell r="AF1445">
            <v>458</v>
          </cell>
          <cell r="AG1445">
            <v>11.65</v>
          </cell>
          <cell r="AH1445">
            <v>1165</v>
          </cell>
          <cell r="AI1445">
            <v>11.65</v>
          </cell>
          <cell r="AJ1445">
            <v>1165</v>
          </cell>
          <cell r="AQ1445">
            <v>2000</v>
          </cell>
          <cell r="AR1445">
            <v>2000</v>
          </cell>
          <cell r="AS1445">
            <v>0</v>
          </cell>
          <cell r="AT1445">
            <v>400</v>
          </cell>
          <cell r="AW1445">
            <v>0</v>
          </cell>
          <cell r="AX1445">
            <v>0</v>
          </cell>
          <cell r="AY1445">
            <v>0</v>
          </cell>
          <cell r="BH1445">
            <v>510</v>
          </cell>
          <cell r="BI1445">
            <v>6452.1</v>
          </cell>
          <cell r="BL1445">
            <v>842.38</v>
          </cell>
          <cell r="BM1445" t="str">
            <v>LC. Nº 712/93, ALTERADA P/LC Nº 975/05</v>
          </cell>
          <cell r="BN1445" t="str">
            <v>LC Nº 1080/2008</v>
          </cell>
        </row>
        <row r="1446">
          <cell r="A1446" t="str">
            <v>4328401080NC6</v>
          </cell>
          <cell r="B1446">
            <v>4328</v>
          </cell>
          <cell r="C1446">
            <v>40</v>
          </cell>
          <cell r="D1446">
            <v>1080</v>
          </cell>
          <cell r="E1446" t="str">
            <v>CHEFE DE INSPETORIA DE ESPORTES E RECREAÇÃO</v>
          </cell>
          <cell r="F1446" t="str">
            <v>NC</v>
          </cell>
          <cell r="G1446" t="str">
            <v>13</v>
          </cell>
          <cell r="I1446" t="str">
            <v>3914</v>
          </cell>
          <cell r="J1446">
            <v>353.68</v>
          </cell>
          <cell r="K1446" t="str">
            <v>CHEFE II</v>
          </cell>
          <cell r="L1446">
            <v>6</v>
          </cell>
          <cell r="N1446">
            <v>659.12</v>
          </cell>
          <cell r="O1446">
            <v>616</v>
          </cell>
          <cell r="P1446">
            <v>659.12</v>
          </cell>
          <cell r="Q1446">
            <v>0</v>
          </cell>
          <cell r="R1446">
            <v>0</v>
          </cell>
          <cell r="S1446">
            <v>0.15</v>
          </cell>
          <cell r="T1446">
            <v>66.819999999999993</v>
          </cell>
          <cell r="U1446">
            <v>13.65</v>
          </cell>
          <cell r="V1446">
            <v>1365</v>
          </cell>
          <cell r="W1446">
            <v>14.4878</v>
          </cell>
          <cell r="X1446">
            <v>1448.78</v>
          </cell>
          <cell r="Y1446">
            <v>1448.78</v>
          </cell>
          <cell r="Z1446">
            <v>0</v>
          </cell>
          <cell r="AA1446" t="str">
            <v>-</v>
          </cell>
          <cell r="AB1446">
            <v>0</v>
          </cell>
          <cell r="AN1446">
            <v>0</v>
          </cell>
          <cell r="AQ1446">
            <v>900</v>
          </cell>
          <cell r="AR1446">
            <v>900</v>
          </cell>
          <cell r="AS1446">
            <v>0</v>
          </cell>
          <cell r="AT1446">
            <v>70</v>
          </cell>
          <cell r="AW1446">
            <v>0</v>
          </cell>
          <cell r="AX1446">
            <v>0</v>
          </cell>
          <cell r="AY1446">
            <v>0</v>
          </cell>
          <cell r="BH1446">
            <v>510</v>
          </cell>
          <cell r="BI1446">
            <v>2107.9</v>
          </cell>
          <cell r="BL1446">
            <v>353.68</v>
          </cell>
          <cell r="BM1446" t="str">
            <v>LC. Nº 712/93, ALTERADA P/LC Nº 975/05</v>
          </cell>
          <cell r="BN1446" t="str">
            <v>LC Nº 1080/2008</v>
          </cell>
        </row>
        <row r="1447">
          <cell r="A1447" t="str">
            <v>4329401080NC6</v>
          </cell>
          <cell r="B1447">
            <v>4329</v>
          </cell>
          <cell r="C1447">
            <v>40</v>
          </cell>
          <cell r="D1447">
            <v>1080</v>
          </cell>
          <cell r="E1447" t="str">
            <v>CHEFE DE SEÇÃO TÉCNICA</v>
          </cell>
          <cell r="F1447" t="str">
            <v>NC</v>
          </cell>
          <cell r="G1447" t="str">
            <v>13</v>
          </cell>
          <cell r="I1447" t="str">
            <v>3914</v>
          </cell>
          <cell r="J1447">
            <v>353.68</v>
          </cell>
          <cell r="K1447" t="str">
            <v>CHEFE II</v>
          </cell>
          <cell r="L1447">
            <v>6</v>
          </cell>
          <cell r="N1447">
            <v>659.12</v>
          </cell>
          <cell r="O1447">
            <v>616</v>
          </cell>
          <cell r="P1447">
            <v>659.12</v>
          </cell>
          <cell r="Q1447">
            <v>0</v>
          </cell>
          <cell r="R1447">
            <v>0</v>
          </cell>
          <cell r="S1447">
            <v>0.15</v>
          </cell>
          <cell r="T1447">
            <v>66.819999999999993</v>
          </cell>
          <cell r="U1447">
            <v>13.65</v>
          </cell>
          <cell r="V1447">
            <v>1365</v>
          </cell>
          <cell r="W1447">
            <v>14.4878</v>
          </cell>
          <cell r="X1447">
            <v>1448.78</v>
          </cell>
          <cell r="Y1447">
            <v>1448.78</v>
          </cell>
          <cell r="Z1447">
            <v>0.62</v>
          </cell>
          <cell r="AA1447">
            <v>482.14</v>
          </cell>
          <cell r="AB1447">
            <v>0</v>
          </cell>
          <cell r="AN1447">
            <v>0</v>
          </cell>
          <cell r="AQ1447">
            <v>900</v>
          </cell>
          <cell r="AR1447">
            <v>900</v>
          </cell>
          <cell r="AS1447">
            <v>0</v>
          </cell>
          <cell r="AT1447">
            <v>70</v>
          </cell>
          <cell r="AW1447">
            <v>0</v>
          </cell>
          <cell r="AX1447">
            <v>0</v>
          </cell>
          <cell r="AY1447">
            <v>0</v>
          </cell>
          <cell r="BH1447">
            <v>510</v>
          </cell>
          <cell r="BI1447">
            <v>2107.9</v>
          </cell>
          <cell r="BL1447">
            <v>353.68</v>
          </cell>
          <cell r="BM1447" t="str">
            <v>LC. Nº 712/93, ALTERADA P/LC Nº 975/05</v>
          </cell>
          <cell r="BN1447" t="str">
            <v>LC Nº 1080/2008</v>
          </cell>
        </row>
        <row r="1448">
          <cell r="A1448" t="str">
            <v>4330401080NC5</v>
          </cell>
          <cell r="B1448">
            <v>4330</v>
          </cell>
          <cell r="C1448">
            <v>40</v>
          </cell>
          <cell r="D1448">
            <v>1080</v>
          </cell>
          <cell r="E1448" t="str">
            <v>ENCARREGADO DE SETOR TECNICO</v>
          </cell>
          <cell r="F1448" t="str">
            <v>NC</v>
          </cell>
          <cell r="G1448" t="str">
            <v>10</v>
          </cell>
          <cell r="I1448" t="str">
            <v>3922</v>
          </cell>
          <cell r="J1448">
            <v>284.7</v>
          </cell>
          <cell r="K1448" t="str">
            <v>ENCARREGADO II</v>
          </cell>
          <cell r="L1448">
            <v>5</v>
          </cell>
          <cell r="N1448">
            <v>615.25</v>
          </cell>
          <cell r="O1448">
            <v>575</v>
          </cell>
          <cell r="P1448">
            <v>615.25</v>
          </cell>
          <cell r="Q1448">
            <v>0</v>
          </cell>
          <cell r="R1448">
            <v>0</v>
          </cell>
          <cell r="S1448">
            <v>0.15</v>
          </cell>
          <cell r="T1448">
            <v>66.819999999999993</v>
          </cell>
          <cell r="U1448">
            <v>13.2</v>
          </cell>
          <cell r="V1448">
            <v>1320</v>
          </cell>
          <cell r="W1448">
            <v>13.535500000000001</v>
          </cell>
          <cell r="X1448">
            <v>1353.55</v>
          </cell>
          <cell r="Y1448">
            <v>1353.55</v>
          </cell>
          <cell r="Z1448">
            <v>0.62</v>
          </cell>
          <cell r="AA1448">
            <v>482.14</v>
          </cell>
          <cell r="AB1448">
            <v>0</v>
          </cell>
          <cell r="AN1448">
            <v>0</v>
          </cell>
          <cell r="AQ1448">
            <v>800</v>
          </cell>
          <cell r="AR1448">
            <v>800</v>
          </cell>
          <cell r="AS1448">
            <v>0</v>
          </cell>
          <cell r="AT1448">
            <v>70</v>
          </cell>
          <cell r="AW1448">
            <v>0</v>
          </cell>
          <cell r="AX1448">
            <v>0</v>
          </cell>
          <cell r="AY1448">
            <v>0</v>
          </cell>
          <cell r="BH1448">
            <v>510</v>
          </cell>
          <cell r="BI1448">
            <v>1968.8</v>
          </cell>
          <cell r="BL1448">
            <v>284.7</v>
          </cell>
          <cell r="BM1448" t="str">
            <v>LC. Nº 712/93, ALTERADA P/LC Nº 975/05</v>
          </cell>
          <cell r="BN1448" t="str">
            <v>LC Nº 1080/2008</v>
          </cell>
        </row>
        <row r="1449">
          <cell r="A1449" t="str">
            <v>4331401080NC2</v>
          </cell>
          <cell r="B1449">
            <v>4331</v>
          </cell>
          <cell r="C1449">
            <v>40</v>
          </cell>
          <cell r="D1449">
            <v>1080</v>
          </cell>
          <cell r="E1449" t="str">
            <v>CHEFE DE SEÇÃO</v>
          </cell>
          <cell r="F1449" t="str">
            <v>NC</v>
          </cell>
          <cell r="G1449" t="str">
            <v>7</v>
          </cell>
          <cell r="I1449" t="str">
            <v>3913</v>
          </cell>
          <cell r="J1449">
            <v>229.17</v>
          </cell>
          <cell r="K1449" t="str">
            <v>CHEFE I</v>
          </cell>
          <cell r="L1449">
            <v>2</v>
          </cell>
          <cell r="N1449">
            <v>468.66</v>
          </cell>
          <cell r="O1449">
            <v>438</v>
          </cell>
          <cell r="P1449">
            <v>468.66</v>
          </cell>
          <cell r="Q1449">
            <v>0</v>
          </cell>
          <cell r="R1449">
            <v>0</v>
          </cell>
          <cell r="S1449">
            <v>0.09</v>
          </cell>
          <cell r="T1449">
            <v>40.090000000000003</v>
          </cell>
          <cell r="U1449">
            <v>7.47</v>
          </cell>
          <cell r="V1449">
            <v>747</v>
          </cell>
          <cell r="W1449">
            <v>7.9180000000000001</v>
          </cell>
          <cell r="X1449">
            <v>791.8</v>
          </cell>
          <cell r="Y1449">
            <v>791.8</v>
          </cell>
          <cell r="Z1449">
            <v>0.47</v>
          </cell>
          <cell r="AA1449">
            <v>365.5</v>
          </cell>
          <cell r="AB1449">
            <v>0</v>
          </cell>
          <cell r="AN1449">
            <v>0</v>
          </cell>
          <cell r="AQ1449">
            <v>450</v>
          </cell>
          <cell r="AR1449">
            <v>504</v>
          </cell>
          <cell r="AS1449">
            <v>0</v>
          </cell>
          <cell r="AT1449">
            <v>70</v>
          </cell>
          <cell r="AW1449">
            <v>0</v>
          </cell>
          <cell r="AX1449">
            <v>0</v>
          </cell>
          <cell r="AY1449">
            <v>0</v>
          </cell>
          <cell r="BH1449">
            <v>510</v>
          </cell>
          <cell r="BI1449">
            <v>1260.46</v>
          </cell>
          <cell r="BL1449">
            <v>229.17</v>
          </cell>
          <cell r="BM1449" t="str">
            <v>LC. Nº 712/93, ALTERADA P/LC Nº 975/05</v>
          </cell>
          <cell r="BN1449" t="str">
            <v>LC Nº 1080/2008</v>
          </cell>
        </row>
        <row r="1450">
          <cell r="A1450" t="str">
            <v>4332401080NC1</v>
          </cell>
          <cell r="B1450">
            <v>4332</v>
          </cell>
          <cell r="C1450">
            <v>40</v>
          </cell>
          <cell r="D1450">
            <v>1080</v>
          </cell>
          <cell r="E1450" t="str">
            <v>ENCARREGADO DE SETOR</v>
          </cell>
          <cell r="F1450" t="str">
            <v>NC</v>
          </cell>
          <cell r="G1450" t="str">
            <v>4</v>
          </cell>
          <cell r="I1450" t="str">
            <v>3921</v>
          </cell>
          <cell r="J1450">
            <v>184.47</v>
          </cell>
          <cell r="K1450" t="str">
            <v>ENCARREGADO I</v>
          </cell>
          <cell r="L1450">
            <v>1</v>
          </cell>
          <cell r="N1450">
            <v>444.05</v>
          </cell>
          <cell r="O1450">
            <v>415</v>
          </cell>
          <cell r="P1450">
            <v>444.05</v>
          </cell>
          <cell r="Q1450">
            <v>0</v>
          </cell>
          <cell r="R1450">
            <v>0</v>
          </cell>
          <cell r="S1450">
            <v>0.09</v>
          </cell>
          <cell r="T1450">
            <v>40.090000000000003</v>
          </cell>
          <cell r="U1450">
            <v>7.2</v>
          </cell>
          <cell r="V1450">
            <v>720</v>
          </cell>
          <cell r="W1450">
            <v>7.5434999999999999</v>
          </cell>
          <cell r="X1450">
            <v>754.35</v>
          </cell>
          <cell r="Y1450">
            <v>754.35</v>
          </cell>
          <cell r="Z1450">
            <v>0.47</v>
          </cell>
          <cell r="AA1450">
            <v>365.5</v>
          </cell>
          <cell r="AB1450">
            <v>0</v>
          </cell>
          <cell r="AN1450">
            <v>0</v>
          </cell>
          <cell r="AQ1450">
            <v>400</v>
          </cell>
          <cell r="AR1450">
            <v>480</v>
          </cell>
          <cell r="AS1450">
            <v>0</v>
          </cell>
          <cell r="AT1450">
            <v>70</v>
          </cell>
          <cell r="AW1450">
            <v>0</v>
          </cell>
          <cell r="AX1450">
            <v>0</v>
          </cell>
          <cell r="AY1450">
            <v>0</v>
          </cell>
          <cell r="BH1450">
            <v>510</v>
          </cell>
          <cell r="BI1450">
            <v>1198.4000000000001</v>
          </cell>
          <cell r="BL1450">
            <v>184.47</v>
          </cell>
          <cell r="BM1450" t="str">
            <v>LC. Nº 712/93, ALTERADA P/LC Nº 975/05</v>
          </cell>
          <cell r="BN1450" t="str">
            <v>LC Nº 1080/2008</v>
          </cell>
        </row>
        <row r="1451">
          <cell r="A1451" t="str">
            <v>4333401080NC1</v>
          </cell>
          <cell r="B1451">
            <v>4333</v>
          </cell>
          <cell r="C1451">
            <v>40</v>
          </cell>
          <cell r="D1451">
            <v>1080</v>
          </cell>
          <cell r="E1451" t="str">
            <v>ENCARREGADO DE TURMA</v>
          </cell>
          <cell r="F1451" t="str">
            <v>NC</v>
          </cell>
          <cell r="G1451" t="str">
            <v>4</v>
          </cell>
          <cell r="I1451" t="str">
            <v>3921</v>
          </cell>
          <cell r="J1451">
            <v>184.47</v>
          </cell>
          <cell r="K1451" t="str">
            <v>ENCARREGADO I</v>
          </cell>
          <cell r="L1451">
            <v>1</v>
          </cell>
          <cell r="N1451">
            <v>444.05</v>
          </cell>
          <cell r="O1451">
            <v>415</v>
          </cell>
          <cell r="P1451">
            <v>444.05</v>
          </cell>
          <cell r="Q1451">
            <v>0</v>
          </cell>
          <cell r="R1451">
            <v>0</v>
          </cell>
          <cell r="S1451">
            <v>0.09</v>
          </cell>
          <cell r="T1451">
            <v>40.090000000000003</v>
          </cell>
          <cell r="U1451">
            <v>7.2</v>
          </cell>
          <cell r="V1451">
            <v>720</v>
          </cell>
          <cell r="W1451">
            <v>7.5434999999999999</v>
          </cell>
          <cell r="X1451">
            <v>754.35</v>
          </cell>
          <cell r="Y1451">
            <v>754.35</v>
          </cell>
          <cell r="Z1451">
            <v>0.47</v>
          </cell>
          <cell r="AA1451">
            <v>365.5</v>
          </cell>
          <cell r="AB1451">
            <v>0</v>
          </cell>
          <cell r="AN1451">
            <v>0</v>
          </cell>
          <cell r="AQ1451">
            <v>400</v>
          </cell>
          <cell r="AR1451">
            <v>480</v>
          </cell>
          <cell r="AS1451">
            <v>0</v>
          </cell>
          <cell r="AT1451">
            <v>70</v>
          </cell>
          <cell r="AW1451">
            <v>0</v>
          </cell>
          <cell r="AX1451">
            <v>0</v>
          </cell>
          <cell r="AY1451">
            <v>0</v>
          </cell>
          <cell r="BH1451">
            <v>510</v>
          </cell>
          <cell r="BI1451">
            <v>1198.4000000000001</v>
          </cell>
          <cell r="BL1451">
            <v>184.47</v>
          </cell>
          <cell r="BM1451" t="str">
            <v>LC. Nº 712/93, ALTERADA P/LC Nº 975/05</v>
          </cell>
          <cell r="BN1451" t="str">
            <v>LC Nº 1080/2008</v>
          </cell>
        </row>
        <row r="1452">
          <cell r="A1452" t="str">
            <v>4334401080NC2</v>
          </cell>
          <cell r="B1452">
            <v>4334</v>
          </cell>
          <cell r="C1452">
            <v>40</v>
          </cell>
          <cell r="D1452">
            <v>1080</v>
          </cell>
          <cell r="E1452" t="str">
            <v>CHEFE DE TURMA</v>
          </cell>
          <cell r="F1452" t="str">
            <v>NC</v>
          </cell>
          <cell r="G1452" t="str">
            <v>7</v>
          </cell>
          <cell r="I1452" t="str">
            <v>3913</v>
          </cell>
          <cell r="J1452">
            <v>229.17</v>
          </cell>
          <cell r="K1452" t="str">
            <v>CHEFE I</v>
          </cell>
          <cell r="L1452">
            <v>2</v>
          </cell>
          <cell r="N1452">
            <v>468.66</v>
          </cell>
          <cell r="O1452">
            <v>438</v>
          </cell>
          <cell r="P1452">
            <v>468.66</v>
          </cell>
          <cell r="Q1452">
            <v>0</v>
          </cell>
          <cell r="R1452">
            <v>0</v>
          </cell>
          <cell r="S1452">
            <v>0.09</v>
          </cell>
          <cell r="T1452">
            <v>40.090000000000003</v>
          </cell>
          <cell r="U1452">
            <v>7.47</v>
          </cell>
          <cell r="V1452">
            <v>747</v>
          </cell>
          <cell r="W1452">
            <v>7.9180000000000001</v>
          </cell>
          <cell r="X1452">
            <v>791.8</v>
          </cell>
          <cell r="Y1452">
            <v>791.8</v>
          </cell>
          <cell r="Z1452">
            <v>0.47</v>
          </cell>
          <cell r="AA1452">
            <v>365.5</v>
          </cell>
          <cell r="AB1452">
            <v>0</v>
          </cell>
          <cell r="AN1452">
            <v>0</v>
          </cell>
          <cell r="AQ1452">
            <v>450</v>
          </cell>
          <cell r="AR1452">
            <v>504</v>
          </cell>
          <cell r="AS1452">
            <v>0</v>
          </cell>
          <cell r="AT1452">
            <v>70</v>
          </cell>
          <cell r="AW1452">
            <v>0</v>
          </cell>
          <cell r="AX1452">
            <v>0</v>
          </cell>
          <cell r="AY1452">
            <v>0</v>
          </cell>
          <cell r="BH1452">
            <v>510</v>
          </cell>
          <cell r="BI1452">
            <v>1260.46</v>
          </cell>
          <cell r="BL1452">
            <v>229.17</v>
          </cell>
          <cell r="BM1452" t="str">
            <v>LC. Nº 712/93, ALTERADA P/LC Nº 975/05</v>
          </cell>
          <cell r="BN1452" t="str">
            <v>LC Nº 1080/2008</v>
          </cell>
        </row>
        <row r="1453">
          <cell r="A1453" t="str">
            <v>4335401080EV-11A</v>
          </cell>
          <cell r="B1453">
            <v>4335</v>
          </cell>
          <cell r="C1453">
            <v>40</v>
          </cell>
          <cell r="D1453">
            <v>1080</v>
          </cell>
          <cell r="E1453" t="str">
            <v>EXECUTIVO PUBLICO I</v>
          </cell>
          <cell r="F1453" t="str">
            <v>EV-1</v>
          </cell>
          <cell r="G1453">
            <v>1</v>
          </cell>
          <cell r="H1453" t="str">
            <v>A</v>
          </cell>
          <cell r="I1453" t="str">
            <v>3923</v>
          </cell>
          <cell r="J1453">
            <v>455.56</v>
          </cell>
          <cell r="K1453" t="str">
            <v>EXECUTIVO PUBLICO</v>
          </cell>
          <cell r="L1453">
            <v>1</v>
          </cell>
          <cell r="M1453" t="str">
            <v>A</v>
          </cell>
          <cell r="N1453">
            <v>1070</v>
          </cell>
          <cell r="O1453">
            <v>1000</v>
          </cell>
          <cell r="P1453">
            <v>1070</v>
          </cell>
          <cell r="Q1453">
            <v>0</v>
          </cell>
          <cell r="R1453">
            <v>0</v>
          </cell>
          <cell r="S1453">
            <v>2.8</v>
          </cell>
          <cell r="T1453">
            <v>1247.32</v>
          </cell>
          <cell r="U1453">
            <v>19</v>
          </cell>
          <cell r="V1453">
            <v>1900</v>
          </cell>
          <cell r="W1453">
            <v>18.190000000000001</v>
          </cell>
          <cell r="X1453">
            <v>1819</v>
          </cell>
          <cell r="Y1453">
            <v>1819</v>
          </cell>
          <cell r="Z1453">
            <v>0.47</v>
          </cell>
          <cell r="AA1453">
            <v>365.5</v>
          </cell>
          <cell r="AB1453">
            <v>0</v>
          </cell>
          <cell r="AQ1453">
            <v>1062</v>
          </cell>
          <cell r="AR1453">
            <v>1062</v>
          </cell>
          <cell r="AS1453">
            <v>0</v>
          </cell>
          <cell r="AT1453">
            <v>270</v>
          </cell>
          <cell r="AW1453">
            <v>0</v>
          </cell>
          <cell r="AX1453">
            <v>0</v>
          </cell>
          <cell r="AY1453">
            <v>0</v>
          </cell>
          <cell r="BH1453">
            <v>510</v>
          </cell>
          <cell r="BI1453">
            <v>2889</v>
          </cell>
          <cell r="BL1453">
            <v>455.56</v>
          </cell>
          <cell r="BM1453" t="str">
            <v>LC. Nº 712/93, ALTERADA P/LC Nº 975/05</v>
          </cell>
          <cell r="BN1453" t="str">
            <v>LC Nº 1080/2008</v>
          </cell>
        </row>
        <row r="1454">
          <cell r="A1454" t="str">
            <v>4335401080EV-11B</v>
          </cell>
          <cell r="B1454">
            <v>4335</v>
          </cell>
          <cell r="C1454">
            <v>40</v>
          </cell>
          <cell r="D1454">
            <v>1080</v>
          </cell>
          <cell r="E1454" t="str">
            <v>EXECUTIVO PUBLICO I</v>
          </cell>
          <cell r="F1454" t="str">
            <v>EV-1</v>
          </cell>
          <cell r="G1454">
            <v>1</v>
          </cell>
          <cell r="H1454" t="str">
            <v>B</v>
          </cell>
          <cell r="I1454" t="str">
            <v>3923</v>
          </cell>
          <cell r="J1454">
            <v>486.73</v>
          </cell>
          <cell r="K1454" t="str">
            <v>EXECUTIVO PUBLICO</v>
          </cell>
          <cell r="L1454">
            <v>1</v>
          </cell>
          <cell r="M1454" t="str">
            <v>B</v>
          </cell>
          <cell r="N1454">
            <v>1123.5</v>
          </cell>
          <cell r="O1454">
            <v>1050</v>
          </cell>
          <cell r="P1454">
            <v>1123.5</v>
          </cell>
          <cell r="Q1454">
            <v>0</v>
          </cell>
          <cell r="R1454">
            <v>0</v>
          </cell>
          <cell r="S1454">
            <v>2.8</v>
          </cell>
          <cell r="T1454">
            <v>1247.32</v>
          </cell>
          <cell r="U1454">
            <v>19</v>
          </cell>
          <cell r="V1454">
            <v>1900</v>
          </cell>
          <cell r="W1454">
            <v>18.190000000000001</v>
          </cell>
          <cell r="X1454">
            <v>1819</v>
          </cell>
          <cell r="Y1454">
            <v>1819</v>
          </cell>
          <cell r="Z1454">
            <v>0.47</v>
          </cell>
          <cell r="AA1454">
            <v>365.5</v>
          </cell>
          <cell r="AB1454">
            <v>0</v>
          </cell>
          <cell r="AQ1454">
            <v>1062</v>
          </cell>
          <cell r="AR1454">
            <v>1062</v>
          </cell>
          <cell r="AS1454">
            <v>0</v>
          </cell>
          <cell r="AT1454">
            <v>270</v>
          </cell>
          <cell r="AW1454">
            <v>0</v>
          </cell>
          <cell r="AX1454">
            <v>0</v>
          </cell>
          <cell r="AY1454">
            <v>0</v>
          </cell>
          <cell r="BH1454">
            <v>510</v>
          </cell>
          <cell r="BI1454">
            <v>2942.5</v>
          </cell>
          <cell r="BL1454">
            <v>486.73</v>
          </cell>
          <cell r="BM1454" t="str">
            <v>LC. Nº 712/93, ALTERADA P/LC Nº 975/05</v>
          </cell>
          <cell r="BN1454" t="str">
            <v>LC Nº 1080/2008</v>
          </cell>
        </row>
        <row r="1455">
          <cell r="A1455" t="str">
            <v>4335401080EV-11C</v>
          </cell>
          <cell r="B1455">
            <v>4335</v>
          </cell>
          <cell r="C1455">
            <v>40</v>
          </cell>
          <cell r="D1455">
            <v>1080</v>
          </cell>
          <cell r="E1455" t="str">
            <v>EXECUTIVO PUBLICO I</v>
          </cell>
          <cell r="F1455" t="str">
            <v>EV-1</v>
          </cell>
          <cell r="G1455">
            <v>1</v>
          </cell>
          <cell r="H1455" t="str">
            <v>C</v>
          </cell>
          <cell r="I1455" t="str">
            <v>3923</v>
          </cell>
          <cell r="J1455">
            <v>526.46</v>
          </cell>
          <cell r="K1455" t="str">
            <v>EXECUTIVO PUBLICO</v>
          </cell>
          <cell r="L1455">
            <v>1</v>
          </cell>
          <cell r="M1455" t="str">
            <v>C</v>
          </cell>
          <cell r="N1455">
            <v>1179.68</v>
          </cell>
          <cell r="O1455">
            <v>1102.5</v>
          </cell>
          <cell r="P1455">
            <v>1179.68</v>
          </cell>
          <cell r="Q1455">
            <v>0</v>
          </cell>
          <cell r="R1455">
            <v>0</v>
          </cell>
          <cell r="S1455">
            <v>2.8</v>
          </cell>
          <cell r="T1455">
            <v>1247.32</v>
          </cell>
          <cell r="U1455">
            <v>19</v>
          </cell>
          <cell r="V1455">
            <v>1900</v>
          </cell>
          <cell r="W1455">
            <v>18.190000000000001</v>
          </cell>
          <cell r="X1455">
            <v>1819</v>
          </cell>
          <cell r="Y1455">
            <v>1819</v>
          </cell>
          <cell r="Z1455">
            <v>0.47</v>
          </cell>
          <cell r="AA1455">
            <v>365.5</v>
          </cell>
          <cell r="AB1455">
            <v>0</v>
          </cell>
          <cell r="AQ1455">
            <v>1062</v>
          </cell>
          <cell r="AR1455">
            <v>1062</v>
          </cell>
          <cell r="AS1455">
            <v>0</v>
          </cell>
          <cell r="AT1455">
            <v>270</v>
          </cell>
          <cell r="AW1455">
            <v>0</v>
          </cell>
          <cell r="AX1455">
            <v>0</v>
          </cell>
          <cell r="AY1455">
            <v>0</v>
          </cell>
          <cell r="BH1455">
            <v>510</v>
          </cell>
          <cell r="BI1455">
            <v>2998.68</v>
          </cell>
          <cell r="BL1455">
            <v>526.46</v>
          </cell>
          <cell r="BM1455" t="str">
            <v>LC. Nº 712/93, ALTERADA P/LC Nº 975/05</v>
          </cell>
          <cell r="BN1455" t="str">
            <v>LC Nº 1080/2008</v>
          </cell>
        </row>
        <row r="1456">
          <cell r="A1456" t="str">
            <v>4335401080EV-11D</v>
          </cell>
          <cell r="B1456">
            <v>4335</v>
          </cell>
          <cell r="C1456">
            <v>40</v>
          </cell>
          <cell r="D1456">
            <v>1080</v>
          </cell>
          <cell r="E1456" t="str">
            <v>EXECUTIVO PUBLICO I</v>
          </cell>
          <cell r="F1456" t="str">
            <v>EV-1</v>
          </cell>
          <cell r="G1456">
            <v>1</v>
          </cell>
          <cell r="H1456" t="str">
            <v>D</v>
          </cell>
          <cell r="I1456" t="str">
            <v>3923</v>
          </cell>
          <cell r="J1456">
            <v>565.94000000000005</v>
          </cell>
          <cell r="K1456" t="str">
            <v>EXECUTIVO PUBLICO</v>
          </cell>
          <cell r="L1456">
            <v>1</v>
          </cell>
          <cell r="M1456" t="str">
            <v>D</v>
          </cell>
          <cell r="N1456">
            <v>1238.6600000000001</v>
          </cell>
          <cell r="O1456">
            <v>1157.6300000000001</v>
          </cell>
          <cell r="P1456">
            <v>1238.6600000000001</v>
          </cell>
          <cell r="Q1456">
            <v>0</v>
          </cell>
          <cell r="R1456">
            <v>0</v>
          </cell>
          <cell r="S1456">
            <v>2.8</v>
          </cell>
          <cell r="T1456">
            <v>1247.32</v>
          </cell>
          <cell r="U1456">
            <v>19</v>
          </cell>
          <cell r="V1456">
            <v>1900</v>
          </cell>
          <cell r="W1456">
            <v>18.190000000000001</v>
          </cell>
          <cell r="X1456">
            <v>1819</v>
          </cell>
          <cell r="Y1456">
            <v>1819</v>
          </cell>
          <cell r="Z1456">
            <v>0.47</v>
          </cell>
          <cell r="AA1456">
            <v>365.5</v>
          </cell>
          <cell r="AB1456">
            <v>0</v>
          </cell>
          <cell r="AQ1456">
            <v>1062</v>
          </cell>
          <cell r="AR1456">
            <v>1062</v>
          </cell>
          <cell r="AS1456">
            <v>0</v>
          </cell>
          <cell r="AT1456">
            <v>270</v>
          </cell>
          <cell r="AW1456">
            <v>0</v>
          </cell>
          <cell r="AX1456">
            <v>0</v>
          </cell>
          <cell r="AY1456">
            <v>0</v>
          </cell>
          <cell r="BH1456">
            <v>510</v>
          </cell>
          <cell r="BI1456">
            <v>3057.66</v>
          </cell>
          <cell r="BL1456">
            <v>565.94000000000005</v>
          </cell>
          <cell r="BM1456" t="str">
            <v>LC. Nº 712/93, ALTERADA P/LC Nº 975/05</v>
          </cell>
          <cell r="BN1456" t="str">
            <v>LC Nº 1080/2008</v>
          </cell>
        </row>
        <row r="1457">
          <cell r="A1457" t="str">
            <v>4335401080EV-11E</v>
          </cell>
          <cell r="B1457">
            <v>4335</v>
          </cell>
          <cell r="C1457">
            <v>40</v>
          </cell>
          <cell r="D1457">
            <v>1080</v>
          </cell>
          <cell r="E1457" t="str">
            <v>EXECUTIVO PUBLICO I</v>
          </cell>
          <cell r="F1457" t="str">
            <v>EV-1</v>
          </cell>
          <cell r="G1457">
            <v>1</v>
          </cell>
          <cell r="H1457" t="str">
            <v>E</v>
          </cell>
          <cell r="I1457" t="str">
            <v>3923</v>
          </cell>
          <cell r="J1457">
            <v>608.39</v>
          </cell>
          <cell r="K1457" t="str">
            <v>EXECUTIVO PUBLICO</v>
          </cell>
          <cell r="L1457">
            <v>1</v>
          </cell>
          <cell r="M1457" t="str">
            <v>E</v>
          </cell>
          <cell r="N1457">
            <v>1300.5999999999999</v>
          </cell>
          <cell r="O1457">
            <v>1215.51</v>
          </cell>
          <cell r="P1457">
            <v>1300.5999999999999</v>
          </cell>
          <cell r="Q1457">
            <v>0</v>
          </cell>
          <cell r="R1457">
            <v>0</v>
          </cell>
          <cell r="S1457">
            <v>2.8</v>
          </cell>
          <cell r="T1457">
            <v>1247.32</v>
          </cell>
          <cell r="U1457">
            <v>19</v>
          </cell>
          <cell r="V1457">
            <v>1900</v>
          </cell>
          <cell r="W1457">
            <v>18.190000000000001</v>
          </cell>
          <cell r="X1457">
            <v>1819</v>
          </cell>
          <cell r="Y1457">
            <v>1819</v>
          </cell>
          <cell r="Z1457">
            <v>0.47</v>
          </cell>
          <cell r="AA1457">
            <v>365.5</v>
          </cell>
          <cell r="AB1457">
            <v>0</v>
          </cell>
          <cell r="AQ1457">
            <v>1062</v>
          </cell>
          <cell r="AR1457">
            <v>1062</v>
          </cell>
          <cell r="AS1457">
            <v>0</v>
          </cell>
          <cell r="AT1457">
            <v>270</v>
          </cell>
          <cell r="AW1457">
            <v>0</v>
          </cell>
          <cell r="AX1457">
            <v>0</v>
          </cell>
          <cell r="AY1457">
            <v>0</v>
          </cell>
          <cell r="BH1457">
            <v>510</v>
          </cell>
          <cell r="BI1457">
            <v>3119.6</v>
          </cell>
          <cell r="BL1457">
            <v>608.39</v>
          </cell>
          <cell r="BM1457" t="str">
            <v>LC. Nº 712/93, ALTERADA P/LC Nº 975/05</v>
          </cell>
          <cell r="BN1457" t="str">
            <v>LC Nº 1080/2008</v>
          </cell>
        </row>
        <row r="1458">
          <cell r="A1458" t="str">
            <v>4335401080EV-11F</v>
          </cell>
          <cell r="B1458">
            <v>4335</v>
          </cell>
          <cell r="C1458">
            <v>40</v>
          </cell>
          <cell r="D1458">
            <v>1080</v>
          </cell>
          <cell r="E1458" t="str">
            <v>EXECUTIVO PUBLICO I</v>
          </cell>
          <cell r="F1458" t="str">
            <v>EV-1</v>
          </cell>
          <cell r="I1458" t="str">
            <v>3923</v>
          </cell>
          <cell r="K1458" t="str">
            <v>EXECUTIVO PUBLICO</v>
          </cell>
          <cell r="L1458">
            <v>1</v>
          </cell>
          <cell r="M1458" t="str">
            <v>F</v>
          </cell>
          <cell r="N1458">
            <v>1365.62</v>
          </cell>
          <cell r="O1458">
            <v>1276.28</v>
          </cell>
          <cell r="P1458">
            <v>1365.62</v>
          </cell>
          <cell r="U1458">
            <v>19</v>
          </cell>
          <cell r="V1458">
            <v>1900</v>
          </cell>
          <cell r="W1458">
            <v>18.190000000000001</v>
          </cell>
          <cell r="X1458">
            <v>1819</v>
          </cell>
          <cell r="Y1458">
            <v>1819</v>
          </cell>
          <cell r="Z1458">
            <v>0</v>
          </cell>
          <cell r="AA1458" t="str">
            <v>-</v>
          </cell>
          <cell r="AB1458">
            <v>0</v>
          </cell>
          <cell r="AQ1458">
            <v>1062</v>
          </cell>
          <cell r="AR1458">
            <v>1062</v>
          </cell>
          <cell r="AS1458">
            <v>0</v>
          </cell>
          <cell r="AW1458">
            <v>0</v>
          </cell>
          <cell r="AX1458">
            <v>0</v>
          </cell>
          <cell r="AY1458">
            <v>0</v>
          </cell>
          <cell r="BI1458">
            <v>3184.62</v>
          </cell>
          <cell r="BN1458" t="str">
            <v>LC Nº 1080/2008</v>
          </cell>
        </row>
        <row r="1459">
          <cell r="A1459" t="str">
            <v>4335401080EV-11G</v>
          </cell>
          <cell r="B1459">
            <v>4335</v>
          </cell>
          <cell r="C1459">
            <v>40</v>
          </cell>
          <cell r="D1459">
            <v>1080</v>
          </cell>
          <cell r="E1459" t="str">
            <v>EXECUTIVO PUBLICO I</v>
          </cell>
          <cell r="F1459" t="str">
            <v>EV-1</v>
          </cell>
          <cell r="I1459" t="str">
            <v>3923</v>
          </cell>
          <cell r="K1459" t="str">
            <v>EXECUTIVO PUBLICO</v>
          </cell>
          <cell r="L1459">
            <v>1</v>
          </cell>
          <cell r="M1459" t="str">
            <v>G</v>
          </cell>
          <cell r="N1459">
            <v>1433.91</v>
          </cell>
          <cell r="O1459">
            <v>1340.1</v>
          </cell>
          <cell r="P1459">
            <v>1433.91</v>
          </cell>
          <cell r="U1459">
            <v>19</v>
          </cell>
          <cell r="V1459">
            <v>1900</v>
          </cell>
          <cell r="W1459">
            <v>18.190000000000001</v>
          </cell>
          <cell r="X1459">
            <v>1819</v>
          </cell>
          <cell r="Y1459">
            <v>1819</v>
          </cell>
          <cell r="Z1459">
            <v>0</v>
          </cell>
          <cell r="AA1459" t="str">
            <v>-</v>
          </cell>
          <cell r="AB1459">
            <v>0</v>
          </cell>
          <cell r="AQ1459">
            <v>1062</v>
          </cell>
          <cell r="AR1459">
            <v>1062</v>
          </cell>
          <cell r="AS1459">
            <v>0</v>
          </cell>
          <cell r="AW1459">
            <v>0</v>
          </cell>
          <cell r="AX1459">
            <v>0</v>
          </cell>
          <cell r="AY1459">
            <v>0</v>
          </cell>
          <cell r="BI1459">
            <v>3252.91</v>
          </cell>
          <cell r="BN1459" t="str">
            <v>LC Nº 1080/2008</v>
          </cell>
        </row>
        <row r="1460">
          <cell r="A1460" t="str">
            <v>4335401080EV-11H</v>
          </cell>
          <cell r="B1460">
            <v>4335</v>
          </cell>
          <cell r="C1460">
            <v>40</v>
          </cell>
          <cell r="D1460">
            <v>1080</v>
          </cell>
          <cell r="E1460" t="str">
            <v>EXECUTIVO PUBLICO I</v>
          </cell>
          <cell r="F1460" t="str">
            <v>EV-1</v>
          </cell>
          <cell r="I1460" t="str">
            <v>3923</v>
          </cell>
          <cell r="K1460" t="str">
            <v>EXECUTIVO PUBLICO</v>
          </cell>
          <cell r="L1460">
            <v>1</v>
          </cell>
          <cell r="M1460" t="str">
            <v>H</v>
          </cell>
          <cell r="N1460">
            <v>1505.6</v>
          </cell>
          <cell r="O1460">
            <v>1407.1</v>
          </cell>
          <cell r="P1460">
            <v>1505.6</v>
          </cell>
          <cell r="U1460">
            <v>19</v>
          </cell>
          <cell r="V1460">
            <v>1900</v>
          </cell>
          <cell r="W1460">
            <v>18.190000000000001</v>
          </cell>
          <cell r="X1460">
            <v>1819</v>
          </cell>
          <cell r="Y1460">
            <v>1819</v>
          </cell>
          <cell r="Z1460">
            <v>0</v>
          </cell>
          <cell r="AA1460" t="str">
            <v>-</v>
          </cell>
          <cell r="AB1460">
            <v>0</v>
          </cell>
          <cell r="AQ1460">
            <v>1062</v>
          </cell>
          <cell r="AR1460">
            <v>1062</v>
          </cell>
          <cell r="AS1460">
            <v>0</v>
          </cell>
          <cell r="AW1460">
            <v>0</v>
          </cell>
          <cell r="AX1460">
            <v>0</v>
          </cell>
          <cell r="AY1460">
            <v>0</v>
          </cell>
          <cell r="BI1460">
            <v>3324.6</v>
          </cell>
          <cell r="BN1460" t="str">
            <v>LC Nº 1080/2008</v>
          </cell>
        </row>
        <row r="1461">
          <cell r="A1461" t="str">
            <v>4335401080EV-11I</v>
          </cell>
          <cell r="B1461">
            <v>4335</v>
          </cell>
          <cell r="C1461">
            <v>40</v>
          </cell>
          <cell r="D1461">
            <v>1080</v>
          </cell>
          <cell r="E1461" t="str">
            <v>EXECUTIVO PUBLICO I</v>
          </cell>
          <cell r="F1461" t="str">
            <v>EV-1</v>
          </cell>
          <cell r="I1461" t="str">
            <v>3923</v>
          </cell>
          <cell r="K1461" t="str">
            <v>EXECUTIVO PUBLICO</v>
          </cell>
          <cell r="L1461">
            <v>1</v>
          </cell>
          <cell r="M1461" t="str">
            <v>I</v>
          </cell>
          <cell r="N1461">
            <v>1580.88</v>
          </cell>
          <cell r="O1461">
            <v>1477.46</v>
          </cell>
          <cell r="P1461">
            <v>1580.88</v>
          </cell>
          <cell r="U1461">
            <v>19</v>
          </cell>
          <cell r="V1461">
            <v>1900</v>
          </cell>
          <cell r="W1461">
            <v>18.190000000000001</v>
          </cell>
          <cell r="X1461">
            <v>1819</v>
          </cell>
          <cell r="Y1461">
            <v>1819</v>
          </cell>
          <cell r="Z1461">
            <v>0</v>
          </cell>
          <cell r="AA1461" t="str">
            <v>-</v>
          </cell>
          <cell r="AB1461">
            <v>0</v>
          </cell>
          <cell r="AQ1461">
            <v>1062</v>
          </cell>
          <cell r="AR1461">
            <v>1062</v>
          </cell>
          <cell r="AS1461">
            <v>0</v>
          </cell>
          <cell r="AW1461">
            <v>0</v>
          </cell>
          <cell r="AX1461">
            <v>0</v>
          </cell>
          <cell r="AY1461">
            <v>0</v>
          </cell>
          <cell r="BI1461">
            <v>3399.88</v>
          </cell>
          <cell r="BN1461" t="str">
            <v>LC Nº 1080/2008</v>
          </cell>
        </row>
        <row r="1462">
          <cell r="A1462" t="str">
            <v>4335401080EV-11J</v>
          </cell>
          <cell r="B1462">
            <v>4335</v>
          </cell>
          <cell r="C1462">
            <v>40</v>
          </cell>
          <cell r="D1462">
            <v>1080</v>
          </cell>
          <cell r="E1462" t="str">
            <v>EXECUTIVO PUBLICO I</v>
          </cell>
          <cell r="F1462" t="str">
            <v>EV-1</v>
          </cell>
          <cell r="I1462" t="str">
            <v>3923</v>
          </cell>
          <cell r="K1462" t="str">
            <v>EXECUTIVO PUBLICO</v>
          </cell>
          <cell r="L1462">
            <v>1</v>
          </cell>
          <cell r="M1462" t="str">
            <v>J</v>
          </cell>
          <cell r="N1462">
            <v>1659.92</v>
          </cell>
          <cell r="O1462">
            <v>1551.33</v>
          </cell>
          <cell r="P1462">
            <v>1659.92</v>
          </cell>
          <cell r="U1462">
            <v>19</v>
          </cell>
          <cell r="V1462">
            <v>1900</v>
          </cell>
          <cell r="W1462">
            <v>18.190000000000001</v>
          </cell>
          <cell r="X1462">
            <v>1819</v>
          </cell>
          <cell r="Y1462">
            <v>1819</v>
          </cell>
          <cell r="Z1462">
            <v>0</v>
          </cell>
          <cell r="AA1462" t="str">
            <v>-</v>
          </cell>
          <cell r="AB1462">
            <v>0</v>
          </cell>
          <cell r="AQ1462">
            <v>1062</v>
          </cell>
          <cell r="AR1462">
            <v>1062</v>
          </cell>
          <cell r="AS1462">
            <v>0</v>
          </cell>
          <cell r="AW1462">
            <v>0</v>
          </cell>
          <cell r="AX1462">
            <v>0</v>
          </cell>
          <cell r="AY1462">
            <v>0</v>
          </cell>
          <cell r="BI1462">
            <v>3478.92</v>
          </cell>
          <cell r="BN1462" t="str">
            <v>LC Nº 1080/2008</v>
          </cell>
        </row>
        <row r="1463">
          <cell r="A1463" t="str">
            <v>4336401080EV-22A</v>
          </cell>
          <cell r="B1463">
            <v>4336</v>
          </cell>
          <cell r="C1463">
            <v>40</v>
          </cell>
          <cell r="D1463">
            <v>1080</v>
          </cell>
          <cell r="E1463" t="str">
            <v>EXECUTIVO PUBLICO II</v>
          </cell>
          <cell r="F1463" t="str">
            <v>EV-2</v>
          </cell>
          <cell r="G1463">
            <v>2</v>
          </cell>
          <cell r="H1463" t="str">
            <v>A</v>
          </cell>
          <cell r="I1463" t="str">
            <v>3923</v>
          </cell>
          <cell r="J1463">
            <v>586.39</v>
          </cell>
          <cell r="K1463" t="str">
            <v>EXECUTIVO PUBLICO</v>
          </cell>
          <cell r="L1463">
            <v>2</v>
          </cell>
          <cell r="M1463" t="str">
            <v>A</v>
          </cell>
          <cell r="N1463">
            <v>1498</v>
          </cell>
          <cell r="O1463">
            <v>1400</v>
          </cell>
          <cell r="P1463">
            <v>1498</v>
          </cell>
          <cell r="Q1463">
            <v>0</v>
          </cell>
          <cell r="R1463">
            <v>0</v>
          </cell>
          <cell r="S1463">
            <v>5.4</v>
          </cell>
          <cell r="T1463">
            <v>2405.54</v>
          </cell>
          <cell r="U1463">
            <v>26.6</v>
          </cell>
          <cell r="V1463">
            <v>2660</v>
          </cell>
          <cell r="W1463">
            <v>25.466000000000001</v>
          </cell>
          <cell r="X1463">
            <v>2546.6</v>
          </cell>
          <cell r="Y1463">
            <v>2546.6</v>
          </cell>
          <cell r="Z1463">
            <v>0</v>
          </cell>
          <cell r="AA1463" t="str">
            <v>-</v>
          </cell>
          <cell r="AB1463">
            <v>0</v>
          </cell>
          <cell r="AQ1463">
            <v>1062</v>
          </cell>
          <cell r="AR1463">
            <v>1062</v>
          </cell>
          <cell r="AS1463">
            <v>0</v>
          </cell>
          <cell r="AT1463">
            <v>400</v>
          </cell>
          <cell r="AW1463">
            <v>0</v>
          </cell>
          <cell r="AX1463">
            <v>0</v>
          </cell>
          <cell r="AY1463">
            <v>0</v>
          </cell>
          <cell r="BH1463">
            <v>510</v>
          </cell>
          <cell r="BI1463">
            <v>4044.6</v>
          </cell>
          <cell r="BL1463">
            <v>586.39</v>
          </cell>
          <cell r="BM1463" t="str">
            <v>LC. Nº 712/93, ALTERADA P/LC Nº 975/05</v>
          </cell>
          <cell r="BN1463" t="str">
            <v>LC Nº 1080/2008</v>
          </cell>
        </row>
        <row r="1464">
          <cell r="A1464" t="str">
            <v>4336401080EV-22B</v>
          </cell>
          <cell r="B1464">
            <v>4336</v>
          </cell>
          <cell r="C1464">
            <v>40</v>
          </cell>
          <cell r="D1464">
            <v>1080</v>
          </cell>
          <cell r="E1464" t="str">
            <v>EXECUTIVO PUBLICO II</v>
          </cell>
          <cell r="F1464" t="str">
            <v>EV-2</v>
          </cell>
          <cell r="G1464">
            <v>2</v>
          </cell>
          <cell r="H1464" t="str">
            <v>B</v>
          </cell>
          <cell r="I1464" t="str">
            <v>3923</v>
          </cell>
          <cell r="J1464">
            <v>630.37</v>
          </cell>
          <cell r="K1464" t="str">
            <v>EXECUTIVO PUBLICO</v>
          </cell>
          <cell r="L1464">
            <v>2</v>
          </cell>
          <cell r="M1464" t="str">
            <v>B</v>
          </cell>
          <cell r="N1464">
            <v>1572.9</v>
          </cell>
          <cell r="O1464">
            <v>1470</v>
          </cell>
          <cell r="P1464">
            <v>1572.9</v>
          </cell>
          <cell r="Q1464">
            <v>0</v>
          </cell>
          <cell r="R1464">
            <v>0</v>
          </cell>
          <cell r="S1464">
            <v>5.4</v>
          </cell>
          <cell r="T1464">
            <v>2405.54</v>
          </cell>
          <cell r="U1464">
            <v>26.6</v>
          </cell>
          <cell r="V1464">
            <v>2660</v>
          </cell>
          <cell r="W1464">
            <v>25.466000000000001</v>
          </cell>
          <cell r="X1464">
            <v>2546.6</v>
          </cell>
          <cell r="Y1464">
            <v>2546.6</v>
          </cell>
          <cell r="Z1464">
            <v>0</v>
          </cell>
          <cell r="AA1464" t="str">
            <v>-</v>
          </cell>
          <cell r="AB1464">
            <v>0</v>
          </cell>
          <cell r="AQ1464">
            <v>1062</v>
          </cell>
          <cell r="AR1464">
            <v>1062</v>
          </cell>
          <cell r="AS1464">
            <v>0</v>
          </cell>
          <cell r="AT1464">
            <v>400</v>
          </cell>
          <cell r="AW1464">
            <v>0</v>
          </cell>
          <cell r="AX1464">
            <v>0</v>
          </cell>
          <cell r="AY1464">
            <v>0</v>
          </cell>
          <cell r="BH1464">
            <v>510</v>
          </cell>
          <cell r="BI1464">
            <v>4119.5</v>
          </cell>
          <cell r="BL1464">
            <v>630.37</v>
          </cell>
          <cell r="BM1464" t="str">
            <v>LC. Nº 712/93, ALTERADA P/LC Nº 975/05</v>
          </cell>
          <cell r="BN1464" t="str">
            <v>LC Nº 1080/2008</v>
          </cell>
        </row>
        <row r="1465">
          <cell r="A1465" t="str">
            <v>4336401080EV-22C</v>
          </cell>
          <cell r="B1465">
            <v>4336</v>
          </cell>
          <cell r="C1465">
            <v>40</v>
          </cell>
          <cell r="D1465">
            <v>1080</v>
          </cell>
          <cell r="E1465" t="str">
            <v>EXECUTIVO PUBLICO II</v>
          </cell>
          <cell r="F1465" t="str">
            <v>EV-2</v>
          </cell>
          <cell r="G1465">
            <v>2</v>
          </cell>
          <cell r="H1465" t="str">
            <v>C</v>
          </cell>
          <cell r="I1465" t="str">
            <v>3923</v>
          </cell>
          <cell r="J1465">
            <v>677.65</v>
          </cell>
          <cell r="K1465" t="str">
            <v>EXECUTIVO PUBLICO</v>
          </cell>
          <cell r="L1465">
            <v>2</v>
          </cell>
          <cell r="M1465" t="str">
            <v>C</v>
          </cell>
          <cell r="N1465">
            <v>1651.55</v>
          </cell>
          <cell r="O1465">
            <v>1543.5</v>
          </cell>
          <cell r="P1465">
            <v>1651.55</v>
          </cell>
          <cell r="Q1465">
            <v>0</v>
          </cell>
          <cell r="R1465">
            <v>0</v>
          </cell>
          <cell r="S1465">
            <v>5.4</v>
          </cell>
          <cell r="T1465">
            <v>2405.54</v>
          </cell>
          <cell r="U1465">
            <v>26.6</v>
          </cell>
          <cell r="V1465">
            <v>2660</v>
          </cell>
          <cell r="W1465">
            <v>25.466000000000001</v>
          </cell>
          <cell r="X1465">
            <v>2546.6</v>
          </cell>
          <cell r="Y1465">
            <v>2546.6</v>
          </cell>
          <cell r="Z1465">
            <v>0</v>
          </cell>
          <cell r="AA1465" t="str">
            <v>-</v>
          </cell>
          <cell r="AB1465">
            <v>0</v>
          </cell>
          <cell r="AQ1465">
            <v>1062</v>
          </cell>
          <cell r="AR1465">
            <v>1062</v>
          </cell>
          <cell r="AS1465">
            <v>0</v>
          </cell>
          <cell r="AT1465">
            <v>400</v>
          </cell>
          <cell r="AW1465">
            <v>0</v>
          </cell>
          <cell r="AX1465">
            <v>0</v>
          </cell>
          <cell r="AY1465">
            <v>0</v>
          </cell>
          <cell r="BH1465">
            <v>510</v>
          </cell>
          <cell r="BI1465">
            <v>4198.1499999999996</v>
          </cell>
          <cell r="BL1465">
            <v>677.66</v>
          </cell>
          <cell r="BM1465" t="str">
            <v>LC. Nº 712/93, ALTERADA P/LC Nº 975/05</v>
          </cell>
          <cell r="BN1465" t="str">
            <v>LC Nº 1080/2008</v>
          </cell>
        </row>
        <row r="1466">
          <cell r="A1466" t="str">
            <v>4336401080EV-22D</v>
          </cell>
          <cell r="B1466">
            <v>4336</v>
          </cell>
          <cell r="C1466">
            <v>40</v>
          </cell>
          <cell r="D1466">
            <v>1080</v>
          </cell>
          <cell r="E1466" t="str">
            <v>EXECUTIVO PUBLICO II</v>
          </cell>
          <cell r="F1466" t="str">
            <v>EV-2</v>
          </cell>
          <cell r="G1466">
            <v>2</v>
          </cell>
          <cell r="H1466" t="str">
            <v>D</v>
          </cell>
          <cell r="I1466" t="str">
            <v>3923</v>
          </cell>
          <cell r="J1466">
            <v>728.47</v>
          </cell>
          <cell r="K1466" t="str">
            <v>EXECUTIVO PUBLICO</v>
          </cell>
          <cell r="L1466">
            <v>2</v>
          </cell>
          <cell r="M1466" t="str">
            <v>D</v>
          </cell>
          <cell r="N1466">
            <v>1734.13</v>
          </cell>
          <cell r="O1466">
            <v>1620.68</v>
          </cell>
          <cell r="P1466">
            <v>1734.13</v>
          </cell>
          <cell r="Q1466">
            <v>0</v>
          </cell>
          <cell r="R1466">
            <v>0</v>
          </cell>
          <cell r="S1466">
            <v>5.4</v>
          </cell>
          <cell r="T1466">
            <v>2405.54</v>
          </cell>
          <cell r="U1466">
            <v>26.6</v>
          </cell>
          <cell r="V1466">
            <v>2660</v>
          </cell>
          <cell r="W1466">
            <v>25.466000000000001</v>
          </cell>
          <cell r="X1466">
            <v>2546.6</v>
          </cell>
          <cell r="Y1466">
            <v>2546.6</v>
          </cell>
          <cell r="Z1466">
            <v>0</v>
          </cell>
          <cell r="AA1466" t="str">
            <v>-</v>
          </cell>
          <cell r="AB1466">
            <v>0</v>
          </cell>
          <cell r="AQ1466">
            <v>1062</v>
          </cell>
          <cell r="AR1466">
            <v>1062</v>
          </cell>
          <cell r="AS1466">
            <v>0</v>
          </cell>
          <cell r="AT1466">
            <v>400</v>
          </cell>
          <cell r="AW1466">
            <v>0</v>
          </cell>
          <cell r="AX1466">
            <v>0</v>
          </cell>
          <cell r="AY1466">
            <v>0</v>
          </cell>
          <cell r="BH1466">
            <v>510</v>
          </cell>
          <cell r="BI1466">
            <v>4280.7299999999996</v>
          </cell>
          <cell r="BL1466">
            <v>728.48</v>
          </cell>
          <cell r="BM1466" t="str">
            <v>LC. Nº 712/93, ALTERADA P/LC Nº 975/05</v>
          </cell>
          <cell r="BN1466" t="str">
            <v>LC Nº 1080/2008</v>
          </cell>
        </row>
        <row r="1467">
          <cell r="A1467" t="str">
            <v>4336401080EV-22E</v>
          </cell>
          <cell r="B1467">
            <v>4336</v>
          </cell>
          <cell r="C1467">
            <v>40</v>
          </cell>
          <cell r="D1467">
            <v>1080</v>
          </cell>
          <cell r="E1467" t="str">
            <v>EXECUTIVO PUBLICO II</v>
          </cell>
          <cell r="F1467" t="str">
            <v>EV-2</v>
          </cell>
          <cell r="G1467">
            <v>2</v>
          </cell>
          <cell r="H1467" t="str">
            <v>E</v>
          </cell>
          <cell r="I1467" t="str">
            <v>3923</v>
          </cell>
          <cell r="J1467">
            <v>783.11</v>
          </cell>
          <cell r="K1467" t="str">
            <v>EXECUTIVO PUBLICO</v>
          </cell>
          <cell r="L1467">
            <v>2</v>
          </cell>
          <cell r="M1467" t="str">
            <v>E</v>
          </cell>
          <cell r="N1467">
            <v>1820.83</v>
          </cell>
          <cell r="O1467">
            <v>1701.71</v>
          </cell>
          <cell r="P1467">
            <v>1820.83</v>
          </cell>
          <cell r="Q1467">
            <v>0</v>
          </cell>
          <cell r="R1467">
            <v>0</v>
          </cell>
          <cell r="S1467">
            <v>5.4</v>
          </cell>
          <cell r="T1467">
            <v>2405.54</v>
          </cell>
          <cell r="U1467">
            <v>26.6</v>
          </cell>
          <cell r="V1467">
            <v>2660</v>
          </cell>
          <cell r="W1467">
            <v>25.466000000000001</v>
          </cell>
          <cell r="X1467">
            <v>2546.6</v>
          </cell>
          <cell r="Y1467">
            <v>2546.6</v>
          </cell>
          <cell r="Z1467">
            <v>0</v>
          </cell>
          <cell r="AA1467" t="str">
            <v>-</v>
          </cell>
          <cell r="AB1467">
            <v>0</v>
          </cell>
          <cell r="AQ1467">
            <v>1062</v>
          </cell>
          <cell r="AR1467">
            <v>1062</v>
          </cell>
          <cell r="AS1467">
            <v>0</v>
          </cell>
          <cell r="AT1467">
            <v>400</v>
          </cell>
          <cell r="AW1467">
            <v>0</v>
          </cell>
          <cell r="AX1467">
            <v>0</v>
          </cell>
          <cell r="AY1467">
            <v>0</v>
          </cell>
          <cell r="BH1467">
            <v>510</v>
          </cell>
          <cell r="BI1467">
            <v>4367.43</v>
          </cell>
          <cell r="BL1467">
            <v>783.12</v>
          </cell>
          <cell r="BM1467" t="str">
            <v>LC. Nº 712/93, ALTERADA P/LC Nº 975/05</v>
          </cell>
          <cell r="BN1467" t="str">
            <v>LC Nº 1080/2008</v>
          </cell>
        </row>
        <row r="1468">
          <cell r="A1468" t="str">
            <v>4336401080EV-22F</v>
          </cell>
          <cell r="B1468">
            <v>4336</v>
          </cell>
          <cell r="C1468">
            <v>40</v>
          </cell>
          <cell r="D1468">
            <v>1080</v>
          </cell>
          <cell r="E1468" t="str">
            <v>EXECUTIVO PUBLICO II</v>
          </cell>
          <cell r="F1468" t="str">
            <v>EV-2</v>
          </cell>
          <cell r="I1468" t="str">
            <v>3923</v>
          </cell>
          <cell r="K1468" t="str">
            <v>EXECUTIVO PUBLICO</v>
          </cell>
          <cell r="L1468">
            <v>2</v>
          </cell>
          <cell r="M1468" t="str">
            <v>F</v>
          </cell>
          <cell r="N1468">
            <v>1911.87</v>
          </cell>
          <cell r="O1468">
            <v>1786.79</v>
          </cell>
          <cell r="P1468">
            <v>1911.87</v>
          </cell>
          <cell r="U1468">
            <v>26.6</v>
          </cell>
          <cell r="V1468">
            <v>2660</v>
          </cell>
          <cell r="W1468">
            <v>25.466000000000001</v>
          </cell>
          <cell r="X1468">
            <v>2546.6</v>
          </cell>
          <cell r="Y1468">
            <v>2546.6</v>
          </cell>
          <cell r="Z1468">
            <v>0</v>
          </cell>
          <cell r="AA1468" t="str">
            <v>-</v>
          </cell>
          <cell r="AB1468">
            <v>0</v>
          </cell>
          <cell r="AQ1468">
            <v>1062</v>
          </cell>
          <cell r="AR1468">
            <v>1062</v>
          </cell>
          <cell r="AS1468">
            <v>0</v>
          </cell>
          <cell r="AW1468">
            <v>0</v>
          </cell>
          <cell r="AX1468">
            <v>0</v>
          </cell>
          <cell r="AY1468">
            <v>0</v>
          </cell>
          <cell r="BI1468">
            <v>4458.47</v>
          </cell>
          <cell r="BN1468" t="str">
            <v>LC Nº 1080/2008</v>
          </cell>
        </row>
        <row r="1469">
          <cell r="A1469" t="str">
            <v>4336401080EV-22G</v>
          </cell>
          <cell r="B1469">
            <v>4336</v>
          </cell>
          <cell r="C1469">
            <v>40</v>
          </cell>
          <cell r="D1469">
            <v>1080</v>
          </cell>
          <cell r="E1469" t="str">
            <v>EXECUTIVO PUBLICO II</v>
          </cell>
          <cell r="F1469" t="str">
            <v>EV-2</v>
          </cell>
          <cell r="I1469" t="str">
            <v>3923</v>
          </cell>
          <cell r="K1469" t="str">
            <v>EXECUTIVO PUBLICO</v>
          </cell>
          <cell r="L1469">
            <v>2</v>
          </cell>
          <cell r="M1469" t="str">
            <v>G</v>
          </cell>
          <cell r="N1469">
            <v>2007.46</v>
          </cell>
          <cell r="O1469">
            <v>1876.13</v>
          </cell>
          <cell r="P1469">
            <v>2007.46</v>
          </cell>
          <cell r="U1469">
            <v>26.6</v>
          </cell>
          <cell r="V1469">
            <v>2660</v>
          </cell>
          <cell r="W1469">
            <v>25.466000000000001</v>
          </cell>
          <cell r="X1469">
            <v>2546.6</v>
          </cell>
          <cell r="Y1469">
            <v>2546.6</v>
          </cell>
          <cell r="Z1469">
            <v>0</v>
          </cell>
          <cell r="AA1469" t="str">
            <v>-</v>
          </cell>
          <cell r="AB1469">
            <v>0</v>
          </cell>
          <cell r="AQ1469">
            <v>1062</v>
          </cell>
          <cell r="AR1469">
            <v>1062</v>
          </cell>
          <cell r="AS1469">
            <v>0</v>
          </cell>
          <cell r="AW1469">
            <v>0</v>
          </cell>
          <cell r="AX1469">
            <v>0</v>
          </cell>
          <cell r="AY1469">
            <v>0</v>
          </cell>
          <cell r="BI1469">
            <v>4554.0600000000004</v>
          </cell>
          <cell r="BN1469" t="str">
            <v>LC Nº 1080/2008</v>
          </cell>
        </row>
        <row r="1470">
          <cell r="A1470" t="str">
            <v>4336401080EV-22H</v>
          </cell>
          <cell r="B1470">
            <v>4336</v>
          </cell>
          <cell r="C1470">
            <v>40</v>
          </cell>
          <cell r="D1470">
            <v>1080</v>
          </cell>
          <cell r="E1470" t="str">
            <v>EXECUTIVO PUBLICO II</v>
          </cell>
          <cell r="F1470" t="str">
            <v>EV-2</v>
          </cell>
          <cell r="I1470" t="str">
            <v>3923</v>
          </cell>
          <cell r="K1470" t="str">
            <v>EXECUTIVO PUBLICO</v>
          </cell>
          <cell r="L1470">
            <v>2</v>
          </cell>
          <cell r="M1470" t="str">
            <v>H</v>
          </cell>
          <cell r="N1470">
            <v>2107.84</v>
          </cell>
          <cell r="O1470">
            <v>1969.94</v>
          </cell>
          <cell r="P1470">
            <v>2107.84</v>
          </cell>
          <cell r="U1470">
            <v>26.6</v>
          </cell>
          <cell r="V1470">
            <v>2660</v>
          </cell>
          <cell r="W1470">
            <v>25.466000000000001</v>
          </cell>
          <cell r="X1470">
            <v>2546.6</v>
          </cell>
          <cell r="Y1470">
            <v>2546.6</v>
          </cell>
          <cell r="Z1470">
            <v>0</v>
          </cell>
          <cell r="AA1470" t="str">
            <v>-</v>
          </cell>
          <cell r="AB1470">
            <v>0</v>
          </cell>
          <cell r="AQ1470">
            <v>1062</v>
          </cell>
          <cell r="AR1470">
            <v>1062</v>
          </cell>
          <cell r="AS1470">
            <v>0</v>
          </cell>
          <cell r="AW1470">
            <v>0</v>
          </cell>
          <cell r="AX1470">
            <v>0</v>
          </cell>
          <cell r="AY1470">
            <v>0</v>
          </cell>
          <cell r="BI1470">
            <v>4654.4399999999996</v>
          </cell>
          <cell r="BN1470" t="str">
            <v>LC Nº 1080/2008</v>
          </cell>
        </row>
        <row r="1471">
          <cell r="A1471" t="str">
            <v>4336401080EV-22I</v>
          </cell>
          <cell r="B1471">
            <v>4336</v>
          </cell>
          <cell r="C1471">
            <v>40</v>
          </cell>
          <cell r="D1471">
            <v>1080</v>
          </cell>
          <cell r="E1471" t="str">
            <v>EXECUTIVO PUBLICO II</v>
          </cell>
          <cell r="F1471" t="str">
            <v>EV-2</v>
          </cell>
          <cell r="I1471" t="str">
            <v>3923</v>
          </cell>
          <cell r="K1471" t="str">
            <v>EXECUTIVO PUBLICO</v>
          </cell>
          <cell r="L1471">
            <v>2</v>
          </cell>
          <cell r="M1471" t="str">
            <v>I</v>
          </cell>
          <cell r="N1471">
            <v>2213.23</v>
          </cell>
          <cell r="O1471">
            <v>2068.44</v>
          </cell>
          <cell r="P1471">
            <v>2213.23</v>
          </cell>
          <cell r="U1471">
            <v>26.6</v>
          </cell>
          <cell r="V1471">
            <v>2660</v>
          </cell>
          <cell r="W1471">
            <v>25.466000000000001</v>
          </cell>
          <cell r="X1471">
            <v>2546.6</v>
          </cell>
          <cell r="Y1471">
            <v>2546.6</v>
          </cell>
          <cell r="Z1471">
            <v>0</v>
          </cell>
          <cell r="AA1471" t="str">
            <v>-</v>
          </cell>
          <cell r="AB1471">
            <v>0</v>
          </cell>
          <cell r="AQ1471">
            <v>1062</v>
          </cell>
          <cell r="AR1471">
            <v>1062</v>
          </cell>
          <cell r="AS1471">
            <v>0</v>
          </cell>
          <cell r="AW1471">
            <v>0</v>
          </cell>
          <cell r="AX1471">
            <v>0</v>
          </cell>
          <cell r="AY1471">
            <v>0</v>
          </cell>
          <cell r="BI1471">
            <v>4759.83</v>
          </cell>
          <cell r="BN1471" t="str">
            <v>LC Nº 1080/2008</v>
          </cell>
        </row>
        <row r="1472">
          <cell r="A1472" t="str">
            <v>4336401080EV-22J</v>
          </cell>
          <cell r="B1472">
            <v>4336</v>
          </cell>
          <cell r="C1472">
            <v>40</v>
          </cell>
          <cell r="D1472">
            <v>1080</v>
          </cell>
          <cell r="E1472" t="str">
            <v>EXECUTIVO PUBLICO II</v>
          </cell>
          <cell r="F1472" t="str">
            <v>EV-2</v>
          </cell>
          <cell r="I1472" t="str">
            <v>3923</v>
          </cell>
          <cell r="K1472" t="str">
            <v>EXECUTIVO PUBLICO</v>
          </cell>
          <cell r="L1472">
            <v>2</v>
          </cell>
          <cell r="M1472" t="str">
            <v>J</v>
          </cell>
          <cell r="N1472">
            <v>2323.89</v>
          </cell>
          <cell r="O1472">
            <v>2171.86</v>
          </cell>
          <cell r="P1472">
            <v>2323.89</v>
          </cell>
          <cell r="U1472">
            <v>26.6</v>
          </cell>
          <cell r="V1472">
            <v>2660</v>
          </cell>
          <cell r="W1472">
            <v>25.466000000000001</v>
          </cell>
          <cell r="X1472">
            <v>2546.6</v>
          </cell>
          <cell r="Y1472">
            <v>2546.6</v>
          </cell>
          <cell r="Z1472">
            <v>0</v>
          </cell>
          <cell r="AA1472" t="str">
            <v>-</v>
          </cell>
          <cell r="AB1472">
            <v>0</v>
          </cell>
          <cell r="AQ1472">
            <v>1062</v>
          </cell>
          <cell r="AR1472">
            <v>1062</v>
          </cell>
          <cell r="AS1472">
            <v>0</v>
          </cell>
          <cell r="AW1472">
            <v>0</v>
          </cell>
          <cell r="AX1472">
            <v>0</v>
          </cell>
          <cell r="AY1472">
            <v>0</v>
          </cell>
          <cell r="BI1472">
            <v>4870.49</v>
          </cell>
          <cell r="BN1472" t="str">
            <v>LC Nº 1080/2008</v>
          </cell>
        </row>
        <row r="1473">
          <cell r="A1473" t="str">
            <v>4337401080NC16</v>
          </cell>
          <cell r="B1473">
            <v>4337</v>
          </cell>
          <cell r="C1473">
            <v>40</v>
          </cell>
          <cell r="D1473">
            <v>1080</v>
          </cell>
          <cell r="E1473" t="str">
            <v>ASSESSOR TÉCNICO DA ADM. SUPERIOR</v>
          </cell>
          <cell r="F1473" t="str">
            <v>NC</v>
          </cell>
          <cell r="G1473">
            <v>3</v>
          </cell>
          <cell r="I1473">
            <v>4337</v>
          </cell>
          <cell r="J1473">
            <v>757.82</v>
          </cell>
          <cell r="K1473" t="str">
            <v>ASSESSOR TÉCNICO DA ADM. SUPERIOR</v>
          </cell>
          <cell r="L1473">
            <v>16</v>
          </cell>
          <cell r="N1473">
            <v>1422.03</v>
          </cell>
          <cell r="O1473">
            <v>1329</v>
          </cell>
          <cell r="P1473">
            <v>1422.03</v>
          </cell>
          <cell r="Q1473">
            <v>0</v>
          </cell>
          <cell r="R1473">
            <v>0</v>
          </cell>
          <cell r="S1473">
            <v>5.4</v>
          </cell>
          <cell r="T1473">
            <v>2405.54</v>
          </cell>
          <cell r="U1473">
            <v>48.79</v>
          </cell>
          <cell r="V1473">
            <v>4879</v>
          </cell>
          <cell r="W1473">
            <v>47.08</v>
          </cell>
          <cell r="X1473">
            <v>4708</v>
          </cell>
          <cell r="Y1473">
            <v>4708</v>
          </cell>
          <cell r="Z1473">
            <v>0</v>
          </cell>
          <cell r="AA1473" t="str">
            <v>-</v>
          </cell>
          <cell r="AB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400</v>
          </cell>
          <cell r="AW1473">
            <v>0</v>
          </cell>
          <cell r="AX1473">
            <v>0</v>
          </cell>
          <cell r="AY1473">
            <v>0</v>
          </cell>
          <cell r="BH1473">
            <v>510</v>
          </cell>
          <cell r="BI1473">
            <v>6130.03</v>
          </cell>
          <cell r="BL1473">
            <v>757.82</v>
          </cell>
          <cell r="BM1473" t="str">
            <v>LC. Nº 712/93, ALTERADA P/LC Nº 975/05</v>
          </cell>
          <cell r="BN1473" t="str">
            <v>LC Nº 1080/2008</v>
          </cell>
        </row>
        <row r="1474">
          <cell r="A1474" t="str">
            <v>4338401080NC12</v>
          </cell>
          <cell r="B1474">
            <v>4338</v>
          </cell>
          <cell r="C1474">
            <v>40</v>
          </cell>
          <cell r="D1474">
            <v>1080</v>
          </cell>
          <cell r="E1474" t="str">
            <v>ASSISTENTE TÉCNICO DA ADM. PÚBLICA</v>
          </cell>
          <cell r="F1474" t="str">
            <v>NC</v>
          </cell>
          <cell r="G1474" t="str">
            <v>1</v>
          </cell>
          <cell r="I1474" t="str">
            <v>3910</v>
          </cell>
          <cell r="J1474">
            <v>730</v>
          </cell>
          <cell r="K1474" t="str">
            <v>ASSISTENTE TÉCNICO V</v>
          </cell>
          <cell r="L1474">
            <v>12</v>
          </cell>
          <cell r="N1474">
            <v>933.04</v>
          </cell>
          <cell r="O1474">
            <v>872</v>
          </cell>
          <cell r="P1474">
            <v>933.04</v>
          </cell>
          <cell r="Q1474">
            <v>0</v>
          </cell>
          <cell r="R1474">
            <v>0</v>
          </cell>
          <cell r="S1474">
            <v>3.5</v>
          </cell>
          <cell r="T1474">
            <v>1559.15</v>
          </cell>
          <cell r="U1474">
            <v>23</v>
          </cell>
          <cell r="V1474">
            <v>2300</v>
          </cell>
          <cell r="W1474">
            <v>32.2819</v>
          </cell>
          <cell r="X1474">
            <v>3228.19</v>
          </cell>
          <cell r="Y1474">
            <v>3228.19</v>
          </cell>
          <cell r="Z1474">
            <v>0.37</v>
          </cell>
          <cell r="AA1474">
            <v>287.73</v>
          </cell>
          <cell r="AB1474">
            <v>0</v>
          </cell>
          <cell r="AQ1474">
            <v>4438</v>
          </cell>
          <cell r="AR1474">
            <v>4438</v>
          </cell>
          <cell r="AS1474">
            <v>0</v>
          </cell>
          <cell r="AT1474">
            <v>300</v>
          </cell>
          <cell r="AW1474">
            <v>0</v>
          </cell>
          <cell r="AX1474">
            <v>0</v>
          </cell>
          <cell r="AY1474">
            <v>0</v>
          </cell>
          <cell r="BH1474">
            <v>510</v>
          </cell>
          <cell r="BI1474">
            <v>4161.2299999999996</v>
          </cell>
          <cell r="BL1474">
            <v>730</v>
          </cell>
          <cell r="BM1474" t="str">
            <v>LC. Nº 712/93, ALTERADA P/LC Nº 975/05</v>
          </cell>
          <cell r="BN1474" t="str">
            <v>LC Nº 1080/2008</v>
          </cell>
        </row>
        <row r="1475">
          <cell r="A1475" t="str">
            <v>4339401080NC14</v>
          </cell>
          <cell r="B1475">
            <v>4339</v>
          </cell>
          <cell r="C1475">
            <v>40</v>
          </cell>
          <cell r="D1475">
            <v>1080</v>
          </cell>
          <cell r="E1475" t="str">
            <v>ASSISTENTE TÉCNICO DA ADM. SUPERIOR</v>
          </cell>
          <cell r="F1475" t="str">
            <v>NC</v>
          </cell>
          <cell r="G1475">
            <v>2</v>
          </cell>
          <cell r="I1475">
            <v>4339</v>
          </cell>
          <cell r="J1475">
            <v>790</v>
          </cell>
          <cell r="K1475" t="str">
            <v>ASSISTENTE TÉCNICO DA ADM. SUPERIOR</v>
          </cell>
          <cell r="L1475">
            <v>14</v>
          </cell>
          <cell r="N1475">
            <v>1073.21</v>
          </cell>
          <cell r="O1475">
            <v>1003</v>
          </cell>
          <cell r="P1475">
            <v>1073.21</v>
          </cell>
          <cell r="Q1475">
            <v>0</v>
          </cell>
          <cell r="R1475">
            <v>0</v>
          </cell>
          <cell r="S1475">
            <v>4.5</v>
          </cell>
          <cell r="T1475">
            <v>2004.62</v>
          </cell>
          <cell r="U1475">
            <v>32.299999999999997</v>
          </cell>
          <cell r="V1475">
            <v>3230</v>
          </cell>
          <cell r="W1475">
            <v>44</v>
          </cell>
          <cell r="X1475">
            <v>4708</v>
          </cell>
          <cell r="Y1475">
            <v>4708</v>
          </cell>
          <cell r="Z1475">
            <v>0.37</v>
          </cell>
          <cell r="AA1475">
            <v>287.73</v>
          </cell>
          <cell r="AB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400</v>
          </cell>
          <cell r="AW1475">
            <v>0</v>
          </cell>
          <cell r="AX1475">
            <v>0</v>
          </cell>
          <cell r="AY1475">
            <v>0</v>
          </cell>
          <cell r="BH1475">
            <v>510</v>
          </cell>
          <cell r="BI1475">
            <v>5781.21</v>
          </cell>
          <cell r="BL1475">
            <v>790</v>
          </cell>
          <cell r="BM1475" t="str">
            <v>LC. Nº 712/93, ALTERADA P/LC Nº 975/05</v>
          </cell>
          <cell r="BN1475" t="str">
            <v>LC Nº 1080/2008</v>
          </cell>
        </row>
        <row r="1476">
          <cell r="A1476" t="str">
            <v>4345401080NI1A</v>
          </cell>
          <cell r="B1476">
            <v>4345</v>
          </cell>
          <cell r="C1476">
            <v>40</v>
          </cell>
          <cell r="D1476">
            <v>1080</v>
          </cell>
          <cell r="E1476" t="str">
            <v>AGENTE ADMINISTRATIVO</v>
          </cell>
          <cell r="F1476" t="str">
            <v>NI</v>
          </cell>
          <cell r="G1476">
            <v>3</v>
          </cell>
          <cell r="H1476" t="str">
            <v>A</v>
          </cell>
          <cell r="I1476" t="str">
            <v>4349</v>
          </cell>
          <cell r="J1476">
            <v>102.02</v>
          </cell>
          <cell r="K1476" t="str">
            <v>OFICIAL ADMINISTRATIVO</v>
          </cell>
          <cell r="L1476">
            <v>1</v>
          </cell>
          <cell r="M1476" t="str">
            <v>A</v>
          </cell>
          <cell r="N1476">
            <v>481.5</v>
          </cell>
          <cell r="O1476">
            <v>450</v>
          </cell>
          <cell r="P1476">
            <v>481.5</v>
          </cell>
          <cell r="Q1476">
            <v>0</v>
          </cell>
          <cell r="R1476">
            <v>0</v>
          </cell>
          <cell r="S1476">
            <v>7.0000000000000007E-2</v>
          </cell>
          <cell r="T1476">
            <v>31.18</v>
          </cell>
          <cell r="U1476">
            <v>5.2</v>
          </cell>
          <cell r="V1476">
            <v>520</v>
          </cell>
          <cell r="W1476">
            <v>2.6</v>
          </cell>
          <cell r="X1476">
            <v>278.2</v>
          </cell>
          <cell r="Y1476">
            <v>278.2</v>
          </cell>
          <cell r="Z1476">
            <v>0.36</v>
          </cell>
          <cell r="AA1476">
            <v>279.95</v>
          </cell>
          <cell r="AB1476">
            <v>0</v>
          </cell>
          <cell r="AQ1476">
            <v>300</v>
          </cell>
          <cell r="AR1476">
            <v>432</v>
          </cell>
          <cell r="AS1476">
            <v>0</v>
          </cell>
          <cell r="AT1476">
            <v>70</v>
          </cell>
          <cell r="AW1476">
            <v>0</v>
          </cell>
          <cell r="AX1476">
            <v>0</v>
          </cell>
          <cell r="AY1476">
            <v>0</v>
          </cell>
          <cell r="BH1476">
            <v>510</v>
          </cell>
          <cell r="BI1476">
            <v>759.7</v>
          </cell>
          <cell r="BL1476">
            <v>102.02</v>
          </cell>
          <cell r="BM1476" t="str">
            <v>LC. Nº 712/93, ALTERADA P/LC Nº 975/05</v>
          </cell>
          <cell r="BN1476" t="str">
            <v>LC Nº 1080/2008</v>
          </cell>
        </row>
        <row r="1477">
          <cell r="A1477" t="str">
            <v>4345401080NI1B</v>
          </cell>
          <cell r="B1477">
            <v>4345</v>
          </cell>
          <cell r="C1477">
            <v>40</v>
          </cell>
          <cell r="D1477">
            <v>1080</v>
          </cell>
          <cell r="E1477" t="str">
            <v>AGENTE ADMINISTRATIVO</v>
          </cell>
          <cell r="F1477" t="str">
            <v>NI</v>
          </cell>
          <cell r="G1477">
            <v>3</v>
          </cell>
          <cell r="H1477" t="str">
            <v>B</v>
          </cell>
          <cell r="I1477" t="str">
            <v>4349</v>
          </cell>
          <cell r="J1477">
            <v>110.69</v>
          </cell>
          <cell r="K1477" t="str">
            <v>OFICIAL ADMINISTRATIVO</v>
          </cell>
          <cell r="L1477">
            <v>1</v>
          </cell>
          <cell r="M1477" t="str">
            <v>B</v>
          </cell>
          <cell r="N1477">
            <v>505.58</v>
          </cell>
          <cell r="O1477">
            <v>472.5</v>
          </cell>
          <cell r="P1477">
            <v>505.58</v>
          </cell>
          <cell r="Q1477">
            <v>0</v>
          </cell>
          <cell r="R1477">
            <v>0</v>
          </cell>
          <cell r="S1477">
            <v>7.0000000000000007E-2</v>
          </cell>
          <cell r="T1477">
            <v>31.18</v>
          </cell>
          <cell r="U1477">
            <v>5.2</v>
          </cell>
          <cell r="V1477">
            <v>520</v>
          </cell>
          <cell r="W1477">
            <v>2.6</v>
          </cell>
          <cell r="X1477">
            <v>278.2</v>
          </cell>
          <cell r="Y1477">
            <v>278.2</v>
          </cell>
          <cell r="Z1477">
            <v>0.36</v>
          </cell>
          <cell r="AA1477">
            <v>279.95</v>
          </cell>
          <cell r="AB1477">
            <v>0</v>
          </cell>
          <cell r="AQ1477">
            <v>300</v>
          </cell>
          <cell r="AR1477">
            <v>432</v>
          </cell>
          <cell r="AS1477">
            <v>0</v>
          </cell>
          <cell r="AT1477">
            <v>70</v>
          </cell>
          <cell r="AW1477">
            <v>0</v>
          </cell>
          <cell r="AX1477">
            <v>0</v>
          </cell>
          <cell r="AY1477">
            <v>0</v>
          </cell>
          <cell r="BH1477">
            <v>510</v>
          </cell>
          <cell r="BI1477">
            <v>783.78</v>
          </cell>
          <cell r="BL1477">
            <v>110.69</v>
          </cell>
          <cell r="BM1477" t="str">
            <v>LC. Nº 712/93, ALTERADA P/LC Nº 975/05</v>
          </cell>
          <cell r="BN1477" t="str">
            <v>LC Nº 1080/2008</v>
          </cell>
        </row>
        <row r="1478">
          <cell r="A1478" t="str">
            <v>4345401080NI1C</v>
          </cell>
          <cell r="B1478">
            <v>4345</v>
          </cell>
          <cell r="C1478">
            <v>40</v>
          </cell>
          <cell r="D1478">
            <v>1080</v>
          </cell>
          <cell r="E1478" t="str">
            <v>AGENTE ADMINISTRATIVO</v>
          </cell>
          <cell r="F1478" t="str">
            <v>NI</v>
          </cell>
          <cell r="G1478">
            <v>3</v>
          </cell>
          <cell r="H1478" t="str">
            <v>C</v>
          </cell>
          <cell r="I1478" t="str">
            <v>4349</v>
          </cell>
          <cell r="J1478">
            <v>120.1</v>
          </cell>
          <cell r="K1478" t="str">
            <v>OFICIAL ADMINISTRATIVO</v>
          </cell>
          <cell r="L1478">
            <v>1</v>
          </cell>
          <cell r="M1478" t="str">
            <v>C</v>
          </cell>
          <cell r="N1478">
            <v>530.86</v>
          </cell>
          <cell r="O1478">
            <v>496.13</v>
          </cell>
          <cell r="P1478">
            <v>530.86</v>
          </cell>
          <cell r="Q1478">
            <v>0</v>
          </cell>
          <cell r="R1478">
            <v>0</v>
          </cell>
          <cell r="S1478">
            <v>7.0000000000000007E-2</v>
          </cell>
          <cell r="T1478">
            <v>31.18</v>
          </cell>
          <cell r="U1478">
            <v>5.2</v>
          </cell>
          <cell r="V1478">
            <v>520</v>
          </cell>
          <cell r="W1478">
            <v>2.6</v>
          </cell>
          <cell r="X1478">
            <v>278.2</v>
          </cell>
          <cell r="Y1478">
            <v>278.2</v>
          </cell>
          <cell r="Z1478">
            <v>0.36</v>
          </cell>
          <cell r="AA1478">
            <v>279.95</v>
          </cell>
          <cell r="AB1478">
            <v>0</v>
          </cell>
          <cell r="AQ1478">
            <v>300</v>
          </cell>
          <cell r="AR1478">
            <v>432</v>
          </cell>
          <cell r="AS1478">
            <v>0</v>
          </cell>
          <cell r="AT1478">
            <v>70</v>
          </cell>
          <cell r="AW1478">
            <v>0</v>
          </cell>
          <cell r="AX1478">
            <v>0</v>
          </cell>
          <cell r="AY1478">
            <v>0</v>
          </cell>
          <cell r="BH1478">
            <v>510</v>
          </cell>
          <cell r="BI1478">
            <v>809.06</v>
          </cell>
          <cell r="BL1478">
            <v>120.1</v>
          </cell>
          <cell r="BM1478" t="str">
            <v>LC. Nº 712/93, ALTERADA P/LC Nº 975/05</v>
          </cell>
          <cell r="BN1478" t="str">
            <v>LC Nº 1080/2008</v>
          </cell>
        </row>
        <row r="1479">
          <cell r="A1479" t="str">
            <v>4345401080NI1D</v>
          </cell>
          <cell r="B1479">
            <v>4345</v>
          </cell>
          <cell r="C1479">
            <v>40</v>
          </cell>
          <cell r="D1479">
            <v>1080</v>
          </cell>
          <cell r="E1479" t="str">
            <v>AGENTE ADMINISTRATIVO</v>
          </cell>
          <cell r="F1479" t="str">
            <v>NI</v>
          </cell>
          <cell r="G1479">
            <v>3</v>
          </cell>
          <cell r="H1479" t="str">
            <v>D</v>
          </cell>
          <cell r="I1479" t="str">
            <v>4349</v>
          </cell>
          <cell r="J1479">
            <v>130.30000000000001</v>
          </cell>
          <cell r="K1479" t="str">
            <v>OFICIAL ADMINISTRATIVO</v>
          </cell>
          <cell r="L1479">
            <v>1</v>
          </cell>
          <cell r="M1479" t="str">
            <v>D</v>
          </cell>
          <cell r="N1479">
            <v>557.4</v>
          </cell>
          <cell r="O1479">
            <v>520.92999999999995</v>
          </cell>
          <cell r="P1479">
            <v>557.4</v>
          </cell>
          <cell r="Q1479">
            <v>0</v>
          </cell>
          <cell r="R1479">
            <v>0</v>
          </cell>
          <cell r="S1479">
            <v>7.0000000000000007E-2</v>
          </cell>
          <cell r="T1479">
            <v>31.18</v>
          </cell>
          <cell r="U1479">
            <v>5.2</v>
          </cell>
          <cell r="V1479">
            <v>520</v>
          </cell>
          <cell r="W1479">
            <v>2.6</v>
          </cell>
          <cell r="X1479">
            <v>278.2</v>
          </cell>
          <cell r="Y1479">
            <v>278.2</v>
          </cell>
          <cell r="Z1479">
            <v>0.36</v>
          </cell>
          <cell r="AA1479">
            <v>279.95</v>
          </cell>
          <cell r="AB1479">
            <v>0</v>
          </cell>
          <cell r="AQ1479">
            <v>300</v>
          </cell>
          <cell r="AR1479">
            <v>432</v>
          </cell>
          <cell r="AS1479">
            <v>0</v>
          </cell>
          <cell r="AT1479">
            <v>70</v>
          </cell>
          <cell r="AW1479">
            <v>0</v>
          </cell>
          <cell r="AX1479">
            <v>0</v>
          </cell>
          <cell r="AY1479">
            <v>0</v>
          </cell>
          <cell r="BH1479">
            <v>510</v>
          </cell>
          <cell r="BI1479">
            <v>835.6</v>
          </cell>
          <cell r="BL1479">
            <v>130.31</v>
          </cell>
          <cell r="BM1479" t="str">
            <v>LC. Nº 712/93, ALTERADA P/LC Nº 975/05</v>
          </cell>
          <cell r="BN1479" t="str">
            <v>LC Nº 1080/2008</v>
          </cell>
        </row>
        <row r="1480">
          <cell r="A1480" t="str">
            <v>4345401080NI1E</v>
          </cell>
          <cell r="B1480">
            <v>4345</v>
          </cell>
          <cell r="C1480">
            <v>40</v>
          </cell>
          <cell r="D1480">
            <v>1080</v>
          </cell>
          <cell r="E1480" t="str">
            <v>AGENTE ADMINISTRATIVO</v>
          </cell>
          <cell r="F1480" t="str">
            <v>NI</v>
          </cell>
          <cell r="G1480">
            <v>3</v>
          </cell>
          <cell r="H1480" t="str">
            <v>E</v>
          </cell>
          <cell r="I1480" t="str">
            <v>4349</v>
          </cell>
          <cell r="J1480">
            <v>141.38</v>
          </cell>
          <cell r="K1480" t="str">
            <v>OFICIAL ADMINISTRATIVO</v>
          </cell>
          <cell r="L1480">
            <v>1</v>
          </cell>
          <cell r="M1480" t="str">
            <v>E</v>
          </cell>
          <cell r="N1480">
            <v>585.27</v>
          </cell>
          <cell r="O1480">
            <v>546.98</v>
          </cell>
          <cell r="P1480">
            <v>585.27</v>
          </cell>
          <cell r="Q1480">
            <v>0</v>
          </cell>
          <cell r="R1480">
            <v>0</v>
          </cell>
          <cell r="S1480">
            <v>7.0000000000000007E-2</v>
          </cell>
          <cell r="T1480">
            <v>31.18</v>
          </cell>
          <cell r="U1480">
            <v>5.2</v>
          </cell>
          <cell r="V1480">
            <v>520</v>
          </cell>
          <cell r="W1480">
            <v>2.6</v>
          </cell>
          <cell r="X1480">
            <v>278.2</v>
          </cell>
          <cell r="Y1480">
            <v>278.2</v>
          </cell>
          <cell r="Z1480">
            <v>0.36</v>
          </cell>
          <cell r="AA1480">
            <v>279.95</v>
          </cell>
          <cell r="AB1480">
            <v>0</v>
          </cell>
          <cell r="AQ1480">
            <v>300</v>
          </cell>
          <cell r="AR1480">
            <v>432</v>
          </cell>
          <cell r="AS1480">
            <v>0</v>
          </cell>
          <cell r="AT1480">
            <v>70</v>
          </cell>
          <cell r="AW1480">
            <v>0</v>
          </cell>
          <cell r="AX1480">
            <v>0</v>
          </cell>
          <cell r="AY1480">
            <v>0</v>
          </cell>
          <cell r="BH1480">
            <v>510</v>
          </cell>
          <cell r="BI1480">
            <v>863.47</v>
          </cell>
          <cell r="BL1480">
            <v>141.38999999999999</v>
          </cell>
          <cell r="BM1480" t="str">
            <v>LC. Nº 712/93, ALTERADA P/LC Nº 975/05</v>
          </cell>
          <cell r="BN1480" t="str">
            <v>LC Nº 1080/2008</v>
          </cell>
        </row>
        <row r="1481">
          <cell r="A1481" t="str">
            <v>4345401080NI1F</v>
          </cell>
          <cell r="B1481">
            <v>4345</v>
          </cell>
          <cell r="C1481">
            <v>40</v>
          </cell>
          <cell r="D1481">
            <v>1080</v>
          </cell>
          <cell r="E1481" t="str">
            <v>AGENTE ADMINISTRATIVO</v>
          </cell>
          <cell r="F1481" t="str">
            <v>NI</v>
          </cell>
          <cell r="G1481">
            <v>3</v>
          </cell>
          <cell r="H1481" t="str">
            <v>F</v>
          </cell>
          <cell r="I1481" t="str">
            <v>4349</v>
          </cell>
          <cell r="J1481">
            <v>153.4</v>
          </cell>
          <cell r="K1481" t="str">
            <v>OFICIAL ADMINISTRATIVO</v>
          </cell>
          <cell r="L1481">
            <v>1</v>
          </cell>
          <cell r="M1481" t="str">
            <v>F</v>
          </cell>
          <cell r="N1481">
            <v>614.53</v>
          </cell>
          <cell r="O1481">
            <v>574.33000000000004</v>
          </cell>
          <cell r="P1481">
            <v>614.53</v>
          </cell>
          <cell r="Q1481">
            <v>0</v>
          </cell>
          <cell r="R1481">
            <v>0</v>
          </cell>
          <cell r="S1481">
            <v>7.0000000000000007E-2</v>
          </cell>
          <cell r="T1481">
            <v>31.18</v>
          </cell>
          <cell r="U1481">
            <v>5.2</v>
          </cell>
          <cell r="V1481">
            <v>520</v>
          </cell>
          <cell r="W1481">
            <v>2.6</v>
          </cell>
          <cell r="X1481">
            <v>278.2</v>
          </cell>
          <cell r="Y1481">
            <v>278.2</v>
          </cell>
          <cell r="Z1481">
            <v>0.36</v>
          </cell>
          <cell r="AA1481">
            <v>279.95</v>
          </cell>
          <cell r="AB1481">
            <v>0</v>
          </cell>
          <cell r="AQ1481">
            <v>300</v>
          </cell>
          <cell r="AR1481">
            <v>432</v>
          </cell>
          <cell r="AS1481">
            <v>0</v>
          </cell>
          <cell r="AT1481">
            <v>70</v>
          </cell>
          <cell r="AW1481">
            <v>0</v>
          </cell>
          <cell r="AX1481">
            <v>0</v>
          </cell>
          <cell r="AY1481">
            <v>0</v>
          </cell>
          <cell r="BH1481">
            <v>510</v>
          </cell>
          <cell r="BI1481">
            <v>892.73</v>
          </cell>
          <cell r="BL1481">
            <v>153.41</v>
          </cell>
          <cell r="BM1481" t="str">
            <v>LC. Nº 712/93, ALTERADA P/LC Nº 975/05</v>
          </cell>
          <cell r="BN1481" t="str">
            <v>LC Nº 1080/2008</v>
          </cell>
        </row>
        <row r="1482">
          <cell r="A1482" t="str">
            <v>4345401080NI1G</v>
          </cell>
          <cell r="B1482">
            <v>4345</v>
          </cell>
          <cell r="C1482">
            <v>40</v>
          </cell>
          <cell r="D1482">
            <v>1080</v>
          </cell>
          <cell r="E1482" t="str">
            <v>AGENTE ADMINISTRATIVO</v>
          </cell>
          <cell r="F1482" t="str">
            <v>NI</v>
          </cell>
          <cell r="I1482" t="str">
            <v>4349</v>
          </cell>
          <cell r="K1482" t="str">
            <v>OFICIAL ADMINISTRATIVO</v>
          </cell>
          <cell r="L1482">
            <v>1</v>
          </cell>
          <cell r="M1482" t="str">
            <v>G</v>
          </cell>
          <cell r="N1482">
            <v>645.25</v>
          </cell>
          <cell r="O1482">
            <v>603.04</v>
          </cell>
          <cell r="P1482">
            <v>645.25</v>
          </cell>
          <cell r="U1482">
            <v>5.2</v>
          </cell>
          <cell r="V1482">
            <v>520</v>
          </cell>
          <cell r="W1482">
            <v>2.6</v>
          </cell>
          <cell r="X1482">
            <v>278.2</v>
          </cell>
          <cell r="Y1482">
            <v>278.2</v>
          </cell>
          <cell r="Z1482">
            <v>0</v>
          </cell>
          <cell r="AA1482" t="str">
            <v>-</v>
          </cell>
          <cell r="AB1482">
            <v>0</v>
          </cell>
          <cell r="AQ1482">
            <v>300</v>
          </cell>
          <cell r="AR1482">
            <v>432</v>
          </cell>
          <cell r="AS1482">
            <v>0</v>
          </cell>
          <cell r="AW1482">
            <v>0</v>
          </cell>
          <cell r="AX1482">
            <v>0</v>
          </cell>
          <cell r="AY1482">
            <v>0</v>
          </cell>
          <cell r="BI1482">
            <v>923.45</v>
          </cell>
          <cell r="BN1482" t="str">
            <v>LC Nº 1080/2008</v>
          </cell>
        </row>
        <row r="1483">
          <cell r="A1483" t="str">
            <v>4345401080NI1H</v>
          </cell>
          <cell r="B1483">
            <v>4345</v>
          </cell>
          <cell r="C1483">
            <v>40</v>
          </cell>
          <cell r="D1483">
            <v>1080</v>
          </cell>
          <cell r="E1483" t="str">
            <v>AGENTE ADMINISTRATIVO</v>
          </cell>
          <cell r="F1483" t="str">
            <v>NI</v>
          </cell>
          <cell r="I1483" t="str">
            <v>4349</v>
          </cell>
          <cell r="K1483" t="str">
            <v>OFICIAL ADMINISTRATIVO</v>
          </cell>
          <cell r="L1483">
            <v>1</v>
          </cell>
          <cell r="M1483" t="str">
            <v>H</v>
          </cell>
          <cell r="N1483">
            <v>677.52</v>
          </cell>
          <cell r="O1483">
            <v>633.20000000000005</v>
          </cell>
          <cell r="P1483">
            <v>677.52</v>
          </cell>
          <cell r="U1483">
            <v>5.2</v>
          </cell>
          <cell r="V1483">
            <v>520</v>
          </cell>
          <cell r="W1483">
            <v>2.6</v>
          </cell>
          <cell r="X1483">
            <v>278.2</v>
          </cell>
          <cell r="Y1483">
            <v>278.2</v>
          </cell>
          <cell r="Z1483">
            <v>0</v>
          </cell>
          <cell r="AA1483" t="str">
            <v>-</v>
          </cell>
          <cell r="AB1483">
            <v>0</v>
          </cell>
          <cell r="AQ1483">
            <v>300</v>
          </cell>
          <cell r="AR1483">
            <v>432</v>
          </cell>
          <cell r="AS1483">
            <v>0</v>
          </cell>
          <cell r="AW1483">
            <v>0</v>
          </cell>
          <cell r="AX1483">
            <v>0</v>
          </cell>
          <cell r="AY1483">
            <v>0</v>
          </cell>
          <cell r="BI1483">
            <v>955.72</v>
          </cell>
          <cell r="BN1483" t="str">
            <v>LC Nº 1080/2008</v>
          </cell>
        </row>
        <row r="1484">
          <cell r="A1484" t="str">
            <v>4345401080NI1I</v>
          </cell>
          <cell r="B1484">
            <v>4345</v>
          </cell>
          <cell r="C1484">
            <v>40</v>
          </cell>
          <cell r="D1484">
            <v>1080</v>
          </cell>
          <cell r="E1484" t="str">
            <v>AGENTE ADMINISTRATIVO</v>
          </cell>
          <cell r="F1484" t="str">
            <v>NI</v>
          </cell>
          <cell r="I1484" t="str">
            <v>4349</v>
          </cell>
          <cell r="K1484" t="str">
            <v>OFICIAL ADMINISTRATIVO</v>
          </cell>
          <cell r="L1484">
            <v>1</v>
          </cell>
          <cell r="M1484" t="str">
            <v>I</v>
          </cell>
          <cell r="N1484">
            <v>711.39</v>
          </cell>
          <cell r="O1484">
            <v>664.85</v>
          </cell>
          <cell r="P1484">
            <v>711.39</v>
          </cell>
          <cell r="U1484">
            <v>5.2</v>
          </cell>
          <cell r="V1484">
            <v>520</v>
          </cell>
          <cell r="W1484">
            <v>2.6</v>
          </cell>
          <cell r="X1484">
            <v>278.2</v>
          </cell>
          <cell r="Y1484">
            <v>278.2</v>
          </cell>
          <cell r="Z1484">
            <v>0</v>
          </cell>
          <cell r="AA1484" t="str">
            <v>-</v>
          </cell>
          <cell r="AB1484">
            <v>0</v>
          </cell>
          <cell r="AQ1484">
            <v>300</v>
          </cell>
          <cell r="AR1484">
            <v>432</v>
          </cell>
          <cell r="AS1484">
            <v>0</v>
          </cell>
          <cell r="AW1484">
            <v>0</v>
          </cell>
          <cell r="AX1484">
            <v>0</v>
          </cell>
          <cell r="AY1484">
            <v>0</v>
          </cell>
          <cell r="BI1484">
            <v>989.59</v>
          </cell>
          <cell r="BN1484" t="str">
            <v>LC Nº 1080/2008</v>
          </cell>
        </row>
        <row r="1485">
          <cell r="A1485" t="str">
            <v>4345401080NI1J</v>
          </cell>
          <cell r="B1485">
            <v>4345</v>
          </cell>
          <cell r="C1485">
            <v>40</v>
          </cell>
          <cell r="D1485">
            <v>1080</v>
          </cell>
          <cell r="E1485" t="str">
            <v>AGENTE ADMINISTRATIVO</v>
          </cell>
          <cell r="F1485" t="str">
            <v>NI</v>
          </cell>
          <cell r="I1485" t="str">
            <v>4349</v>
          </cell>
          <cell r="K1485" t="str">
            <v>OFICIAL ADMINISTRATIVO</v>
          </cell>
          <cell r="L1485">
            <v>1</v>
          </cell>
          <cell r="M1485" t="str">
            <v>J</v>
          </cell>
          <cell r="N1485">
            <v>746.97</v>
          </cell>
          <cell r="O1485">
            <v>698.1</v>
          </cell>
          <cell r="P1485">
            <v>746.97</v>
          </cell>
          <cell r="U1485">
            <v>5.2</v>
          </cell>
          <cell r="V1485">
            <v>520</v>
          </cell>
          <cell r="W1485">
            <v>2.6</v>
          </cell>
          <cell r="X1485">
            <v>278.2</v>
          </cell>
          <cell r="Y1485">
            <v>278.2</v>
          </cell>
          <cell r="Z1485">
            <v>0</v>
          </cell>
          <cell r="AA1485" t="str">
            <v>-</v>
          </cell>
          <cell r="AB1485">
            <v>0</v>
          </cell>
          <cell r="AQ1485">
            <v>300</v>
          </cell>
          <cell r="AR1485">
            <v>432</v>
          </cell>
          <cell r="AS1485">
            <v>0</v>
          </cell>
          <cell r="AW1485">
            <v>0</v>
          </cell>
          <cell r="AX1485">
            <v>0</v>
          </cell>
          <cell r="AY1485">
            <v>0</v>
          </cell>
          <cell r="BI1485">
            <v>1025.17</v>
          </cell>
          <cell r="BN1485" t="str">
            <v>LC Nº 1080/2008</v>
          </cell>
        </row>
        <row r="1486">
          <cell r="A1486" t="str">
            <v>4346401080NI1A</v>
          </cell>
          <cell r="B1486">
            <v>4346</v>
          </cell>
          <cell r="C1486">
            <v>40</v>
          </cell>
          <cell r="D1486">
            <v>1080</v>
          </cell>
          <cell r="E1486" t="str">
            <v>AGENTE ADMINISTRATIVO DE ENSINO</v>
          </cell>
          <cell r="F1486" t="str">
            <v>NI</v>
          </cell>
          <cell r="G1486">
            <v>3</v>
          </cell>
          <cell r="H1486" t="str">
            <v>A</v>
          </cell>
          <cell r="I1486" t="str">
            <v>4349</v>
          </cell>
          <cell r="J1486">
            <v>102.02</v>
          </cell>
          <cell r="K1486" t="str">
            <v>OFICIAL ADMINISTRATIVO</v>
          </cell>
          <cell r="L1486">
            <v>1</v>
          </cell>
          <cell r="M1486" t="str">
            <v>A</v>
          </cell>
          <cell r="N1486">
            <v>481.5</v>
          </cell>
          <cell r="O1486">
            <v>450</v>
          </cell>
          <cell r="P1486">
            <v>481.5</v>
          </cell>
          <cell r="Q1486">
            <v>0</v>
          </cell>
          <cell r="R1486">
            <v>0</v>
          </cell>
          <cell r="S1486">
            <v>7.0000000000000007E-2</v>
          </cell>
          <cell r="T1486">
            <v>31.18</v>
          </cell>
          <cell r="U1486">
            <v>5.2</v>
          </cell>
          <cell r="V1486">
            <v>520</v>
          </cell>
          <cell r="W1486">
            <v>2.6</v>
          </cell>
          <cell r="X1486">
            <v>278.2</v>
          </cell>
          <cell r="Y1486">
            <v>278.2</v>
          </cell>
          <cell r="Z1486">
            <v>0</v>
          </cell>
          <cell r="AA1486" t="str">
            <v>-</v>
          </cell>
          <cell r="AB1486">
            <v>0</v>
          </cell>
          <cell r="AQ1486">
            <v>300</v>
          </cell>
          <cell r="AR1486">
            <v>432</v>
          </cell>
          <cell r="AS1486">
            <v>0</v>
          </cell>
          <cell r="AT1486">
            <v>70</v>
          </cell>
          <cell r="AW1486">
            <v>0</v>
          </cell>
          <cell r="AX1486">
            <v>0</v>
          </cell>
          <cell r="AY1486">
            <v>0</v>
          </cell>
          <cell r="BH1486">
            <v>510</v>
          </cell>
          <cell r="BI1486">
            <v>759.7</v>
          </cell>
          <cell r="BL1486">
            <v>102.02</v>
          </cell>
          <cell r="BM1486" t="str">
            <v>LC. Nº 712/93, ALTERADA P/LC Nº 975/05</v>
          </cell>
          <cell r="BN1486" t="str">
            <v>LC Nº 1080/2008</v>
          </cell>
        </row>
        <row r="1487">
          <cell r="A1487" t="str">
            <v>4346401080NI1B</v>
          </cell>
          <cell r="B1487">
            <v>4346</v>
          </cell>
          <cell r="C1487">
            <v>40</v>
          </cell>
          <cell r="D1487">
            <v>1080</v>
          </cell>
          <cell r="E1487" t="str">
            <v>AGENTE ADMINISTRATIVO DE ENSINO</v>
          </cell>
          <cell r="F1487" t="str">
            <v>NI</v>
          </cell>
          <cell r="G1487">
            <v>3</v>
          </cell>
          <cell r="H1487" t="str">
            <v>B</v>
          </cell>
          <cell r="I1487" t="str">
            <v>4349</v>
          </cell>
          <cell r="J1487">
            <v>110.69</v>
          </cell>
          <cell r="K1487" t="str">
            <v>OFICIAL ADMINISTRATIVO</v>
          </cell>
          <cell r="L1487">
            <v>1</v>
          </cell>
          <cell r="M1487" t="str">
            <v>B</v>
          </cell>
          <cell r="N1487">
            <v>505.58</v>
          </cell>
          <cell r="O1487">
            <v>472.5</v>
          </cell>
          <cell r="P1487">
            <v>505.58</v>
          </cell>
          <cell r="Q1487">
            <v>0</v>
          </cell>
          <cell r="R1487">
            <v>0</v>
          </cell>
          <cell r="S1487">
            <v>7.0000000000000007E-2</v>
          </cell>
          <cell r="T1487">
            <v>31.18</v>
          </cell>
          <cell r="U1487">
            <v>5.2</v>
          </cell>
          <cell r="V1487">
            <v>520</v>
          </cell>
          <cell r="W1487">
            <v>2.6</v>
          </cell>
          <cell r="X1487">
            <v>278.2</v>
          </cell>
          <cell r="Y1487">
            <v>278.2</v>
          </cell>
          <cell r="Z1487">
            <v>0</v>
          </cell>
          <cell r="AA1487" t="str">
            <v>-</v>
          </cell>
          <cell r="AB1487">
            <v>0</v>
          </cell>
          <cell r="AQ1487">
            <v>300</v>
          </cell>
          <cell r="AR1487">
            <v>432</v>
          </cell>
          <cell r="AS1487">
            <v>0</v>
          </cell>
          <cell r="AT1487">
            <v>70</v>
          </cell>
          <cell r="AW1487">
            <v>0</v>
          </cell>
          <cell r="AX1487">
            <v>0</v>
          </cell>
          <cell r="AY1487">
            <v>0</v>
          </cell>
          <cell r="BH1487">
            <v>510</v>
          </cell>
          <cell r="BI1487">
            <v>783.78</v>
          </cell>
          <cell r="BL1487">
            <v>110.69</v>
          </cell>
          <cell r="BM1487" t="str">
            <v>LC. Nº 712/93, ALTERADA P/LC Nº 975/05</v>
          </cell>
          <cell r="BN1487" t="str">
            <v>LC Nº 1080/2008</v>
          </cell>
        </row>
        <row r="1488">
          <cell r="A1488" t="str">
            <v>4346401080NI1C</v>
          </cell>
          <cell r="B1488">
            <v>4346</v>
          </cell>
          <cell r="C1488">
            <v>40</v>
          </cell>
          <cell r="D1488">
            <v>1080</v>
          </cell>
          <cell r="E1488" t="str">
            <v>AGENTE ADMINISTRATIVO DE ENSINO</v>
          </cell>
          <cell r="F1488" t="str">
            <v>NI</v>
          </cell>
          <cell r="G1488">
            <v>3</v>
          </cell>
          <cell r="H1488" t="str">
            <v>C</v>
          </cell>
          <cell r="I1488" t="str">
            <v>4349</v>
          </cell>
          <cell r="J1488">
            <v>120.1</v>
          </cell>
          <cell r="K1488" t="str">
            <v>OFICIAL ADMINISTRATIVO</v>
          </cell>
          <cell r="L1488">
            <v>1</v>
          </cell>
          <cell r="M1488" t="str">
            <v>C</v>
          </cell>
          <cell r="N1488">
            <v>530.86</v>
          </cell>
          <cell r="O1488">
            <v>496.13</v>
          </cell>
          <cell r="P1488">
            <v>530.86</v>
          </cell>
          <cell r="Q1488">
            <v>0</v>
          </cell>
          <cell r="R1488">
            <v>0</v>
          </cell>
          <cell r="S1488">
            <v>7.0000000000000007E-2</v>
          </cell>
          <cell r="T1488">
            <v>31.18</v>
          </cell>
          <cell r="U1488">
            <v>5.2</v>
          </cell>
          <cell r="V1488">
            <v>520</v>
          </cell>
          <cell r="W1488">
            <v>2.6</v>
          </cell>
          <cell r="X1488">
            <v>278.2</v>
          </cell>
          <cell r="Y1488">
            <v>278.2</v>
          </cell>
          <cell r="Z1488">
            <v>0</v>
          </cell>
          <cell r="AA1488" t="str">
            <v>-</v>
          </cell>
          <cell r="AB1488">
            <v>0</v>
          </cell>
          <cell r="AQ1488">
            <v>300</v>
          </cell>
          <cell r="AR1488">
            <v>432</v>
          </cell>
          <cell r="AS1488">
            <v>0</v>
          </cell>
          <cell r="AT1488">
            <v>70</v>
          </cell>
          <cell r="AW1488">
            <v>0</v>
          </cell>
          <cell r="AX1488">
            <v>0</v>
          </cell>
          <cell r="AY1488">
            <v>0</v>
          </cell>
          <cell r="BH1488">
            <v>510</v>
          </cell>
          <cell r="BI1488">
            <v>809.06</v>
          </cell>
          <cell r="BL1488">
            <v>120.1</v>
          </cell>
          <cell r="BM1488" t="str">
            <v>LC. Nº 712/93, ALTERADA P/LC Nº 975/05</v>
          </cell>
          <cell r="BN1488" t="str">
            <v>LC Nº 1080/2008</v>
          </cell>
        </row>
        <row r="1489">
          <cell r="A1489" t="str">
            <v>4346401080NI1D</v>
          </cell>
          <cell r="B1489">
            <v>4346</v>
          </cell>
          <cell r="C1489">
            <v>40</v>
          </cell>
          <cell r="D1489">
            <v>1080</v>
          </cell>
          <cell r="E1489" t="str">
            <v>AGENTE ADMINISTRATIVO DE ENSINO</v>
          </cell>
          <cell r="F1489" t="str">
            <v>NI</v>
          </cell>
          <cell r="G1489">
            <v>3</v>
          </cell>
          <cell r="H1489" t="str">
            <v>D</v>
          </cell>
          <cell r="I1489" t="str">
            <v>4349</v>
          </cell>
          <cell r="J1489">
            <v>130.30000000000001</v>
          </cell>
          <cell r="K1489" t="str">
            <v>OFICIAL ADMINISTRATIVO</v>
          </cell>
          <cell r="L1489">
            <v>1</v>
          </cell>
          <cell r="M1489" t="str">
            <v>D</v>
          </cell>
          <cell r="N1489">
            <v>557.4</v>
          </cell>
          <cell r="O1489">
            <v>520.92999999999995</v>
          </cell>
          <cell r="P1489">
            <v>557.4</v>
          </cell>
          <cell r="Q1489">
            <v>0</v>
          </cell>
          <cell r="R1489">
            <v>0</v>
          </cell>
          <cell r="S1489">
            <v>7.0000000000000007E-2</v>
          </cell>
          <cell r="T1489">
            <v>31.18</v>
          </cell>
          <cell r="U1489">
            <v>5.2</v>
          </cell>
          <cell r="V1489">
            <v>520</v>
          </cell>
          <cell r="W1489">
            <v>2.6</v>
          </cell>
          <cell r="X1489">
            <v>278.2</v>
          </cell>
          <cell r="Y1489">
            <v>278.2</v>
          </cell>
          <cell r="Z1489">
            <v>0</v>
          </cell>
          <cell r="AA1489" t="str">
            <v>-</v>
          </cell>
          <cell r="AB1489">
            <v>0</v>
          </cell>
          <cell r="AQ1489">
            <v>300</v>
          </cell>
          <cell r="AR1489">
            <v>432</v>
          </cell>
          <cell r="AS1489">
            <v>0</v>
          </cell>
          <cell r="AT1489">
            <v>70</v>
          </cell>
          <cell r="AW1489">
            <v>0</v>
          </cell>
          <cell r="AX1489">
            <v>0</v>
          </cell>
          <cell r="AY1489">
            <v>0</v>
          </cell>
          <cell r="BH1489">
            <v>510</v>
          </cell>
          <cell r="BI1489">
            <v>835.6</v>
          </cell>
          <cell r="BL1489">
            <v>130.31</v>
          </cell>
          <cell r="BM1489" t="str">
            <v>LC. Nº 712/93, ALTERADA P/LC Nº 975/05</v>
          </cell>
          <cell r="BN1489" t="str">
            <v>LC Nº 1080/2008</v>
          </cell>
        </row>
        <row r="1490">
          <cell r="A1490" t="str">
            <v>4346401080NI1E</v>
          </cell>
          <cell r="B1490">
            <v>4346</v>
          </cell>
          <cell r="C1490">
            <v>40</v>
          </cell>
          <cell r="D1490">
            <v>1080</v>
          </cell>
          <cell r="E1490" t="str">
            <v>AGENTE ADMINISTRATIVO DE ENSINO</v>
          </cell>
          <cell r="F1490" t="str">
            <v>NI</v>
          </cell>
          <cell r="G1490">
            <v>3</v>
          </cell>
          <cell r="H1490" t="str">
            <v>E</v>
          </cell>
          <cell r="I1490" t="str">
            <v>4349</v>
          </cell>
          <cell r="J1490">
            <v>141.38</v>
          </cell>
          <cell r="K1490" t="str">
            <v>OFICIAL ADMINISTRATIVO</v>
          </cell>
          <cell r="L1490">
            <v>1</v>
          </cell>
          <cell r="M1490" t="str">
            <v>E</v>
          </cell>
          <cell r="N1490">
            <v>585.27</v>
          </cell>
          <cell r="O1490">
            <v>546.98</v>
          </cell>
          <cell r="P1490">
            <v>585.27</v>
          </cell>
          <cell r="Q1490">
            <v>0</v>
          </cell>
          <cell r="R1490">
            <v>0</v>
          </cell>
          <cell r="S1490">
            <v>7.0000000000000007E-2</v>
          </cell>
          <cell r="T1490">
            <v>31.18</v>
          </cell>
          <cell r="U1490">
            <v>5.2</v>
          </cell>
          <cell r="V1490">
            <v>520</v>
          </cell>
          <cell r="W1490">
            <v>2.6</v>
          </cell>
          <cell r="X1490">
            <v>278.2</v>
          </cell>
          <cell r="Y1490">
            <v>278.2</v>
          </cell>
          <cell r="Z1490">
            <v>0</v>
          </cell>
          <cell r="AA1490" t="str">
            <v>-</v>
          </cell>
          <cell r="AB1490">
            <v>0</v>
          </cell>
          <cell r="AQ1490">
            <v>300</v>
          </cell>
          <cell r="AR1490">
            <v>432</v>
          </cell>
          <cell r="AS1490">
            <v>0</v>
          </cell>
          <cell r="AT1490">
            <v>70</v>
          </cell>
          <cell r="AW1490">
            <v>0</v>
          </cell>
          <cell r="AX1490">
            <v>0</v>
          </cell>
          <cell r="AY1490">
            <v>0</v>
          </cell>
          <cell r="BH1490">
            <v>510</v>
          </cell>
          <cell r="BI1490">
            <v>863.47</v>
          </cell>
          <cell r="BL1490">
            <v>141.38999999999999</v>
          </cell>
          <cell r="BM1490" t="str">
            <v>LC. Nº 712/93, ALTERADA P/LC Nº 975/05</v>
          </cell>
          <cell r="BN1490" t="str">
            <v>LC Nº 1080/2008</v>
          </cell>
        </row>
        <row r="1491">
          <cell r="A1491" t="str">
            <v>4346401080NI1F</v>
          </cell>
          <cell r="B1491">
            <v>4346</v>
          </cell>
          <cell r="C1491">
            <v>40</v>
          </cell>
          <cell r="D1491">
            <v>1080</v>
          </cell>
          <cell r="E1491" t="str">
            <v>AGENTE ADMINISTRATIVO DE ENSINO</v>
          </cell>
          <cell r="F1491" t="str">
            <v>NI</v>
          </cell>
          <cell r="G1491">
            <v>3</v>
          </cell>
          <cell r="H1491" t="str">
            <v>F</v>
          </cell>
          <cell r="I1491" t="str">
            <v>4349</v>
          </cell>
          <cell r="J1491">
            <v>153.4</v>
          </cell>
          <cell r="K1491" t="str">
            <v>OFICIAL ADMINISTRATIVO</v>
          </cell>
          <cell r="L1491">
            <v>1</v>
          </cell>
          <cell r="M1491" t="str">
            <v>F</v>
          </cell>
          <cell r="N1491">
            <v>614.53</v>
          </cell>
          <cell r="O1491">
            <v>574.33000000000004</v>
          </cell>
          <cell r="P1491">
            <v>614.53</v>
          </cell>
          <cell r="Q1491">
            <v>0</v>
          </cell>
          <cell r="R1491">
            <v>0</v>
          </cell>
          <cell r="S1491">
            <v>7.0000000000000007E-2</v>
          </cell>
          <cell r="T1491">
            <v>31.18</v>
          </cell>
          <cell r="U1491">
            <v>5.2</v>
          </cell>
          <cell r="V1491">
            <v>520</v>
          </cell>
          <cell r="W1491">
            <v>2.6</v>
          </cell>
          <cell r="X1491">
            <v>278.2</v>
          </cell>
          <cell r="Y1491">
            <v>278.2</v>
          </cell>
          <cell r="Z1491">
            <v>0</v>
          </cell>
          <cell r="AA1491" t="str">
            <v>-</v>
          </cell>
          <cell r="AB1491">
            <v>0</v>
          </cell>
          <cell r="AQ1491">
            <v>300</v>
          </cell>
          <cell r="AR1491">
            <v>432</v>
          </cell>
          <cell r="AS1491">
            <v>0</v>
          </cell>
          <cell r="AT1491">
            <v>70</v>
          </cell>
          <cell r="AW1491">
            <v>0</v>
          </cell>
          <cell r="AX1491">
            <v>0</v>
          </cell>
          <cell r="AY1491">
            <v>0</v>
          </cell>
          <cell r="BH1491">
            <v>510</v>
          </cell>
          <cell r="BI1491">
            <v>892.73</v>
          </cell>
          <cell r="BL1491">
            <v>153.41</v>
          </cell>
          <cell r="BM1491" t="str">
            <v>LC. Nº 712/93, ALTERADA P/LC Nº 975/05</v>
          </cell>
          <cell r="BN1491" t="str">
            <v>LC Nº 1080/2008</v>
          </cell>
        </row>
        <row r="1492">
          <cell r="A1492" t="str">
            <v>4346401080NI1G</v>
          </cell>
          <cell r="B1492">
            <v>4346</v>
          </cell>
          <cell r="C1492">
            <v>40</v>
          </cell>
          <cell r="D1492">
            <v>1080</v>
          </cell>
          <cell r="E1492" t="str">
            <v>AGENTE ADMINISTRATIVO DE ENSINO</v>
          </cell>
          <cell r="F1492" t="str">
            <v>NI</v>
          </cell>
          <cell r="I1492" t="str">
            <v>4349</v>
          </cell>
          <cell r="K1492" t="str">
            <v>OFICIAL ADMINISTRATIVO</v>
          </cell>
          <cell r="L1492">
            <v>1</v>
          </cell>
          <cell r="M1492" t="str">
            <v>G</v>
          </cell>
          <cell r="N1492">
            <v>645.25</v>
          </cell>
          <cell r="O1492">
            <v>603.04</v>
          </cell>
          <cell r="P1492">
            <v>645.25</v>
          </cell>
          <cell r="U1492">
            <v>5.2</v>
          </cell>
          <cell r="V1492">
            <v>520</v>
          </cell>
          <cell r="W1492">
            <v>2.6</v>
          </cell>
          <cell r="X1492">
            <v>278.2</v>
          </cell>
          <cell r="Y1492">
            <v>278.2</v>
          </cell>
          <cell r="Z1492">
            <v>0</v>
          </cell>
          <cell r="AA1492" t="str">
            <v>-</v>
          </cell>
          <cell r="AB1492">
            <v>0</v>
          </cell>
          <cell r="AQ1492">
            <v>300</v>
          </cell>
          <cell r="AR1492">
            <v>432</v>
          </cell>
          <cell r="AS1492">
            <v>0</v>
          </cell>
          <cell r="AW1492">
            <v>0</v>
          </cell>
          <cell r="AX1492">
            <v>0</v>
          </cell>
          <cell r="AY1492">
            <v>0</v>
          </cell>
          <cell r="BI1492">
            <v>923.45</v>
          </cell>
          <cell r="BN1492" t="str">
            <v>LC Nº 1080/2008</v>
          </cell>
        </row>
        <row r="1493">
          <cell r="A1493" t="str">
            <v>4346401080NI1H</v>
          </cell>
          <cell r="B1493">
            <v>4346</v>
          </cell>
          <cell r="C1493">
            <v>40</v>
          </cell>
          <cell r="D1493">
            <v>1080</v>
          </cell>
          <cell r="E1493" t="str">
            <v>AGENTE ADMINISTRATIVO DE ENSINO</v>
          </cell>
          <cell r="F1493" t="str">
            <v>NI</v>
          </cell>
          <cell r="I1493" t="str">
            <v>4349</v>
          </cell>
          <cell r="K1493" t="str">
            <v>OFICIAL ADMINISTRATIVO</v>
          </cell>
          <cell r="L1493">
            <v>1</v>
          </cell>
          <cell r="M1493" t="str">
            <v>H</v>
          </cell>
          <cell r="N1493">
            <v>677.52</v>
          </cell>
          <cell r="O1493">
            <v>633.20000000000005</v>
          </cell>
          <cell r="P1493">
            <v>677.52</v>
          </cell>
          <cell r="U1493">
            <v>5.2</v>
          </cell>
          <cell r="V1493">
            <v>520</v>
          </cell>
          <cell r="W1493">
            <v>2.6</v>
          </cell>
          <cell r="X1493">
            <v>278.2</v>
          </cell>
          <cell r="Y1493">
            <v>278.2</v>
          </cell>
          <cell r="Z1493">
            <v>0</v>
          </cell>
          <cell r="AA1493" t="str">
            <v>-</v>
          </cell>
          <cell r="AB1493">
            <v>0</v>
          </cell>
          <cell r="AQ1493">
            <v>300</v>
          </cell>
          <cell r="AR1493">
            <v>432</v>
          </cell>
          <cell r="AS1493">
            <v>0</v>
          </cell>
          <cell r="AW1493">
            <v>0</v>
          </cell>
          <cell r="AX1493">
            <v>0</v>
          </cell>
          <cell r="AY1493">
            <v>0</v>
          </cell>
          <cell r="BI1493">
            <v>955.72</v>
          </cell>
          <cell r="BN1493" t="str">
            <v>LC Nº 1080/2008</v>
          </cell>
        </row>
        <row r="1494">
          <cell r="A1494" t="str">
            <v>4346401080NI1I</v>
          </cell>
          <cell r="B1494">
            <v>4346</v>
          </cell>
          <cell r="C1494">
            <v>40</v>
          </cell>
          <cell r="D1494">
            <v>1080</v>
          </cell>
          <cell r="E1494" t="str">
            <v>AGENTE ADMINISTRATIVO DE ENSINO</v>
          </cell>
          <cell r="F1494" t="str">
            <v>NI</v>
          </cell>
          <cell r="I1494" t="str">
            <v>4349</v>
          </cell>
          <cell r="K1494" t="str">
            <v>OFICIAL ADMINISTRATIVO</v>
          </cell>
          <cell r="L1494">
            <v>1</v>
          </cell>
          <cell r="M1494" t="str">
            <v>I</v>
          </cell>
          <cell r="N1494">
            <v>711.39</v>
          </cell>
          <cell r="O1494">
            <v>664.85</v>
          </cell>
          <cell r="P1494">
            <v>711.39</v>
          </cell>
          <cell r="U1494">
            <v>5.2</v>
          </cell>
          <cell r="V1494">
            <v>520</v>
          </cell>
          <cell r="W1494">
            <v>2.6</v>
          </cell>
          <cell r="X1494">
            <v>278.2</v>
          </cell>
          <cell r="Y1494">
            <v>278.2</v>
          </cell>
          <cell r="Z1494">
            <v>0</v>
          </cell>
          <cell r="AA1494" t="str">
            <v>-</v>
          </cell>
          <cell r="AB1494">
            <v>0</v>
          </cell>
          <cell r="AQ1494">
            <v>300</v>
          </cell>
          <cell r="AR1494">
            <v>432</v>
          </cell>
          <cell r="AS1494">
            <v>0</v>
          </cell>
          <cell r="AW1494">
            <v>0</v>
          </cell>
          <cell r="AX1494">
            <v>0</v>
          </cell>
          <cell r="AY1494">
            <v>0</v>
          </cell>
          <cell r="BI1494">
            <v>989.59</v>
          </cell>
          <cell r="BN1494" t="str">
            <v>LC Nº 1080/2008</v>
          </cell>
        </row>
        <row r="1495">
          <cell r="A1495" t="str">
            <v>4346401080NI1J</v>
          </cell>
          <cell r="B1495">
            <v>4346</v>
          </cell>
          <cell r="C1495">
            <v>40</v>
          </cell>
          <cell r="D1495">
            <v>1080</v>
          </cell>
          <cell r="E1495" t="str">
            <v>AGENTE ADMINISTRATIVO DE ENSINO</v>
          </cell>
          <cell r="F1495" t="str">
            <v>NI</v>
          </cell>
          <cell r="I1495" t="str">
            <v>4349</v>
          </cell>
          <cell r="K1495" t="str">
            <v>OFICIAL ADMINISTRATIVO</v>
          </cell>
          <cell r="L1495">
            <v>1</v>
          </cell>
          <cell r="M1495" t="str">
            <v>J</v>
          </cell>
          <cell r="N1495">
            <v>746.97</v>
          </cell>
          <cell r="O1495">
            <v>698.1</v>
          </cell>
          <cell r="P1495">
            <v>746.97</v>
          </cell>
          <cell r="U1495">
            <v>5.2</v>
          </cell>
          <cell r="V1495">
            <v>520</v>
          </cell>
          <cell r="W1495">
            <v>2.6</v>
          </cell>
          <cell r="X1495">
            <v>278.2</v>
          </cell>
          <cell r="Y1495">
            <v>278.2</v>
          </cell>
          <cell r="Z1495">
            <v>0</v>
          </cell>
          <cell r="AA1495" t="str">
            <v>-</v>
          </cell>
          <cell r="AB1495">
            <v>0</v>
          </cell>
          <cell r="AQ1495">
            <v>300</v>
          </cell>
          <cell r="AR1495">
            <v>432</v>
          </cell>
          <cell r="AS1495">
            <v>0</v>
          </cell>
          <cell r="AW1495">
            <v>0</v>
          </cell>
          <cell r="AX1495">
            <v>0</v>
          </cell>
          <cell r="AY1495">
            <v>0</v>
          </cell>
          <cell r="BI1495">
            <v>1025.17</v>
          </cell>
          <cell r="BN1495" t="str">
            <v>LC Nº 1080/2008</v>
          </cell>
        </row>
        <row r="1496">
          <cell r="A1496" t="str">
            <v>4347401080NI1A</v>
          </cell>
          <cell r="B1496">
            <v>4347</v>
          </cell>
          <cell r="C1496">
            <v>40</v>
          </cell>
          <cell r="D1496">
            <v>1080</v>
          </cell>
          <cell r="E1496" t="str">
            <v>AGENTE DE SERVIÇOS TÉCNICOS</v>
          </cell>
          <cell r="F1496" t="str">
            <v>NI</v>
          </cell>
          <cell r="G1496">
            <v>3</v>
          </cell>
          <cell r="H1496" t="str">
            <v>A</v>
          </cell>
          <cell r="I1496" t="str">
            <v>3924</v>
          </cell>
          <cell r="J1496">
            <v>102.02</v>
          </cell>
          <cell r="K1496" t="str">
            <v>OFICIAL OPERACIONAL</v>
          </cell>
          <cell r="L1496">
            <v>1</v>
          </cell>
          <cell r="M1496" t="str">
            <v>A</v>
          </cell>
          <cell r="N1496">
            <v>481.5</v>
          </cell>
          <cell r="O1496">
            <v>450</v>
          </cell>
          <cell r="P1496">
            <v>481.5</v>
          </cell>
          <cell r="Q1496">
            <v>0</v>
          </cell>
          <cell r="R1496">
            <v>0</v>
          </cell>
          <cell r="S1496">
            <v>7.0000000000000007E-2</v>
          </cell>
          <cell r="T1496">
            <v>31.18</v>
          </cell>
          <cell r="U1496">
            <v>5.2</v>
          </cell>
          <cell r="V1496">
            <v>520</v>
          </cell>
          <cell r="W1496">
            <v>2.6</v>
          </cell>
          <cell r="X1496">
            <v>278.2</v>
          </cell>
          <cell r="Y1496">
            <v>278.2</v>
          </cell>
          <cell r="Z1496">
            <v>0.42</v>
          </cell>
          <cell r="AA1496">
            <v>326.61</v>
          </cell>
          <cell r="AB1496">
            <v>0</v>
          </cell>
          <cell r="AQ1496">
            <v>300</v>
          </cell>
          <cell r="AR1496">
            <v>432</v>
          </cell>
          <cell r="AS1496">
            <v>0</v>
          </cell>
          <cell r="AT1496">
            <v>70</v>
          </cell>
          <cell r="AW1496">
            <v>0</v>
          </cell>
          <cell r="AX1496">
            <v>0</v>
          </cell>
          <cell r="AY1496">
            <v>0</v>
          </cell>
          <cell r="BH1496">
            <v>510</v>
          </cell>
          <cell r="BI1496">
            <v>759.7</v>
          </cell>
          <cell r="BL1496">
            <v>102.02</v>
          </cell>
          <cell r="BM1496" t="str">
            <v>LC. Nº 712/93, ALTERADA P/LC Nº 975/05</v>
          </cell>
          <cell r="BN1496" t="str">
            <v>LC Nº 1080/2008</v>
          </cell>
        </row>
        <row r="1497">
          <cell r="A1497" t="str">
            <v>4347401080NI1B</v>
          </cell>
          <cell r="B1497">
            <v>4347</v>
          </cell>
          <cell r="C1497">
            <v>40</v>
          </cell>
          <cell r="D1497">
            <v>1080</v>
          </cell>
          <cell r="E1497" t="str">
            <v>AGENTE DE SERVIÇOS TÉCNICOS</v>
          </cell>
          <cell r="F1497" t="str">
            <v>NI</v>
          </cell>
          <cell r="G1497">
            <v>3</v>
          </cell>
          <cell r="H1497" t="str">
            <v>B</v>
          </cell>
          <cell r="I1497" t="str">
            <v>3924</v>
          </cell>
          <cell r="J1497">
            <v>110.69</v>
          </cell>
          <cell r="K1497" t="str">
            <v>OFICIAL OPERACIONAL</v>
          </cell>
          <cell r="L1497">
            <v>1</v>
          </cell>
          <cell r="M1497" t="str">
            <v>B</v>
          </cell>
          <cell r="N1497">
            <v>505.58</v>
          </cell>
          <cell r="O1497">
            <v>472.5</v>
          </cell>
          <cell r="P1497">
            <v>505.58</v>
          </cell>
          <cell r="Q1497">
            <v>0</v>
          </cell>
          <cell r="R1497">
            <v>0</v>
          </cell>
          <cell r="S1497">
            <v>7.0000000000000007E-2</v>
          </cell>
          <cell r="T1497">
            <v>31.18</v>
          </cell>
          <cell r="U1497">
            <v>5.2</v>
          </cell>
          <cell r="V1497">
            <v>520</v>
          </cell>
          <cell r="W1497">
            <v>2.6</v>
          </cell>
          <cell r="X1497">
            <v>278.2</v>
          </cell>
          <cell r="Y1497">
            <v>278.2</v>
          </cell>
          <cell r="Z1497">
            <v>0.42</v>
          </cell>
          <cell r="AA1497">
            <v>326.61</v>
          </cell>
          <cell r="AB1497">
            <v>0</v>
          </cell>
          <cell r="AQ1497">
            <v>300</v>
          </cell>
          <cell r="AR1497">
            <v>432</v>
          </cell>
          <cell r="AS1497">
            <v>0</v>
          </cell>
          <cell r="AT1497">
            <v>70</v>
          </cell>
          <cell r="AW1497">
            <v>0</v>
          </cell>
          <cell r="AX1497">
            <v>0</v>
          </cell>
          <cell r="AY1497">
            <v>0</v>
          </cell>
          <cell r="BH1497">
            <v>510</v>
          </cell>
          <cell r="BI1497">
            <v>783.78</v>
          </cell>
          <cell r="BL1497">
            <v>110.69</v>
          </cell>
          <cell r="BM1497" t="str">
            <v>LC. Nº 712/93, ALTERADA P/LC Nº 975/05</v>
          </cell>
          <cell r="BN1497" t="str">
            <v>LC Nº 1080/2008</v>
          </cell>
        </row>
        <row r="1498">
          <cell r="A1498" t="str">
            <v>4347401080NI1C</v>
          </cell>
          <cell r="B1498">
            <v>4347</v>
          </cell>
          <cell r="C1498">
            <v>40</v>
          </cell>
          <cell r="D1498">
            <v>1080</v>
          </cell>
          <cell r="E1498" t="str">
            <v>AGENTE DE SERVIÇOS TÉCNICOS</v>
          </cell>
          <cell r="F1498" t="str">
            <v>NI</v>
          </cell>
          <cell r="G1498">
            <v>3</v>
          </cell>
          <cell r="H1498" t="str">
            <v>C</v>
          </cell>
          <cell r="I1498" t="str">
            <v>3924</v>
          </cell>
          <cell r="J1498">
            <v>120.1</v>
          </cell>
          <cell r="K1498" t="str">
            <v>OFICIAL OPERACIONAL</v>
          </cell>
          <cell r="L1498">
            <v>1</v>
          </cell>
          <cell r="M1498" t="str">
            <v>C</v>
          </cell>
          <cell r="N1498">
            <v>530.86</v>
          </cell>
          <cell r="O1498">
            <v>496.13</v>
          </cell>
          <cell r="P1498">
            <v>530.86</v>
          </cell>
          <cell r="Q1498">
            <v>0</v>
          </cell>
          <cell r="R1498">
            <v>0</v>
          </cell>
          <cell r="S1498">
            <v>7.0000000000000007E-2</v>
          </cell>
          <cell r="T1498">
            <v>31.18</v>
          </cell>
          <cell r="U1498">
            <v>5.2</v>
          </cell>
          <cell r="V1498">
            <v>520</v>
          </cell>
          <cell r="W1498">
            <v>2.6</v>
          </cell>
          <cell r="X1498">
            <v>278.2</v>
          </cell>
          <cell r="Y1498">
            <v>278.2</v>
          </cell>
          <cell r="Z1498">
            <v>0.42</v>
          </cell>
          <cell r="AA1498">
            <v>326.61</v>
          </cell>
          <cell r="AB1498">
            <v>0</v>
          </cell>
          <cell r="AQ1498">
            <v>300</v>
          </cell>
          <cell r="AR1498">
            <v>432</v>
          </cell>
          <cell r="AS1498">
            <v>0</v>
          </cell>
          <cell r="AT1498">
            <v>70</v>
          </cell>
          <cell r="AW1498">
            <v>0</v>
          </cell>
          <cell r="AX1498">
            <v>0</v>
          </cell>
          <cell r="AY1498">
            <v>0</v>
          </cell>
          <cell r="BH1498">
            <v>510</v>
          </cell>
          <cell r="BI1498">
            <v>809.06</v>
          </cell>
          <cell r="BL1498">
            <v>120.1</v>
          </cell>
          <cell r="BM1498" t="str">
            <v>LC. Nº 712/93, ALTERADA P/LC Nº 975/05</v>
          </cell>
          <cell r="BN1498" t="str">
            <v>LC Nº 1080/2008</v>
          </cell>
        </row>
        <row r="1499">
          <cell r="A1499" t="str">
            <v>4347401080NI1D</v>
          </cell>
          <cell r="B1499">
            <v>4347</v>
          </cell>
          <cell r="C1499">
            <v>40</v>
          </cell>
          <cell r="D1499">
            <v>1080</v>
          </cell>
          <cell r="E1499" t="str">
            <v>AGENTE DE SERVIÇOS TÉCNICOS</v>
          </cell>
          <cell r="F1499" t="str">
            <v>NI</v>
          </cell>
          <cell r="G1499">
            <v>3</v>
          </cell>
          <cell r="H1499" t="str">
            <v>D</v>
          </cell>
          <cell r="I1499" t="str">
            <v>3924</v>
          </cell>
          <cell r="J1499">
            <v>130.30000000000001</v>
          </cell>
          <cell r="K1499" t="str">
            <v>OFICIAL OPERACIONAL</v>
          </cell>
          <cell r="L1499">
            <v>1</v>
          </cell>
          <cell r="M1499" t="str">
            <v>D</v>
          </cell>
          <cell r="N1499">
            <v>557.4</v>
          </cell>
          <cell r="O1499">
            <v>520.92999999999995</v>
          </cell>
          <cell r="P1499">
            <v>557.4</v>
          </cell>
          <cell r="Q1499">
            <v>0</v>
          </cell>
          <cell r="R1499">
            <v>0</v>
          </cell>
          <cell r="S1499">
            <v>7.0000000000000007E-2</v>
          </cell>
          <cell r="T1499">
            <v>31.18</v>
          </cell>
          <cell r="U1499">
            <v>5.2</v>
          </cell>
          <cell r="V1499">
            <v>520</v>
          </cell>
          <cell r="W1499">
            <v>2.6</v>
          </cell>
          <cell r="X1499">
            <v>278.2</v>
          </cell>
          <cell r="Y1499">
            <v>278.2</v>
          </cell>
          <cell r="Z1499">
            <v>0.42</v>
          </cell>
          <cell r="AA1499">
            <v>326.61</v>
          </cell>
          <cell r="AB1499">
            <v>0</v>
          </cell>
          <cell r="AQ1499">
            <v>300</v>
          </cell>
          <cell r="AR1499">
            <v>432</v>
          </cell>
          <cell r="AS1499">
            <v>0</v>
          </cell>
          <cell r="AT1499">
            <v>70</v>
          </cell>
          <cell r="AW1499">
            <v>0</v>
          </cell>
          <cell r="AX1499">
            <v>0</v>
          </cell>
          <cell r="AY1499">
            <v>0</v>
          </cell>
          <cell r="BH1499">
            <v>510</v>
          </cell>
          <cell r="BI1499">
            <v>835.6</v>
          </cell>
          <cell r="BL1499">
            <v>130.31</v>
          </cell>
          <cell r="BM1499" t="str">
            <v>LC. Nº 712/93, ALTERADA P/LC Nº 975/05</v>
          </cell>
          <cell r="BN1499" t="str">
            <v>LC Nº 1080/2008</v>
          </cell>
        </row>
        <row r="1500">
          <cell r="A1500" t="str">
            <v>4347401080NI1E</v>
          </cell>
          <cell r="B1500">
            <v>4347</v>
          </cell>
          <cell r="C1500">
            <v>40</v>
          </cell>
          <cell r="D1500">
            <v>1080</v>
          </cell>
          <cell r="E1500" t="str">
            <v>AGENTE DE SERVIÇOS TÉCNICOS</v>
          </cell>
          <cell r="F1500" t="str">
            <v>NI</v>
          </cell>
          <cell r="G1500">
            <v>3</v>
          </cell>
          <cell r="H1500" t="str">
            <v>E</v>
          </cell>
          <cell r="I1500" t="str">
            <v>3924</v>
          </cell>
          <cell r="J1500">
            <v>141.38</v>
          </cell>
          <cell r="K1500" t="str">
            <v>OFICIAL OPERACIONAL</v>
          </cell>
          <cell r="L1500">
            <v>1</v>
          </cell>
          <cell r="M1500" t="str">
            <v>E</v>
          </cell>
          <cell r="N1500">
            <v>585.27</v>
          </cell>
          <cell r="O1500">
            <v>546.98</v>
          </cell>
          <cell r="P1500">
            <v>585.27</v>
          </cell>
          <cell r="Q1500">
            <v>0</v>
          </cell>
          <cell r="R1500">
            <v>0</v>
          </cell>
          <cell r="S1500">
            <v>7.0000000000000007E-2</v>
          </cell>
          <cell r="T1500">
            <v>31.18</v>
          </cell>
          <cell r="U1500">
            <v>5.2</v>
          </cell>
          <cell r="V1500">
            <v>520</v>
          </cell>
          <cell r="W1500">
            <v>2.6</v>
          </cell>
          <cell r="X1500">
            <v>278.2</v>
          </cell>
          <cell r="Y1500">
            <v>278.2</v>
          </cell>
          <cell r="Z1500">
            <v>0.42</v>
          </cell>
          <cell r="AA1500">
            <v>326.61</v>
          </cell>
          <cell r="AB1500">
            <v>0</v>
          </cell>
          <cell r="AQ1500">
            <v>300</v>
          </cell>
          <cell r="AR1500">
            <v>432</v>
          </cell>
          <cell r="AS1500">
            <v>0</v>
          </cell>
          <cell r="AT1500">
            <v>70</v>
          </cell>
          <cell r="AW1500">
            <v>0</v>
          </cell>
          <cell r="AX1500">
            <v>0</v>
          </cell>
          <cell r="AY1500">
            <v>0</v>
          </cell>
          <cell r="BH1500">
            <v>510</v>
          </cell>
          <cell r="BI1500">
            <v>863.47</v>
          </cell>
          <cell r="BL1500">
            <v>141.38999999999999</v>
          </cell>
          <cell r="BM1500" t="str">
            <v>LC. Nº 712/93, ALTERADA P/LC Nº 975/05</v>
          </cell>
          <cell r="BN1500" t="str">
            <v>LC Nº 1080/2008</v>
          </cell>
        </row>
        <row r="1501">
          <cell r="A1501" t="str">
            <v>4347401080NI1F</v>
          </cell>
          <cell r="B1501">
            <v>4347</v>
          </cell>
          <cell r="C1501">
            <v>40</v>
          </cell>
          <cell r="D1501">
            <v>1080</v>
          </cell>
          <cell r="E1501" t="str">
            <v>AGENTE DE SERVIÇOS TÉCNICOS</v>
          </cell>
          <cell r="F1501" t="str">
            <v>NI</v>
          </cell>
          <cell r="G1501">
            <v>3</v>
          </cell>
          <cell r="H1501" t="str">
            <v>F</v>
          </cell>
          <cell r="I1501" t="str">
            <v>3924</v>
          </cell>
          <cell r="J1501">
            <v>153.4</v>
          </cell>
          <cell r="K1501" t="str">
            <v>OFICIAL OPERACIONAL</v>
          </cell>
          <cell r="L1501">
            <v>1</v>
          </cell>
          <cell r="M1501" t="str">
            <v>F</v>
          </cell>
          <cell r="N1501">
            <v>614.53</v>
          </cell>
          <cell r="O1501">
            <v>574.33000000000004</v>
          </cell>
          <cell r="P1501">
            <v>614.53</v>
          </cell>
          <cell r="Q1501">
            <v>0</v>
          </cell>
          <cell r="R1501">
            <v>0</v>
          </cell>
          <cell r="S1501">
            <v>7.0000000000000007E-2</v>
          </cell>
          <cell r="T1501">
            <v>31.18</v>
          </cell>
          <cell r="U1501">
            <v>5.2</v>
          </cell>
          <cell r="V1501">
            <v>520</v>
          </cell>
          <cell r="W1501">
            <v>2.6</v>
          </cell>
          <cell r="X1501">
            <v>278.2</v>
          </cell>
          <cell r="Y1501">
            <v>278.2</v>
          </cell>
          <cell r="Z1501">
            <v>0.42</v>
          </cell>
          <cell r="AA1501">
            <v>326.61</v>
          </cell>
          <cell r="AB1501">
            <v>0</v>
          </cell>
          <cell r="AQ1501">
            <v>300</v>
          </cell>
          <cell r="AR1501">
            <v>432</v>
          </cell>
          <cell r="AS1501">
            <v>0</v>
          </cell>
          <cell r="AT1501">
            <v>70</v>
          </cell>
          <cell r="AW1501">
            <v>0</v>
          </cell>
          <cell r="AX1501">
            <v>0</v>
          </cell>
          <cell r="AY1501">
            <v>0</v>
          </cell>
          <cell r="BH1501">
            <v>510</v>
          </cell>
          <cell r="BI1501">
            <v>892.73</v>
          </cell>
          <cell r="BL1501">
            <v>153.41</v>
          </cell>
          <cell r="BM1501" t="str">
            <v>LC. Nº 712/93, ALTERADA P/LC Nº 975/05</v>
          </cell>
          <cell r="BN1501" t="str">
            <v>LC Nº 1080/2008</v>
          </cell>
        </row>
        <row r="1502">
          <cell r="A1502" t="str">
            <v>4347401080NI1G</v>
          </cell>
          <cell r="B1502">
            <v>4347</v>
          </cell>
          <cell r="C1502">
            <v>40</v>
          </cell>
          <cell r="D1502">
            <v>1080</v>
          </cell>
          <cell r="E1502" t="str">
            <v>AGENTE DE SERVIÇOS TÉCNICOS</v>
          </cell>
          <cell r="F1502" t="str">
            <v>NI</v>
          </cell>
          <cell r="I1502" t="str">
            <v>3924</v>
          </cell>
          <cell r="K1502" t="str">
            <v>OFICIAL OPERACIONAL</v>
          </cell>
          <cell r="L1502">
            <v>1</v>
          </cell>
          <cell r="M1502" t="str">
            <v>G</v>
          </cell>
          <cell r="N1502">
            <v>645.25</v>
          </cell>
          <cell r="O1502">
            <v>603.04</v>
          </cell>
          <cell r="P1502">
            <v>645.25</v>
          </cell>
          <cell r="U1502">
            <v>5.2</v>
          </cell>
          <cell r="V1502">
            <v>520</v>
          </cell>
          <cell r="W1502">
            <v>2.6</v>
          </cell>
          <cell r="X1502">
            <v>278.2</v>
          </cell>
          <cell r="Y1502">
            <v>278.2</v>
          </cell>
          <cell r="Z1502">
            <v>0</v>
          </cell>
          <cell r="AA1502" t="str">
            <v>-</v>
          </cell>
          <cell r="AB1502">
            <v>0</v>
          </cell>
          <cell r="AQ1502">
            <v>300</v>
          </cell>
          <cell r="AR1502">
            <v>432</v>
          </cell>
          <cell r="AS1502">
            <v>0</v>
          </cell>
          <cell r="AW1502">
            <v>0</v>
          </cell>
          <cell r="AX1502">
            <v>0</v>
          </cell>
          <cell r="AY1502">
            <v>0</v>
          </cell>
          <cell r="BI1502">
            <v>923.45</v>
          </cell>
          <cell r="BN1502" t="str">
            <v>LC Nº 1080/2008</v>
          </cell>
        </row>
        <row r="1503">
          <cell r="A1503" t="str">
            <v>4347401080NI1H</v>
          </cell>
          <cell r="B1503">
            <v>4347</v>
          </cell>
          <cell r="C1503">
            <v>40</v>
          </cell>
          <cell r="D1503">
            <v>1080</v>
          </cell>
          <cell r="E1503" t="str">
            <v>AGENTE DE SERVIÇOS TÉCNICOS</v>
          </cell>
          <cell r="F1503" t="str">
            <v>NI</v>
          </cell>
          <cell r="I1503" t="str">
            <v>3924</v>
          </cell>
          <cell r="K1503" t="str">
            <v>OFICIAL OPERACIONAL</v>
          </cell>
          <cell r="L1503">
            <v>1</v>
          </cell>
          <cell r="M1503" t="str">
            <v>H</v>
          </cell>
          <cell r="N1503">
            <v>677.52</v>
          </cell>
          <cell r="O1503">
            <v>633.20000000000005</v>
          </cell>
          <cell r="P1503">
            <v>677.52</v>
          </cell>
          <cell r="U1503">
            <v>5.2</v>
          </cell>
          <cell r="V1503">
            <v>520</v>
          </cell>
          <cell r="W1503">
            <v>2.6</v>
          </cell>
          <cell r="X1503">
            <v>278.2</v>
          </cell>
          <cell r="Y1503">
            <v>278.2</v>
          </cell>
          <cell r="Z1503">
            <v>0</v>
          </cell>
          <cell r="AA1503" t="str">
            <v>-</v>
          </cell>
          <cell r="AB1503">
            <v>0</v>
          </cell>
          <cell r="AQ1503">
            <v>300</v>
          </cell>
          <cell r="AR1503">
            <v>432</v>
          </cell>
          <cell r="AS1503">
            <v>0</v>
          </cell>
          <cell r="AW1503">
            <v>0</v>
          </cell>
          <cell r="AX1503">
            <v>0</v>
          </cell>
          <cell r="AY1503">
            <v>0</v>
          </cell>
          <cell r="BI1503">
            <v>955.72</v>
          </cell>
          <cell r="BN1503" t="str">
            <v>LC Nº 1080/2008</v>
          </cell>
        </row>
        <row r="1504">
          <cell r="A1504" t="str">
            <v>4347401080NI1I</v>
          </cell>
          <cell r="B1504">
            <v>4347</v>
          </cell>
          <cell r="C1504">
            <v>40</v>
          </cell>
          <cell r="D1504">
            <v>1080</v>
          </cell>
          <cell r="E1504" t="str">
            <v>AGENTE DE SERVIÇOS TÉCNICOS</v>
          </cell>
          <cell r="F1504" t="str">
            <v>NI</v>
          </cell>
          <cell r="I1504" t="str">
            <v>3924</v>
          </cell>
          <cell r="K1504" t="str">
            <v>OFICIAL OPERACIONAL</v>
          </cell>
          <cell r="L1504">
            <v>1</v>
          </cell>
          <cell r="M1504" t="str">
            <v>I</v>
          </cell>
          <cell r="N1504">
            <v>711.39</v>
          </cell>
          <cell r="O1504">
            <v>664.85</v>
          </cell>
          <cell r="P1504">
            <v>711.39</v>
          </cell>
          <cell r="U1504">
            <v>5.2</v>
          </cell>
          <cell r="V1504">
            <v>520</v>
          </cell>
          <cell r="W1504">
            <v>2.6</v>
          </cell>
          <cell r="X1504">
            <v>278.2</v>
          </cell>
          <cell r="Y1504">
            <v>278.2</v>
          </cell>
          <cell r="Z1504">
            <v>0</v>
          </cell>
          <cell r="AA1504" t="str">
            <v>-</v>
          </cell>
          <cell r="AB1504">
            <v>0</v>
          </cell>
          <cell r="AQ1504">
            <v>300</v>
          </cell>
          <cell r="AR1504">
            <v>432</v>
          </cell>
          <cell r="AS1504">
            <v>0</v>
          </cell>
          <cell r="AW1504">
            <v>0</v>
          </cell>
          <cell r="AX1504">
            <v>0</v>
          </cell>
          <cell r="AY1504">
            <v>0</v>
          </cell>
          <cell r="BI1504">
            <v>989.59</v>
          </cell>
          <cell r="BN1504" t="str">
            <v>LC Nº 1080/2008</v>
          </cell>
        </row>
        <row r="1505">
          <cell r="A1505" t="str">
            <v>4347401080NI1J</v>
          </cell>
          <cell r="B1505">
            <v>4347</v>
          </cell>
          <cell r="C1505">
            <v>40</v>
          </cell>
          <cell r="D1505">
            <v>1080</v>
          </cell>
          <cell r="E1505" t="str">
            <v>AGENTE DE SERVIÇOS TÉCNICOS</v>
          </cell>
          <cell r="F1505" t="str">
            <v>NI</v>
          </cell>
          <cell r="I1505" t="str">
            <v>3924</v>
          </cell>
          <cell r="K1505" t="str">
            <v>OFICIAL OPERACIONAL</v>
          </cell>
          <cell r="L1505">
            <v>1</v>
          </cell>
          <cell r="M1505" t="str">
            <v>J</v>
          </cell>
          <cell r="N1505">
            <v>746.97</v>
          </cell>
          <cell r="O1505">
            <v>698.1</v>
          </cell>
          <cell r="P1505">
            <v>746.97</v>
          </cell>
          <cell r="U1505">
            <v>5.2</v>
          </cell>
          <cell r="V1505">
            <v>520</v>
          </cell>
          <cell r="W1505">
            <v>2.6</v>
          </cell>
          <cell r="X1505">
            <v>278.2</v>
          </cell>
          <cell r="Y1505">
            <v>278.2</v>
          </cell>
          <cell r="Z1505">
            <v>0</v>
          </cell>
          <cell r="AA1505" t="str">
            <v>-</v>
          </cell>
          <cell r="AB1505">
            <v>0</v>
          </cell>
          <cell r="AQ1505">
            <v>300</v>
          </cell>
          <cell r="AR1505">
            <v>432</v>
          </cell>
          <cell r="AS1505">
            <v>0</v>
          </cell>
          <cell r="AW1505">
            <v>0</v>
          </cell>
          <cell r="AX1505">
            <v>0</v>
          </cell>
          <cell r="AY1505">
            <v>0</v>
          </cell>
          <cell r="BI1505">
            <v>1025.17</v>
          </cell>
          <cell r="BN1505" t="str">
            <v>LC Nº 1080/2008</v>
          </cell>
        </row>
        <row r="1506">
          <cell r="A1506" t="str">
            <v>4348401080NI1A</v>
          </cell>
          <cell r="B1506">
            <v>4348</v>
          </cell>
          <cell r="C1506">
            <v>40</v>
          </cell>
          <cell r="D1506">
            <v>1080</v>
          </cell>
          <cell r="E1506" t="str">
            <v>ALMOXARIFE</v>
          </cell>
          <cell r="F1506" t="str">
            <v>NI</v>
          </cell>
          <cell r="G1506">
            <v>2</v>
          </cell>
          <cell r="H1506" t="str">
            <v>A</v>
          </cell>
          <cell r="I1506" t="str">
            <v>4349</v>
          </cell>
          <cell r="J1506">
            <v>94.9</v>
          </cell>
          <cell r="K1506" t="str">
            <v>OFICIAL ADMINISTRATIVO</v>
          </cell>
          <cell r="L1506">
            <v>1</v>
          </cell>
          <cell r="M1506" t="str">
            <v>A</v>
          </cell>
          <cell r="N1506">
            <v>481.5</v>
          </cell>
          <cell r="O1506">
            <v>450</v>
          </cell>
          <cell r="P1506">
            <v>481.5</v>
          </cell>
          <cell r="Q1506">
            <v>481.5</v>
          </cell>
          <cell r="R1506">
            <v>0</v>
          </cell>
          <cell r="S1506">
            <v>7.0000000000000007E-2</v>
          </cell>
          <cell r="T1506">
            <v>31.18</v>
          </cell>
          <cell r="U1506">
            <v>5.2</v>
          </cell>
          <cell r="V1506">
            <v>520</v>
          </cell>
          <cell r="W1506">
            <v>2.6</v>
          </cell>
          <cell r="X1506">
            <v>278.2</v>
          </cell>
          <cell r="Y1506">
            <v>278.2</v>
          </cell>
          <cell r="Z1506">
            <v>0.36</v>
          </cell>
          <cell r="AA1506">
            <v>279.95</v>
          </cell>
          <cell r="AB1506">
            <v>0</v>
          </cell>
          <cell r="AQ1506">
            <v>300</v>
          </cell>
          <cell r="AR1506">
            <v>432</v>
          </cell>
          <cell r="AS1506">
            <v>0</v>
          </cell>
          <cell r="AT1506">
            <v>70</v>
          </cell>
          <cell r="AW1506">
            <v>0</v>
          </cell>
          <cell r="AX1506">
            <v>0</v>
          </cell>
          <cell r="AY1506">
            <v>0</v>
          </cell>
          <cell r="BH1506">
            <v>510</v>
          </cell>
          <cell r="BI1506">
            <v>759.7</v>
          </cell>
          <cell r="BL1506">
            <v>94.9</v>
          </cell>
          <cell r="BM1506" t="str">
            <v>LC. Nº 712/93, ALTERADA P/LC Nº 975/05</v>
          </cell>
          <cell r="BN1506" t="str">
            <v>LC Nº 1080/2008</v>
          </cell>
        </row>
        <row r="1507">
          <cell r="A1507" t="str">
            <v>4348401080NI1B</v>
          </cell>
          <cell r="B1507">
            <v>4348</v>
          </cell>
          <cell r="C1507">
            <v>40</v>
          </cell>
          <cell r="D1507">
            <v>1080</v>
          </cell>
          <cell r="E1507" t="str">
            <v>ALMOXARIFE</v>
          </cell>
          <cell r="F1507" t="str">
            <v>NI</v>
          </cell>
          <cell r="G1507">
            <v>2</v>
          </cell>
          <cell r="H1507" t="str">
            <v>B</v>
          </cell>
          <cell r="I1507" t="str">
            <v>4349</v>
          </cell>
          <cell r="J1507">
            <v>102.97</v>
          </cell>
          <cell r="K1507" t="str">
            <v>OFICIAL ADMINISTRATIVO</v>
          </cell>
          <cell r="L1507">
            <v>1</v>
          </cell>
          <cell r="M1507" t="str">
            <v>B</v>
          </cell>
          <cell r="N1507">
            <v>505.58</v>
          </cell>
          <cell r="O1507">
            <v>472.5</v>
          </cell>
          <cell r="P1507">
            <v>505.58</v>
          </cell>
          <cell r="Q1507">
            <v>505.58</v>
          </cell>
          <cell r="R1507">
            <v>0</v>
          </cell>
          <cell r="S1507">
            <v>7.0000000000000007E-2</v>
          </cell>
          <cell r="T1507">
            <v>31.18</v>
          </cell>
          <cell r="U1507">
            <v>5.2</v>
          </cell>
          <cell r="V1507">
            <v>520</v>
          </cell>
          <cell r="W1507">
            <v>2.6</v>
          </cell>
          <cell r="X1507">
            <v>278.2</v>
          </cell>
          <cell r="Y1507">
            <v>278.2</v>
          </cell>
          <cell r="Z1507">
            <v>0.36</v>
          </cell>
          <cell r="AA1507">
            <v>279.95</v>
          </cell>
          <cell r="AB1507">
            <v>0</v>
          </cell>
          <cell r="AQ1507">
            <v>300</v>
          </cell>
          <cell r="AR1507">
            <v>432</v>
          </cell>
          <cell r="AS1507">
            <v>0</v>
          </cell>
          <cell r="AT1507">
            <v>70</v>
          </cell>
          <cell r="AW1507">
            <v>0</v>
          </cell>
          <cell r="AX1507">
            <v>0</v>
          </cell>
          <cell r="AY1507">
            <v>0</v>
          </cell>
          <cell r="BH1507">
            <v>510</v>
          </cell>
          <cell r="BI1507">
            <v>783.78</v>
          </cell>
          <cell r="BL1507">
            <v>102.97</v>
          </cell>
          <cell r="BM1507" t="str">
            <v>LC. Nº 712/93, ALTERADA P/LC Nº 975/05</v>
          </cell>
          <cell r="BN1507" t="str">
            <v>LC Nº 1080/2008</v>
          </cell>
        </row>
        <row r="1508">
          <cell r="A1508" t="str">
            <v>4348401080NI1C</v>
          </cell>
          <cell r="B1508">
            <v>4348</v>
          </cell>
          <cell r="C1508">
            <v>40</v>
          </cell>
          <cell r="D1508">
            <v>1080</v>
          </cell>
          <cell r="E1508" t="str">
            <v>ALMOXARIFE</v>
          </cell>
          <cell r="F1508" t="str">
            <v>NI</v>
          </cell>
          <cell r="G1508">
            <v>2</v>
          </cell>
          <cell r="H1508" t="str">
            <v>C</v>
          </cell>
          <cell r="I1508" t="str">
            <v>4349</v>
          </cell>
          <cell r="J1508">
            <v>111.72</v>
          </cell>
          <cell r="K1508" t="str">
            <v>OFICIAL ADMINISTRATIVO</v>
          </cell>
          <cell r="L1508">
            <v>1</v>
          </cell>
          <cell r="M1508" t="str">
            <v>C</v>
          </cell>
          <cell r="N1508">
            <v>530.85</v>
          </cell>
          <cell r="O1508">
            <v>496.13</v>
          </cell>
          <cell r="P1508">
            <v>530.85</v>
          </cell>
          <cell r="Q1508">
            <v>530.86</v>
          </cell>
          <cell r="R1508">
            <v>0</v>
          </cell>
          <cell r="S1508">
            <v>7.0000000000000007E-2</v>
          </cell>
          <cell r="T1508">
            <v>31.18</v>
          </cell>
          <cell r="U1508">
            <v>5.2</v>
          </cell>
          <cell r="V1508">
            <v>520</v>
          </cell>
          <cell r="W1508">
            <v>2.6</v>
          </cell>
          <cell r="X1508">
            <v>278.2</v>
          </cell>
          <cell r="Y1508">
            <v>278.2</v>
          </cell>
          <cell r="Z1508">
            <v>0.36</v>
          </cell>
          <cell r="AA1508">
            <v>279.95</v>
          </cell>
          <cell r="AB1508">
            <v>0</v>
          </cell>
          <cell r="AQ1508">
            <v>300</v>
          </cell>
          <cell r="AR1508">
            <v>432</v>
          </cell>
          <cell r="AS1508">
            <v>0</v>
          </cell>
          <cell r="AT1508">
            <v>70</v>
          </cell>
          <cell r="AW1508">
            <v>0</v>
          </cell>
          <cell r="AX1508">
            <v>0</v>
          </cell>
          <cell r="AY1508">
            <v>0</v>
          </cell>
          <cell r="BH1508">
            <v>510</v>
          </cell>
          <cell r="BI1508">
            <v>809.05</v>
          </cell>
          <cell r="BL1508">
            <v>111.73</v>
          </cell>
          <cell r="BM1508" t="str">
            <v>LC. Nº 712/93, ALTERADA P/LC Nº 975/05</v>
          </cell>
          <cell r="BN1508" t="str">
            <v>LC Nº 1080/2008</v>
          </cell>
        </row>
        <row r="1509">
          <cell r="A1509" t="str">
            <v>4348401080NI1D</v>
          </cell>
          <cell r="B1509">
            <v>4348</v>
          </cell>
          <cell r="C1509">
            <v>40</v>
          </cell>
          <cell r="D1509">
            <v>1080</v>
          </cell>
          <cell r="E1509" t="str">
            <v>ALMOXARIFE</v>
          </cell>
          <cell r="F1509" t="str">
            <v>NI</v>
          </cell>
          <cell r="G1509">
            <v>2</v>
          </cell>
          <cell r="H1509" t="str">
            <v>D</v>
          </cell>
          <cell r="I1509" t="str">
            <v>4349</v>
          </cell>
          <cell r="J1509">
            <v>121.21</v>
          </cell>
          <cell r="K1509" t="str">
            <v>OFICIAL ADMINISTRATIVO</v>
          </cell>
          <cell r="L1509">
            <v>1</v>
          </cell>
          <cell r="M1509" t="str">
            <v>D</v>
          </cell>
          <cell r="N1509">
            <v>557.4</v>
          </cell>
          <cell r="O1509">
            <v>520.92999999999995</v>
          </cell>
          <cell r="P1509">
            <v>557.4</v>
          </cell>
          <cell r="Q1509">
            <v>557.4</v>
          </cell>
          <cell r="R1509">
            <v>0</v>
          </cell>
          <cell r="S1509">
            <v>7.0000000000000007E-2</v>
          </cell>
          <cell r="T1509">
            <v>31.18</v>
          </cell>
          <cell r="U1509">
            <v>5.2</v>
          </cell>
          <cell r="V1509">
            <v>520</v>
          </cell>
          <cell r="W1509">
            <v>2.6</v>
          </cell>
          <cell r="X1509">
            <v>278.2</v>
          </cell>
          <cell r="Y1509">
            <v>278.2</v>
          </cell>
          <cell r="Z1509">
            <v>0.36</v>
          </cell>
          <cell r="AA1509">
            <v>279.95</v>
          </cell>
          <cell r="AB1509">
            <v>0</v>
          </cell>
          <cell r="AQ1509">
            <v>300</v>
          </cell>
          <cell r="AR1509">
            <v>432</v>
          </cell>
          <cell r="AS1509">
            <v>0</v>
          </cell>
          <cell r="AT1509">
            <v>70</v>
          </cell>
          <cell r="AW1509">
            <v>0</v>
          </cell>
          <cell r="AX1509">
            <v>0</v>
          </cell>
          <cell r="AY1509">
            <v>0</v>
          </cell>
          <cell r="BH1509">
            <v>510</v>
          </cell>
          <cell r="BI1509">
            <v>835.6</v>
          </cell>
          <cell r="BL1509">
            <v>121.23</v>
          </cell>
          <cell r="BM1509" t="str">
            <v>LC. Nº 712/93, ALTERADA P/LC Nº 975/05</v>
          </cell>
          <cell r="BN1509" t="str">
            <v>LC Nº 1080/2008</v>
          </cell>
        </row>
        <row r="1510">
          <cell r="A1510" t="str">
            <v>4348401080NI1E</v>
          </cell>
          <cell r="B1510">
            <v>4348</v>
          </cell>
          <cell r="C1510">
            <v>40</v>
          </cell>
          <cell r="D1510">
            <v>1080</v>
          </cell>
          <cell r="E1510" t="str">
            <v>ALMOXARIFE</v>
          </cell>
          <cell r="F1510" t="str">
            <v>NI</v>
          </cell>
          <cell r="G1510">
            <v>2</v>
          </cell>
          <cell r="H1510" t="str">
            <v>E</v>
          </cell>
          <cell r="I1510" t="str">
            <v>4349</v>
          </cell>
          <cell r="J1510">
            <v>131.52000000000001</v>
          </cell>
          <cell r="K1510" t="str">
            <v>OFICIAL ADMINISTRATIVO</v>
          </cell>
          <cell r="L1510">
            <v>1</v>
          </cell>
          <cell r="M1510" t="str">
            <v>E</v>
          </cell>
          <cell r="N1510">
            <v>585.27</v>
          </cell>
          <cell r="O1510">
            <v>546.98</v>
          </cell>
          <cell r="P1510">
            <v>585.27</v>
          </cell>
          <cell r="Q1510">
            <v>585.27</v>
          </cell>
          <cell r="R1510">
            <v>0</v>
          </cell>
          <cell r="S1510">
            <v>7.0000000000000007E-2</v>
          </cell>
          <cell r="T1510">
            <v>31.18</v>
          </cell>
          <cell r="U1510">
            <v>5.2</v>
          </cell>
          <cell r="V1510">
            <v>520</v>
          </cell>
          <cell r="W1510">
            <v>2.6</v>
          </cell>
          <cell r="X1510">
            <v>278.2</v>
          </cell>
          <cell r="Y1510">
            <v>278.2</v>
          </cell>
          <cell r="Z1510">
            <v>0.36</v>
          </cell>
          <cell r="AA1510">
            <v>279.95</v>
          </cell>
          <cell r="AB1510">
            <v>0</v>
          </cell>
          <cell r="AQ1510">
            <v>300</v>
          </cell>
          <cell r="AR1510">
            <v>432</v>
          </cell>
          <cell r="AS1510">
            <v>0</v>
          </cell>
          <cell r="AT1510">
            <v>70</v>
          </cell>
          <cell r="AW1510">
            <v>0</v>
          </cell>
          <cell r="AX1510">
            <v>0</v>
          </cell>
          <cell r="AY1510">
            <v>0</v>
          </cell>
          <cell r="BH1510">
            <v>510</v>
          </cell>
          <cell r="BI1510">
            <v>863.47</v>
          </cell>
          <cell r="BL1510">
            <v>131.53</v>
          </cell>
          <cell r="BM1510" t="str">
            <v>LC. Nº 712/93, ALTERADA P/LC Nº 975/05</v>
          </cell>
          <cell r="BN1510" t="str">
            <v>LC Nº 1080/2008</v>
          </cell>
        </row>
        <row r="1511">
          <cell r="A1511" t="str">
            <v>4348401080NI1F</v>
          </cell>
          <cell r="B1511">
            <v>4348</v>
          </cell>
          <cell r="C1511">
            <v>40</v>
          </cell>
          <cell r="D1511">
            <v>1080</v>
          </cell>
          <cell r="E1511" t="str">
            <v>ALMOXARIFE</v>
          </cell>
          <cell r="F1511" t="str">
            <v>NI</v>
          </cell>
          <cell r="G1511">
            <v>2</v>
          </cell>
          <cell r="H1511" t="str">
            <v>F</v>
          </cell>
          <cell r="I1511" t="str">
            <v>4349</v>
          </cell>
          <cell r="J1511">
            <v>142.69999999999999</v>
          </cell>
          <cell r="K1511" t="str">
            <v>OFICIAL ADMINISTRATIVO</v>
          </cell>
          <cell r="L1511">
            <v>1</v>
          </cell>
          <cell r="M1511" t="str">
            <v>F</v>
          </cell>
          <cell r="N1511">
            <v>614.53</v>
          </cell>
          <cell r="O1511">
            <v>574.33000000000004</v>
          </cell>
          <cell r="P1511">
            <v>614.53</v>
          </cell>
          <cell r="Q1511">
            <v>614.53</v>
          </cell>
          <cell r="R1511">
            <v>0</v>
          </cell>
          <cell r="S1511">
            <v>7.0000000000000007E-2</v>
          </cell>
          <cell r="T1511">
            <v>31.18</v>
          </cell>
          <cell r="U1511">
            <v>5.2</v>
          </cell>
          <cell r="V1511">
            <v>520</v>
          </cell>
          <cell r="W1511">
            <v>2.6</v>
          </cell>
          <cell r="X1511">
            <v>278.2</v>
          </cell>
          <cell r="Y1511">
            <v>278.2</v>
          </cell>
          <cell r="Z1511">
            <v>0.36</v>
          </cell>
          <cell r="AA1511">
            <v>279.95</v>
          </cell>
          <cell r="AB1511">
            <v>0</v>
          </cell>
          <cell r="AQ1511">
            <v>300</v>
          </cell>
          <cell r="AR1511">
            <v>432</v>
          </cell>
          <cell r="AS1511">
            <v>0</v>
          </cell>
          <cell r="AT1511">
            <v>70</v>
          </cell>
          <cell r="AW1511">
            <v>0</v>
          </cell>
          <cell r="AX1511">
            <v>0</v>
          </cell>
          <cell r="AY1511">
            <v>0</v>
          </cell>
          <cell r="BH1511">
            <v>510</v>
          </cell>
          <cell r="BI1511">
            <v>892.73</v>
          </cell>
          <cell r="BL1511">
            <v>142.71</v>
          </cell>
          <cell r="BM1511" t="str">
            <v>LC. Nº 712/93, ALTERADA P/LC Nº 975/05</v>
          </cell>
          <cell r="BN1511" t="str">
            <v>LC Nº 1080/2008</v>
          </cell>
        </row>
        <row r="1512">
          <cell r="A1512" t="str">
            <v>4348401080NI1G</v>
          </cell>
          <cell r="B1512">
            <v>4348</v>
          </cell>
          <cell r="C1512">
            <v>40</v>
          </cell>
          <cell r="D1512">
            <v>1080</v>
          </cell>
          <cell r="E1512" t="str">
            <v>ALMOXARIFE</v>
          </cell>
          <cell r="F1512" t="str">
            <v>NI</v>
          </cell>
          <cell r="I1512" t="str">
            <v>4349</v>
          </cell>
          <cell r="K1512" t="str">
            <v>OFICIAL ADMINISTRATIVO</v>
          </cell>
          <cell r="L1512">
            <v>1</v>
          </cell>
          <cell r="M1512" t="str">
            <v>G</v>
          </cell>
          <cell r="N1512">
            <v>645.25</v>
          </cell>
          <cell r="O1512">
            <v>603.04</v>
          </cell>
          <cell r="P1512">
            <v>645.25</v>
          </cell>
          <cell r="Q1512">
            <v>645.25</v>
          </cell>
          <cell r="U1512">
            <v>5.2</v>
          </cell>
          <cell r="V1512">
            <v>520</v>
          </cell>
          <cell r="W1512">
            <v>2.6</v>
          </cell>
          <cell r="X1512">
            <v>278.2</v>
          </cell>
          <cell r="Y1512">
            <v>278.2</v>
          </cell>
          <cell r="Z1512">
            <v>0</v>
          </cell>
          <cell r="AA1512" t="str">
            <v>-</v>
          </cell>
          <cell r="AB1512">
            <v>0</v>
          </cell>
          <cell r="AQ1512">
            <v>300</v>
          </cell>
          <cell r="AR1512">
            <v>432</v>
          </cell>
          <cell r="AS1512">
            <v>0</v>
          </cell>
          <cell r="AW1512">
            <v>0</v>
          </cell>
          <cell r="AX1512">
            <v>0</v>
          </cell>
          <cell r="AY1512">
            <v>0</v>
          </cell>
          <cell r="BI1512">
            <v>923.45</v>
          </cell>
          <cell r="BN1512" t="str">
            <v>LC Nº 1080/2008</v>
          </cell>
        </row>
        <row r="1513">
          <cell r="A1513" t="str">
            <v>4348401080NI1H</v>
          </cell>
          <cell r="B1513">
            <v>4348</v>
          </cell>
          <cell r="C1513">
            <v>40</v>
          </cell>
          <cell r="D1513">
            <v>1080</v>
          </cell>
          <cell r="E1513" t="str">
            <v>ALMOXARIFE</v>
          </cell>
          <cell r="F1513" t="str">
            <v>NI</v>
          </cell>
          <cell r="I1513" t="str">
            <v>4349</v>
          </cell>
          <cell r="K1513" t="str">
            <v>OFICIAL ADMINISTRATIVO</v>
          </cell>
          <cell r="L1513">
            <v>1</v>
          </cell>
          <cell r="M1513" t="str">
            <v>H</v>
          </cell>
          <cell r="N1513">
            <v>677.52</v>
          </cell>
          <cell r="O1513">
            <v>633.20000000000005</v>
          </cell>
          <cell r="P1513">
            <v>677.52</v>
          </cell>
          <cell r="Q1513">
            <v>677.52</v>
          </cell>
          <cell r="U1513">
            <v>5.2</v>
          </cell>
          <cell r="V1513">
            <v>520</v>
          </cell>
          <cell r="W1513">
            <v>2.6</v>
          </cell>
          <cell r="X1513">
            <v>278.2</v>
          </cell>
          <cell r="Y1513">
            <v>278.2</v>
          </cell>
          <cell r="Z1513">
            <v>0</v>
          </cell>
          <cell r="AA1513" t="str">
            <v>-</v>
          </cell>
          <cell r="AB1513">
            <v>0</v>
          </cell>
          <cell r="AQ1513">
            <v>300</v>
          </cell>
          <cell r="AR1513">
            <v>432</v>
          </cell>
          <cell r="AS1513">
            <v>0</v>
          </cell>
          <cell r="AW1513">
            <v>0</v>
          </cell>
          <cell r="AX1513">
            <v>0</v>
          </cell>
          <cell r="AY1513">
            <v>0</v>
          </cell>
          <cell r="BI1513">
            <v>955.72</v>
          </cell>
          <cell r="BN1513" t="str">
            <v>LC Nº 1080/2008</v>
          </cell>
        </row>
        <row r="1514">
          <cell r="A1514" t="str">
            <v>4348401080NI1I</v>
          </cell>
          <cell r="B1514">
            <v>4348</v>
          </cell>
          <cell r="C1514">
            <v>40</v>
          </cell>
          <cell r="D1514">
            <v>1080</v>
          </cell>
          <cell r="E1514" t="str">
            <v>ALMOXARIFE</v>
          </cell>
          <cell r="F1514" t="str">
            <v>NI</v>
          </cell>
          <cell r="I1514" t="str">
            <v>4349</v>
          </cell>
          <cell r="K1514" t="str">
            <v>OFICIAL ADMINISTRATIVO</v>
          </cell>
          <cell r="L1514">
            <v>1</v>
          </cell>
          <cell r="M1514" t="str">
            <v>I</v>
          </cell>
          <cell r="N1514">
            <v>711.39</v>
          </cell>
          <cell r="O1514">
            <v>664.85</v>
          </cell>
          <cell r="P1514">
            <v>711.39</v>
          </cell>
          <cell r="Q1514">
            <v>711.39</v>
          </cell>
          <cell r="U1514">
            <v>5.2</v>
          </cell>
          <cell r="V1514">
            <v>520</v>
          </cell>
          <cell r="W1514">
            <v>2.6</v>
          </cell>
          <cell r="X1514">
            <v>278.2</v>
          </cell>
          <cell r="Y1514">
            <v>278.2</v>
          </cell>
          <cell r="Z1514">
            <v>0</v>
          </cell>
          <cell r="AA1514" t="str">
            <v>-</v>
          </cell>
          <cell r="AB1514">
            <v>0</v>
          </cell>
          <cell r="AQ1514">
            <v>300</v>
          </cell>
          <cell r="AR1514">
            <v>432</v>
          </cell>
          <cell r="AS1514">
            <v>0</v>
          </cell>
          <cell r="AW1514">
            <v>0</v>
          </cell>
          <cell r="AX1514">
            <v>0</v>
          </cell>
          <cell r="AY1514">
            <v>0</v>
          </cell>
          <cell r="BI1514">
            <v>989.59</v>
          </cell>
          <cell r="BN1514" t="str">
            <v>LC Nº 1080/2008</v>
          </cell>
        </row>
        <row r="1515">
          <cell r="A1515" t="str">
            <v>4348401080NI1J</v>
          </cell>
          <cell r="B1515">
            <v>4348</v>
          </cell>
          <cell r="C1515">
            <v>40</v>
          </cell>
          <cell r="D1515">
            <v>1080</v>
          </cell>
          <cell r="E1515" t="str">
            <v>ALMOXARIFE</v>
          </cell>
          <cell r="F1515" t="str">
            <v>NI</v>
          </cell>
          <cell r="I1515" t="str">
            <v>4349</v>
          </cell>
          <cell r="K1515" t="str">
            <v>OFICIAL ADMINISTRATIVO</v>
          </cell>
          <cell r="L1515">
            <v>1</v>
          </cell>
          <cell r="M1515" t="str">
            <v>J</v>
          </cell>
          <cell r="N1515">
            <v>746.97</v>
          </cell>
          <cell r="O1515">
            <v>698.1</v>
          </cell>
          <cell r="P1515">
            <v>746.97</v>
          </cell>
          <cell r="Q1515">
            <v>746.97</v>
          </cell>
          <cell r="U1515">
            <v>5.2</v>
          </cell>
          <cell r="V1515">
            <v>520</v>
          </cell>
          <cell r="W1515">
            <v>2.6</v>
          </cell>
          <cell r="X1515">
            <v>278.2</v>
          </cell>
          <cell r="Y1515">
            <v>278.2</v>
          </cell>
          <cell r="Z1515">
            <v>0</v>
          </cell>
          <cell r="AA1515" t="str">
            <v>-</v>
          </cell>
          <cell r="AB1515">
            <v>0</v>
          </cell>
          <cell r="AQ1515">
            <v>300</v>
          </cell>
          <cell r="AR1515">
            <v>432</v>
          </cell>
          <cell r="AS1515">
            <v>0</v>
          </cell>
          <cell r="AW1515">
            <v>0</v>
          </cell>
          <cell r="AX1515">
            <v>0</v>
          </cell>
          <cell r="AY1515">
            <v>0</v>
          </cell>
          <cell r="BI1515">
            <v>1025.17</v>
          </cell>
          <cell r="BN1515" t="str">
            <v>LC Nº 1080/2008</v>
          </cell>
        </row>
        <row r="1516">
          <cell r="A1516" t="str">
            <v>4349401080NI1A</v>
          </cell>
          <cell r="B1516">
            <v>4349</v>
          </cell>
          <cell r="C1516">
            <v>40</v>
          </cell>
          <cell r="D1516">
            <v>1080</v>
          </cell>
          <cell r="E1516" t="str">
            <v>OFICIAL ADMINISTRATIVO</v>
          </cell>
          <cell r="F1516" t="str">
            <v>NI</v>
          </cell>
          <cell r="G1516">
            <v>2</v>
          </cell>
          <cell r="H1516" t="str">
            <v>A</v>
          </cell>
          <cell r="I1516" t="str">
            <v>4349</v>
          </cell>
          <cell r="J1516">
            <v>94.9</v>
          </cell>
          <cell r="K1516" t="str">
            <v>OFICIAL ADMINISTRATIVO</v>
          </cell>
          <cell r="L1516">
            <v>1</v>
          </cell>
          <cell r="M1516" t="str">
            <v>A</v>
          </cell>
          <cell r="N1516">
            <v>481.5</v>
          </cell>
          <cell r="O1516">
            <v>450</v>
          </cell>
          <cell r="P1516">
            <v>481.5</v>
          </cell>
          <cell r="Q1516">
            <v>481.5</v>
          </cell>
          <cell r="R1516">
            <v>0</v>
          </cell>
          <cell r="S1516">
            <v>7.0000000000000007E-2</v>
          </cell>
          <cell r="T1516">
            <v>31.18</v>
          </cell>
          <cell r="U1516">
            <v>5.2</v>
          </cell>
          <cell r="V1516">
            <v>520</v>
          </cell>
          <cell r="W1516">
            <v>2.782</v>
          </cell>
          <cell r="X1516">
            <v>278.2</v>
          </cell>
          <cell r="Y1516">
            <v>278.2</v>
          </cell>
          <cell r="Z1516">
            <v>0.36</v>
          </cell>
          <cell r="AA1516">
            <v>279.95</v>
          </cell>
          <cell r="AB1516">
            <v>0</v>
          </cell>
          <cell r="AQ1516">
            <v>300</v>
          </cell>
          <cell r="AR1516">
            <v>432</v>
          </cell>
          <cell r="AS1516">
            <v>0</v>
          </cell>
          <cell r="AT1516">
            <v>70</v>
          </cell>
          <cell r="AW1516">
            <v>0</v>
          </cell>
          <cell r="AX1516">
            <v>0</v>
          </cell>
          <cell r="AY1516">
            <v>0</v>
          </cell>
          <cell r="BH1516">
            <v>510</v>
          </cell>
          <cell r="BI1516">
            <v>759.7</v>
          </cell>
          <cell r="BL1516">
            <v>94.9</v>
          </cell>
          <cell r="BM1516" t="str">
            <v>LC. Nº 712/93, ALTERADA P/LC Nº 975/05</v>
          </cell>
          <cell r="BN1516" t="str">
            <v>LC Nº 1080/2008</v>
          </cell>
        </row>
        <row r="1517">
          <cell r="A1517" t="str">
            <v>4349401080NI1B</v>
          </cell>
          <cell r="B1517">
            <v>4349</v>
          </cell>
          <cell r="C1517">
            <v>40</v>
          </cell>
          <cell r="D1517">
            <v>1080</v>
          </cell>
          <cell r="E1517" t="str">
            <v>OFICIAL ADMINISTRATIVO</v>
          </cell>
          <cell r="F1517" t="str">
            <v>NI</v>
          </cell>
          <cell r="G1517">
            <v>2</v>
          </cell>
          <cell r="H1517" t="str">
            <v>B</v>
          </cell>
          <cell r="I1517" t="str">
            <v>4349</v>
          </cell>
          <cell r="J1517">
            <v>102.97</v>
          </cell>
          <cell r="K1517" t="str">
            <v>OFICIAL ADMINISTRATIVO</v>
          </cell>
          <cell r="L1517">
            <v>1</v>
          </cell>
          <cell r="M1517" t="str">
            <v>B</v>
          </cell>
          <cell r="N1517">
            <v>505.58</v>
          </cell>
          <cell r="O1517">
            <v>472.5</v>
          </cell>
          <cell r="P1517">
            <v>505.58</v>
          </cell>
          <cell r="Q1517">
            <v>505.58</v>
          </cell>
          <cell r="R1517">
            <v>0</v>
          </cell>
          <cell r="S1517">
            <v>7.0000000000000007E-2</v>
          </cell>
          <cell r="T1517">
            <v>31.18</v>
          </cell>
          <cell r="U1517">
            <v>5.2</v>
          </cell>
          <cell r="V1517">
            <v>520</v>
          </cell>
          <cell r="W1517">
            <v>2.782</v>
          </cell>
          <cell r="X1517">
            <v>278.2</v>
          </cell>
          <cell r="Y1517">
            <v>278.2</v>
          </cell>
          <cell r="Z1517">
            <v>0.36</v>
          </cell>
          <cell r="AA1517">
            <v>279.95</v>
          </cell>
          <cell r="AB1517">
            <v>0</v>
          </cell>
          <cell r="AQ1517">
            <v>300</v>
          </cell>
          <cell r="AR1517">
            <v>432</v>
          </cell>
          <cell r="AS1517">
            <v>0</v>
          </cell>
          <cell r="AT1517">
            <v>70</v>
          </cell>
          <cell r="AW1517">
            <v>0</v>
          </cell>
          <cell r="AX1517">
            <v>0</v>
          </cell>
          <cell r="AY1517">
            <v>0</v>
          </cell>
          <cell r="BH1517">
            <v>510</v>
          </cell>
          <cell r="BI1517">
            <v>783.78</v>
          </cell>
          <cell r="BL1517">
            <v>102.97</v>
          </cell>
          <cell r="BM1517" t="str">
            <v>LC. Nº 712/93, ALTERADA P/LC Nº 975/05</v>
          </cell>
          <cell r="BN1517" t="str">
            <v>LC Nº 1080/2008</v>
          </cell>
        </row>
        <row r="1518">
          <cell r="A1518" t="str">
            <v>4349401080NI1C</v>
          </cell>
          <cell r="B1518">
            <v>4349</v>
          </cell>
          <cell r="C1518">
            <v>40</v>
          </cell>
          <cell r="D1518">
            <v>1080</v>
          </cell>
          <cell r="E1518" t="str">
            <v>OFICIAL ADMINISTRATIVO</v>
          </cell>
          <cell r="F1518" t="str">
            <v>NI</v>
          </cell>
          <cell r="G1518">
            <v>2</v>
          </cell>
          <cell r="H1518" t="str">
            <v>C</v>
          </cell>
          <cell r="I1518" t="str">
            <v>4349</v>
          </cell>
          <cell r="J1518">
            <v>111.72</v>
          </cell>
          <cell r="K1518" t="str">
            <v>OFICIAL ADMINISTRATIVO</v>
          </cell>
          <cell r="L1518">
            <v>1</v>
          </cell>
          <cell r="M1518" t="str">
            <v>C</v>
          </cell>
          <cell r="N1518">
            <v>530.85</v>
          </cell>
          <cell r="O1518">
            <v>496.13</v>
          </cell>
          <cell r="P1518">
            <v>530.85</v>
          </cell>
          <cell r="Q1518">
            <v>530.86</v>
          </cell>
          <cell r="R1518">
            <v>0</v>
          </cell>
          <cell r="S1518">
            <v>7.0000000000000007E-2</v>
          </cell>
          <cell r="T1518">
            <v>31.18</v>
          </cell>
          <cell r="U1518">
            <v>5.2</v>
          </cell>
          <cell r="V1518">
            <v>520</v>
          </cell>
          <cell r="W1518">
            <v>2.782</v>
          </cell>
          <cell r="X1518">
            <v>278.2</v>
          </cell>
          <cell r="Y1518">
            <v>278.2</v>
          </cell>
          <cell r="Z1518">
            <v>0.36</v>
          </cell>
          <cell r="AA1518">
            <v>279.95</v>
          </cell>
          <cell r="AB1518">
            <v>0</v>
          </cell>
          <cell r="AQ1518">
            <v>300</v>
          </cell>
          <cell r="AR1518">
            <v>432</v>
          </cell>
          <cell r="AS1518">
            <v>0</v>
          </cell>
          <cell r="AT1518">
            <v>70</v>
          </cell>
          <cell r="AW1518">
            <v>0</v>
          </cell>
          <cell r="AX1518">
            <v>0</v>
          </cell>
          <cell r="AY1518">
            <v>0</v>
          </cell>
          <cell r="BH1518">
            <v>510</v>
          </cell>
          <cell r="BI1518">
            <v>809.05</v>
          </cell>
          <cell r="BL1518">
            <v>111.73</v>
          </cell>
          <cell r="BM1518" t="str">
            <v>LC. Nº 712/93, ALTERADA P/LC Nº 975/05</v>
          </cell>
          <cell r="BN1518" t="str">
            <v>LC Nº 1080/2008</v>
          </cell>
        </row>
        <row r="1519">
          <cell r="A1519" t="str">
            <v>4349401080NI1D</v>
          </cell>
          <cell r="B1519">
            <v>4349</v>
          </cell>
          <cell r="C1519">
            <v>40</v>
          </cell>
          <cell r="D1519">
            <v>1080</v>
          </cell>
          <cell r="E1519" t="str">
            <v>OFICIAL ADMINISTRATIVO</v>
          </cell>
          <cell r="F1519" t="str">
            <v>NI</v>
          </cell>
          <cell r="G1519">
            <v>2</v>
          </cell>
          <cell r="H1519" t="str">
            <v>D</v>
          </cell>
          <cell r="I1519" t="str">
            <v>4349</v>
          </cell>
          <cell r="J1519">
            <v>121.21</v>
          </cell>
          <cell r="K1519" t="str">
            <v>OFICIAL ADMINISTRATIVO</v>
          </cell>
          <cell r="L1519">
            <v>1</v>
          </cell>
          <cell r="M1519" t="str">
            <v>D</v>
          </cell>
          <cell r="N1519">
            <v>557.4</v>
          </cell>
          <cell r="O1519">
            <v>520.92999999999995</v>
          </cell>
          <cell r="P1519">
            <v>557.4</v>
          </cell>
          <cell r="Q1519">
            <v>557.4</v>
          </cell>
          <cell r="R1519">
            <v>0</v>
          </cell>
          <cell r="S1519">
            <v>7.0000000000000007E-2</v>
          </cell>
          <cell r="T1519">
            <v>31.18</v>
          </cell>
          <cell r="U1519">
            <v>5.2</v>
          </cell>
          <cell r="V1519">
            <v>520</v>
          </cell>
          <cell r="W1519">
            <v>2.782</v>
          </cell>
          <cell r="X1519">
            <v>278.2</v>
          </cell>
          <cell r="Y1519">
            <v>278.2</v>
          </cell>
          <cell r="Z1519">
            <v>0.36</v>
          </cell>
          <cell r="AA1519">
            <v>279.95</v>
          </cell>
          <cell r="AB1519">
            <v>0</v>
          </cell>
          <cell r="AQ1519">
            <v>300</v>
          </cell>
          <cell r="AR1519">
            <v>432</v>
          </cell>
          <cell r="AS1519">
            <v>0</v>
          </cell>
          <cell r="AT1519">
            <v>70</v>
          </cell>
          <cell r="AW1519">
            <v>0</v>
          </cell>
          <cell r="AX1519">
            <v>0</v>
          </cell>
          <cell r="AY1519">
            <v>0</v>
          </cell>
          <cell r="BH1519">
            <v>510</v>
          </cell>
          <cell r="BI1519">
            <v>835.6</v>
          </cell>
          <cell r="BL1519">
            <v>121.23</v>
          </cell>
          <cell r="BM1519" t="str">
            <v>LC. Nº 712/93, ALTERADA P/LC Nº 975/05</v>
          </cell>
          <cell r="BN1519" t="str">
            <v>LC Nº 1080/2008</v>
          </cell>
        </row>
        <row r="1520">
          <cell r="A1520" t="str">
            <v>4349401080NI1E</v>
          </cell>
          <cell r="B1520">
            <v>4349</v>
          </cell>
          <cell r="C1520">
            <v>40</v>
          </cell>
          <cell r="D1520">
            <v>1080</v>
          </cell>
          <cell r="E1520" t="str">
            <v>OFICIAL ADMINISTRATIVO</v>
          </cell>
          <cell r="F1520" t="str">
            <v>NI</v>
          </cell>
          <cell r="G1520">
            <v>2</v>
          </cell>
          <cell r="H1520" t="str">
            <v>E</v>
          </cell>
          <cell r="I1520" t="str">
            <v>4349</v>
          </cell>
          <cell r="J1520">
            <v>131.52000000000001</v>
          </cell>
          <cell r="K1520" t="str">
            <v>OFICIAL ADMINISTRATIVO</v>
          </cell>
          <cell r="L1520">
            <v>1</v>
          </cell>
          <cell r="M1520" t="str">
            <v>E</v>
          </cell>
          <cell r="N1520">
            <v>585.27</v>
          </cell>
          <cell r="O1520">
            <v>546.98</v>
          </cell>
          <cell r="P1520">
            <v>585.27</v>
          </cell>
          <cell r="Q1520">
            <v>585.27</v>
          </cell>
          <cell r="R1520">
            <v>0</v>
          </cell>
          <cell r="S1520">
            <v>7.0000000000000007E-2</v>
          </cell>
          <cell r="T1520">
            <v>31.18</v>
          </cell>
          <cell r="U1520">
            <v>5.2</v>
          </cell>
          <cell r="V1520">
            <v>520</v>
          </cell>
          <cell r="W1520">
            <v>2.782</v>
          </cell>
          <cell r="X1520">
            <v>278.2</v>
          </cell>
          <cell r="Y1520">
            <v>278.2</v>
          </cell>
          <cell r="Z1520">
            <v>0.36</v>
          </cell>
          <cell r="AA1520">
            <v>279.95</v>
          </cell>
          <cell r="AB1520">
            <v>0</v>
          </cell>
          <cell r="AQ1520">
            <v>300</v>
          </cell>
          <cell r="AR1520">
            <v>432</v>
          </cell>
          <cell r="AS1520">
            <v>0</v>
          </cell>
          <cell r="AT1520">
            <v>70</v>
          </cell>
          <cell r="AW1520">
            <v>0</v>
          </cell>
          <cell r="AX1520">
            <v>0</v>
          </cell>
          <cell r="AY1520">
            <v>0</v>
          </cell>
          <cell r="BH1520">
            <v>510</v>
          </cell>
          <cell r="BI1520">
            <v>863.47</v>
          </cell>
          <cell r="BL1520">
            <v>131.53</v>
          </cell>
          <cell r="BM1520" t="str">
            <v>LC. Nº 712/93, ALTERADA P/LC Nº 975/05</v>
          </cell>
          <cell r="BN1520" t="str">
            <v>LC Nº 1080/2008</v>
          </cell>
        </row>
        <row r="1521">
          <cell r="A1521" t="str">
            <v>4349401080NI1F</v>
          </cell>
          <cell r="B1521">
            <v>4349</v>
          </cell>
          <cell r="C1521">
            <v>40</v>
          </cell>
          <cell r="D1521">
            <v>1080</v>
          </cell>
          <cell r="E1521" t="str">
            <v>OFICIAL ADMINISTRATIVO</v>
          </cell>
          <cell r="F1521" t="str">
            <v>NI</v>
          </cell>
          <cell r="G1521">
            <v>2</v>
          </cell>
          <cell r="H1521" t="str">
            <v>F</v>
          </cell>
          <cell r="I1521" t="str">
            <v>4349</v>
          </cell>
          <cell r="J1521">
            <v>142.69999999999999</v>
          </cell>
          <cell r="K1521" t="str">
            <v>OFICIAL ADMINISTRATIVO</v>
          </cell>
          <cell r="L1521">
            <v>1</v>
          </cell>
          <cell r="M1521" t="str">
            <v>F</v>
          </cell>
          <cell r="N1521">
            <v>614.53</v>
          </cell>
          <cell r="O1521">
            <v>574.33000000000004</v>
          </cell>
          <cell r="P1521">
            <v>614.53</v>
          </cell>
          <cell r="Q1521">
            <v>0</v>
          </cell>
          <cell r="R1521">
            <v>0</v>
          </cell>
          <cell r="S1521">
            <v>7.0000000000000007E-2</v>
          </cell>
          <cell r="T1521">
            <v>31.18</v>
          </cell>
          <cell r="U1521">
            <v>5.2</v>
          </cell>
          <cell r="V1521">
            <v>520</v>
          </cell>
          <cell r="W1521">
            <v>2.782</v>
          </cell>
          <cell r="X1521">
            <v>278.2</v>
          </cell>
          <cell r="Y1521">
            <v>278.2</v>
          </cell>
          <cell r="Z1521">
            <v>0.36</v>
          </cell>
          <cell r="AA1521">
            <v>279.95</v>
          </cell>
          <cell r="AB1521">
            <v>0</v>
          </cell>
          <cell r="AQ1521">
            <v>300</v>
          </cell>
          <cell r="AR1521">
            <v>432</v>
          </cell>
          <cell r="AS1521">
            <v>0</v>
          </cell>
          <cell r="AT1521">
            <v>70</v>
          </cell>
          <cell r="AW1521">
            <v>0</v>
          </cell>
          <cell r="AX1521">
            <v>0</v>
          </cell>
          <cell r="AY1521">
            <v>0</v>
          </cell>
          <cell r="BH1521">
            <v>510</v>
          </cell>
          <cell r="BI1521">
            <v>892.73</v>
          </cell>
          <cell r="BL1521">
            <v>142.71</v>
          </cell>
          <cell r="BM1521" t="str">
            <v>LC. Nº 712/93, ALTERADA P/LC Nº 975/05</v>
          </cell>
          <cell r="BN1521" t="str">
            <v>LC Nº 1080/2008</v>
          </cell>
        </row>
        <row r="1522">
          <cell r="A1522" t="str">
            <v>4349401080NI1G</v>
          </cell>
          <cell r="B1522">
            <v>4349</v>
          </cell>
          <cell r="C1522">
            <v>40</v>
          </cell>
          <cell r="D1522">
            <v>1080</v>
          </cell>
          <cell r="E1522" t="str">
            <v>OFICIAL ADMINISTRATIVO</v>
          </cell>
          <cell r="F1522" t="str">
            <v>NI</v>
          </cell>
          <cell r="I1522" t="str">
            <v>4349</v>
          </cell>
          <cell r="K1522" t="str">
            <v>OFICIAL ADMINISTRATIVO</v>
          </cell>
          <cell r="L1522">
            <v>1</v>
          </cell>
          <cell r="M1522" t="str">
            <v>G</v>
          </cell>
          <cell r="N1522">
            <v>645.25</v>
          </cell>
          <cell r="O1522">
            <v>603.04</v>
          </cell>
          <cell r="P1522">
            <v>645.26</v>
          </cell>
          <cell r="Q1522">
            <v>0</v>
          </cell>
          <cell r="U1522">
            <v>5.2</v>
          </cell>
          <cell r="V1522">
            <v>520</v>
          </cell>
          <cell r="W1522">
            <v>2.782</v>
          </cell>
          <cell r="X1522">
            <v>278.2</v>
          </cell>
          <cell r="Y1522">
            <v>278.2</v>
          </cell>
          <cell r="Z1522">
            <v>0</v>
          </cell>
          <cell r="AA1522" t="str">
            <v>-</v>
          </cell>
          <cell r="AB1522">
            <v>0</v>
          </cell>
          <cell r="AQ1522">
            <v>300</v>
          </cell>
          <cell r="AR1522">
            <v>432</v>
          </cell>
          <cell r="AS1522">
            <v>0</v>
          </cell>
          <cell r="AW1522">
            <v>0</v>
          </cell>
          <cell r="AX1522">
            <v>0</v>
          </cell>
          <cell r="AY1522">
            <v>0</v>
          </cell>
          <cell r="BI1522">
            <v>923.46</v>
          </cell>
          <cell r="BN1522" t="str">
            <v>LC Nº 1080/2008</v>
          </cell>
        </row>
        <row r="1523">
          <cell r="A1523" t="str">
            <v>4349401080NI1H</v>
          </cell>
          <cell r="B1523">
            <v>4349</v>
          </cell>
          <cell r="C1523">
            <v>40</v>
          </cell>
          <cell r="D1523">
            <v>1080</v>
          </cell>
          <cell r="E1523" t="str">
            <v>OFICIAL ADMINISTRATIVO</v>
          </cell>
          <cell r="F1523" t="str">
            <v>NI</v>
          </cell>
          <cell r="I1523" t="str">
            <v>4349</v>
          </cell>
          <cell r="K1523" t="str">
            <v>OFICIAL ADMINISTRATIVO</v>
          </cell>
          <cell r="L1523">
            <v>1</v>
          </cell>
          <cell r="M1523" t="str">
            <v>H</v>
          </cell>
          <cell r="N1523">
            <v>677.52</v>
          </cell>
          <cell r="O1523">
            <v>633.20000000000005</v>
          </cell>
          <cell r="P1523">
            <v>677.52</v>
          </cell>
          <cell r="Q1523">
            <v>0</v>
          </cell>
          <cell r="U1523">
            <v>5.2</v>
          </cell>
          <cell r="V1523">
            <v>520</v>
          </cell>
          <cell r="W1523">
            <v>2.782</v>
          </cell>
          <cell r="X1523">
            <v>278.2</v>
          </cell>
          <cell r="Y1523">
            <v>278.2</v>
          </cell>
          <cell r="Z1523">
            <v>0</v>
          </cell>
          <cell r="AA1523" t="str">
            <v>-</v>
          </cell>
          <cell r="AB1523">
            <v>0</v>
          </cell>
          <cell r="AQ1523">
            <v>300</v>
          </cell>
          <cell r="AR1523">
            <v>432</v>
          </cell>
          <cell r="AS1523">
            <v>0</v>
          </cell>
          <cell r="AW1523">
            <v>0</v>
          </cell>
          <cell r="AX1523">
            <v>0</v>
          </cell>
          <cell r="AY1523">
            <v>0</v>
          </cell>
          <cell r="BI1523">
            <v>955.72</v>
          </cell>
          <cell r="BN1523" t="str">
            <v>LC Nº 1080/2008</v>
          </cell>
        </row>
        <row r="1524">
          <cell r="A1524" t="str">
            <v>4349401080NI1I</v>
          </cell>
          <cell r="B1524">
            <v>4349</v>
          </cell>
          <cell r="C1524">
            <v>40</v>
          </cell>
          <cell r="D1524">
            <v>1080</v>
          </cell>
          <cell r="E1524" t="str">
            <v>OFICIAL ADMINISTRATIVO</v>
          </cell>
          <cell r="F1524" t="str">
            <v>NI</v>
          </cell>
          <cell r="I1524" t="str">
            <v>4349</v>
          </cell>
          <cell r="K1524" t="str">
            <v>OFICIAL ADMINISTRATIVO</v>
          </cell>
          <cell r="L1524">
            <v>1</v>
          </cell>
          <cell r="M1524" t="str">
            <v>I</v>
          </cell>
          <cell r="N1524">
            <v>711.39</v>
          </cell>
          <cell r="O1524">
            <v>664.85</v>
          </cell>
          <cell r="P1524">
            <v>711.39</v>
          </cell>
          <cell r="U1524">
            <v>5.2</v>
          </cell>
          <cell r="V1524">
            <v>520</v>
          </cell>
          <cell r="W1524">
            <v>2.782</v>
          </cell>
          <cell r="X1524">
            <v>278.2</v>
          </cell>
          <cell r="Y1524">
            <v>278.2</v>
          </cell>
          <cell r="Z1524">
            <v>0</v>
          </cell>
          <cell r="AA1524" t="str">
            <v>-</v>
          </cell>
          <cell r="AB1524">
            <v>0</v>
          </cell>
          <cell r="AQ1524">
            <v>300</v>
          </cell>
          <cell r="AR1524">
            <v>432</v>
          </cell>
          <cell r="AS1524">
            <v>0</v>
          </cell>
          <cell r="AW1524">
            <v>0</v>
          </cell>
          <cell r="AX1524">
            <v>0</v>
          </cell>
          <cell r="AY1524">
            <v>0</v>
          </cell>
          <cell r="BI1524">
            <v>989.59</v>
          </cell>
          <cell r="BN1524" t="str">
            <v>LC Nº 1080/2008</v>
          </cell>
        </row>
        <row r="1525">
          <cell r="A1525" t="str">
            <v>4349401080NI1J</v>
          </cell>
          <cell r="B1525">
            <v>4349</v>
          </cell>
          <cell r="C1525">
            <v>40</v>
          </cell>
          <cell r="D1525">
            <v>1080</v>
          </cell>
          <cell r="E1525" t="str">
            <v>OFICIAL ADMINISTRATIVO</v>
          </cell>
          <cell r="F1525" t="str">
            <v>NI</v>
          </cell>
          <cell r="I1525" t="str">
            <v>4349</v>
          </cell>
          <cell r="K1525" t="str">
            <v>OFICIAL ADMINISTRATIVO</v>
          </cell>
          <cell r="L1525">
            <v>1</v>
          </cell>
          <cell r="M1525" t="str">
            <v>J</v>
          </cell>
          <cell r="N1525">
            <v>746.97</v>
          </cell>
          <cell r="O1525">
            <v>698.1</v>
          </cell>
          <cell r="P1525">
            <v>746.96</v>
          </cell>
          <cell r="U1525">
            <v>5.2</v>
          </cell>
          <cell r="V1525">
            <v>520</v>
          </cell>
          <cell r="W1525">
            <v>2.782</v>
          </cell>
          <cell r="X1525">
            <v>278.2</v>
          </cell>
          <cell r="Y1525">
            <v>278.2</v>
          </cell>
          <cell r="Z1525">
            <v>0</v>
          </cell>
          <cell r="AA1525" t="str">
            <v>-</v>
          </cell>
          <cell r="AB1525">
            <v>0</v>
          </cell>
          <cell r="AQ1525">
            <v>300</v>
          </cell>
          <cell r="AR1525">
            <v>432</v>
          </cell>
          <cell r="AS1525">
            <v>0</v>
          </cell>
          <cell r="AW1525">
            <v>0</v>
          </cell>
          <cell r="AX1525">
            <v>0</v>
          </cell>
          <cell r="AY1525">
            <v>0</v>
          </cell>
          <cell r="BI1525">
            <v>1025.1600000000001</v>
          </cell>
          <cell r="BN1525" t="str">
            <v>LC Nº 1080/2008</v>
          </cell>
        </row>
        <row r="1526">
          <cell r="A1526" t="str">
            <v>4350401080NI1A</v>
          </cell>
          <cell r="B1526">
            <v>4350</v>
          </cell>
          <cell r="C1526">
            <v>40</v>
          </cell>
          <cell r="D1526">
            <v>1080</v>
          </cell>
          <cell r="E1526" t="str">
            <v>AUXILIAR DE ENGENHEIRO</v>
          </cell>
          <cell r="F1526" t="str">
            <v>NI</v>
          </cell>
          <cell r="G1526">
            <v>2</v>
          </cell>
          <cell r="H1526" t="str">
            <v>A</v>
          </cell>
          <cell r="I1526" t="str">
            <v>3924</v>
          </cell>
          <cell r="J1526">
            <v>94.9</v>
          </cell>
          <cell r="K1526" t="str">
            <v>OFICIAL OPERACIONAL</v>
          </cell>
          <cell r="L1526">
            <v>1</v>
          </cell>
          <cell r="M1526" t="str">
            <v>A</v>
          </cell>
          <cell r="N1526">
            <v>481.5</v>
          </cell>
          <cell r="O1526">
            <v>450</v>
          </cell>
          <cell r="P1526">
            <v>481.5</v>
          </cell>
          <cell r="Q1526">
            <v>0</v>
          </cell>
          <cell r="R1526">
            <v>0</v>
          </cell>
          <cell r="S1526">
            <v>7.0000000000000007E-2</v>
          </cell>
          <cell r="T1526">
            <v>31.18</v>
          </cell>
          <cell r="U1526">
            <v>5.2</v>
          </cell>
          <cell r="V1526">
            <v>520</v>
          </cell>
          <cell r="W1526">
            <v>2.782</v>
          </cell>
          <cell r="X1526">
            <v>278.2</v>
          </cell>
          <cell r="Y1526">
            <v>278.2</v>
          </cell>
          <cell r="Z1526">
            <v>0.31</v>
          </cell>
          <cell r="AA1526">
            <v>241.07</v>
          </cell>
          <cell r="AB1526">
            <v>0</v>
          </cell>
          <cell r="AQ1526">
            <v>300</v>
          </cell>
          <cell r="AR1526">
            <v>432</v>
          </cell>
          <cell r="AS1526">
            <v>0</v>
          </cell>
          <cell r="AT1526">
            <v>70</v>
          </cell>
          <cell r="AW1526">
            <v>0</v>
          </cell>
          <cell r="AX1526">
            <v>0</v>
          </cell>
          <cell r="AY1526">
            <v>0</v>
          </cell>
          <cell r="BH1526">
            <v>510</v>
          </cell>
          <cell r="BI1526">
            <v>759.7</v>
          </cell>
          <cell r="BL1526">
            <v>94.9</v>
          </cell>
          <cell r="BM1526" t="str">
            <v>LC. Nº 712/93, ALTERADA P/LC Nº 975/05</v>
          </cell>
          <cell r="BN1526" t="str">
            <v>LC Nº 1080/2008</v>
          </cell>
        </row>
        <row r="1527">
          <cell r="A1527" t="str">
            <v>4350401080NI1B</v>
          </cell>
          <cell r="B1527">
            <v>4350</v>
          </cell>
          <cell r="C1527">
            <v>40</v>
          </cell>
          <cell r="D1527">
            <v>1080</v>
          </cell>
          <cell r="E1527" t="str">
            <v>AUXILIAR DE ENGENHEIRO</v>
          </cell>
          <cell r="F1527" t="str">
            <v>NI</v>
          </cell>
          <cell r="G1527">
            <v>2</v>
          </cell>
          <cell r="H1527" t="str">
            <v>B</v>
          </cell>
          <cell r="I1527" t="str">
            <v>3924</v>
          </cell>
          <cell r="J1527">
            <v>102.97</v>
          </cell>
          <cell r="K1527" t="str">
            <v>OFICIAL OPERACIONAL</v>
          </cell>
          <cell r="L1527">
            <v>1</v>
          </cell>
          <cell r="M1527" t="str">
            <v>B</v>
          </cell>
          <cell r="N1527">
            <v>505.58</v>
          </cell>
          <cell r="O1527">
            <v>472.5</v>
          </cell>
          <cell r="P1527">
            <v>505.58</v>
          </cell>
          <cell r="Q1527">
            <v>0</v>
          </cell>
          <cell r="R1527">
            <v>0</v>
          </cell>
          <cell r="S1527">
            <v>7.0000000000000007E-2</v>
          </cell>
          <cell r="T1527">
            <v>31.18</v>
          </cell>
          <cell r="U1527">
            <v>5.2</v>
          </cell>
          <cell r="V1527">
            <v>520</v>
          </cell>
          <cell r="W1527">
            <v>2.782</v>
          </cell>
          <cell r="X1527">
            <v>278.2</v>
          </cell>
          <cell r="Y1527">
            <v>278.2</v>
          </cell>
          <cell r="Z1527">
            <v>0.31</v>
          </cell>
          <cell r="AA1527">
            <v>241.07</v>
          </cell>
          <cell r="AB1527">
            <v>0</v>
          </cell>
          <cell r="AQ1527">
            <v>300</v>
          </cell>
          <cell r="AR1527">
            <v>432</v>
          </cell>
          <cell r="AS1527">
            <v>0</v>
          </cell>
          <cell r="AT1527">
            <v>70</v>
          </cell>
          <cell r="AW1527">
            <v>0</v>
          </cell>
          <cell r="AX1527">
            <v>0</v>
          </cell>
          <cell r="AY1527">
            <v>0</v>
          </cell>
          <cell r="BH1527">
            <v>510</v>
          </cell>
          <cell r="BI1527">
            <v>783.78</v>
          </cell>
          <cell r="BL1527">
            <v>102.97</v>
          </cell>
          <cell r="BM1527" t="str">
            <v>LC. Nº 712/93, ALTERADA P/LC Nº 975/05</v>
          </cell>
          <cell r="BN1527" t="str">
            <v>LC Nº 1080/2008</v>
          </cell>
        </row>
        <row r="1528">
          <cell r="A1528" t="str">
            <v>4350401080NI1C</v>
          </cell>
          <cell r="B1528">
            <v>4350</v>
          </cell>
          <cell r="C1528">
            <v>40</v>
          </cell>
          <cell r="D1528">
            <v>1080</v>
          </cell>
          <cell r="E1528" t="str">
            <v>AUXILIAR DE ENGENHEIRO</v>
          </cell>
          <cell r="F1528" t="str">
            <v>NI</v>
          </cell>
          <cell r="G1528">
            <v>2</v>
          </cell>
          <cell r="H1528" t="str">
            <v>C</v>
          </cell>
          <cell r="I1528" t="str">
            <v>3924</v>
          </cell>
          <cell r="J1528">
            <v>111.72</v>
          </cell>
          <cell r="K1528" t="str">
            <v>OFICIAL OPERACIONAL</v>
          </cell>
          <cell r="L1528">
            <v>1</v>
          </cell>
          <cell r="M1528" t="str">
            <v>C</v>
          </cell>
          <cell r="N1528">
            <v>530.86</v>
          </cell>
          <cell r="O1528">
            <v>496.13</v>
          </cell>
          <cell r="P1528">
            <v>530.86</v>
          </cell>
          <cell r="Q1528">
            <v>0</v>
          </cell>
          <cell r="R1528">
            <v>0</v>
          </cell>
          <cell r="S1528">
            <v>7.0000000000000007E-2</v>
          </cell>
          <cell r="T1528">
            <v>31.18</v>
          </cell>
          <cell r="U1528">
            <v>5.2</v>
          </cell>
          <cell r="V1528">
            <v>520</v>
          </cell>
          <cell r="W1528">
            <v>2.782</v>
          </cell>
          <cell r="X1528">
            <v>278.2</v>
          </cell>
          <cell r="Y1528">
            <v>278.2</v>
          </cell>
          <cell r="Z1528">
            <v>0.31</v>
          </cell>
          <cell r="AA1528">
            <v>241.07</v>
          </cell>
          <cell r="AB1528">
            <v>0</v>
          </cell>
          <cell r="AQ1528">
            <v>300</v>
          </cell>
          <cell r="AR1528">
            <v>432</v>
          </cell>
          <cell r="AS1528">
            <v>0</v>
          </cell>
          <cell r="AT1528">
            <v>70</v>
          </cell>
          <cell r="AW1528">
            <v>0</v>
          </cell>
          <cell r="AX1528">
            <v>0</v>
          </cell>
          <cell r="AY1528">
            <v>0</v>
          </cell>
          <cell r="BH1528">
            <v>510</v>
          </cell>
          <cell r="BI1528">
            <v>809.06</v>
          </cell>
          <cell r="BL1528">
            <v>111.73</v>
          </cell>
          <cell r="BM1528" t="str">
            <v>LC. Nº 712/93, ALTERADA P/LC Nº 975/05</v>
          </cell>
          <cell r="BN1528" t="str">
            <v>LC Nº 1080/2008</v>
          </cell>
        </row>
        <row r="1529">
          <cell r="A1529" t="str">
            <v>4350401080NI1D</v>
          </cell>
          <cell r="B1529">
            <v>4350</v>
          </cell>
          <cell r="C1529">
            <v>40</v>
          </cell>
          <cell r="D1529">
            <v>1080</v>
          </cell>
          <cell r="E1529" t="str">
            <v>AUXILIAR DE ENGENHEIRO</v>
          </cell>
          <cell r="F1529" t="str">
            <v>NI</v>
          </cell>
          <cell r="G1529">
            <v>2</v>
          </cell>
          <cell r="H1529" t="str">
            <v>D</v>
          </cell>
          <cell r="I1529" t="str">
            <v>3924</v>
          </cell>
          <cell r="J1529">
            <v>121.21</v>
          </cell>
          <cell r="K1529" t="str">
            <v>OFICIAL OPERACIONAL</v>
          </cell>
          <cell r="L1529">
            <v>1</v>
          </cell>
          <cell r="M1529" t="str">
            <v>D</v>
          </cell>
          <cell r="N1529">
            <v>557.4</v>
          </cell>
          <cell r="O1529">
            <v>520.92999999999995</v>
          </cell>
          <cell r="P1529">
            <v>557.4</v>
          </cell>
          <cell r="Q1529">
            <v>0</v>
          </cell>
          <cell r="R1529">
            <v>0</v>
          </cell>
          <cell r="S1529">
            <v>7.0000000000000007E-2</v>
          </cell>
          <cell r="T1529">
            <v>31.18</v>
          </cell>
          <cell r="U1529">
            <v>5.2</v>
          </cell>
          <cell r="V1529">
            <v>520</v>
          </cell>
          <cell r="W1529">
            <v>2.782</v>
          </cell>
          <cell r="X1529">
            <v>278.2</v>
          </cell>
          <cell r="Y1529">
            <v>278.2</v>
          </cell>
          <cell r="Z1529">
            <v>0.31</v>
          </cell>
          <cell r="AA1529">
            <v>241.07</v>
          </cell>
          <cell r="AB1529">
            <v>0</v>
          </cell>
          <cell r="AQ1529">
            <v>300</v>
          </cell>
          <cell r="AR1529">
            <v>432</v>
          </cell>
          <cell r="AS1529">
            <v>0</v>
          </cell>
          <cell r="AT1529">
            <v>70</v>
          </cell>
          <cell r="AW1529">
            <v>0</v>
          </cell>
          <cell r="AX1529">
            <v>0</v>
          </cell>
          <cell r="AY1529">
            <v>0</v>
          </cell>
          <cell r="BH1529">
            <v>510</v>
          </cell>
          <cell r="BI1529">
            <v>835.6</v>
          </cell>
          <cell r="BL1529">
            <v>121.23</v>
          </cell>
          <cell r="BM1529" t="str">
            <v>LC. Nº 712/93, ALTERADA P/LC Nº 975/05</v>
          </cell>
          <cell r="BN1529" t="str">
            <v>LC Nº 1080/2008</v>
          </cell>
        </row>
        <row r="1530">
          <cell r="A1530" t="str">
            <v>4350401080NI1E</v>
          </cell>
          <cell r="B1530">
            <v>4350</v>
          </cell>
          <cell r="C1530">
            <v>40</v>
          </cell>
          <cell r="D1530">
            <v>1080</v>
          </cell>
          <cell r="E1530" t="str">
            <v>AUXILIAR DE ENGENHEIRO</v>
          </cell>
          <cell r="F1530" t="str">
            <v>NI</v>
          </cell>
          <cell r="G1530">
            <v>2</v>
          </cell>
          <cell r="H1530" t="str">
            <v>E</v>
          </cell>
          <cell r="I1530" t="str">
            <v>3924</v>
          </cell>
          <cell r="J1530">
            <v>131.52000000000001</v>
          </cell>
          <cell r="K1530" t="str">
            <v>OFICIAL OPERACIONAL</v>
          </cell>
          <cell r="L1530">
            <v>1</v>
          </cell>
          <cell r="M1530" t="str">
            <v>E</v>
          </cell>
          <cell r="N1530">
            <v>585.27</v>
          </cell>
          <cell r="O1530">
            <v>546.98</v>
          </cell>
          <cell r="P1530">
            <v>585.27</v>
          </cell>
          <cell r="Q1530">
            <v>0</v>
          </cell>
          <cell r="R1530">
            <v>0</v>
          </cell>
          <cell r="S1530">
            <v>7.0000000000000007E-2</v>
          </cell>
          <cell r="T1530">
            <v>31.18</v>
          </cell>
          <cell r="U1530">
            <v>5.2</v>
          </cell>
          <cell r="V1530">
            <v>520</v>
          </cell>
          <cell r="W1530">
            <v>2.782</v>
          </cell>
          <cell r="X1530">
            <v>278.2</v>
          </cell>
          <cell r="Y1530">
            <v>278.2</v>
          </cell>
          <cell r="Z1530">
            <v>0.31</v>
          </cell>
          <cell r="AA1530">
            <v>241.07</v>
          </cell>
          <cell r="AB1530">
            <v>0</v>
          </cell>
          <cell r="AQ1530">
            <v>300</v>
          </cell>
          <cell r="AR1530">
            <v>432</v>
          </cell>
          <cell r="AS1530">
            <v>0</v>
          </cell>
          <cell r="AT1530">
            <v>70</v>
          </cell>
          <cell r="AW1530">
            <v>0</v>
          </cell>
          <cell r="AX1530">
            <v>0</v>
          </cell>
          <cell r="AY1530">
            <v>0</v>
          </cell>
          <cell r="BH1530">
            <v>510</v>
          </cell>
          <cell r="BI1530">
            <v>863.47</v>
          </cell>
          <cell r="BL1530">
            <v>131.53</v>
          </cell>
          <cell r="BM1530" t="str">
            <v>LC. Nº 712/93, ALTERADA P/LC Nº 975/05</v>
          </cell>
          <cell r="BN1530" t="str">
            <v>LC Nº 1080/2008</v>
          </cell>
        </row>
        <row r="1531">
          <cell r="A1531" t="str">
            <v>4350401080NI1F</v>
          </cell>
          <cell r="B1531">
            <v>4350</v>
          </cell>
          <cell r="C1531">
            <v>40</v>
          </cell>
          <cell r="D1531">
            <v>1080</v>
          </cell>
          <cell r="E1531" t="str">
            <v>AUXILIAR DE ENGENHEIRO</v>
          </cell>
          <cell r="F1531" t="str">
            <v>NI</v>
          </cell>
          <cell r="G1531">
            <v>2</v>
          </cell>
          <cell r="H1531" t="str">
            <v>F</v>
          </cell>
          <cell r="I1531" t="str">
            <v>3924</v>
          </cell>
          <cell r="J1531">
            <v>142.69999999999999</v>
          </cell>
          <cell r="K1531" t="str">
            <v>OFICIAL OPERACIONAL</v>
          </cell>
          <cell r="L1531">
            <v>1</v>
          </cell>
          <cell r="M1531" t="str">
            <v>F</v>
          </cell>
          <cell r="N1531">
            <v>614.53</v>
          </cell>
          <cell r="O1531">
            <v>574.33000000000004</v>
          </cell>
          <cell r="P1531">
            <v>614.53</v>
          </cell>
          <cell r="Q1531">
            <v>0</v>
          </cell>
          <cell r="R1531">
            <v>0</v>
          </cell>
          <cell r="S1531">
            <v>7.0000000000000007E-2</v>
          </cell>
          <cell r="T1531">
            <v>31.18</v>
          </cell>
          <cell r="U1531">
            <v>5.2</v>
          </cell>
          <cell r="V1531">
            <v>520</v>
          </cell>
          <cell r="W1531">
            <v>2.782</v>
          </cell>
          <cell r="X1531">
            <v>278.2</v>
          </cell>
          <cell r="Y1531">
            <v>278.2</v>
          </cell>
          <cell r="Z1531">
            <v>0.31</v>
          </cell>
          <cell r="AA1531">
            <v>241.07</v>
          </cell>
          <cell r="AB1531">
            <v>0</v>
          </cell>
          <cell r="AQ1531">
            <v>300</v>
          </cell>
          <cell r="AR1531">
            <v>432</v>
          </cell>
          <cell r="AS1531">
            <v>0</v>
          </cell>
          <cell r="AT1531">
            <v>70</v>
          </cell>
          <cell r="AW1531">
            <v>0</v>
          </cell>
          <cell r="AX1531">
            <v>0</v>
          </cell>
          <cell r="AY1531">
            <v>0</v>
          </cell>
          <cell r="BH1531">
            <v>510</v>
          </cell>
          <cell r="BI1531">
            <v>892.73</v>
          </cell>
          <cell r="BL1531">
            <v>142.71</v>
          </cell>
          <cell r="BM1531" t="str">
            <v>LC. Nº 712/93, ALTERADA P/LC Nº 975/05</v>
          </cell>
          <cell r="BN1531" t="str">
            <v>LC Nº 1080/2008</v>
          </cell>
        </row>
        <row r="1532">
          <cell r="A1532" t="str">
            <v>4350401080NI1G</v>
          </cell>
          <cell r="B1532">
            <v>4350</v>
          </cell>
          <cell r="C1532">
            <v>40</v>
          </cell>
          <cell r="D1532">
            <v>1080</v>
          </cell>
          <cell r="E1532" t="str">
            <v>AUXILIAR DE ENGENHEIRO</v>
          </cell>
          <cell r="F1532" t="str">
            <v>NI</v>
          </cell>
          <cell r="I1532" t="str">
            <v>3924</v>
          </cell>
          <cell r="K1532" t="str">
            <v>OFICIAL OPERACIONAL</v>
          </cell>
          <cell r="L1532">
            <v>1</v>
          </cell>
          <cell r="M1532" t="str">
            <v>G</v>
          </cell>
          <cell r="N1532">
            <v>645.25</v>
          </cell>
          <cell r="O1532">
            <v>603.04</v>
          </cell>
          <cell r="P1532">
            <v>645.25</v>
          </cell>
          <cell r="U1532">
            <v>5.2</v>
          </cell>
          <cell r="V1532">
            <v>520</v>
          </cell>
          <cell r="W1532">
            <v>2.782</v>
          </cell>
          <cell r="X1532">
            <v>278.2</v>
          </cell>
          <cell r="Y1532">
            <v>278.2</v>
          </cell>
          <cell r="Z1532">
            <v>0</v>
          </cell>
          <cell r="AB1532">
            <v>0</v>
          </cell>
          <cell r="AQ1532">
            <v>300</v>
          </cell>
          <cell r="AR1532">
            <v>432</v>
          </cell>
          <cell r="AS1532">
            <v>0</v>
          </cell>
          <cell r="AW1532">
            <v>0</v>
          </cell>
          <cell r="AX1532">
            <v>0</v>
          </cell>
          <cell r="AY1532">
            <v>0</v>
          </cell>
          <cell r="BI1532">
            <v>923.45</v>
          </cell>
          <cell r="BN1532" t="str">
            <v>LC Nº 1080/2008</v>
          </cell>
        </row>
        <row r="1533">
          <cell r="A1533" t="str">
            <v>4350401080NI1H</v>
          </cell>
          <cell r="B1533">
            <v>4350</v>
          </cell>
          <cell r="C1533">
            <v>40</v>
          </cell>
          <cell r="D1533">
            <v>1080</v>
          </cell>
          <cell r="E1533" t="str">
            <v>AUXILIAR DE ENGENHEIRO</v>
          </cell>
          <cell r="F1533" t="str">
            <v>NI</v>
          </cell>
          <cell r="I1533" t="str">
            <v>3924</v>
          </cell>
          <cell r="K1533" t="str">
            <v>OFICIAL OPERACIONAL</v>
          </cell>
          <cell r="L1533">
            <v>1</v>
          </cell>
          <cell r="M1533" t="str">
            <v>H</v>
          </cell>
          <cell r="N1533">
            <v>677.52</v>
          </cell>
          <cell r="O1533">
            <v>633.20000000000005</v>
          </cell>
          <cell r="P1533">
            <v>677.52</v>
          </cell>
          <cell r="U1533">
            <v>5.2</v>
          </cell>
          <cell r="V1533">
            <v>520</v>
          </cell>
          <cell r="W1533">
            <v>2.782</v>
          </cell>
          <cell r="X1533">
            <v>278.2</v>
          </cell>
          <cell r="Y1533">
            <v>278.2</v>
          </cell>
          <cell r="Z1533">
            <v>0</v>
          </cell>
          <cell r="AB1533">
            <v>0</v>
          </cell>
          <cell r="AQ1533">
            <v>300</v>
          </cell>
          <cell r="AR1533">
            <v>432</v>
          </cell>
          <cell r="AS1533">
            <v>0</v>
          </cell>
          <cell r="AW1533">
            <v>0</v>
          </cell>
          <cell r="AX1533">
            <v>0</v>
          </cell>
          <cell r="AY1533">
            <v>0</v>
          </cell>
          <cell r="BI1533">
            <v>955.72</v>
          </cell>
          <cell r="BN1533" t="str">
            <v>LC Nº 1080/2008</v>
          </cell>
        </row>
        <row r="1534">
          <cell r="A1534" t="str">
            <v>4350401080NI1I</v>
          </cell>
          <cell r="B1534">
            <v>4350</v>
          </cell>
          <cell r="C1534">
            <v>40</v>
          </cell>
          <cell r="D1534">
            <v>1080</v>
          </cell>
          <cell r="E1534" t="str">
            <v>AUXILIAR DE ENGENHEIRO</v>
          </cell>
          <cell r="F1534" t="str">
            <v>NI</v>
          </cell>
          <cell r="I1534" t="str">
            <v>3924</v>
          </cell>
          <cell r="K1534" t="str">
            <v>OFICIAL OPERACIONAL</v>
          </cell>
          <cell r="L1534">
            <v>1</v>
          </cell>
          <cell r="M1534" t="str">
            <v>I</v>
          </cell>
          <cell r="N1534">
            <v>711.39</v>
          </cell>
          <cell r="O1534">
            <v>664.85</v>
          </cell>
          <cell r="P1534">
            <v>711.39</v>
          </cell>
          <cell r="U1534">
            <v>5.2</v>
          </cell>
          <cell r="V1534">
            <v>520</v>
          </cell>
          <cell r="W1534">
            <v>2.782</v>
          </cell>
          <cell r="X1534">
            <v>278.2</v>
          </cell>
          <cell r="Y1534">
            <v>278.2</v>
          </cell>
          <cell r="Z1534">
            <v>0</v>
          </cell>
          <cell r="AB1534">
            <v>0</v>
          </cell>
          <cell r="AQ1534">
            <v>300</v>
          </cell>
          <cell r="AR1534">
            <v>432</v>
          </cell>
          <cell r="AS1534">
            <v>0</v>
          </cell>
          <cell r="AW1534">
            <v>0</v>
          </cell>
          <cell r="AX1534">
            <v>0</v>
          </cell>
          <cell r="AY1534">
            <v>0</v>
          </cell>
          <cell r="BI1534">
            <v>989.59</v>
          </cell>
          <cell r="BN1534" t="str">
            <v>LC Nº 1080/2008</v>
          </cell>
        </row>
        <row r="1535">
          <cell r="A1535" t="str">
            <v>4350401080NI1J</v>
          </cell>
          <cell r="B1535">
            <v>4350</v>
          </cell>
          <cell r="C1535">
            <v>40</v>
          </cell>
          <cell r="D1535">
            <v>1080</v>
          </cell>
          <cell r="E1535" t="str">
            <v>AUXILIAR DE ENGENHEIRO</v>
          </cell>
          <cell r="F1535" t="str">
            <v>NI</v>
          </cell>
          <cell r="I1535" t="str">
            <v>3924</v>
          </cell>
          <cell r="K1535" t="str">
            <v>OFICIAL OPERACIONAL</v>
          </cell>
          <cell r="L1535">
            <v>1</v>
          </cell>
          <cell r="M1535" t="str">
            <v>J</v>
          </cell>
          <cell r="N1535">
            <v>746.97</v>
          </cell>
          <cell r="O1535">
            <v>698.1</v>
          </cell>
          <cell r="P1535">
            <v>746.97</v>
          </cell>
          <cell r="U1535">
            <v>5.2</v>
          </cell>
          <cell r="V1535">
            <v>520</v>
          </cell>
          <cell r="W1535">
            <v>2.782</v>
          </cell>
          <cell r="X1535">
            <v>278.2</v>
          </cell>
          <cell r="Y1535">
            <v>278.2</v>
          </cell>
          <cell r="Z1535">
            <v>0</v>
          </cell>
          <cell r="AB1535">
            <v>0</v>
          </cell>
          <cell r="AQ1535">
            <v>300</v>
          </cell>
          <cell r="AR1535">
            <v>432</v>
          </cell>
          <cell r="AS1535">
            <v>0</v>
          </cell>
          <cell r="AW1535">
            <v>0</v>
          </cell>
          <cell r="AX1535">
            <v>0</v>
          </cell>
          <cell r="AY1535">
            <v>0</v>
          </cell>
          <cell r="BI1535">
            <v>1025.17</v>
          </cell>
          <cell r="BN1535" t="str">
            <v>LC Nº 1080/2008</v>
          </cell>
        </row>
        <row r="1536">
          <cell r="A1536" t="str">
            <v>4351401080NI1A</v>
          </cell>
          <cell r="B1536">
            <v>4351</v>
          </cell>
          <cell r="C1536">
            <v>40</v>
          </cell>
          <cell r="D1536">
            <v>1080</v>
          </cell>
          <cell r="E1536" t="str">
            <v>OFICIAL DE SERVIÇO EM CINE E FOTO</v>
          </cell>
          <cell r="F1536" t="str">
            <v>NI</v>
          </cell>
          <cell r="G1536">
            <v>2</v>
          </cell>
          <cell r="H1536" t="str">
            <v>A</v>
          </cell>
          <cell r="I1536" t="str">
            <v>3924</v>
          </cell>
          <cell r="J1536">
            <v>94.9</v>
          </cell>
          <cell r="K1536" t="str">
            <v>OFICIAL OPERACIONAL</v>
          </cell>
          <cell r="L1536">
            <v>1</v>
          </cell>
          <cell r="M1536" t="str">
            <v>A</v>
          </cell>
          <cell r="N1536">
            <v>481.5</v>
          </cell>
          <cell r="O1536">
            <v>450</v>
          </cell>
          <cell r="P1536">
            <v>481.5</v>
          </cell>
          <cell r="Q1536">
            <v>0</v>
          </cell>
          <cell r="R1536">
            <v>0</v>
          </cell>
          <cell r="S1536">
            <v>7.0000000000000007E-2</v>
          </cell>
          <cell r="T1536">
            <v>31.18</v>
          </cell>
          <cell r="U1536">
            <v>5.2</v>
          </cell>
          <cell r="V1536">
            <v>520</v>
          </cell>
          <cell r="W1536">
            <v>2.782</v>
          </cell>
          <cell r="X1536">
            <v>278.2</v>
          </cell>
          <cell r="Y1536">
            <v>278.2</v>
          </cell>
          <cell r="Z1536">
            <v>0.36</v>
          </cell>
          <cell r="AA1536">
            <v>279.95</v>
          </cell>
          <cell r="AB1536">
            <v>0</v>
          </cell>
          <cell r="AQ1536">
            <v>300</v>
          </cell>
          <cell r="AR1536">
            <v>432</v>
          </cell>
          <cell r="AS1536">
            <v>0</v>
          </cell>
          <cell r="AT1536">
            <v>70</v>
          </cell>
          <cell r="AW1536">
            <v>0</v>
          </cell>
          <cell r="AX1536">
            <v>0</v>
          </cell>
          <cell r="AY1536">
            <v>0</v>
          </cell>
          <cell r="BH1536">
            <v>510</v>
          </cell>
          <cell r="BI1536">
            <v>759.7</v>
          </cell>
          <cell r="BL1536">
            <v>94.9</v>
          </cell>
          <cell r="BM1536" t="str">
            <v>LC. Nº 712/93, ALTERADA P/LC Nº 975/05</v>
          </cell>
          <cell r="BN1536" t="str">
            <v>LC Nº 1080/2008</v>
          </cell>
        </row>
        <row r="1537">
          <cell r="A1537" t="str">
            <v>4351401080NI1B</v>
          </cell>
          <cell r="B1537">
            <v>4351</v>
          </cell>
          <cell r="C1537">
            <v>40</v>
          </cell>
          <cell r="D1537">
            <v>1080</v>
          </cell>
          <cell r="E1537" t="str">
            <v>OFICIAL DE SERVIÇO EM CINE E FOTO</v>
          </cell>
          <cell r="F1537" t="str">
            <v>NI</v>
          </cell>
          <cell r="G1537">
            <v>2</v>
          </cell>
          <cell r="H1537" t="str">
            <v>B</v>
          </cell>
          <cell r="I1537" t="str">
            <v>3924</v>
          </cell>
          <cell r="J1537">
            <v>102.97</v>
          </cell>
          <cell r="K1537" t="str">
            <v>OFICIAL OPERACIONAL</v>
          </cell>
          <cell r="L1537">
            <v>1</v>
          </cell>
          <cell r="M1537" t="str">
            <v>B</v>
          </cell>
          <cell r="N1537">
            <v>505.58</v>
          </cell>
          <cell r="O1537">
            <v>472.5</v>
          </cell>
          <cell r="P1537">
            <v>505.58</v>
          </cell>
          <cell r="Q1537">
            <v>0</v>
          </cell>
          <cell r="R1537">
            <v>0</v>
          </cell>
          <cell r="S1537">
            <v>7.0000000000000007E-2</v>
          </cell>
          <cell r="T1537">
            <v>31.18</v>
          </cell>
          <cell r="U1537">
            <v>5.2</v>
          </cell>
          <cell r="V1537">
            <v>520</v>
          </cell>
          <cell r="W1537">
            <v>2.782</v>
          </cell>
          <cell r="X1537">
            <v>278.2</v>
          </cell>
          <cell r="Y1537">
            <v>278.2</v>
          </cell>
          <cell r="Z1537">
            <v>0.36</v>
          </cell>
          <cell r="AA1537">
            <v>279.95</v>
          </cell>
          <cell r="AB1537">
            <v>0</v>
          </cell>
          <cell r="AQ1537">
            <v>300</v>
          </cell>
          <cell r="AR1537">
            <v>432</v>
          </cell>
          <cell r="AS1537">
            <v>0</v>
          </cell>
          <cell r="AT1537">
            <v>70</v>
          </cell>
          <cell r="AW1537">
            <v>0</v>
          </cell>
          <cell r="AX1537">
            <v>0</v>
          </cell>
          <cell r="AY1537">
            <v>0</v>
          </cell>
          <cell r="BH1537">
            <v>510</v>
          </cell>
          <cell r="BI1537">
            <v>783.78</v>
          </cell>
          <cell r="BL1537">
            <v>102.97</v>
          </cell>
          <cell r="BM1537" t="str">
            <v>LC. Nº 712/93, ALTERADA P/LC Nº 975/05</v>
          </cell>
          <cell r="BN1537" t="str">
            <v>LC Nº 1080/2008</v>
          </cell>
        </row>
        <row r="1538">
          <cell r="A1538" t="str">
            <v>4351401080NI1C</v>
          </cell>
          <cell r="B1538">
            <v>4351</v>
          </cell>
          <cell r="C1538">
            <v>40</v>
          </cell>
          <cell r="D1538">
            <v>1080</v>
          </cell>
          <cell r="E1538" t="str">
            <v>OFICIAL DE SERVIÇO EM CINE E FOTO</v>
          </cell>
          <cell r="F1538" t="str">
            <v>NI</v>
          </cell>
          <cell r="G1538">
            <v>2</v>
          </cell>
          <cell r="H1538" t="str">
            <v>C</v>
          </cell>
          <cell r="I1538" t="str">
            <v>3924</v>
          </cell>
          <cell r="J1538">
            <v>111.72</v>
          </cell>
          <cell r="K1538" t="str">
            <v>OFICIAL OPERACIONAL</v>
          </cell>
          <cell r="L1538">
            <v>1</v>
          </cell>
          <cell r="M1538" t="str">
            <v>C</v>
          </cell>
          <cell r="N1538">
            <v>530.86</v>
          </cell>
          <cell r="O1538">
            <v>496.13</v>
          </cell>
          <cell r="P1538">
            <v>530.86</v>
          </cell>
          <cell r="Q1538">
            <v>0</v>
          </cell>
          <cell r="R1538">
            <v>0</v>
          </cell>
          <cell r="S1538">
            <v>7.0000000000000007E-2</v>
          </cell>
          <cell r="T1538">
            <v>31.18</v>
          </cell>
          <cell r="U1538">
            <v>5.2</v>
          </cell>
          <cell r="V1538">
            <v>520</v>
          </cell>
          <cell r="W1538">
            <v>2.782</v>
          </cell>
          <cell r="X1538">
            <v>278.2</v>
          </cell>
          <cell r="Y1538">
            <v>278.2</v>
          </cell>
          <cell r="Z1538">
            <v>0.36</v>
          </cell>
          <cell r="AA1538">
            <v>279.95</v>
          </cell>
          <cell r="AB1538">
            <v>0</v>
          </cell>
          <cell r="AQ1538">
            <v>300</v>
          </cell>
          <cell r="AR1538">
            <v>432</v>
          </cell>
          <cell r="AS1538">
            <v>0</v>
          </cell>
          <cell r="AT1538">
            <v>70</v>
          </cell>
          <cell r="AW1538">
            <v>0</v>
          </cell>
          <cell r="AX1538">
            <v>0</v>
          </cell>
          <cell r="AY1538">
            <v>0</v>
          </cell>
          <cell r="BH1538">
            <v>510</v>
          </cell>
          <cell r="BI1538">
            <v>809.06</v>
          </cell>
          <cell r="BL1538">
            <v>111.73</v>
          </cell>
          <cell r="BM1538" t="str">
            <v>LC. Nº 712/93, ALTERADA P/LC Nº 975/05</v>
          </cell>
          <cell r="BN1538" t="str">
            <v>LC Nº 1080/2008</v>
          </cell>
        </row>
        <row r="1539">
          <cell r="A1539" t="str">
            <v>4351401080NI1D</v>
          </cell>
          <cell r="B1539">
            <v>4351</v>
          </cell>
          <cell r="C1539">
            <v>40</v>
          </cell>
          <cell r="D1539">
            <v>1080</v>
          </cell>
          <cell r="E1539" t="str">
            <v>OFICIAL DE SERVIÇO EM CINE E FOTO</v>
          </cell>
          <cell r="F1539" t="str">
            <v>NI</v>
          </cell>
          <cell r="G1539">
            <v>2</v>
          </cell>
          <cell r="H1539" t="str">
            <v>D</v>
          </cell>
          <cell r="I1539" t="str">
            <v>3924</v>
          </cell>
          <cell r="J1539">
            <v>121.21</v>
          </cell>
          <cell r="K1539" t="str">
            <v>OFICIAL OPERACIONAL</v>
          </cell>
          <cell r="L1539">
            <v>1</v>
          </cell>
          <cell r="M1539" t="str">
            <v>D</v>
          </cell>
          <cell r="N1539">
            <v>557.4</v>
          </cell>
          <cell r="O1539">
            <v>520.92999999999995</v>
          </cell>
          <cell r="P1539">
            <v>557.4</v>
          </cell>
          <cell r="Q1539">
            <v>0</v>
          </cell>
          <cell r="R1539">
            <v>0</v>
          </cell>
          <cell r="S1539">
            <v>7.0000000000000007E-2</v>
          </cell>
          <cell r="T1539">
            <v>31.18</v>
          </cell>
          <cell r="U1539">
            <v>5.2</v>
          </cell>
          <cell r="V1539">
            <v>520</v>
          </cell>
          <cell r="W1539">
            <v>2.782</v>
          </cell>
          <cell r="X1539">
            <v>278.2</v>
          </cell>
          <cell r="Y1539">
            <v>278.2</v>
          </cell>
          <cell r="Z1539">
            <v>0.36</v>
          </cell>
          <cell r="AA1539">
            <v>279.95</v>
          </cell>
          <cell r="AB1539">
            <v>0</v>
          </cell>
          <cell r="AQ1539">
            <v>300</v>
          </cell>
          <cell r="AR1539">
            <v>432</v>
          </cell>
          <cell r="AS1539">
            <v>0</v>
          </cell>
          <cell r="AT1539">
            <v>70</v>
          </cell>
          <cell r="AW1539">
            <v>0</v>
          </cell>
          <cell r="AX1539">
            <v>0</v>
          </cell>
          <cell r="AY1539">
            <v>0</v>
          </cell>
          <cell r="BH1539">
            <v>510</v>
          </cell>
          <cell r="BI1539">
            <v>835.6</v>
          </cell>
          <cell r="BL1539">
            <v>121.23</v>
          </cell>
          <cell r="BM1539" t="str">
            <v>LC. Nº 712/93, ALTERADA P/LC Nº 975/05</v>
          </cell>
          <cell r="BN1539" t="str">
            <v>LC Nº 1080/2008</v>
          </cell>
        </row>
        <row r="1540">
          <cell r="A1540" t="str">
            <v>4351401080NI1E</v>
          </cell>
          <cell r="B1540">
            <v>4351</v>
          </cell>
          <cell r="C1540">
            <v>40</v>
          </cell>
          <cell r="D1540">
            <v>1080</v>
          </cell>
          <cell r="E1540" t="str">
            <v>OFICIAL DE SERVIÇO EM CINE E FOTO</v>
          </cell>
          <cell r="F1540" t="str">
            <v>NI</v>
          </cell>
          <cell r="G1540">
            <v>2</v>
          </cell>
          <cell r="H1540" t="str">
            <v>E</v>
          </cell>
          <cell r="I1540" t="str">
            <v>3924</v>
          </cell>
          <cell r="J1540">
            <v>131.52000000000001</v>
          </cell>
          <cell r="K1540" t="str">
            <v>OFICIAL OPERACIONAL</v>
          </cell>
          <cell r="L1540">
            <v>1</v>
          </cell>
          <cell r="M1540" t="str">
            <v>E</v>
          </cell>
          <cell r="N1540">
            <v>585.27</v>
          </cell>
          <cell r="O1540">
            <v>546.98</v>
          </cell>
          <cell r="P1540">
            <v>585.27</v>
          </cell>
          <cell r="Q1540">
            <v>0</v>
          </cell>
          <cell r="R1540">
            <v>0</v>
          </cell>
          <cell r="S1540">
            <v>7.0000000000000007E-2</v>
          </cell>
          <cell r="T1540">
            <v>31.18</v>
          </cell>
          <cell r="U1540">
            <v>5.2</v>
          </cell>
          <cell r="V1540">
            <v>520</v>
          </cell>
          <cell r="W1540">
            <v>2.782</v>
          </cell>
          <cell r="X1540">
            <v>278.2</v>
          </cell>
          <cell r="Y1540">
            <v>278.2</v>
          </cell>
          <cell r="Z1540">
            <v>0.36</v>
          </cell>
          <cell r="AA1540">
            <v>279.95</v>
          </cell>
          <cell r="AB1540">
            <v>0</v>
          </cell>
          <cell r="AQ1540">
            <v>300</v>
          </cell>
          <cell r="AR1540">
            <v>432</v>
          </cell>
          <cell r="AS1540">
            <v>0</v>
          </cell>
          <cell r="AT1540">
            <v>70</v>
          </cell>
          <cell r="AW1540">
            <v>0</v>
          </cell>
          <cell r="AX1540">
            <v>0</v>
          </cell>
          <cell r="AY1540">
            <v>0</v>
          </cell>
          <cell r="BH1540">
            <v>510</v>
          </cell>
          <cell r="BI1540">
            <v>863.47</v>
          </cell>
          <cell r="BL1540">
            <v>131.53</v>
          </cell>
          <cell r="BM1540" t="str">
            <v>LC. Nº 712/93, ALTERADA P/LC Nº 975/05</v>
          </cell>
          <cell r="BN1540" t="str">
            <v>LC Nº 1080/2008</v>
          </cell>
        </row>
        <row r="1541">
          <cell r="A1541" t="str">
            <v>4351401080NI1F</v>
          </cell>
          <cell r="B1541">
            <v>4351</v>
          </cell>
          <cell r="C1541">
            <v>40</v>
          </cell>
          <cell r="D1541">
            <v>1080</v>
          </cell>
          <cell r="E1541" t="str">
            <v>OFICIAL DE SERVIÇO EM CINE E FOTO</v>
          </cell>
          <cell r="F1541" t="str">
            <v>NI</v>
          </cell>
          <cell r="G1541">
            <v>2</v>
          </cell>
          <cell r="H1541" t="str">
            <v>F</v>
          </cell>
          <cell r="I1541" t="str">
            <v>3924</v>
          </cell>
          <cell r="J1541">
            <v>142.69999999999999</v>
          </cell>
          <cell r="K1541" t="str">
            <v>OFICIAL OPERACIONAL</v>
          </cell>
          <cell r="L1541">
            <v>1</v>
          </cell>
          <cell r="M1541" t="str">
            <v>F</v>
          </cell>
          <cell r="N1541">
            <v>614.53</v>
          </cell>
          <cell r="O1541">
            <v>574.33000000000004</v>
          </cell>
          <cell r="P1541">
            <v>614.53</v>
          </cell>
          <cell r="Q1541">
            <v>0</v>
          </cell>
          <cell r="R1541">
            <v>0</v>
          </cell>
          <cell r="S1541">
            <v>7.0000000000000007E-2</v>
          </cell>
          <cell r="T1541">
            <v>31.18</v>
          </cell>
          <cell r="U1541">
            <v>5.2</v>
          </cell>
          <cell r="V1541">
            <v>520</v>
          </cell>
          <cell r="W1541">
            <v>2.782</v>
          </cell>
          <cell r="X1541">
            <v>278.2</v>
          </cell>
          <cell r="Y1541">
            <v>278.2</v>
          </cell>
          <cell r="Z1541">
            <v>0.36</v>
          </cell>
          <cell r="AA1541">
            <v>279.95</v>
          </cell>
          <cell r="AB1541">
            <v>0</v>
          </cell>
          <cell r="AQ1541">
            <v>300</v>
          </cell>
          <cell r="AR1541">
            <v>432</v>
          </cell>
          <cell r="AS1541">
            <v>0</v>
          </cell>
          <cell r="AT1541">
            <v>70</v>
          </cell>
          <cell r="AW1541">
            <v>0</v>
          </cell>
          <cell r="AX1541">
            <v>0</v>
          </cell>
          <cell r="AY1541">
            <v>0</v>
          </cell>
          <cell r="BH1541">
            <v>510</v>
          </cell>
          <cell r="BI1541">
            <v>892.73</v>
          </cell>
          <cell r="BL1541">
            <v>142.71</v>
          </cell>
          <cell r="BM1541" t="str">
            <v>LC. Nº 712/93, ALTERADA P/LC Nº 975/05</v>
          </cell>
          <cell r="BN1541" t="str">
            <v>LC Nº 1080/2008</v>
          </cell>
        </row>
        <row r="1542">
          <cell r="A1542" t="str">
            <v>4351401080NI1G</v>
          </cell>
          <cell r="B1542">
            <v>4351</v>
          </cell>
          <cell r="C1542">
            <v>40</v>
          </cell>
          <cell r="D1542">
            <v>1080</v>
          </cell>
          <cell r="E1542" t="str">
            <v>OFICIAL DE SERVIÇO EM CINE E FOTO</v>
          </cell>
          <cell r="F1542" t="str">
            <v>NI</v>
          </cell>
          <cell r="I1542" t="str">
            <v>3924</v>
          </cell>
          <cell r="K1542" t="str">
            <v>OFICIAL OPERACIONAL</v>
          </cell>
          <cell r="L1542">
            <v>1</v>
          </cell>
          <cell r="M1542" t="str">
            <v>G</v>
          </cell>
          <cell r="N1542">
            <v>645.25</v>
          </cell>
          <cell r="O1542">
            <v>603.04</v>
          </cell>
          <cell r="P1542">
            <v>645.25</v>
          </cell>
          <cell r="U1542">
            <v>5.2</v>
          </cell>
          <cell r="V1542">
            <v>520</v>
          </cell>
          <cell r="W1542">
            <v>2.782</v>
          </cell>
          <cell r="X1542">
            <v>278.2</v>
          </cell>
          <cell r="Y1542">
            <v>278.2</v>
          </cell>
          <cell r="Z1542">
            <v>0</v>
          </cell>
          <cell r="AA1542" t="str">
            <v>-</v>
          </cell>
          <cell r="AB1542">
            <v>0</v>
          </cell>
          <cell r="AQ1542">
            <v>300</v>
          </cell>
          <cell r="AR1542">
            <v>432</v>
          </cell>
          <cell r="AS1542">
            <v>0</v>
          </cell>
          <cell r="AW1542">
            <v>0</v>
          </cell>
          <cell r="AX1542">
            <v>0</v>
          </cell>
          <cell r="AY1542">
            <v>0</v>
          </cell>
          <cell r="BI1542">
            <v>923.45</v>
          </cell>
          <cell r="BN1542" t="str">
            <v>LC Nº 1080/2008</v>
          </cell>
        </row>
        <row r="1543">
          <cell r="A1543" t="str">
            <v>4351401080NI1H</v>
          </cell>
          <cell r="B1543">
            <v>4351</v>
          </cell>
          <cell r="C1543">
            <v>40</v>
          </cell>
          <cell r="D1543">
            <v>1080</v>
          </cell>
          <cell r="E1543" t="str">
            <v>OFICIAL DE SERVIÇO EM CINE E FOTO</v>
          </cell>
          <cell r="F1543" t="str">
            <v>NI</v>
          </cell>
          <cell r="I1543" t="str">
            <v>3924</v>
          </cell>
          <cell r="K1543" t="str">
            <v>OFICIAL OPERACIONAL</v>
          </cell>
          <cell r="L1543">
            <v>1</v>
          </cell>
          <cell r="M1543" t="str">
            <v>H</v>
          </cell>
          <cell r="N1543">
            <v>677.52</v>
          </cell>
          <cell r="O1543">
            <v>633.20000000000005</v>
          </cell>
          <cell r="P1543">
            <v>677.52</v>
          </cell>
          <cell r="U1543">
            <v>5.2</v>
          </cell>
          <cell r="V1543">
            <v>520</v>
          </cell>
          <cell r="W1543">
            <v>2.782</v>
          </cell>
          <cell r="X1543">
            <v>278.2</v>
          </cell>
          <cell r="Y1543">
            <v>278.2</v>
          </cell>
          <cell r="Z1543">
            <v>0</v>
          </cell>
          <cell r="AA1543" t="str">
            <v>-</v>
          </cell>
          <cell r="AB1543">
            <v>0</v>
          </cell>
          <cell r="AQ1543">
            <v>300</v>
          </cell>
          <cell r="AR1543">
            <v>432</v>
          </cell>
          <cell r="AS1543">
            <v>0</v>
          </cell>
          <cell r="AW1543">
            <v>0</v>
          </cell>
          <cell r="AX1543">
            <v>0</v>
          </cell>
          <cell r="AY1543">
            <v>0</v>
          </cell>
          <cell r="BI1543">
            <v>955.72</v>
          </cell>
          <cell r="BN1543" t="str">
            <v>LC Nº 1080/2008</v>
          </cell>
        </row>
        <row r="1544">
          <cell r="A1544" t="str">
            <v>4351401080NI1I</v>
          </cell>
          <cell r="B1544">
            <v>4351</v>
          </cell>
          <cell r="C1544">
            <v>40</v>
          </cell>
          <cell r="D1544">
            <v>1080</v>
          </cell>
          <cell r="E1544" t="str">
            <v>OFICIAL DE SERVIÇO EM CINE E FOTO</v>
          </cell>
          <cell r="F1544" t="str">
            <v>NI</v>
          </cell>
          <cell r="I1544" t="str">
            <v>3924</v>
          </cell>
          <cell r="K1544" t="str">
            <v>OFICIAL OPERACIONAL</v>
          </cell>
          <cell r="L1544">
            <v>1</v>
          </cell>
          <cell r="M1544" t="str">
            <v>I</v>
          </cell>
          <cell r="N1544">
            <v>711.39</v>
          </cell>
          <cell r="O1544">
            <v>664.85</v>
          </cell>
          <cell r="P1544">
            <v>711.39</v>
          </cell>
          <cell r="U1544">
            <v>5.2</v>
          </cell>
          <cell r="V1544">
            <v>520</v>
          </cell>
          <cell r="W1544">
            <v>2.782</v>
          </cell>
          <cell r="X1544">
            <v>278.2</v>
          </cell>
          <cell r="Y1544">
            <v>278.2</v>
          </cell>
          <cell r="Z1544">
            <v>0</v>
          </cell>
          <cell r="AA1544" t="str">
            <v>-</v>
          </cell>
          <cell r="AB1544">
            <v>0</v>
          </cell>
          <cell r="AQ1544">
            <v>300</v>
          </cell>
          <cell r="AR1544">
            <v>432</v>
          </cell>
          <cell r="AS1544">
            <v>0</v>
          </cell>
          <cell r="AW1544">
            <v>0</v>
          </cell>
          <cell r="AX1544">
            <v>0</v>
          </cell>
          <cell r="AY1544">
            <v>0</v>
          </cell>
          <cell r="BI1544">
            <v>989.59</v>
          </cell>
          <cell r="BN1544" t="str">
            <v>LC Nº 1080/2008</v>
          </cell>
        </row>
        <row r="1545">
          <cell r="A1545" t="str">
            <v>4351401080NI1J</v>
          </cell>
          <cell r="B1545">
            <v>4351</v>
          </cell>
          <cell r="C1545">
            <v>40</v>
          </cell>
          <cell r="D1545">
            <v>1080</v>
          </cell>
          <cell r="E1545" t="str">
            <v>OFICIAL DE SERVIÇO EM CINE E FOTO</v>
          </cell>
          <cell r="F1545" t="str">
            <v>NI</v>
          </cell>
          <cell r="I1545" t="str">
            <v>3924</v>
          </cell>
          <cell r="K1545" t="str">
            <v>OFICIAL OPERACIONAL</v>
          </cell>
          <cell r="L1545">
            <v>1</v>
          </cell>
          <cell r="M1545" t="str">
            <v>J</v>
          </cell>
          <cell r="N1545">
            <v>746.97</v>
          </cell>
          <cell r="O1545">
            <v>698.1</v>
          </cell>
          <cell r="P1545">
            <v>746.97</v>
          </cell>
          <cell r="U1545">
            <v>5.2</v>
          </cell>
          <cell r="V1545">
            <v>520</v>
          </cell>
          <cell r="W1545">
            <v>2.782</v>
          </cell>
          <cell r="X1545">
            <v>278.2</v>
          </cell>
          <cell r="Y1545">
            <v>278.2</v>
          </cell>
          <cell r="Z1545">
            <v>0</v>
          </cell>
          <cell r="AA1545" t="str">
            <v>-</v>
          </cell>
          <cell r="AB1545">
            <v>0</v>
          </cell>
          <cell r="AQ1545">
            <v>300</v>
          </cell>
          <cell r="AR1545">
            <v>432</v>
          </cell>
          <cell r="AS1545">
            <v>0</v>
          </cell>
          <cell r="AW1545">
            <v>0</v>
          </cell>
          <cell r="AX1545">
            <v>0</v>
          </cell>
          <cell r="AY1545">
            <v>0</v>
          </cell>
          <cell r="BI1545">
            <v>1025.17</v>
          </cell>
          <cell r="BN1545" t="str">
            <v>LC Nº 1080/2008</v>
          </cell>
        </row>
        <row r="1546">
          <cell r="A1546" t="str">
            <v>4352401080NI1A</v>
          </cell>
          <cell r="B1546">
            <v>4352</v>
          </cell>
          <cell r="C1546">
            <v>40</v>
          </cell>
          <cell r="D1546">
            <v>1080</v>
          </cell>
          <cell r="E1546" t="str">
            <v>DESENHISTA</v>
          </cell>
          <cell r="F1546" t="str">
            <v>NI</v>
          </cell>
          <cell r="G1546">
            <v>3</v>
          </cell>
          <cell r="H1546" t="str">
            <v>A</v>
          </cell>
          <cell r="I1546" t="str">
            <v>3924</v>
          </cell>
          <cell r="J1546">
            <v>102.02</v>
          </cell>
          <cell r="K1546" t="str">
            <v>OFICIAL OPERACIONAL</v>
          </cell>
          <cell r="L1546">
            <v>1</v>
          </cell>
          <cell r="M1546" t="str">
            <v>A</v>
          </cell>
          <cell r="N1546">
            <v>481.5</v>
          </cell>
          <cell r="O1546">
            <v>450</v>
          </cell>
          <cell r="P1546">
            <v>481.5</v>
          </cell>
          <cell r="Q1546">
            <v>0</v>
          </cell>
          <cell r="R1546">
            <v>0</v>
          </cell>
          <cell r="S1546">
            <v>7.0000000000000007E-2</v>
          </cell>
          <cell r="T1546">
            <v>31.18</v>
          </cell>
          <cell r="U1546">
            <v>5.2</v>
          </cell>
          <cell r="V1546">
            <v>520</v>
          </cell>
          <cell r="W1546">
            <v>2.782</v>
          </cell>
          <cell r="X1546">
            <v>278.2</v>
          </cell>
          <cell r="Y1546">
            <v>278.2</v>
          </cell>
          <cell r="Z1546">
            <v>0.36</v>
          </cell>
          <cell r="AA1546">
            <v>279.95</v>
          </cell>
          <cell r="AB1546">
            <v>0</v>
          </cell>
          <cell r="AQ1546">
            <v>300</v>
          </cell>
          <cell r="AR1546">
            <v>432</v>
          </cell>
          <cell r="AS1546">
            <v>0</v>
          </cell>
          <cell r="AT1546">
            <v>70</v>
          </cell>
          <cell r="AW1546">
            <v>0</v>
          </cell>
          <cell r="AX1546">
            <v>0</v>
          </cell>
          <cell r="AY1546">
            <v>0</v>
          </cell>
          <cell r="BH1546">
            <v>510</v>
          </cell>
          <cell r="BI1546">
            <v>759.7</v>
          </cell>
          <cell r="BL1546">
            <v>102.02</v>
          </cell>
          <cell r="BM1546" t="str">
            <v>LC. Nº 712/93, ALTERADA P/LC Nº 975/05</v>
          </cell>
          <cell r="BN1546" t="str">
            <v>LC Nº 1080/2008</v>
          </cell>
        </row>
        <row r="1547">
          <cell r="A1547" t="str">
            <v>4352401080NI1B</v>
          </cell>
          <cell r="B1547">
            <v>4352</v>
          </cell>
          <cell r="C1547">
            <v>40</v>
          </cell>
          <cell r="D1547">
            <v>1080</v>
          </cell>
          <cell r="E1547" t="str">
            <v>DESENHISTA</v>
          </cell>
          <cell r="F1547" t="str">
            <v>NI</v>
          </cell>
          <cell r="G1547">
            <v>3</v>
          </cell>
          <cell r="H1547" t="str">
            <v>B</v>
          </cell>
          <cell r="I1547" t="str">
            <v>3924</v>
          </cell>
          <cell r="J1547">
            <v>110.69</v>
          </cell>
          <cell r="K1547" t="str">
            <v>OFICIAL OPERACIONAL</v>
          </cell>
          <cell r="L1547">
            <v>1</v>
          </cell>
          <cell r="M1547" t="str">
            <v>B</v>
          </cell>
          <cell r="N1547">
            <v>505.58</v>
          </cell>
          <cell r="O1547">
            <v>472.5</v>
          </cell>
          <cell r="P1547">
            <v>505.58</v>
          </cell>
          <cell r="Q1547">
            <v>0</v>
          </cell>
          <cell r="R1547">
            <v>0</v>
          </cell>
          <cell r="S1547">
            <v>7.0000000000000007E-2</v>
          </cell>
          <cell r="T1547">
            <v>31.18</v>
          </cell>
          <cell r="U1547">
            <v>5.2</v>
          </cell>
          <cell r="V1547">
            <v>520</v>
          </cell>
          <cell r="W1547">
            <v>2.782</v>
          </cell>
          <cell r="X1547">
            <v>278.2</v>
          </cell>
          <cell r="Y1547">
            <v>278.2</v>
          </cell>
          <cell r="Z1547">
            <v>0.36</v>
          </cell>
          <cell r="AA1547">
            <v>279.95</v>
          </cell>
          <cell r="AB1547">
            <v>0</v>
          </cell>
          <cell r="AQ1547">
            <v>300</v>
          </cell>
          <cell r="AR1547">
            <v>432</v>
          </cell>
          <cell r="AS1547">
            <v>0</v>
          </cell>
          <cell r="AT1547">
            <v>70</v>
          </cell>
          <cell r="AW1547">
            <v>0</v>
          </cell>
          <cell r="AX1547">
            <v>0</v>
          </cell>
          <cell r="AY1547">
            <v>0</v>
          </cell>
          <cell r="BH1547">
            <v>510</v>
          </cell>
          <cell r="BI1547">
            <v>783.78</v>
          </cell>
          <cell r="BL1547">
            <v>110.69</v>
          </cell>
          <cell r="BM1547" t="str">
            <v>LC. Nº 712/93, ALTERADA P/LC Nº 975/05</v>
          </cell>
          <cell r="BN1547" t="str">
            <v>LC Nº 1080/2008</v>
          </cell>
        </row>
        <row r="1548">
          <cell r="A1548" t="str">
            <v>4352401080NI1C</v>
          </cell>
          <cell r="B1548">
            <v>4352</v>
          </cell>
          <cell r="C1548">
            <v>40</v>
          </cell>
          <cell r="D1548">
            <v>1080</v>
          </cell>
          <cell r="E1548" t="str">
            <v>DESENHISTA</v>
          </cell>
          <cell r="F1548" t="str">
            <v>NI</v>
          </cell>
          <cell r="G1548">
            <v>3</v>
          </cell>
          <cell r="H1548" t="str">
            <v>C</v>
          </cell>
          <cell r="I1548" t="str">
            <v>3924</v>
          </cell>
          <cell r="J1548">
            <v>120.1</v>
          </cell>
          <cell r="K1548" t="str">
            <v>OFICIAL OPERACIONAL</v>
          </cell>
          <cell r="L1548">
            <v>1</v>
          </cell>
          <cell r="M1548" t="str">
            <v>C</v>
          </cell>
          <cell r="N1548">
            <v>530.86</v>
          </cell>
          <cell r="O1548">
            <v>496.13</v>
          </cell>
          <cell r="P1548">
            <v>530.86</v>
          </cell>
          <cell r="Q1548">
            <v>0</v>
          </cell>
          <cell r="R1548">
            <v>0</v>
          </cell>
          <cell r="S1548">
            <v>7.0000000000000007E-2</v>
          </cell>
          <cell r="T1548">
            <v>31.18</v>
          </cell>
          <cell r="U1548">
            <v>5.2</v>
          </cell>
          <cell r="V1548">
            <v>520</v>
          </cell>
          <cell r="W1548">
            <v>2.782</v>
          </cell>
          <cell r="X1548">
            <v>278.2</v>
          </cell>
          <cell r="Y1548">
            <v>278.2</v>
          </cell>
          <cell r="Z1548">
            <v>0.36</v>
          </cell>
          <cell r="AA1548">
            <v>279.95</v>
          </cell>
          <cell r="AB1548">
            <v>0</v>
          </cell>
          <cell r="AQ1548">
            <v>300</v>
          </cell>
          <cell r="AR1548">
            <v>432</v>
          </cell>
          <cell r="AS1548">
            <v>0</v>
          </cell>
          <cell r="AT1548">
            <v>70</v>
          </cell>
          <cell r="AW1548">
            <v>0</v>
          </cell>
          <cell r="AX1548">
            <v>0</v>
          </cell>
          <cell r="AY1548">
            <v>0</v>
          </cell>
          <cell r="BH1548">
            <v>510</v>
          </cell>
          <cell r="BI1548">
            <v>809.06</v>
          </cell>
          <cell r="BL1548">
            <v>120.1</v>
          </cell>
          <cell r="BM1548" t="str">
            <v>LC. Nº 712/93, ALTERADA P/LC Nº 975/05</v>
          </cell>
          <cell r="BN1548" t="str">
            <v>LC Nº 1080/2008</v>
          </cell>
        </row>
        <row r="1549">
          <cell r="A1549" t="str">
            <v>4352401080NI1D</v>
          </cell>
          <cell r="B1549">
            <v>4352</v>
          </cell>
          <cell r="C1549">
            <v>40</v>
          </cell>
          <cell r="D1549">
            <v>1080</v>
          </cell>
          <cell r="E1549" t="str">
            <v>DESENHISTA</v>
          </cell>
          <cell r="F1549" t="str">
            <v>NI</v>
          </cell>
          <cell r="G1549">
            <v>3</v>
          </cell>
          <cell r="H1549" t="str">
            <v>D</v>
          </cell>
          <cell r="I1549" t="str">
            <v>3924</v>
          </cell>
          <cell r="J1549">
            <v>130.30000000000001</v>
          </cell>
          <cell r="K1549" t="str">
            <v>OFICIAL OPERACIONAL</v>
          </cell>
          <cell r="L1549">
            <v>1</v>
          </cell>
          <cell r="M1549" t="str">
            <v>D</v>
          </cell>
          <cell r="N1549">
            <v>557.4</v>
          </cell>
          <cell r="O1549">
            <v>520.92999999999995</v>
          </cell>
          <cell r="P1549">
            <v>557.4</v>
          </cell>
          <cell r="Q1549">
            <v>0</v>
          </cell>
          <cell r="R1549">
            <v>0</v>
          </cell>
          <cell r="S1549">
            <v>7.0000000000000007E-2</v>
          </cell>
          <cell r="T1549">
            <v>31.18</v>
          </cell>
          <cell r="U1549">
            <v>5.2</v>
          </cell>
          <cell r="V1549">
            <v>520</v>
          </cell>
          <cell r="W1549">
            <v>2.782</v>
          </cell>
          <cell r="X1549">
            <v>278.2</v>
          </cell>
          <cell r="Y1549">
            <v>278.2</v>
          </cell>
          <cell r="Z1549">
            <v>0.36</v>
          </cell>
          <cell r="AA1549">
            <v>279.95</v>
          </cell>
          <cell r="AB1549">
            <v>0</v>
          </cell>
          <cell r="AQ1549">
            <v>300</v>
          </cell>
          <cell r="AR1549">
            <v>432</v>
          </cell>
          <cell r="AS1549">
            <v>0</v>
          </cell>
          <cell r="AT1549">
            <v>70</v>
          </cell>
          <cell r="AW1549">
            <v>0</v>
          </cell>
          <cell r="AX1549">
            <v>0</v>
          </cell>
          <cell r="AY1549">
            <v>0</v>
          </cell>
          <cell r="BH1549">
            <v>510</v>
          </cell>
          <cell r="BI1549">
            <v>835.6</v>
          </cell>
          <cell r="BL1549">
            <v>130.31</v>
          </cell>
          <cell r="BM1549" t="str">
            <v>LC. Nº 712/93, ALTERADA P/LC Nº 975/05</v>
          </cell>
          <cell r="BN1549" t="str">
            <v>LC Nº 1080/2008</v>
          </cell>
        </row>
        <row r="1550">
          <cell r="A1550" t="str">
            <v>4352401080NI1E</v>
          </cell>
          <cell r="B1550">
            <v>4352</v>
          </cell>
          <cell r="C1550">
            <v>40</v>
          </cell>
          <cell r="D1550">
            <v>1080</v>
          </cell>
          <cell r="E1550" t="str">
            <v>DESENHISTA</v>
          </cell>
          <cell r="F1550" t="str">
            <v>NI</v>
          </cell>
          <cell r="G1550">
            <v>3</v>
          </cell>
          <cell r="H1550" t="str">
            <v>E</v>
          </cell>
          <cell r="I1550" t="str">
            <v>3924</v>
          </cell>
          <cell r="J1550">
            <v>141.38</v>
          </cell>
          <cell r="K1550" t="str">
            <v>OFICIAL OPERACIONAL</v>
          </cell>
          <cell r="L1550">
            <v>1</v>
          </cell>
          <cell r="M1550" t="str">
            <v>E</v>
          </cell>
          <cell r="N1550">
            <v>585.27</v>
          </cell>
          <cell r="O1550">
            <v>546.98</v>
          </cell>
          <cell r="P1550">
            <v>585.27</v>
          </cell>
          <cell r="Q1550">
            <v>0</v>
          </cell>
          <cell r="R1550">
            <v>0</v>
          </cell>
          <cell r="S1550">
            <v>7.0000000000000007E-2</v>
          </cell>
          <cell r="T1550">
            <v>31.18</v>
          </cell>
          <cell r="U1550">
            <v>5.2</v>
          </cell>
          <cell r="V1550">
            <v>520</v>
          </cell>
          <cell r="W1550">
            <v>2.782</v>
          </cell>
          <cell r="X1550">
            <v>278.2</v>
          </cell>
          <cell r="Y1550">
            <v>278.2</v>
          </cell>
          <cell r="Z1550">
            <v>0.36</v>
          </cell>
          <cell r="AA1550">
            <v>279.95</v>
          </cell>
          <cell r="AB1550">
            <v>0</v>
          </cell>
          <cell r="AQ1550">
            <v>300</v>
          </cell>
          <cell r="AR1550">
            <v>432</v>
          </cell>
          <cell r="AS1550">
            <v>0</v>
          </cell>
          <cell r="AT1550">
            <v>70</v>
          </cell>
          <cell r="AW1550">
            <v>0</v>
          </cell>
          <cell r="AX1550">
            <v>0</v>
          </cell>
          <cell r="AY1550">
            <v>0</v>
          </cell>
          <cell r="BH1550">
            <v>510</v>
          </cell>
          <cell r="BI1550">
            <v>863.47</v>
          </cell>
          <cell r="BL1550">
            <v>141.38999999999999</v>
          </cell>
          <cell r="BM1550" t="str">
            <v>LC. Nº 712/93, ALTERADA P/LC Nº 975/05</v>
          </cell>
          <cell r="BN1550" t="str">
            <v>LC Nº 1080/2008</v>
          </cell>
        </row>
        <row r="1551">
          <cell r="A1551" t="str">
            <v>4352401080NI1F</v>
          </cell>
          <cell r="B1551">
            <v>4352</v>
          </cell>
          <cell r="C1551">
            <v>40</v>
          </cell>
          <cell r="D1551">
            <v>1080</v>
          </cell>
          <cell r="E1551" t="str">
            <v>DESENHISTA</v>
          </cell>
          <cell r="F1551" t="str">
            <v>NI</v>
          </cell>
          <cell r="G1551">
            <v>3</v>
          </cell>
          <cell r="H1551" t="str">
            <v>F</v>
          </cell>
          <cell r="I1551" t="str">
            <v>3924</v>
          </cell>
          <cell r="J1551">
            <v>153.4</v>
          </cell>
          <cell r="K1551" t="str">
            <v>OFICIAL OPERACIONAL</v>
          </cell>
          <cell r="L1551">
            <v>1</v>
          </cell>
          <cell r="M1551" t="str">
            <v>F</v>
          </cell>
          <cell r="N1551">
            <v>614.53</v>
          </cell>
          <cell r="O1551">
            <v>574.33000000000004</v>
          </cell>
          <cell r="P1551">
            <v>614.53</v>
          </cell>
          <cell r="Q1551">
            <v>0</v>
          </cell>
          <cell r="R1551">
            <v>0</v>
          </cell>
          <cell r="S1551">
            <v>7.0000000000000007E-2</v>
          </cell>
          <cell r="T1551">
            <v>31.18</v>
          </cell>
          <cell r="U1551">
            <v>5.2</v>
          </cell>
          <cell r="V1551">
            <v>520</v>
          </cell>
          <cell r="W1551">
            <v>2.782</v>
          </cell>
          <cell r="X1551">
            <v>278.2</v>
          </cell>
          <cell r="Y1551">
            <v>278.2</v>
          </cell>
          <cell r="Z1551">
            <v>0.36</v>
          </cell>
          <cell r="AA1551">
            <v>279.95</v>
          </cell>
          <cell r="AB1551">
            <v>0</v>
          </cell>
          <cell r="AQ1551">
            <v>300</v>
          </cell>
          <cell r="AR1551">
            <v>432</v>
          </cell>
          <cell r="AS1551">
            <v>0</v>
          </cell>
          <cell r="AT1551">
            <v>70</v>
          </cell>
          <cell r="AW1551">
            <v>0</v>
          </cell>
          <cell r="AX1551">
            <v>0</v>
          </cell>
          <cell r="AY1551">
            <v>0</v>
          </cell>
          <cell r="BH1551">
            <v>510</v>
          </cell>
          <cell r="BI1551">
            <v>892.73</v>
          </cell>
          <cell r="BL1551">
            <v>153.41</v>
          </cell>
          <cell r="BM1551" t="str">
            <v>LC. Nº 712/93, ALTERADA P/LC Nº 975/05</v>
          </cell>
          <cell r="BN1551" t="str">
            <v>LC Nº 1080/2008</v>
          </cell>
        </row>
        <row r="1552">
          <cell r="A1552" t="str">
            <v>4352401080NI1G</v>
          </cell>
          <cell r="B1552">
            <v>4352</v>
          </cell>
          <cell r="C1552">
            <v>40</v>
          </cell>
          <cell r="D1552">
            <v>1080</v>
          </cell>
          <cell r="E1552" t="str">
            <v>DESENHISTA</v>
          </cell>
          <cell r="F1552" t="str">
            <v>NI</v>
          </cell>
          <cell r="I1552" t="str">
            <v>3924</v>
          </cell>
          <cell r="K1552" t="str">
            <v>OFICIAL OPERACIONAL</v>
          </cell>
          <cell r="L1552">
            <v>1</v>
          </cell>
          <cell r="M1552" t="str">
            <v>G</v>
          </cell>
          <cell r="N1552">
            <v>645.25</v>
          </cell>
          <cell r="O1552">
            <v>603.04</v>
          </cell>
          <cell r="P1552">
            <v>645.25</v>
          </cell>
          <cell r="U1552">
            <v>5.2</v>
          </cell>
          <cell r="V1552">
            <v>520</v>
          </cell>
          <cell r="W1552">
            <v>2.782</v>
          </cell>
          <cell r="X1552">
            <v>278.2</v>
          </cell>
          <cell r="Y1552">
            <v>278.2</v>
          </cell>
          <cell r="Z1552">
            <v>0</v>
          </cell>
          <cell r="AA1552" t="str">
            <v>-</v>
          </cell>
          <cell r="AB1552">
            <v>0</v>
          </cell>
          <cell r="AQ1552">
            <v>300</v>
          </cell>
          <cell r="AR1552">
            <v>432</v>
          </cell>
          <cell r="AS1552">
            <v>0</v>
          </cell>
          <cell r="AW1552">
            <v>0</v>
          </cell>
          <cell r="AX1552">
            <v>0</v>
          </cell>
          <cell r="AY1552">
            <v>0</v>
          </cell>
          <cell r="BI1552">
            <v>923.45</v>
          </cell>
          <cell r="BN1552" t="str">
            <v>LC Nº 1080/2008</v>
          </cell>
        </row>
        <row r="1553">
          <cell r="A1553" t="str">
            <v>4352401080NI1H</v>
          </cell>
          <cell r="B1553">
            <v>4352</v>
          </cell>
          <cell r="C1553">
            <v>40</v>
          </cell>
          <cell r="D1553">
            <v>1080</v>
          </cell>
          <cell r="E1553" t="str">
            <v>DESENHISTA</v>
          </cell>
          <cell r="F1553" t="str">
            <v>NI</v>
          </cell>
          <cell r="I1553" t="str">
            <v>3924</v>
          </cell>
          <cell r="K1553" t="str">
            <v>OFICIAL OPERACIONAL</v>
          </cell>
          <cell r="L1553">
            <v>1</v>
          </cell>
          <cell r="M1553" t="str">
            <v>H</v>
          </cell>
          <cell r="N1553">
            <v>677.52</v>
          </cell>
          <cell r="O1553">
            <v>633.20000000000005</v>
          </cell>
          <cell r="P1553">
            <v>677.52</v>
          </cell>
          <cell r="U1553">
            <v>5.2</v>
          </cell>
          <cell r="V1553">
            <v>520</v>
          </cell>
          <cell r="W1553">
            <v>2.782</v>
          </cell>
          <cell r="X1553">
            <v>278.2</v>
          </cell>
          <cell r="Y1553">
            <v>278.2</v>
          </cell>
          <cell r="Z1553">
            <v>0</v>
          </cell>
          <cell r="AA1553" t="str">
            <v>-</v>
          </cell>
          <cell r="AB1553">
            <v>0</v>
          </cell>
          <cell r="AQ1553">
            <v>300</v>
          </cell>
          <cell r="AR1553">
            <v>432</v>
          </cell>
          <cell r="AS1553">
            <v>0</v>
          </cell>
          <cell r="AW1553">
            <v>0</v>
          </cell>
          <cell r="AX1553">
            <v>0</v>
          </cell>
          <cell r="AY1553">
            <v>0</v>
          </cell>
          <cell r="BI1553">
            <v>955.72</v>
          </cell>
          <cell r="BN1553" t="str">
            <v>LC Nº 1080/2008</v>
          </cell>
        </row>
        <row r="1554">
          <cell r="A1554" t="str">
            <v>4352401080NI1I</v>
          </cell>
          <cell r="B1554">
            <v>4352</v>
          </cell>
          <cell r="C1554">
            <v>40</v>
          </cell>
          <cell r="D1554">
            <v>1080</v>
          </cell>
          <cell r="E1554" t="str">
            <v>DESENHISTA</v>
          </cell>
          <cell r="F1554" t="str">
            <v>NI</v>
          </cell>
          <cell r="I1554" t="str">
            <v>3924</v>
          </cell>
          <cell r="K1554" t="str">
            <v>OFICIAL OPERACIONAL</v>
          </cell>
          <cell r="L1554">
            <v>1</v>
          </cell>
          <cell r="M1554" t="str">
            <v>I</v>
          </cell>
          <cell r="N1554">
            <v>711.39</v>
          </cell>
          <cell r="O1554">
            <v>664.85</v>
          </cell>
          <cell r="P1554">
            <v>711.39</v>
          </cell>
          <cell r="U1554">
            <v>5.2</v>
          </cell>
          <cell r="V1554">
            <v>520</v>
          </cell>
          <cell r="W1554">
            <v>2.782</v>
          </cell>
          <cell r="X1554">
            <v>278.2</v>
          </cell>
          <cell r="Y1554">
            <v>278.2</v>
          </cell>
          <cell r="Z1554">
            <v>0</v>
          </cell>
          <cell r="AA1554" t="str">
            <v>-</v>
          </cell>
          <cell r="AB1554">
            <v>0</v>
          </cell>
          <cell r="AQ1554">
            <v>300</v>
          </cell>
          <cell r="AR1554">
            <v>432</v>
          </cell>
          <cell r="AS1554">
            <v>0</v>
          </cell>
          <cell r="AW1554">
            <v>0</v>
          </cell>
          <cell r="AX1554">
            <v>0</v>
          </cell>
          <cell r="AY1554">
            <v>0</v>
          </cell>
          <cell r="BI1554">
            <v>989.59</v>
          </cell>
          <cell r="BN1554" t="str">
            <v>LC Nº 1080/2008</v>
          </cell>
        </row>
        <row r="1555">
          <cell r="A1555" t="str">
            <v>4352401080NI1J</v>
          </cell>
          <cell r="B1555">
            <v>4352</v>
          </cell>
          <cell r="C1555">
            <v>40</v>
          </cell>
          <cell r="D1555">
            <v>1080</v>
          </cell>
          <cell r="E1555" t="str">
            <v>DESENHISTA</v>
          </cell>
          <cell r="F1555" t="str">
            <v>NI</v>
          </cell>
          <cell r="I1555" t="str">
            <v>3924</v>
          </cell>
          <cell r="K1555" t="str">
            <v>OFICIAL OPERACIONAL</v>
          </cell>
          <cell r="L1555">
            <v>1</v>
          </cell>
          <cell r="M1555" t="str">
            <v>J</v>
          </cell>
          <cell r="N1555">
            <v>746.97</v>
          </cell>
          <cell r="O1555">
            <v>698.1</v>
          </cell>
          <cell r="P1555">
            <v>746.97</v>
          </cell>
          <cell r="U1555">
            <v>5.2</v>
          </cell>
          <cell r="V1555">
            <v>520</v>
          </cell>
          <cell r="W1555">
            <v>2.782</v>
          </cell>
          <cell r="X1555">
            <v>278.2</v>
          </cell>
          <cell r="Y1555">
            <v>278.2</v>
          </cell>
          <cell r="Z1555">
            <v>0</v>
          </cell>
          <cell r="AA1555" t="str">
            <v>-</v>
          </cell>
          <cell r="AB1555">
            <v>0</v>
          </cell>
          <cell r="AQ1555">
            <v>300</v>
          </cell>
          <cell r="AR1555">
            <v>432</v>
          </cell>
          <cell r="AS1555">
            <v>0</v>
          </cell>
          <cell r="AW1555">
            <v>0</v>
          </cell>
          <cell r="AX1555">
            <v>0</v>
          </cell>
          <cell r="AY1555">
            <v>0</v>
          </cell>
          <cell r="BI1555">
            <v>1025.17</v>
          </cell>
          <cell r="BN1555" t="str">
            <v>LC Nº 1080/2008</v>
          </cell>
        </row>
        <row r="1556">
          <cell r="A1556" t="str">
            <v>4353401080NI1A</v>
          </cell>
          <cell r="B1556">
            <v>4353</v>
          </cell>
          <cell r="C1556">
            <v>40</v>
          </cell>
          <cell r="D1556">
            <v>1080</v>
          </cell>
          <cell r="E1556" t="str">
            <v>FISCAL DE JUNTA COMERCIAL</v>
          </cell>
          <cell r="F1556" t="str">
            <v>NI</v>
          </cell>
          <cell r="G1556">
            <v>3</v>
          </cell>
          <cell r="H1556" t="str">
            <v>A</v>
          </cell>
          <cell r="I1556" t="str">
            <v>3924</v>
          </cell>
          <cell r="J1556">
            <v>102.02</v>
          </cell>
          <cell r="K1556" t="str">
            <v>OFICIAL OPERACIONAL</v>
          </cell>
          <cell r="L1556">
            <v>1</v>
          </cell>
          <cell r="M1556" t="str">
            <v>A</v>
          </cell>
          <cell r="N1556">
            <v>481.5</v>
          </cell>
          <cell r="O1556">
            <v>450</v>
          </cell>
          <cell r="P1556">
            <v>481.5</v>
          </cell>
          <cell r="Q1556">
            <v>0</v>
          </cell>
          <cell r="R1556">
            <v>0</v>
          </cell>
          <cell r="S1556">
            <v>7.0000000000000007E-2</v>
          </cell>
          <cell r="T1556">
            <v>31.18</v>
          </cell>
          <cell r="U1556">
            <v>5.2</v>
          </cell>
          <cell r="V1556">
            <v>520</v>
          </cell>
          <cell r="W1556">
            <v>2.782</v>
          </cell>
          <cell r="X1556">
            <v>278.2</v>
          </cell>
          <cell r="Y1556">
            <v>278.2</v>
          </cell>
          <cell r="Z1556">
            <v>0</v>
          </cell>
          <cell r="AA1556" t="str">
            <v>-</v>
          </cell>
          <cell r="AB1556">
            <v>0</v>
          </cell>
          <cell r="AQ1556">
            <v>300</v>
          </cell>
          <cell r="AR1556">
            <v>432</v>
          </cell>
          <cell r="AS1556">
            <v>0</v>
          </cell>
          <cell r="AT1556">
            <v>70</v>
          </cell>
          <cell r="AW1556">
            <v>0</v>
          </cell>
          <cell r="AX1556">
            <v>0</v>
          </cell>
          <cell r="AY1556">
            <v>0</v>
          </cell>
          <cell r="BH1556">
            <v>510</v>
          </cell>
          <cell r="BI1556">
            <v>759.7</v>
          </cell>
          <cell r="BL1556">
            <v>102.02</v>
          </cell>
          <cell r="BM1556" t="str">
            <v>LC. Nº 712/93, ALTERADA P/LC Nº 975/05</v>
          </cell>
          <cell r="BN1556" t="str">
            <v>LC Nº 1080/2008</v>
          </cell>
        </row>
        <row r="1557">
          <cell r="A1557" t="str">
            <v>4353401080NI1B</v>
          </cell>
          <cell r="B1557">
            <v>4353</v>
          </cell>
          <cell r="C1557">
            <v>40</v>
          </cell>
          <cell r="D1557">
            <v>1080</v>
          </cell>
          <cell r="E1557" t="str">
            <v>FISCAL DE JUNTA COMERCIAL</v>
          </cell>
          <cell r="F1557" t="str">
            <v>NI</v>
          </cell>
          <cell r="G1557">
            <v>3</v>
          </cell>
          <cell r="H1557" t="str">
            <v>B</v>
          </cell>
          <cell r="I1557" t="str">
            <v>3924</v>
          </cell>
          <cell r="J1557">
            <v>110.69</v>
          </cell>
          <cell r="K1557" t="str">
            <v>OFICIAL OPERACIONAL</v>
          </cell>
          <cell r="L1557">
            <v>1</v>
          </cell>
          <cell r="M1557" t="str">
            <v>B</v>
          </cell>
          <cell r="N1557">
            <v>505.58</v>
          </cell>
          <cell r="O1557">
            <v>472.5</v>
          </cell>
          <cell r="P1557">
            <v>505.58</v>
          </cell>
          <cell r="Q1557">
            <v>0</v>
          </cell>
          <cell r="R1557">
            <v>0</v>
          </cell>
          <cell r="S1557">
            <v>7.0000000000000007E-2</v>
          </cell>
          <cell r="T1557">
            <v>31.18</v>
          </cell>
          <cell r="U1557">
            <v>5.2</v>
          </cell>
          <cell r="V1557">
            <v>520</v>
          </cell>
          <cell r="W1557">
            <v>2.782</v>
          </cell>
          <cell r="X1557">
            <v>278.2</v>
          </cell>
          <cell r="Y1557">
            <v>278.2</v>
          </cell>
          <cell r="Z1557">
            <v>0</v>
          </cell>
          <cell r="AA1557" t="str">
            <v>-</v>
          </cell>
          <cell r="AB1557">
            <v>0</v>
          </cell>
          <cell r="AQ1557">
            <v>300</v>
          </cell>
          <cell r="AR1557">
            <v>432</v>
          </cell>
          <cell r="AS1557">
            <v>0</v>
          </cell>
          <cell r="AT1557">
            <v>70</v>
          </cell>
          <cell r="AW1557">
            <v>0</v>
          </cell>
          <cell r="AX1557">
            <v>0</v>
          </cell>
          <cell r="AY1557">
            <v>0</v>
          </cell>
          <cell r="BH1557">
            <v>510</v>
          </cell>
          <cell r="BI1557">
            <v>783.78</v>
          </cell>
          <cell r="BL1557">
            <v>110.69</v>
          </cell>
          <cell r="BM1557" t="str">
            <v>LC. Nº 712/93, ALTERADA P/LC Nº 975/05</v>
          </cell>
          <cell r="BN1557" t="str">
            <v>LC Nº 1080/2008</v>
          </cell>
        </row>
        <row r="1558">
          <cell r="A1558" t="str">
            <v>4353401080NI1C</v>
          </cell>
          <cell r="B1558">
            <v>4353</v>
          </cell>
          <cell r="C1558">
            <v>40</v>
          </cell>
          <cell r="D1558">
            <v>1080</v>
          </cell>
          <cell r="E1558" t="str">
            <v>FISCAL DE JUNTA COMERCIAL</v>
          </cell>
          <cell r="F1558" t="str">
            <v>NI</v>
          </cell>
          <cell r="G1558">
            <v>3</v>
          </cell>
          <cell r="H1558" t="str">
            <v>C</v>
          </cell>
          <cell r="I1558" t="str">
            <v>3924</v>
          </cell>
          <cell r="J1558">
            <v>120.1</v>
          </cell>
          <cell r="K1558" t="str">
            <v>OFICIAL OPERACIONAL</v>
          </cell>
          <cell r="L1558">
            <v>1</v>
          </cell>
          <cell r="M1558" t="str">
            <v>C</v>
          </cell>
          <cell r="N1558">
            <v>530.86</v>
          </cell>
          <cell r="O1558">
            <v>496.13</v>
          </cell>
          <cell r="P1558">
            <v>530.86</v>
          </cell>
          <cell r="Q1558">
            <v>0</v>
          </cell>
          <cell r="R1558">
            <v>0</v>
          </cell>
          <cell r="S1558">
            <v>7.0000000000000007E-2</v>
          </cell>
          <cell r="T1558">
            <v>31.18</v>
          </cell>
          <cell r="U1558">
            <v>5.2</v>
          </cell>
          <cell r="V1558">
            <v>520</v>
          </cell>
          <cell r="W1558">
            <v>2.782</v>
          </cell>
          <cell r="X1558">
            <v>278.2</v>
          </cell>
          <cell r="Y1558">
            <v>278.2</v>
          </cell>
          <cell r="Z1558">
            <v>0</v>
          </cell>
          <cell r="AA1558" t="str">
            <v>-</v>
          </cell>
          <cell r="AB1558">
            <v>0</v>
          </cell>
          <cell r="AQ1558">
            <v>300</v>
          </cell>
          <cell r="AR1558">
            <v>432</v>
          </cell>
          <cell r="AS1558">
            <v>0</v>
          </cell>
          <cell r="AT1558">
            <v>70</v>
          </cell>
          <cell r="AW1558">
            <v>0</v>
          </cell>
          <cell r="AX1558">
            <v>0</v>
          </cell>
          <cell r="AY1558">
            <v>0</v>
          </cell>
          <cell r="BH1558">
            <v>510</v>
          </cell>
          <cell r="BI1558">
            <v>809.06</v>
          </cell>
          <cell r="BL1558">
            <v>120.1</v>
          </cell>
          <cell r="BM1558" t="str">
            <v>LC. Nº 712/93, ALTERADA P/LC Nº 975/05</v>
          </cell>
          <cell r="BN1558" t="str">
            <v>LC Nº 1080/2008</v>
          </cell>
        </row>
        <row r="1559">
          <cell r="A1559" t="str">
            <v>4353401080NI1D</v>
          </cell>
          <cell r="B1559">
            <v>4353</v>
          </cell>
          <cell r="C1559">
            <v>40</v>
          </cell>
          <cell r="D1559">
            <v>1080</v>
          </cell>
          <cell r="E1559" t="str">
            <v>FISCAL DE JUNTA COMERCIAL</v>
          </cell>
          <cell r="F1559" t="str">
            <v>NI</v>
          </cell>
          <cell r="G1559">
            <v>3</v>
          </cell>
          <cell r="H1559" t="str">
            <v>D</v>
          </cell>
          <cell r="I1559" t="str">
            <v>3924</v>
          </cell>
          <cell r="J1559">
            <v>130.30000000000001</v>
          </cell>
          <cell r="K1559" t="str">
            <v>OFICIAL OPERACIONAL</v>
          </cell>
          <cell r="L1559">
            <v>1</v>
          </cell>
          <cell r="M1559" t="str">
            <v>D</v>
          </cell>
          <cell r="N1559">
            <v>557.4</v>
          </cell>
          <cell r="O1559">
            <v>520.92999999999995</v>
          </cell>
          <cell r="P1559">
            <v>557.4</v>
          </cell>
          <cell r="Q1559">
            <v>0</v>
          </cell>
          <cell r="R1559">
            <v>0</v>
          </cell>
          <cell r="S1559">
            <v>7.0000000000000007E-2</v>
          </cell>
          <cell r="T1559">
            <v>31.18</v>
          </cell>
          <cell r="U1559">
            <v>5.2</v>
          </cell>
          <cell r="V1559">
            <v>520</v>
          </cell>
          <cell r="W1559">
            <v>2.782</v>
          </cell>
          <cell r="X1559">
            <v>278.2</v>
          </cell>
          <cell r="Y1559">
            <v>278.2</v>
          </cell>
          <cell r="Z1559">
            <v>0</v>
          </cell>
          <cell r="AA1559" t="str">
            <v>-</v>
          </cell>
          <cell r="AB1559">
            <v>0</v>
          </cell>
          <cell r="AQ1559">
            <v>300</v>
          </cell>
          <cell r="AR1559">
            <v>432</v>
          </cell>
          <cell r="AS1559">
            <v>0</v>
          </cell>
          <cell r="AT1559">
            <v>70</v>
          </cell>
          <cell r="AW1559">
            <v>0</v>
          </cell>
          <cell r="AX1559">
            <v>0</v>
          </cell>
          <cell r="AY1559">
            <v>0</v>
          </cell>
          <cell r="BH1559">
            <v>510</v>
          </cell>
          <cell r="BI1559">
            <v>835.6</v>
          </cell>
          <cell r="BL1559">
            <v>130.31</v>
          </cell>
          <cell r="BM1559" t="str">
            <v>LC. Nº 712/93, ALTERADA P/LC Nº 975/05</v>
          </cell>
          <cell r="BN1559" t="str">
            <v>LC Nº 1080/2008</v>
          </cell>
        </row>
        <row r="1560">
          <cell r="A1560" t="str">
            <v>4353401080NI1E</v>
          </cell>
          <cell r="B1560">
            <v>4353</v>
          </cell>
          <cell r="C1560">
            <v>40</v>
          </cell>
          <cell r="D1560">
            <v>1080</v>
          </cell>
          <cell r="E1560" t="str">
            <v>FISCAL DE JUNTA COMERCIAL</v>
          </cell>
          <cell r="F1560" t="str">
            <v>NI</v>
          </cell>
          <cell r="G1560">
            <v>3</v>
          </cell>
          <cell r="H1560" t="str">
            <v>E</v>
          </cell>
          <cell r="I1560" t="str">
            <v>3924</v>
          </cell>
          <cell r="J1560">
            <v>141.38</v>
          </cell>
          <cell r="K1560" t="str">
            <v>OFICIAL OPERACIONAL</v>
          </cell>
          <cell r="L1560">
            <v>1</v>
          </cell>
          <cell r="M1560" t="str">
            <v>E</v>
          </cell>
          <cell r="N1560">
            <v>585.27</v>
          </cell>
          <cell r="O1560">
            <v>546.98</v>
          </cell>
          <cell r="P1560">
            <v>585.27</v>
          </cell>
          <cell r="Q1560">
            <v>0</v>
          </cell>
          <cell r="R1560">
            <v>0</v>
          </cell>
          <cell r="S1560">
            <v>7.0000000000000007E-2</v>
          </cell>
          <cell r="T1560">
            <v>31.18</v>
          </cell>
          <cell r="U1560">
            <v>5.2</v>
          </cell>
          <cell r="V1560">
            <v>520</v>
          </cell>
          <cell r="W1560">
            <v>2.782</v>
          </cell>
          <cell r="X1560">
            <v>278.2</v>
          </cell>
          <cell r="Y1560">
            <v>278.2</v>
          </cell>
          <cell r="Z1560">
            <v>0</v>
          </cell>
          <cell r="AA1560" t="str">
            <v>-</v>
          </cell>
          <cell r="AB1560">
            <v>0</v>
          </cell>
          <cell r="AQ1560">
            <v>300</v>
          </cell>
          <cell r="AR1560">
            <v>432</v>
          </cell>
          <cell r="AS1560">
            <v>0</v>
          </cell>
          <cell r="AT1560">
            <v>70</v>
          </cell>
          <cell r="AW1560">
            <v>0</v>
          </cell>
          <cell r="AX1560">
            <v>0</v>
          </cell>
          <cell r="AY1560">
            <v>0</v>
          </cell>
          <cell r="BH1560">
            <v>510</v>
          </cell>
          <cell r="BI1560">
            <v>863.47</v>
          </cell>
          <cell r="BL1560">
            <v>141.38999999999999</v>
          </cell>
          <cell r="BM1560" t="str">
            <v>LC. Nº 712/93, ALTERADA P/LC Nº 975/05</v>
          </cell>
          <cell r="BN1560" t="str">
            <v>LC Nº 1080/2008</v>
          </cell>
        </row>
        <row r="1561">
          <cell r="A1561" t="str">
            <v>4353401080NI1F</v>
          </cell>
          <cell r="B1561">
            <v>4353</v>
          </cell>
          <cell r="C1561">
            <v>40</v>
          </cell>
          <cell r="D1561">
            <v>1080</v>
          </cell>
          <cell r="E1561" t="str">
            <v>FISCAL DE JUNTA COMERCIAL</v>
          </cell>
          <cell r="F1561" t="str">
            <v>NI</v>
          </cell>
          <cell r="G1561">
            <v>3</v>
          </cell>
          <cell r="H1561" t="str">
            <v>F</v>
          </cell>
          <cell r="I1561" t="str">
            <v>3924</v>
          </cell>
          <cell r="J1561">
            <v>153.4</v>
          </cell>
          <cell r="K1561" t="str">
            <v>OFICIAL OPERACIONAL</v>
          </cell>
          <cell r="L1561">
            <v>1</v>
          </cell>
          <cell r="M1561" t="str">
            <v>F</v>
          </cell>
          <cell r="N1561">
            <v>614.53</v>
          </cell>
          <cell r="O1561">
            <v>574.33000000000004</v>
          </cell>
          <cell r="P1561">
            <v>614.53</v>
          </cell>
          <cell r="Q1561">
            <v>0</v>
          </cell>
          <cell r="R1561">
            <v>0</v>
          </cell>
          <cell r="S1561">
            <v>7.0000000000000007E-2</v>
          </cell>
          <cell r="T1561">
            <v>31.18</v>
          </cell>
          <cell r="U1561">
            <v>5.2</v>
          </cell>
          <cell r="V1561">
            <v>520</v>
          </cell>
          <cell r="W1561">
            <v>2.782</v>
          </cell>
          <cell r="X1561">
            <v>278.2</v>
          </cell>
          <cell r="Y1561">
            <v>278.2</v>
          </cell>
          <cell r="Z1561">
            <v>0</v>
          </cell>
          <cell r="AA1561" t="str">
            <v>-</v>
          </cell>
          <cell r="AB1561">
            <v>0</v>
          </cell>
          <cell r="AQ1561">
            <v>300</v>
          </cell>
          <cell r="AR1561">
            <v>432</v>
          </cell>
          <cell r="AS1561">
            <v>0</v>
          </cell>
          <cell r="AT1561">
            <v>70</v>
          </cell>
          <cell r="AW1561">
            <v>0</v>
          </cell>
          <cell r="AX1561">
            <v>0</v>
          </cell>
          <cell r="AY1561">
            <v>0</v>
          </cell>
          <cell r="BH1561">
            <v>510</v>
          </cell>
          <cell r="BI1561">
            <v>892.73</v>
          </cell>
          <cell r="BL1561">
            <v>153.41</v>
          </cell>
          <cell r="BM1561" t="str">
            <v>LC. Nº 712/93, ALTERADA P/LC Nº 975/05</v>
          </cell>
          <cell r="BN1561" t="str">
            <v>LC Nº 1080/2008</v>
          </cell>
        </row>
        <row r="1562">
          <cell r="A1562" t="str">
            <v>4353401080NI1G</v>
          </cell>
          <cell r="B1562">
            <v>4353</v>
          </cell>
          <cell r="C1562">
            <v>40</v>
          </cell>
          <cell r="D1562">
            <v>1080</v>
          </cell>
          <cell r="E1562" t="str">
            <v>FISCAL DE JUNTA COMERCIAL</v>
          </cell>
          <cell r="F1562" t="str">
            <v>NI</v>
          </cell>
          <cell r="I1562" t="str">
            <v>3924</v>
          </cell>
          <cell r="K1562" t="str">
            <v>OFICIAL OPERACIONAL</v>
          </cell>
          <cell r="L1562">
            <v>1</v>
          </cell>
          <cell r="M1562" t="str">
            <v>G</v>
          </cell>
          <cell r="N1562">
            <v>645.25</v>
          </cell>
          <cell r="O1562">
            <v>603.04</v>
          </cell>
          <cell r="P1562">
            <v>645.25</v>
          </cell>
          <cell r="U1562">
            <v>5.2</v>
          </cell>
          <cell r="V1562">
            <v>520</v>
          </cell>
          <cell r="W1562">
            <v>2.782</v>
          </cell>
          <cell r="X1562">
            <v>278.2</v>
          </cell>
          <cell r="Y1562">
            <v>278.2</v>
          </cell>
          <cell r="Z1562">
            <v>0</v>
          </cell>
          <cell r="AA1562" t="str">
            <v>-</v>
          </cell>
          <cell r="AB1562">
            <v>0</v>
          </cell>
          <cell r="AQ1562">
            <v>300</v>
          </cell>
          <cell r="AR1562">
            <v>432</v>
          </cell>
          <cell r="AS1562">
            <v>0</v>
          </cell>
          <cell r="AW1562">
            <v>0</v>
          </cell>
          <cell r="AX1562">
            <v>0</v>
          </cell>
          <cell r="AY1562">
            <v>0</v>
          </cell>
          <cell r="BI1562">
            <v>923.45</v>
          </cell>
          <cell r="BN1562" t="str">
            <v>LC Nº 1080/2008</v>
          </cell>
        </row>
        <row r="1563">
          <cell r="A1563" t="str">
            <v>4353401080NI1H</v>
          </cell>
          <cell r="B1563">
            <v>4353</v>
          </cell>
          <cell r="C1563">
            <v>40</v>
          </cell>
          <cell r="D1563">
            <v>1080</v>
          </cell>
          <cell r="E1563" t="str">
            <v>FISCAL DE JUNTA COMERCIAL</v>
          </cell>
          <cell r="F1563" t="str">
            <v>NI</v>
          </cell>
          <cell r="I1563" t="str">
            <v>3924</v>
          </cell>
          <cell r="K1563" t="str">
            <v>OFICIAL OPERACIONAL</v>
          </cell>
          <cell r="L1563">
            <v>1</v>
          </cell>
          <cell r="M1563" t="str">
            <v>H</v>
          </cell>
          <cell r="N1563">
            <v>677.52</v>
          </cell>
          <cell r="O1563">
            <v>633.20000000000005</v>
          </cell>
          <cell r="P1563">
            <v>677.52</v>
          </cell>
          <cell r="U1563">
            <v>5.2</v>
          </cell>
          <cell r="V1563">
            <v>520</v>
          </cell>
          <cell r="W1563">
            <v>2.782</v>
          </cell>
          <cell r="X1563">
            <v>278.2</v>
          </cell>
          <cell r="Y1563">
            <v>278.2</v>
          </cell>
          <cell r="Z1563">
            <v>0</v>
          </cell>
          <cell r="AA1563" t="str">
            <v>-</v>
          </cell>
          <cell r="AB1563">
            <v>0</v>
          </cell>
          <cell r="AQ1563">
            <v>300</v>
          </cell>
          <cell r="AR1563">
            <v>432</v>
          </cell>
          <cell r="AS1563">
            <v>0</v>
          </cell>
          <cell r="AW1563">
            <v>0</v>
          </cell>
          <cell r="AX1563">
            <v>0</v>
          </cell>
          <cell r="AY1563">
            <v>0</v>
          </cell>
          <cell r="BI1563">
            <v>955.72</v>
          </cell>
          <cell r="BN1563" t="str">
            <v>LC Nº 1080/2008</v>
          </cell>
        </row>
        <row r="1564">
          <cell r="A1564" t="str">
            <v>4353401080NI1I</v>
          </cell>
          <cell r="B1564">
            <v>4353</v>
          </cell>
          <cell r="C1564">
            <v>40</v>
          </cell>
          <cell r="D1564">
            <v>1080</v>
          </cell>
          <cell r="E1564" t="str">
            <v>FISCAL DE JUNTA COMERCIAL</v>
          </cell>
          <cell r="F1564" t="str">
            <v>NI</v>
          </cell>
          <cell r="I1564" t="str">
            <v>3924</v>
          </cell>
          <cell r="K1564" t="str">
            <v>OFICIAL OPERACIONAL</v>
          </cell>
          <cell r="L1564">
            <v>1</v>
          </cell>
          <cell r="M1564" t="str">
            <v>I</v>
          </cell>
          <cell r="N1564">
            <v>711.39</v>
          </cell>
          <cell r="O1564">
            <v>664.85</v>
          </cell>
          <cell r="P1564">
            <v>711.39</v>
          </cell>
          <cell r="U1564">
            <v>5.2</v>
          </cell>
          <cell r="V1564">
            <v>520</v>
          </cell>
          <cell r="W1564">
            <v>2.782</v>
          </cell>
          <cell r="X1564">
            <v>278.2</v>
          </cell>
          <cell r="Y1564">
            <v>278.2</v>
          </cell>
          <cell r="Z1564">
            <v>0</v>
          </cell>
          <cell r="AA1564" t="str">
            <v>-</v>
          </cell>
          <cell r="AB1564">
            <v>0</v>
          </cell>
          <cell r="AQ1564">
            <v>300</v>
          </cell>
          <cell r="AR1564">
            <v>432</v>
          </cell>
          <cell r="AS1564">
            <v>0</v>
          </cell>
          <cell r="AW1564">
            <v>0</v>
          </cell>
          <cell r="AX1564">
            <v>0</v>
          </cell>
          <cell r="AY1564">
            <v>0</v>
          </cell>
          <cell r="BI1564">
            <v>989.59</v>
          </cell>
          <cell r="BN1564" t="str">
            <v>LC Nº 1080/2008</v>
          </cell>
        </row>
        <row r="1565">
          <cell r="A1565" t="str">
            <v>4353401080NI1J</v>
          </cell>
          <cell r="B1565">
            <v>4353</v>
          </cell>
          <cell r="C1565">
            <v>40</v>
          </cell>
          <cell r="D1565">
            <v>1080</v>
          </cell>
          <cell r="E1565" t="str">
            <v>FISCAL DE JUNTA COMERCIAL</v>
          </cell>
          <cell r="F1565" t="str">
            <v>NI</v>
          </cell>
          <cell r="I1565" t="str">
            <v>3924</v>
          </cell>
          <cell r="K1565" t="str">
            <v>OFICIAL OPERACIONAL</v>
          </cell>
          <cell r="L1565">
            <v>1</v>
          </cell>
          <cell r="M1565" t="str">
            <v>J</v>
          </cell>
          <cell r="N1565">
            <v>746.97</v>
          </cell>
          <cell r="O1565">
            <v>698.1</v>
          </cell>
          <cell r="P1565">
            <v>746.97</v>
          </cell>
          <cell r="U1565">
            <v>5.2</v>
          </cell>
          <cell r="V1565">
            <v>520</v>
          </cell>
          <cell r="W1565">
            <v>2.782</v>
          </cell>
          <cell r="X1565">
            <v>278.2</v>
          </cell>
          <cell r="Y1565">
            <v>278.2</v>
          </cell>
          <cell r="Z1565">
            <v>0</v>
          </cell>
          <cell r="AA1565" t="str">
            <v>-</v>
          </cell>
          <cell r="AB1565">
            <v>0</v>
          </cell>
          <cell r="AQ1565">
            <v>300</v>
          </cell>
          <cell r="AR1565">
            <v>432</v>
          </cell>
          <cell r="AS1565">
            <v>0</v>
          </cell>
          <cell r="AW1565">
            <v>0</v>
          </cell>
          <cell r="AX1565">
            <v>0</v>
          </cell>
          <cell r="AY1565">
            <v>0</v>
          </cell>
          <cell r="BI1565">
            <v>1025.17</v>
          </cell>
          <cell r="BN1565" t="str">
            <v>LC Nº 1080/2008</v>
          </cell>
        </row>
        <row r="1566">
          <cell r="A1566" t="str">
            <v>4354401080NI1A</v>
          </cell>
          <cell r="B1566">
            <v>4354</v>
          </cell>
          <cell r="C1566">
            <v>40</v>
          </cell>
          <cell r="D1566">
            <v>1080</v>
          </cell>
          <cell r="E1566" t="str">
            <v>INSPETOR DE ENSINO ARTISTICO</v>
          </cell>
          <cell r="F1566" t="str">
            <v>NI</v>
          </cell>
          <cell r="G1566">
            <v>2</v>
          </cell>
          <cell r="H1566" t="str">
            <v>A</v>
          </cell>
          <cell r="I1566" t="str">
            <v>3925</v>
          </cell>
          <cell r="J1566">
            <v>94.9</v>
          </cell>
          <cell r="K1566" t="str">
            <v>OFICIAL SOCIOCULTURAL</v>
          </cell>
          <cell r="L1566">
            <v>1</v>
          </cell>
          <cell r="M1566" t="str">
            <v>A</v>
          </cell>
          <cell r="N1566">
            <v>481.5</v>
          </cell>
          <cell r="O1566">
            <v>450</v>
          </cell>
          <cell r="P1566">
            <v>481.5</v>
          </cell>
          <cell r="Q1566">
            <v>0</v>
          </cell>
          <cell r="R1566">
            <v>0</v>
          </cell>
          <cell r="S1566">
            <v>7.0000000000000007E-2</v>
          </cell>
          <cell r="T1566">
            <v>31.18</v>
          </cell>
          <cell r="U1566">
            <v>5.2</v>
          </cell>
          <cell r="V1566">
            <v>520</v>
          </cell>
          <cell r="W1566">
            <v>2.782</v>
          </cell>
          <cell r="X1566">
            <v>278.2</v>
          </cell>
          <cell r="Y1566">
            <v>278.2</v>
          </cell>
          <cell r="Z1566">
            <v>0</v>
          </cell>
          <cell r="AA1566" t="str">
            <v>-</v>
          </cell>
          <cell r="AB1566">
            <v>0</v>
          </cell>
          <cell r="AQ1566">
            <v>300</v>
          </cell>
          <cell r="AR1566">
            <v>432</v>
          </cell>
          <cell r="AS1566">
            <v>0</v>
          </cell>
          <cell r="AT1566">
            <v>70</v>
          </cell>
          <cell r="AW1566">
            <v>0</v>
          </cell>
          <cell r="AX1566">
            <v>0</v>
          </cell>
          <cell r="AY1566">
            <v>0</v>
          </cell>
          <cell r="BH1566">
            <v>510</v>
          </cell>
          <cell r="BI1566">
            <v>759.7</v>
          </cell>
          <cell r="BL1566">
            <v>94.9</v>
          </cell>
          <cell r="BM1566" t="str">
            <v>LC. Nº 712/93, ALTERADA P/LC Nº 975/05</v>
          </cell>
          <cell r="BN1566" t="str">
            <v>LC Nº 1080/2008</v>
          </cell>
        </row>
        <row r="1567">
          <cell r="A1567" t="str">
            <v>4354401080NI1B</v>
          </cell>
          <cell r="B1567">
            <v>4354</v>
          </cell>
          <cell r="C1567">
            <v>40</v>
          </cell>
          <cell r="D1567">
            <v>1080</v>
          </cell>
          <cell r="E1567" t="str">
            <v>INSPETOR DE ENSINO ARTISTICO</v>
          </cell>
          <cell r="F1567" t="str">
            <v>NI</v>
          </cell>
          <cell r="G1567">
            <v>2</v>
          </cell>
          <cell r="H1567" t="str">
            <v>B</v>
          </cell>
          <cell r="I1567" t="str">
            <v>3925</v>
          </cell>
          <cell r="J1567">
            <v>102.97</v>
          </cell>
          <cell r="K1567" t="str">
            <v>OFICIAL SOCIOCULTURAL</v>
          </cell>
          <cell r="L1567">
            <v>1</v>
          </cell>
          <cell r="M1567" t="str">
            <v>B</v>
          </cell>
          <cell r="N1567">
            <v>505.58</v>
          </cell>
          <cell r="O1567">
            <v>472.5</v>
          </cell>
          <cell r="P1567">
            <v>505.58</v>
          </cell>
          <cell r="Q1567">
            <v>0</v>
          </cell>
          <cell r="R1567">
            <v>0</v>
          </cell>
          <cell r="S1567">
            <v>7.0000000000000007E-2</v>
          </cell>
          <cell r="T1567">
            <v>31.18</v>
          </cell>
          <cell r="U1567">
            <v>5.2</v>
          </cell>
          <cell r="V1567">
            <v>520</v>
          </cell>
          <cell r="W1567">
            <v>2.782</v>
          </cell>
          <cell r="X1567">
            <v>278.2</v>
          </cell>
          <cell r="Y1567">
            <v>278.2</v>
          </cell>
          <cell r="Z1567">
            <v>0</v>
          </cell>
          <cell r="AA1567" t="str">
            <v>-</v>
          </cell>
          <cell r="AB1567">
            <v>0</v>
          </cell>
          <cell r="AQ1567">
            <v>300</v>
          </cell>
          <cell r="AR1567">
            <v>432</v>
          </cell>
          <cell r="AS1567">
            <v>0</v>
          </cell>
          <cell r="AT1567">
            <v>70</v>
          </cell>
          <cell r="AW1567">
            <v>0</v>
          </cell>
          <cell r="AX1567">
            <v>0</v>
          </cell>
          <cell r="AY1567">
            <v>0</v>
          </cell>
          <cell r="BH1567">
            <v>510</v>
          </cell>
          <cell r="BI1567">
            <v>783.78</v>
          </cell>
          <cell r="BL1567">
            <v>102.97</v>
          </cell>
          <cell r="BM1567" t="str">
            <v>LC. Nº 712/93, ALTERADA P/LC Nº 975/05</v>
          </cell>
          <cell r="BN1567" t="str">
            <v>LC Nº 1080/2008</v>
          </cell>
        </row>
        <row r="1568">
          <cell r="A1568" t="str">
            <v>4354401080NI1C</v>
          </cell>
          <cell r="B1568">
            <v>4354</v>
          </cell>
          <cell r="C1568">
            <v>40</v>
          </cell>
          <cell r="D1568">
            <v>1080</v>
          </cell>
          <cell r="E1568" t="str">
            <v>INSPETOR DE ENSINO ARTISTICO</v>
          </cell>
          <cell r="F1568" t="str">
            <v>NI</v>
          </cell>
          <cell r="G1568">
            <v>2</v>
          </cell>
          <cell r="H1568" t="str">
            <v>C</v>
          </cell>
          <cell r="I1568" t="str">
            <v>3925</v>
          </cell>
          <cell r="J1568">
            <v>111.72</v>
          </cell>
          <cell r="K1568" t="str">
            <v>OFICIAL SOCIOCULTURAL</v>
          </cell>
          <cell r="L1568">
            <v>1</v>
          </cell>
          <cell r="M1568" t="str">
            <v>C</v>
          </cell>
          <cell r="N1568">
            <v>530.86</v>
          </cell>
          <cell r="O1568">
            <v>496.13</v>
          </cell>
          <cell r="P1568">
            <v>530.86</v>
          </cell>
          <cell r="Q1568">
            <v>0</v>
          </cell>
          <cell r="R1568">
            <v>0</v>
          </cell>
          <cell r="S1568">
            <v>7.0000000000000007E-2</v>
          </cell>
          <cell r="T1568">
            <v>31.18</v>
          </cell>
          <cell r="U1568">
            <v>5.2</v>
          </cell>
          <cell r="V1568">
            <v>520</v>
          </cell>
          <cell r="W1568">
            <v>2.782</v>
          </cell>
          <cell r="X1568">
            <v>278.2</v>
          </cell>
          <cell r="Y1568">
            <v>278.2</v>
          </cell>
          <cell r="Z1568">
            <v>0</v>
          </cell>
          <cell r="AA1568" t="str">
            <v>-</v>
          </cell>
          <cell r="AB1568">
            <v>0</v>
          </cell>
          <cell r="AQ1568">
            <v>300</v>
          </cell>
          <cell r="AR1568">
            <v>432</v>
          </cell>
          <cell r="AS1568">
            <v>0</v>
          </cell>
          <cell r="AT1568">
            <v>70</v>
          </cell>
          <cell r="AW1568">
            <v>0</v>
          </cell>
          <cell r="AX1568">
            <v>0</v>
          </cell>
          <cell r="AY1568">
            <v>0</v>
          </cell>
          <cell r="BH1568">
            <v>510</v>
          </cell>
          <cell r="BI1568">
            <v>809.06</v>
          </cell>
          <cell r="BL1568">
            <v>111.73</v>
          </cell>
          <cell r="BM1568" t="str">
            <v>LC. Nº 712/93, ALTERADA P/LC Nº 975/05</v>
          </cell>
          <cell r="BN1568" t="str">
            <v>LC Nº 1080/2008</v>
          </cell>
        </row>
        <row r="1569">
          <cell r="A1569" t="str">
            <v>4354401080NI1D</v>
          </cell>
          <cell r="B1569">
            <v>4354</v>
          </cell>
          <cell r="C1569">
            <v>40</v>
          </cell>
          <cell r="D1569">
            <v>1080</v>
          </cell>
          <cell r="E1569" t="str">
            <v>INSPETOR DE ENSINO ARTISTICO</v>
          </cell>
          <cell r="F1569" t="str">
            <v>NI</v>
          </cell>
          <cell r="G1569">
            <v>2</v>
          </cell>
          <cell r="H1569" t="str">
            <v>D</v>
          </cell>
          <cell r="I1569" t="str">
            <v>3925</v>
          </cell>
          <cell r="J1569">
            <v>121.21</v>
          </cell>
          <cell r="K1569" t="str">
            <v>OFICIAL SOCIOCULTURAL</v>
          </cell>
          <cell r="L1569">
            <v>1</v>
          </cell>
          <cell r="M1569" t="str">
            <v>D</v>
          </cell>
          <cell r="N1569">
            <v>557.4</v>
          </cell>
          <cell r="O1569">
            <v>520.92999999999995</v>
          </cell>
          <cell r="P1569">
            <v>557.4</v>
          </cell>
          <cell r="Q1569">
            <v>0</v>
          </cell>
          <cell r="R1569">
            <v>0</v>
          </cell>
          <cell r="S1569">
            <v>7.0000000000000007E-2</v>
          </cell>
          <cell r="T1569">
            <v>31.18</v>
          </cell>
          <cell r="U1569">
            <v>5.2</v>
          </cell>
          <cell r="V1569">
            <v>520</v>
          </cell>
          <cell r="W1569">
            <v>2.782</v>
          </cell>
          <cell r="X1569">
            <v>278.2</v>
          </cell>
          <cell r="Y1569">
            <v>278.2</v>
          </cell>
          <cell r="Z1569">
            <v>0</v>
          </cell>
          <cell r="AA1569" t="str">
            <v>-</v>
          </cell>
          <cell r="AB1569">
            <v>0</v>
          </cell>
          <cell r="AQ1569">
            <v>300</v>
          </cell>
          <cell r="AR1569">
            <v>432</v>
          </cell>
          <cell r="AS1569">
            <v>0</v>
          </cell>
          <cell r="AT1569">
            <v>70</v>
          </cell>
          <cell r="AW1569">
            <v>0</v>
          </cell>
          <cell r="AX1569">
            <v>0</v>
          </cell>
          <cell r="AY1569">
            <v>0</v>
          </cell>
          <cell r="BH1569">
            <v>510</v>
          </cell>
          <cell r="BI1569">
            <v>835.6</v>
          </cell>
          <cell r="BL1569">
            <v>121.23</v>
          </cell>
          <cell r="BM1569" t="str">
            <v>LC. Nº 712/93, ALTERADA P/LC Nº 975/05</v>
          </cell>
          <cell r="BN1569" t="str">
            <v>LC Nº 1080/2008</v>
          </cell>
        </row>
        <row r="1570">
          <cell r="A1570" t="str">
            <v>4354401080NI1E</v>
          </cell>
          <cell r="B1570">
            <v>4354</v>
          </cell>
          <cell r="C1570">
            <v>40</v>
          </cell>
          <cell r="D1570">
            <v>1080</v>
          </cell>
          <cell r="E1570" t="str">
            <v>INSPETOR DE ENSINO ARTISTICO</v>
          </cell>
          <cell r="F1570" t="str">
            <v>NI</v>
          </cell>
          <cell r="G1570">
            <v>2</v>
          </cell>
          <cell r="H1570" t="str">
            <v>E</v>
          </cell>
          <cell r="I1570" t="str">
            <v>3925</v>
          </cell>
          <cell r="J1570">
            <v>131.52000000000001</v>
          </cell>
          <cell r="K1570" t="str">
            <v>OFICIAL SOCIOCULTURAL</v>
          </cell>
          <cell r="L1570">
            <v>1</v>
          </cell>
          <cell r="M1570" t="str">
            <v>E</v>
          </cell>
          <cell r="N1570">
            <v>585.27</v>
          </cell>
          <cell r="O1570">
            <v>546.98</v>
          </cell>
          <cell r="P1570">
            <v>585.27</v>
          </cell>
          <cell r="Q1570">
            <v>0</v>
          </cell>
          <cell r="R1570">
            <v>0</v>
          </cell>
          <cell r="S1570">
            <v>7.0000000000000007E-2</v>
          </cell>
          <cell r="T1570">
            <v>31.18</v>
          </cell>
          <cell r="U1570">
            <v>5.2</v>
          </cell>
          <cell r="V1570">
            <v>520</v>
          </cell>
          <cell r="W1570">
            <v>2.782</v>
          </cell>
          <cell r="X1570">
            <v>278.2</v>
          </cell>
          <cell r="Y1570">
            <v>278.2</v>
          </cell>
          <cell r="Z1570">
            <v>0</v>
          </cell>
          <cell r="AA1570" t="str">
            <v>-</v>
          </cell>
          <cell r="AB1570">
            <v>0</v>
          </cell>
          <cell r="AQ1570">
            <v>300</v>
          </cell>
          <cell r="AR1570">
            <v>432</v>
          </cell>
          <cell r="AS1570">
            <v>0</v>
          </cell>
          <cell r="AT1570">
            <v>70</v>
          </cell>
          <cell r="AW1570">
            <v>0</v>
          </cell>
          <cell r="AX1570">
            <v>0</v>
          </cell>
          <cell r="AY1570">
            <v>0</v>
          </cell>
          <cell r="BH1570">
            <v>510</v>
          </cell>
          <cell r="BI1570">
            <v>863.47</v>
          </cell>
          <cell r="BL1570">
            <v>131.53</v>
          </cell>
          <cell r="BM1570" t="str">
            <v>LC. Nº 712/93, ALTERADA P/LC Nº 975/05</v>
          </cell>
          <cell r="BN1570" t="str">
            <v>LC Nº 1080/2008</v>
          </cell>
        </row>
        <row r="1571">
          <cell r="A1571" t="str">
            <v>4354401080NI1F</v>
          </cell>
          <cell r="B1571">
            <v>4354</v>
          </cell>
          <cell r="C1571">
            <v>40</v>
          </cell>
          <cell r="D1571">
            <v>1080</v>
          </cell>
          <cell r="E1571" t="str">
            <v>INSPETOR DE ENSINO ARTISTICO</v>
          </cell>
          <cell r="F1571" t="str">
            <v>NI</v>
          </cell>
          <cell r="G1571">
            <v>2</v>
          </cell>
          <cell r="H1571" t="str">
            <v>F</v>
          </cell>
          <cell r="I1571" t="str">
            <v>3925</v>
          </cell>
          <cell r="J1571">
            <v>142.69999999999999</v>
          </cell>
          <cell r="K1571" t="str">
            <v>OFICIAL SOCIOCULTURAL</v>
          </cell>
          <cell r="L1571">
            <v>1</v>
          </cell>
          <cell r="M1571" t="str">
            <v>F</v>
          </cell>
          <cell r="N1571">
            <v>614.53</v>
          </cell>
          <cell r="O1571">
            <v>574.33000000000004</v>
          </cell>
          <cell r="P1571">
            <v>614.53</v>
          </cell>
          <cell r="Q1571">
            <v>0</v>
          </cell>
          <cell r="R1571">
            <v>0</v>
          </cell>
          <cell r="S1571">
            <v>7.0000000000000007E-2</v>
          </cell>
          <cell r="T1571">
            <v>31.18</v>
          </cell>
          <cell r="U1571">
            <v>5.2</v>
          </cell>
          <cell r="V1571">
            <v>520</v>
          </cell>
          <cell r="W1571">
            <v>2.782</v>
          </cell>
          <cell r="X1571">
            <v>278.2</v>
          </cell>
          <cell r="Y1571">
            <v>278.2</v>
          </cell>
          <cell r="Z1571">
            <v>0</v>
          </cell>
          <cell r="AA1571" t="str">
            <v>-</v>
          </cell>
          <cell r="AB1571">
            <v>0</v>
          </cell>
          <cell r="AQ1571">
            <v>300</v>
          </cell>
          <cell r="AR1571">
            <v>432</v>
          </cell>
          <cell r="AS1571">
            <v>0</v>
          </cell>
          <cell r="AT1571">
            <v>70</v>
          </cell>
          <cell r="AW1571">
            <v>0</v>
          </cell>
          <cell r="AX1571">
            <v>0</v>
          </cell>
          <cell r="AY1571">
            <v>0</v>
          </cell>
          <cell r="BH1571">
            <v>510</v>
          </cell>
          <cell r="BI1571">
            <v>892.73</v>
          </cell>
          <cell r="BL1571">
            <v>142.71</v>
          </cell>
          <cell r="BM1571" t="str">
            <v>LC. Nº 712/93, ALTERADA P/LC Nº 975/05</v>
          </cell>
          <cell r="BN1571" t="str">
            <v>LC Nº 1080/2008</v>
          </cell>
        </row>
        <row r="1572">
          <cell r="A1572" t="str">
            <v>4354401080NI1G</v>
          </cell>
          <cell r="B1572">
            <v>4354</v>
          </cell>
          <cell r="C1572">
            <v>40</v>
          </cell>
          <cell r="D1572">
            <v>1080</v>
          </cell>
          <cell r="E1572" t="str">
            <v>INSPETOR DE ENSINO ARTISTICO</v>
          </cell>
          <cell r="F1572" t="str">
            <v>NI</v>
          </cell>
          <cell r="I1572" t="str">
            <v>3925</v>
          </cell>
          <cell r="K1572" t="str">
            <v>OFICIAL SOCIOCULTURAL</v>
          </cell>
          <cell r="L1572">
            <v>1</v>
          </cell>
          <cell r="M1572" t="str">
            <v>G</v>
          </cell>
          <cell r="N1572">
            <v>645.25</v>
          </cell>
          <cell r="O1572">
            <v>603.04</v>
          </cell>
          <cell r="P1572">
            <v>645.25</v>
          </cell>
          <cell r="U1572">
            <v>5.2</v>
          </cell>
          <cell r="V1572">
            <v>520</v>
          </cell>
          <cell r="W1572">
            <v>2.782</v>
          </cell>
          <cell r="X1572">
            <v>278.2</v>
          </cell>
          <cell r="Y1572">
            <v>278.2</v>
          </cell>
          <cell r="Z1572">
            <v>0</v>
          </cell>
          <cell r="AA1572" t="str">
            <v>-</v>
          </cell>
          <cell r="AB1572">
            <v>0</v>
          </cell>
          <cell r="AQ1572">
            <v>300</v>
          </cell>
          <cell r="AR1572">
            <v>432</v>
          </cell>
          <cell r="AS1572">
            <v>0</v>
          </cell>
          <cell r="AW1572">
            <v>0</v>
          </cell>
          <cell r="AX1572">
            <v>0</v>
          </cell>
          <cell r="AY1572">
            <v>0</v>
          </cell>
          <cell r="BI1572">
            <v>923.45</v>
          </cell>
          <cell r="BN1572" t="str">
            <v>LC Nº 1080/2008</v>
          </cell>
        </row>
        <row r="1573">
          <cell r="A1573" t="str">
            <v>4354401080NI1H</v>
          </cell>
          <cell r="B1573">
            <v>4354</v>
          </cell>
          <cell r="C1573">
            <v>40</v>
          </cell>
          <cell r="D1573">
            <v>1080</v>
          </cell>
          <cell r="E1573" t="str">
            <v>INSPETOR DE ENSINO ARTISTICO</v>
          </cell>
          <cell r="F1573" t="str">
            <v>NI</v>
          </cell>
          <cell r="I1573" t="str">
            <v>3925</v>
          </cell>
          <cell r="K1573" t="str">
            <v>OFICIAL SOCIOCULTURAL</v>
          </cell>
          <cell r="L1573">
            <v>1</v>
          </cell>
          <cell r="M1573" t="str">
            <v>H</v>
          </cell>
          <cell r="N1573">
            <v>677.52</v>
          </cell>
          <cell r="O1573">
            <v>633.20000000000005</v>
          </cell>
          <cell r="P1573">
            <v>677.52</v>
          </cell>
          <cell r="U1573">
            <v>5.2</v>
          </cell>
          <cell r="V1573">
            <v>520</v>
          </cell>
          <cell r="W1573">
            <v>2.782</v>
          </cell>
          <cell r="X1573">
            <v>278.2</v>
          </cell>
          <cell r="Y1573">
            <v>278.2</v>
          </cell>
          <cell r="Z1573">
            <v>0</v>
          </cell>
          <cell r="AA1573" t="str">
            <v>-</v>
          </cell>
          <cell r="AB1573">
            <v>0</v>
          </cell>
          <cell r="AQ1573">
            <v>300</v>
          </cell>
          <cell r="AR1573">
            <v>432</v>
          </cell>
          <cell r="AS1573">
            <v>0</v>
          </cell>
          <cell r="AW1573">
            <v>0</v>
          </cell>
          <cell r="AX1573">
            <v>0</v>
          </cell>
          <cell r="AY1573">
            <v>0</v>
          </cell>
          <cell r="BI1573">
            <v>955.72</v>
          </cell>
          <cell r="BN1573" t="str">
            <v>LC Nº 1080/2008</v>
          </cell>
        </row>
        <row r="1574">
          <cell r="A1574" t="str">
            <v>4354401080NI1I</v>
          </cell>
          <cell r="B1574">
            <v>4354</v>
          </cell>
          <cell r="C1574">
            <v>40</v>
          </cell>
          <cell r="D1574">
            <v>1080</v>
          </cell>
          <cell r="E1574" t="str">
            <v>INSPETOR DE ENSINO ARTISTICO</v>
          </cell>
          <cell r="F1574" t="str">
            <v>NI</v>
          </cell>
          <cell r="I1574" t="str">
            <v>3925</v>
          </cell>
          <cell r="K1574" t="str">
            <v>OFICIAL SOCIOCULTURAL</v>
          </cell>
          <cell r="L1574">
            <v>1</v>
          </cell>
          <cell r="M1574" t="str">
            <v>I</v>
          </cell>
          <cell r="N1574">
            <v>711.39</v>
          </cell>
          <cell r="O1574">
            <v>664.85</v>
          </cell>
          <cell r="P1574">
            <v>711.39</v>
          </cell>
          <cell r="U1574">
            <v>5.2</v>
          </cell>
          <cell r="V1574">
            <v>520</v>
          </cell>
          <cell r="W1574">
            <v>2.782</v>
          </cell>
          <cell r="X1574">
            <v>278.2</v>
          </cell>
          <cell r="Y1574">
            <v>278.2</v>
          </cell>
          <cell r="Z1574">
            <v>0</v>
          </cell>
          <cell r="AA1574" t="str">
            <v>-</v>
          </cell>
          <cell r="AB1574">
            <v>0</v>
          </cell>
          <cell r="AQ1574">
            <v>300</v>
          </cell>
          <cell r="AR1574">
            <v>432</v>
          </cell>
          <cell r="AS1574">
            <v>0</v>
          </cell>
          <cell r="AW1574">
            <v>0</v>
          </cell>
          <cell r="AX1574">
            <v>0</v>
          </cell>
          <cell r="AY1574">
            <v>0</v>
          </cell>
          <cell r="BI1574">
            <v>989.59</v>
          </cell>
          <cell r="BN1574" t="str">
            <v>LC Nº 1080/2008</v>
          </cell>
        </row>
        <row r="1575">
          <cell r="A1575" t="str">
            <v>4354401080NI1J</v>
          </cell>
          <cell r="B1575">
            <v>4354</v>
          </cell>
          <cell r="C1575">
            <v>40</v>
          </cell>
          <cell r="D1575">
            <v>1080</v>
          </cell>
          <cell r="E1575" t="str">
            <v>INSPETOR DE ENSINO ARTISTICO</v>
          </cell>
          <cell r="F1575" t="str">
            <v>NI</v>
          </cell>
          <cell r="I1575" t="str">
            <v>3925</v>
          </cell>
          <cell r="K1575" t="str">
            <v>OFICIAL SOCIOCULTURAL</v>
          </cell>
          <cell r="L1575">
            <v>1</v>
          </cell>
          <cell r="M1575" t="str">
            <v>J</v>
          </cell>
          <cell r="N1575">
            <v>746.97</v>
          </cell>
          <cell r="O1575">
            <v>698.1</v>
          </cell>
          <cell r="P1575">
            <v>746.97</v>
          </cell>
          <cell r="U1575">
            <v>5.2</v>
          </cell>
          <cell r="V1575">
            <v>520</v>
          </cell>
          <cell r="W1575">
            <v>2.782</v>
          </cell>
          <cell r="X1575">
            <v>278.2</v>
          </cell>
          <cell r="Y1575">
            <v>278.2</v>
          </cell>
          <cell r="Z1575">
            <v>0</v>
          </cell>
          <cell r="AA1575" t="str">
            <v>-</v>
          </cell>
          <cell r="AB1575">
            <v>0</v>
          </cell>
          <cell r="AQ1575">
            <v>300</v>
          </cell>
          <cell r="AR1575">
            <v>432</v>
          </cell>
          <cell r="AS1575">
            <v>0</v>
          </cell>
          <cell r="AW1575">
            <v>0</v>
          </cell>
          <cell r="AX1575">
            <v>0</v>
          </cell>
          <cell r="AY1575">
            <v>0</v>
          </cell>
          <cell r="BI1575">
            <v>1025.17</v>
          </cell>
          <cell r="BN1575" t="str">
            <v>LC Nº 1080/2008</v>
          </cell>
        </row>
        <row r="1576">
          <cell r="A1576" t="str">
            <v>4355401080NI1A</v>
          </cell>
          <cell r="B1576">
            <v>4355</v>
          </cell>
          <cell r="C1576">
            <v>40</v>
          </cell>
          <cell r="D1576">
            <v>1080</v>
          </cell>
          <cell r="E1576" t="str">
            <v>INSPETOR DO TRABALHO</v>
          </cell>
          <cell r="F1576" t="str">
            <v>NI</v>
          </cell>
          <cell r="G1576">
            <v>2</v>
          </cell>
          <cell r="H1576" t="str">
            <v>A</v>
          </cell>
          <cell r="I1576" t="str">
            <v>3924</v>
          </cell>
          <cell r="J1576">
            <v>94.9</v>
          </cell>
          <cell r="K1576" t="str">
            <v>OFICIAL OPERACIONAL</v>
          </cell>
          <cell r="L1576">
            <v>1</v>
          </cell>
          <cell r="M1576" t="str">
            <v>A</v>
          </cell>
          <cell r="N1576">
            <v>481.5</v>
          </cell>
          <cell r="O1576">
            <v>450</v>
          </cell>
          <cell r="P1576">
            <v>481.5</v>
          </cell>
          <cell r="Q1576">
            <v>0</v>
          </cell>
          <cell r="R1576">
            <v>0</v>
          </cell>
          <cell r="S1576">
            <v>7.0000000000000007E-2</v>
          </cell>
          <cell r="T1576">
            <v>31.18</v>
          </cell>
          <cell r="U1576">
            <v>5.2</v>
          </cell>
          <cell r="V1576">
            <v>520</v>
          </cell>
          <cell r="W1576">
            <v>2.782</v>
          </cell>
          <cell r="X1576">
            <v>278.2</v>
          </cell>
          <cell r="Y1576">
            <v>278.2</v>
          </cell>
          <cell r="Z1576">
            <v>0</v>
          </cell>
          <cell r="AA1576" t="str">
            <v>-</v>
          </cell>
          <cell r="AB1576">
            <v>0</v>
          </cell>
          <cell r="AQ1576">
            <v>300</v>
          </cell>
          <cell r="AR1576">
            <v>432</v>
          </cell>
          <cell r="AS1576">
            <v>0</v>
          </cell>
          <cell r="AT1576">
            <v>70</v>
          </cell>
          <cell r="AW1576">
            <v>0</v>
          </cell>
          <cell r="AX1576">
            <v>0</v>
          </cell>
          <cell r="AY1576">
            <v>0</v>
          </cell>
          <cell r="BH1576">
            <v>510</v>
          </cell>
          <cell r="BI1576">
            <v>759.7</v>
          </cell>
          <cell r="BL1576">
            <v>94.9</v>
          </cell>
          <cell r="BM1576" t="str">
            <v>LC. Nº 712/93, ALTERADA P/LC Nº 975/05</v>
          </cell>
          <cell r="BN1576" t="str">
            <v>LC Nº 1080/2008</v>
          </cell>
        </row>
        <row r="1577">
          <cell r="A1577" t="str">
            <v>4355401080NI1B</v>
          </cell>
          <cell r="B1577">
            <v>4355</v>
          </cell>
          <cell r="C1577">
            <v>40</v>
          </cell>
          <cell r="D1577">
            <v>1080</v>
          </cell>
          <cell r="E1577" t="str">
            <v>INSPETOR DO TRABALHO</v>
          </cell>
          <cell r="F1577" t="str">
            <v>NI</v>
          </cell>
          <cell r="G1577">
            <v>2</v>
          </cell>
          <cell r="H1577" t="str">
            <v>B</v>
          </cell>
          <cell r="I1577" t="str">
            <v>3924</v>
          </cell>
          <cell r="J1577">
            <v>102.97</v>
          </cell>
          <cell r="K1577" t="str">
            <v>OFICIAL OPERACIONAL</v>
          </cell>
          <cell r="L1577">
            <v>1</v>
          </cell>
          <cell r="M1577" t="str">
            <v>B</v>
          </cell>
          <cell r="N1577">
            <v>505.58</v>
          </cell>
          <cell r="O1577">
            <v>472.5</v>
          </cell>
          <cell r="P1577">
            <v>505.58</v>
          </cell>
          <cell r="Q1577">
            <v>0</v>
          </cell>
          <cell r="R1577">
            <v>0</v>
          </cell>
          <cell r="S1577">
            <v>7.0000000000000007E-2</v>
          </cell>
          <cell r="T1577">
            <v>31.18</v>
          </cell>
          <cell r="U1577">
            <v>5.2</v>
          </cell>
          <cell r="V1577">
            <v>520</v>
          </cell>
          <cell r="W1577">
            <v>2.782</v>
          </cell>
          <cell r="X1577">
            <v>278.2</v>
          </cell>
          <cell r="Y1577">
            <v>278.2</v>
          </cell>
          <cell r="Z1577">
            <v>0</v>
          </cell>
          <cell r="AA1577" t="str">
            <v>-</v>
          </cell>
          <cell r="AB1577">
            <v>0</v>
          </cell>
          <cell r="AQ1577">
            <v>300</v>
          </cell>
          <cell r="AR1577">
            <v>432</v>
          </cell>
          <cell r="AS1577">
            <v>0</v>
          </cell>
          <cell r="AT1577">
            <v>70</v>
          </cell>
          <cell r="AW1577">
            <v>0</v>
          </cell>
          <cell r="AX1577">
            <v>0</v>
          </cell>
          <cell r="AY1577">
            <v>0</v>
          </cell>
          <cell r="BH1577">
            <v>510</v>
          </cell>
          <cell r="BI1577">
            <v>783.78</v>
          </cell>
          <cell r="BL1577">
            <v>102.97</v>
          </cell>
          <cell r="BM1577" t="str">
            <v>LC. Nº 712/93, ALTERADA P/LC Nº 975/05</v>
          </cell>
          <cell r="BN1577" t="str">
            <v>LC Nº 1080/2008</v>
          </cell>
        </row>
        <row r="1578">
          <cell r="A1578" t="str">
            <v>4355401080NI1C</v>
          </cell>
          <cell r="B1578">
            <v>4355</v>
          </cell>
          <cell r="C1578">
            <v>40</v>
          </cell>
          <cell r="D1578">
            <v>1080</v>
          </cell>
          <cell r="E1578" t="str">
            <v>INSPETOR DO TRABALHO</v>
          </cell>
          <cell r="F1578" t="str">
            <v>NI</v>
          </cell>
          <cell r="G1578">
            <v>2</v>
          </cell>
          <cell r="H1578" t="str">
            <v>C</v>
          </cell>
          <cell r="I1578" t="str">
            <v>3924</v>
          </cell>
          <cell r="J1578">
            <v>111.72</v>
          </cell>
          <cell r="K1578" t="str">
            <v>OFICIAL OPERACIONAL</v>
          </cell>
          <cell r="L1578">
            <v>1</v>
          </cell>
          <cell r="M1578" t="str">
            <v>C</v>
          </cell>
          <cell r="N1578">
            <v>530.86</v>
          </cell>
          <cell r="O1578">
            <v>496.13</v>
          </cell>
          <cell r="P1578">
            <v>530.86</v>
          </cell>
          <cell r="Q1578">
            <v>0</v>
          </cell>
          <cell r="R1578">
            <v>0</v>
          </cell>
          <cell r="S1578">
            <v>7.0000000000000007E-2</v>
          </cell>
          <cell r="T1578">
            <v>31.18</v>
          </cell>
          <cell r="U1578">
            <v>5.2</v>
          </cell>
          <cell r="V1578">
            <v>520</v>
          </cell>
          <cell r="W1578">
            <v>2.782</v>
          </cell>
          <cell r="X1578">
            <v>278.2</v>
          </cell>
          <cell r="Y1578">
            <v>278.2</v>
          </cell>
          <cell r="Z1578">
            <v>0</v>
          </cell>
          <cell r="AA1578" t="str">
            <v>-</v>
          </cell>
          <cell r="AB1578">
            <v>0</v>
          </cell>
          <cell r="AQ1578">
            <v>300</v>
          </cell>
          <cell r="AR1578">
            <v>432</v>
          </cell>
          <cell r="AS1578">
            <v>0</v>
          </cell>
          <cell r="AT1578">
            <v>70</v>
          </cell>
          <cell r="AW1578">
            <v>0</v>
          </cell>
          <cell r="AX1578">
            <v>0</v>
          </cell>
          <cell r="AY1578">
            <v>0</v>
          </cell>
          <cell r="BH1578">
            <v>510</v>
          </cell>
          <cell r="BI1578">
            <v>809.06</v>
          </cell>
          <cell r="BL1578">
            <v>111.73</v>
          </cell>
          <cell r="BM1578" t="str">
            <v>LC. Nº 712/93, ALTERADA P/LC Nº 975/05</v>
          </cell>
        </row>
        <row r="1579">
          <cell r="A1579" t="str">
            <v>4355401080NI1D</v>
          </cell>
          <cell r="B1579">
            <v>4355</v>
          </cell>
          <cell r="C1579">
            <v>40</v>
          </cell>
          <cell r="D1579">
            <v>1080</v>
          </cell>
          <cell r="E1579" t="str">
            <v>INSPETOR DO TRABALHO</v>
          </cell>
          <cell r="F1579" t="str">
            <v>NI</v>
          </cell>
          <cell r="G1579">
            <v>2</v>
          </cell>
          <cell r="H1579" t="str">
            <v>D</v>
          </cell>
          <cell r="I1579" t="str">
            <v>3924</v>
          </cell>
          <cell r="J1579">
            <v>121.21</v>
          </cell>
          <cell r="K1579" t="str">
            <v>OFICIAL OPERACIONAL</v>
          </cell>
          <cell r="L1579">
            <v>1</v>
          </cell>
          <cell r="M1579" t="str">
            <v>D</v>
          </cell>
          <cell r="N1579">
            <v>557.4</v>
          </cell>
          <cell r="O1579">
            <v>520.92999999999995</v>
          </cell>
          <cell r="P1579">
            <v>557.4</v>
          </cell>
          <cell r="Q1579">
            <v>0</v>
          </cell>
          <cell r="R1579">
            <v>0</v>
          </cell>
          <cell r="S1579">
            <v>7.0000000000000007E-2</v>
          </cell>
          <cell r="T1579">
            <v>31.18</v>
          </cell>
          <cell r="U1579">
            <v>5.2</v>
          </cell>
          <cell r="V1579">
            <v>520</v>
          </cell>
          <cell r="W1579">
            <v>2.782</v>
          </cell>
          <cell r="X1579">
            <v>278.2</v>
          </cell>
          <cell r="Y1579">
            <v>278.2</v>
          </cell>
          <cell r="Z1579">
            <v>0</v>
          </cell>
          <cell r="AA1579" t="str">
            <v>-</v>
          </cell>
          <cell r="AB1579">
            <v>0</v>
          </cell>
          <cell r="AQ1579">
            <v>300</v>
          </cell>
          <cell r="AR1579">
            <v>432</v>
          </cell>
          <cell r="AS1579">
            <v>0</v>
          </cell>
          <cell r="AT1579">
            <v>70</v>
          </cell>
          <cell r="AW1579">
            <v>0</v>
          </cell>
          <cell r="AX1579">
            <v>0</v>
          </cell>
          <cell r="AY1579">
            <v>0</v>
          </cell>
          <cell r="BH1579">
            <v>510</v>
          </cell>
          <cell r="BI1579">
            <v>835.6</v>
          </cell>
          <cell r="BL1579">
            <v>121.23</v>
          </cell>
          <cell r="BM1579" t="str">
            <v>LC. Nº 712/93, ALTERADA P/LC Nº 975/05</v>
          </cell>
        </row>
        <row r="1580">
          <cell r="A1580" t="str">
            <v>4355401080NI1E</v>
          </cell>
          <cell r="B1580">
            <v>4355</v>
          </cell>
          <cell r="C1580">
            <v>40</v>
          </cell>
          <cell r="D1580">
            <v>1080</v>
          </cell>
          <cell r="E1580" t="str">
            <v>INSPETOR DO TRABALHO</v>
          </cell>
          <cell r="F1580" t="str">
            <v>NI</v>
          </cell>
          <cell r="G1580">
            <v>2</v>
          </cell>
          <cell r="H1580" t="str">
            <v>E</v>
          </cell>
          <cell r="I1580" t="str">
            <v>3924</v>
          </cell>
          <cell r="J1580">
            <v>131.52000000000001</v>
          </cell>
          <cell r="K1580" t="str">
            <v>OFICIAL OPERACIONAL</v>
          </cell>
          <cell r="L1580">
            <v>1</v>
          </cell>
          <cell r="M1580" t="str">
            <v>E</v>
          </cell>
          <cell r="N1580">
            <v>585.27</v>
          </cell>
          <cell r="O1580">
            <v>546.98</v>
          </cell>
          <cell r="P1580">
            <v>585.27</v>
          </cell>
          <cell r="Q1580">
            <v>0</v>
          </cell>
          <cell r="R1580">
            <v>0</v>
          </cell>
          <cell r="S1580">
            <v>7.0000000000000007E-2</v>
          </cell>
          <cell r="T1580">
            <v>31.18</v>
          </cell>
          <cell r="U1580">
            <v>5.2</v>
          </cell>
          <cell r="V1580">
            <v>520</v>
          </cell>
          <cell r="W1580">
            <v>2.782</v>
          </cell>
          <cell r="X1580">
            <v>278.2</v>
          </cell>
          <cell r="Y1580">
            <v>278.2</v>
          </cell>
          <cell r="Z1580">
            <v>0</v>
          </cell>
          <cell r="AA1580" t="str">
            <v>-</v>
          </cell>
          <cell r="AB1580">
            <v>0</v>
          </cell>
          <cell r="AQ1580">
            <v>300</v>
          </cell>
          <cell r="AR1580">
            <v>432</v>
          </cell>
          <cell r="AS1580">
            <v>0</v>
          </cell>
          <cell r="AT1580">
            <v>70</v>
          </cell>
          <cell r="AW1580">
            <v>0</v>
          </cell>
          <cell r="AX1580">
            <v>0</v>
          </cell>
          <cell r="AY1580">
            <v>0</v>
          </cell>
          <cell r="BH1580">
            <v>510</v>
          </cell>
          <cell r="BI1580">
            <v>863.47</v>
          </cell>
          <cell r="BL1580">
            <v>131.53</v>
          </cell>
          <cell r="BM1580" t="str">
            <v>LC. Nº 712/93, ALTERADA P/LC Nº 975/05</v>
          </cell>
        </row>
        <row r="1581">
          <cell r="A1581" t="str">
            <v>4355401080NI1F</v>
          </cell>
          <cell r="B1581">
            <v>4355</v>
          </cell>
          <cell r="C1581">
            <v>40</v>
          </cell>
          <cell r="D1581">
            <v>1080</v>
          </cell>
          <cell r="E1581" t="str">
            <v>INSPETOR DO TRABALHO</v>
          </cell>
          <cell r="F1581" t="str">
            <v>NI</v>
          </cell>
          <cell r="G1581">
            <v>2</v>
          </cell>
          <cell r="H1581" t="str">
            <v>F</v>
          </cell>
          <cell r="I1581" t="str">
            <v>3924</v>
          </cell>
          <cell r="J1581">
            <v>142.69999999999999</v>
          </cell>
          <cell r="K1581" t="str">
            <v>OFICIAL OPERACIONAL</v>
          </cell>
          <cell r="L1581">
            <v>1</v>
          </cell>
          <cell r="M1581" t="str">
            <v>F</v>
          </cell>
          <cell r="N1581">
            <v>614.53</v>
          </cell>
          <cell r="O1581">
            <v>574.33000000000004</v>
          </cell>
          <cell r="P1581">
            <v>614.53</v>
          </cell>
          <cell r="Q1581">
            <v>0</v>
          </cell>
          <cell r="R1581">
            <v>0</v>
          </cell>
          <cell r="S1581">
            <v>7.0000000000000007E-2</v>
          </cell>
          <cell r="T1581">
            <v>31.18</v>
          </cell>
          <cell r="U1581">
            <v>5.2</v>
          </cell>
          <cell r="V1581">
            <v>520</v>
          </cell>
          <cell r="W1581">
            <v>2.782</v>
          </cell>
          <cell r="X1581">
            <v>278.2</v>
          </cell>
          <cell r="Y1581">
            <v>278.2</v>
          </cell>
          <cell r="Z1581">
            <v>0</v>
          </cell>
          <cell r="AA1581" t="str">
            <v>-</v>
          </cell>
          <cell r="AB1581">
            <v>0</v>
          </cell>
          <cell r="AQ1581">
            <v>300</v>
          </cell>
          <cell r="AR1581">
            <v>432</v>
          </cell>
          <cell r="AS1581">
            <v>0</v>
          </cell>
          <cell r="AT1581">
            <v>70</v>
          </cell>
          <cell r="AW1581">
            <v>0</v>
          </cell>
          <cell r="AX1581">
            <v>0</v>
          </cell>
          <cell r="AY1581">
            <v>0</v>
          </cell>
          <cell r="BH1581">
            <v>510</v>
          </cell>
          <cell r="BI1581">
            <v>892.73</v>
          </cell>
          <cell r="BL1581">
            <v>142.71</v>
          </cell>
          <cell r="BM1581" t="str">
            <v>LC. Nº 712/93, ALTERADA P/LC Nº 975/05</v>
          </cell>
        </row>
        <row r="1582">
          <cell r="A1582" t="str">
            <v>4355401080NI1G</v>
          </cell>
          <cell r="B1582">
            <v>4355</v>
          </cell>
          <cell r="C1582">
            <v>40</v>
          </cell>
          <cell r="D1582">
            <v>1080</v>
          </cell>
          <cell r="E1582" t="str">
            <v>INSPETOR DO TRABALHO</v>
          </cell>
          <cell r="F1582" t="str">
            <v>NI</v>
          </cell>
          <cell r="I1582" t="str">
            <v>3924</v>
          </cell>
          <cell r="K1582" t="str">
            <v>OFICIAL OPERACIONAL</v>
          </cell>
          <cell r="L1582">
            <v>1</v>
          </cell>
          <cell r="M1582" t="str">
            <v>G</v>
          </cell>
          <cell r="N1582">
            <v>645.25</v>
          </cell>
          <cell r="O1582">
            <v>603.04</v>
          </cell>
          <cell r="P1582">
            <v>645.25</v>
          </cell>
          <cell r="U1582">
            <v>5.2</v>
          </cell>
          <cell r="V1582">
            <v>520</v>
          </cell>
          <cell r="W1582">
            <v>2.782</v>
          </cell>
          <cell r="X1582">
            <v>278.2</v>
          </cell>
          <cell r="Y1582">
            <v>278.2</v>
          </cell>
          <cell r="Z1582">
            <v>0</v>
          </cell>
          <cell r="AA1582" t="str">
            <v>-</v>
          </cell>
          <cell r="AB1582">
            <v>0</v>
          </cell>
          <cell r="AQ1582">
            <v>300</v>
          </cell>
          <cell r="AR1582">
            <v>432</v>
          </cell>
          <cell r="AS1582">
            <v>0</v>
          </cell>
          <cell r="AW1582">
            <v>0</v>
          </cell>
          <cell r="AX1582">
            <v>0</v>
          </cell>
          <cell r="AY1582">
            <v>0</v>
          </cell>
          <cell r="BI1582">
            <v>923.45</v>
          </cell>
          <cell r="BN1582" t="str">
            <v>LC Nº 1080/2008</v>
          </cell>
        </row>
        <row r="1583">
          <cell r="A1583" t="str">
            <v>4355401080NI1H</v>
          </cell>
          <cell r="B1583">
            <v>4355</v>
          </cell>
          <cell r="C1583">
            <v>40</v>
          </cell>
          <cell r="D1583">
            <v>1080</v>
          </cell>
          <cell r="E1583" t="str">
            <v>INSPETOR DO TRABALHO</v>
          </cell>
          <cell r="F1583" t="str">
            <v>NI</v>
          </cell>
          <cell r="I1583" t="str">
            <v>3924</v>
          </cell>
          <cell r="K1583" t="str">
            <v>OFICIAL OPERACIONAL</v>
          </cell>
          <cell r="L1583">
            <v>1</v>
          </cell>
          <cell r="M1583" t="str">
            <v>H</v>
          </cell>
          <cell r="N1583">
            <v>677.52</v>
          </cell>
          <cell r="O1583">
            <v>633.20000000000005</v>
          </cell>
          <cell r="P1583">
            <v>677.52</v>
          </cell>
          <cell r="U1583">
            <v>5.2</v>
          </cell>
          <cell r="V1583">
            <v>520</v>
          </cell>
          <cell r="W1583">
            <v>2.782</v>
          </cell>
          <cell r="X1583">
            <v>278.2</v>
          </cell>
          <cell r="Y1583">
            <v>278.2</v>
          </cell>
          <cell r="Z1583">
            <v>0</v>
          </cell>
          <cell r="AA1583" t="str">
            <v>-</v>
          </cell>
          <cell r="AB1583">
            <v>0</v>
          </cell>
          <cell r="AQ1583">
            <v>300</v>
          </cell>
          <cell r="AR1583">
            <v>432</v>
          </cell>
          <cell r="AS1583">
            <v>0</v>
          </cell>
          <cell r="AW1583">
            <v>0</v>
          </cell>
          <cell r="AX1583">
            <v>0</v>
          </cell>
          <cell r="AY1583">
            <v>0</v>
          </cell>
          <cell r="BI1583">
            <v>955.72</v>
          </cell>
          <cell r="BN1583" t="str">
            <v>LC Nº 1080/2008</v>
          </cell>
        </row>
        <row r="1584">
          <cell r="A1584" t="str">
            <v>4355401080NI1I</v>
          </cell>
          <cell r="B1584">
            <v>4355</v>
          </cell>
          <cell r="C1584">
            <v>40</v>
          </cell>
          <cell r="D1584">
            <v>1080</v>
          </cell>
          <cell r="E1584" t="str">
            <v>INSPETOR DO TRABALHO</v>
          </cell>
          <cell r="F1584" t="str">
            <v>NI</v>
          </cell>
          <cell r="I1584" t="str">
            <v>3924</v>
          </cell>
          <cell r="K1584" t="str">
            <v>OFICIAL OPERACIONAL</v>
          </cell>
          <cell r="L1584">
            <v>1</v>
          </cell>
          <cell r="M1584" t="str">
            <v>I</v>
          </cell>
          <cell r="N1584">
            <v>711.39</v>
          </cell>
          <cell r="O1584">
            <v>664.85</v>
          </cell>
          <cell r="P1584">
            <v>711.39</v>
          </cell>
          <cell r="U1584">
            <v>5.2</v>
          </cell>
          <cell r="V1584">
            <v>520</v>
          </cell>
          <cell r="W1584">
            <v>2.782</v>
          </cell>
          <cell r="X1584">
            <v>278.2</v>
          </cell>
          <cell r="Y1584">
            <v>278.2</v>
          </cell>
          <cell r="Z1584">
            <v>0</v>
          </cell>
          <cell r="AA1584" t="str">
            <v>-</v>
          </cell>
          <cell r="AB1584">
            <v>0</v>
          </cell>
          <cell r="AQ1584">
            <v>300</v>
          </cell>
          <cell r="AR1584">
            <v>432</v>
          </cell>
          <cell r="AS1584">
            <v>0</v>
          </cell>
          <cell r="AW1584">
            <v>0</v>
          </cell>
          <cell r="AX1584">
            <v>0</v>
          </cell>
          <cell r="AY1584">
            <v>0</v>
          </cell>
          <cell r="BI1584">
            <v>989.59</v>
          </cell>
          <cell r="BN1584" t="str">
            <v>LC Nº 1080/2008</v>
          </cell>
        </row>
        <row r="1585">
          <cell r="A1585" t="str">
            <v>4355401080NI1J</v>
          </cell>
          <cell r="B1585">
            <v>4355</v>
          </cell>
          <cell r="C1585">
            <v>40</v>
          </cell>
          <cell r="D1585">
            <v>1080</v>
          </cell>
          <cell r="E1585" t="str">
            <v>INSPETOR DO TRABALHO</v>
          </cell>
          <cell r="F1585" t="str">
            <v>NI</v>
          </cell>
          <cell r="I1585" t="str">
            <v>3924</v>
          </cell>
          <cell r="K1585" t="str">
            <v>OFICIAL OPERACIONAL</v>
          </cell>
          <cell r="L1585">
            <v>1</v>
          </cell>
          <cell r="M1585" t="str">
            <v>J</v>
          </cell>
          <cell r="N1585">
            <v>746.97</v>
          </cell>
          <cell r="O1585">
            <v>698.1</v>
          </cell>
          <cell r="P1585">
            <v>746.97</v>
          </cell>
          <cell r="U1585">
            <v>5.2</v>
          </cell>
          <cell r="V1585">
            <v>520</v>
          </cell>
          <cell r="W1585">
            <v>2.782</v>
          </cell>
          <cell r="X1585">
            <v>278.2</v>
          </cell>
          <cell r="Y1585">
            <v>278.2</v>
          </cell>
          <cell r="Z1585">
            <v>0</v>
          </cell>
          <cell r="AA1585" t="str">
            <v>-</v>
          </cell>
          <cell r="AB1585">
            <v>0</v>
          </cell>
          <cell r="AQ1585">
            <v>300</v>
          </cell>
          <cell r="AR1585">
            <v>432</v>
          </cell>
          <cell r="AS1585">
            <v>0</v>
          </cell>
          <cell r="AW1585">
            <v>0</v>
          </cell>
          <cell r="AX1585">
            <v>0</v>
          </cell>
          <cell r="AY1585">
            <v>0</v>
          </cell>
          <cell r="BI1585">
            <v>1025.17</v>
          </cell>
          <cell r="BN1585" t="str">
            <v>LC Nº 1080/2008</v>
          </cell>
        </row>
        <row r="1586">
          <cell r="A1586" t="str">
            <v>4356401080NI1A</v>
          </cell>
          <cell r="B1586">
            <v>4356</v>
          </cell>
          <cell r="C1586">
            <v>40</v>
          </cell>
          <cell r="D1586">
            <v>1080</v>
          </cell>
          <cell r="E1586" t="str">
            <v>MESTRE DE OFICIO</v>
          </cell>
          <cell r="F1586" t="str">
            <v>NI</v>
          </cell>
          <cell r="G1586">
            <v>2</v>
          </cell>
          <cell r="H1586" t="str">
            <v>A</v>
          </cell>
          <cell r="I1586" t="str">
            <v>3924</v>
          </cell>
          <cell r="J1586">
            <v>94.9</v>
          </cell>
          <cell r="K1586" t="str">
            <v>OFICIAL OPERACIONAL</v>
          </cell>
          <cell r="L1586">
            <v>1</v>
          </cell>
          <cell r="M1586" t="str">
            <v>A</v>
          </cell>
          <cell r="N1586">
            <v>481.5</v>
          </cell>
          <cell r="O1586">
            <v>450</v>
          </cell>
          <cell r="P1586">
            <v>481.5</v>
          </cell>
          <cell r="Q1586">
            <v>0</v>
          </cell>
          <cell r="R1586">
            <v>0</v>
          </cell>
          <cell r="S1586">
            <v>7.0000000000000007E-2</v>
          </cell>
          <cell r="T1586">
            <v>31.18</v>
          </cell>
          <cell r="U1586">
            <v>5.2</v>
          </cell>
          <cell r="V1586">
            <v>520</v>
          </cell>
          <cell r="W1586">
            <v>2.782</v>
          </cell>
          <cell r="X1586">
            <v>278.2</v>
          </cell>
          <cell r="Y1586">
            <v>278.2</v>
          </cell>
          <cell r="Z1586">
            <v>0.36</v>
          </cell>
          <cell r="AA1586">
            <v>279.95</v>
          </cell>
          <cell r="AB1586">
            <v>0</v>
          </cell>
          <cell r="AQ1586">
            <v>300</v>
          </cell>
          <cell r="AR1586">
            <v>432</v>
          </cell>
          <cell r="AS1586">
            <v>0</v>
          </cell>
          <cell r="AT1586">
            <v>70</v>
          </cell>
          <cell r="AW1586">
            <v>0</v>
          </cell>
          <cell r="AX1586">
            <v>0</v>
          </cell>
          <cell r="AY1586">
            <v>0</v>
          </cell>
          <cell r="BH1586">
            <v>510</v>
          </cell>
          <cell r="BI1586">
            <v>759.7</v>
          </cell>
          <cell r="BL1586">
            <v>94.9</v>
          </cell>
          <cell r="BM1586" t="str">
            <v>LC. Nº 712/93, ALTERADA P/LC Nº 975/05</v>
          </cell>
          <cell r="BN1586" t="str">
            <v>LC Nº 1080/2008</v>
          </cell>
        </row>
        <row r="1587">
          <cell r="A1587" t="str">
            <v>4356401080NI1B</v>
          </cell>
          <cell r="B1587">
            <v>4356</v>
          </cell>
          <cell r="C1587">
            <v>40</v>
          </cell>
          <cell r="D1587">
            <v>1080</v>
          </cell>
          <cell r="E1587" t="str">
            <v>MESTRE DE OFICIO</v>
          </cell>
          <cell r="F1587" t="str">
            <v>NI</v>
          </cell>
          <cell r="G1587">
            <v>2</v>
          </cell>
          <cell r="H1587" t="str">
            <v>B</v>
          </cell>
          <cell r="I1587" t="str">
            <v>3924</v>
          </cell>
          <cell r="J1587">
            <v>102.97</v>
          </cell>
          <cell r="K1587" t="str">
            <v>OFICIAL OPERACIONAL</v>
          </cell>
          <cell r="L1587">
            <v>1</v>
          </cell>
          <cell r="M1587" t="str">
            <v>B</v>
          </cell>
          <cell r="N1587">
            <v>505.58</v>
          </cell>
          <cell r="O1587">
            <v>472.5</v>
          </cell>
          <cell r="P1587">
            <v>505.58</v>
          </cell>
          <cell r="Q1587">
            <v>0</v>
          </cell>
          <cell r="R1587">
            <v>0</v>
          </cell>
          <cell r="S1587">
            <v>7.0000000000000007E-2</v>
          </cell>
          <cell r="T1587">
            <v>31.18</v>
          </cell>
          <cell r="U1587">
            <v>5.2</v>
          </cell>
          <cell r="V1587">
            <v>520</v>
          </cell>
          <cell r="W1587">
            <v>2.782</v>
          </cell>
          <cell r="X1587">
            <v>278.2</v>
          </cell>
          <cell r="Y1587">
            <v>278.2</v>
          </cell>
          <cell r="Z1587">
            <v>0.36</v>
          </cell>
          <cell r="AA1587">
            <v>279.95</v>
          </cell>
          <cell r="AB1587">
            <v>0</v>
          </cell>
          <cell r="AQ1587">
            <v>300</v>
          </cell>
          <cell r="AR1587">
            <v>432</v>
          </cell>
          <cell r="AS1587">
            <v>0</v>
          </cell>
          <cell r="AT1587">
            <v>70</v>
          </cell>
          <cell r="AW1587">
            <v>0</v>
          </cell>
          <cell r="AX1587">
            <v>0</v>
          </cell>
          <cell r="AY1587">
            <v>0</v>
          </cell>
          <cell r="BH1587">
            <v>510</v>
          </cell>
          <cell r="BI1587">
            <v>783.78</v>
          </cell>
          <cell r="BL1587">
            <v>102.97</v>
          </cell>
          <cell r="BN1587" t="str">
            <v>LC Nº 1080/2008</v>
          </cell>
        </row>
        <row r="1588">
          <cell r="A1588" t="str">
            <v>4356401080NI1C</v>
          </cell>
          <cell r="B1588">
            <v>4356</v>
          </cell>
          <cell r="C1588">
            <v>40</v>
          </cell>
          <cell r="D1588">
            <v>1080</v>
          </cell>
          <cell r="E1588" t="str">
            <v>MESTRE DE OFICIO</v>
          </cell>
          <cell r="F1588" t="str">
            <v>NI</v>
          </cell>
          <cell r="G1588">
            <v>2</v>
          </cell>
          <cell r="H1588" t="str">
            <v>C</v>
          </cell>
          <cell r="I1588" t="str">
            <v>3924</v>
          </cell>
          <cell r="J1588">
            <v>111.72</v>
          </cell>
          <cell r="K1588" t="str">
            <v>OFICIAL OPERACIONAL</v>
          </cell>
          <cell r="L1588">
            <v>1</v>
          </cell>
          <cell r="M1588" t="str">
            <v>C</v>
          </cell>
          <cell r="N1588">
            <v>530.86</v>
          </cell>
          <cell r="O1588">
            <v>496.13</v>
          </cell>
          <cell r="P1588">
            <v>530.86</v>
          </cell>
          <cell r="Q1588">
            <v>0</v>
          </cell>
          <cell r="R1588">
            <v>0</v>
          </cell>
          <cell r="S1588">
            <v>7.0000000000000007E-2</v>
          </cell>
          <cell r="T1588">
            <v>31.18</v>
          </cell>
          <cell r="U1588">
            <v>5.2</v>
          </cell>
          <cell r="V1588">
            <v>520</v>
          </cell>
          <cell r="W1588">
            <v>2.782</v>
          </cell>
          <cell r="X1588">
            <v>278.2</v>
          </cell>
          <cell r="Y1588">
            <v>278.2</v>
          </cell>
          <cell r="Z1588">
            <v>0.36</v>
          </cell>
          <cell r="AA1588">
            <v>279.95</v>
          </cell>
          <cell r="AB1588">
            <v>0</v>
          </cell>
          <cell r="AQ1588">
            <v>300</v>
          </cell>
          <cell r="AR1588">
            <v>432</v>
          </cell>
          <cell r="AS1588">
            <v>0</v>
          </cell>
          <cell r="AT1588">
            <v>70</v>
          </cell>
          <cell r="AW1588">
            <v>0</v>
          </cell>
          <cell r="AX1588">
            <v>0</v>
          </cell>
          <cell r="AY1588">
            <v>0</v>
          </cell>
          <cell r="BH1588">
            <v>510</v>
          </cell>
          <cell r="BI1588">
            <v>809.06</v>
          </cell>
          <cell r="BL1588">
            <v>111.73</v>
          </cell>
          <cell r="BN1588" t="str">
            <v>LC Nº 1080/2008</v>
          </cell>
        </row>
        <row r="1589">
          <cell r="A1589" t="str">
            <v>4356401080NI1D</v>
          </cell>
          <cell r="B1589">
            <v>4356</v>
          </cell>
          <cell r="C1589">
            <v>40</v>
          </cell>
          <cell r="D1589">
            <v>1080</v>
          </cell>
          <cell r="E1589" t="str">
            <v>MESTRE DE OFICIO</v>
          </cell>
          <cell r="F1589" t="str">
            <v>NI</v>
          </cell>
          <cell r="G1589">
            <v>2</v>
          </cell>
          <cell r="H1589" t="str">
            <v>D</v>
          </cell>
          <cell r="I1589" t="str">
            <v>3924</v>
          </cell>
          <cell r="J1589">
            <v>121.21</v>
          </cell>
          <cell r="K1589" t="str">
            <v>OFICIAL OPERACIONAL</v>
          </cell>
          <cell r="L1589">
            <v>1</v>
          </cell>
          <cell r="M1589" t="str">
            <v>D</v>
          </cell>
          <cell r="N1589">
            <v>557.4</v>
          </cell>
          <cell r="O1589">
            <v>520.92999999999995</v>
          </cell>
          <cell r="P1589">
            <v>557.4</v>
          </cell>
          <cell r="Q1589">
            <v>0</v>
          </cell>
          <cell r="R1589">
            <v>0</v>
          </cell>
          <cell r="S1589">
            <v>7.0000000000000007E-2</v>
          </cell>
          <cell r="T1589">
            <v>31.18</v>
          </cell>
          <cell r="U1589">
            <v>5.2</v>
          </cell>
          <cell r="V1589">
            <v>520</v>
          </cell>
          <cell r="W1589">
            <v>2.782</v>
          </cell>
          <cell r="X1589">
            <v>278.2</v>
          </cell>
          <cell r="Y1589">
            <v>278.2</v>
          </cell>
          <cell r="Z1589">
            <v>0.36</v>
          </cell>
          <cell r="AA1589">
            <v>279.95</v>
          </cell>
          <cell r="AB1589">
            <v>0</v>
          </cell>
          <cell r="AQ1589">
            <v>300</v>
          </cell>
          <cell r="AR1589">
            <v>432</v>
          </cell>
          <cell r="AS1589">
            <v>0</v>
          </cell>
          <cell r="AT1589">
            <v>70</v>
          </cell>
          <cell r="AW1589">
            <v>0</v>
          </cell>
          <cell r="AX1589">
            <v>0</v>
          </cell>
          <cell r="AY1589">
            <v>0</v>
          </cell>
          <cell r="BH1589">
            <v>510</v>
          </cell>
          <cell r="BI1589">
            <v>835.6</v>
          </cell>
          <cell r="BL1589">
            <v>121.23</v>
          </cell>
          <cell r="BN1589" t="str">
            <v>LC Nº 1080/2008</v>
          </cell>
        </row>
        <row r="1590">
          <cell r="A1590" t="str">
            <v>4356401080NI1E</v>
          </cell>
          <cell r="B1590">
            <v>4356</v>
          </cell>
          <cell r="C1590">
            <v>40</v>
          </cell>
          <cell r="D1590">
            <v>1080</v>
          </cell>
          <cell r="E1590" t="str">
            <v>MESTRE DE OFICIO</v>
          </cell>
          <cell r="F1590" t="str">
            <v>NI</v>
          </cell>
          <cell r="G1590">
            <v>2</v>
          </cell>
          <cell r="H1590" t="str">
            <v>E</v>
          </cell>
          <cell r="I1590" t="str">
            <v>3924</v>
          </cell>
          <cell r="J1590">
            <v>131.52000000000001</v>
          </cell>
          <cell r="K1590" t="str">
            <v>OFICIAL OPERACIONAL</v>
          </cell>
          <cell r="L1590">
            <v>1</v>
          </cell>
          <cell r="M1590" t="str">
            <v>E</v>
          </cell>
          <cell r="N1590">
            <v>585.27</v>
          </cell>
          <cell r="O1590">
            <v>546.98</v>
          </cell>
          <cell r="P1590">
            <v>585.27</v>
          </cell>
          <cell r="Q1590">
            <v>0</v>
          </cell>
          <cell r="R1590">
            <v>0</v>
          </cell>
          <cell r="S1590">
            <v>7.0000000000000007E-2</v>
          </cell>
          <cell r="T1590">
            <v>31.18</v>
          </cell>
          <cell r="U1590">
            <v>5.2</v>
          </cell>
          <cell r="V1590">
            <v>520</v>
          </cell>
          <cell r="W1590">
            <v>2.782</v>
          </cell>
          <cell r="X1590">
            <v>278.2</v>
          </cell>
          <cell r="Y1590">
            <v>278.2</v>
          </cell>
          <cell r="Z1590">
            <v>0.36</v>
          </cell>
          <cell r="AA1590">
            <v>279.95</v>
          </cell>
          <cell r="AB1590">
            <v>0</v>
          </cell>
          <cell r="AQ1590">
            <v>300</v>
          </cell>
          <cell r="AR1590">
            <v>432</v>
          </cell>
          <cell r="AS1590">
            <v>0</v>
          </cell>
          <cell r="AT1590">
            <v>70</v>
          </cell>
          <cell r="AW1590">
            <v>0</v>
          </cell>
          <cell r="AX1590">
            <v>0</v>
          </cell>
          <cell r="AY1590">
            <v>0</v>
          </cell>
          <cell r="BH1590">
            <v>510</v>
          </cell>
          <cell r="BI1590">
            <v>863.47</v>
          </cell>
          <cell r="BL1590">
            <v>131.53</v>
          </cell>
          <cell r="BN1590" t="str">
            <v>LC Nº 1080/2008</v>
          </cell>
        </row>
        <row r="1591">
          <cell r="A1591" t="str">
            <v>4356401080NI1F</v>
          </cell>
          <cell r="B1591">
            <v>4356</v>
          </cell>
          <cell r="C1591">
            <v>40</v>
          </cell>
          <cell r="D1591">
            <v>1080</v>
          </cell>
          <cell r="E1591" t="str">
            <v>MESTRE DE OFICIO</v>
          </cell>
          <cell r="F1591" t="str">
            <v>NI</v>
          </cell>
          <cell r="G1591">
            <v>2</v>
          </cell>
          <cell r="H1591" t="str">
            <v>F</v>
          </cell>
          <cell r="I1591" t="str">
            <v>3924</v>
          </cell>
          <cell r="J1591">
            <v>142.69999999999999</v>
          </cell>
          <cell r="K1591" t="str">
            <v>OFICIAL OPERACIONAL</v>
          </cell>
          <cell r="L1591">
            <v>1</v>
          </cell>
          <cell r="M1591" t="str">
            <v>F</v>
          </cell>
          <cell r="N1591">
            <v>614.53</v>
          </cell>
          <cell r="O1591">
            <v>574.33000000000004</v>
          </cell>
          <cell r="P1591">
            <v>614.53</v>
          </cell>
          <cell r="Q1591">
            <v>0</v>
          </cell>
          <cell r="R1591">
            <v>0</v>
          </cell>
          <cell r="S1591">
            <v>7.0000000000000007E-2</v>
          </cell>
          <cell r="T1591">
            <v>31.18</v>
          </cell>
          <cell r="U1591">
            <v>5.2</v>
          </cell>
          <cell r="V1591">
            <v>520</v>
          </cell>
          <cell r="W1591">
            <v>2.782</v>
          </cell>
          <cell r="X1591">
            <v>278.2</v>
          </cell>
          <cell r="Y1591">
            <v>278.2</v>
          </cell>
          <cell r="Z1591">
            <v>0.36</v>
          </cell>
          <cell r="AA1591">
            <v>279.95</v>
          </cell>
          <cell r="AB1591">
            <v>0</v>
          </cell>
          <cell r="AQ1591">
            <v>300</v>
          </cell>
          <cell r="AR1591">
            <v>432</v>
          </cell>
          <cell r="AS1591">
            <v>0</v>
          </cell>
          <cell r="AT1591">
            <v>70</v>
          </cell>
          <cell r="AW1591">
            <v>0</v>
          </cell>
          <cell r="AX1591">
            <v>0</v>
          </cell>
          <cell r="AY1591">
            <v>0</v>
          </cell>
          <cell r="BH1591">
            <v>510</v>
          </cell>
          <cell r="BI1591">
            <v>892.73</v>
          </cell>
          <cell r="BL1591">
            <v>142.71</v>
          </cell>
          <cell r="BN1591" t="str">
            <v>LC Nº 1080/2008</v>
          </cell>
        </row>
        <row r="1592">
          <cell r="A1592" t="str">
            <v>4356401080NI1G</v>
          </cell>
          <cell r="B1592">
            <v>4356</v>
          </cell>
          <cell r="C1592">
            <v>40</v>
          </cell>
          <cell r="D1592">
            <v>1080</v>
          </cell>
          <cell r="E1592" t="str">
            <v>MESTRE DE OFICIO</v>
          </cell>
          <cell r="F1592" t="str">
            <v>NI</v>
          </cell>
          <cell r="I1592" t="str">
            <v>3924</v>
          </cell>
          <cell r="K1592" t="str">
            <v>OFICIAL OPERACIONAL</v>
          </cell>
          <cell r="L1592">
            <v>1</v>
          </cell>
          <cell r="M1592" t="str">
            <v>G</v>
          </cell>
          <cell r="N1592">
            <v>645.25</v>
          </cell>
          <cell r="O1592">
            <v>603.04</v>
          </cell>
          <cell r="P1592">
            <v>645.25</v>
          </cell>
          <cell r="U1592">
            <v>5.2</v>
          </cell>
          <cell r="V1592">
            <v>520</v>
          </cell>
          <cell r="W1592">
            <v>2.782</v>
          </cell>
          <cell r="X1592">
            <v>278.2</v>
          </cell>
          <cell r="Y1592">
            <v>278.2</v>
          </cell>
          <cell r="Z1592">
            <v>0</v>
          </cell>
          <cell r="AA1592" t="str">
            <v>-</v>
          </cell>
          <cell r="AB1592">
            <v>0</v>
          </cell>
          <cell r="AQ1592">
            <v>300</v>
          </cell>
          <cell r="AR1592">
            <v>432</v>
          </cell>
          <cell r="AS1592">
            <v>0</v>
          </cell>
          <cell r="AW1592">
            <v>0</v>
          </cell>
          <cell r="AX1592">
            <v>0</v>
          </cell>
          <cell r="AY1592">
            <v>0</v>
          </cell>
          <cell r="BI1592">
            <v>923.45</v>
          </cell>
          <cell r="BN1592" t="str">
            <v>LC Nº 1080/2008</v>
          </cell>
        </row>
        <row r="1593">
          <cell r="A1593" t="str">
            <v>4356401080NI1H</v>
          </cell>
          <cell r="B1593">
            <v>4356</v>
          </cell>
          <cell r="C1593">
            <v>40</v>
          </cell>
          <cell r="D1593">
            <v>1080</v>
          </cell>
          <cell r="E1593" t="str">
            <v>MESTRE DE OFICIO</v>
          </cell>
          <cell r="F1593" t="str">
            <v>NI</v>
          </cell>
          <cell r="I1593" t="str">
            <v>3924</v>
          </cell>
          <cell r="K1593" t="str">
            <v>OFICIAL OPERACIONAL</v>
          </cell>
          <cell r="L1593">
            <v>1</v>
          </cell>
          <cell r="M1593" t="str">
            <v>H</v>
          </cell>
          <cell r="N1593">
            <v>677.52</v>
          </cell>
          <cell r="O1593">
            <v>633.20000000000005</v>
          </cell>
          <cell r="P1593">
            <v>677.52</v>
          </cell>
          <cell r="U1593">
            <v>5.2</v>
          </cell>
          <cell r="V1593">
            <v>520</v>
          </cell>
          <cell r="W1593">
            <v>2.782</v>
          </cell>
          <cell r="X1593">
            <v>278.2</v>
          </cell>
          <cell r="Y1593">
            <v>278.2</v>
          </cell>
          <cell r="Z1593">
            <v>0</v>
          </cell>
          <cell r="AA1593" t="str">
            <v>-</v>
          </cell>
          <cell r="AB1593">
            <v>0</v>
          </cell>
          <cell r="AQ1593">
            <v>300</v>
          </cell>
          <cell r="AR1593">
            <v>432</v>
          </cell>
          <cell r="AS1593">
            <v>0</v>
          </cell>
          <cell r="AW1593">
            <v>0</v>
          </cell>
          <cell r="AX1593">
            <v>0</v>
          </cell>
          <cell r="AY1593">
            <v>0</v>
          </cell>
          <cell r="BI1593">
            <v>955.72</v>
          </cell>
          <cell r="BN1593" t="str">
            <v>LC Nº 1080/2008</v>
          </cell>
        </row>
        <row r="1594">
          <cell r="A1594" t="str">
            <v>4356401080NI1I</v>
          </cell>
          <cell r="B1594">
            <v>4356</v>
          </cell>
          <cell r="C1594">
            <v>40</v>
          </cell>
          <cell r="D1594">
            <v>1080</v>
          </cell>
          <cell r="E1594" t="str">
            <v>MESTRE DE OFICIO</v>
          </cell>
          <cell r="F1594" t="str">
            <v>NI</v>
          </cell>
          <cell r="I1594" t="str">
            <v>3924</v>
          </cell>
          <cell r="K1594" t="str">
            <v>OFICIAL OPERACIONAL</v>
          </cell>
          <cell r="L1594">
            <v>1</v>
          </cell>
          <cell r="M1594" t="str">
            <v>I</v>
          </cell>
          <cell r="N1594">
            <v>711.39</v>
          </cell>
          <cell r="O1594">
            <v>664.85</v>
          </cell>
          <cell r="P1594">
            <v>711.39</v>
          </cell>
          <cell r="U1594">
            <v>5.2</v>
          </cell>
          <cell r="V1594">
            <v>520</v>
          </cell>
          <cell r="W1594">
            <v>2.782</v>
          </cell>
          <cell r="X1594">
            <v>278.2</v>
          </cell>
          <cell r="Y1594">
            <v>278.2</v>
          </cell>
          <cell r="Z1594">
            <v>0</v>
          </cell>
          <cell r="AA1594" t="str">
            <v>-</v>
          </cell>
          <cell r="AB1594">
            <v>0</v>
          </cell>
          <cell r="AQ1594">
            <v>300</v>
          </cell>
          <cell r="AR1594">
            <v>432</v>
          </cell>
          <cell r="AS1594">
            <v>0</v>
          </cell>
          <cell r="AW1594">
            <v>0</v>
          </cell>
          <cell r="AX1594">
            <v>0</v>
          </cell>
          <cell r="AY1594">
            <v>0</v>
          </cell>
          <cell r="BI1594">
            <v>989.59</v>
          </cell>
          <cell r="BN1594" t="str">
            <v>LC Nº 1080/2008</v>
          </cell>
        </row>
        <row r="1595">
          <cell r="A1595" t="str">
            <v>4356401080NI1J</v>
          </cell>
          <cell r="B1595">
            <v>4356</v>
          </cell>
          <cell r="C1595">
            <v>40</v>
          </cell>
          <cell r="D1595">
            <v>1080</v>
          </cell>
          <cell r="E1595" t="str">
            <v>MESTRE DE OFICIO</v>
          </cell>
          <cell r="F1595" t="str">
            <v>NI</v>
          </cell>
          <cell r="I1595" t="str">
            <v>3924</v>
          </cell>
          <cell r="K1595" t="str">
            <v>OFICIAL OPERACIONAL</v>
          </cell>
          <cell r="L1595">
            <v>1</v>
          </cell>
          <cell r="M1595" t="str">
            <v>J</v>
          </cell>
          <cell r="N1595">
            <v>746.97</v>
          </cell>
          <cell r="O1595">
            <v>698.1</v>
          </cell>
          <cell r="P1595">
            <v>746.97</v>
          </cell>
          <cell r="U1595">
            <v>5.2</v>
          </cell>
          <cell r="V1595">
            <v>520</v>
          </cell>
          <cell r="W1595">
            <v>2.782</v>
          </cell>
          <cell r="X1595">
            <v>278.2</v>
          </cell>
          <cell r="Y1595">
            <v>278.2</v>
          </cell>
          <cell r="Z1595">
            <v>0</v>
          </cell>
          <cell r="AA1595" t="str">
            <v>-</v>
          </cell>
          <cell r="AB1595">
            <v>0</v>
          </cell>
          <cell r="AQ1595">
            <v>300</v>
          </cell>
          <cell r="AR1595">
            <v>432</v>
          </cell>
          <cell r="AS1595">
            <v>0</v>
          </cell>
          <cell r="AW1595">
            <v>0</v>
          </cell>
          <cell r="AX1595">
            <v>0</v>
          </cell>
          <cell r="AY1595">
            <v>0</v>
          </cell>
          <cell r="BI1595">
            <v>1025.17</v>
          </cell>
          <cell r="BN1595" t="str">
            <v>LC Nº 1080/2008</v>
          </cell>
        </row>
        <row r="1596">
          <cell r="A1596" t="str">
            <v>4357401080NI1A</v>
          </cell>
          <cell r="B1596">
            <v>4357</v>
          </cell>
          <cell r="C1596">
            <v>40</v>
          </cell>
          <cell r="D1596">
            <v>1080</v>
          </cell>
          <cell r="E1596" t="str">
            <v>RECREACIONISTA</v>
          </cell>
          <cell r="F1596" t="str">
            <v>NI</v>
          </cell>
          <cell r="G1596">
            <v>3</v>
          </cell>
          <cell r="H1596" t="str">
            <v>A</v>
          </cell>
          <cell r="I1596" t="str">
            <v>3925</v>
          </cell>
          <cell r="J1596">
            <v>102.02</v>
          </cell>
          <cell r="K1596" t="str">
            <v>OFICIAL SOCIOCULTURAL</v>
          </cell>
          <cell r="L1596">
            <v>1</v>
          </cell>
          <cell r="M1596" t="str">
            <v>A</v>
          </cell>
          <cell r="N1596">
            <v>481.5</v>
          </cell>
          <cell r="O1596">
            <v>450</v>
          </cell>
          <cell r="P1596">
            <v>481.5</v>
          </cell>
          <cell r="Q1596">
            <v>0</v>
          </cell>
          <cell r="R1596">
            <v>0</v>
          </cell>
          <cell r="S1596">
            <v>7.0000000000000007E-2</v>
          </cell>
          <cell r="T1596">
            <v>31.18</v>
          </cell>
          <cell r="U1596">
            <v>5.2</v>
          </cell>
          <cell r="V1596">
            <v>520</v>
          </cell>
          <cell r="W1596">
            <v>2.782</v>
          </cell>
          <cell r="X1596">
            <v>278.2</v>
          </cell>
          <cell r="Y1596">
            <v>278.2</v>
          </cell>
          <cell r="Z1596">
            <v>0.36</v>
          </cell>
          <cell r="AA1596">
            <v>279.95</v>
          </cell>
          <cell r="AB1596">
            <v>0</v>
          </cell>
          <cell r="AQ1596">
            <v>300</v>
          </cell>
          <cell r="AR1596">
            <v>432</v>
          </cell>
          <cell r="AS1596">
            <v>0</v>
          </cell>
          <cell r="AT1596">
            <v>70</v>
          </cell>
          <cell r="AW1596">
            <v>0</v>
          </cell>
          <cell r="AX1596">
            <v>0</v>
          </cell>
          <cell r="AY1596">
            <v>0</v>
          </cell>
          <cell r="BH1596">
            <v>510</v>
          </cell>
          <cell r="BI1596">
            <v>759.7</v>
          </cell>
          <cell r="BL1596">
            <v>102.02</v>
          </cell>
          <cell r="BM1596" t="str">
            <v>LC. Nº 712/93, ALTERADA P/LC Nº 975/05</v>
          </cell>
          <cell r="BN1596" t="str">
            <v>LC Nº 1080/2008</v>
          </cell>
        </row>
        <row r="1597">
          <cell r="A1597" t="str">
            <v>4357401080NI1B</v>
          </cell>
          <cell r="B1597">
            <v>4357</v>
          </cell>
          <cell r="C1597">
            <v>40</v>
          </cell>
          <cell r="D1597">
            <v>1080</v>
          </cell>
          <cell r="E1597" t="str">
            <v>RECREACIONISTA</v>
          </cell>
          <cell r="F1597" t="str">
            <v>NI</v>
          </cell>
          <cell r="G1597">
            <v>3</v>
          </cell>
          <cell r="H1597" t="str">
            <v>B</v>
          </cell>
          <cell r="I1597" t="str">
            <v>3925</v>
          </cell>
          <cell r="J1597">
            <v>110.69</v>
          </cell>
          <cell r="K1597" t="str">
            <v>OFICIAL SOCIOCULTURAL</v>
          </cell>
          <cell r="L1597">
            <v>1</v>
          </cell>
          <cell r="M1597" t="str">
            <v>B</v>
          </cell>
          <cell r="N1597">
            <v>505.58</v>
          </cell>
          <cell r="O1597">
            <v>472.5</v>
          </cell>
          <cell r="P1597">
            <v>505.58</v>
          </cell>
          <cell r="Q1597">
            <v>0</v>
          </cell>
          <cell r="R1597">
            <v>0</v>
          </cell>
          <cell r="S1597">
            <v>7.0000000000000007E-2</v>
          </cell>
          <cell r="T1597">
            <v>31.18</v>
          </cell>
          <cell r="U1597">
            <v>5.2</v>
          </cell>
          <cell r="V1597">
            <v>520</v>
          </cell>
          <cell r="W1597">
            <v>2.782</v>
          </cell>
          <cell r="X1597">
            <v>278.2</v>
          </cell>
          <cell r="Y1597">
            <v>278.2</v>
          </cell>
          <cell r="Z1597">
            <v>0.36</v>
          </cell>
          <cell r="AA1597">
            <v>279.95</v>
          </cell>
          <cell r="AB1597">
            <v>0</v>
          </cell>
          <cell r="AQ1597">
            <v>300</v>
          </cell>
          <cell r="AR1597">
            <v>432</v>
          </cell>
          <cell r="AS1597">
            <v>0</v>
          </cell>
          <cell r="AT1597">
            <v>70</v>
          </cell>
          <cell r="AW1597">
            <v>0</v>
          </cell>
          <cell r="AX1597">
            <v>0</v>
          </cell>
          <cell r="AY1597">
            <v>0</v>
          </cell>
          <cell r="BH1597">
            <v>510</v>
          </cell>
          <cell r="BI1597">
            <v>783.78</v>
          </cell>
          <cell r="BL1597">
            <v>110.69</v>
          </cell>
          <cell r="BM1597" t="str">
            <v>LC. Nº 712/93, ALTERADA P/LC Nº 975/05</v>
          </cell>
          <cell r="BN1597" t="str">
            <v>LC Nº 1080/2008</v>
          </cell>
        </row>
        <row r="1598">
          <cell r="A1598" t="str">
            <v>4357401080NI1C</v>
          </cell>
          <cell r="B1598">
            <v>4357</v>
          </cell>
          <cell r="C1598">
            <v>40</v>
          </cell>
          <cell r="D1598">
            <v>1080</v>
          </cell>
          <cell r="E1598" t="str">
            <v>RECREACIONISTA</v>
          </cell>
          <cell r="F1598" t="str">
            <v>NI</v>
          </cell>
          <cell r="G1598">
            <v>3</v>
          </cell>
          <cell r="H1598" t="str">
            <v>C</v>
          </cell>
          <cell r="I1598" t="str">
            <v>3925</v>
          </cell>
          <cell r="J1598">
            <v>120.1</v>
          </cell>
          <cell r="K1598" t="str">
            <v>OFICIAL SOCIOCULTURAL</v>
          </cell>
          <cell r="L1598">
            <v>1</v>
          </cell>
          <cell r="M1598" t="str">
            <v>C</v>
          </cell>
          <cell r="N1598">
            <v>530.86</v>
          </cell>
          <cell r="O1598">
            <v>496.13</v>
          </cell>
          <cell r="P1598">
            <v>530.86</v>
          </cell>
          <cell r="Q1598">
            <v>0</v>
          </cell>
          <cell r="R1598">
            <v>0</v>
          </cell>
          <cell r="S1598">
            <v>7.0000000000000007E-2</v>
          </cell>
          <cell r="T1598">
            <v>31.18</v>
          </cell>
          <cell r="U1598">
            <v>5.2</v>
          </cell>
          <cell r="V1598">
            <v>520</v>
          </cell>
          <cell r="W1598">
            <v>2.782</v>
          </cell>
          <cell r="X1598">
            <v>278.2</v>
          </cell>
          <cell r="Y1598">
            <v>278.2</v>
          </cell>
          <cell r="Z1598">
            <v>0.36</v>
          </cell>
          <cell r="AA1598">
            <v>279.95</v>
          </cell>
          <cell r="AB1598">
            <v>0</v>
          </cell>
          <cell r="AQ1598">
            <v>300</v>
          </cell>
          <cell r="AR1598">
            <v>432</v>
          </cell>
          <cell r="AS1598">
            <v>0</v>
          </cell>
          <cell r="AT1598">
            <v>70</v>
          </cell>
          <cell r="AW1598">
            <v>0</v>
          </cell>
          <cell r="AX1598">
            <v>0</v>
          </cell>
          <cell r="AY1598">
            <v>0</v>
          </cell>
          <cell r="BH1598">
            <v>510</v>
          </cell>
          <cell r="BI1598">
            <v>809.06</v>
          </cell>
          <cell r="BL1598">
            <v>120.1</v>
          </cell>
          <cell r="BM1598" t="str">
            <v>LC. Nº 712/93, ALTERADA P/LC Nº 975/05</v>
          </cell>
          <cell r="BN1598" t="str">
            <v>LC Nº 1080/2008</v>
          </cell>
        </row>
        <row r="1599">
          <cell r="A1599" t="str">
            <v>4357401080NI1D</v>
          </cell>
          <cell r="B1599">
            <v>4357</v>
          </cell>
          <cell r="C1599">
            <v>40</v>
          </cell>
          <cell r="D1599">
            <v>1080</v>
          </cell>
          <cell r="E1599" t="str">
            <v>RECREACIONISTA</v>
          </cell>
          <cell r="F1599" t="str">
            <v>NI</v>
          </cell>
          <cell r="G1599">
            <v>3</v>
          </cell>
          <cell r="H1599" t="str">
            <v>D</v>
          </cell>
          <cell r="I1599" t="str">
            <v>3925</v>
          </cell>
          <cell r="J1599">
            <v>130.30000000000001</v>
          </cell>
          <cell r="K1599" t="str">
            <v>OFICIAL SOCIOCULTURAL</v>
          </cell>
          <cell r="L1599">
            <v>1</v>
          </cell>
          <cell r="M1599" t="str">
            <v>D</v>
          </cell>
          <cell r="N1599">
            <v>557.4</v>
          </cell>
          <cell r="O1599">
            <v>520.92999999999995</v>
          </cell>
          <cell r="P1599">
            <v>557.4</v>
          </cell>
          <cell r="Q1599">
            <v>0</v>
          </cell>
          <cell r="R1599">
            <v>0</v>
          </cell>
          <cell r="S1599">
            <v>7.0000000000000007E-2</v>
          </cell>
          <cell r="T1599">
            <v>31.18</v>
          </cell>
          <cell r="U1599">
            <v>5.2</v>
          </cell>
          <cell r="V1599">
            <v>520</v>
          </cell>
          <cell r="W1599">
            <v>2.782</v>
          </cell>
          <cell r="X1599">
            <v>278.2</v>
          </cell>
          <cell r="Y1599">
            <v>278.2</v>
          </cell>
          <cell r="Z1599">
            <v>0.36</v>
          </cell>
          <cell r="AA1599">
            <v>279.95</v>
          </cell>
          <cell r="AB1599">
            <v>0</v>
          </cell>
          <cell r="AQ1599">
            <v>300</v>
          </cell>
          <cell r="AR1599">
            <v>432</v>
          </cell>
          <cell r="AS1599">
            <v>0</v>
          </cell>
          <cell r="AT1599">
            <v>70</v>
          </cell>
          <cell r="AW1599">
            <v>0</v>
          </cell>
          <cell r="AX1599">
            <v>0</v>
          </cell>
          <cell r="AY1599">
            <v>0</v>
          </cell>
          <cell r="BH1599">
            <v>510</v>
          </cell>
          <cell r="BI1599">
            <v>835.6</v>
          </cell>
          <cell r="BL1599">
            <v>130.31</v>
          </cell>
          <cell r="BM1599" t="str">
            <v>LC. Nº 712/93, ALTERADA P/LC Nº 975/05</v>
          </cell>
          <cell r="BN1599" t="str">
            <v>LC Nº 1080/2008</v>
          </cell>
        </row>
        <row r="1600">
          <cell r="A1600" t="str">
            <v>4357401080NI1E</v>
          </cell>
          <cell r="B1600">
            <v>4357</v>
          </cell>
          <cell r="C1600">
            <v>40</v>
          </cell>
          <cell r="D1600">
            <v>1080</v>
          </cell>
          <cell r="E1600" t="str">
            <v>RECREACIONISTA</v>
          </cell>
          <cell r="F1600" t="str">
            <v>NI</v>
          </cell>
          <cell r="G1600">
            <v>3</v>
          </cell>
          <cell r="H1600" t="str">
            <v>E</v>
          </cell>
          <cell r="I1600" t="str">
            <v>3925</v>
          </cell>
          <cell r="J1600">
            <v>141.38</v>
          </cell>
          <cell r="K1600" t="str">
            <v>OFICIAL SOCIOCULTURAL</v>
          </cell>
          <cell r="L1600">
            <v>1</v>
          </cell>
          <cell r="M1600" t="str">
            <v>E</v>
          </cell>
          <cell r="N1600">
            <v>585.27</v>
          </cell>
          <cell r="O1600">
            <v>546.98</v>
          </cell>
          <cell r="P1600">
            <v>585.27</v>
          </cell>
          <cell r="Q1600">
            <v>0</v>
          </cell>
          <cell r="R1600">
            <v>0</v>
          </cell>
          <cell r="S1600">
            <v>7.0000000000000007E-2</v>
          </cell>
          <cell r="T1600">
            <v>31.18</v>
          </cell>
          <cell r="U1600">
            <v>5.2</v>
          </cell>
          <cell r="V1600">
            <v>520</v>
          </cell>
          <cell r="W1600">
            <v>2.782</v>
          </cell>
          <cell r="X1600">
            <v>278.2</v>
          </cell>
          <cell r="Y1600">
            <v>278.2</v>
          </cell>
          <cell r="Z1600">
            <v>0.36</v>
          </cell>
          <cell r="AA1600">
            <v>279.95</v>
          </cell>
          <cell r="AB1600">
            <v>0</v>
          </cell>
          <cell r="AQ1600">
            <v>300</v>
          </cell>
          <cell r="AR1600">
            <v>432</v>
          </cell>
          <cell r="AS1600">
            <v>0</v>
          </cell>
          <cell r="AT1600">
            <v>70</v>
          </cell>
          <cell r="AW1600">
            <v>0</v>
          </cell>
          <cell r="AX1600">
            <v>0</v>
          </cell>
          <cell r="AY1600">
            <v>0</v>
          </cell>
          <cell r="BH1600">
            <v>510</v>
          </cell>
          <cell r="BI1600">
            <v>863.47</v>
          </cell>
          <cell r="BL1600">
            <v>141.38999999999999</v>
          </cell>
          <cell r="BM1600" t="str">
            <v>LC. Nº 712/93, ALTERADA P/LC Nº 975/05</v>
          </cell>
          <cell r="BN1600" t="str">
            <v>LC Nº 1080/2008</v>
          </cell>
        </row>
        <row r="1601">
          <cell r="A1601" t="str">
            <v>4357401080NI1F</v>
          </cell>
          <cell r="B1601">
            <v>4357</v>
          </cell>
          <cell r="C1601">
            <v>40</v>
          </cell>
          <cell r="D1601">
            <v>1080</v>
          </cell>
          <cell r="E1601" t="str">
            <v>RECREACIONISTA</v>
          </cell>
          <cell r="F1601" t="str">
            <v>NI</v>
          </cell>
          <cell r="G1601">
            <v>3</v>
          </cell>
          <cell r="H1601" t="str">
            <v>F</v>
          </cell>
          <cell r="I1601" t="str">
            <v>3925</v>
          </cell>
          <cell r="J1601">
            <v>153.4</v>
          </cell>
          <cell r="K1601" t="str">
            <v>OFICIAL SOCIOCULTURAL</v>
          </cell>
          <cell r="L1601">
            <v>1</v>
          </cell>
          <cell r="M1601" t="str">
            <v>F</v>
          </cell>
          <cell r="N1601">
            <v>614.53</v>
          </cell>
          <cell r="O1601">
            <v>574.33000000000004</v>
          </cell>
          <cell r="P1601">
            <v>614.53</v>
          </cell>
          <cell r="Q1601">
            <v>0</v>
          </cell>
          <cell r="R1601">
            <v>0</v>
          </cell>
          <cell r="S1601">
            <v>7.0000000000000007E-2</v>
          </cell>
          <cell r="T1601">
            <v>31.18</v>
          </cell>
          <cell r="U1601">
            <v>5.2</v>
          </cell>
          <cell r="V1601">
            <v>520</v>
          </cell>
          <cell r="W1601">
            <v>2.782</v>
          </cell>
          <cell r="X1601">
            <v>278.2</v>
          </cell>
          <cell r="Y1601">
            <v>278.2</v>
          </cell>
          <cell r="Z1601">
            <v>0.36</v>
          </cell>
          <cell r="AA1601">
            <v>279.95</v>
          </cell>
          <cell r="AB1601">
            <v>0</v>
          </cell>
          <cell r="AQ1601">
            <v>300</v>
          </cell>
          <cell r="AR1601">
            <v>432</v>
          </cell>
          <cell r="AS1601">
            <v>0</v>
          </cell>
          <cell r="AT1601">
            <v>70</v>
          </cell>
          <cell r="AW1601">
            <v>0</v>
          </cell>
          <cell r="AX1601">
            <v>0</v>
          </cell>
          <cell r="AY1601">
            <v>0</v>
          </cell>
          <cell r="BH1601">
            <v>510</v>
          </cell>
          <cell r="BI1601">
            <v>892.73</v>
          </cell>
          <cell r="BL1601">
            <v>153.41</v>
          </cell>
          <cell r="BM1601" t="str">
            <v>LC. Nº 712/93, ALTERADA P/LC Nº 975/05</v>
          </cell>
          <cell r="BN1601" t="str">
            <v>LC Nº 1080/2008</v>
          </cell>
        </row>
        <row r="1602">
          <cell r="A1602" t="str">
            <v>4357401080NI1G</v>
          </cell>
          <cell r="B1602">
            <v>4357</v>
          </cell>
          <cell r="C1602">
            <v>40</v>
          </cell>
          <cell r="D1602">
            <v>1080</v>
          </cell>
          <cell r="E1602" t="str">
            <v>RECREACIONISTA</v>
          </cell>
          <cell r="F1602" t="str">
            <v>NI</v>
          </cell>
          <cell r="I1602" t="str">
            <v>3925</v>
          </cell>
          <cell r="K1602" t="str">
            <v>OFICIAL SOCIOCULTURAL</v>
          </cell>
          <cell r="L1602">
            <v>1</v>
          </cell>
          <cell r="M1602" t="str">
            <v>G</v>
          </cell>
          <cell r="N1602">
            <v>645.25</v>
          </cell>
          <cell r="O1602">
            <v>603.04</v>
          </cell>
          <cell r="P1602">
            <v>645.25</v>
          </cell>
          <cell r="U1602">
            <v>5.2</v>
          </cell>
          <cell r="V1602">
            <v>520</v>
          </cell>
          <cell r="W1602">
            <v>2.782</v>
          </cell>
          <cell r="X1602">
            <v>278.2</v>
          </cell>
          <cell r="Y1602">
            <v>278.2</v>
          </cell>
          <cell r="Z1602">
            <v>0</v>
          </cell>
          <cell r="AA1602" t="str">
            <v>-</v>
          </cell>
          <cell r="AB1602">
            <v>0</v>
          </cell>
          <cell r="AQ1602">
            <v>300</v>
          </cell>
          <cell r="AR1602">
            <v>432</v>
          </cell>
          <cell r="AS1602">
            <v>0</v>
          </cell>
          <cell r="AW1602">
            <v>0</v>
          </cell>
          <cell r="AX1602">
            <v>0</v>
          </cell>
          <cell r="AY1602">
            <v>0</v>
          </cell>
          <cell r="BI1602">
            <v>923.45</v>
          </cell>
          <cell r="BN1602" t="str">
            <v>LC Nº 1080/2008</v>
          </cell>
        </row>
        <row r="1603">
          <cell r="A1603" t="str">
            <v>4357401080NI1H</v>
          </cell>
          <cell r="B1603">
            <v>4357</v>
          </cell>
          <cell r="C1603">
            <v>40</v>
          </cell>
          <cell r="D1603">
            <v>1080</v>
          </cell>
          <cell r="E1603" t="str">
            <v>RECREACIONISTA</v>
          </cell>
          <cell r="F1603" t="str">
            <v>NI</v>
          </cell>
          <cell r="I1603" t="str">
            <v>3925</v>
          </cell>
          <cell r="K1603" t="str">
            <v>OFICIAL SOCIOCULTURAL</v>
          </cell>
          <cell r="L1603">
            <v>1</v>
          </cell>
          <cell r="M1603" t="str">
            <v>H</v>
          </cell>
          <cell r="N1603">
            <v>677.52</v>
          </cell>
          <cell r="O1603">
            <v>633.20000000000005</v>
          </cell>
          <cell r="P1603">
            <v>677.52</v>
          </cell>
          <cell r="U1603">
            <v>5.2</v>
          </cell>
          <cell r="V1603">
            <v>520</v>
          </cell>
          <cell r="W1603">
            <v>2.782</v>
          </cell>
          <cell r="X1603">
            <v>278.2</v>
          </cell>
          <cell r="Y1603">
            <v>278.2</v>
          </cell>
          <cell r="Z1603">
            <v>0</v>
          </cell>
          <cell r="AA1603" t="str">
            <v>-</v>
          </cell>
          <cell r="AB1603">
            <v>0</v>
          </cell>
          <cell r="AQ1603">
            <v>300</v>
          </cell>
          <cell r="AR1603">
            <v>432</v>
          </cell>
          <cell r="AS1603">
            <v>0</v>
          </cell>
          <cell r="AW1603">
            <v>0</v>
          </cell>
          <cell r="AX1603">
            <v>0</v>
          </cell>
          <cell r="AY1603">
            <v>0</v>
          </cell>
          <cell r="BI1603">
            <v>955.72</v>
          </cell>
          <cell r="BN1603" t="str">
            <v>LC Nº 1080/2008</v>
          </cell>
        </row>
        <row r="1604">
          <cell r="A1604" t="str">
            <v>4357401080NI1I</v>
          </cell>
          <cell r="B1604">
            <v>4357</v>
          </cell>
          <cell r="C1604">
            <v>40</v>
          </cell>
          <cell r="D1604">
            <v>1080</v>
          </cell>
          <cell r="E1604" t="str">
            <v>RECREACIONISTA</v>
          </cell>
          <cell r="F1604" t="str">
            <v>NI</v>
          </cell>
          <cell r="I1604" t="str">
            <v>3925</v>
          </cell>
          <cell r="K1604" t="str">
            <v>OFICIAL SOCIOCULTURAL</v>
          </cell>
          <cell r="L1604">
            <v>1</v>
          </cell>
          <cell r="M1604" t="str">
            <v>I</v>
          </cell>
          <cell r="N1604">
            <v>711.39</v>
          </cell>
          <cell r="O1604">
            <v>664.85</v>
          </cell>
          <cell r="P1604">
            <v>711.39</v>
          </cell>
          <cell r="U1604">
            <v>5.2</v>
          </cell>
          <cell r="V1604">
            <v>520</v>
          </cell>
          <cell r="W1604">
            <v>2.782</v>
          </cell>
          <cell r="X1604">
            <v>278.2</v>
          </cell>
          <cell r="Y1604">
            <v>278.2</v>
          </cell>
          <cell r="Z1604">
            <v>0</v>
          </cell>
          <cell r="AA1604" t="str">
            <v>-</v>
          </cell>
          <cell r="AB1604">
            <v>0</v>
          </cell>
          <cell r="AQ1604">
            <v>300</v>
          </cell>
          <cell r="AR1604">
            <v>432</v>
          </cell>
          <cell r="AS1604">
            <v>0</v>
          </cell>
          <cell r="AW1604">
            <v>0</v>
          </cell>
          <cell r="AX1604">
            <v>0</v>
          </cell>
          <cell r="AY1604">
            <v>0</v>
          </cell>
          <cell r="BI1604">
            <v>989.59</v>
          </cell>
          <cell r="BN1604" t="str">
            <v>LC Nº 1080/2008</v>
          </cell>
        </row>
        <row r="1605">
          <cell r="A1605" t="str">
            <v>4357401080NI1J</v>
          </cell>
          <cell r="B1605">
            <v>4357</v>
          </cell>
          <cell r="C1605">
            <v>40</v>
          </cell>
          <cell r="D1605">
            <v>1080</v>
          </cell>
          <cell r="E1605" t="str">
            <v>RECREACIONISTA</v>
          </cell>
          <cell r="F1605" t="str">
            <v>NI</v>
          </cell>
          <cell r="I1605" t="str">
            <v>3925</v>
          </cell>
          <cell r="K1605" t="str">
            <v>OFICIAL SOCIOCULTURAL</v>
          </cell>
          <cell r="L1605">
            <v>1</v>
          </cell>
          <cell r="M1605" t="str">
            <v>J</v>
          </cell>
          <cell r="N1605">
            <v>746.97</v>
          </cell>
          <cell r="O1605">
            <v>698.1</v>
          </cell>
          <cell r="P1605">
            <v>746.97</v>
          </cell>
          <cell r="U1605">
            <v>5.2</v>
          </cell>
          <cell r="V1605">
            <v>520</v>
          </cell>
          <cell r="W1605">
            <v>2.782</v>
          </cell>
          <cell r="X1605">
            <v>278.2</v>
          </cell>
          <cell r="Y1605">
            <v>278.2</v>
          </cell>
          <cell r="Z1605">
            <v>0</v>
          </cell>
          <cell r="AA1605" t="str">
            <v>-</v>
          </cell>
          <cell r="AB1605">
            <v>0</v>
          </cell>
          <cell r="AQ1605">
            <v>300</v>
          </cell>
          <cell r="AR1605">
            <v>432</v>
          </cell>
          <cell r="AS1605">
            <v>0</v>
          </cell>
          <cell r="AW1605">
            <v>0</v>
          </cell>
          <cell r="AX1605">
            <v>0</v>
          </cell>
          <cell r="AY1605">
            <v>0</v>
          </cell>
          <cell r="BI1605">
            <v>1025.17</v>
          </cell>
          <cell r="BN1605" t="str">
            <v>LC Nº 1080/2008</v>
          </cell>
        </row>
        <row r="1606">
          <cell r="A1606" t="str">
            <v>4358401080NI1A</v>
          </cell>
          <cell r="B1606">
            <v>4358</v>
          </cell>
          <cell r="C1606">
            <v>40</v>
          </cell>
          <cell r="D1606">
            <v>1080</v>
          </cell>
          <cell r="E1606" t="str">
            <v>MONITOR DE MUSEUS</v>
          </cell>
          <cell r="F1606" t="str">
            <v>NI</v>
          </cell>
          <cell r="G1606">
            <v>3</v>
          </cell>
          <cell r="H1606" t="str">
            <v>A</v>
          </cell>
          <cell r="I1606" t="str">
            <v>3925</v>
          </cell>
          <cell r="J1606">
            <v>102.02</v>
          </cell>
          <cell r="K1606" t="str">
            <v>OFICIAL SOCIOCULTURAL</v>
          </cell>
          <cell r="L1606">
            <v>1</v>
          </cell>
          <cell r="M1606" t="str">
            <v>A</v>
          </cell>
          <cell r="N1606">
            <v>481.5</v>
          </cell>
          <cell r="O1606">
            <v>450</v>
          </cell>
          <cell r="P1606">
            <v>481.5</v>
          </cell>
          <cell r="Q1606">
            <v>0</v>
          </cell>
          <cell r="R1606">
            <v>0</v>
          </cell>
          <cell r="S1606">
            <v>7.0000000000000007E-2</v>
          </cell>
          <cell r="T1606">
            <v>31.18</v>
          </cell>
          <cell r="U1606">
            <v>5.2</v>
          </cell>
          <cell r="V1606">
            <v>520</v>
          </cell>
          <cell r="W1606">
            <v>2.782</v>
          </cell>
          <cell r="X1606">
            <v>278.2</v>
          </cell>
          <cell r="Y1606">
            <v>278.2</v>
          </cell>
          <cell r="Z1606">
            <v>0</v>
          </cell>
          <cell r="AA1606" t="str">
            <v>-</v>
          </cell>
          <cell r="AB1606">
            <v>0</v>
          </cell>
          <cell r="AQ1606">
            <v>300</v>
          </cell>
          <cell r="AR1606">
            <v>432</v>
          </cell>
          <cell r="AS1606">
            <v>0</v>
          </cell>
          <cell r="AT1606">
            <v>70</v>
          </cell>
          <cell r="AW1606">
            <v>0</v>
          </cell>
          <cell r="AX1606">
            <v>0</v>
          </cell>
          <cell r="AY1606">
            <v>0</v>
          </cell>
          <cell r="BH1606">
            <v>510</v>
          </cell>
          <cell r="BI1606">
            <v>759.7</v>
          </cell>
          <cell r="BL1606">
            <v>102.02</v>
          </cell>
          <cell r="BM1606" t="str">
            <v>LC. Nº 712/93, ALTERADA P/LC Nº 975/05</v>
          </cell>
          <cell r="BN1606" t="str">
            <v>LC Nº 1080/2008</v>
          </cell>
        </row>
        <row r="1607">
          <cell r="A1607" t="str">
            <v>4358401080NI1B</v>
          </cell>
          <cell r="B1607">
            <v>4358</v>
          </cell>
          <cell r="C1607">
            <v>40</v>
          </cell>
          <cell r="D1607">
            <v>1080</v>
          </cell>
          <cell r="E1607" t="str">
            <v>MONITOR DE MUSEUS</v>
          </cell>
          <cell r="F1607" t="str">
            <v>NI</v>
          </cell>
          <cell r="G1607">
            <v>3</v>
          </cell>
          <cell r="H1607" t="str">
            <v>B</v>
          </cell>
          <cell r="I1607" t="str">
            <v>3925</v>
          </cell>
          <cell r="J1607">
            <v>110.69</v>
          </cell>
          <cell r="K1607" t="str">
            <v>OFICIAL SOCIOCULTURAL</v>
          </cell>
          <cell r="L1607">
            <v>1</v>
          </cell>
          <cell r="M1607" t="str">
            <v>B</v>
          </cell>
          <cell r="N1607">
            <v>505.58</v>
          </cell>
          <cell r="O1607">
            <v>472.5</v>
          </cell>
          <cell r="P1607">
            <v>505.58</v>
          </cell>
          <cell r="Q1607">
            <v>0</v>
          </cell>
          <cell r="R1607">
            <v>0</v>
          </cell>
          <cell r="S1607">
            <v>7.0000000000000007E-2</v>
          </cell>
          <cell r="T1607">
            <v>31.18</v>
          </cell>
          <cell r="U1607">
            <v>5.2</v>
          </cell>
          <cell r="V1607">
            <v>520</v>
          </cell>
          <cell r="W1607">
            <v>2.782</v>
          </cell>
          <cell r="X1607">
            <v>278.2</v>
          </cell>
          <cell r="Y1607">
            <v>278.2</v>
          </cell>
          <cell r="Z1607">
            <v>0</v>
          </cell>
          <cell r="AA1607" t="str">
            <v>-</v>
          </cell>
          <cell r="AB1607">
            <v>0</v>
          </cell>
          <cell r="AQ1607">
            <v>300</v>
          </cell>
          <cell r="AR1607">
            <v>432</v>
          </cell>
          <cell r="AS1607">
            <v>0</v>
          </cell>
          <cell r="AT1607">
            <v>70</v>
          </cell>
          <cell r="AW1607">
            <v>0</v>
          </cell>
          <cell r="AX1607">
            <v>0</v>
          </cell>
          <cell r="AY1607">
            <v>0</v>
          </cell>
          <cell r="BH1607">
            <v>510</v>
          </cell>
          <cell r="BI1607">
            <v>783.78</v>
          </cell>
          <cell r="BL1607">
            <v>110.69</v>
          </cell>
          <cell r="BM1607" t="str">
            <v>LC. Nº 712/93, ALTERADA P/LC Nº 975/05</v>
          </cell>
          <cell r="BN1607" t="str">
            <v>LC Nº 1080/2008</v>
          </cell>
        </row>
        <row r="1608">
          <cell r="A1608" t="str">
            <v>4358401080NI1C</v>
          </cell>
          <cell r="B1608">
            <v>4358</v>
          </cell>
          <cell r="C1608">
            <v>40</v>
          </cell>
          <cell r="D1608">
            <v>1080</v>
          </cell>
          <cell r="E1608" t="str">
            <v>MONITOR DE MUSEUS</v>
          </cell>
          <cell r="F1608" t="str">
            <v>NI</v>
          </cell>
          <cell r="G1608">
            <v>3</v>
          </cell>
          <cell r="H1608" t="str">
            <v>C</v>
          </cell>
          <cell r="I1608" t="str">
            <v>3925</v>
          </cell>
          <cell r="J1608">
            <v>120.1</v>
          </cell>
          <cell r="K1608" t="str">
            <v>OFICIAL SOCIOCULTURAL</v>
          </cell>
          <cell r="L1608">
            <v>1</v>
          </cell>
          <cell r="M1608" t="str">
            <v>C</v>
          </cell>
          <cell r="N1608">
            <v>530.86</v>
          </cell>
          <cell r="O1608">
            <v>496.13</v>
          </cell>
          <cell r="P1608">
            <v>530.86</v>
          </cell>
          <cell r="Q1608">
            <v>0</v>
          </cell>
          <cell r="R1608">
            <v>0</v>
          </cell>
          <cell r="S1608">
            <v>7.0000000000000007E-2</v>
          </cell>
          <cell r="T1608">
            <v>31.18</v>
          </cell>
          <cell r="U1608">
            <v>5.2</v>
          </cell>
          <cell r="V1608">
            <v>520</v>
          </cell>
          <cell r="W1608">
            <v>2.782</v>
          </cell>
          <cell r="X1608">
            <v>278.2</v>
          </cell>
          <cell r="Y1608">
            <v>278.2</v>
          </cell>
          <cell r="Z1608">
            <v>0</v>
          </cell>
          <cell r="AA1608" t="str">
            <v>-</v>
          </cell>
          <cell r="AB1608">
            <v>0</v>
          </cell>
          <cell r="AQ1608">
            <v>300</v>
          </cell>
          <cell r="AR1608">
            <v>432</v>
          </cell>
          <cell r="AS1608">
            <v>0</v>
          </cell>
          <cell r="AT1608">
            <v>70</v>
          </cell>
          <cell r="AW1608">
            <v>0</v>
          </cell>
          <cell r="AX1608">
            <v>0</v>
          </cell>
          <cell r="AY1608">
            <v>0</v>
          </cell>
          <cell r="BH1608">
            <v>510</v>
          </cell>
          <cell r="BI1608">
            <v>809.06</v>
          </cell>
          <cell r="BL1608">
            <v>120.1</v>
          </cell>
          <cell r="BM1608" t="str">
            <v>LC. Nº 712/93, ALTERADA P/LC Nº 975/05</v>
          </cell>
          <cell r="BN1608" t="str">
            <v>LC Nº 1080/2008</v>
          </cell>
        </row>
        <row r="1609">
          <cell r="A1609" t="str">
            <v>4358401080NI1D</v>
          </cell>
          <cell r="B1609">
            <v>4358</v>
          </cell>
          <cell r="C1609">
            <v>40</v>
          </cell>
          <cell r="D1609">
            <v>1080</v>
          </cell>
          <cell r="E1609" t="str">
            <v>MONITOR DE MUSEUS</v>
          </cell>
          <cell r="F1609" t="str">
            <v>NI</v>
          </cell>
          <cell r="G1609">
            <v>3</v>
          </cell>
          <cell r="H1609" t="str">
            <v>D</v>
          </cell>
          <cell r="I1609" t="str">
            <v>3925</v>
          </cell>
          <cell r="J1609">
            <v>130.30000000000001</v>
          </cell>
          <cell r="K1609" t="str">
            <v>OFICIAL SOCIOCULTURAL</v>
          </cell>
          <cell r="L1609">
            <v>1</v>
          </cell>
          <cell r="M1609" t="str">
            <v>D</v>
          </cell>
          <cell r="N1609">
            <v>557.4</v>
          </cell>
          <cell r="O1609">
            <v>520.92999999999995</v>
          </cell>
          <cell r="P1609">
            <v>557.4</v>
          </cell>
          <cell r="Q1609">
            <v>0</v>
          </cell>
          <cell r="R1609">
            <v>0</v>
          </cell>
          <cell r="S1609">
            <v>7.0000000000000007E-2</v>
          </cell>
          <cell r="T1609">
            <v>31.18</v>
          </cell>
          <cell r="U1609">
            <v>5.2</v>
          </cell>
          <cell r="V1609">
            <v>520</v>
          </cell>
          <cell r="W1609">
            <v>2.782</v>
          </cell>
          <cell r="X1609">
            <v>278.2</v>
          </cell>
          <cell r="Y1609">
            <v>278.2</v>
          </cell>
          <cell r="Z1609">
            <v>0</v>
          </cell>
          <cell r="AA1609" t="str">
            <v>-</v>
          </cell>
          <cell r="AB1609">
            <v>0</v>
          </cell>
          <cell r="AQ1609">
            <v>300</v>
          </cell>
          <cell r="AR1609">
            <v>432</v>
          </cell>
          <cell r="AS1609">
            <v>0</v>
          </cell>
          <cell r="AT1609">
            <v>70</v>
          </cell>
          <cell r="AW1609">
            <v>0</v>
          </cell>
          <cell r="AX1609">
            <v>0</v>
          </cell>
          <cell r="AY1609">
            <v>0</v>
          </cell>
          <cell r="BH1609">
            <v>510</v>
          </cell>
          <cell r="BI1609">
            <v>835.6</v>
          </cell>
          <cell r="BL1609">
            <v>130.31</v>
          </cell>
          <cell r="BM1609" t="str">
            <v>LC. Nº 712/93, ALTERADA P/LC Nº 975/05</v>
          </cell>
          <cell r="BN1609" t="str">
            <v>LC Nº 1080/2008</v>
          </cell>
        </row>
        <row r="1610">
          <cell r="A1610" t="str">
            <v>4358401080NI1E</v>
          </cell>
          <cell r="B1610">
            <v>4358</v>
          </cell>
          <cell r="C1610">
            <v>40</v>
          </cell>
          <cell r="D1610">
            <v>1080</v>
          </cell>
          <cell r="E1610" t="str">
            <v>MONITOR DE MUSEUS</v>
          </cell>
          <cell r="F1610" t="str">
            <v>NI</v>
          </cell>
          <cell r="G1610">
            <v>3</v>
          </cell>
          <cell r="H1610" t="str">
            <v>E</v>
          </cell>
          <cell r="I1610" t="str">
            <v>3925</v>
          </cell>
          <cell r="J1610">
            <v>141.38</v>
          </cell>
          <cell r="K1610" t="str">
            <v>OFICIAL SOCIOCULTURAL</v>
          </cell>
          <cell r="L1610">
            <v>1</v>
          </cell>
          <cell r="M1610" t="str">
            <v>E</v>
          </cell>
          <cell r="N1610">
            <v>585.27</v>
          </cell>
          <cell r="O1610">
            <v>546.98</v>
          </cell>
          <cell r="P1610">
            <v>585.27</v>
          </cell>
          <cell r="Q1610">
            <v>0</v>
          </cell>
          <cell r="R1610">
            <v>0</v>
          </cell>
          <cell r="S1610">
            <v>7.0000000000000007E-2</v>
          </cell>
          <cell r="T1610">
            <v>31.18</v>
          </cell>
          <cell r="U1610">
            <v>5.2</v>
          </cell>
          <cell r="V1610">
            <v>520</v>
          </cell>
          <cell r="W1610">
            <v>2.782</v>
          </cell>
          <cell r="X1610">
            <v>278.2</v>
          </cell>
          <cell r="Y1610">
            <v>278.2</v>
          </cell>
          <cell r="Z1610">
            <v>0</v>
          </cell>
          <cell r="AA1610" t="str">
            <v>-</v>
          </cell>
          <cell r="AB1610">
            <v>0</v>
          </cell>
          <cell r="AQ1610">
            <v>300</v>
          </cell>
          <cell r="AR1610">
            <v>432</v>
          </cell>
          <cell r="AS1610">
            <v>0</v>
          </cell>
          <cell r="AT1610">
            <v>70</v>
          </cell>
          <cell r="AW1610">
            <v>0</v>
          </cell>
          <cell r="AX1610">
            <v>0</v>
          </cell>
          <cell r="AY1610">
            <v>0</v>
          </cell>
          <cell r="BH1610">
            <v>510</v>
          </cell>
          <cell r="BI1610">
            <v>863.47</v>
          </cell>
          <cell r="BL1610">
            <v>141.38999999999999</v>
          </cell>
          <cell r="BM1610" t="str">
            <v>LC. Nº 712/93, ALTERADA P/LC Nº 975/05</v>
          </cell>
          <cell r="BN1610" t="str">
            <v>LC Nº 1080/2008</v>
          </cell>
        </row>
        <row r="1611">
          <cell r="A1611" t="str">
            <v>4358401080NI1F</v>
          </cell>
          <cell r="B1611">
            <v>4358</v>
          </cell>
          <cell r="C1611">
            <v>40</v>
          </cell>
          <cell r="D1611">
            <v>1080</v>
          </cell>
          <cell r="E1611" t="str">
            <v>MONITOR DE MUSEUS</v>
          </cell>
          <cell r="F1611" t="str">
            <v>NI</v>
          </cell>
          <cell r="G1611">
            <v>3</v>
          </cell>
          <cell r="H1611" t="str">
            <v>F</v>
          </cell>
          <cell r="I1611" t="str">
            <v>3925</v>
          </cell>
          <cell r="J1611">
            <v>153.4</v>
          </cell>
          <cell r="K1611" t="str">
            <v>OFICIAL SOCIOCULTURAL</v>
          </cell>
          <cell r="L1611">
            <v>1</v>
          </cell>
          <cell r="M1611" t="str">
            <v>F</v>
          </cell>
          <cell r="N1611">
            <v>614.53</v>
          </cell>
          <cell r="O1611">
            <v>574.33000000000004</v>
          </cell>
          <cell r="P1611">
            <v>614.53</v>
          </cell>
          <cell r="Q1611">
            <v>0</v>
          </cell>
          <cell r="R1611">
            <v>0</v>
          </cell>
          <cell r="S1611">
            <v>7.0000000000000007E-2</v>
          </cell>
          <cell r="T1611">
            <v>31.18</v>
          </cell>
          <cell r="U1611">
            <v>5.2</v>
          </cell>
          <cell r="V1611">
            <v>520</v>
          </cell>
          <cell r="W1611">
            <v>2.782</v>
          </cell>
          <cell r="X1611">
            <v>278.2</v>
          </cell>
          <cell r="Y1611">
            <v>278.2</v>
          </cell>
          <cell r="Z1611">
            <v>0</v>
          </cell>
          <cell r="AA1611" t="str">
            <v>-</v>
          </cell>
          <cell r="AB1611">
            <v>0</v>
          </cell>
          <cell r="AQ1611">
            <v>300</v>
          </cell>
          <cell r="AR1611">
            <v>432</v>
          </cell>
          <cell r="AS1611">
            <v>0</v>
          </cell>
          <cell r="AT1611">
            <v>70</v>
          </cell>
          <cell r="AW1611">
            <v>0</v>
          </cell>
          <cell r="AX1611">
            <v>0</v>
          </cell>
          <cell r="AY1611">
            <v>0</v>
          </cell>
          <cell r="BH1611">
            <v>510</v>
          </cell>
          <cell r="BI1611">
            <v>892.73</v>
          </cell>
          <cell r="BL1611">
            <v>153.41</v>
          </cell>
          <cell r="BM1611" t="str">
            <v>LC. Nº 712/93, ALTERADA P/LC Nº 975/05</v>
          </cell>
          <cell r="BN1611" t="str">
            <v>LC Nº 1080/2008</v>
          </cell>
        </row>
        <row r="1612">
          <cell r="A1612" t="str">
            <v>4358401080NI1G</v>
          </cell>
          <cell r="B1612">
            <v>4358</v>
          </cell>
          <cell r="C1612">
            <v>40</v>
          </cell>
          <cell r="D1612">
            <v>1080</v>
          </cell>
          <cell r="E1612" t="str">
            <v>MONITOR DE MUSEUS</v>
          </cell>
          <cell r="F1612" t="str">
            <v>NI</v>
          </cell>
          <cell r="I1612" t="str">
            <v>3925</v>
          </cell>
          <cell r="K1612" t="str">
            <v>OFICIAL SOCIOCULTURAL</v>
          </cell>
          <cell r="L1612">
            <v>1</v>
          </cell>
          <cell r="M1612" t="str">
            <v>G</v>
          </cell>
          <cell r="N1612">
            <v>645.25</v>
          </cell>
          <cell r="O1612">
            <v>603.04</v>
          </cell>
          <cell r="P1612">
            <v>645.25</v>
          </cell>
          <cell r="U1612">
            <v>5.2</v>
          </cell>
          <cell r="V1612">
            <v>520</v>
          </cell>
          <cell r="W1612">
            <v>2.782</v>
          </cell>
          <cell r="X1612">
            <v>278.2</v>
          </cell>
          <cell r="Y1612">
            <v>278.2</v>
          </cell>
          <cell r="Z1612">
            <v>0</v>
          </cell>
          <cell r="AA1612" t="str">
            <v>-</v>
          </cell>
          <cell r="AB1612">
            <v>0</v>
          </cell>
          <cell r="AQ1612">
            <v>300</v>
          </cell>
          <cell r="AR1612">
            <v>432</v>
          </cell>
          <cell r="AS1612">
            <v>0</v>
          </cell>
          <cell r="AW1612">
            <v>0</v>
          </cell>
          <cell r="AX1612">
            <v>0</v>
          </cell>
          <cell r="AY1612">
            <v>0</v>
          </cell>
          <cell r="BI1612">
            <v>923.45</v>
          </cell>
          <cell r="BN1612" t="str">
            <v>LC Nº 1080/2008</v>
          </cell>
        </row>
        <row r="1613">
          <cell r="A1613" t="str">
            <v>4358401080NI1H</v>
          </cell>
          <cell r="B1613">
            <v>4358</v>
          </cell>
          <cell r="C1613">
            <v>40</v>
          </cell>
          <cell r="D1613">
            <v>1080</v>
          </cell>
          <cell r="E1613" t="str">
            <v>MONITOR DE MUSEUS</v>
          </cell>
          <cell r="F1613" t="str">
            <v>NI</v>
          </cell>
          <cell r="I1613" t="str">
            <v>3925</v>
          </cell>
          <cell r="K1613" t="str">
            <v>OFICIAL SOCIOCULTURAL</v>
          </cell>
          <cell r="L1613">
            <v>1</v>
          </cell>
          <cell r="M1613" t="str">
            <v>H</v>
          </cell>
          <cell r="N1613">
            <v>677.52</v>
          </cell>
          <cell r="O1613">
            <v>633.20000000000005</v>
          </cell>
          <cell r="P1613">
            <v>677.52</v>
          </cell>
          <cell r="U1613">
            <v>5.2</v>
          </cell>
          <cell r="V1613">
            <v>520</v>
          </cell>
          <cell r="W1613">
            <v>2.782</v>
          </cell>
          <cell r="X1613">
            <v>278.2</v>
          </cell>
          <cell r="Y1613">
            <v>278.2</v>
          </cell>
          <cell r="Z1613">
            <v>0</v>
          </cell>
          <cell r="AA1613" t="str">
            <v>-</v>
          </cell>
          <cell r="AB1613">
            <v>0</v>
          </cell>
          <cell r="AQ1613">
            <v>300</v>
          </cell>
          <cell r="AR1613">
            <v>432</v>
          </cell>
          <cell r="AS1613">
            <v>0</v>
          </cell>
          <cell r="AW1613">
            <v>0</v>
          </cell>
          <cell r="AX1613">
            <v>0</v>
          </cell>
          <cell r="AY1613">
            <v>0</v>
          </cell>
          <cell r="BI1613">
            <v>955.72</v>
          </cell>
          <cell r="BN1613" t="str">
            <v>LC Nº 1080/2008</v>
          </cell>
        </row>
        <row r="1614">
          <cell r="A1614" t="str">
            <v>4358401080NI1I</v>
          </cell>
          <cell r="B1614">
            <v>4358</v>
          </cell>
          <cell r="C1614">
            <v>40</v>
          </cell>
          <cell r="D1614">
            <v>1080</v>
          </cell>
          <cell r="E1614" t="str">
            <v>MONITOR DE MUSEUS</v>
          </cell>
          <cell r="F1614" t="str">
            <v>NI</v>
          </cell>
          <cell r="I1614" t="str">
            <v>3925</v>
          </cell>
          <cell r="K1614" t="str">
            <v>OFICIAL SOCIOCULTURAL</v>
          </cell>
          <cell r="L1614">
            <v>1</v>
          </cell>
          <cell r="M1614" t="str">
            <v>I</v>
          </cell>
          <cell r="N1614">
            <v>711.39</v>
          </cell>
          <cell r="O1614">
            <v>664.85</v>
          </cell>
          <cell r="P1614">
            <v>711.39</v>
          </cell>
          <cell r="U1614">
            <v>5.2</v>
          </cell>
          <cell r="V1614">
            <v>520</v>
          </cell>
          <cell r="W1614">
            <v>2.782</v>
          </cell>
          <cell r="X1614">
            <v>278.2</v>
          </cell>
          <cell r="Y1614">
            <v>278.2</v>
          </cell>
          <cell r="Z1614">
            <v>0</v>
          </cell>
          <cell r="AA1614" t="str">
            <v>-</v>
          </cell>
          <cell r="AB1614">
            <v>0</v>
          </cell>
          <cell r="AQ1614">
            <v>300</v>
          </cell>
          <cell r="AR1614">
            <v>432</v>
          </cell>
          <cell r="AS1614">
            <v>0</v>
          </cell>
          <cell r="AW1614">
            <v>0</v>
          </cell>
          <cell r="AX1614">
            <v>0</v>
          </cell>
          <cell r="AY1614">
            <v>0</v>
          </cell>
          <cell r="BI1614">
            <v>989.59</v>
          </cell>
          <cell r="BN1614" t="str">
            <v>LC Nº 1080/2008</v>
          </cell>
        </row>
        <row r="1615">
          <cell r="A1615" t="str">
            <v>4358401080NI1J</v>
          </cell>
          <cell r="B1615">
            <v>4358</v>
          </cell>
          <cell r="C1615">
            <v>40</v>
          </cell>
          <cell r="D1615">
            <v>1080</v>
          </cell>
          <cell r="E1615" t="str">
            <v>MONITOR DE MUSEUS</v>
          </cell>
          <cell r="F1615" t="str">
            <v>NI</v>
          </cell>
          <cell r="I1615" t="str">
            <v>3925</v>
          </cell>
          <cell r="K1615" t="str">
            <v>OFICIAL SOCIOCULTURAL</v>
          </cell>
          <cell r="L1615">
            <v>1</v>
          </cell>
          <cell r="M1615" t="str">
            <v>J</v>
          </cell>
          <cell r="N1615">
            <v>746.97</v>
          </cell>
          <cell r="O1615">
            <v>698.1</v>
          </cell>
          <cell r="P1615">
            <v>746.97</v>
          </cell>
          <cell r="U1615">
            <v>5.2</v>
          </cell>
          <cell r="V1615">
            <v>520</v>
          </cell>
          <cell r="W1615">
            <v>2.782</v>
          </cell>
          <cell r="X1615">
            <v>278.2</v>
          </cell>
          <cell r="Y1615">
            <v>278.2</v>
          </cell>
          <cell r="Z1615">
            <v>0</v>
          </cell>
          <cell r="AA1615" t="str">
            <v>-</v>
          </cell>
          <cell r="AB1615">
            <v>0</v>
          </cell>
          <cell r="AQ1615">
            <v>300</v>
          </cell>
          <cell r="AR1615">
            <v>432</v>
          </cell>
          <cell r="AS1615">
            <v>0</v>
          </cell>
          <cell r="AW1615">
            <v>0</v>
          </cell>
          <cell r="AX1615">
            <v>0</v>
          </cell>
          <cell r="AY1615">
            <v>0</v>
          </cell>
          <cell r="BI1615">
            <v>1025.17</v>
          </cell>
          <cell r="BN1615" t="str">
            <v>LC Nº 1080/2008</v>
          </cell>
        </row>
        <row r="1616">
          <cell r="A1616" t="str">
            <v>4359401080NI1A</v>
          </cell>
          <cell r="B1616">
            <v>4359</v>
          </cell>
          <cell r="C1616">
            <v>40</v>
          </cell>
          <cell r="D1616">
            <v>1080</v>
          </cell>
          <cell r="E1616" t="str">
            <v>MOTORISTA</v>
          </cell>
          <cell r="F1616" t="str">
            <v>NI</v>
          </cell>
          <cell r="G1616">
            <v>1</v>
          </cell>
          <cell r="H1616" t="str">
            <v>A</v>
          </cell>
          <cell r="I1616" t="str">
            <v>3924</v>
          </cell>
          <cell r="J1616">
            <v>88.28</v>
          </cell>
          <cell r="K1616" t="str">
            <v>OFICIAL OPERACIONAL</v>
          </cell>
          <cell r="L1616">
            <v>1</v>
          </cell>
          <cell r="M1616" t="str">
            <v>A</v>
          </cell>
          <cell r="N1616">
            <v>481.5</v>
          </cell>
          <cell r="O1616">
            <v>450</v>
          </cell>
          <cell r="P1616">
            <v>481.5</v>
          </cell>
          <cell r="Q1616">
            <v>0</v>
          </cell>
          <cell r="R1616">
            <v>0</v>
          </cell>
          <cell r="S1616">
            <v>7.0000000000000007E-2</v>
          </cell>
          <cell r="T1616">
            <v>31.18</v>
          </cell>
          <cell r="U1616">
            <v>5.2</v>
          </cell>
          <cell r="V1616">
            <v>520</v>
          </cell>
          <cell r="W1616">
            <v>2.782</v>
          </cell>
          <cell r="X1616">
            <v>278.2</v>
          </cell>
          <cell r="Y1616">
            <v>278.2</v>
          </cell>
          <cell r="Z1616">
            <v>0.36</v>
          </cell>
          <cell r="AA1616">
            <v>279.95</v>
          </cell>
          <cell r="AB1616">
            <v>0</v>
          </cell>
          <cell r="AQ1616">
            <v>300</v>
          </cell>
          <cell r="AR1616">
            <v>432</v>
          </cell>
          <cell r="AS1616">
            <v>0</v>
          </cell>
          <cell r="AT1616">
            <v>70</v>
          </cell>
          <cell r="AW1616">
            <v>0</v>
          </cell>
          <cell r="AX1616">
            <v>0</v>
          </cell>
          <cell r="AY1616">
            <v>0</v>
          </cell>
          <cell r="BH1616">
            <v>510</v>
          </cell>
          <cell r="BI1616">
            <v>759.7</v>
          </cell>
          <cell r="BL1616">
            <v>88.28</v>
          </cell>
          <cell r="BM1616" t="str">
            <v>LC. Nº 712/93, ALTERADA P/LC Nº 975/05</v>
          </cell>
          <cell r="BN1616" t="str">
            <v>LC Nº 1080/2008</v>
          </cell>
        </row>
        <row r="1617">
          <cell r="A1617" t="str">
            <v>4359401080NI1B</v>
          </cell>
          <cell r="B1617">
            <v>4359</v>
          </cell>
          <cell r="C1617">
            <v>40</v>
          </cell>
          <cell r="D1617">
            <v>1080</v>
          </cell>
          <cell r="E1617" t="str">
            <v>MOTORISTA</v>
          </cell>
          <cell r="F1617" t="str">
            <v>NI</v>
          </cell>
          <cell r="G1617">
            <v>1</v>
          </cell>
          <cell r="H1617" t="str">
            <v>B</v>
          </cell>
          <cell r="I1617" t="str">
            <v>3924</v>
          </cell>
          <cell r="J1617">
            <v>95.78</v>
          </cell>
          <cell r="K1617" t="str">
            <v>OFICIAL OPERACIONAL</v>
          </cell>
          <cell r="L1617">
            <v>1</v>
          </cell>
          <cell r="M1617" t="str">
            <v>B</v>
          </cell>
          <cell r="N1617">
            <v>505.58</v>
          </cell>
          <cell r="O1617">
            <v>472.5</v>
          </cell>
          <cell r="P1617">
            <v>505.58</v>
          </cell>
          <cell r="Q1617">
            <v>0</v>
          </cell>
          <cell r="R1617">
            <v>0</v>
          </cell>
          <cell r="S1617">
            <v>7.0000000000000007E-2</v>
          </cell>
          <cell r="T1617">
            <v>31.18</v>
          </cell>
          <cell r="U1617">
            <v>5.2</v>
          </cell>
          <cell r="V1617">
            <v>520</v>
          </cell>
          <cell r="W1617">
            <v>2.782</v>
          </cell>
          <cell r="X1617">
            <v>278.2</v>
          </cell>
          <cell r="Y1617">
            <v>278.2</v>
          </cell>
          <cell r="Z1617">
            <v>0.36</v>
          </cell>
          <cell r="AA1617">
            <v>279.95</v>
          </cell>
          <cell r="AB1617">
            <v>0</v>
          </cell>
          <cell r="AQ1617">
            <v>300</v>
          </cell>
          <cell r="AR1617">
            <v>432</v>
          </cell>
          <cell r="AS1617">
            <v>0</v>
          </cell>
          <cell r="AT1617">
            <v>70</v>
          </cell>
          <cell r="AW1617">
            <v>0</v>
          </cell>
          <cell r="AX1617">
            <v>0</v>
          </cell>
          <cell r="AY1617">
            <v>0</v>
          </cell>
          <cell r="BH1617">
            <v>510</v>
          </cell>
          <cell r="BI1617">
            <v>783.78</v>
          </cell>
          <cell r="BL1617">
            <v>95.78</v>
          </cell>
          <cell r="BM1617" t="str">
            <v>LC. Nº 712/93, ALTERADA P/LC Nº 975/05</v>
          </cell>
          <cell r="BN1617" t="str">
            <v>LC Nº 1080/2008</v>
          </cell>
        </row>
        <row r="1618">
          <cell r="A1618" t="str">
            <v>4359401080NI1C</v>
          </cell>
          <cell r="B1618">
            <v>4359</v>
          </cell>
          <cell r="C1618">
            <v>40</v>
          </cell>
          <cell r="D1618">
            <v>1080</v>
          </cell>
          <cell r="E1618" t="str">
            <v>MOTORISTA</v>
          </cell>
          <cell r="F1618" t="str">
            <v>NI</v>
          </cell>
          <cell r="G1618">
            <v>1</v>
          </cell>
          <cell r="H1618" t="str">
            <v>C</v>
          </cell>
          <cell r="I1618" t="str">
            <v>3924</v>
          </cell>
          <cell r="J1618">
            <v>103.92</v>
          </cell>
          <cell r="K1618" t="str">
            <v>OFICIAL OPERACIONAL</v>
          </cell>
          <cell r="L1618">
            <v>1</v>
          </cell>
          <cell r="M1618" t="str">
            <v>C</v>
          </cell>
          <cell r="N1618">
            <v>530.86</v>
          </cell>
          <cell r="O1618">
            <v>496.13</v>
          </cell>
          <cell r="P1618">
            <v>530.86</v>
          </cell>
          <cell r="Q1618">
            <v>0</v>
          </cell>
          <cell r="R1618">
            <v>0</v>
          </cell>
          <cell r="S1618">
            <v>7.0000000000000007E-2</v>
          </cell>
          <cell r="T1618">
            <v>31.18</v>
          </cell>
          <cell r="U1618">
            <v>5.2</v>
          </cell>
          <cell r="V1618">
            <v>520</v>
          </cell>
          <cell r="W1618">
            <v>2.782</v>
          </cell>
          <cell r="X1618">
            <v>278.2</v>
          </cell>
          <cell r="Y1618">
            <v>278.2</v>
          </cell>
          <cell r="Z1618">
            <v>0.36</v>
          </cell>
          <cell r="AA1618">
            <v>279.95</v>
          </cell>
          <cell r="AB1618">
            <v>0</v>
          </cell>
          <cell r="AQ1618">
            <v>300</v>
          </cell>
          <cell r="AR1618">
            <v>432</v>
          </cell>
          <cell r="AS1618">
            <v>0</v>
          </cell>
          <cell r="AT1618">
            <v>70</v>
          </cell>
          <cell r="AW1618">
            <v>0</v>
          </cell>
          <cell r="AX1618">
            <v>0</v>
          </cell>
          <cell r="AY1618">
            <v>0</v>
          </cell>
          <cell r="BH1618">
            <v>510</v>
          </cell>
          <cell r="BI1618">
            <v>809.06</v>
          </cell>
          <cell r="BL1618">
            <v>103.92</v>
          </cell>
          <cell r="BM1618" t="str">
            <v>LC. Nº 712/93, ALTERADA P/LC Nº 975/05</v>
          </cell>
          <cell r="BN1618" t="str">
            <v>LC Nº 1080/2008</v>
          </cell>
        </row>
        <row r="1619">
          <cell r="A1619" t="str">
            <v>4359401080NI1D</v>
          </cell>
          <cell r="B1619">
            <v>4359</v>
          </cell>
          <cell r="C1619">
            <v>40</v>
          </cell>
          <cell r="D1619">
            <v>1080</v>
          </cell>
          <cell r="E1619" t="str">
            <v>MOTORISTA</v>
          </cell>
          <cell r="F1619" t="str">
            <v>NI</v>
          </cell>
          <cell r="G1619">
            <v>1</v>
          </cell>
          <cell r="H1619" t="str">
            <v>D</v>
          </cell>
          <cell r="I1619" t="str">
            <v>3924</v>
          </cell>
          <cell r="J1619">
            <v>112.76</v>
          </cell>
          <cell r="K1619" t="str">
            <v>OFICIAL OPERACIONAL</v>
          </cell>
          <cell r="L1619">
            <v>1</v>
          </cell>
          <cell r="M1619" t="str">
            <v>D</v>
          </cell>
          <cell r="N1619">
            <v>557.4</v>
          </cell>
          <cell r="O1619">
            <v>520.92999999999995</v>
          </cell>
          <cell r="P1619">
            <v>557.4</v>
          </cell>
          <cell r="Q1619">
            <v>0</v>
          </cell>
          <cell r="R1619">
            <v>0</v>
          </cell>
          <cell r="S1619">
            <v>7.0000000000000007E-2</v>
          </cell>
          <cell r="T1619">
            <v>31.18</v>
          </cell>
          <cell r="U1619">
            <v>5.2</v>
          </cell>
          <cell r="V1619">
            <v>520</v>
          </cell>
          <cell r="W1619">
            <v>2.782</v>
          </cell>
          <cell r="X1619">
            <v>278.2</v>
          </cell>
          <cell r="Y1619">
            <v>278.2</v>
          </cell>
          <cell r="Z1619">
            <v>0.36</v>
          </cell>
          <cell r="AA1619">
            <v>279.95</v>
          </cell>
          <cell r="AB1619">
            <v>0</v>
          </cell>
          <cell r="AQ1619">
            <v>300</v>
          </cell>
          <cell r="AR1619">
            <v>432</v>
          </cell>
          <cell r="AS1619">
            <v>0</v>
          </cell>
          <cell r="AT1619">
            <v>70</v>
          </cell>
          <cell r="AW1619">
            <v>0</v>
          </cell>
          <cell r="AX1619">
            <v>0</v>
          </cell>
          <cell r="AY1619">
            <v>0</v>
          </cell>
          <cell r="BH1619">
            <v>510</v>
          </cell>
          <cell r="BI1619">
            <v>835.6</v>
          </cell>
          <cell r="BL1619">
            <v>112.75</v>
          </cell>
          <cell r="BM1619" t="str">
            <v>LC. Nº 712/93, ALTERADA P/LC Nº 975/05</v>
          </cell>
          <cell r="BN1619" t="str">
            <v>LC Nº 1080/2008</v>
          </cell>
        </row>
        <row r="1620">
          <cell r="A1620" t="str">
            <v>4359401080NI1E</v>
          </cell>
          <cell r="B1620">
            <v>4359</v>
          </cell>
          <cell r="C1620">
            <v>40</v>
          </cell>
          <cell r="D1620">
            <v>1080</v>
          </cell>
          <cell r="E1620" t="str">
            <v>MOTORISTA</v>
          </cell>
          <cell r="F1620" t="str">
            <v>NI</v>
          </cell>
          <cell r="G1620">
            <v>1</v>
          </cell>
          <cell r="H1620" t="str">
            <v>E</v>
          </cell>
          <cell r="I1620" t="str">
            <v>3924</v>
          </cell>
          <cell r="J1620">
            <v>122.34</v>
          </cell>
          <cell r="K1620" t="str">
            <v>OFICIAL OPERACIONAL</v>
          </cell>
          <cell r="L1620">
            <v>1</v>
          </cell>
          <cell r="M1620" t="str">
            <v>E</v>
          </cell>
          <cell r="N1620">
            <v>585.27</v>
          </cell>
          <cell r="O1620">
            <v>546.98</v>
          </cell>
          <cell r="P1620">
            <v>585.27</v>
          </cell>
          <cell r="Q1620">
            <v>0</v>
          </cell>
          <cell r="R1620">
            <v>0</v>
          </cell>
          <cell r="S1620">
            <v>7.0000000000000007E-2</v>
          </cell>
          <cell r="T1620">
            <v>31.18</v>
          </cell>
          <cell r="U1620">
            <v>5.2</v>
          </cell>
          <cell r="V1620">
            <v>520</v>
          </cell>
          <cell r="W1620">
            <v>2.782</v>
          </cell>
          <cell r="X1620">
            <v>278.2</v>
          </cell>
          <cell r="Y1620">
            <v>278.2</v>
          </cell>
          <cell r="Z1620">
            <v>0.36</v>
          </cell>
          <cell r="AA1620">
            <v>279.95</v>
          </cell>
          <cell r="AB1620">
            <v>0</v>
          </cell>
          <cell r="AQ1620">
            <v>300</v>
          </cell>
          <cell r="AR1620">
            <v>432</v>
          </cell>
          <cell r="AS1620">
            <v>0</v>
          </cell>
          <cell r="AT1620">
            <v>70</v>
          </cell>
          <cell r="AW1620">
            <v>0</v>
          </cell>
          <cell r="AX1620">
            <v>0</v>
          </cell>
          <cell r="AY1620">
            <v>0</v>
          </cell>
          <cell r="BH1620">
            <v>510</v>
          </cell>
          <cell r="BI1620">
            <v>863.47</v>
          </cell>
          <cell r="BL1620">
            <v>122.33</v>
          </cell>
          <cell r="BM1620" t="str">
            <v>LC. Nº 712/93, ALTERADA P/LC Nº 975/05</v>
          </cell>
          <cell r="BN1620" t="str">
            <v>LC Nº 1080/2008</v>
          </cell>
        </row>
        <row r="1621">
          <cell r="A1621" t="str">
            <v>4359401080NI1F</v>
          </cell>
          <cell r="B1621">
            <v>4359</v>
          </cell>
          <cell r="C1621">
            <v>40</v>
          </cell>
          <cell r="D1621">
            <v>1080</v>
          </cell>
          <cell r="E1621" t="str">
            <v>MOTORISTA</v>
          </cell>
          <cell r="F1621" t="str">
            <v>NI</v>
          </cell>
          <cell r="G1621">
            <v>1</v>
          </cell>
          <cell r="H1621" t="str">
            <v>F</v>
          </cell>
          <cell r="I1621" t="str">
            <v>3924</v>
          </cell>
          <cell r="J1621">
            <v>132.74</v>
          </cell>
          <cell r="K1621" t="str">
            <v>OFICIAL OPERACIONAL</v>
          </cell>
          <cell r="L1621">
            <v>1</v>
          </cell>
          <cell r="M1621" t="str">
            <v>F</v>
          </cell>
          <cell r="N1621">
            <v>614.53</v>
          </cell>
          <cell r="O1621">
            <v>574.33000000000004</v>
          </cell>
          <cell r="P1621">
            <v>614.53</v>
          </cell>
          <cell r="Q1621">
            <v>0</v>
          </cell>
          <cell r="R1621">
            <v>0</v>
          </cell>
          <cell r="S1621">
            <v>7.0000000000000007E-2</v>
          </cell>
          <cell r="T1621">
            <v>31.18</v>
          </cell>
          <cell r="U1621">
            <v>5.2</v>
          </cell>
          <cell r="V1621">
            <v>520</v>
          </cell>
          <cell r="W1621">
            <v>2.782</v>
          </cell>
          <cell r="X1621">
            <v>278.2</v>
          </cell>
          <cell r="Y1621">
            <v>278.2</v>
          </cell>
          <cell r="Z1621">
            <v>0.36</v>
          </cell>
          <cell r="AA1621">
            <v>279.95</v>
          </cell>
          <cell r="AB1621">
            <v>0</v>
          </cell>
          <cell r="AQ1621">
            <v>300</v>
          </cell>
          <cell r="AR1621">
            <v>432</v>
          </cell>
          <cell r="AS1621">
            <v>0</v>
          </cell>
          <cell r="AT1621">
            <v>70</v>
          </cell>
          <cell r="AW1621">
            <v>0</v>
          </cell>
          <cell r="AX1621">
            <v>0</v>
          </cell>
          <cell r="AY1621">
            <v>0</v>
          </cell>
          <cell r="BH1621">
            <v>510</v>
          </cell>
          <cell r="BI1621">
            <v>892.73</v>
          </cell>
          <cell r="BL1621">
            <v>132.74</v>
          </cell>
          <cell r="BM1621" t="str">
            <v>LC. Nº 712/93, ALTERADA P/LC Nº 975/05</v>
          </cell>
          <cell r="BN1621" t="str">
            <v>LC Nº 1080/2008</v>
          </cell>
        </row>
        <row r="1622">
          <cell r="A1622" t="str">
            <v>4359401080NI1G</v>
          </cell>
          <cell r="B1622">
            <v>4359</v>
          </cell>
          <cell r="C1622">
            <v>40</v>
          </cell>
          <cell r="D1622">
            <v>1080</v>
          </cell>
          <cell r="E1622" t="str">
            <v>MOTORISTA</v>
          </cell>
          <cell r="F1622" t="str">
            <v>NI</v>
          </cell>
          <cell r="I1622" t="str">
            <v>3924</v>
          </cell>
          <cell r="K1622" t="str">
            <v>OFICIAL OPERACIONAL</v>
          </cell>
          <cell r="L1622">
            <v>1</v>
          </cell>
          <cell r="M1622" t="str">
            <v>G</v>
          </cell>
          <cell r="N1622">
            <v>645.25</v>
          </cell>
          <cell r="O1622">
            <v>603.04</v>
          </cell>
          <cell r="P1622">
            <v>645.25</v>
          </cell>
          <cell r="U1622">
            <v>5.2</v>
          </cell>
          <cell r="V1622">
            <v>520</v>
          </cell>
          <cell r="W1622">
            <v>2.782</v>
          </cell>
          <cell r="X1622">
            <v>278.2</v>
          </cell>
          <cell r="Y1622">
            <v>278.2</v>
          </cell>
          <cell r="Z1622">
            <v>0</v>
          </cell>
          <cell r="AA1622" t="str">
            <v>-</v>
          </cell>
          <cell r="AB1622">
            <v>0</v>
          </cell>
          <cell r="AQ1622">
            <v>300</v>
          </cell>
          <cell r="AR1622">
            <v>432</v>
          </cell>
          <cell r="AS1622">
            <v>0</v>
          </cell>
          <cell r="AW1622">
            <v>0</v>
          </cell>
          <cell r="AX1622">
            <v>0</v>
          </cell>
          <cell r="AY1622">
            <v>0</v>
          </cell>
          <cell r="BI1622">
            <v>923.45</v>
          </cell>
          <cell r="BN1622" t="str">
            <v>LC Nº 1080/2008</v>
          </cell>
        </row>
        <row r="1623">
          <cell r="A1623" t="str">
            <v>4359401080NI1H</v>
          </cell>
          <cell r="B1623">
            <v>4359</v>
          </cell>
          <cell r="C1623">
            <v>40</v>
          </cell>
          <cell r="D1623">
            <v>1080</v>
          </cell>
          <cell r="E1623" t="str">
            <v>MOTORISTA</v>
          </cell>
          <cell r="F1623" t="str">
            <v>NI</v>
          </cell>
          <cell r="I1623" t="str">
            <v>3924</v>
          </cell>
          <cell r="K1623" t="str">
            <v>OFICIAL OPERACIONAL</v>
          </cell>
          <cell r="L1623">
            <v>1</v>
          </cell>
          <cell r="M1623" t="str">
            <v>H</v>
          </cell>
          <cell r="N1623">
            <v>677.52</v>
          </cell>
          <cell r="O1623">
            <v>633.20000000000005</v>
          </cell>
          <cell r="P1623">
            <v>677.52</v>
          </cell>
          <cell r="U1623">
            <v>5.2</v>
          </cell>
          <cell r="V1623">
            <v>520</v>
          </cell>
          <cell r="W1623">
            <v>2.782</v>
          </cell>
          <cell r="X1623">
            <v>278.2</v>
          </cell>
          <cell r="Y1623">
            <v>278.2</v>
          </cell>
          <cell r="Z1623">
            <v>0</v>
          </cell>
          <cell r="AA1623" t="str">
            <v>-</v>
          </cell>
          <cell r="AB1623">
            <v>0</v>
          </cell>
          <cell r="AQ1623">
            <v>300</v>
          </cell>
          <cell r="AR1623">
            <v>432</v>
          </cell>
          <cell r="AS1623">
            <v>0</v>
          </cell>
          <cell r="AW1623">
            <v>0</v>
          </cell>
          <cell r="AX1623">
            <v>0</v>
          </cell>
          <cell r="AY1623">
            <v>0</v>
          </cell>
          <cell r="BI1623">
            <v>955.72</v>
          </cell>
          <cell r="BN1623" t="str">
            <v>LC Nº 1080/2008</v>
          </cell>
        </row>
        <row r="1624">
          <cell r="A1624" t="str">
            <v>4359401080NI1I</v>
          </cell>
          <cell r="B1624">
            <v>4359</v>
          </cell>
          <cell r="C1624">
            <v>40</v>
          </cell>
          <cell r="D1624">
            <v>1080</v>
          </cell>
          <cell r="E1624" t="str">
            <v>MOTORISTA</v>
          </cell>
          <cell r="F1624" t="str">
            <v>NI</v>
          </cell>
          <cell r="I1624" t="str">
            <v>3924</v>
          </cell>
          <cell r="K1624" t="str">
            <v>OFICIAL OPERACIONAL</v>
          </cell>
          <cell r="L1624">
            <v>1</v>
          </cell>
          <cell r="M1624" t="str">
            <v>I</v>
          </cell>
          <cell r="N1624">
            <v>711.39</v>
          </cell>
          <cell r="O1624">
            <v>664.85</v>
          </cell>
          <cell r="P1624">
            <v>711.39</v>
          </cell>
          <cell r="U1624">
            <v>5.2</v>
          </cell>
          <cell r="V1624">
            <v>520</v>
          </cell>
          <cell r="W1624">
            <v>2.782</v>
          </cell>
          <cell r="X1624">
            <v>278.2</v>
          </cell>
          <cell r="Y1624">
            <v>278.2</v>
          </cell>
          <cell r="Z1624">
            <v>0</v>
          </cell>
          <cell r="AA1624" t="str">
            <v>-</v>
          </cell>
          <cell r="AB1624">
            <v>0</v>
          </cell>
          <cell r="AQ1624">
            <v>300</v>
          </cell>
          <cell r="AR1624">
            <v>432</v>
          </cell>
          <cell r="AS1624">
            <v>0</v>
          </cell>
          <cell r="AW1624">
            <v>0</v>
          </cell>
          <cell r="AX1624">
            <v>0</v>
          </cell>
          <cell r="AY1624">
            <v>0</v>
          </cell>
          <cell r="BI1624">
            <v>989.59</v>
          </cell>
          <cell r="BN1624" t="str">
            <v>LC Nº 1080/2008</v>
          </cell>
        </row>
        <row r="1625">
          <cell r="A1625" t="str">
            <v>4359401080NI1J</v>
          </cell>
          <cell r="B1625">
            <v>4359</v>
          </cell>
          <cell r="C1625">
            <v>40</v>
          </cell>
          <cell r="D1625">
            <v>1080</v>
          </cell>
          <cell r="E1625" t="str">
            <v>MOTORISTA</v>
          </cell>
          <cell r="F1625" t="str">
            <v>NI</v>
          </cell>
          <cell r="I1625" t="str">
            <v>3924</v>
          </cell>
          <cell r="K1625" t="str">
            <v>OFICIAL OPERACIONAL</v>
          </cell>
          <cell r="L1625">
            <v>1</v>
          </cell>
          <cell r="M1625" t="str">
            <v>J</v>
          </cell>
          <cell r="N1625">
            <v>746.97</v>
          </cell>
          <cell r="O1625">
            <v>698.1</v>
          </cell>
          <cell r="P1625">
            <v>746.97</v>
          </cell>
          <cell r="U1625">
            <v>5.2</v>
          </cell>
          <cell r="V1625">
            <v>520</v>
          </cell>
          <cell r="W1625">
            <v>2.782</v>
          </cell>
          <cell r="X1625">
            <v>278.2</v>
          </cell>
          <cell r="Y1625">
            <v>278.2</v>
          </cell>
          <cell r="Z1625">
            <v>0</v>
          </cell>
          <cell r="AA1625" t="str">
            <v>-</v>
          </cell>
          <cell r="AB1625">
            <v>0</v>
          </cell>
          <cell r="AQ1625">
            <v>300</v>
          </cell>
          <cell r="AR1625">
            <v>432</v>
          </cell>
          <cell r="AS1625">
            <v>0</v>
          </cell>
          <cell r="AW1625">
            <v>0</v>
          </cell>
          <cell r="AX1625">
            <v>0</v>
          </cell>
          <cell r="AY1625">
            <v>0</v>
          </cell>
          <cell r="BI1625">
            <v>1025.17</v>
          </cell>
          <cell r="BN1625" t="str">
            <v>LC Nº 1080/2008</v>
          </cell>
        </row>
        <row r="1626">
          <cell r="A1626" t="str">
            <v>4360401080NI1A</v>
          </cell>
          <cell r="B1626">
            <v>4360</v>
          </cell>
          <cell r="C1626">
            <v>40</v>
          </cell>
          <cell r="D1626">
            <v>1080</v>
          </cell>
          <cell r="E1626" t="str">
            <v>OPERADOR DE MAQUINAS</v>
          </cell>
          <cell r="F1626" t="str">
            <v>NI</v>
          </cell>
          <cell r="G1626">
            <v>1</v>
          </cell>
          <cell r="H1626" t="str">
            <v>A</v>
          </cell>
          <cell r="I1626" t="str">
            <v>3924</v>
          </cell>
          <cell r="J1626">
            <v>88.28</v>
          </cell>
          <cell r="K1626" t="str">
            <v>OFICIAL OPERACIONAL</v>
          </cell>
          <cell r="L1626">
            <v>1</v>
          </cell>
          <cell r="M1626" t="str">
            <v>A</v>
          </cell>
          <cell r="N1626">
            <v>481.5</v>
          </cell>
          <cell r="O1626">
            <v>450</v>
          </cell>
          <cell r="P1626">
            <v>481.5</v>
          </cell>
          <cell r="Q1626">
            <v>0</v>
          </cell>
          <cell r="R1626">
            <v>0</v>
          </cell>
          <cell r="S1626">
            <v>7.0000000000000007E-2</v>
          </cell>
          <cell r="T1626">
            <v>31.18</v>
          </cell>
          <cell r="U1626">
            <v>5.2</v>
          </cell>
          <cell r="V1626">
            <v>520</v>
          </cell>
          <cell r="W1626">
            <v>2.782</v>
          </cell>
          <cell r="X1626">
            <v>278.2</v>
          </cell>
          <cell r="Y1626">
            <v>278.2</v>
          </cell>
          <cell r="Z1626">
            <v>0.31</v>
          </cell>
          <cell r="AA1626">
            <v>241.07</v>
          </cell>
          <cell r="AB1626">
            <v>0</v>
          </cell>
          <cell r="AQ1626">
            <v>300</v>
          </cell>
          <cell r="AR1626">
            <v>432</v>
          </cell>
          <cell r="AS1626">
            <v>0</v>
          </cell>
          <cell r="AT1626">
            <v>70</v>
          </cell>
          <cell r="AW1626">
            <v>0</v>
          </cell>
          <cell r="AX1626">
            <v>0</v>
          </cell>
          <cell r="AY1626">
            <v>0</v>
          </cell>
          <cell r="BH1626">
            <v>510</v>
          </cell>
          <cell r="BI1626">
            <v>759.7</v>
          </cell>
          <cell r="BL1626">
            <v>88.28</v>
          </cell>
          <cell r="BM1626" t="str">
            <v>LC. Nº 712/93, ALTERADA P/LC Nº 975/05</v>
          </cell>
          <cell r="BN1626" t="str">
            <v>LC Nº 1080/2008</v>
          </cell>
        </row>
        <row r="1627">
          <cell r="A1627" t="str">
            <v>4360401080NI1B</v>
          </cell>
          <cell r="B1627">
            <v>4360</v>
          </cell>
          <cell r="C1627">
            <v>40</v>
          </cell>
          <cell r="D1627">
            <v>1080</v>
          </cell>
          <cell r="E1627" t="str">
            <v>OPERADOR DE MAQUINAS</v>
          </cell>
          <cell r="F1627" t="str">
            <v>NI</v>
          </cell>
          <cell r="G1627">
            <v>1</v>
          </cell>
          <cell r="H1627" t="str">
            <v>B</v>
          </cell>
          <cell r="I1627" t="str">
            <v>3924</v>
          </cell>
          <cell r="J1627">
            <v>95.78</v>
          </cell>
          <cell r="K1627" t="str">
            <v>OFICIAL OPERACIONAL</v>
          </cell>
          <cell r="L1627">
            <v>1</v>
          </cell>
          <cell r="M1627" t="str">
            <v>B</v>
          </cell>
          <cell r="N1627">
            <v>505.58</v>
          </cell>
          <cell r="O1627">
            <v>472.5</v>
          </cell>
          <cell r="P1627">
            <v>505.58</v>
          </cell>
          <cell r="Q1627">
            <v>0</v>
          </cell>
          <cell r="R1627">
            <v>0</v>
          </cell>
          <cell r="S1627">
            <v>7.0000000000000007E-2</v>
          </cell>
          <cell r="T1627">
            <v>31.18</v>
          </cell>
          <cell r="U1627">
            <v>5.2</v>
          </cell>
          <cell r="V1627">
            <v>520</v>
          </cell>
          <cell r="W1627">
            <v>2.782</v>
          </cell>
          <cell r="X1627">
            <v>278.2</v>
          </cell>
          <cell r="Y1627">
            <v>278.2</v>
          </cell>
          <cell r="Z1627">
            <v>0.31</v>
          </cell>
          <cell r="AA1627">
            <v>241.07</v>
          </cell>
          <cell r="AB1627">
            <v>0</v>
          </cell>
          <cell r="AQ1627">
            <v>300</v>
          </cell>
          <cell r="AR1627">
            <v>432</v>
          </cell>
          <cell r="AS1627">
            <v>0</v>
          </cell>
          <cell r="AT1627">
            <v>70</v>
          </cell>
          <cell r="AW1627">
            <v>0</v>
          </cell>
          <cell r="AX1627">
            <v>0</v>
          </cell>
          <cell r="AY1627">
            <v>0</v>
          </cell>
          <cell r="BH1627">
            <v>510</v>
          </cell>
          <cell r="BI1627">
            <v>783.78</v>
          </cell>
          <cell r="BL1627">
            <v>95.78</v>
          </cell>
          <cell r="BM1627" t="str">
            <v>LC. Nº 712/93, ALTERADA P/LC Nº 975/05</v>
          </cell>
          <cell r="BN1627" t="str">
            <v>LC Nº 1080/2008</v>
          </cell>
        </row>
        <row r="1628">
          <cell r="A1628" t="str">
            <v>4360401080NI1C</v>
          </cell>
          <cell r="B1628">
            <v>4360</v>
          </cell>
          <cell r="C1628">
            <v>40</v>
          </cell>
          <cell r="D1628">
            <v>1080</v>
          </cell>
          <cell r="E1628" t="str">
            <v>OPERADOR DE MAQUINAS</v>
          </cell>
          <cell r="F1628" t="str">
            <v>NI</v>
          </cell>
          <cell r="G1628">
            <v>1</v>
          </cell>
          <cell r="H1628" t="str">
            <v>C</v>
          </cell>
          <cell r="I1628" t="str">
            <v>3924</v>
          </cell>
          <cell r="J1628">
            <v>103.92</v>
          </cell>
          <cell r="K1628" t="str">
            <v>OFICIAL OPERACIONAL</v>
          </cell>
          <cell r="L1628">
            <v>1</v>
          </cell>
          <cell r="M1628" t="str">
            <v>C</v>
          </cell>
          <cell r="N1628">
            <v>530.86</v>
          </cell>
          <cell r="O1628">
            <v>496.13</v>
          </cell>
          <cell r="P1628">
            <v>530.86</v>
          </cell>
          <cell r="Q1628">
            <v>0</v>
          </cell>
          <cell r="R1628">
            <v>0</v>
          </cell>
          <cell r="S1628">
            <v>7.0000000000000007E-2</v>
          </cell>
          <cell r="T1628">
            <v>31.18</v>
          </cell>
          <cell r="U1628">
            <v>5.2</v>
          </cell>
          <cell r="V1628">
            <v>520</v>
          </cell>
          <cell r="W1628">
            <v>2.782</v>
          </cell>
          <cell r="X1628">
            <v>278.2</v>
          </cell>
          <cell r="Y1628">
            <v>278.2</v>
          </cell>
          <cell r="Z1628">
            <v>0.31</v>
          </cell>
          <cell r="AA1628">
            <v>241.07</v>
          </cell>
          <cell r="AB1628">
            <v>0</v>
          </cell>
          <cell r="AQ1628">
            <v>300</v>
          </cell>
          <cell r="AR1628">
            <v>432</v>
          </cell>
          <cell r="AS1628">
            <v>0</v>
          </cell>
          <cell r="AT1628">
            <v>70</v>
          </cell>
          <cell r="AW1628">
            <v>0</v>
          </cell>
          <cell r="AX1628">
            <v>0</v>
          </cell>
          <cell r="AY1628">
            <v>0</v>
          </cell>
          <cell r="BH1628">
            <v>510</v>
          </cell>
          <cell r="BI1628">
            <v>809.06</v>
          </cell>
          <cell r="BL1628">
            <v>103.92</v>
          </cell>
          <cell r="BM1628" t="str">
            <v>LC. Nº 712/93, ALTERADA P/LC Nº 975/05</v>
          </cell>
          <cell r="BN1628" t="str">
            <v>LC Nº 1080/2008</v>
          </cell>
        </row>
        <row r="1629">
          <cell r="A1629" t="str">
            <v>4360401080NI1D</v>
          </cell>
          <cell r="B1629">
            <v>4360</v>
          </cell>
          <cell r="C1629">
            <v>40</v>
          </cell>
          <cell r="D1629">
            <v>1080</v>
          </cell>
          <cell r="E1629" t="str">
            <v>OPERADOR DE MAQUINAS</v>
          </cell>
          <cell r="F1629" t="str">
            <v>NI</v>
          </cell>
          <cell r="G1629">
            <v>1</v>
          </cell>
          <cell r="H1629" t="str">
            <v>D</v>
          </cell>
          <cell r="I1629" t="str">
            <v>3924</v>
          </cell>
          <cell r="J1629">
            <v>112.76</v>
          </cell>
          <cell r="K1629" t="str">
            <v>OFICIAL OPERACIONAL</v>
          </cell>
          <cell r="L1629">
            <v>1</v>
          </cell>
          <cell r="M1629" t="str">
            <v>D</v>
          </cell>
          <cell r="N1629">
            <v>557.4</v>
          </cell>
          <cell r="O1629">
            <v>520.92999999999995</v>
          </cell>
          <cell r="P1629">
            <v>557.4</v>
          </cell>
          <cell r="Q1629">
            <v>0</v>
          </cell>
          <cell r="R1629">
            <v>0</v>
          </cell>
          <cell r="S1629">
            <v>7.0000000000000007E-2</v>
          </cell>
          <cell r="T1629">
            <v>31.18</v>
          </cell>
          <cell r="U1629">
            <v>5.2</v>
          </cell>
          <cell r="V1629">
            <v>520</v>
          </cell>
          <cell r="W1629">
            <v>2.782</v>
          </cell>
          <cell r="X1629">
            <v>278.2</v>
          </cell>
          <cell r="Y1629">
            <v>278.2</v>
          </cell>
          <cell r="Z1629">
            <v>0.31</v>
          </cell>
          <cell r="AA1629">
            <v>241.07</v>
          </cell>
          <cell r="AB1629">
            <v>0</v>
          </cell>
          <cell r="AQ1629">
            <v>300</v>
          </cell>
          <cell r="AR1629">
            <v>432</v>
          </cell>
          <cell r="AS1629">
            <v>0</v>
          </cell>
          <cell r="AT1629">
            <v>70</v>
          </cell>
          <cell r="AW1629">
            <v>0</v>
          </cell>
          <cell r="AX1629">
            <v>0</v>
          </cell>
          <cell r="AY1629">
            <v>0</v>
          </cell>
          <cell r="BH1629">
            <v>510</v>
          </cell>
          <cell r="BI1629">
            <v>835.6</v>
          </cell>
          <cell r="BL1629">
            <v>112.75</v>
          </cell>
          <cell r="BM1629" t="str">
            <v>LC. Nº 712/93, ALTERADA P/LC Nº 975/05</v>
          </cell>
          <cell r="BN1629" t="str">
            <v>LC Nº 1080/2008</v>
          </cell>
        </row>
        <row r="1630">
          <cell r="A1630" t="str">
            <v>4360401080NI1E</v>
          </cell>
          <cell r="B1630">
            <v>4360</v>
          </cell>
          <cell r="C1630">
            <v>40</v>
          </cell>
          <cell r="D1630">
            <v>1080</v>
          </cell>
          <cell r="E1630" t="str">
            <v>OPERADOR DE MAQUINAS</v>
          </cell>
          <cell r="F1630" t="str">
            <v>NI</v>
          </cell>
          <cell r="G1630">
            <v>1</v>
          </cell>
          <cell r="H1630" t="str">
            <v>E</v>
          </cell>
          <cell r="I1630" t="str">
            <v>3924</v>
          </cell>
          <cell r="J1630">
            <v>122.34</v>
          </cell>
          <cell r="K1630" t="str">
            <v>OFICIAL OPERACIONAL</v>
          </cell>
          <cell r="L1630">
            <v>1</v>
          </cell>
          <cell r="M1630" t="str">
            <v>E</v>
          </cell>
          <cell r="N1630">
            <v>585.27</v>
          </cell>
          <cell r="O1630">
            <v>546.98</v>
          </cell>
          <cell r="P1630">
            <v>585.27</v>
          </cell>
          <cell r="Q1630">
            <v>0</v>
          </cell>
          <cell r="R1630">
            <v>0</v>
          </cell>
          <cell r="S1630">
            <v>7.0000000000000007E-2</v>
          </cell>
          <cell r="T1630">
            <v>31.18</v>
          </cell>
          <cell r="U1630">
            <v>5.2</v>
          </cell>
          <cell r="V1630">
            <v>520</v>
          </cell>
          <cell r="W1630">
            <v>2.782</v>
          </cell>
          <cell r="X1630">
            <v>278.2</v>
          </cell>
          <cell r="Y1630">
            <v>278.2</v>
          </cell>
          <cell r="Z1630">
            <v>0.31</v>
          </cell>
          <cell r="AA1630">
            <v>241.07</v>
          </cell>
          <cell r="AB1630">
            <v>0</v>
          </cell>
          <cell r="AQ1630">
            <v>300</v>
          </cell>
          <cell r="AR1630">
            <v>432</v>
          </cell>
          <cell r="AS1630">
            <v>0</v>
          </cell>
          <cell r="AT1630">
            <v>70</v>
          </cell>
          <cell r="AW1630">
            <v>0</v>
          </cell>
          <cell r="AX1630">
            <v>0</v>
          </cell>
          <cell r="AY1630">
            <v>0</v>
          </cell>
          <cell r="BH1630">
            <v>510</v>
          </cell>
          <cell r="BI1630">
            <v>863.47</v>
          </cell>
          <cell r="BL1630">
            <v>122.33</v>
          </cell>
          <cell r="BM1630" t="str">
            <v>LC. Nº 712/93, ALTERADA P/LC Nº 975/05</v>
          </cell>
          <cell r="BN1630" t="str">
            <v>LC Nº 1080/2008</v>
          </cell>
        </row>
        <row r="1631">
          <cell r="A1631" t="str">
            <v>4360401080NI1F</v>
          </cell>
          <cell r="B1631">
            <v>4360</v>
          </cell>
          <cell r="C1631">
            <v>40</v>
          </cell>
          <cell r="D1631">
            <v>1080</v>
          </cell>
          <cell r="E1631" t="str">
            <v>OPERADOR DE MAQUINAS</v>
          </cell>
          <cell r="F1631" t="str">
            <v>NI</v>
          </cell>
          <cell r="G1631">
            <v>1</v>
          </cell>
          <cell r="H1631" t="str">
            <v>F</v>
          </cell>
          <cell r="I1631" t="str">
            <v>3924</v>
          </cell>
          <cell r="J1631">
            <v>132.74</v>
          </cell>
          <cell r="K1631" t="str">
            <v>OFICIAL OPERACIONAL</v>
          </cell>
          <cell r="L1631">
            <v>1</v>
          </cell>
          <cell r="M1631" t="str">
            <v>F</v>
          </cell>
          <cell r="N1631">
            <v>614.53</v>
          </cell>
          <cell r="O1631">
            <v>574.33000000000004</v>
          </cell>
          <cell r="P1631">
            <v>614.53</v>
          </cell>
          <cell r="Q1631">
            <v>0</v>
          </cell>
          <cell r="R1631">
            <v>0</v>
          </cell>
          <cell r="S1631">
            <v>7.0000000000000007E-2</v>
          </cell>
          <cell r="T1631">
            <v>31.18</v>
          </cell>
          <cell r="U1631">
            <v>5.2</v>
          </cell>
          <cell r="V1631">
            <v>520</v>
          </cell>
          <cell r="W1631">
            <v>2.782</v>
          </cell>
          <cell r="X1631">
            <v>278.2</v>
          </cell>
          <cell r="Y1631">
            <v>278.2</v>
          </cell>
          <cell r="Z1631">
            <v>0.31</v>
          </cell>
          <cell r="AA1631">
            <v>241.07</v>
          </cell>
          <cell r="AB1631">
            <v>0</v>
          </cell>
          <cell r="AQ1631">
            <v>300</v>
          </cell>
          <cell r="AR1631">
            <v>432</v>
          </cell>
          <cell r="AS1631">
            <v>0</v>
          </cell>
          <cell r="AT1631">
            <v>70</v>
          </cell>
          <cell r="AW1631">
            <v>0</v>
          </cell>
          <cell r="AX1631">
            <v>0</v>
          </cell>
          <cell r="AY1631">
            <v>0</v>
          </cell>
          <cell r="BH1631">
            <v>510</v>
          </cell>
          <cell r="BI1631">
            <v>892.73</v>
          </cell>
          <cell r="BL1631">
            <v>132.74</v>
          </cell>
          <cell r="BM1631" t="str">
            <v>LC. Nº 712/93, ALTERADA P/LC Nº 975/05</v>
          </cell>
          <cell r="BN1631" t="str">
            <v>LC Nº 1080/2008</v>
          </cell>
        </row>
        <row r="1632">
          <cell r="A1632" t="str">
            <v>4360401080NI1G</v>
          </cell>
          <cell r="B1632">
            <v>4360</v>
          </cell>
          <cell r="C1632">
            <v>40</v>
          </cell>
          <cell r="D1632">
            <v>1080</v>
          </cell>
          <cell r="E1632" t="str">
            <v>OPERADOR DE MAQUINAS</v>
          </cell>
          <cell r="F1632" t="str">
            <v>NI</v>
          </cell>
          <cell r="I1632" t="str">
            <v>3924</v>
          </cell>
          <cell r="K1632" t="str">
            <v>OFICIAL OPERACIONAL</v>
          </cell>
          <cell r="L1632">
            <v>1</v>
          </cell>
          <cell r="M1632" t="str">
            <v>G</v>
          </cell>
          <cell r="N1632">
            <v>645.25</v>
          </cell>
          <cell r="O1632">
            <v>603.04</v>
          </cell>
          <cell r="P1632">
            <v>645.25</v>
          </cell>
          <cell r="U1632">
            <v>5.2</v>
          </cell>
          <cell r="V1632">
            <v>520</v>
          </cell>
          <cell r="W1632">
            <v>2.782</v>
          </cell>
          <cell r="X1632">
            <v>278.2</v>
          </cell>
          <cell r="Y1632">
            <v>278.2</v>
          </cell>
          <cell r="Z1632">
            <v>0</v>
          </cell>
          <cell r="AA1632" t="str">
            <v>-</v>
          </cell>
          <cell r="AB1632">
            <v>0</v>
          </cell>
          <cell r="AQ1632">
            <v>300</v>
          </cell>
          <cell r="AR1632">
            <v>432</v>
          </cell>
          <cell r="AS1632">
            <v>0</v>
          </cell>
          <cell r="AW1632">
            <v>0</v>
          </cell>
          <cell r="AX1632">
            <v>0</v>
          </cell>
          <cell r="AY1632">
            <v>0</v>
          </cell>
          <cell r="BI1632">
            <v>923.45</v>
          </cell>
          <cell r="BN1632" t="str">
            <v>LC Nº 1080/2008</v>
          </cell>
        </row>
        <row r="1633">
          <cell r="A1633" t="str">
            <v>4360401080NI1H</v>
          </cell>
          <cell r="B1633">
            <v>4360</v>
          </cell>
          <cell r="C1633">
            <v>40</v>
          </cell>
          <cell r="D1633">
            <v>1080</v>
          </cell>
          <cell r="E1633" t="str">
            <v>OPERADOR DE MAQUINAS</v>
          </cell>
          <cell r="F1633" t="str">
            <v>NI</v>
          </cell>
          <cell r="I1633" t="str">
            <v>3924</v>
          </cell>
          <cell r="K1633" t="str">
            <v>OFICIAL OPERACIONAL</v>
          </cell>
          <cell r="L1633">
            <v>1</v>
          </cell>
          <cell r="M1633" t="str">
            <v>H</v>
          </cell>
          <cell r="N1633">
            <v>677.52</v>
          </cell>
          <cell r="O1633">
            <v>633.20000000000005</v>
          </cell>
          <cell r="P1633">
            <v>677.52</v>
          </cell>
          <cell r="U1633">
            <v>5.2</v>
          </cell>
          <cell r="V1633">
            <v>520</v>
          </cell>
          <cell r="W1633">
            <v>2.782</v>
          </cell>
          <cell r="X1633">
            <v>278.2</v>
          </cell>
          <cell r="Y1633">
            <v>278.2</v>
          </cell>
          <cell r="Z1633">
            <v>0</v>
          </cell>
          <cell r="AA1633" t="str">
            <v>-</v>
          </cell>
          <cell r="AB1633">
            <v>0</v>
          </cell>
          <cell r="AQ1633">
            <v>300</v>
          </cell>
          <cell r="AR1633">
            <v>432</v>
          </cell>
          <cell r="AS1633">
            <v>0</v>
          </cell>
          <cell r="AW1633">
            <v>0</v>
          </cell>
          <cell r="AX1633">
            <v>0</v>
          </cell>
          <cell r="AY1633">
            <v>0</v>
          </cell>
          <cell r="BI1633">
            <v>955.72</v>
          </cell>
          <cell r="BN1633" t="str">
            <v>LC Nº 1080/2008</v>
          </cell>
        </row>
        <row r="1634">
          <cell r="A1634" t="str">
            <v>4360401080NI1I</v>
          </cell>
          <cell r="B1634">
            <v>4360</v>
          </cell>
          <cell r="C1634">
            <v>40</v>
          </cell>
          <cell r="D1634">
            <v>1080</v>
          </cell>
          <cell r="E1634" t="str">
            <v>OPERADOR DE MAQUINAS</v>
          </cell>
          <cell r="F1634" t="str">
            <v>NI</v>
          </cell>
          <cell r="I1634" t="str">
            <v>3924</v>
          </cell>
          <cell r="K1634" t="str">
            <v>OFICIAL OPERACIONAL</v>
          </cell>
          <cell r="L1634">
            <v>1</v>
          </cell>
          <cell r="M1634" t="str">
            <v>I</v>
          </cell>
          <cell r="N1634">
            <v>711.39</v>
          </cell>
          <cell r="O1634">
            <v>664.85</v>
          </cell>
          <cell r="P1634">
            <v>711.39</v>
          </cell>
          <cell r="U1634">
            <v>5.2</v>
          </cell>
          <cell r="V1634">
            <v>520</v>
          </cell>
          <cell r="W1634">
            <v>2.782</v>
          </cell>
          <cell r="X1634">
            <v>278.2</v>
          </cell>
          <cell r="Y1634">
            <v>278.2</v>
          </cell>
          <cell r="Z1634">
            <v>0</v>
          </cell>
          <cell r="AA1634" t="str">
            <v>-</v>
          </cell>
          <cell r="AB1634">
            <v>0</v>
          </cell>
          <cell r="AQ1634">
            <v>300</v>
          </cell>
          <cell r="AR1634">
            <v>432</v>
          </cell>
          <cell r="AS1634">
            <v>0</v>
          </cell>
          <cell r="AW1634">
            <v>0</v>
          </cell>
          <cell r="AX1634">
            <v>0</v>
          </cell>
          <cell r="AY1634">
            <v>0</v>
          </cell>
          <cell r="BI1634">
            <v>989.59</v>
          </cell>
          <cell r="BN1634" t="str">
            <v>LC Nº 1080/2008</v>
          </cell>
        </row>
        <row r="1635">
          <cell r="A1635" t="str">
            <v>4360401080NI1J</v>
          </cell>
          <cell r="B1635">
            <v>4360</v>
          </cell>
          <cell r="C1635">
            <v>40</v>
          </cell>
          <cell r="D1635">
            <v>1080</v>
          </cell>
          <cell r="E1635" t="str">
            <v>OPERADOR DE MAQUINAS</v>
          </cell>
          <cell r="F1635" t="str">
            <v>NI</v>
          </cell>
          <cell r="I1635" t="str">
            <v>3924</v>
          </cell>
          <cell r="K1635" t="str">
            <v>OFICIAL OPERACIONAL</v>
          </cell>
          <cell r="L1635">
            <v>1</v>
          </cell>
          <cell r="M1635" t="str">
            <v>J</v>
          </cell>
          <cell r="N1635">
            <v>746.97</v>
          </cell>
          <cell r="O1635">
            <v>698.1</v>
          </cell>
          <cell r="P1635">
            <v>746.97</v>
          </cell>
          <cell r="U1635">
            <v>5.2</v>
          </cell>
          <cell r="V1635">
            <v>520</v>
          </cell>
          <cell r="W1635">
            <v>2.782</v>
          </cell>
          <cell r="X1635">
            <v>278.2</v>
          </cell>
          <cell r="Y1635">
            <v>278.2</v>
          </cell>
          <cell r="Z1635">
            <v>0</v>
          </cell>
          <cell r="AA1635" t="str">
            <v>-</v>
          </cell>
          <cell r="AB1635">
            <v>0</v>
          </cell>
          <cell r="AQ1635">
            <v>300</v>
          </cell>
          <cell r="AR1635">
            <v>432</v>
          </cell>
          <cell r="AS1635">
            <v>0</v>
          </cell>
          <cell r="AW1635">
            <v>0</v>
          </cell>
          <cell r="AX1635">
            <v>0</v>
          </cell>
          <cell r="AY1635">
            <v>0</v>
          </cell>
          <cell r="BI1635">
            <v>1025.17</v>
          </cell>
          <cell r="BN1635" t="str">
            <v>LC Nº 1080/2008</v>
          </cell>
        </row>
        <row r="1636">
          <cell r="A1636" t="str">
            <v>4361401080NI1A</v>
          </cell>
          <cell r="B1636">
            <v>4361</v>
          </cell>
          <cell r="C1636">
            <v>40</v>
          </cell>
          <cell r="D1636">
            <v>1080</v>
          </cell>
          <cell r="E1636" t="str">
            <v>OPERADOR DE MAQUINAS RODOVIÁRIAS</v>
          </cell>
          <cell r="F1636" t="str">
            <v>NI</v>
          </cell>
          <cell r="G1636">
            <v>1</v>
          </cell>
          <cell r="H1636" t="str">
            <v>A</v>
          </cell>
          <cell r="I1636" t="str">
            <v>3924</v>
          </cell>
          <cell r="J1636">
            <v>88.28</v>
          </cell>
          <cell r="K1636" t="str">
            <v>OFICIAL OPERACIONAL</v>
          </cell>
          <cell r="L1636">
            <v>1</v>
          </cell>
          <cell r="M1636" t="str">
            <v>A</v>
          </cell>
          <cell r="N1636">
            <v>481.5</v>
          </cell>
          <cell r="O1636">
            <v>450</v>
          </cell>
          <cell r="P1636">
            <v>481.5</v>
          </cell>
          <cell r="Q1636">
            <v>0</v>
          </cell>
          <cell r="R1636">
            <v>0</v>
          </cell>
          <cell r="S1636">
            <v>7.0000000000000007E-2</v>
          </cell>
          <cell r="T1636">
            <v>31.18</v>
          </cell>
          <cell r="U1636">
            <v>5.2</v>
          </cell>
          <cell r="V1636">
            <v>520</v>
          </cell>
          <cell r="W1636">
            <v>2.782</v>
          </cell>
          <cell r="X1636">
            <v>278.2</v>
          </cell>
          <cell r="Y1636">
            <v>278.2</v>
          </cell>
          <cell r="Z1636">
            <v>0</v>
          </cell>
          <cell r="AA1636" t="str">
            <v>-</v>
          </cell>
          <cell r="AB1636">
            <v>0</v>
          </cell>
          <cell r="AQ1636">
            <v>300</v>
          </cell>
          <cell r="AR1636">
            <v>432</v>
          </cell>
          <cell r="AS1636">
            <v>0</v>
          </cell>
          <cell r="AT1636">
            <v>70</v>
          </cell>
          <cell r="AW1636">
            <v>0</v>
          </cell>
          <cell r="AX1636">
            <v>0</v>
          </cell>
          <cell r="AY1636">
            <v>0</v>
          </cell>
          <cell r="BH1636">
            <v>510</v>
          </cell>
          <cell r="BI1636">
            <v>759.7</v>
          </cell>
          <cell r="BL1636">
            <v>88.28</v>
          </cell>
          <cell r="BM1636" t="str">
            <v>LC. Nº 712/93, ALTERADA P/LC Nº 975/05</v>
          </cell>
          <cell r="BN1636" t="str">
            <v>LC Nº 1080/2008</v>
          </cell>
        </row>
        <row r="1637">
          <cell r="A1637" t="str">
            <v>4361401080NI1B</v>
          </cell>
          <cell r="B1637">
            <v>4361</v>
          </cell>
          <cell r="C1637">
            <v>40</v>
          </cell>
          <cell r="D1637">
            <v>1080</v>
          </cell>
          <cell r="E1637" t="str">
            <v>OPERADOR DE MAQUINAS RODOVIÁRIAS</v>
          </cell>
          <cell r="F1637" t="str">
            <v>NI</v>
          </cell>
          <cell r="G1637">
            <v>1</v>
          </cell>
          <cell r="H1637" t="str">
            <v>B</v>
          </cell>
          <cell r="I1637" t="str">
            <v>3924</v>
          </cell>
          <cell r="J1637">
            <v>95.78</v>
          </cell>
          <cell r="K1637" t="str">
            <v>OFICIAL OPERACIONAL</v>
          </cell>
          <cell r="L1637">
            <v>1</v>
          </cell>
          <cell r="M1637" t="str">
            <v>B</v>
          </cell>
          <cell r="N1637">
            <v>505.58</v>
          </cell>
          <cell r="O1637">
            <v>472.5</v>
          </cell>
          <cell r="P1637">
            <v>505.58</v>
          </cell>
          <cell r="Q1637">
            <v>0</v>
          </cell>
          <cell r="R1637">
            <v>0</v>
          </cell>
          <cell r="S1637">
            <v>7.0000000000000007E-2</v>
          </cell>
          <cell r="T1637">
            <v>31.18</v>
          </cell>
          <cell r="U1637">
            <v>5.2</v>
          </cell>
          <cell r="V1637">
            <v>520</v>
          </cell>
          <cell r="W1637">
            <v>2.782</v>
          </cell>
          <cell r="X1637">
            <v>278.2</v>
          </cell>
          <cell r="Y1637">
            <v>278.2</v>
          </cell>
          <cell r="Z1637">
            <v>0</v>
          </cell>
          <cell r="AA1637" t="str">
            <v>-</v>
          </cell>
          <cell r="AB1637">
            <v>0</v>
          </cell>
          <cell r="AQ1637">
            <v>300</v>
          </cell>
          <cell r="AR1637">
            <v>432</v>
          </cell>
          <cell r="AS1637">
            <v>0</v>
          </cell>
          <cell r="AT1637">
            <v>70</v>
          </cell>
          <cell r="AW1637">
            <v>0</v>
          </cell>
          <cell r="AX1637">
            <v>0</v>
          </cell>
          <cell r="AY1637">
            <v>0</v>
          </cell>
          <cell r="BH1637">
            <v>510</v>
          </cell>
          <cell r="BI1637">
            <v>783.78</v>
          </cell>
          <cell r="BL1637">
            <v>95.78</v>
          </cell>
          <cell r="BM1637" t="str">
            <v>LC. Nº 712/93, ALTERADA P/LC Nº 975/05</v>
          </cell>
          <cell r="BN1637" t="str">
            <v>LC Nº 1080/2008</v>
          </cell>
        </row>
        <row r="1638">
          <cell r="A1638" t="str">
            <v>4361401080NI1C</v>
          </cell>
          <cell r="B1638">
            <v>4361</v>
          </cell>
          <cell r="C1638">
            <v>40</v>
          </cell>
          <cell r="D1638">
            <v>1080</v>
          </cell>
          <cell r="E1638" t="str">
            <v>OPERADOR DE MAQUINAS RODOVIÁRIAS</v>
          </cell>
          <cell r="F1638" t="str">
            <v>NI</v>
          </cell>
          <cell r="G1638">
            <v>1</v>
          </cell>
          <cell r="H1638" t="str">
            <v>C</v>
          </cell>
          <cell r="I1638" t="str">
            <v>3924</v>
          </cell>
          <cell r="J1638">
            <v>103.92</v>
          </cell>
          <cell r="K1638" t="str">
            <v>OFICIAL OPERACIONAL</v>
          </cell>
          <cell r="L1638">
            <v>1</v>
          </cell>
          <cell r="M1638" t="str">
            <v>C</v>
          </cell>
          <cell r="N1638">
            <v>530.86</v>
          </cell>
          <cell r="O1638">
            <v>496.13</v>
          </cell>
          <cell r="P1638">
            <v>530.86</v>
          </cell>
          <cell r="Q1638">
            <v>0</v>
          </cell>
          <cell r="R1638">
            <v>0</v>
          </cell>
          <cell r="S1638">
            <v>7.0000000000000007E-2</v>
          </cell>
          <cell r="T1638">
            <v>31.18</v>
          </cell>
          <cell r="U1638">
            <v>5.2</v>
          </cell>
          <cell r="V1638">
            <v>520</v>
          </cell>
          <cell r="W1638">
            <v>2.782</v>
          </cell>
          <cell r="X1638">
            <v>278.2</v>
          </cell>
          <cell r="Y1638">
            <v>278.2</v>
          </cell>
          <cell r="Z1638">
            <v>0</v>
          </cell>
          <cell r="AA1638" t="str">
            <v>-</v>
          </cell>
          <cell r="AB1638">
            <v>0</v>
          </cell>
          <cell r="AQ1638">
            <v>300</v>
          </cell>
          <cell r="AR1638">
            <v>432</v>
          </cell>
          <cell r="AS1638">
            <v>0</v>
          </cell>
          <cell r="AT1638">
            <v>70</v>
          </cell>
          <cell r="AW1638">
            <v>0</v>
          </cell>
          <cell r="AX1638">
            <v>0</v>
          </cell>
          <cell r="AY1638">
            <v>0</v>
          </cell>
          <cell r="BH1638">
            <v>510</v>
          </cell>
          <cell r="BI1638">
            <v>809.06</v>
          </cell>
          <cell r="BL1638">
            <v>103.92</v>
          </cell>
          <cell r="BM1638" t="str">
            <v>LC. Nº 712/93, ALTERADA P/LC Nº 975/05</v>
          </cell>
          <cell r="BN1638" t="str">
            <v>LC Nº 1080/2008</v>
          </cell>
        </row>
        <row r="1639">
          <cell r="A1639" t="str">
            <v>4361401080NI1D</v>
          </cell>
          <cell r="B1639">
            <v>4361</v>
          </cell>
          <cell r="C1639">
            <v>40</v>
          </cell>
          <cell r="D1639">
            <v>1080</v>
          </cell>
          <cell r="E1639" t="str">
            <v>OPERADOR DE MAQUINAS RODOVIÁRIAS</v>
          </cell>
          <cell r="F1639" t="str">
            <v>NI</v>
          </cell>
          <cell r="G1639">
            <v>1</v>
          </cell>
          <cell r="H1639" t="str">
            <v>D</v>
          </cell>
          <cell r="I1639" t="str">
            <v>3924</v>
          </cell>
          <cell r="J1639">
            <v>112.76</v>
          </cell>
          <cell r="K1639" t="str">
            <v>OFICIAL OPERACIONAL</v>
          </cell>
          <cell r="L1639">
            <v>1</v>
          </cell>
          <cell r="M1639" t="str">
            <v>D</v>
          </cell>
          <cell r="N1639">
            <v>557.4</v>
          </cell>
          <cell r="O1639">
            <v>520.92999999999995</v>
          </cell>
          <cell r="P1639">
            <v>557.4</v>
          </cell>
          <cell r="Q1639">
            <v>0</v>
          </cell>
          <cell r="R1639">
            <v>0</v>
          </cell>
          <cell r="S1639">
            <v>7.0000000000000007E-2</v>
          </cell>
          <cell r="T1639">
            <v>31.18</v>
          </cell>
          <cell r="U1639">
            <v>5.2</v>
          </cell>
          <cell r="V1639">
            <v>520</v>
          </cell>
          <cell r="W1639">
            <v>2.782</v>
          </cell>
          <cell r="X1639">
            <v>278.2</v>
          </cell>
          <cell r="Y1639">
            <v>278.2</v>
          </cell>
          <cell r="Z1639">
            <v>0</v>
          </cell>
          <cell r="AA1639" t="str">
            <v>-</v>
          </cell>
          <cell r="AB1639">
            <v>0</v>
          </cell>
          <cell r="AQ1639">
            <v>300</v>
          </cell>
          <cell r="AR1639">
            <v>432</v>
          </cell>
          <cell r="AS1639">
            <v>0</v>
          </cell>
          <cell r="AT1639">
            <v>70</v>
          </cell>
          <cell r="AW1639">
            <v>0</v>
          </cell>
          <cell r="AX1639">
            <v>0</v>
          </cell>
          <cell r="AY1639">
            <v>0</v>
          </cell>
          <cell r="BH1639">
            <v>510</v>
          </cell>
          <cell r="BI1639">
            <v>835.6</v>
          </cell>
          <cell r="BL1639">
            <v>112.75</v>
          </cell>
          <cell r="BM1639" t="str">
            <v>LC. Nº 712/93, ALTERADA P/LC Nº 975/05</v>
          </cell>
          <cell r="BN1639" t="str">
            <v>LC Nº 1080/2008</v>
          </cell>
        </row>
        <row r="1640">
          <cell r="A1640" t="str">
            <v>4361401080NI1E</v>
          </cell>
          <cell r="B1640">
            <v>4361</v>
          </cell>
          <cell r="C1640">
            <v>40</v>
          </cell>
          <cell r="D1640">
            <v>1080</v>
          </cell>
          <cell r="E1640" t="str">
            <v>OPERADOR DE MAQUINAS RODOVIÁRIAS</v>
          </cell>
          <cell r="F1640" t="str">
            <v>NI</v>
          </cell>
          <cell r="G1640">
            <v>1</v>
          </cell>
          <cell r="H1640" t="str">
            <v>E</v>
          </cell>
          <cell r="I1640" t="str">
            <v>3924</v>
          </cell>
          <cell r="J1640">
            <v>122.34</v>
          </cell>
          <cell r="K1640" t="str">
            <v>OFICIAL OPERACIONAL</v>
          </cell>
          <cell r="L1640">
            <v>1</v>
          </cell>
          <cell r="M1640" t="str">
            <v>E</v>
          </cell>
          <cell r="N1640">
            <v>585.27</v>
          </cell>
          <cell r="O1640">
            <v>546.98</v>
          </cell>
          <cell r="P1640">
            <v>585.27</v>
          </cell>
          <cell r="Q1640">
            <v>0</v>
          </cell>
          <cell r="R1640">
            <v>0</v>
          </cell>
          <cell r="S1640">
            <v>7.0000000000000007E-2</v>
          </cell>
          <cell r="T1640">
            <v>31.18</v>
          </cell>
          <cell r="U1640">
            <v>5.2</v>
          </cell>
          <cell r="V1640">
            <v>520</v>
          </cell>
          <cell r="W1640">
            <v>2.782</v>
          </cell>
          <cell r="X1640">
            <v>278.2</v>
          </cell>
          <cell r="Y1640">
            <v>278.2</v>
          </cell>
          <cell r="Z1640">
            <v>0</v>
          </cell>
          <cell r="AA1640" t="str">
            <v>-</v>
          </cell>
          <cell r="AB1640">
            <v>0</v>
          </cell>
          <cell r="AQ1640">
            <v>300</v>
          </cell>
          <cell r="AR1640">
            <v>432</v>
          </cell>
          <cell r="AS1640">
            <v>0</v>
          </cell>
          <cell r="AT1640">
            <v>70</v>
          </cell>
          <cell r="AW1640">
            <v>0</v>
          </cell>
          <cell r="AX1640">
            <v>0</v>
          </cell>
          <cell r="AY1640">
            <v>0</v>
          </cell>
          <cell r="BH1640">
            <v>510</v>
          </cell>
          <cell r="BI1640">
            <v>863.47</v>
          </cell>
          <cell r="BL1640">
            <v>122.33</v>
          </cell>
          <cell r="BM1640" t="str">
            <v>LC. Nº 712/93, ALTERADA P/LC Nº 975/05</v>
          </cell>
          <cell r="BN1640" t="str">
            <v>LC Nº 1080/2008</v>
          </cell>
        </row>
        <row r="1641">
          <cell r="A1641" t="str">
            <v>4361401080NI1F</v>
          </cell>
          <cell r="B1641">
            <v>4361</v>
          </cell>
          <cell r="C1641">
            <v>40</v>
          </cell>
          <cell r="D1641">
            <v>1080</v>
          </cell>
          <cell r="E1641" t="str">
            <v>OPERADOR DE MAQUINAS RODOVIÁRIAS</v>
          </cell>
          <cell r="F1641" t="str">
            <v>NI</v>
          </cell>
          <cell r="G1641">
            <v>1</v>
          </cell>
          <cell r="H1641" t="str">
            <v>F</v>
          </cell>
          <cell r="I1641" t="str">
            <v>3924</v>
          </cell>
          <cell r="J1641">
            <v>132.74</v>
          </cell>
          <cell r="K1641" t="str">
            <v>OFICIAL OPERACIONAL</v>
          </cell>
          <cell r="L1641">
            <v>1</v>
          </cell>
          <cell r="M1641" t="str">
            <v>F</v>
          </cell>
          <cell r="N1641">
            <v>614.53</v>
          </cell>
          <cell r="O1641">
            <v>574.33000000000004</v>
          </cell>
          <cell r="P1641">
            <v>614.53</v>
          </cell>
          <cell r="Q1641">
            <v>0</v>
          </cell>
          <cell r="R1641">
            <v>0</v>
          </cell>
          <cell r="S1641">
            <v>7.0000000000000007E-2</v>
          </cell>
          <cell r="T1641">
            <v>31.18</v>
          </cell>
          <cell r="U1641">
            <v>5.2</v>
          </cell>
          <cell r="V1641">
            <v>520</v>
          </cell>
          <cell r="W1641">
            <v>2.782</v>
          </cell>
          <cell r="X1641">
            <v>278.2</v>
          </cell>
          <cell r="Y1641">
            <v>278.2</v>
          </cell>
          <cell r="Z1641">
            <v>0</v>
          </cell>
          <cell r="AA1641" t="str">
            <v>-</v>
          </cell>
          <cell r="AB1641">
            <v>0</v>
          </cell>
          <cell r="AQ1641">
            <v>300</v>
          </cell>
          <cell r="AR1641">
            <v>432</v>
          </cell>
          <cell r="AS1641">
            <v>0</v>
          </cell>
          <cell r="AT1641">
            <v>70</v>
          </cell>
          <cell r="AW1641">
            <v>0</v>
          </cell>
          <cell r="AX1641">
            <v>0</v>
          </cell>
          <cell r="AY1641">
            <v>0</v>
          </cell>
          <cell r="BH1641">
            <v>510</v>
          </cell>
          <cell r="BI1641">
            <v>892.73</v>
          </cell>
          <cell r="BL1641">
            <v>132.74</v>
          </cell>
          <cell r="BM1641" t="str">
            <v>LC. Nº 712/93, ALTERADA P/LC Nº 975/05</v>
          </cell>
          <cell r="BN1641" t="str">
            <v>LC Nº 1080/2008</v>
          </cell>
        </row>
        <row r="1642">
          <cell r="A1642" t="str">
            <v>4361401080NI1G</v>
          </cell>
          <cell r="B1642">
            <v>4361</v>
          </cell>
          <cell r="C1642">
            <v>40</v>
          </cell>
          <cell r="D1642">
            <v>1080</v>
          </cell>
          <cell r="E1642" t="str">
            <v>OPERADOR DE MAQUINAS RODOVIÁRIAS</v>
          </cell>
          <cell r="F1642" t="str">
            <v>NI</v>
          </cell>
          <cell r="I1642" t="str">
            <v>3924</v>
          </cell>
          <cell r="K1642" t="str">
            <v>OFICIAL OPERACIONAL</v>
          </cell>
          <cell r="L1642">
            <v>1</v>
          </cell>
          <cell r="M1642" t="str">
            <v>G</v>
          </cell>
          <cell r="N1642">
            <v>645.25</v>
          </cell>
          <cell r="O1642">
            <v>603.04</v>
          </cell>
          <cell r="P1642">
            <v>645.25</v>
          </cell>
          <cell r="U1642">
            <v>5.2</v>
          </cell>
          <cell r="V1642">
            <v>520</v>
          </cell>
          <cell r="W1642">
            <v>2.782</v>
          </cell>
          <cell r="X1642">
            <v>278.2</v>
          </cell>
          <cell r="Y1642">
            <v>278.2</v>
          </cell>
          <cell r="Z1642">
            <v>0</v>
          </cell>
          <cell r="AA1642" t="str">
            <v>-</v>
          </cell>
          <cell r="AB1642">
            <v>0</v>
          </cell>
          <cell r="AQ1642">
            <v>300</v>
          </cell>
          <cell r="AR1642">
            <v>432</v>
          </cell>
          <cell r="AS1642">
            <v>0</v>
          </cell>
          <cell r="AW1642">
            <v>0</v>
          </cell>
          <cell r="AX1642">
            <v>0</v>
          </cell>
          <cell r="AY1642">
            <v>0</v>
          </cell>
          <cell r="BI1642">
            <v>923.45</v>
          </cell>
          <cell r="BN1642" t="str">
            <v>LC Nº 1080/2008</v>
          </cell>
        </row>
        <row r="1643">
          <cell r="A1643" t="str">
            <v>4361401080NI1H</v>
          </cell>
          <cell r="B1643">
            <v>4361</v>
          </cell>
          <cell r="C1643">
            <v>40</v>
          </cell>
          <cell r="D1643">
            <v>1080</v>
          </cell>
          <cell r="E1643" t="str">
            <v>OPERADOR DE MAQUINAS RODOVIÁRIAS</v>
          </cell>
          <cell r="F1643" t="str">
            <v>NI</v>
          </cell>
          <cell r="I1643" t="str">
            <v>3924</v>
          </cell>
          <cell r="K1643" t="str">
            <v>OFICIAL OPERACIONAL</v>
          </cell>
          <cell r="L1643">
            <v>1</v>
          </cell>
          <cell r="M1643" t="str">
            <v>H</v>
          </cell>
          <cell r="N1643">
            <v>677.52</v>
          </cell>
          <cell r="O1643">
            <v>633.20000000000005</v>
          </cell>
          <cell r="P1643">
            <v>677.52</v>
          </cell>
          <cell r="U1643">
            <v>5.2</v>
          </cell>
          <cell r="V1643">
            <v>520</v>
          </cell>
          <cell r="W1643">
            <v>2.782</v>
          </cell>
          <cell r="X1643">
            <v>278.2</v>
          </cell>
          <cell r="Y1643">
            <v>278.2</v>
          </cell>
          <cell r="Z1643">
            <v>0</v>
          </cell>
          <cell r="AA1643" t="str">
            <v>-</v>
          </cell>
          <cell r="AB1643">
            <v>0</v>
          </cell>
          <cell r="AQ1643">
            <v>300</v>
          </cell>
          <cell r="AR1643">
            <v>432</v>
          </cell>
          <cell r="AS1643">
            <v>0</v>
          </cell>
          <cell r="AW1643">
            <v>0</v>
          </cell>
          <cell r="AX1643">
            <v>0</v>
          </cell>
          <cell r="AY1643">
            <v>0</v>
          </cell>
          <cell r="BI1643">
            <v>955.72</v>
          </cell>
          <cell r="BN1643" t="str">
            <v>LC Nº 1080/2008</v>
          </cell>
        </row>
        <row r="1644">
          <cell r="A1644" t="str">
            <v>4361401080NI1I</v>
          </cell>
          <cell r="B1644">
            <v>4361</v>
          </cell>
          <cell r="C1644">
            <v>40</v>
          </cell>
          <cell r="D1644">
            <v>1080</v>
          </cell>
          <cell r="E1644" t="str">
            <v>OPERADOR DE MAQUINAS RODOVIÁRIAS</v>
          </cell>
          <cell r="F1644" t="str">
            <v>NI</v>
          </cell>
          <cell r="I1644" t="str">
            <v>3924</v>
          </cell>
          <cell r="K1644" t="str">
            <v>OFICIAL OPERACIONAL</v>
          </cell>
          <cell r="L1644">
            <v>1</v>
          </cell>
          <cell r="M1644" t="str">
            <v>I</v>
          </cell>
          <cell r="N1644">
            <v>711.39</v>
          </cell>
          <cell r="O1644">
            <v>664.85</v>
          </cell>
          <cell r="P1644">
            <v>711.39</v>
          </cell>
          <cell r="U1644">
            <v>5.2</v>
          </cell>
          <cell r="V1644">
            <v>520</v>
          </cell>
          <cell r="W1644">
            <v>2.782</v>
          </cell>
          <cell r="X1644">
            <v>278.2</v>
          </cell>
          <cell r="Y1644">
            <v>278.2</v>
          </cell>
          <cell r="Z1644">
            <v>0</v>
          </cell>
          <cell r="AA1644" t="str">
            <v>-</v>
          </cell>
          <cell r="AB1644">
            <v>0</v>
          </cell>
          <cell r="AQ1644">
            <v>300</v>
          </cell>
          <cell r="AR1644">
            <v>432</v>
          </cell>
          <cell r="AS1644">
            <v>0</v>
          </cell>
          <cell r="AW1644">
            <v>0</v>
          </cell>
          <cell r="AX1644">
            <v>0</v>
          </cell>
          <cell r="AY1644">
            <v>0</v>
          </cell>
          <cell r="BI1644">
            <v>989.59</v>
          </cell>
          <cell r="BN1644" t="str">
            <v>LC Nº 1080/2008</v>
          </cell>
        </row>
        <row r="1645">
          <cell r="A1645" t="str">
            <v>4361401080NI1J</v>
          </cell>
          <cell r="B1645">
            <v>4361</v>
          </cell>
          <cell r="C1645">
            <v>40</v>
          </cell>
          <cell r="D1645">
            <v>1080</v>
          </cell>
          <cell r="E1645" t="str">
            <v>OPERADOR DE MAQUINAS RODOVIÁRIAS</v>
          </cell>
          <cell r="F1645" t="str">
            <v>NI</v>
          </cell>
          <cell r="I1645" t="str">
            <v>3924</v>
          </cell>
          <cell r="K1645" t="str">
            <v>OFICIAL OPERACIONAL</v>
          </cell>
          <cell r="L1645">
            <v>1</v>
          </cell>
          <cell r="M1645" t="str">
            <v>J</v>
          </cell>
          <cell r="N1645">
            <v>746.97</v>
          </cell>
          <cell r="O1645">
            <v>698.1</v>
          </cell>
          <cell r="P1645">
            <v>746.97</v>
          </cell>
          <cell r="U1645">
            <v>5.2</v>
          </cell>
          <cell r="V1645">
            <v>520</v>
          </cell>
          <cell r="W1645">
            <v>2.782</v>
          </cell>
          <cell r="X1645">
            <v>278.2</v>
          </cell>
          <cell r="Y1645">
            <v>278.2</v>
          </cell>
          <cell r="Z1645">
            <v>0</v>
          </cell>
          <cell r="AA1645" t="str">
            <v>-</v>
          </cell>
          <cell r="AB1645">
            <v>0</v>
          </cell>
          <cell r="AQ1645">
            <v>300</v>
          </cell>
          <cell r="AR1645">
            <v>432</v>
          </cell>
          <cell r="AS1645">
            <v>0</v>
          </cell>
          <cell r="AW1645">
            <v>0</v>
          </cell>
          <cell r="AX1645">
            <v>0</v>
          </cell>
          <cell r="AY1645">
            <v>0</v>
          </cell>
          <cell r="BI1645">
            <v>1025.17</v>
          </cell>
          <cell r="BN1645" t="str">
            <v>LC Nº 1080/2008</v>
          </cell>
        </row>
        <row r="1646">
          <cell r="A1646" t="str">
            <v>4362401080NI1A</v>
          </cell>
          <cell r="B1646">
            <v>4362</v>
          </cell>
          <cell r="C1646">
            <v>40</v>
          </cell>
          <cell r="D1646">
            <v>1080</v>
          </cell>
          <cell r="E1646" t="str">
            <v>OPERADOR DE TELECOMUNICAÇÕES</v>
          </cell>
          <cell r="F1646" t="str">
            <v>NI</v>
          </cell>
          <cell r="G1646">
            <v>2</v>
          </cell>
          <cell r="H1646" t="str">
            <v>A</v>
          </cell>
          <cell r="I1646" t="str">
            <v>3924</v>
          </cell>
          <cell r="J1646">
            <v>94.9</v>
          </cell>
          <cell r="K1646" t="str">
            <v>OFICIAL OPERACIONAL</v>
          </cell>
          <cell r="L1646">
            <v>1</v>
          </cell>
          <cell r="M1646" t="str">
            <v>A</v>
          </cell>
          <cell r="N1646">
            <v>481.5</v>
          </cell>
          <cell r="O1646">
            <v>450</v>
          </cell>
          <cell r="P1646">
            <v>481.5</v>
          </cell>
          <cell r="Q1646">
            <v>0</v>
          </cell>
          <cell r="R1646">
            <v>0</v>
          </cell>
          <cell r="S1646">
            <v>7.0000000000000007E-2</v>
          </cell>
          <cell r="T1646">
            <v>31.18</v>
          </cell>
          <cell r="U1646">
            <v>5.2</v>
          </cell>
          <cell r="V1646">
            <v>520</v>
          </cell>
          <cell r="W1646">
            <v>2.782</v>
          </cell>
          <cell r="X1646">
            <v>278.2</v>
          </cell>
          <cell r="Y1646">
            <v>278.2</v>
          </cell>
          <cell r="Z1646">
            <v>0.31</v>
          </cell>
          <cell r="AA1646">
            <v>241.07</v>
          </cell>
          <cell r="AB1646">
            <v>0</v>
          </cell>
          <cell r="AQ1646">
            <v>300</v>
          </cell>
          <cell r="AR1646">
            <v>432</v>
          </cell>
          <cell r="AS1646">
            <v>0</v>
          </cell>
          <cell r="AT1646">
            <v>70</v>
          </cell>
          <cell r="AW1646">
            <v>0</v>
          </cell>
          <cell r="AX1646">
            <v>0</v>
          </cell>
          <cell r="AY1646">
            <v>0</v>
          </cell>
          <cell r="BH1646">
            <v>510</v>
          </cell>
          <cell r="BI1646">
            <v>759.7</v>
          </cell>
          <cell r="BL1646">
            <v>94.9</v>
          </cell>
          <cell r="BM1646" t="str">
            <v>LC. Nº 712/93, ALTERADA P/LC Nº 975/05</v>
          </cell>
          <cell r="BN1646" t="str">
            <v>LC Nº 1080/2008</v>
          </cell>
        </row>
        <row r="1647">
          <cell r="A1647" t="str">
            <v>4362401080NI1B</v>
          </cell>
          <cell r="B1647">
            <v>4362</v>
          </cell>
          <cell r="C1647">
            <v>40</v>
          </cell>
          <cell r="D1647">
            <v>1080</v>
          </cell>
          <cell r="E1647" t="str">
            <v>OPERADOR DE TELECOMUNICAÇÕES</v>
          </cell>
          <cell r="F1647" t="str">
            <v>NI</v>
          </cell>
          <cell r="G1647">
            <v>2</v>
          </cell>
          <cell r="H1647" t="str">
            <v>B</v>
          </cell>
          <cell r="I1647" t="str">
            <v>3924</v>
          </cell>
          <cell r="J1647">
            <v>102.97</v>
          </cell>
          <cell r="K1647" t="str">
            <v>OFICIAL OPERACIONAL</v>
          </cell>
          <cell r="L1647">
            <v>1</v>
          </cell>
          <cell r="M1647" t="str">
            <v>B</v>
          </cell>
          <cell r="N1647">
            <v>505.58</v>
          </cell>
          <cell r="O1647">
            <v>472.5</v>
          </cell>
          <cell r="P1647">
            <v>505.58</v>
          </cell>
          <cell r="Q1647">
            <v>0</v>
          </cell>
          <cell r="R1647">
            <v>0</v>
          </cell>
          <cell r="S1647">
            <v>7.0000000000000007E-2</v>
          </cell>
          <cell r="T1647">
            <v>31.18</v>
          </cell>
          <cell r="U1647">
            <v>5.2</v>
          </cell>
          <cell r="V1647">
            <v>520</v>
          </cell>
          <cell r="W1647">
            <v>2.782</v>
          </cell>
          <cell r="X1647">
            <v>278.2</v>
          </cell>
          <cell r="Y1647">
            <v>278.2</v>
          </cell>
          <cell r="Z1647">
            <v>0.31</v>
          </cell>
          <cell r="AA1647">
            <v>241.07</v>
          </cell>
          <cell r="AB1647">
            <v>0</v>
          </cell>
          <cell r="AQ1647">
            <v>300</v>
          </cell>
          <cell r="AR1647">
            <v>432</v>
          </cell>
          <cell r="AS1647">
            <v>0</v>
          </cell>
          <cell r="AT1647">
            <v>70</v>
          </cell>
          <cell r="AW1647">
            <v>0</v>
          </cell>
          <cell r="AX1647">
            <v>0</v>
          </cell>
          <cell r="AY1647">
            <v>0</v>
          </cell>
          <cell r="BH1647">
            <v>510</v>
          </cell>
          <cell r="BI1647">
            <v>783.78</v>
          </cell>
          <cell r="BL1647">
            <v>102.97</v>
          </cell>
          <cell r="BM1647" t="str">
            <v>LC. Nº 712/93, ALTERADA P/LC Nº 975/05</v>
          </cell>
          <cell r="BN1647" t="str">
            <v>LC Nº 1080/2008</v>
          </cell>
        </row>
        <row r="1648">
          <cell r="A1648" t="str">
            <v>4362401080NI1C</v>
          </cell>
          <cell r="B1648">
            <v>4362</v>
          </cell>
          <cell r="C1648">
            <v>40</v>
          </cell>
          <cell r="D1648">
            <v>1080</v>
          </cell>
          <cell r="E1648" t="str">
            <v>OPERADOR DE TELECOMUNICAÇÕES</v>
          </cell>
          <cell r="F1648" t="str">
            <v>NI</v>
          </cell>
          <cell r="G1648">
            <v>2</v>
          </cell>
          <cell r="H1648" t="str">
            <v>C</v>
          </cell>
          <cell r="I1648" t="str">
            <v>3924</v>
          </cell>
          <cell r="J1648">
            <v>111.72</v>
          </cell>
          <cell r="K1648" t="str">
            <v>OFICIAL OPERACIONAL</v>
          </cell>
          <cell r="L1648">
            <v>1</v>
          </cell>
          <cell r="M1648" t="str">
            <v>C</v>
          </cell>
          <cell r="N1648">
            <v>530.86</v>
          </cell>
          <cell r="O1648">
            <v>496.13</v>
          </cell>
          <cell r="P1648">
            <v>530.86</v>
          </cell>
          <cell r="Q1648">
            <v>0</v>
          </cell>
          <cell r="R1648">
            <v>0</v>
          </cell>
          <cell r="S1648">
            <v>7.0000000000000007E-2</v>
          </cell>
          <cell r="T1648">
            <v>31.18</v>
          </cell>
          <cell r="U1648">
            <v>5.2</v>
          </cell>
          <cell r="V1648">
            <v>520</v>
          </cell>
          <cell r="W1648">
            <v>2.782</v>
          </cell>
          <cell r="X1648">
            <v>278.2</v>
          </cell>
          <cell r="Y1648">
            <v>278.2</v>
          </cell>
          <cell r="Z1648">
            <v>0.31</v>
          </cell>
          <cell r="AA1648">
            <v>241.07</v>
          </cell>
          <cell r="AB1648">
            <v>0</v>
          </cell>
          <cell r="AQ1648">
            <v>300</v>
          </cell>
          <cell r="AR1648">
            <v>432</v>
          </cell>
          <cell r="AS1648">
            <v>0</v>
          </cell>
          <cell r="AT1648">
            <v>70</v>
          </cell>
          <cell r="AW1648">
            <v>0</v>
          </cell>
          <cell r="AX1648">
            <v>0</v>
          </cell>
          <cell r="AY1648">
            <v>0</v>
          </cell>
          <cell r="BH1648">
            <v>510</v>
          </cell>
          <cell r="BI1648">
            <v>809.06</v>
          </cell>
          <cell r="BL1648">
            <v>111.73</v>
          </cell>
          <cell r="BM1648" t="str">
            <v>LC. Nº 712/93, ALTERADA P/LC Nº 975/05</v>
          </cell>
          <cell r="BN1648" t="str">
            <v>LC Nº 1080/2008</v>
          </cell>
        </row>
        <row r="1649">
          <cell r="A1649" t="str">
            <v>4362401080NI1D</v>
          </cell>
          <cell r="B1649">
            <v>4362</v>
          </cell>
          <cell r="C1649">
            <v>40</v>
          </cell>
          <cell r="D1649">
            <v>1080</v>
          </cell>
          <cell r="E1649" t="str">
            <v>OPERADOR DE TELECOMUNICAÇÕES</v>
          </cell>
          <cell r="F1649" t="str">
            <v>NI</v>
          </cell>
          <cell r="G1649">
            <v>2</v>
          </cell>
          <cell r="H1649" t="str">
            <v>D</v>
          </cell>
          <cell r="I1649" t="str">
            <v>3924</v>
          </cell>
          <cell r="J1649">
            <v>121.21</v>
          </cell>
          <cell r="K1649" t="str">
            <v>OFICIAL OPERACIONAL</v>
          </cell>
          <cell r="L1649">
            <v>1</v>
          </cell>
          <cell r="M1649" t="str">
            <v>D</v>
          </cell>
          <cell r="N1649">
            <v>557.4</v>
          </cell>
          <cell r="O1649">
            <v>520.92999999999995</v>
          </cell>
          <cell r="P1649">
            <v>557.4</v>
          </cell>
          <cell r="Q1649">
            <v>0</v>
          </cell>
          <cell r="R1649">
            <v>0</v>
          </cell>
          <cell r="S1649">
            <v>7.0000000000000007E-2</v>
          </cell>
          <cell r="T1649">
            <v>31.18</v>
          </cell>
          <cell r="U1649">
            <v>5.2</v>
          </cell>
          <cell r="V1649">
            <v>520</v>
          </cell>
          <cell r="W1649">
            <v>2.782</v>
          </cell>
          <cell r="X1649">
            <v>278.2</v>
          </cell>
          <cell r="Y1649">
            <v>278.2</v>
          </cell>
          <cell r="Z1649">
            <v>0.31</v>
          </cell>
          <cell r="AA1649">
            <v>241.07</v>
          </cell>
          <cell r="AB1649">
            <v>0</v>
          </cell>
          <cell r="AQ1649">
            <v>300</v>
          </cell>
          <cell r="AR1649">
            <v>432</v>
          </cell>
          <cell r="AS1649">
            <v>0</v>
          </cell>
          <cell r="AT1649">
            <v>70</v>
          </cell>
          <cell r="AW1649">
            <v>0</v>
          </cell>
          <cell r="AX1649">
            <v>0</v>
          </cell>
          <cell r="AY1649">
            <v>0</v>
          </cell>
          <cell r="BH1649">
            <v>510</v>
          </cell>
          <cell r="BI1649">
            <v>835.6</v>
          </cell>
          <cell r="BL1649">
            <v>121.23</v>
          </cell>
          <cell r="BM1649" t="str">
            <v>LC. Nº 712/93, ALTERADA P/LC Nº 975/05</v>
          </cell>
          <cell r="BN1649" t="str">
            <v>LC Nº 1080/2008</v>
          </cell>
        </row>
        <row r="1650">
          <cell r="A1650" t="str">
            <v>4362401080NI1E</v>
          </cell>
          <cell r="B1650">
            <v>4362</v>
          </cell>
          <cell r="C1650">
            <v>40</v>
          </cell>
          <cell r="D1650">
            <v>1080</v>
          </cell>
          <cell r="E1650" t="str">
            <v>OPERADOR DE TELECOMUNICAÇÕES</v>
          </cell>
          <cell r="F1650" t="str">
            <v>NI</v>
          </cell>
          <cell r="G1650">
            <v>2</v>
          </cell>
          <cell r="H1650" t="str">
            <v>E</v>
          </cell>
          <cell r="I1650" t="str">
            <v>3924</v>
          </cell>
          <cell r="J1650">
            <v>131.52000000000001</v>
          </cell>
          <cell r="K1650" t="str">
            <v>OFICIAL OPERACIONAL</v>
          </cell>
          <cell r="L1650">
            <v>1</v>
          </cell>
          <cell r="M1650" t="str">
            <v>E</v>
          </cell>
          <cell r="N1650">
            <v>585.27</v>
          </cell>
          <cell r="O1650">
            <v>546.98</v>
          </cell>
          <cell r="P1650">
            <v>585.27</v>
          </cell>
          <cell r="Q1650">
            <v>0</v>
          </cell>
          <cell r="R1650">
            <v>0</v>
          </cell>
          <cell r="S1650">
            <v>7.0000000000000007E-2</v>
          </cell>
          <cell r="T1650">
            <v>31.18</v>
          </cell>
          <cell r="U1650">
            <v>5.2</v>
          </cell>
          <cell r="V1650">
            <v>520</v>
          </cell>
          <cell r="W1650">
            <v>2.782</v>
          </cell>
          <cell r="X1650">
            <v>278.2</v>
          </cell>
          <cell r="Y1650">
            <v>278.2</v>
          </cell>
          <cell r="Z1650">
            <v>0.31</v>
          </cell>
          <cell r="AA1650">
            <v>241.07</v>
          </cell>
          <cell r="AB1650">
            <v>0</v>
          </cell>
          <cell r="AQ1650">
            <v>300</v>
          </cell>
          <cell r="AR1650">
            <v>432</v>
          </cell>
          <cell r="AS1650">
            <v>0</v>
          </cell>
          <cell r="AT1650">
            <v>70</v>
          </cell>
          <cell r="AW1650">
            <v>0</v>
          </cell>
          <cell r="AX1650">
            <v>0</v>
          </cell>
          <cell r="AY1650">
            <v>0</v>
          </cell>
          <cell r="BH1650">
            <v>510</v>
          </cell>
          <cell r="BI1650">
            <v>863.47</v>
          </cell>
          <cell r="BL1650">
            <v>131.53</v>
          </cell>
          <cell r="BM1650" t="str">
            <v>LC. Nº 712/93, ALTERADA P/LC Nº 975/05</v>
          </cell>
          <cell r="BN1650" t="str">
            <v>LC Nº 1080/2008</v>
          </cell>
        </row>
        <row r="1651">
          <cell r="A1651" t="str">
            <v>4362401080NI1F</v>
          </cell>
          <cell r="B1651">
            <v>4362</v>
          </cell>
          <cell r="C1651">
            <v>40</v>
          </cell>
          <cell r="D1651">
            <v>1080</v>
          </cell>
          <cell r="E1651" t="str">
            <v>OPERADOR DE TELECOMUNICAÇÕES</v>
          </cell>
          <cell r="F1651" t="str">
            <v>NI</v>
          </cell>
          <cell r="G1651">
            <v>2</v>
          </cell>
          <cell r="H1651" t="str">
            <v>F</v>
          </cell>
          <cell r="I1651" t="str">
            <v>3924</v>
          </cell>
          <cell r="J1651">
            <v>142.69999999999999</v>
          </cell>
          <cell r="K1651" t="str">
            <v>OFICIAL OPERACIONAL</v>
          </cell>
          <cell r="L1651">
            <v>1</v>
          </cell>
          <cell r="M1651" t="str">
            <v>F</v>
          </cell>
          <cell r="N1651">
            <v>614.53</v>
          </cell>
          <cell r="O1651">
            <v>574.33000000000004</v>
          </cell>
          <cell r="P1651">
            <v>614.53</v>
          </cell>
          <cell r="Q1651">
            <v>0</v>
          </cell>
          <cell r="R1651">
            <v>0</v>
          </cell>
          <cell r="S1651">
            <v>7.0000000000000007E-2</v>
          </cell>
          <cell r="T1651">
            <v>31.18</v>
          </cell>
          <cell r="U1651">
            <v>5.2</v>
          </cell>
          <cell r="V1651">
            <v>520</v>
          </cell>
          <cell r="W1651">
            <v>2.782</v>
          </cell>
          <cell r="X1651">
            <v>278.2</v>
          </cell>
          <cell r="Y1651">
            <v>278.2</v>
          </cell>
          <cell r="Z1651">
            <v>0.31</v>
          </cell>
          <cell r="AA1651">
            <v>241.07</v>
          </cell>
          <cell r="AB1651">
            <v>0</v>
          </cell>
          <cell r="AQ1651">
            <v>300</v>
          </cell>
          <cell r="AR1651">
            <v>432</v>
          </cell>
          <cell r="AS1651">
            <v>0</v>
          </cell>
          <cell r="AT1651">
            <v>70</v>
          </cell>
          <cell r="AW1651">
            <v>0</v>
          </cell>
          <cell r="AX1651">
            <v>0</v>
          </cell>
          <cell r="AY1651">
            <v>0</v>
          </cell>
          <cell r="BH1651">
            <v>510</v>
          </cell>
          <cell r="BI1651">
            <v>892.73</v>
          </cell>
          <cell r="BL1651">
            <v>142.71</v>
          </cell>
          <cell r="BM1651" t="str">
            <v>LC. Nº 712/93, ALTERADA P/LC Nº 975/05</v>
          </cell>
          <cell r="BN1651" t="str">
            <v>LC Nº 1080/2008</v>
          </cell>
        </row>
        <row r="1652">
          <cell r="A1652" t="str">
            <v>4362401080NI1G</v>
          </cell>
          <cell r="B1652">
            <v>4362</v>
          </cell>
          <cell r="C1652">
            <v>40</v>
          </cell>
          <cell r="D1652">
            <v>1080</v>
          </cell>
          <cell r="E1652" t="str">
            <v>OPERADOR DE TELECOMUNICAÇÕES</v>
          </cell>
          <cell r="F1652" t="str">
            <v>NI</v>
          </cell>
          <cell r="I1652" t="str">
            <v>3924</v>
          </cell>
          <cell r="K1652" t="str">
            <v>OFICIAL OPERACIONAL</v>
          </cell>
          <cell r="L1652">
            <v>1</v>
          </cell>
          <cell r="M1652" t="str">
            <v>G</v>
          </cell>
          <cell r="N1652">
            <v>645.25</v>
          </cell>
          <cell r="O1652">
            <v>603.04</v>
          </cell>
          <cell r="P1652">
            <v>645.25</v>
          </cell>
          <cell r="U1652">
            <v>5.2</v>
          </cell>
          <cell r="V1652">
            <v>520</v>
          </cell>
          <cell r="W1652">
            <v>2.782</v>
          </cell>
          <cell r="X1652">
            <v>278.2</v>
          </cell>
          <cell r="Y1652">
            <v>278.2</v>
          </cell>
          <cell r="Z1652">
            <v>0</v>
          </cell>
          <cell r="AA1652" t="str">
            <v>-</v>
          </cell>
          <cell r="AB1652">
            <v>0</v>
          </cell>
          <cell r="AQ1652">
            <v>300</v>
          </cell>
          <cell r="AR1652">
            <v>432</v>
          </cell>
          <cell r="AS1652">
            <v>0</v>
          </cell>
          <cell r="AW1652">
            <v>0</v>
          </cell>
          <cell r="AX1652">
            <v>0</v>
          </cell>
          <cell r="AY1652">
            <v>0</v>
          </cell>
          <cell r="BI1652">
            <v>923.45</v>
          </cell>
          <cell r="BN1652" t="str">
            <v>LC Nº 1080/2008</v>
          </cell>
        </row>
        <row r="1653">
          <cell r="A1653" t="str">
            <v>4362401080NI1H</v>
          </cell>
          <cell r="B1653">
            <v>4362</v>
          </cell>
          <cell r="C1653">
            <v>40</v>
          </cell>
          <cell r="D1653">
            <v>1080</v>
          </cell>
          <cell r="E1653" t="str">
            <v>OPERADOR DE TELECOMUNICAÇÕES</v>
          </cell>
          <cell r="F1653" t="str">
            <v>NI</v>
          </cell>
          <cell r="I1653" t="str">
            <v>3924</v>
          </cell>
          <cell r="K1653" t="str">
            <v>OFICIAL OPERACIONAL</v>
          </cell>
          <cell r="L1653">
            <v>1</v>
          </cell>
          <cell r="M1653" t="str">
            <v>H</v>
          </cell>
          <cell r="N1653">
            <v>677.52</v>
          </cell>
          <cell r="O1653">
            <v>633.20000000000005</v>
          </cell>
          <cell r="P1653">
            <v>677.52</v>
          </cell>
          <cell r="U1653">
            <v>5.2</v>
          </cell>
          <cell r="V1653">
            <v>520</v>
          </cell>
          <cell r="W1653">
            <v>2.782</v>
          </cell>
          <cell r="X1653">
            <v>278.2</v>
          </cell>
          <cell r="Y1653">
            <v>278.2</v>
          </cell>
          <cell r="Z1653">
            <v>0</v>
          </cell>
          <cell r="AA1653" t="str">
            <v>-</v>
          </cell>
          <cell r="AB1653">
            <v>0</v>
          </cell>
          <cell r="AQ1653">
            <v>300</v>
          </cell>
          <cell r="AR1653">
            <v>432</v>
          </cell>
          <cell r="AS1653">
            <v>0</v>
          </cell>
          <cell r="AW1653">
            <v>0</v>
          </cell>
          <cell r="AX1653">
            <v>0</v>
          </cell>
          <cell r="AY1653">
            <v>0</v>
          </cell>
          <cell r="BI1653">
            <v>955.72</v>
          </cell>
          <cell r="BN1653" t="str">
            <v>LC Nº 1080/2008</v>
          </cell>
        </row>
        <row r="1654">
          <cell r="A1654" t="str">
            <v>4362401080NI1I</v>
          </cell>
          <cell r="B1654">
            <v>4362</v>
          </cell>
          <cell r="C1654">
            <v>40</v>
          </cell>
          <cell r="D1654">
            <v>1080</v>
          </cell>
          <cell r="E1654" t="str">
            <v>OPERADOR DE TELECOMUNICAÇÕES</v>
          </cell>
          <cell r="F1654" t="str">
            <v>NI</v>
          </cell>
          <cell r="I1654" t="str">
            <v>3924</v>
          </cell>
          <cell r="K1654" t="str">
            <v>OFICIAL OPERACIONAL</v>
          </cell>
          <cell r="L1654">
            <v>1</v>
          </cell>
          <cell r="M1654" t="str">
            <v>I</v>
          </cell>
          <cell r="N1654">
            <v>711.39</v>
          </cell>
          <cell r="O1654">
            <v>664.85</v>
          </cell>
          <cell r="P1654">
            <v>711.39</v>
          </cell>
          <cell r="U1654">
            <v>5.2</v>
          </cell>
          <cell r="V1654">
            <v>520</v>
          </cell>
          <cell r="W1654">
            <v>2.782</v>
          </cell>
          <cell r="X1654">
            <v>278.2</v>
          </cell>
          <cell r="Y1654">
            <v>278.2</v>
          </cell>
          <cell r="Z1654">
            <v>0</v>
          </cell>
          <cell r="AA1654" t="str">
            <v>-</v>
          </cell>
          <cell r="AB1654">
            <v>0</v>
          </cell>
          <cell r="AQ1654">
            <v>300</v>
          </cell>
          <cell r="AR1654">
            <v>432</v>
          </cell>
          <cell r="AS1654">
            <v>0</v>
          </cell>
          <cell r="AW1654">
            <v>0</v>
          </cell>
          <cell r="AX1654">
            <v>0</v>
          </cell>
          <cell r="AY1654">
            <v>0</v>
          </cell>
          <cell r="BI1654">
            <v>989.59</v>
          </cell>
          <cell r="BN1654" t="str">
            <v>LC Nº 1080/2008</v>
          </cell>
        </row>
        <row r="1655">
          <cell r="A1655" t="str">
            <v>4362401080NI1J</v>
          </cell>
          <cell r="B1655">
            <v>4362</v>
          </cell>
          <cell r="C1655">
            <v>40</v>
          </cell>
          <cell r="D1655">
            <v>1080</v>
          </cell>
          <cell r="E1655" t="str">
            <v>OPERADOR DE TELECOMUNICAÇÕES</v>
          </cell>
          <cell r="F1655" t="str">
            <v>NI</v>
          </cell>
          <cell r="I1655" t="str">
            <v>3924</v>
          </cell>
          <cell r="K1655" t="str">
            <v>OFICIAL OPERACIONAL</v>
          </cell>
          <cell r="L1655">
            <v>1</v>
          </cell>
          <cell r="M1655" t="str">
            <v>J</v>
          </cell>
          <cell r="N1655">
            <v>746.97</v>
          </cell>
          <cell r="O1655">
            <v>698.1</v>
          </cell>
          <cell r="P1655">
            <v>746.97</v>
          </cell>
          <cell r="U1655">
            <v>5.2</v>
          </cell>
          <cell r="V1655">
            <v>520</v>
          </cell>
          <cell r="W1655">
            <v>2.782</v>
          </cell>
          <cell r="X1655">
            <v>278.2</v>
          </cell>
          <cell r="Y1655">
            <v>278.2</v>
          </cell>
          <cell r="Z1655">
            <v>0</v>
          </cell>
          <cell r="AA1655" t="str">
            <v>-</v>
          </cell>
          <cell r="AB1655">
            <v>0</v>
          </cell>
          <cell r="AQ1655">
            <v>300</v>
          </cell>
          <cell r="AR1655">
            <v>432</v>
          </cell>
          <cell r="AS1655">
            <v>0</v>
          </cell>
          <cell r="AW1655">
            <v>0</v>
          </cell>
          <cell r="AX1655">
            <v>0</v>
          </cell>
          <cell r="AY1655">
            <v>0</v>
          </cell>
          <cell r="BI1655">
            <v>1025.17</v>
          </cell>
          <cell r="BN1655" t="str">
            <v>LC Nº 1080/2008</v>
          </cell>
        </row>
        <row r="1656">
          <cell r="A1656" t="str">
            <v>4363401080NI1A</v>
          </cell>
          <cell r="B1656">
            <v>4363</v>
          </cell>
          <cell r="C1656">
            <v>40</v>
          </cell>
          <cell r="D1656">
            <v>1080</v>
          </cell>
          <cell r="E1656" t="str">
            <v>PROFESSOR DE ACADEMIA DE POLICIA I</v>
          </cell>
          <cell r="F1656" t="str">
            <v>NI</v>
          </cell>
          <cell r="G1656">
            <v>3</v>
          </cell>
          <cell r="H1656" t="str">
            <v>A</v>
          </cell>
          <cell r="I1656" t="str">
            <v>3925</v>
          </cell>
          <cell r="J1656">
            <v>102.02</v>
          </cell>
          <cell r="K1656" t="str">
            <v>OFICIAL SOCIOCULTURAL</v>
          </cell>
          <cell r="L1656">
            <v>1</v>
          </cell>
          <cell r="M1656" t="str">
            <v>A</v>
          </cell>
          <cell r="N1656">
            <v>481.5</v>
          </cell>
          <cell r="O1656">
            <v>450</v>
          </cell>
          <cell r="P1656">
            <v>481.5</v>
          </cell>
          <cell r="Q1656">
            <v>0</v>
          </cell>
          <cell r="R1656">
            <v>0</v>
          </cell>
          <cell r="S1656">
            <v>7.0000000000000007E-2</v>
          </cell>
          <cell r="T1656">
            <v>31.18</v>
          </cell>
          <cell r="U1656">
            <v>5.2</v>
          </cell>
          <cell r="V1656">
            <v>520</v>
          </cell>
          <cell r="W1656">
            <v>2.782</v>
          </cell>
          <cell r="X1656">
            <v>278.2</v>
          </cell>
          <cell r="Y1656">
            <v>278.2</v>
          </cell>
          <cell r="Z1656">
            <v>0</v>
          </cell>
          <cell r="AA1656" t="str">
            <v>-</v>
          </cell>
          <cell r="AB1656">
            <v>0</v>
          </cell>
          <cell r="AQ1656">
            <v>300</v>
          </cell>
          <cell r="AR1656">
            <v>432</v>
          </cell>
          <cell r="AS1656">
            <v>0</v>
          </cell>
          <cell r="AT1656">
            <v>70</v>
          </cell>
          <cell r="AW1656">
            <v>0</v>
          </cell>
          <cell r="AX1656">
            <v>0</v>
          </cell>
          <cell r="AY1656">
            <v>0</v>
          </cell>
          <cell r="BH1656">
            <v>510</v>
          </cell>
          <cell r="BI1656">
            <v>759.7</v>
          </cell>
          <cell r="BL1656">
            <v>102.02</v>
          </cell>
          <cell r="BM1656" t="str">
            <v>LC. Nº 712/93, ALTERADA P/LC Nº 975/05</v>
          </cell>
          <cell r="BN1656" t="str">
            <v>LC Nº 1080/2008</v>
          </cell>
        </row>
        <row r="1657">
          <cell r="A1657" t="str">
            <v>4363401080NI1B</v>
          </cell>
          <cell r="B1657">
            <v>4363</v>
          </cell>
          <cell r="C1657">
            <v>40</v>
          </cell>
          <cell r="D1657">
            <v>1080</v>
          </cell>
          <cell r="E1657" t="str">
            <v>PROFESSOR DE ACADEMIA DE POLICIA I</v>
          </cell>
          <cell r="F1657" t="str">
            <v>NI</v>
          </cell>
          <cell r="G1657">
            <v>3</v>
          </cell>
          <cell r="H1657" t="str">
            <v>B</v>
          </cell>
          <cell r="I1657" t="str">
            <v>3925</v>
          </cell>
          <cell r="J1657">
            <v>110.69</v>
          </cell>
          <cell r="K1657" t="str">
            <v>OFICIAL SOCIOCULTURAL</v>
          </cell>
          <cell r="L1657">
            <v>1</v>
          </cell>
          <cell r="M1657" t="str">
            <v>B</v>
          </cell>
          <cell r="N1657">
            <v>505.58</v>
          </cell>
          <cell r="O1657">
            <v>472.5</v>
          </cell>
          <cell r="P1657">
            <v>505.58</v>
          </cell>
          <cell r="Q1657">
            <v>0</v>
          </cell>
          <cell r="R1657">
            <v>0</v>
          </cell>
          <cell r="S1657">
            <v>7.0000000000000007E-2</v>
          </cell>
          <cell r="T1657">
            <v>31.18</v>
          </cell>
          <cell r="U1657">
            <v>5.2</v>
          </cell>
          <cell r="V1657">
            <v>520</v>
          </cell>
          <cell r="W1657">
            <v>2.782</v>
          </cell>
          <cell r="X1657">
            <v>278.2</v>
          </cell>
          <cell r="Y1657">
            <v>278.2</v>
          </cell>
          <cell r="Z1657">
            <v>0</v>
          </cell>
          <cell r="AA1657" t="str">
            <v>-</v>
          </cell>
          <cell r="AB1657">
            <v>0</v>
          </cell>
          <cell r="AQ1657">
            <v>300</v>
          </cell>
          <cell r="AR1657">
            <v>432</v>
          </cell>
          <cell r="AS1657">
            <v>0</v>
          </cell>
          <cell r="AT1657">
            <v>70</v>
          </cell>
          <cell r="AW1657">
            <v>0</v>
          </cell>
          <cell r="AX1657">
            <v>0</v>
          </cell>
          <cell r="AY1657">
            <v>0</v>
          </cell>
          <cell r="BH1657">
            <v>510</v>
          </cell>
          <cell r="BI1657">
            <v>783.78</v>
          </cell>
          <cell r="BL1657">
            <v>110.69</v>
          </cell>
          <cell r="BM1657" t="str">
            <v>LC. Nº 712/93, ALTERADA P/LC Nº 975/05</v>
          </cell>
          <cell r="BN1657" t="str">
            <v>LC Nº 1080/2008</v>
          </cell>
        </row>
        <row r="1658">
          <cell r="A1658" t="str">
            <v>4363401080NI1C</v>
          </cell>
          <cell r="B1658">
            <v>4363</v>
          </cell>
          <cell r="C1658">
            <v>40</v>
          </cell>
          <cell r="D1658">
            <v>1080</v>
          </cell>
          <cell r="E1658" t="str">
            <v>PROFESSOR DE ACADEMIA DE POLICIA I</v>
          </cell>
          <cell r="F1658" t="str">
            <v>NI</v>
          </cell>
          <cell r="G1658">
            <v>3</v>
          </cell>
          <cell r="H1658" t="str">
            <v>C</v>
          </cell>
          <cell r="I1658" t="str">
            <v>3925</v>
          </cell>
          <cell r="J1658">
            <v>120.1</v>
          </cell>
          <cell r="K1658" t="str">
            <v>OFICIAL SOCIOCULTURAL</v>
          </cell>
          <cell r="L1658">
            <v>1</v>
          </cell>
          <cell r="M1658" t="str">
            <v>C</v>
          </cell>
          <cell r="N1658">
            <v>530.86</v>
          </cell>
          <cell r="O1658">
            <v>496.13</v>
          </cell>
          <cell r="P1658">
            <v>530.86</v>
          </cell>
          <cell r="Q1658">
            <v>0</v>
          </cell>
          <cell r="R1658">
            <v>0</v>
          </cell>
          <cell r="S1658">
            <v>7.0000000000000007E-2</v>
          </cell>
          <cell r="T1658">
            <v>31.18</v>
          </cell>
          <cell r="U1658">
            <v>5.2</v>
          </cell>
          <cell r="V1658">
            <v>520</v>
          </cell>
          <cell r="W1658">
            <v>2.782</v>
          </cell>
          <cell r="X1658">
            <v>278.2</v>
          </cell>
          <cell r="Y1658">
            <v>278.2</v>
          </cell>
          <cell r="Z1658">
            <v>0</v>
          </cell>
          <cell r="AA1658" t="str">
            <v>-</v>
          </cell>
          <cell r="AB1658">
            <v>0</v>
          </cell>
          <cell r="AQ1658">
            <v>300</v>
          </cell>
          <cell r="AR1658">
            <v>432</v>
          </cell>
          <cell r="AS1658">
            <v>0</v>
          </cell>
          <cell r="AT1658">
            <v>70</v>
          </cell>
          <cell r="AW1658">
            <v>0</v>
          </cell>
          <cell r="AX1658">
            <v>0</v>
          </cell>
          <cell r="AY1658">
            <v>0</v>
          </cell>
          <cell r="BH1658">
            <v>510</v>
          </cell>
          <cell r="BI1658">
            <v>809.06</v>
          </cell>
          <cell r="BL1658">
            <v>120.1</v>
          </cell>
          <cell r="BM1658" t="str">
            <v>LC. Nº 712/93, ALTERADA P/LC Nº 975/05</v>
          </cell>
          <cell r="BN1658" t="str">
            <v>LC Nº 1080/2008</v>
          </cell>
        </row>
        <row r="1659">
          <cell r="A1659" t="str">
            <v>4363401080NI1D</v>
          </cell>
          <cell r="B1659">
            <v>4363</v>
          </cell>
          <cell r="C1659">
            <v>40</v>
          </cell>
          <cell r="D1659">
            <v>1080</v>
          </cell>
          <cell r="E1659" t="str">
            <v>PROFESSOR DE ACADEMIA DE POLICIA I</v>
          </cell>
          <cell r="F1659" t="str">
            <v>NI</v>
          </cell>
          <cell r="G1659">
            <v>3</v>
          </cell>
          <cell r="H1659" t="str">
            <v>D</v>
          </cell>
          <cell r="I1659" t="str">
            <v>3925</v>
          </cell>
          <cell r="J1659">
            <v>130.30000000000001</v>
          </cell>
          <cell r="K1659" t="str">
            <v>OFICIAL SOCIOCULTURAL</v>
          </cell>
          <cell r="L1659">
            <v>1</v>
          </cell>
          <cell r="M1659" t="str">
            <v>D</v>
          </cell>
          <cell r="N1659">
            <v>557.4</v>
          </cell>
          <cell r="O1659">
            <v>520.92999999999995</v>
          </cell>
          <cell r="P1659">
            <v>557.4</v>
          </cell>
          <cell r="Q1659">
            <v>0</v>
          </cell>
          <cell r="R1659">
            <v>0</v>
          </cell>
          <cell r="S1659">
            <v>7.0000000000000007E-2</v>
          </cell>
          <cell r="T1659">
            <v>31.18</v>
          </cell>
          <cell r="U1659">
            <v>5.2</v>
          </cell>
          <cell r="V1659">
            <v>520</v>
          </cell>
          <cell r="W1659">
            <v>2.782</v>
          </cell>
          <cell r="X1659">
            <v>278.2</v>
          </cell>
          <cell r="Y1659">
            <v>278.2</v>
          </cell>
          <cell r="Z1659">
            <v>0</v>
          </cell>
          <cell r="AA1659" t="str">
            <v>-</v>
          </cell>
          <cell r="AB1659">
            <v>0</v>
          </cell>
          <cell r="AQ1659">
            <v>300</v>
          </cell>
          <cell r="AR1659">
            <v>432</v>
          </cell>
          <cell r="AS1659">
            <v>0</v>
          </cell>
          <cell r="AT1659">
            <v>70</v>
          </cell>
          <cell r="AW1659">
            <v>0</v>
          </cell>
          <cell r="AX1659">
            <v>0</v>
          </cell>
          <cell r="AY1659">
            <v>0</v>
          </cell>
          <cell r="BH1659">
            <v>510</v>
          </cell>
          <cell r="BI1659">
            <v>835.6</v>
          </cell>
          <cell r="BL1659">
            <v>130.31</v>
          </cell>
          <cell r="BM1659" t="str">
            <v>LC. Nº 712/93, ALTERADA P/LC Nº 975/05</v>
          </cell>
          <cell r="BN1659" t="str">
            <v>LC Nº 1080/2008</v>
          </cell>
        </row>
        <row r="1660">
          <cell r="A1660" t="str">
            <v>4363401080NI1E</v>
          </cell>
          <cell r="B1660">
            <v>4363</v>
          </cell>
          <cell r="C1660">
            <v>40</v>
          </cell>
          <cell r="D1660">
            <v>1080</v>
          </cell>
          <cell r="E1660" t="str">
            <v>PROFESSOR DE ACADEMIA DE POLICIA I</v>
          </cell>
          <cell r="F1660" t="str">
            <v>NI</v>
          </cell>
          <cell r="G1660">
            <v>3</v>
          </cell>
          <cell r="H1660" t="str">
            <v>E</v>
          </cell>
          <cell r="I1660" t="str">
            <v>3925</v>
          </cell>
          <cell r="J1660">
            <v>141.38</v>
          </cell>
          <cell r="K1660" t="str">
            <v>OFICIAL SOCIOCULTURAL</v>
          </cell>
          <cell r="L1660">
            <v>1</v>
          </cell>
          <cell r="M1660" t="str">
            <v>E</v>
          </cell>
          <cell r="N1660">
            <v>585.27</v>
          </cell>
          <cell r="O1660">
            <v>546.98</v>
          </cell>
          <cell r="P1660">
            <v>585.27</v>
          </cell>
          <cell r="Q1660">
            <v>0</v>
          </cell>
          <cell r="R1660">
            <v>0</v>
          </cell>
          <cell r="S1660">
            <v>7.0000000000000007E-2</v>
          </cell>
          <cell r="T1660">
            <v>31.18</v>
          </cell>
          <cell r="U1660">
            <v>5.2</v>
          </cell>
          <cell r="V1660">
            <v>520</v>
          </cell>
          <cell r="W1660">
            <v>2.782</v>
          </cell>
          <cell r="X1660">
            <v>278.2</v>
          </cell>
          <cell r="Y1660">
            <v>278.2</v>
          </cell>
          <cell r="Z1660">
            <v>0</v>
          </cell>
          <cell r="AA1660" t="str">
            <v>-</v>
          </cell>
          <cell r="AB1660">
            <v>0</v>
          </cell>
          <cell r="AQ1660">
            <v>300</v>
          </cell>
          <cell r="AR1660">
            <v>432</v>
          </cell>
          <cell r="AS1660">
            <v>0</v>
          </cell>
          <cell r="AT1660">
            <v>70</v>
          </cell>
          <cell r="AW1660">
            <v>0</v>
          </cell>
          <cell r="AX1660">
            <v>0</v>
          </cell>
          <cell r="AY1660">
            <v>0</v>
          </cell>
          <cell r="BH1660">
            <v>510</v>
          </cell>
          <cell r="BI1660">
            <v>863.47</v>
          </cell>
          <cell r="BL1660">
            <v>141.38999999999999</v>
          </cell>
          <cell r="BM1660" t="str">
            <v>LC. Nº 712/93, ALTERADA P/LC Nº 975/05</v>
          </cell>
          <cell r="BN1660" t="str">
            <v>LC Nº 1080/2008</v>
          </cell>
        </row>
        <row r="1661">
          <cell r="A1661" t="str">
            <v>4363401080NI1F</v>
          </cell>
          <cell r="B1661">
            <v>4363</v>
          </cell>
          <cell r="C1661">
            <v>40</v>
          </cell>
          <cell r="D1661">
            <v>1080</v>
          </cell>
          <cell r="E1661" t="str">
            <v>PROFESSOR DE ACADEMIA DE POLICIA I</v>
          </cell>
          <cell r="F1661" t="str">
            <v>NI</v>
          </cell>
          <cell r="G1661">
            <v>3</v>
          </cell>
          <cell r="H1661" t="str">
            <v>F</v>
          </cell>
          <cell r="I1661" t="str">
            <v>3925</v>
          </cell>
          <cell r="J1661">
            <v>153.4</v>
          </cell>
          <cell r="K1661" t="str">
            <v>OFICIAL SOCIOCULTURAL</v>
          </cell>
          <cell r="L1661">
            <v>1</v>
          </cell>
          <cell r="M1661" t="str">
            <v>F</v>
          </cell>
          <cell r="N1661">
            <v>614.53</v>
          </cell>
          <cell r="O1661">
            <v>574.33000000000004</v>
          </cell>
          <cell r="P1661">
            <v>614.53</v>
          </cell>
          <cell r="Q1661">
            <v>0</v>
          </cell>
          <cell r="R1661">
            <v>0</v>
          </cell>
          <cell r="S1661">
            <v>7.0000000000000007E-2</v>
          </cell>
          <cell r="T1661">
            <v>31.18</v>
          </cell>
          <cell r="U1661">
            <v>5.2</v>
          </cell>
          <cell r="V1661">
            <v>520</v>
          </cell>
          <cell r="W1661">
            <v>2.782</v>
          </cell>
          <cell r="X1661">
            <v>278.2</v>
          </cell>
          <cell r="Y1661">
            <v>278.2</v>
          </cell>
          <cell r="Z1661">
            <v>0</v>
          </cell>
          <cell r="AA1661" t="str">
            <v>-</v>
          </cell>
          <cell r="AB1661">
            <v>0</v>
          </cell>
          <cell r="AQ1661">
            <v>300</v>
          </cell>
          <cell r="AR1661">
            <v>432</v>
          </cell>
          <cell r="AS1661">
            <v>0</v>
          </cell>
          <cell r="AT1661">
            <v>70</v>
          </cell>
          <cell r="AW1661">
            <v>0</v>
          </cell>
          <cell r="AX1661">
            <v>0</v>
          </cell>
          <cell r="AY1661">
            <v>0</v>
          </cell>
          <cell r="BH1661">
            <v>510</v>
          </cell>
          <cell r="BI1661">
            <v>892.73</v>
          </cell>
          <cell r="BL1661">
            <v>153.41</v>
          </cell>
          <cell r="BM1661" t="str">
            <v>LC. Nº 712/93, ALTERADA P/LC Nº 975/05</v>
          </cell>
          <cell r="BN1661" t="str">
            <v>LC Nº 1080/2008</v>
          </cell>
        </row>
        <row r="1662">
          <cell r="A1662" t="str">
            <v>4363401080NI1G</v>
          </cell>
          <cell r="B1662">
            <v>4363</v>
          </cell>
          <cell r="C1662">
            <v>40</v>
          </cell>
          <cell r="D1662">
            <v>1080</v>
          </cell>
          <cell r="E1662" t="str">
            <v>PROFESSOR DE ACADEMIA DE POLICIA I</v>
          </cell>
          <cell r="F1662" t="str">
            <v>NI</v>
          </cell>
          <cell r="I1662" t="str">
            <v>3925</v>
          </cell>
          <cell r="K1662" t="str">
            <v>OFICIAL SOCIOCULTURAL</v>
          </cell>
          <cell r="L1662">
            <v>1</v>
          </cell>
          <cell r="M1662" t="str">
            <v>G</v>
          </cell>
          <cell r="N1662">
            <v>645.25</v>
          </cell>
          <cell r="O1662">
            <v>603.04</v>
          </cell>
          <cell r="P1662">
            <v>645.25</v>
          </cell>
          <cell r="U1662">
            <v>5.2</v>
          </cell>
          <cell r="V1662">
            <v>520</v>
          </cell>
          <cell r="W1662">
            <v>2.782</v>
          </cell>
          <cell r="X1662">
            <v>278.2</v>
          </cell>
          <cell r="Y1662">
            <v>278.2</v>
          </cell>
          <cell r="Z1662">
            <v>0</v>
          </cell>
          <cell r="AA1662" t="str">
            <v>-</v>
          </cell>
          <cell r="AB1662">
            <v>0</v>
          </cell>
          <cell r="AQ1662">
            <v>300</v>
          </cell>
          <cell r="AR1662">
            <v>432</v>
          </cell>
          <cell r="AS1662">
            <v>0</v>
          </cell>
          <cell r="AW1662">
            <v>0</v>
          </cell>
          <cell r="AX1662">
            <v>0</v>
          </cell>
          <cell r="AY1662">
            <v>0</v>
          </cell>
          <cell r="BI1662">
            <v>923.45</v>
          </cell>
          <cell r="BN1662" t="str">
            <v>LC Nº 1080/2008</v>
          </cell>
        </row>
        <row r="1663">
          <cell r="A1663" t="str">
            <v>4363401080NI1H</v>
          </cell>
          <cell r="B1663">
            <v>4363</v>
          </cell>
          <cell r="C1663">
            <v>40</v>
          </cell>
          <cell r="D1663">
            <v>1080</v>
          </cell>
          <cell r="E1663" t="str">
            <v>PROFESSOR DE ACADEMIA DE POLICIA I</v>
          </cell>
          <cell r="F1663" t="str">
            <v>NI</v>
          </cell>
          <cell r="I1663" t="str">
            <v>3925</v>
          </cell>
          <cell r="K1663" t="str">
            <v>OFICIAL SOCIOCULTURAL</v>
          </cell>
          <cell r="L1663">
            <v>1</v>
          </cell>
          <cell r="M1663" t="str">
            <v>H</v>
          </cell>
          <cell r="N1663">
            <v>677.52</v>
          </cell>
          <cell r="O1663">
            <v>633.20000000000005</v>
          </cell>
          <cell r="P1663">
            <v>677.52</v>
          </cell>
          <cell r="U1663">
            <v>5.2</v>
          </cell>
          <cell r="V1663">
            <v>520</v>
          </cell>
          <cell r="W1663">
            <v>2.782</v>
          </cell>
          <cell r="X1663">
            <v>278.2</v>
          </cell>
          <cell r="Y1663">
            <v>278.2</v>
          </cell>
          <cell r="Z1663">
            <v>0</v>
          </cell>
          <cell r="AA1663" t="str">
            <v>-</v>
          </cell>
          <cell r="AB1663">
            <v>0</v>
          </cell>
          <cell r="AQ1663">
            <v>300</v>
          </cell>
          <cell r="AR1663">
            <v>432</v>
          </cell>
          <cell r="AS1663">
            <v>0</v>
          </cell>
          <cell r="AW1663">
            <v>0</v>
          </cell>
          <cell r="AX1663">
            <v>0</v>
          </cell>
          <cell r="AY1663">
            <v>0</v>
          </cell>
          <cell r="BI1663">
            <v>955.72</v>
          </cell>
          <cell r="BN1663" t="str">
            <v>LC Nº 1080/2008</v>
          </cell>
        </row>
        <row r="1664">
          <cell r="A1664" t="str">
            <v>4363401080NI1I</v>
          </cell>
          <cell r="B1664">
            <v>4363</v>
          </cell>
          <cell r="C1664">
            <v>40</v>
          </cell>
          <cell r="D1664">
            <v>1080</v>
          </cell>
          <cell r="E1664" t="str">
            <v>PROFESSOR DE ACADEMIA DE POLICIA I</v>
          </cell>
          <cell r="F1664" t="str">
            <v>NI</v>
          </cell>
          <cell r="I1664" t="str">
            <v>3925</v>
          </cell>
          <cell r="K1664" t="str">
            <v>OFICIAL SOCIOCULTURAL</v>
          </cell>
          <cell r="L1664">
            <v>1</v>
          </cell>
          <cell r="M1664" t="str">
            <v>I</v>
          </cell>
          <cell r="N1664">
            <v>711.39</v>
          </cell>
          <cell r="O1664">
            <v>664.85</v>
          </cell>
          <cell r="P1664">
            <v>711.39</v>
          </cell>
          <cell r="U1664">
            <v>5.2</v>
          </cell>
          <cell r="V1664">
            <v>520</v>
          </cell>
          <cell r="W1664">
            <v>2.782</v>
          </cell>
          <cell r="X1664">
            <v>278.2</v>
          </cell>
          <cell r="Y1664">
            <v>278.2</v>
          </cell>
          <cell r="Z1664">
            <v>0</v>
          </cell>
          <cell r="AA1664" t="str">
            <v>-</v>
          </cell>
          <cell r="AB1664">
            <v>0</v>
          </cell>
          <cell r="AQ1664">
            <v>300</v>
          </cell>
          <cell r="AR1664">
            <v>432</v>
          </cell>
          <cell r="AS1664">
            <v>0</v>
          </cell>
          <cell r="AW1664">
            <v>0</v>
          </cell>
          <cell r="AX1664">
            <v>0</v>
          </cell>
          <cell r="AY1664">
            <v>0</v>
          </cell>
          <cell r="BI1664">
            <v>989.59</v>
          </cell>
          <cell r="BN1664" t="str">
            <v>LC Nº 1080/2008</v>
          </cell>
        </row>
        <row r="1665">
          <cell r="A1665" t="str">
            <v>4363401080NI1J</v>
          </cell>
          <cell r="B1665">
            <v>4363</v>
          </cell>
          <cell r="C1665">
            <v>40</v>
          </cell>
          <cell r="D1665">
            <v>1080</v>
          </cell>
          <cell r="E1665" t="str">
            <v>PROFESSOR DE ACADEMIA DE POLICIA I</v>
          </cell>
          <cell r="F1665" t="str">
            <v>NI</v>
          </cell>
          <cell r="I1665" t="str">
            <v>3925</v>
          </cell>
          <cell r="K1665" t="str">
            <v>OFICIAL SOCIOCULTURAL</v>
          </cell>
          <cell r="L1665">
            <v>1</v>
          </cell>
          <cell r="M1665" t="str">
            <v>J</v>
          </cell>
          <cell r="N1665">
            <v>746.97</v>
          </cell>
          <cell r="O1665">
            <v>698.1</v>
          </cell>
          <cell r="P1665">
            <v>746.97</v>
          </cell>
          <cell r="U1665">
            <v>5.2</v>
          </cell>
          <cell r="V1665">
            <v>520</v>
          </cell>
          <cell r="W1665">
            <v>2.782</v>
          </cell>
          <cell r="X1665">
            <v>278.2</v>
          </cell>
          <cell r="Y1665">
            <v>278.2</v>
          </cell>
          <cell r="Z1665">
            <v>0</v>
          </cell>
          <cell r="AA1665" t="str">
            <v>-</v>
          </cell>
          <cell r="AB1665">
            <v>0</v>
          </cell>
          <cell r="AQ1665">
            <v>300</v>
          </cell>
          <cell r="AR1665">
            <v>432</v>
          </cell>
          <cell r="AS1665">
            <v>0</v>
          </cell>
          <cell r="AW1665">
            <v>0</v>
          </cell>
          <cell r="AX1665">
            <v>0</v>
          </cell>
          <cell r="AY1665">
            <v>0</v>
          </cell>
          <cell r="BI1665">
            <v>1025.17</v>
          </cell>
          <cell r="BN1665" t="str">
            <v>LC Nº 1080/2008</v>
          </cell>
        </row>
        <row r="1666">
          <cell r="A1666" t="str">
            <v>4364401080NI1A</v>
          </cell>
          <cell r="B1666">
            <v>4364</v>
          </cell>
          <cell r="C1666">
            <v>40</v>
          </cell>
          <cell r="D1666">
            <v>1080</v>
          </cell>
          <cell r="E1666" t="str">
            <v>RECEPCIONISTA BILINGUE</v>
          </cell>
          <cell r="F1666" t="str">
            <v>NI</v>
          </cell>
          <cell r="G1666">
            <v>4</v>
          </cell>
          <cell r="H1666" t="str">
            <v>A</v>
          </cell>
          <cell r="I1666" t="str">
            <v>3925</v>
          </cell>
          <cell r="J1666">
            <v>109.67</v>
          </cell>
          <cell r="K1666" t="str">
            <v>OFICIAL SOCIOCULTURAL</v>
          </cell>
          <cell r="L1666">
            <v>1</v>
          </cell>
          <cell r="M1666" t="str">
            <v>A</v>
          </cell>
          <cell r="N1666">
            <v>481.5</v>
          </cell>
          <cell r="O1666">
            <v>450</v>
          </cell>
          <cell r="P1666">
            <v>481.5</v>
          </cell>
          <cell r="Q1666">
            <v>0</v>
          </cell>
          <cell r="R1666">
            <v>0</v>
          </cell>
          <cell r="S1666">
            <v>7.0000000000000007E-2</v>
          </cell>
          <cell r="T1666">
            <v>31.18</v>
          </cell>
          <cell r="U1666">
            <v>5.2</v>
          </cell>
          <cell r="V1666">
            <v>520</v>
          </cell>
          <cell r="W1666">
            <v>2.782</v>
          </cell>
          <cell r="X1666">
            <v>278.2</v>
          </cell>
          <cell r="Y1666">
            <v>278.2</v>
          </cell>
          <cell r="Z1666">
            <v>0</v>
          </cell>
          <cell r="AA1666" t="str">
            <v>-</v>
          </cell>
          <cell r="AB1666">
            <v>0</v>
          </cell>
          <cell r="AQ1666">
            <v>300</v>
          </cell>
          <cell r="AR1666">
            <v>432</v>
          </cell>
          <cell r="AS1666">
            <v>0</v>
          </cell>
          <cell r="AT1666">
            <v>70</v>
          </cell>
          <cell r="AW1666">
            <v>0</v>
          </cell>
          <cell r="AX1666">
            <v>0</v>
          </cell>
          <cell r="AY1666">
            <v>0</v>
          </cell>
          <cell r="BH1666">
            <v>510</v>
          </cell>
          <cell r="BI1666">
            <v>759.7</v>
          </cell>
          <cell r="BL1666">
            <v>109.67</v>
          </cell>
          <cell r="BM1666" t="str">
            <v>LC. Nº 712/93, ALTERADA P/LC Nº 975/05</v>
          </cell>
          <cell r="BN1666" t="str">
            <v>LC Nº 1080/2008</v>
          </cell>
        </row>
        <row r="1667">
          <cell r="A1667" t="str">
            <v>4364401080NI1B</v>
          </cell>
          <cell r="B1667">
            <v>4364</v>
          </cell>
          <cell r="C1667">
            <v>40</v>
          </cell>
          <cell r="D1667">
            <v>1080</v>
          </cell>
          <cell r="E1667" t="str">
            <v>RECEPCIONISTA BILINGUE</v>
          </cell>
          <cell r="F1667" t="str">
            <v>NI</v>
          </cell>
          <cell r="G1667">
            <v>4</v>
          </cell>
          <cell r="H1667" t="str">
            <v>B</v>
          </cell>
          <cell r="I1667" t="str">
            <v>3925</v>
          </cell>
          <cell r="J1667">
            <v>118.99</v>
          </cell>
          <cell r="K1667" t="str">
            <v>OFICIAL SOCIOCULTURAL</v>
          </cell>
          <cell r="L1667">
            <v>1</v>
          </cell>
          <cell r="M1667" t="str">
            <v>B</v>
          </cell>
          <cell r="N1667">
            <v>505.58</v>
          </cell>
          <cell r="O1667">
            <v>472.5</v>
          </cell>
          <cell r="P1667">
            <v>505.58</v>
          </cell>
          <cell r="Q1667">
            <v>0</v>
          </cell>
          <cell r="R1667">
            <v>0</v>
          </cell>
          <cell r="S1667">
            <v>7.0000000000000007E-2</v>
          </cell>
          <cell r="T1667">
            <v>31.18</v>
          </cell>
          <cell r="U1667">
            <v>5.2</v>
          </cell>
          <cell r="V1667">
            <v>520</v>
          </cell>
          <cell r="W1667">
            <v>2.782</v>
          </cell>
          <cell r="X1667">
            <v>278.2</v>
          </cell>
          <cell r="Y1667">
            <v>278.2</v>
          </cell>
          <cell r="Z1667">
            <v>0</v>
          </cell>
          <cell r="AA1667" t="str">
            <v>-</v>
          </cell>
          <cell r="AB1667">
            <v>0</v>
          </cell>
          <cell r="AQ1667">
            <v>300</v>
          </cell>
          <cell r="AR1667">
            <v>432</v>
          </cell>
          <cell r="AS1667">
            <v>0</v>
          </cell>
          <cell r="AT1667">
            <v>70</v>
          </cell>
          <cell r="AW1667">
            <v>0</v>
          </cell>
          <cell r="AX1667">
            <v>0</v>
          </cell>
          <cell r="AY1667">
            <v>0</v>
          </cell>
          <cell r="BH1667">
            <v>510</v>
          </cell>
          <cell r="BI1667">
            <v>783.78</v>
          </cell>
          <cell r="BL1667">
            <v>118.99</v>
          </cell>
          <cell r="BM1667" t="str">
            <v>LC. Nº 712/93, ALTERADA P/LC Nº 975/05</v>
          </cell>
          <cell r="BN1667" t="str">
            <v>LC Nº 1080/2008</v>
          </cell>
        </row>
        <row r="1668">
          <cell r="A1668" t="str">
            <v>4364401080NI1C</v>
          </cell>
          <cell r="B1668">
            <v>4364</v>
          </cell>
          <cell r="C1668">
            <v>40</v>
          </cell>
          <cell r="D1668">
            <v>1080</v>
          </cell>
          <cell r="E1668" t="str">
            <v>RECEPCIONISTA BILINGUE</v>
          </cell>
          <cell r="F1668" t="str">
            <v>NI</v>
          </cell>
          <cell r="G1668">
            <v>4</v>
          </cell>
          <cell r="H1668" t="str">
            <v>C</v>
          </cell>
          <cell r="I1668" t="str">
            <v>3925</v>
          </cell>
          <cell r="J1668">
            <v>129.1</v>
          </cell>
          <cell r="K1668" t="str">
            <v>OFICIAL SOCIOCULTURAL</v>
          </cell>
          <cell r="L1668">
            <v>1</v>
          </cell>
          <cell r="M1668" t="str">
            <v>C</v>
          </cell>
          <cell r="N1668">
            <v>530.86</v>
          </cell>
          <cell r="O1668">
            <v>496.13</v>
          </cell>
          <cell r="P1668">
            <v>530.86</v>
          </cell>
          <cell r="Q1668">
            <v>0</v>
          </cell>
          <cell r="R1668">
            <v>0</v>
          </cell>
          <cell r="S1668">
            <v>7.0000000000000007E-2</v>
          </cell>
          <cell r="T1668">
            <v>31.18</v>
          </cell>
          <cell r="U1668">
            <v>5.2</v>
          </cell>
          <cell r="V1668">
            <v>520</v>
          </cell>
          <cell r="W1668">
            <v>2.782</v>
          </cell>
          <cell r="X1668">
            <v>278.2</v>
          </cell>
          <cell r="Y1668">
            <v>278.2</v>
          </cell>
          <cell r="Z1668">
            <v>0</v>
          </cell>
          <cell r="AA1668" t="str">
            <v>-</v>
          </cell>
          <cell r="AB1668">
            <v>0</v>
          </cell>
          <cell r="AQ1668">
            <v>300</v>
          </cell>
          <cell r="AR1668">
            <v>432</v>
          </cell>
          <cell r="AS1668">
            <v>0</v>
          </cell>
          <cell r="AT1668">
            <v>70</v>
          </cell>
          <cell r="AW1668">
            <v>0</v>
          </cell>
          <cell r="AX1668">
            <v>0</v>
          </cell>
          <cell r="AY1668">
            <v>0</v>
          </cell>
          <cell r="BH1668">
            <v>510</v>
          </cell>
          <cell r="BI1668">
            <v>809.06</v>
          </cell>
          <cell r="BL1668">
            <v>129.1</v>
          </cell>
          <cell r="BM1668" t="str">
            <v>LC. Nº 712/93, ALTERADA P/LC Nº 975/05</v>
          </cell>
          <cell r="BN1668" t="str">
            <v>LC Nº 1080/2008</v>
          </cell>
        </row>
        <row r="1669">
          <cell r="A1669" t="str">
            <v>4364401080NI1D</v>
          </cell>
          <cell r="B1669">
            <v>4364</v>
          </cell>
          <cell r="C1669">
            <v>40</v>
          </cell>
          <cell r="D1669">
            <v>1080</v>
          </cell>
          <cell r="E1669" t="str">
            <v>RECEPCIONISTA BILINGUE</v>
          </cell>
          <cell r="F1669" t="str">
            <v>NI</v>
          </cell>
          <cell r="G1669">
            <v>4</v>
          </cell>
          <cell r="H1669" t="str">
            <v>D</v>
          </cell>
          <cell r="I1669" t="str">
            <v>3925</v>
          </cell>
          <cell r="J1669">
            <v>140.08000000000001</v>
          </cell>
          <cell r="K1669" t="str">
            <v>OFICIAL SOCIOCULTURAL</v>
          </cell>
          <cell r="L1669">
            <v>1</v>
          </cell>
          <cell r="M1669" t="str">
            <v>D</v>
          </cell>
          <cell r="N1669">
            <v>557.4</v>
          </cell>
          <cell r="O1669">
            <v>520.92999999999995</v>
          </cell>
          <cell r="P1669">
            <v>557.4</v>
          </cell>
          <cell r="Q1669">
            <v>0</v>
          </cell>
          <cell r="R1669">
            <v>0</v>
          </cell>
          <cell r="S1669">
            <v>7.0000000000000007E-2</v>
          </cell>
          <cell r="T1669">
            <v>31.18</v>
          </cell>
          <cell r="U1669">
            <v>5.2</v>
          </cell>
          <cell r="V1669">
            <v>520</v>
          </cell>
          <cell r="W1669">
            <v>2.782</v>
          </cell>
          <cell r="X1669">
            <v>278.2</v>
          </cell>
          <cell r="Y1669">
            <v>278.2</v>
          </cell>
          <cell r="Z1669">
            <v>0</v>
          </cell>
          <cell r="AA1669" t="str">
            <v>-</v>
          </cell>
          <cell r="AB1669">
            <v>0</v>
          </cell>
          <cell r="AQ1669">
            <v>300</v>
          </cell>
          <cell r="AR1669">
            <v>432</v>
          </cell>
          <cell r="AS1669">
            <v>0</v>
          </cell>
          <cell r="AT1669">
            <v>70</v>
          </cell>
          <cell r="AW1669">
            <v>0</v>
          </cell>
          <cell r="AX1669">
            <v>0</v>
          </cell>
          <cell r="AY1669">
            <v>0</v>
          </cell>
          <cell r="BH1669">
            <v>510</v>
          </cell>
          <cell r="BI1669">
            <v>835.6</v>
          </cell>
          <cell r="BL1669">
            <v>140.07</v>
          </cell>
          <cell r="BM1669" t="str">
            <v>LC. Nº 712/93, ALTERADA P/LC Nº 975/05</v>
          </cell>
          <cell r="BN1669" t="str">
            <v>LC Nº 1080/2008</v>
          </cell>
        </row>
        <row r="1670">
          <cell r="A1670" t="str">
            <v>4364401080NI1E</v>
          </cell>
          <cell r="B1670">
            <v>4364</v>
          </cell>
          <cell r="C1670">
            <v>40</v>
          </cell>
          <cell r="D1670">
            <v>1080</v>
          </cell>
          <cell r="E1670" t="str">
            <v>RECEPCIONISTA BILINGUE</v>
          </cell>
          <cell r="F1670" t="str">
            <v>NI</v>
          </cell>
          <cell r="G1670">
            <v>4</v>
          </cell>
          <cell r="H1670" t="str">
            <v>E</v>
          </cell>
          <cell r="I1670" t="str">
            <v>3925</v>
          </cell>
          <cell r="J1670">
            <v>151.97999999999999</v>
          </cell>
          <cell r="K1670" t="str">
            <v>OFICIAL SOCIOCULTURAL</v>
          </cell>
          <cell r="L1670">
            <v>1</v>
          </cell>
          <cell r="M1670" t="str">
            <v>E</v>
          </cell>
          <cell r="N1670">
            <v>585.27</v>
          </cell>
          <cell r="O1670">
            <v>546.98</v>
          </cell>
          <cell r="P1670">
            <v>585.27</v>
          </cell>
          <cell r="Q1670">
            <v>0</v>
          </cell>
          <cell r="R1670">
            <v>0</v>
          </cell>
          <cell r="S1670">
            <v>7.0000000000000007E-2</v>
          </cell>
          <cell r="T1670">
            <v>31.18</v>
          </cell>
          <cell r="U1670">
            <v>5.2</v>
          </cell>
          <cell r="V1670">
            <v>520</v>
          </cell>
          <cell r="W1670">
            <v>2.782</v>
          </cell>
          <cell r="X1670">
            <v>278.2</v>
          </cell>
          <cell r="Y1670">
            <v>278.2</v>
          </cell>
          <cell r="Z1670">
            <v>0</v>
          </cell>
          <cell r="AA1670" t="str">
            <v>-</v>
          </cell>
          <cell r="AB1670">
            <v>0</v>
          </cell>
          <cell r="AQ1670">
            <v>300</v>
          </cell>
          <cell r="AR1670">
            <v>432</v>
          </cell>
          <cell r="AS1670">
            <v>0</v>
          </cell>
          <cell r="AT1670">
            <v>70</v>
          </cell>
          <cell r="AW1670">
            <v>0</v>
          </cell>
          <cell r="AX1670">
            <v>0</v>
          </cell>
          <cell r="AY1670">
            <v>0</v>
          </cell>
          <cell r="BH1670">
            <v>510</v>
          </cell>
          <cell r="BI1670">
            <v>863.47</v>
          </cell>
          <cell r="BL1670">
            <v>151.97999999999999</v>
          </cell>
          <cell r="BM1670" t="str">
            <v>LC. Nº 712/93, ALTERADA P/LC Nº 975/05</v>
          </cell>
          <cell r="BN1670" t="str">
            <v>LC Nº 1080/2008</v>
          </cell>
        </row>
        <row r="1671">
          <cell r="A1671" t="str">
            <v>4364401080NI1F</v>
          </cell>
          <cell r="B1671">
            <v>4364</v>
          </cell>
          <cell r="C1671">
            <v>40</v>
          </cell>
          <cell r="D1671">
            <v>1080</v>
          </cell>
          <cell r="E1671" t="str">
            <v>RECEPCIONISTA BILINGUE</v>
          </cell>
          <cell r="F1671" t="str">
            <v>NI</v>
          </cell>
          <cell r="G1671">
            <v>4</v>
          </cell>
          <cell r="H1671" t="str">
            <v>F</v>
          </cell>
          <cell r="I1671" t="str">
            <v>3925</v>
          </cell>
          <cell r="J1671">
            <v>164.9</v>
          </cell>
          <cell r="K1671" t="str">
            <v>OFICIAL SOCIOCULTURAL</v>
          </cell>
          <cell r="L1671">
            <v>1</v>
          </cell>
          <cell r="M1671" t="str">
            <v>F</v>
          </cell>
          <cell r="N1671">
            <v>614.53</v>
          </cell>
          <cell r="O1671">
            <v>574.33000000000004</v>
          </cell>
          <cell r="P1671">
            <v>614.53</v>
          </cell>
          <cell r="Q1671">
            <v>0</v>
          </cell>
          <cell r="R1671">
            <v>0</v>
          </cell>
          <cell r="S1671">
            <v>7.0000000000000007E-2</v>
          </cell>
          <cell r="T1671">
            <v>31.18</v>
          </cell>
          <cell r="U1671">
            <v>5.2</v>
          </cell>
          <cell r="V1671">
            <v>520</v>
          </cell>
          <cell r="W1671">
            <v>2.782</v>
          </cell>
          <cell r="X1671">
            <v>278.2</v>
          </cell>
          <cell r="Y1671">
            <v>278.2</v>
          </cell>
          <cell r="Z1671">
            <v>0</v>
          </cell>
          <cell r="AA1671" t="str">
            <v>-</v>
          </cell>
          <cell r="AB1671">
            <v>0</v>
          </cell>
          <cell r="AQ1671">
            <v>300</v>
          </cell>
          <cell r="AR1671">
            <v>432</v>
          </cell>
          <cell r="AS1671">
            <v>0</v>
          </cell>
          <cell r="AT1671">
            <v>70</v>
          </cell>
          <cell r="AW1671">
            <v>0</v>
          </cell>
          <cell r="AX1671">
            <v>0</v>
          </cell>
          <cell r="AY1671">
            <v>0</v>
          </cell>
          <cell r="BH1671">
            <v>510</v>
          </cell>
          <cell r="BI1671">
            <v>892.73</v>
          </cell>
          <cell r="BL1671">
            <v>164.9</v>
          </cell>
          <cell r="BM1671" t="str">
            <v>LC. Nº 712/93, ALTERADA P/LC Nº 975/05</v>
          </cell>
          <cell r="BN1671" t="str">
            <v>LC Nº 1080/2008</v>
          </cell>
        </row>
        <row r="1672">
          <cell r="A1672" t="str">
            <v>4364401080NI1G</v>
          </cell>
          <cell r="B1672">
            <v>4364</v>
          </cell>
          <cell r="C1672">
            <v>40</v>
          </cell>
          <cell r="D1672">
            <v>1080</v>
          </cell>
          <cell r="E1672" t="str">
            <v>RECEPCIONISTA BILINGUE</v>
          </cell>
          <cell r="F1672" t="str">
            <v>NI</v>
          </cell>
          <cell r="I1672" t="str">
            <v>3925</v>
          </cell>
          <cell r="K1672" t="str">
            <v>OFICIAL SOCIOCULTURAL</v>
          </cell>
          <cell r="L1672">
            <v>1</v>
          </cell>
          <cell r="M1672" t="str">
            <v>G</v>
          </cell>
          <cell r="N1672">
            <v>645.25</v>
          </cell>
          <cell r="O1672">
            <v>603.04</v>
          </cell>
          <cell r="P1672">
            <v>645.25</v>
          </cell>
          <cell r="U1672">
            <v>5.2</v>
          </cell>
          <cell r="V1672">
            <v>520</v>
          </cell>
          <cell r="W1672">
            <v>2.782</v>
          </cell>
          <cell r="X1672">
            <v>278.2</v>
          </cell>
          <cell r="Y1672">
            <v>278.2</v>
          </cell>
          <cell r="Z1672">
            <v>0</v>
          </cell>
          <cell r="AA1672" t="str">
            <v>-</v>
          </cell>
          <cell r="AB1672">
            <v>0</v>
          </cell>
          <cell r="AQ1672">
            <v>300</v>
          </cell>
          <cell r="AR1672">
            <v>432</v>
          </cell>
          <cell r="AS1672">
            <v>0</v>
          </cell>
          <cell r="AW1672">
            <v>0</v>
          </cell>
          <cell r="AX1672">
            <v>0</v>
          </cell>
          <cell r="AY1672">
            <v>0</v>
          </cell>
          <cell r="BI1672">
            <v>923.45</v>
          </cell>
          <cell r="BN1672" t="str">
            <v>LC Nº 1080/2008</v>
          </cell>
        </row>
        <row r="1673">
          <cell r="A1673" t="str">
            <v>4364401080NI1H</v>
          </cell>
          <cell r="B1673">
            <v>4364</v>
          </cell>
          <cell r="C1673">
            <v>40</v>
          </cell>
          <cell r="D1673">
            <v>1080</v>
          </cell>
          <cell r="E1673" t="str">
            <v>RECEPCIONISTA BILINGUE</v>
          </cell>
          <cell r="F1673" t="str">
            <v>NI</v>
          </cell>
          <cell r="I1673" t="str">
            <v>3925</v>
          </cell>
          <cell r="K1673" t="str">
            <v>OFICIAL SOCIOCULTURAL</v>
          </cell>
          <cell r="L1673">
            <v>1</v>
          </cell>
          <cell r="M1673" t="str">
            <v>H</v>
          </cell>
          <cell r="N1673">
            <v>677.52</v>
          </cell>
          <cell r="O1673">
            <v>633.20000000000005</v>
          </cell>
          <cell r="P1673">
            <v>677.52</v>
          </cell>
          <cell r="U1673">
            <v>5.2</v>
          </cell>
          <cell r="V1673">
            <v>520</v>
          </cell>
          <cell r="W1673">
            <v>2.782</v>
          </cell>
          <cell r="X1673">
            <v>278.2</v>
          </cell>
          <cell r="Y1673">
            <v>278.2</v>
          </cell>
          <cell r="Z1673">
            <v>0</v>
          </cell>
          <cell r="AA1673" t="str">
            <v>-</v>
          </cell>
          <cell r="AB1673">
            <v>0</v>
          </cell>
          <cell r="AQ1673">
            <v>300</v>
          </cell>
          <cell r="AR1673">
            <v>432</v>
          </cell>
          <cell r="AS1673">
            <v>0</v>
          </cell>
          <cell r="AW1673">
            <v>0</v>
          </cell>
          <cell r="AX1673">
            <v>0</v>
          </cell>
          <cell r="AY1673">
            <v>0</v>
          </cell>
          <cell r="BI1673">
            <v>955.72</v>
          </cell>
          <cell r="BN1673" t="str">
            <v>LC Nº 1080/2008</v>
          </cell>
        </row>
        <row r="1674">
          <cell r="A1674" t="str">
            <v>4364401080NI1I</v>
          </cell>
          <cell r="B1674">
            <v>4364</v>
          </cell>
          <cell r="C1674">
            <v>40</v>
          </cell>
          <cell r="D1674">
            <v>1080</v>
          </cell>
          <cell r="E1674" t="str">
            <v>RECEPCIONISTA BILINGUE</v>
          </cell>
          <cell r="F1674" t="str">
            <v>NI</v>
          </cell>
          <cell r="I1674" t="str">
            <v>3925</v>
          </cell>
          <cell r="K1674" t="str">
            <v>OFICIAL SOCIOCULTURAL</v>
          </cell>
          <cell r="L1674">
            <v>1</v>
          </cell>
          <cell r="M1674" t="str">
            <v>I</v>
          </cell>
          <cell r="N1674">
            <v>711.39</v>
          </cell>
          <cell r="O1674">
            <v>664.85</v>
          </cell>
          <cell r="P1674">
            <v>711.39</v>
          </cell>
          <cell r="U1674">
            <v>5.2</v>
          </cell>
          <cell r="V1674">
            <v>520</v>
          </cell>
          <cell r="W1674">
            <v>2.782</v>
          </cell>
          <cell r="X1674">
            <v>278.2</v>
          </cell>
          <cell r="Y1674">
            <v>278.2</v>
          </cell>
          <cell r="Z1674">
            <v>0</v>
          </cell>
          <cell r="AA1674" t="str">
            <v>-</v>
          </cell>
          <cell r="AB1674">
            <v>0</v>
          </cell>
          <cell r="AQ1674">
            <v>300</v>
          </cell>
          <cell r="AR1674">
            <v>432</v>
          </cell>
          <cell r="AS1674">
            <v>0</v>
          </cell>
          <cell r="AW1674">
            <v>0</v>
          </cell>
          <cell r="AX1674">
            <v>0</v>
          </cell>
          <cell r="AY1674">
            <v>0</v>
          </cell>
          <cell r="BI1674">
            <v>989.59</v>
          </cell>
          <cell r="BN1674" t="str">
            <v>LC Nº 1080/2008</v>
          </cell>
        </row>
        <row r="1675">
          <cell r="A1675" t="str">
            <v>4364401080NI1J</v>
          </cell>
          <cell r="B1675">
            <v>4364</v>
          </cell>
          <cell r="C1675">
            <v>40</v>
          </cell>
          <cell r="D1675">
            <v>1080</v>
          </cell>
          <cell r="E1675" t="str">
            <v>RECEPCIONISTA BILINGUE</v>
          </cell>
          <cell r="F1675" t="str">
            <v>NI</v>
          </cell>
          <cell r="I1675" t="str">
            <v>3925</v>
          </cell>
          <cell r="K1675" t="str">
            <v>OFICIAL SOCIOCULTURAL</v>
          </cell>
          <cell r="L1675">
            <v>1</v>
          </cell>
          <cell r="M1675" t="str">
            <v>J</v>
          </cell>
          <cell r="N1675">
            <v>746.97</v>
          </cell>
          <cell r="O1675">
            <v>698.1</v>
          </cell>
          <cell r="P1675">
            <v>746.97</v>
          </cell>
          <cell r="U1675">
            <v>5.2</v>
          </cell>
          <cell r="V1675">
            <v>520</v>
          </cell>
          <cell r="W1675">
            <v>2.782</v>
          </cell>
          <cell r="X1675">
            <v>278.2</v>
          </cell>
          <cell r="Y1675">
            <v>278.2</v>
          </cell>
          <cell r="Z1675">
            <v>0</v>
          </cell>
          <cell r="AA1675" t="str">
            <v>-</v>
          </cell>
          <cell r="AB1675">
            <v>0</v>
          </cell>
          <cell r="AQ1675">
            <v>300</v>
          </cell>
          <cell r="AR1675">
            <v>432</v>
          </cell>
          <cell r="AS1675">
            <v>0</v>
          </cell>
          <cell r="AW1675">
            <v>0</v>
          </cell>
          <cell r="AX1675">
            <v>0</v>
          </cell>
          <cell r="AY1675">
            <v>0</v>
          </cell>
          <cell r="BI1675">
            <v>1025.17</v>
          </cell>
          <cell r="BN1675" t="str">
            <v>LC Nº 1080/2008</v>
          </cell>
        </row>
        <row r="1676">
          <cell r="A1676" t="str">
            <v>4365401080NI1A</v>
          </cell>
          <cell r="B1676">
            <v>4365</v>
          </cell>
          <cell r="C1676">
            <v>40</v>
          </cell>
          <cell r="D1676">
            <v>1080</v>
          </cell>
          <cell r="E1676" t="str">
            <v>SALVA - VIDAS</v>
          </cell>
          <cell r="F1676" t="str">
            <v>NI</v>
          </cell>
          <cell r="G1676">
            <v>2</v>
          </cell>
          <cell r="H1676" t="str">
            <v>A</v>
          </cell>
          <cell r="I1676" t="str">
            <v>3925</v>
          </cell>
          <cell r="J1676">
            <v>94.9</v>
          </cell>
          <cell r="K1676" t="str">
            <v>OFICIAL SOCIOCULTURAL</v>
          </cell>
          <cell r="L1676">
            <v>1</v>
          </cell>
          <cell r="M1676" t="str">
            <v>A</v>
          </cell>
          <cell r="N1676">
            <v>481.5</v>
          </cell>
          <cell r="O1676">
            <v>450</v>
          </cell>
          <cell r="P1676">
            <v>481.5</v>
          </cell>
          <cell r="Q1676">
            <v>0</v>
          </cell>
          <cell r="R1676">
            <v>0</v>
          </cell>
          <cell r="S1676">
            <v>7.0000000000000007E-2</v>
          </cell>
          <cell r="T1676">
            <v>31.18</v>
          </cell>
          <cell r="U1676">
            <v>5.2</v>
          </cell>
          <cell r="V1676">
            <v>520</v>
          </cell>
          <cell r="W1676">
            <v>2.782</v>
          </cell>
          <cell r="X1676">
            <v>278.2</v>
          </cell>
          <cell r="Y1676">
            <v>278.2</v>
          </cell>
          <cell r="Z1676">
            <v>0</v>
          </cell>
          <cell r="AA1676" t="str">
            <v>-</v>
          </cell>
          <cell r="AB1676">
            <v>0</v>
          </cell>
          <cell r="AQ1676">
            <v>300</v>
          </cell>
          <cell r="AR1676">
            <v>432</v>
          </cell>
          <cell r="AS1676">
            <v>0</v>
          </cell>
          <cell r="AT1676">
            <v>70</v>
          </cell>
          <cell r="AW1676">
            <v>0</v>
          </cell>
          <cell r="AX1676">
            <v>0</v>
          </cell>
          <cell r="AY1676">
            <v>0</v>
          </cell>
          <cell r="BH1676">
            <v>510</v>
          </cell>
          <cell r="BI1676">
            <v>759.7</v>
          </cell>
          <cell r="BL1676">
            <v>94.9</v>
          </cell>
          <cell r="BM1676" t="str">
            <v>LC. Nº 712/93, ALTERADA P/LC Nº 975/05</v>
          </cell>
          <cell r="BN1676" t="str">
            <v>LC Nº 1080/2008</v>
          </cell>
        </row>
        <row r="1677">
          <cell r="A1677" t="str">
            <v>4365401080NI1B</v>
          </cell>
          <cell r="B1677">
            <v>4365</v>
          </cell>
          <cell r="C1677">
            <v>40</v>
          </cell>
          <cell r="D1677">
            <v>1080</v>
          </cell>
          <cell r="E1677" t="str">
            <v>SALVA - VIDAS</v>
          </cell>
          <cell r="F1677" t="str">
            <v>NI</v>
          </cell>
          <cell r="G1677">
            <v>2</v>
          </cell>
          <cell r="H1677" t="str">
            <v>B</v>
          </cell>
          <cell r="I1677" t="str">
            <v>3925</v>
          </cell>
          <cell r="J1677">
            <v>102.97</v>
          </cell>
          <cell r="K1677" t="str">
            <v>OFICIAL SOCIOCULTURAL</v>
          </cell>
          <cell r="L1677">
            <v>1</v>
          </cell>
          <cell r="M1677" t="str">
            <v>B</v>
          </cell>
          <cell r="N1677">
            <v>505.58</v>
          </cell>
          <cell r="O1677">
            <v>472.5</v>
          </cell>
          <cell r="P1677">
            <v>505.58</v>
          </cell>
          <cell r="Q1677">
            <v>0</v>
          </cell>
          <cell r="R1677">
            <v>0</v>
          </cell>
          <cell r="S1677">
            <v>7.0000000000000007E-2</v>
          </cell>
          <cell r="T1677">
            <v>31.18</v>
          </cell>
          <cell r="U1677">
            <v>5.2</v>
          </cell>
          <cell r="V1677">
            <v>520</v>
          </cell>
          <cell r="W1677">
            <v>2.782</v>
          </cell>
          <cell r="X1677">
            <v>278.2</v>
          </cell>
          <cell r="Y1677">
            <v>278.2</v>
          </cell>
          <cell r="Z1677">
            <v>0</v>
          </cell>
          <cell r="AA1677" t="str">
            <v>-</v>
          </cell>
          <cell r="AB1677">
            <v>0</v>
          </cell>
          <cell r="AQ1677">
            <v>300</v>
          </cell>
          <cell r="AR1677">
            <v>432</v>
          </cell>
          <cell r="AS1677">
            <v>0</v>
          </cell>
          <cell r="AT1677">
            <v>70</v>
          </cell>
          <cell r="AW1677">
            <v>0</v>
          </cell>
          <cell r="AX1677">
            <v>0</v>
          </cell>
          <cell r="AY1677">
            <v>0</v>
          </cell>
          <cell r="BH1677">
            <v>510</v>
          </cell>
          <cell r="BI1677">
            <v>783.78</v>
          </cell>
          <cell r="BL1677">
            <v>102.97</v>
          </cell>
          <cell r="BM1677" t="str">
            <v>LC. Nº 712/93, ALTERADA P/LC Nº 975/05</v>
          </cell>
          <cell r="BN1677" t="str">
            <v>LC Nº 1080/2008</v>
          </cell>
        </row>
        <row r="1678">
          <cell r="A1678" t="str">
            <v>4365401080NI1C</v>
          </cell>
          <cell r="B1678">
            <v>4365</v>
          </cell>
          <cell r="C1678">
            <v>40</v>
          </cell>
          <cell r="D1678">
            <v>1080</v>
          </cell>
          <cell r="E1678" t="str">
            <v>SALVA - VIDAS</v>
          </cell>
          <cell r="F1678" t="str">
            <v>NI</v>
          </cell>
          <cell r="G1678">
            <v>2</v>
          </cell>
          <cell r="H1678" t="str">
            <v>C</v>
          </cell>
          <cell r="I1678" t="str">
            <v>3925</v>
          </cell>
          <cell r="J1678">
            <v>111.72</v>
          </cell>
          <cell r="K1678" t="str">
            <v>OFICIAL SOCIOCULTURAL</v>
          </cell>
          <cell r="L1678">
            <v>1</v>
          </cell>
          <cell r="M1678" t="str">
            <v>C</v>
          </cell>
          <cell r="N1678">
            <v>530.86</v>
          </cell>
          <cell r="O1678">
            <v>496.13</v>
          </cell>
          <cell r="P1678">
            <v>530.86</v>
          </cell>
          <cell r="Q1678">
            <v>0</v>
          </cell>
          <cell r="R1678">
            <v>0</v>
          </cell>
          <cell r="S1678">
            <v>7.0000000000000007E-2</v>
          </cell>
          <cell r="T1678">
            <v>31.18</v>
          </cell>
          <cell r="U1678">
            <v>5.2</v>
          </cell>
          <cell r="V1678">
            <v>520</v>
          </cell>
          <cell r="W1678">
            <v>2.782</v>
          </cell>
          <cell r="X1678">
            <v>278.2</v>
          </cell>
          <cell r="Y1678">
            <v>278.2</v>
          </cell>
          <cell r="Z1678">
            <v>0</v>
          </cell>
          <cell r="AA1678" t="str">
            <v>-</v>
          </cell>
          <cell r="AB1678">
            <v>0</v>
          </cell>
          <cell r="AQ1678">
            <v>300</v>
          </cell>
          <cell r="AR1678">
            <v>432</v>
          </cell>
          <cell r="AS1678">
            <v>0</v>
          </cell>
          <cell r="AT1678">
            <v>70</v>
          </cell>
          <cell r="AW1678">
            <v>0</v>
          </cell>
          <cell r="AX1678">
            <v>0</v>
          </cell>
          <cell r="AY1678">
            <v>0</v>
          </cell>
          <cell r="BH1678">
            <v>510</v>
          </cell>
          <cell r="BI1678">
            <v>809.06</v>
          </cell>
          <cell r="BL1678">
            <v>111.73</v>
          </cell>
          <cell r="BM1678" t="str">
            <v>LC. Nº 712/93, ALTERADA P/LC Nº 975/05</v>
          </cell>
          <cell r="BN1678" t="str">
            <v>LC Nº 1080/2008</v>
          </cell>
        </row>
        <row r="1679">
          <cell r="A1679" t="str">
            <v>4365401080NI1D</v>
          </cell>
          <cell r="B1679">
            <v>4365</v>
          </cell>
          <cell r="C1679">
            <v>40</v>
          </cell>
          <cell r="D1679">
            <v>1080</v>
          </cell>
          <cell r="E1679" t="str">
            <v>SALVA - VIDAS</v>
          </cell>
          <cell r="F1679" t="str">
            <v>NI</v>
          </cell>
          <cell r="G1679">
            <v>2</v>
          </cell>
          <cell r="H1679" t="str">
            <v>D</v>
          </cell>
          <cell r="I1679" t="str">
            <v>3925</v>
          </cell>
          <cell r="J1679">
            <v>121.21</v>
          </cell>
          <cell r="K1679" t="str">
            <v>OFICIAL SOCIOCULTURAL</v>
          </cell>
          <cell r="L1679">
            <v>1</v>
          </cell>
          <cell r="M1679" t="str">
            <v>D</v>
          </cell>
          <cell r="N1679">
            <v>557.4</v>
          </cell>
          <cell r="O1679">
            <v>520.92999999999995</v>
          </cell>
          <cell r="P1679">
            <v>557.4</v>
          </cell>
          <cell r="Q1679">
            <v>0</v>
          </cell>
          <cell r="R1679">
            <v>0</v>
          </cell>
          <cell r="S1679">
            <v>7.0000000000000007E-2</v>
          </cell>
          <cell r="T1679">
            <v>31.18</v>
          </cell>
          <cell r="U1679">
            <v>5.2</v>
          </cell>
          <cell r="V1679">
            <v>520</v>
          </cell>
          <cell r="W1679">
            <v>2.782</v>
          </cell>
          <cell r="X1679">
            <v>278.2</v>
          </cell>
          <cell r="Y1679">
            <v>278.2</v>
          </cell>
          <cell r="Z1679">
            <v>0</v>
          </cell>
          <cell r="AA1679" t="str">
            <v>-</v>
          </cell>
          <cell r="AB1679">
            <v>0</v>
          </cell>
          <cell r="AQ1679">
            <v>300</v>
          </cell>
          <cell r="AR1679">
            <v>432</v>
          </cell>
          <cell r="AS1679">
            <v>0</v>
          </cell>
          <cell r="AT1679">
            <v>70</v>
          </cell>
          <cell r="AW1679">
            <v>0</v>
          </cell>
          <cell r="AX1679">
            <v>0</v>
          </cell>
          <cell r="AY1679">
            <v>0</v>
          </cell>
          <cell r="BH1679">
            <v>510</v>
          </cell>
          <cell r="BI1679">
            <v>835.6</v>
          </cell>
          <cell r="BL1679">
            <v>121.23</v>
          </cell>
          <cell r="BM1679" t="str">
            <v>LC. Nº 712/93, ALTERADA P/LC Nº 975/05</v>
          </cell>
          <cell r="BN1679" t="str">
            <v>LC Nº 1080/2008</v>
          </cell>
        </row>
        <row r="1680">
          <cell r="A1680" t="str">
            <v>4365401080NI1E</v>
          </cell>
          <cell r="B1680">
            <v>4365</v>
          </cell>
          <cell r="C1680">
            <v>40</v>
          </cell>
          <cell r="D1680">
            <v>1080</v>
          </cell>
          <cell r="E1680" t="str">
            <v>SALVA - VIDAS</v>
          </cell>
          <cell r="F1680" t="str">
            <v>NI</v>
          </cell>
          <cell r="G1680">
            <v>2</v>
          </cell>
          <cell r="H1680" t="str">
            <v>E</v>
          </cell>
          <cell r="I1680" t="str">
            <v>3925</v>
          </cell>
          <cell r="J1680">
            <v>131.52000000000001</v>
          </cell>
          <cell r="K1680" t="str">
            <v>OFICIAL SOCIOCULTURAL</v>
          </cell>
          <cell r="L1680">
            <v>1</v>
          </cell>
          <cell r="M1680" t="str">
            <v>E</v>
          </cell>
          <cell r="N1680">
            <v>585.27</v>
          </cell>
          <cell r="O1680">
            <v>546.98</v>
          </cell>
          <cell r="P1680">
            <v>585.27</v>
          </cell>
          <cell r="Q1680">
            <v>0</v>
          </cell>
          <cell r="R1680">
            <v>0</v>
          </cell>
          <cell r="S1680">
            <v>7.0000000000000007E-2</v>
          </cell>
          <cell r="T1680">
            <v>31.18</v>
          </cell>
          <cell r="U1680">
            <v>5.2</v>
          </cell>
          <cell r="V1680">
            <v>520</v>
          </cell>
          <cell r="W1680">
            <v>2.782</v>
          </cell>
          <cell r="X1680">
            <v>278.2</v>
          </cell>
          <cell r="Y1680">
            <v>278.2</v>
          </cell>
          <cell r="Z1680">
            <v>0</v>
          </cell>
          <cell r="AA1680" t="str">
            <v>-</v>
          </cell>
          <cell r="AB1680">
            <v>0</v>
          </cell>
          <cell r="AQ1680">
            <v>300</v>
          </cell>
          <cell r="AR1680">
            <v>432</v>
          </cell>
          <cell r="AS1680">
            <v>0</v>
          </cell>
          <cell r="AT1680">
            <v>70</v>
          </cell>
          <cell r="AW1680">
            <v>0</v>
          </cell>
          <cell r="AX1680">
            <v>0</v>
          </cell>
          <cell r="AY1680">
            <v>0</v>
          </cell>
          <cell r="BH1680">
            <v>510</v>
          </cell>
          <cell r="BI1680">
            <v>863.47</v>
          </cell>
          <cell r="BL1680">
            <v>131.53</v>
          </cell>
          <cell r="BM1680" t="str">
            <v>LC. Nº 712/93, ALTERADA P/LC Nº 975/05</v>
          </cell>
          <cell r="BN1680" t="str">
            <v>LC Nº 1080/2008</v>
          </cell>
        </row>
        <row r="1681">
          <cell r="A1681" t="str">
            <v>4365401080NI1F</v>
          </cell>
          <cell r="B1681">
            <v>4365</v>
          </cell>
          <cell r="C1681">
            <v>40</v>
          </cell>
          <cell r="D1681">
            <v>1080</v>
          </cell>
          <cell r="E1681" t="str">
            <v>SALVA - VIDAS</v>
          </cell>
          <cell r="F1681" t="str">
            <v>NI</v>
          </cell>
          <cell r="G1681">
            <v>2</v>
          </cell>
          <cell r="H1681" t="str">
            <v>F</v>
          </cell>
          <cell r="I1681" t="str">
            <v>3925</v>
          </cell>
          <cell r="J1681">
            <v>142.69999999999999</v>
          </cell>
          <cell r="K1681" t="str">
            <v>OFICIAL SOCIOCULTURAL</v>
          </cell>
          <cell r="L1681">
            <v>1</v>
          </cell>
          <cell r="M1681" t="str">
            <v>F</v>
          </cell>
          <cell r="N1681">
            <v>614.53</v>
          </cell>
          <cell r="O1681">
            <v>574.33000000000004</v>
          </cell>
          <cell r="P1681">
            <v>614.53</v>
          </cell>
          <cell r="Q1681">
            <v>0</v>
          </cell>
          <cell r="R1681">
            <v>0</v>
          </cell>
          <cell r="S1681">
            <v>7.0000000000000007E-2</v>
          </cell>
          <cell r="T1681">
            <v>31.18</v>
          </cell>
          <cell r="U1681">
            <v>5.2</v>
          </cell>
          <cell r="V1681">
            <v>520</v>
          </cell>
          <cell r="W1681">
            <v>2.782</v>
          </cell>
          <cell r="X1681">
            <v>278.2</v>
          </cell>
          <cell r="Y1681">
            <v>278.2</v>
          </cell>
          <cell r="Z1681">
            <v>0</v>
          </cell>
          <cell r="AA1681" t="str">
            <v>-</v>
          </cell>
          <cell r="AB1681">
            <v>0</v>
          </cell>
          <cell r="AQ1681">
            <v>300</v>
          </cell>
          <cell r="AR1681">
            <v>432</v>
          </cell>
          <cell r="AS1681">
            <v>0</v>
          </cell>
          <cell r="AT1681">
            <v>70</v>
          </cell>
          <cell r="AW1681">
            <v>0</v>
          </cell>
          <cell r="AX1681">
            <v>0</v>
          </cell>
          <cell r="AY1681">
            <v>0</v>
          </cell>
          <cell r="BH1681">
            <v>510</v>
          </cell>
          <cell r="BI1681">
            <v>892.73</v>
          </cell>
          <cell r="BL1681">
            <v>142.71</v>
          </cell>
          <cell r="BM1681" t="str">
            <v>LC. Nº 712/93, ALTERADA P/LC Nº 975/05</v>
          </cell>
          <cell r="BN1681" t="str">
            <v>LC Nº 1080/2008</v>
          </cell>
        </row>
        <row r="1682">
          <cell r="A1682" t="str">
            <v>4365401080NI1G</v>
          </cell>
          <cell r="B1682">
            <v>4365</v>
          </cell>
          <cell r="C1682">
            <v>40</v>
          </cell>
          <cell r="D1682">
            <v>1080</v>
          </cell>
          <cell r="E1682" t="str">
            <v>SALVA - VIDAS</v>
          </cell>
          <cell r="F1682" t="str">
            <v>NI</v>
          </cell>
          <cell r="I1682" t="str">
            <v>3925</v>
          </cell>
          <cell r="K1682" t="str">
            <v>OFICIAL SOCIOCULTURAL</v>
          </cell>
          <cell r="L1682">
            <v>1</v>
          </cell>
          <cell r="M1682" t="str">
            <v>G</v>
          </cell>
          <cell r="N1682">
            <v>645.25</v>
          </cell>
          <cell r="O1682">
            <v>603.04</v>
          </cell>
          <cell r="P1682">
            <v>645.25</v>
          </cell>
          <cell r="U1682">
            <v>5.2</v>
          </cell>
          <cell r="V1682">
            <v>520</v>
          </cell>
          <cell r="W1682">
            <v>2.782</v>
          </cell>
          <cell r="X1682">
            <v>278.2</v>
          </cell>
          <cell r="Y1682">
            <v>278.2</v>
          </cell>
          <cell r="Z1682">
            <v>0</v>
          </cell>
          <cell r="AA1682" t="str">
            <v>-</v>
          </cell>
          <cell r="AB1682">
            <v>0</v>
          </cell>
          <cell r="AQ1682">
            <v>300</v>
          </cell>
          <cell r="AR1682">
            <v>432</v>
          </cell>
          <cell r="AS1682">
            <v>0</v>
          </cell>
          <cell r="AW1682">
            <v>0</v>
          </cell>
          <cell r="AX1682">
            <v>0</v>
          </cell>
          <cell r="AY1682">
            <v>0</v>
          </cell>
          <cell r="BI1682">
            <v>923.45</v>
          </cell>
          <cell r="BN1682" t="str">
            <v>LC Nº 1080/2008</v>
          </cell>
        </row>
        <row r="1683">
          <cell r="A1683" t="str">
            <v>4365401080NI1H</v>
          </cell>
          <cell r="B1683">
            <v>4365</v>
          </cell>
          <cell r="C1683">
            <v>40</v>
          </cell>
          <cell r="D1683">
            <v>1080</v>
          </cell>
          <cell r="E1683" t="str">
            <v>SALVA - VIDAS</v>
          </cell>
          <cell r="F1683" t="str">
            <v>NI</v>
          </cell>
          <cell r="I1683" t="str">
            <v>3925</v>
          </cell>
          <cell r="K1683" t="str">
            <v>OFICIAL SOCIOCULTURAL</v>
          </cell>
          <cell r="L1683">
            <v>1</v>
          </cell>
          <cell r="M1683" t="str">
            <v>H</v>
          </cell>
          <cell r="N1683">
            <v>677.52</v>
          </cell>
          <cell r="O1683">
            <v>633.20000000000005</v>
          </cell>
          <cell r="P1683">
            <v>677.52</v>
          </cell>
          <cell r="U1683">
            <v>5.2</v>
          </cell>
          <cell r="V1683">
            <v>520</v>
          </cell>
          <cell r="W1683">
            <v>2.782</v>
          </cell>
          <cell r="X1683">
            <v>278.2</v>
          </cell>
          <cell r="Y1683">
            <v>278.2</v>
          </cell>
          <cell r="Z1683">
            <v>0</v>
          </cell>
          <cell r="AA1683" t="str">
            <v>-</v>
          </cell>
          <cell r="AB1683">
            <v>0</v>
          </cell>
          <cell r="AQ1683">
            <v>300</v>
          </cell>
          <cell r="AR1683">
            <v>432</v>
          </cell>
          <cell r="AS1683">
            <v>0</v>
          </cell>
          <cell r="AW1683">
            <v>0</v>
          </cell>
          <cell r="AX1683">
            <v>0</v>
          </cell>
          <cell r="AY1683">
            <v>0</v>
          </cell>
          <cell r="BI1683">
            <v>955.72</v>
          </cell>
          <cell r="BN1683" t="str">
            <v>LC Nº 1080/2008</v>
          </cell>
        </row>
        <row r="1684">
          <cell r="A1684" t="str">
            <v>4365401080NI1I</v>
          </cell>
          <cell r="B1684">
            <v>4365</v>
          </cell>
          <cell r="C1684">
            <v>40</v>
          </cell>
          <cell r="D1684">
            <v>1080</v>
          </cell>
          <cell r="E1684" t="str">
            <v>SALVA - VIDAS</v>
          </cell>
          <cell r="F1684" t="str">
            <v>NI</v>
          </cell>
          <cell r="I1684" t="str">
            <v>3925</v>
          </cell>
          <cell r="K1684" t="str">
            <v>OFICIAL SOCIOCULTURAL</v>
          </cell>
          <cell r="L1684">
            <v>1</v>
          </cell>
          <cell r="M1684" t="str">
            <v>I</v>
          </cell>
          <cell r="N1684">
            <v>711.39</v>
          </cell>
          <cell r="O1684">
            <v>664.85</v>
          </cell>
          <cell r="P1684">
            <v>711.39</v>
          </cell>
          <cell r="U1684">
            <v>5.2</v>
          </cell>
          <cell r="V1684">
            <v>520</v>
          </cell>
          <cell r="W1684">
            <v>2.782</v>
          </cell>
          <cell r="X1684">
            <v>278.2</v>
          </cell>
          <cell r="Y1684">
            <v>278.2</v>
          </cell>
          <cell r="Z1684">
            <v>0</v>
          </cell>
          <cell r="AA1684" t="str">
            <v>-</v>
          </cell>
          <cell r="AB1684">
            <v>0</v>
          </cell>
          <cell r="AQ1684">
            <v>300</v>
          </cell>
          <cell r="AR1684">
            <v>432</v>
          </cell>
          <cell r="AS1684">
            <v>0</v>
          </cell>
          <cell r="AW1684">
            <v>0</v>
          </cell>
          <cell r="AX1684">
            <v>0</v>
          </cell>
          <cell r="AY1684">
            <v>0</v>
          </cell>
          <cell r="BI1684">
            <v>989.59</v>
          </cell>
          <cell r="BN1684" t="str">
            <v>LC Nº 1080/2008</v>
          </cell>
        </row>
        <row r="1685">
          <cell r="A1685" t="str">
            <v>4365401080NI1J</v>
          </cell>
          <cell r="B1685">
            <v>4365</v>
          </cell>
          <cell r="C1685">
            <v>40</v>
          </cell>
          <cell r="D1685">
            <v>1080</v>
          </cell>
          <cell r="E1685" t="str">
            <v>SALVA - VIDAS</v>
          </cell>
          <cell r="F1685" t="str">
            <v>NI</v>
          </cell>
          <cell r="I1685" t="str">
            <v>3925</v>
          </cell>
          <cell r="K1685" t="str">
            <v>OFICIAL SOCIOCULTURAL</v>
          </cell>
          <cell r="L1685">
            <v>1</v>
          </cell>
          <cell r="M1685" t="str">
            <v>J</v>
          </cell>
          <cell r="N1685">
            <v>746.97</v>
          </cell>
          <cell r="O1685">
            <v>698.1</v>
          </cell>
          <cell r="P1685">
            <v>746.97</v>
          </cell>
          <cell r="U1685">
            <v>5.2</v>
          </cell>
          <cell r="V1685">
            <v>520</v>
          </cell>
          <cell r="W1685">
            <v>2.782</v>
          </cell>
          <cell r="X1685">
            <v>278.2</v>
          </cell>
          <cell r="Y1685">
            <v>278.2</v>
          </cell>
          <cell r="Z1685">
            <v>0</v>
          </cell>
          <cell r="AA1685" t="str">
            <v>-</v>
          </cell>
          <cell r="AB1685">
            <v>0</v>
          </cell>
          <cell r="AQ1685">
            <v>300</v>
          </cell>
          <cell r="AR1685">
            <v>432</v>
          </cell>
          <cell r="AS1685">
            <v>0</v>
          </cell>
          <cell r="AW1685">
            <v>0</v>
          </cell>
          <cell r="AX1685">
            <v>0</v>
          </cell>
          <cell r="AY1685">
            <v>0</v>
          </cell>
          <cell r="BI1685">
            <v>1025.17</v>
          </cell>
          <cell r="BN1685" t="str">
            <v>LC Nº 1080/2008</v>
          </cell>
        </row>
        <row r="1686">
          <cell r="A1686" t="str">
            <v>4366401080NI1A</v>
          </cell>
          <cell r="B1686">
            <v>4366</v>
          </cell>
          <cell r="C1686">
            <v>40</v>
          </cell>
          <cell r="D1686">
            <v>1080</v>
          </cell>
          <cell r="E1686" t="str">
            <v>TÉCNICO AGRICOLA</v>
          </cell>
          <cell r="F1686" t="str">
            <v>NI</v>
          </cell>
          <cell r="G1686">
            <v>3</v>
          </cell>
          <cell r="H1686" t="str">
            <v>A</v>
          </cell>
          <cell r="I1686" t="str">
            <v>3924</v>
          </cell>
          <cell r="J1686">
            <v>102.02</v>
          </cell>
          <cell r="K1686" t="str">
            <v>OFICIAL OPERACIONAL</v>
          </cell>
          <cell r="L1686">
            <v>1</v>
          </cell>
          <cell r="M1686" t="str">
            <v>A</v>
          </cell>
          <cell r="N1686">
            <v>481.5</v>
          </cell>
          <cell r="O1686">
            <v>450</v>
          </cell>
          <cell r="P1686">
            <v>481.5</v>
          </cell>
          <cell r="Q1686">
            <v>0</v>
          </cell>
          <cell r="R1686">
            <v>0</v>
          </cell>
          <cell r="S1686">
            <v>7.0000000000000007E-2</v>
          </cell>
          <cell r="T1686">
            <v>31.18</v>
          </cell>
          <cell r="U1686">
            <v>5.2</v>
          </cell>
          <cell r="V1686">
            <v>520</v>
          </cell>
          <cell r="W1686">
            <v>2.782</v>
          </cell>
          <cell r="X1686">
            <v>278.2</v>
          </cell>
          <cell r="Y1686">
            <v>278.2</v>
          </cell>
          <cell r="Z1686">
            <v>0.42</v>
          </cell>
          <cell r="AA1686">
            <v>326.61</v>
          </cell>
          <cell r="AB1686">
            <v>0</v>
          </cell>
          <cell r="AQ1686">
            <v>300</v>
          </cell>
          <cell r="AR1686">
            <v>432</v>
          </cell>
          <cell r="AS1686">
            <v>0</v>
          </cell>
          <cell r="AT1686">
            <v>70</v>
          </cell>
          <cell r="AW1686">
            <v>0</v>
          </cell>
          <cell r="AX1686">
            <v>0</v>
          </cell>
          <cell r="AY1686">
            <v>0</v>
          </cell>
          <cell r="BH1686">
            <v>510</v>
          </cell>
          <cell r="BI1686">
            <v>759.7</v>
          </cell>
          <cell r="BL1686">
            <v>102.02</v>
          </cell>
          <cell r="BM1686" t="str">
            <v>LC. Nº 712/93, ALTERADA P/LC Nº 975/05</v>
          </cell>
          <cell r="BN1686" t="str">
            <v>LC Nº 1080/2008</v>
          </cell>
        </row>
        <row r="1687">
          <cell r="A1687" t="str">
            <v>4366401080NI1B</v>
          </cell>
          <cell r="B1687">
            <v>4366</v>
          </cell>
          <cell r="C1687">
            <v>40</v>
          </cell>
          <cell r="D1687">
            <v>1080</v>
          </cell>
          <cell r="E1687" t="str">
            <v>TÉCNICO AGRICOLA</v>
          </cell>
          <cell r="F1687" t="str">
            <v>NI</v>
          </cell>
          <cell r="G1687">
            <v>3</v>
          </cell>
          <cell r="H1687" t="str">
            <v>B</v>
          </cell>
          <cell r="I1687" t="str">
            <v>3924</v>
          </cell>
          <cell r="J1687">
            <v>110.69</v>
          </cell>
          <cell r="K1687" t="str">
            <v>OFICIAL OPERACIONAL</v>
          </cell>
          <cell r="L1687">
            <v>1</v>
          </cell>
          <cell r="M1687" t="str">
            <v>B</v>
          </cell>
          <cell r="N1687">
            <v>505.58</v>
          </cell>
          <cell r="O1687">
            <v>472.5</v>
          </cell>
          <cell r="P1687">
            <v>505.58</v>
          </cell>
          <cell r="Q1687">
            <v>0</v>
          </cell>
          <cell r="R1687">
            <v>0</v>
          </cell>
          <cell r="S1687">
            <v>7.0000000000000007E-2</v>
          </cell>
          <cell r="T1687">
            <v>31.18</v>
          </cell>
          <cell r="U1687">
            <v>5.2</v>
          </cell>
          <cell r="V1687">
            <v>520</v>
          </cell>
          <cell r="W1687">
            <v>2.782</v>
          </cell>
          <cell r="X1687">
            <v>278.2</v>
          </cell>
          <cell r="Y1687">
            <v>278.2</v>
          </cell>
          <cell r="Z1687">
            <v>0.42</v>
          </cell>
          <cell r="AA1687">
            <v>326.61</v>
          </cell>
          <cell r="AB1687">
            <v>0</v>
          </cell>
          <cell r="AQ1687">
            <v>300</v>
          </cell>
          <cell r="AR1687">
            <v>432</v>
          </cell>
          <cell r="AS1687">
            <v>0</v>
          </cell>
          <cell r="AT1687">
            <v>70</v>
          </cell>
          <cell r="AW1687">
            <v>0</v>
          </cell>
          <cell r="AX1687">
            <v>0</v>
          </cell>
          <cell r="AY1687">
            <v>0</v>
          </cell>
          <cell r="BH1687">
            <v>510</v>
          </cell>
          <cell r="BI1687">
            <v>783.78</v>
          </cell>
          <cell r="BL1687">
            <v>110.69</v>
          </cell>
          <cell r="BM1687" t="str">
            <v>LC. Nº 712/93, ALTERADA P/LC Nº 975/05</v>
          </cell>
          <cell r="BN1687" t="str">
            <v>LC Nº 1080/2008</v>
          </cell>
        </row>
        <row r="1688">
          <cell r="A1688" t="str">
            <v>4366401080NI1C</v>
          </cell>
          <cell r="B1688">
            <v>4366</v>
          </cell>
          <cell r="C1688">
            <v>40</v>
          </cell>
          <cell r="D1688">
            <v>1080</v>
          </cell>
          <cell r="E1688" t="str">
            <v>TÉCNICO AGRICOLA</v>
          </cell>
          <cell r="F1688" t="str">
            <v>NI</v>
          </cell>
          <cell r="G1688">
            <v>3</v>
          </cell>
          <cell r="H1688" t="str">
            <v>C</v>
          </cell>
          <cell r="I1688" t="str">
            <v>3924</v>
          </cell>
          <cell r="J1688">
            <v>120.1</v>
          </cell>
          <cell r="K1688" t="str">
            <v>OFICIAL OPERACIONAL</v>
          </cell>
          <cell r="L1688">
            <v>1</v>
          </cell>
          <cell r="M1688" t="str">
            <v>C</v>
          </cell>
          <cell r="N1688">
            <v>530.86</v>
          </cell>
          <cell r="O1688">
            <v>496.13</v>
          </cell>
          <cell r="P1688">
            <v>530.86</v>
          </cell>
          <cell r="Q1688">
            <v>0</v>
          </cell>
          <cell r="R1688">
            <v>0</v>
          </cell>
          <cell r="S1688">
            <v>7.0000000000000007E-2</v>
          </cell>
          <cell r="T1688">
            <v>31.18</v>
          </cell>
          <cell r="U1688">
            <v>5.2</v>
          </cell>
          <cell r="V1688">
            <v>520</v>
          </cell>
          <cell r="W1688">
            <v>2.782</v>
          </cell>
          <cell r="X1688">
            <v>278.2</v>
          </cell>
          <cell r="Y1688">
            <v>278.2</v>
          </cell>
          <cell r="Z1688">
            <v>0.42</v>
          </cell>
          <cell r="AA1688">
            <v>326.61</v>
          </cell>
          <cell r="AB1688">
            <v>0</v>
          </cell>
          <cell r="AQ1688">
            <v>300</v>
          </cell>
          <cell r="AR1688">
            <v>432</v>
          </cell>
          <cell r="AS1688">
            <v>0</v>
          </cell>
          <cell r="AT1688">
            <v>70</v>
          </cell>
          <cell r="AW1688">
            <v>0</v>
          </cell>
          <cell r="AX1688">
            <v>0</v>
          </cell>
          <cell r="AY1688">
            <v>0</v>
          </cell>
          <cell r="BH1688">
            <v>510</v>
          </cell>
          <cell r="BI1688">
            <v>809.06</v>
          </cell>
          <cell r="BL1688">
            <v>120.1</v>
          </cell>
          <cell r="BM1688" t="str">
            <v>LC. Nº 712/93, ALTERADA P/LC Nº 975/05</v>
          </cell>
          <cell r="BN1688" t="str">
            <v>LC Nº 1080/2008</v>
          </cell>
        </row>
        <row r="1689">
          <cell r="A1689" t="str">
            <v>4366401080NI1D</v>
          </cell>
          <cell r="B1689">
            <v>4366</v>
          </cell>
          <cell r="C1689">
            <v>40</v>
          </cell>
          <cell r="D1689">
            <v>1080</v>
          </cell>
          <cell r="E1689" t="str">
            <v>TÉCNICO AGRICOLA</v>
          </cell>
          <cell r="F1689" t="str">
            <v>NI</v>
          </cell>
          <cell r="G1689">
            <v>3</v>
          </cell>
          <cell r="H1689" t="str">
            <v>D</v>
          </cell>
          <cell r="I1689" t="str">
            <v>3924</v>
          </cell>
          <cell r="J1689">
            <v>130.30000000000001</v>
          </cell>
          <cell r="K1689" t="str">
            <v>OFICIAL OPERACIONAL</v>
          </cell>
          <cell r="L1689">
            <v>1</v>
          </cell>
          <cell r="M1689" t="str">
            <v>D</v>
          </cell>
          <cell r="N1689">
            <v>557.4</v>
          </cell>
          <cell r="O1689">
            <v>520.92999999999995</v>
          </cell>
          <cell r="P1689">
            <v>557.4</v>
          </cell>
          <cell r="Q1689">
            <v>0</v>
          </cell>
          <cell r="R1689">
            <v>0</v>
          </cell>
          <cell r="S1689">
            <v>7.0000000000000007E-2</v>
          </cell>
          <cell r="T1689">
            <v>31.18</v>
          </cell>
          <cell r="U1689">
            <v>5.2</v>
          </cell>
          <cell r="V1689">
            <v>520</v>
          </cell>
          <cell r="W1689">
            <v>2.782</v>
          </cell>
          <cell r="X1689">
            <v>278.2</v>
          </cell>
          <cell r="Y1689">
            <v>278.2</v>
          </cell>
          <cell r="Z1689">
            <v>0.42</v>
          </cell>
          <cell r="AA1689">
            <v>326.61</v>
          </cell>
          <cell r="AB1689">
            <v>0</v>
          </cell>
          <cell r="AQ1689">
            <v>300</v>
          </cell>
          <cell r="AR1689">
            <v>432</v>
          </cell>
          <cell r="AS1689">
            <v>0</v>
          </cell>
          <cell r="AT1689">
            <v>70</v>
          </cell>
          <cell r="AW1689">
            <v>0</v>
          </cell>
          <cell r="AX1689">
            <v>0</v>
          </cell>
          <cell r="AY1689">
            <v>0</v>
          </cell>
          <cell r="BH1689">
            <v>510</v>
          </cell>
          <cell r="BI1689">
            <v>835.6</v>
          </cell>
          <cell r="BL1689">
            <v>130.31</v>
          </cell>
          <cell r="BM1689" t="str">
            <v>LC. Nº 712/93, ALTERADA P/LC Nº 975/05</v>
          </cell>
          <cell r="BN1689" t="str">
            <v>LC Nº 1080/2008</v>
          </cell>
        </row>
        <row r="1690">
          <cell r="A1690" t="str">
            <v>4366401080NI1E</v>
          </cell>
          <cell r="B1690">
            <v>4366</v>
          </cell>
          <cell r="C1690">
            <v>40</v>
          </cell>
          <cell r="D1690">
            <v>1080</v>
          </cell>
          <cell r="E1690" t="str">
            <v>TÉCNICO AGRICOLA</v>
          </cell>
          <cell r="F1690" t="str">
            <v>NI</v>
          </cell>
          <cell r="G1690">
            <v>3</v>
          </cell>
          <cell r="H1690" t="str">
            <v>E</v>
          </cell>
          <cell r="I1690" t="str">
            <v>3924</v>
          </cell>
          <cell r="J1690">
            <v>141.38</v>
          </cell>
          <cell r="K1690" t="str">
            <v>OFICIAL OPERACIONAL</v>
          </cell>
          <cell r="L1690">
            <v>1</v>
          </cell>
          <cell r="M1690" t="str">
            <v>E</v>
          </cell>
          <cell r="N1690">
            <v>585.27</v>
          </cell>
          <cell r="O1690">
            <v>546.98</v>
          </cell>
          <cell r="P1690">
            <v>585.27</v>
          </cell>
          <cell r="Q1690">
            <v>0</v>
          </cell>
          <cell r="R1690">
            <v>0</v>
          </cell>
          <cell r="S1690">
            <v>7.0000000000000007E-2</v>
          </cell>
          <cell r="T1690">
            <v>31.18</v>
          </cell>
          <cell r="U1690">
            <v>5.2</v>
          </cell>
          <cell r="V1690">
            <v>520</v>
          </cell>
          <cell r="W1690">
            <v>2.782</v>
          </cell>
          <cell r="X1690">
            <v>278.2</v>
          </cell>
          <cell r="Y1690">
            <v>278.2</v>
          </cell>
          <cell r="Z1690">
            <v>0.42</v>
          </cell>
          <cell r="AA1690">
            <v>326.61</v>
          </cell>
          <cell r="AB1690">
            <v>0</v>
          </cell>
          <cell r="AQ1690">
            <v>300</v>
          </cell>
          <cell r="AR1690">
            <v>432</v>
          </cell>
          <cell r="AS1690">
            <v>0</v>
          </cell>
          <cell r="AT1690">
            <v>70</v>
          </cell>
          <cell r="AW1690">
            <v>0</v>
          </cell>
          <cell r="AX1690">
            <v>0</v>
          </cell>
          <cell r="AY1690">
            <v>0</v>
          </cell>
          <cell r="BH1690">
            <v>510</v>
          </cell>
          <cell r="BI1690">
            <v>863.47</v>
          </cell>
          <cell r="BL1690">
            <v>141.38999999999999</v>
          </cell>
          <cell r="BM1690" t="str">
            <v>LC. Nº 712/93, ALTERADA P/LC Nº 975/05</v>
          </cell>
          <cell r="BN1690" t="str">
            <v>LC Nº 1080/2008</v>
          </cell>
        </row>
        <row r="1691">
          <cell r="A1691" t="str">
            <v>4366401080NI1F</v>
          </cell>
          <cell r="B1691">
            <v>4366</v>
          </cell>
          <cell r="C1691">
            <v>40</v>
          </cell>
          <cell r="D1691">
            <v>1080</v>
          </cell>
          <cell r="E1691" t="str">
            <v>TÉCNICO AGRICOLA</v>
          </cell>
          <cell r="F1691" t="str">
            <v>NI</v>
          </cell>
          <cell r="G1691">
            <v>3</v>
          </cell>
          <cell r="H1691" t="str">
            <v>F</v>
          </cell>
          <cell r="I1691" t="str">
            <v>3924</v>
          </cell>
          <cell r="J1691">
            <v>153.4</v>
          </cell>
          <cell r="K1691" t="str">
            <v>OFICIAL OPERACIONAL</v>
          </cell>
          <cell r="L1691">
            <v>1</v>
          </cell>
          <cell r="M1691" t="str">
            <v>F</v>
          </cell>
          <cell r="N1691">
            <v>614.53</v>
          </cell>
          <cell r="O1691">
            <v>574.33000000000004</v>
          </cell>
          <cell r="P1691">
            <v>614.53</v>
          </cell>
          <cell r="Q1691">
            <v>0</v>
          </cell>
          <cell r="R1691">
            <v>0</v>
          </cell>
          <cell r="S1691">
            <v>7.0000000000000007E-2</v>
          </cell>
          <cell r="T1691">
            <v>31.18</v>
          </cell>
          <cell r="U1691">
            <v>5.2</v>
          </cell>
          <cell r="V1691">
            <v>520</v>
          </cell>
          <cell r="W1691">
            <v>2.782</v>
          </cell>
          <cell r="X1691">
            <v>278.2</v>
          </cell>
          <cell r="Y1691">
            <v>278.2</v>
          </cell>
          <cell r="Z1691">
            <v>0.42</v>
          </cell>
          <cell r="AA1691">
            <v>326.61</v>
          </cell>
          <cell r="AB1691">
            <v>0</v>
          </cell>
          <cell r="AQ1691">
            <v>300</v>
          </cell>
          <cell r="AR1691">
            <v>432</v>
          </cell>
          <cell r="AS1691">
            <v>0</v>
          </cell>
          <cell r="AT1691">
            <v>70</v>
          </cell>
          <cell r="AW1691">
            <v>0</v>
          </cell>
          <cell r="AX1691">
            <v>0</v>
          </cell>
          <cell r="AY1691">
            <v>0</v>
          </cell>
          <cell r="BH1691">
            <v>510</v>
          </cell>
          <cell r="BI1691">
            <v>892.73</v>
          </cell>
          <cell r="BL1691">
            <v>153.41</v>
          </cell>
          <cell r="BM1691" t="str">
            <v>LC. Nº 712/93, ALTERADA P/LC Nº 975/05</v>
          </cell>
          <cell r="BN1691" t="str">
            <v>LC Nº 1080/2008</v>
          </cell>
        </row>
        <row r="1692">
          <cell r="A1692" t="str">
            <v>4366401080NI1G</v>
          </cell>
          <cell r="B1692">
            <v>4366</v>
          </cell>
          <cell r="C1692">
            <v>40</v>
          </cell>
          <cell r="D1692">
            <v>1080</v>
          </cell>
          <cell r="E1692" t="str">
            <v>TÉCNICO AGRICOLA</v>
          </cell>
          <cell r="F1692" t="str">
            <v>NI</v>
          </cell>
          <cell r="I1692" t="str">
            <v>3924</v>
          </cell>
          <cell r="K1692" t="str">
            <v>OFICIAL OPERACIONAL</v>
          </cell>
          <cell r="L1692">
            <v>1</v>
          </cell>
          <cell r="M1692" t="str">
            <v>G</v>
          </cell>
          <cell r="N1692">
            <v>645.25</v>
          </cell>
          <cell r="O1692">
            <v>603.04</v>
          </cell>
          <cell r="P1692">
            <v>645.25</v>
          </cell>
          <cell r="U1692">
            <v>5.2</v>
          </cell>
          <cell r="V1692">
            <v>520</v>
          </cell>
          <cell r="W1692">
            <v>2.782</v>
          </cell>
          <cell r="X1692">
            <v>278.2</v>
          </cell>
          <cell r="Y1692">
            <v>278.2</v>
          </cell>
          <cell r="Z1692">
            <v>0</v>
          </cell>
          <cell r="AA1692" t="str">
            <v>-</v>
          </cell>
          <cell r="AB1692">
            <v>0</v>
          </cell>
          <cell r="AQ1692">
            <v>300</v>
          </cell>
          <cell r="AR1692">
            <v>432</v>
          </cell>
          <cell r="AS1692">
            <v>0</v>
          </cell>
          <cell r="AW1692">
            <v>0</v>
          </cell>
          <cell r="AX1692">
            <v>0</v>
          </cell>
          <cell r="AY1692">
            <v>0</v>
          </cell>
          <cell r="BI1692">
            <v>923.45</v>
          </cell>
          <cell r="BN1692" t="str">
            <v>LC Nº 1080/2008</v>
          </cell>
        </row>
        <row r="1693">
          <cell r="A1693" t="str">
            <v>4366401080NI1H</v>
          </cell>
          <cell r="B1693">
            <v>4366</v>
          </cell>
          <cell r="C1693">
            <v>40</v>
          </cell>
          <cell r="D1693">
            <v>1080</v>
          </cell>
          <cell r="E1693" t="str">
            <v>TÉCNICO AGRICOLA</v>
          </cell>
          <cell r="F1693" t="str">
            <v>NI</v>
          </cell>
          <cell r="I1693" t="str">
            <v>3924</v>
          </cell>
          <cell r="K1693" t="str">
            <v>OFICIAL OPERACIONAL</v>
          </cell>
          <cell r="L1693">
            <v>1</v>
          </cell>
          <cell r="M1693" t="str">
            <v>H</v>
          </cell>
          <cell r="N1693">
            <v>677.52</v>
          </cell>
          <cell r="O1693">
            <v>633.20000000000005</v>
          </cell>
          <cell r="P1693">
            <v>677.52</v>
          </cell>
          <cell r="U1693">
            <v>5.2</v>
          </cell>
          <cell r="V1693">
            <v>520</v>
          </cell>
          <cell r="W1693">
            <v>2.782</v>
          </cell>
          <cell r="X1693">
            <v>278.2</v>
          </cell>
          <cell r="Y1693">
            <v>278.2</v>
          </cell>
          <cell r="Z1693">
            <v>0</v>
          </cell>
          <cell r="AA1693" t="str">
            <v>-</v>
          </cell>
          <cell r="AB1693">
            <v>0</v>
          </cell>
          <cell r="AQ1693">
            <v>300</v>
          </cell>
          <cell r="AR1693">
            <v>432</v>
          </cell>
          <cell r="AS1693">
            <v>0</v>
          </cell>
          <cell r="AW1693">
            <v>0</v>
          </cell>
          <cell r="AX1693">
            <v>0</v>
          </cell>
          <cell r="AY1693">
            <v>0</v>
          </cell>
          <cell r="BI1693">
            <v>955.72</v>
          </cell>
          <cell r="BN1693" t="str">
            <v>LC Nº 1080/2008</v>
          </cell>
        </row>
        <row r="1694">
          <cell r="A1694" t="str">
            <v>4366401080NI1I</v>
          </cell>
          <cell r="B1694">
            <v>4366</v>
          </cell>
          <cell r="C1694">
            <v>40</v>
          </cell>
          <cell r="D1694">
            <v>1080</v>
          </cell>
          <cell r="E1694" t="str">
            <v>TÉCNICO AGRICOLA</v>
          </cell>
          <cell r="F1694" t="str">
            <v>NI</v>
          </cell>
          <cell r="I1694" t="str">
            <v>3924</v>
          </cell>
          <cell r="K1694" t="str">
            <v>OFICIAL OPERACIONAL</v>
          </cell>
          <cell r="L1694">
            <v>1</v>
          </cell>
          <cell r="M1694" t="str">
            <v>I</v>
          </cell>
          <cell r="N1694">
            <v>711.39</v>
          </cell>
          <cell r="O1694">
            <v>664.85</v>
          </cell>
          <cell r="P1694">
            <v>711.39</v>
          </cell>
          <cell r="U1694">
            <v>5.2</v>
          </cell>
          <cell r="V1694">
            <v>520</v>
          </cell>
          <cell r="W1694">
            <v>2.782</v>
          </cell>
          <cell r="X1694">
            <v>278.2</v>
          </cell>
          <cell r="Y1694">
            <v>278.2</v>
          </cell>
          <cell r="Z1694">
            <v>0</v>
          </cell>
          <cell r="AA1694" t="str">
            <v>-</v>
          </cell>
          <cell r="AB1694">
            <v>0</v>
          </cell>
          <cell r="AQ1694">
            <v>300</v>
          </cell>
          <cell r="AR1694">
            <v>432</v>
          </cell>
          <cell r="AS1694">
            <v>0</v>
          </cell>
          <cell r="AW1694">
            <v>0</v>
          </cell>
          <cell r="AX1694">
            <v>0</v>
          </cell>
          <cell r="AY1694">
            <v>0</v>
          </cell>
          <cell r="BI1694">
            <v>989.59</v>
          </cell>
          <cell r="BN1694" t="str">
            <v>LC Nº 1080/2008</v>
          </cell>
        </row>
        <row r="1695">
          <cell r="A1695" t="str">
            <v>4366401080NI1J</v>
          </cell>
          <cell r="B1695">
            <v>4366</v>
          </cell>
          <cell r="C1695">
            <v>40</v>
          </cell>
          <cell r="D1695">
            <v>1080</v>
          </cell>
          <cell r="E1695" t="str">
            <v>TÉCNICO AGRICOLA</v>
          </cell>
          <cell r="F1695" t="str">
            <v>NI</v>
          </cell>
          <cell r="I1695" t="str">
            <v>3924</v>
          </cell>
          <cell r="K1695" t="str">
            <v>OFICIAL OPERACIONAL</v>
          </cell>
          <cell r="L1695">
            <v>1</v>
          </cell>
          <cell r="M1695" t="str">
            <v>J</v>
          </cell>
          <cell r="N1695">
            <v>746.97</v>
          </cell>
          <cell r="O1695">
            <v>698.1</v>
          </cell>
          <cell r="P1695">
            <v>746.97</v>
          </cell>
          <cell r="U1695">
            <v>5.2</v>
          </cell>
          <cell r="V1695">
            <v>520</v>
          </cell>
          <cell r="W1695">
            <v>2.782</v>
          </cell>
          <cell r="X1695">
            <v>278.2</v>
          </cell>
          <cell r="Y1695">
            <v>278.2</v>
          </cell>
          <cell r="Z1695">
            <v>0</v>
          </cell>
          <cell r="AA1695" t="str">
            <v>-</v>
          </cell>
          <cell r="AB1695">
            <v>0</v>
          </cell>
          <cell r="AQ1695">
            <v>300</v>
          </cell>
          <cell r="AR1695">
            <v>432</v>
          </cell>
          <cell r="AS1695">
            <v>0</v>
          </cell>
          <cell r="AW1695">
            <v>0</v>
          </cell>
          <cell r="AX1695">
            <v>0</v>
          </cell>
          <cell r="AY1695">
            <v>0</v>
          </cell>
          <cell r="BI1695">
            <v>1025.17</v>
          </cell>
          <cell r="BN1695" t="str">
            <v>LC Nº 1080/2008</v>
          </cell>
        </row>
        <row r="1696">
          <cell r="A1696" t="str">
            <v>4367401080NI1A</v>
          </cell>
          <cell r="B1696">
            <v>4367</v>
          </cell>
          <cell r="C1696">
            <v>40</v>
          </cell>
          <cell r="D1696">
            <v>1080</v>
          </cell>
          <cell r="E1696" t="str">
            <v>TECNICO AGROPECUÁRIO</v>
          </cell>
          <cell r="F1696" t="str">
            <v>NI</v>
          </cell>
          <cell r="G1696">
            <v>3</v>
          </cell>
          <cell r="H1696" t="str">
            <v>A</v>
          </cell>
          <cell r="I1696" t="str">
            <v>3924</v>
          </cell>
          <cell r="J1696">
            <v>102.02</v>
          </cell>
          <cell r="K1696" t="str">
            <v>OFICIAL OPERACIONAL</v>
          </cell>
          <cell r="L1696">
            <v>1</v>
          </cell>
          <cell r="M1696" t="str">
            <v>A</v>
          </cell>
          <cell r="N1696">
            <v>481.5</v>
          </cell>
          <cell r="O1696">
            <v>450</v>
          </cell>
          <cell r="P1696">
            <v>481.5</v>
          </cell>
          <cell r="Q1696">
            <v>0</v>
          </cell>
          <cell r="R1696">
            <v>0</v>
          </cell>
          <cell r="S1696">
            <v>7.0000000000000007E-2</v>
          </cell>
          <cell r="T1696">
            <v>31.18</v>
          </cell>
          <cell r="U1696">
            <v>5.2</v>
          </cell>
          <cell r="V1696">
            <v>520</v>
          </cell>
          <cell r="W1696">
            <v>2.782</v>
          </cell>
          <cell r="X1696">
            <v>278.2</v>
          </cell>
          <cell r="Y1696">
            <v>278.2</v>
          </cell>
          <cell r="Z1696">
            <v>0.42</v>
          </cell>
          <cell r="AA1696">
            <v>326.61</v>
          </cell>
          <cell r="AB1696">
            <v>0</v>
          </cell>
          <cell r="AQ1696">
            <v>300</v>
          </cell>
          <cell r="AR1696">
            <v>432</v>
          </cell>
          <cell r="AS1696">
            <v>0</v>
          </cell>
          <cell r="AT1696">
            <v>70</v>
          </cell>
          <cell r="AW1696">
            <v>0</v>
          </cell>
          <cell r="AX1696">
            <v>0</v>
          </cell>
          <cell r="AY1696">
            <v>0</v>
          </cell>
          <cell r="BH1696">
            <v>510</v>
          </cell>
          <cell r="BI1696">
            <v>759.7</v>
          </cell>
          <cell r="BL1696">
            <v>102.02</v>
          </cell>
          <cell r="BM1696" t="str">
            <v>LC. Nº 712/93, ALTERADA P/LC Nº 975/05</v>
          </cell>
          <cell r="BN1696" t="str">
            <v>LC Nº 1080/2008</v>
          </cell>
        </row>
        <row r="1697">
          <cell r="A1697" t="str">
            <v>4367401080NI1B</v>
          </cell>
          <cell r="B1697">
            <v>4367</v>
          </cell>
          <cell r="C1697">
            <v>40</v>
          </cell>
          <cell r="D1697">
            <v>1080</v>
          </cell>
          <cell r="E1697" t="str">
            <v>TECNICO AGROPECUÁRIO</v>
          </cell>
          <cell r="F1697" t="str">
            <v>NI</v>
          </cell>
          <cell r="G1697">
            <v>3</v>
          </cell>
          <cell r="H1697" t="str">
            <v>B</v>
          </cell>
          <cell r="I1697" t="str">
            <v>3924</v>
          </cell>
          <cell r="J1697">
            <v>110.69</v>
          </cell>
          <cell r="K1697" t="str">
            <v>OFICIAL OPERACIONAL</v>
          </cell>
          <cell r="L1697">
            <v>1</v>
          </cell>
          <cell r="M1697" t="str">
            <v>B</v>
          </cell>
          <cell r="N1697">
            <v>505.58</v>
          </cell>
          <cell r="O1697">
            <v>472.5</v>
          </cell>
          <cell r="P1697">
            <v>505.58</v>
          </cell>
          <cell r="Q1697">
            <v>0</v>
          </cell>
          <cell r="R1697">
            <v>0</v>
          </cell>
          <cell r="S1697">
            <v>7.0000000000000007E-2</v>
          </cell>
          <cell r="T1697">
            <v>31.18</v>
          </cell>
          <cell r="U1697">
            <v>5.2</v>
          </cell>
          <cell r="V1697">
            <v>520</v>
          </cell>
          <cell r="W1697">
            <v>2.782</v>
          </cell>
          <cell r="X1697">
            <v>278.2</v>
          </cell>
          <cell r="Y1697">
            <v>278.2</v>
          </cell>
          <cell r="Z1697">
            <v>0.42</v>
          </cell>
          <cell r="AA1697">
            <v>326.61</v>
          </cell>
          <cell r="AB1697">
            <v>0</v>
          </cell>
          <cell r="AQ1697">
            <v>300</v>
          </cell>
          <cell r="AR1697">
            <v>432</v>
          </cell>
          <cell r="AS1697">
            <v>0</v>
          </cell>
          <cell r="AT1697">
            <v>70</v>
          </cell>
          <cell r="AW1697">
            <v>0</v>
          </cell>
          <cell r="AX1697">
            <v>0</v>
          </cell>
          <cell r="AY1697">
            <v>0</v>
          </cell>
          <cell r="BH1697">
            <v>510</v>
          </cell>
          <cell r="BI1697">
            <v>783.78</v>
          </cell>
          <cell r="BL1697">
            <v>110.69</v>
          </cell>
          <cell r="BM1697" t="str">
            <v>LC. Nº 712/93, ALTERADA P/LC Nº 975/05</v>
          </cell>
          <cell r="BN1697" t="str">
            <v>LC Nº 1080/2008</v>
          </cell>
        </row>
        <row r="1698">
          <cell r="A1698" t="str">
            <v>4367401080NI1C</v>
          </cell>
          <cell r="B1698">
            <v>4367</v>
          </cell>
          <cell r="C1698">
            <v>40</v>
          </cell>
          <cell r="D1698">
            <v>1080</v>
          </cell>
          <cell r="E1698" t="str">
            <v>TECNICO AGROPECUÁRIO</v>
          </cell>
          <cell r="F1698" t="str">
            <v>NI</v>
          </cell>
          <cell r="G1698">
            <v>3</v>
          </cell>
          <cell r="H1698" t="str">
            <v>C</v>
          </cell>
          <cell r="I1698" t="str">
            <v>3924</v>
          </cell>
          <cell r="J1698">
            <v>120.1</v>
          </cell>
          <cell r="K1698" t="str">
            <v>OFICIAL OPERACIONAL</v>
          </cell>
          <cell r="L1698">
            <v>1</v>
          </cell>
          <cell r="M1698" t="str">
            <v>C</v>
          </cell>
          <cell r="N1698">
            <v>530.86</v>
          </cell>
          <cell r="O1698">
            <v>496.13</v>
          </cell>
          <cell r="P1698">
            <v>530.86</v>
          </cell>
          <cell r="Q1698">
            <v>0</v>
          </cell>
          <cell r="R1698">
            <v>0</v>
          </cell>
          <cell r="S1698">
            <v>7.0000000000000007E-2</v>
          </cell>
          <cell r="T1698">
            <v>31.18</v>
          </cell>
          <cell r="U1698">
            <v>5.2</v>
          </cell>
          <cell r="V1698">
            <v>520</v>
          </cell>
          <cell r="W1698">
            <v>2.782</v>
          </cell>
          <cell r="X1698">
            <v>278.2</v>
          </cell>
          <cell r="Y1698">
            <v>278.2</v>
          </cell>
          <cell r="Z1698">
            <v>0.42</v>
          </cell>
          <cell r="AA1698">
            <v>326.61</v>
          </cell>
          <cell r="AB1698">
            <v>0</v>
          </cell>
          <cell r="AQ1698">
            <v>300</v>
          </cell>
          <cell r="AR1698">
            <v>432</v>
          </cell>
          <cell r="AS1698">
            <v>0</v>
          </cell>
          <cell r="AT1698">
            <v>70</v>
          </cell>
          <cell r="AW1698">
            <v>0</v>
          </cell>
          <cell r="AX1698">
            <v>0</v>
          </cell>
          <cell r="AY1698">
            <v>0</v>
          </cell>
          <cell r="BH1698">
            <v>510</v>
          </cell>
          <cell r="BI1698">
            <v>809.06</v>
          </cell>
          <cell r="BL1698">
            <v>120.1</v>
          </cell>
          <cell r="BM1698" t="str">
            <v>LC. Nº 712/93, ALTERADA P/LC Nº 975/05</v>
          </cell>
          <cell r="BN1698" t="str">
            <v>LC Nº 1080/2008</v>
          </cell>
        </row>
        <row r="1699">
          <cell r="A1699" t="str">
            <v>4367401080NI1D</v>
          </cell>
          <cell r="B1699">
            <v>4367</v>
          </cell>
          <cell r="C1699">
            <v>40</v>
          </cell>
          <cell r="D1699">
            <v>1080</v>
          </cell>
          <cell r="E1699" t="str">
            <v>TECNICO AGROPECUÁRIO</v>
          </cell>
          <cell r="F1699" t="str">
            <v>NI</v>
          </cell>
          <cell r="G1699">
            <v>3</v>
          </cell>
          <cell r="H1699" t="str">
            <v>D</v>
          </cell>
          <cell r="I1699" t="str">
            <v>3924</v>
          </cell>
          <cell r="J1699">
            <v>130.30000000000001</v>
          </cell>
          <cell r="K1699" t="str">
            <v>OFICIAL OPERACIONAL</v>
          </cell>
          <cell r="L1699">
            <v>1</v>
          </cell>
          <cell r="M1699" t="str">
            <v>D</v>
          </cell>
          <cell r="N1699">
            <v>557.4</v>
          </cell>
          <cell r="O1699">
            <v>520.92999999999995</v>
          </cell>
          <cell r="P1699">
            <v>557.4</v>
          </cell>
          <cell r="Q1699">
            <v>0</v>
          </cell>
          <cell r="R1699">
            <v>0</v>
          </cell>
          <cell r="S1699">
            <v>7.0000000000000007E-2</v>
          </cell>
          <cell r="T1699">
            <v>31.18</v>
          </cell>
          <cell r="U1699">
            <v>5.2</v>
          </cell>
          <cell r="V1699">
            <v>520</v>
          </cell>
          <cell r="W1699">
            <v>2.782</v>
          </cell>
          <cell r="X1699">
            <v>278.2</v>
          </cell>
          <cell r="Y1699">
            <v>278.2</v>
          </cell>
          <cell r="Z1699">
            <v>0.42</v>
          </cell>
          <cell r="AA1699">
            <v>326.61</v>
          </cell>
          <cell r="AB1699">
            <v>0</v>
          </cell>
          <cell r="AQ1699">
            <v>300</v>
          </cell>
          <cell r="AR1699">
            <v>432</v>
          </cell>
          <cell r="AS1699">
            <v>0</v>
          </cell>
          <cell r="AT1699">
            <v>70</v>
          </cell>
          <cell r="AW1699">
            <v>0</v>
          </cell>
          <cell r="AX1699">
            <v>0</v>
          </cell>
          <cell r="AY1699">
            <v>0</v>
          </cell>
          <cell r="BH1699">
            <v>510</v>
          </cell>
          <cell r="BI1699">
            <v>835.6</v>
          </cell>
          <cell r="BL1699">
            <v>130.31</v>
          </cell>
          <cell r="BM1699" t="str">
            <v>LC. Nº 712/93, ALTERADA P/LC Nº 975/05</v>
          </cell>
          <cell r="BN1699" t="str">
            <v>LC Nº 1080/2008</v>
          </cell>
        </row>
        <row r="1700">
          <cell r="A1700" t="str">
            <v>4367401080NI1E</v>
          </cell>
          <cell r="B1700">
            <v>4367</v>
          </cell>
          <cell r="C1700">
            <v>40</v>
          </cell>
          <cell r="D1700">
            <v>1080</v>
          </cell>
          <cell r="E1700" t="str">
            <v>TECNICO AGROPECUÁRIO</v>
          </cell>
          <cell r="F1700" t="str">
            <v>NI</v>
          </cell>
          <cell r="G1700">
            <v>3</v>
          </cell>
          <cell r="H1700" t="str">
            <v>E</v>
          </cell>
          <cell r="I1700" t="str">
            <v>3924</v>
          </cell>
          <cell r="J1700">
            <v>141.38</v>
          </cell>
          <cell r="K1700" t="str">
            <v>OFICIAL OPERACIONAL</v>
          </cell>
          <cell r="L1700">
            <v>1</v>
          </cell>
          <cell r="M1700" t="str">
            <v>E</v>
          </cell>
          <cell r="N1700">
            <v>585.27</v>
          </cell>
          <cell r="O1700">
            <v>546.98</v>
          </cell>
          <cell r="P1700">
            <v>585.27</v>
          </cell>
          <cell r="Q1700">
            <v>0</v>
          </cell>
          <cell r="R1700">
            <v>0</v>
          </cell>
          <cell r="S1700">
            <v>7.0000000000000007E-2</v>
          </cell>
          <cell r="T1700">
            <v>31.18</v>
          </cell>
          <cell r="U1700">
            <v>5.2</v>
          </cell>
          <cell r="V1700">
            <v>520</v>
          </cell>
          <cell r="W1700">
            <v>2.782</v>
          </cell>
          <cell r="X1700">
            <v>278.2</v>
          </cell>
          <cell r="Y1700">
            <v>278.2</v>
          </cell>
          <cell r="Z1700">
            <v>0.42</v>
          </cell>
          <cell r="AA1700">
            <v>326.61</v>
          </cell>
          <cell r="AB1700">
            <v>0</v>
          </cell>
          <cell r="AQ1700">
            <v>300</v>
          </cell>
          <cell r="AR1700">
            <v>432</v>
          </cell>
          <cell r="AS1700">
            <v>0</v>
          </cell>
          <cell r="AT1700">
            <v>70</v>
          </cell>
          <cell r="AW1700">
            <v>0</v>
          </cell>
          <cell r="AX1700">
            <v>0</v>
          </cell>
          <cell r="AY1700">
            <v>0</v>
          </cell>
          <cell r="BH1700">
            <v>510</v>
          </cell>
          <cell r="BI1700">
            <v>863.47</v>
          </cell>
          <cell r="BL1700">
            <v>141.38999999999999</v>
          </cell>
          <cell r="BM1700" t="str">
            <v>LC. Nº 712/93, ALTERADA P/LC Nº 975/05</v>
          </cell>
          <cell r="BN1700" t="str">
            <v>LC Nº 1080/2008</v>
          </cell>
        </row>
        <row r="1701">
          <cell r="A1701" t="str">
            <v>4367401080NI1F</v>
          </cell>
          <cell r="B1701">
            <v>4367</v>
          </cell>
          <cell r="C1701">
            <v>40</v>
          </cell>
          <cell r="D1701">
            <v>1080</v>
          </cell>
          <cell r="E1701" t="str">
            <v>TECNICO AGROPECUÁRIO</v>
          </cell>
          <cell r="F1701" t="str">
            <v>NI</v>
          </cell>
          <cell r="G1701">
            <v>3</v>
          </cell>
          <cell r="H1701" t="str">
            <v>F</v>
          </cell>
          <cell r="I1701" t="str">
            <v>3924</v>
          </cell>
          <cell r="J1701">
            <v>153.4</v>
          </cell>
          <cell r="K1701" t="str">
            <v>OFICIAL OPERACIONAL</v>
          </cell>
          <cell r="L1701">
            <v>1</v>
          </cell>
          <cell r="M1701" t="str">
            <v>F</v>
          </cell>
          <cell r="N1701">
            <v>614.53</v>
          </cell>
          <cell r="O1701">
            <v>574.33000000000004</v>
          </cell>
          <cell r="P1701">
            <v>614.53</v>
          </cell>
          <cell r="Q1701">
            <v>0</v>
          </cell>
          <cell r="R1701">
            <v>0</v>
          </cell>
          <cell r="S1701">
            <v>7.0000000000000007E-2</v>
          </cell>
          <cell r="T1701">
            <v>31.18</v>
          </cell>
          <cell r="U1701">
            <v>5.2</v>
          </cell>
          <cell r="V1701">
            <v>520</v>
          </cell>
          <cell r="W1701">
            <v>2.782</v>
          </cell>
          <cell r="X1701">
            <v>278.2</v>
          </cell>
          <cell r="Y1701">
            <v>278.2</v>
          </cell>
          <cell r="Z1701">
            <v>0.42</v>
          </cell>
          <cell r="AA1701">
            <v>326.61</v>
          </cell>
          <cell r="AB1701">
            <v>0</v>
          </cell>
          <cell r="AQ1701">
            <v>300</v>
          </cell>
          <cell r="AR1701">
            <v>432</v>
          </cell>
          <cell r="AS1701">
            <v>0</v>
          </cell>
          <cell r="AT1701">
            <v>70</v>
          </cell>
          <cell r="AW1701">
            <v>0</v>
          </cell>
          <cell r="AX1701">
            <v>0</v>
          </cell>
          <cell r="AY1701">
            <v>0</v>
          </cell>
          <cell r="BH1701">
            <v>510</v>
          </cell>
          <cell r="BI1701">
            <v>892.73</v>
          </cell>
          <cell r="BL1701">
            <v>153.41</v>
          </cell>
          <cell r="BM1701" t="str">
            <v>LC. Nº 712/93, ALTERADA P/LC Nº 975/05</v>
          </cell>
          <cell r="BN1701" t="str">
            <v>LC Nº 1080/2008</v>
          </cell>
        </row>
        <row r="1702">
          <cell r="A1702" t="str">
            <v>4367401080NI1G</v>
          </cell>
          <cell r="B1702">
            <v>4367</v>
          </cell>
          <cell r="C1702">
            <v>40</v>
          </cell>
          <cell r="D1702">
            <v>1080</v>
          </cell>
          <cell r="E1702" t="str">
            <v>TECNICO AGROPECUÁRIO</v>
          </cell>
          <cell r="F1702" t="str">
            <v>NI</v>
          </cell>
          <cell r="I1702" t="str">
            <v>3924</v>
          </cell>
          <cell r="K1702" t="str">
            <v>OFICIAL OPERACIONAL</v>
          </cell>
          <cell r="L1702">
            <v>1</v>
          </cell>
          <cell r="M1702" t="str">
            <v>G</v>
          </cell>
          <cell r="N1702">
            <v>645.25</v>
          </cell>
          <cell r="O1702">
            <v>603.04</v>
          </cell>
          <cell r="P1702">
            <v>645.25</v>
          </cell>
          <cell r="U1702">
            <v>5.2</v>
          </cell>
          <cell r="V1702">
            <v>520</v>
          </cell>
          <cell r="W1702">
            <v>2.782</v>
          </cell>
          <cell r="X1702">
            <v>278.2</v>
          </cell>
          <cell r="Y1702">
            <v>278.2</v>
          </cell>
          <cell r="Z1702">
            <v>0</v>
          </cell>
          <cell r="AA1702" t="str">
            <v>-</v>
          </cell>
          <cell r="AB1702">
            <v>0</v>
          </cell>
          <cell r="AQ1702">
            <v>300</v>
          </cell>
          <cell r="AR1702">
            <v>432</v>
          </cell>
          <cell r="AS1702">
            <v>0</v>
          </cell>
          <cell r="AW1702">
            <v>0</v>
          </cell>
          <cell r="AX1702">
            <v>0</v>
          </cell>
          <cell r="AY1702">
            <v>0</v>
          </cell>
          <cell r="BI1702">
            <v>923.45</v>
          </cell>
          <cell r="BN1702" t="str">
            <v>LC Nº 1080/2008</v>
          </cell>
        </row>
        <row r="1703">
          <cell r="A1703" t="str">
            <v>4367401080NI1H</v>
          </cell>
          <cell r="B1703">
            <v>4367</v>
          </cell>
          <cell r="C1703">
            <v>40</v>
          </cell>
          <cell r="D1703">
            <v>1080</v>
          </cell>
          <cell r="E1703" t="str">
            <v>TECNICO AGROPECUÁRIO</v>
          </cell>
          <cell r="F1703" t="str">
            <v>NI</v>
          </cell>
          <cell r="I1703" t="str">
            <v>3924</v>
          </cell>
          <cell r="K1703" t="str">
            <v>OFICIAL OPERACIONAL</v>
          </cell>
          <cell r="L1703">
            <v>1</v>
          </cell>
          <cell r="M1703" t="str">
            <v>H</v>
          </cell>
          <cell r="N1703">
            <v>677.52</v>
          </cell>
          <cell r="O1703">
            <v>633.20000000000005</v>
          </cell>
          <cell r="P1703">
            <v>677.52</v>
          </cell>
          <cell r="U1703">
            <v>5.2</v>
          </cell>
          <cell r="V1703">
            <v>520</v>
          </cell>
          <cell r="W1703">
            <v>2.782</v>
          </cell>
          <cell r="X1703">
            <v>278.2</v>
          </cell>
          <cell r="Y1703">
            <v>278.2</v>
          </cell>
          <cell r="Z1703">
            <v>0</v>
          </cell>
          <cell r="AA1703" t="str">
            <v>-</v>
          </cell>
          <cell r="AB1703">
            <v>0</v>
          </cell>
          <cell r="AQ1703">
            <v>300</v>
          </cell>
          <cell r="AR1703">
            <v>432</v>
          </cell>
          <cell r="AS1703">
            <v>0</v>
          </cell>
          <cell r="AW1703">
            <v>0</v>
          </cell>
          <cell r="AX1703">
            <v>0</v>
          </cell>
          <cell r="AY1703">
            <v>0</v>
          </cell>
          <cell r="BI1703">
            <v>955.72</v>
          </cell>
          <cell r="BN1703" t="str">
            <v>LC Nº 1080/2008</v>
          </cell>
        </row>
        <row r="1704">
          <cell r="A1704" t="str">
            <v>4367401080NI1I</v>
          </cell>
          <cell r="B1704">
            <v>4367</v>
          </cell>
          <cell r="C1704">
            <v>40</v>
          </cell>
          <cell r="D1704">
            <v>1080</v>
          </cell>
          <cell r="E1704" t="str">
            <v>TECNICO AGROPECUÁRIO</v>
          </cell>
          <cell r="F1704" t="str">
            <v>NI</v>
          </cell>
          <cell r="I1704" t="str">
            <v>3924</v>
          </cell>
          <cell r="K1704" t="str">
            <v>OFICIAL OPERACIONAL</v>
          </cell>
          <cell r="L1704">
            <v>1</v>
          </cell>
          <cell r="M1704" t="str">
            <v>I</v>
          </cell>
          <cell r="N1704">
            <v>711.39</v>
          </cell>
          <cell r="O1704">
            <v>664.85</v>
          </cell>
          <cell r="P1704">
            <v>711.39</v>
          </cell>
          <cell r="U1704">
            <v>5.2</v>
          </cell>
          <cell r="V1704">
            <v>520</v>
          </cell>
          <cell r="W1704">
            <v>2.782</v>
          </cell>
          <cell r="X1704">
            <v>278.2</v>
          </cell>
          <cell r="Y1704">
            <v>278.2</v>
          </cell>
          <cell r="Z1704">
            <v>0</v>
          </cell>
          <cell r="AA1704" t="str">
            <v>-</v>
          </cell>
          <cell r="AB1704">
            <v>0</v>
          </cell>
          <cell r="AQ1704">
            <v>300</v>
          </cell>
          <cell r="AR1704">
            <v>432</v>
          </cell>
          <cell r="AS1704">
            <v>0</v>
          </cell>
          <cell r="AW1704">
            <v>0</v>
          </cell>
          <cell r="AX1704">
            <v>0</v>
          </cell>
          <cell r="AY1704">
            <v>0</v>
          </cell>
          <cell r="BI1704">
            <v>989.59</v>
          </cell>
          <cell r="BN1704" t="str">
            <v>LC Nº 1080/2008</v>
          </cell>
        </row>
        <row r="1705">
          <cell r="A1705" t="str">
            <v>4367401080NI1J</v>
          </cell>
          <cell r="B1705">
            <v>4367</v>
          </cell>
          <cell r="C1705">
            <v>40</v>
          </cell>
          <cell r="D1705">
            <v>1080</v>
          </cell>
          <cell r="E1705" t="str">
            <v>TECNICO AGROPECUÁRIO</v>
          </cell>
          <cell r="F1705" t="str">
            <v>NI</v>
          </cell>
          <cell r="I1705" t="str">
            <v>3924</v>
          </cell>
          <cell r="K1705" t="str">
            <v>OFICIAL OPERACIONAL</v>
          </cell>
          <cell r="L1705">
            <v>1</v>
          </cell>
          <cell r="M1705" t="str">
            <v>J</v>
          </cell>
          <cell r="N1705">
            <v>746.97</v>
          </cell>
          <cell r="O1705">
            <v>698.1</v>
          </cell>
          <cell r="P1705">
            <v>746.97</v>
          </cell>
          <cell r="U1705">
            <v>5.2</v>
          </cell>
          <cell r="V1705">
            <v>520</v>
          </cell>
          <cell r="W1705">
            <v>2.782</v>
          </cell>
          <cell r="X1705">
            <v>278.2</v>
          </cell>
          <cell r="Y1705">
            <v>278.2</v>
          </cell>
          <cell r="Z1705">
            <v>0</v>
          </cell>
          <cell r="AA1705" t="str">
            <v>-</v>
          </cell>
          <cell r="AB1705">
            <v>0</v>
          </cell>
          <cell r="AQ1705">
            <v>300</v>
          </cell>
          <cell r="AR1705">
            <v>432</v>
          </cell>
          <cell r="AS1705">
            <v>0</v>
          </cell>
          <cell r="AW1705">
            <v>0</v>
          </cell>
          <cell r="AX1705">
            <v>0</v>
          </cell>
          <cell r="AY1705">
            <v>0</v>
          </cell>
          <cell r="BI1705">
            <v>1025.17</v>
          </cell>
          <cell r="BN1705" t="str">
            <v>LC Nº 1080/2008</v>
          </cell>
        </row>
        <row r="1706">
          <cell r="A1706" t="str">
            <v>4368401080NI1A</v>
          </cell>
          <cell r="B1706">
            <v>4368</v>
          </cell>
          <cell r="C1706">
            <v>40</v>
          </cell>
          <cell r="D1706">
            <v>1080</v>
          </cell>
          <cell r="E1706" t="str">
            <v>TECNICO DE CONTABILIDADE</v>
          </cell>
          <cell r="F1706" t="str">
            <v>NI</v>
          </cell>
          <cell r="G1706">
            <v>3</v>
          </cell>
          <cell r="H1706" t="str">
            <v>A</v>
          </cell>
          <cell r="I1706" t="str">
            <v>3924</v>
          </cell>
          <cell r="J1706">
            <v>102.02</v>
          </cell>
          <cell r="K1706" t="str">
            <v>OFICIAL ADMINISTRATIVO</v>
          </cell>
          <cell r="L1706">
            <v>1</v>
          </cell>
          <cell r="M1706" t="str">
            <v>A</v>
          </cell>
          <cell r="N1706">
            <v>481.5</v>
          </cell>
          <cell r="O1706">
            <v>450</v>
          </cell>
          <cell r="P1706">
            <v>481.5</v>
          </cell>
          <cell r="Q1706">
            <v>0</v>
          </cell>
          <cell r="R1706">
            <v>0</v>
          </cell>
          <cell r="S1706">
            <v>7.0000000000000007E-2</v>
          </cell>
          <cell r="T1706">
            <v>31.18</v>
          </cell>
          <cell r="U1706">
            <v>5.2</v>
          </cell>
          <cell r="V1706">
            <v>520</v>
          </cell>
          <cell r="W1706">
            <v>2.782</v>
          </cell>
          <cell r="X1706">
            <v>278.2</v>
          </cell>
          <cell r="Y1706">
            <v>278.2</v>
          </cell>
          <cell r="Z1706">
            <v>0.42</v>
          </cell>
          <cell r="AA1706">
            <v>326.61</v>
          </cell>
          <cell r="AB1706">
            <v>0</v>
          </cell>
          <cell r="AQ1706">
            <v>300</v>
          </cell>
          <cell r="AR1706">
            <v>432</v>
          </cell>
          <cell r="AS1706">
            <v>0</v>
          </cell>
          <cell r="AT1706">
            <v>70</v>
          </cell>
          <cell r="AW1706">
            <v>0</v>
          </cell>
          <cell r="AX1706">
            <v>0</v>
          </cell>
          <cell r="AY1706">
            <v>0</v>
          </cell>
          <cell r="BH1706">
            <v>510</v>
          </cell>
          <cell r="BI1706">
            <v>759.7</v>
          </cell>
          <cell r="BL1706">
            <v>102.02</v>
          </cell>
          <cell r="BM1706" t="str">
            <v>LC. Nº 712/93, ALTERADA P/LC Nº 975/05</v>
          </cell>
          <cell r="BN1706" t="str">
            <v>LC Nº 1080/2008</v>
          </cell>
        </row>
        <row r="1707">
          <cell r="A1707" t="str">
            <v>4368401080NI1B</v>
          </cell>
          <cell r="B1707">
            <v>4368</v>
          </cell>
          <cell r="C1707">
            <v>40</v>
          </cell>
          <cell r="D1707">
            <v>1080</v>
          </cell>
          <cell r="E1707" t="str">
            <v>TECNICO DE CONTABILIDADE</v>
          </cell>
          <cell r="F1707" t="str">
            <v>NI</v>
          </cell>
          <cell r="G1707">
            <v>3</v>
          </cell>
          <cell r="H1707" t="str">
            <v>B</v>
          </cell>
          <cell r="I1707" t="str">
            <v>3924</v>
          </cell>
          <cell r="J1707">
            <v>110.69</v>
          </cell>
          <cell r="K1707" t="str">
            <v>OFICIAL ADMINISTRATIVO</v>
          </cell>
          <cell r="L1707">
            <v>1</v>
          </cell>
          <cell r="M1707" t="str">
            <v>B</v>
          </cell>
          <cell r="N1707">
            <v>505.58</v>
          </cell>
          <cell r="O1707">
            <v>472.5</v>
          </cell>
          <cell r="P1707">
            <v>505.58</v>
          </cell>
          <cell r="Q1707">
            <v>0</v>
          </cell>
          <cell r="R1707">
            <v>0</v>
          </cell>
          <cell r="S1707">
            <v>7.0000000000000007E-2</v>
          </cell>
          <cell r="T1707">
            <v>31.18</v>
          </cell>
          <cell r="U1707">
            <v>5.2</v>
          </cell>
          <cell r="V1707">
            <v>520</v>
          </cell>
          <cell r="W1707">
            <v>2.782</v>
          </cell>
          <cell r="X1707">
            <v>278.2</v>
          </cell>
          <cell r="Y1707">
            <v>278.2</v>
          </cell>
          <cell r="Z1707">
            <v>0.42</v>
          </cell>
          <cell r="AA1707">
            <v>326.61</v>
          </cell>
          <cell r="AB1707">
            <v>0</v>
          </cell>
          <cell r="AQ1707">
            <v>300</v>
          </cell>
          <cell r="AR1707">
            <v>432</v>
          </cell>
          <cell r="AS1707">
            <v>0</v>
          </cell>
          <cell r="AT1707">
            <v>70</v>
          </cell>
          <cell r="AW1707">
            <v>0</v>
          </cell>
          <cell r="AX1707">
            <v>0</v>
          </cell>
          <cell r="AY1707">
            <v>0</v>
          </cell>
          <cell r="BH1707">
            <v>510</v>
          </cell>
          <cell r="BI1707">
            <v>783.78</v>
          </cell>
          <cell r="BL1707">
            <v>110.69</v>
          </cell>
          <cell r="BM1707" t="str">
            <v>LC. Nº 712/93, ALTERADA P/LC Nº 975/05</v>
          </cell>
          <cell r="BN1707" t="str">
            <v>LC Nº 1080/2008</v>
          </cell>
        </row>
        <row r="1708">
          <cell r="A1708" t="str">
            <v>4368401080NI1C</v>
          </cell>
          <cell r="B1708">
            <v>4368</v>
          </cell>
          <cell r="C1708">
            <v>40</v>
          </cell>
          <cell r="D1708">
            <v>1080</v>
          </cell>
          <cell r="E1708" t="str">
            <v>TECNICO DE CONTABILIDADE</v>
          </cell>
          <cell r="F1708" t="str">
            <v>NI</v>
          </cell>
          <cell r="G1708">
            <v>3</v>
          </cell>
          <cell r="H1708" t="str">
            <v>C</v>
          </cell>
          <cell r="I1708" t="str">
            <v>3924</v>
          </cell>
          <cell r="J1708">
            <v>120.1</v>
          </cell>
          <cell r="K1708" t="str">
            <v>OFICIAL ADMINISTRATIVO</v>
          </cell>
          <cell r="L1708">
            <v>1</v>
          </cell>
          <cell r="M1708" t="str">
            <v>C</v>
          </cell>
          <cell r="N1708">
            <v>530.86</v>
          </cell>
          <cell r="O1708">
            <v>496.13</v>
          </cell>
          <cell r="P1708">
            <v>530.86</v>
          </cell>
          <cell r="Q1708">
            <v>0</v>
          </cell>
          <cell r="R1708">
            <v>0</v>
          </cell>
          <cell r="S1708">
            <v>7.0000000000000007E-2</v>
          </cell>
          <cell r="T1708">
            <v>31.18</v>
          </cell>
          <cell r="U1708">
            <v>5.2</v>
          </cell>
          <cell r="V1708">
            <v>520</v>
          </cell>
          <cell r="W1708">
            <v>2.782</v>
          </cell>
          <cell r="X1708">
            <v>278.2</v>
          </cell>
          <cell r="Y1708">
            <v>278.2</v>
          </cell>
          <cell r="Z1708">
            <v>0.42</v>
          </cell>
          <cell r="AA1708">
            <v>326.61</v>
          </cell>
          <cell r="AB1708">
            <v>0</v>
          </cell>
          <cell r="AQ1708">
            <v>300</v>
          </cell>
          <cell r="AR1708">
            <v>432</v>
          </cell>
          <cell r="AS1708">
            <v>0</v>
          </cell>
          <cell r="AT1708">
            <v>70</v>
          </cell>
          <cell r="AW1708">
            <v>0</v>
          </cell>
          <cell r="AX1708">
            <v>0</v>
          </cell>
          <cell r="AY1708">
            <v>0</v>
          </cell>
          <cell r="BH1708">
            <v>510</v>
          </cell>
          <cell r="BI1708">
            <v>809.06</v>
          </cell>
          <cell r="BL1708">
            <v>120.1</v>
          </cell>
          <cell r="BM1708" t="str">
            <v>LC. Nº 712/93, ALTERADA P/LC Nº 975/05</v>
          </cell>
          <cell r="BN1708" t="str">
            <v>LC Nº 1080/2008</v>
          </cell>
        </row>
        <row r="1709">
          <cell r="A1709" t="str">
            <v>4368401080NI1D</v>
          </cell>
          <cell r="B1709">
            <v>4368</v>
          </cell>
          <cell r="C1709">
            <v>40</v>
          </cell>
          <cell r="D1709">
            <v>1080</v>
          </cell>
          <cell r="E1709" t="str">
            <v>TECNICO DE CONTABILIDADE</v>
          </cell>
          <cell r="F1709" t="str">
            <v>NI</v>
          </cell>
          <cell r="G1709">
            <v>3</v>
          </cell>
          <cell r="H1709" t="str">
            <v>D</v>
          </cell>
          <cell r="I1709" t="str">
            <v>3924</v>
          </cell>
          <cell r="J1709">
            <v>130.30000000000001</v>
          </cell>
          <cell r="K1709" t="str">
            <v>OFICIAL ADMINISTRATIVO</v>
          </cell>
          <cell r="L1709">
            <v>1</v>
          </cell>
          <cell r="M1709" t="str">
            <v>D</v>
          </cell>
          <cell r="N1709">
            <v>557.4</v>
          </cell>
          <cell r="O1709">
            <v>520.92999999999995</v>
          </cell>
          <cell r="P1709">
            <v>557.4</v>
          </cell>
          <cell r="Q1709">
            <v>0</v>
          </cell>
          <cell r="R1709">
            <v>0</v>
          </cell>
          <cell r="S1709">
            <v>7.0000000000000007E-2</v>
          </cell>
          <cell r="T1709">
            <v>31.18</v>
          </cell>
          <cell r="U1709">
            <v>5.2</v>
          </cell>
          <cell r="V1709">
            <v>520</v>
          </cell>
          <cell r="W1709">
            <v>2.782</v>
          </cell>
          <cell r="X1709">
            <v>278.2</v>
          </cell>
          <cell r="Y1709">
            <v>278.2</v>
          </cell>
          <cell r="Z1709">
            <v>0.42</v>
          </cell>
          <cell r="AA1709">
            <v>326.61</v>
          </cell>
          <cell r="AB1709">
            <v>0</v>
          </cell>
          <cell r="AQ1709">
            <v>300</v>
          </cell>
          <cell r="AR1709">
            <v>432</v>
          </cell>
          <cell r="AS1709">
            <v>0</v>
          </cell>
          <cell r="AT1709">
            <v>70</v>
          </cell>
          <cell r="AW1709">
            <v>0</v>
          </cell>
          <cell r="AX1709">
            <v>0</v>
          </cell>
          <cell r="AY1709">
            <v>0</v>
          </cell>
          <cell r="BH1709">
            <v>510</v>
          </cell>
          <cell r="BI1709">
            <v>835.6</v>
          </cell>
          <cell r="BL1709">
            <v>130.31</v>
          </cell>
          <cell r="BM1709" t="str">
            <v>LC. Nº 712/93, ALTERADA P/LC Nº 975/05</v>
          </cell>
          <cell r="BN1709" t="str">
            <v>LC Nº 1080/2008</v>
          </cell>
        </row>
        <row r="1710">
          <cell r="A1710" t="str">
            <v>4368401080NI1E</v>
          </cell>
          <cell r="B1710">
            <v>4368</v>
          </cell>
          <cell r="C1710">
            <v>40</v>
          </cell>
          <cell r="D1710">
            <v>1080</v>
          </cell>
          <cell r="E1710" t="str">
            <v>TECNICO DE CONTABILIDADE</v>
          </cell>
          <cell r="F1710" t="str">
            <v>NI</v>
          </cell>
          <cell r="G1710">
            <v>3</v>
          </cell>
          <cell r="H1710" t="str">
            <v>E</v>
          </cell>
          <cell r="I1710" t="str">
            <v>3924</v>
          </cell>
          <cell r="J1710">
            <v>141.38</v>
          </cell>
          <cell r="K1710" t="str">
            <v>OFICIAL ADMINISTRATIVO</v>
          </cell>
          <cell r="L1710">
            <v>1</v>
          </cell>
          <cell r="M1710" t="str">
            <v>E</v>
          </cell>
          <cell r="N1710">
            <v>585.27</v>
          </cell>
          <cell r="O1710">
            <v>546.98</v>
          </cell>
          <cell r="P1710">
            <v>585.27</v>
          </cell>
          <cell r="Q1710">
            <v>0</v>
          </cell>
          <cell r="R1710">
            <v>0</v>
          </cell>
          <cell r="S1710">
            <v>7.0000000000000007E-2</v>
          </cell>
          <cell r="T1710">
            <v>31.18</v>
          </cell>
          <cell r="U1710">
            <v>5.2</v>
          </cell>
          <cell r="V1710">
            <v>520</v>
          </cell>
          <cell r="W1710">
            <v>2.782</v>
          </cell>
          <cell r="X1710">
            <v>278.2</v>
          </cell>
          <cell r="Y1710">
            <v>278.2</v>
          </cell>
          <cell r="Z1710">
            <v>0.42</v>
          </cell>
          <cell r="AA1710">
            <v>326.61</v>
          </cell>
          <cell r="AB1710">
            <v>0</v>
          </cell>
          <cell r="AQ1710">
            <v>300</v>
          </cell>
          <cell r="AR1710">
            <v>432</v>
          </cell>
          <cell r="AS1710">
            <v>0</v>
          </cell>
          <cell r="AT1710">
            <v>70</v>
          </cell>
          <cell r="AW1710">
            <v>0</v>
          </cell>
          <cell r="AX1710">
            <v>0</v>
          </cell>
          <cell r="AY1710">
            <v>0</v>
          </cell>
          <cell r="BH1710">
            <v>510</v>
          </cell>
          <cell r="BI1710">
            <v>863.47</v>
          </cell>
          <cell r="BL1710">
            <v>141.38999999999999</v>
          </cell>
          <cell r="BM1710" t="str">
            <v>LC. Nº 712/93, ALTERADA P/LC Nº 975/05</v>
          </cell>
          <cell r="BN1710" t="str">
            <v>LC Nº 1080/2008</v>
          </cell>
        </row>
        <row r="1711">
          <cell r="A1711" t="str">
            <v>4368401080NI1F</v>
          </cell>
          <cell r="B1711">
            <v>4368</v>
          </cell>
          <cell r="C1711">
            <v>40</v>
          </cell>
          <cell r="D1711">
            <v>1080</v>
          </cell>
          <cell r="E1711" t="str">
            <v>TECNICO DE CONTABILIDADE</v>
          </cell>
          <cell r="F1711" t="str">
            <v>NI</v>
          </cell>
          <cell r="G1711">
            <v>3</v>
          </cell>
          <cell r="H1711" t="str">
            <v>F</v>
          </cell>
          <cell r="I1711" t="str">
            <v>3924</v>
          </cell>
          <cell r="J1711">
            <v>153.4</v>
          </cell>
          <cell r="K1711" t="str">
            <v>OFICIAL ADMINISTRATIVO</v>
          </cell>
          <cell r="L1711">
            <v>1</v>
          </cell>
          <cell r="M1711" t="str">
            <v>F</v>
          </cell>
          <cell r="N1711">
            <v>614.53</v>
          </cell>
          <cell r="O1711">
            <v>574.33000000000004</v>
          </cell>
          <cell r="P1711">
            <v>614.53</v>
          </cell>
          <cell r="Q1711">
            <v>0</v>
          </cell>
          <cell r="R1711">
            <v>0</v>
          </cell>
          <cell r="S1711">
            <v>7.0000000000000007E-2</v>
          </cell>
          <cell r="T1711">
            <v>31.18</v>
          </cell>
          <cell r="U1711">
            <v>5.2</v>
          </cell>
          <cell r="V1711">
            <v>520</v>
          </cell>
          <cell r="W1711">
            <v>2.782</v>
          </cell>
          <cell r="X1711">
            <v>278.2</v>
          </cell>
          <cell r="Y1711">
            <v>278.2</v>
          </cell>
          <cell r="Z1711">
            <v>0.42</v>
          </cell>
          <cell r="AA1711">
            <v>326.61</v>
          </cell>
          <cell r="AB1711">
            <v>0</v>
          </cell>
          <cell r="AQ1711">
            <v>300</v>
          </cell>
          <cell r="AR1711">
            <v>432</v>
          </cell>
          <cell r="AS1711">
            <v>0</v>
          </cell>
          <cell r="AT1711">
            <v>70</v>
          </cell>
          <cell r="AW1711">
            <v>0</v>
          </cell>
          <cell r="AX1711">
            <v>0</v>
          </cell>
          <cell r="AY1711">
            <v>0</v>
          </cell>
          <cell r="BH1711">
            <v>510</v>
          </cell>
          <cell r="BI1711">
            <v>892.73</v>
          </cell>
          <cell r="BL1711">
            <v>153.41</v>
          </cell>
          <cell r="BM1711" t="str">
            <v>LC. Nº 712/93, ALTERADA P/LC Nº 975/05</v>
          </cell>
          <cell r="BN1711" t="str">
            <v>LC Nº 1080/2008</v>
          </cell>
        </row>
        <row r="1712">
          <cell r="A1712" t="str">
            <v>4368401080NI1G</v>
          </cell>
          <cell r="B1712">
            <v>4368</v>
          </cell>
          <cell r="C1712">
            <v>40</v>
          </cell>
          <cell r="D1712">
            <v>1080</v>
          </cell>
          <cell r="E1712" t="str">
            <v>TECNICO DE CONTABILIDADE</v>
          </cell>
          <cell r="F1712" t="str">
            <v>NI</v>
          </cell>
          <cell r="I1712" t="str">
            <v>3924</v>
          </cell>
          <cell r="K1712" t="str">
            <v>OFICIAL ADMINISTRATIVO</v>
          </cell>
          <cell r="L1712">
            <v>1</v>
          </cell>
          <cell r="M1712" t="str">
            <v>G</v>
          </cell>
          <cell r="N1712">
            <v>645.25</v>
          </cell>
          <cell r="O1712">
            <v>603.04</v>
          </cell>
          <cell r="P1712">
            <v>645.25</v>
          </cell>
          <cell r="U1712">
            <v>5.2</v>
          </cell>
          <cell r="V1712">
            <v>520</v>
          </cell>
          <cell r="W1712">
            <v>2.782</v>
          </cell>
          <cell r="X1712">
            <v>278.2</v>
          </cell>
          <cell r="Y1712">
            <v>278.2</v>
          </cell>
          <cell r="Z1712">
            <v>0</v>
          </cell>
          <cell r="AA1712" t="str">
            <v>-</v>
          </cell>
          <cell r="AB1712">
            <v>0</v>
          </cell>
          <cell r="AQ1712">
            <v>300</v>
          </cell>
          <cell r="AR1712">
            <v>432</v>
          </cell>
          <cell r="AS1712">
            <v>0</v>
          </cell>
          <cell r="AW1712">
            <v>0</v>
          </cell>
          <cell r="AX1712">
            <v>0</v>
          </cell>
          <cell r="AY1712">
            <v>0</v>
          </cell>
          <cell r="BI1712">
            <v>923.45</v>
          </cell>
          <cell r="BN1712" t="str">
            <v>LC Nº 1080/2008</v>
          </cell>
        </row>
        <row r="1713">
          <cell r="A1713" t="str">
            <v>4368401080NI1H</v>
          </cell>
          <cell r="B1713">
            <v>4368</v>
          </cell>
          <cell r="C1713">
            <v>40</v>
          </cell>
          <cell r="D1713">
            <v>1080</v>
          </cell>
          <cell r="E1713" t="str">
            <v>TECNICO DE CONTABILIDADE</v>
          </cell>
          <cell r="F1713" t="str">
            <v>NI</v>
          </cell>
          <cell r="I1713" t="str">
            <v>3924</v>
          </cell>
          <cell r="K1713" t="str">
            <v>OFICIAL ADMINISTRATIVO</v>
          </cell>
          <cell r="L1713">
            <v>1</v>
          </cell>
          <cell r="M1713" t="str">
            <v>H</v>
          </cell>
          <cell r="N1713">
            <v>677.52</v>
          </cell>
          <cell r="O1713">
            <v>633.20000000000005</v>
          </cell>
          <cell r="P1713">
            <v>677.52</v>
          </cell>
          <cell r="U1713">
            <v>5.2</v>
          </cell>
          <cell r="V1713">
            <v>520</v>
          </cell>
          <cell r="W1713">
            <v>2.782</v>
          </cell>
          <cell r="X1713">
            <v>278.2</v>
          </cell>
          <cell r="Y1713">
            <v>278.2</v>
          </cell>
          <cell r="Z1713">
            <v>0</v>
          </cell>
          <cell r="AA1713" t="str">
            <v>-</v>
          </cell>
          <cell r="AB1713">
            <v>0</v>
          </cell>
          <cell r="AQ1713">
            <v>300</v>
          </cell>
          <cell r="AR1713">
            <v>432</v>
          </cell>
          <cell r="AS1713">
            <v>0</v>
          </cell>
          <cell r="AW1713">
            <v>0</v>
          </cell>
          <cell r="AX1713">
            <v>0</v>
          </cell>
          <cell r="AY1713">
            <v>0</v>
          </cell>
          <cell r="BI1713">
            <v>955.72</v>
          </cell>
          <cell r="BN1713" t="str">
            <v>LC Nº 1080/2008</v>
          </cell>
        </row>
        <row r="1714">
          <cell r="A1714" t="str">
            <v>4368401080NI1I</v>
          </cell>
          <cell r="B1714">
            <v>4368</v>
          </cell>
          <cell r="C1714">
            <v>40</v>
          </cell>
          <cell r="D1714">
            <v>1080</v>
          </cell>
          <cell r="E1714" t="str">
            <v>TECNICO DE CONTABILIDADE</v>
          </cell>
          <cell r="F1714" t="str">
            <v>NI</v>
          </cell>
          <cell r="I1714" t="str">
            <v>3924</v>
          </cell>
          <cell r="K1714" t="str">
            <v>OFICIAL ADMINISTRATIVO</v>
          </cell>
          <cell r="L1714">
            <v>1</v>
          </cell>
          <cell r="M1714" t="str">
            <v>I</v>
          </cell>
          <cell r="N1714">
            <v>711.39</v>
          </cell>
          <cell r="O1714">
            <v>664.85</v>
          </cell>
          <cell r="P1714">
            <v>711.39</v>
          </cell>
          <cell r="U1714">
            <v>5.2</v>
          </cell>
          <cell r="V1714">
            <v>520</v>
          </cell>
          <cell r="W1714">
            <v>2.782</v>
          </cell>
          <cell r="X1714">
            <v>278.2</v>
          </cell>
          <cell r="Y1714">
            <v>278.2</v>
          </cell>
          <cell r="Z1714">
            <v>0</v>
          </cell>
          <cell r="AA1714" t="str">
            <v>-</v>
          </cell>
          <cell r="AB1714">
            <v>0</v>
          </cell>
          <cell r="AQ1714">
            <v>300</v>
          </cell>
          <cell r="AR1714">
            <v>432</v>
          </cell>
          <cell r="AS1714">
            <v>0</v>
          </cell>
          <cell r="AW1714">
            <v>0</v>
          </cell>
          <cell r="AX1714">
            <v>0</v>
          </cell>
          <cell r="AY1714">
            <v>0</v>
          </cell>
          <cell r="BI1714">
            <v>989.59</v>
          </cell>
          <cell r="BN1714" t="str">
            <v>LC Nº 1080/2008</v>
          </cell>
        </row>
        <row r="1715">
          <cell r="A1715" t="str">
            <v>4368401080NI1J</v>
          </cell>
          <cell r="B1715">
            <v>4368</v>
          </cell>
          <cell r="C1715">
            <v>40</v>
          </cell>
          <cell r="D1715">
            <v>1080</v>
          </cell>
          <cell r="E1715" t="str">
            <v>TECNICO DE CONTABILIDADE</v>
          </cell>
          <cell r="F1715" t="str">
            <v>NI</v>
          </cell>
          <cell r="I1715" t="str">
            <v>3924</v>
          </cell>
          <cell r="K1715" t="str">
            <v>OFICIAL ADMINISTRATIVO</v>
          </cell>
          <cell r="L1715">
            <v>1</v>
          </cell>
          <cell r="M1715" t="str">
            <v>J</v>
          </cell>
          <cell r="N1715">
            <v>746.97</v>
          </cell>
          <cell r="O1715">
            <v>698.1</v>
          </cell>
          <cell r="P1715">
            <v>746.97</v>
          </cell>
          <cell r="U1715">
            <v>5.2</v>
          </cell>
          <cell r="V1715">
            <v>520</v>
          </cell>
          <cell r="W1715">
            <v>2.782</v>
          </cell>
          <cell r="X1715">
            <v>278.2</v>
          </cell>
          <cell r="Y1715">
            <v>278.2</v>
          </cell>
          <cell r="Z1715">
            <v>0</v>
          </cell>
          <cell r="AA1715" t="str">
            <v>-</v>
          </cell>
          <cell r="AB1715">
            <v>0</v>
          </cell>
          <cell r="AQ1715">
            <v>300</v>
          </cell>
          <cell r="AR1715">
            <v>432</v>
          </cell>
          <cell r="AS1715">
            <v>0</v>
          </cell>
          <cell r="AW1715">
            <v>0</v>
          </cell>
          <cell r="AX1715">
            <v>0</v>
          </cell>
          <cell r="AY1715">
            <v>0</v>
          </cell>
          <cell r="BI1715">
            <v>1025.17</v>
          </cell>
          <cell r="BN1715" t="str">
            <v>LC Nº 1080/2008</v>
          </cell>
        </row>
        <row r="1716">
          <cell r="A1716" t="str">
            <v>4369401080NI1A</v>
          </cell>
          <cell r="B1716">
            <v>4369</v>
          </cell>
          <cell r="C1716">
            <v>40</v>
          </cell>
          <cell r="D1716">
            <v>1080</v>
          </cell>
          <cell r="E1716" t="str">
            <v>TECNICO DE ELETRÓNICA</v>
          </cell>
          <cell r="F1716" t="str">
            <v>NI</v>
          </cell>
          <cell r="G1716">
            <v>3</v>
          </cell>
          <cell r="H1716" t="str">
            <v>A</v>
          </cell>
          <cell r="I1716" t="str">
            <v>3924</v>
          </cell>
          <cell r="J1716">
            <v>102.02</v>
          </cell>
          <cell r="K1716" t="str">
            <v>OFICIAL OPERACIONAL</v>
          </cell>
          <cell r="L1716">
            <v>1</v>
          </cell>
          <cell r="M1716" t="str">
            <v>A</v>
          </cell>
          <cell r="N1716">
            <v>481.5</v>
          </cell>
          <cell r="O1716">
            <v>450</v>
          </cell>
          <cell r="P1716">
            <v>481.5</v>
          </cell>
          <cell r="Q1716">
            <v>0</v>
          </cell>
          <cell r="R1716">
            <v>0</v>
          </cell>
          <cell r="S1716">
            <v>7.0000000000000007E-2</v>
          </cell>
          <cell r="T1716">
            <v>31.18</v>
          </cell>
          <cell r="U1716">
            <v>5.2</v>
          </cell>
          <cell r="V1716">
            <v>520</v>
          </cell>
          <cell r="W1716">
            <v>2.782</v>
          </cell>
          <cell r="X1716">
            <v>278.2</v>
          </cell>
          <cell r="Y1716">
            <v>278.2</v>
          </cell>
          <cell r="Z1716">
            <v>0.42</v>
          </cell>
          <cell r="AA1716">
            <v>326.61</v>
          </cell>
          <cell r="AB1716">
            <v>0</v>
          </cell>
          <cell r="AQ1716">
            <v>300</v>
          </cell>
          <cell r="AR1716">
            <v>432</v>
          </cell>
          <cell r="AS1716">
            <v>0</v>
          </cell>
          <cell r="AT1716">
            <v>70</v>
          </cell>
          <cell r="AW1716">
            <v>0</v>
          </cell>
          <cell r="AX1716">
            <v>0</v>
          </cell>
          <cell r="AY1716">
            <v>0</v>
          </cell>
          <cell r="BH1716">
            <v>510</v>
          </cell>
          <cell r="BI1716">
            <v>759.7</v>
          </cell>
          <cell r="BL1716">
            <v>102.02</v>
          </cell>
          <cell r="BM1716" t="str">
            <v>LC. Nº 712/93, ALTERADA P/LC Nº 975/05</v>
          </cell>
          <cell r="BN1716" t="str">
            <v>LC Nº 1080/2008</v>
          </cell>
        </row>
        <row r="1717">
          <cell r="A1717" t="str">
            <v>4369401080NI1B</v>
          </cell>
          <cell r="B1717">
            <v>4369</v>
          </cell>
          <cell r="C1717">
            <v>40</v>
          </cell>
          <cell r="D1717">
            <v>1080</v>
          </cell>
          <cell r="E1717" t="str">
            <v>TECNICO DE ELETRÓNICA</v>
          </cell>
          <cell r="F1717" t="str">
            <v>NI</v>
          </cell>
          <cell r="G1717">
            <v>3</v>
          </cell>
          <cell r="H1717" t="str">
            <v>B</v>
          </cell>
          <cell r="I1717" t="str">
            <v>3924</v>
          </cell>
          <cell r="J1717">
            <v>110.69</v>
          </cell>
          <cell r="K1717" t="str">
            <v>OFICIAL OPERACIONAL</v>
          </cell>
          <cell r="L1717">
            <v>1</v>
          </cell>
          <cell r="M1717" t="str">
            <v>B</v>
          </cell>
          <cell r="N1717">
            <v>505.58</v>
          </cell>
          <cell r="O1717">
            <v>472.5</v>
          </cell>
          <cell r="P1717">
            <v>505.58</v>
          </cell>
          <cell r="Q1717">
            <v>0</v>
          </cell>
          <cell r="R1717">
            <v>0</v>
          </cell>
          <cell r="S1717">
            <v>7.0000000000000007E-2</v>
          </cell>
          <cell r="T1717">
            <v>31.18</v>
          </cell>
          <cell r="U1717">
            <v>5.2</v>
          </cell>
          <cell r="V1717">
            <v>520</v>
          </cell>
          <cell r="W1717">
            <v>2.782</v>
          </cell>
          <cell r="X1717">
            <v>278.2</v>
          </cell>
          <cell r="Y1717">
            <v>278.2</v>
          </cell>
          <cell r="Z1717">
            <v>0.42</v>
          </cell>
          <cell r="AA1717">
            <v>326.61</v>
          </cell>
          <cell r="AB1717">
            <v>0</v>
          </cell>
          <cell r="AQ1717">
            <v>300</v>
          </cell>
          <cell r="AR1717">
            <v>432</v>
          </cell>
          <cell r="AS1717">
            <v>0</v>
          </cell>
          <cell r="AT1717">
            <v>70</v>
          </cell>
          <cell r="AW1717">
            <v>0</v>
          </cell>
          <cell r="AX1717">
            <v>0</v>
          </cell>
          <cell r="AY1717">
            <v>0</v>
          </cell>
          <cell r="BH1717">
            <v>510</v>
          </cell>
          <cell r="BI1717">
            <v>783.78</v>
          </cell>
          <cell r="BL1717">
            <v>110.69</v>
          </cell>
          <cell r="BM1717" t="str">
            <v>LC. Nº 712/93, ALTERADA P/LC Nº 975/05</v>
          </cell>
          <cell r="BN1717" t="str">
            <v>LC Nº 1080/2008</v>
          </cell>
        </row>
        <row r="1718">
          <cell r="A1718" t="str">
            <v>4369401080NI1C</v>
          </cell>
          <cell r="B1718">
            <v>4369</v>
          </cell>
          <cell r="C1718">
            <v>40</v>
          </cell>
          <cell r="D1718">
            <v>1080</v>
          </cell>
          <cell r="E1718" t="str">
            <v>TECNICO DE ELETRÓNICA</v>
          </cell>
          <cell r="F1718" t="str">
            <v>NI</v>
          </cell>
          <cell r="G1718">
            <v>3</v>
          </cell>
          <cell r="H1718" t="str">
            <v>C</v>
          </cell>
          <cell r="I1718" t="str">
            <v>3924</v>
          </cell>
          <cell r="J1718">
            <v>120.1</v>
          </cell>
          <cell r="K1718" t="str">
            <v>OFICIAL OPERACIONAL</v>
          </cell>
          <cell r="L1718">
            <v>1</v>
          </cell>
          <cell r="M1718" t="str">
            <v>C</v>
          </cell>
          <cell r="N1718">
            <v>530.86</v>
          </cell>
          <cell r="O1718">
            <v>496.13</v>
          </cell>
          <cell r="P1718">
            <v>530.86</v>
          </cell>
          <cell r="Q1718">
            <v>0</v>
          </cell>
          <cell r="R1718">
            <v>0</v>
          </cell>
          <cell r="S1718">
            <v>7.0000000000000007E-2</v>
          </cell>
          <cell r="T1718">
            <v>31.18</v>
          </cell>
          <cell r="U1718">
            <v>5.2</v>
          </cell>
          <cell r="V1718">
            <v>520</v>
          </cell>
          <cell r="W1718">
            <v>2.782</v>
          </cell>
          <cell r="X1718">
            <v>278.2</v>
          </cell>
          <cell r="Y1718">
            <v>278.2</v>
          </cell>
          <cell r="Z1718">
            <v>0.42</v>
          </cell>
          <cell r="AA1718">
            <v>326.61</v>
          </cell>
          <cell r="AB1718">
            <v>0</v>
          </cell>
          <cell r="AQ1718">
            <v>300</v>
          </cell>
          <cell r="AR1718">
            <v>432</v>
          </cell>
          <cell r="AS1718">
            <v>0</v>
          </cell>
          <cell r="AT1718">
            <v>70</v>
          </cell>
          <cell r="AW1718">
            <v>0</v>
          </cell>
          <cell r="AX1718">
            <v>0</v>
          </cell>
          <cell r="AY1718">
            <v>0</v>
          </cell>
          <cell r="BH1718">
            <v>510</v>
          </cell>
          <cell r="BI1718">
            <v>809.06</v>
          </cell>
          <cell r="BL1718">
            <v>120.1</v>
          </cell>
          <cell r="BM1718" t="str">
            <v>LC. Nº 712/93, ALTERADA P/LC Nº 975/05</v>
          </cell>
          <cell r="BN1718" t="str">
            <v>LC Nº 1080/2008</v>
          </cell>
        </row>
        <row r="1719">
          <cell r="A1719" t="str">
            <v>4369401080NI1D</v>
          </cell>
          <cell r="B1719">
            <v>4369</v>
          </cell>
          <cell r="C1719">
            <v>40</v>
          </cell>
          <cell r="D1719">
            <v>1080</v>
          </cell>
          <cell r="E1719" t="str">
            <v>TECNICO DE ELETRÓNICA</v>
          </cell>
          <cell r="F1719" t="str">
            <v>NI</v>
          </cell>
          <cell r="G1719">
            <v>3</v>
          </cell>
          <cell r="H1719" t="str">
            <v>D</v>
          </cell>
          <cell r="I1719" t="str">
            <v>3924</v>
          </cell>
          <cell r="J1719">
            <v>130.30000000000001</v>
          </cell>
          <cell r="K1719" t="str">
            <v>OFICIAL OPERACIONAL</v>
          </cell>
          <cell r="L1719">
            <v>1</v>
          </cell>
          <cell r="M1719" t="str">
            <v>D</v>
          </cell>
          <cell r="N1719">
            <v>557.4</v>
          </cell>
          <cell r="O1719">
            <v>520.92999999999995</v>
          </cell>
          <cell r="P1719">
            <v>557.4</v>
          </cell>
          <cell r="Q1719">
            <v>0</v>
          </cell>
          <cell r="R1719">
            <v>0</v>
          </cell>
          <cell r="S1719">
            <v>7.0000000000000007E-2</v>
          </cell>
          <cell r="T1719">
            <v>31.18</v>
          </cell>
          <cell r="U1719">
            <v>5.2</v>
          </cell>
          <cell r="V1719">
            <v>520</v>
          </cell>
          <cell r="W1719">
            <v>2.782</v>
          </cell>
          <cell r="X1719">
            <v>278.2</v>
          </cell>
          <cell r="Y1719">
            <v>278.2</v>
          </cell>
          <cell r="Z1719">
            <v>0.42</v>
          </cell>
          <cell r="AA1719">
            <v>326.61</v>
          </cell>
          <cell r="AB1719">
            <v>0</v>
          </cell>
          <cell r="AQ1719">
            <v>300</v>
          </cell>
          <cell r="AR1719">
            <v>432</v>
          </cell>
          <cell r="AS1719">
            <v>0</v>
          </cell>
          <cell r="AT1719">
            <v>70</v>
          </cell>
          <cell r="AW1719">
            <v>0</v>
          </cell>
          <cell r="AX1719">
            <v>0</v>
          </cell>
          <cell r="AY1719">
            <v>0</v>
          </cell>
          <cell r="BH1719">
            <v>510</v>
          </cell>
          <cell r="BI1719">
            <v>835.6</v>
          </cell>
          <cell r="BL1719">
            <v>130.31</v>
          </cell>
          <cell r="BM1719" t="str">
            <v>LC. Nº 712/93, ALTERADA P/LC Nº 975/05</v>
          </cell>
          <cell r="BN1719" t="str">
            <v>LC Nº 1080/2008</v>
          </cell>
        </row>
        <row r="1720">
          <cell r="A1720" t="str">
            <v>4369401080NI1E</v>
          </cell>
          <cell r="B1720">
            <v>4369</v>
          </cell>
          <cell r="C1720">
            <v>40</v>
          </cell>
          <cell r="D1720">
            <v>1080</v>
          </cell>
          <cell r="E1720" t="str">
            <v>TECNICO DE ELETRÓNICA</v>
          </cell>
          <cell r="F1720" t="str">
            <v>NI</v>
          </cell>
          <cell r="G1720">
            <v>3</v>
          </cell>
          <cell r="H1720" t="str">
            <v>E</v>
          </cell>
          <cell r="I1720" t="str">
            <v>3924</v>
          </cell>
          <cell r="J1720">
            <v>141.38</v>
          </cell>
          <cell r="K1720" t="str">
            <v>OFICIAL OPERACIONAL</v>
          </cell>
          <cell r="L1720">
            <v>1</v>
          </cell>
          <cell r="M1720" t="str">
            <v>E</v>
          </cell>
          <cell r="N1720">
            <v>585.27</v>
          </cell>
          <cell r="O1720">
            <v>546.98</v>
          </cell>
          <cell r="P1720">
            <v>585.27</v>
          </cell>
          <cell r="Q1720">
            <v>0</v>
          </cell>
          <cell r="R1720">
            <v>0</v>
          </cell>
          <cell r="S1720">
            <v>7.0000000000000007E-2</v>
          </cell>
          <cell r="T1720">
            <v>31.18</v>
          </cell>
          <cell r="U1720">
            <v>5.2</v>
          </cell>
          <cell r="V1720">
            <v>520</v>
          </cell>
          <cell r="W1720">
            <v>2.782</v>
          </cell>
          <cell r="X1720">
            <v>278.2</v>
          </cell>
          <cell r="Y1720">
            <v>278.2</v>
          </cell>
          <cell r="Z1720">
            <v>0.42</v>
          </cell>
          <cell r="AA1720">
            <v>326.61</v>
          </cell>
          <cell r="AB1720">
            <v>0</v>
          </cell>
          <cell r="AQ1720">
            <v>300</v>
          </cell>
          <cell r="AR1720">
            <v>432</v>
          </cell>
          <cell r="AS1720">
            <v>0</v>
          </cell>
          <cell r="AT1720">
            <v>70</v>
          </cell>
          <cell r="AW1720">
            <v>0</v>
          </cell>
          <cell r="AX1720">
            <v>0</v>
          </cell>
          <cell r="AY1720">
            <v>0</v>
          </cell>
          <cell r="BH1720">
            <v>510</v>
          </cell>
          <cell r="BI1720">
            <v>863.47</v>
          </cell>
          <cell r="BL1720">
            <v>141.38999999999999</v>
          </cell>
          <cell r="BM1720" t="str">
            <v>LC. Nº 712/93, ALTERADA P/LC Nº 975/05</v>
          </cell>
          <cell r="BN1720" t="str">
            <v>LC Nº 1080/2008</v>
          </cell>
        </row>
        <row r="1721">
          <cell r="A1721" t="str">
            <v>4369401080NI1F</v>
          </cell>
          <cell r="B1721">
            <v>4369</v>
          </cell>
          <cell r="C1721">
            <v>40</v>
          </cell>
          <cell r="D1721">
            <v>1080</v>
          </cell>
          <cell r="E1721" t="str">
            <v>TECNICO DE ELETRÓNICA</v>
          </cell>
          <cell r="F1721" t="str">
            <v>NI</v>
          </cell>
          <cell r="G1721">
            <v>3</v>
          </cell>
          <cell r="H1721" t="str">
            <v>F</v>
          </cell>
          <cell r="I1721" t="str">
            <v>3924</v>
          </cell>
          <cell r="J1721">
            <v>153.4</v>
          </cell>
          <cell r="K1721" t="str">
            <v>OFICIAL OPERACIONAL</v>
          </cell>
          <cell r="L1721">
            <v>1</v>
          </cell>
          <cell r="M1721" t="str">
            <v>F</v>
          </cell>
          <cell r="N1721">
            <v>614.53</v>
          </cell>
          <cell r="O1721">
            <v>574.33000000000004</v>
          </cell>
          <cell r="P1721">
            <v>614.53</v>
          </cell>
          <cell r="Q1721">
            <v>0</v>
          </cell>
          <cell r="R1721">
            <v>0</v>
          </cell>
          <cell r="S1721">
            <v>7.0000000000000007E-2</v>
          </cell>
          <cell r="T1721">
            <v>31.18</v>
          </cell>
          <cell r="U1721">
            <v>5.2</v>
          </cell>
          <cell r="V1721">
            <v>520</v>
          </cell>
          <cell r="W1721">
            <v>2.782</v>
          </cell>
          <cell r="X1721">
            <v>278.2</v>
          </cell>
          <cell r="Y1721">
            <v>278.2</v>
          </cell>
          <cell r="Z1721">
            <v>0.42</v>
          </cell>
          <cell r="AA1721">
            <v>326.61</v>
          </cell>
          <cell r="AB1721">
            <v>0</v>
          </cell>
          <cell r="AQ1721">
            <v>300</v>
          </cell>
          <cell r="AR1721">
            <v>432</v>
          </cell>
          <cell r="AS1721">
            <v>0</v>
          </cell>
          <cell r="AT1721">
            <v>70</v>
          </cell>
          <cell r="AW1721">
            <v>0</v>
          </cell>
          <cell r="AX1721">
            <v>0</v>
          </cell>
          <cell r="AY1721">
            <v>0</v>
          </cell>
          <cell r="BH1721">
            <v>510</v>
          </cell>
          <cell r="BI1721">
            <v>892.73</v>
          </cell>
          <cell r="BL1721">
            <v>153.41</v>
          </cell>
          <cell r="BM1721" t="str">
            <v>LC. Nº 712/93, ALTERADA P/LC Nº 975/05</v>
          </cell>
          <cell r="BN1721" t="str">
            <v>LC Nº 1080/2008</v>
          </cell>
        </row>
        <row r="1722">
          <cell r="A1722" t="str">
            <v>4369401080NI1G</v>
          </cell>
          <cell r="B1722">
            <v>4369</v>
          </cell>
          <cell r="C1722">
            <v>40</v>
          </cell>
          <cell r="D1722">
            <v>1080</v>
          </cell>
          <cell r="E1722" t="str">
            <v>TECNICO DE ELETRÓNICA</v>
          </cell>
          <cell r="F1722" t="str">
            <v>NI</v>
          </cell>
          <cell r="I1722" t="str">
            <v>3924</v>
          </cell>
          <cell r="K1722" t="str">
            <v>OFICIAL OPERACIONAL</v>
          </cell>
          <cell r="L1722">
            <v>1</v>
          </cell>
          <cell r="M1722" t="str">
            <v>G</v>
          </cell>
          <cell r="N1722">
            <v>645.25</v>
          </cell>
          <cell r="O1722">
            <v>603.04</v>
          </cell>
          <cell r="P1722">
            <v>645.25</v>
          </cell>
          <cell r="U1722">
            <v>5.2</v>
          </cell>
          <cell r="V1722">
            <v>520</v>
          </cell>
          <cell r="W1722">
            <v>2.782</v>
          </cell>
          <cell r="X1722">
            <v>278.2</v>
          </cell>
          <cell r="Y1722">
            <v>278.2</v>
          </cell>
          <cell r="Z1722">
            <v>0</v>
          </cell>
          <cell r="AA1722" t="str">
            <v>-</v>
          </cell>
          <cell r="AB1722">
            <v>0</v>
          </cell>
          <cell r="AQ1722">
            <v>300</v>
          </cell>
          <cell r="AR1722">
            <v>432</v>
          </cell>
          <cell r="AS1722">
            <v>0</v>
          </cell>
          <cell r="AW1722">
            <v>0</v>
          </cell>
          <cell r="AX1722">
            <v>0</v>
          </cell>
          <cell r="AY1722">
            <v>0</v>
          </cell>
          <cell r="BI1722">
            <v>923.45</v>
          </cell>
          <cell r="BN1722" t="str">
            <v>LC Nº 1080/2008</v>
          </cell>
        </row>
        <row r="1723">
          <cell r="A1723" t="str">
            <v>4369401080NI1H</v>
          </cell>
          <cell r="B1723">
            <v>4369</v>
          </cell>
          <cell r="C1723">
            <v>40</v>
          </cell>
          <cell r="D1723">
            <v>1080</v>
          </cell>
          <cell r="E1723" t="str">
            <v>TECNICO DE ELETRÓNICA</v>
          </cell>
          <cell r="F1723" t="str">
            <v>NI</v>
          </cell>
          <cell r="I1723" t="str">
            <v>3924</v>
          </cell>
          <cell r="K1723" t="str">
            <v>OFICIAL OPERACIONAL</v>
          </cell>
          <cell r="L1723">
            <v>1</v>
          </cell>
          <cell r="M1723" t="str">
            <v>H</v>
          </cell>
          <cell r="N1723">
            <v>677.52</v>
          </cell>
          <cell r="O1723">
            <v>633.20000000000005</v>
          </cell>
          <cell r="P1723">
            <v>677.52</v>
          </cell>
          <cell r="U1723">
            <v>5.2</v>
          </cell>
          <cell r="V1723">
            <v>520</v>
          </cell>
          <cell r="W1723">
            <v>2.782</v>
          </cell>
          <cell r="X1723">
            <v>278.2</v>
          </cell>
          <cell r="Y1723">
            <v>278.2</v>
          </cell>
          <cell r="Z1723">
            <v>0</v>
          </cell>
          <cell r="AA1723" t="str">
            <v>-</v>
          </cell>
          <cell r="AB1723">
            <v>0</v>
          </cell>
          <cell r="AQ1723">
            <v>300</v>
          </cell>
          <cell r="AR1723">
            <v>432</v>
          </cell>
          <cell r="AS1723">
            <v>0</v>
          </cell>
          <cell r="AW1723">
            <v>0</v>
          </cell>
          <cell r="AX1723">
            <v>0</v>
          </cell>
          <cell r="AY1723">
            <v>0</v>
          </cell>
          <cell r="BI1723">
            <v>955.72</v>
          </cell>
          <cell r="BN1723" t="str">
            <v>LC Nº 1080/2008</v>
          </cell>
        </row>
        <row r="1724">
          <cell r="A1724" t="str">
            <v>4369401080NI1I</v>
          </cell>
          <cell r="B1724">
            <v>4369</v>
          </cell>
          <cell r="C1724">
            <v>40</v>
          </cell>
          <cell r="D1724">
            <v>1080</v>
          </cell>
          <cell r="E1724" t="str">
            <v>TECNICO DE ELETRÓNICA</v>
          </cell>
          <cell r="F1724" t="str">
            <v>NI</v>
          </cell>
          <cell r="I1724" t="str">
            <v>3924</v>
          </cell>
          <cell r="K1724" t="str">
            <v>OFICIAL OPERACIONAL</v>
          </cell>
          <cell r="L1724">
            <v>1</v>
          </cell>
          <cell r="M1724" t="str">
            <v>I</v>
          </cell>
          <cell r="N1724">
            <v>711.39</v>
          </cell>
          <cell r="O1724">
            <v>664.85</v>
          </cell>
          <cell r="P1724">
            <v>711.39</v>
          </cell>
          <cell r="U1724">
            <v>5.2</v>
          </cell>
          <cell r="V1724">
            <v>520</v>
          </cell>
          <cell r="W1724">
            <v>2.782</v>
          </cell>
          <cell r="X1724">
            <v>278.2</v>
          </cell>
          <cell r="Y1724">
            <v>278.2</v>
          </cell>
          <cell r="Z1724">
            <v>0</v>
          </cell>
          <cell r="AA1724" t="str">
            <v>-</v>
          </cell>
          <cell r="AB1724">
            <v>0</v>
          </cell>
          <cell r="AQ1724">
            <v>300</v>
          </cell>
          <cell r="AR1724">
            <v>432</v>
          </cell>
          <cell r="AS1724">
            <v>0</v>
          </cell>
          <cell r="AW1724">
            <v>0</v>
          </cell>
          <cell r="AX1724">
            <v>0</v>
          </cell>
          <cell r="AY1724">
            <v>0</v>
          </cell>
          <cell r="BI1724">
            <v>989.59</v>
          </cell>
          <cell r="BN1724" t="str">
            <v>LC Nº 1080/2008</v>
          </cell>
        </row>
        <row r="1725">
          <cell r="A1725" t="str">
            <v>4369401080NI1J</v>
          </cell>
          <cell r="B1725">
            <v>4369</v>
          </cell>
          <cell r="C1725">
            <v>40</v>
          </cell>
          <cell r="D1725">
            <v>1080</v>
          </cell>
          <cell r="E1725" t="str">
            <v>TECNICO DE ELETRÓNICA</v>
          </cell>
          <cell r="F1725" t="str">
            <v>NI</v>
          </cell>
          <cell r="I1725" t="str">
            <v>3924</v>
          </cell>
          <cell r="K1725" t="str">
            <v>OFICIAL OPERACIONAL</v>
          </cell>
          <cell r="L1725">
            <v>1</v>
          </cell>
          <cell r="M1725" t="str">
            <v>J</v>
          </cell>
          <cell r="N1725">
            <v>746.97</v>
          </cell>
          <cell r="O1725">
            <v>698.1</v>
          </cell>
          <cell r="P1725">
            <v>746.97</v>
          </cell>
          <cell r="U1725">
            <v>5.2</v>
          </cell>
          <cell r="V1725">
            <v>520</v>
          </cell>
          <cell r="W1725">
            <v>2.782</v>
          </cell>
          <cell r="X1725">
            <v>278.2</v>
          </cell>
          <cell r="Y1725">
            <v>278.2</v>
          </cell>
          <cell r="Z1725">
            <v>0</v>
          </cell>
          <cell r="AA1725" t="str">
            <v>-</v>
          </cell>
          <cell r="AB1725">
            <v>0</v>
          </cell>
          <cell r="AQ1725">
            <v>300</v>
          </cell>
          <cell r="AR1725">
            <v>432</v>
          </cell>
          <cell r="AS1725">
            <v>0</v>
          </cell>
          <cell r="AW1725">
            <v>0</v>
          </cell>
          <cell r="AX1725">
            <v>0</v>
          </cell>
          <cell r="AY1725">
            <v>0</v>
          </cell>
          <cell r="BI1725">
            <v>1025.17</v>
          </cell>
          <cell r="BN1725" t="str">
            <v>LC Nº 1080/2008</v>
          </cell>
        </row>
        <row r="1726">
          <cell r="A1726" t="str">
            <v>4370401080NI1A</v>
          </cell>
          <cell r="B1726">
            <v>4370</v>
          </cell>
          <cell r="C1726">
            <v>40</v>
          </cell>
          <cell r="D1726">
            <v>1080</v>
          </cell>
          <cell r="E1726" t="str">
            <v>TÉCNICO DE SEGURANÇA DO TRABALHO</v>
          </cell>
          <cell r="F1726" t="str">
            <v>NI</v>
          </cell>
          <cell r="G1726">
            <v>3</v>
          </cell>
          <cell r="H1726" t="str">
            <v>A</v>
          </cell>
          <cell r="I1726" t="str">
            <v>3924</v>
          </cell>
          <cell r="J1726">
            <v>102.02</v>
          </cell>
          <cell r="K1726" t="str">
            <v>OFICIAL OPERACIONAL</v>
          </cell>
          <cell r="L1726">
            <v>1</v>
          </cell>
          <cell r="M1726" t="str">
            <v>A</v>
          </cell>
          <cell r="N1726">
            <v>481.5</v>
          </cell>
          <cell r="O1726">
            <v>450</v>
          </cell>
          <cell r="P1726">
            <v>481.5</v>
          </cell>
          <cell r="Q1726">
            <v>0</v>
          </cell>
          <cell r="R1726">
            <v>0</v>
          </cell>
          <cell r="S1726">
            <v>7.0000000000000007E-2</v>
          </cell>
          <cell r="T1726">
            <v>31.18</v>
          </cell>
          <cell r="U1726">
            <v>5.2</v>
          </cell>
          <cell r="V1726">
            <v>520</v>
          </cell>
          <cell r="W1726">
            <v>2.782</v>
          </cell>
          <cell r="X1726">
            <v>278.2</v>
          </cell>
          <cell r="Y1726">
            <v>278.2</v>
          </cell>
          <cell r="Z1726">
            <v>0.42</v>
          </cell>
          <cell r="AA1726">
            <v>326.61</v>
          </cell>
          <cell r="AB1726">
            <v>0</v>
          </cell>
          <cell r="AQ1726">
            <v>300</v>
          </cell>
          <cell r="AR1726">
            <v>432</v>
          </cell>
          <cell r="AS1726">
            <v>0</v>
          </cell>
          <cell r="AT1726">
            <v>70</v>
          </cell>
          <cell r="AW1726">
            <v>0</v>
          </cell>
          <cell r="AX1726">
            <v>0</v>
          </cell>
          <cell r="AY1726">
            <v>0</v>
          </cell>
          <cell r="BH1726">
            <v>510</v>
          </cell>
          <cell r="BI1726">
            <v>759.7</v>
          </cell>
          <cell r="BL1726">
            <v>102.02</v>
          </cell>
          <cell r="BM1726" t="str">
            <v>LC. Nº 712/93, ALTERADA P/LC Nº 975/05</v>
          </cell>
          <cell r="BN1726" t="str">
            <v>LC Nº 1080/2008</v>
          </cell>
        </row>
        <row r="1727">
          <cell r="A1727" t="str">
            <v>4370401080NI1B</v>
          </cell>
          <cell r="B1727">
            <v>4370</v>
          </cell>
          <cell r="C1727">
            <v>40</v>
          </cell>
          <cell r="D1727">
            <v>1080</v>
          </cell>
          <cell r="E1727" t="str">
            <v>TÉCNICO DE SEGURANÇA DO TRABALHO</v>
          </cell>
          <cell r="F1727" t="str">
            <v>NI</v>
          </cell>
          <cell r="G1727">
            <v>3</v>
          </cell>
          <cell r="H1727" t="str">
            <v>B</v>
          </cell>
          <cell r="I1727" t="str">
            <v>3924</v>
          </cell>
          <cell r="J1727">
            <v>110.69</v>
          </cell>
          <cell r="K1727" t="str">
            <v>OFICIAL OPERACIONAL</v>
          </cell>
          <cell r="L1727">
            <v>1</v>
          </cell>
          <cell r="M1727" t="str">
            <v>B</v>
          </cell>
          <cell r="N1727">
            <v>505.58</v>
          </cell>
          <cell r="O1727">
            <v>472.5</v>
          </cell>
          <cell r="P1727">
            <v>505.58</v>
          </cell>
          <cell r="Q1727">
            <v>0</v>
          </cell>
          <cell r="R1727">
            <v>0</v>
          </cell>
          <cell r="S1727">
            <v>7.0000000000000007E-2</v>
          </cell>
          <cell r="T1727">
            <v>31.18</v>
          </cell>
          <cell r="U1727">
            <v>5.2</v>
          </cell>
          <cell r="V1727">
            <v>520</v>
          </cell>
          <cell r="W1727">
            <v>2.782</v>
          </cell>
          <cell r="X1727">
            <v>278.2</v>
          </cell>
          <cell r="Y1727">
            <v>278.2</v>
          </cell>
          <cell r="Z1727">
            <v>0.42</v>
          </cell>
          <cell r="AA1727">
            <v>326.61</v>
          </cell>
          <cell r="AB1727">
            <v>0</v>
          </cell>
          <cell r="AQ1727">
            <v>300</v>
          </cell>
          <cell r="AR1727">
            <v>432</v>
          </cell>
          <cell r="AS1727">
            <v>0</v>
          </cell>
          <cell r="AT1727">
            <v>70</v>
          </cell>
          <cell r="AW1727">
            <v>0</v>
          </cell>
          <cell r="AX1727">
            <v>0</v>
          </cell>
          <cell r="AY1727">
            <v>0</v>
          </cell>
          <cell r="BH1727">
            <v>510</v>
          </cell>
          <cell r="BI1727">
            <v>783.78</v>
          </cell>
          <cell r="BL1727">
            <v>110.69</v>
          </cell>
          <cell r="BM1727" t="str">
            <v>LC. Nº 712/93, ALTERADA P/LC Nº 975/05</v>
          </cell>
          <cell r="BN1727" t="str">
            <v>LC Nº 1080/2008</v>
          </cell>
        </row>
        <row r="1728">
          <cell r="A1728" t="str">
            <v>4370401080NI1C</v>
          </cell>
          <cell r="B1728">
            <v>4370</v>
          </cell>
          <cell r="C1728">
            <v>40</v>
          </cell>
          <cell r="D1728">
            <v>1080</v>
          </cell>
          <cell r="E1728" t="str">
            <v>TÉCNICO DE SEGURANÇA DO TRABALHO</v>
          </cell>
          <cell r="F1728" t="str">
            <v>NI</v>
          </cell>
          <cell r="G1728">
            <v>3</v>
          </cell>
          <cell r="H1728" t="str">
            <v>C</v>
          </cell>
          <cell r="I1728" t="str">
            <v>3924</v>
          </cell>
          <cell r="J1728">
            <v>120.1</v>
          </cell>
          <cell r="K1728" t="str">
            <v>OFICIAL OPERACIONAL</v>
          </cell>
          <cell r="L1728">
            <v>1</v>
          </cell>
          <cell r="M1728" t="str">
            <v>C</v>
          </cell>
          <cell r="N1728">
            <v>530.86</v>
          </cell>
          <cell r="O1728">
            <v>496.13</v>
          </cell>
          <cell r="P1728">
            <v>530.86</v>
          </cell>
          <cell r="Q1728">
            <v>0</v>
          </cell>
          <cell r="R1728">
            <v>0</v>
          </cell>
          <cell r="S1728">
            <v>7.0000000000000007E-2</v>
          </cell>
          <cell r="T1728">
            <v>31.18</v>
          </cell>
          <cell r="U1728">
            <v>5.2</v>
          </cell>
          <cell r="V1728">
            <v>520</v>
          </cell>
          <cell r="W1728">
            <v>2.782</v>
          </cell>
          <cell r="X1728">
            <v>278.2</v>
          </cell>
          <cell r="Y1728">
            <v>278.2</v>
          </cell>
          <cell r="Z1728">
            <v>0.42</v>
          </cell>
          <cell r="AA1728">
            <v>326.61</v>
          </cell>
          <cell r="AB1728">
            <v>0</v>
          </cell>
          <cell r="AQ1728">
            <v>300</v>
          </cell>
          <cell r="AR1728">
            <v>432</v>
          </cell>
          <cell r="AS1728">
            <v>0</v>
          </cell>
          <cell r="AT1728">
            <v>70</v>
          </cell>
          <cell r="AW1728">
            <v>0</v>
          </cell>
          <cell r="AX1728">
            <v>0</v>
          </cell>
          <cell r="AY1728">
            <v>0</v>
          </cell>
          <cell r="BH1728">
            <v>510</v>
          </cell>
          <cell r="BI1728">
            <v>809.06</v>
          </cell>
          <cell r="BL1728">
            <v>120.1</v>
          </cell>
          <cell r="BM1728" t="str">
            <v>LC. Nº 712/93, ALTERADA P/LC Nº 975/05</v>
          </cell>
          <cell r="BN1728" t="str">
            <v>LC Nº 1080/2008</v>
          </cell>
        </row>
        <row r="1729">
          <cell r="A1729" t="str">
            <v>4370401080NI1D</v>
          </cell>
          <cell r="B1729">
            <v>4370</v>
          </cell>
          <cell r="C1729">
            <v>40</v>
          </cell>
          <cell r="D1729">
            <v>1080</v>
          </cell>
          <cell r="E1729" t="str">
            <v>TÉCNICO DE SEGURANÇA DO TRABALHO</v>
          </cell>
          <cell r="F1729" t="str">
            <v>NI</v>
          </cell>
          <cell r="G1729">
            <v>3</v>
          </cell>
          <cell r="H1729" t="str">
            <v>D</v>
          </cell>
          <cell r="I1729" t="str">
            <v>3924</v>
          </cell>
          <cell r="J1729">
            <v>130.30000000000001</v>
          </cell>
          <cell r="K1729" t="str">
            <v>OFICIAL OPERACIONAL</v>
          </cell>
          <cell r="L1729">
            <v>1</v>
          </cell>
          <cell r="M1729" t="str">
            <v>D</v>
          </cell>
          <cell r="N1729">
            <v>557.4</v>
          </cell>
          <cell r="O1729">
            <v>520.92999999999995</v>
          </cell>
          <cell r="P1729">
            <v>557.4</v>
          </cell>
          <cell r="Q1729">
            <v>0</v>
          </cell>
          <cell r="R1729">
            <v>0</v>
          </cell>
          <cell r="S1729">
            <v>7.0000000000000007E-2</v>
          </cell>
          <cell r="T1729">
            <v>31.18</v>
          </cell>
          <cell r="U1729">
            <v>5.2</v>
          </cell>
          <cell r="V1729">
            <v>520</v>
          </cell>
          <cell r="W1729">
            <v>2.782</v>
          </cell>
          <cell r="X1729">
            <v>278.2</v>
          </cell>
          <cell r="Y1729">
            <v>278.2</v>
          </cell>
          <cell r="Z1729">
            <v>0.42</v>
          </cell>
          <cell r="AA1729">
            <v>326.61</v>
          </cell>
          <cell r="AB1729">
            <v>0</v>
          </cell>
          <cell r="AQ1729">
            <v>300</v>
          </cell>
          <cell r="AR1729">
            <v>432</v>
          </cell>
          <cell r="AS1729">
            <v>0</v>
          </cell>
          <cell r="AT1729">
            <v>70</v>
          </cell>
          <cell r="AW1729">
            <v>0</v>
          </cell>
          <cell r="AX1729">
            <v>0</v>
          </cell>
          <cell r="AY1729">
            <v>0</v>
          </cell>
          <cell r="BH1729">
            <v>510</v>
          </cell>
          <cell r="BI1729">
            <v>835.6</v>
          </cell>
          <cell r="BL1729">
            <v>130.31</v>
          </cell>
          <cell r="BM1729" t="str">
            <v>LC. Nº 712/93, ALTERADA P/LC Nº 975/05</v>
          </cell>
          <cell r="BN1729" t="str">
            <v>LC Nº 1080/2008</v>
          </cell>
        </row>
        <row r="1730">
          <cell r="A1730" t="str">
            <v>4370401080NI1E</v>
          </cell>
          <cell r="B1730">
            <v>4370</v>
          </cell>
          <cell r="C1730">
            <v>40</v>
          </cell>
          <cell r="D1730">
            <v>1080</v>
          </cell>
          <cell r="E1730" t="str">
            <v>TÉCNICO DE SEGURANÇA DO TRABALHO</v>
          </cell>
          <cell r="F1730" t="str">
            <v>NI</v>
          </cell>
          <cell r="G1730">
            <v>3</v>
          </cell>
          <cell r="H1730" t="str">
            <v>E</v>
          </cell>
          <cell r="I1730" t="str">
            <v>3924</v>
          </cell>
          <cell r="J1730">
            <v>141.38</v>
          </cell>
          <cell r="K1730" t="str">
            <v>OFICIAL OPERACIONAL</v>
          </cell>
          <cell r="L1730">
            <v>1</v>
          </cell>
          <cell r="M1730" t="str">
            <v>E</v>
          </cell>
          <cell r="N1730">
            <v>585.27</v>
          </cell>
          <cell r="O1730">
            <v>546.98</v>
          </cell>
          <cell r="P1730">
            <v>585.27</v>
          </cell>
          <cell r="Q1730">
            <v>0</v>
          </cell>
          <cell r="R1730">
            <v>0</v>
          </cell>
          <cell r="S1730">
            <v>7.0000000000000007E-2</v>
          </cell>
          <cell r="T1730">
            <v>31.18</v>
          </cell>
          <cell r="U1730">
            <v>5.2</v>
          </cell>
          <cell r="V1730">
            <v>520</v>
          </cell>
          <cell r="W1730">
            <v>2.782</v>
          </cell>
          <cell r="X1730">
            <v>278.2</v>
          </cell>
          <cell r="Y1730">
            <v>278.2</v>
          </cell>
          <cell r="Z1730">
            <v>0.42</v>
          </cell>
          <cell r="AA1730">
            <v>326.61</v>
          </cell>
          <cell r="AB1730">
            <v>0</v>
          </cell>
          <cell r="AQ1730">
            <v>300</v>
          </cell>
          <cell r="AR1730">
            <v>432</v>
          </cell>
          <cell r="AS1730">
            <v>0</v>
          </cell>
          <cell r="AT1730">
            <v>70</v>
          </cell>
          <cell r="AW1730">
            <v>0</v>
          </cell>
          <cell r="AX1730">
            <v>0</v>
          </cell>
          <cell r="AY1730">
            <v>0</v>
          </cell>
          <cell r="BH1730">
            <v>510</v>
          </cell>
          <cell r="BI1730">
            <v>863.47</v>
          </cell>
          <cell r="BL1730">
            <v>141.38999999999999</v>
          </cell>
          <cell r="BM1730" t="str">
            <v>LC. Nº 712/93, ALTERADA P/LC Nº 975/05</v>
          </cell>
          <cell r="BN1730" t="str">
            <v>LC Nº 1080/2008</v>
          </cell>
        </row>
        <row r="1731">
          <cell r="A1731" t="str">
            <v>4370401080NI1F</v>
          </cell>
          <cell r="B1731">
            <v>4370</v>
          </cell>
          <cell r="C1731">
            <v>40</v>
          </cell>
          <cell r="D1731">
            <v>1080</v>
          </cell>
          <cell r="E1731" t="str">
            <v>TÉCNICO DE SEGURANÇA DO TRABALHO</v>
          </cell>
          <cell r="F1731" t="str">
            <v>NI</v>
          </cell>
          <cell r="G1731">
            <v>3</v>
          </cell>
          <cell r="H1731" t="str">
            <v>F</v>
          </cell>
          <cell r="I1731" t="str">
            <v>3924</v>
          </cell>
          <cell r="J1731">
            <v>153.4</v>
          </cell>
          <cell r="K1731" t="str">
            <v>OFICIAL OPERACIONAL</v>
          </cell>
          <cell r="L1731">
            <v>1</v>
          </cell>
          <cell r="M1731" t="str">
            <v>F</v>
          </cell>
          <cell r="N1731">
            <v>614.53</v>
          </cell>
          <cell r="O1731">
            <v>574.33000000000004</v>
          </cell>
          <cell r="P1731">
            <v>614.53</v>
          </cell>
          <cell r="Q1731">
            <v>0</v>
          </cell>
          <cell r="R1731">
            <v>0</v>
          </cell>
          <cell r="S1731">
            <v>7.0000000000000007E-2</v>
          </cell>
          <cell r="T1731">
            <v>31.18</v>
          </cell>
          <cell r="U1731">
            <v>5.2</v>
          </cell>
          <cell r="V1731">
            <v>520</v>
          </cell>
          <cell r="W1731">
            <v>2.782</v>
          </cell>
          <cell r="X1731">
            <v>278.2</v>
          </cell>
          <cell r="Y1731">
            <v>278.2</v>
          </cell>
          <cell r="Z1731">
            <v>0.42</v>
          </cell>
          <cell r="AA1731">
            <v>326.61</v>
          </cell>
          <cell r="AB1731">
            <v>0</v>
          </cell>
          <cell r="AQ1731">
            <v>300</v>
          </cell>
          <cell r="AR1731">
            <v>432</v>
          </cell>
          <cell r="AS1731">
            <v>0</v>
          </cell>
          <cell r="AT1731">
            <v>70</v>
          </cell>
          <cell r="AW1731">
            <v>0</v>
          </cell>
          <cell r="AX1731">
            <v>0</v>
          </cell>
          <cell r="AY1731">
            <v>0</v>
          </cell>
          <cell r="BH1731">
            <v>510</v>
          </cell>
          <cell r="BI1731">
            <v>892.73</v>
          </cell>
          <cell r="BL1731">
            <v>153.41</v>
          </cell>
          <cell r="BM1731" t="str">
            <v>LC. Nº 712/93, ALTERADA P/LC Nº 975/05</v>
          </cell>
          <cell r="BN1731" t="str">
            <v>LC Nº 1080/2008</v>
          </cell>
        </row>
        <row r="1732">
          <cell r="A1732" t="str">
            <v>4370401080NI1G</v>
          </cell>
          <cell r="B1732">
            <v>4370</v>
          </cell>
          <cell r="C1732">
            <v>40</v>
          </cell>
          <cell r="D1732">
            <v>1080</v>
          </cell>
          <cell r="E1732" t="str">
            <v>TÉCNICO DE SEGURANÇA DO TRABALHO</v>
          </cell>
          <cell r="F1732" t="str">
            <v>NI</v>
          </cell>
          <cell r="I1732" t="str">
            <v>3924</v>
          </cell>
          <cell r="K1732" t="str">
            <v>OFICIAL OPERACIONAL</v>
          </cell>
          <cell r="L1732">
            <v>1</v>
          </cell>
          <cell r="M1732" t="str">
            <v>G</v>
          </cell>
          <cell r="N1732">
            <v>645.25</v>
          </cell>
          <cell r="O1732">
            <v>603.04</v>
          </cell>
          <cell r="P1732">
            <v>645.25</v>
          </cell>
          <cell r="U1732">
            <v>5.2</v>
          </cell>
          <cell r="V1732">
            <v>520</v>
          </cell>
          <cell r="W1732">
            <v>2.782</v>
          </cell>
          <cell r="X1732">
            <v>278.2</v>
          </cell>
          <cell r="Y1732">
            <v>278.2</v>
          </cell>
          <cell r="Z1732">
            <v>0</v>
          </cell>
          <cell r="AA1732" t="str">
            <v>-</v>
          </cell>
          <cell r="AB1732">
            <v>0</v>
          </cell>
          <cell r="AQ1732">
            <v>300</v>
          </cell>
          <cell r="AR1732">
            <v>432</v>
          </cell>
          <cell r="AS1732">
            <v>0</v>
          </cell>
          <cell r="AW1732">
            <v>0</v>
          </cell>
          <cell r="AX1732">
            <v>0</v>
          </cell>
          <cell r="AY1732">
            <v>0</v>
          </cell>
          <cell r="BI1732">
            <v>923.45</v>
          </cell>
          <cell r="BN1732" t="str">
            <v>LC Nº 1080/2008</v>
          </cell>
        </row>
        <row r="1733">
          <cell r="A1733" t="str">
            <v>4370401080NI1H</v>
          </cell>
          <cell r="B1733">
            <v>4370</v>
          </cell>
          <cell r="C1733">
            <v>40</v>
          </cell>
          <cell r="D1733">
            <v>1080</v>
          </cell>
          <cell r="E1733" t="str">
            <v>TÉCNICO DE SEGURANÇA DO TRABALHO</v>
          </cell>
          <cell r="F1733" t="str">
            <v>NI</v>
          </cell>
          <cell r="I1733" t="str">
            <v>3924</v>
          </cell>
          <cell r="K1733" t="str">
            <v>OFICIAL OPERACIONAL</v>
          </cell>
          <cell r="L1733">
            <v>1</v>
          </cell>
          <cell r="M1733" t="str">
            <v>H</v>
          </cell>
          <cell r="N1733">
            <v>677.52</v>
          </cell>
          <cell r="O1733">
            <v>633.20000000000005</v>
          </cell>
          <cell r="P1733">
            <v>677.52</v>
          </cell>
          <cell r="U1733">
            <v>5.2</v>
          </cell>
          <cell r="V1733">
            <v>520</v>
          </cell>
          <cell r="W1733">
            <v>2.782</v>
          </cell>
          <cell r="X1733">
            <v>278.2</v>
          </cell>
          <cell r="Y1733">
            <v>278.2</v>
          </cell>
          <cell r="Z1733">
            <v>0</v>
          </cell>
          <cell r="AA1733" t="str">
            <v>-</v>
          </cell>
          <cell r="AB1733">
            <v>0</v>
          </cell>
          <cell r="AQ1733">
            <v>300</v>
          </cell>
          <cell r="AR1733">
            <v>432</v>
          </cell>
          <cell r="AS1733">
            <v>0</v>
          </cell>
          <cell r="AW1733">
            <v>0</v>
          </cell>
          <cell r="AX1733">
            <v>0</v>
          </cell>
          <cell r="AY1733">
            <v>0</v>
          </cell>
          <cell r="BI1733">
            <v>955.72</v>
          </cell>
          <cell r="BN1733" t="str">
            <v>LC Nº 1080/2008</v>
          </cell>
        </row>
        <row r="1734">
          <cell r="A1734" t="str">
            <v>4370401080NI1I</v>
          </cell>
          <cell r="B1734">
            <v>4370</v>
          </cell>
          <cell r="C1734">
            <v>40</v>
          </cell>
          <cell r="D1734">
            <v>1080</v>
          </cell>
          <cell r="E1734" t="str">
            <v>TÉCNICO DE SEGURANÇA DO TRABALHO</v>
          </cell>
          <cell r="F1734" t="str">
            <v>NI</v>
          </cell>
          <cell r="I1734" t="str">
            <v>3924</v>
          </cell>
          <cell r="K1734" t="str">
            <v>OFICIAL OPERACIONAL</v>
          </cell>
          <cell r="L1734">
            <v>1</v>
          </cell>
          <cell r="M1734" t="str">
            <v>I</v>
          </cell>
          <cell r="N1734">
            <v>711.39</v>
          </cell>
          <cell r="O1734">
            <v>664.85</v>
          </cell>
          <cell r="P1734">
            <v>711.39</v>
          </cell>
          <cell r="U1734">
            <v>5.2</v>
          </cell>
          <cell r="V1734">
            <v>520</v>
          </cell>
          <cell r="W1734">
            <v>2.782</v>
          </cell>
          <cell r="X1734">
            <v>278.2</v>
          </cell>
          <cell r="Y1734">
            <v>278.2</v>
          </cell>
          <cell r="Z1734">
            <v>0</v>
          </cell>
          <cell r="AA1734" t="str">
            <v>-</v>
          </cell>
          <cell r="AB1734">
            <v>0</v>
          </cell>
          <cell r="AQ1734">
            <v>300</v>
          </cell>
          <cell r="AR1734">
            <v>432</v>
          </cell>
          <cell r="AS1734">
            <v>0</v>
          </cell>
          <cell r="AW1734">
            <v>0</v>
          </cell>
          <cell r="AX1734">
            <v>0</v>
          </cell>
          <cell r="AY1734">
            <v>0</v>
          </cell>
          <cell r="BI1734">
            <v>989.59</v>
          </cell>
          <cell r="BN1734" t="str">
            <v>LC Nº 1080/2008</v>
          </cell>
        </row>
        <row r="1735">
          <cell r="A1735" t="str">
            <v>4370401080NI1J</v>
          </cell>
          <cell r="B1735">
            <v>4370</v>
          </cell>
          <cell r="C1735">
            <v>40</v>
          </cell>
          <cell r="D1735">
            <v>1080</v>
          </cell>
          <cell r="E1735" t="str">
            <v>TÉCNICO DE SEGURANÇA DO TRABALHO</v>
          </cell>
          <cell r="F1735" t="str">
            <v>NI</v>
          </cell>
          <cell r="I1735" t="str">
            <v>3924</v>
          </cell>
          <cell r="K1735" t="str">
            <v>OFICIAL OPERACIONAL</v>
          </cell>
          <cell r="L1735">
            <v>1</v>
          </cell>
          <cell r="M1735" t="str">
            <v>J</v>
          </cell>
          <cell r="N1735">
            <v>746.97</v>
          </cell>
          <cell r="O1735">
            <v>698.1</v>
          </cell>
          <cell r="P1735">
            <v>746.97</v>
          </cell>
          <cell r="U1735">
            <v>5.2</v>
          </cell>
          <cell r="V1735">
            <v>520</v>
          </cell>
          <cell r="W1735">
            <v>2.782</v>
          </cell>
          <cell r="X1735">
            <v>278.2</v>
          </cell>
          <cell r="Y1735">
            <v>278.2</v>
          </cell>
          <cell r="Z1735">
            <v>0</v>
          </cell>
          <cell r="AA1735" t="str">
            <v>-</v>
          </cell>
          <cell r="AB1735">
            <v>0</v>
          </cell>
          <cell r="AQ1735">
            <v>300</v>
          </cell>
          <cell r="AR1735">
            <v>432</v>
          </cell>
          <cell r="AS1735">
            <v>0</v>
          </cell>
          <cell r="AW1735">
            <v>0</v>
          </cell>
          <cell r="AX1735">
            <v>0</v>
          </cell>
          <cell r="AY1735">
            <v>0</v>
          </cell>
          <cell r="BI1735">
            <v>1025.17</v>
          </cell>
          <cell r="BN1735" t="str">
            <v>LC Nº 1080/2008</v>
          </cell>
        </row>
        <row r="1736">
          <cell r="A1736" t="str">
            <v>4371401080NI1A</v>
          </cell>
          <cell r="B1736">
            <v>4371</v>
          </cell>
          <cell r="C1736">
            <v>40</v>
          </cell>
          <cell r="D1736">
            <v>1080</v>
          </cell>
          <cell r="E1736" t="str">
            <v>TÉCNICO DE AGRIMENSURA</v>
          </cell>
          <cell r="F1736" t="str">
            <v>NI</v>
          </cell>
          <cell r="G1736">
            <v>3</v>
          </cell>
          <cell r="H1736" t="str">
            <v>A</v>
          </cell>
          <cell r="I1736" t="str">
            <v>3924</v>
          </cell>
          <cell r="J1736">
            <v>102.02</v>
          </cell>
          <cell r="K1736" t="str">
            <v>OFICIAL OPERACIONAL</v>
          </cell>
          <cell r="L1736">
            <v>1</v>
          </cell>
          <cell r="M1736" t="str">
            <v>A</v>
          </cell>
          <cell r="N1736">
            <v>481.5</v>
          </cell>
          <cell r="O1736">
            <v>450</v>
          </cell>
          <cell r="P1736">
            <v>481.5</v>
          </cell>
          <cell r="Q1736">
            <v>0</v>
          </cell>
          <cell r="R1736">
            <v>0</v>
          </cell>
          <cell r="S1736">
            <v>7.0000000000000007E-2</v>
          </cell>
          <cell r="T1736">
            <v>31.18</v>
          </cell>
          <cell r="U1736">
            <v>5.2</v>
          </cell>
          <cell r="V1736">
            <v>520</v>
          </cell>
          <cell r="W1736">
            <v>2.782</v>
          </cell>
          <cell r="X1736">
            <v>278.2</v>
          </cell>
          <cell r="Y1736">
            <v>278.2</v>
          </cell>
          <cell r="Z1736">
            <v>0.42</v>
          </cell>
          <cell r="AA1736">
            <v>326.61</v>
          </cell>
          <cell r="AB1736">
            <v>0</v>
          </cell>
          <cell r="AQ1736">
            <v>300</v>
          </cell>
          <cell r="AR1736">
            <v>432</v>
          </cell>
          <cell r="AS1736">
            <v>0</v>
          </cell>
          <cell r="AT1736">
            <v>70</v>
          </cell>
          <cell r="AW1736">
            <v>0</v>
          </cell>
          <cell r="AX1736">
            <v>0</v>
          </cell>
          <cell r="AY1736">
            <v>0</v>
          </cell>
          <cell r="BH1736">
            <v>510</v>
          </cell>
          <cell r="BI1736">
            <v>759.7</v>
          </cell>
          <cell r="BL1736">
            <v>102.02</v>
          </cell>
          <cell r="BM1736" t="str">
            <v>LC. Nº 712/93, ALTERADA P/LC Nº 975/05</v>
          </cell>
          <cell r="BN1736" t="str">
            <v>LC Nº 1080/2008</v>
          </cell>
        </row>
        <row r="1737">
          <cell r="A1737" t="str">
            <v>4371401080NI1B</v>
          </cell>
          <cell r="B1737">
            <v>4371</v>
          </cell>
          <cell r="C1737">
            <v>40</v>
          </cell>
          <cell r="D1737">
            <v>1080</v>
          </cell>
          <cell r="E1737" t="str">
            <v>TÉCNICO DE AGRIMENSURA</v>
          </cell>
          <cell r="F1737" t="str">
            <v>NI</v>
          </cell>
          <cell r="G1737">
            <v>3</v>
          </cell>
          <cell r="H1737" t="str">
            <v>B</v>
          </cell>
          <cell r="I1737" t="str">
            <v>3924</v>
          </cell>
          <cell r="J1737">
            <v>110.69</v>
          </cell>
          <cell r="K1737" t="str">
            <v>OFICIAL OPERACIONAL</v>
          </cell>
          <cell r="L1737">
            <v>1</v>
          </cell>
          <cell r="M1737" t="str">
            <v>B</v>
          </cell>
          <cell r="N1737">
            <v>505.58</v>
          </cell>
          <cell r="O1737">
            <v>472.5</v>
          </cell>
          <cell r="P1737">
            <v>505.58</v>
          </cell>
          <cell r="Q1737">
            <v>0</v>
          </cell>
          <cell r="R1737">
            <v>0</v>
          </cell>
          <cell r="S1737">
            <v>7.0000000000000007E-2</v>
          </cell>
          <cell r="T1737">
            <v>31.18</v>
          </cell>
          <cell r="U1737">
            <v>5.2</v>
          </cell>
          <cell r="V1737">
            <v>520</v>
          </cell>
          <cell r="W1737">
            <v>2.782</v>
          </cell>
          <cell r="X1737">
            <v>278.2</v>
          </cell>
          <cell r="Y1737">
            <v>278.2</v>
          </cell>
          <cell r="Z1737">
            <v>0.42</v>
          </cell>
          <cell r="AA1737">
            <v>326.61</v>
          </cell>
          <cell r="AB1737">
            <v>0</v>
          </cell>
          <cell r="AQ1737">
            <v>300</v>
          </cell>
          <cell r="AR1737">
            <v>432</v>
          </cell>
          <cell r="AS1737">
            <v>0</v>
          </cell>
          <cell r="AT1737">
            <v>70</v>
          </cell>
          <cell r="AW1737">
            <v>0</v>
          </cell>
          <cell r="AX1737">
            <v>0</v>
          </cell>
          <cell r="AY1737">
            <v>0</v>
          </cell>
          <cell r="BH1737">
            <v>510</v>
          </cell>
          <cell r="BI1737">
            <v>783.78</v>
          </cell>
          <cell r="BL1737">
            <v>110.69</v>
          </cell>
          <cell r="BM1737" t="str">
            <v>LC. Nº 712/93, ALTERADA P/LC Nº 975/05</v>
          </cell>
          <cell r="BN1737" t="str">
            <v>LC Nº 1080/2008</v>
          </cell>
        </row>
        <row r="1738">
          <cell r="A1738" t="str">
            <v>4371401080NI1C</v>
          </cell>
          <cell r="B1738">
            <v>4371</v>
          </cell>
          <cell r="C1738">
            <v>40</v>
          </cell>
          <cell r="D1738">
            <v>1080</v>
          </cell>
          <cell r="E1738" t="str">
            <v>TÉCNICO DE AGRIMENSURA</v>
          </cell>
          <cell r="F1738" t="str">
            <v>NI</v>
          </cell>
          <cell r="G1738">
            <v>3</v>
          </cell>
          <cell r="H1738" t="str">
            <v>C</v>
          </cell>
          <cell r="I1738" t="str">
            <v>3924</v>
          </cell>
          <cell r="J1738">
            <v>120.1</v>
          </cell>
          <cell r="K1738" t="str">
            <v>OFICIAL OPERACIONAL</v>
          </cell>
          <cell r="L1738">
            <v>1</v>
          </cell>
          <cell r="M1738" t="str">
            <v>C</v>
          </cell>
          <cell r="N1738">
            <v>530.86</v>
          </cell>
          <cell r="O1738">
            <v>496.13</v>
          </cell>
          <cell r="P1738">
            <v>530.86</v>
          </cell>
          <cell r="Q1738">
            <v>0</v>
          </cell>
          <cell r="R1738">
            <v>0</v>
          </cell>
          <cell r="S1738">
            <v>7.0000000000000007E-2</v>
          </cell>
          <cell r="T1738">
            <v>31.18</v>
          </cell>
          <cell r="U1738">
            <v>5.2</v>
          </cell>
          <cell r="V1738">
            <v>520</v>
          </cell>
          <cell r="W1738">
            <v>2.782</v>
          </cell>
          <cell r="X1738">
            <v>278.2</v>
          </cell>
          <cell r="Y1738">
            <v>278.2</v>
          </cell>
          <cell r="Z1738">
            <v>0.42</v>
          </cell>
          <cell r="AA1738">
            <v>326.61</v>
          </cell>
          <cell r="AB1738">
            <v>0</v>
          </cell>
          <cell r="AQ1738">
            <v>300</v>
          </cell>
          <cell r="AR1738">
            <v>432</v>
          </cell>
          <cell r="AS1738">
            <v>0</v>
          </cell>
          <cell r="AT1738">
            <v>70</v>
          </cell>
          <cell r="AW1738">
            <v>0</v>
          </cell>
          <cell r="AX1738">
            <v>0</v>
          </cell>
          <cell r="AY1738">
            <v>0</v>
          </cell>
          <cell r="BH1738">
            <v>510</v>
          </cell>
          <cell r="BI1738">
            <v>809.06</v>
          </cell>
          <cell r="BL1738">
            <v>120.1</v>
          </cell>
          <cell r="BM1738" t="str">
            <v>LC. Nº 712/93, ALTERADA P/LC Nº 975/05</v>
          </cell>
          <cell r="BN1738" t="str">
            <v>LC Nº 1080/2008</v>
          </cell>
        </row>
        <row r="1739">
          <cell r="A1739" t="str">
            <v>4371401080NI1D</v>
          </cell>
          <cell r="B1739">
            <v>4371</v>
          </cell>
          <cell r="C1739">
            <v>40</v>
          </cell>
          <cell r="D1739">
            <v>1080</v>
          </cell>
          <cell r="E1739" t="str">
            <v>TÉCNICO DE AGRIMENSURA</v>
          </cell>
          <cell r="F1739" t="str">
            <v>NI</v>
          </cell>
          <cell r="G1739">
            <v>3</v>
          </cell>
          <cell r="H1739" t="str">
            <v>D</v>
          </cell>
          <cell r="I1739" t="str">
            <v>3924</v>
          </cell>
          <cell r="J1739">
            <v>130.30000000000001</v>
          </cell>
          <cell r="K1739" t="str">
            <v>OFICIAL OPERACIONAL</v>
          </cell>
          <cell r="L1739">
            <v>1</v>
          </cell>
          <cell r="M1739" t="str">
            <v>D</v>
          </cell>
          <cell r="N1739">
            <v>557.4</v>
          </cell>
          <cell r="O1739">
            <v>520.92999999999995</v>
          </cell>
          <cell r="P1739">
            <v>557.4</v>
          </cell>
          <cell r="Q1739">
            <v>0</v>
          </cell>
          <cell r="R1739">
            <v>0</v>
          </cell>
          <cell r="S1739">
            <v>7.0000000000000007E-2</v>
          </cell>
          <cell r="T1739">
            <v>31.18</v>
          </cell>
          <cell r="U1739">
            <v>5.2</v>
          </cell>
          <cell r="V1739">
            <v>520</v>
          </cell>
          <cell r="W1739">
            <v>2.782</v>
          </cell>
          <cell r="X1739">
            <v>278.2</v>
          </cell>
          <cell r="Y1739">
            <v>278.2</v>
          </cell>
          <cell r="Z1739">
            <v>0.42</v>
          </cell>
          <cell r="AA1739">
            <v>326.61</v>
          </cell>
          <cell r="AB1739">
            <v>0</v>
          </cell>
          <cell r="AQ1739">
            <v>300</v>
          </cell>
          <cell r="AR1739">
            <v>432</v>
          </cell>
          <cell r="AS1739">
            <v>0</v>
          </cell>
          <cell r="AT1739">
            <v>70</v>
          </cell>
          <cell r="AW1739">
            <v>0</v>
          </cell>
          <cell r="AX1739">
            <v>0</v>
          </cell>
          <cell r="AY1739">
            <v>0</v>
          </cell>
          <cell r="BH1739">
            <v>510</v>
          </cell>
          <cell r="BI1739">
            <v>835.6</v>
          </cell>
          <cell r="BL1739">
            <v>130.31</v>
          </cell>
          <cell r="BM1739" t="str">
            <v>LC. Nº 712/93, ALTERADA P/LC Nº 975/05</v>
          </cell>
          <cell r="BN1739" t="str">
            <v>LC Nº 1080/2008</v>
          </cell>
        </row>
        <row r="1740">
          <cell r="A1740" t="str">
            <v>4371401080NI1E</v>
          </cell>
          <cell r="B1740">
            <v>4371</v>
          </cell>
          <cell r="C1740">
            <v>40</v>
          </cell>
          <cell r="D1740">
            <v>1080</v>
          </cell>
          <cell r="E1740" t="str">
            <v>TÉCNICO DE AGRIMENSURA</v>
          </cell>
          <cell r="F1740" t="str">
            <v>NI</v>
          </cell>
          <cell r="G1740">
            <v>3</v>
          </cell>
          <cell r="H1740" t="str">
            <v>E</v>
          </cell>
          <cell r="I1740" t="str">
            <v>3924</v>
          </cell>
          <cell r="J1740">
            <v>141.38</v>
          </cell>
          <cell r="K1740" t="str">
            <v>OFICIAL OPERACIONAL</v>
          </cell>
          <cell r="L1740">
            <v>1</v>
          </cell>
          <cell r="M1740" t="str">
            <v>E</v>
          </cell>
          <cell r="N1740">
            <v>585.27</v>
          </cell>
          <cell r="O1740">
            <v>546.98</v>
          </cell>
          <cell r="P1740">
            <v>585.27</v>
          </cell>
          <cell r="Q1740">
            <v>0</v>
          </cell>
          <cell r="R1740">
            <v>0</v>
          </cell>
          <cell r="S1740">
            <v>7.0000000000000007E-2</v>
          </cell>
          <cell r="T1740">
            <v>31.18</v>
          </cell>
          <cell r="U1740">
            <v>5.2</v>
          </cell>
          <cell r="V1740">
            <v>520</v>
          </cell>
          <cell r="W1740">
            <v>2.782</v>
          </cell>
          <cell r="X1740">
            <v>278.2</v>
          </cell>
          <cell r="Y1740">
            <v>278.2</v>
          </cell>
          <cell r="Z1740">
            <v>0.42</v>
          </cell>
          <cell r="AA1740">
            <v>326.61</v>
          </cell>
          <cell r="AB1740">
            <v>0</v>
          </cell>
          <cell r="AQ1740">
            <v>300</v>
          </cell>
          <cell r="AR1740">
            <v>432</v>
          </cell>
          <cell r="AS1740">
            <v>0</v>
          </cell>
          <cell r="AT1740">
            <v>70</v>
          </cell>
          <cell r="AW1740">
            <v>0</v>
          </cell>
          <cell r="AX1740">
            <v>0</v>
          </cell>
          <cell r="AY1740">
            <v>0</v>
          </cell>
          <cell r="BH1740">
            <v>510</v>
          </cell>
          <cell r="BI1740">
            <v>863.47</v>
          </cell>
          <cell r="BL1740">
            <v>141.38999999999999</v>
          </cell>
          <cell r="BM1740" t="str">
            <v>LC. Nº 712/93, ALTERADA P/LC Nº 975/05</v>
          </cell>
          <cell r="BN1740" t="str">
            <v>LC Nº 1080/2008</v>
          </cell>
        </row>
        <row r="1741">
          <cell r="A1741" t="str">
            <v>4371401080NI1F</v>
          </cell>
          <cell r="B1741">
            <v>4371</v>
          </cell>
          <cell r="C1741">
            <v>40</v>
          </cell>
          <cell r="D1741">
            <v>1080</v>
          </cell>
          <cell r="E1741" t="str">
            <v>TÉCNICO DE AGRIMENSURA</v>
          </cell>
          <cell r="F1741" t="str">
            <v>NI</v>
          </cell>
          <cell r="G1741">
            <v>3</v>
          </cell>
          <cell r="H1741" t="str">
            <v>F</v>
          </cell>
          <cell r="I1741" t="str">
            <v>3924</v>
          </cell>
          <cell r="J1741">
            <v>153.4</v>
          </cell>
          <cell r="K1741" t="str">
            <v>OFICIAL OPERACIONAL</v>
          </cell>
          <cell r="L1741">
            <v>1</v>
          </cell>
          <cell r="M1741" t="str">
            <v>F</v>
          </cell>
          <cell r="N1741">
            <v>614.53</v>
          </cell>
          <cell r="O1741">
            <v>574.33000000000004</v>
          </cell>
          <cell r="P1741">
            <v>614.53</v>
          </cell>
          <cell r="Q1741">
            <v>0</v>
          </cell>
          <cell r="R1741">
            <v>0</v>
          </cell>
          <cell r="S1741">
            <v>7.0000000000000007E-2</v>
          </cell>
          <cell r="T1741">
            <v>31.18</v>
          </cell>
          <cell r="U1741">
            <v>5.2</v>
          </cell>
          <cell r="V1741">
            <v>520</v>
          </cell>
          <cell r="W1741">
            <v>2.782</v>
          </cell>
          <cell r="X1741">
            <v>278.2</v>
          </cell>
          <cell r="Y1741">
            <v>278.2</v>
          </cell>
          <cell r="Z1741">
            <v>0.42</v>
          </cell>
          <cell r="AA1741">
            <v>326.61</v>
          </cell>
          <cell r="AB1741">
            <v>0</v>
          </cell>
          <cell r="AQ1741">
            <v>300</v>
          </cell>
          <cell r="AR1741">
            <v>432</v>
          </cell>
          <cell r="AS1741">
            <v>0</v>
          </cell>
          <cell r="AT1741">
            <v>70</v>
          </cell>
          <cell r="AW1741">
            <v>0</v>
          </cell>
          <cell r="AX1741">
            <v>0</v>
          </cell>
          <cell r="AY1741">
            <v>0</v>
          </cell>
          <cell r="BH1741">
            <v>510</v>
          </cell>
          <cell r="BI1741">
            <v>892.73</v>
          </cell>
          <cell r="BL1741">
            <v>153.41</v>
          </cell>
          <cell r="BM1741" t="str">
            <v>LC. Nº 712/93, ALTERADA P/LC Nº 975/05</v>
          </cell>
          <cell r="BN1741" t="str">
            <v>LC Nº 1080/2008</v>
          </cell>
        </row>
        <row r="1742">
          <cell r="A1742" t="str">
            <v>4371401080NI1G</v>
          </cell>
          <cell r="B1742">
            <v>4371</v>
          </cell>
          <cell r="C1742">
            <v>40</v>
          </cell>
          <cell r="D1742">
            <v>1080</v>
          </cell>
          <cell r="E1742" t="str">
            <v>TÉCNICO DE AGRIMENSURA</v>
          </cell>
          <cell r="F1742" t="str">
            <v>NI</v>
          </cell>
          <cell r="I1742" t="str">
            <v>3924</v>
          </cell>
          <cell r="K1742" t="str">
            <v>OFICIAL OPERACIONAL</v>
          </cell>
          <cell r="L1742">
            <v>1</v>
          </cell>
          <cell r="M1742" t="str">
            <v>G</v>
          </cell>
          <cell r="N1742">
            <v>645.25</v>
          </cell>
          <cell r="O1742">
            <v>603.04</v>
          </cell>
          <cell r="P1742">
            <v>645.25</v>
          </cell>
          <cell r="U1742">
            <v>5.2</v>
          </cell>
          <cell r="V1742">
            <v>520</v>
          </cell>
          <cell r="W1742">
            <v>2.782</v>
          </cell>
          <cell r="X1742">
            <v>278.2</v>
          </cell>
          <cell r="Y1742">
            <v>278.2</v>
          </cell>
          <cell r="Z1742">
            <v>0</v>
          </cell>
          <cell r="AA1742" t="str">
            <v>-</v>
          </cell>
          <cell r="AB1742">
            <v>0</v>
          </cell>
          <cell r="AQ1742">
            <v>300</v>
          </cell>
          <cell r="AR1742">
            <v>432</v>
          </cell>
          <cell r="AS1742">
            <v>0</v>
          </cell>
          <cell r="AW1742">
            <v>0</v>
          </cell>
          <cell r="AX1742">
            <v>0</v>
          </cell>
          <cell r="AY1742">
            <v>0</v>
          </cell>
          <cell r="BI1742">
            <v>923.45</v>
          </cell>
          <cell r="BN1742" t="str">
            <v>LC Nº 1080/2008</v>
          </cell>
        </row>
        <row r="1743">
          <cell r="A1743" t="str">
            <v>4371401080NI1H</v>
          </cell>
          <cell r="B1743">
            <v>4371</v>
          </cell>
          <cell r="C1743">
            <v>40</v>
          </cell>
          <cell r="D1743">
            <v>1080</v>
          </cell>
          <cell r="E1743" t="str">
            <v>TÉCNICO DE AGRIMENSURA</v>
          </cell>
          <cell r="F1743" t="str">
            <v>NI</v>
          </cell>
          <cell r="I1743" t="str">
            <v>3924</v>
          </cell>
          <cell r="K1743" t="str">
            <v>OFICIAL OPERACIONAL</v>
          </cell>
          <cell r="L1743">
            <v>1</v>
          </cell>
          <cell r="M1743" t="str">
            <v>H</v>
          </cell>
          <cell r="N1743">
            <v>677.52</v>
          </cell>
          <cell r="O1743">
            <v>633.20000000000005</v>
          </cell>
          <cell r="P1743">
            <v>677.52</v>
          </cell>
          <cell r="U1743">
            <v>5.2</v>
          </cell>
          <cell r="V1743">
            <v>520</v>
          </cell>
          <cell r="W1743">
            <v>2.782</v>
          </cell>
          <cell r="X1743">
            <v>278.2</v>
          </cell>
          <cell r="Y1743">
            <v>278.2</v>
          </cell>
          <cell r="Z1743">
            <v>0</v>
          </cell>
          <cell r="AA1743" t="str">
            <v>-</v>
          </cell>
          <cell r="AB1743">
            <v>0</v>
          </cell>
          <cell r="AQ1743">
            <v>300</v>
          </cell>
          <cell r="AR1743">
            <v>432</v>
          </cell>
          <cell r="AS1743">
            <v>0</v>
          </cell>
          <cell r="AW1743">
            <v>0</v>
          </cell>
          <cell r="AX1743">
            <v>0</v>
          </cell>
          <cell r="AY1743">
            <v>0</v>
          </cell>
          <cell r="BI1743">
            <v>955.72</v>
          </cell>
          <cell r="BN1743" t="str">
            <v>LC Nº 1080/2008</v>
          </cell>
        </row>
        <row r="1744">
          <cell r="A1744" t="str">
            <v>4371401080NI1I</v>
          </cell>
          <cell r="B1744">
            <v>4371</v>
          </cell>
          <cell r="C1744">
            <v>40</v>
          </cell>
          <cell r="D1744">
            <v>1080</v>
          </cell>
          <cell r="E1744" t="str">
            <v>TÉCNICO DE AGRIMENSURA</v>
          </cell>
          <cell r="F1744" t="str">
            <v>NI</v>
          </cell>
          <cell r="I1744" t="str">
            <v>3924</v>
          </cell>
          <cell r="K1744" t="str">
            <v>OFICIAL OPERACIONAL</v>
          </cell>
          <cell r="L1744">
            <v>1</v>
          </cell>
          <cell r="M1744" t="str">
            <v>I</v>
          </cell>
          <cell r="N1744">
            <v>711.39</v>
          </cell>
          <cell r="O1744">
            <v>664.85</v>
          </cell>
          <cell r="P1744">
            <v>711.39</v>
          </cell>
          <cell r="U1744">
            <v>5.2</v>
          </cell>
          <cell r="V1744">
            <v>520</v>
          </cell>
          <cell r="W1744">
            <v>2.782</v>
          </cell>
          <cell r="X1744">
            <v>278.2</v>
          </cell>
          <cell r="Y1744">
            <v>278.2</v>
          </cell>
          <cell r="Z1744">
            <v>0</v>
          </cell>
          <cell r="AA1744" t="str">
            <v>-</v>
          </cell>
          <cell r="AB1744">
            <v>0</v>
          </cell>
          <cell r="AQ1744">
            <v>300</v>
          </cell>
          <cell r="AR1744">
            <v>432</v>
          </cell>
          <cell r="AS1744">
            <v>0</v>
          </cell>
          <cell r="AW1744">
            <v>0</v>
          </cell>
          <cell r="AX1744">
            <v>0</v>
          </cell>
          <cell r="AY1744">
            <v>0</v>
          </cell>
          <cell r="BI1744">
            <v>989.59</v>
          </cell>
          <cell r="BN1744" t="str">
            <v>LC Nº 1080/2008</v>
          </cell>
        </row>
        <row r="1745">
          <cell r="A1745" t="str">
            <v>4371401080NI1J</v>
          </cell>
          <cell r="B1745">
            <v>4371</v>
          </cell>
          <cell r="C1745">
            <v>40</v>
          </cell>
          <cell r="D1745">
            <v>1080</v>
          </cell>
          <cell r="E1745" t="str">
            <v>TÉCNICO DE AGRIMENSURA</v>
          </cell>
          <cell r="F1745" t="str">
            <v>NI</v>
          </cell>
          <cell r="I1745" t="str">
            <v>3924</v>
          </cell>
          <cell r="K1745" t="str">
            <v>OFICIAL OPERACIONAL</v>
          </cell>
          <cell r="L1745">
            <v>1</v>
          </cell>
          <cell r="M1745" t="str">
            <v>J</v>
          </cell>
          <cell r="N1745">
            <v>746.97</v>
          </cell>
          <cell r="O1745">
            <v>698.1</v>
          </cell>
          <cell r="P1745">
            <v>746.97</v>
          </cell>
          <cell r="U1745">
            <v>5.2</v>
          </cell>
          <cell r="V1745">
            <v>520</v>
          </cell>
          <cell r="W1745">
            <v>2.782</v>
          </cell>
          <cell r="X1745">
            <v>278.2</v>
          </cell>
          <cell r="Y1745">
            <v>278.2</v>
          </cell>
          <cell r="Z1745">
            <v>0</v>
          </cell>
          <cell r="AA1745" t="str">
            <v>-</v>
          </cell>
          <cell r="AB1745">
            <v>0</v>
          </cell>
          <cell r="AQ1745">
            <v>300</v>
          </cell>
          <cell r="AR1745">
            <v>432</v>
          </cell>
          <cell r="AS1745">
            <v>0</v>
          </cell>
          <cell r="AW1745">
            <v>0</v>
          </cell>
          <cell r="AX1745">
            <v>0</v>
          </cell>
          <cell r="AY1745">
            <v>0</v>
          </cell>
          <cell r="BI1745">
            <v>1025.17</v>
          </cell>
          <cell r="BN1745" t="str">
            <v>LC Nº 1080/2008</v>
          </cell>
        </row>
        <row r="1746">
          <cell r="A1746" t="str">
            <v>4372401080NI1A</v>
          </cell>
          <cell r="B1746">
            <v>4372</v>
          </cell>
          <cell r="C1746">
            <v>40</v>
          </cell>
          <cell r="D1746">
            <v>1080</v>
          </cell>
          <cell r="E1746" t="str">
            <v>TOPÓGRAFO</v>
          </cell>
          <cell r="F1746" t="str">
            <v>NI</v>
          </cell>
          <cell r="G1746">
            <v>3</v>
          </cell>
          <cell r="H1746" t="str">
            <v>A</v>
          </cell>
          <cell r="I1746" t="str">
            <v>3924</v>
          </cell>
          <cell r="J1746">
            <v>102.02</v>
          </cell>
          <cell r="K1746" t="str">
            <v>OFICIAL OPERACIONAL</v>
          </cell>
          <cell r="L1746">
            <v>1</v>
          </cell>
          <cell r="M1746" t="str">
            <v>A</v>
          </cell>
          <cell r="N1746">
            <v>481.5</v>
          </cell>
          <cell r="O1746">
            <v>450</v>
          </cell>
          <cell r="P1746">
            <v>481.5</v>
          </cell>
          <cell r="Q1746">
            <v>0</v>
          </cell>
          <cell r="R1746">
            <v>0</v>
          </cell>
          <cell r="S1746">
            <v>7.0000000000000007E-2</v>
          </cell>
          <cell r="T1746">
            <v>31.18</v>
          </cell>
          <cell r="U1746">
            <v>5.2</v>
          </cell>
          <cell r="V1746">
            <v>520</v>
          </cell>
          <cell r="W1746">
            <v>2.782</v>
          </cell>
          <cell r="X1746">
            <v>278.2</v>
          </cell>
          <cell r="Y1746">
            <v>278.2</v>
          </cell>
          <cell r="Z1746">
            <v>0.45</v>
          </cell>
          <cell r="AA1746">
            <v>349.94</v>
          </cell>
          <cell r="AB1746">
            <v>0</v>
          </cell>
          <cell r="AQ1746">
            <v>300</v>
          </cell>
          <cell r="AR1746">
            <v>432</v>
          </cell>
          <cell r="AS1746">
            <v>0</v>
          </cell>
          <cell r="AT1746">
            <v>70</v>
          </cell>
          <cell r="AW1746">
            <v>0</v>
          </cell>
          <cell r="AX1746">
            <v>0</v>
          </cell>
          <cell r="AY1746">
            <v>0</v>
          </cell>
          <cell r="BH1746">
            <v>510</v>
          </cell>
          <cell r="BI1746">
            <v>759.7</v>
          </cell>
          <cell r="BL1746">
            <v>102.02</v>
          </cell>
          <cell r="BM1746" t="str">
            <v>LC. Nº 712/93, ALTERADA P/LC Nº 975/05</v>
          </cell>
          <cell r="BN1746" t="str">
            <v>LC Nº 1080/2008</v>
          </cell>
        </row>
        <row r="1747">
          <cell r="A1747" t="str">
            <v>4372401080NI1B</v>
          </cell>
          <cell r="B1747">
            <v>4372</v>
          </cell>
          <cell r="C1747">
            <v>40</v>
          </cell>
          <cell r="D1747">
            <v>1080</v>
          </cell>
          <cell r="E1747" t="str">
            <v>TOPÓGRAFO</v>
          </cell>
          <cell r="F1747" t="str">
            <v>NI</v>
          </cell>
          <cell r="G1747">
            <v>3</v>
          </cell>
          <cell r="H1747" t="str">
            <v>B</v>
          </cell>
          <cell r="I1747" t="str">
            <v>3924</v>
          </cell>
          <cell r="J1747">
            <v>110.69</v>
          </cell>
          <cell r="K1747" t="str">
            <v>OFICIAL OPERACIONAL</v>
          </cell>
          <cell r="L1747">
            <v>1</v>
          </cell>
          <cell r="M1747" t="str">
            <v>B</v>
          </cell>
          <cell r="N1747">
            <v>505.58</v>
          </cell>
          <cell r="O1747">
            <v>472.5</v>
          </cell>
          <cell r="P1747">
            <v>505.58</v>
          </cell>
          <cell r="Q1747">
            <v>0</v>
          </cell>
          <cell r="R1747">
            <v>0</v>
          </cell>
          <cell r="S1747">
            <v>7.0000000000000007E-2</v>
          </cell>
          <cell r="T1747">
            <v>31.18</v>
          </cell>
          <cell r="U1747">
            <v>5.2</v>
          </cell>
          <cell r="V1747">
            <v>520</v>
          </cell>
          <cell r="W1747">
            <v>2.782</v>
          </cell>
          <cell r="X1747">
            <v>278.2</v>
          </cell>
          <cell r="Y1747">
            <v>278.2</v>
          </cell>
          <cell r="Z1747">
            <v>0.45</v>
          </cell>
          <cell r="AA1747">
            <v>349.94</v>
          </cell>
          <cell r="AB1747">
            <v>0</v>
          </cell>
          <cell r="AQ1747">
            <v>300</v>
          </cell>
          <cell r="AR1747">
            <v>432</v>
          </cell>
          <cell r="AS1747">
            <v>0</v>
          </cell>
          <cell r="AT1747">
            <v>70</v>
          </cell>
          <cell r="AW1747">
            <v>0</v>
          </cell>
          <cell r="AX1747">
            <v>0</v>
          </cell>
          <cell r="AY1747">
            <v>0</v>
          </cell>
          <cell r="BH1747">
            <v>510</v>
          </cell>
          <cell r="BI1747">
            <v>783.78</v>
          </cell>
          <cell r="BL1747">
            <v>110.69</v>
          </cell>
          <cell r="BM1747" t="str">
            <v>LC. Nº 712/93, ALTERADA P/LC Nº 975/05</v>
          </cell>
          <cell r="BN1747" t="str">
            <v>LC Nº 1080/2008</v>
          </cell>
        </row>
        <row r="1748">
          <cell r="A1748" t="str">
            <v>4372401080NI1C</v>
          </cell>
          <cell r="B1748">
            <v>4372</v>
          </cell>
          <cell r="C1748">
            <v>40</v>
          </cell>
          <cell r="D1748">
            <v>1080</v>
          </cell>
          <cell r="E1748" t="str">
            <v>TOPÓGRAFO</v>
          </cell>
          <cell r="F1748" t="str">
            <v>NI</v>
          </cell>
          <cell r="G1748">
            <v>3</v>
          </cell>
          <cell r="H1748" t="str">
            <v>C</v>
          </cell>
          <cell r="I1748" t="str">
            <v>3924</v>
          </cell>
          <cell r="J1748">
            <v>120.1</v>
          </cell>
          <cell r="K1748" t="str">
            <v>OFICIAL OPERACIONAL</v>
          </cell>
          <cell r="L1748">
            <v>1</v>
          </cell>
          <cell r="M1748" t="str">
            <v>C</v>
          </cell>
          <cell r="N1748">
            <v>530.86</v>
          </cell>
          <cell r="O1748">
            <v>496.13</v>
          </cell>
          <cell r="P1748">
            <v>530.86</v>
          </cell>
          <cell r="Q1748">
            <v>0</v>
          </cell>
          <cell r="R1748">
            <v>0</v>
          </cell>
          <cell r="S1748">
            <v>7.0000000000000007E-2</v>
          </cell>
          <cell r="T1748">
            <v>31.18</v>
          </cell>
          <cell r="U1748">
            <v>5.2</v>
          </cell>
          <cell r="V1748">
            <v>520</v>
          </cell>
          <cell r="W1748">
            <v>2.782</v>
          </cell>
          <cell r="X1748">
            <v>278.2</v>
          </cell>
          <cell r="Y1748">
            <v>278.2</v>
          </cell>
          <cell r="Z1748">
            <v>0.45</v>
          </cell>
          <cell r="AA1748">
            <v>349.94</v>
          </cell>
          <cell r="AB1748">
            <v>0</v>
          </cell>
          <cell r="AQ1748">
            <v>300</v>
          </cell>
          <cell r="AR1748">
            <v>432</v>
          </cell>
          <cell r="AS1748">
            <v>0</v>
          </cell>
          <cell r="AT1748">
            <v>70</v>
          </cell>
          <cell r="AW1748">
            <v>0</v>
          </cell>
          <cell r="AX1748">
            <v>0</v>
          </cell>
          <cell r="AY1748">
            <v>0</v>
          </cell>
          <cell r="BH1748">
            <v>510</v>
          </cell>
          <cell r="BI1748">
            <v>809.06</v>
          </cell>
          <cell r="BL1748">
            <v>120.1</v>
          </cell>
          <cell r="BM1748" t="str">
            <v>LC. Nº 712/93, ALTERADA P/LC Nº 975/05</v>
          </cell>
          <cell r="BN1748" t="str">
            <v>LC Nº 1080/2008</v>
          </cell>
        </row>
        <row r="1749">
          <cell r="A1749" t="str">
            <v>4372401080NI1D</v>
          </cell>
          <cell r="B1749">
            <v>4372</v>
          </cell>
          <cell r="C1749">
            <v>40</v>
          </cell>
          <cell r="D1749">
            <v>1080</v>
          </cell>
          <cell r="E1749" t="str">
            <v>TOPÓGRAFO</v>
          </cell>
          <cell r="F1749" t="str">
            <v>NI</v>
          </cell>
          <cell r="G1749">
            <v>3</v>
          </cell>
          <cell r="H1749" t="str">
            <v>D</v>
          </cell>
          <cell r="I1749" t="str">
            <v>3924</v>
          </cell>
          <cell r="J1749">
            <v>130.30000000000001</v>
          </cell>
          <cell r="K1749" t="str">
            <v>OFICIAL OPERACIONAL</v>
          </cell>
          <cell r="L1749">
            <v>1</v>
          </cell>
          <cell r="M1749" t="str">
            <v>D</v>
          </cell>
          <cell r="N1749">
            <v>557.4</v>
          </cell>
          <cell r="O1749">
            <v>520.92999999999995</v>
          </cell>
          <cell r="P1749">
            <v>557.4</v>
          </cell>
          <cell r="Q1749">
            <v>0</v>
          </cell>
          <cell r="R1749">
            <v>0</v>
          </cell>
          <cell r="S1749">
            <v>7.0000000000000007E-2</v>
          </cell>
          <cell r="T1749">
            <v>31.18</v>
          </cell>
          <cell r="U1749">
            <v>5.2</v>
          </cell>
          <cell r="V1749">
            <v>520</v>
          </cell>
          <cell r="W1749">
            <v>2.782</v>
          </cell>
          <cell r="X1749">
            <v>278.2</v>
          </cell>
          <cell r="Y1749">
            <v>278.2</v>
          </cell>
          <cell r="Z1749">
            <v>0.45</v>
          </cell>
          <cell r="AA1749">
            <v>349.94</v>
          </cell>
          <cell r="AB1749">
            <v>0</v>
          </cell>
          <cell r="AQ1749">
            <v>300</v>
          </cell>
          <cell r="AR1749">
            <v>432</v>
          </cell>
          <cell r="AS1749">
            <v>0</v>
          </cell>
          <cell r="AT1749">
            <v>70</v>
          </cell>
          <cell r="AW1749">
            <v>0</v>
          </cell>
          <cell r="AX1749">
            <v>0</v>
          </cell>
          <cell r="AY1749">
            <v>0</v>
          </cell>
          <cell r="BH1749">
            <v>510</v>
          </cell>
          <cell r="BI1749">
            <v>835.6</v>
          </cell>
          <cell r="BL1749">
            <v>130.31</v>
          </cell>
          <cell r="BM1749" t="str">
            <v>LC. Nº 712/93, ALTERADA P/LC Nº 975/05</v>
          </cell>
          <cell r="BN1749" t="str">
            <v>LC Nº 1080/2008</v>
          </cell>
        </row>
        <row r="1750">
          <cell r="A1750" t="str">
            <v>4372401080NI1E</v>
          </cell>
          <cell r="B1750">
            <v>4372</v>
          </cell>
          <cell r="C1750">
            <v>40</v>
          </cell>
          <cell r="D1750">
            <v>1080</v>
          </cell>
          <cell r="E1750" t="str">
            <v>TOPÓGRAFO</v>
          </cell>
          <cell r="F1750" t="str">
            <v>NI</v>
          </cell>
          <cell r="G1750">
            <v>3</v>
          </cell>
          <cell r="H1750" t="str">
            <v>E</v>
          </cell>
          <cell r="I1750" t="str">
            <v>3924</v>
          </cell>
          <cell r="J1750">
            <v>141.38</v>
          </cell>
          <cell r="K1750" t="str">
            <v>OFICIAL OPERACIONAL</v>
          </cell>
          <cell r="L1750">
            <v>1</v>
          </cell>
          <cell r="M1750" t="str">
            <v>E</v>
          </cell>
          <cell r="N1750">
            <v>585.27</v>
          </cell>
          <cell r="O1750">
            <v>546.98</v>
          </cell>
          <cell r="P1750">
            <v>585.27</v>
          </cell>
          <cell r="Q1750">
            <v>0</v>
          </cell>
          <cell r="R1750">
            <v>0</v>
          </cell>
          <cell r="S1750">
            <v>7.0000000000000007E-2</v>
          </cell>
          <cell r="T1750">
            <v>31.18</v>
          </cell>
          <cell r="U1750">
            <v>5.2</v>
          </cell>
          <cell r="V1750">
            <v>520</v>
          </cell>
          <cell r="W1750">
            <v>2.782</v>
          </cell>
          <cell r="X1750">
            <v>278.2</v>
          </cell>
          <cell r="Y1750">
            <v>278.2</v>
          </cell>
          <cell r="Z1750">
            <v>0.45</v>
          </cell>
          <cell r="AA1750">
            <v>349.94</v>
          </cell>
          <cell r="AB1750">
            <v>0</v>
          </cell>
          <cell r="AQ1750">
            <v>300</v>
          </cell>
          <cell r="AR1750">
            <v>432</v>
          </cell>
          <cell r="AS1750">
            <v>0</v>
          </cell>
          <cell r="AT1750">
            <v>70</v>
          </cell>
          <cell r="AW1750">
            <v>0</v>
          </cell>
          <cell r="AX1750">
            <v>0</v>
          </cell>
          <cell r="AY1750">
            <v>0</v>
          </cell>
          <cell r="BH1750">
            <v>510</v>
          </cell>
          <cell r="BI1750">
            <v>863.47</v>
          </cell>
          <cell r="BL1750">
            <v>141.38999999999999</v>
          </cell>
          <cell r="BM1750" t="str">
            <v>LC. Nº 712/93, ALTERADA P/LC Nº 975/05</v>
          </cell>
          <cell r="BN1750" t="str">
            <v>LC Nº 1080/2008</v>
          </cell>
        </row>
        <row r="1751">
          <cell r="A1751" t="str">
            <v>4372401080NI1F</v>
          </cell>
          <cell r="B1751">
            <v>4372</v>
          </cell>
          <cell r="C1751">
            <v>40</v>
          </cell>
          <cell r="D1751">
            <v>1080</v>
          </cell>
          <cell r="E1751" t="str">
            <v>TOPÓGRAFO</v>
          </cell>
          <cell r="F1751" t="str">
            <v>NI</v>
          </cell>
          <cell r="G1751">
            <v>3</v>
          </cell>
          <cell r="H1751" t="str">
            <v>F</v>
          </cell>
          <cell r="I1751" t="str">
            <v>3924</v>
          </cell>
          <cell r="J1751">
            <v>153.4</v>
          </cell>
          <cell r="K1751" t="str">
            <v>OFICIAL OPERACIONAL</v>
          </cell>
          <cell r="L1751">
            <v>1</v>
          </cell>
          <cell r="M1751" t="str">
            <v>F</v>
          </cell>
          <cell r="N1751">
            <v>614.53</v>
          </cell>
          <cell r="O1751">
            <v>574.33000000000004</v>
          </cell>
          <cell r="P1751">
            <v>614.53</v>
          </cell>
          <cell r="Q1751">
            <v>0</v>
          </cell>
          <cell r="R1751">
            <v>0</v>
          </cell>
          <cell r="S1751">
            <v>7.0000000000000007E-2</v>
          </cell>
          <cell r="T1751">
            <v>31.18</v>
          </cell>
          <cell r="U1751">
            <v>5.2</v>
          </cell>
          <cell r="V1751">
            <v>520</v>
          </cell>
          <cell r="W1751">
            <v>2.782</v>
          </cell>
          <cell r="X1751">
            <v>278.2</v>
          </cell>
          <cell r="Y1751">
            <v>278.2</v>
          </cell>
          <cell r="Z1751">
            <v>0.45</v>
          </cell>
          <cell r="AA1751">
            <v>349.94</v>
          </cell>
          <cell r="AB1751">
            <v>0</v>
          </cell>
          <cell r="AQ1751">
            <v>300</v>
          </cell>
          <cell r="AR1751">
            <v>432</v>
          </cell>
          <cell r="AS1751">
            <v>0</v>
          </cell>
          <cell r="AT1751">
            <v>70</v>
          </cell>
          <cell r="AW1751">
            <v>0</v>
          </cell>
          <cell r="AX1751">
            <v>0</v>
          </cell>
          <cell r="AY1751">
            <v>0</v>
          </cell>
          <cell r="BH1751">
            <v>510</v>
          </cell>
          <cell r="BI1751">
            <v>892.73</v>
          </cell>
          <cell r="BL1751">
            <v>153.41</v>
          </cell>
          <cell r="BM1751" t="str">
            <v>LC. Nº 712/93, ALTERADA P/LC Nº 975/05</v>
          </cell>
          <cell r="BN1751" t="str">
            <v>LC Nº 1080/2008</v>
          </cell>
        </row>
        <row r="1752">
          <cell r="A1752" t="str">
            <v>4372401080NI1G</v>
          </cell>
          <cell r="B1752">
            <v>4372</v>
          </cell>
          <cell r="C1752">
            <v>40</v>
          </cell>
          <cell r="D1752">
            <v>1080</v>
          </cell>
          <cell r="E1752" t="str">
            <v>TOPÓGRAFO</v>
          </cell>
          <cell r="F1752" t="str">
            <v>NI</v>
          </cell>
          <cell r="I1752" t="str">
            <v>3924</v>
          </cell>
          <cell r="K1752" t="str">
            <v>OFICIAL OPERACIONAL</v>
          </cell>
          <cell r="L1752">
            <v>1</v>
          </cell>
          <cell r="M1752" t="str">
            <v>G</v>
          </cell>
          <cell r="N1752">
            <v>645.25</v>
          </cell>
          <cell r="O1752">
            <v>603.04</v>
          </cell>
          <cell r="P1752">
            <v>645.25</v>
          </cell>
          <cell r="U1752">
            <v>5.2</v>
          </cell>
          <cell r="V1752">
            <v>520</v>
          </cell>
          <cell r="W1752">
            <v>2.782</v>
          </cell>
          <cell r="X1752">
            <v>278.2</v>
          </cell>
          <cell r="Y1752">
            <v>278.2</v>
          </cell>
          <cell r="Z1752">
            <v>0</v>
          </cell>
          <cell r="AA1752" t="str">
            <v>-</v>
          </cell>
          <cell r="AB1752">
            <v>0</v>
          </cell>
          <cell r="AQ1752">
            <v>300</v>
          </cell>
          <cell r="AR1752">
            <v>432</v>
          </cell>
          <cell r="AS1752">
            <v>0</v>
          </cell>
          <cell r="AW1752">
            <v>0</v>
          </cell>
          <cell r="AX1752">
            <v>0</v>
          </cell>
          <cell r="AY1752">
            <v>0</v>
          </cell>
          <cell r="BI1752">
            <v>923.45</v>
          </cell>
          <cell r="BN1752" t="str">
            <v>LC Nº 1080/2008</v>
          </cell>
        </row>
        <row r="1753">
          <cell r="A1753" t="str">
            <v>4372401080NI1H</v>
          </cell>
          <cell r="B1753">
            <v>4372</v>
          </cell>
          <cell r="C1753">
            <v>40</v>
          </cell>
          <cell r="D1753">
            <v>1080</v>
          </cell>
          <cell r="E1753" t="str">
            <v>TOPÓGRAFO</v>
          </cell>
          <cell r="F1753" t="str">
            <v>NI</v>
          </cell>
          <cell r="I1753" t="str">
            <v>3924</v>
          </cell>
          <cell r="K1753" t="str">
            <v>OFICIAL OPERACIONAL</v>
          </cell>
          <cell r="L1753">
            <v>1</v>
          </cell>
          <cell r="M1753" t="str">
            <v>H</v>
          </cell>
          <cell r="N1753">
            <v>677.52</v>
          </cell>
          <cell r="O1753">
            <v>633.20000000000005</v>
          </cell>
          <cell r="P1753">
            <v>677.52</v>
          </cell>
          <cell r="U1753">
            <v>5.2</v>
          </cell>
          <cell r="V1753">
            <v>520</v>
          </cell>
          <cell r="W1753">
            <v>2.782</v>
          </cell>
          <cell r="X1753">
            <v>278.2</v>
          </cell>
          <cell r="Y1753">
            <v>278.2</v>
          </cell>
          <cell r="Z1753">
            <v>0</v>
          </cell>
          <cell r="AA1753" t="str">
            <v>-</v>
          </cell>
          <cell r="AB1753">
            <v>0</v>
          </cell>
          <cell r="AQ1753">
            <v>300</v>
          </cell>
          <cell r="AR1753">
            <v>432</v>
          </cell>
          <cell r="AS1753">
            <v>0</v>
          </cell>
          <cell r="AW1753">
            <v>0</v>
          </cell>
          <cell r="AX1753">
            <v>0</v>
          </cell>
          <cell r="AY1753">
            <v>0</v>
          </cell>
          <cell r="BI1753">
            <v>955.72</v>
          </cell>
          <cell r="BN1753" t="str">
            <v>LC Nº 1080/2008</v>
          </cell>
        </row>
        <row r="1754">
          <cell r="A1754" t="str">
            <v>4372401080NI1I</v>
          </cell>
          <cell r="B1754">
            <v>4372</v>
          </cell>
          <cell r="C1754">
            <v>40</v>
          </cell>
          <cell r="D1754">
            <v>1080</v>
          </cell>
          <cell r="E1754" t="str">
            <v>TOPÓGRAFO</v>
          </cell>
          <cell r="F1754" t="str">
            <v>NI</v>
          </cell>
          <cell r="I1754" t="str">
            <v>3924</v>
          </cell>
          <cell r="K1754" t="str">
            <v>OFICIAL OPERACIONAL</v>
          </cell>
          <cell r="L1754">
            <v>1</v>
          </cell>
          <cell r="M1754" t="str">
            <v>I</v>
          </cell>
          <cell r="N1754">
            <v>711.39</v>
          </cell>
          <cell r="O1754">
            <v>664.85</v>
          </cell>
          <cell r="P1754">
            <v>711.39</v>
          </cell>
          <cell r="U1754">
            <v>5.2</v>
          </cell>
          <cell r="V1754">
            <v>520</v>
          </cell>
          <cell r="W1754">
            <v>2.782</v>
          </cell>
          <cell r="X1754">
            <v>278.2</v>
          </cell>
          <cell r="Y1754">
            <v>278.2</v>
          </cell>
          <cell r="Z1754">
            <v>0</v>
          </cell>
          <cell r="AA1754" t="str">
            <v>-</v>
          </cell>
          <cell r="AB1754">
            <v>0</v>
          </cell>
          <cell r="AQ1754">
            <v>300</v>
          </cell>
          <cell r="AR1754">
            <v>432</v>
          </cell>
          <cell r="AS1754">
            <v>0</v>
          </cell>
          <cell r="AW1754">
            <v>0</v>
          </cell>
          <cell r="AX1754">
            <v>0</v>
          </cell>
          <cell r="AY1754">
            <v>0</v>
          </cell>
          <cell r="BI1754">
            <v>989.59</v>
          </cell>
          <cell r="BN1754" t="str">
            <v>LC Nº 1080/2008</v>
          </cell>
        </row>
        <row r="1755">
          <cell r="A1755" t="str">
            <v>4372401080NI1J</v>
          </cell>
          <cell r="B1755">
            <v>4372</v>
          </cell>
          <cell r="C1755">
            <v>40</v>
          </cell>
          <cell r="D1755">
            <v>1080</v>
          </cell>
          <cell r="E1755" t="str">
            <v>TOPÓGRAFO</v>
          </cell>
          <cell r="F1755" t="str">
            <v>NI</v>
          </cell>
          <cell r="I1755" t="str">
            <v>3924</v>
          </cell>
          <cell r="K1755" t="str">
            <v>OFICIAL OPERACIONAL</v>
          </cell>
          <cell r="L1755">
            <v>1</v>
          </cell>
          <cell r="M1755" t="str">
            <v>J</v>
          </cell>
          <cell r="N1755">
            <v>746.97</v>
          </cell>
          <cell r="O1755">
            <v>698.1</v>
          </cell>
          <cell r="P1755">
            <v>746.97</v>
          </cell>
          <cell r="U1755">
            <v>5.2</v>
          </cell>
          <cell r="V1755">
            <v>520</v>
          </cell>
          <cell r="W1755">
            <v>2.782</v>
          </cell>
          <cell r="X1755">
            <v>278.2</v>
          </cell>
          <cell r="Y1755">
            <v>278.2</v>
          </cell>
          <cell r="Z1755">
            <v>0</v>
          </cell>
          <cell r="AA1755" t="str">
            <v>-</v>
          </cell>
          <cell r="AB1755">
            <v>0</v>
          </cell>
          <cell r="AQ1755">
            <v>300</v>
          </cell>
          <cell r="AR1755">
            <v>432</v>
          </cell>
          <cell r="AS1755">
            <v>0</v>
          </cell>
          <cell r="AW1755">
            <v>0</v>
          </cell>
          <cell r="AX1755">
            <v>0</v>
          </cell>
          <cell r="AY1755">
            <v>0</v>
          </cell>
          <cell r="BI1755">
            <v>1025.17</v>
          </cell>
          <cell r="BN1755" t="str">
            <v>LC Nº 1080/2008</v>
          </cell>
        </row>
        <row r="1756">
          <cell r="A1756" t="str">
            <v>4373401080NI1A</v>
          </cell>
          <cell r="B1756">
            <v>4373</v>
          </cell>
          <cell r="C1756">
            <v>40</v>
          </cell>
          <cell r="D1756">
            <v>1080</v>
          </cell>
          <cell r="E1756" t="str">
            <v>INSPETOR</v>
          </cell>
          <cell r="F1756" t="str">
            <v>NI</v>
          </cell>
          <cell r="G1756">
            <v>2</v>
          </cell>
          <cell r="H1756" t="str">
            <v>A</v>
          </cell>
          <cell r="I1756" t="str">
            <v>3924</v>
          </cell>
          <cell r="J1756">
            <v>94.9</v>
          </cell>
          <cell r="K1756" t="str">
            <v>OFICIAL OPERACIONAL</v>
          </cell>
          <cell r="L1756">
            <v>1</v>
          </cell>
          <cell r="M1756" t="str">
            <v>A</v>
          </cell>
          <cell r="N1756">
            <v>481.5</v>
          </cell>
          <cell r="O1756">
            <v>450</v>
          </cell>
          <cell r="P1756">
            <v>481.5</v>
          </cell>
          <cell r="Q1756">
            <v>0</v>
          </cell>
          <cell r="R1756">
            <v>0</v>
          </cell>
          <cell r="S1756">
            <v>7.0000000000000007E-2</v>
          </cell>
          <cell r="T1756">
            <v>31.18</v>
          </cell>
          <cell r="U1756">
            <v>5.2</v>
          </cell>
          <cell r="V1756">
            <v>520</v>
          </cell>
          <cell r="W1756">
            <v>2.782</v>
          </cell>
          <cell r="X1756">
            <v>278.2</v>
          </cell>
          <cell r="Y1756">
            <v>278.2</v>
          </cell>
          <cell r="Z1756">
            <v>0.33</v>
          </cell>
          <cell r="AA1756">
            <v>256.62</v>
          </cell>
          <cell r="AB1756">
            <v>0</v>
          </cell>
          <cell r="AQ1756">
            <v>300</v>
          </cell>
          <cell r="AR1756">
            <v>432</v>
          </cell>
          <cell r="AS1756">
            <v>0</v>
          </cell>
          <cell r="AT1756">
            <v>70</v>
          </cell>
          <cell r="AW1756">
            <v>0</v>
          </cell>
          <cell r="AX1756">
            <v>0</v>
          </cell>
          <cell r="AY1756">
            <v>0</v>
          </cell>
          <cell r="BH1756">
            <v>510</v>
          </cell>
          <cell r="BI1756">
            <v>759.7</v>
          </cell>
          <cell r="BL1756">
            <v>94.9</v>
          </cell>
          <cell r="BM1756" t="str">
            <v>LC. Nº 712/93, ALTERADA P/LC Nº 975/05</v>
          </cell>
          <cell r="BN1756" t="str">
            <v>LC Nº 1080/2008</v>
          </cell>
        </row>
        <row r="1757">
          <cell r="A1757" t="str">
            <v>4373401080NI1B</v>
          </cell>
          <cell r="B1757">
            <v>4373</v>
          </cell>
          <cell r="C1757">
            <v>40</v>
          </cell>
          <cell r="D1757">
            <v>1080</v>
          </cell>
          <cell r="E1757" t="str">
            <v>INSPETOR</v>
          </cell>
          <cell r="F1757" t="str">
            <v>NI</v>
          </cell>
          <cell r="G1757">
            <v>2</v>
          </cell>
          <cell r="H1757" t="str">
            <v>B</v>
          </cell>
          <cell r="I1757" t="str">
            <v>3924</v>
          </cell>
          <cell r="J1757">
            <v>102.97</v>
          </cell>
          <cell r="K1757" t="str">
            <v>OFICIAL OPERACIONAL</v>
          </cell>
          <cell r="L1757">
            <v>1</v>
          </cell>
          <cell r="M1757" t="str">
            <v>B</v>
          </cell>
          <cell r="N1757">
            <v>505.58</v>
          </cell>
          <cell r="O1757">
            <v>472.5</v>
          </cell>
          <cell r="P1757">
            <v>505.58</v>
          </cell>
          <cell r="Q1757">
            <v>0</v>
          </cell>
          <cell r="R1757">
            <v>0</v>
          </cell>
          <cell r="S1757">
            <v>7.0000000000000007E-2</v>
          </cell>
          <cell r="T1757">
            <v>31.18</v>
          </cell>
          <cell r="U1757">
            <v>5.2</v>
          </cell>
          <cell r="V1757">
            <v>520</v>
          </cell>
          <cell r="W1757">
            <v>2.782</v>
          </cell>
          <cell r="X1757">
            <v>278.2</v>
          </cell>
          <cell r="Y1757">
            <v>278.2</v>
          </cell>
          <cell r="Z1757">
            <v>0.33</v>
          </cell>
          <cell r="AA1757">
            <v>256.62</v>
          </cell>
          <cell r="AB1757">
            <v>0</v>
          </cell>
          <cell r="AQ1757">
            <v>300</v>
          </cell>
          <cell r="AR1757">
            <v>432</v>
          </cell>
          <cell r="AS1757">
            <v>0</v>
          </cell>
          <cell r="AT1757">
            <v>70</v>
          </cell>
          <cell r="AW1757">
            <v>0</v>
          </cell>
          <cell r="AX1757">
            <v>0</v>
          </cell>
          <cell r="AY1757">
            <v>0</v>
          </cell>
          <cell r="BH1757">
            <v>510</v>
          </cell>
          <cell r="BI1757">
            <v>783.78</v>
          </cell>
          <cell r="BL1757">
            <v>102.97</v>
          </cell>
          <cell r="BM1757" t="str">
            <v>LC. Nº 712/93, ALTERADA P/LC Nº 975/05</v>
          </cell>
          <cell r="BN1757" t="str">
            <v>LC Nº 1080/2008</v>
          </cell>
        </row>
        <row r="1758">
          <cell r="A1758" t="str">
            <v>4373401080NI1C</v>
          </cell>
          <cell r="B1758">
            <v>4373</v>
          </cell>
          <cell r="C1758">
            <v>40</v>
          </cell>
          <cell r="D1758">
            <v>1080</v>
          </cell>
          <cell r="E1758" t="str">
            <v>INSPETOR</v>
          </cell>
          <cell r="F1758" t="str">
            <v>NI</v>
          </cell>
          <cell r="G1758">
            <v>2</v>
          </cell>
          <cell r="H1758" t="str">
            <v>C</v>
          </cell>
          <cell r="I1758" t="str">
            <v>3924</v>
          </cell>
          <cell r="J1758">
            <v>111.72</v>
          </cell>
          <cell r="K1758" t="str">
            <v>OFICIAL OPERACIONAL</v>
          </cell>
          <cell r="L1758">
            <v>1</v>
          </cell>
          <cell r="M1758" t="str">
            <v>C</v>
          </cell>
          <cell r="N1758">
            <v>530.86</v>
          </cell>
          <cell r="O1758">
            <v>496.13</v>
          </cell>
          <cell r="P1758">
            <v>530.86</v>
          </cell>
          <cell r="Q1758">
            <v>0</v>
          </cell>
          <cell r="R1758">
            <v>0</v>
          </cell>
          <cell r="S1758">
            <v>7.0000000000000007E-2</v>
          </cell>
          <cell r="T1758">
            <v>31.18</v>
          </cell>
          <cell r="U1758">
            <v>5.2</v>
          </cell>
          <cell r="V1758">
            <v>520</v>
          </cell>
          <cell r="W1758">
            <v>2.782</v>
          </cell>
          <cell r="X1758">
            <v>278.2</v>
          </cell>
          <cell r="Y1758">
            <v>278.2</v>
          </cell>
          <cell r="Z1758">
            <v>0.33</v>
          </cell>
          <cell r="AA1758">
            <v>256.62</v>
          </cell>
          <cell r="AB1758">
            <v>0</v>
          </cell>
          <cell r="AQ1758">
            <v>300</v>
          </cell>
          <cell r="AR1758">
            <v>432</v>
          </cell>
          <cell r="AS1758">
            <v>0</v>
          </cell>
          <cell r="AT1758">
            <v>70</v>
          </cell>
          <cell r="AW1758">
            <v>0</v>
          </cell>
          <cell r="AX1758">
            <v>0</v>
          </cell>
          <cell r="AY1758">
            <v>0</v>
          </cell>
          <cell r="BH1758">
            <v>510</v>
          </cell>
          <cell r="BI1758">
            <v>809.06</v>
          </cell>
          <cell r="BL1758">
            <v>111.73</v>
          </cell>
          <cell r="BM1758" t="str">
            <v>LC. Nº 712/93, ALTERADA P/LC Nº 975/05</v>
          </cell>
          <cell r="BN1758" t="str">
            <v>LC Nº 1080/2008</v>
          </cell>
        </row>
        <row r="1759">
          <cell r="A1759" t="str">
            <v>4373401080NI1D</v>
          </cell>
          <cell r="B1759">
            <v>4373</v>
          </cell>
          <cell r="C1759">
            <v>40</v>
          </cell>
          <cell r="D1759">
            <v>1080</v>
          </cell>
          <cell r="E1759" t="str">
            <v>INSPETOR</v>
          </cell>
          <cell r="F1759" t="str">
            <v>NI</v>
          </cell>
          <cell r="G1759">
            <v>2</v>
          </cell>
          <cell r="H1759" t="str">
            <v>D</v>
          </cell>
          <cell r="I1759" t="str">
            <v>3924</v>
          </cell>
          <cell r="J1759">
            <v>121.21</v>
          </cell>
          <cell r="K1759" t="str">
            <v>OFICIAL OPERACIONAL</v>
          </cell>
          <cell r="L1759">
            <v>1</v>
          </cell>
          <cell r="M1759" t="str">
            <v>D</v>
          </cell>
          <cell r="N1759">
            <v>557.4</v>
          </cell>
          <cell r="O1759">
            <v>520.92999999999995</v>
          </cell>
          <cell r="P1759">
            <v>557.4</v>
          </cell>
          <cell r="Q1759">
            <v>0</v>
          </cell>
          <cell r="R1759">
            <v>0</v>
          </cell>
          <cell r="S1759">
            <v>7.0000000000000007E-2</v>
          </cell>
          <cell r="T1759">
            <v>31.18</v>
          </cell>
          <cell r="U1759">
            <v>5.2</v>
          </cell>
          <cell r="V1759">
            <v>520</v>
          </cell>
          <cell r="W1759">
            <v>2.782</v>
          </cell>
          <cell r="X1759">
            <v>278.2</v>
          </cell>
          <cell r="Y1759">
            <v>278.2</v>
          </cell>
          <cell r="Z1759">
            <v>0.33</v>
          </cell>
          <cell r="AA1759">
            <v>256.62</v>
          </cell>
          <cell r="AB1759">
            <v>0</v>
          </cell>
          <cell r="AQ1759">
            <v>300</v>
          </cell>
          <cell r="AR1759">
            <v>432</v>
          </cell>
          <cell r="AS1759">
            <v>0</v>
          </cell>
          <cell r="AT1759">
            <v>70</v>
          </cell>
          <cell r="AW1759">
            <v>0</v>
          </cell>
          <cell r="AX1759">
            <v>0</v>
          </cell>
          <cell r="AY1759">
            <v>0</v>
          </cell>
          <cell r="BH1759">
            <v>510</v>
          </cell>
          <cell r="BI1759">
            <v>835.6</v>
          </cell>
          <cell r="BL1759">
            <v>121.23</v>
          </cell>
          <cell r="BM1759" t="str">
            <v>LC. Nº 712/93, ALTERADA P/LC Nº 975/05</v>
          </cell>
          <cell r="BN1759" t="str">
            <v>LC Nº 1080/2008</v>
          </cell>
        </row>
        <row r="1760">
          <cell r="A1760" t="str">
            <v>4373401080NI1E</v>
          </cell>
          <cell r="B1760">
            <v>4373</v>
          </cell>
          <cell r="C1760">
            <v>40</v>
          </cell>
          <cell r="D1760">
            <v>1080</v>
          </cell>
          <cell r="E1760" t="str">
            <v>INSPETOR</v>
          </cell>
          <cell r="F1760" t="str">
            <v>NI</v>
          </cell>
          <cell r="G1760">
            <v>2</v>
          </cell>
          <cell r="H1760" t="str">
            <v>E</v>
          </cell>
          <cell r="I1760" t="str">
            <v>3924</v>
          </cell>
          <cell r="J1760">
            <v>131.52000000000001</v>
          </cell>
          <cell r="K1760" t="str">
            <v>OFICIAL OPERACIONAL</v>
          </cell>
          <cell r="L1760">
            <v>1</v>
          </cell>
          <cell r="M1760" t="str">
            <v>E</v>
          </cell>
          <cell r="N1760">
            <v>585.27</v>
          </cell>
          <cell r="O1760">
            <v>546.98</v>
          </cell>
          <cell r="P1760">
            <v>585.27</v>
          </cell>
          <cell r="Q1760">
            <v>0</v>
          </cell>
          <cell r="R1760">
            <v>0</v>
          </cell>
          <cell r="S1760">
            <v>7.0000000000000007E-2</v>
          </cell>
          <cell r="T1760">
            <v>31.18</v>
          </cell>
          <cell r="U1760">
            <v>5.2</v>
          </cell>
          <cell r="V1760">
            <v>520</v>
          </cell>
          <cell r="W1760">
            <v>2.782</v>
          </cell>
          <cell r="X1760">
            <v>278.2</v>
          </cell>
          <cell r="Y1760">
            <v>278.2</v>
          </cell>
          <cell r="Z1760">
            <v>0.33</v>
          </cell>
          <cell r="AA1760">
            <v>256.62</v>
          </cell>
          <cell r="AB1760">
            <v>0</v>
          </cell>
          <cell r="AQ1760">
            <v>300</v>
          </cell>
          <cell r="AR1760">
            <v>432</v>
          </cell>
          <cell r="AS1760">
            <v>0</v>
          </cell>
          <cell r="AT1760">
            <v>70</v>
          </cell>
          <cell r="AW1760">
            <v>0</v>
          </cell>
          <cell r="AX1760">
            <v>0</v>
          </cell>
          <cell r="AY1760">
            <v>0</v>
          </cell>
          <cell r="BH1760">
            <v>510</v>
          </cell>
          <cell r="BI1760">
            <v>863.47</v>
          </cell>
          <cell r="BL1760">
            <v>131.53</v>
          </cell>
          <cell r="BM1760" t="str">
            <v>LC. Nº 712/93, ALTERADA P/LC Nº 975/05</v>
          </cell>
          <cell r="BN1760" t="str">
            <v>LC Nº 1080/2008</v>
          </cell>
        </row>
        <row r="1761">
          <cell r="A1761" t="str">
            <v>4373401080NI1F</v>
          </cell>
          <cell r="B1761">
            <v>4373</v>
          </cell>
          <cell r="C1761">
            <v>40</v>
          </cell>
          <cell r="D1761">
            <v>1080</v>
          </cell>
          <cell r="E1761" t="str">
            <v>INSPETOR</v>
          </cell>
          <cell r="F1761" t="str">
            <v>NI</v>
          </cell>
          <cell r="G1761">
            <v>2</v>
          </cell>
          <cell r="H1761" t="str">
            <v>F</v>
          </cell>
          <cell r="I1761" t="str">
            <v>3924</v>
          </cell>
          <cell r="J1761">
            <v>142.69999999999999</v>
          </cell>
          <cell r="K1761" t="str">
            <v>OFICIAL OPERACIONAL</v>
          </cell>
          <cell r="L1761">
            <v>1</v>
          </cell>
          <cell r="M1761" t="str">
            <v>F</v>
          </cell>
          <cell r="N1761">
            <v>614.53</v>
          </cell>
          <cell r="O1761">
            <v>574.33000000000004</v>
          </cell>
          <cell r="P1761">
            <v>614.53</v>
          </cell>
          <cell r="Q1761">
            <v>0</v>
          </cell>
          <cell r="R1761">
            <v>0</v>
          </cell>
          <cell r="S1761">
            <v>7.0000000000000007E-2</v>
          </cell>
          <cell r="T1761">
            <v>31.18</v>
          </cell>
          <cell r="U1761">
            <v>5.2</v>
          </cell>
          <cell r="V1761">
            <v>520</v>
          </cell>
          <cell r="W1761">
            <v>2.782</v>
          </cell>
          <cell r="X1761">
            <v>278.2</v>
          </cell>
          <cell r="Y1761">
            <v>278.2</v>
          </cell>
          <cell r="Z1761">
            <v>0.33</v>
          </cell>
          <cell r="AA1761">
            <v>256.62</v>
          </cell>
          <cell r="AB1761">
            <v>0</v>
          </cell>
          <cell r="AQ1761">
            <v>300</v>
          </cell>
          <cell r="AR1761">
            <v>432</v>
          </cell>
          <cell r="AS1761">
            <v>0</v>
          </cell>
          <cell r="AT1761">
            <v>70</v>
          </cell>
          <cell r="AW1761">
            <v>0</v>
          </cell>
          <cell r="AX1761">
            <v>0</v>
          </cell>
          <cell r="AY1761">
            <v>0</v>
          </cell>
          <cell r="BH1761">
            <v>510</v>
          </cell>
          <cell r="BI1761">
            <v>892.73</v>
          </cell>
          <cell r="BL1761">
            <v>142.71</v>
          </cell>
          <cell r="BM1761" t="str">
            <v>LC. Nº 712/93, ALTERADA P/LC Nº 975/05</v>
          </cell>
          <cell r="BN1761" t="str">
            <v>LC Nº 1080/2008</v>
          </cell>
        </row>
        <row r="1762">
          <cell r="A1762" t="str">
            <v>4373401080NI1G</v>
          </cell>
          <cell r="B1762">
            <v>4373</v>
          </cell>
          <cell r="C1762">
            <v>40</v>
          </cell>
          <cell r="D1762">
            <v>1080</v>
          </cell>
          <cell r="E1762" t="str">
            <v>INSPETOR</v>
          </cell>
          <cell r="F1762" t="str">
            <v>NI</v>
          </cell>
          <cell r="I1762" t="str">
            <v>3924</v>
          </cell>
          <cell r="K1762" t="str">
            <v>OFICIAL OPERACIONAL</v>
          </cell>
          <cell r="L1762">
            <v>1</v>
          </cell>
          <cell r="M1762" t="str">
            <v>G</v>
          </cell>
          <cell r="N1762">
            <v>645.25</v>
          </cell>
          <cell r="O1762">
            <v>603.04</v>
          </cell>
          <cell r="P1762">
            <v>645.25</v>
          </cell>
          <cell r="U1762">
            <v>5.2</v>
          </cell>
          <cell r="V1762">
            <v>520</v>
          </cell>
          <cell r="W1762">
            <v>2.782</v>
          </cell>
          <cell r="X1762">
            <v>278.2</v>
          </cell>
          <cell r="Y1762">
            <v>278.2</v>
          </cell>
          <cell r="Z1762">
            <v>0</v>
          </cell>
          <cell r="AA1762" t="str">
            <v>-</v>
          </cell>
          <cell r="AB1762">
            <v>0</v>
          </cell>
          <cell r="AQ1762">
            <v>300</v>
          </cell>
          <cell r="AR1762">
            <v>432</v>
          </cell>
          <cell r="AS1762">
            <v>0</v>
          </cell>
          <cell r="AW1762">
            <v>0</v>
          </cell>
          <cell r="AX1762">
            <v>0</v>
          </cell>
          <cell r="AY1762">
            <v>0</v>
          </cell>
          <cell r="BI1762">
            <v>923.45</v>
          </cell>
          <cell r="BN1762" t="str">
            <v>LC Nº 1080/2008</v>
          </cell>
        </row>
        <row r="1763">
          <cell r="A1763" t="str">
            <v>4373401080NI1H</v>
          </cell>
          <cell r="B1763">
            <v>4373</v>
          </cell>
          <cell r="C1763">
            <v>40</v>
          </cell>
          <cell r="D1763">
            <v>1080</v>
          </cell>
          <cell r="E1763" t="str">
            <v>INSPETOR</v>
          </cell>
          <cell r="F1763" t="str">
            <v>NI</v>
          </cell>
          <cell r="I1763" t="str">
            <v>3924</v>
          </cell>
          <cell r="K1763" t="str">
            <v>OFICIAL OPERACIONAL</v>
          </cell>
          <cell r="L1763">
            <v>1</v>
          </cell>
          <cell r="M1763" t="str">
            <v>H</v>
          </cell>
          <cell r="N1763">
            <v>677.52</v>
          </cell>
          <cell r="O1763">
            <v>633.20000000000005</v>
          </cell>
          <cell r="P1763">
            <v>677.52</v>
          </cell>
          <cell r="U1763">
            <v>5.2</v>
          </cell>
          <cell r="V1763">
            <v>520</v>
          </cell>
          <cell r="W1763">
            <v>2.782</v>
          </cell>
          <cell r="X1763">
            <v>278.2</v>
          </cell>
          <cell r="Y1763">
            <v>278.2</v>
          </cell>
          <cell r="Z1763">
            <v>0</v>
          </cell>
          <cell r="AA1763" t="str">
            <v>-</v>
          </cell>
          <cell r="AB1763">
            <v>0</v>
          </cell>
          <cell r="AQ1763">
            <v>300</v>
          </cell>
          <cell r="AR1763">
            <v>432</v>
          </cell>
          <cell r="AS1763">
            <v>0</v>
          </cell>
          <cell r="AW1763">
            <v>0</v>
          </cell>
          <cell r="AX1763">
            <v>0</v>
          </cell>
          <cell r="AY1763">
            <v>0</v>
          </cell>
          <cell r="BI1763">
            <v>955.72</v>
          </cell>
          <cell r="BN1763" t="str">
            <v>LC Nº 1080/2008</v>
          </cell>
        </row>
        <row r="1764">
          <cell r="A1764" t="str">
            <v>4373401080NI1I</v>
          </cell>
          <cell r="B1764">
            <v>4373</v>
          </cell>
          <cell r="C1764">
            <v>40</v>
          </cell>
          <cell r="D1764">
            <v>1080</v>
          </cell>
          <cell r="E1764" t="str">
            <v>INSPETOR</v>
          </cell>
          <cell r="F1764" t="str">
            <v>NI</v>
          </cell>
          <cell r="I1764" t="str">
            <v>3924</v>
          </cell>
          <cell r="K1764" t="str">
            <v>OFICIAL OPERACIONAL</v>
          </cell>
          <cell r="L1764">
            <v>1</v>
          </cell>
          <cell r="M1764" t="str">
            <v>I</v>
          </cell>
          <cell r="N1764">
            <v>711.39</v>
          </cell>
          <cell r="O1764">
            <v>664.85</v>
          </cell>
          <cell r="P1764">
            <v>711.39</v>
          </cell>
          <cell r="U1764">
            <v>5.2</v>
          </cell>
          <cell r="V1764">
            <v>520</v>
          </cell>
          <cell r="W1764">
            <v>2.782</v>
          </cell>
          <cell r="X1764">
            <v>278.2</v>
          </cell>
          <cell r="Y1764">
            <v>278.2</v>
          </cell>
          <cell r="Z1764">
            <v>0</v>
          </cell>
          <cell r="AA1764" t="str">
            <v>-</v>
          </cell>
          <cell r="AB1764">
            <v>0</v>
          </cell>
          <cell r="AQ1764">
            <v>300</v>
          </cell>
          <cell r="AR1764">
            <v>432</v>
          </cell>
          <cell r="AS1764">
            <v>0</v>
          </cell>
          <cell r="AW1764">
            <v>0</v>
          </cell>
          <cell r="AX1764">
            <v>0</v>
          </cell>
          <cell r="AY1764">
            <v>0</v>
          </cell>
          <cell r="BI1764">
            <v>989.59</v>
          </cell>
          <cell r="BN1764" t="str">
            <v>LC Nº 1080/2008</v>
          </cell>
        </row>
        <row r="1765">
          <cell r="A1765" t="str">
            <v>4373401080NI1J</v>
          </cell>
          <cell r="B1765">
            <v>4373</v>
          </cell>
          <cell r="C1765">
            <v>40</v>
          </cell>
          <cell r="D1765">
            <v>1080</v>
          </cell>
          <cell r="E1765" t="str">
            <v>INSPETOR</v>
          </cell>
          <cell r="F1765" t="str">
            <v>NI</v>
          </cell>
          <cell r="I1765" t="str">
            <v>3924</v>
          </cell>
          <cell r="K1765" t="str">
            <v>OFICIAL OPERACIONAL</v>
          </cell>
          <cell r="L1765">
            <v>1</v>
          </cell>
          <cell r="M1765" t="str">
            <v>J</v>
          </cell>
          <cell r="N1765">
            <v>746.97</v>
          </cell>
          <cell r="O1765">
            <v>698.1</v>
          </cell>
          <cell r="P1765">
            <v>746.97</v>
          </cell>
          <cell r="U1765">
            <v>5.2</v>
          </cell>
          <cell r="V1765">
            <v>520</v>
          </cell>
          <cell r="W1765">
            <v>2.782</v>
          </cell>
          <cell r="X1765">
            <v>278.2</v>
          </cell>
          <cell r="Y1765">
            <v>278.2</v>
          </cell>
          <cell r="Z1765">
            <v>0</v>
          </cell>
          <cell r="AA1765" t="str">
            <v>-</v>
          </cell>
          <cell r="AB1765">
            <v>0</v>
          </cell>
          <cell r="AQ1765">
            <v>300</v>
          </cell>
          <cell r="AR1765">
            <v>432</v>
          </cell>
          <cell r="AS1765">
            <v>0</v>
          </cell>
          <cell r="AW1765">
            <v>0</v>
          </cell>
          <cell r="AX1765">
            <v>0</v>
          </cell>
          <cell r="AY1765">
            <v>0</v>
          </cell>
          <cell r="BI1765">
            <v>1025.17</v>
          </cell>
          <cell r="BN1765" t="str">
            <v>LC Nº 1080/2008</v>
          </cell>
        </row>
        <row r="1766">
          <cell r="A1766" t="str">
            <v>4374401080NI1A</v>
          </cell>
          <cell r="B1766">
            <v>4374</v>
          </cell>
          <cell r="C1766">
            <v>40</v>
          </cell>
          <cell r="D1766">
            <v>1080</v>
          </cell>
          <cell r="E1766" t="str">
            <v>OFICIAL DE INSPEÇÃO E FISCAL DE OBRAS</v>
          </cell>
          <cell r="F1766" t="str">
            <v>NI</v>
          </cell>
          <cell r="G1766">
            <v>2</v>
          </cell>
          <cell r="H1766" t="str">
            <v>A</v>
          </cell>
          <cell r="I1766" t="str">
            <v>3924</v>
          </cell>
          <cell r="J1766">
            <v>94.9</v>
          </cell>
          <cell r="K1766" t="str">
            <v>OFICIAL OPERACIONAL</v>
          </cell>
          <cell r="L1766">
            <v>1</v>
          </cell>
          <cell r="M1766" t="str">
            <v>A</v>
          </cell>
          <cell r="N1766">
            <v>481.5</v>
          </cell>
          <cell r="O1766">
            <v>450</v>
          </cell>
          <cell r="P1766">
            <v>481.5</v>
          </cell>
          <cell r="Q1766">
            <v>0</v>
          </cell>
          <cell r="R1766">
            <v>0</v>
          </cell>
          <cell r="S1766">
            <v>7.0000000000000007E-2</v>
          </cell>
          <cell r="T1766">
            <v>31.18</v>
          </cell>
          <cell r="U1766">
            <v>5.2</v>
          </cell>
          <cell r="V1766">
            <v>520</v>
          </cell>
          <cell r="W1766">
            <v>2.782</v>
          </cell>
          <cell r="X1766">
            <v>278.2</v>
          </cell>
          <cell r="Y1766">
            <v>278.2</v>
          </cell>
          <cell r="Z1766">
            <v>0.33</v>
          </cell>
          <cell r="AA1766">
            <v>256.62</v>
          </cell>
          <cell r="AB1766">
            <v>0</v>
          </cell>
          <cell r="AQ1766">
            <v>300</v>
          </cell>
          <cell r="AR1766">
            <v>432</v>
          </cell>
          <cell r="AS1766">
            <v>0</v>
          </cell>
          <cell r="AT1766">
            <v>70</v>
          </cell>
          <cell r="AW1766">
            <v>0</v>
          </cell>
          <cell r="AX1766">
            <v>0</v>
          </cell>
          <cell r="AY1766">
            <v>0</v>
          </cell>
          <cell r="BH1766">
            <v>510</v>
          </cell>
          <cell r="BI1766">
            <v>759.7</v>
          </cell>
          <cell r="BL1766">
            <v>94.9</v>
          </cell>
          <cell r="BM1766" t="str">
            <v>LC. Nº 712/93, ALTERADA P/LC Nº 975/05</v>
          </cell>
          <cell r="BN1766" t="str">
            <v>LC Nº 1080/2008</v>
          </cell>
        </row>
        <row r="1767">
          <cell r="A1767" t="str">
            <v>4374401080NI1B</v>
          </cell>
          <cell r="B1767">
            <v>4374</v>
          </cell>
          <cell r="C1767">
            <v>40</v>
          </cell>
          <cell r="D1767">
            <v>1080</v>
          </cell>
          <cell r="E1767" t="str">
            <v>OFICIAL DE INSPEÇÃO E FISCAL DE OBRAS</v>
          </cell>
          <cell r="F1767" t="str">
            <v>NI</v>
          </cell>
          <cell r="G1767">
            <v>2</v>
          </cell>
          <cell r="H1767" t="str">
            <v>B</v>
          </cell>
          <cell r="I1767" t="str">
            <v>3924</v>
          </cell>
          <cell r="J1767">
            <v>102.97</v>
          </cell>
          <cell r="K1767" t="str">
            <v>OFICIAL OPERACIONAL</v>
          </cell>
          <cell r="L1767">
            <v>1</v>
          </cell>
          <cell r="M1767" t="str">
            <v>B</v>
          </cell>
          <cell r="N1767">
            <v>505.58</v>
          </cell>
          <cell r="O1767">
            <v>472.5</v>
          </cell>
          <cell r="P1767">
            <v>505.58</v>
          </cell>
          <cell r="Q1767">
            <v>0</v>
          </cell>
          <cell r="R1767">
            <v>0</v>
          </cell>
          <cell r="S1767">
            <v>7.0000000000000007E-2</v>
          </cell>
          <cell r="T1767">
            <v>31.18</v>
          </cell>
          <cell r="U1767">
            <v>5.2</v>
          </cell>
          <cell r="V1767">
            <v>520</v>
          </cell>
          <cell r="W1767">
            <v>2.782</v>
          </cell>
          <cell r="X1767">
            <v>278.2</v>
          </cell>
          <cell r="Y1767">
            <v>278.2</v>
          </cell>
          <cell r="Z1767">
            <v>0.33</v>
          </cell>
          <cell r="AA1767">
            <v>256.62</v>
          </cell>
          <cell r="AB1767">
            <v>0</v>
          </cell>
          <cell r="AQ1767">
            <v>300</v>
          </cell>
          <cell r="AR1767">
            <v>432</v>
          </cell>
          <cell r="AS1767">
            <v>0</v>
          </cell>
          <cell r="AT1767">
            <v>70</v>
          </cell>
          <cell r="AW1767">
            <v>0</v>
          </cell>
          <cell r="AX1767">
            <v>0</v>
          </cell>
          <cell r="AY1767">
            <v>0</v>
          </cell>
          <cell r="BH1767">
            <v>510</v>
          </cell>
          <cell r="BI1767">
            <v>783.78</v>
          </cell>
          <cell r="BL1767">
            <v>102.97</v>
          </cell>
          <cell r="BM1767" t="str">
            <v>LC. Nº 712/93, ALTERADA P/LC Nº 975/05</v>
          </cell>
          <cell r="BN1767" t="str">
            <v>LC Nº 1080/2008</v>
          </cell>
        </row>
        <row r="1768">
          <cell r="A1768" t="str">
            <v>4374401080NI1C</v>
          </cell>
          <cell r="B1768">
            <v>4374</v>
          </cell>
          <cell r="C1768">
            <v>40</v>
          </cell>
          <cell r="D1768">
            <v>1080</v>
          </cell>
          <cell r="E1768" t="str">
            <v>OFICIAL DE INSPEÇÃO E FISCAL DE OBRAS</v>
          </cell>
          <cell r="F1768" t="str">
            <v>NI</v>
          </cell>
          <cell r="G1768">
            <v>2</v>
          </cell>
          <cell r="H1768" t="str">
            <v>C</v>
          </cell>
          <cell r="I1768" t="str">
            <v>3924</v>
          </cell>
          <cell r="J1768">
            <v>111.72</v>
          </cell>
          <cell r="K1768" t="str">
            <v>OFICIAL OPERACIONAL</v>
          </cell>
          <cell r="L1768">
            <v>1</v>
          </cell>
          <cell r="M1768" t="str">
            <v>C</v>
          </cell>
          <cell r="N1768">
            <v>530.86</v>
          </cell>
          <cell r="O1768">
            <v>496.13</v>
          </cell>
          <cell r="P1768">
            <v>530.86</v>
          </cell>
          <cell r="Q1768">
            <v>0</v>
          </cell>
          <cell r="R1768">
            <v>0</v>
          </cell>
          <cell r="S1768">
            <v>7.0000000000000007E-2</v>
          </cell>
          <cell r="T1768">
            <v>31.18</v>
          </cell>
          <cell r="U1768">
            <v>5.2</v>
          </cell>
          <cell r="V1768">
            <v>520</v>
          </cell>
          <cell r="W1768">
            <v>2.782</v>
          </cell>
          <cell r="X1768">
            <v>278.2</v>
          </cell>
          <cell r="Y1768">
            <v>278.2</v>
          </cell>
          <cell r="Z1768">
            <v>0.33</v>
          </cell>
          <cell r="AA1768">
            <v>256.62</v>
          </cell>
          <cell r="AB1768">
            <v>0</v>
          </cell>
          <cell r="AQ1768">
            <v>300</v>
          </cell>
          <cell r="AR1768">
            <v>432</v>
          </cell>
          <cell r="AS1768">
            <v>0</v>
          </cell>
          <cell r="AT1768">
            <v>70</v>
          </cell>
          <cell r="AW1768">
            <v>0</v>
          </cell>
          <cell r="AX1768">
            <v>0</v>
          </cell>
          <cell r="AY1768">
            <v>0</v>
          </cell>
          <cell r="BH1768">
            <v>510</v>
          </cell>
          <cell r="BI1768">
            <v>809.06</v>
          </cell>
          <cell r="BL1768">
            <v>111.73</v>
          </cell>
          <cell r="BM1768" t="str">
            <v>LC. Nº 712/93, ALTERADA P/LC Nº 975/05</v>
          </cell>
          <cell r="BN1768" t="str">
            <v>LC Nº 1080/2008</v>
          </cell>
        </row>
        <row r="1769">
          <cell r="A1769" t="str">
            <v>4374401080NI1D</v>
          </cell>
          <cell r="B1769">
            <v>4374</v>
          </cell>
          <cell r="C1769">
            <v>40</v>
          </cell>
          <cell r="D1769">
            <v>1080</v>
          </cell>
          <cell r="E1769" t="str">
            <v>OFICIAL DE INSPEÇÃO E FISCAL DE OBRAS</v>
          </cell>
          <cell r="F1769" t="str">
            <v>NI</v>
          </cell>
          <cell r="G1769">
            <v>2</v>
          </cell>
          <cell r="H1769" t="str">
            <v>D</v>
          </cell>
          <cell r="I1769" t="str">
            <v>3924</v>
          </cell>
          <cell r="J1769">
            <v>121.21</v>
          </cell>
          <cell r="K1769" t="str">
            <v>OFICIAL OPERACIONAL</v>
          </cell>
          <cell r="L1769">
            <v>1</v>
          </cell>
          <cell r="M1769" t="str">
            <v>D</v>
          </cell>
          <cell r="N1769">
            <v>557.4</v>
          </cell>
          <cell r="O1769">
            <v>520.92999999999995</v>
          </cell>
          <cell r="P1769">
            <v>557.4</v>
          </cell>
          <cell r="Q1769">
            <v>0</v>
          </cell>
          <cell r="R1769">
            <v>0</v>
          </cell>
          <cell r="S1769">
            <v>7.0000000000000007E-2</v>
          </cell>
          <cell r="T1769">
            <v>31.18</v>
          </cell>
          <cell r="U1769">
            <v>5.2</v>
          </cell>
          <cell r="V1769">
            <v>520</v>
          </cell>
          <cell r="W1769">
            <v>2.782</v>
          </cell>
          <cell r="X1769">
            <v>278.2</v>
          </cell>
          <cell r="Y1769">
            <v>278.2</v>
          </cell>
          <cell r="Z1769">
            <v>0.33</v>
          </cell>
          <cell r="AA1769">
            <v>256.62</v>
          </cell>
          <cell r="AB1769">
            <v>0</v>
          </cell>
          <cell r="AQ1769">
            <v>300</v>
          </cell>
          <cell r="AR1769">
            <v>432</v>
          </cell>
          <cell r="AS1769">
            <v>0</v>
          </cell>
          <cell r="AT1769">
            <v>70</v>
          </cell>
          <cell r="AW1769">
            <v>0</v>
          </cell>
          <cell r="AX1769">
            <v>0</v>
          </cell>
          <cell r="AY1769">
            <v>0</v>
          </cell>
          <cell r="BH1769">
            <v>510</v>
          </cell>
          <cell r="BI1769">
            <v>835.6</v>
          </cell>
          <cell r="BL1769">
            <v>121.23</v>
          </cell>
          <cell r="BM1769" t="str">
            <v>LC. Nº 712/93, ALTERADA P/LC Nº 975/05</v>
          </cell>
          <cell r="BN1769" t="str">
            <v>LC Nº 1080/2008</v>
          </cell>
        </row>
        <row r="1770">
          <cell r="A1770" t="str">
            <v>4374401080NI1E</v>
          </cell>
          <cell r="B1770">
            <v>4374</v>
          </cell>
          <cell r="C1770">
            <v>40</v>
          </cell>
          <cell r="D1770">
            <v>1080</v>
          </cell>
          <cell r="E1770" t="str">
            <v>OFICIAL DE INSPEÇÃO E FISCAL DE OBRAS</v>
          </cell>
          <cell r="F1770" t="str">
            <v>NI</v>
          </cell>
          <cell r="G1770">
            <v>2</v>
          </cell>
          <cell r="H1770" t="str">
            <v>E</v>
          </cell>
          <cell r="I1770" t="str">
            <v>3924</v>
          </cell>
          <cell r="J1770">
            <v>131.52000000000001</v>
          </cell>
          <cell r="K1770" t="str">
            <v>OFICIAL OPERACIONAL</v>
          </cell>
          <cell r="L1770">
            <v>1</v>
          </cell>
          <cell r="M1770" t="str">
            <v>E</v>
          </cell>
          <cell r="N1770">
            <v>585.27</v>
          </cell>
          <cell r="O1770">
            <v>546.98</v>
          </cell>
          <cell r="P1770">
            <v>585.27</v>
          </cell>
          <cell r="Q1770">
            <v>0</v>
          </cell>
          <cell r="R1770">
            <v>0</v>
          </cell>
          <cell r="S1770">
            <v>7.0000000000000007E-2</v>
          </cell>
          <cell r="T1770">
            <v>31.18</v>
          </cell>
          <cell r="U1770">
            <v>5.2</v>
          </cell>
          <cell r="V1770">
            <v>520</v>
          </cell>
          <cell r="W1770">
            <v>2.782</v>
          </cell>
          <cell r="X1770">
            <v>278.2</v>
          </cell>
          <cell r="Y1770">
            <v>278.2</v>
          </cell>
          <cell r="Z1770">
            <v>0.33</v>
          </cell>
          <cell r="AA1770">
            <v>256.62</v>
          </cell>
          <cell r="AB1770">
            <v>0</v>
          </cell>
          <cell r="AQ1770">
            <v>300</v>
          </cell>
          <cell r="AR1770">
            <v>432</v>
          </cell>
          <cell r="AS1770">
            <v>0</v>
          </cell>
          <cell r="AT1770">
            <v>70</v>
          </cell>
          <cell r="AW1770">
            <v>0</v>
          </cell>
          <cell r="AX1770">
            <v>0</v>
          </cell>
          <cell r="AY1770">
            <v>0</v>
          </cell>
          <cell r="BH1770">
            <v>510</v>
          </cell>
          <cell r="BI1770">
            <v>863.47</v>
          </cell>
          <cell r="BL1770">
            <v>131.53</v>
          </cell>
          <cell r="BM1770" t="str">
            <v>LC. Nº 712/93, ALTERADA P/LC Nº 975/05</v>
          </cell>
          <cell r="BN1770" t="str">
            <v>LC Nº 1080/2008</v>
          </cell>
        </row>
        <row r="1771">
          <cell r="A1771" t="str">
            <v>4374401080NI1F</v>
          </cell>
          <cell r="B1771">
            <v>4374</v>
          </cell>
          <cell r="C1771">
            <v>40</v>
          </cell>
          <cell r="D1771">
            <v>1080</v>
          </cell>
          <cell r="E1771" t="str">
            <v>OFICIAL DE INSPEÇÃO E FISCAL DE OBRAS</v>
          </cell>
          <cell r="F1771" t="str">
            <v>NI</v>
          </cell>
          <cell r="G1771">
            <v>2</v>
          </cell>
          <cell r="H1771" t="str">
            <v>F</v>
          </cell>
          <cell r="I1771" t="str">
            <v>3924</v>
          </cell>
          <cell r="J1771">
            <v>142.69999999999999</v>
          </cell>
          <cell r="K1771" t="str">
            <v>OFICIAL OPERACIONAL</v>
          </cell>
          <cell r="L1771">
            <v>1</v>
          </cell>
          <cell r="M1771" t="str">
            <v>F</v>
          </cell>
          <cell r="N1771">
            <v>614.53</v>
          </cell>
          <cell r="O1771">
            <v>574.33000000000004</v>
          </cell>
          <cell r="P1771">
            <v>614.53</v>
          </cell>
          <cell r="Q1771">
            <v>0</v>
          </cell>
          <cell r="R1771">
            <v>0</v>
          </cell>
          <cell r="S1771">
            <v>7.0000000000000007E-2</v>
          </cell>
          <cell r="T1771">
            <v>31.18</v>
          </cell>
          <cell r="U1771">
            <v>5.2</v>
          </cell>
          <cell r="V1771">
            <v>520</v>
          </cell>
          <cell r="W1771">
            <v>2.782</v>
          </cell>
          <cell r="X1771">
            <v>278.2</v>
          </cell>
          <cell r="Y1771">
            <v>278.2</v>
          </cell>
          <cell r="Z1771">
            <v>0.33</v>
          </cell>
          <cell r="AA1771">
            <v>256.62</v>
          </cell>
          <cell r="AB1771">
            <v>0</v>
          </cell>
          <cell r="AQ1771">
            <v>300</v>
          </cell>
          <cell r="AR1771">
            <v>432</v>
          </cell>
          <cell r="AS1771">
            <v>0</v>
          </cell>
          <cell r="AT1771">
            <v>70</v>
          </cell>
          <cell r="AW1771">
            <v>0</v>
          </cell>
          <cell r="AX1771">
            <v>0</v>
          </cell>
          <cell r="AY1771">
            <v>0</v>
          </cell>
          <cell r="BH1771">
            <v>510</v>
          </cell>
          <cell r="BI1771">
            <v>892.73</v>
          </cell>
          <cell r="BL1771">
            <v>142.71</v>
          </cell>
          <cell r="BM1771" t="str">
            <v>LC. Nº 712/93, ALTERADA P/LC Nº 975/05</v>
          </cell>
          <cell r="BN1771" t="str">
            <v>LC Nº 1080/2008</v>
          </cell>
        </row>
        <row r="1772">
          <cell r="A1772" t="str">
            <v>4374401080NI1G</v>
          </cell>
          <cell r="B1772">
            <v>4374</v>
          </cell>
          <cell r="C1772">
            <v>40</v>
          </cell>
          <cell r="D1772">
            <v>1080</v>
          </cell>
          <cell r="E1772" t="str">
            <v>OFICIAL DE INSPEÇÃO E FISCAL DE OBRAS</v>
          </cell>
          <cell r="F1772" t="str">
            <v>NI</v>
          </cell>
          <cell r="I1772" t="str">
            <v>3924</v>
          </cell>
          <cell r="K1772" t="str">
            <v>OFICIAL OPERACIONAL</v>
          </cell>
          <cell r="L1772">
            <v>1</v>
          </cell>
          <cell r="M1772" t="str">
            <v>G</v>
          </cell>
          <cell r="N1772">
            <v>645.25</v>
          </cell>
          <cell r="O1772">
            <v>603.04</v>
          </cell>
          <cell r="P1772">
            <v>645.25</v>
          </cell>
          <cell r="U1772">
            <v>5.2</v>
          </cell>
          <cell r="V1772">
            <v>520</v>
          </cell>
          <cell r="W1772">
            <v>2.782</v>
          </cell>
          <cell r="X1772">
            <v>278.2</v>
          </cell>
          <cell r="Y1772">
            <v>278.2</v>
          </cell>
          <cell r="Z1772">
            <v>0</v>
          </cell>
          <cell r="AA1772" t="str">
            <v>-</v>
          </cell>
          <cell r="AB1772">
            <v>0</v>
          </cell>
          <cell r="AQ1772">
            <v>300</v>
          </cell>
          <cell r="AR1772">
            <v>432</v>
          </cell>
          <cell r="AS1772">
            <v>0</v>
          </cell>
          <cell r="AW1772">
            <v>0</v>
          </cell>
          <cell r="AX1772">
            <v>0</v>
          </cell>
          <cell r="AY1772">
            <v>0</v>
          </cell>
          <cell r="BI1772">
            <v>923.45</v>
          </cell>
          <cell r="BN1772" t="str">
            <v>LC Nº 1080/2008</v>
          </cell>
        </row>
        <row r="1773">
          <cell r="A1773" t="str">
            <v>4374401080NI1H</v>
          </cell>
          <cell r="B1773">
            <v>4374</v>
          </cell>
          <cell r="C1773">
            <v>40</v>
          </cell>
          <cell r="D1773">
            <v>1080</v>
          </cell>
          <cell r="E1773" t="str">
            <v>OFICIAL DE INSPEÇÃO E FISCAL DE OBRAS</v>
          </cell>
          <cell r="F1773" t="str">
            <v>NI</v>
          </cell>
          <cell r="I1773" t="str">
            <v>3924</v>
          </cell>
          <cell r="K1773" t="str">
            <v>OFICIAL OPERACIONAL</v>
          </cell>
          <cell r="L1773">
            <v>1</v>
          </cell>
          <cell r="M1773" t="str">
            <v>H</v>
          </cell>
          <cell r="N1773">
            <v>677.52</v>
          </cell>
          <cell r="O1773">
            <v>633.20000000000005</v>
          </cell>
          <cell r="P1773">
            <v>677.52</v>
          </cell>
          <cell r="U1773">
            <v>5.2</v>
          </cell>
          <cell r="V1773">
            <v>520</v>
          </cell>
          <cell r="W1773">
            <v>2.782</v>
          </cell>
          <cell r="X1773">
            <v>278.2</v>
          </cell>
          <cell r="Y1773">
            <v>278.2</v>
          </cell>
          <cell r="Z1773">
            <v>0</v>
          </cell>
          <cell r="AA1773" t="str">
            <v>-</v>
          </cell>
          <cell r="AB1773">
            <v>0</v>
          </cell>
          <cell r="AQ1773">
            <v>300</v>
          </cell>
          <cell r="AR1773">
            <v>432</v>
          </cell>
          <cell r="AS1773">
            <v>0</v>
          </cell>
          <cell r="AW1773">
            <v>0</v>
          </cell>
          <cell r="AX1773">
            <v>0</v>
          </cell>
          <cell r="AY1773">
            <v>0</v>
          </cell>
          <cell r="BI1773">
            <v>955.72</v>
          </cell>
          <cell r="BN1773" t="str">
            <v>LC Nº 1080/2008</v>
          </cell>
        </row>
        <row r="1774">
          <cell r="A1774" t="str">
            <v>4374401080NI1I</v>
          </cell>
          <cell r="B1774">
            <v>4374</v>
          </cell>
          <cell r="C1774">
            <v>40</v>
          </cell>
          <cell r="D1774">
            <v>1080</v>
          </cell>
          <cell r="E1774" t="str">
            <v>OFICIAL DE INSPEÇÃO E FISCAL DE OBRAS</v>
          </cell>
          <cell r="F1774" t="str">
            <v>NI</v>
          </cell>
          <cell r="I1774" t="str">
            <v>3924</v>
          </cell>
          <cell r="K1774" t="str">
            <v>OFICIAL OPERACIONAL</v>
          </cell>
          <cell r="L1774">
            <v>1</v>
          </cell>
          <cell r="M1774" t="str">
            <v>I</v>
          </cell>
          <cell r="N1774">
            <v>711.39</v>
          </cell>
          <cell r="O1774">
            <v>664.85</v>
          </cell>
          <cell r="P1774">
            <v>711.39</v>
          </cell>
          <cell r="U1774">
            <v>5.2</v>
          </cell>
          <cell r="V1774">
            <v>520</v>
          </cell>
          <cell r="W1774">
            <v>2.782</v>
          </cell>
          <cell r="X1774">
            <v>278.2</v>
          </cell>
          <cell r="Y1774">
            <v>278.2</v>
          </cell>
          <cell r="Z1774">
            <v>0</v>
          </cell>
          <cell r="AA1774" t="str">
            <v>-</v>
          </cell>
          <cell r="AB1774">
            <v>0</v>
          </cell>
          <cell r="AQ1774">
            <v>300</v>
          </cell>
          <cell r="AR1774">
            <v>432</v>
          </cell>
          <cell r="AS1774">
            <v>0</v>
          </cell>
          <cell r="AW1774">
            <v>0</v>
          </cell>
          <cell r="AX1774">
            <v>0</v>
          </cell>
          <cell r="AY1774">
            <v>0</v>
          </cell>
          <cell r="BI1774">
            <v>989.59</v>
          </cell>
          <cell r="BN1774" t="str">
            <v>LC Nº 1080/2008</v>
          </cell>
        </row>
        <row r="1775">
          <cell r="A1775" t="str">
            <v>4374401080NI1J</v>
          </cell>
          <cell r="B1775">
            <v>4374</v>
          </cell>
          <cell r="C1775">
            <v>40</v>
          </cell>
          <cell r="D1775">
            <v>1080</v>
          </cell>
          <cell r="E1775" t="str">
            <v>OFICIAL DE INSPEÇÃO E FISCAL DE OBRAS</v>
          </cell>
          <cell r="F1775" t="str">
            <v>NI</v>
          </cell>
          <cell r="I1775" t="str">
            <v>3924</v>
          </cell>
          <cell r="K1775" t="str">
            <v>OFICIAL OPERACIONAL</v>
          </cell>
          <cell r="L1775">
            <v>1</v>
          </cell>
          <cell r="M1775" t="str">
            <v>J</v>
          </cell>
          <cell r="N1775">
            <v>746.97</v>
          </cell>
          <cell r="O1775">
            <v>698.1</v>
          </cell>
          <cell r="P1775">
            <v>746.97</v>
          </cell>
          <cell r="U1775">
            <v>5.2</v>
          </cell>
          <cell r="V1775">
            <v>520</v>
          </cell>
          <cell r="W1775">
            <v>2.782</v>
          </cell>
          <cell r="X1775">
            <v>278.2</v>
          </cell>
          <cell r="Y1775">
            <v>278.2</v>
          </cell>
          <cell r="Z1775">
            <v>0</v>
          </cell>
          <cell r="AA1775" t="str">
            <v>-</v>
          </cell>
          <cell r="AB1775">
            <v>0</v>
          </cell>
          <cell r="AQ1775">
            <v>300</v>
          </cell>
          <cell r="AR1775">
            <v>432</v>
          </cell>
          <cell r="AS1775">
            <v>0</v>
          </cell>
          <cell r="AW1775">
            <v>0</v>
          </cell>
          <cell r="AX1775">
            <v>0</v>
          </cell>
          <cell r="AY1775">
            <v>0</v>
          </cell>
          <cell r="BI1775">
            <v>1025.17</v>
          </cell>
          <cell r="BN1775" t="str">
            <v>LC Nº 1080/2008</v>
          </cell>
        </row>
        <row r="1776">
          <cell r="A1776" t="str">
            <v>4375401080NI1A</v>
          </cell>
          <cell r="B1776">
            <v>4375</v>
          </cell>
          <cell r="C1776">
            <v>40</v>
          </cell>
          <cell r="D1776">
            <v>1080</v>
          </cell>
          <cell r="E1776" t="str">
            <v>LANÇADOR</v>
          </cell>
          <cell r="F1776" t="str">
            <v>NI</v>
          </cell>
          <cell r="G1776">
            <v>2</v>
          </cell>
          <cell r="H1776" t="str">
            <v>A</v>
          </cell>
          <cell r="I1776" t="str">
            <v>3924</v>
          </cell>
          <cell r="J1776">
            <v>94.9</v>
          </cell>
          <cell r="K1776" t="str">
            <v>OFICIAL OPERACIONAL</v>
          </cell>
          <cell r="L1776">
            <v>1</v>
          </cell>
          <cell r="M1776" t="str">
            <v>A</v>
          </cell>
          <cell r="N1776">
            <v>481.5</v>
          </cell>
          <cell r="O1776">
            <v>450</v>
          </cell>
          <cell r="P1776">
            <v>481.5</v>
          </cell>
          <cell r="Q1776">
            <v>0</v>
          </cell>
          <cell r="R1776">
            <v>0</v>
          </cell>
          <cell r="S1776">
            <v>7.0000000000000007E-2</v>
          </cell>
          <cell r="T1776">
            <v>31.18</v>
          </cell>
          <cell r="U1776">
            <v>5.2</v>
          </cell>
          <cell r="V1776">
            <v>520</v>
          </cell>
          <cell r="W1776">
            <v>2.782</v>
          </cell>
          <cell r="X1776">
            <v>278.2</v>
          </cell>
          <cell r="Y1776">
            <v>278.2</v>
          </cell>
          <cell r="Z1776">
            <v>0.33</v>
          </cell>
          <cell r="AA1776">
            <v>256.62</v>
          </cell>
          <cell r="AB1776">
            <v>0</v>
          </cell>
          <cell r="AQ1776">
            <v>300</v>
          </cell>
          <cell r="AR1776">
            <v>432</v>
          </cell>
          <cell r="AS1776">
            <v>0</v>
          </cell>
          <cell r="AT1776">
            <v>70</v>
          </cell>
          <cell r="AW1776">
            <v>0</v>
          </cell>
          <cell r="AX1776">
            <v>0</v>
          </cell>
          <cell r="AY1776">
            <v>0</v>
          </cell>
          <cell r="BH1776">
            <v>510</v>
          </cell>
          <cell r="BI1776">
            <v>759.7</v>
          </cell>
          <cell r="BL1776">
            <v>94.9</v>
          </cell>
          <cell r="BM1776" t="str">
            <v>LC. Nº 712/93, ALTERADA P/LC Nº 975/05</v>
          </cell>
          <cell r="BN1776" t="str">
            <v>LC Nº 1080/2008</v>
          </cell>
        </row>
        <row r="1777">
          <cell r="A1777" t="str">
            <v>4375401080NI1B</v>
          </cell>
          <cell r="B1777">
            <v>4375</v>
          </cell>
          <cell r="C1777">
            <v>40</v>
          </cell>
          <cell r="D1777">
            <v>1080</v>
          </cell>
          <cell r="E1777" t="str">
            <v>LANÇADOR</v>
          </cell>
          <cell r="F1777" t="str">
            <v>NI</v>
          </cell>
          <cell r="G1777">
            <v>2</v>
          </cell>
          <cell r="H1777" t="str">
            <v>B</v>
          </cell>
          <cell r="I1777" t="str">
            <v>3924</v>
          </cell>
          <cell r="J1777">
            <v>102.97</v>
          </cell>
          <cell r="K1777" t="str">
            <v>OFICIAL OPERACIONAL</v>
          </cell>
          <cell r="L1777">
            <v>1</v>
          </cell>
          <cell r="M1777" t="str">
            <v>B</v>
          </cell>
          <cell r="N1777">
            <v>505.58</v>
          </cell>
          <cell r="O1777">
            <v>472.5</v>
          </cell>
          <cell r="P1777">
            <v>505.58</v>
          </cell>
          <cell r="Q1777">
            <v>0</v>
          </cell>
          <cell r="R1777">
            <v>0</v>
          </cell>
          <cell r="S1777">
            <v>7.0000000000000007E-2</v>
          </cell>
          <cell r="T1777">
            <v>31.18</v>
          </cell>
          <cell r="U1777">
            <v>5.2</v>
          </cell>
          <cell r="V1777">
            <v>520</v>
          </cell>
          <cell r="W1777">
            <v>2.782</v>
          </cell>
          <cell r="X1777">
            <v>278.2</v>
          </cell>
          <cell r="Y1777">
            <v>278.2</v>
          </cell>
          <cell r="Z1777">
            <v>0.33</v>
          </cell>
          <cell r="AA1777">
            <v>256.62</v>
          </cell>
          <cell r="AB1777">
            <v>0</v>
          </cell>
          <cell r="AQ1777">
            <v>300</v>
          </cell>
          <cell r="AR1777">
            <v>432</v>
          </cell>
          <cell r="AS1777">
            <v>0</v>
          </cell>
          <cell r="AT1777">
            <v>70</v>
          </cell>
          <cell r="AW1777">
            <v>0</v>
          </cell>
          <cell r="AX1777">
            <v>0</v>
          </cell>
          <cell r="AY1777">
            <v>0</v>
          </cell>
          <cell r="BH1777">
            <v>510</v>
          </cell>
          <cell r="BI1777">
            <v>783.78</v>
          </cell>
          <cell r="BL1777">
            <v>102.97</v>
          </cell>
          <cell r="BM1777" t="str">
            <v>LC. Nº 712/93, ALTERADA P/LC Nº 975/05</v>
          </cell>
          <cell r="BN1777" t="str">
            <v>LC Nº 1080/2008</v>
          </cell>
        </row>
        <row r="1778">
          <cell r="A1778" t="str">
            <v>4375401080NI1C</v>
          </cell>
          <cell r="B1778">
            <v>4375</v>
          </cell>
          <cell r="C1778">
            <v>40</v>
          </cell>
          <cell r="D1778">
            <v>1080</v>
          </cell>
          <cell r="E1778" t="str">
            <v>LANÇADOR</v>
          </cell>
          <cell r="F1778" t="str">
            <v>NI</v>
          </cell>
          <cell r="G1778">
            <v>2</v>
          </cell>
          <cell r="H1778" t="str">
            <v>C</v>
          </cell>
          <cell r="I1778" t="str">
            <v>3924</v>
          </cell>
          <cell r="J1778">
            <v>111.72</v>
          </cell>
          <cell r="K1778" t="str">
            <v>OFICIAL OPERACIONAL</v>
          </cell>
          <cell r="L1778">
            <v>1</v>
          </cell>
          <cell r="M1778" t="str">
            <v>C</v>
          </cell>
          <cell r="N1778">
            <v>530.86</v>
          </cell>
          <cell r="O1778">
            <v>496.13</v>
          </cell>
          <cell r="P1778">
            <v>530.86</v>
          </cell>
          <cell r="Q1778">
            <v>0</v>
          </cell>
          <cell r="R1778">
            <v>0</v>
          </cell>
          <cell r="S1778">
            <v>7.0000000000000007E-2</v>
          </cell>
          <cell r="T1778">
            <v>31.18</v>
          </cell>
          <cell r="U1778">
            <v>5.2</v>
          </cell>
          <cell r="V1778">
            <v>520</v>
          </cell>
          <cell r="W1778">
            <v>2.782</v>
          </cell>
          <cell r="X1778">
            <v>278.2</v>
          </cell>
          <cell r="Y1778">
            <v>278.2</v>
          </cell>
          <cell r="Z1778">
            <v>0.33</v>
          </cell>
          <cell r="AA1778">
            <v>256.62</v>
          </cell>
          <cell r="AB1778">
            <v>0</v>
          </cell>
          <cell r="AQ1778">
            <v>300</v>
          </cell>
          <cell r="AR1778">
            <v>432</v>
          </cell>
          <cell r="AS1778">
            <v>0</v>
          </cell>
          <cell r="AT1778">
            <v>70</v>
          </cell>
          <cell r="AW1778">
            <v>0</v>
          </cell>
          <cell r="AX1778">
            <v>0</v>
          </cell>
          <cell r="AY1778">
            <v>0</v>
          </cell>
          <cell r="BH1778">
            <v>510</v>
          </cell>
          <cell r="BI1778">
            <v>809.06</v>
          </cell>
          <cell r="BL1778">
            <v>111.73</v>
          </cell>
          <cell r="BM1778" t="str">
            <v>LC. Nº 712/93, ALTERADA P/LC Nº 975/05</v>
          </cell>
          <cell r="BN1778" t="str">
            <v>LC Nº 1080/2008</v>
          </cell>
        </row>
        <row r="1779">
          <cell r="A1779" t="str">
            <v>4375401080NI1D</v>
          </cell>
          <cell r="B1779">
            <v>4375</v>
          </cell>
          <cell r="C1779">
            <v>40</v>
          </cell>
          <cell r="D1779">
            <v>1080</v>
          </cell>
          <cell r="E1779" t="str">
            <v>LANÇADOR</v>
          </cell>
          <cell r="F1779" t="str">
            <v>NI</v>
          </cell>
          <cell r="G1779">
            <v>2</v>
          </cell>
          <cell r="H1779" t="str">
            <v>D</v>
          </cell>
          <cell r="I1779" t="str">
            <v>3924</v>
          </cell>
          <cell r="J1779">
            <v>121.21</v>
          </cell>
          <cell r="K1779" t="str">
            <v>OFICIAL OPERACIONAL</v>
          </cell>
          <cell r="L1779">
            <v>1</v>
          </cell>
          <cell r="M1779" t="str">
            <v>D</v>
          </cell>
          <cell r="N1779">
            <v>557.4</v>
          </cell>
          <cell r="O1779">
            <v>520.92999999999995</v>
          </cell>
          <cell r="P1779">
            <v>557.4</v>
          </cell>
          <cell r="Q1779">
            <v>0</v>
          </cell>
          <cell r="R1779">
            <v>0</v>
          </cell>
          <cell r="S1779">
            <v>7.0000000000000007E-2</v>
          </cell>
          <cell r="T1779">
            <v>31.18</v>
          </cell>
          <cell r="U1779">
            <v>5.2</v>
          </cell>
          <cell r="V1779">
            <v>520</v>
          </cell>
          <cell r="W1779">
            <v>2.782</v>
          </cell>
          <cell r="X1779">
            <v>278.2</v>
          </cell>
          <cell r="Y1779">
            <v>278.2</v>
          </cell>
          <cell r="Z1779">
            <v>0.33</v>
          </cell>
          <cell r="AA1779">
            <v>256.62</v>
          </cell>
          <cell r="AB1779">
            <v>0</v>
          </cell>
          <cell r="AQ1779">
            <v>300</v>
          </cell>
          <cell r="AR1779">
            <v>432</v>
          </cell>
          <cell r="AS1779">
            <v>0</v>
          </cell>
          <cell r="AT1779">
            <v>70</v>
          </cell>
          <cell r="AW1779">
            <v>0</v>
          </cell>
          <cell r="AX1779">
            <v>0</v>
          </cell>
          <cell r="AY1779">
            <v>0</v>
          </cell>
          <cell r="BH1779">
            <v>510</v>
          </cell>
          <cell r="BI1779">
            <v>835.6</v>
          </cell>
          <cell r="BL1779">
            <v>121.23</v>
          </cell>
          <cell r="BM1779" t="str">
            <v>LC. Nº 712/93, ALTERADA P/LC Nº 975/05</v>
          </cell>
          <cell r="BN1779" t="str">
            <v>LC Nº 1080/2008</v>
          </cell>
        </row>
        <row r="1780">
          <cell r="A1780" t="str">
            <v>4375401080NI1E</v>
          </cell>
          <cell r="B1780">
            <v>4375</v>
          </cell>
          <cell r="C1780">
            <v>40</v>
          </cell>
          <cell r="D1780">
            <v>1080</v>
          </cell>
          <cell r="E1780" t="str">
            <v>LANÇADOR</v>
          </cell>
          <cell r="F1780" t="str">
            <v>NI</v>
          </cell>
          <cell r="G1780">
            <v>2</v>
          </cell>
          <cell r="H1780" t="str">
            <v>E</v>
          </cell>
          <cell r="I1780" t="str">
            <v>3924</v>
          </cell>
          <cell r="J1780">
            <v>131.52000000000001</v>
          </cell>
          <cell r="K1780" t="str">
            <v>OFICIAL OPERACIONAL</v>
          </cell>
          <cell r="L1780">
            <v>1</v>
          </cell>
          <cell r="M1780" t="str">
            <v>E</v>
          </cell>
          <cell r="N1780">
            <v>585.27</v>
          </cell>
          <cell r="O1780">
            <v>546.98</v>
          </cell>
          <cell r="P1780">
            <v>585.27</v>
          </cell>
          <cell r="Q1780">
            <v>0</v>
          </cell>
          <cell r="R1780">
            <v>0</v>
          </cell>
          <cell r="S1780">
            <v>7.0000000000000007E-2</v>
          </cell>
          <cell r="T1780">
            <v>31.18</v>
          </cell>
          <cell r="U1780">
            <v>5.2</v>
          </cell>
          <cell r="V1780">
            <v>520</v>
          </cell>
          <cell r="W1780">
            <v>2.782</v>
          </cell>
          <cell r="X1780">
            <v>278.2</v>
          </cell>
          <cell r="Y1780">
            <v>278.2</v>
          </cell>
          <cell r="Z1780">
            <v>0.33</v>
          </cell>
          <cell r="AA1780">
            <v>256.62</v>
          </cell>
          <cell r="AB1780">
            <v>0</v>
          </cell>
          <cell r="AQ1780">
            <v>300</v>
          </cell>
          <cell r="AR1780">
            <v>432</v>
          </cell>
          <cell r="AS1780">
            <v>0</v>
          </cell>
          <cell r="AT1780">
            <v>70</v>
          </cell>
          <cell r="AW1780">
            <v>0</v>
          </cell>
          <cell r="AX1780">
            <v>0</v>
          </cell>
          <cell r="AY1780">
            <v>0</v>
          </cell>
          <cell r="BH1780">
            <v>510</v>
          </cell>
          <cell r="BI1780">
            <v>863.47</v>
          </cell>
          <cell r="BL1780">
            <v>131.53</v>
          </cell>
          <cell r="BM1780" t="str">
            <v>LC. Nº 712/93, ALTERADA P/LC Nº 975/05</v>
          </cell>
          <cell r="BN1780" t="str">
            <v>LC Nº 1080/2008</v>
          </cell>
        </row>
        <row r="1781">
          <cell r="A1781" t="str">
            <v>4375401080NI1F</v>
          </cell>
          <cell r="B1781">
            <v>4375</v>
          </cell>
          <cell r="C1781">
            <v>40</v>
          </cell>
          <cell r="D1781">
            <v>1080</v>
          </cell>
          <cell r="E1781" t="str">
            <v>LANÇADOR</v>
          </cell>
          <cell r="F1781" t="str">
            <v>NI</v>
          </cell>
          <cell r="G1781">
            <v>2</v>
          </cell>
          <cell r="H1781" t="str">
            <v>F</v>
          </cell>
          <cell r="I1781" t="str">
            <v>3924</v>
          </cell>
          <cell r="J1781">
            <v>142.69999999999999</v>
          </cell>
          <cell r="K1781" t="str">
            <v>OFICIAL OPERACIONAL</v>
          </cell>
          <cell r="L1781">
            <v>1</v>
          </cell>
          <cell r="M1781" t="str">
            <v>F</v>
          </cell>
          <cell r="N1781">
            <v>614.53</v>
          </cell>
          <cell r="O1781">
            <v>574.33000000000004</v>
          </cell>
          <cell r="P1781">
            <v>614.53</v>
          </cell>
          <cell r="Q1781">
            <v>0</v>
          </cell>
          <cell r="R1781">
            <v>0</v>
          </cell>
          <cell r="S1781">
            <v>7.0000000000000007E-2</v>
          </cell>
          <cell r="T1781">
            <v>31.18</v>
          </cell>
          <cell r="U1781">
            <v>5.2</v>
          </cell>
          <cell r="V1781">
            <v>520</v>
          </cell>
          <cell r="W1781">
            <v>2.782</v>
          </cell>
          <cell r="X1781">
            <v>278.2</v>
          </cell>
          <cell r="Y1781">
            <v>278.2</v>
          </cell>
          <cell r="Z1781">
            <v>0.33</v>
          </cell>
          <cell r="AA1781">
            <v>256.62</v>
          </cell>
          <cell r="AB1781">
            <v>0</v>
          </cell>
          <cell r="AQ1781">
            <v>300</v>
          </cell>
          <cell r="AR1781">
            <v>432</v>
          </cell>
          <cell r="AS1781">
            <v>0</v>
          </cell>
          <cell r="AT1781">
            <v>70</v>
          </cell>
          <cell r="AW1781">
            <v>0</v>
          </cell>
          <cell r="AX1781">
            <v>0</v>
          </cell>
          <cell r="AY1781">
            <v>0</v>
          </cell>
          <cell r="BH1781">
            <v>510</v>
          </cell>
          <cell r="BI1781">
            <v>892.73</v>
          </cell>
          <cell r="BL1781">
            <v>142.71</v>
          </cell>
          <cell r="BM1781" t="str">
            <v>LC. Nº 712/93, ALTERADA P/LC Nº 975/05</v>
          </cell>
          <cell r="BN1781" t="str">
            <v>LC Nº 1080/2008</v>
          </cell>
        </row>
        <row r="1782">
          <cell r="A1782" t="str">
            <v>4375401080NI1G</v>
          </cell>
          <cell r="B1782">
            <v>4375</v>
          </cell>
          <cell r="C1782">
            <v>40</v>
          </cell>
          <cell r="D1782">
            <v>1080</v>
          </cell>
          <cell r="E1782" t="str">
            <v>LANÇADOR</v>
          </cell>
          <cell r="F1782" t="str">
            <v>NI</v>
          </cell>
          <cell r="I1782" t="str">
            <v>3924</v>
          </cell>
          <cell r="K1782" t="str">
            <v>OFICIAL OPERACIONAL</v>
          </cell>
          <cell r="L1782">
            <v>1</v>
          </cell>
          <cell r="M1782" t="str">
            <v>G</v>
          </cell>
          <cell r="N1782">
            <v>645.25</v>
          </cell>
          <cell r="O1782">
            <v>603.04</v>
          </cell>
          <cell r="P1782">
            <v>645.25</v>
          </cell>
          <cell r="U1782">
            <v>5.2</v>
          </cell>
          <cell r="V1782">
            <v>520</v>
          </cell>
          <cell r="W1782">
            <v>2.782</v>
          </cell>
          <cell r="X1782">
            <v>278.2</v>
          </cell>
          <cell r="Y1782">
            <v>278.2</v>
          </cell>
          <cell r="Z1782">
            <v>0</v>
          </cell>
          <cell r="AA1782" t="str">
            <v>-</v>
          </cell>
          <cell r="AB1782">
            <v>0</v>
          </cell>
          <cell r="AQ1782">
            <v>300</v>
          </cell>
          <cell r="AR1782">
            <v>432</v>
          </cell>
          <cell r="AS1782">
            <v>0</v>
          </cell>
          <cell r="AW1782">
            <v>0</v>
          </cell>
          <cell r="AX1782">
            <v>0</v>
          </cell>
          <cell r="AY1782">
            <v>0</v>
          </cell>
          <cell r="BI1782">
            <v>923.45</v>
          </cell>
          <cell r="BN1782" t="str">
            <v>LC Nº 1080/2008</v>
          </cell>
        </row>
        <row r="1783">
          <cell r="A1783" t="str">
            <v>4375401080NI1H</v>
          </cell>
          <cell r="B1783">
            <v>4375</v>
          </cell>
          <cell r="C1783">
            <v>40</v>
          </cell>
          <cell r="D1783">
            <v>1080</v>
          </cell>
          <cell r="E1783" t="str">
            <v>LANÇADOR</v>
          </cell>
          <cell r="F1783" t="str">
            <v>NI</v>
          </cell>
          <cell r="I1783" t="str">
            <v>3924</v>
          </cell>
          <cell r="K1783" t="str">
            <v>OFICIAL OPERACIONAL</v>
          </cell>
          <cell r="L1783">
            <v>1</v>
          </cell>
          <cell r="M1783" t="str">
            <v>H</v>
          </cell>
          <cell r="N1783">
            <v>677.52</v>
          </cell>
          <cell r="O1783">
            <v>633.20000000000005</v>
          </cell>
          <cell r="P1783">
            <v>677.52</v>
          </cell>
          <cell r="U1783">
            <v>5.2</v>
          </cell>
          <cell r="V1783">
            <v>520</v>
          </cell>
          <cell r="W1783">
            <v>2.782</v>
          </cell>
          <cell r="X1783">
            <v>278.2</v>
          </cell>
          <cell r="Y1783">
            <v>278.2</v>
          </cell>
          <cell r="Z1783">
            <v>0</v>
          </cell>
          <cell r="AA1783" t="str">
            <v>-</v>
          </cell>
          <cell r="AB1783">
            <v>0</v>
          </cell>
          <cell r="AQ1783">
            <v>300</v>
          </cell>
          <cell r="AR1783">
            <v>432</v>
          </cell>
          <cell r="AS1783">
            <v>0</v>
          </cell>
          <cell r="AW1783">
            <v>0</v>
          </cell>
          <cell r="AX1783">
            <v>0</v>
          </cell>
          <cell r="AY1783">
            <v>0</v>
          </cell>
          <cell r="BI1783">
            <v>955.72</v>
          </cell>
          <cell r="BN1783" t="str">
            <v>LC Nº 1080/2008</v>
          </cell>
        </row>
        <row r="1784">
          <cell r="A1784" t="str">
            <v>4375401080NI1I</v>
          </cell>
          <cell r="B1784">
            <v>4375</v>
          </cell>
          <cell r="C1784">
            <v>40</v>
          </cell>
          <cell r="D1784">
            <v>1080</v>
          </cell>
          <cell r="E1784" t="str">
            <v>LANÇADOR</v>
          </cell>
          <cell r="F1784" t="str">
            <v>NI</v>
          </cell>
          <cell r="I1784" t="str">
            <v>3924</v>
          </cell>
          <cell r="K1784" t="str">
            <v>OFICIAL OPERACIONAL</v>
          </cell>
          <cell r="L1784">
            <v>1</v>
          </cell>
          <cell r="M1784" t="str">
            <v>I</v>
          </cell>
          <cell r="N1784">
            <v>711.39</v>
          </cell>
          <cell r="O1784">
            <v>664.85</v>
          </cell>
          <cell r="P1784">
            <v>711.39</v>
          </cell>
          <cell r="U1784">
            <v>5.2</v>
          </cell>
          <cell r="V1784">
            <v>520</v>
          </cell>
          <cell r="W1784">
            <v>2.782</v>
          </cell>
          <cell r="X1784">
            <v>278.2</v>
          </cell>
          <cell r="Y1784">
            <v>278.2</v>
          </cell>
          <cell r="Z1784">
            <v>0</v>
          </cell>
          <cell r="AA1784" t="str">
            <v>-</v>
          </cell>
          <cell r="AB1784">
            <v>0</v>
          </cell>
          <cell r="AQ1784">
            <v>300</v>
          </cell>
          <cell r="AR1784">
            <v>432</v>
          </cell>
          <cell r="AS1784">
            <v>0</v>
          </cell>
          <cell r="AW1784">
            <v>0</v>
          </cell>
          <cell r="AX1784">
            <v>0</v>
          </cell>
          <cell r="AY1784">
            <v>0</v>
          </cell>
          <cell r="BI1784">
            <v>989.59</v>
          </cell>
          <cell r="BN1784" t="str">
            <v>LC Nº 1080/2008</v>
          </cell>
        </row>
        <row r="1785">
          <cell r="A1785" t="str">
            <v>4375401080NI1J</v>
          </cell>
          <cell r="B1785">
            <v>4375</v>
          </cell>
          <cell r="C1785">
            <v>40</v>
          </cell>
          <cell r="D1785">
            <v>1080</v>
          </cell>
          <cell r="E1785" t="str">
            <v>LANÇADOR</v>
          </cell>
          <cell r="F1785" t="str">
            <v>NI</v>
          </cell>
          <cell r="I1785" t="str">
            <v>3924</v>
          </cell>
          <cell r="K1785" t="str">
            <v>OFICIAL OPERACIONAL</v>
          </cell>
          <cell r="L1785">
            <v>1</v>
          </cell>
          <cell r="M1785" t="str">
            <v>J</v>
          </cell>
          <cell r="N1785">
            <v>746.97</v>
          </cell>
          <cell r="O1785">
            <v>698.1</v>
          </cell>
          <cell r="P1785">
            <v>746.97</v>
          </cell>
          <cell r="U1785">
            <v>5.2</v>
          </cell>
          <cell r="V1785">
            <v>520</v>
          </cell>
          <cell r="W1785">
            <v>2.782</v>
          </cell>
          <cell r="X1785">
            <v>278.2</v>
          </cell>
          <cell r="Y1785">
            <v>278.2</v>
          </cell>
          <cell r="Z1785">
            <v>0</v>
          </cell>
          <cell r="AA1785" t="str">
            <v>-</v>
          </cell>
          <cell r="AB1785">
            <v>0</v>
          </cell>
          <cell r="AQ1785">
            <v>300</v>
          </cell>
          <cell r="AR1785">
            <v>432</v>
          </cell>
          <cell r="AS1785">
            <v>0</v>
          </cell>
          <cell r="AW1785">
            <v>0</v>
          </cell>
          <cell r="AX1785">
            <v>0</v>
          </cell>
          <cell r="AY1785">
            <v>0</v>
          </cell>
          <cell r="BI1785">
            <v>1025.17</v>
          </cell>
          <cell r="BN1785" t="str">
            <v>LC Nº 1080/2008</v>
          </cell>
        </row>
        <row r="1786">
          <cell r="A1786" t="str">
            <v>4376401080NI1A</v>
          </cell>
          <cell r="B1786">
            <v>4376</v>
          </cell>
          <cell r="C1786">
            <v>40</v>
          </cell>
          <cell r="D1786">
            <v>1080</v>
          </cell>
          <cell r="E1786" t="str">
            <v>NIVELADOR</v>
          </cell>
          <cell r="F1786" t="str">
            <v>NI</v>
          </cell>
          <cell r="G1786">
            <v>2</v>
          </cell>
          <cell r="H1786" t="str">
            <v>A</v>
          </cell>
          <cell r="I1786" t="str">
            <v>3924</v>
          </cell>
          <cell r="J1786">
            <v>94.9</v>
          </cell>
          <cell r="K1786" t="str">
            <v>OFICIAL OPERACIONAL</v>
          </cell>
          <cell r="L1786">
            <v>1</v>
          </cell>
          <cell r="M1786" t="str">
            <v>A</v>
          </cell>
          <cell r="N1786">
            <v>481.5</v>
          </cell>
          <cell r="O1786">
            <v>450</v>
          </cell>
          <cell r="P1786">
            <v>481.5</v>
          </cell>
          <cell r="Q1786">
            <v>0</v>
          </cell>
          <cell r="R1786">
            <v>0</v>
          </cell>
          <cell r="S1786">
            <v>7.0000000000000007E-2</v>
          </cell>
          <cell r="T1786">
            <v>31.18</v>
          </cell>
          <cell r="U1786">
            <v>5.2</v>
          </cell>
          <cell r="V1786">
            <v>520</v>
          </cell>
          <cell r="W1786">
            <v>2.782</v>
          </cell>
          <cell r="X1786">
            <v>278.2</v>
          </cell>
          <cell r="Y1786">
            <v>278.2</v>
          </cell>
          <cell r="Z1786">
            <v>0.33</v>
          </cell>
          <cell r="AA1786">
            <v>256.62</v>
          </cell>
          <cell r="AB1786">
            <v>0</v>
          </cell>
          <cell r="AQ1786">
            <v>300</v>
          </cell>
          <cell r="AR1786">
            <v>432</v>
          </cell>
          <cell r="AS1786">
            <v>0</v>
          </cell>
          <cell r="AT1786">
            <v>70</v>
          </cell>
          <cell r="AW1786">
            <v>0</v>
          </cell>
          <cell r="AX1786">
            <v>0</v>
          </cell>
          <cell r="AY1786">
            <v>0</v>
          </cell>
          <cell r="BH1786">
            <v>510</v>
          </cell>
          <cell r="BI1786">
            <v>759.7</v>
          </cell>
          <cell r="BL1786">
            <v>94.9</v>
          </cell>
          <cell r="BM1786" t="str">
            <v>LC. Nº 712/93, ALTERADA P/LC Nº 975/05</v>
          </cell>
          <cell r="BN1786" t="str">
            <v>LC Nº 1080/2008</v>
          </cell>
        </row>
        <row r="1787">
          <cell r="A1787" t="str">
            <v>4376401080NI1B</v>
          </cell>
          <cell r="B1787">
            <v>4376</v>
          </cell>
          <cell r="C1787">
            <v>40</v>
          </cell>
          <cell r="D1787">
            <v>1080</v>
          </cell>
          <cell r="E1787" t="str">
            <v>NIVELADOR</v>
          </cell>
          <cell r="F1787" t="str">
            <v>NI</v>
          </cell>
          <cell r="G1787">
            <v>2</v>
          </cell>
          <cell r="H1787" t="str">
            <v>B</v>
          </cell>
          <cell r="I1787" t="str">
            <v>3924</v>
          </cell>
          <cell r="J1787">
            <v>102.97</v>
          </cell>
          <cell r="K1787" t="str">
            <v>OFICIAL OPERACIONAL</v>
          </cell>
          <cell r="L1787">
            <v>1</v>
          </cell>
          <cell r="M1787" t="str">
            <v>B</v>
          </cell>
          <cell r="N1787">
            <v>505.58</v>
          </cell>
          <cell r="O1787">
            <v>472.5</v>
          </cell>
          <cell r="P1787">
            <v>505.58</v>
          </cell>
          <cell r="Q1787">
            <v>0</v>
          </cell>
          <cell r="R1787">
            <v>0</v>
          </cell>
          <cell r="S1787">
            <v>7.0000000000000007E-2</v>
          </cell>
          <cell r="T1787">
            <v>31.18</v>
          </cell>
          <cell r="U1787">
            <v>5.2</v>
          </cell>
          <cell r="V1787">
            <v>520</v>
          </cell>
          <cell r="W1787">
            <v>2.782</v>
          </cell>
          <cell r="X1787">
            <v>278.2</v>
          </cell>
          <cell r="Y1787">
            <v>278.2</v>
          </cell>
          <cell r="Z1787">
            <v>0.33</v>
          </cell>
          <cell r="AA1787">
            <v>256.62</v>
          </cell>
          <cell r="AB1787">
            <v>0</v>
          </cell>
          <cell r="AQ1787">
            <v>300</v>
          </cell>
          <cell r="AR1787">
            <v>432</v>
          </cell>
          <cell r="AS1787">
            <v>0</v>
          </cell>
          <cell r="AT1787">
            <v>70</v>
          </cell>
          <cell r="AW1787">
            <v>0</v>
          </cell>
          <cell r="AX1787">
            <v>0</v>
          </cell>
          <cell r="AY1787">
            <v>0</v>
          </cell>
          <cell r="BH1787">
            <v>510</v>
          </cell>
          <cell r="BI1787">
            <v>783.78</v>
          </cell>
          <cell r="BL1787">
            <v>102.97</v>
          </cell>
          <cell r="BM1787" t="str">
            <v>LC. Nº 712/93, ALTERADA P/LC Nº 975/05</v>
          </cell>
          <cell r="BN1787" t="str">
            <v>LC Nº 1080/2008</v>
          </cell>
        </row>
        <row r="1788">
          <cell r="A1788" t="str">
            <v>4376401080NI1C</v>
          </cell>
          <cell r="B1788">
            <v>4376</v>
          </cell>
          <cell r="C1788">
            <v>40</v>
          </cell>
          <cell r="D1788">
            <v>1080</v>
          </cell>
          <cell r="E1788" t="str">
            <v>NIVELADOR</v>
          </cell>
          <cell r="F1788" t="str">
            <v>NI</v>
          </cell>
          <cell r="G1788">
            <v>2</v>
          </cell>
          <cell r="H1788" t="str">
            <v>C</v>
          </cell>
          <cell r="I1788" t="str">
            <v>3924</v>
          </cell>
          <cell r="J1788">
            <v>111.72</v>
          </cell>
          <cell r="K1788" t="str">
            <v>OFICIAL OPERACIONAL</v>
          </cell>
          <cell r="L1788">
            <v>1</v>
          </cell>
          <cell r="M1788" t="str">
            <v>C</v>
          </cell>
          <cell r="N1788">
            <v>530.86</v>
          </cell>
          <cell r="O1788">
            <v>496.13</v>
          </cell>
          <cell r="P1788">
            <v>530.86</v>
          </cell>
          <cell r="Q1788">
            <v>0</v>
          </cell>
          <cell r="R1788">
            <v>0</v>
          </cell>
          <cell r="S1788">
            <v>7.0000000000000007E-2</v>
          </cell>
          <cell r="T1788">
            <v>31.18</v>
          </cell>
          <cell r="U1788">
            <v>5.2</v>
          </cell>
          <cell r="V1788">
            <v>520</v>
          </cell>
          <cell r="W1788">
            <v>2.782</v>
          </cell>
          <cell r="X1788">
            <v>278.2</v>
          </cell>
          <cell r="Y1788">
            <v>278.2</v>
          </cell>
          <cell r="Z1788">
            <v>0.33</v>
          </cell>
          <cell r="AA1788">
            <v>256.62</v>
          </cell>
          <cell r="AB1788">
            <v>0</v>
          </cell>
          <cell r="AQ1788">
            <v>300</v>
          </cell>
          <cell r="AR1788">
            <v>432</v>
          </cell>
          <cell r="AS1788">
            <v>0</v>
          </cell>
          <cell r="AT1788">
            <v>70</v>
          </cell>
          <cell r="AW1788">
            <v>0</v>
          </cell>
          <cell r="AX1788">
            <v>0</v>
          </cell>
          <cell r="AY1788">
            <v>0</v>
          </cell>
          <cell r="BH1788">
            <v>510</v>
          </cell>
          <cell r="BI1788">
            <v>809.06</v>
          </cell>
          <cell r="BL1788">
            <v>111.73</v>
          </cell>
          <cell r="BM1788" t="str">
            <v>LC. Nº 712/93, ALTERADA P/LC Nº 975/05</v>
          </cell>
          <cell r="BN1788" t="str">
            <v>LC Nº 1080/2008</v>
          </cell>
        </row>
        <row r="1789">
          <cell r="A1789" t="str">
            <v>4376401080NI1D</v>
          </cell>
          <cell r="B1789">
            <v>4376</v>
          </cell>
          <cell r="C1789">
            <v>40</v>
          </cell>
          <cell r="D1789">
            <v>1080</v>
          </cell>
          <cell r="E1789" t="str">
            <v>NIVELADOR</v>
          </cell>
          <cell r="F1789" t="str">
            <v>NI</v>
          </cell>
          <cell r="G1789">
            <v>2</v>
          </cell>
          <cell r="H1789" t="str">
            <v>D</v>
          </cell>
          <cell r="I1789" t="str">
            <v>3924</v>
          </cell>
          <cell r="J1789">
            <v>121.21</v>
          </cell>
          <cell r="K1789" t="str">
            <v>OFICIAL OPERACIONAL</v>
          </cell>
          <cell r="L1789">
            <v>1</v>
          </cell>
          <cell r="M1789" t="str">
            <v>D</v>
          </cell>
          <cell r="N1789">
            <v>557.4</v>
          </cell>
          <cell r="O1789">
            <v>520.92999999999995</v>
          </cell>
          <cell r="P1789">
            <v>557.4</v>
          </cell>
          <cell r="Q1789">
            <v>0</v>
          </cell>
          <cell r="R1789">
            <v>0</v>
          </cell>
          <cell r="S1789">
            <v>7.0000000000000007E-2</v>
          </cell>
          <cell r="T1789">
            <v>31.18</v>
          </cell>
          <cell r="U1789">
            <v>5.2</v>
          </cell>
          <cell r="V1789">
            <v>520</v>
          </cell>
          <cell r="W1789">
            <v>2.782</v>
          </cell>
          <cell r="X1789">
            <v>278.2</v>
          </cell>
          <cell r="Y1789">
            <v>278.2</v>
          </cell>
          <cell r="Z1789">
            <v>0.33</v>
          </cell>
          <cell r="AA1789">
            <v>256.62</v>
          </cell>
          <cell r="AB1789">
            <v>0</v>
          </cell>
          <cell r="AQ1789">
            <v>300</v>
          </cell>
          <cell r="AR1789">
            <v>432</v>
          </cell>
          <cell r="AS1789">
            <v>0</v>
          </cell>
          <cell r="AT1789">
            <v>70</v>
          </cell>
          <cell r="AW1789">
            <v>0</v>
          </cell>
          <cell r="AX1789">
            <v>0</v>
          </cell>
          <cell r="AY1789">
            <v>0</v>
          </cell>
          <cell r="BH1789">
            <v>510</v>
          </cell>
          <cell r="BI1789">
            <v>835.6</v>
          </cell>
          <cell r="BL1789">
            <v>121.23</v>
          </cell>
          <cell r="BM1789" t="str">
            <v>LC. Nº 712/93, ALTERADA P/LC Nº 975/05</v>
          </cell>
          <cell r="BN1789" t="str">
            <v>LC Nº 1080/2008</v>
          </cell>
        </row>
        <row r="1790">
          <cell r="A1790" t="str">
            <v>4376401080NI1E</v>
          </cell>
          <cell r="B1790">
            <v>4376</v>
          </cell>
          <cell r="C1790">
            <v>40</v>
          </cell>
          <cell r="D1790">
            <v>1080</v>
          </cell>
          <cell r="E1790" t="str">
            <v>NIVELADOR</v>
          </cell>
          <cell r="F1790" t="str">
            <v>NI</v>
          </cell>
          <cell r="G1790">
            <v>2</v>
          </cell>
          <cell r="H1790" t="str">
            <v>E</v>
          </cell>
          <cell r="I1790" t="str">
            <v>3924</v>
          </cell>
          <cell r="J1790">
            <v>131.52000000000001</v>
          </cell>
          <cell r="K1790" t="str">
            <v>OFICIAL OPERACIONAL</v>
          </cell>
          <cell r="L1790">
            <v>1</v>
          </cell>
          <cell r="M1790" t="str">
            <v>E</v>
          </cell>
          <cell r="N1790">
            <v>585.27</v>
          </cell>
          <cell r="O1790">
            <v>546.98</v>
          </cell>
          <cell r="P1790">
            <v>585.27</v>
          </cell>
          <cell r="Q1790">
            <v>0</v>
          </cell>
          <cell r="R1790">
            <v>0</v>
          </cell>
          <cell r="S1790">
            <v>7.0000000000000007E-2</v>
          </cell>
          <cell r="T1790">
            <v>31.18</v>
          </cell>
          <cell r="U1790">
            <v>5.2</v>
          </cell>
          <cell r="V1790">
            <v>520</v>
          </cell>
          <cell r="W1790">
            <v>2.782</v>
          </cell>
          <cell r="X1790">
            <v>278.2</v>
          </cell>
          <cell r="Y1790">
            <v>278.2</v>
          </cell>
          <cell r="Z1790">
            <v>0.33</v>
          </cell>
          <cell r="AA1790">
            <v>256.62</v>
          </cell>
          <cell r="AB1790">
            <v>0</v>
          </cell>
          <cell r="AQ1790">
            <v>300</v>
          </cell>
          <cell r="AR1790">
            <v>432</v>
          </cell>
          <cell r="AS1790">
            <v>0</v>
          </cell>
          <cell r="AT1790">
            <v>70</v>
          </cell>
          <cell r="AW1790">
            <v>0</v>
          </cell>
          <cell r="AX1790">
            <v>0</v>
          </cell>
          <cell r="AY1790">
            <v>0</v>
          </cell>
          <cell r="BH1790">
            <v>510</v>
          </cell>
          <cell r="BI1790">
            <v>863.47</v>
          </cell>
          <cell r="BL1790">
            <v>131.53</v>
          </cell>
          <cell r="BM1790" t="str">
            <v>LC. Nº 712/93, ALTERADA P/LC Nº 975/05</v>
          </cell>
          <cell r="BN1790" t="str">
            <v>LC Nº 1080/2008</v>
          </cell>
        </row>
        <row r="1791">
          <cell r="A1791" t="str">
            <v>4376401080NI1F</v>
          </cell>
          <cell r="B1791">
            <v>4376</v>
          </cell>
          <cell r="C1791">
            <v>40</v>
          </cell>
          <cell r="D1791">
            <v>1080</v>
          </cell>
          <cell r="E1791" t="str">
            <v>NIVELADOR</v>
          </cell>
          <cell r="F1791" t="str">
            <v>NI</v>
          </cell>
          <cell r="G1791">
            <v>2</v>
          </cell>
          <cell r="H1791" t="str">
            <v>F</v>
          </cell>
          <cell r="I1791" t="str">
            <v>3924</v>
          </cell>
          <cell r="J1791">
            <v>142.69999999999999</v>
          </cell>
          <cell r="K1791" t="str">
            <v>OFICIAL OPERACIONAL</v>
          </cell>
          <cell r="L1791">
            <v>1</v>
          </cell>
          <cell r="M1791" t="str">
            <v>F</v>
          </cell>
          <cell r="N1791">
            <v>614.53</v>
          </cell>
          <cell r="O1791">
            <v>574.33000000000004</v>
          </cell>
          <cell r="P1791">
            <v>614.53</v>
          </cell>
          <cell r="Q1791">
            <v>0</v>
          </cell>
          <cell r="R1791">
            <v>0</v>
          </cell>
          <cell r="S1791">
            <v>7.0000000000000007E-2</v>
          </cell>
          <cell r="T1791">
            <v>31.18</v>
          </cell>
          <cell r="U1791">
            <v>5.2</v>
          </cell>
          <cell r="V1791">
            <v>520</v>
          </cell>
          <cell r="W1791">
            <v>2.782</v>
          </cell>
          <cell r="X1791">
            <v>278.2</v>
          </cell>
          <cell r="Y1791">
            <v>278.2</v>
          </cell>
          <cell r="Z1791">
            <v>0.33</v>
          </cell>
          <cell r="AA1791">
            <v>256.62</v>
          </cell>
          <cell r="AB1791">
            <v>0</v>
          </cell>
          <cell r="AQ1791">
            <v>300</v>
          </cell>
          <cell r="AR1791">
            <v>432</v>
          </cell>
          <cell r="AS1791">
            <v>0</v>
          </cell>
          <cell r="AT1791">
            <v>70</v>
          </cell>
          <cell r="AW1791">
            <v>0</v>
          </cell>
          <cell r="AX1791">
            <v>0</v>
          </cell>
          <cell r="AY1791">
            <v>0</v>
          </cell>
          <cell r="BH1791">
            <v>510</v>
          </cell>
          <cell r="BI1791">
            <v>892.73</v>
          </cell>
          <cell r="BL1791">
            <v>142.71</v>
          </cell>
          <cell r="BM1791" t="str">
            <v>LC. Nº 712/93, ALTERADA P/LC Nº 975/05</v>
          </cell>
          <cell r="BN1791" t="str">
            <v>LC Nº 1080/2008</v>
          </cell>
        </row>
        <row r="1792">
          <cell r="A1792" t="str">
            <v>4376401080NI1G</v>
          </cell>
          <cell r="B1792">
            <v>4376</v>
          </cell>
          <cell r="C1792">
            <v>40</v>
          </cell>
          <cell r="D1792">
            <v>1080</v>
          </cell>
          <cell r="E1792" t="str">
            <v>NIVELADOR</v>
          </cell>
          <cell r="F1792" t="str">
            <v>NI</v>
          </cell>
          <cell r="I1792" t="str">
            <v>3924</v>
          </cell>
          <cell r="K1792" t="str">
            <v>OFICIAL OPERACIONAL</v>
          </cell>
          <cell r="L1792">
            <v>1</v>
          </cell>
          <cell r="M1792" t="str">
            <v>G</v>
          </cell>
          <cell r="N1792">
            <v>645.25</v>
          </cell>
          <cell r="O1792">
            <v>603.04</v>
          </cell>
          <cell r="P1792">
            <v>645.25</v>
          </cell>
          <cell r="U1792">
            <v>5.2</v>
          </cell>
          <cell r="V1792">
            <v>520</v>
          </cell>
          <cell r="W1792">
            <v>2.782</v>
          </cell>
          <cell r="X1792">
            <v>278.2</v>
          </cell>
          <cell r="Y1792">
            <v>278.2</v>
          </cell>
          <cell r="Z1792">
            <v>0</v>
          </cell>
          <cell r="AA1792" t="str">
            <v>-</v>
          </cell>
          <cell r="AB1792">
            <v>0</v>
          </cell>
          <cell r="AQ1792">
            <v>300</v>
          </cell>
          <cell r="AR1792">
            <v>432</v>
          </cell>
          <cell r="AS1792">
            <v>0</v>
          </cell>
          <cell r="AW1792">
            <v>0</v>
          </cell>
          <cell r="AX1792">
            <v>0</v>
          </cell>
          <cell r="AY1792">
            <v>0</v>
          </cell>
          <cell r="BI1792">
            <v>923.45</v>
          </cell>
          <cell r="BN1792" t="str">
            <v>LC Nº 1080/2008</v>
          </cell>
        </row>
        <row r="1793">
          <cell r="A1793" t="str">
            <v>4376401080NI1H</v>
          </cell>
          <cell r="B1793">
            <v>4376</v>
          </cell>
          <cell r="C1793">
            <v>40</v>
          </cell>
          <cell r="D1793">
            <v>1080</v>
          </cell>
          <cell r="E1793" t="str">
            <v>NIVELADOR</v>
          </cell>
          <cell r="F1793" t="str">
            <v>NI</v>
          </cell>
          <cell r="I1793" t="str">
            <v>3924</v>
          </cell>
          <cell r="K1793" t="str">
            <v>OFICIAL OPERACIONAL</v>
          </cell>
          <cell r="L1793">
            <v>1</v>
          </cell>
          <cell r="M1793" t="str">
            <v>H</v>
          </cell>
          <cell r="N1793">
            <v>677.52</v>
          </cell>
          <cell r="O1793">
            <v>633.20000000000005</v>
          </cell>
          <cell r="P1793">
            <v>677.52</v>
          </cell>
          <cell r="U1793">
            <v>5.2</v>
          </cell>
          <cell r="V1793">
            <v>520</v>
          </cell>
          <cell r="W1793">
            <v>2.782</v>
          </cell>
          <cell r="X1793">
            <v>278.2</v>
          </cell>
          <cell r="Y1793">
            <v>278.2</v>
          </cell>
          <cell r="Z1793">
            <v>0</v>
          </cell>
          <cell r="AA1793" t="str">
            <v>-</v>
          </cell>
          <cell r="AB1793">
            <v>0</v>
          </cell>
          <cell r="AQ1793">
            <v>300</v>
          </cell>
          <cell r="AR1793">
            <v>432</v>
          </cell>
          <cell r="AS1793">
            <v>0</v>
          </cell>
          <cell r="AW1793">
            <v>0</v>
          </cell>
          <cell r="AX1793">
            <v>0</v>
          </cell>
          <cell r="AY1793">
            <v>0</v>
          </cell>
          <cell r="BI1793">
            <v>955.72</v>
          </cell>
          <cell r="BN1793" t="str">
            <v>LC Nº 1080/2008</v>
          </cell>
        </row>
        <row r="1794">
          <cell r="A1794" t="str">
            <v>4376401080NI1I</v>
          </cell>
          <cell r="B1794">
            <v>4376</v>
          </cell>
          <cell r="C1794">
            <v>40</v>
          </cell>
          <cell r="D1794">
            <v>1080</v>
          </cell>
          <cell r="E1794" t="str">
            <v>NIVELADOR</v>
          </cell>
          <cell r="F1794" t="str">
            <v>NI</v>
          </cell>
          <cell r="I1794" t="str">
            <v>3924</v>
          </cell>
          <cell r="K1794" t="str">
            <v>OFICIAL OPERACIONAL</v>
          </cell>
          <cell r="L1794">
            <v>1</v>
          </cell>
          <cell r="M1794" t="str">
            <v>I</v>
          </cell>
          <cell r="N1794">
            <v>711.39</v>
          </cell>
          <cell r="O1794">
            <v>664.85</v>
          </cell>
          <cell r="P1794">
            <v>711.39</v>
          </cell>
          <cell r="U1794">
            <v>5.2</v>
          </cell>
          <cell r="V1794">
            <v>520</v>
          </cell>
          <cell r="W1794">
            <v>2.782</v>
          </cell>
          <cell r="X1794">
            <v>278.2</v>
          </cell>
          <cell r="Y1794">
            <v>278.2</v>
          </cell>
          <cell r="Z1794">
            <v>0</v>
          </cell>
          <cell r="AA1794" t="str">
            <v>-</v>
          </cell>
          <cell r="AB1794">
            <v>0</v>
          </cell>
          <cell r="AQ1794">
            <v>300</v>
          </cell>
          <cell r="AR1794">
            <v>432</v>
          </cell>
          <cell r="AS1794">
            <v>0</v>
          </cell>
          <cell r="AW1794">
            <v>0</v>
          </cell>
          <cell r="AX1794">
            <v>0</v>
          </cell>
          <cell r="AY1794">
            <v>0</v>
          </cell>
          <cell r="BI1794">
            <v>989.59</v>
          </cell>
          <cell r="BN1794" t="str">
            <v>LC Nº 1080/2008</v>
          </cell>
        </row>
        <row r="1795">
          <cell r="A1795" t="str">
            <v>4376401080NI1J</v>
          </cell>
          <cell r="B1795">
            <v>4376</v>
          </cell>
          <cell r="C1795">
            <v>40</v>
          </cell>
          <cell r="D1795">
            <v>1080</v>
          </cell>
          <cell r="E1795" t="str">
            <v>NIVELADOR</v>
          </cell>
          <cell r="F1795" t="str">
            <v>NI</v>
          </cell>
          <cell r="I1795" t="str">
            <v>3924</v>
          </cell>
          <cell r="K1795" t="str">
            <v>OFICIAL OPERACIONAL</v>
          </cell>
          <cell r="L1795">
            <v>1</v>
          </cell>
          <cell r="M1795" t="str">
            <v>J</v>
          </cell>
          <cell r="N1795">
            <v>746.97</v>
          </cell>
          <cell r="O1795">
            <v>698.1</v>
          </cell>
          <cell r="P1795">
            <v>746.97</v>
          </cell>
          <cell r="U1795">
            <v>5.2</v>
          </cell>
          <cell r="V1795">
            <v>520</v>
          </cell>
          <cell r="W1795">
            <v>2.782</v>
          </cell>
          <cell r="X1795">
            <v>278.2</v>
          </cell>
          <cell r="Y1795">
            <v>278.2</v>
          </cell>
          <cell r="Z1795">
            <v>0</v>
          </cell>
          <cell r="AA1795" t="str">
            <v>-</v>
          </cell>
          <cell r="AB1795">
            <v>0</v>
          </cell>
          <cell r="AQ1795">
            <v>300</v>
          </cell>
          <cell r="AR1795">
            <v>432</v>
          </cell>
          <cell r="AS1795">
            <v>0</v>
          </cell>
          <cell r="AW1795">
            <v>0</v>
          </cell>
          <cell r="AX1795">
            <v>0</v>
          </cell>
          <cell r="AY1795">
            <v>0</v>
          </cell>
          <cell r="BI1795">
            <v>1025.17</v>
          </cell>
          <cell r="BN1795" t="str">
            <v>LC Nº 1080/2008</v>
          </cell>
        </row>
        <row r="1796">
          <cell r="A1796" t="str">
            <v>4377401080NI1A</v>
          </cell>
          <cell r="B1796">
            <v>4377</v>
          </cell>
          <cell r="C1796">
            <v>40</v>
          </cell>
          <cell r="D1796">
            <v>1080</v>
          </cell>
          <cell r="E1796" t="str">
            <v>AGENTE DE OFÍCIOS E MANUTENÇÃO</v>
          </cell>
          <cell r="F1796" t="str">
            <v>NI</v>
          </cell>
          <cell r="G1796">
            <v>1</v>
          </cell>
          <cell r="H1796" t="str">
            <v>A</v>
          </cell>
          <cell r="I1796" t="str">
            <v>3924</v>
          </cell>
          <cell r="J1796">
            <v>88.28</v>
          </cell>
          <cell r="K1796" t="str">
            <v>OFICIAL OPERACIONAL</v>
          </cell>
          <cell r="L1796">
            <v>1</v>
          </cell>
          <cell r="M1796" t="str">
            <v>A</v>
          </cell>
          <cell r="N1796">
            <v>481.5</v>
          </cell>
          <cell r="O1796">
            <v>450</v>
          </cell>
          <cell r="P1796">
            <v>481.5</v>
          </cell>
          <cell r="Q1796">
            <v>0</v>
          </cell>
          <cell r="R1796">
            <v>0</v>
          </cell>
          <cell r="S1796">
            <v>7.0000000000000007E-2</v>
          </cell>
          <cell r="T1796">
            <v>31.18</v>
          </cell>
          <cell r="U1796">
            <v>5.2</v>
          </cell>
          <cell r="V1796">
            <v>520</v>
          </cell>
          <cell r="W1796">
            <v>2.782</v>
          </cell>
          <cell r="X1796">
            <v>278.2</v>
          </cell>
          <cell r="Y1796">
            <v>278.2</v>
          </cell>
          <cell r="Z1796">
            <v>0.31</v>
          </cell>
          <cell r="AA1796">
            <v>241.07</v>
          </cell>
          <cell r="AB1796">
            <v>0</v>
          </cell>
          <cell r="AQ1796">
            <v>300</v>
          </cell>
          <cell r="AR1796">
            <v>432</v>
          </cell>
          <cell r="AS1796">
            <v>0</v>
          </cell>
          <cell r="AT1796">
            <v>70</v>
          </cell>
          <cell r="AW1796">
            <v>0</v>
          </cell>
          <cell r="AX1796">
            <v>0</v>
          </cell>
          <cell r="AY1796">
            <v>0</v>
          </cell>
          <cell r="BH1796">
            <v>510</v>
          </cell>
          <cell r="BI1796">
            <v>759.7</v>
          </cell>
          <cell r="BL1796">
            <v>88.28</v>
          </cell>
          <cell r="BM1796" t="str">
            <v>LC. Nº 712/93, ALTERADA P/LC Nº 975/05</v>
          </cell>
          <cell r="BN1796" t="str">
            <v>LC Nº 1080/2008</v>
          </cell>
        </row>
        <row r="1797">
          <cell r="A1797" t="str">
            <v>4377401080NI1B</v>
          </cell>
          <cell r="B1797">
            <v>4377</v>
          </cell>
          <cell r="C1797">
            <v>40</v>
          </cell>
          <cell r="D1797">
            <v>1080</v>
          </cell>
          <cell r="E1797" t="str">
            <v>AGENTE DE OFÍCIOS E MANUTENÇÃO</v>
          </cell>
          <cell r="F1797" t="str">
            <v>NI</v>
          </cell>
          <cell r="G1797">
            <v>1</v>
          </cell>
          <cell r="H1797" t="str">
            <v>B</v>
          </cell>
          <cell r="I1797" t="str">
            <v>3924</v>
          </cell>
          <cell r="J1797">
            <v>95.78</v>
          </cell>
          <cell r="K1797" t="str">
            <v>OFICIAL OPERACIONAL</v>
          </cell>
          <cell r="L1797">
            <v>1</v>
          </cell>
          <cell r="M1797" t="str">
            <v>B</v>
          </cell>
          <cell r="N1797">
            <v>505.58</v>
          </cell>
          <cell r="O1797">
            <v>472.5</v>
          </cell>
          <cell r="P1797">
            <v>505.58</v>
          </cell>
          <cell r="Q1797">
            <v>0</v>
          </cell>
          <cell r="R1797">
            <v>0</v>
          </cell>
          <cell r="S1797">
            <v>7.0000000000000007E-2</v>
          </cell>
          <cell r="T1797">
            <v>31.18</v>
          </cell>
          <cell r="U1797">
            <v>5.2</v>
          </cell>
          <cell r="V1797">
            <v>520</v>
          </cell>
          <cell r="W1797">
            <v>2.782</v>
          </cell>
          <cell r="X1797">
            <v>278.2</v>
          </cell>
          <cell r="Y1797">
            <v>278.2</v>
          </cell>
          <cell r="Z1797">
            <v>0.31</v>
          </cell>
          <cell r="AA1797">
            <v>241.07</v>
          </cell>
          <cell r="AB1797">
            <v>0</v>
          </cell>
          <cell r="AQ1797">
            <v>300</v>
          </cell>
          <cell r="AR1797">
            <v>432</v>
          </cell>
          <cell r="AS1797">
            <v>0</v>
          </cell>
          <cell r="AT1797">
            <v>70</v>
          </cell>
          <cell r="AW1797">
            <v>0</v>
          </cell>
          <cell r="AX1797">
            <v>0</v>
          </cell>
          <cell r="AY1797">
            <v>0</v>
          </cell>
          <cell r="BH1797">
            <v>510</v>
          </cell>
          <cell r="BI1797">
            <v>783.78</v>
          </cell>
          <cell r="BL1797">
            <v>95.78</v>
          </cell>
          <cell r="BM1797" t="str">
            <v>LC. Nº 712/93, ALTERADA P/LC Nº 975/05</v>
          </cell>
          <cell r="BN1797" t="str">
            <v>LC Nº 1080/2008</v>
          </cell>
        </row>
        <row r="1798">
          <cell r="A1798" t="str">
            <v>4377401080NI1C</v>
          </cell>
          <cell r="B1798">
            <v>4377</v>
          </cell>
          <cell r="C1798">
            <v>40</v>
          </cell>
          <cell r="D1798">
            <v>1080</v>
          </cell>
          <cell r="E1798" t="str">
            <v>AGENTE DE OFÍCIOS E MANUTENÇÃO</v>
          </cell>
          <cell r="F1798" t="str">
            <v>NI</v>
          </cell>
          <cell r="G1798">
            <v>1</v>
          </cell>
          <cell r="H1798" t="str">
            <v>C</v>
          </cell>
          <cell r="I1798" t="str">
            <v>3924</v>
          </cell>
          <cell r="J1798">
            <v>103.92</v>
          </cell>
          <cell r="K1798" t="str">
            <v>OFICIAL OPERACIONAL</v>
          </cell>
          <cell r="L1798">
            <v>1</v>
          </cell>
          <cell r="M1798" t="str">
            <v>C</v>
          </cell>
          <cell r="N1798">
            <v>530.86</v>
          </cell>
          <cell r="O1798">
            <v>496.13</v>
          </cell>
          <cell r="P1798">
            <v>530.86</v>
          </cell>
          <cell r="Q1798">
            <v>0</v>
          </cell>
          <cell r="R1798">
            <v>0</v>
          </cell>
          <cell r="S1798">
            <v>7.0000000000000007E-2</v>
          </cell>
          <cell r="T1798">
            <v>31.18</v>
          </cell>
          <cell r="U1798">
            <v>5.2</v>
          </cell>
          <cell r="V1798">
            <v>520</v>
          </cell>
          <cell r="W1798">
            <v>2.782</v>
          </cell>
          <cell r="X1798">
            <v>278.2</v>
          </cell>
          <cell r="Y1798">
            <v>278.2</v>
          </cell>
          <cell r="Z1798">
            <v>0.31</v>
          </cell>
          <cell r="AA1798">
            <v>241.07</v>
          </cell>
          <cell r="AB1798">
            <v>0</v>
          </cell>
          <cell r="AQ1798">
            <v>300</v>
          </cell>
          <cell r="AR1798">
            <v>432</v>
          </cell>
          <cell r="AS1798">
            <v>0</v>
          </cell>
          <cell r="AT1798">
            <v>70</v>
          </cell>
          <cell r="AW1798">
            <v>0</v>
          </cell>
          <cell r="AX1798">
            <v>0</v>
          </cell>
          <cell r="AY1798">
            <v>0</v>
          </cell>
          <cell r="BH1798">
            <v>510</v>
          </cell>
          <cell r="BI1798">
            <v>809.06</v>
          </cell>
          <cell r="BL1798">
            <v>103.92</v>
          </cell>
          <cell r="BM1798" t="str">
            <v>LC. Nº 712/93, ALTERADA P/LC Nº 975/05</v>
          </cell>
          <cell r="BN1798" t="str">
            <v>LC Nº 1080/2008</v>
          </cell>
        </row>
        <row r="1799">
          <cell r="A1799" t="str">
            <v>4377401080NI1D</v>
          </cell>
          <cell r="B1799">
            <v>4377</v>
          </cell>
          <cell r="C1799">
            <v>40</v>
          </cell>
          <cell r="D1799">
            <v>1080</v>
          </cell>
          <cell r="E1799" t="str">
            <v>AGENTE DE OFÍCIOS E MANUTENÇÃO</v>
          </cell>
          <cell r="F1799" t="str">
            <v>NI</v>
          </cell>
          <cell r="G1799">
            <v>1</v>
          </cell>
          <cell r="H1799" t="str">
            <v>D</v>
          </cell>
          <cell r="I1799" t="str">
            <v>3924</v>
          </cell>
          <cell r="J1799">
            <v>112.76</v>
          </cell>
          <cell r="K1799" t="str">
            <v>OFICIAL OPERACIONAL</v>
          </cell>
          <cell r="L1799">
            <v>1</v>
          </cell>
          <cell r="M1799" t="str">
            <v>D</v>
          </cell>
          <cell r="N1799">
            <v>557.4</v>
          </cell>
          <cell r="O1799">
            <v>520.92999999999995</v>
          </cell>
          <cell r="P1799">
            <v>557.4</v>
          </cell>
          <cell r="Q1799">
            <v>0</v>
          </cell>
          <cell r="R1799">
            <v>0</v>
          </cell>
          <cell r="S1799">
            <v>7.0000000000000007E-2</v>
          </cell>
          <cell r="T1799">
            <v>31.18</v>
          </cell>
          <cell r="U1799">
            <v>5.2</v>
          </cell>
          <cell r="V1799">
            <v>520</v>
          </cell>
          <cell r="W1799">
            <v>2.782</v>
          </cell>
          <cell r="X1799">
            <v>278.2</v>
          </cell>
          <cell r="Y1799">
            <v>278.2</v>
          </cell>
          <cell r="Z1799">
            <v>0.31</v>
          </cell>
          <cell r="AA1799">
            <v>241.07</v>
          </cell>
          <cell r="AB1799">
            <v>0</v>
          </cell>
          <cell r="AQ1799">
            <v>300</v>
          </cell>
          <cell r="AR1799">
            <v>432</v>
          </cell>
          <cell r="AS1799">
            <v>0</v>
          </cell>
          <cell r="AT1799">
            <v>70</v>
          </cell>
          <cell r="AW1799">
            <v>0</v>
          </cell>
          <cell r="AX1799">
            <v>0</v>
          </cell>
          <cell r="AY1799">
            <v>0</v>
          </cell>
          <cell r="BH1799">
            <v>510</v>
          </cell>
          <cell r="BI1799">
            <v>835.6</v>
          </cell>
          <cell r="BL1799">
            <v>112.75</v>
          </cell>
          <cell r="BM1799" t="str">
            <v>LC. Nº 712/93, ALTERADA P/LC Nº 975/05</v>
          </cell>
          <cell r="BN1799" t="str">
            <v>LC Nº 1080/2008</v>
          </cell>
        </row>
        <row r="1800">
          <cell r="A1800" t="str">
            <v>4377401080NI1E</v>
          </cell>
          <cell r="B1800">
            <v>4377</v>
          </cell>
          <cell r="C1800">
            <v>40</v>
          </cell>
          <cell r="D1800">
            <v>1080</v>
          </cell>
          <cell r="E1800" t="str">
            <v>AGENTE DE OFÍCIOS E MANUTENÇÃO</v>
          </cell>
          <cell r="F1800" t="str">
            <v>NI</v>
          </cell>
          <cell r="G1800">
            <v>1</v>
          </cell>
          <cell r="H1800" t="str">
            <v>E</v>
          </cell>
          <cell r="I1800" t="str">
            <v>3924</v>
          </cell>
          <cell r="J1800">
            <v>122.34</v>
          </cell>
          <cell r="K1800" t="str">
            <v>OFICIAL OPERACIONAL</v>
          </cell>
          <cell r="L1800">
            <v>1</v>
          </cell>
          <cell r="M1800" t="str">
            <v>E</v>
          </cell>
          <cell r="N1800">
            <v>585.27</v>
          </cell>
          <cell r="O1800">
            <v>546.98</v>
          </cell>
          <cell r="P1800">
            <v>585.27</v>
          </cell>
          <cell r="Q1800">
            <v>0</v>
          </cell>
          <cell r="R1800">
            <v>0</v>
          </cell>
          <cell r="S1800">
            <v>7.0000000000000007E-2</v>
          </cell>
          <cell r="T1800">
            <v>31.18</v>
          </cell>
          <cell r="U1800">
            <v>5.2</v>
          </cell>
          <cell r="V1800">
            <v>520</v>
          </cell>
          <cell r="W1800">
            <v>2.782</v>
          </cell>
          <cell r="X1800">
            <v>278.2</v>
          </cell>
          <cell r="Y1800">
            <v>278.2</v>
          </cell>
          <cell r="Z1800">
            <v>0.31</v>
          </cell>
          <cell r="AA1800">
            <v>241.07</v>
          </cell>
          <cell r="AB1800">
            <v>0</v>
          </cell>
          <cell r="AQ1800">
            <v>300</v>
          </cell>
          <cell r="AR1800">
            <v>432</v>
          </cell>
          <cell r="AS1800">
            <v>0</v>
          </cell>
          <cell r="AT1800">
            <v>70</v>
          </cell>
          <cell r="AW1800">
            <v>0</v>
          </cell>
          <cell r="AX1800">
            <v>0</v>
          </cell>
          <cell r="AY1800">
            <v>0</v>
          </cell>
          <cell r="BH1800">
            <v>510</v>
          </cell>
          <cell r="BI1800">
            <v>863.47</v>
          </cell>
          <cell r="BL1800">
            <v>122.33</v>
          </cell>
          <cell r="BM1800" t="str">
            <v>LC. Nº 712/93, ALTERADA P/LC Nº 975/05</v>
          </cell>
          <cell r="BN1800" t="str">
            <v>LC Nº 1080/2008</v>
          </cell>
        </row>
        <row r="1801">
          <cell r="A1801" t="str">
            <v>4377401080NI1F</v>
          </cell>
          <cell r="B1801">
            <v>4377</v>
          </cell>
          <cell r="C1801">
            <v>40</v>
          </cell>
          <cell r="D1801">
            <v>1080</v>
          </cell>
          <cell r="E1801" t="str">
            <v>AGENTE DE OFÍCIOS E MANUTENÇÃO</v>
          </cell>
          <cell r="F1801" t="str">
            <v>NI</v>
          </cell>
          <cell r="G1801">
            <v>1</v>
          </cell>
          <cell r="H1801" t="str">
            <v>F</v>
          </cell>
          <cell r="I1801" t="str">
            <v>3924</v>
          </cell>
          <cell r="J1801">
            <v>132.74</v>
          </cell>
          <cell r="K1801" t="str">
            <v>OFICIAL OPERACIONAL</v>
          </cell>
          <cell r="L1801">
            <v>1</v>
          </cell>
          <cell r="M1801" t="str">
            <v>F</v>
          </cell>
          <cell r="N1801">
            <v>614.53</v>
          </cell>
          <cell r="O1801">
            <v>574.33000000000004</v>
          </cell>
          <cell r="P1801">
            <v>614.53</v>
          </cell>
          <cell r="Q1801">
            <v>0</v>
          </cell>
          <cell r="R1801">
            <v>0</v>
          </cell>
          <cell r="S1801">
            <v>7.0000000000000007E-2</v>
          </cell>
          <cell r="T1801">
            <v>31.18</v>
          </cell>
          <cell r="U1801">
            <v>5.2</v>
          </cell>
          <cell r="V1801">
            <v>520</v>
          </cell>
          <cell r="W1801">
            <v>2.782</v>
          </cell>
          <cell r="X1801">
            <v>278.2</v>
          </cell>
          <cell r="Y1801">
            <v>278.2</v>
          </cell>
          <cell r="Z1801">
            <v>0.31</v>
          </cell>
          <cell r="AA1801">
            <v>241.07</v>
          </cell>
          <cell r="AB1801">
            <v>0</v>
          </cell>
          <cell r="AQ1801">
            <v>300</v>
          </cell>
          <cell r="AR1801">
            <v>432</v>
          </cell>
          <cell r="AS1801">
            <v>0</v>
          </cell>
          <cell r="AT1801">
            <v>70</v>
          </cell>
          <cell r="AW1801">
            <v>0</v>
          </cell>
          <cell r="AX1801">
            <v>0</v>
          </cell>
          <cell r="AY1801">
            <v>0</v>
          </cell>
          <cell r="BH1801">
            <v>510</v>
          </cell>
          <cell r="BI1801">
            <v>892.73</v>
          </cell>
          <cell r="BL1801">
            <v>132.74</v>
          </cell>
          <cell r="BM1801" t="str">
            <v>LC. Nº 712/93, ALTERADA P/LC Nº 975/05</v>
          </cell>
          <cell r="BN1801" t="str">
            <v>LC Nº 1080/2008</v>
          </cell>
        </row>
        <row r="1802">
          <cell r="A1802" t="str">
            <v>4377401080NI1G</v>
          </cell>
          <cell r="B1802">
            <v>4377</v>
          </cell>
          <cell r="C1802">
            <v>40</v>
          </cell>
          <cell r="D1802">
            <v>1080</v>
          </cell>
          <cell r="E1802" t="str">
            <v>AGENTE DE OFÍCIOS E MANUTENÇÃO</v>
          </cell>
          <cell r="F1802" t="str">
            <v>NI</v>
          </cell>
          <cell r="I1802" t="str">
            <v>3924</v>
          </cell>
          <cell r="K1802" t="str">
            <v>OFICIAL OPERACIONAL</v>
          </cell>
          <cell r="L1802">
            <v>1</v>
          </cell>
          <cell r="M1802" t="str">
            <v>G</v>
          </cell>
          <cell r="N1802">
            <v>645.25</v>
          </cell>
          <cell r="O1802">
            <v>603.04</v>
          </cell>
          <cell r="P1802">
            <v>645.25</v>
          </cell>
          <cell r="U1802">
            <v>5.2</v>
          </cell>
          <cell r="V1802">
            <v>520</v>
          </cell>
          <cell r="W1802">
            <v>2.782</v>
          </cell>
          <cell r="X1802">
            <v>278.2</v>
          </cell>
          <cell r="Y1802">
            <v>278.2</v>
          </cell>
          <cell r="Z1802">
            <v>0</v>
          </cell>
          <cell r="AA1802" t="str">
            <v>-</v>
          </cell>
          <cell r="AB1802">
            <v>0</v>
          </cell>
          <cell r="AQ1802">
            <v>300</v>
          </cell>
          <cell r="AR1802">
            <v>432</v>
          </cell>
          <cell r="AS1802">
            <v>0</v>
          </cell>
          <cell r="AW1802">
            <v>0</v>
          </cell>
          <cell r="AX1802">
            <v>0</v>
          </cell>
          <cell r="AY1802">
            <v>0</v>
          </cell>
          <cell r="BI1802">
            <v>923.45</v>
          </cell>
          <cell r="BN1802" t="str">
            <v>LC Nº 1080/2008</v>
          </cell>
        </row>
        <row r="1803">
          <cell r="A1803" t="str">
            <v>4377401080NI1H</v>
          </cell>
          <cell r="B1803">
            <v>4377</v>
          </cell>
          <cell r="C1803">
            <v>40</v>
          </cell>
          <cell r="D1803">
            <v>1080</v>
          </cell>
          <cell r="E1803" t="str">
            <v>AGENTE DE OFÍCIOS E MANUTENÇÃO</v>
          </cell>
          <cell r="F1803" t="str">
            <v>NI</v>
          </cell>
          <cell r="I1803" t="str">
            <v>3924</v>
          </cell>
          <cell r="K1803" t="str">
            <v>OFICIAL OPERACIONAL</v>
          </cell>
          <cell r="L1803">
            <v>1</v>
          </cell>
          <cell r="M1803" t="str">
            <v>H</v>
          </cell>
          <cell r="N1803">
            <v>677.52</v>
          </cell>
          <cell r="O1803">
            <v>633.20000000000005</v>
          </cell>
          <cell r="P1803">
            <v>677.52</v>
          </cell>
          <cell r="U1803">
            <v>5.2</v>
          </cell>
          <cell r="V1803">
            <v>520</v>
          </cell>
          <cell r="W1803">
            <v>2.782</v>
          </cell>
          <cell r="X1803">
            <v>278.2</v>
          </cell>
          <cell r="Y1803">
            <v>278.2</v>
          </cell>
          <cell r="Z1803">
            <v>0</v>
          </cell>
          <cell r="AA1803" t="str">
            <v>-</v>
          </cell>
          <cell r="AB1803">
            <v>0</v>
          </cell>
          <cell r="AQ1803">
            <v>300</v>
          </cell>
          <cell r="AR1803">
            <v>432</v>
          </cell>
          <cell r="AS1803">
            <v>0</v>
          </cell>
          <cell r="AW1803">
            <v>0</v>
          </cell>
          <cell r="AX1803">
            <v>0</v>
          </cell>
          <cell r="AY1803">
            <v>0</v>
          </cell>
          <cell r="BI1803">
            <v>955.72</v>
          </cell>
          <cell r="BN1803" t="str">
            <v>LC Nº 1080/2008</v>
          </cell>
        </row>
        <row r="1804">
          <cell r="A1804" t="str">
            <v>4377401080NI1I</v>
          </cell>
          <cell r="B1804">
            <v>4377</v>
          </cell>
          <cell r="C1804">
            <v>40</v>
          </cell>
          <cell r="D1804">
            <v>1080</v>
          </cell>
          <cell r="E1804" t="str">
            <v>AGENTE DE OFÍCIOS E MANUTENÇÃO</v>
          </cell>
          <cell r="F1804" t="str">
            <v>NI</v>
          </cell>
          <cell r="I1804" t="str">
            <v>3924</v>
          </cell>
          <cell r="K1804" t="str">
            <v>OFICIAL OPERACIONAL</v>
          </cell>
          <cell r="L1804">
            <v>1</v>
          </cell>
          <cell r="M1804" t="str">
            <v>I</v>
          </cell>
          <cell r="N1804">
            <v>711.39</v>
          </cell>
          <cell r="O1804">
            <v>664.85</v>
          </cell>
          <cell r="P1804">
            <v>711.39</v>
          </cell>
          <cell r="U1804">
            <v>5.2</v>
          </cell>
          <cell r="V1804">
            <v>520</v>
          </cell>
          <cell r="W1804">
            <v>2.782</v>
          </cell>
          <cell r="X1804">
            <v>278.2</v>
          </cell>
          <cell r="Y1804">
            <v>278.2</v>
          </cell>
          <cell r="Z1804">
            <v>0</v>
          </cell>
          <cell r="AA1804" t="str">
            <v>-</v>
          </cell>
          <cell r="AB1804">
            <v>0</v>
          </cell>
          <cell r="AQ1804">
            <v>300</v>
          </cell>
          <cell r="AR1804">
            <v>432</v>
          </cell>
          <cell r="AS1804">
            <v>0</v>
          </cell>
          <cell r="AW1804">
            <v>0</v>
          </cell>
          <cell r="AX1804">
            <v>0</v>
          </cell>
          <cell r="AY1804">
            <v>0</v>
          </cell>
          <cell r="BI1804">
            <v>989.59</v>
          </cell>
          <cell r="BN1804" t="str">
            <v>LC Nº 1080/2008</v>
          </cell>
        </row>
        <row r="1805">
          <cell r="A1805" t="str">
            <v>4377401080NI1J</v>
          </cell>
          <cell r="B1805">
            <v>4377</v>
          </cell>
          <cell r="C1805">
            <v>40</v>
          </cell>
          <cell r="D1805">
            <v>1080</v>
          </cell>
          <cell r="E1805" t="str">
            <v>AGENTE DE OFÍCIOS E MANUTENÇÃO</v>
          </cell>
          <cell r="F1805" t="str">
            <v>NI</v>
          </cell>
          <cell r="I1805" t="str">
            <v>3924</v>
          </cell>
          <cell r="K1805" t="str">
            <v>OFICIAL OPERACIONAL</v>
          </cell>
          <cell r="L1805">
            <v>1</v>
          </cell>
          <cell r="M1805" t="str">
            <v>J</v>
          </cell>
          <cell r="N1805">
            <v>746.97</v>
          </cell>
          <cell r="O1805">
            <v>698.1</v>
          </cell>
          <cell r="P1805">
            <v>746.97</v>
          </cell>
          <cell r="U1805">
            <v>5.2</v>
          </cell>
          <cell r="V1805">
            <v>520</v>
          </cell>
          <cell r="W1805">
            <v>2.782</v>
          </cell>
          <cell r="X1805">
            <v>278.2</v>
          </cell>
          <cell r="Y1805">
            <v>278.2</v>
          </cell>
          <cell r="Z1805">
            <v>0</v>
          </cell>
          <cell r="AA1805" t="str">
            <v>-</v>
          </cell>
          <cell r="AB1805">
            <v>0</v>
          </cell>
          <cell r="AQ1805">
            <v>300</v>
          </cell>
          <cell r="AR1805">
            <v>432</v>
          </cell>
          <cell r="AS1805">
            <v>0</v>
          </cell>
          <cell r="AW1805">
            <v>0</v>
          </cell>
          <cell r="AX1805">
            <v>0</v>
          </cell>
          <cell r="AY1805">
            <v>0</v>
          </cell>
          <cell r="BI1805">
            <v>1025.17</v>
          </cell>
          <cell r="BN1805" t="str">
            <v>LC Nº 1080/2008</v>
          </cell>
        </row>
        <row r="1806">
          <cell r="A1806" t="str">
            <v>4378401080NI1A</v>
          </cell>
          <cell r="B1806">
            <v>4378</v>
          </cell>
          <cell r="C1806">
            <v>40</v>
          </cell>
          <cell r="D1806">
            <v>1080</v>
          </cell>
          <cell r="E1806" t="str">
            <v>AGENTE DE PESSOAL</v>
          </cell>
          <cell r="F1806" t="str">
            <v>NI</v>
          </cell>
          <cell r="G1806">
            <v>3</v>
          </cell>
          <cell r="H1806" t="str">
            <v>A</v>
          </cell>
          <cell r="I1806" t="str">
            <v>4349</v>
          </cell>
          <cell r="J1806">
            <v>102.02</v>
          </cell>
          <cell r="K1806" t="str">
            <v>OFICIAL ADMINISTRATIVO</v>
          </cell>
          <cell r="L1806">
            <v>1</v>
          </cell>
          <cell r="M1806" t="str">
            <v>A</v>
          </cell>
          <cell r="N1806">
            <v>481.5</v>
          </cell>
          <cell r="O1806">
            <v>450</v>
          </cell>
          <cell r="P1806">
            <v>481.5</v>
          </cell>
          <cell r="Q1806">
            <v>0</v>
          </cell>
          <cell r="R1806">
            <v>0</v>
          </cell>
          <cell r="S1806">
            <v>7.0000000000000007E-2</v>
          </cell>
          <cell r="T1806">
            <v>31.18</v>
          </cell>
          <cell r="U1806">
            <v>5.2</v>
          </cell>
          <cell r="V1806">
            <v>520</v>
          </cell>
          <cell r="W1806">
            <v>2.782</v>
          </cell>
          <cell r="X1806">
            <v>278.2</v>
          </cell>
          <cell r="Y1806">
            <v>278.2</v>
          </cell>
          <cell r="Z1806">
            <v>0.36</v>
          </cell>
          <cell r="AA1806">
            <v>279.95</v>
          </cell>
          <cell r="AB1806">
            <v>0</v>
          </cell>
          <cell r="AQ1806">
            <v>300</v>
          </cell>
          <cell r="AR1806">
            <v>432</v>
          </cell>
          <cell r="AS1806">
            <v>0</v>
          </cell>
          <cell r="AT1806">
            <v>70</v>
          </cell>
          <cell r="AW1806">
            <v>0</v>
          </cell>
          <cell r="AX1806">
            <v>0</v>
          </cell>
          <cell r="AY1806">
            <v>0</v>
          </cell>
          <cell r="BH1806">
            <v>510</v>
          </cell>
          <cell r="BI1806">
            <v>759.7</v>
          </cell>
          <cell r="BL1806">
            <v>102.02</v>
          </cell>
          <cell r="BM1806" t="str">
            <v>LC. Nº 712/93, ALTERADA P/LC Nº 975/05</v>
          </cell>
          <cell r="BN1806" t="str">
            <v>LC Nº 1080/2008</v>
          </cell>
        </row>
        <row r="1807">
          <cell r="A1807" t="str">
            <v>4378401080NI1B</v>
          </cell>
          <cell r="B1807">
            <v>4378</v>
          </cell>
          <cell r="C1807">
            <v>40</v>
          </cell>
          <cell r="D1807">
            <v>1080</v>
          </cell>
          <cell r="E1807" t="str">
            <v>AGENTE DE PESSOAL</v>
          </cell>
          <cell r="F1807" t="str">
            <v>NI</v>
          </cell>
          <cell r="G1807">
            <v>3</v>
          </cell>
          <cell r="H1807" t="str">
            <v>B</v>
          </cell>
          <cell r="I1807" t="str">
            <v>4349</v>
          </cell>
          <cell r="J1807">
            <v>110.69</v>
          </cell>
          <cell r="K1807" t="str">
            <v>OFICIAL ADMINISTRATIVO</v>
          </cell>
          <cell r="L1807">
            <v>1</v>
          </cell>
          <cell r="M1807" t="str">
            <v>B</v>
          </cell>
          <cell r="N1807">
            <v>505.58</v>
          </cell>
          <cell r="O1807">
            <v>472.5</v>
          </cell>
          <cell r="P1807">
            <v>505.58</v>
          </cell>
          <cell r="Q1807">
            <v>0</v>
          </cell>
          <cell r="R1807">
            <v>0</v>
          </cell>
          <cell r="S1807">
            <v>7.0000000000000007E-2</v>
          </cell>
          <cell r="T1807">
            <v>31.18</v>
          </cell>
          <cell r="U1807">
            <v>5.2</v>
          </cell>
          <cell r="V1807">
            <v>520</v>
          </cell>
          <cell r="W1807">
            <v>2.782</v>
          </cell>
          <cell r="X1807">
            <v>278.2</v>
          </cell>
          <cell r="Y1807">
            <v>278.2</v>
          </cell>
          <cell r="Z1807">
            <v>0.36</v>
          </cell>
          <cell r="AA1807">
            <v>279.95</v>
          </cell>
          <cell r="AB1807">
            <v>0</v>
          </cell>
          <cell r="AQ1807">
            <v>300</v>
          </cell>
          <cell r="AR1807">
            <v>432</v>
          </cell>
          <cell r="AS1807">
            <v>0</v>
          </cell>
          <cell r="AT1807">
            <v>70</v>
          </cell>
          <cell r="AW1807">
            <v>0</v>
          </cell>
          <cell r="AX1807">
            <v>0</v>
          </cell>
          <cell r="AY1807">
            <v>0</v>
          </cell>
          <cell r="BH1807">
            <v>510</v>
          </cell>
          <cell r="BI1807">
            <v>783.78</v>
          </cell>
          <cell r="BL1807">
            <v>110.69</v>
          </cell>
          <cell r="BM1807" t="str">
            <v>LC. Nº 712/93, ALTERADA P/LC Nº 975/05</v>
          </cell>
          <cell r="BN1807" t="str">
            <v>LC Nº 1080/2008</v>
          </cell>
        </row>
        <row r="1808">
          <cell r="A1808" t="str">
            <v>4378401080NI1C</v>
          </cell>
          <cell r="B1808">
            <v>4378</v>
          </cell>
          <cell r="C1808">
            <v>40</v>
          </cell>
          <cell r="D1808">
            <v>1080</v>
          </cell>
          <cell r="E1808" t="str">
            <v>AGENTE DE PESSOAL</v>
          </cell>
          <cell r="F1808" t="str">
            <v>NI</v>
          </cell>
          <cell r="G1808">
            <v>3</v>
          </cell>
          <cell r="H1808" t="str">
            <v>C</v>
          </cell>
          <cell r="I1808" t="str">
            <v>4349</v>
          </cell>
          <cell r="J1808">
            <v>120.1</v>
          </cell>
          <cell r="K1808" t="str">
            <v>OFICIAL ADMINISTRATIVO</v>
          </cell>
          <cell r="L1808">
            <v>1</v>
          </cell>
          <cell r="M1808" t="str">
            <v>C</v>
          </cell>
          <cell r="N1808">
            <v>530.86</v>
          </cell>
          <cell r="O1808">
            <v>496.13</v>
          </cell>
          <cell r="P1808">
            <v>530.86</v>
          </cell>
          <cell r="Q1808">
            <v>0</v>
          </cell>
          <cell r="R1808">
            <v>0</v>
          </cell>
          <cell r="S1808">
            <v>7.0000000000000007E-2</v>
          </cell>
          <cell r="T1808">
            <v>31.18</v>
          </cell>
          <cell r="U1808">
            <v>5.2</v>
          </cell>
          <cell r="V1808">
            <v>520</v>
          </cell>
          <cell r="W1808">
            <v>2.782</v>
          </cell>
          <cell r="X1808">
            <v>278.2</v>
          </cell>
          <cell r="Y1808">
            <v>278.2</v>
          </cell>
          <cell r="Z1808">
            <v>0.36</v>
          </cell>
          <cell r="AA1808">
            <v>279.95</v>
          </cell>
          <cell r="AB1808">
            <v>0</v>
          </cell>
          <cell r="AQ1808">
            <v>300</v>
          </cell>
          <cell r="AR1808">
            <v>432</v>
          </cell>
          <cell r="AS1808">
            <v>0</v>
          </cell>
          <cell r="AT1808">
            <v>70</v>
          </cell>
          <cell r="AW1808">
            <v>0</v>
          </cell>
          <cell r="AX1808">
            <v>0</v>
          </cell>
          <cell r="AY1808">
            <v>0</v>
          </cell>
          <cell r="BH1808">
            <v>510</v>
          </cell>
          <cell r="BI1808">
            <v>809.06</v>
          </cell>
          <cell r="BL1808">
            <v>120.1</v>
          </cell>
          <cell r="BM1808" t="str">
            <v>LC. Nº 712/93, ALTERADA P/LC Nº 975/05</v>
          </cell>
          <cell r="BN1808" t="str">
            <v>LC Nº 1080/2008</v>
          </cell>
        </row>
        <row r="1809">
          <cell r="A1809" t="str">
            <v>4378401080NI1D</v>
          </cell>
          <cell r="B1809">
            <v>4378</v>
          </cell>
          <cell r="C1809">
            <v>40</v>
          </cell>
          <cell r="D1809">
            <v>1080</v>
          </cell>
          <cell r="E1809" t="str">
            <v>AGENTE DE PESSOAL</v>
          </cell>
          <cell r="F1809" t="str">
            <v>NI</v>
          </cell>
          <cell r="G1809">
            <v>3</v>
          </cell>
          <cell r="H1809" t="str">
            <v>D</v>
          </cell>
          <cell r="I1809" t="str">
            <v>4349</v>
          </cell>
          <cell r="J1809">
            <v>130.30000000000001</v>
          </cell>
          <cell r="K1809" t="str">
            <v>OFICIAL ADMINISTRATIVO</v>
          </cell>
          <cell r="L1809">
            <v>1</v>
          </cell>
          <cell r="M1809" t="str">
            <v>D</v>
          </cell>
          <cell r="N1809">
            <v>557.4</v>
          </cell>
          <cell r="O1809">
            <v>520.92999999999995</v>
          </cell>
          <cell r="P1809">
            <v>557.4</v>
          </cell>
          <cell r="Q1809">
            <v>0</v>
          </cell>
          <cell r="R1809">
            <v>0</v>
          </cell>
          <cell r="S1809">
            <v>7.0000000000000007E-2</v>
          </cell>
          <cell r="T1809">
            <v>31.18</v>
          </cell>
          <cell r="U1809">
            <v>5.2</v>
          </cell>
          <cell r="V1809">
            <v>520</v>
          </cell>
          <cell r="W1809">
            <v>2.782</v>
          </cell>
          <cell r="X1809">
            <v>278.2</v>
          </cell>
          <cell r="Y1809">
            <v>278.2</v>
          </cell>
          <cell r="Z1809">
            <v>0.36</v>
          </cell>
          <cell r="AA1809">
            <v>279.95</v>
          </cell>
          <cell r="AB1809">
            <v>0</v>
          </cell>
          <cell r="AQ1809">
            <v>300</v>
          </cell>
          <cell r="AR1809">
            <v>432</v>
          </cell>
          <cell r="AS1809">
            <v>0</v>
          </cell>
          <cell r="AT1809">
            <v>70</v>
          </cell>
          <cell r="AW1809">
            <v>0</v>
          </cell>
          <cell r="AX1809">
            <v>0</v>
          </cell>
          <cell r="AY1809">
            <v>0</v>
          </cell>
          <cell r="BH1809">
            <v>510</v>
          </cell>
          <cell r="BI1809">
            <v>835.6</v>
          </cell>
          <cell r="BL1809">
            <v>130.31</v>
          </cell>
          <cell r="BM1809" t="str">
            <v>LC. Nº 712/93, ALTERADA P/LC Nº 975/05</v>
          </cell>
          <cell r="BN1809" t="str">
            <v>LC Nº 1080/2008</v>
          </cell>
        </row>
        <row r="1810">
          <cell r="A1810" t="str">
            <v>4378401080NI1E</v>
          </cell>
          <cell r="B1810">
            <v>4378</v>
          </cell>
          <cell r="C1810">
            <v>40</v>
          </cell>
          <cell r="D1810">
            <v>1080</v>
          </cell>
          <cell r="E1810" t="str">
            <v>AGENTE DE PESSOAL</v>
          </cell>
          <cell r="F1810" t="str">
            <v>NI</v>
          </cell>
          <cell r="G1810">
            <v>3</v>
          </cell>
          <cell r="H1810" t="str">
            <v>E</v>
          </cell>
          <cell r="I1810" t="str">
            <v>4349</v>
          </cell>
          <cell r="J1810">
            <v>141.38</v>
          </cell>
          <cell r="K1810" t="str">
            <v>OFICIAL ADMINISTRATIVO</v>
          </cell>
          <cell r="L1810">
            <v>1</v>
          </cell>
          <cell r="M1810" t="str">
            <v>E</v>
          </cell>
          <cell r="N1810">
            <v>585.27</v>
          </cell>
          <cell r="O1810">
            <v>546.98</v>
          </cell>
          <cell r="P1810">
            <v>585.27</v>
          </cell>
          <cell r="Q1810">
            <v>0</v>
          </cell>
          <cell r="R1810">
            <v>0</v>
          </cell>
          <cell r="S1810">
            <v>7.0000000000000007E-2</v>
          </cell>
          <cell r="T1810">
            <v>31.18</v>
          </cell>
          <cell r="U1810">
            <v>5.2</v>
          </cell>
          <cell r="V1810">
            <v>520</v>
          </cell>
          <cell r="W1810">
            <v>2.782</v>
          </cell>
          <cell r="X1810">
            <v>278.2</v>
          </cell>
          <cell r="Y1810">
            <v>278.2</v>
          </cell>
          <cell r="Z1810">
            <v>0.36</v>
          </cell>
          <cell r="AA1810">
            <v>279.95</v>
          </cell>
          <cell r="AB1810">
            <v>0</v>
          </cell>
          <cell r="AQ1810">
            <v>300</v>
          </cell>
          <cell r="AR1810">
            <v>432</v>
          </cell>
          <cell r="AS1810">
            <v>0</v>
          </cell>
          <cell r="AT1810">
            <v>70</v>
          </cell>
          <cell r="AW1810">
            <v>0</v>
          </cell>
          <cell r="AX1810">
            <v>0</v>
          </cell>
          <cell r="AY1810">
            <v>0</v>
          </cell>
          <cell r="BH1810">
            <v>510</v>
          </cell>
          <cell r="BI1810">
            <v>863.47</v>
          </cell>
          <cell r="BL1810">
            <v>141.38999999999999</v>
          </cell>
          <cell r="BM1810" t="str">
            <v>LC. Nº 712/93, ALTERADA P/LC Nº 975/05</v>
          </cell>
          <cell r="BN1810" t="str">
            <v>LC Nº 1080/2008</v>
          </cell>
        </row>
        <row r="1811">
          <cell r="A1811" t="str">
            <v>4378401080NI1F</v>
          </cell>
          <cell r="B1811">
            <v>4378</v>
          </cell>
          <cell r="C1811">
            <v>40</v>
          </cell>
          <cell r="D1811">
            <v>1080</v>
          </cell>
          <cell r="E1811" t="str">
            <v>AGENTE DE PESSOAL</v>
          </cell>
          <cell r="F1811" t="str">
            <v>NI</v>
          </cell>
          <cell r="G1811">
            <v>3</v>
          </cell>
          <cell r="H1811" t="str">
            <v>F</v>
          </cell>
          <cell r="I1811" t="str">
            <v>4349</v>
          </cell>
          <cell r="J1811">
            <v>153.4</v>
          </cell>
          <cell r="K1811" t="str">
            <v>OFICIAL ADMINISTRATIVO</v>
          </cell>
          <cell r="L1811">
            <v>1</v>
          </cell>
          <cell r="M1811" t="str">
            <v>F</v>
          </cell>
          <cell r="N1811">
            <v>614.53</v>
          </cell>
          <cell r="O1811">
            <v>574.33000000000004</v>
          </cell>
          <cell r="P1811">
            <v>614.53</v>
          </cell>
          <cell r="Q1811">
            <v>0</v>
          </cell>
          <cell r="R1811">
            <v>0</v>
          </cell>
          <cell r="S1811">
            <v>7.0000000000000007E-2</v>
          </cell>
          <cell r="T1811">
            <v>31.18</v>
          </cell>
          <cell r="U1811">
            <v>5.2</v>
          </cell>
          <cell r="V1811">
            <v>520</v>
          </cell>
          <cell r="W1811">
            <v>2.782</v>
          </cell>
          <cell r="X1811">
            <v>278.2</v>
          </cell>
          <cell r="Y1811">
            <v>278.2</v>
          </cell>
          <cell r="Z1811">
            <v>0.36</v>
          </cell>
          <cell r="AA1811">
            <v>279.95</v>
          </cell>
          <cell r="AB1811">
            <v>0</v>
          </cell>
          <cell r="AQ1811">
            <v>300</v>
          </cell>
          <cell r="AR1811">
            <v>432</v>
          </cell>
          <cell r="AS1811">
            <v>0</v>
          </cell>
          <cell r="AT1811">
            <v>70</v>
          </cell>
          <cell r="AW1811">
            <v>0</v>
          </cell>
          <cell r="AX1811">
            <v>0</v>
          </cell>
          <cell r="AY1811">
            <v>0</v>
          </cell>
          <cell r="BH1811">
            <v>510</v>
          </cell>
          <cell r="BI1811">
            <v>892.73</v>
          </cell>
          <cell r="BL1811">
            <v>153.41</v>
          </cell>
          <cell r="BM1811" t="str">
            <v>LC. Nº 712/93, ALTERADA P/LC Nº 975/05</v>
          </cell>
          <cell r="BN1811" t="str">
            <v>LC Nº 1080/2008</v>
          </cell>
        </row>
        <row r="1812">
          <cell r="A1812" t="str">
            <v>4378401080NI1G</v>
          </cell>
          <cell r="B1812">
            <v>4378</v>
          </cell>
          <cell r="C1812">
            <v>40</v>
          </cell>
          <cell r="D1812">
            <v>1080</v>
          </cell>
          <cell r="E1812" t="str">
            <v>AGENTE DE PESSOAL</v>
          </cell>
          <cell r="F1812" t="str">
            <v>NI</v>
          </cell>
          <cell r="I1812" t="str">
            <v>4349</v>
          </cell>
          <cell r="K1812" t="str">
            <v>OFICIAL ADMINISTRATIVO</v>
          </cell>
          <cell r="L1812">
            <v>1</v>
          </cell>
          <cell r="M1812" t="str">
            <v>G</v>
          </cell>
          <cell r="N1812">
            <v>645.25</v>
          </cell>
          <cell r="O1812">
            <v>603.04</v>
          </cell>
          <cell r="P1812">
            <v>645.25</v>
          </cell>
          <cell r="U1812">
            <v>5.2</v>
          </cell>
          <cell r="V1812">
            <v>520</v>
          </cell>
          <cell r="W1812">
            <v>2.782</v>
          </cell>
          <cell r="X1812">
            <v>278.2</v>
          </cell>
          <cell r="Y1812">
            <v>278.2</v>
          </cell>
          <cell r="Z1812">
            <v>0</v>
          </cell>
          <cell r="AA1812" t="str">
            <v>-</v>
          </cell>
          <cell r="AB1812">
            <v>0</v>
          </cell>
          <cell r="AQ1812">
            <v>300</v>
          </cell>
          <cell r="AR1812">
            <v>432</v>
          </cell>
          <cell r="AS1812">
            <v>0</v>
          </cell>
          <cell r="AW1812">
            <v>0</v>
          </cell>
          <cell r="AX1812">
            <v>0</v>
          </cell>
          <cell r="AY1812">
            <v>0</v>
          </cell>
          <cell r="BI1812">
            <v>923.45</v>
          </cell>
          <cell r="BN1812" t="str">
            <v>LC Nº 1080/2008</v>
          </cell>
        </row>
        <row r="1813">
          <cell r="A1813" t="str">
            <v>4378401080NI1H</v>
          </cell>
          <cell r="B1813">
            <v>4378</v>
          </cell>
          <cell r="C1813">
            <v>40</v>
          </cell>
          <cell r="D1813">
            <v>1080</v>
          </cell>
          <cell r="E1813" t="str">
            <v>AGENTE DE PESSOAL</v>
          </cell>
          <cell r="F1813" t="str">
            <v>NI</v>
          </cell>
          <cell r="I1813" t="str">
            <v>4349</v>
          </cell>
          <cell r="K1813" t="str">
            <v>OFICIAL ADMINISTRATIVO</v>
          </cell>
          <cell r="L1813">
            <v>1</v>
          </cell>
          <cell r="M1813" t="str">
            <v>H</v>
          </cell>
          <cell r="N1813">
            <v>677.52</v>
          </cell>
          <cell r="O1813">
            <v>633.20000000000005</v>
          </cell>
          <cell r="P1813">
            <v>677.52</v>
          </cell>
          <cell r="U1813">
            <v>5.2</v>
          </cell>
          <cell r="V1813">
            <v>520</v>
          </cell>
          <cell r="W1813">
            <v>2.782</v>
          </cell>
          <cell r="X1813">
            <v>278.2</v>
          </cell>
          <cell r="Y1813">
            <v>278.2</v>
          </cell>
          <cell r="Z1813">
            <v>0</v>
          </cell>
          <cell r="AA1813" t="str">
            <v>-</v>
          </cell>
          <cell r="AB1813">
            <v>0</v>
          </cell>
          <cell r="AQ1813">
            <v>300</v>
          </cell>
          <cell r="AR1813">
            <v>432</v>
          </cell>
          <cell r="AS1813">
            <v>0</v>
          </cell>
          <cell r="AW1813">
            <v>0</v>
          </cell>
          <cell r="AX1813">
            <v>0</v>
          </cell>
          <cell r="AY1813">
            <v>0</v>
          </cell>
          <cell r="BI1813">
            <v>955.72</v>
          </cell>
          <cell r="BN1813" t="str">
            <v>LC Nº 1080/2008</v>
          </cell>
        </row>
        <row r="1814">
          <cell r="A1814" t="str">
            <v>4378401080NI1I</v>
          </cell>
          <cell r="B1814">
            <v>4378</v>
          </cell>
          <cell r="C1814">
            <v>40</v>
          </cell>
          <cell r="D1814">
            <v>1080</v>
          </cell>
          <cell r="E1814" t="str">
            <v>AGENTE DE PESSOAL</v>
          </cell>
          <cell r="F1814" t="str">
            <v>NI</v>
          </cell>
          <cell r="I1814" t="str">
            <v>4349</v>
          </cell>
          <cell r="K1814" t="str">
            <v>OFICIAL ADMINISTRATIVO</v>
          </cell>
          <cell r="L1814">
            <v>1</v>
          </cell>
          <cell r="M1814" t="str">
            <v>I</v>
          </cell>
          <cell r="N1814">
            <v>711.39</v>
          </cell>
          <cell r="O1814">
            <v>664.85</v>
          </cell>
          <cell r="P1814">
            <v>711.39</v>
          </cell>
          <cell r="U1814">
            <v>5.2</v>
          </cell>
          <cell r="V1814">
            <v>520</v>
          </cell>
          <cell r="W1814">
            <v>2.782</v>
          </cell>
          <cell r="X1814">
            <v>278.2</v>
          </cell>
          <cell r="Y1814">
            <v>278.2</v>
          </cell>
          <cell r="Z1814">
            <v>0</v>
          </cell>
          <cell r="AA1814" t="str">
            <v>-</v>
          </cell>
          <cell r="AB1814">
            <v>0</v>
          </cell>
          <cell r="AQ1814">
            <v>300</v>
          </cell>
          <cell r="AR1814">
            <v>432</v>
          </cell>
          <cell r="AS1814">
            <v>0</v>
          </cell>
          <cell r="AW1814">
            <v>0</v>
          </cell>
          <cell r="AX1814">
            <v>0</v>
          </cell>
          <cell r="AY1814">
            <v>0</v>
          </cell>
          <cell r="BI1814">
            <v>989.59</v>
          </cell>
          <cell r="BN1814" t="str">
            <v>LC Nº 1080/2008</v>
          </cell>
        </row>
        <row r="1815">
          <cell r="A1815" t="str">
            <v>4378401080NI1J</v>
          </cell>
          <cell r="B1815">
            <v>4378</v>
          </cell>
          <cell r="C1815">
            <v>40</v>
          </cell>
          <cell r="D1815">
            <v>1080</v>
          </cell>
          <cell r="E1815" t="str">
            <v>AGENTE DE PESSOAL</v>
          </cell>
          <cell r="F1815" t="str">
            <v>NI</v>
          </cell>
          <cell r="I1815" t="str">
            <v>4349</v>
          </cell>
          <cell r="K1815" t="str">
            <v>OFICIAL ADMINISTRATIVO</v>
          </cell>
          <cell r="L1815">
            <v>1</v>
          </cell>
          <cell r="M1815" t="str">
            <v>J</v>
          </cell>
          <cell r="N1815">
            <v>746.97</v>
          </cell>
          <cell r="O1815">
            <v>698.1</v>
          </cell>
          <cell r="P1815">
            <v>746.97</v>
          </cell>
          <cell r="U1815">
            <v>5.2</v>
          </cell>
          <cell r="V1815">
            <v>520</v>
          </cell>
          <cell r="W1815">
            <v>2.782</v>
          </cell>
          <cell r="X1815">
            <v>278.2</v>
          </cell>
          <cell r="Y1815">
            <v>278.2</v>
          </cell>
          <cell r="Z1815">
            <v>0</v>
          </cell>
          <cell r="AA1815" t="str">
            <v>-</v>
          </cell>
          <cell r="AB1815">
            <v>0</v>
          </cell>
          <cell r="AQ1815">
            <v>300</v>
          </cell>
          <cell r="AR1815">
            <v>432</v>
          </cell>
          <cell r="AS1815">
            <v>0</v>
          </cell>
          <cell r="AW1815">
            <v>0</v>
          </cell>
          <cell r="AX1815">
            <v>0</v>
          </cell>
          <cell r="AY1815">
            <v>0</v>
          </cell>
          <cell r="BI1815">
            <v>1025.17</v>
          </cell>
          <cell r="BN1815" t="str">
            <v>LC Nº 1080/2008</v>
          </cell>
        </row>
        <row r="1816">
          <cell r="A1816" t="str">
            <v>4379401080NI1A</v>
          </cell>
          <cell r="B1816">
            <v>4379</v>
          </cell>
          <cell r="C1816">
            <v>40</v>
          </cell>
          <cell r="D1816">
            <v>1080</v>
          </cell>
          <cell r="E1816" t="str">
            <v>TÉCNICO DE APOIO DE RECURSOS HUMANOS</v>
          </cell>
          <cell r="F1816" t="str">
            <v>NI</v>
          </cell>
          <cell r="G1816">
            <v>5</v>
          </cell>
          <cell r="H1816" t="str">
            <v>A</v>
          </cell>
          <cell r="I1816" t="str">
            <v>4349</v>
          </cell>
          <cell r="J1816">
            <v>117.89</v>
          </cell>
          <cell r="K1816" t="str">
            <v>OFICIAL ADMINISTRATIVO</v>
          </cell>
          <cell r="L1816">
            <v>1</v>
          </cell>
          <cell r="M1816" t="str">
            <v>A</v>
          </cell>
          <cell r="N1816">
            <v>481.5</v>
          </cell>
          <cell r="O1816">
            <v>450</v>
          </cell>
          <cell r="P1816">
            <v>481.5</v>
          </cell>
          <cell r="Q1816">
            <v>0</v>
          </cell>
          <cell r="R1816">
            <v>0</v>
          </cell>
          <cell r="S1816">
            <v>7.0000000000000007E-2</v>
          </cell>
          <cell r="T1816">
            <v>31.18</v>
          </cell>
          <cell r="U1816">
            <v>5.2</v>
          </cell>
          <cell r="V1816">
            <v>520</v>
          </cell>
          <cell r="W1816">
            <v>2.782</v>
          </cell>
          <cell r="X1816">
            <v>278.2</v>
          </cell>
          <cell r="Y1816">
            <v>278.2</v>
          </cell>
          <cell r="Z1816">
            <v>0.42</v>
          </cell>
          <cell r="AA1816">
            <v>326.61</v>
          </cell>
          <cell r="AB1816">
            <v>0</v>
          </cell>
          <cell r="AQ1816">
            <v>300</v>
          </cell>
          <cell r="AR1816">
            <v>432</v>
          </cell>
          <cell r="AS1816">
            <v>0</v>
          </cell>
          <cell r="AT1816">
            <v>70</v>
          </cell>
          <cell r="AW1816">
            <v>0</v>
          </cell>
          <cell r="AX1816">
            <v>0</v>
          </cell>
          <cell r="AY1816">
            <v>0</v>
          </cell>
          <cell r="BH1816">
            <v>510</v>
          </cell>
          <cell r="BI1816">
            <v>759.7</v>
          </cell>
          <cell r="BL1816">
            <v>117.89</v>
          </cell>
          <cell r="BM1816" t="str">
            <v>LC. Nº 712/93, ALTERADA P/LC Nº 975/05</v>
          </cell>
          <cell r="BN1816" t="str">
            <v>LC Nº 1080/2008</v>
          </cell>
        </row>
        <row r="1817">
          <cell r="A1817" t="str">
            <v>4379401080NI1B</v>
          </cell>
          <cell r="B1817">
            <v>4379</v>
          </cell>
          <cell r="C1817">
            <v>40</v>
          </cell>
          <cell r="D1817">
            <v>1080</v>
          </cell>
          <cell r="E1817" t="str">
            <v>TÉCNICO DE APOIO DE RECURSOS HUMANOS</v>
          </cell>
          <cell r="F1817" t="str">
            <v>NI</v>
          </cell>
          <cell r="G1817">
            <v>5</v>
          </cell>
          <cell r="H1817" t="str">
            <v>B</v>
          </cell>
          <cell r="I1817" t="str">
            <v>4349</v>
          </cell>
          <cell r="J1817">
            <v>127.91</v>
          </cell>
          <cell r="K1817" t="str">
            <v>OFICIAL ADMINISTRATIVO</v>
          </cell>
          <cell r="L1817">
            <v>1</v>
          </cell>
          <cell r="M1817" t="str">
            <v>B</v>
          </cell>
          <cell r="N1817">
            <v>505.58</v>
          </cell>
          <cell r="O1817">
            <v>472.5</v>
          </cell>
          <cell r="P1817">
            <v>505.58</v>
          </cell>
          <cell r="Q1817">
            <v>0</v>
          </cell>
          <cell r="R1817">
            <v>0</v>
          </cell>
          <cell r="S1817">
            <v>7.0000000000000007E-2</v>
          </cell>
          <cell r="T1817">
            <v>31.18</v>
          </cell>
          <cell r="U1817">
            <v>5.2</v>
          </cell>
          <cell r="V1817">
            <v>520</v>
          </cell>
          <cell r="W1817">
            <v>2.782</v>
          </cell>
          <cell r="X1817">
            <v>278.2</v>
          </cell>
          <cell r="Y1817">
            <v>278.2</v>
          </cell>
          <cell r="Z1817">
            <v>0.42</v>
          </cell>
          <cell r="AA1817">
            <v>326.61</v>
          </cell>
          <cell r="AB1817">
            <v>0</v>
          </cell>
          <cell r="AQ1817">
            <v>300</v>
          </cell>
          <cell r="AR1817">
            <v>432</v>
          </cell>
          <cell r="AS1817">
            <v>0</v>
          </cell>
          <cell r="AT1817">
            <v>70</v>
          </cell>
          <cell r="AW1817">
            <v>0</v>
          </cell>
          <cell r="AX1817">
            <v>0</v>
          </cell>
          <cell r="AY1817">
            <v>0</v>
          </cell>
          <cell r="BH1817">
            <v>510</v>
          </cell>
          <cell r="BI1817">
            <v>783.78</v>
          </cell>
          <cell r="BL1817">
            <v>127.91</v>
          </cell>
          <cell r="BM1817" t="str">
            <v>LC. Nº 712/93, ALTERADA P/LC Nº 975/05</v>
          </cell>
          <cell r="BN1817" t="str">
            <v>LC Nº 1080/2008</v>
          </cell>
        </row>
        <row r="1818">
          <cell r="A1818" t="str">
            <v>4379401080NI1C</v>
          </cell>
          <cell r="B1818">
            <v>4379</v>
          </cell>
          <cell r="C1818">
            <v>40</v>
          </cell>
          <cell r="D1818">
            <v>1080</v>
          </cell>
          <cell r="E1818" t="str">
            <v>TÉCNICO DE APOIO DE RECURSOS HUMANOS</v>
          </cell>
          <cell r="F1818" t="str">
            <v>NI</v>
          </cell>
          <cell r="G1818">
            <v>5</v>
          </cell>
          <cell r="H1818" t="str">
            <v>C</v>
          </cell>
          <cell r="I1818" t="str">
            <v>4349</v>
          </cell>
          <cell r="J1818">
            <v>138.78</v>
          </cell>
          <cell r="K1818" t="str">
            <v>OFICIAL ADMINISTRATIVO</v>
          </cell>
          <cell r="L1818">
            <v>1</v>
          </cell>
          <cell r="M1818" t="str">
            <v>C</v>
          </cell>
          <cell r="N1818">
            <v>530.86</v>
          </cell>
          <cell r="O1818">
            <v>496.13</v>
          </cell>
          <cell r="P1818">
            <v>530.86</v>
          </cell>
          <cell r="Q1818">
            <v>0</v>
          </cell>
          <cell r="R1818">
            <v>0</v>
          </cell>
          <cell r="S1818">
            <v>7.0000000000000007E-2</v>
          </cell>
          <cell r="T1818">
            <v>31.18</v>
          </cell>
          <cell r="U1818">
            <v>5.2</v>
          </cell>
          <cell r="V1818">
            <v>520</v>
          </cell>
          <cell r="W1818">
            <v>2.782</v>
          </cell>
          <cell r="X1818">
            <v>278.2</v>
          </cell>
          <cell r="Y1818">
            <v>278.2</v>
          </cell>
          <cell r="Z1818">
            <v>0.42</v>
          </cell>
          <cell r="AA1818">
            <v>326.61</v>
          </cell>
          <cell r="AB1818">
            <v>0</v>
          </cell>
          <cell r="AQ1818">
            <v>300</v>
          </cell>
          <cell r="AR1818">
            <v>432</v>
          </cell>
          <cell r="AS1818">
            <v>0</v>
          </cell>
          <cell r="AT1818">
            <v>70</v>
          </cell>
          <cell r="AW1818">
            <v>0</v>
          </cell>
          <cell r="AX1818">
            <v>0</v>
          </cell>
          <cell r="AY1818">
            <v>0</v>
          </cell>
          <cell r="BH1818">
            <v>510</v>
          </cell>
          <cell r="BI1818">
            <v>809.06</v>
          </cell>
          <cell r="BL1818">
            <v>138.78</v>
          </cell>
          <cell r="BM1818" t="str">
            <v>LC. Nº 712/93, ALTERADA P/LC Nº 975/05</v>
          </cell>
          <cell r="BN1818" t="str">
            <v>LC Nº 1080/2008</v>
          </cell>
        </row>
        <row r="1819">
          <cell r="A1819" t="str">
            <v>4379401080NI1D</v>
          </cell>
          <cell r="B1819">
            <v>4379</v>
          </cell>
          <cell r="C1819">
            <v>40</v>
          </cell>
          <cell r="D1819">
            <v>1080</v>
          </cell>
          <cell r="E1819" t="str">
            <v>TÉCNICO DE APOIO DE RECURSOS HUMANOS</v>
          </cell>
          <cell r="F1819" t="str">
            <v>NI</v>
          </cell>
          <cell r="G1819">
            <v>5</v>
          </cell>
          <cell r="H1819" t="str">
            <v>D</v>
          </cell>
          <cell r="I1819" t="str">
            <v>4349</v>
          </cell>
          <cell r="J1819">
            <v>150.57</v>
          </cell>
          <cell r="K1819" t="str">
            <v>OFICIAL ADMINISTRATIVO</v>
          </cell>
          <cell r="L1819">
            <v>1</v>
          </cell>
          <cell r="M1819" t="str">
            <v>D</v>
          </cell>
          <cell r="N1819">
            <v>557.4</v>
          </cell>
          <cell r="O1819">
            <v>520.92999999999995</v>
          </cell>
          <cell r="P1819">
            <v>557.4</v>
          </cell>
          <cell r="Q1819">
            <v>0</v>
          </cell>
          <cell r="R1819">
            <v>0</v>
          </cell>
          <cell r="S1819">
            <v>7.0000000000000007E-2</v>
          </cell>
          <cell r="T1819">
            <v>31.18</v>
          </cell>
          <cell r="U1819">
            <v>5.2</v>
          </cell>
          <cell r="V1819">
            <v>520</v>
          </cell>
          <cell r="W1819">
            <v>2.782</v>
          </cell>
          <cell r="X1819">
            <v>278.2</v>
          </cell>
          <cell r="Y1819">
            <v>278.2</v>
          </cell>
          <cell r="Z1819">
            <v>0.42</v>
          </cell>
          <cell r="AA1819">
            <v>326.61</v>
          </cell>
          <cell r="AB1819">
            <v>0</v>
          </cell>
          <cell r="AQ1819">
            <v>300</v>
          </cell>
          <cell r="AR1819">
            <v>432</v>
          </cell>
          <cell r="AS1819">
            <v>0</v>
          </cell>
          <cell r="AT1819">
            <v>70</v>
          </cell>
          <cell r="AW1819">
            <v>0</v>
          </cell>
          <cell r="AX1819">
            <v>0</v>
          </cell>
          <cell r="AY1819">
            <v>0</v>
          </cell>
          <cell r="BH1819">
            <v>510</v>
          </cell>
          <cell r="BI1819">
            <v>835.6</v>
          </cell>
          <cell r="BL1819">
            <v>150.57</v>
          </cell>
          <cell r="BM1819" t="str">
            <v>LC. Nº 712/93, ALTERADA P/LC Nº 975/05</v>
          </cell>
          <cell r="BN1819" t="str">
            <v>LC Nº 1080/2008</v>
          </cell>
        </row>
        <row r="1820">
          <cell r="A1820" t="str">
            <v>4379401080NI1E</v>
          </cell>
          <cell r="B1820">
            <v>4379</v>
          </cell>
          <cell r="C1820">
            <v>40</v>
          </cell>
          <cell r="D1820">
            <v>1080</v>
          </cell>
          <cell r="E1820" t="str">
            <v>TÉCNICO DE APOIO DE RECURSOS HUMANOS</v>
          </cell>
          <cell r="F1820" t="str">
            <v>NI</v>
          </cell>
          <cell r="G1820">
            <v>5</v>
          </cell>
          <cell r="H1820" t="str">
            <v>E</v>
          </cell>
          <cell r="I1820" t="str">
            <v>4349</v>
          </cell>
          <cell r="J1820">
            <v>163.37</v>
          </cell>
          <cell r="K1820" t="str">
            <v>OFICIAL ADMINISTRATIVO</v>
          </cell>
          <cell r="L1820">
            <v>1</v>
          </cell>
          <cell r="M1820" t="str">
            <v>E</v>
          </cell>
          <cell r="N1820">
            <v>585.27</v>
          </cell>
          <cell r="O1820">
            <v>546.98</v>
          </cell>
          <cell r="P1820">
            <v>585.27</v>
          </cell>
          <cell r="Q1820">
            <v>0</v>
          </cell>
          <cell r="R1820">
            <v>0</v>
          </cell>
          <cell r="S1820">
            <v>7.0000000000000007E-2</v>
          </cell>
          <cell r="T1820">
            <v>31.18</v>
          </cell>
          <cell r="U1820">
            <v>5.2</v>
          </cell>
          <cell r="V1820">
            <v>520</v>
          </cell>
          <cell r="W1820">
            <v>2.782</v>
          </cell>
          <cell r="X1820">
            <v>278.2</v>
          </cell>
          <cell r="Y1820">
            <v>278.2</v>
          </cell>
          <cell r="Z1820">
            <v>0.42</v>
          </cell>
          <cell r="AA1820">
            <v>326.61</v>
          </cell>
          <cell r="AB1820">
            <v>0</v>
          </cell>
          <cell r="AQ1820">
            <v>300</v>
          </cell>
          <cell r="AR1820">
            <v>432</v>
          </cell>
          <cell r="AS1820">
            <v>0</v>
          </cell>
          <cell r="AT1820">
            <v>70</v>
          </cell>
          <cell r="AW1820">
            <v>0</v>
          </cell>
          <cell r="AX1820">
            <v>0</v>
          </cell>
          <cell r="AY1820">
            <v>0</v>
          </cell>
          <cell r="BH1820">
            <v>510</v>
          </cell>
          <cell r="BI1820">
            <v>863.47</v>
          </cell>
          <cell r="BL1820">
            <v>163.37</v>
          </cell>
          <cell r="BM1820" t="str">
            <v>LC. Nº 712/93, ALTERADA P/LC Nº 975/05</v>
          </cell>
          <cell r="BN1820" t="str">
            <v>LC Nº 1080/2008</v>
          </cell>
        </row>
        <row r="1821">
          <cell r="A1821" t="str">
            <v>4379401080NI1F</v>
          </cell>
          <cell r="B1821">
            <v>4379</v>
          </cell>
          <cell r="C1821">
            <v>40</v>
          </cell>
          <cell r="D1821">
            <v>1080</v>
          </cell>
          <cell r="E1821" t="str">
            <v>TÉCNICO DE APOIO DE RECURSOS HUMANOS</v>
          </cell>
          <cell r="F1821" t="str">
            <v>NI</v>
          </cell>
          <cell r="G1821">
            <v>5</v>
          </cell>
          <cell r="H1821" t="str">
            <v>F</v>
          </cell>
          <cell r="I1821" t="str">
            <v>4349</v>
          </cell>
          <cell r="J1821">
            <v>177.26</v>
          </cell>
          <cell r="K1821" t="str">
            <v>OFICIAL ADMINISTRATIVO</v>
          </cell>
          <cell r="L1821">
            <v>1</v>
          </cell>
          <cell r="M1821" t="str">
            <v>F</v>
          </cell>
          <cell r="N1821">
            <v>614.53</v>
          </cell>
          <cell r="O1821">
            <v>574.33000000000004</v>
          </cell>
          <cell r="P1821">
            <v>614.53</v>
          </cell>
          <cell r="Q1821">
            <v>0</v>
          </cell>
          <cell r="R1821">
            <v>0</v>
          </cell>
          <cell r="S1821">
            <v>7.0000000000000007E-2</v>
          </cell>
          <cell r="T1821">
            <v>31.18</v>
          </cell>
          <cell r="U1821">
            <v>5.2</v>
          </cell>
          <cell r="V1821">
            <v>520</v>
          </cell>
          <cell r="W1821">
            <v>2.782</v>
          </cell>
          <cell r="X1821">
            <v>278.2</v>
          </cell>
          <cell r="Y1821">
            <v>278.2</v>
          </cell>
          <cell r="Z1821">
            <v>0.42</v>
          </cell>
          <cell r="AA1821">
            <v>326.61</v>
          </cell>
          <cell r="AB1821">
            <v>0</v>
          </cell>
          <cell r="AQ1821">
            <v>300</v>
          </cell>
          <cell r="AR1821">
            <v>432</v>
          </cell>
          <cell r="AS1821">
            <v>0</v>
          </cell>
          <cell r="AT1821">
            <v>70</v>
          </cell>
          <cell r="AW1821">
            <v>0</v>
          </cell>
          <cell r="AX1821">
            <v>0</v>
          </cell>
          <cell r="AY1821">
            <v>0</v>
          </cell>
          <cell r="BH1821">
            <v>510</v>
          </cell>
          <cell r="BI1821">
            <v>892.73</v>
          </cell>
          <cell r="BL1821">
            <v>177.26</v>
          </cell>
          <cell r="BM1821" t="str">
            <v>LC. Nº 712/93, ALTERADA P/LC Nº 975/05</v>
          </cell>
          <cell r="BN1821" t="str">
            <v>LC Nº 1080/2008</v>
          </cell>
        </row>
        <row r="1822">
          <cell r="A1822" t="str">
            <v>4379401080NI1G</v>
          </cell>
          <cell r="B1822">
            <v>4379</v>
          </cell>
          <cell r="C1822">
            <v>40</v>
          </cell>
          <cell r="D1822">
            <v>1080</v>
          </cell>
          <cell r="E1822" t="str">
            <v>TÉCNICO DE APOIO DE RECURSOS HUMANOS</v>
          </cell>
          <cell r="F1822" t="str">
            <v>NI</v>
          </cell>
          <cell r="I1822" t="str">
            <v>4349</v>
          </cell>
          <cell r="K1822" t="str">
            <v>OFICIAL ADMINISTRATIVO</v>
          </cell>
          <cell r="L1822">
            <v>1</v>
          </cell>
          <cell r="M1822" t="str">
            <v>G</v>
          </cell>
          <cell r="N1822">
            <v>645.25</v>
          </cell>
          <cell r="O1822">
            <v>603.04</v>
          </cell>
          <cell r="P1822">
            <v>645.25</v>
          </cell>
          <cell r="U1822">
            <v>5.2</v>
          </cell>
          <cell r="V1822">
            <v>520</v>
          </cell>
          <cell r="W1822">
            <v>2.782</v>
          </cell>
          <cell r="X1822">
            <v>278.2</v>
          </cell>
          <cell r="Y1822">
            <v>278.2</v>
          </cell>
          <cell r="Z1822">
            <v>0</v>
          </cell>
          <cell r="AA1822" t="str">
            <v>-</v>
          </cell>
          <cell r="AB1822">
            <v>0</v>
          </cell>
          <cell r="AQ1822">
            <v>300</v>
          </cell>
          <cell r="AR1822">
            <v>432</v>
          </cell>
          <cell r="AS1822">
            <v>0</v>
          </cell>
          <cell r="AW1822">
            <v>0</v>
          </cell>
          <cell r="AX1822">
            <v>0</v>
          </cell>
          <cell r="AY1822">
            <v>0</v>
          </cell>
          <cell r="BI1822">
            <v>923.45</v>
          </cell>
          <cell r="BN1822" t="str">
            <v>LC Nº 1080/2008</v>
          </cell>
        </row>
        <row r="1823">
          <cell r="A1823" t="str">
            <v>4379401080NI1H</v>
          </cell>
          <cell r="B1823">
            <v>4379</v>
          </cell>
          <cell r="C1823">
            <v>40</v>
          </cell>
          <cell r="D1823">
            <v>1080</v>
          </cell>
          <cell r="E1823" t="str">
            <v>TÉCNICO DE APOIO DE RECURSOS HUMANOS</v>
          </cell>
          <cell r="F1823" t="str">
            <v>NI</v>
          </cell>
          <cell r="I1823" t="str">
            <v>4349</v>
          </cell>
          <cell r="K1823" t="str">
            <v>OFICIAL ADMINISTRATIVO</v>
          </cell>
          <cell r="L1823">
            <v>1</v>
          </cell>
          <cell r="M1823" t="str">
            <v>H</v>
          </cell>
          <cell r="N1823">
            <v>677.52</v>
          </cell>
          <cell r="O1823">
            <v>633.20000000000005</v>
          </cell>
          <cell r="P1823">
            <v>677.52</v>
          </cell>
          <cell r="U1823">
            <v>5.2</v>
          </cell>
          <cell r="V1823">
            <v>520</v>
          </cell>
          <cell r="W1823">
            <v>2.782</v>
          </cell>
          <cell r="X1823">
            <v>278.2</v>
          </cell>
          <cell r="Y1823">
            <v>278.2</v>
          </cell>
          <cell r="Z1823">
            <v>0</v>
          </cell>
          <cell r="AA1823" t="str">
            <v>-</v>
          </cell>
          <cell r="AB1823">
            <v>0</v>
          </cell>
          <cell r="AQ1823">
            <v>300</v>
          </cell>
          <cell r="AR1823">
            <v>432</v>
          </cell>
          <cell r="AS1823">
            <v>0</v>
          </cell>
          <cell r="AW1823">
            <v>0</v>
          </cell>
          <cell r="AX1823">
            <v>0</v>
          </cell>
          <cell r="AY1823">
            <v>0</v>
          </cell>
          <cell r="BI1823">
            <v>955.72</v>
          </cell>
          <cell r="BN1823" t="str">
            <v>LC Nº 1080/2008</v>
          </cell>
        </row>
        <row r="1824">
          <cell r="A1824" t="str">
            <v>4379401080NI1I</v>
          </cell>
          <cell r="B1824">
            <v>4379</v>
          </cell>
          <cell r="C1824">
            <v>40</v>
          </cell>
          <cell r="D1824">
            <v>1080</v>
          </cell>
          <cell r="E1824" t="str">
            <v>TÉCNICO DE APOIO DE RECURSOS HUMANOS</v>
          </cell>
          <cell r="F1824" t="str">
            <v>NI</v>
          </cell>
          <cell r="I1824" t="str">
            <v>4349</v>
          </cell>
          <cell r="K1824" t="str">
            <v>OFICIAL ADMINISTRATIVO</v>
          </cell>
          <cell r="L1824">
            <v>1</v>
          </cell>
          <cell r="M1824" t="str">
            <v>I</v>
          </cell>
          <cell r="N1824">
            <v>711.39</v>
          </cell>
          <cell r="O1824">
            <v>664.85</v>
          </cell>
          <cell r="P1824">
            <v>711.39</v>
          </cell>
          <cell r="U1824">
            <v>5.2</v>
          </cell>
          <cell r="V1824">
            <v>520</v>
          </cell>
          <cell r="W1824">
            <v>2.782</v>
          </cell>
          <cell r="X1824">
            <v>278.2</v>
          </cell>
          <cell r="Y1824">
            <v>278.2</v>
          </cell>
          <cell r="Z1824">
            <v>0</v>
          </cell>
          <cell r="AA1824" t="str">
            <v>-</v>
          </cell>
          <cell r="AB1824">
            <v>0</v>
          </cell>
          <cell r="AQ1824">
            <v>300</v>
          </cell>
          <cell r="AR1824">
            <v>432</v>
          </cell>
          <cell r="AS1824">
            <v>0</v>
          </cell>
          <cell r="AW1824">
            <v>0</v>
          </cell>
          <cell r="AX1824">
            <v>0</v>
          </cell>
          <cell r="AY1824">
            <v>0</v>
          </cell>
          <cell r="BI1824">
            <v>989.59</v>
          </cell>
          <cell r="BN1824" t="str">
            <v>LC Nº 1080/2008</v>
          </cell>
        </row>
        <row r="1825">
          <cell r="A1825" t="str">
            <v>4379401080NI1J</v>
          </cell>
          <cell r="B1825">
            <v>4379</v>
          </cell>
          <cell r="C1825">
            <v>40</v>
          </cell>
          <cell r="D1825">
            <v>1080</v>
          </cell>
          <cell r="E1825" t="str">
            <v>TÉCNICO DE APOIO DE RECURSOS HUMANOS</v>
          </cell>
          <cell r="F1825" t="str">
            <v>NI</v>
          </cell>
          <cell r="I1825" t="str">
            <v>4349</v>
          </cell>
          <cell r="K1825" t="str">
            <v>OFICIAL ADMINISTRATIVO</v>
          </cell>
          <cell r="L1825">
            <v>1</v>
          </cell>
          <cell r="M1825" t="str">
            <v>J</v>
          </cell>
          <cell r="N1825">
            <v>746.97</v>
          </cell>
          <cell r="O1825">
            <v>698.1</v>
          </cell>
          <cell r="P1825">
            <v>746.97</v>
          </cell>
          <cell r="U1825">
            <v>5.2</v>
          </cell>
          <cell r="V1825">
            <v>520</v>
          </cell>
          <cell r="W1825">
            <v>2.782</v>
          </cell>
          <cell r="X1825">
            <v>278.2</v>
          </cell>
          <cell r="Y1825">
            <v>278.2</v>
          </cell>
          <cell r="Z1825">
            <v>0</v>
          </cell>
          <cell r="AA1825" t="str">
            <v>-</v>
          </cell>
          <cell r="AB1825">
            <v>0</v>
          </cell>
          <cell r="AQ1825">
            <v>300</v>
          </cell>
          <cell r="AR1825">
            <v>432</v>
          </cell>
          <cell r="AS1825">
            <v>0</v>
          </cell>
          <cell r="AW1825">
            <v>0</v>
          </cell>
          <cell r="AX1825">
            <v>0</v>
          </cell>
          <cell r="AY1825">
            <v>0</v>
          </cell>
          <cell r="BI1825">
            <v>1025.17</v>
          </cell>
          <cell r="BN1825" t="str">
            <v>LC Nº 1080/2008</v>
          </cell>
        </row>
        <row r="1826">
          <cell r="A1826" t="str">
            <v>4380401080NI1A</v>
          </cell>
          <cell r="B1826">
            <v>4380</v>
          </cell>
          <cell r="C1826">
            <v>40</v>
          </cell>
          <cell r="D1826">
            <v>1080</v>
          </cell>
          <cell r="E1826" t="str">
            <v>AGENTE DE ÁREAS DE ADMINISTRAÇÃO GERAL</v>
          </cell>
          <cell r="F1826" t="str">
            <v>NI</v>
          </cell>
          <cell r="G1826">
            <v>5</v>
          </cell>
          <cell r="H1826" t="str">
            <v>A</v>
          </cell>
          <cell r="I1826" t="str">
            <v>4349</v>
          </cell>
          <cell r="J1826">
            <v>117.89</v>
          </cell>
          <cell r="K1826" t="str">
            <v>OFICIAL ADMINISTRATIVO</v>
          </cell>
          <cell r="L1826">
            <v>1</v>
          </cell>
          <cell r="M1826" t="str">
            <v>A</v>
          </cell>
          <cell r="N1826">
            <v>481.5</v>
          </cell>
          <cell r="O1826">
            <v>450</v>
          </cell>
          <cell r="P1826">
            <v>481.5</v>
          </cell>
          <cell r="Q1826">
            <v>0</v>
          </cell>
          <cell r="R1826">
            <v>0</v>
          </cell>
          <cell r="S1826">
            <v>7.0000000000000007E-2</v>
          </cell>
          <cell r="T1826">
            <v>31.18</v>
          </cell>
          <cell r="U1826">
            <v>5.2</v>
          </cell>
          <cell r="V1826">
            <v>520</v>
          </cell>
          <cell r="W1826">
            <v>2.782</v>
          </cell>
          <cell r="X1826">
            <v>278.2</v>
          </cell>
          <cell r="Y1826">
            <v>278.2</v>
          </cell>
          <cell r="Z1826">
            <v>0.42</v>
          </cell>
          <cell r="AA1826">
            <v>326.61</v>
          </cell>
          <cell r="AB1826">
            <v>0</v>
          </cell>
          <cell r="AQ1826">
            <v>300</v>
          </cell>
          <cell r="AR1826">
            <v>432</v>
          </cell>
          <cell r="AS1826">
            <v>0</v>
          </cell>
          <cell r="AT1826">
            <v>70</v>
          </cell>
          <cell r="AW1826">
            <v>0</v>
          </cell>
          <cell r="AX1826">
            <v>0</v>
          </cell>
          <cell r="AY1826">
            <v>0</v>
          </cell>
          <cell r="BH1826">
            <v>510</v>
          </cell>
          <cell r="BI1826">
            <v>759.7</v>
          </cell>
          <cell r="BL1826">
            <v>117.89</v>
          </cell>
          <cell r="BM1826" t="str">
            <v>LC. Nº 712/93, ALTERADA P/LC Nº 975/05</v>
          </cell>
          <cell r="BN1826" t="str">
            <v>LC Nº 1080/2008</v>
          </cell>
        </row>
        <row r="1827">
          <cell r="A1827" t="str">
            <v>4380401080NI1B</v>
          </cell>
          <cell r="B1827">
            <v>4380</v>
          </cell>
          <cell r="C1827">
            <v>40</v>
          </cell>
          <cell r="D1827">
            <v>1080</v>
          </cell>
          <cell r="E1827" t="str">
            <v>AGENTE DE ÁREAS DE ADMINISTRAÇÃO GERAL</v>
          </cell>
          <cell r="F1827" t="str">
            <v>NI</v>
          </cell>
          <cell r="G1827">
            <v>5</v>
          </cell>
          <cell r="H1827" t="str">
            <v>B</v>
          </cell>
          <cell r="I1827" t="str">
            <v>4349</v>
          </cell>
          <cell r="J1827">
            <v>127.91</v>
          </cell>
          <cell r="K1827" t="str">
            <v>OFICIAL ADMINISTRATIVO</v>
          </cell>
          <cell r="L1827">
            <v>1</v>
          </cell>
          <cell r="M1827" t="str">
            <v>B</v>
          </cell>
          <cell r="N1827">
            <v>505.58</v>
          </cell>
          <cell r="O1827">
            <v>472.5</v>
          </cell>
          <cell r="P1827">
            <v>505.58</v>
          </cell>
          <cell r="Q1827">
            <v>0</v>
          </cell>
          <cell r="R1827">
            <v>0</v>
          </cell>
          <cell r="S1827">
            <v>7.0000000000000007E-2</v>
          </cell>
          <cell r="T1827">
            <v>31.18</v>
          </cell>
          <cell r="U1827">
            <v>5.2</v>
          </cell>
          <cell r="V1827">
            <v>520</v>
          </cell>
          <cell r="W1827">
            <v>2.782</v>
          </cell>
          <cell r="X1827">
            <v>278.2</v>
          </cell>
          <cell r="Y1827">
            <v>278.2</v>
          </cell>
          <cell r="Z1827">
            <v>0.42</v>
          </cell>
          <cell r="AA1827">
            <v>326.61</v>
          </cell>
          <cell r="AB1827">
            <v>0</v>
          </cell>
          <cell r="AQ1827">
            <v>300</v>
          </cell>
          <cell r="AR1827">
            <v>432</v>
          </cell>
          <cell r="AS1827">
            <v>0</v>
          </cell>
          <cell r="AT1827">
            <v>70</v>
          </cell>
          <cell r="AW1827">
            <v>0</v>
          </cell>
          <cell r="AX1827">
            <v>0</v>
          </cell>
          <cell r="AY1827">
            <v>0</v>
          </cell>
          <cell r="BH1827">
            <v>510</v>
          </cell>
          <cell r="BI1827">
            <v>783.78</v>
          </cell>
          <cell r="BL1827">
            <v>127.91</v>
          </cell>
          <cell r="BM1827" t="str">
            <v>LC. Nº 712/93, ALTERADA P/LC Nº 975/05</v>
          </cell>
          <cell r="BN1827" t="str">
            <v>LC Nº 1080/2008</v>
          </cell>
        </row>
        <row r="1828">
          <cell r="A1828" t="str">
            <v>4380401080NI1C</v>
          </cell>
          <cell r="B1828">
            <v>4380</v>
          </cell>
          <cell r="C1828">
            <v>40</v>
          </cell>
          <cell r="D1828">
            <v>1080</v>
          </cell>
          <cell r="E1828" t="str">
            <v>AGENTE DE ÁREAS DE ADMINISTRAÇÃO GERAL</v>
          </cell>
          <cell r="F1828" t="str">
            <v>NI</v>
          </cell>
          <cell r="G1828">
            <v>5</v>
          </cell>
          <cell r="H1828" t="str">
            <v>C</v>
          </cell>
          <cell r="I1828" t="str">
            <v>4349</v>
          </cell>
          <cell r="J1828">
            <v>138.78</v>
          </cell>
          <cell r="K1828" t="str">
            <v>OFICIAL ADMINISTRATIVO</v>
          </cell>
          <cell r="L1828">
            <v>1</v>
          </cell>
          <cell r="M1828" t="str">
            <v>C</v>
          </cell>
          <cell r="N1828">
            <v>530.86</v>
          </cell>
          <cell r="O1828">
            <v>496.13</v>
          </cell>
          <cell r="P1828">
            <v>530.86</v>
          </cell>
          <cell r="Q1828">
            <v>0</v>
          </cell>
          <cell r="R1828">
            <v>0</v>
          </cell>
          <cell r="S1828">
            <v>7.0000000000000007E-2</v>
          </cell>
          <cell r="T1828">
            <v>31.18</v>
          </cell>
          <cell r="U1828">
            <v>5.2</v>
          </cell>
          <cell r="V1828">
            <v>520</v>
          </cell>
          <cell r="W1828">
            <v>2.782</v>
          </cell>
          <cell r="X1828">
            <v>278.2</v>
          </cell>
          <cell r="Y1828">
            <v>278.2</v>
          </cell>
          <cell r="Z1828">
            <v>0.42</v>
          </cell>
          <cell r="AA1828">
            <v>326.61</v>
          </cell>
          <cell r="AB1828">
            <v>0</v>
          </cell>
          <cell r="AQ1828">
            <v>300</v>
          </cell>
          <cell r="AR1828">
            <v>432</v>
          </cell>
          <cell r="AS1828">
            <v>0</v>
          </cell>
          <cell r="AT1828">
            <v>70</v>
          </cell>
          <cell r="AW1828">
            <v>0</v>
          </cell>
          <cell r="AX1828">
            <v>0</v>
          </cell>
          <cell r="AY1828">
            <v>0</v>
          </cell>
          <cell r="BH1828">
            <v>510</v>
          </cell>
          <cell r="BI1828">
            <v>809.06</v>
          </cell>
          <cell r="BL1828">
            <v>138.78</v>
          </cell>
          <cell r="BM1828" t="str">
            <v>LC. Nº 712/93, ALTERADA P/LC Nº 975/05</v>
          </cell>
          <cell r="BN1828" t="str">
            <v>LC Nº 1080/2008</v>
          </cell>
        </row>
        <row r="1829">
          <cell r="A1829" t="str">
            <v>4380401080NI1D</v>
          </cell>
          <cell r="B1829">
            <v>4380</v>
          </cell>
          <cell r="C1829">
            <v>40</v>
          </cell>
          <cell r="D1829">
            <v>1080</v>
          </cell>
          <cell r="E1829" t="str">
            <v>AGENTE DE ÁREAS DE ADMINISTRAÇÃO GERAL</v>
          </cell>
          <cell r="F1829" t="str">
            <v>NI</v>
          </cell>
          <cell r="G1829">
            <v>5</v>
          </cell>
          <cell r="H1829" t="str">
            <v>D</v>
          </cell>
          <cell r="I1829" t="str">
            <v>4349</v>
          </cell>
          <cell r="J1829">
            <v>150.57</v>
          </cell>
          <cell r="K1829" t="str">
            <v>OFICIAL ADMINISTRATIVO</v>
          </cell>
          <cell r="L1829">
            <v>1</v>
          </cell>
          <cell r="M1829" t="str">
            <v>D</v>
          </cell>
          <cell r="N1829">
            <v>557.4</v>
          </cell>
          <cell r="O1829">
            <v>520.92999999999995</v>
          </cell>
          <cell r="P1829">
            <v>557.4</v>
          </cell>
          <cell r="Q1829">
            <v>0</v>
          </cell>
          <cell r="R1829">
            <v>0</v>
          </cell>
          <cell r="S1829">
            <v>7.0000000000000007E-2</v>
          </cell>
          <cell r="T1829">
            <v>31.18</v>
          </cell>
          <cell r="U1829">
            <v>5.2</v>
          </cell>
          <cell r="V1829">
            <v>520</v>
          </cell>
          <cell r="W1829">
            <v>2.782</v>
          </cell>
          <cell r="X1829">
            <v>278.2</v>
          </cell>
          <cell r="Y1829">
            <v>278.2</v>
          </cell>
          <cell r="Z1829">
            <v>0.42</v>
          </cell>
          <cell r="AA1829">
            <v>326.61</v>
          </cell>
          <cell r="AB1829">
            <v>0</v>
          </cell>
          <cell r="AQ1829">
            <v>300</v>
          </cell>
          <cell r="AR1829">
            <v>432</v>
          </cell>
          <cell r="AS1829">
            <v>0</v>
          </cell>
          <cell r="AT1829">
            <v>70</v>
          </cell>
          <cell r="AW1829">
            <v>0</v>
          </cell>
          <cell r="AX1829">
            <v>0</v>
          </cell>
          <cell r="AY1829">
            <v>0</v>
          </cell>
          <cell r="BH1829">
            <v>510</v>
          </cell>
          <cell r="BI1829">
            <v>835.6</v>
          </cell>
          <cell r="BL1829">
            <v>150.57</v>
          </cell>
          <cell r="BM1829" t="str">
            <v>LC. Nº 712/93, ALTERADA P/LC Nº 975/05</v>
          </cell>
          <cell r="BN1829" t="str">
            <v>LC Nº 1080/2008</v>
          </cell>
        </row>
        <row r="1830">
          <cell r="A1830" t="str">
            <v>4380401080NI1E</v>
          </cell>
          <cell r="B1830">
            <v>4380</v>
          </cell>
          <cell r="C1830">
            <v>40</v>
          </cell>
          <cell r="D1830">
            <v>1080</v>
          </cell>
          <cell r="E1830" t="str">
            <v>AGENTE DE ÁREAS DE ADMINISTRAÇÃO GERAL</v>
          </cell>
          <cell r="F1830" t="str">
            <v>NI</v>
          </cell>
          <cell r="G1830">
            <v>5</v>
          </cell>
          <cell r="H1830" t="str">
            <v>E</v>
          </cell>
          <cell r="I1830" t="str">
            <v>4349</v>
          </cell>
          <cell r="J1830">
            <v>163.37</v>
          </cell>
          <cell r="K1830" t="str">
            <v>OFICIAL ADMINISTRATIVO</v>
          </cell>
          <cell r="L1830">
            <v>1</v>
          </cell>
          <cell r="M1830" t="str">
            <v>E</v>
          </cell>
          <cell r="N1830">
            <v>585.27</v>
          </cell>
          <cell r="O1830">
            <v>546.98</v>
          </cell>
          <cell r="P1830">
            <v>585.27</v>
          </cell>
          <cell r="Q1830">
            <v>0</v>
          </cell>
          <cell r="R1830">
            <v>0</v>
          </cell>
          <cell r="S1830">
            <v>7.0000000000000007E-2</v>
          </cell>
          <cell r="T1830">
            <v>31.18</v>
          </cell>
          <cell r="U1830">
            <v>5.2</v>
          </cell>
          <cell r="V1830">
            <v>520</v>
          </cell>
          <cell r="W1830">
            <v>2.782</v>
          </cell>
          <cell r="X1830">
            <v>278.2</v>
          </cell>
          <cell r="Y1830">
            <v>278.2</v>
          </cell>
          <cell r="Z1830">
            <v>0.42</v>
          </cell>
          <cell r="AA1830">
            <v>326.61</v>
          </cell>
          <cell r="AB1830">
            <v>0</v>
          </cell>
          <cell r="AQ1830">
            <v>300</v>
          </cell>
          <cell r="AR1830">
            <v>432</v>
          </cell>
          <cell r="AS1830">
            <v>0</v>
          </cell>
          <cell r="AT1830">
            <v>70</v>
          </cell>
          <cell r="AW1830">
            <v>0</v>
          </cell>
          <cell r="AX1830">
            <v>0</v>
          </cell>
          <cell r="AY1830">
            <v>0</v>
          </cell>
          <cell r="BH1830">
            <v>510</v>
          </cell>
          <cell r="BI1830">
            <v>863.47</v>
          </cell>
          <cell r="BL1830">
            <v>163.37</v>
          </cell>
          <cell r="BM1830" t="str">
            <v>LC. Nº 712/93, ALTERADA P/LC Nº 975/05</v>
          </cell>
          <cell r="BN1830" t="str">
            <v>LC Nº 1080/2008</v>
          </cell>
        </row>
        <row r="1831">
          <cell r="A1831" t="str">
            <v>4380401080NI1F</v>
          </cell>
          <cell r="B1831">
            <v>4380</v>
          </cell>
          <cell r="C1831">
            <v>40</v>
          </cell>
          <cell r="D1831">
            <v>1080</v>
          </cell>
          <cell r="E1831" t="str">
            <v>AGENTE DE ÁREAS DE ADMINISTRAÇÃO GERAL</v>
          </cell>
          <cell r="F1831" t="str">
            <v>NI</v>
          </cell>
          <cell r="G1831">
            <v>5</v>
          </cell>
          <cell r="H1831" t="str">
            <v>F</v>
          </cell>
          <cell r="I1831" t="str">
            <v>4349</v>
          </cell>
          <cell r="J1831">
            <v>177.26</v>
          </cell>
          <cell r="K1831" t="str">
            <v>OFICIAL ADMINISTRATIVO</v>
          </cell>
          <cell r="L1831">
            <v>1</v>
          </cell>
          <cell r="M1831" t="str">
            <v>F</v>
          </cell>
          <cell r="N1831">
            <v>614.53</v>
          </cell>
          <cell r="O1831">
            <v>574.33000000000004</v>
          </cell>
          <cell r="P1831">
            <v>614.53</v>
          </cell>
          <cell r="Q1831">
            <v>0</v>
          </cell>
          <cell r="R1831">
            <v>0</v>
          </cell>
          <cell r="S1831">
            <v>7.0000000000000007E-2</v>
          </cell>
          <cell r="T1831">
            <v>31.18</v>
          </cell>
          <cell r="U1831">
            <v>5.2</v>
          </cell>
          <cell r="V1831">
            <v>520</v>
          </cell>
          <cell r="W1831">
            <v>2.782</v>
          </cell>
          <cell r="X1831">
            <v>278.2</v>
          </cell>
          <cell r="Y1831">
            <v>278.2</v>
          </cell>
          <cell r="Z1831">
            <v>0.42</v>
          </cell>
          <cell r="AA1831">
            <v>326.61</v>
          </cell>
          <cell r="AB1831">
            <v>0</v>
          </cell>
          <cell r="AQ1831">
            <v>300</v>
          </cell>
          <cell r="AR1831">
            <v>432</v>
          </cell>
          <cell r="AS1831">
            <v>0</v>
          </cell>
          <cell r="AT1831">
            <v>70</v>
          </cell>
          <cell r="AW1831">
            <v>0</v>
          </cell>
          <cell r="AX1831">
            <v>0</v>
          </cell>
          <cell r="AY1831">
            <v>0</v>
          </cell>
          <cell r="BH1831">
            <v>510</v>
          </cell>
          <cell r="BI1831">
            <v>892.73</v>
          </cell>
          <cell r="BL1831">
            <v>177.26</v>
          </cell>
          <cell r="BM1831" t="str">
            <v>LC. Nº 712/93, ALTERADA P/LC Nº 975/05</v>
          </cell>
          <cell r="BN1831" t="str">
            <v>LC Nº 1080/2008</v>
          </cell>
        </row>
        <row r="1832">
          <cell r="A1832" t="str">
            <v>4380401080NI1G</v>
          </cell>
          <cell r="B1832">
            <v>4380</v>
          </cell>
          <cell r="C1832">
            <v>40</v>
          </cell>
          <cell r="D1832">
            <v>1080</v>
          </cell>
          <cell r="E1832" t="str">
            <v>AGENTE DE ÁREAS DE ADMINISTRAÇÃO GERAL</v>
          </cell>
          <cell r="F1832" t="str">
            <v>NI</v>
          </cell>
          <cell r="I1832" t="str">
            <v>4349</v>
          </cell>
          <cell r="K1832" t="str">
            <v>OFICIAL ADMINISTRATIVO</v>
          </cell>
          <cell r="L1832">
            <v>1</v>
          </cell>
          <cell r="M1832" t="str">
            <v>G</v>
          </cell>
          <cell r="N1832">
            <v>645.25</v>
          </cell>
          <cell r="O1832">
            <v>603.04</v>
          </cell>
          <cell r="P1832">
            <v>645.25</v>
          </cell>
          <cell r="U1832">
            <v>5.2</v>
          </cell>
          <cell r="V1832">
            <v>520</v>
          </cell>
          <cell r="W1832">
            <v>2.782</v>
          </cell>
          <cell r="X1832">
            <v>278.2</v>
          </cell>
          <cell r="Y1832">
            <v>278.2</v>
          </cell>
          <cell r="Z1832">
            <v>0</v>
          </cell>
          <cell r="AA1832" t="str">
            <v>-</v>
          </cell>
          <cell r="AB1832">
            <v>0</v>
          </cell>
          <cell r="AQ1832">
            <v>300</v>
          </cell>
          <cell r="AR1832">
            <v>432</v>
          </cell>
          <cell r="AS1832">
            <v>0</v>
          </cell>
          <cell r="AW1832">
            <v>0</v>
          </cell>
          <cell r="AX1832">
            <v>0</v>
          </cell>
          <cell r="AY1832">
            <v>0</v>
          </cell>
          <cell r="BI1832">
            <v>923.45</v>
          </cell>
          <cell r="BN1832" t="str">
            <v>LC Nº 1080/2008</v>
          </cell>
        </row>
        <row r="1833">
          <cell r="A1833" t="str">
            <v>4380401080NI1H</v>
          </cell>
          <cell r="B1833">
            <v>4380</v>
          </cell>
          <cell r="C1833">
            <v>40</v>
          </cell>
          <cell r="D1833">
            <v>1080</v>
          </cell>
          <cell r="E1833" t="str">
            <v>AGENTE DE ÁREAS DE ADMINISTRAÇÃO GERAL</v>
          </cell>
          <cell r="F1833" t="str">
            <v>NI</v>
          </cell>
          <cell r="I1833" t="str">
            <v>4349</v>
          </cell>
          <cell r="K1833" t="str">
            <v>OFICIAL ADMINISTRATIVO</v>
          </cell>
          <cell r="L1833">
            <v>1</v>
          </cell>
          <cell r="M1833" t="str">
            <v>H</v>
          </cell>
          <cell r="N1833">
            <v>677.52</v>
          </cell>
          <cell r="O1833">
            <v>633.20000000000005</v>
          </cell>
          <cell r="P1833">
            <v>677.52</v>
          </cell>
          <cell r="U1833">
            <v>5.2</v>
          </cell>
          <cell r="V1833">
            <v>520</v>
          </cell>
          <cell r="W1833">
            <v>2.782</v>
          </cell>
          <cell r="X1833">
            <v>278.2</v>
          </cell>
          <cell r="Y1833">
            <v>278.2</v>
          </cell>
          <cell r="Z1833">
            <v>0</v>
          </cell>
          <cell r="AA1833" t="str">
            <v>-</v>
          </cell>
          <cell r="AB1833">
            <v>0</v>
          </cell>
          <cell r="AQ1833">
            <v>300</v>
          </cell>
          <cell r="AR1833">
            <v>432</v>
          </cell>
          <cell r="AS1833">
            <v>0</v>
          </cell>
          <cell r="AW1833">
            <v>0</v>
          </cell>
          <cell r="AX1833">
            <v>0</v>
          </cell>
          <cell r="AY1833">
            <v>0</v>
          </cell>
          <cell r="BI1833">
            <v>955.72</v>
          </cell>
          <cell r="BN1833" t="str">
            <v>LC Nº 1080/2008</v>
          </cell>
        </row>
        <row r="1834">
          <cell r="A1834" t="str">
            <v>4380401080NI1I</v>
          </cell>
          <cell r="B1834">
            <v>4380</v>
          </cell>
          <cell r="C1834">
            <v>40</v>
          </cell>
          <cell r="D1834">
            <v>1080</v>
          </cell>
          <cell r="E1834" t="str">
            <v>AGENTE DE ÁREAS DE ADMINISTRAÇÃO GERAL</v>
          </cell>
          <cell r="F1834" t="str">
            <v>NI</v>
          </cell>
          <cell r="I1834" t="str">
            <v>4349</v>
          </cell>
          <cell r="K1834" t="str">
            <v>OFICIAL ADMINISTRATIVO</v>
          </cell>
          <cell r="L1834">
            <v>1</v>
          </cell>
          <cell r="M1834" t="str">
            <v>I</v>
          </cell>
          <cell r="N1834">
            <v>711.39</v>
          </cell>
          <cell r="O1834">
            <v>664.85</v>
          </cell>
          <cell r="P1834">
            <v>711.39</v>
          </cell>
          <cell r="U1834">
            <v>5.2</v>
          </cell>
          <cell r="V1834">
            <v>520</v>
          </cell>
          <cell r="W1834">
            <v>2.782</v>
          </cell>
          <cell r="X1834">
            <v>278.2</v>
          </cell>
          <cell r="Y1834">
            <v>278.2</v>
          </cell>
          <cell r="Z1834">
            <v>0</v>
          </cell>
          <cell r="AA1834" t="str">
            <v>-</v>
          </cell>
          <cell r="AB1834">
            <v>0</v>
          </cell>
          <cell r="AQ1834">
            <v>300</v>
          </cell>
          <cell r="AR1834">
            <v>432</v>
          </cell>
          <cell r="AS1834">
            <v>0</v>
          </cell>
          <cell r="AW1834">
            <v>0</v>
          </cell>
          <cell r="AX1834">
            <v>0</v>
          </cell>
          <cell r="AY1834">
            <v>0</v>
          </cell>
          <cell r="BI1834">
            <v>989.59</v>
          </cell>
          <cell r="BN1834" t="str">
            <v>LC Nº 1080/2008</v>
          </cell>
        </row>
        <row r="1835">
          <cell r="A1835" t="str">
            <v>4380401080NI1J</v>
          </cell>
          <cell r="B1835">
            <v>4380</v>
          </cell>
          <cell r="C1835">
            <v>40</v>
          </cell>
          <cell r="D1835">
            <v>1080</v>
          </cell>
          <cell r="E1835" t="str">
            <v>AGENTE DE ÁREAS DE ADMINISTRAÇÃO GERAL</v>
          </cell>
          <cell r="F1835" t="str">
            <v>NI</v>
          </cell>
          <cell r="I1835" t="str">
            <v>4349</v>
          </cell>
          <cell r="K1835" t="str">
            <v>OFICIAL ADMINISTRATIVO</v>
          </cell>
          <cell r="L1835">
            <v>1</v>
          </cell>
          <cell r="M1835" t="str">
            <v>J</v>
          </cell>
          <cell r="N1835">
            <v>746.97</v>
          </cell>
          <cell r="O1835">
            <v>698.1</v>
          </cell>
          <cell r="P1835">
            <v>746.97</v>
          </cell>
          <cell r="U1835">
            <v>5.2</v>
          </cell>
          <cell r="V1835">
            <v>520</v>
          </cell>
          <cell r="W1835">
            <v>2.782</v>
          </cell>
          <cell r="X1835">
            <v>278.2</v>
          </cell>
          <cell r="Y1835">
            <v>278.2</v>
          </cell>
          <cell r="Z1835">
            <v>0</v>
          </cell>
          <cell r="AA1835" t="str">
            <v>-</v>
          </cell>
          <cell r="AB1835">
            <v>0</v>
          </cell>
          <cell r="AQ1835">
            <v>300</v>
          </cell>
          <cell r="AR1835">
            <v>432</v>
          </cell>
          <cell r="AS1835">
            <v>0</v>
          </cell>
          <cell r="AW1835">
            <v>0</v>
          </cell>
          <cell r="AX1835">
            <v>0</v>
          </cell>
          <cell r="AY1835">
            <v>0</v>
          </cell>
          <cell r="BI1835">
            <v>1025.17</v>
          </cell>
          <cell r="BN1835" t="str">
            <v>LC Nº 1080/2008</v>
          </cell>
        </row>
        <row r="1836">
          <cell r="A1836" t="str">
            <v>4446401080NC0</v>
          </cell>
          <cell r="B1836">
            <v>4446</v>
          </cell>
          <cell r="C1836">
            <v>40</v>
          </cell>
          <cell r="D1836">
            <v>1080</v>
          </cell>
          <cell r="E1836" t="str">
            <v>ASSISTENTE ESPECIAL DO GOVERNADOR</v>
          </cell>
          <cell r="F1836" t="str">
            <v>NC</v>
          </cell>
          <cell r="G1836" t="str">
            <v>26</v>
          </cell>
          <cell r="I1836">
            <v>4446</v>
          </cell>
          <cell r="J1836">
            <v>905.56</v>
          </cell>
          <cell r="K1836" t="str">
            <v>AGENTE TÉCNICO DE ASSISTÊNCIA À SAÚDE</v>
          </cell>
          <cell r="L1836">
            <v>0</v>
          </cell>
          <cell r="N1836">
            <v>968.95</v>
          </cell>
          <cell r="O1836">
            <v>905.56</v>
          </cell>
          <cell r="P1836">
            <v>968.95</v>
          </cell>
          <cell r="Q1836">
            <v>0</v>
          </cell>
          <cell r="R1836">
            <v>0</v>
          </cell>
          <cell r="S1836">
            <v>6.5</v>
          </cell>
          <cell r="T1836">
            <v>2895.56</v>
          </cell>
          <cell r="U1836">
            <v>6.5</v>
          </cell>
          <cell r="V1836">
            <v>650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 t="str">
            <v>-</v>
          </cell>
          <cell r="AB1836">
            <v>0</v>
          </cell>
          <cell r="AQ1836">
            <v>0</v>
          </cell>
          <cell r="AR1836">
            <v>0</v>
          </cell>
          <cell r="AS1836">
            <v>0</v>
          </cell>
          <cell r="AW1836">
            <v>0</v>
          </cell>
          <cell r="AX1836">
            <v>0</v>
          </cell>
          <cell r="AY1836">
            <v>0</v>
          </cell>
          <cell r="BH1836">
            <v>510</v>
          </cell>
          <cell r="BI1836">
            <v>968.95</v>
          </cell>
          <cell r="BL1836">
            <v>905.56</v>
          </cell>
          <cell r="BM1836" t="str">
            <v>LC. Nº 712/93, ALTERADA P/LC Nº 975/05</v>
          </cell>
          <cell r="BN1836" t="str">
            <v>LC Nº 1080/2008</v>
          </cell>
        </row>
        <row r="1837">
          <cell r="A1837" t="str">
            <v>4564301157NU E II1A</v>
          </cell>
          <cell r="B1837">
            <v>4564</v>
          </cell>
          <cell r="C1837">
            <v>30</v>
          </cell>
          <cell r="D1837">
            <v>1157</v>
          </cell>
          <cell r="E1837" t="str">
            <v>ENFERMEIRO DO TRABALHO</v>
          </cell>
          <cell r="F1837" t="str">
            <v>NU E II</v>
          </cell>
          <cell r="G1837">
            <v>1</v>
          </cell>
          <cell r="H1837" t="str">
            <v>A</v>
          </cell>
          <cell r="I1837">
            <v>4564</v>
          </cell>
          <cell r="J1837">
            <v>187.82</v>
          </cell>
          <cell r="K1837" t="str">
            <v>ENFERMEIRO DO TRABALHO</v>
          </cell>
          <cell r="L1837">
            <v>1</v>
          </cell>
          <cell r="M1837" t="str">
            <v>A</v>
          </cell>
          <cell r="N1837">
            <v>546</v>
          </cell>
          <cell r="O1837">
            <v>584.22</v>
          </cell>
          <cell r="P1837">
            <v>584.22</v>
          </cell>
          <cell r="Q1837">
            <v>0</v>
          </cell>
          <cell r="S1837">
            <v>0.12</v>
          </cell>
          <cell r="T1837">
            <v>53.46</v>
          </cell>
          <cell r="U1837">
            <v>8.23</v>
          </cell>
          <cell r="V1837">
            <v>823</v>
          </cell>
          <cell r="W1837">
            <v>8.8061000000000007</v>
          </cell>
          <cell r="X1837">
            <v>880.61</v>
          </cell>
          <cell r="Y1837">
            <v>880.61</v>
          </cell>
          <cell r="Z1837">
            <v>0.9</v>
          </cell>
          <cell r="AA1837">
            <v>699.89</v>
          </cell>
          <cell r="AB1837">
            <v>0</v>
          </cell>
          <cell r="AQ1837">
            <v>1000</v>
          </cell>
          <cell r="AR1837">
            <v>1000</v>
          </cell>
          <cell r="AS1837">
            <v>0</v>
          </cell>
          <cell r="AT1837">
            <v>0</v>
          </cell>
          <cell r="AW1837">
            <v>0</v>
          </cell>
          <cell r="AX1837">
            <v>0</v>
          </cell>
          <cell r="AY1837">
            <v>0</v>
          </cell>
          <cell r="BH1837">
            <v>382</v>
          </cell>
          <cell r="BI1837">
            <v>1464.83</v>
          </cell>
          <cell r="BL1837">
            <v>187.82</v>
          </cell>
          <cell r="BM1837" t="str">
            <v>LC Nº 674/92, ALTERADA P/ LC Nº 1055/08</v>
          </cell>
          <cell r="BN1837" t="str">
            <v>LC Nº 1080/2008</v>
          </cell>
        </row>
        <row r="1838">
          <cell r="A1838" t="str">
            <v>4564301157NU E II1B</v>
          </cell>
          <cell r="B1838">
            <v>4564</v>
          </cell>
          <cell r="C1838">
            <v>30</v>
          </cell>
          <cell r="D1838">
            <v>1157</v>
          </cell>
          <cell r="E1838" t="str">
            <v>ENFERMEIRO DO TRABALHO</v>
          </cell>
          <cell r="F1838" t="str">
            <v>NU E II</v>
          </cell>
          <cell r="G1838">
            <v>1</v>
          </cell>
          <cell r="H1838" t="str">
            <v>B</v>
          </cell>
          <cell r="I1838">
            <v>4564</v>
          </cell>
          <cell r="J1838">
            <v>203.78</v>
          </cell>
          <cell r="K1838" t="str">
            <v>ENFERMEIRO DO TRABALHO</v>
          </cell>
          <cell r="L1838">
            <v>1</v>
          </cell>
          <cell r="M1838" t="str">
            <v>B</v>
          </cell>
          <cell r="N1838">
            <v>573.29999999999995</v>
          </cell>
          <cell r="O1838">
            <v>613.42999999999995</v>
          </cell>
          <cell r="P1838">
            <v>613.42999999999995</v>
          </cell>
          <cell r="Q1838">
            <v>0</v>
          </cell>
          <cell r="S1838">
            <v>0.12</v>
          </cell>
          <cell r="T1838">
            <v>53.46</v>
          </cell>
          <cell r="U1838">
            <v>8.23</v>
          </cell>
          <cell r="V1838">
            <v>823</v>
          </cell>
          <cell r="W1838">
            <v>8.8061000000000007</v>
          </cell>
          <cell r="X1838">
            <v>880.61</v>
          </cell>
          <cell r="Y1838">
            <v>880.61</v>
          </cell>
          <cell r="Z1838">
            <v>0.9</v>
          </cell>
          <cell r="AA1838">
            <v>699.89</v>
          </cell>
          <cell r="AB1838">
            <v>0</v>
          </cell>
          <cell r="AQ1838">
            <v>1000</v>
          </cell>
          <cell r="AR1838">
            <v>1000</v>
          </cell>
          <cell r="AS1838">
            <v>0</v>
          </cell>
          <cell r="AT1838">
            <v>0</v>
          </cell>
          <cell r="AW1838">
            <v>0</v>
          </cell>
          <cell r="AX1838">
            <v>0</v>
          </cell>
          <cell r="AY1838">
            <v>0</v>
          </cell>
          <cell r="BH1838">
            <v>382</v>
          </cell>
          <cell r="BI1838">
            <v>1494.04</v>
          </cell>
          <cell r="BL1838">
            <v>203.79</v>
          </cell>
          <cell r="BM1838" t="str">
            <v>LC Nº 674/92, ALTERADA P/ LC Nº 1055/08</v>
          </cell>
          <cell r="BN1838" t="str">
            <v>LC Nº 1080/2008</v>
          </cell>
        </row>
        <row r="1839">
          <cell r="A1839" t="str">
            <v>4564301157NU E II1C</v>
          </cell>
          <cell r="B1839">
            <v>4564</v>
          </cell>
          <cell r="C1839">
            <v>30</v>
          </cell>
          <cell r="D1839">
            <v>1157</v>
          </cell>
          <cell r="E1839" t="str">
            <v>ENFERMEIRO DO TRABALHO</v>
          </cell>
          <cell r="F1839" t="str">
            <v>NU E II</v>
          </cell>
          <cell r="G1839">
            <v>1</v>
          </cell>
          <cell r="H1839" t="str">
            <v>C</v>
          </cell>
          <cell r="I1839">
            <v>4564</v>
          </cell>
          <cell r="J1839">
            <v>221.1</v>
          </cell>
          <cell r="K1839" t="str">
            <v>ENFERMEIRO DO TRABALHO</v>
          </cell>
          <cell r="L1839">
            <v>1</v>
          </cell>
          <cell r="M1839" t="str">
            <v>C</v>
          </cell>
          <cell r="N1839">
            <v>601.97</v>
          </cell>
          <cell r="O1839">
            <v>644.1</v>
          </cell>
          <cell r="P1839">
            <v>644.1</v>
          </cell>
          <cell r="Q1839">
            <v>0</v>
          </cell>
          <cell r="S1839">
            <v>0.12</v>
          </cell>
          <cell r="T1839">
            <v>53.46</v>
          </cell>
          <cell r="U1839">
            <v>8.23</v>
          </cell>
          <cell r="V1839">
            <v>823</v>
          </cell>
          <cell r="W1839">
            <v>8.8061000000000007</v>
          </cell>
          <cell r="X1839">
            <v>880.61</v>
          </cell>
          <cell r="Y1839">
            <v>880.61</v>
          </cell>
          <cell r="Z1839">
            <v>0.9</v>
          </cell>
          <cell r="AA1839">
            <v>699.89</v>
          </cell>
          <cell r="AB1839">
            <v>0</v>
          </cell>
          <cell r="AQ1839">
            <v>1000</v>
          </cell>
          <cell r="AR1839">
            <v>1000</v>
          </cell>
          <cell r="AS1839">
            <v>0</v>
          </cell>
          <cell r="AT1839">
            <v>0</v>
          </cell>
          <cell r="AW1839">
            <v>0</v>
          </cell>
          <cell r="AX1839">
            <v>0</v>
          </cell>
          <cell r="AY1839">
            <v>0</v>
          </cell>
          <cell r="BH1839">
            <v>382</v>
          </cell>
          <cell r="BI1839">
            <v>1524.71</v>
          </cell>
          <cell r="BL1839">
            <v>221.11</v>
          </cell>
          <cell r="BM1839" t="str">
            <v>LC Nº 674/92, ALTERADA P/ LC Nº 1055/08</v>
          </cell>
          <cell r="BN1839" t="str">
            <v>LC Nº 1080/2008</v>
          </cell>
        </row>
        <row r="1840">
          <cell r="A1840" t="str">
            <v>4564301157NU E II1D</v>
          </cell>
          <cell r="B1840">
            <v>4564</v>
          </cell>
          <cell r="C1840">
            <v>30</v>
          </cell>
          <cell r="D1840">
            <v>1157</v>
          </cell>
          <cell r="E1840" t="str">
            <v>ENFERMEIRO DO TRABALHO</v>
          </cell>
          <cell r="F1840" t="str">
            <v>NU E II</v>
          </cell>
          <cell r="G1840">
            <v>1</v>
          </cell>
          <cell r="H1840" t="str">
            <v>D</v>
          </cell>
          <cell r="I1840">
            <v>4564</v>
          </cell>
          <cell r="J1840">
            <v>239.89</v>
          </cell>
          <cell r="K1840" t="str">
            <v>ENFERMEIRO DO TRABALHO</v>
          </cell>
          <cell r="L1840">
            <v>1</v>
          </cell>
          <cell r="M1840" t="str">
            <v>D</v>
          </cell>
          <cell r="N1840">
            <v>632.05999999999995</v>
          </cell>
          <cell r="O1840">
            <v>676.31</v>
          </cell>
          <cell r="P1840">
            <v>676.31</v>
          </cell>
          <cell r="Q1840">
            <v>0</v>
          </cell>
          <cell r="S1840">
            <v>0.12</v>
          </cell>
          <cell r="T1840">
            <v>53.46</v>
          </cell>
          <cell r="U1840">
            <v>8.23</v>
          </cell>
          <cell r="V1840">
            <v>823</v>
          </cell>
          <cell r="W1840">
            <v>8.8061000000000007</v>
          </cell>
          <cell r="X1840">
            <v>880.61</v>
          </cell>
          <cell r="Y1840">
            <v>880.61</v>
          </cell>
          <cell r="Z1840">
            <v>0.9</v>
          </cell>
          <cell r="AA1840">
            <v>699.89</v>
          </cell>
          <cell r="AB1840">
            <v>0</v>
          </cell>
          <cell r="AQ1840">
            <v>1000</v>
          </cell>
          <cell r="AR1840">
            <v>1000</v>
          </cell>
          <cell r="AS1840">
            <v>0</v>
          </cell>
          <cell r="AT1840">
            <v>0</v>
          </cell>
          <cell r="AW1840">
            <v>0</v>
          </cell>
          <cell r="AX1840">
            <v>0</v>
          </cell>
          <cell r="AY1840">
            <v>0</v>
          </cell>
          <cell r="BH1840">
            <v>382</v>
          </cell>
          <cell r="BI1840">
            <v>1556.92</v>
          </cell>
          <cell r="BL1840">
            <v>239.9</v>
          </cell>
          <cell r="BM1840" t="str">
            <v>LC Nº 674/92, ALTERADA P/ LC Nº 1055/08</v>
          </cell>
          <cell r="BN1840" t="str">
            <v>LC Nº 1080/2008</v>
          </cell>
        </row>
        <row r="1841">
          <cell r="A1841" t="str">
            <v>4564301157NU E II1E</v>
          </cell>
          <cell r="B1841">
            <v>4564</v>
          </cell>
          <cell r="C1841">
            <v>30</v>
          </cell>
          <cell r="D1841">
            <v>1157</v>
          </cell>
          <cell r="E1841" t="str">
            <v>ENFERMEIRO DO TRABALHO</v>
          </cell>
          <cell r="F1841" t="str">
            <v>NU E II</v>
          </cell>
          <cell r="G1841">
            <v>1</v>
          </cell>
          <cell r="H1841" t="str">
            <v>E</v>
          </cell>
          <cell r="I1841">
            <v>4564</v>
          </cell>
          <cell r="J1841">
            <v>260.29000000000002</v>
          </cell>
          <cell r="K1841" t="str">
            <v>ENFERMEIRO DO TRABALHO</v>
          </cell>
          <cell r="L1841">
            <v>1</v>
          </cell>
          <cell r="M1841" t="str">
            <v>E</v>
          </cell>
          <cell r="N1841">
            <v>663.67</v>
          </cell>
          <cell r="O1841">
            <v>710.12</v>
          </cell>
          <cell r="P1841">
            <v>710.12</v>
          </cell>
          <cell r="Q1841">
            <v>0</v>
          </cell>
          <cell r="S1841">
            <v>0.12</v>
          </cell>
          <cell r="T1841">
            <v>53.46</v>
          </cell>
          <cell r="U1841">
            <v>8.23</v>
          </cell>
          <cell r="V1841">
            <v>823</v>
          </cell>
          <cell r="W1841">
            <v>8.8061000000000007</v>
          </cell>
          <cell r="X1841">
            <v>880.61</v>
          </cell>
          <cell r="Y1841">
            <v>880.61</v>
          </cell>
          <cell r="Z1841">
            <v>0.9</v>
          </cell>
          <cell r="AA1841">
            <v>699.89</v>
          </cell>
          <cell r="AB1841">
            <v>0</v>
          </cell>
          <cell r="AQ1841">
            <v>1000</v>
          </cell>
          <cell r="AR1841">
            <v>1000</v>
          </cell>
          <cell r="AS1841">
            <v>0</v>
          </cell>
          <cell r="AT1841">
            <v>0</v>
          </cell>
          <cell r="AW1841">
            <v>0</v>
          </cell>
          <cell r="AX1841">
            <v>0</v>
          </cell>
          <cell r="AY1841">
            <v>0</v>
          </cell>
          <cell r="BH1841">
            <v>382</v>
          </cell>
          <cell r="BI1841">
            <v>1590.73</v>
          </cell>
          <cell r="BL1841">
            <v>260.29000000000002</v>
          </cell>
          <cell r="BM1841" t="str">
            <v>LC Nº 674/92, ALTERADA P/ LC Nº 1055/08</v>
          </cell>
          <cell r="BN1841" t="str">
            <v>LC Nº 1080/2008</v>
          </cell>
        </row>
        <row r="1842">
          <cell r="A1842" t="str">
            <v>4564301157NU E II1F</v>
          </cell>
          <cell r="B1842">
            <v>4564</v>
          </cell>
          <cell r="C1842">
            <v>30</v>
          </cell>
          <cell r="D1842">
            <v>1157</v>
          </cell>
          <cell r="E1842" t="str">
            <v>ENFERMEIRO DO TRABALHO</v>
          </cell>
          <cell r="F1842" t="str">
            <v>NU E II</v>
          </cell>
          <cell r="G1842">
            <v>1</v>
          </cell>
          <cell r="H1842" t="str">
            <v>F</v>
          </cell>
          <cell r="I1842">
            <v>4564</v>
          </cell>
          <cell r="J1842">
            <v>282.41000000000003</v>
          </cell>
          <cell r="K1842" t="str">
            <v>ENFERMEIRO DO TRABALHO</v>
          </cell>
          <cell r="L1842">
            <v>1</v>
          </cell>
          <cell r="M1842" t="str">
            <v>F</v>
          </cell>
          <cell r="N1842">
            <v>696.85</v>
          </cell>
          <cell r="O1842">
            <v>745.63</v>
          </cell>
          <cell r="P1842">
            <v>745.63</v>
          </cell>
          <cell r="Q1842">
            <v>0</v>
          </cell>
          <cell r="S1842">
            <v>0.12</v>
          </cell>
          <cell r="T1842">
            <v>53.46</v>
          </cell>
          <cell r="U1842">
            <v>8.23</v>
          </cell>
          <cell r="V1842">
            <v>823</v>
          </cell>
          <cell r="W1842">
            <v>8.8061000000000007</v>
          </cell>
          <cell r="X1842">
            <v>880.61</v>
          </cell>
          <cell r="Y1842">
            <v>880.61</v>
          </cell>
          <cell r="Z1842">
            <v>0.9</v>
          </cell>
          <cell r="AA1842">
            <v>699.89</v>
          </cell>
          <cell r="AB1842">
            <v>0</v>
          </cell>
          <cell r="AQ1842">
            <v>1000</v>
          </cell>
          <cell r="AR1842">
            <v>1000</v>
          </cell>
          <cell r="AS1842">
            <v>0</v>
          </cell>
          <cell r="AT1842">
            <v>0</v>
          </cell>
          <cell r="AW1842">
            <v>0</v>
          </cell>
          <cell r="AX1842">
            <v>0</v>
          </cell>
          <cell r="AY1842">
            <v>0</v>
          </cell>
          <cell r="BH1842">
            <v>382</v>
          </cell>
          <cell r="BI1842">
            <v>1626.24</v>
          </cell>
          <cell r="BL1842">
            <v>282.41000000000003</v>
          </cell>
          <cell r="BM1842" t="str">
            <v>LC Nº 674/92, ALTERADA P/ LC Nº 1055/08</v>
          </cell>
          <cell r="BN1842" t="str">
            <v>LC Nº 1080/2008</v>
          </cell>
        </row>
        <row r="1843">
          <cell r="A1843" t="str">
            <v>4564301157NU E II1G</v>
          </cell>
          <cell r="B1843">
            <v>4564</v>
          </cell>
          <cell r="C1843">
            <v>30</v>
          </cell>
          <cell r="D1843">
            <v>1157</v>
          </cell>
          <cell r="E1843" t="str">
            <v>ENFERMEIRO DO TRABALHO</v>
          </cell>
          <cell r="F1843" t="str">
            <v>NU E II</v>
          </cell>
          <cell r="G1843">
            <v>1</v>
          </cell>
          <cell r="H1843" t="str">
            <v>G</v>
          </cell>
          <cell r="I1843">
            <v>4564</v>
          </cell>
          <cell r="J1843">
            <v>306.41000000000003</v>
          </cell>
          <cell r="K1843" t="str">
            <v>ENFERMEIRO DO TRABALHO</v>
          </cell>
          <cell r="L1843">
            <v>1</v>
          </cell>
          <cell r="M1843" t="str">
            <v>G</v>
          </cell>
          <cell r="N1843">
            <v>731.69</v>
          </cell>
          <cell r="O1843">
            <v>782.91</v>
          </cell>
          <cell r="P1843">
            <v>782.91</v>
          </cell>
          <cell r="Q1843">
            <v>0</v>
          </cell>
          <cell r="S1843">
            <v>0.12</v>
          </cell>
          <cell r="T1843">
            <v>53.46</v>
          </cell>
          <cell r="U1843">
            <v>8.23</v>
          </cell>
          <cell r="V1843">
            <v>823</v>
          </cell>
          <cell r="W1843">
            <v>8.8061000000000007</v>
          </cell>
          <cell r="X1843">
            <v>880.61</v>
          </cell>
          <cell r="Y1843">
            <v>880.61</v>
          </cell>
          <cell r="Z1843">
            <v>0.9</v>
          </cell>
          <cell r="AA1843">
            <v>699.89</v>
          </cell>
          <cell r="AB1843">
            <v>0</v>
          </cell>
          <cell r="AQ1843">
            <v>1000</v>
          </cell>
          <cell r="AR1843">
            <v>1000</v>
          </cell>
          <cell r="AS1843">
            <v>0</v>
          </cell>
          <cell r="AT1843">
            <v>0</v>
          </cell>
          <cell r="AW1843">
            <v>0</v>
          </cell>
          <cell r="AX1843">
            <v>0</v>
          </cell>
          <cell r="AY1843">
            <v>0</v>
          </cell>
          <cell r="BH1843">
            <v>382</v>
          </cell>
          <cell r="BI1843">
            <v>1663.52</v>
          </cell>
          <cell r="BL1843">
            <v>306.41000000000003</v>
          </cell>
          <cell r="BM1843" t="str">
            <v>LC Nº 674/92, ALTERADA P/ LC Nº 1055/08</v>
          </cell>
          <cell r="BN1843" t="str">
            <v>LC Nº 1080/2008</v>
          </cell>
        </row>
        <row r="1844">
          <cell r="A1844" t="str">
            <v>4564301157NU E II1H</v>
          </cell>
          <cell r="B1844">
            <v>4564</v>
          </cell>
          <cell r="C1844">
            <v>30</v>
          </cell>
          <cell r="D1844">
            <v>1157</v>
          </cell>
          <cell r="E1844" t="str">
            <v>ENFERMEIRO DO TRABALHO</v>
          </cell>
          <cell r="F1844" t="str">
            <v>NU E II</v>
          </cell>
          <cell r="G1844">
            <v>1</v>
          </cell>
          <cell r="H1844" t="str">
            <v>H</v>
          </cell>
          <cell r="I1844">
            <v>4564</v>
          </cell>
          <cell r="J1844">
            <v>332.46</v>
          </cell>
          <cell r="K1844" t="str">
            <v>ENFERMEIRO DO TRABALHO</v>
          </cell>
          <cell r="L1844">
            <v>1</v>
          </cell>
          <cell r="M1844" t="str">
            <v>H</v>
          </cell>
          <cell r="N1844">
            <v>768.28</v>
          </cell>
          <cell r="O1844">
            <v>822.06</v>
          </cell>
          <cell r="P1844">
            <v>822.06</v>
          </cell>
          <cell r="Q1844">
            <v>0</v>
          </cell>
          <cell r="S1844">
            <v>0.12</v>
          </cell>
          <cell r="T1844">
            <v>53.46</v>
          </cell>
          <cell r="U1844">
            <v>8.23</v>
          </cell>
          <cell r="V1844">
            <v>823</v>
          </cell>
          <cell r="W1844">
            <v>8.8061000000000007</v>
          </cell>
          <cell r="X1844">
            <v>880.61</v>
          </cell>
          <cell r="Y1844">
            <v>880.61</v>
          </cell>
          <cell r="Z1844">
            <v>0.9</v>
          </cell>
          <cell r="AA1844">
            <v>699.89</v>
          </cell>
          <cell r="AB1844">
            <v>0</v>
          </cell>
          <cell r="AQ1844">
            <v>1000</v>
          </cell>
          <cell r="AR1844">
            <v>1000</v>
          </cell>
          <cell r="AS1844">
            <v>0</v>
          </cell>
          <cell r="AT1844">
            <v>0</v>
          </cell>
          <cell r="AW1844">
            <v>0</v>
          </cell>
          <cell r="AX1844">
            <v>0</v>
          </cell>
          <cell r="AY1844">
            <v>0</v>
          </cell>
          <cell r="BH1844">
            <v>382</v>
          </cell>
          <cell r="BI1844">
            <v>1702.67</v>
          </cell>
          <cell r="BL1844">
            <v>332.45</v>
          </cell>
          <cell r="BM1844" t="str">
            <v>LC Nº 674/92, ALTERADA P/ LC Nº 1055/08</v>
          </cell>
          <cell r="BN1844" t="str">
            <v>LC Nº 1080/2008</v>
          </cell>
        </row>
        <row r="1845">
          <cell r="A1845" t="str">
            <v>4564301157NU E II1I</v>
          </cell>
          <cell r="B1845">
            <v>4564</v>
          </cell>
          <cell r="C1845">
            <v>30</v>
          </cell>
          <cell r="D1845">
            <v>1157</v>
          </cell>
          <cell r="E1845" t="str">
            <v>ENFERMEIRO DO TRABALHO</v>
          </cell>
          <cell r="F1845" t="str">
            <v>NU E II</v>
          </cell>
          <cell r="G1845">
            <v>1</v>
          </cell>
          <cell r="H1845" t="str">
            <v>I</v>
          </cell>
          <cell r="I1845">
            <v>4564</v>
          </cell>
          <cell r="J1845">
            <v>360.72</v>
          </cell>
          <cell r="K1845" t="str">
            <v>ENFERMEIRO DO TRABALHO</v>
          </cell>
          <cell r="L1845">
            <v>1</v>
          </cell>
          <cell r="M1845" t="str">
            <v>I</v>
          </cell>
          <cell r="N1845">
            <v>806.69</v>
          </cell>
          <cell r="O1845">
            <v>863.16</v>
          </cell>
          <cell r="P1845">
            <v>863.16</v>
          </cell>
          <cell r="Q1845">
            <v>0</v>
          </cell>
          <cell r="S1845">
            <v>0.12</v>
          </cell>
          <cell r="T1845">
            <v>53.46</v>
          </cell>
          <cell r="U1845">
            <v>8.23</v>
          </cell>
          <cell r="V1845">
            <v>823</v>
          </cell>
          <cell r="W1845">
            <v>8.8061000000000007</v>
          </cell>
          <cell r="X1845">
            <v>880.61</v>
          </cell>
          <cell r="Y1845">
            <v>880.61</v>
          </cell>
          <cell r="Z1845">
            <v>0.9</v>
          </cell>
          <cell r="AA1845">
            <v>699.89</v>
          </cell>
          <cell r="AB1845">
            <v>0</v>
          </cell>
          <cell r="AQ1845">
            <v>1000</v>
          </cell>
          <cell r="AR1845">
            <v>1000</v>
          </cell>
          <cell r="AS1845">
            <v>0</v>
          </cell>
          <cell r="AT1845">
            <v>0</v>
          </cell>
          <cell r="AW1845">
            <v>0</v>
          </cell>
          <cell r="AX1845">
            <v>0</v>
          </cell>
          <cell r="AY1845">
            <v>0</v>
          </cell>
          <cell r="BH1845">
            <v>382</v>
          </cell>
          <cell r="BI1845">
            <v>1743.77</v>
          </cell>
          <cell r="BL1845">
            <v>360.7</v>
          </cell>
          <cell r="BM1845" t="str">
            <v>LC Nº 674/92, ALTERADA P/ LC Nº 1055/08</v>
          </cell>
          <cell r="BN1845" t="str">
            <v>LC Nº 1080/2008</v>
          </cell>
        </row>
        <row r="1846">
          <cell r="A1846" t="str">
            <v>4564301157NU E II1J</v>
          </cell>
          <cell r="B1846">
            <v>4564</v>
          </cell>
          <cell r="C1846">
            <v>30</v>
          </cell>
          <cell r="D1846">
            <v>1157</v>
          </cell>
          <cell r="E1846" t="str">
            <v>ENFERMEIRO DO TRABALHO</v>
          </cell>
          <cell r="F1846" t="str">
            <v>NU E II</v>
          </cell>
          <cell r="G1846">
            <v>1</v>
          </cell>
          <cell r="H1846" t="str">
            <v>J</v>
          </cell>
          <cell r="I1846">
            <v>4564</v>
          </cell>
          <cell r="J1846">
            <v>391.38</v>
          </cell>
          <cell r="K1846" t="str">
            <v>ENFERMEIRO DO TRABALHO</v>
          </cell>
          <cell r="L1846">
            <v>1</v>
          </cell>
          <cell r="M1846" t="str">
            <v>J</v>
          </cell>
          <cell r="N1846">
            <v>847.03</v>
          </cell>
          <cell r="O1846">
            <v>906.32</v>
          </cell>
          <cell r="P1846">
            <v>906.32</v>
          </cell>
          <cell r="Q1846">
            <v>0</v>
          </cell>
          <cell r="S1846">
            <v>0.12</v>
          </cell>
          <cell r="T1846">
            <v>53.46</v>
          </cell>
          <cell r="U1846">
            <v>8.23</v>
          </cell>
          <cell r="V1846">
            <v>823</v>
          </cell>
          <cell r="W1846">
            <v>8.8061000000000007</v>
          </cell>
          <cell r="X1846">
            <v>880.61</v>
          </cell>
          <cell r="Y1846">
            <v>880.61</v>
          </cell>
          <cell r="Z1846">
            <v>0.9</v>
          </cell>
          <cell r="AA1846">
            <v>699.89</v>
          </cell>
          <cell r="AB1846">
            <v>0</v>
          </cell>
          <cell r="AQ1846">
            <v>1000</v>
          </cell>
          <cell r="AR1846">
            <v>1000</v>
          </cell>
          <cell r="AS1846">
            <v>0</v>
          </cell>
          <cell r="AT1846">
            <v>0</v>
          </cell>
          <cell r="AW1846">
            <v>0</v>
          </cell>
          <cell r="AX1846">
            <v>0</v>
          </cell>
          <cell r="AY1846">
            <v>0</v>
          </cell>
          <cell r="BH1846">
            <v>382</v>
          </cell>
          <cell r="BI1846">
            <v>1786.93</v>
          </cell>
          <cell r="BL1846">
            <v>391.38</v>
          </cell>
          <cell r="BM1846" t="str">
            <v>LC Nº 674/92, ALTERADA P/ LC Nº 1055/08</v>
          </cell>
          <cell r="BN1846" t="str">
            <v>LC Nº 1080/2008</v>
          </cell>
        </row>
        <row r="1847">
          <cell r="A1847" t="str">
            <v>4651301157NE1A</v>
          </cell>
          <cell r="B1847">
            <v>4651</v>
          </cell>
          <cell r="C1847">
            <v>30</v>
          </cell>
          <cell r="D1847">
            <v>1157</v>
          </cell>
          <cell r="E1847" t="str">
            <v>ATENDENTE DE ENFERMAGEM</v>
          </cell>
          <cell r="F1847" t="str">
            <v>NE</v>
          </cell>
          <cell r="G1847">
            <v>2</v>
          </cell>
          <cell r="H1847" t="str">
            <v>A</v>
          </cell>
          <cell r="I1847">
            <v>4651</v>
          </cell>
          <cell r="J1847">
            <v>67.150000000000006</v>
          </cell>
          <cell r="K1847" t="str">
            <v>AUXILIAR DE SAÚDE</v>
          </cell>
          <cell r="L1847">
            <v>1</v>
          </cell>
          <cell r="M1847" t="str">
            <v>A</v>
          </cell>
          <cell r="N1847">
            <v>245</v>
          </cell>
          <cell r="O1847">
            <v>262.14999999999998</v>
          </cell>
          <cell r="P1847">
            <v>262.14999999999998</v>
          </cell>
          <cell r="Q1847">
            <v>0</v>
          </cell>
          <cell r="S1847">
            <v>0.05</v>
          </cell>
          <cell r="T1847">
            <v>22.27</v>
          </cell>
          <cell r="U1847">
            <v>4.5136000000000003</v>
          </cell>
          <cell r="V1847">
            <v>451.36</v>
          </cell>
          <cell r="W1847">
            <v>4.8296000000000001</v>
          </cell>
          <cell r="X1847">
            <v>482.96</v>
          </cell>
          <cell r="Y1847">
            <v>482.96</v>
          </cell>
          <cell r="Z1847">
            <v>0.45</v>
          </cell>
          <cell r="AA1847">
            <v>349.94</v>
          </cell>
          <cell r="AB1847">
            <v>0</v>
          </cell>
          <cell r="AQ1847">
            <v>252</v>
          </cell>
          <cell r="AR1847">
            <v>252</v>
          </cell>
          <cell r="AS1847">
            <v>0</v>
          </cell>
          <cell r="AT1847">
            <v>0</v>
          </cell>
          <cell r="AW1847">
            <v>0</v>
          </cell>
          <cell r="AX1847">
            <v>0</v>
          </cell>
          <cell r="AY1847">
            <v>0</v>
          </cell>
          <cell r="BH1847">
            <v>382</v>
          </cell>
          <cell r="BI1847">
            <v>745.11</v>
          </cell>
          <cell r="BL1847">
            <v>67.150000000000006</v>
          </cell>
          <cell r="BM1847" t="str">
            <v>LC Nº 674/92, ALTERADA P/ LC Nº 1055/08</v>
          </cell>
          <cell r="BN1847" t="str">
            <v>LC Nº 1080/2008</v>
          </cell>
        </row>
        <row r="1848">
          <cell r="A1848" t="str">
            <v>4651301157NE1B</v>
          </cell>
          <cell r="B1848">
            <v>4651</v>
          </cell>
          <cell r="C1848">
            <v>30</v>
          </cell>
          <cell r="D1848">
            <v>1157</v>
          </cell>
          <cell r="E1848" t="str">
            <v>ATENDENTE DE ENFERMAGEM</v>
          </cell>
          <cell r="F1848" t="str">
            <v>NE</v>
          </cell>
          <cell r="G1848">
            <v>2</v>
          </cell>
          <cell r="H1848" t="str">
            <v>B</v>
          </cell>
          <cell r="I1848">
            <v>4651</v>
          </cell>
          <cell r="J1848">
            <v>72.86</v>
          </cell>
          <cell r="K1848" t="str">
            <v>AUXILIAR DE SAÚDE</v>
          </cell>
          <cell r="L1848">
            <v>1</v>
          </cell>
          <cell r="M1848" t="str">
            <v>B</v>
          </cell>
          <cell r="N1848">
            <v>257.25</v>
          </cell>
          <cell r="O1848">
            <v>275.26</v>
          </cell>
          <cell r="P1848">
            <v>275.26</v>
          </cell>
          <cell r="Q1848">
            <v>0</v>
          </cell>
          <cell r="S1848">
            <v>0.05</v>
          </cell>
          <cell r="T1848">
            <v>22.27</v>
          </cell>
          <cell r="U1848">
            <v>4.5136000000000003</v>
          </cell>
          <cell r="V1848">
            <v>451.36</v>
          </cell>
          <cell r="W1848">
            <v>4.8296000000000001</v>
          </cell>
          <cell r="X1848">
            <v>482.96</v>
          </cell>
          <cell r="Y1848">
            <v>482.96</v>
          </cell>
          <cell r="Z1848">
            <v>0.45</v>
          </cell>
          <cell r="AA1848">
            <v>349.94</v>
          </cell>
          <cell r="AB1848">
            <v>0</v>
          </cell>
          <cell r="AQ1848">
            <v>252</v>
          </cell>
          <cell r="AR1848">
            <v>252</v>
          </cell>
          <cell r="AS1848">
            <v>0</v>
          </cell>
          <cell r="AT1848">
            <v>0</v>
          </cell>
          <cell r="AW1848">
            <v>0</v>
          </cell>
          <cell r="AX1848">
            <v>0</v>
          </cell>
          <cell r="AY1848">
            <v>0</v>
          </cell>
          <cell r="BH1848">
            <v>382</v>
          </cell>
          <cell r="BI1848">
            <v>758.22</v>
          </cell>
          <cell r="BL1848">
            <v>72.86</v>
          </cell>
          <cell r="BM1848" t="str">
            <v>LC Nº 674/92, ALTERADA P/ LC Nº 1055/08</v>
          </cell>
          <cell r="BN1848" t="str">
            <v>LC Nº 1080/2008</v>
          </cell>
        </row>
        <row r="1849">
          <cell r="A1849" t="str">
            <v>4651301157NE1C</v>
          </cell>
          <cell r="B1849">
            <v>4651</v>
          </cell>
          <cell r="C1849">
            <v>30</v>
          </cell>
          <cell r="D1849">
            <v>1157</v>
          </cell>
          <cell r="E1849" t="str">
            <v>ATENDENTE DE ENFERMAGEM</v>
          </cell>
          <cell r="F1849" t="str">
            <v>NE</v>
          </cell>
          <cell r="G1849">
            <v>2</v>
          </cell>
          <cell r="H1849" t="str">
            <v>C</v>
          </cell>
          <cell r="I1849">
            <v>4651</v>
          </cell>
          <cell r="J1849">
            <v>79.05</v>
          </cell>
          <cell r="K1849" t="str">
            <v>AUXILIAR DE SAÚDE</v>
          </cell>
          <cell r="L1849">
            <v>1</v>
          </cell>
          <cell r="M1849" t="str">
            <v>C</v>
          </cell>
          <cell r="N1849">
            <v>270.11</v>
          </cell>
          <cell r="O1849">
            <v>289.02</v>
          </cell>
          <cell r="P1849">
            <v>289.02</v>
          </cell>
          <cell r="Q1849">
            <v>0</v>
          </cell>
          <cell r="S1849">
            <v>0.05</v>
          </cell>
          <cell r="T1849">
            <v>22.27</v>
          </cell>
          <cell r="U1849">
            <v>4.5136000000000003</v>
          </cell>
          <cell r="V1849">
            <v>451.36</v>
          </cell>
          <cell r="W1849">
            <v>4.8296000000000001</v>
          </cell>
          <cell r="X1849">
            <v>482.96</v>
          </cell>
          <cell r="Y1849">
            <v>482.96</v>
          </cell>
          <cell r="Z1849">
            <v>0.45</v>
          </cell>
          <cell r="AA1849">
            <v>349.94</v>
          </cell>
          <cell r="AB1849">
            <v>0</v>
          </cell>
          <cell r="AQ1849">
            <v>252</v>
          </cell>
          <cell r="AR1849">
            <v>252</v>
          </cell>
          <cell r="AS1849">
            <v>0</v>
          </cell>
          <cell r="AT1849">
            <v>0</v>
          </cell>
          <cell r="AW1849">
            <v>0</v>
          </cell>
          <cell r="AX1849">
            <v>0</v>
          </cell>
          <cell r="AY1849">
            <v>0</v>
          </cell>
          <cell r="BH1849">
            <v>382</v>
          </cell>
          <cell r="BI1849">
            <v>771.98</v>
          </cell>
          <cell r="BL1849">
            <v>79.05</v>
          </cell>
          <cell r="BM1849" t="str">
            <v>LC Nº 674/92, ALTERADA P/ LC Nº 1055/08</v>
          </cell>
          <cell r="BN1849" t="str">
            <v>LC Nº 1080/2008</v>
          </cell>
        </row>
        <row r="1850">
          <cell r="A1850" t="str">
            <v>4651301157NE1D</v>
          </cell>
          <cell r="B1850">
            <v>4651</v>
          </cell>
          <cell r="C1850">
            <v>30</v>
          </cell>
          <cell r="D1850">
            <v>1157</v>
          </cell>
          <cell r="E1850" t="str">
            <v>ATENDENTE DE ENFERMAGEM</v>
          </cell>
          <cell r="F1850" t="str">
            <v>NE</v>
          </cell>
          <cell r="G1850">
            <v>2</v>
          </cell>
          <cell r="H1850" t="str">
            <v>D</v>
          </cell>
          <cell r="I1850">
            <v>4651</v>
          </cell>
          <cell r="J1850">
            <v>85.77</v>
          </cell>
          <cell r="K1850" t="str">
            <v>AUXILIAR DE SAÚDE</v>
          </cell>
          <cell r="L1850">
            <v>1</v>
          </cell>
          <cell r="M1850" t="str">
            <v>D</v>
          </cell>
          <cell r="N1850">
            <v>283.62</v>
          </cell>
          <cell r="O1850">
            <v>303.47000000000003</v>
          </cell>
          <cell r="P1850">
            <v>303.47000000000003</v>
          </cell>
          <cell r="Q1850">
            <v>0</v>
          </cell>
          <cell r="S1850">
            <v>0.05</v>
          </cell>
          <cell r="T1850">
            <v>22.27</v>
          </cell>
          <cell r="U1850">
            <v>4.5136000000000003</v>
          </cell>
          <cell r="V1850">
            <v>451.36</v>
          </cell>
          <cell r="W1850">
            <v>4.8296000000000001</v>
          </cell>
          <cell r="X1850">
            <v>482.96</v>
          </cell>
          <cell r="Y1850">
            <v>482.96</v>
          </cell>
          <cell r="Z1850">
            <v>0.45</v>
          </cell>
          <cell r="AA1850">
            <v>349.94</v>
          </cell>
          <cell r="AB1850">
            <v>0</v>
          </cell>
          <cell r="AQ1850">
            <v>252</v>
          </cell>
          <cell r="AR1850">
            <v>252</v>
          </cell>
          <cell r="AS1850">
            <v>0</v>
          </cell>
          <cell r="AT1850">
            <v>0</v>
          </cell>
          <cell r="AW1850">
            <v>0</v>
          </cell>
          <cell r="AX1850">
            <v>0</v>
          </cell>
          <cell r="AY1850">
            <v>0</v>
          </cell>
          <cell r="BH1850">
            <v>382</v>
          </cell>
          <cell r="BI1850">
            <v>786.43</v>
          </cell>
          <cell r="BL1850">
            <v>85.77</v>
          </cell>
          <cell r="BM1850" t="str">
            <v>LC Nº 674/92, ALTERADA P/ LC Nº 1055/08</v>
          </cell>
          <cell r="BN1850" t="str">
            <v>LC Nº 1080/2008</v>
          </cell>
        </row>
        <row r="1851">
          <cell r="A1851" t="str">
            <v>4651301157NE1E</v>
          </cell>
          <cell r="B1851">
            <v>4651</v>
          </cell>
          <cell r="C1851">
            <v>30</v>
          </cell>
          <cell r="D1851">
            <v>1157</v>
          </cell>
          <cell r="E1851" t="str">
            <v>ATENDENTE DE ENFERMAGEM</v>
          </cell>
          <cell r="F1851" t="str">
            <v>NE</v>
          </cell>
          <cell r="G1851">
            <v>2</v>
          </cell>
          <cell r="H1851" t="str">
            <v>E</v>
          </cell>
          <cell r="I1851">
            <v>4651</v>
          </cell>
          <cell r="J1851">
            <v>93.06</v>
          </cell>
          <cell r="K1851" t="str">
            <v>AUXILIAR DE SAÚDE</v>
          </cell>
          <cell r="L1851">
            <v>1</v>
          </cell>
          <cell r="M1851" t="str">
            <v>E</v>
          </cell>
          <cell r="N1851">
            <v>297.8</v>
          </cell>
          <cell r="O1851">
            <v>318.64</v>
          </cell>
          <cell r="P1851">
            <v>318.64</v>
          </cell>
          <cell r="Q1851">
            <v>0</v>
          </cell>
          <cell r="S1851">
            <v>0.05</v>
          </cell>
          <cell r="T1851">
            <v>22.27</v>
          </cell>
          <cell r="U1851">
            <v>4.5136000000000003</v>
          </cell>
          <cell r="V1851">
            <v>451.36</v>
          </cell>
          <cell r="W1851">
            <v>4.8296000000000001</v>
          </cell>
          <cell r="X1851">
            <v>482.96</v>
          </cell>
          <cell r="Y1851">
            <v>482.96</v>
          </cell>
          <cell r="Z1851">
            <v>0.45</v>
          </cell>
          <cell r="AA1851">
            <v>349.94</v>
          </cell>
          <cell r="AB1851">
            <v>0</v>
          </cell>
          <cell r="AQ1851">
            <v>252</v>
          </cell>
          <cell r="AR1851">
            <v>252</v>
          </cell>
          <cell r="AS1851">
            <v>0</v>
          </cell>
          <cell r="AT1851">
            <v>0</v>
          </cell>
          <cell r="AW1851">
            <v>0</v>
          </cell>
          <cell r="AX1851">
            <v>0</v>
          </cell>
          <cell r="AY1851">
            <v>0</v>
          </cell>
          <cell r="BH1851">
            <v>382</v>
          </cell>
          <cell r="BI1851">
            <v>801.6</v>
          </cell>
          <cell r="BL1851">
            <v>93.07</v>
          </cell>
          <cell r="BM1851" t="str">
            <v>LC Nº 674/92, ALTERADA P/ LC Nº 1055/08</v>
          </cell>
          <cell r="BN1851" t="str">
            <v>LC Nº 1080/2008</v>
          </cell>
        </row>
        <row r="1852">
          <cell r="A1852" t="str">
            <v>4651301157NE1F</v>
          </cell>
          <cell r="B1852">
            <v>4651</v>
          </cell>
          <cell r="C1852">
            <v>30</v>
          </cell>
          <cell r="D1852">
            <v>1157</v>
          </cell>
          <cell r="E1852" t="str">
            <v>ATENDENTE DE ENFERMAGEM</v>
          </cell>
          <cell r="F1852" t="str">
            <v>NE</v>
          </cell>
          <cell r="G1852">
            <v>2</v>
          </cell>
          <cell r="H1852" t="str">
            <v>F</v>
          </cell>
          <cell r="I1852">
            <v>4651</v>
          </cell>
          <cell r="J1852">
            <v>100.97</v>
          </cell>
          <cell r="K1852" t="str">
            <v>AUXILIAR DE SAÚDE</v>
          </cell>
          <cell r="L1852">
            <v>1</v>
          </cell>
          <cell r="M1852" t="str">
            <v>F</v>
          </cell>
          <cell r="N1852">
            <v>312.69</v>
          </cell>
          <cell r="O1852">
            <v>334.58</v>
          </cell>
          <cell r="P1852">
            <v>334.58</v>
          </cell>
          <cell r="Q1852">
            <v>0</v>
          </cell>
          <cell r="S1852">
            <v>0.05</v>
          </cell>
          <cell r="T1852">
            <v>22.27</v>
          </cell>
          <cell r="U1852">
            <v>4.5136000000000003</v>
          </cell>
          <cell r="V1852">
            <v>451.36</v>
          </cell>
          <cell r="W1852">
            <v>4.8296000000000001</v>
          </cell>
          <cell r="X1852">
            <v>482.96</v>
          </cell>
          <cell r="Y1852">
            <v>482.96</v>
          </cell>
          <cell r="Z1852">
            <v>0.45</v>
          </cell>
          <cell r="AA1852">
            <v>349.94</v>
          </cell>
          <cell r="AB1852">
            <v>0</v>
          </cell>
          <cell r="AQ1852">
            <v>252</v>
          </cell>
          <cell r="AR1852">
            <v>252</v>
          </cell>
          <cell r="AS1852">
            <v>0</v>
          </cell>
          <cell r="AT1852">
            <v>0</v>
          </cell>
          <cell r="AW1852">
            <v>0</v>
          </cell>
          <cell r="AX1852">
            <v>0</v>
          </cell>
          <cell r="AY1852">
            <v>0</v>
          </cell>
          <cell r="BH1852">
            <v>382</v>
          </cell>
          <cell r="BI1852">
            <v>817.54</v>
          </cell>
          <cell r="BL1852">
            <v>100.98</v>
          </cell>
          <cell r="BM1852" t="str">
            <v>LC Nº 674/92, ALTERADA P/ LC Nº 1055/08</v>
          </cell>
          <cell r="BN1852" t="str">
            <v>LC Nº 1080/2008</v>
          </cell>
        </row>
        <row r="1853">
          <cell r="A1853" t="str">
            <v>4651301157NE1G</v>
          </cell>
          <cell r="B1853">
            <v>4651</v>
          </cell>
          <cell r="C1853">
            <v>30</v>
          </cell>
          <cell r="D1853">
            <v>1157</v>
          </cell>
          <cell r="F1853" t="str">
            <v>NE</v>
          </cell>
          <cell r="K1853" t="str">
            <v>AUXILIAR DE SAÚDE</v>
          </cell>
          <cell r="L1853">
            <v>1</v>
          </cell>
          <cell r="M1853" t="str">
            <v>G</v>
          </cell>
          <cell r="N1853">
            <v>328.32</v>
          </cell>
          <cell r="O1853">
            <v>351.31</v>
          </cell>
          <cell r="P1853">
            <v>351.31</v>
          </cell>
          <cell r="U1853">
            <v>4.5136000000000003</v>
          </cell>
          <cell r="V1853">
            <v>451.36</v>
          </cell>
          <cell r="W1853">
            <v>4.8296000000000001</v>
          </cell>
          <cell r="X1853">
            <v>482.96</v>
          </cell>
          <cell r="Y1853">
            <v>482.96</v>
          </cell>
          <cell r="AB1853">
            <v>0</v>
          </cell>
          <cell r="AQ1853">
            <v>252</v>
          </cell>
          <cell r="AR1853">
            <v>252</v>
          </cell>
          <cell r="AX1853">
            <v>0</v>
          </cell>
          <cell r="BI1853">
            <v>834.27</v>
          </cell>
        </row>
        <row r="1854">
          <cell r="A1854" t="str">
            <v>4651301157NE1H</v>
          </cell>
          <cell r="B1854">
            <v>4651</v>
          </cell>
          <cell r="C1854">
            <v>30</v>
          </cell>
          <cell r="D1854">
            <v>1157</v>
          </cell>
          <cell r="F1854" t="str">
            <v>NE</v>
          </cell>
          <cell r="K1854" t="str">
            <v>AUXILIAR DE SAÚDE</v>
          </cell>
          <cell r="L1854">
            <v>1</v>
          </cell>
          <cell r="M1854" t="str">
            <v>H</v>
          </cell>
          <cell r="N1854">
            <v>344.74</v>
          </cell>
          <cell r="O1854">
            <v>368.87</v>
          </cell>
          <cell r="P1854">
            <v>368.87</v>
          </cell>
          <cell r="U1854">
            <v>4.5136000000000003</v>
          </cell>
          <cell r="V1854">
            <v>451.36</v>
          </cell>
          <cell r="W1854">
            <v>4.8296000000000001</v>
          </cell>
          <cell r="X1854">
            <v>482.96</v>
          </cell>
          <cell r="Y1854">
            <v>482.96</v>
          </cell>
          <cell r="AB1854">
            <v>0</v>
          </cell>
          <cell r="AQ1854">
            <v>252</v>
          </cell>
          <cell r="AR1854">
            <v>252</v>
          </cell>
          <cell r="AX1854">
            <v>0</v>
          </cell>
          <cell r="BI1854">
            <v>851.83</v>
          </cell>
        </row>
        <row r="1855">
          <cell r="A1855" t="str">
            <v>4651301157NE1I</v>
          </cell>
          <cell r="B1855">
            <v>4651</v>
          </cell>
          <cell r="C1855">
            <v>30</v>
          </cell>
          <cell r="D1855">
            <v>1157</v>
          </cell>
          <cell r="F1855" t="str">
            <v>NE</v>
          </cell>
          <cell r="K1855" t="str">
            <v>AUXILIAR DE SAÚDE</v>
          </cell>
          <cell r="L1855">
            <v>1</v>
          </cell>
          <cell r="M1855" t="str">
            <v>I</v>
          </cell>
          <cell r="N1855">
            <v>361.98</v>
          </cell>
          <cell r="O1855">
            <v>387.31</v>
          </cell>
          <cell r="P1855">
            <v>387.31</v>
          </cell>
          <cell r="U1855">
            <v>4.5136000000000003</v>
          </cell>
          <cell r="V1855">
            <v>451.36</v>
          </cell>
          <cell r="W1855">
            <v>4.8296000000000001</v>
          </cell>
          <cell r="X1855">
            <v>482.96</v>
          </cell>
          <cell r="Y1855">
            <v>482.96</v>
          </cell>
          <cell r="AB1855">
            <v>0</v>
          </cell>
          <cell r="AQ1855">
            <v>252</v>
          </cell>
          <cell r="AR1855">
            <v>252</v>
          </cell>
          <cell r="AX1855">
            <v>0</v>
          </cell>
          <cell r="BI1855">
            <v>870.27</v>
          </cell>
        </row>
        <row r="1856">
          <cell r="A1856" t="str">
            <v>4651301157NE1J</v>
          </cell>
          <cell r="B1856">
            <v>4651</v>
          </cell>
          <cell r="C1856">
            <v>30</v>
          </cell>
          <cell r="D1856">
            <v>1157</v>
          </cell>
          <cell r="F1856" t="str">
            <v>NE</v>
          </cell>
          <cell r="K1856" t="str">
            <v>AUXILIAR DE SAÚDE</v>
          </cell>
          <cell r="L1856">
            <v>1</v>
          </cell>
          <cell r="M1856" t="str">
            <v>J</v>
          </cell>
          <cell r="N1856">
            <v>380.08</v>
          </cell>
          <cell r="O1856">
            <v>406.68</v>
          </cell>
          <cell r="P1856">
            <v>406.68</v>
          </cell>
          <cell r="U1856">
            <v>4.5136000000000003</v>
          </cell>
          <cell r="V1856">
            <v>451.36</v>
          </cell>
          <cell r="W1856">
            <v>4.8296000000000001</v>
          </cell>
          <cell r="X1856">
            <v>482.96</v>
          </cell>
          <cell r="Y1856">
            <v>482.96</v>
          </cell>
          <cell r="AB1856">
            <v>0</v>
          </cell>
          <cell r="AQ1856">
            <v>252</v>
          </cell>
          <cell r="AR1856">
            <v>252</v>
          </cell>
          <cell r="AX1856">
            <v>0</v>
          </cell>
          <cell r="BI1856">
            <v>889.64</v>
          </cell>
        </row>
        <row r="1857">
          <cell r="A1857" t="str">
            <v>4652301157NI3A</v>
          </cell>
          <cell r="B1857">
            <v>4652</v>
          </cell>
          <cell r="C1857">
            <v>30</v>
          </cell>
          <cell r="D1857">
            <v>1157</v>
          </cell>
          <cell r="E1857" t="str">
            <v>TECNICO DE ENFERMAGEM</v>
          </cell>
          <cell r="F1857" t="str">
            <v>NI</v>
          </cell>
          <cell r="G1857">
            <v>3</v>
          </cell>
          <cell r="H1857" t="str">
            <v>A</v>
          </cell>
          <cell r="I1857">
            <v>4652</v>
          </cell>
          <cell r="J1857">
            <v>97</v>
          </cell>
          <cell r="K1857" t="str">
            <v>TECNICO DE ENFERMAGEM</v>
          </cell>
          <cell r="L1857">
            <v>3</v>
          </cell>
          <cell r="M1857" t="str">
            <v>A</v>
          </cell>
          <cell r="N1857">
            <v>361.44</v>
          </cell>
          <cell r="O1857">
            <v>386.74</v>
          </cell>
          <cell r="P1857">
            <v>386.74</v>
          </cell>
          <cell r="Q1857">
            <v>0</v>
          </cell>
          <cell r="S1857">
            <v>7.0000000000000007E-2</v>
          </cell>
          <cell r="T1857">
            <v>31.18</v>
          </cell>
          <cell r="U1857">
            <v>6</v>
          </cell>
          <cell r="V1857">
            <v>600</v>
          </cell>
          <cell r="W1857">
            <v>6.42</v>
          </cell>
          <cell r="X1857">
            <v>642</v>
          </cell>
          <cell r="Y1857">
            <v>600</v>
          </cell>
          <cell r="Z1857">
            <v>0.57999999999999996</v>
          </cell>
          <cell r="AA1857">
            <v>451.04</v>
          </cell>
          <cell r="AB1857">
            <v>0</v>
          </cell>
          <cell r="AQ1857">
            <v>306</v>
          </cell>
          <cell r="AR1857">
            <v>306</v>
          </cell>
          <cell r="AS1857">
            <v>0</v>
          </cell>
          <cell r="AT1857">
            <v>0</v>
          </cell>
          <cell r="AW1857">
            <v>0</v>
          </cell>
          <cell r="AX1857">
            <v>0</v>
          </cell>
          <cell r="AY1857">
            <v>0</v>
          </cell>
          <cell r="BH1857">
            <v>382</v>
          </cell>
          <cell r="BI1857">
            <v>986.74</v>
          </cell>
          <cell r="BL1857">
            <v>97</v>
          </cell>
          <cell r="BM1857" t="str">
            <v>LC Nº 674/92, ALTERADA P/ LC Nº 1055/08</v>
          </cell>
          <cell r="BN1857" t="str">
            <v>LC Nº 1080/2008</v>
          </cell>
        </row>
        <row r="1858">
          <cell r="A1858" t="str">
            <v>4652301157NI3B</v>
          </cell>
          <cell r="B1858">
            <v>4652</v>
          </cell>
          <cell r="C1858">
            <v>30</v>
          </cell>
          <cell r="D1858">
            <v>1157</v>
          </cell>
          <cell r="E1858" t="str">
            <v>TECNICO DE ENFERMAGEM</v>
          </cell>
          <cell r="F1858" t="str">
            <v>NI</v>
          </cell>
          <cell r="G1858">
            <v>3</v>
          </cell>
          <cell r="H1858" t="str">
            <v>B</v>
          </cell>
          <cell r="I1858">
            <v>4652</v>
          </cell>
          <cell r="J1858">
            <v>105.25</v>
          </cell>
          <cell r="K1858" t="str">
            <v>TECNICO DE ENFERMAGEM</v>
          </cell>
          <cell r="L1858">
            <v>3</v>
          </cell>
          <cell r="M1858" t="str">
            <v>B</v>
          </cell>
          <cell r="N1858">
            <v>379.51</v>
          </cell>
          <cell r="O1858">
            <v>406.08</v>
          </cell>
          <cell r="P1858">
            <v>406.08</v>
          </cell>
          <cell r="Q1858">
            <v>0</v>
          </cell>
          <cell r="S1858">
            <v>7.0000000000000007E-2</v>
          </cell>
          <cell r="T1858">
            <v>31.18</v>
          </cell>
          <cell r="U1858">
            <v>6</v>
          </cell>
          <cell r="V1858">
            <v>600</v>
          </cell>
          <cell r="W1858">
            <v>6.42</v>
          </cell>
          <cell r="X1858">
            <v>642</v>
          </cell>
          <cell r="Y1858">
            <v>600</v>
          </cell>
          <cell r="Z1858">
            <v>0.57999999999999996</v>
          </cell>
          <cell r="AA1858">
            <v>451.04</v>
          </cell>
          <cell r="AB1858">
            <v>0</v>
          </cell>
          <cell r="AQ1858">
            <v>306</v>
          </cell>
          <cell r="AR1858">
            <v>306</v>
          </cell>
          <cell r="AS1858">
            <v>0</v>
          </cell>
          <cell r="AT1858">
            <v>0</v>
          </cell>
          <cell r="AW1858">
            <v>0</v>
          </cell>
          <cell r="AX1858">
            <v>0</v>
          </cell>
          <cell r="AY1858">
            <v>0</v>
          </cell>
          <cell r="BH1858">
            <v>382</v>
          </cell>
          <cell r="BI1858">
            <v>1006.08</v>
          </cell>
          <cell r="BL1858">
            <v>105.24</v>
          </cell>
          <cell r="BM1858" t="str">
            <v>LC Nº 674/92, ALTERADA P/ LC Nº 1055/08</v>
          </cell>
          <cell r="BN1858" t="str">
            <v>LC Nº 1080/2008</v>
          </cell>
        </row>
        <row r="1859">
          <cell r="A1859" t="str">
            <v>4652301157NI3C</v>
          </cell>
          <cell r="B1859">
            <v>4652</v>
          </cell>
          <cell r="C1859">
            <v>30</v>
          </cell>
          <cell r="D1859">
            <v>1157</v>
          </cell>
          <cell r="E1859" t="str">
            <v>TECNICO DE ENFERMAGEM</v>
          </cell>
          <cell r="F1859" t="str">
            <v>NI</v>
          </cell>
          <cell r="G1859">
            <v>3</v>
          </cell>
          <cell r="H1859" t="str">
            <v>C</v>
          </cell>
          <cell r="I1859">
            <v>4652</v>
          </cell>
          <cell r="J1859">
            <v>114.19</v>
          </cell>
          <cell r="K1859" t="str">
            <v>TECNICO DE ENFERMAGEM</v>
          </cell>
          <cell r="L1859">
            <v>3</v>
          </cell>
          <cell r="M1859" t="str">
            <v>C</v>
          </cell>
          <cell r="N1859">
            <v>398.49</v>
          </cell>
          <cell r="O1859">
            <v>426.38</v>
          </cell>
          <cell r="P1859">
            <v>426.38</v>
          </cell>
          <cell r="Q1859">
            <v>0</v>
          </cell>
          <cell r="S1859">
            <v>7.0000000000000007E-2</v>
          </cell>
          <cell r="T1859">
            <v>31.18</v>
          </cell>
          <cell r="U1859">
            <v>6</v>
          </cell>
          <cell r="V1859">
            <v>600</v>
          </cell>
          <cell r="W1859">
            <v>6.42</v>
          </cell>
          <cell r="X1859">
            <v>642</v>
          </cell>
          <cell r="Y1859">
            <v>600</v>
          </cell>
          <cell r="Z1859">
            <v>0.57999999999999996</v>
          </cell>
          <cell r="AA1859">
            <v>451.04</v>
          </cell>
          <cell r="AB1859">
            <v>0</v>
          </cell>
          <cell r="AQ1859">
            <v>306</v>
          </cell>
          <cell r="AR1859">
            <v>306</v>
          </cell>
          <cell r="AS1859">
            <v>0</v>
          </cell>
          <cell r="AT1859">
            <v>0</v>
          </cell>
          <cell r="AW1859">
            <v>0</v>
          </cell>
          <cell r="AX1859">
            <v>0</v>
          </cell>
          <cell r="AY1859">
            <v>0</v>
          </cell>
          <cell r="BH1859">
            <v>382</v>
          </cell>
          <cell r="BI1859">
            <v>1026.3800000000001</v>
          </cell>
          <cell r="BL1859">
            <v>114.19</v>
          </cell>
          <cell r="BM1859" t="str">
            <v>LC Nº 674/92, ALTERADA P/ LC Nº 1055/08</v>
          </cell>
          <cell r="BN1859" t="str">
            <v>LC Nº 1080/2008</v>
          </cell>
        </row>
        <row r="1860">
          <cell r="A1860" t="str">
            <v>4652301157NI3D</v>
          </cell>
          <cell r="B1860">
            <v>4652</v>
          </cell>
          <cell r="C1860">
            <v>30</v>
          </cell>
          <cell r="D1860">
            <v>1157</v>
          </cell>
          <cell r="E1860" t="str">
            <v>TECNICO DE ENFERMAGEM</v>
          </cell>
          <cell r="F1860" t="str">
            <v>NI</v>
          </cell>
          <cell r="G1860">
            <v>3</v>
          </cell>
          <cell r="H1860" t="str">
            <v>D</v>
          </cell>
          <cell r="I1860">
            <v>4652</v>
          </cell>
          <cell r="J1860">
            <v>123.9</v>
          </cell>
          <cell r="K1860" t="str">
            <v>TECNICO DE ENFERMAGEM</v>
          </cell>
          <cell r="L1860">
            <v>3</v>
          </cell>
          <cell r="M1860" t="str">
            <v>D</v>
          </cell>
          <cell r="N1860">
            <v>418.41</v>
          </cell>
          <cell r="O1860">
            <v>447.7</v>
          </cell>
          <cell r="P1860">
            <v>447.7</v>
          </cell>
          <cell r="Q1860">
            <v>0</v>
          </cell>
          <cell r="S1860">
            <v>7.0000000000000007E-2</v>
          </cell>
          <cell r="T1860">
            <v>31.18</v>
          </cell>
          <cell r="U1860">
            <v>6</v>
          </cell>
          <cell r="V1860">
            <v>600</v>
          </cell>
          <cell r="W1860">
            <v>6.42</v>
          </cell>
          <cell r="X1860">
            <v>642</v>
          </cell>
          <cell r="Y1860">
            <v>600</v>
          </cell>
          <cell r="Z1860">
            <v>0.57999999999999996</v>
          </cell>
          <cell r="AA1860">
            <v>451.04</v>
          </cell>
          <cell r="AB1860">
            <v>0</v>
          </cell>
          <cell r="AQ1860">
            <v>306</v>
          </cell>
          <cell r="AR1860">
            <v>306</v>
          </cell>
          <cell r="AS1860">
            <v>0</v>
          </cell>
          <cell r="AT1860">
            <v>0</v>
          </cell>
          <cell r="AW1860">
            <v>0</v>
          </cell>
          <cell r="AX1860">
            <v>0</v>
          </cell>
          <cell r="AY1860">
            <v>0</v>
          </cell>
          <cell r="BH1860">
            <v>382</v>
          </cell>
          <cell r="BI1860">
            <v>1047.7</v>
          </cell>
          <cell r="BL1860">
            <v>123.9</v>
          </cell>
          <cell r="BM1860" t="str">
            <v>LC Nº 674/92, ALTERADA P/ LC Nº 1055/08</v>
          </cell>
          <cell r="BN1860" t="str">
            <v>LC Nº 1080/2008</v>
          </cell>
        </row>
        <row r="1861">
          <cell r="A1861" t="str">
            <v>4652301157NI3E</v>
          </cell>
          <cell r="B1861">
            <v>4652</v>
          </cell>
          <cell r="C1861">
            <v>30</v>
          </cell>
          <cell r="D1861">
            <v>1157</v>
          </cell>
          <cell r="E1861" t="str">
            <v>TECNICO DE ENFERMAGEM</v>
          </cell>
          <cell r="F1861" t="str">
            <v>NI</v>
          </cell>
          <cell r="G1861">
            <v>3</v>
          </cell>
          <cell r="H1861" t="str">
            <v>E</v>
          </cell>
          <cell r="I1861">
            <v>4652</v>
          </cell>
          <cell r="J1861">
            <v>134.43</v>
          </cell>
          <cell r="K1861" t="str">
            <v>TECNICO DE ENFERMAGEM</v>
          </cell>
          <cell r="L1861">
            <v>3</v>
          </cell>
          <cell r="M1861" t="str">
            <v>E</v>
          </cell>
          <cell r="N1861">
            <v>439.33</v>
          </cell>
          <cell r="O1861">
            <v>470.08</v>
          </cell>
          <cell r="P1861">
            <v>470.08</v>
          </cell>
          <cell r="Q1861">
            <v>0</v>
          </cell>
          <cell r="S1861">
            <v>7.0000000000000007E-2</v>
          </cell>
          <cell r="T1861">
            <v>31.18</v>
          </cell>
          <cell r="U1861">
            <v>6</v>
          </cell>
          <cell r="V1861">
            <v>600</v>
          </cell>
          <cell r="W1861">
            <v>6.42</v>
          </cell>
          <cell r="X1861">
            <v>642</v>
          </cell>
          <cell r="Y1861">
            <v>600</v>
          </cell>
          <cell r="Z1861">
            <v>0.57999999999999996</v>
          </cell>
          <cell r="AA1861">
            <v>451.04</v>
          </cell>
          <cell r="AB1861">
            <v>0</v>
          </cell>
          <cell r="AQ1861">
            <v>306</v>
          </cell>
          <cell r="AR1861">
            <v>306</v>
          </cell>
          <cell r="AS1861">
            <v>0</v>
          </cell>
          <cell r="AT1861">
            <v>0</v>
          </cell>
          <cell r="AW1861">
            <v>0</v>
          </cell>
          <cell r="AX1861">
            <v>0</v>
          </cell>
          <cell r="AY1861">
            <v>0</v>
          </cell>
          <cell r="BH1861">
            <v>382</v>
          </cell>
          <cell r="BI1861">
            <v>1070.08</v>
          </cell>
          <cell r="BL1861">
            <v>134.43</v>
          </cell>
          <cell r="BM1861" t="str">
            <v>LC Nº 674/92, ALTERADA P/ LC Nº 1055/08</v>
          </cell>
          <cell r="BN1861" t="str">
            <v>LC Nº 1080/2008</v>
          </cell>
        </row>
        <row r="1862">
          <cell r="A1862" t="str">
            <v>4652301157NI3F</v>
          </cell>
          <cell r="B1862">
            <v>4652</v>
          </cell>
          <cell r="C1862">
            <v>30</v>
          </cell>
          <cell r="D1862">
            <v>1157</v>
          </cell>
          <cell r="E1862" t="str">
            <v>TECNICO DE ENFERMAGEM</v>
          </cell>
          <cell r="F1862" t="str">
            <v>NI</v>
          </cell>
          <cell r="G1862">
            <v>3</v>
          </cell>
          <cell r="H1862" t="str">
            <v>F</v>
          </cell>
          <cell r="I1862">
            <v>4652</v>
          </cell>
          <cell r="J1862">
            <v>145.86000000000001</v>
          </cell>
          <cell r="K1862" t="str">
            <v>TECNICO DE ENFERMAGEM</v>
          </cell>
          <cell r="L1862">
            <v>3</v>
          </cell>
          <cell r="M1862" t="str">
            <v>F</v>
          </cell>
          <cell r="N1862">
            <v>461.3</v>
          </cell>
          <cell r="O1862">
            <v>493.59</v>
          </cell>
          <cell r="P1862">
            <v>493.59</v>
          </cell>
          <cell r="Q1862">
            <v>0</v>
          </cell>
          <cell r="S1862">
            <v>7.0000000000000007E-2</v>
          </cell>
          <cell r="T1862">
            <v>31.18</v>
          </cell>
          <cell r="U1862">
            <v>6</v>
          </cell>
          <cell r="V1862">
            <v>600</v>
          </cell>
          <cell r="W1862">
            <v>6.42</v>
          </cell>
          <cell r="X1862">
            <v>642</v>
          </cell>
          <cell r="Y1862">
            <v>642</v>
          </cell>
          <cell r="Z1862">
            <v>0.57999999999999996</v>
          </cell>
          <cell r="AA1862">
            <v>451.04</v>
          </cell>
          <cell r="AB1862">
            <v>0</v>
          </cell>
          <cell r="AQ1862">
            <v>306</v>
          </cell>
          <cell r="AR1862">
            <v>306</v>
          </cell>
          <cell r="AS1862">
            <v>0</v>
          </cell>
          <cell r="AT1862">
            <v>0</v>
          </cell>
          <cell r="AW1862">
            <v>0</v>
          </cell>
          <cell r="AX1862">
            <v>0</v>
          </cell>
          <cell r="AY1862">
            <v>0</v>
          </cell>
          <cell r="BH1862">
            <v>382</v>
          </cell>
          <cell r="BI1862">
            <v>1135.5899999999999</v>
          </cell>
          <cell r="BL1862">
            <v>145.86000000000001</v>
          </cell>
          <cell r="BM1862" t="str">
            <v>LC Nº 674/92, ALTERADA P/ LC Nº 1055/08</v>
          </cell>
          <cell r="BN1862" t="str">
            <v>LC Nº 1080/2008</v>
          </cell>
        </row>
        <row r="1863">
          <cell r="A1863" t="str">
            <v>4652301157NI3G</v>
          </cell>
          <cell r="B1863">
            <v>4652</v>
          </cell>
          <cell r="C1863">
            <v>30</v>
          </cell>
          <cell r="D1863">
            <v>1157</v>
          </cell>
          <cell r="F1863" t="str">
            <v>NI</v>
          </cell>
          <cell r="K1863" t="str">
            <v>TECNICO DE ENFERMAGEM</v>
          </cell>
          <cell r="L1863">
            <v>3</v>
          </cell>
          <cell r="M1863" t="str">
            <v>G</v>
          </cell>
          <cell r="N1863">
            <v>484.36</v>
          </cell>
          <cell r="O1863">
            <v>518.27</v>
          </cell>
          <cell r="P1863">
            <v>518.27</v>
          </cell>
          <cell r="U1863">
            <v>6</v>
          </cell>
          <cell r="V1863">
            <v>600</v>
          </cell>
          <cell r="W1863">
            <v>6.42</v>
          </cell>
          <cell r="X1863">
            <v>642</v>
          </cell>
          <cell r="Y1863">
            <v>642</v>
          </cell>
          <cell r="AB1863">
            <v>0</v>
          </cell>
          <cell r="AQ1863">
            <v>306</v>
          </cell>
          <cell r="AR1863">
            <v>306</v>
          </cell>
          <cell r="AX1863">
            <v>0</v>
          </cell>
          <cell r="BI1863">
            <v>1160.27</v>
          </cell>
        </row>
        <row r="1864">
          <cell r="A1864" t="str">
            <v>4652301157NI3H</v>
          </cell>
          <cell r="B1864">
            <v>4652</v>
          </cell>
          <cell r="C1864">
            <v>30</v>
          </cell>
          <cell r="D1864">
            <v>1157</v>
          </cell>
          <cell r="F1864" t="str">
            <v>NI</v>
          </cell>
          <cell r="K1864" t="str">
            <v>TECNICO DE ENFERMAGEM</v>
          </cell>
          <cell r="L1864">
            <v>3</v>
          </cell>
          <cell r="M1864" t="str">
            <v>H</v>
          </cell>
          <cell r="N1864">
            <v>508.58</v>
          </cell>
          <cell r="O1864">
            <v>544.17999999999995</v>
          </cell>
          <cell r="P1864">
            <v>544.17999999999995</v>
          </cell>
          <cell r="U1864">
            <v>6</v>
          </cell>
          <cell r="V1864">
            <v>600</v>
          </cell>
          <cell r="W1864">
            <v>6.42</v>
          </cell>
          <cell r="X1864">
            <v>642</v>
          </cell>
          <cell r="Y1864">
            <v>642</v>
          </cell>
          <cell r="AB1864">
            <v>0</v>
          </cell>
          <cell r="AQ1864">
            <v>306</v>
          </cell>
          <cell r="AR1864">
            <v>306</v>
          </cell>
          <cell r="AX1864">
            <v>0</v>
          </cell>
          <cell r="BI1864">
            <v>1186.18</v>
          </cell>
        </row>
        <row r="1865">
          <cell r="A1865" t="str">
            <v>4652301157NI3I</v>
          </cell>
          <cell r="B1865">
            <v>4652</v>
          </cell>
          <cell r="C1865">
            <v>30</v>
          </cell>
          <cell r="D1865">
            <v>1157</v>
          </cell>
          <cell r="F1865" t="str">
            <v>NI</v>
          </cell>
          <cell r="K1865" t="str">
            <v>TECNICO DE ENFERMAGEM</v>
          </cell>
          <cell r="L1865">
            <v>3</v>
          </cell>
          <cell r="M1865" t="str">
            <v>I</v>
          </cell>
          <cell r="N1865">
            <v>534.01</v>
          </cell>
          <cell r="O1865">
            <v>571.39</v>
          </cell>
          <cell r="P1865">
            <v>571.39</v>
          </cell>
          <cell r="U1865">
            <v>6</v>
          </cell>
          <cell r="V1865">
            <v>600</v>
          </cell>
          <cell r="W1865">
            <v>6.42</v>
          </cell>
          <cell r="X1865">
            <v>642</v>
          </cell>
          <cell r="Y1865">
            <v>642</v>
          </cell>
          <cell r="AB1865">
            <v>0</v>
          </cell>
          <cell r="AQ1865">
            <v>306</v>
          </cell>
          <cell r="AR1865">
            <v>306</v>
          </cell>
          <cell r="AX1865">
            <v>0</v>
          </cell>
          <cell r="BI1865">
            <v>1213.3900000000001</v>
          </cell>
        </row>
        <row r="1866">
          <cell r="A1866" t="str">
            <v>4652301157NI3J</v>
          </cell>
          <cell r="B1866">
            <v>4652</v>
          </cell>
          <cell r="C1866">
            <v>30</v>
          </cell>
          <cell r="D1866">
            <v>1157</v>
          </cell>
          <cell r="F1866" t="str">
            <v>NI</v>
          </cell>
          <cell r="K1866" t="str">
            <v>TECNICO DE ENFERMAGEM</v>
          </cell>
          <cell r="L1866">
            <v>3</v>
          </cell>
          <cell r="M1866" t="str">
            <v>J</v>
          </cell>
          <cell r="N1866">
            <v>560.71</v>
          </cell>
          <cell r="O1866">
            <v>599.96</v>
          </cell>
          <cell r="P1866">
            <v>599.96</v>
          </cell>
          <cell r="U1866">
            <v>6</v>
          </cell>
          <cell r="V1866">
            <v>600</v>
          </cell>
          <cell r="W1866">
            <v>6.42</v>
          </cell>
          <cell r="X1866">
            <v>642</v>
          </cell>
          <cell r="Y1866">
            <v>642</v>
          </cell>
          <cell r="AB1866">
            <v>0</v>
          </cell>
          <cell r="AQ1866">
            <v>306</v>
          </cell>
          <cell r="AR1866">
            <v>306</v>
          </cell>
          <cell r="AX1866">
            <v>0</v>
          </cell>
          <cell r="BI1866">
            <v>1241.96</v>
          </cell>
        </row>
        <row r="1867">
          <cell r="A1867" t="str">
            <v>4653301157NE2A</v>
          </cell>
          <cell r="B1867">
            <v>4653</v>
          </cell>
          <cell r="C1867">
            <v>30</v>
          </cell>
          <cell r="D1867">
            <v>1157</v>
          </cell>
          <cell r="E1867" t="str">
            <v>AUXILIAR DE ENFERMAGEM DO TRABALHO</v>
          </cell>
          <cell r="F1867" t="str">
            <v>NE</v>
          </cell>
          <cell r="G1867">
            <v>2</v>
          </cell>
          <cell r="H1867" t="str">
            <v>A</v>
          </cell>
          <cell r="I1867">
            <v>4653</v>
          </cell>
          <cell r="J1867">
            <v>67.150000000000006</v>
          </cell>
          <cell r="K1867" t="str">
            <v xml:space="preserve">AUXILIAR DE ENFERMAGEM </v>
          </cell>
          <cell r="L1867">
            <v>2</v>
          </cell>
          <cell r="M1867" t="str">
            <v>A</v>
          </cell>
          <cell r="N1867">
            <v>301.2</v>
          </cell>
          <cell r="O1867">
            <v>322.27999999999997</v>
          </cell>
          <cell r="P1867">
            <v>322.27999999999997</v>
          </cell>
          <cell r="Q1867">
            <v>0</v>
          </cell>
          <cell r="S1867">
            <v>0.05</v>
          </cell>
          <cell r="T1867">
            <v>22.27</v>
          </cell>
          <cell r="U1867">
            <v>5.8</v>
          </cell>
          <cell r="V1867">
            <v>580</v>
          </cell>
          <cell r="W1867">
            <v>6.2060000000000004</v>
          </cell>
          <cell r="X1867">
            <v>620.6</v>
          </cell>
          <cell r="Y1867">
            <v>620.6</v>
          </cell>
          <cell r="Z1867">
            <v>0.57999999999999996</v>
          </cell>
          <cell r="AA1867">
            <v>451.04</v>
          </cell>
          <cell r="AB1867">
            <v>0</v>
          </cell>
          <cell r="AQ1867">
            <v>302</v>
          </cell>
          <cell r="AR1867">
            <v>302</v>
          </cell>
          <cell r="AS1867">
            <v>0</v>
          </cell>
          <cell r="AT1867">
            <v>0</v>
          </cell>
          <cell r="AW1867">
            <v>0</v>
          </cell>
          <cell r="AX1867">
            <v>0</v>
          </cell>
          <cell r="AY1867">
            <v>0</v>
          </cell>
          <cell r="BH1867">
            <v>382</v>
          </cell>
          <cell r="BI1867">
            <v>942.88</v>
          </cell>
          <cell r="BL1867">
            <v>67.150000000000006</v>
          </cell>
          <cell r="BM1867" t="str">
            <v>LC Nº 674/92, ALTERADA P/ LC Nº 1055/08</v>
          </cell>
          <cell r="BN1867" t="str">
            <v>LC Nº 1080/2008</v>
          </cell>
        </row>
        <row r="1868">
          <cell r="A1868" t="str">
            <v>4653301157NE2B</v>
          </cell>
          <cell r="B1868">
            <v>4653</v>
          </cell>
          <cell r="C1868">
            <v>30</v>
          </cell>
          <cell r="D1868">
            <v>1157</v>
          </cell>
          <cell r="E1868" t="str">
            <v>AUXILIAR DE ENFERMAGEM DO TRABALHO</v>
          </cell>
          <cell r="F1868" t="str">
            <v>NE</v>
          </cell>
          <cell r="G1868">
            <v>2</v>
          </cell>
          <cell r="H1868" t="str">
            <v>B</v>
          </cell>
          <cell r="I1868">
            <v>4653</v>
          </cell>
          <cell r="J1868">
            <v>72.86</v>
          </cell>
          <cell r="K1868" t="str">
            <v xml:space="preserve">AUXILIAR DE ENFERMAGEM </v>
          </cell>
          <cell r="L1868">
            <v>2</v>
          </cell>
          <cell r="M1868" t="str">
            <v>B</v>
          </cell>
          <cell r="N1868">
            <v>316.26</v>
          </cell>
          <cell r="O1868">
            <v>338.39</v>
          </cell>
          <cell r="P1868">
            <v>338.39</v>
          </cell>
          <cell r="Q1868">
            <v>0</v>
          </cell>
          <cell r="S1868">
            <v>0.05</v>
          </cell>
          <cell r="T1868">
            <v>22.27</v>
          </cell>
          <cell r="U1868">
            <v>5.8</v>
          </cell>
          <cell r="V1868">
            <v>580</v>
          </cell>
          <cell r="W1868">
            <v>6.2060000000000004</v>
          </cell>
          <cell r="X1868">
            <v>620.6</v>
          </cell>
          <cell r="Y1868">
            <v>620.6</v>
          </cell>
          <cell r="Z1868">
            <v>0.57999999999999996</v>
          </cell>
          <cell r="AA1868">
            <v>451.04</v>
          </cell>
          <cell r="AB1868">
            <v>0</v>
          </cell>
          <cell r="AQ1868">
            <v>302</v>
          </cell>
          <cell r="AR1868">
            <v>302</v>
          </cell>
          <cell r="AS1868">
            <v>0</v>
          </cell>
          <cell r="AT1868">
            <v>0</v>
          </cell>
          <cell r="AW1868">
            <v>0</v>
          </cell>
          <cell r="AX1868">
            <v>0</v>
          </cell>
          <cell r="AY1868">
            <v>0</v>
          </cell>
          <cell r="BH1868">
            <v>382</v>
          </cell>
          <cell r="BI1868">
            <v>958.99</v>
          </cell>
          <cell r="BL1868">
            <v>72.86</v>
          </cell>
          <cell r="BM1868" t="str">
            <v>LC Nº 674/92, ALTERADA P/ LC Nº 1055/08</v>
          </cell>
          <cell r="BN1868" t="str">
            <v>LC Nº 1080/2008</v>
          </cell>
        </row>
        <row r="1869">
          <cell r="A1869" t="str">
            <v>4653301157NE2C</v>
          </cell>
          <cell r="B1869">
            <v>4653</v>
          </cell>
          <cell r="C1869">
            <v>30</v>
          </cell>
          <cell r="D1869">
            <v>1157</v>
          </cell>
          <cell r="E1869" t="str">
            <v>AUXILIAR DE ENFERMAGEM DO TRABALHO</v>
          </cell>
          <cell r="F1869" t="str">
            <v>NE</v>
          </cell>
          <cell r="G1869">
            <v>2</v>
          </cell>
          <cell r="H1869" t="str">
            <v>C</v>
          </cell>
          <cell r="I1869">
            <v>4653</v>
          </cell>
          <cell r="J1869">
            <v>79.05</v>
          </cell>
          <cell r="K1869" t="str">
            <v xml:space="preserve">AUXILIAR DE ENFERMAGEM </v>
          </cell>
          <cell r="L1869">
            <v>2</v>
          </cell>
          <cell r="M1869" t="str">
            <v>C</v>
          </cell>
          <cell r="N1869">
            <v>332.07</v>
          </cell>
          <cell r="O1869">
            <v>355.31</v>
          </cell>
          <cell r="P1869">
            <v>355.31</v>
          </cell>
          <cell r="Q1869">
            <v>0</v>
          </cell>
          <cell r="S1869">
            <v>0.05</v>
          </cell>
          <cell r="T1869">
            <v>22.27</v>
          </cell>
          <cell r="U1869">
            <v>5.8</v>
          </cell>
          <cell r="V1869">
            <v>580</v>
          </cell>
          <cell r="W1869">
            <v>6.2060000000000004</v>
          </cell>
          <cell r="X1869">
            <v>620.6</v>
          </cell>
          <cell r="Y1869">
            <v>620.6</v>
          </cell>
          <cell r="Z1869">
            <v>0.57999999999999996</v>
          </cell>
          <cell r="AA1869">
            <v>451.04</v>
          </cell>
          <cell r="AB1869">
            <v>0</v>
          </cell>
          <cell r="AQ1869">
            <v>302</v>
          </cell>
          <cell r="AR1869">
            <v>302</v>
          </cell>
          <cell r="AS1869">
            <v>0</v>
          </cell>
          <cell r="AT1869">
            <v>0</v>
          </cell>
          <cell r="AW1869">
            <v>0</v>
          </cell>
          <cell r="AX1869">
            <v>0</v>
          </cell>
          <cell r="AY1869">
            <v>0</v>
          </cell>
          <cell r="BH1869">
            <v>382</v>
          </cell>
          <cell r="BI1869">
            <v>975.91</v>
          </cell>
          <cell r="BL1869">
            <v>79.05</v>
          </cell>
          <cell r="BM1869" t="str">
            <v>LC Nº 674/92, ALTERADA P/ LC Nº 1055/08</v>
          </cell>
          <cell r="BN1869" t="str">
            <v>LC Nº 1080/2008</v>
          </cell>
        </row>
        <row r="1870">
          <cell r="A1870" t="str">
            <v>4653301157NE2D</v>
          </cell>
          <cell r="B1870">
            <v>4653</v>
          </cell>
          <cell r="C1870">
            <v>30</v>
          </cell>
          <cell r="D1870">
            <v>1157</v>
          </cell>
          <cell r="E1870" t="str">
            <v>AUXILIAR DE ENFERMAGEM DO TRABALHO</v>
          </cell>
          <cell r="F1870" t="str">
            <v>NE</v>
          </cell>
          <cell r="G1870">
            <v>2</v>
          </cell>
          <cell r="H1870" t="str">
            <v>D</v>
          </cell>
          <cell r="I1870">
            <v>4653</v>
          </cell>
          <cell r="J1870">
            <v>85.77</v>
          </cell>
          <cell r="K1870" t="str">
            <v xml:space="preserve">AUXILIAR DE ENFERMAGEM </v>
          </cell>
          <cell r="L1870">
            <v>2</v>
          </cell>
          <cell r="M1870" t="str">
            <v>D</v>
          </cell>
          <cell r="N1870">
            <v>348.68</v>
          </cell>
          <cell r="O1870">
            <v>373.08</v>
          </cell>
          <cell r="P1870">
            <v>373.08</v>
          </cell>
          <cell r="Q1870">
            <v>0</v>
          </cell>
          <cell r="S1870">
            <v>0.05</v>
          </cell>
          <cell r="T1870">
            <v>22.27</v>
          </cell>
          <cell r="U1870">
            <v>5.8</v>
          </cell>
          <cell r="V1870">
            <v>580</v>
          </cell>
          <cell r="W1870">
            <v>6.2060000000000004</v>
          </cell>
          <cell r="X1870">
            <v>620.6</v>
          </cell>
          <cell r="Y1870">
            <v>620.6</v>
          </cell>
          <cell r="Z1870">
            <v>0.57999999999999996</v>
          </cell>
          <cell r="AA1870">
            <v>451.04</v>
          </cell>
          <cell r="AB1870">
            <v>0</v>
          </cell>
          <cell r="AQ1870">
            <v>302</v>
          </cell>
          <cell r="AR1870">
            <v>302</v>
          </cell>
          <cell r="AS1870">
            <v>0</v>
          </cell>
          <cell r="AT1870">
            <v>0</v>
          </cell>
          <cell r="AW1870">
            <v>0</v>
          </cell>
          <cell r="AX1870">
            <v>0</v>
          </cell>
          <cell r="AY1870">
            <v>0</v>
          </cell>
          <cell r="BH1870">
            <v>382</v>
          </cell>
          <cell r="BI1870">
            <v>993.68</v>
          </cell>
          <cell r="BL1870">
            <v>85.77</v>
          </cell>
          <cell r="BM1870" t="str">
            <v>LC Nº 674/92, ALTERADA P/ LC Nº 1055/08</v>
          </cell>
          <cell r="BN1870" t="str">
            <v>LC Nº 1080/2008</v>
          </cell>
        </row>
        <row r="1871">
          <cell r="A1871" t="str">
            <v>4653301157NE2E</v>
          </cell>
          <cell r="B1871">
            <v>4653</v>
          </cell>
          <cell r="C1871">
            <v>30</v>
          </cell>
          <cell r="D1871">
            <v>1157</v>
          </cell>
          <cell r="E1871" t="str">
            <v>AUXILIAR DE ENFERMAGEM DO TRABALHO</v>
          </cell>
          <cell r="F1871" t="str">
            <v>NE</v>
          </cell>
          <cell r="G1871">
            <v>2</v>
          </cell>
          <cell r="H1871" t="str">
            <v>E</v>
          </cell>
          <cell r="I1871">
            <v>4653</v>
          </cell>
          <cell r="J1871">
            <v>93.06</v>
          </cell>
          <cell r="K1871" t="str">
            <v xml:space="preserve">AUXILIAR DE ENFERMAGEM </v>
          </cell>
          <cell r="L1871">
            <v>2</v>
          </cell>
          <cell r="M1871" t="str">
            <v>E</v>
          </cell>
          <cell r="N1871">
            <v>366.11</v>
          </cell>
          <cell r="O1871">
            <v>391.73</v>
          </cell>
          <cell r="P1871">
            <v>391.73</v>
          </cell>
          <cell r="Q1871">
            <v>0</v>
          </cell>
          <cell r="S1871">
            <v>0.05</v>
          </cell>
          <cell r="T1871">
            <v>22.27</v>
          </cell>
          <cell r="U1871">
            <v>5.8</v>
          </cell>
          <cell r="V1871">
            <v>580</v>
          </cell>
          <cell r="W1871">
            <v>6.2060000000000004</v>
          </cell>
          <cell r="X1871">
            <v>620.6</v>
          </cell>
          <cell r="Y1871">
            <v>620.6</v>
          </cell>
          <cell r="Z1871">
            <v>0.57999999999999996</v>
          </cell>
          <cell r="AA1871">
            <v>451.04</v>
          </cell>
          <cell r="AB1871">
            <v>0</v>
          </cell>
          <cell r="AQ1871">
            <v>302</v>
          </cell>
          <cell r="AR1871">
            <v>302</v>
          </cell>
          <cell r="AS1871">
            <v>0</v>
          </cell>
          <cell r="AT1871">
            <v>0</v>
          </cell>
          <cell r="AW1871">
            <v>0</v>
          </cell>
          <cell r="AX1871">
            <v>0</v>
          </cell>
          <cell r="AY1871">
            <v>0</v>
          </cell>
          <cell r="BH1871">
            <v>382</v>
          </cell>
          <cell r="BI1871">
            <v>1012.33</v>
          </cell>
          <cell r="BL1871">
            <v>93.07</v>
          </cell>
          <cell r="BM1871" t="str">
            <v>LC Nº 674/92, ALTERADA P/ LC Nº 1055/08</v>
          </cell>
          <cell r="BN1871" t="str">
            <v>LC Nº 1080/2008</v>
          </cell>
        </row>
        <row r="1872">
          <cell r="A1872" t="str">
            <v>4653301157NE2F</v>
          </cell>
          <cell r="B1872">
            <v>4653</v>
          </cell>
          <cell r="C1872">
            <v>30</v>
          </cell>
          <cell r="D1872">
            <v>1157</v>
          </cell>
          <cell r="E1872" t="str">
            <v>AUXILIAR DE ENFERMAGEM DO TRABALHO</v>
          </cell>
          <cell r="F1872" t="str">
            <v>NE</v>
          </cell>
          <cell r="G1872">
            <v>2</v>
          </cell>
          <cell r="H1872" t="str">
            <v>F</v>
          </cell>
          <cell r="I1872">
            <v>4653</v>
          </cell>
          <cell r="J1872">
            <v>100.97</v>
          </cell>
          <cell r="K1872" t="str">
            <v xml:space="preserve">AUXILIAR DE ENFERMAGEM </v>
          </cell>
          <cell r="L1872">
            <v>2</v>
          </cell>
          <cell r="M1872" t="str">
            <v>F</v>
          </cell>
          <cell r="N1872">
            <v>384.42</v>
          </cell>
          <cell r="O1872">
            <v>411.32</v>
          </cell>
          <cell r="P1872">
            <v>411.32</v>
          </cell>
          <cell r="Q1872">
            <v>0</v>
          </cell>
          <cell r="S1872">
            <v>0.05</v>
          </cell>
          <cell r="T1872">
            <v>22.27</v>
          </cell>
          <cell r="U1872">
            <v>5.8</v>
          </cell>
          <cell r="V1872">
            <v>580</v>
          </cell>
          <cell r="W1872">
            <v>6.2060000000000004</v>
          </cell>
          <cell r="X1872">
            <v>620.6</v>
          </cell>
          <cell r="Y1872">
            <v>620.6</v>
          </cell>
          <cell r="Z1872">
            <v>0.57999999999999996</v>
          </cell>
          <cell r="AA1872">
            <v>451.04</v>
          </cell>
          <cell r="AB1872">
            <v>0</v>
          </cell>
          <cell r="AQ1872">
            <v>302</v>
          </cell>
          <cell r="AR1872">
            <v>302</v>
          </cell>
          <cell r="AS1872">
            <v>0</v>
          </cell>
          <cell r="AT1872">
            <v>0</v>
          </cell>
          <cell r="AW1872">
            <v>0</v>
          </cell>
          <cell r="AX1872">
            <v>0</v>
          </cell>
          <cell r="AY1872">
            <v>0</v>
          </cell>
          <cell r="BH1872">
            <v>382</v>
          </cell>
          <cell r="BI1872">
            <v>1031.92</v>
          </cell>
          <cell r="BL1872">
            <v>100.98</v>
          </cell>
          <cell r="BM1872" t="str">
            <v>LC Nº 674/92, ALTERADA P/ LC Nº 1055/08</v>
          </cell>
          <cell r="BN1872" t="str">
            <v>LC Nº 1080/2008</v>
          </cell>
        </row>
        <row r="1873">
          <cell r="A1873" t="str">
            <v>4653301157NE2G</v>
          </cell>
          <cell r="B1873">
            <v>4653</v>
          </cell>
          <cell r="C1873">
            <v>30</v>
          </cell>
          <cell r="D1873">
            <v>1157</v>
          </cell>
          <cell r="F1873" t="str">
            <v>NE</v>
          </cell>
          <cell r="K1873" t="str">
            <v xml:space="preserve">AUXILIAR DE ENFERMAGEM </v>
          </cell>
          <cell r="L1873">
            <v>2</v>
          </cell>
          <cell r="M1873" t="str">
            <v>G</v>
          </cell>
          <cell r="N1873">
            <v>403.64</v>
          </cell>
          <cell r="O1873">
            <v>431.89</v>
          </cell>
          <cell r="P1873">
            <v>431.89</v>
          </cell>
          <cell r="U1873">
            <v>5.8</v>
          </cell>
          <cell r="V1873">
            <v>580</v>
          </cell>
          <cell r="W1873">
            <v>6.2060000000000004</v>
          </cell>
          <cell r="X1873">
            <v>620.6</v>
          </cell>
          <cell r="Y1873">
            <v>620.6</v>
          </cell>
          <cell r="AB1873">
            <v>0</v>
          </cell>
          <cell r="AQ1873">
            <v>302</v>
          </cell>
          <cell r="AR1873">
            <v>302</v>
          </cell>
          <cell r="AX1873">
            <v>0</v>
          </cell>
          <cell r="BI1873">
            <v>1052.49</v>
          </cell>
        </row>
        <row r="1874">
          <cell r="A1874" t="str">
            <v>4653301157NE2H</v>
          </cell>
          <cell r="B1874">
            <v>4653</v>
          </cell>
          <cell r="C1874">
            <v>30</v>
          </cell>
          <cell r="D1874">
            <v>1157</v>
          </cell>
          <cell r="F1874" t="str">
            <v>NE</v>
          </cell>
          <cell r="K1874" t="str">
            <v xml:space="preserve">AUXILIAR DE ENFERMAGEM </v>
          </cell>
          <cell r="L1874">
            <v>2</v>
          </cell>
          <cell r="M1874" t="str">
            <v>H</v>
          </cell>
          <cell r="N1874">
            <v>423.82</v>
          </cell>
          <cell r="O1874">
            <v>453.48</v>
          </cell>
          <cell r="P1874">
            <v>453.48</v>
          </cell>
          <cell r="U1874">
            <v>5.8</v>
          </cell>
          <cell r="V1874">
            <v>580</v>
          </cell>
          <cell r="W1874">
            <v>6.2060000000000004</v>
          </cell>
          <cell r="X1874">
            <v>620.6</v>
          </cell>
          <cell r="Y1874">
            <v>620.6</v>
          </cell>
          <cell r="AB1874">
            <v>0</v>
          </cell>
          <cell r="AQ1874">
            <v>302</v>
          </cell>
          <cell r="AR1874">
            <v>302</v>
          </cell>
          <cell r="AX1874">
            <v>0</v>
          </cell>
          <cell r="BI1874">
            <v>1074.08</v>
          </cell>
        </row>
        <row r="1875">
          <cell r="A1875" t="str">
            <v>4653301157NE2I</v>
          </cell>
          <cell r="B1875">
            <v>4653</v>
          </cell>
          <cell r="C1875">
            <v>30</v>
          </cell>
          <cell r="D1875">
            <v>1157</v>
          </cell>
          <cell r="F1875" t="str">
            <v>NE</v>
          </cell>
          <cell r="K1875" t="str">
            <v xml:space="preserve">AUXILIAR DE ENFERMAGEM </v>
          </cell>
          <cell r="L1875">
            <v>2</v>
          </cell>
          <cell r="M1875" t="str">
            <v>I</v>
          </cell>
          <cell r="N1875">
            <v>445.01</v>
          </cell>
          <cell r="O1875">
            <v>476.15</v>
          </cell>
          <cell r="P1875">
            <v>476.15</v>
          </cell>
          <cell r="U1875">
            <v>5.8</v>
          </cell>
          <cell r="V1875">
            <v>580</v>
          </cell>
          <cell r="W1875">
            <v>6.2060000000000004</v>
          </cell>
          <cell r="X1875">
            <v>620.6</v>
          </cell>
          <cell r="Y1875">
            <v>620.6</v>
          </cell>
          <cell r="AB1875">
            <v>0</v>
          </cell>
          <cell r="AQ1875">
            <v>302</v>
          </cell>
          <cell r="AR1875">
            <v>302</v>
          </cell>
          <cell r="AX1875">
            <v>0</v>
          </cell>
          <cell r="BI1875">
            <v>1096.75</v>
          </cell>
        </row>
        <row r="1876">
          <cell r="A1876" t="str">
            <v>4653301157NE2J</v>
          </cell>
          <cell r="B1876">
            <v>4653</v>
          </cell>
          <cell r="C1876">
            <v>30</v>
          </cell>
          <cell r="D1876">
            <v>1157</v>
          </cell>
          <cell r="F1876" t="str">
            <v>NE</v>
          </cell>
          <cell r="K1876" t="str">
            <v xml:space="preserve">AUXILIAR DE ENFERMAGEM </v>
          </cell>
          <cell r="L1876">
            <v>2</v>
          </cell>
          <cell r="M1876" t="str">
            <v>J</v>
          </cell>
          <cell r="N1876">
            <v>467.26</v>
          </cell>
          <cell r="O1876">
            <v>499.96</v>
          </cell>
          <cell r="P1876">
            <v>499.96</v>
          </cell>
          <cell r="U1876">
            <v>5.8</v>
          </cell>
          <cell r="V1876">
            <v>580</v>
          </cell>
          <cell r="W1876">
            <v>6.2060000000000004</v>
          </cell>
          <cell r="X1876">
            <v>620.6</v>
          </cell>
          <cell r="Y1876">
            <v>620.6</v>
          </cell>
          <cell r="AB1876">
            <v>0</v>
          </cell>
          <cell r="AQ1876">
            <v>302</v>
          </cell>
          <cell r="AR1876">
            <v>302</v>
          </cell>
          <cell r="AX1876">
            <v>0</v>
          </cell>
          <cell r="BI1876">
            <v>1120.56</v>
          </cell>
        </row>
        <row r="1877">
          <cell r="A1877" t="str">
            <v>4655301157NU E II2A</v>
          </cell>
          <cell r="B1877">
            <v>4655</v>
          </cell>
          <cell r="C1877">
            <v>30</v>
          </cell>
          <cell r="D1877">
            <v>1157</v>
          </cell>
          <cell r="E1877" t="str">
            <v>ENFERMEIRO ENCARREGADO DE TURNO</v>
          </cell>
          <cell r="F1877" t="str">
            <v>NU E II</v>
          </cell>
          <cell r="G1877">
            <v>3</v>
          </cell>
          <cell r="H1877" t="str">
            <v>A</v>
          </cell>
          <cell r="I1877">
            <v>4655</v>
          </cell>
          <cell r="J1877">
            <v>217.04</v>
          </cell>
          <cell r="K1877" t="str">
            <v>ENFERMEIRO</v>
          </cell>
          <cell r="L1877">
            <v>2</v>
          </cell>
          <cell r="M1877" t="str">
            <v>A</v>
          </cell>
          <cell r="N1877">
            <v>655.20000000000005</v>
          </cell>
          <cell r="O1877">
            <v>701.06</v>
          </cell>
          <cell r="P1877">
            <v>701.06</v>
          </cell>
          <cell r="Q1877">
            <v>0</v>
          </cell>
          <cell r="S1877">
            <v>0.12</v>
          </cell>
          <cell r="T1877">
            <v>53.46</v>
          </cell>
          <cell r="U1877">
            <v>8.23</v>
          </cell>
          <cell r="V1877">
            <v>823</v>
          </cell>
          <cell r="W1877">
            <v>8.8061000000000007</v>
          </cell>
          <cell r="X1877">
            <v>880.61</v>
          </cell>
          <cell r="Y1877">
            <v>880.61</v>
          </cell>
          <cell r="Z1877">
            <v>0.9</v>
          </cell>
          <cell r="AA1877">
            <v>699.89</v>
          </cell>
          <cell r="AB1877">
            <v>0</v>
          </cell>
          <cell r="AQ1877">
            <v>1050</v>
          </cell>
          <cell r="AR1877">
            <v>1050</v>
          </cell>
          <cell r="AS1877">
            <v>0</v>
          </cell>
          <cell r="AT1877">
            <v>0</v>
          </cell>
          <cell r="AW1877">
            <v>0</v>
          </cell>
          <cell r="AX1877">
            <v>0</v>
          </cell>
          <cell r="AY1877">
            <v>0</v>
          </cell>
          <cell r="BH1877">
            <v>382</v>
          </cell>
          <cell r="BI1877">
            <v>1581.67</v>
          </cell>
          <cell r="BL1877">
            <v>217.04</v>
          </cell>
          <cell r="BM1877" t="str">
            <v>LC Nº 674/92, ALTERADA P/ LC Nº 1055/08</v>
          </cell>
          <cell r="BN1877" t="str">
            <v>LC Nº 1080/2008</v>
          </cell>
        </row>
        <row r="1878">
          <cell r="A1878" t="str">
            <v>4655301157NU E II2B</v>
          </cell>
          <cell r="B1878">
            <v>4655</v>
          </cell>
          <cell r="C1878">
            <v>30</v>
          </cell>
          <cell r="D1878">
            <v>1157</v>
          </cell>
          <cell r="E1878" t="str">
            <v>ENFERMEIRO ENCARREGADO DE TURNO</v>
          </cell>
          <cell r="F1878" t="str">
            <v>NU E II</v>
          </cell>
          <cell r="G1878">
            <v>3</v>
          </cell>
          <cell r="H1878" t="str">
            <v>B</v>
          </cell>
          <cell r="I1878">
            <v>4655</v>
          </cell>
          <cell r="J1878">
            <v>235.49</v>
          </cell>
          <cell r="K1878" t="str">
            <v>ENFERMEIRO</v>
          </cell>
          <cell r="L1878">
            <v>2</v>
          </cell>
          <cell r="M1878" t="str">
            <v>B</v>
          </cell>
          <cell r="N1878">
            <v>687.96</v>
          </cell>
          <cell r="O1878">
            <v>736.11</v>
          </cell>
          <cell r="P1878">
            <v>736.11</v>
          </cell>
          <cell r="Q1878">
            <v>0</v>
          </cell>
          <cell r="S1878">
            <v>0.12</v>
          </cell>
          <cell r="T1878">
            <v>53.46</v>
          </cell>
          <cell r="U1878">
            <v>8.23</v>
          </cell>
          <cell r="V1878">
            <v>823</v>
          </cell>
          <cell r="W1878">
            <v>8.8061000000000007</v>
          </cell>
          <cell r="X1878">
            <v>880.61</v>
          </cell>
          <cell r="Y1878">
            <v>880.61</v>
          </cell>
          <cell r="Z1878">
            <v>0.9</v>
          </cell>
          <cell r="AA1878">
            <v>699.89</v>
          </cell>
          <cell r="AB1878">
            <v>0</v>
          </cell>
          <cell r="AQ1878">
            <v>1050</v>
          </cell>
          <cell r="AR1878">
            <v>1050</v>
          </cell>
          <cell r="AS1878">
            <v>0</v>
          </cell>
          <cell r="AT1878">
            <v>0</v>
          </cell>
          <cell r="AW1878">
            <v>0</v>
          </cell>
          <cell r="AX1878">
            <v>0</v>
          </cell>
          <cell r="AY1878">
            <v>0</v>
          </cell>
          <cell r="BH1878">
            <v>382</v>
          </cell>
          <cell r="BI1878">
            <v>1616.72</v>
          </cell>
          <cell r="BL1878">
            <v>235.49</v>
          </cell>
          <cell r="BM1878" t="str">
            <v>LC Nº 674/92, ALTERADA P/ LC Nº 1055/08</v>
          </cell>
          <cell r="BN1878" t="str">
            <v>LC Nº 1080/2008</v>
          </cell>
        </row>
        <row r="1879">
          <cell r="A1879" t="str">
            <v>4655301157NU E II2C</v>
          </cell>
          <cell r="B1879">
            <v>4655</v>
          </cell>
          <cell r="C1879">
            <v>30</v>
          </cell>
          <cell r="D1879">
            <v>1157</v>
          </cell>
          <cell r="E1879" t="str">
            <v>ENFERMEIRO ENCARREGADO DE TURNO</v>
          </cell>
          <cell r="F1879" t="str">
            <v>NU E II</v>
          </cell>
          <cell r="G1879">
            <v>3</v>
          </cell>
          <cell r="H1879" t="str">
            <v>C</v>
          </cell>
          <cell r="I1879">
            <v>4655</v>
          </cell>
          <cell r="J1879">
            <v>255.51</v>
          </cell>
          <cell r="K1879" t="str">
            <v>ENFERMEIRO</v>
          </cell>
          <cell r="L1879">
            <v>2</v>
          </cell>
          <cell r="M1879" t="str">
            <v>C</v>
          </cell>
          <cell r="N1879">
            <v>722.36</v>
          </cell>
          <cell r="O1879">
            <v>772.92</v>
          </cell>
          <cell r="P1879">
            <v>772.92</v>
          </cell>
          <cell r="Q1879">
            <v>0</v>
          </cell>
          <cell r="S1879">
            <v>0.12</v>
          </cell>
          <cell r="T1879">
            <v>53.46</v>
          </cell>
          <cell r="U1879">
            <v>8.23</v>
          </cell>
          <cell r="V1879">
            <v>823</v>
          </cell>
          <cell r="W1879">
            <v>8.8061000000000007</v>
          </cell>
          <cell r="X1879">
            <v>880.61</v>
          </cell>
          <cell r="Y1879">
            <v>880.61</v>
          </cell>
          <cell r="Z1879">
            <v>0.9</v>
          </cell>
          <cell r="AA1879">
            <v>699.89</v>
          </cell>
          <cell r="AB1879">
            <v>0</v>
          </cell>
          <cell r="AQ1879">
            <v>1050</v>
          </cell>
          <cell r="AR1879">
            <v>1050</v>
          </cell>
          <cell r="AS1879">
            <v>0</v>
          </cell>
          <cell r="AT1879">
            <v>0</v>
          </cell>
          <cell r="AW1879">
            <v>0</v>
          </cell>
          <cell r="AX1879">
            <v>0</v>
          </cell>
          <cell r="AY1879">
            <v>0</v>
          </cell>
          <cell r="BH1879">
            <v>382</v>
          </cell>
          <cell r="BI1879">
            <v>1653.53</v>
          </cell>
          <cell r="BL1879">
            <v>255.51</v>
          </cell>
          <cell r="BM1879" t="str">
            <v>LC Nº 674/92, ALTERADA P/ LC Nº 1055/08</v>
          </cell>
          <cell r="BN1879" t="str">
            <v>LC Nº 1080/2008</v>
          </cell>
        </row>
        <row r="1880">
          <cell r="A1880" t="str">
            <v>4655301157NU E II2D</v>
          </cell>
          <cell r="B1880">
            <v>4655</v>
          </cell>
          <cell r="C1880">
            <v>30</v>
          </cell>
          <cell r="D1880">
            <v>1157</v>
          </cell>
          <cell r="E1880" t="str">
            <v>ENFERMEIRO ENCARREGADO DE TURNO</v>
          </cell>
          <cell r="F1880" t="str">
            <v>NU E II</v>
          </cell>
          <cell r="G1880">
            <v>3</v>
          </cell>
          <cell r="H1880" t="str">
            <v>D</v>
          </cell>
          <cell r="I1880">
            <v>4655</v>
          </cell>
          <cell r="J1880">
            <v>277.23</v>
          </cell>
          <cell r="K1880" t="str">
            <v>ENFERMEIRO</v>
          </cell>
          <cell r="L1880">
            <v>2</v>
          </cell>
          <cell r="M1880" t="str">
            <v>D</v>
          </cell>
          <cell r="N1880">
            <v>758.48</v>
          </cell>
          <cell r="O1880">
            <v>811.56</v>
          </cell>
          <cell r="P1880">
            <v>811.56</v>
          </cell>
          <cell r="Q1880">
            <v>0</v>
          </cell>
          <cell r="S1880">
            <v>0.12</v>
          </cell>
          <cell r="T1880">
            <v>53.46</v>
          </cell>
          <cell r="U1880">
            <v>8.23</v>
          </cell>
          <cell r="V1880">
            <v>823</v>
          </cell>
          <cell r="W1880">
            <v>8.8061000000000007</v>
          </cell>
          <cell r="X1880">
            <v>880.61</v>
          </cell>
          <cell r="Y1880">
            <v>880.61</v>
          </cell>
          <cell r="Z1880">
            <v>0.9</v>
          </cell>
          <cell r="AA1880">
            <v>699.89</v>
          </cell>
          <cell r="AB1880">
            <v>0</v>
          </cell>
          <cell r="AQ1880">
            <v>1050</v>
          </cell>
          <cell r="AR1880">
            <v>1050</v>
          </cell>
          <cell r="AS1880">
            <v>0</v>
          </cell>
          <cell r="AT1880">
            <v>0</v>
          </cell>
          <cell r="AW1880">
            <v>0</v>
          </cell>
          <cell r="AX1880">
            <v>0</v>
          </cell>
          <cell r="AY1880">
            <v>0</v>
          </cell>
          <cell r="BH1880">
            <v>382</v>
          </cell>
          <cell r="BI1880">
            <v>1692.17</v>
          </cell>
          <cell r="BL1880">
            <v>277.22000000000003</v>
          </cell>
          <cell r="BM1880" t="str">
            <v>LC Nº 674/92, ALTERADA P/ LC Nº 1055/08</v>
          </cell>
          <cell r="BN1880" t="str">
            <v>LC Nº 1080/2008</v>
          </cell>
        </row>
        <row r="1881">
          <cell r="A1881" t="str">
            <v>4655301157NU E II2E</v>
          </cell>
          <cell r="B1881">
            <v>4655</v>
          </cell>
          <cell r="C1881">
            <v>30</v>
          </cell>
          <cell r="D1881">
            <v>1157</v>
          </cell>
          <cell r="E1881" t="str">
            <v>ENFERMEIRO ENCARREGADO DE TURNO</v>
          </cell>
          <cell r="F1881" t="str">
            <v>NU E II</v>
          </cell>
          <cell r="G1881">
            <v>3</v>
          </cell>
          <cell r="H1881" t="str">
            <v>E</v>
          </cell>
          <cell r="I1881">
            <v>4655</v>
          </cell>
          <cell r="J1881">
            <v>300.79000000000002</v>
          </cell>
          <cell r="K1881" t="str">
            <v>ENFERMEIRO</v>
          </cell>
          <cell r="L1881">
            <v>2</v>
          </cell>
          <cell r="M1881" t="str">
            <v>E</v>
          </cell>
          <cell r="N1881">
            <v>796.4</v>
          </cell>
          <cell r="O1881">
            <v>852.14</v>
          </cell>
          <cell r="P1881">
            <v>852.14</v>
          </cell>
          <cell r="Q1881">
            <v>0</v>
          </cell>
          <cell r="S1881">
            <v>0.12</v>
          </cell>
          <cell r="T1881">
            <v>53.46</v>
          </cell>
          <cell r="U1881">
            <v>8.23</v>
          </cell>
          <cell r="V1881">
            <v>823</v>
          </cell>
          <cell r="W1881">
            <v>8.8061000000000007</v>
          </cell>
          <cell r="X1881">
            <v>880.61</v>
          </cell>
          <cell r="Y1881">
            <v>880.61</v>
          </cell>
          <cell r="Z1881">
            <v>0.9</v>
          </cell>
          <cell r="AA1881">
            <v>699.89</v>
          </cell>
          <cell r="AB1881">
            <v>0</v>
          </cell>
          <cell r="AQ1881">
            <v>1050</v>
          </cell>
          <cell r="AR1881">
            <v>1050</v>
          </cell>
          <cell r="AS1881">
            <v>0</v>
          </cell>
          <cell r="AT1881">
            <v>0</v>
          </cell>
          <cell r="AW1881">
            <v>0</v>
          </cell>
          <cell r="AX1881">
            <v>0</v>
          </cell>
          <cell r="AY1881">
            <v>0</v>
          </cell>
          <cell r="BH1881">
            <v>382</v>
          </cell>
          <cell r="BI1881">
            <v>1732.75</v>
          </cell>
          <cell r="BL1881">
            <v>300.77999999999997</v>
          </cell>
          <cell r="BM1881" t="str">
            <v>LC Nº 674/92, ALTERADA P/ LC Nº 1055/08</v>
          </cell>
          <cell r="BN1881" t="str">
            <v>LC Nº 1080/2008</v>
          </cell>
        </row>
        <row r="1882">
          <cell r="A1882" t="str">
            <v>4655301157NU E II2F</v>
          </cell>
          <cell r="B1882">
            <v>4655</v>
          </cell>
          <cell r="C1882">
            <v>30</v>
          </cell>
          <cell r="D1882">
            <v>1157</v>
          </cell>
          <cell r="E1882" t="str">
            <v>ENFERMEIRO ENCARREGADO DE TURNO</v>
          </cell>
          <cell r="F1882" t="str">
            <v>NU E II</v>
          </cell>
          <cell r="G1882">
            <v>3</v>
          </cell>
          <cell r="H1882" t="str">
            <v>F</v>
          </cell>
          <cell r="I1882">
            <v>4655</v>
          </cell>
          <cell r="J1882">
            <v>326.36</v>
          </cell>
          <cell r="K1882" t="str">
            <v>ENFERMEIRO</v>
          </cell>
          <cell r="L1882">
            <v>2</v>
          </cell>
          <cell r="M1882" t="str">
            <v>F</v>
          </cell>
          <cell r="N1882">
            <v>836.22</v>
          </cell>
          <cell r="O1882">
            <v>894.75</v>
          </cell>
          <cell r="P1882">
            <v>894.75</v>
          </cell>
          <cell r="Q1882">
            <v>0</v>
          </cell>
          <cell r="S1882">
            <v>0.12</v>
          </cell>
          <cell r="T1882">
            <v>53.46</v>
          </cell>
          <cell r="U1882">
            <v>8.23</v>
          </cell>
          <cell r="V1882">
            <v>823</v>
          </cell>
          <cell r="W1882">
            <v>8.8061000000000007</v>
          </cell>
          <cell r="X1882">
            <v>880.61</v>
          </cell>
          <cell r="Y1882">
            <v>880.61</v>
          </cell>
          <cell r="Z1882">
            <v>0.9</v>
          </cell>
          <cell r="AA1882">
            <v>699.89</v>
          </cell>
          <cell r="AB1882">
            <v>0</v>
          </cell>
          <cell r="AQ1882">
            <v>1050</v>
          </cell>
          <cell r="AR1882">
            <v>1050</v>
          </cell>
          <cell r="AS1882">
            <v>0</v>
          </cell>
          <cell r="AT1882">
            <v>0</v>
          </cell>
          <cell r="AW1882">
            <v>0</v>
          </cell>
          <cell r="AX1882">
            <v>0</v>
          </cell>
          <cell r="AY1882">
            <v>0</v>
          </cell>
          <cell r="BH1882">
            <v>382</v>
          </cell>
          <cell r="BI1882">
            <v>1775.36</v>
          </cell>
          <cell r="BL1882">
            <v>326.33999999999997</v>
          </cell>
          <cell r="BM1882" t="str">
            <v>LC Nº 674/92, ALTERADA P/ LC Nº 1055/08</v>
          </cell>
          <cell r="BN1882" t="str">
            <v>LC Nº 1080/2008</v>
          </cell>
        </row>
        <row r="1883">
          <cell r="A1883" t="str">
            <v>4655301157NU E II2G</v>
          </cell>
          <cell r="B1883">
            <v>4655</v>
          </cell>
          <cell r="C1883">
            <v>30</v>
          </cell>
          <cell r="D1883">
            <v>1157</v>
          </cell>
          <cell r="E1883" t="str">
            <v>ENFERMEIRO ENCARREGADO DE TURNO</v>
          </cell>
          <cell r="F1883" t="str">
            <v>NU E II</v>
          </cell>
          <cell r="G1883">
            <v>3</v>
          </cell>
          <cell r="H1883" t="str">
            <v>G</v>
          </cell>
          <cell r="I1883">
            <v>4655</v>
          </cell>
          <cell r="J1883">
            <v>354.1</v>
          </cell>
          <cell r="K1883" t="str">
            <v>ENFERMEIRO</v>
          </cell>
          <cell r="L1883">
            <v>2</v>
          </cell>
          <cell r="M1883" t="str">
            <v>G</v>
          </cell>
          <cell r="N1883">
            <v>878.03</v>
          </cell>
          <cell r="O1883">
            <v>939.49</v>
          </cell>
          <cell r="P1883">
            <v>939.49</v>
          </cell>
          <cell r="Q1883">
            <v>0</v>
          </cell>
          <cell r="S1883">
            <v>0.12</v>
          </cell>
          <cell r="T1883">
            <v>53.46</v>
          </cell>
          <cell r="U1883">
            <v>8.23</v>
          </cell>
          <cell r="V1883">
            <v>823</v>
          </cell>
          <cell r="W1883">
            <v>8.8061000000000007</v>
          </cell>
          <cell r="X1883">
            <v>880.61</v>
          </cell>
          <cell r="Y1883">
            <v>880.61</v>
          </cell>
          <cell r="Z1883">
            <v>0.9</v>
          </cell>
          <cell r="AA1883">
            <v>699.89</v>
          </cell>
          <cell r="AB1883">
            <v>0</v>
          </cell>
          <cell r="AQ1883">
            <v>1050</v>
          </cell>
          <cell r="AR1883">
            <v>1050</v>
          </cell>
          <cell r="AS1883">
            <v>0</v>
          </cell>
          <cell r="AT1883">
            <v>0</v>
          </cell>
          <cell r="AW1883">
            <v>0</v>
          </cell>
          <cell r="AX1883">
            <v>0</v>
          </cell>
          <cell r="AY1883">
            <v>0</v>
          </cell>
          <cell r="BH1883">
            <v>382</v>
          </cell>
          <cell r="BI1883">
            <v>1820.1</v>
          </cell>
          <cell r="BL1883">
            <v>354.09</v>
          </cell>
          <cell r="BM1883" t="str">
            <v>LC Nº 674/92, ALTERADA P/ LC Nº 1055/08</v>
          </cell>
          <cell r="BN1883" t="str">
            <v>LC Nº 1080/2008</v>
          </cell>
        </row>
        <row r="1884">
          <cell r="A1884" t="str">
            <v>4655301157NU E II2H</v>
          </cell>
          <cell r="B1884">
            <v>4655</v>
          </cell>
          <cell r="C1884">
            <v>30</v>
          </cell>
          <cell r="D1884">
            <v>1157</v>
          </cell>
          <cell r="E1884" t="str">
            <v>ENFERMEIRO ENCARREGADO DE TURNO</v>
          </cell>
          <cell r="F1884" t="str">
            <v>NU E II</v>
          </cell>
          <cell r="G1884">
            <v>3</v>
          </cell>
          <cell r="H1884" t="str">
            <v>H</v>
          </cell>
          <cell r="I1884">
            <v>4655</v>
          </cell>
          <cell r="J1884">
            <v>384.2</v>
          </cell>
          <cell r="K1884" t="str">
            <v>ENFERMEIRO</v>
          </cell>
          <cell r="L1884">
            <v>2</v>
          </cell>
          <cell r="M1884" t="str">
            <v>H</v>
          </cell>
          <cell r="N1884">
            <v>921.93</v>
          </cell>
          <cell r="O1884">
            <v>986.46</v>
          </cell>
          <cell r="P1884">
            <v>986.46</v>
          </cell>
          <cell r="Q1884">
            <v>0</v>
          </cell>
          <cell r="S1884">
            <v>0.12</v>
          </cell>
          <cell r="T1884">
            <v>53.46</v>
          </cell>
          <cell r="U1884">
            <v>8.23</v>
          </cell>
          <cell r="V1884">
            <v>823</v>
          </cell>
          <cell r="W1884">
            <v>8.8061000000000007</v>
          </cell>
          <cell r="X1884">
            <v>880.61</v>
          </cell>
          <cell r="Y1884">
            <v>880.61</v>
          </cell>
          <cell r="Z1884">
            <v>0.9</v>
          </cell>
          <cell r="AA1884">
            <v>699.89</v>
          </cell>
          <cell r="AB1884">
            <v>0</v>
          </cell>
          <cell r="AQ1884">
            <v>1050</v>
          </cell>
          <cell r="AR1884">
            <v>1050</v>
          </cell>
          <cell r="AS1884">
            <v>0</v>
          </cell>
          <cell r="AT1884">
            <v>0</v>
          </cell>
          <cell r="AW1884">
            <v>0</v>
          </cell>
          <cell r="AX1884">
            <v>0</v>
          </cell>
          <cell r="AY1884">
            <v>0</v>
          </cell>
          <cell r="BH1884">
            <v>382</v>
          </cell>
          <cell r="BI1884">
            <v>1867.07</v>
          </cell>
          <cell r="BL1884">
            <v>384.19</v>
          </cell>
          <cell r="BM1884" t="str">
            <v>LC Nº 674/92, ALTERADA P/ LC Nº 1055/08</v>
          </cell>
          <cell r="BN1884" t="str">
            <v>LC Nº 1080/2008</v>
          </cell>
        </row>
        <row r="1885">
          <cell r="A1885" t="str">
            <v>4655301157NU E II2I</v>
          </cell>
          <cell r="B1885">
            <v>4655</v>
          </cell>
          <cell r="C1885">
            <v>30</v>
          </cell>
          <cell r="D1885">
            <v>1157</v>
          </cell>
          <cell r="E1885" t="str">
            <v>ENFERMEIRO ENCARREGADO DE TURNO</v>
          </cell>
          <cell r="F1885" t="str">
            <v>NU E II</v>
          </cell>
          <cell r="G1885">
            <v>3</v>
          </cell>
          <cell r="H1885" t="str">
            <v>I</v>
          </cell>
          <cell r="I1885">
            <v>4655</v>
          </cell>
          <cell r="J1885">
            <v>416.86</v>
          </cell>
          <cell r="K1885" t="str">
            <v>ENFERMEIRO</v>
          </cell>
          <cell r="L1885">
            <v>2</v>
          </cell>
          <cell r="M1885" t="str">
            <v>I</v>
          </cell>
          <cell r="N1885">
            <v>968.03</v>
          </cell>
          <cell r="O1885">
            <v>1035.78</v>
          </cell>
          <cell r="P1885">
            <v>1035.78</v>
          </cell>
          <cell r="Q1885">
            <v>0</v>
          </cell>
          <cell r="S1885">
            <v>0.12</v>
          </cell>
          <cell r="T1885">
            <v>53.46</v>
          </cell>
          <cell r="U1885">
            <v>8.23</v>
          </cell>
          <cell r="V1885">
            <v>823</v>
          </cell>
          <cell r="W1885">
            <v>8.8061000000000007</v>
          </cell>
          <cell r="X1885">
            <v>880.61</v>
          </cell>
          <cell r="Y1885">
            <v>880.61</v>
          </cell>
          <cell r="Z1885">
            <v>0.9</v>
          </cell>
          <cell r="AA1885">
            <v>699.89</v>
          </cell>
          <cell r="AB1885">
            <v>0</v>
          </cell>
          <cell r="AQ1885">
            <v>1050</v>
          </cell>
          <cell r="AR1885">
            <v>1050</v>
          </cell>
          <cell r="AS1885">
            <v>0</v>
          </cell>
          <cell r="AT1885">
            <v>0</v>
          </cell>
          <cell r="AW1885">
            <v>0</v>
          </cell>
          <cell r="AX1885">
            <v>0</v>
          </cell>
          <cell r="AY1885">
            <v>0</v>
          </cell>
          <cell r="BH1885">
            <v>382</v>
          </cell>
          <cell r="BI1885">
            <v>1916.39</v>
          </cell>
          <cell r="BL1885">
            <v>416.84</v>
          </cell>
          <cell r="BM1885" t="str">
            <v>LC Nº 674/92, ALTERADA P/ LC Nº 1055/08</v>
          </cell>
          <cell r="BN1885" t="str">
            <v>LC Nº 1080/2008</v>
          </cell>
        </row>
        <row r="1886">
          <cell r="A1886" t="str">
            <v>4655301157NU E II2J</v>
          </cell>
          <cell r="B1886">
            <v>4655</v>
          </cell>
          <cell r="C1886">
            <v>30</v>
          </cell>
          <cell r="D1886">
            <v>1157</v>
          </cell>
          <cell r="E1886" t="str">
            <v>ENFERMEIRO ENCARREGADO DE TURNO</v>
          </cell>
          <cell r="F1886" t="str">
            <v>NU E II</v>
          </cell>
          <cell r="G1886">
            <v>3</v>
          </cell>
          <cell r="H1886" t="str">
            <v>J</v>
          </cell>
          <cell r="I1886">
            <v>4655</v>
          </cell>
          <cell r="J1886">
            <v>452.29</v>
          </cell>
          <cell r="K1886" t="str">
            <v>ENFERMEIRO</v>
          </cell>
          <cell r="L1886">
            <v>2</v>
          </cell>
          <cell r="M1886" t="str">
            <v>J</v>
          </cell>
          <cell r="N1886">
            <v>1016.43</v>
          </cell>
          <cell r="O1886">
            <v>1087.57</v>
          </cell>
          <cell r="P1886">
            <v>1087.57</v>
          </cell>
          <cell r="Q1886">
            <v>0</v>
          </cell>
          <cell r="S1886">
            <v>0.12</v>
          </cell>
          <cell r="T1886">
            <v>53.46</v>
          </cell>
          <cell r="U1886">
            <v>8.23</v>
          </cell>
          <cell r="V1886">
            <v>823</v>
          </cell>
          <cell r="W1886">
            <v>8.8061000000000007</v>
          </cell>
          <cell r="X1886">
            <v>880.61</v>
          </cell>
          <cell r="Y1886">
            <v>880.61</v>
          </cell>
          <cell r="Z1886">
            <v>0.9</v>
          </cell>
          <cell r="AA1886">
            <v>699.89</v>
          </cell>
          <cell r="AB1886">
            <v>0</v>
          </cell>
          <cell r="AQ1886">
            <v>1050</v>
          </cell>
          <cell r="AR1886">
            <v>1050</v>
          </cell>
          <cell r="AS1886">
            <v>0</v>
          </cell>
          <cell r="AT1886">
            <v>0</v>
          </cell>
          <cell r="AW1886">
            <v>0</v>
          </cell>
          <cell r="AX1886">
            <v>0</v>
          </cell>
          <cell r="AY1886">
            <v>0</v>
          </cell>
          <cell r="BH1886">
            <v>382</v>
          </cell>
          <cell r="BI1886">
            <v>1968.18</v>
          </cell>
          <cell r="BL1886">
            <v>452.29</v>
          </cell>
          <cell r="BM1886" t="str">
            <v>LC Nº 674/92, ALTERADA P/ LC Nº 1055/08</v>
          </cell>
          <cell r="BN1886" t="str">
            <v>LC Nº 1080/2008</v>
          </cell>
        </row>
        <row r="1887">
          <cell r="A1887" t="str">
            <v>4656301157NU E II3A</v>
          </cell>
          <cell r="B1887">
            <v>4656</v>
          </cell>
          <cell r="C1887">
            <v>30</v>
          </cell>
          <cell r="D1887">
            <v>1157</v>
          </cell>
          <cell r="E1887" t="str">
            <v>FISIOTERAPEUTA CHEFE</v>
          </cell>
          <cell r="F1887" t="str">
            <v>NU E II</v>
          </cell>
          <cell r="G1887">
            <v>4</v>
          </cell>
          <cell r="H1887" t="str">
            <v>A</v>
          </cell>
          <cell r="I1887">
            <v>4656</v>
          </cell>
          <cell r="J1887">
            <v>233.32</v>
          </cell>
          <cell r="K1887" t="str">
            <v>AGENTE TÉCNICO DE ASSISTÊNCIA À SAÚDE</v>
          </cell>
          <cell r="L1887">
            <v>3</v>
          </cell>
          <cell r="M1887" t="str">
            <v>A</v>
          </cell>
          <cell r="N1887">
            <v>786.24</v>
          </cell>
          <cell r="O1887">
            <v>841.28</v>
          </cell>
          <cell r="P1887">
            <v>841.28</v>
          </cell>
          <cell r="Q1887">
            <v>0</v>
          </cell>
          <cell r="S1887">
            <v>0.12</v>
          </cell>
          <cell r="T1887">
            <v>53.46</v>
          </cell>
          <cell r="U1887">
            <v>6.4</v>
          </cell>
          <cell r="V1887">
            <v>640</v>
          </cell>
          <cell r="W1887">
            <v>6.8479999999999999</v>
          </cell>
          <cell r="X1887">
            <v>684.8</v>
          </cell>
          <cell r="Y1887">
            <v>684.8</v>
          </cell>
          <cell r="Z1887">
            <v>0.67</v>
          </cell>
          <cell r="AA1887">
            <v>521.03</v>
          </cell>
          <cell r="AB1887">
            <v>0</v>
          </cell>
          <cell r="AQ1887">
            <v>1060</v>
          </cell>
          <cell r="AR1887">
            <v>1060</v>
          </cell>
          <cell r="AS1887">
            <v>0</v>
          </cell>
          <cell r="AT1887">
            <v>0</v>
          </cell>
          <cell r="AW1887">
            <v>0</v>
          </cell>
          <cell r="AX1887">
            <v>0</v>
          </cell>
          <cell r="AY1887">
            <v>0</v>
          </cell>
          <cell r="BH1887">
            <v>382</v>
          </cell>
          <cell r="BI1887">
            <v>1526.08</v>
          </cell>
          <cell r="BL1887">
            <v>233.32</v>
          </cell>
          <cell r="BM1887" t="str">
            <v>LC Nº 674/92, ALTERADA P/ LC Nº 1055/08</v>
          </cell>
          <cell r="BN1887" t="str">
            <v>LC Nº 1080/2008</v>
          </cell>
        </row>
        <row r="1888">
          <cell r="A1888" t="str">
            <v>4656301157NU E II3B</v>
          </cell>
          <cell r="B1888">
            <v>4656</v>
          </cell>
          <cell r="C1888">
            <v>30</v>
          </cell>
          <cell r="D1888">
            <v>1157</v>
          </cell>
          <cell r="E1888" t="str">
            <v>FISIOTERAPEUTA CHEFE</v>
          </cell>
          <cell r="F1888" t="str">
            <v>NU E II</v>
          </cell>
          <cell r="G1888">
            <v>4</v>
          </cell>
          <cell r="H1888" t="str">
            <v>B</v>
          </cell>
          <cell r="I1888">
            <v>4656</v>
          </cell>
          <cell r="J1888">
            <v>253.15</v>
          </cell>
          <cell r="K1888" t="str">
            <v>AGENTE TÉCNICO DE ASSISTÊNCIA À SAÚDE</v>
          </cell>
          <cell r="L1888">
            <v>3</v>
          </cell>
          <cell r="M1888" t="str">
            <v>B</v>
          </cell>
          <cell r="N1888">
            <v>825.55</v>
          </cell>
          <cell r="O1888">
            <v>883.34</v>
          </cell>
          <cell r="P1888">
            <v>883.34</v>
          </cell>
          <cell r="Q1888">
            <v>0</v>
          </cell>
          <cell r="S1888">
            <v>0.12</v>
          </cell>
          <cell r="T1888">
            <v>53.46</v>
          </cell>
          <cell r="U1888">
            <v>6.4</v>
          </cell>
          <cell r="V1888">
            <v>640</v>
          </cell>
          <cell r="W1888">
            <v>6.8479999999999999</v>
          </cell>
          <cell r="X1888">
            <v>684.8</v>
          </cell>
          <cell r="Y1888">
            <v>684.8</v>
          </cell>
          <cell r="Z1888">
            <v>0.67</v>
          </cell>
          <cell r="AA1888">
            <v>521.03</v>
          </cell>
          <cell r="AB1888">
            <v>0</v>
          </cell>
          <cell r="AQ1888">
            <v>1060</v>
          </cell>
          <cell r="AR1888">
            <v>1060</v>
          </cell>
          <cell r="AS1888">
            <v>0</v>
          </cell>
          <cell r="AT1888">
            <v>0</v>
          </cell>
          <cell r="AW1888">
            <v>0</v>
          </cell>
          <cell r="AX1888">
            <v>0</v>
          </cell>
          <cell r="AY1888">
            <v>0</v>
          </cell>
          <cell r="BH1888">
            <v>382</v>
          </cell>
          <cell r="BI1888">
            <v>1568.14</v>
          </cell>
          <cell r="BL1888">
            <v>253.15</v>
          </cell>
          <cell r="BM1888" t="str">
            <v>LC Nº 674/92, ALTERADA P/ LC Nº 1055/08</v>
          </cell>
          <cell r="BN1888" t="str">
            <v>LC Nº 1080/2008</v>
          </cell>
        </row>
        <row r="1889">
          <cell r="A1889" t="str">
            <v>4656301157NU E II3C</v>
          </cell>
          <cell r="B1889">
            <v>4656</v>
          </cell>
          <cell r="C1889">
            <v>30</v>
          </cell>
          <cell r="D1889">
            <v>1157</v>
          </cell>
          <cell r="E1889" t="str">
            <v>FISIOTERAPEUTA CHEFE</v>
          </cell>
          <cell r="F1889" t="str">
            <v>NU E II</v>
          </cell>
          <cell r="G1889">
            <v>4</v>
          </cell>
          <cell r="H1889" t="str">
            <v>C</v>
          </cell>
          <cell r="I1889">
            <v>4656</v>
          </cell>
          <cell r="J1889">
            <v>274.67</v>
          </cell>
          <cell r="K1889" t="str">
            <v>AGENTE TÉCNICO DE ASSISTÊNCIA À SAÚDE</v>
          </cell>
          <cell r="L1889">
            <v>3</v>
          </cell>
          <cell r="M1889" t="str">
            <v>C</v>
          </cell>
          <cell r="N1889">
            <v>866.83</v>
          </cell>
          <cell r="O1889">
            <v>927.51</v>
          </cell>
          <cell r="P1889">
            <v>927.51</v>
          </cell>
          <cell r="Q1889">
            <v>0</v>
          </cell>
          <cell r="S1889">
            <v>0.12</v>
          </cell>
          <cell r="T1889">
            <v>53.46</v>
          </cell>
          <cell r="U1889">
            <v>6.4</v>
          </cell>
          <cell r="V1889">
            <v>640</v>
          </cell>
          <cell r="W1889">
            <v>6.8479999999999999</v>
          </cell>
          <cell r="X1889">
            <v>684.8</v>
          </cell>
          <cell r="Y1889">
            <v>684.8</v>
          </cell>
          <cell r="Z1889">
            <v>0.67</v>
          </cell>
          <cell r="AA1889">
            <v>521.03</v>
          </cell>
          <cell r="AB1889">
            <v>0</v>
          </cell>
          <cell r="AQ1889">
            <v>1060</v>
          </cell>
          <cell r="AR1889">
            <v>1060</v>
          </cell>
          <cell r="AS1889">
            <v>0</v>
          </cell>
          <cell r="AT1889">
            <v>0</v>
          </cell>
          <cell r="AW1889">
            <v>0</v>
          </cell>
          <cell r="AX1889">
            <v>0</v>
          </cell>
          <cell r="AY1889">
            <v>0</v>
          </cell>
          <cell r="BH1889">
            <v>382</v>
          </cell>
          <cell r="BI1889">
            <v>1612.31</v>
          </cell>
          <cell r="BL1889">
            <v>274.67</v>
          </cell>
          <cell r="BM1889" t="str">
            <v>LC Nº 674/92, ALTERADA P/ LC Nº 1055/08</v>
          </cell>
          <cell r="BN1889" t="str">
            <v>LC Nº 1080/2008</v>
          </cell>
        </row>
        <row r="1890">
          <cell r="A1890" t="str">
            <v>4656301157NU E II3D</v>
          </cell>
          <cell r="B1890">
            <v>4656</v>
          </cell>
          <cell r="C1890">
            <v>30</v>
          </cell>
          <cell r="D1890">
            <v>1157</v>
          </cell>
          <cell r="E1890" t="str">
            <v>FISIOTERAPEUTA CHEFE</v>
          </cell>
          <cell r="F1890" t="str">
            <v>NU E II</v>
          </cell>
          <cell r="G1890">
            <v>4</v>
          </cell>
          <cell r="H1890" t="str">
            <v>D</v>
          </cell>
          <cell r="I1890">
            <v>4656</v>
          </cell>
          <cell r="J1890">
            <v>298.02</v>
          </cell>
          <cell r="K1890" t="str">
            <v>AGENTE TÉCNICO DE ASSISTÊNCIA À SAÚDE</v>
          </cell>
          <cell r="L1890">
            <v>3</v>
          </cell>
          <cell r="M1890" t="str">
            <v>D</v>
          </cell>
          <cell r="N1890">
            <v>910.17</v>
          </cell>
          <cell r="O1890">
            <v>973.89</v>
          </cell>
          <cell r="P1890">
            <v>973.89</v>
          </cell>
          <cell r="Q1890">
            <v>0</v>
          </cell>
          <cell r="S1890">
            <v>0.12</v>
          </cell>
          <cell r="T1890">
            <v>53.46</v>
          </cell>
          <cell r="U1890">
            <v>6.4</v>
          </cell>
          <cell r="V1890">
            <v>640</v>
          </cell>
          <cell r="W1890">
            <v>6.8479999999999999</v>
          </cell>
          <cell r="X1890">
            <v>684.8</v>
          </cell>
          <cell r="Y1890">
            <v>684.8</v>
          </cell>
          <cell r="Z1890">
            <v>0.67</v>
          </cell>
          <cell r="AA1890">
            <v>521.03</v>
          </cell>
          <cell r="AB1890">
            <v>0</v>
          </cell>
          <cell r="AQ1890">
            <v>1060</v>
          </cell>
          <cell r="AR1890">
            <v>1060</v>
          </cell>
          <cell r="AS1890">
            <v>0</v>
          </cell>
          <cell r="AT1890">
            <v>0</v>
          </cell>
          <cell r="AW1890">
            <v>0</v>
          </cell>
          <cell r="AX1890">
            <v>0</v>
          </cell>
          <cell r="AY1890">
            <v>0</v>
          </cell>
          <cell r="BH1890">
            <v>382</v>
          </cell>
          <cell r="BI1890">
            <v>1658.69</v>
          </cell>
          <cell r="BL1890">
            <v>298.02</v>
          </cell>
          <cell r="BM1890" t="str">
            <v>LC Nº 674/92, ALTERADA P/ LC Nº 1055/08</v>
          </cell>
          <cell r="BN1890" t="str">
            <v>LC Nº 1080/2008</v>
          </cell>
        </row>
        <row r="1891">
          <cell r="A1891" t="str">
            <v>4656301157NU E II3E</v>
          </cell>
          <cell r="B1891">
            <v>4656</v>
          </cell>
          <cell r="C1891">
            <v>30</v>
          </cell>
          <cell r="D1891">
            <v>1157</v>
          </cell>
          <cell r="E1891" t="str">
            <v>FISIOTERAPEUTA CHEFE</v>
          </cell>
          <cell r="F1891" t="str">
            <v>NU E II</v>
          </cell>
          <cell r="G1891">
            <v>4</v>
          </cell>
          <cell r="H1891" t="str">
            <v>E</v>
          </cell>
          <cell r="I1891">
            <v>4656</v>
          </cell>
          <cell r="J1891">
            <v>323.35000000000002</v>
          </cell>
          <cell r="K1891" t="str">
            <v>AGENTE TÉCNICO DE ASSISTÊNCIA À SAÚDE</v>
          </cell>
          <cell r="L1891">
            <v>3</v>
          </cell>
          <cell r="M1891" t="str">
            <v>E</v>
          </cell>
          <cell r="N1891">
            <v>955.68</v>
          </cell>
          <cell r="O1891">
            <v>1022.58</v>
          </cell>
          <cell r="P1891">
            <v>1022.58</v>
          </cell>
          <cell r="Q1891">
            <v>0</v>
          </cell>
          <cell r="S1891">
            <v>0.12</v>
          </cell>
          <cell r="T1891">
            <v>53.46</v>
          </cell>
          <cell r="U1891">
            <v>6.4</v>
          </cell>
          <cell r="V1891">
            <v>640</v>
          </cell>
          <cell r="W1891">
            <v>6.8479999999999999</v>
          </cell>
          <cell r="X1891">
            <v>684.8</v>
          </cell>
          <cell r="Y1891">
            <v>684.8</v>
          </cell>
          <cell r="Z1891">
            <v>0.67</v>
          </cell>
          <cell r="AA1891">
            <v>521.03</v>
          </cell>
          <cell r="AB1891">
            <v>0</v>
          </cell>
          <cell r="AQ1891">
            <v>1060</v>
          </cell>
          <cell r="AR1891">
            <v>1060</v>
          </cell>
          <cell r="AS1891">
            <v>0</v>
          </cell>
          <cell r="AT1891">
            <v>0</v>
          </cell>
          <cell r="AW1891">
            <v>0</v>
          </cell>
          <cell r="AX1891">
            <v>0</v>
          </cell>
          <cell r="AY1891">
            <v>0</v>
          </cell>
          <cell r="BH1891">
            <v>382</v>
          </cell>
          <cell r="BI1891">
            <v>1707.38</v>
          </cell>
          <cell r="BL1891">
            <v>323.35000000000002</v>
          </cell>
          <cell r="BM1891" t="str">
            <v>LC Nº 674/92, ALTERADA P/ LC Nº 1055/08</v>
          </cell>
          <cell r="BN1891" t="str">
            <v>LC Nº 1080/2008</v>
          </cell>
        </row>
        <row r="1892">
          <cell r="A1892" t="str">
            <v>4656301157NU E II3F</v>
          </cell>
          <cell r="B1892">
            <v>4656</v>
          </cell>
          <cell r="C1892">
            <v>30</v>
          </cell>
          <cell r="D1892">
            <v>1157</v>
          </cell>
          <cell r="E1892" t="str">
            <v>FISIOTERAPEUTA CHEFE</v>
          </cell>
          <cell r="F1892" t="str">
            <v>NU E II</v>
          </cell>
          <cell r="G1892">
            <v>4</v>
          </cell>
          <cell r="H1892" t="str">
            <v>F</v>
          </cell>
          <cell r="I1892">
            <v>4656</v>
          </cell>
          <cell r="J1892">
            <v>350.84</v>
          </cell>
          <cell r="K1892" t="str">
            <v>AGENTE TÉCNICO DE ASSISTÊNCIA À SAÚDE</v>
          </cell>
          <cell r="L1892">
            <v>3</v>
          </cell>
          <cell r="M1892" t="str">
            <v>F</v>
          </cell>
          <cell r="N1892">
            <v>1003.46</v>
          </cell>
          <cell r="O1892">
            <v>1073.71</v>
          </cell>
          <cell r="P1892">
            <v>1073.71</v>
          </cell>
          <cell r="Q1892">
            <v>0</v>
          </cell>
          <cell r="S1892">
            <v>0.12</v>
          </cell>
          <cell r="T1892">
            <v>53.46</v>
          </cell>
          <cell r="U1892">
            <v>6.4</v>
          </cell>
          <cell r="V1892">
            <v>640</v>
          </cell>
          <cell r="W1892">
            <v>6.8479999999999999</v>
          </cell>
          <cell r="X1892">
            <v>684.8</v>
          </cell>
          <cell r="Y1892">
            <v>684.8</v>
          </cell>
          <cell r="Z1892">
            <v>0.67</v>
          </cell>
          <cell r="AA1892">
            <v>521.03</v>
          </cell>
          <cell r="AB1892">
            <v>0</v>
          </cell>
          <cell r="AQ1892">
            <v>1060</v>
          </cell>
          <cell r="AR1892">
            <v>1060</v>
          </cell>
          <cell r="AS1892">
            <v>0</v>
          </cell>
          <cell r="AT1892">
            <v>0</v>
          </cell>
          <cell r="AW1892">
            <v>0</v>
          </cell>
          <cell r="AX1892">
            <v>0</v>
          </cell>
          <cell r="AY1892">
            <v>0</v>
          </cell>
          <cell r="BH1892">
            <v>382</v>
          </cell>
          <cell r="BI1892">
            <v>1758.51</v>
          </cell>
          <cell r="BL1892">
            <v>350.83</v>
          </cell>
          <cell r="BM1892" t="str">
            <v>LC Nº 674/92, ALTERADA P/ LC Nº 1055/08</v>
          </cell>
          <cell r="BN1892" t="str">
            <v>LC Nº 1080/2008</v>
          </cell>
        </row>
        <row r="1893">
          <cell r="A1893" t="str">
            <v>4656301157NU E II3G</v>
          </cell>
          <cell r="B1893">
            <v>4656</v>
          </cell>
          <cell r="C1893">
            <v>30</v>
          </cell>
          <cell r="D1893">
            <v>1157</v>
          </cell>
          <cell r="E1893" t="str">
            <v>FISIOTERAPEUTA CHEFE</v>
          </cell>
          <cell r="F1893" t="str">
            <v>NU E II</v>
          </cell>
          <cell r="G1893">
            <v>4</v>
          </cell>
          <cell r="H1893" t="str">
            <v>G</v>
          </cell>
          <cell r="I1893">
            <v>4656</v>
          </cell>
          <cell r="J1893">
            <v>380.66</v>
          </cell>
          <cell r="K1893" t="str">
            <v>AGENTE TÉCNICO DE ASSISTÊNCIA À SAÚDE</v>
          </cell>
          <cell r="L1893">
            <v>3</v>
          </cell>
          <cell r="M1893" t="str">
            <v>G</v>
          </cell>
          <cell r="N1893">
            <v>1053.6400000000001</v>
          </cell>
          <cell r="O1893">
            <v>1127.4000000000001</v>
          </cell>
          <cell r="P1893">
            <v>1127.4000000000001</v>
          </cell>
          <cell r="Q1893">
            <v>0</v>
          </cell>
          <cell r="S1893">
            <v>0.12</v>
          </cell>
          <cell r="T1893">
            <v>53.46</v>
          </cell>
          <cell r="U1893">
            <v>6.4</v>
          </cell>
          <cell r="V1893">
            <v>640</v>
          </cell>
          <cell r="W1893">
            <v>6.8479999999999999</v>
          </cell>
          <cell r="X1893">
            <v>684.8</v>
          </cell>
          <cell r="Y1893">
            <v>684.8</v>
          </cell>
          <cell r="Z1893">
            <v>0.67</v>
          </cell>
          <cell r="AA1893">
            <v>521.03</v>
          </cell>
          <cell r="AB1893">
            <v>0</v>
          </cell>
          <cell r="AQ1893">
            <v>1060</v>
          </cell>
          <cell r="AR1893">
            <v>1060</v>
          </cell>
          <cell r="AS1893">
            <v>0</v>
          </cell>
          <cell r="AT1893">
            <v>0</v>
          </cell>
          <cell r="AW1893">
            <v>0</v>
          </cell>
          <cell r="AX1893">
            <v>0</v>
          </cell>
          <cell r="AY1893">
            <v>0</v>
          </cell>
          <cell r="BH1893">
            <v>382</v>
          </cell>
          <cell r="BI1893">
            <v>1812.2</v>
          </cell>
          <cell r="BL1893">
            <v>380.65</v>
          </cell>
          <cell r="BM1893" t="str">
            <v>LC Nº 674/92, ALTERADA P/ LC Nº 1055/08</v>
          </cell>
          <cell r="BN1893" t="str">
            <v>LC Nº 1080/2008</v>
          </cell>
        </row>
        <row r="1894">
          <cell r="A1894" t="str">
            <v>4656301157NU E II3H</v>
          </cell>
          <cell r="B1894">
            <v>4656</v>
          </cell>
          <cell r="C1894">
            <v>30</v>
          </cell>
          <cell r="D1894">
            <v>1157</v>
          </cell>
          <cell r="E1894" t="str">
            <v>FISIOTERAPEUTA CHEFE</v>
          </cell>
          <cell r="F1894" t="str">
            <v>NU E II</v>
          </cell>
          <cell r="G1894">
            <v>4</v>
          </cell>
          <cell r="H1894" t="str">
            <v>H</v>
          </cell>
          <cell r="I1894">
            <v>4656</v>
          </cell>
          <cell r="J1894">
            <v>413.01</v>
          </cell>
          <cell r="K1894" t="str">
            <v>AGENTE TÉCNICO DE ASSISTÊNCIA À SAÚDE</v>
          </cell>
          <cell r="L1894">
            <v>3</v>
          </cell>
          <cell r="M1894" t="str">
            <v>H</v>
          </cell>
          <cell r="N1894">
            <v>1106.32</v>
          </cell>
          <cell r="O1894">
            <v>1183.77</v>
          </cell>
          <cell r="P1894">
            <v>1183.77</v>
          </cell>
          <cell r="Q1894">
            <v>0</v>
          </cell>
          <cell r="S1894">
            <v>0.12</v>
          </cell>
          <cell r="T1894">
            <v>53.46</v>
          </cell>
          <cell r="U1894">
            <v>6.4</v>
          </cell>
          <cell r="V1894">
            <v>640</v>
          </cell>
          <cell r="W1894">
            <v>6.8479999999999999</v>
          </cell>
          <cell r="X1894">
            <v>684.8</v>
          </cell>
          <cell r="Y1894">
            <v>684.8</v>
          </cell>
          <cell r="Z1894">
            <v>0.67</v>
          </cell>
          <cell r="AA1894">
            <v>521.03</v>
          </cell>
          <cell r="AB1894">
            <v>0</v>
          </cell>
          <cell r="AQ1894">
            <v>1060</v>
          </cell>
          <cell r="AR1894">
            <v>1060</v>
          </cell>
          <cell r="AS1894">
            <v>0</v>
          </cell>
          <cell r="AT1894">
            <v>0</v>
          </cell>
          <cell r="AW1894">
            <v>0</v>
          </cell>
          <cell r="AX1894">
            <v>0</v>
          </cell>
          <cell r="AY1894">
            <v>0</v>
          </cell>
          <cell r="BH1894">
            <v>382</v>
          </cell>
          <cell r="BI1894">
            <v>1868.57</v>
          </cell>
          <cell r="BL1894">
            <v>413.01</v>
          </cell>
          <cell r="BM1894" t="str">
            <v>LC Nº 674/92, ALTERADA P/ LC Nº 1055/08</v>
          </cell>
          <cell r="BN1894" t="str">
            <v>LC Nº 1080/2008</v>
          </cell>
        </row>
        <row r="1895">
          <cell r="A1895" t="str">
            <v>4656301157NU E II3I</v>
          </cell>
          <cell r="B1895">
            <v>4656</v>
          </cell>
          <cell r="C1895">
            <v>30</v>
          </cell>
          <cell r="D1895">
            <v>1157</v>
          </cell>
          <cell r="E1895" t="str">
            <v>FISIOTERAPEUTA CHEFE</v>
          </cell>
          <cell r="F1895" t="str">
            <v>NU E II</v>
          </cell>
          <cell r="G1895">
            <v>4</v>
          </cell>
          <cell r="H1895" t="str">
            <v>I</v>
          </cell>
          <cell r="I1895">
            <v>4656</v>
          </cell>
          <cell r="J1895">
            <v>448.12</v>
          </cell>
          <cell r="K1895" t="str">
            <v>AGENTE TÉCNICO DE ASSISTÊNCIA À SAÚDE</v>
          </cell>
          <cell r="L1895">
            <v>3</v>
          </cell>
          <cell r="M1895" t="str">
            <v>I</v>
          </cell>
          <cell r="N1895">
            <v>1161.6300000000001</v>
          </cell>
          <cell r="O1895">
            <v>1242.95</v>
          </cell>
          <cell r="P1895">
            <v>1242.95</v>
          </cell>
          <cell r="Q1895">
            <v>0</v>
          </cell>
          <cell r="S1895">
            <v>0.12</v>
          </cell>
          <cell r="T1895">
            <v>53.46</v>
          </cell>
          <cell r="U1895">
            <v>6.4</v>
          </cell>
          <cell r="V1895">
            <v>640</v>
          </cell>
          <cell r="W1895">
            <v>6.8479999999999999</v>
          </cell>
          <cell r="X1895">
            <v>684.8</v>
          </cell>
          <cell r="Y1895">
            <v>684.8</v>
          </cell>
          <cell r="Z1895">
            <v>0.67</v>
          </cell>
          <cell r="AA1895">
            <v>521.03</v>
          </cell>
          <cell r="AB1895">
            <v>0</v>
          </cell>
          <cell r="AQ1895">
            <v>1060</v>
          </cell>
          <cell r="AR1895">
            <v>1060</v>
          </cell>
          <cell r="AS1895">
            <v>0</v>
          </cell>
          <cell r="AT1895">
            <v>0</v>
          </cell>
          <cell r="AW1895">
            <v>0</v>
          </cell>
          <cell r="AX1895">
            <v>0</v>
          </cell>
          <cell r="AY1895">
            <v>0</v>
          </cell>
          <cell r="BH1895">
            <v>382</v>
          </cell>
          <cell r="BI1895">
            <v>1927.75</v>
          </cell>
          <cell r="BL1895">
            <v>448.12</v>
          </cell>
          <cell r="BM1895" t="str">
            <v>LC Nº 674/92, ALTERADA P/ LC Nº 1055/08</v>
          </cell>
        </row>
        <row r="1896">
          <cell r="A1896" t="str">
            <v>4656301157NU E II3J</v>
          </cell>
          <cell r="B1896">
            <v>4656</v>
          </cell>
          <cell r="C1896">
            <v>30</v>
          </cell>
          <cell r="D1896">
            <v>1157</v>
          </cell>
          <cell r="E1896" t="str">
            <v>FISIOTERAPEUTA CHEFE</v>
          </cell>
          <cell r="F1896" t="str">
            <v>NU E II</v>
          </cell>
          <cell r="G1896">
            <v>4</v>
          </cell>
          <cell r="H1896" t="str">
            <v>J</v>
          </cell>
          <cell r="I1896">
            <v>4656</v>
          </cell>
          <cell r="J1896">
            <v>486.21</v>
          </cell>
          <cell r="K1896" t="str">
            <v>AGENTE TÉCNICO DE ASSISTÊNCIA À SAÚDE</v>
          </cell>
          <cell r="L1896">
            <v>3</v>
          </cell>
          <cell r="M1896" t="str">
            <v>J</v>
          </cell>
          <cell r="N1896">
            <v>1219.72</v>
          </cell>
          <cell r="O1896">
            <v>1305.0999999999999</v>
          </cell>
          <cell r="P1896">
            <v>1305.0999999999999</v>
          </cell>
          <cell r="Q1896">
            <v>0</v>
          </cell>
          <cell r="S1896">
            <v>0.12</v>
          </cell>
          <cell r="T1896">
            <v>53.46</v>
          </cell>
          <cell r="U1896">
            <v>6.4</v>
          </cell>
          <cell r="V1896">
            <v>640</v>
          </cell>
          <cell r="W1896">
            <v>6.8479999999999999</v>
          </cell>
          <cell r="X1896">
            <v>684.8</v>
          </cell>
          <cell r="Y1896">
            <v>684.8</v>
          </cell>
          <cell r="Z1896">
            <v>0.67</v>
          </cell>
          <cell r="AA1896">
            <v>521.03</v>
          </cell>
          <cell r="AB1896">
            <v>0</v>
          </cell>
          <cell r="AQ1896">
            <v>1060</v>
          </cell>
          <cell r="AR1896">
            <v>1060</v>
          </cell>
          <cell r="AS1896">
            <v>0</v>
          </cell>
          <cell r="AT1896">
            <v>0</v>
          </cell>
          <cell r="AW1896">
            <v>0</v>
          </cell>
          <cell r="AX1896">
            <v>0</v>
          </cell>
          <cell r="AY1896">
            <v>0</v>
          </cell>
          <cell r="BH1896">
            <v>382</v>
          </cell>
          <cell r="BI1896">
            <v>1989.9</v>
          </cell>
          <cell r="BL1896">
            <v>486.21</v>
          </cell>
          <cell r="BM1896" t="str">
            <v>LC Nº 674/92, ALTERADA P/ LC Nº 1055/08</v>
          </cell>
        </row>
        <row r="1897">
          <cell r="A1897" t="str">
            <v>4657301157NU E II2A</v>
          </cell>
          <cell r="B1897">
            <v>4657</v>
          </cell>
          <cell r="C1897">
            <v>30</v>
          </cell>
          <cell r="D1897">
            <v>1157</v>
          </cell>
          <cell r="E1897" t="str">
            <v>FISIOTERAPEUTA ENCARREGADO</v>
          </cell>
          <cell r="F1897" t="str">
            <v>NU E II</v>
          </cell>
          <cell r="G1897">
            <v>3</v>
          </cell>
          <cell r="H1897" t="str">
            <v>A</v>
          </cell>
          <cell r="I1897">
            <v>4657</v>
          </cell>
          <cell r="J1897">
            <v>217.04</v>
          </cell>
          <cell r="K1897" t="str">
            <v>AGENTE TÉCNICO DE ASSISTÊNCIA À SAÚDE</v>
          </cell>
          <cell r="L1897">
            <v>2</v>
          </cell>
          <cell r="M1897" t="str">
            <v>A</v>
          </cell>
          <cell r="N1897">
            <v>655.20000000000005</v>
          </cell>
          <cell r="O1897">
            <v>701.06</v>
          </cell>
          <cell r="P1897">
            <v>701.06</v>
          </cell>
          <cell r="Q1897">
            <v>0</v>
          </cell>
          <cell r="S1897">
            <v>0.12</v>
          </cell>
          <cell r="T1897">
            <v>53.46</v>
          </cell>
          <cell r="U1897">
            <v>6.4</v>
          </cell>
          <cell r="V1897">
            <v>640</v>
          </cell>
          <cell r="W1897">
            <v>6.8479999999999999</v>
          </cell>
          <cell r="X1897">
            <v>684.8</v>
          </cell>
          <cell r="Y1897">
            <v>684.8</v>
          </cell>
          <cell r="Z1897">
            <v>0.67</v>
          </cell>
          <cell r="AA1897">
            <v>521.03</v>
          </cell>
          <cell r="AB1897">
            <v>0</v>
          </cell>
          <cell r="AQ1897">
            <v>1030</v>
          </cell>
          <cell r="AR1897">
            <v>1030</v>
          </cell>
          <cell r="AS1897">
            <v>0</v>
          </cell>
          <cell r="AT1897">
            <v>0</v>
          </cell>
          <cell r="AW1897">
            <v>0</v>
          </cell>
          <cell r="AX1897">
            <v>0</v>
          </cell>
          <cell r="AY1897">
            <v>0</v>
          </cell>
          <cell r="BH1897">
            <v>382</v>
          </cell>
          <cell r="BI1897">
            <v>1385.86</v>
          </cell>
          <cell r="BL1897">
            <v>217.04</v>
          </cell>
          <cell r="BM1897" t="str">
            <v>LC Nº 674/92, ALTERADA P/ LC Nº 1055/08</v>
          </cell>
        </row>
        <row r="1898">
          <cell r="A1898" t="str">
            <v>4657301157NU E II2B</v>
          </cell>
          <cell r="B1898">
            <v>4657</v>
          </cell>
          <cell r="C1898">
            <v>30</v>
          </cell>
          <cell r="D1898">
            <v>1157</v>
          </cell>
          <cell r="E1898" t="str">
            <v>FISIOTERAPEUTA ENCARREGADO</v>
          </cell>
          <cell r="F1898" t="str">
            <v>NU E II</v>
          </cell>
          <cell r="G1898">
            <v>3</v>
          </cell>
          <cell r="H1898" t="str">
            <v>B</v>
          </cell>
          <cell r="I1898">
            <v>4657</v>
          </cell>
          <cell r="J1898">
            <v>235.49</v>
          </cell>
          <cell r="K1898" t="str">
            <v>AGENTE TÉCNICO DE ASSISTÊNCIA À SAÚDE</v>
          </cell>
          <cell r="L1898">
            <v>2</v>
          </cell>
          <cell r="M1898" t="str">
            <v>B</v>
          </cell>
          <cell r="N1898">
            <v>687.96</v>
          </cell>
          <cell r="O1898">
            <v>736.11</v>
          </cell>
          <cell r="P1898">
            <v>736.11</v>
          </cell>
          <cell r="Q1898">
            <v>0</v>
          </cell>
          <cell r="S1898">
            <v>0.12</v>
          </cell>
          <cell r="T1898">
            <v>53.46</v>
          </cell>
          <cell r="U1898">
            <v>6.4</v>
          </cell>
          <cell r="V1898">
            <v>640</v>
          </cell>
          <cell r="W1898">
            <v>6.8479999999999999</v>
          </cell>
          <cell r="X1898">
            <v>684.8</v>
          </cell>
          <cell r="Y1898">
            <v>684.8</v>
          </cell>
          <cell r="Z1898">
            <v>0.67</v>
          </cell>
          <cell r="AA1898">
            <v>521.03</v>
          </cell>
          <cell r="AB1898">
            <v>0</v>
          </cell>
          <cell r="AQ1898">
            <v>1030</v>
          </cell>
          <cell r="AR1898">
            <v>1030</v>
          </cell>
          <cell r="AS1898">
            <v>0</v>
          </cell>
          <cell r="AT1898">
            <v>0</v>
          </cell>
          <cell r="AW1898">
            <v>0</v>
          </cell>
          <cell r="AX1898">
            <v>0</v>
          </cell>
          <cell r="AY1898">
            <v>0</v>
          </cell>
          <cell r="BH1898">
            <v>382</v>
          </cell>
          <cell r="BI1898">
            <v>1420.91</v>
          </cell>
          <cell r="BL1898">
            <v>235.49</v>
          </cell>
          <cell r="BM1898" t="str">
            <v>LC Nº 674/92, ALTERADA P/ LC Nº 1055/08</v>
          </cell>
        </row>
        <row r="1899">
          <cell r="A1899" t="str">
            <v>4657301157NU E II2C</v>
          </cell>
          <cell r="B1899">
            <v>4657</v>
          </cell>
          <cell r="C1899">
            <v>30</v>
          </cell>
          <cell r="D1899">
            <v>1157</v>
          </cell>
          <cell r="E1899" t="str">
            <v>FISIOTERAPEUTA ENCARREGADO</v>
          </cell>
          <cell r="F1899" t="str">
            <v>NU E II</v>
          </cell>
          <cell r="G1899">
            <v>3</v>
          </cell>
          <cell r="H1899" t="str">
            <v>C</v>
          </cell>
          <cell r="I1899">
            <v>4657</v>
          </cell>
          <cell r="J1899">
            <v>255.51</v>
          </cell>
          <cell r="K1899" t="str">
            <v>AGENTE TÉCNICO DE ASSISTÊNCIA À SAÚDE</v>
          </cell>
          <cell r="L1899">
            <v>2</v>
          </cell>
          <cell r="M1899" t="str">
            <v>C</v>
          </cell>
          <cell r="N1899">
            <v>722.36</v>
          </cell>
          <cell r="O1899">
            <v>772.92</v>
          </cell>
          <cell r="P1899">
            <v>772.92</v>
          </cell>
          <cell r="Q1899">
            <v>0</v>
          </cell>
          <cell r="S1899">
            <v>0.12</v>
          </cell>
          <cell r="T1899">
            <v>53.46</v>
          </cell>
          <cell r="U1899">
            <v>6.4</v>
          </cell>
          <cell r="V1899">
            <v>640</v>
          </cell>
          <cell r="W1899">
            <v>6.8479999999999999</v>
          </cell>
          <cell r="X1899">
            <v>684.8</v>
          </cell>
          <cell r="Y1899">
            <v>684.8</v>
          </cell>
          <cell r="Z1899">
            <v>0.67</v>
          </cell>
          <cell r="AA1899">
            <v>521.03</v>
          </cell>
          <cell r="AB1899">
            <v>0</v>
          </cell>
          <cell r="AQ1899">
            <v>1030</v>
          </cell>
          <cell r="AR1899">
            <v>1030</v>
          </cell>
          <cell r="AS1899">
            <v>0</v>
          </cell>
          <cell r="AT1899">
            <v>0</v>
          </cell>
          <cell r="AW1899">
            <v>0</v>
          </cell>
          <cell r="AX1899">
            <v>0</v>
          </cell>
          <cell r="AY1899">
            <v>0</v>
          </cell>
          <cell r="BH1899">
            <v>382</v>
          </cell>
          <cell r="BI1899">
            <v>1457.72</v>
          </cell>
          <cell r="BL1899">
            <v>255.51</v>
          </cell>
          <cell r="BM1899" t="str">
            <v>LC Nº 674/92, ALTERADA P/ LC Nº 1055/08</v>
          </cell>
        </row>
        <row r="1900">
          <cell r="A1900" t="str">
            <v>4657301157NU E II2D</v>
          </cell>
          <cell r="B1900">
            <v>4657</v>
          </cell>
          <cell r="C1900">
            <v>30</v>
          </cell>
          <cell r="D1900">
            <v>1157</v>
          </cell>
          <cell r="E1900" t="str">
            <v>FISIOTERAPEUTA ENCARREGADO</v>
          </cell>
          <cell r="F1900" t="str">
            <v>NU E II</v>
          </cell>
          <cell r="G1900">
            <v>3</v>
          </cell>
          <cell r="H1900" t="str">
            <v>D</v>
          </cell>
          <cell r="I1900">
            <v>4657</v>
          </cell>
          <cell r="J1900">
            <v>277.23</v>
          </cell>
          <cell r="K1900" t="str">
            <v>AGENTE TÉCNICO DE ASSISTÊNCIA À SAÚDE</v>
          </cell>
          <cell r="L1900">
            <v>2</v>
          </cell>
          <cell r="M1900" t="str">
            <v>D</v>
          </cell>
          <cell r="N1900">
            <v>758.48</v>
          </cell>
          <cell r="O1900">
            <v>811.56</v>
          </cell>
          <cell r="P1900">
            <v>811.56</v>
          </cell>
          <cell r="Q1900">
            <v>0</v>
          </cell>
          <cell r="S1900">
            <v>0.12</v>
          </cell>
          <cell r="T1900">
            <v>53.46</v>
          </cell>
          <cell r="U1900">
            <v>6.4</v>
          </cell>
          <cell r="V1900">
            <v>640</v>
          </cell>
          <cell r="W1900">
            <v>6.8479999999999999</v>
          </cell>
          <cell r="X1900">
            <v>684.8</v>
          </cell>
          <cell r="Y1900">
            <v>684.8</v>
          </cell>
          <cell r="Z1900">
            <v>0.67</v>
          </cell>
          <cell r="AA1900">
            <v>521.03</v>
          </cell>
          <cell r="AB1900">
            <v>0</v>
          </cell>
          <cell r="AQ1900">
            <v>1030</v>
          </cell>
          <cell r="AR1900">
            <v>1030</v>
          </cell>
          <cell r="AS1900">
            <v>0</v>
          </cell>
          <cell r="AT1900">
            <v>0</v>
          </cell>
          <cell r="AW1900">
            <v>0</v>
          </cell>
          <cell r="AX1900">
            <v>0</v>
          </cell>
          <cell r="AY1900">
            <v>0</v>
          </cell>
          <cell r="BH1900">
            <v>382</v>
          </cell>
          <cell r="BI1900">
            <v>1496.36</v>
          </cell>
          <cell r="BL1900">
            <v>277.22000000000003</v>
          </cell>
          <cell r="BM1900" t="str">
            <v>LC Nº 674/92, ALTERADA P/ LC Nº 1055/08</v>
          </cell>
        </row>
        <row r="1901">
          <cell r="A1901" t="str">
            <v>4657301157NU E II2E</v>
          </cell>
          <cell r="B1901">
            <v>4657</v>
          </cell>
          <cell r="C1901">
            <v>30</v>
          </cell>
          <cell r="D1901">
            <v>1157</v>
          </cell>
          <cell r="E1901" t="str">
            <v>FISIOTERAPEUTA ENCARREGADO</v>
          </cell>
          <cell r="F1901" t="str">
            <v>NU E II</v>
          </cell>
          <cell r="G1901">
            <v>3</v>
          </cell>
          <cell r="H1901" t="str">
            <v>E</v>
          </cell>
          <cell r="I1901">
            <v>4657</v>
          </cell>
          <cell r="J1901">
            <v>300.79000000000002</v>
          </cell>
          <cell r="K1901" t="str">
            <v>AGENTE TÉCNICO DE ASSISTÊNCIA À SAÚDE</v>
          </cell>
          <cell r="L1901">
            <v>2</v>
          </cell>
          <cell r="M1901" t="str">
            <v>E</v>
          </cell>
          <cell r="N1901">
            <v>796.4</v>
          </cell>
          <cell r="O1901">
            <v>852.14</v>
          </cell>
          <cell r="P1901">
            <v>852.14</v>
          </cell>
          <cell r="Q1901">
            <v>0</v>
          </cell>
          <cell r="S1901">
            <v>0.12</v>
          </cell>
          <cell r="T1901">
            <v>53.46</v>
          </cell>
          <cell r="U1901">
            <v>6.4</v>
          </cell>
          <cell r="V1901">
            <v>640</v>
          </cell>
          <cell r="W1901">
            <v>6.8479999999999999</v>
          </cell>
          <cell r="X1901">
            <v>684.8</v>
          </cell>
          <cell r="Y1901">
            <v>684.8</v>
          </cell>
          <cell r="Z1901">
            <v>0.67</v>
          </cell>
          <cell r="AA1901">
            <v>521.03</v>
          </cell>
          <cell r="AB1901">
            <v>0</v>
          </cell>
          <cell r="AQ1901">
            <v>1030</v>
          </cell>
          <cell r="AR1901">
            <v>1030</v>
          </cell>
          <cell r="AS1901">
            <v>0</v>
          </cell>
          <cell r="AT1901">
            <v>0</v>
          </cell>
          <cell r="AW1901">
            <v>0</v>
          </cell>
          <cell r="AX1901">
            <v>0</v>
          </cell>
          <cell r="AY1901">
            <v>0</v>
          </cell>
          <cell r="BH1901">
            <v>382</v>
          </cell>
          <cell r="BI1901">
            <v>1536.94</v>
          </cell>
          <cell r="BL1901">
            <v>300.77999999999997</v>
          </cell>
          <cell r="BM1901" t="str">
            <v>LC Nº 674/92, ALTERADA P/ LC Nº 1055/08</v>
          </cell>
        </row>
        <row r="1902">
          <cell r="A1902" t="str">
            <v>4657301157NU E II2F</v>
          </cell>
          <cell r="B1902">
            <v>4657</v>
          </cell>
          <cell r="C1902">
            <v>30</v>
          </cell>
          <cell r="D1902">
            <v>1157</v>
          </cell>
          <cell r="E1902" t="str">
            <v>FISIOTERAPEUTA ENCARREGADO</v>
          </cell>
          <cell r="F1902" t="str">
            <v>NU E II</v>
          </cell>
          <cell r="G1902">
            <v>3</v>
          </cell>
          <cell r="H1902" t="str">
            <v>F</v>
          </cell>
          <cell r="I1902">
            <v>4657</v>
          </cell>
          <cell r="J1902">
            <v>326.36</v>
          </cell>
          <cell r="K1902" t="str">
            <v>AGENTE TÉCNICO DE ASSISTÊNCIA À SAÚDE</v>
          </cell>
          <cell r="L1902">
            <v>2</v>
          </cell>
          <cell r="M1902" t="str">
            <v>F</v>
          </cell>
          <cell r="N1902">
            <v>836.22</v>
          </cell>
          <cell r="O1902">
            <v>894.75</v>
          </cell>
          <cell r="P1902">
            <v>894.75</v>
          </cell>
          <cell r="Q1902">
            <v>0</v>
          </cell>
          <cell r="S1902">
            <v>0.12</v>
          </cell>
          <cell r="T1902">
            <v>53.46</v>
          </cell>
          <cell r="U1902">
            <v>6.4</v>
          </cell>
          <cell r="V1902">
            <v>640</v>
          </cell>
          <cell r="W1902">
            <v>6.8479999999999999</v>
          </cell>
          <cell r="X1902">
            <v>684.8</v>
          </cell>
          <cell r="Y1902">
            <v>684.8</v>
          </cell>
          <cell r="Z1902">
            <v>0.67</v>
          </cell>
          <cell r="AA1902">
            <v>521.03</v>
          </cell>
          <cell r="AB1902">
            <v>0</v>
          </cell>
          <cell r="AQ1902">
            <v>1030</v>
          </cell>
          <cell r="AR1902">
            <v>1030</v>
          </cell>
          <cell r="AS1902">
            <v>0</v>
          </cell>
          <cell r="AT1902">
            <v>0</v>
          </cell>
          <cell r="AW1902">
            <v>0</v>
          </cell>
          <cell r="AX1902">
            <v>0</v>
          </cell>
          <cell r="AY1902">
            <v>0</v>
          </cell>
          <cell r="BH1902">
            <v>382</v>
          </cell>
          <cell r="BI1902">
            <v>1579.55</v>
          </cell>
          <cell r="BL1902">
            <v>326.33999999999997</v>
          </cell>
          <cell r="BM1902" t="str">
            <v>LC Nº 674/92, ALTERADA P/ LC Nº 1055/08</v>
          </cell>
        </row>
        <row r="1903">
          <cell r="A1903" t="str">
            <v>4657301157NU E II2G</v>
          </cell>
          <cell r="B1903">
            <v>4657</v>
          </cell>
          <cell r="C1903">
            <v>30</v>
          </cell>
          <cell r="D1903">
            <v>1157</v>
          </cell>
          <cell r="E1903" t="str">
            <v>FISIOTERAPEUTA ENCARREGADO</v>
          </cell>
          <cell r="F1903" t="str">
            <v>NU E II</v>
          </cell>
          <cell r="G1903">
            <v>3</v>
          </cell>
          <cell r="H1903" t="str">
            <v>G</v>
          </cell>
          <cell r="I1903">
            <v>4657</v>
          </cell>
          <cell r="J1903">
            <v>354.1</v>
          </cell>
          <cell r="K1903" t="str">
            <v>AGENTE TÉCNICO DE ASSISTÊNCIA À SAÚDE</v>
          </cell>
          <cell r="L1903">
            <v>2</v>
          </cell>
          <cell r="M1903" t="str">
            <v>G</v>
          </cell>
          <cell r="N1903">
            <v>878.03</v>
          </cell>
          <cell r="O1903">
            <v>939.49</v>
          </cell>
          <cell r="P1903">
            <v>939.49</v>
          </cell>
          <cell r="Q1903">
            <v>0</v>
          </cell>
          <cell r="S1903">
            <v>0.12</v>
          </cell>
          <cell r="T1903">
            <v>53.46</v>
          </cell>
          <cell r="U1903">
            <v>6.4</v>
          </cell>
          <cell r="V1903">
            <v>640</v>
          </cell>
          <cell r="W1903">
            <v>6.8479999999999999</v>
          </cell>
          <cell r="X1903">
            <v>684.8</v>
          </cell>
          <cell r="Y1903">
            <v>684.8</v>
          </cell>
          <cell r="Z1903">
            <v>0.67</v>
          </cell>
          <cell r="AA1903">
            <v>521.03</v>
          </cell>
          <cell r="AB1903">
            <v>0</v>
          </cell>
          <cell r="AQ1903">
            <v>1030</v>
          </cell>
          <cell r="AR1903">
            <v>1030</v>
          </cell>
          <cell r="AS1903">
            <v>0</v>
          </cell>
          <cell r="AT1903">
            <v>0</v>
          </cell>
          <cell r="AW1903">
            <v>0</v>
          </cell>
          <cell r="AX1903">
            <v>0</v>
          </cell>
          <cell r="AY1903">
            <v>0</v>
          </cell>
          <cell r="BH1903">
            <v>382</v>
          </cell>
          <cell r="BI1903">
            <v>1624.29</v>
          </cell>
          <cell r="BL1903">
            <v>354.09</v>
          </cell>
          <cell r="BM1903" t="str">
            <v>LC Nº 674/92, ALTERADA P/ LC Nº 1055/08</v>
          </cell>
        </row>
        <row r="1904">
          <cell r="A1904" t="str">
            <v>4657301157NU E II2H</v>
          </cell>
          <cell r="B1904">
            <v>4657</v>
          </cell>
          <cell r="C1904">
            <v>30</v>
          </cell>
          <cell r="D1904">
            <v>1157</v>
          </cell>
          <cell r="E1904" t="str">
            <v>FISIOTERAPEUTA ENCARREGADO</v>
          </cell>
          <cell r="F1904" t="str">
            <v>NU E II</v>
          </cell>
          <cell r="G1904">
            <v>3</v>
          </cell>
          <cell r="H1904" t="str">
            <v>H</v>
          </cell>
          <cell r="I1904">
            <v>4657</v>
          </cell>
          <cell r="J1904">
            <v>384.2</v>
          </cell>
          <cell r="K1904" t="str">
            <v>AGENTE TÉCNICO DE ASSISTÊNCIA À SAÚDE</v>
          </cell>
          <cell r="L1904">
            <v>2</v>
          </cell>
          <cell r="M1904" t="str">
            <v>H</v>
          </cell>
          <cell r="N1904">
            <v>921.93</v>
          </cell>
          <cell r="O1904">
            <v>986.46</v>
          </cell>
          <cell r="P1904">
            <v>986.46</v>
          </cell>
          <cell r="Q1904">
            <v>0</v>
          </cell>
          <cell r="S1904">
            <v>0.12</v>
          </cell>
          <cell r="T1904">
            <v>53.46</v>
          </cell>
          <cell r="U1904">
            <v>6.4</v>
          </cell>
          <cell r="V1904">
            <v>640</v>
          </cell>
          <cell r="W1904">
            <v>6.8479999999999999</v>
          </cell>
          <cell r="X1904">
            <v>684.8</v>
          </cell>
          <cell r="Y1904">
            <v>684.8</v>
          </cell>
          <cell r="Z1904">
            <v>0.67</v>
          </cell>
          <cell r="AA1904">
            <v>521.03</v>
          </cell>
          <cell r="AB1904">
            <v>0</v>
          </cell>
          <cell r="AQ1904">
            <v>1030</v>
          </cell>
          <cell r="AR1904">
            <v>1030</v>
          </cell>
          <cell r="AS1904">
            <v>0</v>
          </cell>
          <cell r="AT1904">
            <v>0</v>
          </cell>
          <cell r="AW1904">
            <v>0</v>
          </cell>
          <cell r="AX1904">
            <v>0</v>
          </cell>
          <cell r="AY1904">
            <v>0</v>
          </cell>
          <cell r="BH1904">
            <v>382</v>
          </cell>
          <cell r="BI1904">
            <v>1671.26</v>
          </cell>
          <cell r="BL1904">
            <v>384.19</v>
          </cell>
          <cell r="BM1904" t="str">
            <v>LC Nº 674/92, ALTERADA P/ LC Nº 1055/08</v>
          </cell>
        </row>
        <row r="1905">
          <cell r="A1905" t="str">
            <v>4657301157NU E II2I</v>
          </cell>
          <cell r="B1905">
            <v>4657</v>
          </cell>
          <cell r="C1905">
            <v>30</v>
          </cell>
          <cell r="D1905">
            <v>1157</v>
          </cell>
          <cell r="E1905" t="str">
            <v>FISIOTERAPEUTA ENCARREGADO</v>
          </cell>
          <cell r="F1905" t="str">
            <v>NU E II</v>
          </cell>
          <cell r="G1905">
            <v>3</v>
          </cell>
          <cell r="H1905" t="str">
            <v>I</v>
          </cell>
          <cell r="I1905">
            <v>4657</v>
          </cell>
          <cell r="J1905">
            <v>416.86</v>
          </cell>
          <cell r="K1905" t="str">
            <v>AGENTE TÉCNICO DE ASSISTÊNCIA À SAÚDE</v>
          </cell>
          <cell r="L1905">
            <v>2</v>
          </cell>
          <cell r="M1905" t="str">
            <v>I</v>
          </cell>
          <cell r="N1905">
            <v>968.03</v>
          </cell>
          <cell r="O1905">
            <v>1035.78</v>
          </cell>
          <cell r="P1905">
            <v>1035.78</v>
          </cell>
          <cell r="Q1905">
            <v>0</v>
          </cell>
          <cell r="S1905">
            <v>0.12</v>
          </cell>
          <cell r="T1905">
            <v>53.46</v>
          </cell>
          <cell r="U1905">
            <v>6.4</v>
          </cell>
          <cell r="V1905">
            <v>640</v>
          </cell>
          <cell r="W1905">
            <v>6.8479999999999999</v>
          </cell>
          <cell r="X1905">
            <v>684.8</v>
          </cell>
          <cell r="Y1905">
            <v>684.8</v>
          </cell>
          <cell r="Z1905">
            <v>0.67</v>
          </cell>
          <cell r="AA1905">
            <v>521.03</v>
          </cell>
          <cell r="AB1905">
            <v>0</v>
          </cell>
          <cell r="AQ1905">
            <v>1030</v>
          </cell>
          <cell r="AR1905">
            <v>1030</v>
          </cell>
          <cell r="AS1905">
            <v>0</v>
          </cell>
          <cell r="AT1905">
            <v>0</v>
          </cell>
          <cell r="AW1905">
            <v>0</v>
          </cell>
          <cell r="AX1905">
            <v>0</v>
          </cell>
          <cell r="AY1905">
            <v>0</v>
          </cell>
          <cell r="BH1905">
            <v>382</v>
          </cell>
          <cell r="BI1905">
            <v>1720.58</v>
          </cell>
          <cell r="BL1905">
            <v>416.84</v>
          </cell>
          <cell r="BM1905" t="str">
            <v>LC Nº 674/92, ALTERADA P/ LC Nº 1055/08</v>
          </cell>
        </row>
        <row r="1906">
          <cell r="A1906" t="str">
            <v>4657301157NU E II2J</v>
          </cell>
          <cell r="B1906">
            <v>4657</v>
          </cell>
          <cell r="C1906">
            <v>30</v>
          </cell>
          <cell r="D1906">
            <v>1157</v>
          </cell>
          <cell r="E1906" t="str">
            <v>FISIOTERAPEUTA ENCARREGADO</v>
          </cell>
          <cell r="F1906" t="str">
            <v>NU E II</v>
          </cell>
          <cell r="G1906">
            <v>3</v>
          </cell>
          <cell r="H1906" t="str">
            <v>J</v>
          </cell>
          <cell r="I1906">
            <v>4657</v>
          </cell>
          <cell r="J1906">
            <v>452.29</v>
          </cell>
          <cell r="K1906" t="str">
            <v>AGENTE TÉCNICO DE ASSISTÊNCIA À SAÚDE</v>
          </cell>
          <cell r="L1906">
            <v>2</v>
          </cell>
          <cell r="M1906" t="str">
            <v>J</v>
          </cell>
          <cell r="N1906">
            <v>1016.43</v>
          </cell>
          <cell r="O1906">
            <v>1087.57</v>
          </cell>
          <cell r="P1906">
            <v>1087.57</v>
          </cell>
          <cell r="Q1906">
            <v>0</v>
          </cell>
          <cell r="S1906">
            <v>0.12</v>
          </cell>
          <cell r="T1906">
            <v>53.46</v>
          </cell>
          <cell r="U1906">
            <v>6.4</v>
          </cell>
          <cell r="V1906">
            <v>640</v>
          </cell>
          <cell r="W1906">
            <v>6.8479999999999999</v>
          </cell>
          <cell r="X1906">
            <v>684.8</v>
          </cell>
          <cell r="Y1906">
            <v>684.8</v>
          </cell>
          <cell r="Z1906">
            <v>0.67</v>
          </cell>
          <cell r="AA1906">
            <v>521.03</v>
          </cell>
          <cell r="AB1906">
            <v>0</v>
          </cell>
          <cell r="AQ1906">
            <v>1030</v>
          </cell>
          <cell r="AR1906">
            <v>1030</v>
          </cell>
          <cell r="AS1906">
            <v>0</v>
          </cell>
          <cell r="AT1906">
            <v>0</v>
          </cell>
          <cell r="AW1906">
            <v>0</v>
          </cell>
          <cell r="AX1906">
            <v>0</v>
          </cell>
          <cell r="AY1906">
            <v>0</v>
          </cell>
          <cell r="BH1906">
            <v>382</v>
          </cell>
          <cell r="BI1906">
            <v>1772.37</v>
          </cell>
          <cell r="BL1906">
            <v>452.27</v>
          </cell>
          <cell r="BM1906" t="str">
            <v>LC Nº 674/92, ALTERADA P/ LC Nº 1055/08</v>
          </cell>
        </row>
        <row r="1907">
          <cell r="A1907" t="str">
            <v>4658301157NU E II2A</v>
          </cell>
          <cell r="B1907">
            <v>4658</v>
          </cell>
          <cell r="C1907">
            <v>30</v>
          </cell>
          <cell r="D1907">
            <v>1157</v>
          </cell>
          <cell r="E1907" t="str">
            <v>FÍSICO ENCARREGADO</v>
          </cell>
          <cell r="F1907" t="str">
            <v>NU E II</v>
          </cell>
          <cell r="G1907">
            <v>3</v>
          </cell>
          <cell r="H1907" t="str">
            <v>A</v>
          </cell>
          <cell r="I1907">
            <v>4658</v>
          </cell>
          <cell r="J1907">
            <v>217.04</v>
          </cell>
          <cell r="K1907" t="str">
            <v>AGENTE TÉCNICO DE ASSISTÊNCIA À SAÚDE</v>
          </cell>
          <cell r="L1907">
            <v>2</v>
          </cell>
          <cell r="M1907" t="str">
            <v>A</v>
          </cell>
          <cell r="N1907">
            <v>655.20000000000005</v>
          </cell>
          <cell r="O1907">
            <v>701.06</v>
          </cell>
          <cell r="P1907">
            <v>701.06</v>
          </cell>
          <cell r="Q1907">
            <v>0</v>
          </cell>
          <cell r="S1907">
            <v>0.12</v>
          </cell>
          <cell r="T1907">
            <v>53.46</v>
          </cell>
          <cell r="U1907">
            <v>6.4</v>
          </cell>
          <cell r="V1907">
            <v>640</v>
          </cell>
          <cell r="W1907">
            <v>6.8479999999999999</v>
          </cell>
          <cell r="X1907">
            <v>684.8</v>
          </cell>
          <cell r="Y1907">
            <v>684.8</v>
          </cell>
          <cell r="Z1907">
            <v>0.67</v>
          </cell>
          <cell r="AA1907">
            <v>521.03</v>
          </cell>
          <cell r="AB1907">
            <v>0</v>
          </cell>
          <cell r="AQ1907">
            <v>630</v>
          </cell>
          <cell r="AR1907">
            <v>630</v>
          </cell>
          <cell r="AS1907">
            <v>0</v>
          </cell>
          <cell r="AT1907">
            <v>0</v>
          </cell>
          <cell r="AW1907">
            <v>0</v>
          </cell>
          <cell r="AX1907">
            <v>0</v>
          </cell>
          <cell r="AY1907">
            <v>0</v>
          </cell>
          <cell r="BH1907">
            <v>382</v>
          </cell>
          <cell r="BI1907">
            <v>1385.86</v>
          </cell>
          <cell r="BL1907">
            <v>217.04</v>
          </cell>
          <cell r="BM1907" t="str">
            <v>LC Nº 674/92, ALTERADA P/ LC Nº 1055/08</v>
          </cell>
        </row>
        <row r="1908">
          <cell r="A1908" t="str">
            <v>4658301157NU E II2B</v>
          </cell>
          <cell r="B1908">
            <v>4658</v>
          </cell>
          <cell r="C1908">
            <v>30</v>
          </cell>
          <cell r="D1908">
            <v>1157</v>
          </cell>
          <cell r="E1908" t="str">
            <v>FÍSICO ENCARREGADO</v>
          </cell>
          <cell r="F1908" t="str">
            <v>NU E II</v>
          </cell>
          <cell r="G1908">
            <v>3</v>
          </cell>
          <cell r="H1908" t="str">
            <v>B</v>
          </cell>
          <cell r="I1908">
            <v>4658</v>
          </cell>
          <cell r="J1908">
            <v>235.49</v>
          </cell>
          <cell r="K1908" t="str">
            <v>AGENTE TÉCNICO DE ASSISTÊNCIA À SAÚDE</v>
          </cell>
          <cell r="L1908">
            <v>2</v>
          </cell>
          <cell r="M1908" t="str">
            <v>B</v>
          </cell>
          <cell r="N1908">
            <v>687.96</v>
          </cell>
          <cell r="O1908">
            <v>736.11</v>
          </cell>
          <cell r="P1908">
            <v>736.11</v>
          </cell>
          <cell r="Q1908">
            <v>0</v>
          </cell>
          <cell r="S1908">
            <v>0.12</v>
          </cell>
          <cell r="T1908">
            <v>53.46</v>
          </cell>
          <cell r="U1908">
            <v>6.4</v>
          </cell>
          <cell r="V1908">
            <v>640</v>
          </cell>
          <cell r="W1908">
            <v>6.8479999999999999</v>
          </cell>
          <cell r="X1908">
            <v>684.8</v>
          </cell>
          <cell r="Y1908">
            <v>684.8</v>
          </cell>
          <cell r="Z1908">
            <v>0.67</v>
          </cell>
          <cell r="AA1908">
            <v>521.03</v>
          </cell>
          <cell r="AB1908">
            <v>0</v>
          </cell>
          <cell r="AQ1908">
            <v>630</v>
          </cell>
          <cell r="AR1908">
            <v>630</v>
          </cell>
          <cell r="AS1908">
            <v>0</v>
          </cell>
          <cell r="AT1908">
            <v>0</v>
          </cell>
          <cell r="AW1908">
            <v>0</v>
          </cell>
          <cell r="AX1908">
            <v>0</v>
          </cell>
          <cell r="AY1908">
            <v>0</v>
          </cell>
          <cell r="BH1908">
            <v>382</v>
          </cell>
          <cell r="BI1908">
            <v>1420.91</v>
          </cell>
          <cell r="BL1908">
            <v>235.49</v>
          </cell>
          <cell r="BM1908" t="str">
            <v>LC Nº 674/92, ALTERADA P/ LC Nº 1055/08</v>
          </cell>
        </row>
        <row r="1909">
          <cell r="A1909" t="str">
            <v>4658301157NU E II2C</v>
          </cell>
          <cell r="B1909">
            <v>4658</v>
          </cell>
          <cell r="C1909">
            <v>30</v>
          </cell>
          <cell r="D1909">
            <v>1157</v>
          </cell>
          <cell r="E1909" t="str">
            <v>FÍSICO ENCARREGADO</v>
          </cell>
          <cell r="F1909" t="str">
            <v>NU E II</v>
          </cell>
          <cell r="G1909">
            <v>3</v>
          </cell>
          <cell r="H1909" t="str">
            <v>C</v>
          </cell>
          <cell r="I1909">
            <v>4658</v>
          </cell>
          <cell r="J1909">
            <v>255.51</v>
          </cell>
          <cell r="K1909" t="str">
            <v>AGENTE TÉCNICO DE ASSISTÊNCIA À SAÚDE</v>
          </cell>
          <cell r="L1909">
            <v>2</v>
          </cell>
          <cell r="M1909" t="str">
            <v>C</v>
          </cell>
          <cell r="N1909">
            <v>722.36</v>
          </cell>
          <cell r="O1909">
            <v>772.92</v>
          </cell>
          <cell r="P1909">
            <v>772.92</v>
          </cell>
          <cell r="Q1909">
            <v>0</v>
          </cell>
          <cell r="S1909">
            <v>0.12</v>
          </cell>
          <cell r="T1909">
            <v>53.46</v>
          </cell>
          <cell r="U1909">
            <v>6.4</v>
          </cell>
          <cell r="V1909">
            <v>640</v>
          </cell>
          <cell r="W1909">
            <v>6.8479999999999999</v>
          </cell>
          <cell r="X1909">
            <v>684.8</v>
          </cell>
          <cell r="Y1909">
            <v>684.8</v>
          </cell>
          <cell r="Z1909">
            <v>0.67</v>
          </cell>
          <cell r="AA1909">
            <v>521.03</v>
          </cell>
          <cell r="AB1909">
            <v>0</v>
          </cell>
          <cell r="AQ1909">
            <v>630</v>
          </cell>
          <cell r="AR1909">
            <v>630</v>
          </cell>
          <cell r="AS1909">
            <v>0</v>
          </cell>
          <cell r="AT1909">
            <v>0</v>
          </cell>
          <cell r="AW1909">
            <v>0</v>
          </cell>
          <cell r="AX1909">
            <v>0</v>
          </cell>
          <cell r="AY1909">
            <v>0</v>
          </cell>
          <cell r="BH1909">
            <v>382</v>
          </cell>
          <cell r="BI1909">
            <v>1457.72</v>
          </cell>
          <cell r="BL1909">
            <v>255.51</v>
          </cell>
          <cell r="BM1909" t="str">
            <v>LC Nº 674/92, ALTERADA P/ LC Nº 1055/08</v>
          </cell>
        </row>
        <row r="1910">
          <cell r="A1910" t="str">
            <v>4658301157NU E II2D</v>
          </cell>
          <cell r="B1910">
            <v>4658</v>
          </cell>
          <cell r="C1910">
            <v>30</v>
          </cell>
          <cell r="D1910">
            <v>1157</v>
          </cell>
          <cell r="E1910" t="str">
            <v>FÍSICO ENCARREGADO</v>
          </cell>
          <cell r="F1910" t="str">
            <v>NU E II</v>
          </cell>
          <cell r="G1910">
            <v>3</v>
          </cell>
          <cell r="H1910" t="str">
            <v>D</v>
          </cell>
          <cell r="I1910">
            <v>4658</v>
          </cell>
          <cell r="J1910">
            <v>277.23</v>
          </cell>
          <cell r="K1910" t="str">
            <v>AGENTE TÉCNICO DE ASSISTÊNCIA À SAÚDE</v>
          </cell>
          <cell r="L1910">
            <v>2</v>
          </cell>
          <cell r="M1910" t="str">
            <v>D</v>
          </cell>
          <cell r="N1910">
            <v>758.48</v>
          </cell>
          <cell r="O1910">
            <v>811.56</v>
          </cell>
          <cell r="P1910">
            <v>811.56</v>
          </cell>
          <cell r="Q1910">
            <v>0</v>
          </cell>
          <cell r="S1910">
            <v>0.12</v>
          </cell>
          <cell r="T1910">
            <v>53.46</v>
          </cell>
          <cell r="U1910">
            <v>6.4</v>
          </cell>
          <cell r="V1910">
            <v>640</v>
          </cell>
          <cell r="W1910">
            <v>6.8479999999999999</v>
          </cell>
          <cell r="X1910">
            <v>684.8</v>
          </cell>
          <cell r="Y1910">
            <v>684.8</v>
          </cell>
          <cell r="Z1910">
            <v>0.67</v>
          </cell>
          <cell r="AA1910">
            <v>521.03</v>
          </cell>
          <cell r="AB1910">
            <v>0</v>
          </cell>
          <cell r="AQ1910">
            <v>630</v>
          </cell>
          <cell r="AR1910">
            <v>630</v>
          </cell>
          <cell r="AS1910">
            <v>0</v>
          </cell>
          <cell r="AT1910">
            <v>0</v>
          </cell>
          <cell r="AW1910">
            <v>0</v>
          </cell>
          <cell r="AX1910">
            <v>0</v>
          </cell>
          <cell r="AY1910">
            <v>0</v>
          </cell>
          <cell r="BH1910">
            <v>382</v>
          </cell>
          <cell r="BI1910">
            <v>1496.36</v>
          </cell>
          <cell r="BL1910">
            <v>277.22000000000003</v>
          </cell>
          <cell r="BM1910" t="str">
            <v>LC Nº 674/92, ALTERADA P/ LC Nº 1055/08</v>
          </cell>
        </row>
        <row r="1911">
          <cell r="A1911" t="str">
            <v>4658301157NU E II2E</v>
          </cell>
          <cell r="B1911">
            <v>4658</v>
          </cell>
          <cell r="C1911">
            <v>30</v>
          </cell>
          <cell r="D1911">
            <v>1157</v>
          </cell>
          <cell r="E1911" t="str">
            <v>FÍSICO ENCARREGADO</v>
          </cell>
          <cell r="F1911" t="str">
            <v>NU E II</v>
          </cell>
          <cell r="G1911">
            <v>3</v>
          </cell>
          <cell r="H1911" t="str">
            <v>E</v>
          </cell>
          <cell r="I1911">
            <v>4658</v>
          </cell>
          <cell r="J1911">
            <v>300.79000000000002</v>
          </cell>
          <cell r="K1911" t="str">
            <v>AGENTE TÉCNICO DE ASSISTÊNCIA À SAÚDE</v>
          </cell>
          <cell r="L1911">
            <v>2</v>
          </cell>
          <cell r="M1911" t="str">
            <v>E</v>
          </cell>
          <cell r="N1911">
            <v>796.4</v>
          </cell>
          <cell r="O1911">
            <v>852.14</v>
          </cell>
          <cell r="P1911">
            <v>852.14</v>
          </cell>
          <cell r="Q1911">
            <v>0</v>
          </cell>
          <cell r="S1911">
            <v>0.12</v>
          </cell>
          <cell r="T1911">
            <v>53.46</v>
          </cell>
          <cell r="U1911">
            <v>6.4</v>
          </cell>
          <cell r="V1911">
            <v>640</v>
          </cell>
          <cell r="W1911">
            <v>6.8479999999999999</v>
          </cell>
          <cell r="X1911">
            <v>684.8</v>
          </cell>
          <cell r="Y1911">
            <v>684.8</v>
          </cell>
          <cell r="Z1911">
            <v>0.67</v>
          </cell>
          <cell r="AA1911">
            <v>521.03</v>
          </cell>
          <cell r="AB1911">
            <v>0</v>
          </cell>
          <cell r="AQ1911">
            <v>630</v>
          </cell>
          <cell r="AR1911">
            <v>630</v>
          </cell>
          <cell r="AS1911">
            <v>0</v>
          </cell>
          <cell r="AT1911">
            <v>0</v>
          </cell>
          <cell r="AW1911">
            <v>0</v>
          </cell>
          <cell r="AX1911">
            <v>0</v>
          </cell>
          <cell r="AY1911">
            <v>0</v>
          </cell>
          <cell r="BH1911">
            <v>382</v>
          </cell>
          <cell r="BI1911">
            <v>1536.94</v>
          </cell>
          <cell r="BL1911">
            <v>300.77999999999997</v>
          </cell>
          <cell r="BM1911" t="str">
            <v>LC Nº 674/92, ALTERADA P/ LC Nº 1055/08</v>
          </cell>
        </row>
        <row r="1912">
          <cell r="A1912" t="str">
            <v>4658301157NU E II2F</v>
          </cell>
          <cell r="B1912">
            <v>4658</v>
          </cell>
          <cell r="C1912">
            <v>30</v>
          </cell>
          <cell r="D1912">
            <v>1157</v>
          </cell>
          <cell r="E1912" t="str">
            <v>FÍSICO ENCARREGADO</v>
          </cell>
          <cell r="F1912" t="str">
            <v>NU E II</v>
          </cell>
          <cell r="G1912">
            <v>3</v>
          </cell>
          <cell r="H1912" t="str">
            <v>F</v>
          </cell>
          <cell r="I1912">
            <v>4658</v>
          </cell>
          <cell r="J1912">
            <v>326.36</v>
          </cell>
          <cell r="K1912" t="str">
            <v>AGENTE TÉCNICO DE ASSISTÊNCIA À SAÚDE</v>
          </cell>
          <cell r="L1912">
            <v>2</v>
          </cell>
          <cell r="M1912" t="str">
            <v>F</v>
          </cell>
          <cell r="N1912">
            <v>836.22</v>
          </cell>
          <cell r="O1912">
            <v>894.75</v>
          </cell>
          <cell r="P1912">
            <v>894.75</v>
          </cell>
          <cell r="Q1912">
            <v>0</v>
          </cell>
          <cell r="S1912">
            <v>0.12</v>
          </cell>
          <cell r="T1912">
            <v>53.46</v>
          </cell>
          <cell r="U1912">
            <v>6.4</v>
          </cell>
          <cell r="V1912">
            <v>640</v>
          </cell>
          <cell r="W1912">
            <v>6.8479999999999999</v>
          </cell>
          <cell r="X1912">
            <v>684.8</v>
          </cell>
          <cell r="Y1912">
            <v>684.8</v>
          </cell>
          <cell r="Z1912">
            <v>0.67</v>
          </cell>
          <cell r="AA1912">
            <v>521.03</v>
          </cell>
          <cell r="AB1912">
            <v>0</v>
          </cell>
          <cell r="AQ1912">
            <v>630</v>
          </cell>
          <cell r="AR1912">
            <v>630</v>
          </cell>
          <cell r="AS1912">
            <v>0</v>
          </cell>
          <cell r="AT1912">
            <v>0</v>
          </cell>
          <cell r="AW1912">
            <v>0</v>
          </cell>
          <cell r="AX1912">
            <v>0</v>
          </cell>
          <cell r="AY1912">
            <v>0</v>
          </cell>
          <cell r="BH1912">
            <v>382</v>
          </cell>
          <cell r="BI1912">
            <v>1579.55</v>
          </cell>
          <cell r="BL1912">
            <v>326.33999999999997</v>
          </cell>
          <cell r="BM1912" t="str">
            <v>LC Nº 674/92, ALTERADA P/ LC Nº 1055/08</v>
          </cell>
        </row>
        <row r="1913">
          <cell r="A1913" t="str">
            <v>4658301157NU E II2G</v>
          </cell>
          <cell r="B1913">
            <v>4658</v>
          </cell>
          <cell r="C1913">
            <v>30</v>
          </cell>
          <cell r="D1913">
            <v>1157</v>
          </cell>
          <cell r="E1913" t="str">
            <v>FÍSICO ENCARREGADO</v>
          </cell>
          <cell r="F1913" t="str">
            <v>NU E II</v>
          </cell>
          <cell r="G1913">
            <v>3</v>
          </cell>
          <cell r="H1913" t="str">
            <v>G</v>
          </cell>
          <cell r="I1913">
            <v>4658</v>
          </cell>
          <cell r="J1913">
            <v>354.1</v>
          </cell>
          <cell r="K1913" t="str">
            <v>AGENTE TÉCNICO DE ASSISTÊNCIA À SAÚDE</v>
          </cell>
          <cell r="L1913">
            <v>2</v>
          </cell>
          <cell r="M1913" t="str">
            <v>G</v>
          </cell>
          <cell r="N1913">
            <v>878.03</v>
          </cell>
          <cell r="O1913">
            <v>939.49</v>
          </cell>
          <cell r="P1913">
            <v>939.49</v>
          </cell>
          <cell r="Q1913">
            <v>0</v>
          </cell>
          <cell r="S1913">
            <v>0.12</v>
          </cell>
          <cell r="T1913">
            <v>53.46</v>
          </cell>
          <cell r="U1913">
            <v>6.4</v>
          </cell>
          <cell r="V1913">
            <v>640</v>
          </cell>
          <cell r="W1913">
            <v>6.8479999999999999</v>
          </cell>
          <cell r="X1913">
            <v>684.8</v>
          </cell>
          <cell r="Y1913">
            <v>684.8</v>
          </cell>
          <cell r="Z1913">
            <v>0.67</v>
          </cell>
          <cell r="AA1913">
            <v>521.03</v>
          </cell>
          <cell r="AB1913">
            <v>0</v>
          </cell>
          <cell r="AQ1913">
            <v>630</v>
          </cell>
          <cell r="AR1913">
            <v>630</v>
          </cell>
          <cell r="AS1913">
            <v>0</v>
          </cell>
          <cell r="AT1913">
            <v>0</v>
          </cell>
          <cell r="AW1913">
            <v>0</v>
          </cell>
          <cell r="AX1913">
            <v>0</v>
          </cell>
          <cell r="AY1913">
            <v>0</v>
          </cell>
          <cell r="BH1913">
            <v>382</v>
          </cell>
          <cell r="BI1913">
            <v>1624.29</v>
          </cell>
          <cell r="BL1913">
            <v>354.09</v>
          </cell>
          <cell r="BM1913" t="str">
            <v>LC Nº 674/92, ALTERADA P/ LC Nº 1055/08</v>
          </cell>
        </row>
        <row r="1914">
          <cell r="A1914" t="str">
            <v>4658301157NU E II2H</v>
          </cell>
          <cell r="B1914">
            <v>4658</v>
          </cell>
          <cell r="C1914">
            <v>30</v>
          </cell>
          <cell r="D1914">
            <v>1157</v>
          </cell>
          <cell r="E1914" t="str">
            <v>FÍSICO ENCARREGADO</v>
          </cell>
          <cell r="F1914" t="str">
            <v>NU E II</v>
          </cell>
          <cell r="G1914">
            <v>3</v>
          </cell>
          <cell r="H1914" t="str">
            <v>H</v>
          </cell>
          <cell r="I1914">
            <v>4658</v>
          </cell>
          <cell r="J1914">
            <v>384.2</v>
          </cell>
          <cell r="K1914" t="str">
            <v>AGENTE TÉCNICO DE ASSISTÊNCIA À SAÚDE</v>
          </cell>
          <cell r="L1914">
            <v>2</v>
          </cell>
          <cell r="M1914" t="str">
            <v>H</v>
          </cell>
          <cell r="N1914">
            <v>921.93</v>
          </cell>
          <cell r="O1914">
            <v>986.46</v>
          </cell>
          <cell r="P1914">
            <v>986.46</v>
          </cell>
          <cell r="Q1914">
            <v>0</v>
          </cell>
          <cell r="S1914">
            <v>0.12</v>
          </cell>
          <cell r="T1914">
            <v>53.46</v>
          </cell>
          <cell r="U1914">
            <v>6.4</v>
          </cell>
          <cell r="V1914">
            <v>640</v>
          </cell>
          <cell r="W1914">
            <v>6.8479999999999999</v>
          </cell>
          <cell r="X1914">
            <v>684.8</v>
          </cell>
          <cell r="Y1914">
            <v>684.8</v>
          </cell>
          <cell r="Z1914">
            <v>0.67</v>
          </cell>
          <cell r="AA1914">
            <v>521.03</v>
          </cell>
          <cell r="AB1914">
            <v>0</v>
          </cell>
          <cell r="AQ1914">
            <v>630</v>
          </cell>
          <cell r="AR1914">
            <v>630</v>
          </cell>
          <cell r="AS1914">
            <v>0</v>
          </cell>
          <cell r="AT1914">
            <v>0</v>
          </cell>
          <cell r="AW1914">
            <v>0</v>
          </cell>
          <cell r="AX1914">
            <v>0</v>
          </cell>
          <cell r="AY1914">
            <v>0</v>
          </cell>
          <cell r="BH1914">
            <v>382</v>
          </cell>
          <cell r="BI1914">
            <v>1671.26</v>
          </cell>
          <cell r="BL1914">
            <v>384.19</v>
          </cell>
          <cell r="BM1914" t="str">
            <v>LC Nº 674/92, ALTERADA P/ LC Nº 1055/08</v>
          </cell>
        </row>
        <row r="1915">
          <cell r="A1915" t="str">
            <v>4658301157NU E II2I</v>
          </cell>
          <cell r="B1915">
            <v>4658</v>
          </cell>
          <cell r="C1915">
            <v>30</v>
          </cell>
          <cell r="D1915">
            <v>1157</v>
          </cell>
          <cell r="E1915" t="str">
            <v>FÍSICO ENCARREGADO</v>
          </cell>
          <cell r="F1915" t="str">
            <v>NU E II</v>
          </cell>
          <cell r="G1915">
            <v>3</v>
          </cell>
          <cell r="H1915" t="str">
            <v>I</v>
          </cell>
          <cell r="I1915">
            <v>4658</v>
          </cell>
          <cell r="J1915">
            <v>416.86</v>
          </cell>
          <cell r="K1915" t="str">
            <v>AGENTE TÉCNICO DE ASSISTÊNCIA À SAÚDE</v>
          </cell>
          <cell r="L1915">
            <v>2</v>
          </cell>
          <cell r="M1915" t="str">
            <v>I</v>
          </cell>
          <cell r="N1915">
            <v>968.03</v>
          </cell>
          <cell r="O1915">
            <v>1035.78</v>
          </cell>
          <cell r="P1915">
            <v>1035.78</v>
          </cell>
          <cell r="Q1915">
            <v>0</v>
          </cell>
          <cell r="S1915">
            <v>0.12</v>
          </cell>
          <cell r="T1915">
            <v>53.46</v>
          </cell>
          <cell r="U1915">
            <v>6.4</v>
          </cell>
          <cell r="V1915">
            <v>640</v>
          </cell>
          <cell r="W1915">
            <v>6.8479999999999999</v>
          </cell>
          <cell r="X1915">
            <v>684.8</v>
          </cell>
          <cell r="Y1915">
            <v>684.8</v>
          </cell>
          <cell r="Z1915">
            <v>0.67</v>
          </cell>
          <cell r="AA1915">
            <v>521.03</v>
          </cell>
          <cell r="AB1915">
            <v>0</v>
          </cell>
          <cell r="AQ1915">
            <v>630</v>
          </cell>
          <cell r="AR1915">
            <v>630</v>
          </cell>
          <cell r="AS1915">
            <v>0</v>
          </cell>
          <cell r="AT1915">
            <v>0</v>
          </cell>
          <cell r="AW1915">
            <v>0</v>
          </cell>
          <cell r="AX1915">
            <v>0</v>
          </cell>
          <cell r="AY1915">
            <v>0</v>
          </cell>
          <cell r="BH1915">
            <v>382</v>
          </cell>
          <cell r="BI1915">
            <v>1720.58</v>
          </cell>
          <cell r="BL1915">
            <v>416.84</v>
          </cell>
          <cell r="BM1915" t="str">
            <v>LC Nº 674/92, ALTERADA P/ LC Nº 1055/08</v>
          </cell>
        </row>
        <row r="1916">
          <cell r="A1916" t="str">
            <v>4658301157NU E II2J</v>
          </cell>
          <cell r="B1916">
            <v>4658</v>
          </cell>
          <cell r="C1916">
            <v>30</v>
          </cell>
          <cell r="D1916">
            <v>1157</v>
          </cell>
          <cell r="E1916" t="str">
            <v>FÍSICO ENCARREGADO</v>
          </cell>
          <cell r="F1916" t="str">
            <v>NU E II</v>
          </cell>
          <cell r="G1916">
            <v>3</v>
          </cell>
          <cell r="H1916" t="str">
            <v>J</v>
          </cell>
          <cell r="I1916">
            <v>4658</v>
          </cell>
          <cell r="J1916">
            <v>452.29</v>
          </cell>
          <cell r="K1916" t="str">
            <v>AGENTE TÉCNICO DE ASSISTÊNCIA À SAÚDE</v>
          </cell>
          <cell r="L1916">
            <v>2</v>
          </cell>
          <cell r="M1916" t="str">
            <v>J</v>
          </cell>
          <cell r="N1916">
            <v>1016.43</v>
          </cell>
          <cell r="O1916">
            <v>1087.57</v>
          </cell>
          <cell r="P1916">
            <v>1087.57</v>
          </cell>
          <cell r="Q1916">
            <v>0</v>
          </cell>
          <cell r="S1916">
            <v>0.12</v>
          </cell>
          <cell r="T1916">
            <v>53.46</v>
          </cell>
          <cell r="U1916">
            <v>6.4</v>
          </cell>
          <cell r="V1916">
            <v>640</v>
          </cell>
          <cell r="W1916">
            <v>6.8479999999999999</v>
          </cell>
          <cell r="X1916">
            <v>684.8</v>
          </cell>
          <cell r="Y1916">
            <v>684.8</v>
          </cell>
          <cell r="Z1916">
            <v>0.67</v>
          </cell>
          <cell r="AA1916">
            <v>521.03</v>
          </cell>
          <cell r="AB1916">
            <v>0</v>
          </cell>
          <cell r="AQ1916">
            <v>630</v>
          </cell>
          <cell r="AR1916">
            <v>630</v>
          </cell>
          <cell r="AS1916">
            <v>0</v>
          </cell>
          <cell r="AT1916">
            <v>0</v>
          </cell>
          <cell r="AW1916">
            <v>0</v>
          </cell>
          <cell r="AX1916">
            <v>0</v>
          </cell>
          <cell r="AY1916">
            <v>0</v>
          </cell>
          <cell r="BH1916">
            <v>382</v>
          </cell>
          <cell r="BI1916">
            <v>1772.37</v>
          </cell>
          <cell r="BL1916">
            <v>452.27</v>
          </cell>
          <cell r="BM1916" t="str">
            <v>LC Nº 674/92, ALTERADA P/ LC Nº 1055/08</v>
          </cell>
        </row>
        <row r="1917">
          <cell r="A1917" t="str">
            <v>4659301157NC4</v>
          </cell>
          <cell r="B1917">
            <v>4659</v>
          </cell>
          <cell r="C1917">
            <v>30</v>
          </cell>
          <cell r="D1917">
            <v>1157</v>
          </cell>
          <cell r="E1917" t="str">
            <v>FÍSICO SUPERVISOR</v>
          </cell>
          <cell r="F1917" t="str">
            <v>NC</v>
          </cell>
          <cell r="G1917" t="str">
            <v>4</v>
          </cell>
          <cell r="I1917">
            <v>4659</v>
          </cell>
          <cell r="J1917">
            <v>336.24</v>
          </cell>
          <cell r="K1917" t="str">
            <v>SUPERVISOR DE SAÚDE</v>
          </cell>
          <cell r="L1917" t="str">
            <v>4</v>
          </cell>
          <cell r="N1917">
            <v>850</v>
          </cell>
          <cell r="O1917">
            <v>909.5</v>
          </cell>
          <cell r="P1917">
            <v>909.5</v>
          </cell>
          <cell r="Q1917">
            <v>0</v>
          </cell>
          <cell r="S1917">
            <v>0.15</v>
          </cell>
          <cell r="T1917">
            <v>66.819999999999993</v>
          </cell>
          <cell r="U1917">
            <v>8</v>
          </cell>
          <cell r="V1917">
            <v>800</v>
          </cell>
          <cell r="W1917">
            <v>8.56</v>
          </cell>
          <cell r="X1917">
            <v>856</v>
          </cell>
          <cell r="Y1917">
            <v>856</v>
          </cell>
          <cell r="Z1917">
            <v>0.67</v>
          </cell>
          <cell r="AA1917">
            <v>521.03</v>
          </cell>
          <cell r="AB1917">
            <v>0</v>
          </cell>
          <cell r="AQ1917">
            <v>660</v>
          </cell>
          <cell r="AR1917">
            <v>660</v>
          </cell>
          <cell r="AS1917">
            <v>0</v>
          </cell>
          <cell r="AT1917">
            <v>0</v>
          </cell>
          <cell r="AW1917">
            <v>0</v>
          </cell>
          <cell r="AX1917">
            <v>0</v>
          </cell>
          <cell r="AY1917">
            <v>0</v>
          </cell>
          <cell r="BH1917">
            <v>382</v>
          </cell>
          <cell r="BI1917">
            <v>1765.5</v>
          </cell>
          <cell r="BL1917">
            <v>336.24</v>
          </cell>
          <cell r="BM1917" t="str">
            <v>LC Nº 674/92, ALTERADA P/ LC Nº 1055/08</v>
          </cell>
        </row>
        <row r="1918">
          <cell r="A1918" t="str">
            <v>4660301157NC8</v>
          </cell>
          <cell r="B1918">
            <v>4660</v>
          </cell>
          <cell r="C1918">
            <v>30</v>
          </cell>
          <cell r="D1918">
            <v>1157</v>
          </cell>
          <cell r="E1918" t="str">
            <v>SUPERVISOR DE DIVISÃO HOSPITALAR</v>
          </cell>
          <cell r="F1918" t="str">
            <v>NC</v>
          </cell>
          <cell r="G1918" t="str">
            <v>11</v>
          </cell>
          <cell r="I1918">
            <v>4660</v>
          </cell>
          <cell r="J1918">
            <v>557.84</v>
          </cell>
          <cell r="K1918" t="str">
            <v>SUPERVISOR DE DIVISÃO HOSPITALAR</v>
          </cell>
          <cell r="L1918">
            <v>8</v>
          </cell>
          <cell r="N1918">
            <v>1170</v>
          </cell>
          <cell r="O1918">
            <v>1251.9000000000001</v>
          </cell>
          <cell r="P1918">
            <v>1251.9000000000001</v>
          </cell>
          <cell r="Q1918">
            <v>0</v>
          </cell>
          <cell r="S1918">
            <v>2.2999999999999998</v>
          </cell>
          <cell r="T1918">
            <v>1024.58</v>
          </cell>
          <cell r="U1918">
            <v>13.85</v>
          </cell>
          <cell r="V1918">
            <v>1385</v>
          </cell>
          <cell r="W1918">
            <v>14.8195</v>
          </cell>
          <cell r="X1918">
            <v>1481.95</v>
          </cell>
          <cell r="Y1918">
            <v>1481.95</v>
          </cell>
          <cell r="Z1918">
            <v>0.4</v>
          </cell>
          <cell r="AA1918">
            <v>311.06</v>
          </cell>
          <cell r="AB1918">
            <v>0</v>
          </cell>
          <cell r="AQ1918">
            <v>989</v>
          </cell>
          <cell r="AR1918">
            <v>989</v>
          </cell>
          <cell r="AS1918">
            <v>0</v>
          </cell>
          <cell r="AT1918">
            <v>0</v>
          </cell>
          <cell r="AW1918">
            <v>0</v>
          </cell>
          <cell r="AX1918">
            <v>0</v>
          </cell>
          <cell r="AY1918">
            <v>0</v>
          </cell>
          <cell r="BH1918">
            <v>382</v>
          </cell>
          <cell r="BI1918">
            <v>2733.85</v>
          </cell>
          <cell r="BL1918">
            <v>557.84</v>
          </cell>
          <cell r="BM1918" t="str">
            <v>LC Nº 674/92, ALTERADA P/ LC Nº 1055/08</v>
          </cell>
        </row>
        <row r="1919">
          <cell r="A1919" t="str">
            <v>4661301157NC4</v>
          </cell>
          <cell r="B1919">
            <v>4661</v>
          </cell>
          <cell r="C1919">
            <v>30</v>
          </cell>
          <cell r="D1919">
            <v>1157</v>
          </cell>
          <cell r="E1919" t="str">
            <v>SUPERVISOR SEÇÃO HOSPITALAR</v>
          </cell>
          <cell r="F1919" t="str">
            <v>NC</v>
          </cell>
          <cell r="G1919" t="str">
            <v>4</v>
          </cell>
          <cell r="I1919">
            <v>4661</v>
          </cell>
          <cell r="J1919">
            <v>336.24</v>
          </cell>
          <cell r="K1919" t="str">
            <v>SUPERVISOR SEÇÃO HOSPITALAR</v>
          </cell>
          <cell r="L1919" t="str">
            <v>4</v>
          </cell>
          <cell r="N1919">
            <v>850</v>
          </cell>
          <cell r="O1919">
            <v>909.5</v>
          </cell>
          <cell r="P1919">
            <v>909.5</v>
          </cell>
          <cell r="Q1919">
            <v>0</v>
          </cell>
          <cell r="S1919">
            <v>0.15</v>
          </cell>
          <cell r="T1919">
            <v>66.819999999999993</v>
          </cell>
          <cell r="U1919">
            <v>8</v>
          </cell>
          <cell r="V1919">
            <v>800</v>
          </cell>
          <cell r="W1919">
            <v>8.56</v>
          </cell>
          <cell r="X1919">
            <v>856</v>
          </cell>
          <cell r="Y1919">
            <v>856</v>
          </cell>
          <cell r="Z1919">
            <v>0.9</v>
          </cell>
          <cell r="AA1919">
            <v>699.89</v>
          </cell>
          <cell r="AB1919">
            <v>0</v>
          </cell>
          <cell r="AQ1919">
            <v>477</v>
          </cell>
          <cell r="AR1919">
            <v>477</v>
          </cell>
          <cell r="AS1919">
            <v>0</v>
          </cell>
          <cell r="AT1919">
            <v>0</v>
          </cell>
          <cell r="AW1919">
            <v>0</v>
          </cell>
          <cell r="AX1919">
            <v>0</v>
          </cell>
          <cell r="AY1919">
            <v>0</v>
          </cell>
          <cell r="BH1919">
            <v>382</v>
          </cell>
          <cell r="BI1919">
            <v>1765.5</v>
          </cell>
          <cell r="BL1919">
            <v>336.24</v>
          </cell>
          <cell r="BM1919" t="str">
            <v>LC Nº 674/92, ALTERADA P/ LC Nº 1055/08</v>
          </cell>
        </row>
        <row r="1920">
          <cell r="A1920" t="str">
            <v>4662301157NC6</v>
          </cell>
          <cell r="B1920">
            <v>4662</v>
          </cell>
          <cell r="C1920">
            <v>30</v>
          </cell>
          <cell r="D1920">
            <v>1157</v>
          </cell>
          <cell r="E1920" t="str">
            <v>SUPERVISOR DE SERV. HOSPITALAR</v>
          </cell>
          <cell r="F1920" t="str">
            <v>NC</v>
          </cell>
          <cell r="G1920">
            <v>9</v>
          </cell>
          <cell r="I1920">
            <v>4662</v>
          </cell>
          <cell r="J1920">
            <v>482.72</v>
          </cell>
          <cell r="K1920" t="str">
            <v>SUPERVISOR DE SERVIÇO HOSPITALAR</v>
          </cell>
          <cell r="L1920">
            <v>6</v>
          </cell>
          <cell r="N1920">
            <v>1053</v>
          </cell>
          <cell r="O1920">
            <v>1126.71</v>
          </cell>
          <cell r="P1920">
            <v>1126.71</v>
          </cell>
          <cell r="Q1920">
            <v>0</v>
          </cell>
          <cell r="S1920">
            <v>1.1000000000000001</v>
          </cell>
          <cell r="T1920">
            <v>490.02</v>
          </cell>
          <cell r="U1920">
            <v>10.57</v>
          </cell>
          <cell r="V1920">
            <v>1057</v>
          </cell>
          <cell r="W1920">
            <v>11.309900000000001</v>
          </cell>
          <cell r="X1920">
            <v>1130.99</v>
          </cell>
          <cell r="Y1920">
            <v>1130.99</v>
          </cell>
          <cell r="Z1920">
            <v>0.4</v>
          </cell>
          <cell r="AA1920">
            <v>311.06</v>
          </cell>
          <cell r="AB1920">
            <v>0</v>
          </cell>
          <cell r="AQ1920">
            <v>617</v>
          </cell>
          <cell r="AR1920">
            <v>617</v>
          </cell>
          <cell r="AS1920">
            <v>0</v>
          </cell>
          <cell r="AT1920">
            <v>0</v>
          </cell>
          <cell r="AW1920">
            <v>0</v>
          </cell>
          <cell r="AX1920">
            <v>0</v>
          </cell>
          <cell r="AY1920">
            <v>0</v>
          </cell>
          <cell r="BH1920">
            <v>382</v>
          </cell>
          <cell r="BI1920">
            <v>2257.6999999999998</v>
          </cell>
          <cell r="BL1920">
            <v>482.72</v>
          </cell>
          <cell r="BM1920" t="str">
            <v>LC Nº 674/92, ALTERADA P/ LC Nº 1055/08</v>
          </cell>
        </row>
        <row r="1921">
          <cell r="A1921" t="str">
            <v>4663301157NC3</v>
          </cell>
          <cell r="B1921">
            <v>4663</v>
          </cell>
          <cell r="C1921">
            <v>30</v>
          </cell>
          <cell r="D1921">
            <v>1157</v>
          </cell>
          <cell r="E1921" t="str">
            <v>SUPERVISOR DE SET. HOSPITALAR</v>
          </cell>
          <cell r="F1921" t="str">
            <v>NC</v>
          </cell>
          <cell r="G1921" t="str">
            <v>1</v>
          </cell>
          <cell r="I1921">
            <v>4663</v>
          </cell>
          <cell r="J1921">
            <v>270.66000000000003</v>
          </cell>
          <cell r="K1921" t="str">
            <v>SUPERVISOR DE SETOR  HOSPITALAR</v>
          </cell>
          <cell r="L1921">
            <v>3</v>
          </cell>
          <cell r="N1921">
            <v>800</v>
          </cell>
          <cell r="O1921">
            <v>856</v>
          </cell>
          <cell r="P1921">
            <v>856</v>
          </cell>
          <cell r="Q1921">
            <v>0</v>
          </cell>
          <cell r="S1921">
            <v>0.15</v>
          </cell>
          <cell r="T1921">
            <v>66.819999999999993</v>
          </cell>
          <cell r="U1921">
            <v>7.5</v>
          </cell>
          <cell r="V1921">
            <v>750</v>
          </cell>
          <cell r="W1921">
            <v>8.0250000000000004</v>
          </cell>
          <cell r="X1921">
            <v>802.5</v>
          </cell>
          <cell r="Y1921">
            <v>802.5</v>
          </cell>
          <cell r="Z1921">
            <v>0.9</v>
          </cell>
          <cell r="AA1921">
            <v>699.89</v>
          </cell>
          <cell r="AB1921">
            <v>0</v>
          </cell>
          <cell r="AQ1921">
            <v>449</v>
          </cell>
          <cell r="AR1921">
            <v>449</v>
          </cell>
          <cell r="AS1921">
            <v>0</v>
          </cell>
          <cell r="AT1921">
            <v>0</v>
          </cell>
          <cell r="AW1921">
            <v>0</v>
          </cell>
          <cell r="AX1921">
            <v>0</v>
          </cell>
          <cell r="AY1921">
            <v>0</v>
          </cell>
          <cell r="BH1921">
            <v>382</v>
          </cell>
          <cell r="BI1921">
            <v>1658.5</v>
          </cell>
          <cell r="BL1921">
            <v>270.66000000000003</v>
          </cell>
          <cell r="BM1921" t="str">
            <v>LC Nº 674/92, ALTERADA P/ LC Nº 1055/08</v>
          </cell>
        </row>
        <row r="1922">
          <cell r="A1922" t="str">
            <v>4664301157NC2A</v>
          </cell>
          <cell r="B1922">
            <v>4664</v>
          </cell>
          <cell r="C1922">
            <v>30</v>
          </cell>
          <cell r="D1922">
            <v>1157</v>
          </cell>
          <cell r="E1922" t="str">
            <v>SUPERVISOR DE ÁREA HOSPITALAR</v>
          </cell>
          <cell r="F1922" t="str">
            <v>NC</v>
          </cell>
          <cell r="G1922">
            <v>10</v>
          </cell>
          <cell r="H1922" t="str">
            <v>A</v>
          </cell>
          <cell r="I1922">
            <v>4664</v>
          </cell>
          <cell r="J1922">
            <v>160.93</v>
          </cell>
          <cell r="K1922" t="str">
            <v>SUPERVISOR DE ÁREA HOSPITALAR</v>
          </cell>
          <cell r="L1922">
            <v>2</v>
          </cell>
          <cell r="M1922" t="str">
            <v>A</v>
          </cell>
          <cell r="N1922">
            <v>500</v>
          </cell>
          <cell r="O1922">
            <v>535</v>
          </cell>
          <cell r="P1922">
            <v>535</v>
          </cell>
          <cell r="Q1922">
            <v>0</v>
          </cell>
          <cell r="S1922">
            <v>7.0000000000000007E-2</v>
          </cell>
          <cell r="T1922">
            <v>31.18</v>
          </cell>
          <cell r="U1922">
            <v>6.38</v>
          </cell>
          <cell r="V1922">
            <v>638</v>
          </cell>
          <cell r="W1922">
            <v>6.8266</v>
          </cell>
          <cell r="X1922">
            <v>682.66</v>
          </cell>
          <cell r="Y1922">
            <v>682.66</v>
          </cell>
          <cell r="Z1922">
            <v>0.51</v>
          </cell>
          <cell r="AA1922">
            <v>396.6</v>
          </cell>
          <cell r="AB1922">
            <v>0</v>
          </cell>
          <cell r="AQ1922">
            <v>316</v>
          </cell>
          <cell r="AR1922">
            <v>316</v>
          </cell>
          <cell r="AS1922">
            <v>0</v>
          </cell>
          <cell r="AT1922">
            <v>0</v>
          </cell>
          <cell r="AW1922">
            <v>0</v>
          </cell>
          <cell r="AX1922">
            <v>0</v>
          </cell>
          <cell r="AY1922">
            <v>0</v>
          </cell>
          <cell r="BH1922">
            <v>382</v>
          </cell>
          <cell r="BI1922">
            <v>1217.6600000000001</v>
          </cell>
          <cell r="BL1922">
            <v>160.93</v>
          </cell>
          <cell r="BM1922" t="str">
            <v>LC Nº 674/92, ALTERADA P/ LC Nº 1055/08</v>
          </cell>
        </row>
        <row r="1923">
          <cell r="A1923" t="str">
            <v>4664301157NI2A</v>
          </cell>
          <cell r="B1923">
            <v>4664</v>
          </cell>
          <cell r="C1923">
            <v>30</v>
          </cell>
          <cell r="D1923">
            <v>1157</v>
          </cell>
          <cell r="E1923" t="str">
            <v>SUPERVISOR DE ÁREA HOSPITALAR</v>
          </cell>
          <cell r="F1923" t="str">
            <v>NI</v>
          </cell>
          <cell r="G1923">
            <v>10</v>
          </cell>
          <cell r="H1923" t="str">
            <v>B</v>
          </cell>
          <cell r="I1923">
            <v>4664</v>
          </cell>
          <cell r="J1923">
            <v>174.61</v>
          </cell>
          <cell r="K1923" t="str">
            <v>SUPERVISOR DE ÁREA HOSPITALAR</v>
          </cell>
          <cell r="L1923">
            <v>2</v>
          </cell>
          <cell r="M1923" t="str">
            <v>A</v>
          </cell>
          <cell r="N1923">
            <v>500</v>
          </cell>
          <cell r="O1923">
            <v>535</v>
          </cell>
          <cell r="P1923">
            <v>535</v>
          </cell>
          <cell r="Q1923">
            <v>0</v>
          </cell>
          <cell r="S1923">
            <v>7.0000000000000007E-2</v>
          </cell>
          <cell r="T1923">
            <v>31.18</v>
          </cell>
          <cell r="U1923">
            <v>6.38</v>
          </cell>
          <cell r="V1923">
            <v>638</v>
          </cell>
          <cell r="W1923">
            <v>6.8266</v>
          </cell>
          <cell r="X1923">
            <v>682.66</v>
          </cell>
          <cell r="Y1923">
            <v>682.66</v>
          </cell>
          <cell r="Z1923">
            <v>0.51</v>
          </cell>
          <cell r="AA1923">
            <v>396.6</v>
          </cell>
          <cell r="AB1923">
            <v>0</v>
          </cell>
          <cell r="AQ1923">
            <v>316</v>
          </cell>
          <cell r="AR1923">
            <v>316</v>
          </cell>
          <cell r="AS1923">
            <v>0</v>
          </cell>
          <cell r="AT1923">
            <v>0</v>
          </cell>
          <cell r="AW1923">
            <v>0</v>
          </cell>
          <cell r="AX1923">
            <v>0</v>
          </cell>
          <cell r="AY1923">
            <v>0</v>
          </cell>
          <cell r="BH1923">
            <v>382</v>
          </cell>
          <cell r="BI1923">
            <v>1217.6600000000001</v>
          </cell>
          <cell r="BL1923">
            <v>174.59</v>
          </cell>
          <cell r="BM1923" t="str">
            <v>LC Nº 674/92, ALTERADA P/ LC Nº 1055/08</v>
          </cell>
        </row>
        <row r="1924">
          <cell r="A1924" t="str">
            <v>4664301157NI2A</v>
          </cell>
          <cell r="B1924">
            <v>4664</v>
          </cell>
          <cell r="C1924">
            <v>30</v>
          </cell>
          <cell r="D1924">
            <v>1157</v>
          </cell>
          <cell r="E1924" t="str">
            <v>SUPERVISOR DE ÁREA HOSPITALAR</v>
          </cell>
          <cell r="F1924" t="str">
            <v>NI</v>
          </cell>
          <cell r="G1924">
            <v>10</v>
          </cell>
          <cell r="H1924" t="str">
            <v>C</v>
          </cell>
          <cell r="I1924">
            <v>4664</v>
          </cell>
          <cell r="J1924">
            <v>189.45</v>
          </cell>
          <cell r="K1924" t="str">
            <v>SUPERVISOR DE ÁREA HOSPITALAR</v>
          </cell>
          <cell r="L1924">
            <v>2</v>
          </cell>
          <cell r="M1924" t="str">
            <v>A</v>
          </cell>
          <cell r="N1924">
            <v>500</v>
          </cell>
          <cell r="O1924">
            <v>535</v>
          </cell>
          <cell r="P1924">
            <v>535</v>
          </cell>
          <cell r="Q1924">
            <v>0</v>
          </cell>
          <cell r="S1924">
            <v>7.0000000000000007E-2</v>
          </cell>
          <cell r="T1924">
            <v>31.18</v>
          </cell>
          <cell r="U1924">
            <v>6.38</v>
          </cell>
          <cell r="V1924">
            <v>638</v>
          </cell>
          <cell r="W1924">
            <v>6.8266</v>
          </cell>
          <cell r="X1924">
            <v>682.66</v>
          </cell>
          <cell r="Y1924">
            <v>682.66</v>
          </cell>
          <cell r="Z1924">
            <v>0.51</v>
          </cell>
          <cell r="AA1924">
            <v>396.6</v>
          </cell>
          <cell r="AB1924">
            <v>0</v>
          </cell>
          <cell r="AQ1924">
            <v>316</v>
          </cell>
          <cell r="AR1924">
            <v>316</v>
          </cell>
          <cell r="AS1924">
            <v>0</v>
          </cell>
          <cell r="AT1924">
            <v>0</v>
          </cell>
          <cell r="AW1924">
            <v>0</v>
          </cell>
          <cell r="AX1924">
            <v>0</v>
          </cell>
          <cell r="AY1924">
            <v>0</v>
          </cell>
          <cell r="BH1924">
            <v>382</v>
          </cell>
          <cell r="BI1924">
            <v>1217.6600000000001</v>
          </cell>
          <cell r="BL1924">
            <v>189.45</v>
          </cell>
          <cell r="BM1924" t="str">
            <v>LC Nº 674/92, ALTERADA P/ LC Nº 1055/08</v>
          </cell>
        </row>
        <row r="1925">
          <cell r="A1925" t="str">
            <v>4664301157NI2A</v>
          </cell>
          <cell r="B1925">
            <v>4664</v>
          </cell>
          <cell r="C1925">
            <v>30</v>
          </cell>
          <cell r="D1925">
            <v>1157</v>
          </cell>
          <cell r="E1925" t="str">
            <v>SUPERVISOR DE ÁREA HOSPITALAR</v>
          </cell>
          <cell r="F1925" t="str">
            <v>NI</v>
          </cell>
          <cell r="G1925">
            <v>10</v>
          </cell>
          <cell r="H1925" t="str">
            <v>D</v>
          </cell>
          <cell r="I1925">
            <v>4664</v>
          </cell>
          <cell r="J1925">
            <v>205.55</v>
          </cell>
          <cell r="K1925" t="str">
            <v>SUPERVISOR DE ÁREA HOSPITALAR</v>
          </cell>
          <cell r="L1925">
            <v>2</v>
          </cell>
          <cell r="M1925" t="str">
            <v>A</v>
          </cell>
          <cell r="N1925">
            <v>500</v>
          </cell>
          <cell r="O1925">
            <v>535</v>
          </cell>
          <cell r="P1925">
            <v>535</v>
          </cell>
          <cell r="Q1925">
            <v>0</v>
          </cell>
          <cell r="S1925">
            <v>7.0000000000000007E-2</v>
          </cell>
          <cell r="T1925">
            <v>31.18</v>
          </cell>
          <cell r="U1925">
            <v>6.38</v>
          </cell>
          <cell r="V1925">
            <v>638</v>
          </cell>
          <cell r="W1925">
            <v>6.8266</v>
          </cell>
          <cell r="X1925">
            <v>682.66</v>
          </cell>
          <cell r="Y1925">
            <v>682.66</v>
          </cell>
          <cell r="Z1925">
            <v>0.51</v>
          </cell>
          <cell r="AA1925">
            <v>396.6</v>
          </cell>
          <cell r="AB1925">
            <v>0</v>
          </cell>
          <cell r="AQ1925">
            <v>316</v>
          </cell>
          <cell r="AR1925">
            <v>316</v>
          </cell>
          <cell r="AS1925">
            <v>0</v>
          </cell>
          <cell r="AT1925">
            <v>0</v>
          </cell>
          <cell r="AW1925">
            <v>0</v>
          </cell>
          <cell r="AX1925">
            <v>0</v>
          </cell>
          <cell r="AY1925">
            <v>0</v>
          </cell>
          <cell r="BH1925">
            <v>382</v>
          </cell>
          <cell r="BI1925">
            <v>1217.6600000000001</v>
          </cell>
          <cell r="BL1925">
            <v>205.55</v>
          </cell>
          <cell r="BM1925" t="str">
            <v>LC Nº 674/92, ALTERADA P/ LC Nº 1055/08</v>
          </cell>
        </row>
        <row r="1926">
          <cell r="A1926" t="str">
            <v>4664301157NI2A</v>
          </cell>
          <cell r="B1926">
            <v>4664</v>
          </cell>
          <cell r="C1926">
            <v>30</v>
          </cell>
          <cell r="D1926">
            <v>1157</v>
          </cell>
          <cell r="E1926" t="str">
            <v>SUPERVISOR DE ÁREA HOSPITALAR</v>
          </cell>
          <cell r="F1926" t="str">
            <v>NI</v>
          </cell>
          <cell r="G1926">
            <v>10</v>
          </cell>
          <cell r="H1926" t="str">
            <v>E</v>
          </cell>
          <cell r="I1926">
            <v>4664</v>
          </cell>
          <cell r="J1926">
            <v>223.03</v>
          </cell>
          <cell r="K1926" t="str">
            <v>SUPERVISOR DE ÁREA HOSPITALAR</v>
          </cell>
          <cell r="L1926">
            <v>2</v>
          </cell>
          <cell r="M1926" t="str">
            <v>A</v>
          </cell>
          <cell r="N1926">
            <v>500</v>
          </cell>
          <cell r="O1926">
            <v>535</v>
          </cell>
          <cell r="P1926">
            <v>535</v>
          </cell>
          <cell r="Q1926">
            <v>0</v>
          </cell>
          <cell r="S1926">
            <v>7.0000000000000007E-2</v>
          </cell>
          <cell r="T1926">
            <v>31.18</v>
          </cell>
          <cell r="U1926">
            <v>6.38</v>
          </cell>
          <cell r="V1926">
            <v>638</v>
          </cell>
          <cell r="W1926">
            <v>6.8266</v>
          </cell>
          <cell r="X1926">
            <v>682.66</v>
          </cell>
          <cell r="Y1926">
            <v>682.66</v>
          </cell>
          <cell r="Z1926">
            <v>0.51</v>
          </cell>
          <cell r="AA1926">
            <v>396.6</v>
          </cell>
          <cell r="AB1926">
            <v>0</v>
          </cell>
          <cell r="AQ1926">
            <v>316</v>
          </cell>
          <cell r="AR1926">
            <v>316</v>
          </cell>
          <cell r="AS1926">
            <v>0</v>
          </cell>
          <cell r="AT1926">
            <v>0</v>
          </cell>
          <cell r="AW1926">
            <v>0</v>
          </cell>
          <cell r="AX1926">
            <v>0</v>
          </cell>
          <cell r="AY1926">
            <v>0</v>
          </cell>
          <cell r="BH1926">
            <v>382</v>
          </cell>
          <cell r="BI1926">
            <v>1217.6600000000001</v>
          </cell>
          <cell r="BL1926">
            <v>223.02</v>
          </cell>
          <cell r="BM1926" t="str">
            <v>LC Nº 674/92, ALTERADA P/ LC Nº 1055/08</v>
          </cell>
        </row>
        <row r="1927">
          <cell r="A1927" t="str">
            <v>4664301157NI2A</v>
          </cell>
          <cell r="B1927">
            <v>4664</v>
          </cell>
          <cell r="C1927">
            <v>30</v>
          </cell>
          <cell r="D1927">
            <v>1157</v>
          </cell>
          <cell r="E1927" t="str">
            <v>SUPERVISOR DE ÁREA HOSPITALAR</v>
          </cell>
          <cell r="F1927" t="str">
            <v>NI</v>
          </cell>
          <cell r="G1927">
            <v>10</v>
          </cell>
          <cell r="H1927" t="str">
            <v>F</v>
          </cell>
          <cell r="I1927">
            <v>4664</v>
          </cell>
          <cell r="J1927">
            <v>241.98</v>
          </cell>
          <cell r="K1927" t="str">
            <v>SUPERVISOR DE ÁREA HOSPITALAR</v>
          </cell>
          <cell r="L1927">
            <v>2</v>
          </cell>
          <cell r="M1927" t="str">
            <v>A</v>
          </cell>
          <cell r="N1927">
            <v>500</v>
          </cell>
          <cell r="O1927">
            <v>535</v>
          </cell>
          <cell r="P1927">
            <v>535</v>
          </cell>
          <cell r="Q1927">
            <v>0</v>
          </cell>
          <cell r="S1927">
            <v>7.0000000000000007E-2</v>
          </cell>
          <cell r="T1927">
            <v>31.18</v>
          </cell>
          <cell r="U1927">
            <v>6.38</v>
          </cell>
          <cell r="V1927">
            <v>638</v>
          </cell>
          <cell r="W1927">
            <v>6.8266</v>
          </cell>
          <cell r="X1927">
            <v>682.66</v>
          </cell>
          <cell r="Y1927">
            <v>682.66</v>
          </cell>
          <cell r="Z1927">
            <v>0.51</v>
          </cell>
          <cell r="AA1927">
            <v>396.6</v>
          </cell>
          <cell r="AB1927">
            <v>0</v>
          </cell>
          <cell r="AQ1927">
            <v>316</v>
          </cell>
          <cell r="AR1927">
            <v>316</v>
          </cell>
          <cell r="AS1927">
            <v>0</v>
          </cell>
          <cell r="AT1927">
            <v>0</v>
          </cell>
          <cell r="AW1927">
            <v>0</v>
          </cell>
          <cell r="AX1927">
            <v>0</v>
          </cell>
          <cell r="AY1927">
            <v>0</v>
          </cell>
          <cell r="BH1927">
            <v>382</v>
          </cell>
          <cell r="BI1927">
            <v>1217.6600000000001</v>
          </cell>
          <cell r="BL1927">
            <v>241.97</v>
          </cell>
          <cell r="BM1927" t="str">
            <v>LC Nº 674/92, ALTERADA P/ LC Nº 1055/08</v>
          </cell>
        </row>
        <row r="1928">
          <cell r="A1928" t="str">
            <v>4666301157NC4</v>
          </cell>
          <cell r="B1928">
            <v>4666</v>
          </cell>
          <cell r="C1928">
            <v>30</v>
          </cell>
          <cell r="D1928">
            <v>1157</v>
          </cell>
          <cell r="E1928" t="str">
            <v>PSICÓLOGO SUPERVISOR</v>
          </cell>
          <cell r="F1928" t="str">
            <v>NC</v>
          </cell>
          <cell r="G1928" t="str">
            <v>4</v>
          </cell>
          <cell r="I1928">
            <v>4666</v>
          </cell>
          <cell r="J1928">
            <v>336.24</v>
          </cell>
          <cell r="K1928" t="str">
            <v>SUPERVISOR DE SAÚDE</v>
          </cell>
          <cell r="L1928" t="str">
            <v>4</v>
          </cell>
          <cell r="N1928">
            <v>850</v>
          </cell>
          <cell r="O1928">
            <v>909.5</v>
          </cell>
          <cell r="P1928">
            <v>909.5</v>
          </cell>
          <cell r="Q1928">
            <v>0</v>
          </cell>
          <cell r="S1928">
            <v>0.15</v>
          </cell>
          <cell r="T1928">
            <v>66.819999999999993</v>
          </cell>
          <cell r="U1928">
            <v>8</v>
          </cell>
          <cell r="V1928">
            <v>800</v>
          </cell>
          <cell r="W1928">
            <v>8.56</v>
          </cell>
          <cell r="X1928">
            <v>856</v>
          </cell>
          <cell r="Y1928">
            <v>856</v>
          </cell>
          <cell r="Z1928">
            <v>0.67</v>
          </cell>
          <cell r="AA1928">
            <v>521.03</v>
          </cell>
          <cell r="AB1928">
            <v>0</v>
          </cell>
          <cell r="AQ1928">
            <v>822</v>
          </cell>
          <cell r="AR1928">
            <v>822</v>
          </cell>
          <cell r="AS1928">
            <v>0</v>
          </cell>
          <cell r="AT1928">
            <v>0</v>
          </cell>
          <cell r="AW1928">
            <v>0</v>
          </cell>
          <cell r="AX1928">
            <v>0</v>
          </cell>
          <cell r="AY1928">
            <v>0</v>
          </cell>
          <cell r="BH1928">
            <v>382</v>
          </cell>
          <cell r="BI1928">
            <v>1765.5</v>
          </cell>
          <cell r="BL1928">
            <v>336.24</v>
          </cell>
          <cell r="BM1928" t="str">
            <v>LC Nº 674/92, ALTERADA P/ LC Nº 1055/08</v>
          </cell>
        </row>
        <row r="1929">
          <cell r="A1929" t="str">
            <v>4667301157NC4</v>
          </cell>
          <cell r="B1929">
            <v>4667</v>
          </cell>
          <cell r="C1929">
            <v>30</v>
          </cell>
          <cell r="D1929">
            <v>1157</v>
          </cell>
          <cell r="E1929" t="str">
            <v>BIOLOGISTA SUPERVISOR</v>
          </cell>
          <cell r="F1929" t="str">
            <v>NC</v>
          </cell>
          <cell r="G1929" t="str">
            <v>4</v>
          </cell>
          <cell r="I1929">
            <v>4667</v>
          </cell>
          <cell r="J1929">
            <v>336.24</v>
          </cell>
          <cell r="K1929" t="str">
            <v>SUPERVISOR DE SAÚDE</v>
          </cell>
          <cell r="L1929" t="str">
            <v>4</v>
          </cell>
          <cell r="N1929">
            <v>850</v>
          </cell>
          <cell r="O1929">
            <v>909.5</v>
          </cell>
          <cell r="P1929">
            <v>909.5</v>
          </cell>
          <cell r="Q1929">
            <v>0</v>
          </cell>
          <cell r="S1929">
            <v>0.15</v>
          </cell>
          <cell r="T1929">
            <v>66.819999999999993</v>
          </cell>
          <cell r="U1929">
            <v>8</v>
          </cell>
          <cell r="V1929">
            <v>800</v>
          </cell>
          <cell r="W1929">
            <v>8.56</v>
          </cell>
          <cell r="X1929">
            <v>856</v>
          </cell>
          <cell r="Y1929">
            <v>856</v>
          </cell>
          <cell r="Z1929">
            <v>0.67</v>
          </cell>
          <cell r="AA1929">
            <v>521.03</v>
          </cell>
          <cell r="AB1929">
            <v>0</v>
          </cell>
          <cell r="AQ1929">
            <v>660</v>
          </cell>
          <cell r="AR1929">
            <v>660</v>
          </cell>
          <cell r="AS1929">
            <v>0</v>
          </cell>
          <cell r="AT1929">
            <v>0</v>
          </cell>
          <cell r="AW1929">
            <v>0</v>
          </cell>
          <cell r="AX1929">
            <v>0</v>
          </cell>
          <cell r="AY1929">
            <v>0</v>
          </cell>
          <cell r="BH1929">
            <v>382</v>
          </cell>
          <cell r="BI1929">
            <v>1765.5</v>
          </cell>
          <cell r="BL1929">
            <v>336.24</v>
          </cell>
          <cell r="BM1929" t="str">
            <v>LC Nº 674/92, ALTERADA P/ LC Nº 1055/08</v>
          </cell>
        </row>
        <row r="1930">
          <cell r="A1930" t="str">
            <v>4668301157NU E II2A</v>
          </cell>
          <cell r="B1930">
            <v>4668</v>
          </cell>
          <cell r="C1930">
            <v>30</v>
          </cell>
          <cell r="D1930">
            <v>1157</v>
          </cell>
          <cell r="E1930" t="str">
            <v>BIOLOGISTA ENCARREGADO DE TURNO</v>
          </cell>
          <cell r="F1930" t="str">
            <v>NU E II</v>
          </cell>
          <cell r="G1930">
            <v>3</v>
          </cell>
          <cell r="H1930" t="str">
            <v>A</v>
          </cell>
          <cell r="I1930">
            <v>4668</v>
          </cell>
          <cell r="J1930">
            <v>217.04</v>
          </cell>
          <cell r="K1930" t="str">
            <v>AGENTE TÉCNICO DE ASSISTÊNCIA À SAÚDE</v>
          </cell>
          <cell r="L1930">
            <v>2</v>
          </cell>
          <cell r="M1930" t="str">
            <v>A</v>
          </cell>
          <cell r="N1930">
            <v>655.20000000000005</v>
          </cell>
          <cell r="O1930">
            <v>701.66</v>
          </cell>
          <cell r="P1930">
            <v>701.66</v>
          </cell>
          <cell r="Q1930">
            <v>0</v>
          </cell>
          <cell r="S1930">
            <v>0.12</v>
          </cell>
          <cell r="T1930">
            <v>53.46</v>
          </cell>
          <cell r="U1930">
            <v>6.4</v>
          </cell>
          <cell r="V1930">
            <v>640</v>
          </cell>
          <cell r="W1930">
            <v>6.8479999999999999</v>
          </cell>
          <cell r="X1930">
            <v>684.8</v>
          </cell>
          <cell r="Y1930">
            <v>684.8</v>
          </cell>
          <cell r="Z1930">
            <v>0.67</v>
          </cell>
          <cell r="AA1930">
            <v>521.03</v>
          </cell>
          <cell r="AB1930">
            <v>0</v>
          </cell>
          <cell r="AQ1930">
            <v>630</v>
          </cell>
          <cell r="AR1930">
            <v>630</v>
          </cell>
          <cell r="AS1930">
            <v>0</v>
          </cell>
          <cell r="AT1930">
            <v>0</v>
          </cell>
          <cell r="AW1930">
            <v>0</v>
          </cell>
          <cell r="AX1930">
            <v>0</v>
          </cell>
          <cell r="AY1930">
            <v>0</v>
          </cell>
          <cell r="BH1930">
            <v>382</v>
          </cell>
          <cell r="BI1930">
            <v>1386.46</v>
          </cell>
          <cell r="BL1930">
            <v>217.04</v>
          </cell>
          <cell r="BM1930" t="str">
            <v>LC Nº 674/92, ALTERADA P/ LC Nº 1055/08</v>
          </cell>
        </row>
        <row r="1931">
          <cell r="A1931" t="str">
            <v>4668301157NU E II2B</v>
          </cell>
          <cell r="B1931">
            <v>4668</v>
          </cell>
          <cell r="C1931">
            <v>30</v>
          </cell>
          <cell r="D1931">
            <v>1157</v>
          </cell>
          <cell r="E1931" t="str">
            <v>BIOLOGISTA ENCARREGADO DE TURNO</v>
          </cell>
          <cell r="F1931" t="str">
            <v>NU E II</v>
          </cell>
          <cell r="G1931">
            <v>3</v>
          </cell>
          <cell r="H1931" t="str">
            <v>B</v>
          </cell>
          <cell r="I1931">
            <v>4668</v>
          </cell>
          <cell r="J1931">
            <v>235.49</v>
          </cell>
          <cell r="K1931" t="str">
            <v>AGENTE TÉCNICO DE ASSISTÊNCIA À SAÚDE</v>
          </cell>
          <cell r="L1931">
            <v>2</v>
          </cell>
          <cell r="M1931" t="str">
            <v>B</v>
          </cell>
          <cell r="N1931">
            <v>687.96</v>
          </cell>
          <cell r="O1931">
            <v>736.74</v>
          </cell>
          <cell r="P1931">
            <v>736.74</v>
          </cell>
          <cell r="Q1931">
            <v>0</v>
          </cell>
          <cell r="S1931">
            <v>0.12</v>
          </cell>
          <cell r="T1931">
            <v>53.46</v>
          </cell>
          <cell r="U1931">
            <v>6.4</v>
          </cell>
          <cell r="V1931">
            <v>640</v>
          </cell>
          <cell r="W1931">
            <v>6.8479999999999999</v>
          </cell>
          <cell r="X1931">
            <v>684.8</v>
          </cell>
          <cell r="Y1931">
            <v>684.8</v>
          </cell>
          <cell r="Z1931">
            <v>0.67</v>
          </cell>
          <cell r="AA1931">
            <v>521.03</v>
          </cell>
          <cell r="AB1931">
            <v>0</v>
          </cell>
          <cell r="AQ1931">
            <v>630</v>
          </cell>
          <cell r="AR1931">
            <v>630</v>
          </cell>
          <cell r="AS1931">
            <v>0</v>
          </cell>
          <cell r="AT1931">
            <v>0</v>
          </cell>
          <cell r="AW1931">
            <v>0</v>
          </cell>
          <cell r="AX1931">
            <v>0</v>
          </cell>
          <cell r="AY1931">
            <v>0</v>
          </cell>
          <cell r="BH1931">
            <v>382</v>
          </cell>
          <cell r="BI1931">
            <v>1421.54</v>
          </cell>
          <cell r="BL1931">
            <v>235.49</v>
          </cell>
          <cell r="BM1931" t="str">
            <v>LC Nº 674/92, ALTERADA P/ LC Nº 1055/08</v>
          </cell>
        </row>
        <row r="1932">
          <cell r="A1932" t="str">
            <v>4668301157NU E II2C</v>
          </cell>
          <cell r="B1932">
            <v>4668</v>
          </cell>
          <cell r="C1932">
            <v>30</v>
          </cell>
          <cell r="D1932">
            <v>1157</v>
          </cell>
          <cell r="E1932" t="str">
            <v>BIOLOGISTA ENCARREGADO DE TURNO</v>
          </cell>
          <cell r="F1932" t="str">
            <v>NU E II</v>
          </cell>
          <cell r="G1932">
            <v>3</v>
          </cell>
          <cell r="H1932" t="str">
            <v>C</v>
          </cell>
          <cell r="I1932">
            <v>4668</v>
          </cell>
          <cell r="J1932">
            <v>255.51</v>
          </cell>
          <cell r="K1932" t="str">
            <v>AGENTE TÉCNICO DE ASSISTÊNCIA À SAÚDE</v>
          </cell>
          <cell r="L1932">
            <v>2</v>
          </cell>
          <cell r="M1932" t="str">
            <v>C</v>
          </cell>
          <cell r="N1932">
            <v>722.36</v>
          </cell>
          <cell r="O1932">
            <v>773.58</v>
          </cell>
          <cell r="P1932">
            <v>773.58</v>
          </cell>
          <cell r="Q1932">
            <v>0</v>
          </cell>
          <cell r="S1932">
            <v>0.12</v>
          </cell>
          <cell r="T1932">
            <v>53.46</v>
          </cell>
          <cell r="U1932">
            <v>6.4</v>
          </cell>
          <cell r="V1932">
            <v>640</v>
          </cell>
          <cell r="W1932">
            <v>6.8479999999999999</v>
          </cell>
          <cell r="X1932">
            <v>684.8</v>
          </cell>
          <cell r="Y1932">
            <v>684.8</v>
          </cell>
          <cell r="Z1932">
            <v>0.67</v>
          </cell>
          <cell r="AA1932">
            <v>521.03</v>
          </cell>
          <cell r="AB1932">
            <v>0</v>
          </cell>
          <cell r="AQ1932">
            <v>630</v>
          </cell>
          <cell r="AR1932">
            <v>630</v>
          </cell>
          <cell r="AS1932">
            <v>0</v>
          </cell>
          <cell r="AT1932">
            <v>0</v>
          </cell>
          <cell r="AW1932">
            <v>0</v>
          </cell>
          <cell r="AX1932">
            <v>0</v>
          </cell>
          <cell r="AY1932">
            <v>0</v>
          </cell>
          <cell r="BH1932">
            <v>382</v>
          </cell>
          <cell r="BI1932">
            <v>1458.38</v>
          </cell>
          <cell r="BL1932">
            <v>255.51</v>
          </cell>
          <cell r="BM1932" t="str">
            <v>LC Nº 674/92, ALTERADA P/ LC Nº 1055/08</v>
          </cell>
        </row>
        <row r="1933">
          <cell r="A1933" t="str">
            <v>4668301157NU E II2D</v>
          </cell>
          <cell r="B1933">
            <v>4668</v>
          </cell>
          <cell r="C1933">
            <v>30</v>
          </cell>
          <cell r="D1933">
            <v>1157</v>
          </cell>
          <cell r="E1933" t="str">
            <v>BIOLOGISTA ENCARREGADO DE TURNO</v>
          </cell>
          <cell r="F1933" t="str">
            <v>NU E II</v>
          </cell>
          <cell r="G1933">
            <v>3</v>
          </cell>
          <cell r="H1933" t="str">
            <v>D</v>
          </cell>
          <cell r="I1933">
            <v>4668</v>
          </cell>
          <cell r="J1933">
            <v>277.23</v>
          </cell>
          <cell r="K1933" t="str">
            <v>AGENTE TÉCNICO DE ASSISTÊNCIA À SAÚDE</v>
          </cell>
          <cell r="L1933">
            <v>2</v>
          </cell>
          <cell r="M1933" t="str">
            <v>D</v>
          </cell>
          <cell r="N1933">
            <v>758.48</v>
          </cell>
          <cell r="O1933">
            <v>812.26</v>
          </cell>
          <cell r="P1933">
            <v>812.26</v>
          </cell>
          <cell r="Q1933">
            <v>0</v>
          </cell>
          <cell r="S1933">
            <v>0.12</v>
          </cell>
          <cell r="T1933">
            <v>53.46</v>
          </cell>
          <cell r="U1933">
            <v>6.4</v>
          </cell>
          <cell r="V1933">
            <v>640</v>
          </cell>
          <cell r="W1933">
            <v>6.8479999999999999</v>
          </cell>
          <cell r="X1933">
            <v>684.8</v>
          </cell>
          <cell r="Y1933">
            <v>684.8</v>
          </cell>
          <cell r="Z1933">
            <v>0.67</v>
          </cell>
          <cell r="AA1933">
            <v>521.03</v>
          </cell>
          <cell r="AB1933">
            <v>0</v>
          </cell>
          <cell r="AQ1933">
            <v>630</v>
          </cell>
          <cell r="AR1933">
            <v>630</v>
          </cell>
          <cell r="AS1933">
            <v>0</v>
          </cell>
          <cell r="AT1933">
            <v>0</v>
          </cell>
          <cell r="AW1933">
            <v>0</v>
          </cell>
          <cell r="AX1933">
            <v>0</v>
          </cell>
          <cell r="AY1933">
            <v>0</v>
          </cell>
          <cell r="BH1933">
            <v>382</v>
          </cell>
          <cell r="BI1933">
            <v>1497.06</v>
          </cell>
          <cell r="BL1933">
            <v>277.22000000000003</v>
          </cell>
          <cell r="BM1933" t="str">
            <v>LC Nº 674/92, ALTERADA P/ LC Nº 1055/08</v>
          </cell>
        </row>
        <row r="1934">
          <cell r="A1934" t="str">
            <v>4668301157NU E II2E</v>
          </cell>
          <cell r="B1934">
            <v>4668</v>
          </cell>
          <cell r="C1934">
            <v>30</v>
          </cell>
          <cell r="D1934">
            <v>1157</v>
          </cell>
          <cell r="E1934" t="str">
            <v>BIOLOGISTA ENCARREGADO DE TURNO</v>
          </cell>
          <cell r="F1934" t="str">
            <v>NU E II</v>
          </cell>
          <cell r="G1934">
            <v>3</v>
          </cell>
          <cell r="H1934" t="str">
            <v>E</v>
          </cell>
          <cell r="I1934">
            <v>4668</v>
          </cell>
          <cell r="J1934">
            <v>300.79000000000002</v>
          </cell>
          <cell r="K1934" t="str">
            <v>AGENTE TÉCNICO DE ASSISTÊNCIA À SAÚDE</v>
          </cell>
          <cell r="L1934">
            <v>2</v>
          </cell>
          <cell r="M1934" t="str">
            <v>E</v>
          </cell>
          <cell r="N1934">
            <v>796.4</v>
          </cell>
          <cell r="O1934">
            <v>852.87</v>
          </cell>
          <cell r="P1934">
            <v>852.87</v>
          </cell>
          <cell r="Q1934">
            <v>0</v>
          </cell>
          <cell r="S1934">
            <v>0.12</v>
          </cell>
          <cell r="T1934">
            <v>53.46</v>
          </cell>
          <cell r="U1934">
            <v>6.4</v>
          </cell>
          <cell r="V1934">
            <v>640</v>
          </cell>
          <cell r="W1934">
            <v>6.8479999999999999</v>
          </cell>
          <cell r="X1934">
            <v>684.8</v>
          </cell>
          <cell r="Y1934">
            <v>684.8</v>
          </cell>
          <cell r="Z1934">
            <v>0.67</v>
          </cell>
          <cell r="AA1934">
            <v>521.03</v>
          </cell>
          <cell r="AB1934">
            <v>0</v>
          </cell>
          <cell r="AQ1934">
            <v>630</v>
          </cell>
          <cell r="AR1934">
            <v>630</v>
          </cell>
          <cell r="AS1934">
            <v>0</v>
          </cell>
          <cell r="AT1934">
            <v>0</v>
          </cell>
          <cell r="AW1934">
            <v>0</v>
          </cell>
          <cell r="AX1934">
            <v>0</v>
          </cell>
          <cell r="AY1934">
            <v>0</v>
          </cell>
          <cell r="BH1934">
            <v>382</v>
          </cell>
          <cell r="BI1934">
            <v>1537.67</v>
          </cell>
          <cell r="BL1934">
            <v>300.77999999999997</v>
          </cell>
          <cell r="BM1934" t="str">
            <v>LC Nº 674/92, ALTERADA P/ LC Nº 1055/08</v>
          </cell>
        </row>
        <row r="1935">
          <cell r="A1935" t="str">
            <v>4668301157NU E II2F</v>
          </cell>
          <cell r="B1935">
            <v>4668</v>
          </cell>
          <cell r="C1935">
            <v>30</v>
          </cell>
          <cell r="D1935">
            <v>1157</v>
          </cell>
          <cell r="E1935" t="str">
            <v>BIOLOGISTA ENCARREGADO DE TURNO</v>
          </cell>
          <cell r="F1935" t="str">
            <v>NU E II</v>
          </cell>
          <cell r="G1935">
            <v>3</v>
          </cell>
          <cell r="H1935" t="str">
            <v>F</v>
          </cell>
          <cell r="I1935">
            <v>4668</v>
          </cell>
          <cell r="J1935">
            <v>326.36</v>
          </cell>
          <cell r="K1935" t="str">
            <v>AGENTE TÉCNICO DE ASSISTÊNCIA À SAÚDE</v>
          </cell>
          <cell r="L1935">
            <v>2</v>
          </cell>
          <cell r="M1935" t="str">
            <v>F</v>
          </cell>
          <cell r="N1935">
            <v>836.22</v>
          </cell>
          <cell r="O1935">
            <v>895.52</v>
          </cell>
          <cell r="P1935">
            <v>895.52</v>
          </cell>
          <cell r="Q1935">
            <v>0</v>
          </cell>
          <cell r="S1935">
            <v>0.12</v>
          </cell>
          <cell r="T1935">
            <v>53.46</v>
          </cell>
          <cell r="U1935">
            <v>6.4</v>
          </cell>
          <cell r="V1935">
            <v>640</v>
          </cell>
          <cell r="W1935">
            <v>6.8479999999999999</v>
          </cell>
          <cell r="X1935">
            <v>684.8</v>
          </cell>
          <cell r="Y1935">
            <v>684.8</v>
          </cell>
          <cell r="Z1935">
            <v>0.67</v>
          </cell>
          <cell r="AA1935">
            <v>521.03</v>
          </cell>
          <cell r="AB1935">
            <v>0</v>
          </cell>
          <cell r="AQ1935">
            <v>630</v>
          </cell>
          <cell r="AR1935">
            <v>630</v>
          </cell>
          <cell r="AS1935">
            <v>0</v>
          </cell>
          <cell r="AT1935">
            <v>0</v>
          </cell>
          <cell r="AW1935">
            <v>0</v>
          </cell>
          <cell r="AX1935">
            <v>0</v>
          </cell>
          <cell r="AY1935">
            <v>0</v>
          </cell>
          <cell r="BH1935">
            <v>382</v>
          </cell>
          <cell r="BI1935">
            <v>1580.32</v>
          </cell>
          <cell r="BL1935">
            <v>326.33999999999997</v>
          </cell>
          <cell r="BM1935" t="str">
            <v>LC Nº 674/92, ALTERADA P/ LC Nº 1055/08</v>
          </cell>
        </row>
        <row r="1936">
          <cell r="A1936" t="str">
            <v>4668301157NU E II2G</v>
          </cell>
          <cell r="B1936">
            <v>4668</v>
          </cell>
          <cell r="C1936">
            <v>30</v>
          </cell>
          <cell r="D1936">
            <v>1157</v>
          </cell>
          <cell r="E1936" t="str">
            <v>BIOLOGISTA ENCARREGADO DE TURNO</v>
          </cell>
          <cell r="F1936" t="str">
            <v>NU E II</v>
          </cell>
          <cell r="G1936">
            <v>3</v>
          </cell>
          <cell r="H1936" t="str">
            <v>G</v>
          </cell>
          <cell r="I1936">
            <v>4668</v>
          </cell>
          <cell r="J1936">
            <v>354.1</v>
          </cell>
          <cell r="K1936" t="str">
            <v>AGENTE TÉCNICO DE ASSISTÊNCIA À SAÚDE</v>
          </cell>
          <cell r="L1936">
            <v>2</v>
          </cell>
          <cell r="M1936" t="str">
            <v>G</v>
          </cell>
          <cell r="N1936">
            <v>878.03</v>
          </cell>
          <cell r="O1936">
            <v>940.29</v>
          </cell>
          <cell r="P1936">
            <v>940.29</v>
          </cell>
          <cell r="Q1936">
            <v>0</v>
          </cell>
          <cell r="S1936">
            <v>0.12</v>
          </cell>
          <cell r="T1936">
            <v>53.46</v>
          </cell>
          <cell r="U1936">
            <v>6.4</v>
          </cell>
          <cell r="V1936">
            <v>640</v>
          </cell>
          <cell r="W1936">
            <v>6.8479999999999999</v>
          </cell>
          <cell r="X1936">
            <v>684.8</v>
          </cell>
          <cell r="Y1936">
            <v>684.8</v>
          </cell>
          <cell r="Z1936">
            <v>0.67</v>
          </cell>
          <cell r="AA1936">
            <v>521.03</v>
          </cell>
          <cell r="AB1936">
            <v>0</v>
          </cell>
          <cell r="AQ1936">
            <v>630</v>
          </cell>
          <cell r="AR1936">
            <v>630</v>
          </cell>
          <cell r="AS1936">
            <v>0</v>
          </cell>
          <cell r="AT1936">
            <v>0</v>
          </cell>
          <cell r="AW1936">
            <v>0</v>
          </cell>
          <cell r="AX1936">
            <v>0</v>
          </cell>
          <cell r="AY1936">
            <v>0</v>
          </cell>
          <cell r="BH1936">
            <v>382</v>
          </cell>
          <cell r="BI1936">
            <v>1625.09</v>
          </cell>
          <cell r="BL1936">
            <v>354.09</v>
          </cell>
          <cell r="BM1936" t="str">
            <v>LC Nº 674/92, ALTERADA P/ LC Nº 1055/08</v>
          </cell>
        </row>
        <row r="1937">
          <cell r="A1937" t="str">
            <v>4668301157NU E II2H</v>
          </cell>
          <cell r="B1937">
            <v>4668</v>
          </cell>
          <cell r="C1937">
            <v>30</v>
          </cell>
          <cell r="D1937">
            <v>1157</v>
          </cell>
          <cell r="E1937" t="str">
            <v>BIOLOGISTA ENCARREGADO DE TURNO</v>
          </cell>
          <cell r="F1937" t="str">
            <v>NU E II</v>
          </cell>
          <cell r="G1937">
            <v>3</v>
          </cell>
          <cell r="H1937" t="str">
            <v>H</v>
          </cell>
          <cell r="I1937">
            <v>4668</v>
          </cell>
          <cell r="J1937">
            <v>384.2</v>
          </cell>
          <cell r="K1937" t="str">
            <v>AGENTE TÉCNICO DE ASSISTÊNCIA À SAÚDE</v>
          </cell>
          <cell r="L1937">
            <v>2</v>
          </cell>
          <cell r="M1937" t="str">
            <v>H</v>
          </cell>
          <cell r="N1937">
            <v>921.93</v>
          </cell>
          <cell r="O1937">
            <v>987.31</v>
          </cell>
          <cell r="P1937">
            <v>987.31</v>
          </cell>
          <cell r="Q1937">
            <v>0</v>
          </cell>
          <cell r="S1937">
            <v>0.12</v>
          </cell>
          <cell r="T1937">
            <v>53.46</v>
          </cell>
          <cell r="U1937">
            <v>6.4</v>
          </cell>
          <cell r="V1937">
            <v>640</v>
          </cell>
          <cell r="W1937">
            <v>6.8479999999999999</v>
          </cell>
          <cell r="X1937">
            <v>684.8</v>
          </cell>
          <cell r="Y1937">
            <v>684.8</v>
          </cell>
          <cell r="Z1937">
            <v>0.67</v>
          </cell>
          <cell r="AA1937">
            <v>521.03</v>
          </cell>
          <cell r="AB1937">
            <v>0</v>
          </cell>
          <cell r="AQ1937">
            <v>630</v>
          </cell>
          <cell r="AR1937">
            <v>630</v>
          </cell>
          <cell r="AS1937">
            <v>0</v>
          </cell>
          <cell r="AT1937">
            <v>0</v>
          </cell>
          <cell r="AW1937">
            <v>0</v>
          </cell>
          <cell r="AX1937">
            <v>0</v>
          </cell>
          <cell r="AY1937">
            <v>0</v>
          </cell>
          <cell r="BH1937">
            <v>382</v>
          </cell>
          <cell r="BI1937">
            <v>1672.11</v>
          </cell>
          <cell r="BL1937">
            <v>384.19</v>
          </cell>
          <cell r="BM1937" t="str">
            <v>LC Nº 674/92, ALTERADA P/ LC Nº 1055/08</v>
          </cell>
        </row>
        <row r="1938">
          <cell r="A1938" t="str">
            <v>4668301157NU E II2I</v>
          </cell>
          <cell r="B1938">
            <v>4668</v>
          </cell>
          <cell r="C1938">
            <v>30</v>
          </cell>
          <cell r="D1938">
            <v>1157</v>
          </cell>
          <cell r="E1938" t="str">
            <v>BIOLOGISTA ENCARREGADO DE TURNO</v>
          </cell>
          <cell r="F1938" t="str">
            <v>NU E II</v>
          </cell>
          <cell r="G1938">
            <v>3</v>
          </cell>
          <cell r="H1938" t="str">
            <v>I</v>
          </cell>
          <cell r="I1938">
            <v>4668</v>
          </cell>
          <cell r="J1938">
            <v>416.86</v>
          </cell>
          <cell r="K1938" t="str">
            <v>AGENTE TÉCNICO DE ASSISTÊNCIA À SAÚDE</v>
          </cell>
          <cell r="L1938">
            <v>2</v>
          </cell>
          <cell r="M1938" t="str">
            <v>I</v>
          </cell>
          <cell r="N1938">
            <v>968.03</v>
          </cell>
          <cell r="O1938">
            <v>1036.67</v>
          </cell>
          <cell r="P1938">
            <v>1036.67</v>
          </cell>
          <cell r="Q1938">
            <v>0</v>
          </cell>
          <cell r="S1938">
            <v>0.12</v>
          </cell>
          <cell r="T1938">
            <v>53.46</v>
          </cell>
          <cell r="U1938">
            <v>6.4</v>
          </cell>
          <cell r="V1938">
            <v>640</v>
          </cell>
          <cell r="W1938">
            <v>6.8479999999999999</v>
          </cell>
          <cell r="X1938">
            <v>684.8</v>
          </cell>
          <cell r="Y1938">
            <v>684.8</v>
          </cell>
          <cell r="Z1938">
            <v>0.67</v>
          </cell>
          <cell r="AA1938">
            <v>521.03</v>
          </cell>
          <cell r="AB1938">
            <v>0</v>
          </cell>
          <cell r="AQ1938">
            <v>630</v>
          </cell>
          <cell r="AR1938">
            <v>630</v>
          </cell>
          <cell r="AS1938">
            <v>0</v>
          </cell>
          <cell r="AT1938">
            <v>0</v>
          </cell>
          <cell r="AW1938">
            <v>0</v>
          </cell>
          <cell r="AX1938">
            <v>0</v>
          </cell>
          <cell r="AY1938">
            <v>0</v>
          </cell>
          <cell r="BH1938">
            <v>382</v>
          </cell>
          <cell r="BI1938">
            <v>1721.47</v>
          </cell>
          <cell r="BL1938">
            <v>416.84</v>
          </cell>
          <cell r="BM1938" t="str">
            <v>LC Nº 674/92, ALTERADA P/ LC Nº 1055/08</v>
          </cell>
        </row>
        <row r="1939">
          <cell r="A1939" t="str">
            <v>4668301157NU E II2J</v>
          </cell>
          <cell r="B1939">
            <v>4668</v>
          </cell>
          <cell r="C1939">
            <v>30</v>
          </cell>
          <cell r="D1939">
            <v>1157</v>
          </cell>
          <cell r="E1939" t="str">
            <v>BIOLOGISTA ENCARREGADO DE TURNO</v>
          </cell>
          <cell r="F1939" t="str">
            <v>NU E II</v>
          </cell>
          <cell r="G1939">
            <v>3</v>
          </cell>
          <cell r="H1939" t="str">
            <v>J</v>
          </cell>
          <cell r="I1939">
            <v>4668</v>
          </cell>
          <cell r="J1939">
            <v>452.29</v>
          </cell>
          <cell r="K1939" t="str">
            <v>AGENTE TÉCNICO DE ASSISTÊNCIA À SAÚDE</v>
          </cell>
          <cell r="L1939">
            <v>2</v>
          </cell>
          <cell r="M1939" t="str">
            <v>J</v>
          </cell>
          <cell r="N1939">
            <v>1016.43</v>
          </cell>
          <cell r="O1939">
            <v>1088.5</v>
          </cell>
          <cell r="P1939">
            <v>1088.5</v>
          </cell>
          <cell r="Q1939">
            <v>0</v>
          </cell>
          <cell r="S1939">
            <v>0.12</v>
          </cell>
          <cell r="T1939">
            <v>53.46</v>
          </cell>
          <cell r="U1939">
            <v>6.4</v>
          </cell>
          <cell r="V1939">
            <v>640</v>
          </cell>
          <cell r="W1939">
            <v>6.8479999999999999</v>
          </cell>
          <cell r="X1939">
            <v>684.8</v>
          </cell>
          <cell r="Y1939">
            <v>684.8</v>
          </cell>
          <cell r="Z1939">
            <v>0.67</v>
          </cell>
          <cell r="AA1939">
            <v>521.03</v>
          </cell>
          <cell r="AB1939">
            <v>0</v>
          </cell>
          <cell r="AQ1939">
            <v>630</v>
          </cell>
          <cell r="AR1939">
            <v>630</v>
          </cell>
          <cell r="AS1939">
            <v>0</v>
          </cell>
          <cell r="AT1939">
            <v>0</v>
          </cell>
          <cell r="AW1939">
            <v>0</v>
          </cell>
          <cell r="AX1939">
            <v>0</v>
          </cell>
          <cell r="AY1939">
            <v>0</v>
          </cell>
          <cell r="BH1939">
            <v>382</v>
          </cell>
          <cell r="BI1939">
            <v>1773.3</v>
          </cell>
          <cell r="BL1939">
            <v>452.27</v>
          </cell>
          <cell r="BM1939" t="str">
            <v>LC Nº 674/92, ALTERADA P/ LC Nº 1055/08</v>
          </cell>
        </row>
        <row r="1940">
          <cell r="A1940" t="str">
            <v>4669301157NU E II2A</v>
          </cell>
          <cell r="B1940">
            <v>4669</v>
          </cell>
          <cell r="C1940">
            <v>30</v>
          </cell>
          <cell r="D1940">
            <v>1157</v>
          </cell>
          <cell r="E1940" t="str">
            <v>ASSIST.SOCIAL ENCARREGADO DE TURNO</v>
          </cell>
          <cell r="F1940" t="str">
            <v>NU E II</v>
          </cell>
          <cell r="G1940">
            <v>3</v>
          </cell>
          <cell r="H1940" t="str">
            <v>A</v>
          </cell>
          <cell r="I1940">
            <v>4669</v>
          </cell>
          <cell r="J1940">
            <v>217.04</v>
          </cell>
          <cell r="K1940" t="str">
            <v>AGENTE TÉCNICO DE ASSISTÊNCIA À SAÚDE</v>
          </cell>
          <cell r="L1940">
            <v>2</v>
          </cell>
          <cell r="M1940" t="str">
            <v>A</v>
          </cell>
          <cell r="N1940">
            <v>655.20000000000005</v>
          </cell>
          <cell r="O1940">
            <v>701.66</v>
          </cell>
          <cell r="P1940">
            <v>701.66</v>
          </cell>
          <cell r="Q1940">
            <v>0</v>
          </cell>
          <cell r="S1940">
            <v>0.12</v>
          </cell>
          <cell r="T1940">
            <v>53.46</v>
          </cell>
          <cell r="U1940">
            <v>6.4</v>
          </cell>
          <cell r="V1940">
            <v>640</v>
          </cell>
          <cell r="W1940">
            <v>6.8479999999999999</v>
          </cell>
          <cell r="X1940">
            <v>684.8</v>
          </cell>
          <cell r="Y1940">
            <v>684.8</v>
          </cell>
          <cell r="Z1940">
            <v>0.67</v>
          </cell>
          <cell r="AA1940">
            <v>521.03</v>
          </cell>
          <cell r="AB1940">
            <v>0</v>
          </cell>
          <cell r="AQ1940">
            <v>630</v>
          </cell>
          <cell r="AR1940">
            <v>630</v>
          </cell>
          <cell r="AS1940">
            <v>0</v>
          </cell>
          <cell r="AT1940">
            <v>0</v>
          </cell>
          <cell r="AW1940">
            <v>0</v>
          </cell>
          <cell r="AX1940">
            <v>0</v>
          </cell>
          <cell r="AY1940">
            <v>0</v>
          </cell>
          <cell r="BH1940">
            <v>382</v>
          </cell>
          <cell r="BI1940">
            <v>1386.46</v>
          </cell>
          <cell r="BL1940">
            <v>217.04</v>
          </cell>
          <cell r="BM1940" t="str">
            <v>LC Nº 674/92, ALTERADA P/ LC Nº 1055/08</v>
          </cell>
        </row>
        <row r="1941">
          <cell r="A1941" t="str">
            <v>4669301157NU E II2B</v>
          </cell>
          <cell r="B1941">
            <v>4669</v>
          </cell>
          <cell r="C1941">
            <v>30</v>
          </cell>
          <cell r="D1941">
            <v>1157</v>
          </cell>
          <cell r="E1941" t="str">
            <v>ASSIST.SOCIAL ENCARREGADO DE TURNO</v>
          </cell>
          <cell r="F1941" t="str">
            <v>NU E II</v>
          </cell>
          <cell r="G1941">
            <v>3</v>
          </cell>
          <cell r="H1941" t="str">
            <v>B</v>
          </cell>
          <cell r="I1941">
            <v>4669</v>
          </cell>
          <cell r="J1941">
            <v>235.49</v>
          </cell>
          <cell r="K1941" t="str">
            <v>AGENTE TÉCNICO DE ASSISTÊNCIA À SAÚDE</v>
          </cell>
          <cell r="L1941">
            <v>2</v>
          </cell>
          <cell r="M1941" t="str">
            <v>B</v>
          </cell>
          <cell r="N1941">
            <v>687.96</v>
          </cell>
          <cell r="O1941">
            <v>736.74</v>
          </cell>
          <cell r="P1941">
            <v>736.74</v>
          </cell>
          <cell r="Q1941">
            <v>0</v>
          </cell>
          <cell r="S1941">
            <v>0.12</v>
          </cell>
          <cell r="T1941">
            <v>53.46</v>
          </cell>
          <cell r="U1941">
            <v>6.4</v>
          </cell>
          <cell r="V1941">
            <v>640</v>
          </cell>
          <cell r="W1941">
            <v>6.8479999999999999</v>
          </cell>
          <cell r="X1941">
            <v>684.8</v>
          </cell>
          <cell r="Y1941">
            <v>684.8</v>
          </cell>
          <cell r="Z1941">
            <v>0.67</v>
          </cell>
          <cell r="AA1941">
            <v>521.03</v>
          </cell>
          <cell r="AB1941">
            <v>0</v>
          </cell>
          <cell r="AQ1941">
            <v>630</v>
          </cell>
          <cell r="AR1941">
            <v>630</v>
          </cell>
          <cell r="AS1941">
            <v>0</v>
          </cell>
          <cell r="AT1941">
            <v>0</v>
          </cell>
          <cell r="AW1941">
            <v>0</v>
          </cell>
          <cell r="AX1941">
            <v>0</v>
          </cell>
          <cell r="AY1941">
            <v>0</v>
          </cell>
          <cell r="BH1941">
            <v>382</v>
          </cell>
          <cell r="BI1941">
            <v>1421.54</v>
          </cell>
          <cell r="BL1941">
            <v>235.49</v>
          </cell>
          <cell r="BM1941" t="str">
            <v>LC Nº 674/92, ALTERADA P/ LC Nº 1055/08</v>
          </cell>
        </row>
        <row r="1942">
          <cell r="A1942" t="str">
            <v>4669301157NU E II2C</v>
          </cell>
          <cell r="B1942">
            <v>4669</v>
          </cell>
          <cell r="C1942">
            <v>30</v>
          </cell>
          <cell r="D1942">
            <v>1157</v>
          </cell>
          <cell r="E1942" t="str">
            <v>ASSIST.SOCIAL ENCARREGADO DE TURNO</v>
          </cell>
          <cell r="F1942" t="str">
            <v>NU E II</v>
          </cell>
          <cell r="G1942">
            <v>3</v>
          </cell>
          <cell r="H1942" t="str">
            <v>C</v>
          </cell>
          <cell r="I1942">
            <v>4669</v>
          </cell>
          <cell r="J1942">
            <v>255.51</v>
          </cell>
          <cell r="K1942" t="str">
            <v>AGENTE TÉCNICO DE ASSISTÊNCIA À SAÚDE</v>
          </cell>
          <cell r="L1942">
            <v>2</v>
          </cell>
          <cell r="M1942" t="str">
            <v>C</v>
          </cell>
          <cell r="N1942">
            <v>722.36</v>
          </cell>
          <cell r="O1942">
            <v>773.58</v>
          </cell>
          <cell r="P1942">
            <v>773.58</v>
          </cell>
          <cell r="Q1942">
            <v>0</v>
          </cell>
          <cell r="S1942">
            <v>0.12</v>
          </cell>
          <cell r="T1942">
            <v>53.46</v>
          </cell>
          <cell r="U1942">
            <v>6.4</v>
          </cell>
          <cell r="V1942">
            <v>640</v>
          </cell>
          <cell r="W1942">
            <v>6.8479999999999999</v>
          </cell>
          <cell r="X1942">
            <v>684.8</v>
          </cell>
          <cell r="Y1942">
            <v>684.8</v>
          </cell>
          <cell r="Z1942">
            <v>0.67</v>
          </cell>
          <cell r="AA1942">
            <v>521.03</v>
          </cell>
          <cell r="AB1942">
            <v>0</v>
          </cell>
          <cell r="AQ1942">
            <v>630</v>
          </cell>
          <cell r="AR1942">
            <v>630</v>
          </cell>
          <cell r="AS1942">
            <v>0</v>
          </cell>
          <cell r="AT1942">
            <v>0</v>
          </cell>
          <cell r="AW1942">
            <v>0</v>
          </cell>
          <cell r="AX1942">
            <v>0</v>
          </cell>
          <cell r="AY1942">
            <v>0</v>
          </cell>
          <cell r="BH1942">
            <v>382</v>
          </cell>
          <cell r="BI1942">
            <v>1458.38</v>
          </cell>
          <cell r="BL1942">
            <v>255.51</v>
          </cell>
          <cell r="BM1942" t="str">
            <v>LC Nº 674/92, ALTERADA P/ LC Nº 1055/08</v>
          </cell>
        </row>
        <row r="1943">
          <cell r="A1943" t="str">
            <v>4669301157NU E II2D</v>
          </cell>
          <cell r="B1943">
            <v>4669</v>
          </cell>
          <cell r="C1943">
            <v>30</v>
          </cell>
          <cell r="D1943">
            <v>1157</v>
          </cell>
          <cell r="E1943" t="str">
            <v>ASSIST.SOCIAL ENCARREGADO DE TURNO</v>
          </cell>
          <cell r="F1943" t="str">
            <v>NU E II</v>
          </cell>
          <cell r="G1943">
            <v>3</v>
          </cell>
          <cell r="H1943" t="str">
            <v>D</v>
          </cell>
          <cell r="I1943">
            <v>4669</v>
          </cell>
          <cell r="J1943">
            <v>277.23</v>
          </cell>
          <cell r="K1943" t="str">
            <v>AGENTE TÉCNICO DE ASSISTÊNCIA À SAÚDE</v>
          </cell>
          <cell r="L1943">
            <v>2</v>
          </cell>
          <cell r="M1943" t="str">
            <v>D</v>
          </cell>
          <cell r="N1943">
            <v>758.48</v>
          </cell>
          <cell r="O1943">
            <v>812.26</v>
          </cell>
          <cell r="P1943">
            <v>812.26</v>
          </cell>
          <cell r="Q1943">
            <v>0</v>
          </cell>
          <cell r="S1943">
            <v>0.12</v>
          </cell>
          <cell r="T1943">
            <v>53.46</v>
          </cell>
          <cell r="U1943">
            <v>6.4</v>
          </cell>
          <cell r="V1943">
            <v>640</v>
          </cell>
          <cell r="W1943">
            <v>6.8479999999999999</v>
          </cell>
          <cell r="X1943">
            <v>684.8</v>
          </cell>
          <cell r="Y1943">
            <v>684.8</v>
          </cell>
          <cell r="Z1943">
            <v>0.67</v>
          </cell>
          <cell r="AA1943">
            <v>521.03</v>
          </cell>
          <cell r="AB1943">
            <v>0</v>
          </cell>
          <cell r="AQ1943">
            <v>630</v>
          </cell>
          <cell r="AR1943">
            <v>630</v>
          </cell>
          <cell r="AS1943">
            <v>0</v>
          </cell>
          <cell r="AT1943">
            <v>0</v>
          </cell>
          <cell r="AW1943">
            <v>0</v>
          </cell>
          <cell r="AX1943">
            <v>0</v>
          </cell>
          <cell r="AY1943">
            <v>0</v>
          </cell>
          <cell r="BH1943">
            <v>382</v>
          </cell>
          <cell r="BI1943">
            <v>1497.06</v>
          </cell>
          <cell r="BL1943">
            <v>277.22000000000003</v>
          </cell>
          <cell r="BM1943" t="str">
            <v>LC Nº 674/92, ALTERADA P/ LC Nº 1055/08</v>
          </cell>
        </row>
        <row r="1944">
          <cell r="A1944" t="str">
            <v>4669301157NU E II2E</v>
          </cell>
          <cell r="B1944">
            <v>4669</v>
          </cell>
          <cell r="C1944">
            <v>30</v>
          </cell>
          <cell r="D1944">
            <v>1157</v>
          </cell>
          <cell r="E1944" t="str">
            <v>ASSIST.SOCIAL ENCARREGADO DE TURNO</v>
          </cell>
          <cell r="F1944" t="str">
            <v>NU E II</v>
          </cell>
          <cell r="G1944">
            <v>3</v>
          </cell>
          <cell r="H1944" t="str">
            <v>E</v>
          </cell>
          <cell r="I1944">
            <v>4669</v>
          </cell>
          <cell r="J1944">
            <v>300.79000000000002</v>
          </cell>
          <cell r="K1944" t="str">
            <v>AGENTE TÉCNICO DE ASSISTÊNCIA À SAÚDE</v>
          </cell>
          <cell r="L1944">
            <v>2</v>
          </cell>
          <cell r="M1944" t="str">
            <v>E</v>
          </cell>
          <cell r="N1944">
            <v>796.4</v>
          </cell>
          <cell r="O1944">
            <v>852.87</v>
          </cell>
          <cell r="P1944">
            <v>852.87</v>
          </cell>
          <cell r="Q1944">
            <v>0</v>
          </cell>
          <cell r="S1944">
            <v>0.12</v>
          </cell>
          <cell r="T1944">
            <v>53.46</v>
          </cell>
          <cell r="U1944">
            <v>6.4</v>
          </cell>
          <cell r="V1944">
            <v>640</v>
          </cell>
          <cell r="W1944">
            <v>6.8479999999999999</v>
          </cell>
          <cell r="X1944">
            <v>684.8</v>
          </cell>
          <cell r="Y1944">
            <v>684.8</v>
          </cell>
          <cell r="Z1944">
            <v>0.67</v>
          </cell>
          <cell r="AA1944">
            <v>521.03</v>
          </cell>
          <cell r="AB1944">
            <v>0</v>
          </cell>
          <cell r="AQ1944">
            <v>630</v>
          </cell>
          <cell r="AR1944">
            <v>630</v>
          </cell>
          <cell r="AS1944">
            <v>0</v>
          </cell>
          <cell r="AT1944">
            <v>0</v>
          </cell>
          <cell r="AW1944">
            <v>0</v>
          </cell>
          <cell r="AX1944">
            <v>0</v>
          </cell>
          <cell r="AY1944">
            <v>0</v>
          </cell>
          <cell r="BH1944">
            <v>382</v>
          </cell>
          <cell r="BI1944">
            <v>1537.67</v>
          </cell>
          <cell r="BL1944">
            <v>300.77999999999997</v>
          </cell>
          <cell r="BM1944" t="str">
            <v>LC Nº 674/92, ALTERADA P/ LC Nº 1055/08</v>
          </cell>
        </row>
        <row r="1945">
          <cell r="A1945" t="str">
            <v>4669301157NU E II2F</v>
          </cell>
          <cell r="B1945">
            <v>4669</v>
          </cell>
          <cell r="C1945">
            <v>30</v>
          </cell>
          <cell r="D1945">
            <v>1157</v>
          </cell>
          <cell r="E1945" t="str">
            <v>ASSIST.SOCIAL ENCARREGADO DE TURNO</v>
          </cell>
          <cell r="F1945" t="str">
            <v>NU E II</v>
          </cell>
          <cell r="G1945">
            <v>3</v>
          </cell>
          <cell r="H1945" t="str">
            <v>F</v>
          </cell>
          <cell r="I1945">
            <v>4669</v>
          </cell>
          <cell r="J1945">
            <v>326.36</v>
          </cell>
          <cell r="K1945" t="str">
            <v>AGENTE TÉCNICO DE ASSISTÊNCIA À SAÚDE</v>
          </cell>
          <cell r="L1945">
            <v>2</v>
          </cell>
          <cell r="M1945" t="str">
            <v>F</v>
          </cell>
          <cell r="N1945">
            <v>836.22</v>
          </cell>
          <cell r="O1945">
            <v>895.52</v>
          </cell>
          <cell r="P1945">
            <v>895.52</v>
          </cell>
          <cell r="Q1945">
            <v>0</v>
          </cell>
          <cell r="S1945">
            <v>0.12</v>
          </cell>
          <cell r="T1945">
            <v>53.46</v>
          </cell>
          <cell r="U1945">
            <v>6.4</v>
          </cell>
          <cell r="V1945">
            <v>640</v>
          </cell>
          <cell r="W1945">
            <v>6.8479999999999999</v>
          </cell>
          <cell r="X1945">
            <v>684.8</v>
          </cell>
          <cell r="Y1945">
            <v>684.8</v>
          </cell>
          <cell r="Z1945">
            <v>0.67</v>
          </cell>
          <cell r="AA1945">
            <v>521.03</v>
          </cell>
          <cell r="AB1945">
            <v>0</v>
          </cell>
          <cell r="AQ1945">
            <v>630</v>
          </cell>
          <cell r="AR1945">
            <v>630</v>
          </cell>
          <cell r="AS1945">
            <v>0</v>
          </cell>
          <cell r="AT1945">
            <v>0</v>
          </cell>
          <cell r="AW1945">
            <v>0</v>
          </cell>
          <cell r="AX1945">
            <v>0</v>
          </cell>
          <cell r="AY1945">
            <v>0</v>
          </cell>
          <cell r="BH1945">
            <v>382</v>
          </cell>
          <cell r="BI1945">
            <v>1580.32</v>
          </cell>
          <cell r="BL1945">
            <v>326.33999999999997</v>
          </cell>
          <cell r="BM1945" t="str">
            <v>LC Nº 674/92, ALTERADA P/ LC Nº 1055/08</v>
          </cell>
        </row>
        <row r="1946">
          <cell r="A1946" t="str">
            <v>4669301157NU E II2G</v>
          </cell>
          <cell r="B1946">
            <v>4669</v>
          </cell>
          <cell r="C1946">
            <v>30</v>
          </cell>
          <cell r="D1946">
            <v>1157</v>
          </cell>
          <cell r="E1946" t="str">
            <v>ASSIST.SOCIAL ENCARREGADO DE TURNO</v>
          </cell>
          <cell r="F1946" t="str">
            <v>NU E II</v>
          </cell>
          <cell r="G1946">
            <v>3</v>
          </cell>
          <cell r="H1946" t="str">
            <v>G</v>
          </cell>
          <cell r="I1946">
            <v>4669</v>
          </cell>
          <cell r="J1946">
            <v>354.1</v>
          </cell>
          <cell r="K1946" t="str">
            <v>AGENTE TÉCNICO DE ASSISTÊNCIA À SAÚDE</v>
          </cell>
          <cell r="L1946">
            <v>2</v>
          </cell>
          <cell r="M1946" t="str">
            <v>G</v>
          </cell>
          <cell r="N1946">
            <v>878.03</v>
          </cell>
          <cell r="O1946">
            <v>940.29</v>
          </cell>
          <cell r="P1946">
            <v>940.29</v>
          </cell>
          <cell r="Q1946">
            <v>0</v>
          </cell>
          <cell r="S1946">
            <v>0.12</v>
          </cell>
          <cell r="T1946">
            <v>53.46</v>
          </cell>
          <cell r="U1946">
            <v>6.4</v>
          </cell>
          <cell r="V1946">
            <v>640</v>
          </cell>
          <cell r="W1946">
            <v>6.8479999999999999</v>
          </cell>
          <cell r="X1946">
            <v>684.8</v>
          </cell>
          <cell r="Y1946">
            <v>684.8</v>
          </cell>
          <cell r="Z1946">
            <v>0.67</v>
          </cell>
          <cell r="AA1946">
            <v>521.03</v>
          </cell>
          <cell r="AB1946">
            <v>0</v>
          </cell>
          <cell r="AQ1946">
            <v>630</v>
          </cell>
          <cell r="AR1946">
            <v>630</v>
          </cell>
          <cell r="AS1946">
            <v>0</v>
          </cell>
          <cell r="AT1946">
            <v>0</v>
          </cell>
          <cell r="AW1946">
            <v>0</v>
          </cell>
          <cell r="AX1946">
            <v>0</v>
          </cell>
          <cell r="AY1946">
            <v>0</v>
          </cell>
          <cell r="BH1946">
            <v>382</v>
          </cell>
          <cell r="BI1946">
            <v>1625.09</v>
          </cell>
          <cell r="BL1946">
            <v>354.09</v>
          </cell>
          <cell r="BM1946" t="str">
            <v>LC Nº 674/92, ALTERADA P/ LC Nº 1055/08</v>
          </cell>
        </row>
        <row r="1947">
          <cell r="A1947" t="str">
            <v>4669301157NU E II2H</v>
          </cell>
          <cell r="B1947">
            <v>4669</v>
          </cell>
          <cell r="C1947">
            <v>30</v>
          </cell>
          <cell r="D1947">
            <v>1157</v>
          </cell>
          <cell r="E1947" t="str">
            <v>ASSIST.SOCIAL ENCARREGADO DE TURNO</v>
          </cell>
          <cell r="F1947" t="str">
            <v>NU E II</v>
          </cell>
          <cell r="G1947">
            <v>3</v>
          </cell>
          <cell r="H1947" t="str">
            <v>H</v>
          </cell>
          <cell r="I1947">
            <v>4669</v>
          </cell>
          <cell r="J1947">
            <v>384.2</v>
          </cell>
          <cell r="K1947" t="str">
            <v>AGENTE TÉCNICO DE ASSISTÊNCIA À SAÚDE</v>
          </cell>
          <cell r="L1947">
            <v>2</v>
          </cell>
          <cell r="M1947" t="str">
            <v>H</v>
          </cell>
          <cell r="N1947">
            <v>921.93</v>
          </cell>
          <cell r="O1947">
            <v>987.31</v>
          </cell>
          <cell r="P1947">
            <v>987.31</v>
          </cell>
          <cell r="Q1947">
            <v>0</v>
          </cell>
          <cell r="S1947">
            <v>0.12</v>
          </cell>
          <cell r="T1947">
            <v>53.46</v>
          </cell>
          <cell r="U1947">
            <v>6.4</v>
          </cell>
          <cell r="V1947">
            <v>640</v>
          </cell>
          <cell r="W1947">
            <v>6.8479999999999999</v>
          </cell>
          <cell r="X1947">
            <v>684.8</v>
          </cell>
          <cell r="Y1947">
            <v>684.8</v>
          </cell>
          <cell r="Z1947">
            <v>0.67</v>
          </cell>
          <cell r="AA1947">
            <v>521.03</v>
          </cell>
          <cell r="AB1947">
            <v>0</v>
          </cell>
          <cell r="AQ1947">
            <v>630</v>
          </cell>
          <cell r="AR1947">
            <v>630</v>
          </cell>
          <cell r="AS1947">
            <v>0</v>
          </cell>
          <cell r="AT1947">
            <v>0</v>
          </cell>
          <cell r="AW1947">
            <v>0</v>
          </cell>
          <cell r="AX1947">
            <v>0</v>
          </cell>
          <cell r="AY1947">
            <v>0</v>
          </cell>
          <cell r="BH1947">
            <v>382</v>
          </cell>
          <cell r="BI1947">
            <v>1672.11</v>
          </cell>
          <cell r="BL1947">
            <v>384.19</v>
          </cell>
          <cell r="BM1947" t="str">
            <v>LC Nº 674/92, ALTERADA P/ LC Nº 1055/08</v>
          </cell>
        </row>
        <row r="1948">
          <cell r="A1948" t="str">
            <v>4669301157NU E II2I</v>
          </cell>
          <cell r="B1948">
            <v>4669</v>
          </cell>
          <cell r="C1948">
            <v>30</v>
          </cell>
          <cell r="D1948">
            <v>1157</v>
          </cell>
          <cell r="E1948" t="str">
            <v>ASSIST.SOCIAL ENCARREGADO DE TURNO</v>
          </cell>
          <cell r="F1948" t="str">
            <v>NU E II</v>
          </cell>
          <cell r="G1948">
            <v>3</v>
          </cell>
          <cell r="H1948" t="str">
            <v>I</v>
          </cell>
          <cell r="I1948">
            <v>4669</v>
          </cell>
          <cell r="J1948">
            <v>416.86</v>
          </cell>
          <cell r="K1948" t="str">
            <v>AGENTE TÉCNICO DE ASSISTÊNCIA À SAÚDE</v>
          </cell>
          <cell r="L1948">
            <v>2</v>
          </cell>
          <cell r="M1948" t="str">
            <v>I</v>
          </cell>
          <cell r="N1948">
            <v>968.03</v>
          </cell>
          <cell r="O1948">
            <v>1036.67</v>
          </cell>
          <cell r="P1948">
            <v>1036.67</v>
          </cell>
          <cell r="Q1948">
            <v>0</v>
          </cell>
          <cell r="S1948">
            <v>0.12</v>
          </cell>
          <cell r="T1948">
            <v>53.46</v>
          </cell>
          <cell r="U1948">
            <v>6.4</v>
          </cell>
          <cell r="V1948">
            <v>640</v>
          </cell>
          <cell r="W1948">
            <v>6.8479999999999999</v>
          </cell>
          <cell r="X1948">
            <v>684.8</v>
          </cell>
          <cell r="Y1948">
            <v>684.8</v>
          </cell>
          <cell r="Z1948">
            <v>0.67</v>
          </cell>
          <cell r="AA1948">
            <v>521.03</v>
          </cell>
          <cell r="AB1948">
            <v>0</v>
          </cell>
          <cell r="AQ1948">
            <v>630</v>
          </cell>
          <cell r="AR1948">
            <v>630</v>
          </cell>
          <cell r="AS1948">
            <v>0</v>
          </cell>
          <cell r="AT1948">
            <v>0</v>
          </cell>
          <cell r="AW1948">
            <v>0</v>
          </cell>
          <cell r="AX1948">
            <v>0</v>
          </cell>
          <cell r="AY1948">
            <v>0</v>
          </cell>
          <cell r="BH1948">
            <v>382</v>
          </cell>
          <cell r="BI1948">
            <v>1721.47</v>
          </cell>
          <cell r="BL1948">
            <v>416.84</v>
          </cell>
          <cell r="BM1948" t="str">
            <v>LC Nº 674/92, ALTERADA P/ LC Nº 1055/08</v>
          </cell>
        </row>
        <row r="1949">
          <cell r="A1949" t="str">
            <v>4669301157NU E II2J</v>
          </cell>
          <cell r="B1949">
            <v>4669</v>
          </cell>
          <cell r="C1949">
            <v>30</v>
          </cell>
          <cell r="D1949">
            <v>1157</v>
          </cell>
          <cell r="E1949" t="str">
            <v>ASSIST.SOCIAL ENCARREGADO DE TURNO</v>
          </cell>
          <cell r="F1949" t="str">
            <v>NU E II</v>
          </cell>
          <cell r="G1949">
            <v>3</v>
          </cell>
          <cell r="H1949" t="str">
            <v>J</v>
          </cell>
          <cell r="I1949">
            <v>4669</v>
          </cell>
          <cell r="J1949">
            <v>452.29</v>
          </cell>
          <cell r="K1949" t="str">
            <v>AGENTE TÉCNICO DE ASSISTÊNCIA À SAÚDE</v>
          </cell>
          <cell r="L1949">
            <v>2</v>
          </cell>
          <cell r="M1949" t="str">
            <v>J</v>
          </cell>
          <cell r="N1949">
            <v>1016.43</v>
          </cell>
          <cell r="O1949">
            <v>1088.5</v>
          </cell>
          <cell r="P1949">
            <v>1088.5</v>
          </cell>
          <cell r="Q1949">
            <v>0</v>
          </cell>
          <cell r="S1949">
            <v>0.12</v>
          </cell>
          <cell r="T1949">
            <v>53.46</v>
          </cell>
          <cell r="U1949">
            <v>6.4</v>
          </cell>
          <cell r="V1949">
            <v>640</v>
          </cell>
          <cell r="W1949">
            <v>6.8479999999999999</v>
          </cell>
          <cell r="X1949">
            <v>684.8</v>
          </cell>
          <cell r="Y1949">
            <v>684.8</v>
          </cell>
          <cell r="Z1949">
            <v>0.67</v>
          </cell>
          <cell r="AA1949">
            <v>521.03</v>
          </cell>
          <cell r="AB1949">
            <v>0</v>
          </cell>
          <cell r="AQ1949">
            <v>630</v>
          </cell>
          <cell r="AR1949">
            <v>630</v>
          </cell>
          <cell r="AS1949">
            <v>0</v>
          </cell>
          <cell r="AT1949">
            <v>0</v>
          </cell>
          <cell r="AW1949">
            <v>0</v>
          </cell>
          <cell r="AX1949">
            <v>0</v>
          </cell>
          <cell r="AY1949">
            <v>0</v>
          </cell>
          <cell r="BH1949">
            <v>382</v>
          </cell>
          <cell r="BI1949">
            <v>1773.3</v>
          </cell>
          <cell r="BL1949">
            <v>452.27</v>
          </cell>
          <cell r="BM1949" t="str">
            <v>LC Nº 674/92, ALTERADA P/ LC Nº 1055/08</v>
          </cell>
        </row>
        <row r="1950">
          <cell r="A1950" t="str">
            <v>4670301157NC1</v>
          </cell>
          <cell r="B1950">
            <v>4670</v>
          </cell>
          <cell r="C1950">
            <v>30</v>
          </cell>
          <cell r="D1950">
            <v>1157</v>
          </cell>
          <cell r="E1950" t="str">
            <v>ENCARREGADO TURNO DE SAÚDE</v>
          </cell>
          <cell r="F1950" t="str">
            <v>NC</v>
          </cell>
          <cell r="G1950">
            <v>8</v>
          </cell>
          <cell r="H1950" t="str">
            <v>B</v>
          </cell>
          <cell r="I1950">
            <v>4670</v>
          </cell>
          <cell r="J1950">
            <v>151.1</v>
          </cell>
          <cell r="K1950" t="str">
            <v>ENCARREGADO DE SAÚDE I</v>
          </cell>
          <cell r="L1950">
            <v>1</v>
          </cell>
          <cell r="P1950">
            <v>0</v>
          </cell>
          <cell r="Q1950">
            <v>0</v>
          </cell>
          <cell r="S1950">
            <v>7.0000000000000007E-2</v>
          </cell>
          <cell r="T1950">
            <v>31.18</v>
          </cell>
          <cell r="U1950">
            <v>5.47</v>
          </cell>
          <cell r="V1950">
            <v>547</v>
          </cell>
          <cell r="W1950">
            <v>5.8529</v>
          </cell>
          <cell r="X1950">
            <v>585.29</v>
          </cell>
          <cell r="Y1950">
            <v>585.29</v>
          </cell>
          <cell r="Z1950">
            <v>0.51</v>
          </cell>
          <cell r="AA1950">
            <v>396.6</v>
          </cell>
          <cell r="AB1950">
            <v>0</v>
          </cell>
          <cell r="AQ1950">
            <v>306</v>
          </cell>
          <cell r="AR1950">
            <v>306</v>
          </cell>
          <cell r="AS1950">
            <v>0</v>
          </cell>
          <cell r="AT1950">
            <v>0</v>
          </cell>
          <cell r="AW1950">
            <v>0</v>
          </cell>
          <cell r="AX1950">
            <v>0</v>
          </cell>
          <cell r="AY1950">
            <v>0</v>
          </cell>
          <cell r="BH1950">
            <v>382</v>
          </cell>
          <cell r="BI1950">
            <v>585.29</v>
          </cell>
          <cell r="BL1950">
            <v>490.71</v>
          </cell>
          <cell r="BM1950" t="str">
            <v>LC Nº 674/92, ALTERADA P/ LC Nº 1055/08</v>
          </cell>
        </row>
        <row r="1951">
          <cell r="A1951" t="str">
            <v>4670301157NC1</v>
          </cell>
          <cell r="B1951">
            <v>4670</v>
          </cell>
          <cell r="C1951">
            <v>30</v>
          </cell>
          <cell r="D1951">
            <v>1157</v>
          </cell>
          <cell r="E1951" t="str">
            <v>ENCARREGADO TURNO DE SAÚDE</v>
          </cell>
          <cell r="F1951" t="str">
            <v>NC</v>
          </cell>
          <cell r="G1951">
            <v>8</v>
          </cell>
          <cell r="H1951" t="str">
            <v>C</v>
          </cell>
          <cell r="I1951">
            <v>4670</v>
          </cell>
          <cell r="J1951">
            <v>163.94</v>
          </cell>
          <cell r="K1951" t="str">
            <v>ENCARREGADO DE SAÚDE I</v>
          </cell>
          <cell r="L1951">
            <v>1</v>
          </cell>
          <cell r="P1951">
            <v>0</v>
          </cell>
          <cell r="Q1951">
            <v>0</v>
          </cell>
          <cell r="S1951">
            <v>7.0000000000000007E-2</v>
          </cell>
          <cell r="T1951">
            <v>31.18</v>
          </cell>
          <cell r="U1951">
            <v>5.47</v>
          </cell>
          <cell r="V1951">
            <v>547</v>
          </cell>
          <cell r="W1951">
            <v>5.8529</v>
          </cell>
          <cell r="X1951">
            <v>585.29</v>
          </cell>
          <cell r="Y1951">
            <v>585.29</v>
          </cell>
          <cell r="Z1951">
            <v>0.51</v>
          </cell>
          <cell r="AA1951">
            <v>396.6</v>
          </cell>
          <cell r="AB1951">
            <v>0</v>
          </cell>
          <cell r="AQ1951">
            <v>306</v>
          </cell>
          <cell r="AR1951">
            <v>306</v>
          </cell>
          <cell r="AS1951">
            <v>0</v>
          </cell>
          <cell r="AT1951">
            <v>0</v>
          </cell>
          <cell r="AW1951">
            <v>0</v>
          </cell>
          <cell r="AX1951">
            <v>0</v>
          </cell>
          <cell r="AY1951">
            <v>0</v>
          </cell>
          <cell r="BH1951">
            <v>382</v>
          </cell>
          <cell r="BI1951">
            <v>585.29</v>
          </cell>
          <cell r="BL1951">
            <v>532.41999999999996</v>
          </cell>
          <cell r="BM1951" t="str">
            <v>LC Nº 674/92, ALTERADA P/ LC Nº 1055/08</v>
          </cell>
        </row>
        <row r="1952">
          <cell r="A1952" t="str">
            <v>4670301157NC1</v>
          </cell>
          <cell r="B1952">
            <v>4670</v>
          </cell>
          <cell r="C1952">
            <v>30</v>
          </cell>
          <cell r="D1952">
            <v>1157</v>
          </cell>
          <cell r="E1952" t="str">
            <v>ENCARREGADO TURNO DE SAÚDE</v>
          </cell>
          <cell r="F1952" t="str">
            <v>NC</v>
          </cell>
          <cell r="G1952">
            <v>8</v>
          </cell>
          <cell r="H1952" t="str">
            <v>D</v>
          </cell>
          <cell r="I1952">
            <v>4670</v>
          </cell>
          <cell r="J1952">
            <v>177.87</v>
          </cell>
          <cell r="K1952" t="str">
            <v>ENCARREGADO DE SAÚDE I</v>
          </cell>
          <cell r="L1952">
            <v>1</v>
          </cell>
          <cell r="P1952">
            <v>0</v>
          </cell>
          <cell r="Q1952">
            <v>0</v>
          </cell>
          <cell r="S1952">
            <v>7.0000000000000007E-2</v>
          </cell>
          <cell r="T1952">
            <v>31.18</v>
          </cell>
          <cell r="U1952">
            <v>5.47</v>
          </cell>
          <cell r="V1952">
            <v>547</v>
          </cell>
          <cell r="W1952">
            <v>5.8529</v>
          </cell>
          <cell r="X1952">
            <v>585.29</v>
          </cell>
          <cell r="Y1952">
            <v>585.29</v>
          </cell>
          <cell r="Z1952">
            <v>0.51</v>
          </cell>
          <cell r="AA1952">
            <v>396.6</v>
          </cell>
          <cell r="AB1952">
            <v>0</v>
          </cell>
          <cell r="AQ1952">
            <v>306</v>
          </cell>
          <cell r="AR1952">
            <v>306</v>
          </cell>
          <cell r="AS1952">
            <v>0</v>
          </cell>
          <cell r="AT1952">
            <v>0</v>
          </cell>
          <cell r="AW1952">
            <v>0</v>
          </cell>
          <cell r="AX1952">
            <v>0</v>
          </cell>
          <cell r="AY1952">
            <v>0</v>
          </cell>
          <cell r="BH1952">
            <v>382</v>
          </cell>
          <cell r="BI1952">
            <v>585.29</v>
          </cell>
          <cell r="BL1952">
            <v>577.66999999999996</v>
          </cell>
          <cell r="BM1952" t="str">
            <v>LC Nº 674/92, ALTERADA P/ LC Nº 1055/08</v>
          </cell>
        </row>
        <row r="1953">
          <cell r="A1953" t="str">
            <v>4670301157NC1</v>
          </cell>
          <cell r="B1953">
            <v>4670</v>
          </cell>
          <cell r="C1953">
            <v>30</v>
          </cell>
          <cell r="D1953">
            <v>1157</v>
          </cell>
          <cell r="E1953" t="str">
            <v>ENCARREGADO TURNO DE SAÚDE</v>
          </cell>
          <cell r="F1953" t="str">
            <v>NC</v>
          </cell>
          <cell r="G1953">
            <v>8</v>
          </cell>
          <cell r="H1953" t="str">
            <v>E</v>
          </cell>
          <cell r="I1953">
            <v>4670</v>
          </cell>
          <cell r="J1953">
            <v>192.99</v>
          </cell>
          <cell r="K1953" t="str">
            <v>ENCARREGADO DE SAÚDE I</v>
          </cell>
          <cell r="L1953">
            <v>1</v>
          </cell>
          <cell r="P1953">
            <v>0</v>
          </cell>
          <cell r="Q1953">
            <v>0</v>
          </cell>
          <cell r="S1953">
            <v>7.0000000000000007E-2</v>
          </cell>
          <cell r="T1953">
            <v>31.18</v>
          </cell>
          <cell r="U1953">
            <v>5.47</v>
          </cell>
          <cell r="V1953">
            <v>547</v>
          </cell>
          <cell r="W1953">
            <v>5.8529</v>
          </cell>
          <cell r="X1953">
            <v>585.29</v>
          </cell>
          <cell r="Y1953">
            <v>585.29</v>
          </cell>
          <cell r="Z1953">
            <v>0.51</v>
          </cell>
          <cell r="AA1953">
            <v>396.6</v>
          </cell>
          <cell r="AB1953">
            <v>0</v>
          </cell>
          <cell r="AQ1953">
            <v>306</v>
          </cell>
          <cell r="AR1953">
            <v>306</v>
          </cell>
          <cell r="AS1953">
            <v>0</v>
          </cell>
          <cell r="AT1953">
            <v>0</v>
          </cell>
          <cell r="AW1953">
            <v>0</v>
          </cell>
          <cell r="AX1953">
            <v>0</v>
          </cell>
          <cell r="AY1953">
            <v>0</v>
          </cell>
          <cell r="BH1953">
            <v>382</v>
          </cell>
          <cell r="BI1953">
            <v>585.29</v>
          </cell>
          <cell r="BL1953">
            <v>626.77</v>
          </cell>
          <cell r="BM1953" t="str">
            <v>LC Nº 674/92, ALTERADA P/ LC Nº 1055/08</v>
          </cell>
        </row>
        <row r="1954">
          <cell r="A1954" t="str">
            <v>4670301157NC1</v>
          </cell>
          <cell r="B1954">
            <v>4670</v>
          </cell>
          <cell r="C1954">
            <v>30</v>
          </cell>
          <cell r="D1954">
            <v>1157</v>
          </cell>
          <cell r="E1954" t="str">
            <v>ENCARREGADO TURNO DE SAÚDE</v>
          </cell>
          <cell r="F1954" t="str">
            <v>NC</v>
          </cell>
          <cell r="G1954">
            <v>8</v>
          </cell>
          <cell r="H1954" t="str">
            <v>F</v>
          </cell>
          <cell r="I1954">
            <v>4670</v>
          </cell>
          <cell r="J1954">
            <v>209.4</v>
          </cell>
          <cell r="K1954" t="str">
            <v>ENCARREGADO DE SAÚDE I</v>
          </cell>
          <cell r="L1954">
            <v>1</v>
          </cell>
          <cell r="P1954">
            <v>0</v>
          </cell>
          <cell r="Q1954">
            <v>0</v>
          </cell>
          <cell r="S1954">
            <v>7.0000000000000007E-2</v>
          </cell>
          <cell r="T1954">
            <v>31.18</v>
          </cell>
          <cell r="U1954">
            <v>5.47</v>
          </cell>
          <cell r="V1954">
            <v>547</v>
          </cell>
          <cell r="W1954">
            <v>5.8529</v>
          </cell>
          <cell r="X1954">
            <v>585.29</v>
          </cell>
          <cell r="Y1954">
            <v>585.29</v>
          </cell>
          <cell r="Z1954">
            <v>0.51</v>
          </cell>
          <cell r="AA1954">
            <v>396.6</v>
          </cell>
          <cell r="AB1954">
            <v>0</v>
          </cell>
          <cell r="AQ1954">
            <v>306</v>
          </cell>
          <cell r="AR1954">
            <v>306</v>
          </cell>
          <cell r="AS1954">
            <v>0</v>
          </cell>
          <cell r="AT1954">
            <v>0</v>
          </cell>
          <cell r="AW1954">
            <v>0</v>
          </cell>
          <cell r="AX1954">
            <v>0</v>
          </cell>
          <cell r="AY1954">
            <v>0</v>
          </cell>
          <cell r="BH1954">
            <v>382</v>
          </cell>
          <cell r="BI1954">
            <v>585.29</v>
          </cell>
          <cell r="BL1954">
            <v>680.05</v>
          </cell>
          <cell r="BM1954" t="str">
            <v>LC Nº 674/92, ALTERADA P/ LC Nº 1055/08</v>
          </cell>
        </row>
        <row r="1955">
          <cell r="A1955" t="str">
            <v>4670301157NC1A</v>
          </cell>
          <cell r="B1955">
            <v>4670</v>
          </cell>
          <cell r="C1955">
            <v>30</v>
          </cell>
          <cell r="D1955">
            <v>1157</v>
          </cell>
          <cell r="E1955" t="str">
            <v>ENCARREGADO TURNO DE SAÚDE</v>
          </cell>
          <cell r="F1955" t="str">
            <v>NC</v>
          </cell>
          <cell r="G1955">
            <v>8</v>
          </cell>
          <cell r="H1955" t="str">
            <v>A</v>
          </cell>
          <cell r="I1955">
            <v>4670</v>
          </cell>
          <cell r="J1955">
            <v>139.26</v>
          </cell>
          <cell r="K1955" t="str">
            <v>ENCARREGADO DE SAÚDE I</v>
          </cell>
          <cell r="L1955">
            <v>1</v>
          </cell>
          <cell r="M1955" t="str">
            <v>A</v>
          </cell>
          <cell r="N1955">
            <v>460</v>
          </cell>
          <cell r="O1955">
            <v>492.2</v>
          </cell>
          <cell r="P1955">
            <v>492.2</v>
          </cell>
          <cell r="Q1955">
            <v>0</v>
          </cell>
          <cell r="S1955">
            <v>7.0000000000000007E-2</v>
          </cell>
          <cell r="T1955">
            <v>31.18</v>
          </cell>
          <cell r="U1955">
            <v>5.47</v>
          </cell>
          <cell r="V1955">
            <v>547</v>
          </cell>
          <cell r="W1955">
            <v>5.8529</v>
          </cell>
          <cell r="X1955">
            <v>585.29</v>
          </cell>
          <cell r="Y1955">
            <v>585.29</v>
          </cell>
          <cell r="Z1955">
            <v>0.51</v>
          </cell>
          <cell r="AA1955">
            <v>396.6</v>
          </cell>
          <cell r="AB1955">
            <v>0</v>
          </cell>
          <cell r="AQ1955">
            <v>306</v>
          </cell>
          <cell r="AR1955">
            <v>306</v>
          </cell>
          <cell r="AS1955">
            <v>0</v>
          </cell>
          <cell r="AT1955">
            <v>0</v>
          </cell>
          <cell r="AW1955">
            <v>0</v>
          </cell>
          <cell r="AX1955">
            <v>0</v>
          </cell>
          <cell r="AY1955">
            <v>0</v>
          </cell>
          <cell r="BH1955">
            <v>382</v>
          </cell>
          <cell r="BI1955">
            <v>1077.49</v>
          </cell>
          <cell r="BL1955">
            <v>139.26</v>
          </cell>
          <cell r="BM1955" t="str">
            <v>LC Nº 674/92, ALTERADA P/ LC Nº 1055/08</v>
          </cell>
        </row>
        <row r="1956">
          <cell r="A1956" t="str">
            <v>4671301157NU E II2A</v>
          </cell>
          <cell r="B1956">
            <v>4671</v>
          </cell>
          <cell r="C1956">
            <v>30</v>
          </cell>
          <cell r="D1956">
            <v>1157</v>
          </cell>
          <cell r="E1956" t="str">
            <v>NUTRICIONISTA ENCARREGADO DE TURNO</v>
          </cell>
          <cell r="F1956" t="str">
            <v>NU E II</v>
          </cell>
          <cell r="G1956">
            <v>3</v>
          </cell>
          <cell r="H1956" t="str">
            <v>A</v>
          </cell>
          <cell r="I1956">
            <v>4671</v>
          </cell>
          <cell r="J1956">
            <v>217.04</v>
          </cell>
          <cell r="K1956" t="str">
            <v>AGENTE TÉCNICO DE ASSISTÊNCIA À SAÚDE</v>
          </cell>
          <cell r="L1956">
            <v>2</v>
          </cell>
          <cell r="M1956" t="str">
            <v>A</v>
          </cell>
          <cell r="N1956">
            <v>655.20000000000005</v>
          </cell>
          <cell r="O1956">
            <v>701.66</v>
          </cell>
          <cell r="P1956">
            <v>701.66</v>
          </cell>
          <cell r="Q1956">
            <v>0</v>
          </cell>
          <cell r="S1956">
            <v>0.12</v>
          </cell>
          <cell r="T1956">
            <v>53.46</v>
          </cell>
          <cell r="U1956">
            <v>6.4</v>
          </cell>
          <cell r="V1956">
            <v>640</v>
          </cell>
          <cell r="W1956">
            <v>6.8479999999999999</v>
          </cell>
          <cell r="X1956">
            <v>684.8</v>
          </cell>
          <cell r="Y1956">
            <v>684.8</v>
          </cell>
          <cell r="Z1956">
            <v>0.67</v>
          </cell>
          <cell r="AA1956">
            <v>521.03</v>
          </cell>
          <cell r="AB1956">
            <v>0</v>
          </cell>
          <cell r="AQ1956">
            <v>630</v>
          </cell>
          <cell r="AR1956">
            <v>630</v>
          </cell>
          <cell r="AS1956">
            <v>0</v>
          </cell>
          <cell r="AT1956">
            <v>0</v>
          </cell>
          <cell r="AW1956">
            <v>0</v>
          </cell>
          <cell r="AX1956">
            <v>0</v>
          </cell>
          <cell r="AY1956">
            <v>0</v>
          </cell>
          <cell r="BH1956">
            <v>382</v>
          </cell>
          <cell r="BI1956">
            <v>1386.46</v>
          </cell>
          <cell r="BL1956">
            <v>217.04</v>
          </cell>
          <cell r="BM1956" t="str">
            <v>LC Nº 674/92, ALTERADA P/ LC Nº 1055/08</v>
          </cell>
        </row>
        <row r="1957">
          <cell r="A1957" t="str">
            <v>4671301157NU E II2B</v>
          </cell>
          <cell r="B1957">
            <v>4671</v>
          </cell>
          <cell r="C1957">
            <v>30</v>
          </cell>
          <cell r="D1957">
            <v>1157</v>
          </cell>
          <cell r="E1957" t="str">
            <v>NUTRICIONISTA ENCARREGADO DE TURNO</v>
          </cell>
          <cell r="F1957" t="str">
            <v>NU E II</v>
          </cell>
          <cell r="G1957">
            <v>3</v>
          </cell>
          <cell r="H1957" t="str">
            <v>B</v>
          </cell>
          <cell r="I1957">
            <v>4671</v>
          </cell>
          <cell r="J1957">
            <v>235.49</v>
          </cell>
          <cell r="K1957" t="str">
            <v>AGENTE TÉCNICO DE ASSISTÊNCIA À SAÚDE</v>
          </cell>
          <cell r="L1957">
            <v>2</v>
          </cell>
          <cell r="M1957" t="str">
            <v>B</v>
          </cell>
          <cell r="N1957">
            <v>687.96</v>
          </cell>
          <cell r="O1957">
            <v>736.74</v>
          </cell>
          <cell r="P1957">
            <v>736.74</v>
          </cell>
          <cell r="Q1957">
            <v>0</v>
          </cell>
          <cell r="S1957">
            <v>0.12</v>
          </cell>
          <cell r="T1957">
            <v>53.46</v>
          </cell>
          <cell r="U1957">
            <v>6.4</v>
          </cell>
          <cell r="V1957">
            <v>640</v>
          </cell>
          <cell r="W1957">
            <v>6.8479999999999999</v>
          </cell>
          <cell r="X1957">
            <v>684.8</v>
          </cell>
          <cell r="Y1957">
            <v>684.8</v>
          </cell>
          <cell r="Z1957">
            <v>0.67</v>
          </cell>
          <cell r="AA1957">
            <v>521.03</v>
          </cell>
          <cell r="AB1957">
            <v>0</v>
          </cell>
          <cell r="AQ1957">
            <v>630</v>
          </cell>
          <cell r="AR1957">
            <v>630</v>
          </cell>
          <cell r="AS1957">
            <v>0</v>
          </cell>
          <cell r="AT1957">
            <v>0</v>
          </cell>
          <cell r="AW1957">
            <v>0</v>
          </cell>
          <cell r="AX1957">
            <v>0</v>
          </cell>
          <cell r="AY1957">
            <v>0</v>
          </cell>
          <cell r="BH1957">
            <v>382</v>
          </cell>
          <cell r="BI1957">
            <v>1421.54</v>
          </cell>
          <cell r="BL1957">
            <v>235.49</v>
          </cell>
          <cell r="BM1957" t="str">
            <v>LC Nº 674/92, ALTERADA P/ LC Nº 1055/08</v>
          </cell>
        </row>
        <row r="1958">
          <cell r="A1958" t="str">
            <v>4671301157NU E II2C</v>
          </cell>
          <cell r="B1958">
            <v>4671</v>
          </cell>
          <cell r="C1958">
            <v>30</v>
          </cell>
          <cell r="D1958">
            <v>1157</v>
          </cell>
          <cell r="E1958" t="str">
            <v>NUTRICIONISTA ENCARREGADO DE TURNO</v>
          </cell>
          <cell r="F1958" t="str">
            <v>NU E II</v>
          </cell>
          <cell r="G1958">
            <v>3</v>
          </cell>
          <cell r="H1958" t="str">
            <v>C</v>
          </cell>
          <cell r="I1958">
            <v>4671</v>
          </cell>
          <cell r="J1958">
            <v>255.51</v>
          </cell>
          <cell r="K1958" t="str">
            <v>AGENTE TÉCNICO DE ASSISTÊNCIA À SAÚDE</v>
          </cell>
          <cell r="L1958">
            <v>2</v>
          </cell>
          <cell r="M1958" t="str">
            <v>C</v>
          </cell>
          <cell r="N1958">
            <v>722.36</v>
          </cell>
          <cell r="O1958">
            <v>773.58</v>
          </cell>
          <cell r="P1958">
            <v>773.58</v>
          </cell>
          <cell r="Q1958">
            <v>0</v>
          </cell>
          <cell r="S1958">
            <v>0.12</v>
          </cell>
          <cell r="T1958">
            <v>53.46</v>
          </cell>
          <cell r="U1958">
            <v>6.4</v>
          </cell>
          <cell r="V1958">
            <v>640</v>
          </cell>
          <cell r="W1958">
            <v>6.8479999999999999</v>
          </cell>
          <cell r="X1958">
            <v>684.8</v>
          </cell>
          <cell r="Y1958">
            <v>684.8</v>
          </cell>
          <cell r="Z1958">
            <v>0.67</v>
          </cell>
          <cell r="AA1958">
            <v>521.03</v>
          </cell>
          <cell r="AB1958">
            <v>0</v>
          </cell>
          <cell r="AQ1958">
            <v>630</v>
          </cell>
          <cell r="AR1958">
            <v>630</v>
          </cell>
          <cell r="AS1958">
            <v>0</v>
          </cell>
          <cell r="AT1958">
            <v>0</v>
          </cell>
          <cell r="AW1958">
            <v>0</v>
          </cell>
          <cell r="AX1958">
            <v>0</v>
          </cell>
          <cell r="AY1958">
            <v>0</v>
          </cell>
          <cell r="BH1958">
            <v>382</v>
          </cell>
          <cell r="BI1958">
            <v>1458.38</v>
          </cell>
          <cell r="BL1958">
            <v>255.51</v>
          </cell>
          <cell r="BM1958" t="str">
            <v>LC Nº 674/92, ALTERADA P/ LC Nº 1055/08</v>
          </cell>
        </row>
        <row r="1959">
          <cell r="A1959" t="str">
            <v>4671301157NU E II2D</v>
          </cell>
          <cell r="B1959">
            <v>4671</v>
          </cell>
          <cell r="C1959">
            <v>30</v>
          </cell>
          <cell r="D1959">
            <v>1157</v>
          </cell>
          <cell r="E1959" t="str">
            <v>NUTRICIONISTA ENCARREGADO DE TURNO</v>
          </cell>
          <cell r="F1959" t="str">
            <v>NU E II</v>
          </cell>
          <cell r="G1959">
            <v>3</v>
          </cell>
          <cell r="H1959" t="str">
            <v>D</v>
          </cell>
          <cell r="I1959">
            <v>4671</v>
          </cell>
          <cell r="J1959">
            <v>277.23</v>
          </cell>
          <cell r="K1959" t="str">
            <v>AGENTE TÉCNICO DE ASSISTÊNCIA À SAÚDE</v>
          </cell>
          <cell r="L1959">
            <v>2</v>
          </cell>
          <cell r="M1959" t="str">
            <v>D</v>
          </cell>
          <cell r="N1959">
            <v>758.48</v>
          </cell>
          <cell r="O1959">
            <v>812.26</v>
          </cell>
          <cell r="P1959">
            <v>812.26</v>
          </cell>
          <cell r="Q1959">
            <v>0</v>
          </cell>
          <cell r="S1959">
            <v>0.12</v>
          </cell>
          <cell r="T1959">
            <v>53.46</v>
          </cell>
          <cell r="U1959">
            <v>6.4</v>
          </cell>
          <cell r="V1959">
            <v>640</v>
          </cell>
          <cell r="W1959">
            <v>6.8479999999999999</v>
          </cell>
          <cell r="X1959">
            <v>684.8</v>
          </cell>
          <cell r="Y1959">
            <v>684.8</v>
          </cell>
          <cell r="Z1959">
            <v>0.67</v>
          </cell>
          <cell r="AA1959">
            <v>521.03</v>
          </cell>
          <cell r="AB1959">
            <v>0</v>
          </cell>
          <cell r="AQ1959">
            <v>630</v>
          </cell>
          <cell r="AR1959">
            <v>630</v>
          </cell>
          <cell r="AS1959">
            <v>0</v>
          </cell>
          <cell r="AT1959">
            <v>0</v>
          </cell>
          <cell r="AW1959">
            <v>0</v>
          </cell>
          <cell r="AX1959">
            <v>0</v>
          </cell>
          <cell r="AY1959">
            <v>0</v>
          </cell>
          <cell r="BH1959">
            <v>382</v>
          </cell>
          <cell r="BI1959">
            <v>1497.06</v>
          </cell>
          <cell r="BL1959">
            <v>277.22000000000003</v>
          </cell>
          <cell r="BM1959" t="str">
            <v>LC Nº 674/92, ALTERADA P/ LC Nº 1055/08</v>
          </cell>
        </row>
        <row r="1960">
          <cell r="A1960" t="str">
            <v>4671301157NU E II2E</v>
          </cell>
          <cell r="B1960">
            <v>4671</v>
          </cell>
          <cell r="C1960">
            <v>30</v>
          </cell>
          <cell r="D1960">
            <v>1157</v>
          </cell>
          <cell r="E1960" t="str">
            <v>NUTRICIONISTA ENCARREGADO DE TURNO</v>
          </cell>
          <cell r="F1960" t="str">
            <v>NU E II</v>
          </cell>
          <cell r="G1960">
            <v>3</v>
          </cell>
          <cell r="H1960" t="str">
            <v>E</v>
          </cell>
          <cell r="I1960">
            <v>4671</v>
          </cell>
          <cell r="J1960">
            <v>300.79000000000002</v>
          </cell>
          <cell r="K1960" t="str">
            <v>AGENTE TÉCNICO DE ASSISTÊNCIA À SAÚDE</v>
          </cell>
          <cell r="L1960">
            <v>2</v>
          </cell>
          <cell r="M1960" t="str">
            <v>E</v>
          </cell>
          <cell r="N1960">
            <v>796.4</v>
          </cell>
          <cell r="O1960">
            <v>852.87</v>
          </cell>
          <cell r="P1960">
            <v>852.87</v>
          </cell>
          <cell r="Q1960">
            <v>0</v>
          </cell>
          <cell r="S1960">
            <v>0.12</v>
          </cell>
          <cell r="T1960">
            <v>53.46</v>
          </cell>
          <cell r="U1960">
            <v>6.4</v>
          </cell>
          <cell r="V1960">
            <v>640</v>
          </cell>
          <cell r="W1960">
            <v>6.8479999999999999</v>
          </cell>
          <cell r="X1960">
            <v>684.8</v>
          </cell>
          <cell r="Y1960">
            <v>684.8</v>
          </cell>
          <cell r="Z1960">
            <v>0.67</v>
          </cell>
          <cell r="AA1960">
            <v>521.03</v>
          </cell>
          <cell r="AB1960">
            <v>0</v>
          </cell>
          <cell r="AQ1960">
            <v>630</v>
          </cell>
          <cell r="AR1960">
            <v>630</v>
          </cell>
          <cell r="AS1960">
            <v>0</v>
          </cell>
          <cell r="AT1960">
            <v>0</v>
          </cell>
          <cell r="AW1960">
            <v>0</v>
          </cell>
          <cell r="AX1960">
            <v>0</v>
          </cell>
          <cell r="AY1960">
            <v>0</v>
          </cell>
          <cell r="BH1960">
            <v>382</v>
          </cell>
          <cell r="BI1960">
            <v>1537.67</v>
          </cell>
          <cell r="BL1960">
            <v>300.77999999999997</v>
          </cell>
          <cell r="BM1960" t="str">
            <v>LC Nº 674/92, ALTERADA P/ LC Nº 1055/08</v>
          </cell>
        </row>
        <row r="1961">
          <cell r="A1961" t="str">
            <v>4671301157NU E II2F</v>
          </cell>
          <cell r="B1961">
            <v>4671</v>
          </cell>
          <cell r="C1961">
            <v>30</v>
          </cell>
          <cell r="D1961">
            <v>1157</v>
          </cell>
          <cell r="E1961" t="str">
            <v>NUTRICIONISTA ENCARREGADO DE TURNO</v>
          </cell>
          <cell r="F1961" t="str">
            <v>NU E II</v>
          </cell>
          <cell r="G1961">
            <v>3</v>
          </cell>
          <cell r="H1961" t="str">
            <v>F</v>
          </cell>
          <cell r="I1961">
            <v>4671</v>
          </cell>
          <cell r="J1961">
            <v>326.36</v>
          </cell>
          <cell r="K1961" t="str">
            <v>AGENTE TÉCNICO DE ASSISTÊNCIA À SAÚDE</v>
          </cell>
          <cell r="L1961">
            <v>2</v>
          </cell>
          <cell r="M1961" t="str">
            <v>F</v>
          </cell>
          <cell r="N1961">
            <v>836.22</v>
          </cell>
          <cell r="O1961">
            <v>895.52</v>
          </cell>
          <cell r="P1961">
            <v>895.52</v>
          </cell>
          <cell r="Q1961">
            <v>0</v>
          </cell>
          <cell r="S1961">
            <v>0.12</v>
          </cell>
          <cell r="T1961">
            <v>53.46</v>
          </cell>
          <cell r="U1961">
            <v>6.4</v>
          </cell>
          <cell r="V1961">
            <v>640</v>
          </cell>
          <cell r="W1961">
            <v>6.8479999999999999</v>
          </cell>
          <cell r="X1961">
            <v>684.8</v>
          </cell>
          <cell r="Y1961">
            <v>684.8</v>
          </cell>
          <cell r="Z1961">
            <v>0.67</v>
          </cell>
          <cell r="AA1961">
            <v>521.03</v>
          </cell>
          <cell r="AB1961">
            <v>0</v>
          </cell>
          <cell r="AQ1961">
            <v>630</v>
          </cell>
          <cell r="AR1961">
            <v>630</v>
          </cell>
          <cell r="AS1961">
            <v>0</v>
          </cell>
          <cell r="AT1961">
            <v>0</v>
          </cell>
          <cell r="AW1961">
            <v>0</v>
          </cell>
          <cell r="AX1961">
            <v>0</v>
          </cell>
          <cell r="AY1961">
            <v>0</v>
          </cell>
          <cell r="BH1961">
            <v>382</v>
          </cell>
          <cell r="BI1961">
            <v>1580.32</v>
          </cell>
          <cell r="BL1961">
            <v>326.33999999999997</v>
          </cell>
          <cell r="BM1961" t="str">
            <v>LC Nº 674/92, ALTERADA P/ LC Nº 1055/08</v>
          </cell>
        </row>
        <row r="1962">
          <cell r="A1962" t="str">
            <v>4671301157NU E II2G</v>
          </cell>
          <cell r="B1962">
            <v>4671</v>
          </cell>
          <cell r="C1962">
            <v>30</v>
          </cell>
          <cell r="D1962">
            <v>1157</v>
          </cell>
          <cell r="E1962" t="str">
            <v>NUTRICIONISTA ENCARREGADO DE TURNO</v>
          </cell>
          <cell r="F1962" t="str">
            <v>NU E II</v>
          </cell>
          <cell r="G1962">
            <v>3</v>
          </cell>
          <cell r="H1962" t="str">
            <v>G</v>
          </cell>
          <cell r="I1962">
            <v>4671</v>
          </cell>
          <cell r="J1962">
            <v>354.1</v>
          </cell>
          <cell r="K1962" t="str">
            <v>AGENTE TÉCNICO DE ASSISTÊNCIA À SAÚDE</v>
          </cell>
          <cell r="L1962">
            <v>2</v>
          </cell>
          <cell r="M1962" t="str">
            <v>G</v>
          </cell>
          <cell r="N1962">
            <v>878.03</v>
          </cell>
          <cell r="O1962">
            <v>940.29</v>
          </cell>
          <cell r="P1962">
            <v>940.29</v>
          </cell>
          <cell r="Q1962">
            <v>0</v>
          </cell>
          <cell r="S1962">
            <v>0.12</v>
          </cell>
          <cell r="T1962">
            <v>53.46</v>
          </cell>
          <cell r="U1962">
            <v>6.4</v>
          </cell>
          <cell r="V1962">
            <v>640</v>
          </cell>
          <cell r="W1962">
            <v>6.8479999999999999</v>
          </cell>
          <cell r="X1962">
            <v>684.8</v>
          </cell>
          <cell r="Y1962">
            <v>684.8</v>
          </cell>
          <cell r="Z1962">
            <v>0.67</v>
          </cell>
          <cell r="AA1962">
            <v>521.03</v>
          </cell>
          <cell r="AB1962">
            <v>0</v>
          </cell>
          <cell r="AQ1962">
            <v>630</v>
          </cell>
          <cell r="AR1962">
            <v>630</v>
          </cell>
          <cell r="AS1962">
            <v>0</v>
          </cell>
          <cell r="AT1962">
            <v>0</v>
          </cell>
          <cell r="AW1962">
            <v>0</v>
          </cell>
          <cell r="AX1962">
            <v>0</v>
          </cell>
          <cell r="AY1962">
            <v>0</v>
          </cell>
          <cell r="BH1962">
            <v>382</v>
          </cell>
          <cell r="BI1962">
            <v>1625.09</v>
          </cell>
          <cell r="BL1962">
            <v>354.09</v>
          </cell>
          <cell r="BM1962" t="str">
            <v>LC Nº 674/92, ALTERADA P/ LC Nº 1055/08</v>
          </cell>
        </row>
        <row r="1963">
          <cell r="A1963" t="str">
            <v>4671301157NU E II2H</v>
          </cell>
          <cell r="B1963">
            <v>4671</v>
          </cell>
          <cell r="C1963">
            <v>30</v>
          </cell>
          <cell r="D1963">
            <v>1157</v>
          </cell>
          <cell r="E1963" t="str">
            <v>NUTRICIONISTA ENCARREGADO DE TURNO</v>
          </cell>
          <cell r="F1963" t="str">
            <v>NU E II</v>
          </cell>
          <cell r="G1963">
            <v>3</v>
          </cell>
          <cell r="H1963" t="str">
            <v>H</v>
          </cell>
          <cell r="I1963">
            <v>4671</v>
          </cell>
          <cell r="J1963">
            <v>384.2</v>
          </cell>
          <cell r="K1963" t="str">
            <v>AGENTE TÉCNICO DE ASSISTÊNCIA À SAÚDE</v>
          </cell>
          <cell r="L1963">
            <v>2</v>
          </cell>
          <cell r="M1963" t="str">
            <v>H</v>
          </cell>
          <cell r="N1963">
            <v>921.93</v>
          </cell>
          <cell r="O1963">
            <v>987.31</v>
          </cell>
          <cell r="P1963">
            <v>987.31</v>
          </cell>
          <cell r="Q1963">
            <v>0</v>
          </cell>
          <cell r="S1963">
            <v>0.12</v>
          </cell>
          <cell r="T1963">
            <v>53.46</v>
          </cell>
          <cell r="U1963">
            <v>6.4</v>
          </cell>
          <cell r="V1963">
            <v>640</v>
          </cell>
          <cell r="W1963">
            <v>6.8479999999999999</v>
          </cell>
          <cell r="X1963">
            <v>684.8</v>
          </cell>
          <cell r="Y1963">
            <v>684.8</v>
          </cell>
          <cell r="Z1963">
            <v>0.67</v>
          </cell>
          <cell r="AA1963">
            <v>521.03</v>
          </cell>
          <cell r="AB1963">
            <v>0</v>
          </cell>
          <cell r="AQ1963">
            <v>630</v>
          </cell>
          <cell r="AR1963">
            <v>630</v>
          </cell>
          <cell r="AS1963">
            <v>0</v>
          </cell>
          <cell r="AT1963">
            <v>0</v>
          </cell>
          <cell r="AW1963">
            <v>0</v>
          </cell>
          <cell r="AX1963">
            <v>0</v>
          </cell>
          <cell r="AY1963">
            <v>0</v>
          </cell>
          <cell r="BH1963">
            <v>382</v>
          </cell>
          <cell r="BI1963">
            <v>1672.11</v>
          </cell>
          <cell r="BL1963">
            <v>384.19</v>
          </cell>
          <cell r="BM1963" t="str">
            <v>LC Nº 674/92, ALTERADA P/ LC Nº 1055/08</v>
          </cell>
        </row>
        <row r="1964">
          <cell r="A1964" t="str">
            <v>4671301157NU E II2I</v>
          </cell>
          <cell r="B1964">
            <v>4671</v>
          </cell>
          <cell r="C1964">
            <v>30</v>
          </cell>
          <cell r="D1964">
            <v>1157</v>
          </cell>
          <cell r="E1964" t="str">
            <v>NUTRICIONISTA ENCARREGADO DE TURNO</v>
          </cell>
          <cell r="F1964" t="str">
            <v>NU E II</v>
          </cell>
          <cell r="G1964">
            <v>3</v>
          </cell>
          <cell r="H1964" t="str">
            <v>I</v>
          </cell>
          <cell r="I1964">
            <v>4671</v>
          </cell>
          <cell r="J1964">
            <v>416.86</v>
          </cell>
          <cell r="K1964" t="str">
            <v>AGENTE TÉCNICO DE ASSISTÊNCIA À SAÚDE</v>
          </cell>
          <cell r="L1964">
            <v>2</v>
          </cell>
          <cell r="M1964" t="str">
            <v>I</v>
          </cell>
          <cell r="N1964">
            <v>968.03</v>
          </cell>
          <cell r="O1964">
            <v>1036.67</v>
          </cell>
          <cell r="P1964">
            <v>1036.67</v>
          </cell>
          <cell r="Q1964">
            <v>0</v>
          </cell>
          <cell r="S1964">
            <v>0.12</v>
          </cell>
          <cell r="T1964">
            <v>53.46</v>
          </cell>
          <cell r="U1964">
            <v>6.4</v>
          </cell>
          <cell r="V1964">
            <v>640</v>
          </cell>
          <cell r="W1964">
            <v>6.8479999999999999</v>
          </cell>
          <cell r="X1964">
            <v>684.8</v>
          </cell>
          <cell r="Y1964">
            <v>684.8</v>
          </cell>
          <cell r="Z1964">
            <v>0.67</v>
          </cell>
          <cell r="AA1964">
            <v>521.03</v>
          </cell>
          <cell r="AB1964">
            <v>0</v>
          </cell>
          <cell r="AQ1964">
            <v>630</v>
          </cell>
          <cell r="AR1964">
            <v>630</v>
          </cell>
          <cell r="AS1964">
            <v>0</v>
          </cell>
          <cell r="AT1964">
            <v>0</v>
          </cell>
          <cell r="AW1964">
            <v>0</v>
          </cell>
          <cell r="AX1964">
            <v>0</v>
          </cell>
          <cell r="AY1964">
            <v>0</v>
          </cell>
          <cell r="BH1964">
            <v>382</v>
          </cell>
          <cell r="BI1964">
            <v>1721.47</v>
          </cell>
          <cell r="BL1964">
            <v>416.84</v>
          </cell>
          <cell r="BM1964" t="str">
            <v>LC Nº 674/92, ALTERADA P/ LC Nº 1055/08</v>
          </cell>
        </row>
        <row r="1965">
          <cell r="A1965" t="str">
            <v>4671301157NU E II2J</v>
          </cell>
          <cell r="B1965">
            <v>4671</v>
          </cell>
          <cell r="C1965">
            <v>30</v>
          </cell>
          <cell r="D1965">
            <v>1157</v>
          </cell>
          <cell r="E1965" t="str">
            <v>NUTRICIONISTA ENCARREGADO DE TURNO</v>
          </cell>
          <cell r="F1965" t="str">
            <v>NU E II</v>
          </cell>
          <cell r="G1965">
            <v>3</v>
          </cell>
          <cell r="H1965" t="str">
            <v>J</v>
          </cell>
          <cell r="I1965">
            <v>4671</v>
          </cell>
          <cell r="J1965">
            <v>452.29</v>
          </cell>
          <cell r="K1965" t="str">
            <v>AGENTE TÉCNICO DE ASSISTÊNCIA À SAÚDE</v>
          </cell>
          <cell r="L1965">
            <v>2</v>
          </cell>
          <cell r="M1965" t="str">
            <v>J</v>
          </cell>
          <cell r="N1965">
            <v>1016.43</v>
          </cell>
          <cell r="O1965">
            <v>1088.5</v>
          </cell>
          <cell r="P1965">
            <v>1088.5</v>
          </cell>
          <cell r="Q1965">
            <v>0</v>
          </cell>
          <cell r="S1965">
            <v>0.12</v>
          </cell>
          <cell r="T1965">
            <v>53.46</v>
          </cell>
          <cell r="U1965">
            <v>6.4</v>
          </cell>
          <cell r="V1965">
            <v>640</v>
          </cell>
          <cell r="W1965">
            <v>6.8479999999999999</v>
          </cell>
          <cell r="X1965">
            <v>684.8</v>
          </cell>
          <cell r="Y1965">
            <v>684.8</v>
          </cell>
          <cell r="Z1965">
            <v>0.67</v>
          </cell>
          <cell r="AA1965">
            <v>521.03</v>
          </cell>
          <cell r="AB1965">
            <v>0</v>
          </cell>
          <cell r="AQ1965">
            <v>630</v>
          </cell>
          <cell r="AR1965">
            <v>630</v>
          </cell>
          <cell r="AS1965">
            <v>0</v>
          </cell>
          <cell r="AT1965">
            <v>0</v>
          </cell>
          <cell r="AW1965">
            <v>0</v>
          </cell>
          <cell r="AX1965">
            <v>0</v>
          </cell>
          <cell r="AY1965">
            <v>0</v>
          </cell>
          <cell r="BH1965">
            <v>382</v>
          </cell>
          <cell r="BI1965">
            <v>1773.3</v>
          </cell>
          <cell r="BL1965">
            <v>452.27</v>
          </cell>
          <cell r="BM1965" t="str">
            <v>LC Nº 674/92, ALTERADA P/ LC Nº 1055/08</v>
          </cell>
        </row>
        <row r="1966">
          <cell r="A1966" t="str">
            <v>4673301157NI1A</v>
          </cell>
          <cell r="B1966">
            <v>4673</v>
          </cell>
          <cell r="C1966">
            <v>30</v>
          </cell>
          <cell r="D1966">
            <v>1157</v>
          </cell>
          <cell r="E1966" t="str">
            <v>AUXILIAR DE ANALISES CLINICAS</v>
          </cell>
          <cell r="F1966" t="str">
            <v>NI</v>
          </cell>
          <cell r="G1966">
            <v>3</v>
          </cell>
          <cell r="H1966" t="str">
            <v>A</v>
          </cell>
          <cell r="I1966">
            <v>4673</v>
          </cell>
          <cell r="J1966">
            <v>97</v>
          </cell>
          <cell r="K1966" t="str">
            <v>AUXILIAR DE ANÁLISES CLINICAS</v>
          </cell>
          <cell r="L1966">
            <v>1</v>
          </cell>
          <cell r="M1966" t="str">
            <v>A</v>
          </cell>
          <cell r="N1966">
            <v>302</v>
          </cell>
          <cell r="O1966">
            <v>323.14</v>
          </cell>
          <cell r="P1966">
            <v>323.14</v>
          </cell>
          <cell r="Q1966">
            <v>0</v>
          </cell>
          <cell r="S1966">
            <v>7.0000000000000007E-2</v>
          </cell>
          <cell r="T1966">
            <v>31.18</v>
          </cell>
          <cell r="U1966">
            <v>5.3</v>
          </cell>
          <cell r="V1966">
            <v>530</v>
          </cell>
          <cell r="W1966">
            <v>5.6710000000000003</v>
          </cell>
          <cell r="X1966">
            <v>567.1</v>
          </cell>
          <cell r="Y1966">
            <v>567.1</v>
          </cell>
          <cell r="Z1966">
            <v>0.51</v>
          </cell>
          <cell r="AA1966">
            <v>396.6</v>
          </cell>
          <cell r="AB1966">
            <v>0</v>
          </cell>
          <cell r="AQ1966">
            <v>286</v>
          </cell>
          <cell r="AR1966">
            <v>286</v>
          </cell>
          <cell r="AS1966">
            <v>0</v>
          </cell>
          <cell r="AT1966">
            <v>0</v>
          </cell>
          <cell r="AW1966">
            <v>0</v>
          </cell>
          <cell r="AX1966">
            <v>0</v>
          </cell>
          <cell r="AY1966">
            <v>0</v>
          </cell>
          <cell r="BH1966">
            <v>382</v>
          </cell>
          <cell r="BI1966">
            <v>890.24</v>
          </cell>
          <cell r="BL1966">
            <v>97</v>
          </cell>
          <cell r="BM1966" t="str">
            <v>LC Nº 674/92, ALTERADA P/ LC Nº 1055/08</v>
          </cell>
        </row>
        <row r="1967">
          <cell r="A1967" t="str">
            <v>4673301157NI1B</v>
          </cell>
          <cell r="B1967">
            <v>4673</v>
          </cell>
          <cell r="C1967">
            <v>30</v>
          </cell>
          <cell r="D1967">
            <v>1157</v>
          </cell>
          <cell r="E1967" t="str">
            <v>AUXILIAR DE ANALISES CLINICAS</v>
          </cell>
          <cell r="F1967" t="str">
            <v>NI</v>
          </cell>
          <cell r="G1967">
            <v>3</v>
          </cell>
          <cell r="H1967" t="str">
            <v>B</v>
          </cell>
          <cell r="I1967">
            <v>4673</v>
          </cell>
          <cell r="J1967">
            <v>105.25</v>
          </cell>
          <cell r="K1967" t="str">
            <v>AUXILIAR DE ANÁLISES CLINICAS</v>
          </cell>
          <cell r="L1967">
            <v>1</v>
          </cell>
          <cell r="M1967" t="str">
            <v>B</v>
          </cell>
          <cell r="N1967">
            <v>317.10000000000002</v>
          </cell>
          <cell r="O1967">
            <v>339.3</v>
          </cell>
          <cell r="P1967">
            <v>339.3</v>
          </cell>
          <cell r="Q1967">
            <v>0</v>
          </cell>
          <cell r="S1967">
            <v>7.0000000000000007E-2</v>
          </cell>
          <cell r="T1967">
            <v>31.18</v>
          </cell>
          <cell r="U1967">
            <v>5.3</v>
          </cell>
          <cell r="V1967">
            <v>530</v>
          </cell>
          <cell r="W1967">
            <v>5.6710000000000003</v>
          </cell>
          <cell r="X1967">
            <v>567.1</v>
          </cell>
          <cell r="Y1967">
            <v>567.1</v>
          </cell>
          <cell r="Z1967">
            <v>0.51</v>
          </cell>
          <cell r="AA1967">
            <v>396.6</v>
          </cell>
          <cell r="AB1967">
            <v>0</v>
          </cell>
          <cell r="AQ1967">
            <v>286</v>
          </cell>
          <cell r="AR1967">
            <v>286</v>
          </cell>
          <cell r="AS1967">
            <v>0</v>
          </cell>
          <cell r="AT1967">
            <v>0</v>
          </cell>
          <cell r="AW1967">
            <v>0</v>
          </cell>
          <cell r="AX1967">
            <v>0</v>
          </cell>
          <cell r="AY1967">
            <v>0</v>
          </cell>
          <cell r="BH1967">
            <v>382</v>
          </cell>
          <cell r="BI1967">
            <v>906.4</v>
          </cell>
          <cell r="BL1967">
            <v>105.24</v>
          </cell>
          <cell r="BM1967" t="str">
            <v>LC Nº 674/92, ALTERADA P/ LC Nº 1055/08</v>
          </cell>
        </row>
        <row r="1968">
          <cell r="A1968" t="str">
            <v>4673301157NI1C</v>
          </cell>
          <cell r="B1968">
            <v>4673</v>
          </cell>
          <cell r="C1968">
            <v>30</v>
          </cell>
          <cell r="D1968">
            <v>1157</v>
          </cell>
          <cell r="E1968" t="str">
            <v>AUXILIAR DE ANALISES CLINICAS</v>
          </cell>
          <cell r="F1968" t="str">
            <v>NI</v>
          </cell>
          <cell r="G1968">
            <v>3</v>
          </cell>
          <cell r="H1968" t="str">
            <v>C</v>
          </cell>
          <cell r="I1968">
            <v>4673</v>
          </cell>
          <cell r="J1968">
            <v>114.19</v>
          </cell>
          <cell r="K1968" t="str">
            <v>AUXILIAR DE ANÁLISES CLINICAS</v>
          </cell>
          <cell r="L1968">
            <v>1</v>
          </cell>
          <cell r="M1968" t="str">
            <v>C</v>
          </cell>
          <cell r="N1968">
            <v>332.96</v>
          </cell>
          <cell r="O1968">
            <v>356.26</v>
          </cell>
          <cell r="P1968">
            <v>356.26</v>
          </cell>
          <cell r="Q1968">
            <v>0</v>
          </cell>
          <cell r="S1968">
            <v>7.0000000000000007E-2</v>
          </cell>
          <cell r="T1968">
            <v>31.18</v>
          </cell>
          <cell r="U1968">
            <v>5.3</v>
          </cell>
          <cell r="V1968">
            <v>530</v>
          </cell>
          <cell r="W1968">
            <v>5.6710000000000003</v>
          </cell>
          <cell r="X1968">
            <v>567.1</v>
          </cell>
          <cell r="Y1968">
            <v>567.1</v>
          </cell>
          <cell r="Z1968">
            <v>0.51</v>
          </cell>
          <cell r="AA1968">
            <v>396.6</v>
          </cell>
          <cell r="AB1968">
            <v>0</v>
          </cell>
          <cell r="AQ1968">
            <v>286</v>
          </cell>
          <cell r="AR1968">
            <v>286</v>
          </cell>
          <cell r="AS1968">
            <v>0</v>
          </cell>
          <cell r="AT1968">
            <v>0</v>
          </cell>
          <cell r="AW1968">
            <v>0</v>
          </cell>
          <cell r="AX1968">
            <v>0</v>
          </cell>
          <cell r="AY1968">
            <v>0</v>
          </cell>
          <cell r="BH1968">
            <v>382</v>
          </cell>
          <cell r="BI1968">
            <v>923.36</v>
          </cell>
          <cell r="BL1968">
            <v>114.19</v>
          </cell>
          <cell r="BM1968" t="str">
            <v>LC Nº 674/92, ALTERADA P/ LC Nº 1055/08</v>
          </cell>
        </row>
        <row r="1969">
          <cell r="A1969" t="str">
            <v>4673301157NI1D</v>
          </cell>
          <cell r="B1969">
            <v>4673</v>
          </cell>
          <cell r="C1969">
            <v>30</v>
          </cell>
          <cell r="D1969">
            <v>1157</v>
          </cell>
          <cell r="E1969" t="str">
            <v>AUXILIAR DE ANALISES CLINICAS</v>
          </cell>
          <cell r="F1969" t="str">
            <v>NI</v>
          </cell>
          <cell r="G1969">
            <v>3</v>
          </cell>
          <cell r="H1969" t="str">
            <v>D</v>
          </cell>
          <cell r="I1969">
            <v>4673</v>
          </cell>
          <cell r="J1969">
            <v>123.9</v>
          </cell>
          <cell r="K1969" t="str">
            <v>AUXILIAR DE ANÁLISES CLINICAS</v>
          </cell>
          <cell r="L1969">
            <v>1</v>
          </cell>
          <cell r="M1969" t="str">
            <v>D</v>
          </cell>
          <cell r="N1969">
            <v>349.6</v>
          </cell>
          <cell r="O1969">
            <v>374.07</v>
          </cell>
          <cell r="P1969">
            <v>374.07</v>
          </cell>
          <cell r="Q1969">
            <v>0</v>
          </cell>
          <cell r="S1969">
            <v>7.0000000000000007E-2</v>
          </cell>
          <cell r="T1969">
            <v>31.18</v>
          </cell>
          <cell r="U1969">
            <v>5.3</v>
          </cell>
          <cell r="V1969">
            <v>530</v>
          </cell>
          <cell r="W1969">
            <v>5.6710000000000003</v>
          </cell>
          <cell r="X1969">
            <v>567.1</v>
          </cell>
          <cell r="Y1969">
            <v>567.1</v>
          </cell>
          <cell r="Z1969">
            <v>0.51</v>
          </cell>
          <cell r="AA1969">
            <v>396.6</v>
          </cell>
          <cell r="AB1969">
            <v>0</v>
          </cell>
          <cell r="AQ1969">
            <v>286</v>
          </cell>
          <cell r="AR1969">
            <v>286</v>
          </cell>
          <cell r="AS1969">
            <v>0</v>
          </cell>
          <cell r="AT1969">
            <v>0</v>
          </cell>
          <cell r="AW1969">
            <v>0</v>
          </cell>
          <cell r="AX1969">
            <v>0</v>
          </cell>
          <cell r="AY1969">
            <v>0</v>
          </cell>
          <cell r="BH1969">
            <v>382</v>
          </cell>
          <cell r="BI1969">
            <v>941.17</v>
          </cell>
          <cell r="BL1969">
            <v>123.9</v>
          </cell>
          <cell r="BM1969" t="str">
            <v>LC Nº 674/92, ALTERADA P/ LC Nº 1055/08</v>
          </cell>
        </row>
        <row r="1970">
          <cell r="A1970" t="str">
            <v>4673301157NI1E</v>
          </cell>
          <cell r="B1970">
            <v>4673</v>
          </cell>
          <cell r="C1970">
            <v>30</v>
          </cell>
          <cell r="D1970">
            <v>1157</v>
          </cell>
          <cell r="E1970" t="str">
            <v>AUXILIAR DE ANALISES CLINICAS</v>
          </cell>
          <cell r="F1970" t="str">
            <v>NI</v>
          </cell>
          <cell r="G1970">
            <v>3</v>
          </cell>
          <cell r="H1970" t="str">
            <v>E</v>
          </cell>
          <cell r="I1970">
            <v>4673</v>
          </cell>
          <cell r="J1970">
            <v>134.43</v>
          </cell>
          <cell r="K1970" t="str">
            <v>AUXILIAR DE ANÁLISES CLINICAS</v>
          </cell>
          <cell r="L1970">
            <v>1</v>
          </cell>
          <cell r="M1970" t="str">
            <v>E</v>
          </cell>
          <cell r="N1970">
            <v>367.08</v>
          </cell>
          <cell r="O1970">
            <v>392.78</v>
          </cell>
          <cell r="P1970">
            <v>392.78</v>
          </cell>
          <cell r="Q1970">
            <v>0</v>
          </cell>
          <cell r="S1970">
            <v>7.0000000000000007E-2</v>
          </cell>
          <cell r="T1970">
            <v>31.18</v>
          </cell>
          <cell r="U1970">
            <v>5.3</v>
          </cell>
          <cell r="V1970">
            <v>530</v>
          </cell>
          <cell r="W1970">
            <v>5.6710000000000003</v>
          </cell>
          <cell r="X1970">
            <v>567.1</v>
          </cell>
          <cell r="Y1970">
            <v>567.1</v>
          </cell>
          <cell r="Z1970">
            <v>0.51</v>
          </cell>
          <cell r="AA1970">
            <v>396.6</v>
          </cell>
          <cell r="AB1970">
            <v>0</v>
          </cell>
          <cell r="AQ1970">
            <v>286</v>
          </cell>
          <cell r="AR1970">
            <v>286</v>
          </cell>
          <cell r="AS1970">
            <v>0</v>
          </cell>
          <cell r="AT1970">
            <v>0</v>
          </cell>
          <cell r="AW1970">
            <v>0</v>
          </cell>
          <cell r="AX1970">
            <v>0</v>
          </cell>
          <cell r="AY1970">
            <v>0</v>
          </cell>
          <cell r="BH1970">
            <v>382</v>
          </cell>
          <cell r="BI1970">
            <v>959.88</v>
          </cell>
          <cell r="BL1970">
            <v>134.43</v>
          </cell>
          <cell r="BM1970" t="str">
            <v>LC Nº 674/92, ALTERADA P/ LC Nº 1055/08</v>
          </cell>
        </row>
        <row r="1971">
          <cell r="A1971" t="str">
            <v>4673301157NI1F</v>
          </cell>
          <cell r="B1971">
            <v>4673</v>
          </cell>
          <cell r="C1971">
            <v>30</v>
          </cell>
          <cell r="D1971">
            <v>1157</v>
          </cell>
          <cell r="E1971" t="str">
            <v>AUXILIAR DE ANALISES CLINICAS</v>
          </cell>
          <cell r="F1971" t="str">
            <v>NI</v>
          </cell>
          <cell r="G1971">
            <v>3</v>
          </cell>
          <cell r="H1971" t="str">
            <v>F</v>
          </cell>
          <cell r="I1971">
            <v>4673</v>
          </cell>
          <cell r="J1971">
            <v>145.86000000000001</v>
          </cell>
          <cell r="K1971" t="str">
            <v>AUXILIAR DE ANÁLISES CLINICAS</v>
          </cell>
          <cell r="L1971">
            <v>1</v>
          </cell>
          <cell r="M1971" t="str">
            <v>F</v>
          </cell>
          <cell r="N1971">
            <v>385.44</v>
          </cell>
          <cell r="O1971">
            <v>412.42</v>
          </cell>
          <cell r="P1971">
            <v>412.42</v>
          </cell>
          <cell r="Q1971">
            <v>0</v>
          </cell>
          <cell r="S1971">
            <v>7.0000000000000007E-2</v>
          </cell>
          <cell r="T1971">
            <v>31.18</v>
          </cell>
          <cell r="U1971">
            <v>5.3</v>
          </cell>
          <cell r="V1971">
            <v>530</v>
          </cell>
          <cell r="W1971">
            <v>5.6710000000000003</v>
          </cell>
          <cell r="X1971">
            <v>567.1</v>
          </cell>
          <cell r="Y1971">
            <v>567.1</v>
          </cell>
          <cell r="Z1971">
            <v>0.51</v>
          </cell>
          <cell r="AA1971">
            <v>396.6</v>
          </cell>
          <cell r="AB1971">
            <v>0</v>
          </cell>
          <cell r="AQ1971">
            <v>286</v>
          </cell>
          <cell r="AR1971">
            <v>286</v>
          </cell>
          <cell r="AS1971">
            <v>0</v>
          </cell>
          <cell r="AT1971">
            <v>0</v>
          </cell>
          <cell r="AW1971">
            <v>0</v>
          </cell>
          <cell r="AX1971">
            <v>0</v>
          </cell>
          <cell r="AY1971">
            <v>0</v>
          </cell>
          <cell r="BH1971">
            <v>382</v>
          </cell>
          <cell r="BI1971">
            <v>979.52</v>
          </cell>
          <cell r="BL1971">
            <v>145.86000000000001</v>
          </cell>
          <cell r="BM1971" t="str">
            <v>LC Nº 674/92, ALTERADA P/ LC Nº 1055/08</v>
          </cell>
        </row>
        <row r="1972">
          <cell r="A1972" t="str">
            <v>4673301157NI1G</v>
          </cell>
          <cell r="B1972">
            <v>4673</v>
          </cell>
          <cell r="C1972">
            <v>30</v>
          </cell>
          <cell r="D1972">
            <v>1157</v>
          </cell>
          <cell r="F1972" t="str">
            <v>NI</v>
          </cell>
          <cell r="K1972" t="str">
            <v>AUXILIAR DE ANÁLISES CLINICAS</v>
          </cell>
          <cell r="L1972">
            <v>1</v>
          </cell>
          <cell r="M1972" t="str">
            <v>G</v>
          </cell>
          <cell r="N1972">
            <v>404.71</v>
          </cell>
          <cell r="O1972">
            <v>433.04</v>
          </cell>
          <cell r="P1972">
            <v>433.04</v>
          </cell>
          <cell r="U1972">
            <v>5.3</v>
          </cell>
          <cell r="V1972">
            <v>530</v>
          </cell>
          <cell r="W1972">
            <v>5.6710000000000003</v>
          </cell>
          <cell r="X1972">
            <v>567.1</v>
          </cell>
          <cell r="Y1972">
            <v>567.1</v>
          </cell>
          <cell r="AB1972">
            <v>0</v>
          </cell>
          <cell r="AQ1972">
            <v>286</v>
          </cell>
          <cell r="AR1972">
            <v>286</v>
          </cell>
          <cell r="AX1972">
            <v>0</v>
          </cell>
          <cell r="BI1972">
            <v>1000.14</v>
          </cell>
        </row>
        <row r="1973">
          <cell r="A1973" t="str">
            <v>4673301157NI1H</v>
          </cell>
          <cell r="B1973">
            <v>4673</v>
          </cell>
          <cell r="C1973">
            <v>30</v>
          </cell>
          <cell r="D1973">
            <v>1157</v>
          </cell>
          <cell r="F1973" t="str">
            <v>NI</v>
          </cell>
          <cell r="K1973" t="str">
            <v>AUXILIAR DE ANÁLISES CLINICAS</v>
          </cell>
          <cell r="L1973">
            <v>1</v>
          </cell>
          <cell r="M1973" t="str">
            <v>H</v>
          </cell>
          <cell r="N1973">
            <v>424.94</v>
          </cell>
          <cell r="O1973">
            <v>454.69</v>
          </cell>
          <cell r="P1973">
            <v>454.69</v>
          </cell>
          <cell r="U1973">
            <v>5.3</v>
          </cell>
          <cell r="V1973">
            <v>530</v>
          </cell>
          <cell r="W1973">
            <v>5.6710000000000003</v>
          </cell>
          <cell r="X1973">
            <v>567.1</v>
          </cell>
          <cell r="Y1973">
            <v>567.1</v>
          </cell>
          <cell r="AB1973">
            <v>0</v>
          </cell>
          <cell r="AQ1973">
            <v>286</v>
          </cell>
          <cell r="AR1973">
            <v>286</v>
          </cell>
          <cell r="AX1973">
            <v>0</v>
          </cell>
          <cell r="BI1973">
            <v>1021.79</v>
          </cell>
        </row>
        <row r="1974">
          <cell r="A1974" t="str">
            <v>4673301157NI1I</v>
          </cell>
          <cell r="B1974">
            <v>4673</v>
          </cell>
          <cell r="C1974">
            <v>30</v>
          </cell>
          <cell r="D1974">
            <v>1157</v>
          </cell>
          <cell r="F1974" t="str">
            <v>NI</v>
          </cell>
          <cell r="K1974" t="str">
            <v>AUXILIAR DE ANÁLISES CLINICAS</v>
          </cell>
          <cell r="L1974">
            <v>1</v>
          </cell>
          <cell r="M1974" t="str">
            <v>I</v>
          </cell>
          <cell r="N1974">
            <v>446.19</v>
          </cell>
          <cell r="O1974">
            <v>477.42</v>
          </cell>
          <cell r="P1974">
            <v>477.42</v>
          </cell>
          <cell r="U1974">
            <v>5.3</v>
          </cell>
          <cell r="V1974">
            <v>530</v>
          </cell>
          <cell r="W1974">
            <v>5.6710000000000003</v>
          </cell>
          <cell r="X1974">
            <v>567.1</v>
          </cell>
          <cell r="Y1974">
            <v>567.1</v>
          </cell>
          <cell r="AB1974">
            <v>0</v>
          </cell>
          <cell r="AQ1974">
            <v>286</v>
          </cell>
          <cell r="AR1974">
            <v>286</v>
          </cell>
          <cell r="AX1974">
            <v>0</v>
          </cell>
          <cell r="BI1974">
            <v>1044.52</v>
          </cell>
        </row>
        <row r="1975">
          <cell r="A1975" t="str">
            <v>4673301157NI1J</v>
          </cell>
          <cell r="B1975">
            <v>4673</v>
          </cell>
          <cell r="C1975">
            <v>30</v>
          </cell>
          <cell r="D1975">
            <v>1157</v>
          </cell>
          <cell r="F1975" t="str">
            <v>NI</v>
          </cell>
          <cell r="K1975" t="str">
            <v>AUXILIAR DE ANÁLISES CLINICAS</v>
          </cell>
          <cell r="L1975">
            <v>1</v>
          </cell>
          <cell r="M1975" t="str">
            <v>J</v>
          </cell>
          <cell r="N1975">
            <v>468.5</v>
          </cell>
          <cell r="O1975">
            <v>501.3</v>
          </cell>
          <cell r="P1975">
            <v>501.3</v>
          </cell>
          <cell r="U1975">
            <v>5.3</v>
          </cell>
          <cell r="V1975">
            <v>530</v>
          </cell>
          <cell r="W1975">
            <v>5.6710000000000003</v>
          </cell>
          <cell r="X1975">
            <v>567.1</v>
          </cell>
          <cell r="Y1975">
            <v>567.1</v>
          </cell>
          <cell r="AB1975">
            <v>0</v>
          </cell>
          <cell r="AQ1975">
            <v>286</v>
          </cell>
          <cell r="AR1975">
            <v>286</v>
          </cell>
          <cell r="AX1975">
            <v>0</v>
          </cell>
          <cell r="BI1975">
            <v>1068.4000000000001</v>
          </cell>
        </row>
        <row r="1976">
          <cell r="A1976" t="str">
            <v>4674301157NI3A</v>
          </cell>
          <cell r="B1976">
            <v>4674</v>
          </cell>
          <cell r="C1976">
            <v>30</v>
          </cell>
          <cell r="D1976">
            <v>1157</v>
          </cell>
          <cell r="E1976" t="str">
            <v>VISITADOR COMUNITÁRIO</v>
          </cell>
          <cell r="F1976" t="str">
            <v>NI</v>
          </cell>
          <cell r="G1976">
            <v>2</v>
          </cell>
          <cell r="H1976" t="str">
            <v>A</v>
          </cell>
          <cell r="I1976">
            <v>4674</v>
          </cell>
          <cell r="J1976">
            <v>90.23</v>
          </cell>
          <cell r="K1976" t="str">
            <v>AGENTE TÉCNICO DE SAÚDE</v>
          </cell>
          <cell r="L1976">
            <v>3</v>
          </cell>
          <cell r="M1976" t="str">
            <v>A</v>
          </cell>
          <cell r="N1976">
            <v>361.44</v>
          </cell>
          <cell r="O1976">
            <v>386.74</v>
          </cell>
          <cell r="P1976">
            <v>386.74</v>
          </cell>
          <cell r="Q1976">
            <v>0</v>
          </cell>
          <cell r="S1976">
            <v>7.0000000000000007E-2</v>
          </cell>
          <cell r="T1976">
            <v>31.18</v>
          </cell>
          <cell r="U1976">
            <v>6</v>
          </cell>
          <cell r="V1976">
            <v>600</v>
          </cell>
          <cell r="W1976">
            <v>6.42</v>
          </cell>
          <cell r="X1976">
            <v>642</v>
          </cell>
          <cell r="Y1976">
            <v>642</v>
          </cell>
          <cell r="Z1976">
            <v>0.57999999999999996</v>
          </cell>
          <cell r="AA1976">
            <v>451.04</v>
          </cell>
          <cell r="AB1976">
            <v>0</v>
          </cell>
          <cell r="AQ1976">
            <v>302</v>
          </cell>
          <cell r="AR1976">
            <v>302</v>
          </cell>
          <cell r="AS1976">
            <v>0</v>
          </cell>
          <cell r="AT1976">
            <v>0</v>
          </cell>
          <cell r="AW1976">
            <v>0</v>
          </cell>
          <cell r="AX1976">
            <v>0</v>
          </cell>
          <cell r="AY1976">
            <v>0</v>
          </cell>
          <cell r="BH1976">
            <v>382</v>
          </cell>
          <cell r="BI1976">
            <v>1028.74</v>
          </cell>
          <cell r="BL1976">
            <v>90.23</v>
          </cell>
          <cell r="BM1976" t="str">
            <v>LC Nº 674/92, ALTERADA P/ LC Nº 1055/08</v>
          </cell>
        </row>
        <row r="1977">
          <cell r="A1977" t="str">
            <v>4674301157NI3B</v>
          </cell>
          <cell r="B1977">
            <v>4674</v>
          </cell>
          <cell r="C1977">
            <v>30</v>
          </cell>
          <cell r="D1977">
            <v>1157</v>
          </cell>
          <cell r="E1977" t="str">
            <v>VISITADOR COMUNITÁRIO</v>
          </cell>
          <cell r="F1977" t="str">
            <v>NI</v>
          </cell>
          <cell r="G1977">
            <v>2</v>
          </cell>
          <cell r="H1977" t="str">
            <v>B</v>
          </cell>
          <cell r="I1977">
            <v>4674</v>
          </cell>
          <cell r="J1977">
            <v>97.9</v>
          </cell>
          <cell r="K1977" t="str">
            <v>AGENTE TÉCNICO DE SAÚDE</v>
          </cell>
          <cell r="L1977">
            <v>3</v>
          </cell>
          <cell r="M1977" t="str">
            <v>B</v>
          </cell>
          <cell r="N1977">
            <v>379.51</v>
          </cell>
          <cell r="O1977">
            <v>406.08</v>
          </cell>
          <cell r="P1977">
            <v>406.08</v>
          </cell>
          <cell r="Q1977">
            <v>0</v>
          </cell>
          <cell r="S1977">
            <v>7.0000000000000007E-2</v>
          </cell>
          <cell r="T1977">
            <v>31.18</v>
          </cell>
          <cell r="U1977">
            <v>6</v>
          </cell>
          <cell r="V1977">
            <v>600</v>
          </cell>
          <cell r="W1977">
            <v>6.42</v>
          </cell>
          <cell r="X1977">
            <v>642</v>
          </cell>
          <cell r="Y1977">
            <v>642</v>
          </cell>
          <cell r="Z1977">
            <v>0.57999999999999996</v>
          </cell>
          <cell r="AA1977">
            <v>451.04</v>
          </cell>
          <cell r="AB1977">
            <v>0</v>
          </cell>
          <cell r="AQ1977">
            <v>302</v>
          </cell>
          <cell r="AR1977">
            <v>302</v>
          </cell>
          <cell r="AS1977">
            <v>0</v>
          </cell>
          <cell r="AT1977">
            <v>0</v>
          </cell>
          <cell r="AW1977">
            <v>0</v>
          </cell>
          <cell r="AX1977">
            <v>0</v>
          </cell>
          <cell r="AY1977">
            <v>0</v>
          </cell>
          <cell r="BH1977">
            <v>382</v>
          </cell>
          <cell r="BI1977">
            <v>1048.08</v>
          </cell>
          <cell r="BL1977">
            <v>97.9</v>
          </cell>
          <cell r="BM1977" t="str">
            <v>LC Nº 674/92, ALTERADA P/ LC Nº 1055/08</v>
          </cell>
        </row>
        <row r="1978">
          <cell r="A1978" t="str">
            <v>4674301157NI3C</v>
          </cell>
          <cell r="B1978">
            <v>4674</v>
          </cell>
          <cell r="C1978">
            <v>30</v>
          </cell>
          <cell r="D1978">
            <v>1157</v>
          </cell>
          <cell r="E1978" t="str">
            <v>VISITADOR COMUNITÁRIO</v>
          </cell>
          <cell r="F1978" t="str">
            <v>NI</v>
          </cell>
          <cell r="G1978">
            <v>2</v>
          </cell>
          <cell r="H1978" t="str">
            <v>C</v>
          </cell>
          <cell r="I1978">
            <v>4674</v>
          </cell>
          <cell r="J1978">
            <v>106.23</v>
          </cell>
          <cell r="K1978" t="str">
            <v>AGENTE TÉCNICO DE SAÚDE</v>
          </cell>
          <cell r="L1978">
            <v>3</v>
          </cell>
          <cell r="M1978" t="str">
            <v>C</v>
          </cell>
          <cell r="N1978">
            <v>398.49</v>
          </cell>
          <cell r="O1978">
            <v>426.38</v>
          </cell>
          <cell r="P1978">
            <v>426.38</v>
          </cell>
          <cell r="Q1978">
            <v>0</v>
          </cell>
          <cell r="S1978">
            <v>7.0000000000000007E-2</v>
          </cell>
          <cell r="T1978">
            <v>31.18</v>
          </cell>
          <cell r="U1978">
            <v>6</v>
          </cell>
          <cell r="V1978">
            <v>600</v>
          </cell>
          <cell r="W1978">
            <v>6.42</v>
          </cell>
          <cell r="X1978">
            <v>642</v>
          </cell>
          <cell r="Y1978">
            <v>642</v>
          </cell>
          <cell r="Z1978">
            <v>0.57999999999999996</v>
          </cell>
          <cell r="AA1978">
            <v>451.04</v>
          </cell>
          <cell r="AB1978">
            <v>0</v>
          </cell>
          <cell r="AQ1978">
            <v>302</v>
          </cell>
          <cell r="AR1978">
            <v>302</v>
          </cell>
          <cell r="AS1978">
            <v>0</v>
          </cell>
          <cell r="AT1978">
            <v>0</v>
          </cell>
          <cell r="AW1978">
            <v>0</v>
          </cell>
          <cell r="AX1978">
            <v>0</v>
          </cell>
          <cell r="AY1978">
            <v>0</v>
          </cell>
          <cell r="BH1978">
            <v>382</v>
          </cell>
          <cell r="BI1978">
            <v>1068.3800000000001</v>
          </cell>
          <cell r="BL1978">
            <v>106.22</v>
          </cell>
          <cell r="BM1978" t="str">
            <v>LC Nº 674/92, ALTERADA P/ LC Nº 1055/08</v>
          </cell>
        </row>
        <row r="1979">
          <cell r="A1979" t="str">
            <v>4674301157NI3D</v>
          </cell>
          <cell r="B1979">
            <v>4674</v>
          </cell>
          <cell r="C1979">
            <v>30</v>
          </cell>
          <cell r="D1979">
            <v>1157</v>
          </cell>
          <cell r="E1979" t="str">
            <v>VISITADOR COMUNITÁRIO</v>
          </cell>
          <cell r="F1979" t="str">
            <v>NI</v>
          </cell>
          <cell r="G1979">
            <v>2</v>
          </cell>
          <cell r="H1979" t="str">
            <v>D</v>
          </cell>
          <cell r="I1979">
            <v>4674</v>
          </cell>
          <cell r="J1979">
            <v>115.26</v>
          </cell>
          <cell r="K1979" t="str">
            <v>AGENTE TÉCNICO DE SAÚDE</v>
          </cell>
          <cell r="L1979">
            <v>3</v>
          </cell>
          <cell r="M1979" t="str">
            <v>D</v>
          </cell>
          <cell r="N1979">
            <v>418.41</v>
          </cell>
          <cell r="O1979">
            <v>447.7</v>
          </cell>
          <cell r="P1979">
            <v>447.7</v>
          </cell>
          <cell r="Q1979">
            <v>0</v>
          </cell>
          <cell r="S1979">
            <v>7.0000000000000007E-2</v>
          </cell>
          <cell r="T1979">
            <v>31.18</v>
          </cell>
          <cell r="U1979">
            <v>6</v>
          </cell>
          <cell r="V1979">
            <v>600</v>
          </cell>
          <cell r="W1979">
            <v>6.42</v>
          </cell>
          <cell r="X1979">
            <v>642</v>
          </cell>
          <cell r="Y1979">
            <v>642</v>
          </cell>
          <cell r="Z1979">
            <v>0.57999999999999996</v>
          </cell>
          <cell r="AA1979">
            <v>451.04</v>
          </cell>
          <cell r="AB1979">
            <v>0</v>
          </cell>
          <cell r="AQ1979">
            <v>302</v>
          </cell>
          <cell r="AR1979">
            <v>302</v>
          </cell>
          <cell r="AS1979">
            <v>0</v>
          </cell>
          <cell r="AT1979">
            <v>0</v>
          </cell>
          <cell r="AW1979">
            <v>0</v>
          </cell>
          <cell r="AX1979">
            <v>0</v>
          </cell>
          <cell r="AY1979">
            <v>0</v>
          </cell>
          <cell r="BH1979">
            <v>382</v>
          </cell>
          <cell r="BI1979">
            <v>1089.7</v>
          </cell>
          <cell r="BL1979">
            <v>115.24</v>
          </cell>
          <cell r="BM1979" t="str">
            <v>LC Nº 674/92, ALTERADA P/ LC Nº 1055/08</v>
          </cell>
        </row>
        <row r="1980">
          <cell r="A1980" t="str">
            <v>4674301157NI3E</v>
          </cell>
          <cell r="B1980">
            <v>4674</v>
          </cell>
          <cell r="C1980">
            <v>30</v>
          </cell>
          <cell r="D1980">
            <v>1157</v>
          </cell>
          <cell r="E1980" t="str">
            <v>VISITADOR COMUNITÁRIO</v>
          </cell>
          <cell r="F1980" t="str">
            <v>NI</v>
          </cell>
          <cell r="G1980">
            <v>2</v>
          </cell>
          <cell r="H1980" t="str">
            <v>E</v>
          </cell>
          <cell r="I1980">
            <v>4674</v>
          </cell>
          <cell r="J1980">
            <v>125.05</v>
          </cell>
          <cell r="K1980" t="str">
            <v>AGENTE TÉCNICO DE SAÚDE</v>
          </cell>
          <cell r="L1980">
            <v>3</v>
          </cell>
          <cell r="M1980" t="str">
            <v>E</v>
          </cell>
          <cell r="N1980">
            <v>439.33</v>
          </cell>
          <cell r="O1980">
            <v>470.08</v>
          </cell>
          <cell r="P1980">
            <v>470.08</v>
          </cell>
          <cell r="Q1980">
            <v>0</v>
          </cell>
          <cell r="S1980">
            <v>7.0000000000000007E-2</v>
          </cell>
          <cell r="T1980">
            <v>31.18</v>
          </cell>
          <cell r="U1980">
            <v>6</v>
          </cell>
          <cell r="V1980">
            <v>600</v>
          </cell>
          <cell r="W1980">
            <v>6.42</v>
          </cell>
          <cell r="X1980">
            <v>642</v>
          </cell>
          <cell r="Y1980">
            <v>642</v>
          </cell>
          <cell r="Z1980">
            <v>0.57999999999999996</v>
          </cell>
          <cell r="AA1980">
            <v>451.04</v>
          </cell>
          <cell r="AB1980">
            <v>0</v>
          </cell>
          <cell r="AQ1980">
            <v>302</v>
          </cell>
          <cell r="AR1980">
            <v>302</v>
          </cell>
          <cell r="AS1980">
            <v>0</v>
          </cell>
          <cell r="AT1980">
            <v>0</v>
          </cell>
          <cell r="AW1980">
            <v>0</v>
          </cell>
          <cell r="AX1980">
            <v>0</v>
          </cell>
          <cell r="AY1980">
            <v>0</v>
          </cell>
          <cell r="BH1980">
            <v>382</v>
          </cell>
          <cell r="BI1980">
            <v>1112.08</v>
          </cell>
          <cell r="BL1980">
            <v>125.05</v>
          </cell>
          <cell r="BM1980" t="str">
            <v>LC Nº 674/92, ALTERADA P/ LC Nº 1055/08</v>
          </cell>
        </row>
        <row r="1981">
          <cell r="A1981" t="str">
            <v>4674301157NI3F</v>
          </cell>
          <cell r="B1981">
            <v>4674</v>
          </cell>
          <cell r="C1981">
            <v>30</v>
          </cell>
          <cell r="D1981">
            <v>1157</v>
          </cell>
          <cell r="E1981" t="str">
            <v>VISITADOR COMUNITÁRIO</v>
          </cell>
          <cell r="F1981" t="str">
            <v>NI</v>
          </cell>
          <cell r="G1981">
            <v>2</v>
          </cell>
          <cell r="H1981" t="str">
            <v>F</v>
          </cell>
          <cell r="I1981">
            <v>4674</v>
          </cell>
          <cell r="J1981">
            <v>135.68</v>
          </cell>
          <cell r="K1981" t="str">
            <v>AGENTE TÉCNICO DE SAÚDE</v>
          </cell>
          <cell r="L1981">
            <v>3</v>
          </cell>
          <cell r="M1981" t="str">
            <v>F</v>
          </cell>
          <cell r="N1981">
            <v>461.3</v>
          </cell>
          <cell r="O1981">
            <v>493.59</v>
          </cell>
          <cell r="P1981">
            <v>493.59</v>
          </cell>
          <cell r="Q1981">
            <v>0</v>
          </cell>
          <cell r="S1981">
            <v>7.0000000000000007E-2</v>
          </cell>
          <cell r="T1981">
            <v>31.18</v>
          </cell>
          <cell r="U1981">
            <v>6</v>
          </cell>
          <cell r="V1981">
            <v>600</v>
          </cell>
          <cell r="W1981">
            <v>6.42</v>
          </cell>
          <cell r="X1981">
            <v>642</v>
          </cell>
          <cell r="Y1981">
            <v>642</v>
          </cell>
          <cell r="Z1981">
            <v>0.57999999999999996</v>
          </cell>
          <cell r="AA1981">
            <v>451.04</v>
          </cell>
          <cell r="AB1981">
            <v>0</v>
          </cell>
          <cell r="AQ1981">
            <v>302</v>
          </cell>
          <cell r="AR1981">
            <v>302</v>
          </cell>
          <cell r="AS1981">
            <v>0</v>
          </cell>
          <cell r="AT1981">
            <v>0</v>
          </cell>
          <cell r="AW1981">
            <v>0</v>
          </cell>
          <cell r="AX1981">
            <v>0</v>
          </cell>
          <cell r="AY1981">
            <v>0</v>
          </cell>
          <cell r="BH1981">
            <v>382</v>
          </cell>
          <cell r="BI1981">
            <v>1135.5899999999999</v>
          </cell>
          <cell r="BL1981">
            <v>135.68</v>
          </cell>
          <cell r="BM1981" t="str">
            <v>LC Nº 674/92, ALTERADA P/ LC Nº 1055/08</v>
          </cell>
        </row>
        <row r="1982">
          <cell r="A1982" t="str">
            <v>4674301157NI3G</v>
          </cell>
          <cell r="B1982">
            <v>4674</v>
          </cell>
          <cell r="C1982">
            <v>30</v>
          </cell>
          <cell r="D1982">
            <v>1157</v>
          </cell>
          <cell r="F1982" t="str">
            <v>NI</v>
          </cell>
          <cell r="K1982" t="str">
            <v>AGENTE TÉCNICO DE SAÚDE</v>
          </cell>
          <cell r="L1982">
            <v>3</v>
          </cell>
          <cell r="M1982" t="str">
            <v>G</v>
          </cell>
          <cell r="N1982">
            <v>484.36</v>
          </cell>
          <cell r="O1982">
            <v>518.27</v>
          </cell>
          <cell r="P1982">
            <v>518.27</v>
          </cell>
          <cell r="U1982">
            <v>6</v>
          </cell>
          <cell r="V1982">
            <v>600</v>
          </cell>
          <cell r="W1982">
            <v>6.42</v>
          </cell>
          <cell r="X1982">
            <v>642</v>
          </cell>
          <cell r="Y1982">
            <v>642</v>
          </cell>
          <cell r="AB1982">
            <v>0</v>
          </cell>
          <cell r="AQ1982">
            <v>302</v>
          </cell>
          <cell r="AR1982">
            <v>302</v>
          </cell>
          <cell r="AX1982">
            <v>0</v>
          </cell>
          <cell r="BI1982">
            <v>1160.27</v>
          </cell>
        </row>
        <row r="1983">
          <cell r="A1983" t="str">
            <v>4674301157NI3H</v>
          </cell>
          <cell r="B1983">
            <v>4674</v>
          </cell>
          <cell r="C1983">
            <v>30</v>
          </cell>
          <cell r="D1983">
            <v>1157</v>
          </cell>
          <cell r="F1983" t="str">
            <v>NI</v>
          </cell>
          <cell r="K1983" t="str">
            <v>AGENTE TÉCNICO DE SAÚDE</v>
          </cell>
          <cell r="L1983">
            <v>3</v>
          </cell>
          <cell r="M1983" t="str">
            <v>H</v>
          </cell>
          <cell r="N1983">
            <v>508.58</v>
          </cell>
          <cell r="O1983">
            <v>544.17999999999995</v>
          </cell>
          <cell r="P1983">
            <v>544.17999999999995</v>
          </cell>
          <cell r="U1983">
            <v>6</v>
          </cell>
          <cell r="V1983">
            <v>600</v>
          </cell>
          <cell r="W1983">
            <v>6.42</v>
          </cell>
          <cell r="X1983">
            <v>642</v>
          </cell>
          <cell r="Y1983">
            <v>642</v>
          </cell>
          <cell r="AB1983">
            <v>0</v>
          </cell>
          <cell r="AQ1983">
            <v>302</v>
          </cell>
          <cell r="AR1983">
            <v>302</v>
          </cell>
          <cell r="AX1983">
            <v>0</v>
          </cell>
          <cell r="BI1983">
            <v>1186.18</v>
          </cell>
        </row>
        <row r="1984">
          <cell r="A1984" t="str">
            <v>4674301157NI3I</v>
          </cell>
          <cell r="B1984">
            <v>4674</v>
          </cell>
          <cell r="C1984">
            <v>30</v>
          </cell>
          <cell r="D1984">
            <v>1157</v>
          </cell>
          <cell r="F1984" t="str">
            <v>NI</v>
          </cell>
          <cell r="K1984" t="str">
            <v>AGENTE TÉCNICO DE SAÚDE</v>
          </cell>
          <cell r="L1984">
            <v>3</v>
          </cell>
          <cell r="M1984" t="str">
            <v>I</v>
          </cell>
          <cell r="N1984">
            <v>534.01</v>
          </cell>
          <cell r="O1984">
            <v>571.39</v>
          </cell>
          <cell r="P1984">
            <v>571.39</v>
          </cell>
          <cell r="U1984">
            <v>6</v>
          </cell>
          <cell r="V1984">
            <v>600</v>
          </cell>
          <cell r="W1984">
            <v>6.42</v>
          </cell>
          <cell r="X1984">
            <v>642</v>
          </cell>
          <cell r="Y1984">
            <v>642</v>
          </cell>
          <cell r="AB1984">
            <v>0</v>
          </cell>
          <cell r="AQ1984">
            <v>302</v>
          </cell>
          <cell r="AR1984">
            <v>302</v>
          </cell>
          <cell r="AX1984">
            <v>0</v>
          </cell>
          <cell r="BI1984">
            <v>1213.3900000000001</v>
          </cell>
        </row>
        <row r="1985">
          <cell r="A1985" t="str">
            <v>4674301157NI3J</v>
          </cell>
          <cell r="B1985">
            <v>4674</v>
          </cell>
          <cell r="C1985">
            <v>30</v>
          </cell>
          <cell r="D1985">
            <v>1157</v>
          </cell>
          <cell r="F1985" t="str">
            <v>NI</v>
          </cell>
          <cell r="K1985" t="str">
            <v>AGENTE TÉCNICO DE SAÚDE</v>
          </cell>
          <cell r="L1985">
            <v>3</v>
          </cell>
          <cell r="M1985" t="str">
            <v>J</v>
          </cell>
          <cell r="N1985">
            <v>560.71</v>
          </cell>
          <cell r="O1985">
            <v>599.96</v>
          </cell>
          <cell r="P1985">
            <v>599.96</v>
          </cell>
          <cell r="U1985">
            <v>6</v>
          </cell>
          <cell r="V1985">
            <v>600</v>
          </cell>
          <cell r="W1985">
            <v>6.42</v>
          </cell>
          <cell r="X1985">
            <v>642</v>
          </cell>
          <cell r="Y1985">
            <v>642</v>
          </cell>
          <cell r="AB1985">
            <v>0</v>
          </cell>
          <cell r="AQ1985">
            <v>302</v>
          </cell>
          <cell r="AR1985">
            <v>302</v>
          </cell>
          <cell r="AX1985">
            <v>0</v>
          </cell>
          <cell r="BI1985">
            <v>1241.96</v>
          </cell>
        </row>
        <row r="1986">
          <cell r="A1986" t="str">
            <v>4675301157NU E II3A</v>
          </cell>
          <cell r="B1986">
            <v>4675</v>
          </cell>
          <cell r="C1986">
            <v>30</v>
          </cell>
          <cell r="D1986">
            <v>1157</v>
          </cell>
          <cell r="E1986" t="str">
            <v>FONOAUDIOLOGO CHEFE</v>
          </cell>
          <cell r="F1986" t="str">
            <v>NU E II</v>
          </cell>
          <cell r="G1986">
            <v>4</v>
          </cell>
          <cell r="H1986" t="str">
            <v>A</v>
          </cell>
          <cell r="I1986">
            <v>4675</v>
          </cell>
          <cell r="J1986">
            <v>233.32</v>
          </cell>
          <cell r="K1986" t="str">
            <v>AGENTE TÉCNICO DE ASSISTÊNCIA À SAÚDE</v>
          </cell>
          <cell r="L1986">
            <v>3</v>
          </cell>
          <cell r="M1986" t="str">
            <v>A</v>
          </cell>
          <cell r="N1986">
            <v>786.24</v>
          </cell>
          <cell r="O1986">
            <v>841.28</v>
          </cell>
          <cell r="P1986">
            <v>841.28</v>
          </cell>
          <cell r="Q1986">
            <v>0</v>
          </cell>
          <cell r="S1986">
            <v>0.12</v>
          </cell>
          <cell r="T1986">
            <v>53.46</v>
          </cell>
          <cell r="U1986">
            <v>6.4</v>
          </cell>
          <cell r="V1986">
            <v>640</v>
          </cell>
          <cell r="W1986">
            <v>6.8479999999999999</v>
          </cell>
          <cell r="X1986">
            <v>684.8</v>
          </cell>
          <cell r="Y1986">
            <v>684.8</v>
          </cell>
          <cell r="Z1986">
            <v>0.67</v>
          </cell>
          <cell r="AA1986">
            <v>521.03</v>
          </cell>
          <cell r="AB1986">
            <v>0</v>
          </cell>
          <cell r="AQ1986">
            <v>660</v>
          </cell>
          <cell r="AR1986">
            <v>660</v>
          </cell>
          <cell r="AS1986">
            <v>0</v>
          </cell>
          <cell r="AT1986">
            <v>0</v>
          </cell>
          <cell r="AW1986">
            <v>0</v>
          </cell>
          <cell r="AX1986">
            <v>0</v>
          </cell>
          <cell r="AY1986">
            <v>0</v>
          </cell>
          <cell r="BH1986">
            <v>382</v>
          </cell>
          <cell r="BI1986">
            <v>1526.08</v>
          </cell>
          <cell r="BL1986">
            <v>233.32</v>
          </cell>
          <cell r="BM1986" t="str">
            <v>LC Nº 674/92, ALTERADA P/ LC Nº 1055/08</v>
          </cell>
        </row>
        <row r="1987">
          <cell r="A1987" t="str">
            <v>4675301157NU E II3B</v>
          </cell>
          <cell r="B1987">
            <v>4675</v>
          </cell>
          <cell r="C1987">
            <v>30</v>
          </cell>
          <cell r="D1987">
            <v>1157</v>
          </cell>
          <cell r="E1987" t="str">
            <v>FONOAUDIOLOGO CHEFE</v>
          </cell>
          <cell r="F1987" t="str">
            <v>NU E II</v>
          </cell>
          <cell r="G1987">
            <v>4</v>
          </cell>
          <cell r="H1987" t="str">
            <v>B</v>
          </cell>
          <cell r="I1987">
            <v>4675</v>
          </cell>
          <cell r="J1987">
            <v>253.15</v>
          </cell>
          <cell r="K1987" t="str">
            <v>AGENTE TÉCNICO DE ASSISTÊNCIA À SAÚDE</v>
          </cell>
          <cell r="L1987">
            <v>3</v>
          </cell>
          <cell r="M1987" t="str">
            <v>B</v>
          </cell>
          <cell r="N1987">
            <v>825.55</v>
          </cell>
          <cell r="O1987">
            <v>883.34</v>
          </cell>
          <cell r="P1987">
            <v>883.34</v>
          </cell>
          <cell r="Q1987">
            <v>0</v>
          </cell>
          <cell r="S1987">
            <v>0.12</v>
          </cell>
          <cell r="T1987">
            <v>53.46</v>
          </cell>
          <cell r="U1987">
            <v>6.4</v>
          </cell>
          <cell r="V1987">
            <v>640</v>
          </cell>
          <cell r="W1987">
            <v>6.8479999999999999</v>
          </cell>
          <cell r="X1987">
            <v>684.8</v>
          </cell>
          <cell r="Y1987">
            <v>684.8</v>
          </cell>
          <cell r="Z1987">
            <v>0.67</v>
          </cell>
          <cell r="AA1987">
            <v>521.03</v>
          </cell>
          <cell r="AB1987">
            <v>0</v>
          </cell>
          <cell r="AQ1987">
            <v>660</v>
          </cell>
          <cell r="AR1987">
            <v>660</v>
          </cell>
          <cell r="AS1987">
            <v>0</v>
          </cell>
          <cell r="AT1987">
            <v>0</v>
          </cell>
          <cell r="AW1987">
            <v>0</v>
          </cell>
          <cell r="AX1987">
            <v>0</v>
          </cell>
          <cell r="AY1987">
            <v>0</v>
          </cell>
          <cell r="BH1987">
            <v>382</v>
          </cell>
          <cell r="BI1987">
            <v>1568.14</v>
          </cell>
          <cell r="BL1987">
            <v>253.15</v>
          </cell>
          <cell r="BM1987" t="str">
            <v>LC Nº 674/92, ALTERADA P/ LC Nº 1055/08</v>
          </cell>
        </row>
        <row r="1988">
          <cell r="A1988" t="str">
            <v>4675301157NU E II3C</v>
          </cell>
          <cell r="B1988">
            <v>4675</v>
          </cell>
          <cell r="C1988">
            <v>30</v>
          </cell>
          <cell r="D1988">
            <v>1157</v>
          </cell>
          <cell r="E1988" t="str">
            <v>FONOAUDIOLOGO CHEFE</v>
          </cell>
          <cell r="F1988" t="str">
            <v>NU E II</v>
          </cell>
          <cell r="G1988">
            <v>4</v>
          </cell>
          <cell r="H1988" t="str">
            <v>C</v>
          </cell>
          <cell r="I1988">
            <v>4675</v>
          </cell>
          <cell r="J1988">
            <v>274.67</v>
          </cell>
          <cell r="K1988" t="str">
            <v>AGENTE TÉCNICO DE ASSISTÊNCIA À SAÚDE</v>
          </cell>
          <cell r="L1988">
            <v>3</v>
          </cell>
          <cell r="M1988" t="str">
            <v>C</v>
          </cell>
          <cell r="N1988">
            <v>866.83</v>
          </cell>
          <cell r="O1988">
            <v>927.51</v>
          </cell>
          <cell r="P1988">
            <v>927.51</v>
          </cell>
          <cell r="Q1988">
            <v>0</v>
          </cell>
          <cell r="S1988">
            <v>0.12</v>
          </cell>
          <cell r="T1988">
            <v>53.46</v>
          </cell>
          <cell r="U1988">
            <v>6.4</v>
          </cell>
          <cell r="V1988">
            <v>640</v>
          </cell>
          <cell r="W1988">
            <v>6.8479999999999999</v>
          </cell>
          <cell r="X1988">
            <v>684.8</v>
          </cell>
          <cell r="Y1988">
            <v>684.8</v>
          </cell>
          <cell r="Z1988">
            <v>0.67</v>
          </cell>
          <cell r="AA1988">
            <v>521.03</v>
          </cell>
          <cell r="AB1988">
            <v>0</v>
          </cell>
          <cell r="AQ1988">
            <v>660</v>
          </cell>
          <cell r="AR1988">
            <v>660</v>
          </cell>
          <cell r="AS1988">
            <v>0</v>
          </cell>
          <cell r="AT1988">
            <v>0</v>
          </cell>
          <cell r="AW1988">
            <v>0</v>
          </cell>
          <cell r="AX1988">
            <v>0</v>
          </cell>
          <cell r="AY1988">
            <v>0</v>
          </cell>
          <cell r="BH1988">
            <v>382</v>
          </cell>
          <cell r="BI1988">
            <v>1612.31</v>
          </cell>
          <cell r="BL1988">
            <v>274.67</v>
          </cell>
          <cell r="BM1988" t="str">
            <v>LC Nº 674/92, ALTERADA P/ LC Nº 1055/08</v>
          </cell>
        </row>
        <row r="1989">
          <cell r="A1989" t="str">
            <v>4675301157NU E II3D</v>
          </cell>
          <cell r="B1989">
            <v>4675</v>
          </cell>
          <cell r="C1989">
            <v>30</v>
          </cell>
          <cell r="D1989">
            <v>1157</v>
          </cell>
          <cell r="E1989" t="str">
            <v>FONOAUDIOLOGO CHEFE</v>
          </cell>
          <cell r="F1989" t="str">
            <v>NU E II</v>
          </cell>
          <cell r="G1989">
            <v>4</v>
          </cell>
          <cell r="H1989" t="str">
            <v>D</v>
          </cell>
          <cell r="I1989">
            <v>4675</v>
          </cell>
          <cell r="J1989">
            <v>298.02</v>
          </cell>
          <cell r="K1989" t="str">
            <v>AGENTE TÉCNICO DE ASSISTÊNCIA À SAÚDE</v>
          </cell>
          <cell r="L1989">
            <v>3</v>
          </cell>
          <cell r="M1989" t="str">
            <v>D</v>
          </cell>
          <cell r="N1989">
            <v>910.17</v>
          </cell>
          <cell r="O1989">
            <v>973.89</v>
          </cell>
          <cell r="P1989">
            <v>973.89</v>
          </cell>
          <cell r="Q1989">
            <v>0</v>
          </cell>
          <cell r="S1989">
            <v>0.12</v>
          </cell>
          <cell r="T1989">
            <v>53.46</v>
          </cell>
          <cell r="U1989">
            <v>6.4</v>
          </cell>
          <cell r="V1989">
            <v>640</v>
          </cell>
          <cell r="W1989">
            <v>6.8479999999999999</v>
          </cell>
          <cell r="X1989">
            <v>684.8</v>
          </cell>
          <cell r="Y1989">
            <v>684.8</v>
          </cell>
          <cell r="Z1989">
            <v>0.67</v>
          </cell>
          <cell r="AA1989">
            <v>521.03</v>
          </cell>
          <cell r="AB1989">
            <v>0</v>
          </cell>
          <cell r="AQ1989">
            <v>660</v>
          </cell>
          <cell r="AR1989">
            <v>660</v>
          </cell>
          <cell r="AS1989">
            <v>0</v>
          </cell>
          <cell r="AT1989">
            <v>0</v>
          </cell>
          <cell r="AW1989">
            <v>0</v>
          </cell>
          <cell r="AX1989">
            <v>0</v>
          </cell>
          <cell r="AY1989">
            <v>0</v>
          </cell>
          <cell r="BH1989">
            <v>382</v>
          </cell>
          <cell r="BI1989">
            <v>1658.69</v>
          </cell>
          <cell r="BL1989">
            <v>298.02</v>
          </cell>
          <cell r="BM1989" t="str">
            <v>LC Nº 674/92, ALTERADA P/ LC Nº 1055/08</v>
          </cell>
        </row>
        <row r="1990">
          <cell r="A1990" t="str">
            <v>4675301157NU E II3E</v>
          </cell>
          <cell r="B1990">
            <v>4675</v>
          </cell>
          <cell r="C1990">
            <v>30</v>
          </cell>
          <cell r="D1990">
            <v>1157</v>
          </cell>
          <cell r="E1990" t="str">
            <v>FONOAUDIOLOGO CHEFE</v>
          </cell>
          <cell r="F1990" t="str">
            <v>NU E II</v>
          </cell>
          <cell r="G1990">
            <v>4</v>
          </cell>
          <cell r="H1990" t="str">
            <v>E</v>
          </cell>
          <cell r="I1990">
            <v>4675</v>
          </cell>
          <cell r="J1990">
            <v>323.35000000000002</v>
          </cell>
          <cell r="K1990" t="str">
            <v>AGENTE TÉCNICO DE ASSISTÊNCIA À SAÚDE</v>
          </cell>
          <cell r="L1990">
            <v>3</v>
          </cell>
          <cell r="M1990" t="str">
            <v>E</v>
          </cell>
          <cell r="N1990">
            <v>955.68</v>
          </cell>
          <cell r="O1990">
            <v>1022.58</v>
          </cell>
          <cell r="P1990">
            <v>1022.58</v>
          </cell>
          <cell r="Q1990">
            <v>0</v>
          </cell>
          <cell r="S1990">
            <v>0.12</v>
          </cell>
          <cell r="T1990">
            <v>53.46</v>
          </cell>
          <cell r="U1990">
            <v>6.4</v>
          </cell>
          <cell r="V1990">
            <v>640</v>
          </cell>
          <cell r="W1990">
            <v>6.8479999999999999</v>
          </cell>
          <cell r="X1990">
            <v>684.8</v>
          </cell>
          <cell r="Y1990">
            <v>684.8</v>
          </cell>
          <cell r="Z1990">
            <v>0.67</v>
          </cell>
          <cell r="AA1990">
            <v>521.03</v>
          </cell>
          <cell r="AB1990">
            <v>0</v>
          </cell>
          <cell r="AQ1990">
            <v>660</v>
          </cell>
          <cell r="AR1990">
            <v>660</v>
          </cell>
          <cell r="AS1990">
            <v>0</v>
          </cell>
          <cell r="AT1990">
            <v>0</v>
          </cell>
          <cell r="AW1990">
            <v>0</v>
          </cell>
          <cell r="AX1990">
            <v>0</v>
          </cell>
          <cell r="AY1990">
            <v>0</v>
          </cell>
          <cell r="BH1990">
            <v>382</v>
          </cell>
          <cell r="BI1990">
            <v>1707.38</v>
          </cell>
          <cell r="BL1990">
            <v>323.35000000000002</v>
          </cell>
          <cell r="BM1990" t="str">
            <v>LC Nº 674/92, ALTERADA P/ LC Nº 1055/08</v>
          </cell>
        </row>
        <row r="1991">
          <cell r="A1991" t="str">
            <v>4675301157NU E II3F</v>
          </cell>
          <cell r="B1991">
            <v>4675</v>
          </cell>
          <cell r="C1991">
            <v>30</v>
          </cell>
          <cell r="D1991">
            <v>1157</v>
          </cell>
          <cell r="E1991" t="str">
            <v>FONOAUDIOLOGO CHEFE</v>
          </cell>
          <cell r="F1991" t="str">
            <v>NU E II</v>
          </cell>
          <cell r="G1991">
            <v>4</v>
          </cell>
          <cell r="H1991" t="str">
            <v>F</v>
          </cell>
          <cell r="I1991">
            <v>4675</v>
          </cell>
          <cell r="J1991">
            <v>350.84</v>
          </cell>
          <cell r="K1991" t="str">
            <v>AGENTE TÉCNICO DE ASSISTÊNCIA À SAÚDE</v>
          </cell>
          <cell r="L1991">
            <v>3</v>
          </cell>
          <cell r="M1991" t="str">
            <v>F</v>
          </cell>
          <cell r="N1991">
            <v>1003.46</v>
          </cell>
          <cell r="O1991">
            <v>1073.71</v>
          </cell>
          <cell r="P1991">
            <v>1073.71</v>
          </cell>
          <cell r="Q1991">
            <v>0</v>
          </cell>
          <cell r="S1991">
            <v>0.12</v>
          </cell>
          <cell r="T1991">
            <v>53.46</v>
          </cell>
          <cell r="U1991">
            <v>6.4</v>
          </cell>
          <cell r="V1991">
            <v>640</v>
          </cell>
          <cell r="W1991">
            <v>6.8479999999999999</v>
          </cell>
          <cell r="X1991">
            <v>684.8</v>
          </cell>
          <cell r="Y1991">
            <v>684.8</v>
          </cell>
          <cell r="Z1991">
            <v>0.67</v>
          </cell>
          <cell r="AA1991">
            <v>521.03</v>
          </cell>
          <cell r="AB1991">
            <v>0</v>
          </cell>
          <cell r="AQ1991">
            <v>660</v>
          </cell>
          <cell r="AR1991">
            <v>660</v>
          </cell>
          <cell r="AS1991">
            <v>0</v>
          </cell>
          <cell r="AT1991">
            <v>0</v>
          </cell>
          <cell r="AW1991">
            <v>0</v>
          </cell>
          <cell r="AX1991">
            <v>0</v>
          </cell>
          <cell r="AY1991">
            <v>0</v>
          </cell>
          <cell r="BH1991">
            <v>382</v>
          </cell>
          <cell r="BI1991">
            <v>1758.51</v>
          </cell>
          <cell r="BL1991">
            <v>350.83</v>
          </cell>
          <cell r="BM1991" t="str">
            <v>LC Nº 674/92, ALTERADA P/ LC Nº 1055/08</v>
          </cell>
        </row>
        <row r="1992">
          <cell r="A1992" t="str">
            <v>4675301157NU E II3G</v>
          </cell>
          <cell r="B1992">
            <v>4675</v>
          </cell>
          <cell r="C1992">
            <v>30</v>
          </cell>
          <cell r="D1992">
            <v>1157</v>
          </cell>
          <cell r="E1992" t="str">
            <v>FONOAUDIOLOGO CHEFE</v>
          </cell>
          <cell r="F1992" t="str">
            <v>NU E II</v>
          </cell>
          <cell r="G1992">
            <v>4</v>
          </cell>
          <cell r="H1992" t="str">
            <v>G</v>
          </cell>
          <cell r="I1992">
            <v>4675</v>
          </cell>
          <cell r="J1992">
            <v>380.66</v>
          </cell>
          <cell r="K1992" t="str">
            <v>AGENTE TÉCNICO DE ASSISTÊNCIA À SAÚDE</v>
          </cell>
          <cell r="L1992">
            <v>3</v>
          </cell>
          <cell r="M1992" t="str">
            <v>G</v>
          </cell>
          <cell r="N1992">
            <v>1053.6400000000001</v>
          </cell>
          <cell r="O1992">
            <v>1127.4000000000001</v>
          </cell>
          <cell r="P1992">
            <v>1127.4000000000001</v>
          </cell>
          <cell r="Q1992">
            <v>0</v>
          </cell>
          <cell r="S1992">
            <v>0.12</v>
          </cell>
          <cell r="T1992">
            <v>53.46</v>
          </cell>
          <cell r="U1992">
            <v>6.4</v>
          </cell>
          <cell r="V1992">
            <v>640</v>
          </cell>
          <cell r="W1992">
            <v>6.8479999999999999</v>
          </cell>
          <cell r="X1992">
            <v>684.8</v>
          </cell>
          <cell r="Y1992">
            <v>684.8</v>
          </cell>
          <cell r="Z1992">
            <v>0.67</v>
          </cell>
          <cell r="AA1992">
            <v>521.03</v>
          </cell>
          <cell r="AB1992">
            <v>0</v>
          </cell>
          <cell r="AQ1992">
            <v>660</v>
          </cell>
          <cell r="AR1992">
            <v>660</v>
          </cell>
          <cell r="AS1992">
            <v>0</v>
          </cell>
          <cell r="AT1992">
            <v>0</v>
          </cell>
          <cell r="AW1992">
            <v>0</v>
          </cell>
          <cell r="AX1992">
            <v>0</v>
          </cell>
          <cell r="AY1992">
            <v>0</v>
          </cell>
          <cell r="BH1992">
            <v>382</v>
          </cell>
          <cell r="BI1992">
            <v>1812.2</v>
          </cell>
          <cell r="BL1992">
            <v>380.65</v>
          </cell>
          <cell r="BM1992" t="str">
            <v>LC Nº 674/92, ALTERADA P/ LC Nº 1055/08</v>
          </cell>
        </row>
        <row r="1993">
          <cell r="A1993" t="str">
            <v>4675301157NU E II3H</v>
          </cell>
          <cell r="B1993">
            <v>4675</v>
          </cell>
          <cell r="C1993">
            <v>30</v>
          </cell>
          <cell r="D1993">
            <v>1157</v>
          </cell>
          <cell r="E1993" t="str">
            <v>FONOAUDIOLOGO CHEFE</v>
          </cell>
          <cell r="F1993" t="str">
            <v>NU E II</v>
          </cell>
          <cell r="G1993">
            <v>4</v>
          </cell>
          <cell r="H1993" t="str">
            <v>H</v>
          </cell>
          <cell r="I1993">
            <v>4675</v>
          </cell>
          <cell r="J1993">
            <v>413.01</v>
          </cell>
          <cell r="K1993" t="str">
            <v>AGENTE TÉCNICO DE ASSISTÊNCIA À SAÚDE</v>
          </cell>
          <cell r="L1993">
            <v>3</v>
          </cell>
          <cell r="M1993" t="str">
            <v>H</v>
          </cell>
          <cell r="N1993">
            <v>1106.32</v>
          </cell>
          <cell r="O1993">
            <v>1183.77</v>
          </cell>
          <cell r="P1993">
            <v>1183.77</v>
          </cell>
          <cell r="Q1993">
            <v>0</v>
          </cell>
          <cell r="S1993">
            <v>0.12</v>
          </cell>
          <cell r="T1993">
            <v>53.46</v>
          </cell>
          <cell r="U1993">
            <v>6.4</v>
          </cell>
          <cell r="V1993">
            <v>640</v>
          </cell>
          <cell r="W1993">
            <v>6.8479999999999999</v>
          </cell>
          <cell r="X1993">
            <v>684.8</v>
          </cell>
          <cell r="Y1993">
            <v>684.8</v>
          </cell>
          <cell r="Z1993">
            <v>0.67</v>
          </cell>
          <cell r="AA1993">
            <v>521.03</v>
          </cell>
          <cell r="AB1993">
            <v>0</v>
          </cell>
          <cell r="AQ1993">
            <v>660</v>
          </cell>
          <cell r="AR1993">
            <v>660</v>
          </cell>
          <cell r="AS1993">
            <v>0</v>
          </cell>
          <cell r="AT1993">
            <v>0</v>
          </cell>
          <cell r="AW1993">
            <v>0</v>
          </cell>
          <cell r="AX1993">
            <v>0</v>
          </cell>
          <cell r="AY1993">
            <v>0</v>
          </cell>
          <cell r="BH1993">
            <v>382</v>
          </cell>
          <cell r="BI1993">
            <v>1868.57</v>
          </cell>
          <cell r="BL1993">
            <v>413.01</v>
          </cell>
          <cell r="BM1993" t="str">
            <v>LC Nº 674/92, ALTERADA P/ LC Nº 1055/08</v>
          </cell>
        </row>
        <row r="1994">
          <cell r="A1994" t="str">
            <v>4675301157NU E II3I</v>
          </cell>
          <cell r="B1994">
            <v>4675</v>
          </cell>
          <cell r="C1994">
            <v>30</v>
          </cell>
          <cell r="D1994">
            <v>1157</v>
          </cell>
          <cell r="E1994" t="str">
            <v>FONOAUDIOLOGO CHEFE</v>
          </cell>
          <cell r="F1994" t="str">
            <v>NU E II</v>
          </cell>
          <cell r="G1994">
            <v>4</v>
          </cell>
          <cell r="H1994" t="str">
            <v>I</v>
          </cell>
          <cell r="I1994">
            <v>4675</v>
          </cell>
          <cell r="J1994">
            <v>448.12</v>
          </cell>
          <cell r="K1994" t="str">
            <v>AGENTE TÉCNICO DE ASSISTÊNCIA À SAÚDE</v>
          </cell>
          <cell r="L1994">
            <v>3</v>
          </cell>
          <cell r="M1994" t="str">
            <v>I</v>
          </cell>
          <cell r="N1994">
            <v>1161.6300000000001</v>
          </cell>
          <cell r="O1994">
            <v>1242.95</v>
          </cell>
          <cell r="P1994">
            <v>1242.95</v>
          </cell>
          <cell r="Q1994">
            <v>0</v>
          </cell>
          <cell r="S1994">
            <v>0.12</v>
          </cell>
          <cell r="T1994">
            <v>53.46</v>
          </cell>
          <cell r="U1994">
            <v>6.4</v>
          </cell>
          <cell r="V1994">
            <v>640</v>
          </cell>
          <cell r="W1994">
            <v>6.8479999999999999</v>
          </cell>
          <cell r="X1994">
            <v>684.8</v>
          </cell>
          <cell r="Y1994">
            <v>684.8</v>
          </cell>
          <cell r="Z1994">
            <v>0.67</v>
          </cell>
          <cell r="AA1994">
            <v>521.03</v>
          </cell>
          <cell r="AB1994">
            <v>0</v>
          </cell>
          <cell r="AQ1994">
            <v>660</v>
          </cell>
          <cell r="AR1994">
            <v>660</v>
          </cell>
          <cell r="AS1994">
            <v>0</v>
          </cell>
          <cell r="AT1994">
            <v>0</v>
          </cell>
          <cell r="AW1994">
            <v>0</v>
          </cell>
          <cell r="AX1994">
            <v>0</v>
          </cell>
          <cell r="AY1994">
            <v>0</v>
          </cell>
          <cell r="BH1994">
            <v>382</v>
          </cell>
          <cell r="BI1994">
            <v>1927.75</v>
          </cell>
          <cell r="BL1994">
            <v>448.12</v>
          </cell>
          <cell r="BM1994" t="str">
            <v>LC Nº 674/92, ALTERADA P/ LC Nº 1055/08</v>
          </cell>
        </row>
        <row r="1995">
          <cell r="A1995" t="str">
            <v>4675301157NU E II3J</v>
          </cell>
          <cell r="B1995">
            <v>4675</v>
          </cell>
          <cell r="C1995">
            <v>30</v>
          </cell>
          <cell r="D1995">
            <v>1157</v>
          </cell>
          <cell r="E1995" t="str">
            <v>FONOAUDIOLOGO CHEFE</v>
          </cell>
          <cell r="F1995" t="str">
            <v>NU E II</v>
          </cell>
          <cell r="G1995">
            <v>4</v>
          </cell>
          <cell r="H1995" t="str">
            <v>J</v>
          </cell>
          <cell r="I1995">
            <v>4675</v>
          </cell>
          <cell r="J1995">
            <v>486.21</v>
          </cell>
          <cell r="K1995" t="str">
            <v>AGENTE TÉCNICO DE ASSISTÊNCIA À SAÚDE</v>
          </cell>
          <cell r="L1995">
            <v>3</v>
          </cell>
          <cell r="M1995" t="str">
            <v>J</v>
          </cell>
          <cell r="N1995">
            <v>1219.72</v>
          </cell>
          <cell r="O1995">
            <v>1305.0999999999999</v>
          </cell>
          <cell r="P1995">
            <v>1305.0999999999999</v>
          </cell>
          <cell r="Q1995">
            <v>0</v>
          </cell>
          <cell r="S1995">
            <v>0.12</v>
          </cell>
          <cell r="T1995">
            <v>53.46</v>
          </cell>
          <cell r="U1995">
            <v>6.4</v>
          </cell>
          <cell r="V1995">
            <v>640</v>
          </cell>
          <cell r="W1995">
            <v>6.8479999999999999</v>
          </cell>
          <cell r="X1995">
            <v>684.8</v>
          </cell>
          <cell r="Y1995">
            <v>684.8</v>
          </cell>
          <cell r="Z1995">
            <v>0.67</v>
          </cell>
          <cell r="AA1995">
            <v>521.03</v>
          </cell>
          <cell r="AB1995">
            <v>0</v>
          </cell>
          <cell r="AQ1995">
            <v>660</v>
          </cell>
          <cell r="AR1995">
            <v>660</v>
          </cell>
          <cell r="AS1995">
            <v>0</v>
          </cell>
          <cell r="AT1995">
            <v>0</v>
          </cell>
          <cell r="AW1995">
            <v>0</v>
          </cell>
          <cell r="AX1995">
            <v>0</v>
          </cell>
          <cell r="AY1995">
            <v>0</v>
          </cell>
          <cell r="BH1995">
            <v>382</v>
          </cell>
          <cell r="BI1995">
            <v>1989.9</v>
          </cell>
          <cell r="BL1995">
            <v>486.21</v>
          </cell>
          <cell r="BM1995" t="str">
            <v>LC Nº 674/92, ALTERADA P/ LC Nº 1055/08</v>
          </cell>
        </row>
        <row r="1996">
          <cell r="A1996" t="str">
            <v>4676301157NU E II1A</v>
          </cell>
          <cell r="B1996">
            <v>4676</v>
          </cell>
          <cell r="C1996">
            <v>30</v>
          </cell>
          <cell r="D1996">
            <v>1157</v>
          </cell>
          <cell r="E1996" t="str">
            <v>HISTOQUIMICO</v>
          </cell>
          <cell r="F1996" t="str">
            <v>NU E II</v>
          </cell>
          <cell r="G1996">
            <v>1</v>
          </cell>
          <cell r="H1996" t="str">
            <v>A</v>
          </cell>
          <cell r="I1996">
            <v>4676</v>
          </cell>
          <cell r="J1996">
            <v>187.82</v>
          </cell>
          <cell r="K1996" t="str">
            <v>AGENTE TÉCNICO DE ASSISTÊNCIA À SAÚDE</v>
          </cell>
          <cell r="L1996">
            <v>1</v>
          </cell>
          <cell r="M1996" t="str">
            <v>A</v>
          </cell>
          <cell r="N1996">
            <v>546</v>
          </cell>
          <cell r="O1996">
            <v>584.22</v>
          </cell>
          <cell r="P1996">
            <v>584.22</v>
          </cell>
          <cell r="Q1996">
            <v>0</v>
          </cell>
          <cell r="S1996">
            <v>0.12</v>
          </cell>
          <cell r="T1996">
            <v>53.46</v>
          </cell>
          <cell r="U1996">
            <v>6.4</v>
          </cell>
          <cell r="V1996">
            <v>640</v>
          </cell>
          <cell r="W1996">
            <v>6.8479999999999999</v>
          </cell>
          <cell r="X1996">
            <v>684.8</v>
          </cell>
          <cell r="Y1996">
            <v>684.8</v>
          </cell>
          <cell r="Z1996">
            <v>0.67</v>
          </cell>
          <cell r="AA1996">
            <v>521.03</v>
          </cell>
          <cell r="AB1996">
            <v>0</v>
          </cell>
          <cell r="AQ1996">
            <v>600</v>
          </cell>
          <cell r="AR1996">
            <v>600</v>
          </cell>
          <cell r="AS1996">
            <v>0</v>
          </cell>
          <cell r="AT1996">
            <v>0</v>
          </cell>
          <cell r="AW1996">
            <v>0</v>
          </cell>
          <cell r="AX1996">
            <v>0</v>
          </cell>
          <cell r="AY1996">
            <v>0</v>
          </cell>
          <cell r="BH1996">
            <v>382</v>
          </cell>
          <cell r="BI1996">
            <v>1269.02</v>
          </cell>
          <cell r="BL1996">
            <v>187.82</v>
          </cell>
          <cell r="BM1996" t="str">
            <v>LC Nº 674/92, ALTERADA P/ LC Nº 1055/08</v>
          </cell>
        </row>
        <row r="1997">
          <cell r="A1997" t="str">
            <v>4676301157NU E II1B</v>
          </cell>
          <cell r="B1997">
            <v>4676</v>
          </cell>
          <cell r="C1997">
            <v>30</v>
          </cell>
          <cell r="D1997">
            <v>1157</v>
          </cell>
          <cell r="E1997" t="str">
            <v>HISTOQUIMICO</v>
          </cell>
          <cell r="F1997" t="str">
            <v>NU E II</v>
          </cell>
          <cell r="G1997">
            <v>1</v>
          </cell>
          <cell r="H1997" t="str">
            <v>B</v>
          </cell>
          <cell r="I1997">
            <v>4676</v>
          </cell>
          <cell r="J1997">
            <v>203.78</v>
          </cell>
          <cell r="K1997" t="str">
            <v>AGENTE TÉCNICO DE ASSISTÊNCIA À SAÚDE</v>
          </cell>
          <cell r="L1997">
            <v>1</v>
          </cell>
          <cell r="M1997" t="str">
            <v>B</v>
          </cell>
          <cell r="N1997">
            <v>573.29999999999995</v>
          </cell>
          <cell r="O1997">
            <v>613.42999999999995</v>
          </cell>
          <cell r="P1997">
            <v>613.42999999999995</v>
          </cell>
          <cell r="Q1997">
            <v>0</v>
          </cell>
          <cell r="S1997">
            <v>0.12</v>
          </cell>
          <cell r="T1997">
            <v>53.46</v>
          </cell>
          <cell r="U1997">
            <v>6.4</v>
          </cell>
          <cell r="V1997">
            <v>640</v>
          </cell>
          <cell r="W1997">
            <v>6.8479999999999999</v>
          </cell>
          <cell r="X1997">
            <v>684.8</v>
          </cell>
          <cell r="Y1997">
            <v>684.8</v>
          </cell>
          <cell r="Z1997">
            <v>0.67</v>
          </cell>
          <cell r="AA1997">
            <v>521.03</v>
          </cell>
          <cell r="AB1997">
            <v>0</v>
          </cell>
          <cell r="AQ1997">
            <v>600</v>
          </cell>
          <cell r="AR1997">
            <v>600</v>
          </cell>
          <cell r="AS1997">
            <v>0</v>
          </cell>
          <cell r="AT1997">
            <v>0</v>
          </cell>
          <cell r="AW1997">
            <v>0</v>
          </cell>
          <cell r="AX1997">
            <v>0</v>
          </cell>
          <cell r="AY1997">
            <v>0</v>
          </cell>
          <cell r="BH1997">
            <v>382</v>
          </cell>
          <cell r="BI1997">
            <v>1298.23</v>
          </cell>
          <cell r="BL1997">
            <v>203.79</v>
          </cell>
          <cell r="BM1997" t="str">
            <v>LC Nº 674/92, ALTERADA P/ LC Nº 1055/08</v>
          </cell>
        </row>
        <row r="1998">
          <cell r="A1998" t="str">
            <v>4676301157NU E II1C</v>
          </cell>
          <cell r="B1998">
            <v>4676</v>
          </cell>
          <cell r="C1998">
            <v>30</v>
          </cell>
          <cell r="D1998">
            <v>1157</v>
          </cell>
          <cell r="E1998" t="str">
            <v>HISTOQUIMICO</v>
          </cell>
          <cell r="F1998" t="str">
            <v>NU E II</v>
          </cell>
          <cell r="G1998">
            <v>1</v>
          </cell>
          <cell r="H1998" t="str">
            <v>C</v>
          </cell>
          <cell r="I1998">
            <v>4676</v>
          </cell>
          <cell r="J1998">
            <v>221.1</v>
          </cell>
          <cell r="K1998" t="str">
            <v>AGENTE TÉCNICO DE ASSISTÊNCIA À SAÚDE</v>
          </cell>
          <cell r="L1998">
            <v>1</v>
          </cell>
          <cell r="M1998" t="str">
            <v>C</v>
          </cell>
          <cell r="N1998">
            <v>601.97</v>
          </cell>
          <cell r="O1998">
            <v>644.1</v>
          </cell>
          <cell r="P1998">
            <v>644.1</v>
          </cell>
          <cell r="Q1998">
            <v>0</v>
          </cell>
          <cell r="S1998">
            <v>0.12</v>
          </cell>
          <cell r="T1998">
            <v>53.46</v>
          </cell>
          <cell r="U1998">
            <v>6.4</v>
          </cell>
          <cell r="V1998">
            <v>640</v>
          </cell>
          <cell r="W1998">
            <v>6.8479999999999999</v>
          </cell>
          <cell r="X1998">
            <v>684.8</v>
          </cell>
          <cell r="Y1998">
            <v>684.8</v>
          </cell>
          <cell r="Z1998">
            <v>0.67</v>
          </cell>
          <cell r="AA1998">
            <v>521.03</v>
          </cell>
          <cell r="AB1998">
            <v>0</v>
          </cell>
          <cell r="AQ1998">
            <v>600</v>
          </cell>
          <cell r="AR1998">
            <v>600</v>
          </cell>
          <cell r="AS1998">
            <v>0</v>
          </cell>
          <cell r="AT1998">
            <v>0</v>
          </cell>
          <cell r="AW1998">
            <v>0</v>
          </cell>
          <cell r="AX1998">
            <v>0</v>
          </cell>
          <cell r="AY1998">
            <v>0</v>
          </cell>
          <cell r="BH1998">
            <v>382</v>
          </cell>
          <cell r="BI1998">
            <v>1328.9</v>
          </cell>
          <cell r="BL1998">
            <v>221.11</v>
          </cell>
          <cell r="BM1998" t="str">
            <v>LC Nº 674/92, ALTERADA P/ LC Nº 1055/08</v>
          </cell>
        </row>
        <row r="1999">
          <cell r="A1999" t="str">
            <v>4676301157NU E II1D</v>
          </cell>
          <cell r="B1999">
            <v>4676</v>
          </cell>
          <cell r="C1999">
            <v>30</v>
          </cell>
          <cell r="D1999">
            <v>1157</v>
          </cell>
          <cell r="E1999" t="str">
            <v>HISTOQUIMICO</v>
          </cell>
          <cell r="F1999" t="str">
            <v>NU E II</v>
          </cell>
          <cell r="G1999">
            <v>1</v>
          </cell>
          <cell r="H1999" t="str">
            <v>D</v>
          </cell>
          <cell r="I1999">
            <v>4676</v>
          </cell>
          <cell r="J1999">
            <v>239.89</v>
          </cell>
          <cell r="K1999" t="str">
            <v>AGENTE TÉCNICO DE ASSISTÊNCIA À SAÚDE</v>
          </cell>
          <cell r="L1999">
            <v>1</v>
          </cell>
          <cell r="M1999" t="str">
            <v>D</v>
          </cell>
          <cell r="N1999">
            <v>632.05999999999995</v>
          </cell>
          <cell r="O1999">
            <v>676.31</v>
          </cell>
          <cell r="P1999">
            <v>676.31</v>
          </cell>
          <cell r="Q1999">
            <v>0</v>
          </cell>
          <cell r="S1999">
            <v>0.12</v>
          </cell>
          <cell r="T1999">
            <v>53.46</v>
          </cell>
          <cell r="U1999">
            <v>6.4</v>
          </cell>
          <cell r="V1999">
            <v>640</v>
          </cell>
          <cell r="W1999">
            <v>6.8479999999999999</v>
          </cell>
          <cell r="X1999">
            <v>684.8</v>
          </cell>
          <cell r="Y1999">
            <v>684.8</v>
          </cell>
          <cell r="Z1999">
            <v>0.67</v>
          </cell>
          <cell r="AA1999">
            <v>521.03</v>
          </cell>
          <cell r="AB1999">
            <v>0</v>
          </cell>
          <cell r="AQ1999">
            <v>600</v>
          </cell>
          <cell r="AR1999">
            <v>600</v>
          </cell>
          <cell r="AS1999">
            <v>0</v>
          </cell>
          <cell r="AT1999">
            <v>0</v>
          </cell>
          <cell r="AW1999">
            <v>0</v>
          </cell>
          <cell r="AX1999">
            <v>0</v>
          </cell>
          <cell r="AY1999">
            <v>0</v>
          </cell>
          <cell r="BH1999">
            <v>382</v>
          </cell>
          <cell r="BI1999">
            <v>1361.11</v>
          </cell>
          <cell r="BL1999">
            <v>239.9</v>
          </cell>
          <cell r="BM1999" t="str">
            <v>LC Nº 674/92, ALTERADA P/ LC Nº 1055/08</v>
          </cell>
        </row>
        <row r="2000">
          <cell r="A2000" t="str">
            <v>4676301157NU E II1E</v>
          </cell>
          <cell r="B2000">
            <v>4676</v>
          </cell>
          <cell r="C2000">
            <v>30</v>
          </cell>
          <cell r="D2000">
            <v>1157</v>
          </cell>
          <cell r="E2000" t="str">
            <v>HISTOQUIMICO</v>
          </cell>
          <cell r="F2000" t="str">
            <v>NU E II</v>
          </cell>
          <cell r="G2000">
            <v>1</v>
          </cell>
          <cell r="H2000" t="str">
            <v>E</v>
          </cell>
          <cell r="I2000">
            <v>4676</v>
          </cell>
          <cell r="J2000">
            <v>260.29000000000002</v>
          </cell>
          <cell r="K2000" t="str">
            <v>AGENTE TÉCNICO DE ASSISTÊNCIA À SAÚDE</v>
          </cell>
          <cell r="L2000">
            <v>1</v>
          </cell>
          <cell r="M2000" t="str">
            <v>E</v>
          </cell>
          <cell r="N2000">
            <v>663.67</v>
          </cell>
          <cell r="O2000">
            <v>710.12</v>
          </cell>
          <cell r="P2000">
            <v>710.12</v>
          </cell>
          <cell r="Q2000">
            <v>0</v>
          </cell>
          <cell r="S2000">
            <v>0.12</v>
          </cell>
          <cell r="T2000">
            <v>53.46</v>
          </cell>
          <cell r="U2000">
            <v>6.4</v>
          </cell>
          <cell r="V2000">
            <v>640</v>
          </cell>
          <cell r="W2000">
            <v>6.8479999999999999</v>
          </cell>
          <cell r="X2000">
            <v>684.8</v>
          </cell>
          <cell r="Y2000">
            <v>684.8</v>
          </cell>
          <cell r="Z2000">
            <v>0.67</v>
          </cell>
          <cell r="AA2000">
            <v>521.03</v>
          </cell>
          <cell r="AB2000">
            <v>0</v>
          </cell>
          <cell r="AQ2000">
            <v>600</v>
          </cell>
          <cell r="AR2000">
            <v>600</v>
          </cell>
          <cell r="AS2000">
            <v>0</v>
          </cell>
          <cell r="AT2000">
            <v>0</v>
          </cell>
          <cell r="AW2000">
            <v>0</v>
          </cell>
          <cell r="AX2000">
            <v>0</v>
          </cell>
          <cell r="AY2000">
            <v>0</v>
          </cell>
          <cell r="BH2000">
            <v>382</v>
          </cell>
          <cell r="BI2000">
            <v>1394.92</v>
          </cell>
          <cell r="BL2000">
            <v>260.29000000000002</v>
          </cell>
          <cell r="BM2000" t="str">
            <v>LC Nº 674/92, ALTERADA P/ LC Nº 1055/08</v>
          </cell>
        </row>
        <row r="2001">
          <cell r="A2001" t="str">
            <v>4676301157NU E II1F</v>
          </cell>
          <cell r="B2001">
            <v>4676</v>
          </cell>
          <cell r="C2001">
            <v>30</v>
          </cell>
          <cell r="D2001">
            <v>1157</v>
          </cell>
          <cell r="E2001" t="str">
            <v>HISTOQUIMICO</v>
          </cell>
          <cell r="F2001" t="str">
            <v>NU E II</v>
          </cell>
          <cell r="G2001">
            <v>1</v>
          </cell>
          <cell r="H2001" t="str">
            <v>F</v>
          </cell>
          <cell r="I2001">
            <v>4676</v>
          </cell>
          <cell r="J2001">
            <v>282.41000000000003</v>
          </cell>
          <cell r="K2001" t="str">
            <v>AGENTE TÉCNICO DE ASSISTÊNCIA À SAÚDE</v>
          </cell>
          <cell r="L2001">
            <v>1</v>
          </cell>
          <cell r="M2001" t="str">
            <v>F</v>
          </cell>
          <cell r="N2001">
            <v>696.85</v>
          </cell>
          <cell r="O2001">
            <v>745.63</v>
          </cell>
          <cell r="P2001">
            <v>745.63</v>
          </cell>
          <cell r="Q2001">
            <v>0</v>
          </cell>
          <cell r="S2001">
            <v>0.12</v>
          </cell>
          <cell r="T2001">
            <v>53.46</v>
          </cell>
          <cell r="U2001">
            <v>6.4</v>
          </cell>
          <cell r="V2001">
            <v>640</v>
          </cell>
          <cell r="W2001">
            <v>6.8479999999999999</v>
          </cell>
          <cell r="X2001">
            <v>684.8</v>
          </cell>
          <cell r="Y2001">
            <v>684.8</v>
          </cell>
          <cell r="Z2001">
            <v>0.67</v>
          </cell>
          <cell r="AA2001">
            <v>521.03</v>
          </cell>
          <cell r="AB2001">
            <v>0</v>
          </cell>
          <cell r="AQ2001">
            <v>600</v>
          </cell>
          <cell r="AR2001">
            <v>600</v>
          </cell>
          <cell r="AS2001">
            <v>0</v>
          </cell>
          <cell r="AT2001">
            <v>0</v>
          </cell>
          <cell r="AW2001">
            <v>0</v>
          </cell>
          <cell r="AX2001">
            <v>0</v>
          </cell>
          <cell r="AY2001">
            <v>0</v>
          </cell>
          <cell r="BH2001">
            <v>382</v>
          </cell>
          <cell r="BI2001">
            <v>1430.43</v>
          </cell>
          <cell r="BL2001">
            <v>282.41000000000003</v>
          </cell>
          <cell r="BM2001" t="str">
            <v>LC Nº 674/92, ALTERADA P/ LC Nº 1055/08</v>
          </cell>
        </row>
        <row r="2002">
          <cell r="A2002" t="str">
            <v>4676301157NU E II1G</v>
          </cell>
          <cell r="B2002">
            <v>4676</v>
          </cell>
          <cell r="C2002">
            <v>30</v>
          </cell>
          <cell r="D2002">
            <v>1157</v>
          </cell>
          <cell r="E2002" t="str">
            <v>HISTOQUIMICO</v>
          </cell>
          <cell r="F2002" t="str">
            <v>NU E II</v>
          </cell>
          <cell r="G2002">
            <v>1</v>
          </cell>
          <cell r="H2002" t="str">
            <v>G</v>
          </cell>
          <cell r="I2002">
            <v>4676</v>
          </cell>
          <cell r="J2002">
            <v>306.41000000000003</v>
          </cell>
          <cell r="K2002" t="str">
            <v>AGENTE TÉCNICO DE ASSISTÊNCIA À SAÚDE</v>
          </cell>
          <cell r="L2002">
            <v>1</v>
          </cell>
          <cell r="M2002" t="str">
            <v>G</v>
          </cell>
          <cell r="N2002">
            <v>731.69</v>
          </cell>
          <cell r="O2002">
            <v>782.91</v>
          </cell>
          <cell r="P2002">
            <v>782.91</v>
          </cell>
          <cell r="Q2002">
            <v>0</v>
          </cell>
          <cell r="S2002">
            <v>0.12</v>
          </cell>
          <cell r="T2002">
            <v>53.46</v>
          </cell>
          <cell r="U2002">
            <v>6.4</v>
          </cell>
          <cell r="V2002">
            <v>640</v>
          </cell>
          <cell r="W2002">
            <v>6.8479999999999999</v>
          </cell>
          <cell r="X2002">
            <v>684.8</v>
          </cell>
          <cell r="Y2002">
            <v>684.8</v>
          </cell>
          <cell r="Z2002">
            <v>0.67</v>
          </cell>
          <cell r="AA2002">
            <v>521.03</v>
          </cell>
          <cell r="AB2002">
            <v>0</v>
          </cell>
          <cell r="AQ2002">
            <v>600</v>
          </cell>
          <cell r="AR2002">
            <v>600</v>
          </cell>
          <cell r="AS2002">
            <v>0</v>
          </cell>
          <cell r="AT2002">
            <v>0</v>
          </cell>
          <cell r="AW2002">
            <v>0</v>
          </cell>
          <cell r="AX2002">
            <v>0</v>
          </cell>
          <cell r="AY2002">
            <v>0</v>
          </cell>
          <cell r="BH2002">
            <v>382</v>
          </cell>
          <cell r="BI2002">
            <v>1467.71</v>
          </cell>
          <cell r="BL2002">
            <v>306.41000000000003</v>
          </cell>
          <cell r="BM2002" t="str">
            <v>LC Nº 674/92, ALTERADA P/ LC Nº 1055/08</v>
          </cell>
        </row>
        <row r="2003">
          <cell r="A2003" t="str">
            <v>4676301157NU E II1H</v>
          </cell>
          <cell r="B2003">
            <v>4676</v>
          </cell>
          <cell r="C2003">
            <v>30</v>
          </cell>
          <cell r="D2003">
            <v>1157</v>
          </cell>
          <cell r="E2003" t="str">
            <v>HISTOQUIMICO</v>
          </cell>
          <cell r="F2003" t="str">
            <v>NU E II</v>
          </cell>
          <cell r="G2003">
            <v>1</v>
          </cell>
          <cell r="H2003" t="str">
            <v>H</v>
          </cell>
          <cell r="I2003">
            <v>4676</v>
          </cell>
          <cell r="J2003">
            <v>332.46</v>
          </cell>
          <cell r="K2003" t="str">
            <v>AGENTE TÉCNICO DE ASSISTÊNCIA À SAÚDE</v>
          </cell>
          <cell r="L2003">
            <v>1</v>
          </cell>
          <cell r="M2003" t="str">
            <v>H</v>
          </cell>
          <cell r="N2003">
            <v>768.28</v>
          </cell>
          <cell r="O2003">
            <v>822.06</v>
          </cell>
          <cell r="P2003">
            <v>822.06</v>
          </cell>
          <cell r="Q2003">
            <v>0</v>
          </cell>
          <cell r="S2003">
            <v>0.12</v>
          </cell>
          <cell r="T2003">
            <v>53.46</v>
          </cell>
          <cell r="U2003">
            <v>6.4</v>
          </cell>
          <cell r="V2003">
            <v>640</v>
          </cell>
          <cell r="W2003">
            <v>6.8479999999999999</v>
          </cell>
          <cell r="X2003">
            <v>684.8</v>
          </cell>
          <cell r="Y2003">
            <v>684.8</v>
          </cell>
          <cell r="Z2003">
            <v>0.67</v>
          </cell>
          <cell r="AA2003">
            <v>521.03</v>
          </cell>
          <cell r="AB2003">
            <v>0</v>
          </cell>
          <cell r="AQ2003">
            <v>600</v>
          </cell>
          <cell r="AR2003">
            <v>600</v>
          </cell>
          <cell r="AS2003">
            <v>0</v>
          </cell>
          <cell r="AT2003">
            <v>0</v>
          </cell>
          <cell r="AW2003">
            <v>0</v>
          </cell>
          <cell r="AX2003">
            <v>0</v>
          </cell>
          <cell r="AY2003">
            <v>0</v>
          </cell>
          <cell r="BH2003">
            <v>382</v>
          </cell>
          <cell r="BI2003">
            <v>1506.86</v>
          </cell>
          <cell r="BL2003">
            <v>332.45</v>
          </cell>
          <cell r="BM2003" t="str">
            <v>LC Nº 674/92, ALTERADA P/ LC Nº 1055/08</v>
          </cell>
        </row>
        <row r="2004">
          <cell r="A2004" t="str">
            <v>4676301157NU E II1I</v>
          </cell>
          <cell r="B2004">
            <v>4676</v>
          </cell>
          <cell r="C2004">
            <v>30</v>
          </cell>
          <cell r="D2004">
            <v>1157</v>
          </cell>
          <cell r="E2004" t="str">
            <v>HISTOQUIMICO</v>
          </cell>
          <cell r="F2004" t="str">
            <v>NU E II</v>
          </cell>
          <cell r="G2004">
            <v>1</v>
          </cell>
          <cell r="H2004" t="str">
            <v>I</v>
          </cell>
          <cell r="I2004">
            <v>4676</v>
          </cell>
          <cell r="J2004">
            <v>360.72</v>
          </cell>
          <cell r="K2004" t="str">
            <v>AGENTE TÉCNICO DE ASSISTÊNCIA À SAÚDE</v>
          </cell>
          <cell r="L2004">
            <v>1</v>
          </cell>
          <cell r="M2004" t="str">
            <v>I</v>
          </cell>
          <cell r="N2004">
            <v>806.69</v>
          </cell>
          <cell r="O2004">
            <v>863.16</v>
          </cell>
          <cell r="P2004">
            <v>863.16</v>
          </cell>
          <cell r="Q2004">
            <v>0</v>
          </cell>
          <cell r="S2004">
            <v>0.12</v>
          </cell>
          <cell r="T2004">
            <v>53.46</v>
          </cell>
          <cell r="U2004">
            <v>6.4</v>
          </cell>
          <cell r="V2004">
            <v>640</v>
          </cell>
          <cell r="W2004">
            <v>6.8479999999999999</v>
          </cell>
          <cell r="X2004">
            <v>684.8</v>
          </cell>
          <cell r="Y2004">
            <v>684.8</v>
          </cell>
          <cell r="Z2004">
            <v>0.67</v>
          </cell>
          <cell r="AA2004">
            <v>521.03</v>
          </cell>
          <cell r="AB2004">
            <v>0</v>
          </cell>
          <cell r="AQ2004">
            <v>600</v>
          </cell>
          <cell r="AR2004">
            <v>600</v>
          </cell>
          <cell r="AS2004">
            <v>0</v>
          </cell>
          <cell r="AT2004">
            <v>0</v>
          </cell>
          <cell r="AW2004">
            <v>0</v>
          </cell>
          <cell r="AX2004">
            <v>0</v>
          </cell>
          <cell r="AY2004">
            <v>0</v>
          </cell>
          <cell r="BH2004">
            <v>382</v>
          </cell>
          <cell r="BI2004">
            <v>1547.96</v>
          </cell>
          <cell r="BL2004">
            <v>360.7</v>
          </cell>
          <cell r="BM2004" t="str">
            <v>LC Nº 674/92, ALTERADA P/ LC Nº 1055/08</v>
          </cell>
        </row>
        <row r="2005">
          <cell r="A2005" t="str">
            <v>4676301157NU E II1J</v>
          </cell>
          <cell r="B2005">
            <v>4676</v>
          </cell>
          <cell r="C2005">
            <v>30</v>
          </cell>
          <cell r="D2005">
            <v>1157</v>
          </cell>
          <cell r="E2005" t="str">
            <v>HISTOQUIMICO</v>
          </cell>
          <cell r="F2005" t="str">
            <v>NU E II</v>
          </cell>
          <cell r="G2005">
            <v>1</v>
          </cell>
          <cell r="H2005" t="str">
            <v>J</v>
          </cell>
          <cell r="I2005">
            <v>4676</v>
          </cell>
          <cell r="J2005">
            <v>391.38</v>
          </cell>
          <cell r="K2005" t="str">
            <v>AGENTE TÉCNICO DE ASSISTÊNCIA À SAÚDE</v>
          </cell>
          <cell r="L2005">
            <v>1</v>
          </cell>
          <cell r="M2005" t="str">
            <v>J</v>
          </cell>
          <cell r="N2005">
            <v>847.03</v>
          </cell>
          <cell r="O2005">
            <v>906.32</v>
          </cell>
          <cell r="P2005">
            <v>906.32</v>
          </cell>
          <cell r="Q2005">
            <v>0</v>
          </cell>
          <cell r="S2005">
            <v>0.12</v>
          </cell>
          <cell r="T2005">
            <v>53.46</v>
          </cell>
          <cell r="U2005">
            <v>6.4</v>
          </cell>
          <cell r="V2005">
            <v>640</v>
          </cell>
          <cell r="W2005">
            <v>6.8479999999999999</v>
          </cell>
          <cell r="X2005">
            <v>684.8</v>
          </cell>
          <cell r="Y2005">
            <v>684.8</v>
          </cell>
          <cell r="Z2005">
            <v>0.67</v>
          </cell>
          <cell r="AA2005">
            <v>521.03</v>
          </cell>
          <cell r="AB2005">
            <v>0</v>
          </cell>
          <cell r="AQ2005">
            <v>600</v>
          </cell>
          <cell r="AR2005">
            <v>600</v>
          </cell>
          <cell r="AS2005">
            <v>0</v>
          </cell>
          <cell r="AT2005">
            <v>0</v>
          </cell>
          <cell r="AW2005">
            <v>0</v>
          </cell>
          <cell r="AX2005">
            <v>0</v>
          </cell>
          <cell r="AY2005">
            <v>0</v>
          </cell>
          <cell r="BH2005">
            <v>382</v>
          </cell>
          <cell r="BI2005">
            <v>1591.12</v>
          </cell>
          <cell r="BL2005">
            <v>391.38</v>
          </cell>
          <cell r="BM2005" t="str">
            <v>LC Nº 674/92, ALTERADA P/ LC Nº 1055/08</v>
          </cell>
        </row>
        <row r="2006">
          <cell r="A2006" t="str">
            <v>4678301157NU E II1A</v>
          </cell>
          <cell r="B2006">
            <v>4678</v>
          </cell>
          <cell r="C2006">
            <v>30</v>
          </cell>
          <cell r="D2006">
            <v>1157</v>
          </cell>
          <cell r="E2006" t="str">
            <v>BIOLOGO</v>
          </cell>
          <cell r="F2006" t="str">
            <v>NU E II</v>
          </cell>
          <cell r="G2006">
            <v>1</v>
          </cell>
          <cell r="H2006" t="str">
            <v>A</v>
          </cell>
          <cell r="I2006">
            <v>4678</v>
          </cell>
          <cell r="J2006">
            <v>187.82</v>
          </cell>
          <cell r="K2006" t="str">
            <v>AGENTE TÉCNICO DE ASSISTÊNCIA À SAÚDE</v>
          </cell>
          <cell r="L2006">
            <v>1</v>
          </cell>
          <cell r="M2006" t="str">
            <v>A</v>
          </cell>
          <cell r="N2006">
            <v>346.93</v>
          </cell>
          <cell r="O2006">
            <v>467</v>
          </cell>
          <cell r="P2006">
            <v>467</v>
          </cell>
          <cell r="Q2006">
            <v>0</v>
          </cell>
          <cell r="S2006">
            <v>0.12</v>
          </cell>
          <cell r="T2006">
            <v>53.46</v>
          </cell>
          <cell r="U2006">
            <v>6.4</v>
          </cell>
          <cell r="V2006">
            <v>640</v>
          </cell>
          <cell r="W2006">
            <v>6.8479999999999999</v>
          </cell>
          <cell r="X2006">
            <v>684.8</v>
          </cell>
          <cell r="Y2006">
            <v>684.8</v>
          </cell>
          <cell r="Z2006">
            <v>0.67</v>
          </cell>
          <cell r="AA2006">
            <v>521.03</v>
          </cell>
          <cell r="AB2006">
            <v>0</v>
          </cell>
          <cell r="AQ2006">
            <v>600</v>
          </cell>
          <cell r="AR2006">
            <v>600</v>
          </cell>
          <cell r="AS2006">
            <v>0</v>
          </cell>
          <cell r="AT2006">
            <v>0</v>
          </cell>
          <cell r="AW2006">
            <v>0</v>
          </cell>
          <cell r="AX2006">
            <v>0</v>
          </cell>
          <cell r="AY2006">
            <v>0</v>
          </cell>
          <cell r="BH2006">
            <v>382</v>
          </cell>
          <cell r="BI2006">
            <v>1151.8</v>
          </cell>
          <cell r="BL2006">
            <v>187.82</v>
          </cell>
          <cell r="BM2006" t="str">
            <v>LC Nº 674/92, ALTERADA P/ LC Nº 1055/08</v>
          </cell>
        </row>
        <row r="2007">
          <cell r="A2007" t="str">
            <v>4678301157NU E II1B</v>
          </cell>
          <cell r="B2007">
            <v>4678</v>
          </cell>
          <cell r="C2007">
            <v>30</v>
          </cell>
          <cell r="D2007">
            <v>1157</v>
          </cell>
          <cell r="E2007" t="str">
            <v>BIOLOGO</v>
          </cell>
          <cell r="F2007" t="str">
            <v>NU E II</v>
          </cell>
          <cell r="G2007">
            <v>1</v>
          </cell>
          <cell r="H2007" t="str">
            <v>B</v>
          </cell>
          <cell r="I2007">
            <v>4678</v>
          </cell>
          <cell r="J2007">
            <v>203.78</v>
          </cell>
          <cell r="K2007" t="str">
            <v>AGENTE TÉCNICO DE ASSISTÊNCIA À SAÚDE</v>
          </cell>
          <cell r="L2007">
            <v>1</v>
          </cell>
          <cell r="M2007" t="str">
            <v>B</v>
          </cell>
          <cell r="N2007">
            <v>376.42</v>
          </cell>
          <cell r="O2007">
            <v>490.35</v>
          </cell>
          <cell r="P2007">
            <v>490.35</v>
          </cell>
          <cell r="Q2007">
            <v>0</v>
          </cell>
          <cell r="S2007">
            <v>0.12</v>
          </cell>
          <cell r="T2007">
            <v>53.46</v>
          </cell>
          <cell r="U2007">
            <v>6.4</v>
          </cell>
          <cell r="V2007">
            <v>640</v>
          </cell>
          <cell r="W2007">
            <v>6.8479999999999999</v>
          </cell>
          <cell r="X2007">
            <v>684.8</v>
          </cell>
          <cell r="Y2007">
            <v>684.8</v>
          </cell>
          <cell r="Z2007">
            <v>0.67</v>
          </cell>
          <cell r="AA2007">
            <v>521.03</v>
          </cell>
          <cell r="AB2007">
            <v>0</v>
          </cell>
          <cell r="AQ2007">
            <v>600</v>
          </cell>
          <cell r="AR2007">
            <v>600</v>
          </cell>
          <cell r="AS2007">
            <v>0</v>
          </cell>
          <cell r="AT2007">
            <v>0</v>
          </cell>
          <cell r="AW2007">
            <v>0</v>
          </cell>
          <cell r="AX2007">
            <v>0</v>
          </cell>
          <cell r="AY2007">
            <v>0</v>
          </cell>
          <cell r="BH2007">
            <v>382</v>
          </cell>
          <cell r="BI2007">
            <v>1175.1500000000001</v>
          </cell>
          <cell r="BL2007">
            <v>203.79</v>
          </cell>
          <cell r="BM2007" t="str">
            <v>LC Nº 674/92, ALTERADA P/ LC Nº 1055/08</v>
          </cell>
        </row>
        <row r="2008">
          <cell r="A2008" t="str">
            <v>4678301157NU E II1C</v>
          </cell>
          <cell r="B2008">
            <v>4678</v>
          </cell>
          <cell r="C2008">
            <v>30</v>
          </cell>
          <cell r="D2008">
            <v>1157</v>
          </cell>
          <cell r="E2008" t="str">
            <v>BIOLOGO</v>
          </cell>
          <cell r="F2008" t="str">
            <v>NU E II</v>
          </cell>
          <cell r="G2008">
            <v>1</v>
          </cell>
          <cell r="H2008" t="str">
            <v>C</v>
          </cell>
          <cell r="I2008">
            <v>4678</v>
          </cell>
          <cell r="J2008">
            <v>221.1</v>
          </cell>
          <cell r="K2008" t="str">
            <v>AGENTE TÉCNICO DE ASSISTÊNCIA À SAÚDE</v>
          </cell>
          <cell r="L2008">
            <v>1</v>
          </cell>
          <cell r="M2008" t="str">
            <v>C</v>
          </cell>
          <cell r="N2008">
            <v>408.42</v>
          </cell>
          <cell r="O2008">
            <v>514.87</v>
          </cell>
          <cell r="P2008">
            <v>514.87</v>
          </cell>
          <cell r="Q2008">
            <v>0</v>
          </cell>
          <cell r="S2008">
            <v>0.12</v>
          </cell>
          <cell r="T2008">
            <v>53.46</v>
          </cell>
          <cell r="U2008">
            <v>6.4</v>
          </cell>
          <cell r="V2008">
            <v>640</v>
          </cell>
          <cell r="W2008">
            <v>6.8479999999999999</v>
          </cell>
          <cell r="X2008">
            <v>684.8</v>
          </cell>
          <cell r="Y2008">
            <v>684.8</v>
          </cell>
          <cell r="Z2008">
            <v>0.67</v>
          </cell>
          <cell r="AA2008">
            <v>521.03</v>
          </cell>
          <cell r="AB2008">
            <v>0</v>
          </cell>
          <cell r="AQ2008">
            <v>600</v>
          </cell>
          <cell r="AR2008">
            <v>600</v>
          </cell>
          <cell r="AS2008">
            <v>0</v>
          </cell>
          <cell r="AT2008">
            <v>0</v>
          </cell>
          <cell r="AW2008">
            <v>0</v>
          </cell>
          <cell r="AX2008">
            <v>0</v>
          </cell>
          <cell r="AY2008">
            <v>0</v>
          </cell>
          <cell r="BH2008">
            <v>382</v>
          </cell>
          <cell r="BI2008">
            <v>1199.67</v>
          </cell>
          <cell r="BL2008">
            <v>221.11</v>
          </cell>
          <cell r="BM2008" t="str">
            <v>LC Nº 674/92, ALTERADA P/ LC Nº 1055/08</v>
          </cell>
        </row>
        <row r="2009">
          <cell r="A2009" t="str">
            <v>4678301157NU E II1D</v>
          </cell>
          <cell r="B2009">
            <v>4678</v>
          </cell>
          <cell r="C2009">
            <v>30</v>
          </cell>
          <cell r="D2009">
            <v>1157</v>
          </cell>
          <cell r="E2009" t="str">
            <v>BIOLOGO</v>
          </cell>
          <cell r="F2009" t="str">
            <v>NU E II</v>
          </cell>
          <cell r="G2009">
            <v>1</v>
          </cell>
          <cell r="H2009" t="str">
            <v>D</v>
          </cell>
          <cell r="I2009">
            <v>4678</v>
          </cell>
          <cell r="J2009">
            <v>239.89</v>
          </cell>
          <cell r="K2009" t="str">
            <v>AGENTE TÉCNICO DE ASSISTÊNCIA À SAÚDE</v>
          </cell>
          <cell r="L2009">
            <v>1</v>
          </cell>
          <cell r="M2009" t="str">
            <v>D</v>
          </cell>
          <cell r="N2009">
            <v>443.13</v>
          </cell>
          <cell r="O2009">
            <v>540.61</v>
          </cell>
          <cell r="P2009">
            <v>540.61</v>
          </cell>
          <cell r="Q2009">
            <v>0</v>
          </cell>
          <cell r="S2009">
            <v>0.12</v>
          </cell>
          <cell r="T2009">
            <v>53.46</v>
          </cell>
          <cell r="U2009">
            <v>6.4</v>
          </cell>
          <cell r="V2009">
            <v>640</v>
          </cell>
          <cell r="W2009">
            <v>6.8479999999999999</v>
          </cell>
          <cell r="X2009">
            <v>684.8</v>
          </cell>
          <cell r="Y2009">
            <v>684.8</v>
          </cell>
          <cell r="Z2009">
            <v>0.67</v>
          </cell>
          <cell r="AA2009">
            <v>521.03</v>
          </cell>
          <cell r="AB2009">
            <v>0</v>
          </cell>
          <cell r="AQ2009">
            <v>600</v>
          </cell>
          <cell r="AR2009">
            <v>600</v>
          </cell>
          <cell r="AS2009">
            <v>0</v>
          </cell>
          <cell r="AT2009">
            <v>0</v>
          </cell>
          <cell r="AW2009">
            <v>0</v>
          </cell>
          <cell r="AX2009">
            <v>0</v>
          </cell>
          <cell r="AY2009">
            <v>0</v>
          </cell>
          <cell r="BH2009">
            <v>382</v>
          </cell>
          <cell r="BI2009">
            <v>1225.4100000000001</v>
          </cell>
          <cell r="BL2009">
            <v>239.9</v>
          </cell>
          <cell r="BM2009" t="str">
            <v>LC Nº 674/92, ALTERADA P/ LC Nº 1055/08</v>
          </cell>
        </row>
        <row r="2010">
          <cell r="A2010" t="str">
            <v>4678301157NU E II1E</v>
          </cell>
          <cell r="B2010">
            <v>4678</v>
          </cell>
          <cell r="C2010">
            <v>30</v>
          </cell>
          <cell r="D2010">
            <v>1157</v>
          </cell>
          <cell r="E2010" t="str">
            <v>BIOLOGO</v>
          </cell>
          <cell r="F2010" t="str">
            <v>NU E II</v>
          </cell>
          <cell r="G2010">
            <v>1</v>
          </cell>
          <cell r="H2010" t="str">
            <v>E</v>
          </cell>
          <cell r="I2010">
            <v>4678</v>
          </cell>
          <cell r="J2010">
            <v>260.29000000000002</v>
          </cell>
          <cell r="K2010" t="str">
            <v>AGENTE TÉCNICO DE ASSISTÊNCIA À SAÚDE</v>
          </cell>
          <cell r="L2010">
            <v>1</v>
          </cell>
          <cell r="M2010" t="str">
            <v>E</v>
          </cell>
          <cell r="N2010">
            <v>480.8</v>
          </cell>
          <cell r="O2010">
            <v>567.64</v>
          </cell>
          <cell r="P2010">
            <v>567.64</v>
          </cell>
          <cell r="Q2010">
            <v>0</v>
          </cell>
          <cell r="S2010">
            <v>0.12</v>
          </cell>
          <cell r="T2010">
            <v>53.46</v>
          </cell>
          <cell r="U2010">
            <v>6.4</v>
          </cell>
          <cell r="V2010">
            <v>640</v>
          </cell>
          <cell r="W2010">
            <v>6.8479999999999999</v>
          </cell>
          <cell r="X2010">
            <v>684.8</v>
          </cell>
          <cell r="Y2010">
            <v>684.8</v>
          </cell>
          <cell r="Z2010">
            <v>0.67</v>
          </cell>
          <cell r="AA2010">
            <v>521.03</v>
          </cell>
          <cell r="AB2010">
            <v>0</v>
          </cell>
          <cell r="AQ2010">
            <v>600</v>
          </cell>
          <cell r="AR2010">
            <v>600</v>
          </cell>
          <cell r="AS2010">
            <v>0</v>
          </cell>
          <cell r="AT2010">
            <v>0</v>
          </cell>
          <cell r="AW2010">
            <v>0</v>
          </cell>
          <cell r="AX2010">
            <v>0</v>
          </cell>
          <cell r="AY2010">
            <v>0</v>
          </cell>
          <cell r="BH2010">
            <v>382</v>
          </cell>
          <cell r="BI2010">
            <v>1252.44</v>
          </cell>
          <cell r="BL2010">
            <v>260.29000000000002</v>
          </cell>
          <cell r="BM2010" t="str">
            <v>LC Nº 674/92, ALTERADA P/ LC Nº 1055/08</v>
          </cell>
        </row>
        <row r="2011">
          <cell r="A2011" t="str">
            <v>4678301157NU E II1F</v>
          </cell>
          <cell r="B2011">
            <v>4678</v>
          </cell>
          <cell r="C2011">
            <v>30</v>
          </cell>
          <cell r="D2011">
            <v>1157</v>
          </cell>
          <cell r="E2011" t="str">
            <v>BIOLOGO</v>
          </cell>
          <cell r="F2011" t="str">
            <v>NU E II</v>
          </cell>
          <cell r="G2011">
            <v>1</v>
          </cell>
          <cell r="H2011" t="str">
            <v>F</v>
          </cell>
          <cell r="I2011">
            <v>4678</v>
          </cell>
          <cell r="J2011">
            <v>282.41000000000003</v>
          </cell>
          <cell r="K2011" t="str">
            <v>AGENTE TÉCNICO DE ASSISTÊNCIA À SAÚDE</v>
          </cell>
          <cell r="L2011">
            <v>1</v>
          </cell>
          <cell r="M2011" t="str">
            <v>F</v>
          </cell>
          <cell r="N2011">
            <v>521.66999999999996</v>
          </cell>
          <cell r="O2011">
            <v>596.02</v>
          </cell>
          <cell r="P2011">
            <v>596.02</v>
          </cell>
          <cell r="Q2011">
            <v>0</v>
          </cell>
          <cell r="S2011">
            <v>0.12</v>
          </cell>
          <cell r="T2011">
            <v>53.46</v>
          </cell>
          <cell r="U2011">
            <v>6.4</v>
          </cell>
          <cell r="V2011">
            <v>640</v>
          </cell>
          <cell r="W2011">
            <v>6.8479999999999999</v>
          </cell>
          <cell r="X2011">
            <v>684.8</v>
          </cell>
          <cell r="Y2011">
            <v>684.8</v>
          </cell>
          <cell r="Z2011">
            <v>0.67</v>
          </cell>
          <cell r="AA2011">
            <v>521.03</v>
          </cell>
          <cell r="AB2011">
            <v>0</v>
          </cell>
          <cell r="AQ2011">
            <v>600</v>
          </cell>
          <cell r="AR2011">
            <v>600</v>
          </cell>
          <cell r="AS2011">
            <v>0</v>
          </cell>
          <cell r="AT2011">
            <v>0</v>
          </cell>
          <cell r="AW2011">
            <v>0</v>
          </cell>
          <cell r="AX2011">
            <v>0</v>
          </cell>
          <cell r="AY2011">
            <v>0</v>
          </cell>
          <cell r="BH2011">
            <v>382</v>
          </cell>
          <cell r="BI2011">
            <v>1280.82</v>
          </cell>
          <cell r="BL2011">
            <v>282.41000000000003</v>
          </cell>
          <cell r="BM2011" t="str">
            <v>LC Nº 674/92, ALTERADA P/ LC Nº 1055/08</v>
          </cell>
        </row>
        <row r="2012">
          <cell r="A2012" t="str">
            <v>4678301157NU E II1G</v>
          </cell>
          <cell r="B2012">
            <v>4678</v>
          </cell>
          <cell r="C2012">
            <v>30</v>
          </cell>
          <cell r="D2012">
            <v>1157</v>
          </cell>
          <cell r="E2012" t="str">
            <v>BIOLOGO</v>
          </cell>
          <cell r="F2012" t="str">
            <v>NU E II</v>
          </cell>
          <cell r="G2012">
            <v>1</v>
          </cell>
          <cell r="H2012" t="str">
            <v>G</v>
          </cell>
          <cell r="I2012">
            <v>4678</v>
          </cell>
          <cell r="J2012">
            <v>306.41000000000003</v>
          </cell>
          <cell r="K2012" t="str">
            <v>AGENTE TÉCNICO DE ASSISTÊNCIA À SAÚDE</v>
          </cell>
          <cell r="L2012">
            <v>1</v>
          </cell>
          <cell r="M2012" t="str">
            <v>G</v>
          </cell>
          <cell r="N2012">
            <v>566.01</v>
          </cell>
          <cell r="O2012">
            <v>625.82000000000005</v>
          </cell>
          <cell r="P2012">
            <v>625.82000000000005</v>
          </cell>
          <cell r="Q2012">
            <v>0</v>
          </cell>
          <cell r="S2012">
            <v>0.12</v>
          </cell>
          <cell r="T2012">
            <v>53.46</v>
          </cell>
          <cell r="U2012">
            <v>6.4</v>
          </cell>
          <cell r="V2012">
            <v>640</v>
          </cell>
          <cell r="W2012">
            <v>6.8479999999999999</v>
          </cell>
          <cell r="X2012">
            <v>684.8</v>
          </cell>
          <cell r="Y2012">
            <v>684.8</v>
          </cell>
          <cell r="Z2012">
            <v>0.67</v>
          </cell>
          <cell r="AA2012">
            <v>521.03</v>
          </cell>
          <cell r="AB2012">
            <v>0</v>
          </cell>
          <cell r="AQ2012">
            <v>600</v>
          </cell>
          <cell r="AR2012">
            <v>600</v>
          </cell>
          <cell r="AS2012">
            <v>0</v>
          </cell>
          <cell r="AT2012">
            <v>0</v>
          </cell>
          <cell r="AW2012">
            <v>0</v>
          </cell>
          <cell r="AX2012">
            <v>0</v>
          </cell>
          <cell r="AY2012">
            <v>0</v>
          </cell>
          <cell r="BH2012">
            <v>382</v>
          </cell>
          <cell r="BI2012">
            <v>1310.6199999999999</v>
          </cell>
          <cell r="BL2012">
            <v>306.41000000000003</v>
          </cell>
          <cell r="BM2012" t="str">
            <v>LC Nº 674/92, ALTERADA P/ LC Nº 1055/08</v>
          </cell>
        </row>
        <row r="2013">
          <cell r="A2013" t="str">
            <v>4678301157NU E II1H</v>
          </cell>
          <cell r="B2013">
            <v>4678</v>
          </cell>
          <cell r="C2013">
            <v>30</v>
          </cell>
          <cell r="D2013">
            <v>1157</v>
          </cell>
          <cell r="E2013" t="str">
            <v>BIOLOGO</v>
          </cell>
          <cell r="F2013" t="str">
            <v>NU E II</v>
          </cell>
          <cell r="G2013">
            <v>1</v>
          </cell>
          <cell r="H2013" t="str">
            <v>H</v>
          </cell>
          <cell r="I2013">
            <v>4678</v>
          </cell>
          <cell r="J2013">
            <v>332.46</v>
          </cell>
          <cell r="K2013" t="str">
            <v>AGENTE TÉCNICO DE ASSISTÊNCIA À SAÚDE</v>
          </cell>
          <cell r="L2013">
            <v>1</v>
          </cell>
          <cell r="M2013" t="str">
            <v>H</v>
          </cell>
          <cell r="N2013">
            <v>614.12</v>
          </cell>
          <cell r="O2013">
            <v>657.12</v>
          </cell>
          <cell r="P2013">
            <v>657.12</v>
          </cell>
          <cell r="Q2013">
            <v>0</v>
          </cell>
          <cell r="S2013">
            <v>0.12</v>
          </cell>
          <cell r="T2013">
            <v>53.46</v>
          </cell>
          <cell r="U2013">
            <v>6.4</v>
          </cell>
          <cell r="V2013">
            <v>640</v>
          </cell>
          <cell r="W2013">
            <v>6.8479999999999999</v>
          </cell>
          <cell r="X2013">
            <v>684.8</v>
          </cell>
          <cell r="Y2013">
            <v>684.8</v>
          </cell>
          <cell r="Z2013">
            <v>0.67</v>
          </cell>
          <cell r="AA2013">
            <v>521.03</v>
          </cell>
          <cell r="AB2013">
            <v>0</v>
          </cell>
          <cell r="AQ2013">
            <v>600</v>
          </cell>
          <cell r="AR2013">
            <v>600</v>
          </cell>
          <cell r="AS2013">
            <v>0</v>
          </cell>
          <cell r="AT2013">
            <v>0</v>
          </cell>
          <cell r="AW2013">
            <v>0</v>
          </cell>
          <cell r="AX2013">
            <v>0</v>
          </cell>
          <cell r="AY2013">
            <v>0</v>
          </cell>
          <cell r="BH2013">
            <v>382</v>
          </cell>
          <cell r="BI2013">
            <v>1341.92</v>
          </cell>
          <cell r="BL2013">
            <v>332.45</v>
          </cell>
          <cell r="BM2013" t="str">
            <v>LC Nº 674/92, ALTERADA P/ LC Nº 1055/08</v>
          </cell>
        </row>
        <row r="2014">
          <cell r="A2014" t="str">
            <v>4678301157NU E II1I</v>
          </cell>
          <cell r="B2014">
            <v>4678</v>
          </cell>
          <cell r="C2014">
            <v>30</v>
          </cell>
          <cell r="D2014">
            <v>1157</v>
          </cell>
          <cell r="E2014" t="str">
            <v>BIOLOGO</v>
          </cell>
          <cell r="F2014" t="str">
            <v>NU E II</v>
          </cell>
          <cell r="G2014">
            <v>1</v>
          </cell>
          <cell r="H2014" t="str">
            <v>I</v>
          </cell>
          <cell r="I2014">
            <v>4678</v>
          </cell>
          <cell r="J2014">
            <v>360.72</v>
          </cell>
          <cell r="K2014" t="str">
            <v>AGENTE TÉCNICO DE ASSISTÊNCIA À SAÚDE</v>
          </cell>
          <cell r="L2014">
            <v>1</v>
          </cell>
          <cell r="M2014" t="str">
            <v>I</v>
          </cell>
          <cell r="N2014">
            <v>666.32</v>
          </cell>
          <cell r="O2014">
            <v>689.97</v>
          </cell>
          <cell r="P2014">
            <v>689.97</v>
          </cell>
          <cell r="Q2014">
            <v>0</v>
          </cell>
          <cell r="S2014">
            <v>0.12</v>
          </cell>
          <cell r="T2014">
            <v>53.46</v>
          </cell>
          <cell r="U2014">
            <v>6.4</v>
          </cell>
          <cell r="V2014">
            <v>640</v>
          </cell>
          <cell r="W2014">
            <v>6.8479999999999999</v>
          </cell>
          <cell r="X2014">
            <v>684.8</v>
          </cell>
          <cell r="Y2014">
            <v>684.8</v>
          </cell>
          <cell r="Z2014">
            <v>0.67</v>
          </cell>
          <cell r="AA2014">
            <v>521.03</v>
          </cell>
          <cell r="AB2014">
            <v>0</v>
          </cell>
          <cell r="AQ2014">
            <v>600</v>
          </cell>
          <cell r="AR2014">
            <v>600</v>
          </cell>
          <cell r="AS2014">
            <v>0</v>
          </cell>
          <cell r="AT2014">
            <v>0</v>
          </cell>
          <cell r="AW2014">
            <v>0</v>
          </cell>
          <cell r="AX2014">
            <v>0</v>
          </cell>
          <cell r="AY2014">
            <v>0</v>
          </cell>
          <cell r="BH2014">
            <v>382</v>
          </cell>
          <cell r="BI2014">
            <v>1374.77</v>
          </cell>
          <cell r="BL2014">
            <v>360.7</v>
          </cell>
          <cell r="BM2014" t="str">
            <v>LC Nº 674/92, ALTERADA P/ LC Nº 1055/08</v>
          </cell>
        </row>
        <row r="2015">
          <cell r="A2015" t="str">
            <v>4678301157NU E II1J</v>
          </cell>
          <cell r="B2015">
            <v>4678</v>
          </cell>
          <cell r="C2015">
            <v>30</v>
          </cell>
          <cell r="D2015">
            <v>1157</v>
          </cell>
          <cell r="E2015" t="str">
            <v>BIOLOGO</v>
          </cell>
          <cell r="F2015" t="str">
            <v>NU E II</v>
          </cell>
          <cell r="G2015">
            <v>1</v>
          </cell>
          <cell r="H2015" t="str">
            <v>J</v>
          </cell>
          <cell r="I2015">
            <v>4678</v>
          </cell>
          <cell r="J2015">
            <v>391.38</v>
          </cell>
          <cell r="K2015" t="str">
            <v>AGENTE TÉCNICO DE ASSISTÊNCIA À SAÚDE</v>
          </cell>
          <cell r="L2015">
            <v>1</v>
          </cell>
          <cell r="M2015" t="str">
            <v>J</v>
          </cell>
          <cell r="N2015">
            <v>722.96</v>
          </cell>
          <cell r="O2015">
            <v>724.47</v>
          </cell>
          <cell r="P2015">
            <v>724.47</v>
          </cell>
          <cell r="Q2015">
            <v>0</v>
          </cell>
          <cell r="S2015">
            <v>0.12</v>
          </cell>
          <cell r="T2015">
            <v>53.46</v>
          </cell>
          <cell r="U2015">
            <v>6.4</v>
          </cell>
          <cell r="V2015">
            <v>640</v>
          </cell>
          <cell r="W2015">
            <v>6.8479999999999999</v>
          </cell>
          <cell r="X2015">
            <v>684.8</v>
          </cell>
          <cell r="Y2015">
            <v>684.8</v>
          </cell>
          <cell r="Z2015">
            <v>0.67</v>
          </cell>
          <cell r="AA2015">
            <v>521.03</v>
          </cell>
          <cell r="AB2015">
            <v>0</v>
          </cell>
          <cell r="AQ2015">
            <v>600</v>
          </cell>
          <cell r="AR2015">
            <v>600</v>
          </cell>
          <cell r="AS2015">
            <v>0</v>
          </cell>
          <cell r="AT2015">
            <v>0</v>
          </cell>
          <cell r="AW2015">
            <v>0</v>
          </cell>
          <cell r="AX2015">
            <v>0</v>
          </cell>
          <cell r="AY2015">
            <v>0</v>
          </cell>
          <cell r="BH2015">
            <v>382</v>
          </cell>
          <cell r="BI2015">
            <v>1409.27</v>
          </cell>
          <cell r="BL2015">
            <v>391.38</v>
          </cell>
          <cell r="BM2015" t="str">
            <v>LC Nº 674/92, ALTERADA P/ LC Nº 1055/08</v>
          </cell>
        </row>
        <row r="2016">
          <cell r="A2016" t="str">
            <v>4679301157NU E II3A</v>
          </cell>
          <cell r="B2016">
            <v>4679</v>
          </cell>
          <cell r="C2016">
            <v>30</v>
          </cell>
          <cell r="D2016">
            <v>1157</v>
          </cell>
          <cell r="E2016" t="str">
            <v>BIOLOGO CHEFE</v>
          </cell>
          <cell r="F2016" t="str">
            <v>NU E II</v>
          </cell>
          <cell r="G2016">
            <v>4</v>
          </cell>
          <cell r="H2016" t="str">
            <v>A</v>
          </cell>
          <cell r="I2016">
            <v>4679</v>
          </cell>
          <cell r="J2016">
            <v>233.32</v>
          </cell>
          <cell r="K2016" t="str">
            <v>AGENTE TÉCNICO DE ASSISTÊNCIA À SAÚDE</v>
          </cell>
          <cell r="L2016">
            <v>3</v>
          </cell>
          <cell r="M2016" t="str">
            <v>A</v>
          </cell>
          <cell r="N2016">
            <v>404.73</v>
          </cell>
          <cell r="O2016">
            <v>672.48</v>
          </cell>
          <cell r="P2016">
            <v>672.48</v>
          </cell>
          <cell r="Q2016">
            <v>0</v>
          </cell>
          <cell r="S2016">
            <v>0.12</v>
          </cell>
          <cell r="T2016">
            <v>53.46</v>
          </cell>
          <cell r="U2016">
            <v>6.4</v>
          </cell>
          <cell r="V2016">
            <v>640</v>
          </cell>
          <cell r="W2016">
            <v>6.8479999999999999</v>
          </cell>
          <cell r="X2016">
            <v>684.8</v>
          </cell>
          <cell r="Y2016">
            <v>684.8</v>
          </cell>
          <cell r="Z2016">
            <v>0.67</v>
          </cell>
          <cell r="AA2016">
            <v>521.03</v>
          </cell>
          <cell r="AB2016">
            <v>0</v>
          </cell>
          <cell r="AQ2016">
            <v>660</v>
          </cell>
          <cell r="AR2016">
            <v>660</v>
          </cell>
          <cell r="AS2016">
            <v>0</v>
          </cell>
          <cell r="AT2016">
            <v>0</v>
          </cell>
          <cell r="AW2016">
            <v>0</v>
          </cell>
          <cell r="AX2016">
            <v>0</v>
          </cell>
          <cell r="AY2016">
            <v>0</v>
          </cell>
          <cell r="BH2016">
            <v>382</v>
          </cell>
          <cell r="BI2016">
            <v>1357.28</v>
          </cell>
          <cell r="BL2016">
            <v>233.32</v>
          </cell>
          <cell r="BM2016" t="str">
            <v>LC Nº 674/92, ALTERADA P/ LC Nº 1055/08</v>
          </cell>
        </row>
        <row r="2017">
          <cell r="A2017" t="str">
            <v>4679301157NU E II3B</v>
          </cell>
          <cell r="B2017">
            <v>4679</v>
          </cell>
          <cell r="C2017">
            <v>30</v>
          </cell>
          <cell r="D2017">
            <v>1157</v>
          </cell>
          <cell r="E2017" t="str">
            <v>BIOLOGO CHEFE</v>
          </cell>
          <cell r="F2017" t="str">
            <v>NU E II</v>
          </cell>
          <cell r="G2017">
            <v>4</v>
          </cell>
          <cell r="H2017" t="str">
            <v>B</v>
          </cell>
          <cell r="I2017">
            <v>4679</v>
          </cell>
          <cell r="J2017">
            <v>253.15</v>
          </cell>
          <cell r="K2017" t="str">
            <v>AGENTE TÉCNICO DE ASSISTÊNCIA À SAÚDE</v>
          </cell>
          <cell r="L2017">
            <v>3</v>
          </cell>
          <cell r="M2017" t="str">
            <v>B</v>
          </cell>
          <cell r="N2017">
            <v>439.13</v>
          </cell>
          <cell r="O2017">
            <v>706.1</v>
          </cell>
          <cell r="P2017">
            <v>706.1</v>
          </cell>
          <cell r="Q2017">
            <v>0</v>
          </cell>
          <cell r="S2017">
            <v>0.12</v>
          </cell>
          <cell r="T2017">
            <v>53.46</v>
          </cell>
          <cell r="U2017">
            <v>6.4</v>
          </cell>
          <cell r="V2017">
            <v>640</v>
          </cell>
          <cell r="W2017">
            <v>6.8479999999999999</v>
          </cell>
          <cell r="X2017">
            <v>684.8</v>
          </cell>
          <cell r="Y2017">
            <v>684.8</v>
          </cell>
          <cell r="Z2017">
            <v>0.67</v>
          </cell>
          <cell r="AA2017">
            <v>521.03</v>
          </cell>
          <cell r="AB2017">
            <v>0</v>
          </cell>
          <cell r="AQ2017">
            <v>660</v>
          </cell>
          <cell r="AR2017">
            <v>660</v>
          </cell>
          <cell r="AS2017">
            <v>0</v>
          </cell>
          <cell r="AT2017">
            <v>0</v>
          </cell>
          <cell r="AW2017">
            <v>0</v>
          </cell>
          <cell r="AX2017">
            <v>0</v>
          </cell>
          <cell r="AY2017">
            <v>0</v>
          </cell>
          <cell r="BH2017">
            <v>382</v>
          </cell>
          <cell r="BI2017">
            <v>1390.9</v>
          </cell>
          <cell r="BL2017">
            <v>253.15</v>
          </cell>
          <cell r="BM2017" t="str">
            <v>LC Nº 674/92, ALTERADA P/ LC Nº 1055/08</v>
          </cell>
        </row>
        <row r="2018">
          <cell r="A2018" t="str">
            <v>4679301157NU E II3C</v>
          </cell>
          <cell r="B2018">
            <v>4679</v>
          </cell>
          <cell r="C2018">
            <v>30</v>
          </cell>
          <cell r="D2018">
            <v>1157</v>
          </cell>
          <cell r="E2018" t="str">
            <v>BIOLOGO CHEFE</v>
          </cell>
          <cell r="F2018" t="str">
            <v>NU E II</v>
          </cell>
          <cell r="G2018">
            <v>4</v>
          </cell>
          <cell r="H2018" t="str">
            <v>C</v>
          </cell>
          <cell r="I2018">
            <v>4679</v>
          </cell>
          <cell r="J2018">
            <v>274.67</v>
          </cell>
          <cell r="K2018" t="str">
            <v>AGENTE TÉCNICO DE ASSISTÊNCIA À SAÚDE</v>
          </cell>
          <cell r="L2018">
            <v>3</v>
          </cell>
          <cell r="M2018" t="str">
            <v>C</v>
          </cell>
          <cell r="N2018">
            <v>476.45</v>
          </cell>
          <cell r="O2018">
            <v>741.41</v>
          </cell>
          <cell r="P2018">
            <v>741.41</v>
          </cell>
          <cell r="Q2018">
            <v>0</v>
          </cell>
          <cell r="S2018">
            <v>0.12</v>
          </cell>
          <cell r="T2018">
            <v>53.46</v>
          </cell>
          <cell r="U2018">
            <v>6.4</v>
          </cell>
          <cell r="V2018">
            <v>640</v>
          </cell>
          <cell r="W2018">
            <v>6.8479999999999999</v>
          </cell>
          <cell r="X2018">
            <v>684.8</v>
          </cell>
          <cell r="Y2018">
            <v>684.8</v>
          </cell>
          <cell r="Z2018">
            <v>0.67</v>
          </cell>
          <cell r="AA2018">
            <v>521.03</v>
          </cell>
          <cell r="AB2018">
            <v>0</v>
          </cell>
          <cell r="AQ2018">
            <v>660</v>
          </cell>
          <cell r="AR2018">
            <v>660</v>
          </cell>
          <cell r="AS2018">
            <v>0</v>
          </cell>
          <cell r="AT2018">
            <v>0</v>
          </cell>
          <cell r="AW2018">
            <v>0</v>
          </cell>
          <cell r="AX2018">
            <v>0</v>
          </cell>
          <cell r="AY2018">
            <v>0</v>
          </cell>
          <cell r="BH2018">
            <v>382</v>
          </cell>
          <cell r="BI2018">
            <v>1426.21</v>
          </cell>
          <cell r="BL2018">
            <v>274.67</v>
          </cell>
          <cell r="BM2018" t="str">
            <v>LC Nº 674/92, ALTERADA P/ LC Nº 1055/08</v>
          </cell>
        </row>
        <row r="2019">
          <cell r="A2019" t="str">
            <v>4679301157NU E II3D</v>
          </cell>
          <cell r="B2019">
            <v>4679</v>
          </cell>
          <cell r="C2019">
            <v>30</v>
          </cell>
          <cell r="D2019">
            <v>1157</v>
          </cell>
          <cell r="E2019" t="str">
            <v>BIOLOGO CHEFE</v>
          </cell>
          <cell r="F2019" t="str">
            <v>NU E II</v>
          </cell>
          <cell r="G2019">
            <v>4</v>
          </cell>
          <cell r="H2019" t="str">
            <v>D</v>
          </cell>
          <cell r="I2019">
            <v>4679</v>
          </cell>
          <cell r="J2019">
            <v>298.02</v>
          </cell>
          <cell r="K2019" t="str">
            <v>AGENTE TÉCNICO DE ASSISTÊNCIA À SAÚDE</v>
          </cell>
          <cell r="L2019">
            <v>3</v>
          </cell>
          <cell r="M2019" t="str">
            <v>D</v>
          </cell>
          <cell r="N2019">
            <v>516.95000000000005</v>
          </cell>
          <cell r="O2019">
            <v>778.48</v>
          </cell>
          <cell r="P2019">
            <v>778.48</v>
          </cell>
          <cell r="Q2019">
            <v>0</v>
          </cell>
          <cell r="S2019">
            <v>0.12</v>
          </cell>
          <cell r="T2019">
            <v>53.46</v>
          </cell>
          <cell r="U2019">
            <v>6.4</v>
          </cell>
          <cell r="V2019">
            <v>640</v>
          </cell>
          <cell r="W2019">
            <v>6.8479999999999999</v>
          </cell>
          <cell r="X2019">
            <v>684.8</v>
          </cell>
          <cell r="Y2019">
            <v>684.8</v>
          </cell>
          <cell r="Z2019">
            <v>0.67</v>
          </cell>
          <cell r="AA2019">
            <v>521.03</v>
          </cell>
          <cell r="AB2019">
            <v>0</v>
          </cell>
          <cell r="AQ2019">
            <v>660</v>
          </cell>
          <cell r="AR2019">
            <v>660</v>
          </cell>
          <cell r="AS2019">
            <v>0</v>
          </cell>
          <cell r="AT2019">
            <v>0</v>
          </cell>
          <cell r="AW2019">
            <v>0</v>
          </cell>
          <cell r="AX2019">
            <v>0</v>
          </cell>
          <cell r="AY2019">
            <v>0</v>
          </cell>
          <cell r="BH2019">
            <v>382</v>
          </cell>
          <cell r="BI2019">
            <v>1463.28</v>
          </cell>
          <cell r="BL2019">
            <v>298.02</v>
          </cell>
          <cell r="BM2019" t="str">
            <v>LC Nº 674/92, ALTERADA P/ LC Nº 1055/08</v>
          </cell>
        </row>
        <row r="2020">
          <cell r="A2020" t="str">
            <v>4679301157NU E II3E</v>
          </cell>
          <cell r="B2020">
            <v>4679</v>
          </cell>
          <cell r="C2020">
            <v>30</v>
          </cell>
          <cell r="D2020">
            <v>1157</v>
          </cell>
          <cell r="E2020" t="str">
            <v>BIOLOGO CHEFE</v>
          </cell>
          <cell r="F2020" t="str">
            <v>NU E II</v>
          </cell>
          <cell r="G2020">
            <v>4</v>
          </cell>
          <cell r="H2020" t="str">
            <v>E</v>
          </cell>
          <cell r="I2020">
            <v>4679</v>
          </cell>
          <cell r="J2020">
            <v>323.35000000000002</v>
          </cell>
          <cell r="K2020" t="str">
            <v>AGENTE TÉCNICO DE ASSISTÊNCIA À SAÚDE</v>
          </cell>
          <cell r="L2020">
            <v>3</v>
          </cell>
          <cell r="M2020" t="str">
            <v>E</v>
          </cell>
          <cell r="N2020">
            <v>560.89</v>
          </cell>
          <cell r="O2020">
            <v>817.4</v>
          </cell>
          <cell r="P2020">
            <v>817.4</v>
          </cell>
          <cell r="Q2020">
            <v>0</v>
          </cell>
          <cell r="S2020">
            <v>0.12</v>
          </cell>
          <cell r="T2020">
            <v>53.46</v>
          </cell>
          <cell r="U2020">
            <v>6.4</v>
          </cell>
          <cell r="V2020">
            <v>640</v>
          </cell>
          <cell r="W2020">
            <v>6.8479999999999999</v>
          </cell>
          <cell r="X2020">
            <v>684.8</v>
          </cell>
          <cell r="Y2020">
            <v>684.8</v>
          </cell>
          <cell r="Z2020">
            <v>0.67</v>
          </cell>
          <cell r="AA2020">
            <v>521.03</v>
          </cell>
          <cell r="AB2020">
            <v>0</v>
          </cell>
          <cell r="AQ2020">
            <v>660</v>
          </cell>
          <cell r="AR2020">
            <v>660</v>
          </cell>
          <cell r="AS2020">
            <v>0</v>
          </cell>
          <cell r="AT2020">
            <v>0</v>
          </cell>
          <cell r="AW2020">
            <v>0</v>
          </cell>
          <cell r="AX2020">
            <v>0</v>
          </cell>
          <cell r="AY2020">
            <v>0</v>
          </cell>
          <cell r="BH2020">
            <v>382</v>
          </cell>
          <cell r="BI2020">
            <v>1502.2</v>
          </cell>
          <cell r="BL2020">
            <v>323.35000000000002</v>
          </cell>
          <cell r="BM2020" t="str">
            <v>LC Nº 674/92, ALTERADA P/ LC Nº 1055/08</v>
          </cell>
        </row>
        <row r="2021">
          <cell r="A2021" t="str">
            <v>4679301157NU E II3F</v>
          </cell>
          <cell r="B2021">
            <v>4679</v>
          </cell>
          <cell r="C2021">
            <v>30</v>
          </cell>
          <cell r="D2021">
            <v>1157</v>
          </cell>
          <cell r="E2021" t="str">
            <v>BIOLOGO CHEFE</v>
          </cell>
          <cell r="F2021" t="str">
            <v>NU E II</v>
          </cell>
          <cell r="G2021">
            <v>4</v>
          </cell>
          <cell r="H2021" t="str">
            <v>F</v>
          </cell>
          <cell r="I2021">
            <v>4679</v>
          </cell>
          <cell r="J2021">
            <v>350.84</v>
          </cell>
          <cell r="K2021" t="str">
            <v>AGENTE TÉCNICO DE ASSISTÊNCIA À SAÚDE</v>
          </cell>
          <cell r="L2021">
            <v>3</v>
          </cell>
          <cell r="M2021" t="str">
            <v>F</v>
          </cell>
          <cell r="N2021">
            <v>608.57000000000005</v>
          </cell>
          <cell r="O2021">
            <v>858.27</v>
          </cell>
          <cell r="P2021">
            <v>858.27</v>
          </cell>
          <cell r="Q2021">
            <v>0</v>
          </cell>
          <cell r="S2021">
            <v>0.12</v>
          </cell>
          <cell r="T2021">
            <v>53.46</v>
          </cell>
          <cell r="U2021">
            <v>6.4</v>
          </cell>
          <cell r="V2021">
            <v>640</v>
          </cell>
          <cell r="W2021">
            <v>6.8479999999999999</v>
          </cell>
          <cell r="X2021">
            <v>684.8</v>
          </cell>
          <cell r="Y2021">
            <v>684.8</v>
          </cell>
          <cell r="Z2021">
            <v>0.67</v>
          </cell>
          <cell r="AA2021">
            <v>521.03</v>
          </cell>
          <cell r="AB2021">
            <v>0</v>
          </cell>
          <cell r="AQ2021">
            <v>660</v>
          </cell>
          <cell r="AR2021">
            <v>660</v>
          </cell>
          <cell r="AS2021">
            <v>0</v>
          </cell>
          <cell r="AT2021">
            <v>0</v>
          </cell>
          <cell r="AW2021">
            <v>0</v>
          </cell>
          <cell r="AX2021">
            <v>0</v>
          </cell>
          <cell r="AY2021">
            <v>0</v>
          </cell>
          <cell r="BH2021">
            <v>382</v>
          </cell>
          <cell r="BI2021">
            <v>1543.07</v>
          </cell>
          <cell r="BL2021">
            <v>350.83</v>
          </cell>
          <cell r="BM2021" t="str">
            <v>LC Nº 674/92, ALTERADA P/ LC Nº 1055/08</v>
          </cell>
        </row>
        <row r="2022">
          <cell r="A2022" t="str">
            <v>4679301157NU E II3G</v>
          </cell>
          <cell r="B2022">
            <v>4679</v>
          </cell>
          <cell r="C2022">
            <v>30</v>
          </cell>
          <cell r="D2022">
            <v>1157</v>
          </cell>
          <cell r="E2022" t="str">
            <v>BIOLOGO CHEFE</v>
          </cell>
          <cell r="F2022" t="str">
            <v>NU E II</v>
          </cell>
          <cell r="G2022">
            <v>4</v>
          </cell>
          <cell r="H2022" t="str">
            <v>G</v>
          </cell>
          <cell r="I2022">
            <v>4679</v>
          </cell>
          <cell r="J2022">
            <v>380.66</v>
          </cell>
          <cell r="K2022" t="str">
            <v>AGENTE TÉCNICO DE ASSISTÊNCIA À SAÚDE</v>
          </cell>
          <cell r="L2022">
            <v>3</v>
          </cell>
          <cell r="M2022" t="str">
            <v>G</v>
          </cell>
          <cell r="N2022">
            <v>660.3</v>
          </cell>
          <cell r="O2022">
            <v>901.19</v>
          </cell>
          <cell r="P2022">
            <v>901.19</v>
          </cell>
          <cell r="Q2022">
            <v>0</v>
          </cell>
          <cell r="S2022">
            <v>0.12</v>
          </cell>
          <cell r="T2022">
            <v>53.46</v>
          </cell>
          <cell r="U2022">
            <v>6.4</v>
          </cell>
          <cell r="V2022">
            <v>640</v>
          </cell>
          <cell r="W2022">
            <v>6.8479999999999999</v>
          </cell>
          <cell r="X2022">
            <v>684.8</v>
          </cell>
          <cell r="Y2022">
            <v>684.8</v>
          </cell>
          <cell r="Z2022">
            <v>0.67</v>
          </cell>
          <cell r="AA2022">
            <v>521.03</v>
          </cell>
          <cell r="AB2022">
            <v>0</v>
          </cell>
          <cell r="AQ2022">
            <v>660</v>
          </cell>
          <cell r="AR2022">
            <v>660</v>
          </cell>
          <cell r="AS2022">
            <v>0</v>
          </cell>
          <cell r="AT2022">
            <v>0</v>
          </cell>
          <cell r="AW2022">
            <v>0</v>
          </cell>
          <cell r="AX2022">
            <v>0</v>
          </cell>
          <cell r="AY2022">
            <v>0</v>
          </cell>
          <cell r="BH2022">
            <v>382</v>
          </cell>
          <cell r="BI2022">
            <v>1585.99</v>
          </cell>
          <cell r="BL2022">
            <v>380.65</v>
          </cell>
          <cell r="BM2022" t="str">
            <v>LC Nº 674/92, ALTERADA P/ LC Nº 1055/08</v>
          </cell>
        </row>
        <row r="2023">
          <cell r="A2023" t="str">
            <v>4679301157NU E II3H</v>
          </cell>
          <cell r="B2023">
            <v>4679</v>
          </cell>
          <cell r="C2023">
            <v>30</v>
          </cell>
          <cell r="D2023">
            <v>1157</v>
          </cell>
          <cell r="E2023" t="str">
            <v>BIOLOGO CHEFE</v>
          </cell>
          <cell r="F2023" t="str">
            <v>NU E II</v>
          </cell>
          <cell r="G2023">
            <v>4</v>
          </cell>
          <cell r="H2023" t="str">
            <v>H</v>
          </cell>
          <cell r="I2023">
            <v>4679</v>
          </cell>
          <cell r="J2023">
            <v>413.01</v>
          </cell>
          <cell r="K2023" t="str">
            <v>AGENTE TÉCNICO DE ASSISTÊNCIA À SAÚDE</v>
          </cell>
          <cell r="L2023">
            <v>3</v>
          </cell>
          <cell r="M2023" t="str">
            <v>H</v>
          </cell>
          <cell r="N2023">
            <v>716.42</v>
          </cell>
          <cell r="O2023">
            <v>946.25</v>
          </cell>
          <cell r="P2023">
            <v>946.25</v>
          </cell>
          <cell r="Q2023">
            <v>0</v>
          </cell>
          <cell r="S2023">
            <v>0.12</v>
          </cell>
          <cell r="T2023">
            <v>53.46</v>
          </cell>
          <cell r="U2023">
            <v>6.4</v>
          </cell>
          <cell r="V2023">
            <v>640</v>
          </cell>
          <cell r="W2023">
            <v>6.8479999999999999</v>
          </cell>
          <cell r="X2023">
            <v>684.8</v>
          </cell>
          <cell r="Y2023">
            <v>684.8</v>
          </cell>
          <cell r="Z2023">
            <v>0.67</v>
          </cell>
          <cell r="AA2023">
            <v>521.03</v>
          </cell>
          <cell r="AB2023">
            <v>0</v>
          </cell>
          <cell r="AQ2023">
            <v>660</v>
          </cell>
          <cell r="AR2023">
            <v>660</v>
          </cell>
          <cell r="AS2023">
            <v>0</v>
          </cell>
          <cell r="AT2023">
            <v>0</v>
          </cell>
          <cell r="AW2023">
            <v>0</v>
          </cell>
          <cell r="AX2023">
            <v>0</v>
          </cell>
          <cell r="AY2023">
            <v>0</v>
          </cell>
          <cell r="BH2023">
            <v>382</v>
          </cell>
          <cell r="BI2023">
            <v>1631.05</v>
          </cell>
          <cell r="BL2023">
            <v>413.01</v>
          </cell>
          <cell r="BM2023" t="str">
            <v>LC Nº 674/92, ALTERADA P/ LC Nº 1055/08</v>
          </cell>
        </row>
        <row r="2024">
          <cell r="A2024" t="str">
            <v>4679301157NU E II3I</v>
          </cell>
          <cell r="B2024">
            <v>4679</v>
          </cell>
          <cell r="C2024">
            <v>30</v>
          </cell>
          <cell r="D2024">
            <v>1157</v>
          </cell>
          <cell r="E2024" t="str">
            <v>BIOLOGO CHEFE</v>
          </cell>
          <cell r="F2024" t="str">
            <v>NU E II</v>
          </cell>
          <cell r="G2024">
            <v>4</v>
          </cell>
          <cell r="H2024" t="str">
            <v>I</v>
          </cell>
          <cell r="I2024">
            <v>4679</v>
          </cell>
          <cell r="J2024">
            <v>448.12</v>
          </cell>
          <cell r="K2024" t="str">
            <v>AGENTE TÉCNICO DE ASSISTÊNCIA À SAÚDE</v>
          </cell>
          <cell r="L2024">
            <v>3</v>
          </cell>
          <cell r="M2024" t="str">
            <v>I</v>
          </cell>
          <cell r="N2024">
            <v>777.32</v>
          </cell>
          <cell r="O2024">
            <v>993.56</v>
          </cell>
          <cell r="P2024">
            <v>993.56</v>
          </cell>
          <cell r="Q2024">
            <v>0</v>
          </cell>
          <cell r="S2024">
            <v>0.12</v>
          </cell>
          <cell r="T2024">
            <v>53.46</v>
          </cell>
          <cell r="U2024">
            <v>6.4</v>
          </cell>
          <cell r="V2024">
            <v>640</v>
          </cell>
          <cell r="W2024">
            <v>6.8479999999999999</v>
          </cell>
          <cell r="X2024">
            <v>684.8</v>
          </cell>
          <cell r="Y2024">
            <v>684.8</v>
          </cell>
          <cell r="Z2024">
            <v>0.67</v>
          </cell>
          <cell r="AA2024">
            <v>521.03</v>
          </cell>
          <cell r="AB2024">
            <v>0</v>
          </cell>
          <cell r="AQ2024">
            <v>660</v>
          </cell>
          <cell r="AR2024">
            <v>660</v>
          </cell>
          <cell r="AS2024">
            <v>0</v>
          </cell>
          <cell r="AT2024">
            <v>0</v>
          </cell>
          <cell r="AW2024">
            <v>0</v>
          </cell>
          <cell r="AX2024">
            <v>0</v>
          </cell>
          <cell r="AY2024">
            <v>0</v>
          </cell>
          <cell r="BH2024">
            <v>382</v>
          </cell>
          <cell r="BI2024">
            <v>1678.36</v>
          </cell>
          <cell r="BL2024">
            <v>448.12</v>
          </cell>
          <cell r="BM2024" t="str">
            <v>LC Nº 674/92, ALTERADA P/ LC Nº 1055/08</v>
          </cell>
        </row>
        <row r="2025">
          <cell r="A2025" t="str">
            <v>4679301157NU E II3J</v>
          </cell>
          <cell r="B2025">
            <v>4679</v>
          </cell>
          <cell r="C2025">
            <v>30</v>
          </cell>
          <cell r="D2025">
            <v>1157</v>
          </cell>
          <cell r="E2025" t="str">
            <v>BIOLOGO CHEFE</v>
          </cell>
          <cell r="F2025" t="str">
            <v>NU E II</v>
          </cell>
          <cell r="G2025">
            <v>4</v>
          </cell>
          <cell r="H2025" t="str">
            <v>J</v>
          </cell>
          <cell r="I2025">
            <v>4679</v>
          </cell>
          <cell r="J2025">
            <v>486.21</v>
          </cell>
          <cell r="K2025" t="str">
            <v>AGENTE TÉCNICO DE ASSISTÊNCIA À SAÚDE</v>
          </cell>
          <cell r="L2025">
            <v>3</v>
          </cell>
          <cell r="M2025" t="str">
            <v>J</v>
          </cell>
          <cell r="N2025">
            <v>843.39</v>
          </cell>
          <cell r="O2025">
            <v>1043.24</v>
          </cell>
          <cell r="P2025">
            <v>1043.24</v>
          </cell>
          <cell r="Q2025">
            <v>0</v>
          </cell>
          <cell r="S2025">
            <v>0.12</v>
          </cell>
          <cell r="T2025">
            <v>53.46</v>
          </cell>
          <cell r="U2025">
            <v>6.4</v>
          </cell>
          <cell r="V2025">
            <v>640</v>
          </cell>
          <cell r="W2025">
            <v>6.8479999999999999</v>
          </cell>
          <cell r="X2025">
            <v>684.8</v>
          </cell>
          <cell r="Y2025">
            <v>684.8</v>
          </cell>
          <cell r="Z2025">
            <v>0.67</v>
          </cell>
          <cell r="AA2025">
            <v>521.03</v>
          </cell>
          <cell r="AB2025">
            <v>0</v>
          </cell>
          <cell r="AQ2025">
            <v>660</v>
          </cell>
          <cell r="AR2025">
            <v>660</v>
          </cell>
          <cell r="AS2025">
            <v>0</v>
          </cell>
          <cell r="AT2025">
            <v>0</v>
          </cell>
          <cell r="AW2025">
            <v>0</v>
          </cell>
          <cell r="AX2025">
            <v>0</v>
          </cell>
          <cell r="AY2025">
            <v>0</v>
          </cell>
          <cell r="BH2025">
            <v>382</v>
          </cell>
          <cell r="BI2025">
            <v>1728.04</v>
          </cell>
          <cell r="BL2025">
            <v>486.21</v>
          </cell>
          <cell r="BM2025" t="str">
            <v>LC Nº 674/92, ALTERADA P/ LC Nº 1055/08</v>
          </cell>
        </row>
        <row r="2026">
          <cell r="A2026" t="str">
            <v>4705401080NU1A</v>
          </cell>
          <cell r="B2026">
            <v>4705</v>
          </cell>
          <cell r="C2026">
            <v>40</v>
          </cell>
          <cell r="D2026">
            <v>1080</v>
          </cell>
          <cell r="E2026" t="str">
            <v>MATEMATICO</v>
          </cell>
          <cell r="F2026" t="str">
            <v>NU</v>
          </cell>
          <cell r="G2026">
            <v>2</v>
          </cell>
          <cell r="H2026" t="str">
            <v>A</v>
          </cell>
          <cell r="I2026" t="str">
            <v>3900</v>
          </cell>
          <cell r="J2026">
            <v>197.55</v>
          </cell>
          <cell r="K2026" t="str">
            <v>ANALISTA DE TECNOLOGIA</v>
          </cell>
          <cell r="L2026">
            <v>1</v>
          </cell>
          <cell r="M2026" t="str">
            <v>A</v>
          </cell>
          <cell r="N2026">
            <v>380</v>
          </cell>
          <cell r="O2026">
            <v>750</v>
          </cell>
          <cell r="P2026">
            <v>380</v>
          </cell>
          <cell r="Q2026">
            <v>0</v>
          </cell>
          <cell r="R2026">
            <v>0</v>
          </cell>
          <cell r="S2026">
            <v>0.12</v>
          </cell>
          <cell r="T2026">
            <v>53.46</v>
          </cell>
          <cell r="U2026">
            <v>12.2</v>
          </cell>
          <cell r="V2026">
            <v>1220</v>
          </cell>
          <cell r="W2026">
            <v>10.164999999999999</v>
          </cell>
          <cell r="X2026">
            <v>1016.5</v>
          </cell>
          <cell r="Y2026">
            <v>1016.5</v>
          </cell>
          <cell r="Z2026">
            <v>0.62</v>
          </cell>
          <cell r="AA2026">
            <v>482.14</v>
          </cell>
          <cell r="AB2026">
            <v>0</v>
          </cell>
          <cell r="AQ2026">
            <v>700</v>
          </cell>
          <cell r="AR2026">
            <v>700</v>
          </cell>
          <cell r="AS2026">
            <v>0</v>
          </cell>
          <cell r="AT2026">
            <v>70</v>
          </cell>
          <cell r="AW2026">
            <v>0</v>
          </cell>
          <cell r="AX2026">
            <v>0</v>
          </cell>
          <cell r="AY2026">
            <v>0</v>
          </cell>
          <cell r="BH2026">
            <v>510</v>
          </cell>
          <cell r="BI2026">
            <v>1396.5</v>
          </cell>
          <cell r="BL2026">
            <v>197.55</v>
          </cell>
          <cell r="BM2026" t="str">
            <v>LC. Nº 712/93, ALTERADA P/LC Nº 975/05</v>
          </cell>
        </row>
        <row r="2027">
          <cell r="A2027" t="str">
            <v>4705401080NU1B</v>
          </cell>
          <cell r="B2027">
            <v>4705</v>
          </cell>
          <cell r="C2027">
            <v>40</v>
          </cell>
          <cell r="D2027">
            <v>1080</v>
          </cell>
          <cell r="E2027" t="str">
            <v>MATEMATICO</v>
          </cell>
          <cell r="F2027" t="str">
            <v>NU</v>
          </cell>
          <cell r="G2027">
            <v>2</v>
          </cell>
          <cell r="H2027" t="str">
            <v>B</v>
          </cell>
          <cell r="I2027" t="str">
            <v>3900</v>
          </cell>
          <cell r="J2027">
            <v>214.34</v>
          </cell>
          <cell r="K2027" t="str">
            <v>ANALISTA DE TECNOLOGIA</v>
          </cell>
          <cell r="L2027">
            <v>1</v>
          </cell>
          <cell r="M2027" t="str">
            <v>B</v>
          </cell>
          <cell r="N2027">
            <v>399</v>
          </cell>
          <cell r="O2027">
            <v>787.5</v>
          </cell>
          <cell r="P2027">
            <v>399</v>
          </cell>
          <cell r="Q2027">
            <v>0</v>
          </cell>
          <cell r="R2027">
            <v>0</v>
          </cell>
          <cell r="S2027">
            <v>0.12</v>
          </cell>
          <cell r="T2027">
            <v>53.46</v>
          </cell>
          <cell r="U2027">
            <v>12.2</v>
          </cell>
          <cell r="V2027">
            <v>1220</v>
          </cell>
          <cell r="W2027">
            <v>10.164999999999999</v>
          </cell>
          <cell r="X2027">
            <v>1016.5</v>
          </cell>
          <cell r="Y2027">
            <v>1016.5</v>
          </cell>
          <cell r="Z2027">
            <v>0.62</v>
          </cell>
          <cell r="AA2027">
            <v>482.14</v>
          </cell>
          <cell r="AB2027">
            <v>0</v>
          </cell>
          <cell r="AQ2027">
            <v>700</v>
          </cell>
          <cell r="AR2027">
            <v>700</v>
          </cell>
          <cell r="AS2027">
            <v>0</v>
          </cell>
          <cell r="AT2027">
            <v>70</v>
          </cell>
          <cell r="AW2027">
            <v>0</v>
          </cell>
          <cell r="AX2027">
            <v>0</v>
          </cell>
          <cell r="AY2027">
            <v>0</v>
          </cell>
          <cell r="BH2027">
            <v>510</v>
          </cell>
          <cell r="BI2027">
            <v>1415.5</v>
          </cell>
          <cell r="BL2027">
            <v>214.35</v>
          </cell>
          <cell r="BM2027" t="str">
            <v>LC. Nº 712/93, ALTERADA P/LC Nº 975/05</v>
          </cell>
        </row>
        <row r="2028">
          <cell r="A2028" t="str">
            <v>4705401080NU1C</v>
          </cell>
          <cell r="B2028">
            <v>4705</v>
          </cell>
          <cell r="C2028">
            <v>40</v>
          </cell>
          <cell r="D2028">
            <v>1080</v>
          </cell>
          <cell r="E2028" t="str">
            <v>MATEMATICO</v>
          </cell>
          <cell r="F2028" t="str">
            <v>NU</v>
          </cell>
          <cell r="G2028">
            <v>2</v>
          </cell>
          <cell r="H2028" t="str">
            <v>C</v>
          </cell>
          <cell r="I2028" t="str">
            <v>3900</v>
          </cell>
          <cell r="J2028">
            <v>232.56</v>
          </cell>
          <cell r="K2028" t="str">
            <v>ANALISTA DE TECNOLOGIA</v>
          </cell>
          <cell r="L2028">
            <v>1</v>
          </cell>
          <cell r="M2028" t="str">
            <v>C</v>
          </cell>
          <cell r="N2028">
            <v>418.95</v>
          </cell>
          <cell r="O2028">
            <v>826.88</v>
          </cell>
          <cell r="P2028">
            <v>418.95</v>
          </cell>
          <cell r="Q2028">
            <v>0</v>
          </cell>
          <cell r="R2028">
            <v>0</v>
          </cell>
          <cell r="S2028">
            <v>0.12</v>
          </cell>
          <cell r="T2028">
            <v>53.46</v>
          </cell>
          <cell r="U2028">
            <v>12.2</v>
          </cell>
          <cell r="V2028">
            <v>1220</v>
          </cell>
          <cell r="W2028">
            <v>10.164999999999999</v>
          </cell>
          <cell r="X2028">
            <v>1016.5</v>
          </cell>
          <cell r="Y2028">
            <v>1016.5</v>
          </cell>
          <cell r="Z2028">
            <v>0.62</v>
          </cell>
          <cell r="AA2028">
            <v>482.14</v>
          </cell>
          <cell r="AB2028">
            <v>0</v>
          </cell>
          <cell r="AQ2028">
            <v>700</v>
          </cell>
          <cell r="AR2028">
            <v>700</v>
          </cell>
          <cell r="AS2028">
            <v>0</v>
          </cell>
          <cell r="AT2028">
            <v>70</v>
          </cell>
          <cell r="AW2028">
            <v>0</v>
          </cell>
          <cell r="AX2028">
            <v>0</v>
          </cell>
          <cell r="AY2028">
            <v>0</v>
          </cell>
          <cell r="BH2028">
            <v>510</v>
          </cell>
          <cell r="BI2028">
            <v>1435.45</v>
          </cell>
          <cell r="BL2028">
            <v>232.57</v>
          </cell>
          <cell r="BM2028" t="str">
            <v>LC. Nº 712/93, ALTERADA P/LC Nº 975/05</v>
          </cell>
        </row>
        <row r="2029">
          <cell r="A2029" t="str">
            <v>4705401080NU1D</v>
          </cell>
          <cell r="B2029">
            <v>4705</v>
          </cell>
          <cell r="C2029">
            <v>40</v>
          </cell>
          <cell r="D2029">
            <v>1080</v>
          </cell>
          <cell r="E2029" t="str">
            <v>MATEMATICO</v>
          </cell>
          <cell r="F2029" t="str">
            <v>NU</v>
          </cell>
          <cell r="G2029">
            <v>2</v>
          </cell>
          <cell r="H2029" t="str">
            <v>D</v>
          </cell>
          <cell r="I2029" t="str">
            <v>3900</v>
          </cell>
          <cell r="J2029">
            <v>252.33</v>
          </cell>
          <cell r="K2029" t="str">
            <v>ANALISTA DE TECNOLOGIA</v>
          </cell>
          <cell r="L2029">
            <v>1</v>
          </cell>
          <cell r="M2029" t="str">
            <v>D</v>
          </cell>
          <cell r="N2029">
            <v>439.9</v>
          </cell>
          <cell r="O2029">
            <v>868.22</v>
          </cell>
          <cell r="P2029">
            <v>439.9</v>
          </cell>
          <cell r="Q2029">
            <v>0</v>
          </cell>
          <cell r="R2029">
            <v>0</v>
          </cell>
          <cell r="S2029">
            <v>0.12</v>
          </cell>
          <cell r="T2029">
            <v>53.46</v>
          </cell>
          <cell r="U2029">
            <v>12.2</v>
          </cell>
          <cell r="V2029">
            <v>1220</v>
          </cell>
          <cell r="W2029">
            <v>10.164999999999999</v>
          </cell>
          <cell r="X2029">
            <v>1016.5</v>
          </cell>
          <cell r="Y2029">
            <v>1016.5</v>
          </cell>
          <cell r="Z2029">
            <v>0.62</v>
          </cell>
          <cell r="AA2029">
            <v>482.14</v>
          </cell>
          <cell r="AB2029">
            <v>0</v>
          </cell>
          <cell r="AQ2029">
            <v>700</v>
          </cell>
          <cell r="AR2029">
            <v>700</v>
          </cell>
          <cell r="AS2029">
            <v>0</v>
          </cell>
          <cell r="AT2029">
            <v>70</v>
          </cell>
          <cell r="AW2029">
            <v>0</v>
          </cell>
          <cell r="AX2029">
            <v>0</v>
          </cell>
          <cell r="AY2029">
            <v>0</v>
          </cell>
          <cell r="BH2029">
            <v>510</v>
          </cell>
          <cell r="BI2029">
            <v>1456.4</v>
          </cell>
          <cell r="BL2029">
            <v>252.34</v>
          </cell>
          <cell r="BM2029" t="str">
            <v>LC. Nº 712/93, ALTERADA P/LC Nº 975/05</v>
          </cell>
        </row>
        <row r="2030">
          <cell r="A2030" t="str">
            <v>4705401080NU1E</v>
          </cell>
          <cell r="B2030">
            <v>4705</v>
          </cell>
          <cell r="C2030">
            <v>40</v>
          </cell>
          <cell r="D2030">
            <v>1080</v>
          </cell>
          <cell r="E2030" t="str">
            <v>MATEMATICO</v>
          </cell>
          <cell r="F2030" t="str">
            <v>NU</v>
          </cell>
          <cell r="G2030">
            <v>2</v>
          </cell>
          <cell r="H2030" t="str">
            <v>E</v>
          </cell>
          <cell r="I2030" t="str">
            <v>3900</v>
          </cell>
          <cell r="J2030">
            <v>273.77999999999997</v>
          </cell>
          <cell r="K2030" t="str">
            <v>ANALISTA DE TECNOLOGIA</v>
          </cell>
          <cell r="L2030">
            <v>1</v>
          </cell>
          <cell r="M2030" t="str">
            <v>E</v>
          </cell>
          <cell r="N2030">
            <v>461.89</v>
          </cell>
          <cell r="O2030">
            <v>911.63</v>
          </cell>
          <cell r="P2030">
            <v>461.89</v>
          </cell>
          <cell r="Q2030">
            <v>0</v>
          </cell>
          <cell r="R2030">
            <v>0</v>
          </cell>
          <cell r="S2030">
            <v>0.12</v>
          </cell>
          <cell r="T2030">
            <v>53.46</v>
          </cell>
          <cell r="U2030">
            <v>12.2</v>
          </cell>
          <cell r="V2030">
            <v>1220</v>
          </cell>
          <cell r="W2030">
            <v>10.164999999999999</v>
          </cell>
          <cell r="X2030">
            <v>1016.5</v>
          </cell>
          <cell r="Y2030">
            <v>1016.5</v>
          </cell>
          <cell r="Z2030">
            <v>0.62</v>
          </cell>
          <cell r="AA2030">
            <v>482.14</v>
          </cell>
          <cell r="AB2030">
            <v>0</v>
          </cell>
          <cell r="AQ2030">
            <v>700</v>
          </cell>
          <cell r="AR2030">
            <v>700</v>
          </cell>
          <cell r="AS2030">
            <v>0</v>
          </cell>
          <cell r="AT2030">
            <v>70</v>
          </cell>
          <cell r="AW2030">
            <v>0</v>
          </cell>
          <cell r="AX2030">
            <v>0</v>
          </cell>
          <cell r="AY2030">
            <v>0</v>
          </cell>
          <cell r="BH2030">
            <v>510</v>
          </cell>
          <cell r="BI2030">
            <v>1478.39</v>
          </cell>
          <cell r="BL2030">
            <v>273.79000000000002</v>
          </cell>
          <cell r="BM2030" t="str">
            <v>LC. Nº 712/93, ALTERADA P/LC Nº 975/05</v>
          </cell>
        </row>
        <row r="2031">
          <cell r="A2031" t="str">
            <v>4705401080NU1F</v>
          </cell>
          <cell r="B2031">
            <v>4705</v>
          </cell>
          <cell r="C2031">
            <v>40</v>
          </cell>
          <cell r="D2031">
            <v>1080</v>
          </cell>
          <cell r="E2031" t="str">
            <v>MATEMATICO</v>
          </cell>
          <cell r="F2031" t="str">
            <v>NU</v>
          </cell>
          <cell r="G2031">
            <v>2</v>
          </cell>
          <cell r="H2031" t="str">
            <v>F</v>
          </cell>
          <cell r="I2031" t="str">
            <v>3900</v>
          </cell>
          <cell r="J2031">
            <v>297.05</v>
          </cell>
          <cell r="K2031" t="str">
            <v>ANALISTA DE TECNOLOGIA</v>
          </cell>
          <cell r="L2031">
            <v>1</v>
          </cell>
          <cell r="M2031" t="str">
            <v>F</v>
          </cell>
          <cell r="N2031">
            <v>484.99</v>
          </cell>
          <cell r="O2031">
            <v>957.21</v>
          </cell>
          <cell r="P2031">
            <v>484.99</v>
          </cell>
          <cell r="Q2031">
            <v>0</v>
          </cell>
          <cell r="R2031">
            <v>0</v>
          </cell>
          <cell r="S2031">
            <v>0.12</v>
          </cell>
          <cell r="T2031">
            <v>53.46</v>
          </cell>
          <cell r="U2031">
            <v>12.2</v>
          </cell>
          <cell r="V2031">
            <v>1220</v>
          </cell>
          <cell r="W2031">
            <v>10.164999999999999</v>
          </cell>
          <cell r="X2031">
            <v>1016.5</v>
          </cell>
          <cell r="Y2031">
            <v>1016.5</v>
          </cell>
          <cell r="Z2031">
            <v>0.62</v>
          </cell>
          <cell r="AA2031">
            <v>482.14</v>
          </cell>
          <cell r="AB2031">
            <v>0</v>
          </cell>
          <cell r="AQ2031">
            <v>700</v>
          </cell>
          <cell r="AR2031">
            <v>700</v>
          </cell>
          <cell r="AS2031">
            <v>0</v>
          </cell>
          <cell r="AT2031">
            <v>70</v>
          </cell>
          <cell r="AW2031">
            <v>0</v>
          </cell>
          <cell r="AX2031">
            <v>0</v>
          </cell>
          <cell r="AY2031">
            <v>0</v>
          </cell>
          <cell r="BH2031">
            <v>510</v>
          </cell>
          <cell r="BI2031">
            <v>1501.49</v>
          </cell>
          <cell r="BL2031">
            <v>297.06</v>
          </cell>
          <cell r="BM2031" t="str">
            <v>LC. Nº 712/93, ALTERADA P/LC Nº 975/05</v>
          </cell>
        </row>
        <row r="2032">
          <cell r="A2032" t="str">
            <v>4705401080NU1G</v>
          </cell>
          <cell r="B2032">
            <v>4705</v>
          </cell>
          <cell r="C2032">
            <v>40</v>
          </cell>
          <cell r="D2032">
            <v>1080</v>
          </cell>
          <cell r="E2032" t="str">
            <v>MATEMATICO</v>
          </cell>
          <cell r="F2032" t="str">
            <v>NU</v>
          </cell>
          <cell r="G2032">
            <v>2</v>
          </cell>
          <cell r="H2032" t="str">
            <v>G</v>
          </cell>
          <cell r="I2032" t="str">
            <v>3900</v>
          </cell>
          <cell r="J2032">
            <v>322.3</v>
          </cell>
          <cell r="K2032" t="str">
            <v>ANALISTA DE TECNOLOGIA</v>
          </cell>
          <cell r="L2032">
            <v>1</v>
          </cell>
          <cell r="M2032" t="str">
            <v>G</v>
          </cell>
          <cell r="N2032">
            <v>509.24</v>
          </cell>
          <cell r="O2032">
            <v>1005.07</v>
          </cell>
          <cell r="P2032">
            <v>509.24</v>
          </cell>
          <cell r="Q2032">
            <v>0</v>
          </cell>
          <cell r="R2032">
            <v>0</v>
          </cell>
          <cell r="S2032">
            <v>0.12</v>
          </cell>
          <cell r="T2032">
            <v>53.46</v>
          </cell>
          <cell r="U2032">
            <v>12.2</v>
          </cell>
          <cell r="V2032">
            <v>1220</v>
          </cell>
          <cell r="W2032">
            <v>10.164999999999999</v>
          </cell>
          <cell r="X2032">
            <v>1016.5</v>
          </cell>
          <cell r="Y2032">
            <v>1016.5</v>
          </cell>
          <cell r="Z2032">
            <v>0.62</v>
          </cell>
          <cell r="AA2032">
            <v>482.14</v>
          </cell>
          <cell r="AB2032">
            <v>0</v>
          </cell>
          <cell r="AQ2032">
            <v>700</v>
          </cell>
          <cell r="AR2032">
            <v>700</v>
          </cell>
          <cell r="AS2032">
            <v>0</v>
          </cell>
          <cell r="AT2032">
            <v>70</v>
          </cell>
          <cell r="AW2032">
            <v>0</v>
          </cell>
          <cell r="AX2032">
            <v>0</v>
          </cell>
          <cell r="AY2032">
            <v>0</v>
          </cell>
          <cell r="BH2032">
            <v>510</v>
          </cell>
          <cell r="BI2032">
            <v>1525.74</v>
          </cell>
          <cell r="BL2032">
            <v>322.31</v>
          </cell>
          <cell r="BM2032" t="str">
            <v>LC. Nº 712/93, ALTERADA P/LC Nº 975/05</v>
          </cell>
        </row>
        <row r="2033">
          <cell r="A2033" t="str">
            <v>4705401080NU1H</v>
          </cell>
          <cell r="B2033">
            <v>4705</v>
          </cell>
          <cell r="C2033">
            <v>40</v>
          </cell>
          <cell r="D2033">
            <v>1080</v>
          </cell>
          <cell r="E2033" t="str">
            <v>MATEMATICO</v>
          </cell>
          <cell r="F2033" t="str">
            <v>NU</v>
          </cell>
          <cell r="G2033">
            <v>2</v>
          </cell>
          <cell r="H2033" t="str">
            <v>H</v>
          </cell>
          <cell r="I2033" t="str">
            <v>3900</v>
          </cell>
          <cell r="J2033">
            <v>349.69</v>
          </cell>
          <cell r="K2033" t="str">
            <v>ANALISTA DE TECNOLOGIA</v>
          </cell>
          <cell r="L2033">
            <v>1</v>
          </cell>
          <cell r="M2033" t="str">
            <v>H</v>
          </cell>
          <cell r="N2033">
            <v>534.70000000000005</v>
          </cell>
          <cell r="O2033">
            <v>1055.33</v>
          </cell>
          <cell r="P2033">
            <v>534.70000000000005</v>
          </cell>
          <cell r="Q2033">
            <v>0</v>
          </cell>
          <cell r="R2033">
            <v>0</v>
          </cell>
          <cell r="S2033">
            <v>0.12</v>
          </cell>
          <cell r="T2033">
            <v>53.46</v>
          </cell>
          <cell r="U2033">
            <v>12.2</v>
          </cell>
          <cell r="V2033">
            <v>1220</v>
          </cell>
          <cell r="W2033">
            <v>10.164999999999999</v>
          </cell>
          <cell r="X2033">
            <v>1016.5</v>
          </cell>
          <cell r="Y2033">
            <v>1016.5</v>
          </cell>
          <cell r="Z2033">
            <v>0.62</v>
          </cell>
          <cell r="AA2033">
            <v>482.14</v>
          </cell>
          <cell r="AB2033">
            <v>0</v>
          </cell>
          <cell r="AQ2033">
            <v>700</v>
          </cell>
          <cell r="AR2033">
            <v>700</v>
          </cell>
          <cell r="AS2033">
            <v>0</v>
          </cell>
          <cell r="AT2033">
            <v>70</v>
          </cell>
          <cell r="AW2033">
            <v>0</v>
          </cell>
          <cell r="AX2033">
            <v>0</v>
          </cell>
          <cell r="AY2033">
            <v>0</v>
          </cell>
          <cell r="BH2033">
            <v>510</v>
          </cell>
          <cell r="BI2033">
            <v>1551.2</v>
          </cell>
          <cell r="BL2033">
            <v>349.71</v>
          </cell>
          <cell r="BM2033" t="str">
            <v>LC. Nº 712/93, ALTERADA P/LC Nº 975/05</v>
          </cell>
        </row>
        <row r="2034">
          <cell r="A2034" t="str">
            <v>4705401080NU1I</v>
          </cell>
          <cell r="B2034">
            <v>4705</v>
          </cell>
          <cell r="C2034">
            <v>40</v>
          </cell>
          <cell r="D2034">
            <v>1080</v>
          </cell>
          <cell r="E2034" t="str">
            <v>MATEMATICO</v>
          </cell>
          <cell r="F2034" t="str">
            <v>NU</v>
          </cell>
          <cell r="G2034">
            <v>2</v>
          </cell>
          <cell r="H2034" t="str">
            <v>I</v>
          </cell>
          <cell r="I2034" t="str">
            <v>3900</v>
          </cell>
          <cell r="J2034">
            <v>379.42</v>
          </cell>
          <cell r="K2034" t="str">
            <v>ANALISTA DE TECNOLOGIA</v>
          </cell>
          <cell r="L2034">
            <v>1</v>
          </cell>
          <cell r="M2034" t="str">
            <v>I</v>
          </cell>
          <cell r="N2034">
            <v>561.42999999999995</v>
          </cell>
          <cell r="O2034">
            <v>1108.0899999999999</v>
          </cell>
          <cell r="P2034">
            <v>561.42999999999995</v>
          </cell>
          <cell r="Q2034">
            <v>0</v>
          </cell>
          <cell r="R2034">
            <v>0</v>
          </cell>
          <cell r="S2034">
            <v>0.12</v>
          </cell>
          <cell r="T2034">
            <v>53.46</v>
          </cell>
          <cell r="U2034">
            <v>12.2</v>
          </cell>
          <cell r="V2034">
            <v>1220</v>
          </cell>
          <cell r="W2034">
            <v>10.164999999999999</v>
          </cell>
          <cell r="X2034">
            <v>1016.5</v>
          </cell>
          <cell r="Y2034">
            <v>1016.5</v>
          </cell>
          <cell r="Z2034">
            <v>0.62</v>
          </cell>
          <cell r="AA2034">
            <v>482.14</v>
          </cell>
          <cell r="AB2034">
            <v>0</v>
          </cell>
          <cell r="AQ2034">
            <v>700</v>
          </cell>
          <cell r="AR2034">
            <v>700</v>
          </cell>
          <cell r="AS2034">
            <v>0</v>
          </cell>
          <cell r="AT2034">
            <v>70</v>
          </cell>
          <cell r="AW2034">
            <v>0</v>
          </cell>
          <cell r="AX2034">
            <v>0</v>
          </cell>
          <cell r="AY2034">
            <v>0</v>
          </cell>
          <cell r="BH2034">
            <v>510</v>
          </cell>
          <cell r="BI2034">
            <v>1577.93</v>
          </cell>
          <cell r="BL2034">
            <v>379.43</v>
          </cell>
          <cell r="BM2034" t="str">
            <v>LC. Nº 712/93, ALTERADA P/LC Nº 975/05</v>
          </cell>
        </row>
        <row r="2035">
          <cell r="A2035" t="str">
            <v>4705401080NU1J</v>
          </cell>
          <cell r="B2035">
            <v>4705</v>
          </cell>
          <cell r="C2035">
            <v>40</v>
          </cell>
          <cell r="D2035">
            <v>1080</v>
          </cell>
          <cell r="E2035" t="str">
            <v>MATEMATICO</v>
          </cell>
          <cell r="F2035" t="str">
            <v>NU</v>
          </cell>
          <cell r="G2035">
            <v>2</v>
          </cell>
          <cell r="H2035" t="str">
            <v>J</v>
          </cell>
          <cell r="I2035" t="str">
            <v>3900</v>
          </cell>
          <cell r="J2035">
            <v>411.67</v>
          </cell>
          <cell r="K2035" t="str">
            <v>ANALISTA DE TECNOLOGIA</v>
          </cell>
          <cell r="L2035">
            <v>1</v>
          </cell>
          <cell r="M2035" t="str">
            <v>J</v>
          </cell>
          <cell r="N2035">
            <v>589.5</v>
          </cell>
          <cell r="O2035">
            <v>1163.5</v>
          </cell>
          <cell r="P2035">
            <v>589.5</v>
          </cell>
          <cell r="Q2035">
            <v>0</v>
          </cell>
          <cell r="R2035">
            <v>0</v>
          </cell>
          <cell r="S2035">
            <v>0.12</v>
          </cell>
          <cell r="T2035">
            <v>53.46</v>
          </cell>
          <cell r="U2035">
            <v>12.2</v>
          </cell>
          <cell r="V2035">
            <v>1220</v>
          </cell>
          <cell r="W2035">
            <v>10.164999999999999</v>
          </cell>
          <cell r="X2035">
            <v>1016.5</v>
          </cell>
          <cell r="Y2035">
            <v>1016.5</v>
          </cell>
          <cell r="Z2035">
            <v>0.62</v>
          </cell>
          <cell r="AA2035">
            <v>482.14</v>
          </cell>
          <cell r="AB2035">
            <v>0</v>
          </cell>
          <cell r="AQ2035">
            <v>700</v>
          </cell>
          <cell r="AR2035">
            <v>700</v>
          </cell>
          <cell r="AS2035">
            <v>0</v>
          </cell>
          <cell r="AT2035">
            <v>70</v>
          </cell>
          <cell r="AW2035">
            <v>0</v>
          </cell>
          <cell r="AX2035">
            <v>0</v>
          </cell>
          <cell r="AY2035">
            <v>0</v>
          </cell>
          <cell r="BH2035">
            <v>510</v>
          </cell>
          <cell r="BI2035">
            <v>1606</v>
          </cell>
          <cell r="BL2035">
            <v>411.68</v>
          </cell>
          <cell r="BM2035" t="str">
            <v>LC. Nº 712/93, ALTERADA P/LC Nº 975/05</v>
          </cell>
        </row>
        <row r="2036">
          <cell r="A2036" t="str">
            <v>4716401080NC17</v>
          </cell>
          <cell r="B2036">
            <v>4716</v>
          </cell>
          <cell r="C2036">
            <v>40</v>
          </cell>
          <cell r="D2036">
            <v>1080</v>
          </cell>
          <cell r="E2036" t="str">
            <v>ASSIST.DE PLANEJ. E ORÇAM. FINANCEIRO I</v>
          </cell>
          <cell r="F2036" t="str">
            <v>NC</v>
          </cell>
          <cell r="G2036">
            <v>17</v>
          </cell>
          <cell r="I2036">
            <v>4716</v>
          </cell>
          <cell r="J2036">
            <v>472.33</v>
          </cell>
          <cell r="K2036" t="str">
            <v>ASSIST.DE PLANEJ. E ORÇAM. FINANCEIRO I</v>
          </cell>
          <cell r="L2036">
            <v>17</v>
          </cell>
          <cell r="N2036">
            <v>472.33</v>
          </cell>
          <cell r="O2036">
            <v>472.33</v>
          </cell>
          <cell r="P2036">
            <v>472.33</v>
          </cell>
          <cell r="Q2036">
            <v>0</v>
          </cell>
          <cell r="R2036">
            <v>0</v>
          </cell>
          <cell r="S2036">
            <v>1.1000000000000001</v>
          </cell>
          <cell r="T2036">
            <v>490.02</v>
          </cell>
          <cell r="U2036">
            <v>1.1000000000000001</v>
          </cell>
          <cell r="V2036">
            <v>110</v>
          </cell>
          <cell r="W2036">
            <v>0</v>
          </cell>
          <cell r="X2036">
            <v>0</v>
          </cell>
          <cell r="Y2036">
            <v>0</v>
          </cell>
          <cell r="Z2036">
            <v>0.37</v>
          </cell>
          <cell r="AA2036">
            <v>287.73</v>
          </cell>
          <cell r="AB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120</v>
          </cell>
          <cell r="AW2036">
            <v>0</v>
          </cell>
          <cell r="AX2036">
            <v>0</v>
          </cell>
          <cell r="AY2036">
            <v>0</v>
          </cell>
          <cell r="BH2036">
            <v>510</v>
          </cell>
          <cell r="BI2036">
            <v>472.33</v>
          </cell>
          <cell r="BL2036">
            <v>472.33</v>
          </cell>
          <cell r="BM2036" t="str">
            <v>LC. Nº 712/93, ALTERADA P/LC Nº 975/05</v>
          </cell>
        </row>
        <row r="2037">
          <cell r="A2037" t="str">
            <v>4717401080NC19</v>
          </cell>
          <cell r="B2037">
            <v>4717</v>
          </cell>
          <cell r="C2037">
            <v>40</v>
          </cell>
          <cell r="D2037">
            <v>1080</v>
          </cell>
          <cell r="E2037" t="str">
            <v>ASSIST.DE PLANEJ. E ORÇAM. FINANCEIRO II</v>
          </cell>
          <cell r="F2037" t="str">
            <v>NC</v>
          </cell>
          <cell r="G2037">
            <v>19</v>
          </cell>
          <cell r="I2037">
            <v>4717</v>
          </cell>
          <cell r="J2037">
            <v>545.83000000000004</v>
          </cell>
          <cell r="K2037" t="str">
            <v>ASSIST.DE PLANEJ. E ORÇAM. FINANCEIRO II</v>
          </cell>
          <cell r="L2037">
            <v>19</v>
          </cell>
          <cell r="N2037">
            <v>545.83000000000004</v>
          </cell>
          <cell r="O2037">
            <v>545.83000000000004</v>
          </cell>
          <cell r="P2037">
            <v>545.83000000000004</v>
          </cell>
          <cell r="Q2037">
            <v>0</v>
          </cell>
          <cell r="R2037">
            <v>0</v>
          </cell>
          <cell r="S2037">
            <v>2</v>
          </cell>
          <cell r="T2037">
            <v>890.94</v>
          </cell>
          <cell r="U2037">
            <v>2</v>
          </cell>
          <cell r="V2037">
            <v>200</v>
          </cell>
          <cell r="W2037">
            <v>0</v>
          </cell>
          <cell r="X2037">
            <v>0</v>
          </cell>
          <cell r="Y2037">
            <v>0</v>
          </cell>
          <cell r="Z2037">
            <v>0.37</v>
          </cell>
          <cell r="AA2037">
            <v>287.73</v>
          </cell>
          <cell r="AB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170</v>
          </cell>
          <cell r="AW2037">
            <v>0</v>
          </cell>
          <cell r="AX2037">
            <v>0</v>
          </cell>
          <cell r="AY2037">
            <v>0</v>
          </cell>
          <cell r="BH2037">
            <v>510</v>
          </cell>
          <cell r="BI2037">
            <v>545.83000000000004</v>
          </cell>
          <cell r="BL2037">
            <v>545.83000000000004</v>
          </cell>
          <cell r="BM2037" t="str">
            <v>LC. Nº 712/93, ALTERADA P/LC Nº 975/05</v>
          </cell>
        </row>
        <row r="2038">
          <cell r="A2038" t="str">
            <v>4738401080NE1A</v>
          </cell>
          <cell r="B2038">
            <v>4738</v>
          </cell>
          <cell r="C2038">
            <v>40</v>
          </cell>
          <cell r="D2038">
            <v>1080</v>
          </cell>
          <cell r="E2038" t="str">
            <v>MOTORISTA DE BARCO</v>
          </cell>
          <cell r="F2038" t="str">
            <v>NE</v>
          </cell>
          <cell r="G2038">
            <v>2</v>
          </cell>
          <cell r="H2038" t="str">
            <v>A</v>
          </cell>
          <cell r="I2038" t="str">
            <v>3912</v>
          </cell>
          <cell r="J2038">
            <v>70.62</v>
          </cell>
          <cell r="K2038" t="str">
            <v>AUXILIAR DE SERVIÇOS GERAIS</v>
          </cell>
          <cell r="L2038">
            <v>1</v>
          </cell>
          <cell r="M2038" t="str">
            <v>A</v>
          </cell>
          <cell r="N2038">
            <v>133</v>
          </cell>
          <cell r="O2038">
            <v>415</v>
          </cell>
          <cell r="P2038">
            <v>133</v>
          </cell>
          <cell r="Q2038">
            <v>0</v>
          </cell>
          <cell r="R2038">
            <v>0</v>
          </cell>
          <cell r="S2038">
            <v>0.05</v>
          </cell>
          <cell r="T2038">
            <v>22.27</v>
          </cell>
          <cell r="U2038">
            <v>4.17</v>
          </cell>
          <cell r="V2038">
            <v>417</v>
          </cell>
          <cell r="W2038">
            <v>2.3005</v>
          </cell>
          <cell r="X2038">
            <v>230.05</v>
          </cell>
          <cell r="Y2038">
            <v>230.05</v>
          </cell>
          <cell r="Z2038">
            <v>0.39</v>
          </cell>
          <cell r="AA2038">
            <v>303.27999999999997</v>
          </cell>
          <cell r="AB2038">
            <v>0</v>
          </cell>
          <cell r="AQ2038">
            <v>230</v>
          </cell>
          <cell r="AR2038">
            <v>398</v>
          </cell>
          <cell r="AS2038">
            <v>0</v>
          </cell>
          <cell r="AT2038">
            <v>70</v>
          </cell>
          <cell r="AW2038">
            <v>0</v>
          </cell>
          <cell r="AX2038">
            <v>0</v>
          </cell>
          <cell r="AY2038">
            <v>0</v>
          </cell>
          <cell r="BH2038">
            <v>510</v>
          </cell>
          <cell r="BI2038">
            <v>363.05</v>
          </cell>
          <cell r="BL2038">
            <v>186.06</v>
          </cell>
          <cell r="BM2038" t="str">
            <v>LC Nº 674/92, ALTERADA P/ LC Nº 1055/08</v>
          </cell>
        </row>
        <row r="2039">
          <cell r="A2039" t="str">
            <v>4738401080NE1B</v>
          </cell>
          <cell r="B2039">
            <v>4738</v>
          </cell>
          <cell r="C2039">
            <v>40</v>
          </cell>
          <cell r="D2039">
            <v>1080</v>
          </cell>
          <cell r="E2039" t="str">
            <v>MOTORISTA DE BARCO</v>
          </cell>
          <cell r="F2039" t="str">
            <v>NE</v>
          </cell>
          <cell r="G2039">
            <v>2</v>
          </cell>
          <cell r="H2039" t="str">
            <v>B</v>
          </cell>
          <cell r="I2039" t="str">
            <v>3912</v>
          </cell>
          <cell r="J2039">
            <v>76.63</v>
          </cell>
          <cell r="K2039" t="str">
            <v>AUXILIAR DE SERVIÇOS GERAIS</v>
          </cell>
          <cell r="L2039">
            <v>1</v>
          </cell>
          <cell r="M2039" t="str">
            <v>B</v>
          </cell>
          <cell r="N2039">
            <v>139.65</v>
          </cell>
          <cell r="O2039">
            <v>435.75</v>
          </cell>
          <cell r="P2039">
            <v>139.65</v>
          </cell>
          <cell r="Q2039">
            <v>0</v>
          </cell>
          <cell r="R2039">
            <v>0</v>
          </cell>
          <cell r="S2039">
            <v>0.05</v>
          </cell>
          <cell r="T2039">
            <v>22.27</v>
          </cell>
          <cell r="U2039">
            <v>4.17</v>
          </cell>
          <cell r="V2039">
            <v>417</v>
          </cell>
          <cell r="W2039">
            <v>2.3005</v>
          </cell>
          <cell r="X2039">
            <v>230.05</v>
          </cell>
          <cell r="Y2039">
            <v>230.05</v>
          </cell>
          <cell r="Z2039">
            <v>0.39</v>
          </cell>
          <cell r="AA2039">
            <v>303.27999999999997</v>
          </cell>
          <cell r="AB2039">
            <v>0</v>
          </cell>
          <cell r="AQ2039">
            <v>230</v>
          </cell>
          <cell r="AR2039">
            <v>398</v>
          </cell>
          <cell r="AS2039">
            <v>0</v>
          </cell>
          <cell r="AT2039">
            <v>70</v>
          </cell>
          <cell r="AW2039">
            <v>0</v>
          </cell>
          <cell r="AX2039">
            <v>0</v>
          </cell>
          <cell r="AY2039">
            <v>0</v>
          </cell>
          <cell r="BH2039">
            <v>510</v>
          </cell>
          <cell r="BI2039">
            <v>369.7</v>
          </cell>
          <cell r="BL2039">
            <v>201.88</v>
          </cell>
          <cell r="BM2039" t="str">
            <v>LC Nº 674/92, ALTERADA P/ LC Nº 1055/08</v>
          </cell>
        </row>
        <row r="2040">
          <cell r="A2040" t="str">
            <v>4738401080NE1C</v>
          </cell>
          <cell r="B2040">
            <v>4738</v>
          </cell>
          <cell r="C2040">
            <v>40</v>
          </cell>
          <cell r="D2040">
            <v>1080</v>
          </cell>
          <cell r="E2040" t="str">
            <v>MOTORISTA DE BARCO</v>
          </cell>
          <cell r="F2040" t="str">
            <v>NE</v>
          </cell>
          <cell r="G2040">
            <v>2</v>
          </cell>
          <cell r="H2040" t="str">
            <v>C</v>
          </cell>
          <cell r="I2040" t="str">
            <v>3912</v>
          </cell>
          <cell r="J2040">
            <v>83.14</v>
          </cell>
          <cell r="K2040" t="str">
            <v>AUXILIAR DE SERVIÇOS GERAIS</v>
          </cell>
          <cell r="L2040">
            <v>1</v>
          </cell>
          <cell r="M2040" t="str">
            <v>C</v>
          </cell>
          <cell r="N2040">
            <v>146.63</v>
          </cell>
          <cell r="O2040">
            <v>457.54</v>
          </cell>
          <cell r="P2040">
            <v>146.63</v>
          </cell>
          <cell r="Q2040">
            <v>0</v>
          </cell>
          <cell r="R2040">
            <v>0</v>
          </cell>
          <cell r="S2040">
            <v>0.05</v>
          </cell>
          <cell r="T2040">
            <v>22.27</v>
          </cell>
          <cell r="U2040">
            <v>4.17</v>
          </cell>
          <cell r="V2040">
            <v>417</v>
          </cell>
          <cell r="W2040">
            <v>2.3005</v>
          </cell>
          <cell r="X2040">
            <v>230.05</v>
          </cell>
          <cell r="Y2040">
            <v>230.05</v>
          </cell>
          <cell r="Z2040">
            <v>0.39</v>
          </cell>
          <cell r="AA2040">
            <v>303.27999999999997</v>
          </cell>
          <cell r="AB2040">
            <v>0</v>
          </cell>
          <cell r="AQ2040">
            <v>230</v>
          </cell>
          <cell r="AR2040">
            <v>398</v>
          </cell>
          <cell r="AS2040">
            <v>0</v>
          </cell>
          <cell r="AT2040">
            <v>70</v>
          </cell>
          <cell r="AW2040">
            <v>0</v>
          </cell>
          <cell r="AX2040">
            <v>0</v>
          </cell>
          <cell r="AY2040">
            <v>0</v>
          </cell>
          <cell r="BH2040">
            <v>510</v>
          </cell>
          <cell r="BI2040">
            <v>376.68</v>
          </cell>
          <cell r="BL2040">
            <v>219.04</v>
          </cell>
          <cell r="BM2040" t="str">
            <v>LC Nº 674/92, ALTERADA P/ LC Nº 1055/08</v>
          </cell>
        </row>
        <row r="2041">
          <cell r="A2041" t="str">
            <v>4738401080NE1D</v>
          </cell>
          <cell r="B2041">
            <v>4738</v>
          </cell>
          <cell r="C2041">
            <v>40</v>
          </cell>
          <cell r="D2041">
            <v>1080</v>
          </cell>
          <cell r="E2041" t="str">
            <v>MOTORISTA DE BARCO</v>
          </cell>
          <cell r="F2041" t="str">
            <v>NE</v>
          </cell>
          <cell r="G2041">
            <v>2</v>
          </cell>
          <cell r="H2041" t="str">
            <v>D</v>
          </cell>
          <cell r="I2041" t="str">
            <v>3912</v>
          </cell>
          <cell r="J2041">
            <v>90.21</v>
          </cell>
          <cell r="K2041" t="str">
            <v>AUXILIAR DE SERVIÇOS GERAIS</v>
          </cell>
          <cell r="L2041">
            <v>1</v>
          </cell>
          <cell r="M2041" t="str">
            <v>D</v>
          </cell>
          <cell r="N2041">
            <v>153.96</v>
          </cell>
          <cell r="O2041">
            <v>480.41</v>
          </cell>
          <cell r="P2041">
            <v>153.96</v>
          </cell>
          <cell r="Q2041">
            <v>0</v>
          </cell>
          <cell r="R2041">
            <v>0</v>
          </cell>
          <cell r="S2041">
            <v>0.05</v>
          </cell>
          <cell r="T2041">
            <v>22.27</v>
          </cell>
          <cell r="U2041">
            <v>4.17</v>
          </cell>
          <cell r="V2041">
            <v>417</v>
          </cell>
          <cell r="W2041">
            <v>2.3005</v>
          </cell>
          <cell r="X2041">
            <v>230.05</v>
          </cell>
          <cell r="Y2041">
            <v>230.05</v>
          </cell>
          <cell r="Z2041">
            <v>0.39</v>
          </cell>
          <cell r="AA2041">
            <v>303.27999999999997</v>
          </cell>
          <cell r="AB2041">
            <v>0</v>
          </cell>
          <cell r="AQ2041">
            <v>230</v>
          </cell>
          <cell r="AR2041">
            <v>398</v>
          </cell>
          <cell r="AS2041">
            <v>0</v>
          </cell>
          <cell r="AT2041">
            <v>70</v>
          </cell>
          <cell r="AW2041">
            <v>0</v>
          </cell>
          <cell r="AX2041">
            <v>0</v>
          </cell>
          <cell r="AY2041">
            <v>0</v>
          </cell>
          <cell r="BH2041">
            <v>510</v>
          </cell>
          <cell r="BI2041">
            <v>384.01</v>
          </cell>
          <cell r="BL2041">
            <v>237.66</v>
          </cell>
          <cell r="BM2041" t="str">
            <v>LC Nº 674/92, ALTERADA P/ LC Nº 1055/08</v>
          </cell>
        </row>
        <row r="2042">
          <cell r="A2042" t="str">
            <v>4738401080NE1E</v>
          </cell>
          <cell r="B2042">
            <v>4738</v>
          </cell>
          <cell r="C2042">
            <v>40</v>
          </cell>
          <cell r="D2042">
            <v>1080</v>
          </cell>
          <cell r="E2042" t="str">
            <v>MOTORISTA DE BARCO</v>
          </cell>
          <cell r="F2042" t="str">
            <v>NE</v>
          </cell>
          <cell r="G2042">
            <v>2</v>
          </cell>
          <cell r="H2042" t="str">
            <v>E</v>
          </cell>
          <cell r="I2042" t="str">
            <v>3912</v>
          </cell>
          <cell r="J2042">
            <v>97.87</v>
          </cell>
          <cell r="K2042" t="str">
            <v>AUXILIAR DE SERVIÇOS GERAIS</v>
          </cell>
          <cell r="L2042">
            <v>1</v>
          </cell>
          <cell r="M2042" t="str">
            <v>E</v>
          </cell>
          <cell r="N2042">
            <v>161.66</v>
          </cell>
          <cell r="O2042">
            <v>504.44</v>
          </cell>
          <cell r="P2042">
            <v>161.66</v>
          </cell>
          <cell r="Q2042">
            <v>0</v>
          </cell>
          <cell r="R2042">
            <v>0</v>
          </cell>
          <cell r="S2042">
            <v>0.05</v>
          </cell>
          <cell r="T2042">
            <v>22.27</v>
          </cell>
          <cell r="U2042">
            <v>4.17</v>
          </cell>
          <cell r="V2042">
            <v>417</v>
          </cell>
          <cell r="W2042">
            <v>2.3005</v>
          </cell>
          <cell r="X2042">
            <v>230.05</v>
          </cell>
          <cell r="Y2042">
            <v>230.05</v>
          </cell>
          <cell r="Z2042">
            <v>0.39</v>
          </cell>
          <cell r="AA2042">
            <v>303.27999999999997</v>
          </cell>
          <cell r="AB2042">
            <v>0</v>
          </cell>
          <cell r="AQ2042">
            <v>230</v>
          </cell>
          <cell r="AR2042">
            <v>398</v>
          </cell>
          <cell r="AS2042">
            <v>0</v>
          </cell>
          <cell r="AT2042">
            <v>70</v>
          </cell>
          <cell r="AW2042">
            <v>0</v>
          </cell>
          <cell r="AX2042">
            <v>0</v>
          </cell>
          <cell r="AY2042">
            <v>0</v>
          </cell>
          <cell r="BH2042">
            <v>510</v>
          </cell>
          <cell r="BI2042">
            <v>391.71</v>
          </cell>
          <cell r="BL2042">
            <v>257.86</v>
          </cell>
          <cell r="BM2042" t="str">
            <v>LC Nº 674/92, ALTERADA P/ LC Nº 1055/08</v>
          </cell>
        </row>
        <row r="2043">
          <cell r="A2043" t="str">
            <v>4738401080NE1F</v>
          </cell>
          <cell r="B2043">
            <v>4738</v>
          </cell>
          <cell r="C2043">
            <v>40</v>
          </cell>
          <cell r="D2043">
            <v>1080</v>
          </cell>
          <cell r="E2043" t="str">
            <v>MOTORISTA DE BARCO</v>
          </cell>
          <cell r="F2043" t="str">
            <v>NE</v>
          </cell>
          <cell r="G2043">
            <v>2</v>
          </cell>
          <cell r="H2043" t="str">
            <v>F</v>
          </cell>
          <cell r="I2043" t="str">
            <v>3912</v>
          </cell>
          <cell r="J2043">
            <v>106.19</v>
          </cell>
          <cell r="K2043" t="str">
            <v>AUXILIAR DE SERVIÇOS GERAIS</v>
          </cell>
          <cell r="L2043">
            <v>1</v>
          </cell>
          <cell r="M2043" t="str">
            <v>F</v>
          </cell>
          <cell r="N2043">
            <v>169.75</v>
          </cell>
          <cell r="O2043">
            <v>529.66</v>
          </cell>
          <cell r="P2043">
            <v>169.75</v>
          </cell>
          <cell r="Q2043">
            <v>0</v>
          </cell>
          <cell r="R2043">
            <v>0</v>
          </cell>
          <cell r="S2043">
            <v>0.05</v>
          </cell>
          <cell r="T2043">
            <v>22.27</v>
          </cell>
          <cell r="U2043">
            <v>4.17</v>
          </cell>
          <cell r="V2043">
            <v>417</v>
          </cell>
          <cell r="W2043">
            <v>2.3005</v>
          </cell>
          <cell r="X2043">
            <v>230.05</v>
          </cell>
          <cell r="Y2043">
            <v>230.05</v>
          </cell>
          <cell r="Z2043">
            <v>0.39</v>
          </cell>
          <cell r="AA2043">
            <v>303.27999999999997</v>
          </cell>
          <cell r="AB2043">
            <v>0</v>
          </cell>
          <cell r="AQ2043">
            <v>230</v>
          </cell>
          <cell r="AR2043">
            <v>398</v>
          </cell>
          <cell r="AS2043">
            <v>0</v>
          </cell>
          <cell r="AT2043">
            <v>70</v>
          </cell>
          <cell r="AW2043">
            <v>0</v>
          </cell>
          <cell r="AX2043">
            <v>0</v>
          </cell>
          <cell r="AY2043">
            <v>0</v>
          </cell>
          <cell r="BH2043">
            <v>510</v>
          </cell>
          <cell r="BI2043">
            <v>399.8</v>
          </cell>
          <cell r="BL2043">
            <v>279.77999999999997</v>
          </cell>
          <cell r="BM2043" t="str">
            <v>LC Nº 674/92, ALTERADA P/ LC Nº 1055/08</v>
          </cell>
        </row>
        <row r="2044">
          <cell r="A2044" t="str">
            <v>4738401080NE1G</v>
          </cell>
          <cell r="B2044">
            <v>4738</v>
          </cell>
          <cell r="C2044">
            <v>40</v>
          </cell>
          <cell r="D2044">
            <v>1080</v>
          </cell>
          <cell r="E2044" t="str">
            <v>MOTORISTA DE BARCO</v>
          </cell>
          <cell r="F2044" t="str">
            <v>NE</v>
          </cell>
          <cell r="I2044" t="str">
            <v>3912</v>
          </cell>
          <cell r="K2044" t="str">
            <v>AUXILIAR DE SERVIÇOS GERAIS</v>
          </cell>
          <cell r="L2044">
            <v>1</v>
          </cell>
          <cell r="M2044" t="str">
            <v>G</v>
          </cell>
          <cell r="N2044">
            <v>178.23</v>
          </cell>
          <cell r="O2044">
            <v>556.14</v>
          </cell>
          <cell r="P2044">
            <v>178.23</v>
          </cell>
          <cell r="U2044">
            <v>4.17</v>
          </cell>
          <cell r="V2044">
            <v>417</v>
          </cell>
          <cell r="W2044">
            <v>2.3005</v>
          </cell>
          <cell r="X2044">
            <v>230.05</v>
          </cell>
          <cell r="Y2044">
            <v>230.05</v>
          </cell>
          <cell r="Z2044">
            <v>0</v>
          </cell>
          <cell r="AA2044" t="str">
            <v>-</v>
          </cell>
          <cell r="AB2044">
            <v>0</v>
          </cell>
          <cell r="AQ2044">
            <v>230</v>
          </cell>
          <cell r="AR2044">
            <v>398</v>
          </cell>
          <cell r="AS2044">
            <v>0</v>
          </cell>
          <cell r="AW2044">
            <v>0</v>
          </cell>
          <cell r="AX2044">
            <v>0</v>
          </cell>
          <cell r="AY2044">
            <v>0</v>
          </cell>
          <cell r="BI2044">
            <v>408.28</v>
          </cell>
        </row>
        <row r="2045">
          <cell r="A2045" t="str">
            <v>4738401080NE1H</v>
          </cell>
          <cell r="B2045">
            <v>4738</v>
          </cell>
          <cell r="C2045">
            <v>40</v>
          </cell>
          <cell r="D2045">
            <v>1080</v>
          </cell>
          <cell r="E2045" t="str">
            <v>MOTORISTA DE BARCO</v>
          </cell>
          <cell r="F2045" t="str">
            <v>NE</v>
          </cell>
          <cell r="I2045" t="str">
            <v>3912</v>
          </cell>
          <cell r="K2045" t="str">
            <v>AUXILIAR DE SERVIÇOS GERAIS</v>
          </cell>
          <cell r="L2045">
            <v>1</v>
          </cell>
          <cell r="M2045" t="str">
            <v>H</v>
          </cell>
          <cell r="N2045">
            <v>187.14</v>
          </cell>
          <cell r="O2045">
            <v>583.95000000000005</v>
          </cell>
          <cell r="P2045">
            <v>187.14</v>
          </cell>
          <cell r="U2045">
            <v>4.17</v>
          </cell>
          <cell r="V2045">
            <v>417</v>
          </cell>
          <cell r="W2045">
            <v>2.3005</v>
          </cell>
          <cell r="X2045">
            <v>230.05</v>
          </cell>
          <cell r="Y2045">
            <v>230.05</v>
          </cell>
          <cell r="Z2045">
            <v>0</v>
          </cell>
          <cell r="AA2045" t="str">
            <v>-</v>
          </cell>
          <cell r="AB2045">
            <v>0</v>
          </cell>
          <cell r="AQ2045">
            <v>230</v>
          </cell>
          <cell r="AR2045">
            <v>398</v>
          </cell>
          <cell r="AS2045">
            <v>0</v>
          </cell>
          <cell r="AW2045">
            <v>0</v>
          </cell>
          <cell r="AX2045">
            <v>0</v>
          </cell>
          <cell r="AY2045">
            <v>0</v>
          </cell>
          <cell r="BI2045">
            <v>417.19</v>
          </cell>
        </row>
        <row r="2046">
          <cell r="A2046" t="str">
            <v>4738401080NE1I</v>
          </cell>
          <cell r="B2046">
            <v>4738</v>
          </cell>
          <cell r="C2046">
            <v>40</v>
          </cell>
          <cell r="D2046">
            <v>1080</v>
          </cell>
          <cell r="E2046" t="str">
            <v>MOTORISTA DE BARCO</v>
          </cell>
          <cell r="F2046" t="str">
            <v>NE</v>
          </cell>
          <cell r="I2046" t="str">
            <v>3912</v>
          </cell>
          <cell r="K2046" t="str">
            <v>AUXILIAR DE SERVIÇOS GERAIS</v>
          </cell>
          <cell r="L2046">
            <v>1</v>
          </cell>
          <cell r="M2046" t="str">
            <v>I</v>
          </cell>
          <cell r="N2046">
            <v>196.5</v>
          </cell>
          <cell r="O2046">
            <v>613.14</v>
          </cell>
          <cell r="P2046">
            <v>196.5</v>
          </cell>
          <cell r="U2046">
            <v>4.17</v>
          </cell>
          <cell r="V2046">
            <v>417</v>
          </cell>
          <cell r="W2046">
            <v>2.3005</v>
          </cell>
          <cell r="X2046">
            <v>230.05</v>
          </cell>
          <cell r="Y2046">
            <v>230.05</v>
          </cell>
          <cell r="Z2046">
            <v>0</v>
          </cell>
          <cell r="AA2046" t="str">
            <v>-</v>
          </cell>
          <cell r="AB2046">
            <v>0</v>
          </cell>
          <cell r="AQ2046">
            <v>230</v>
          </cell>
          <cell r="AR2046">
            <v>398</v>
          </cell>
          <cell r="AS2046">
            <v>0</v>
          </cell>
          <cell r="AW2046">
            <v>0</v>
          </cell>
          <cell r="AX2046">
            <v>0</v>
          </cell>
          <cell r="AY2046">
            <v>0</v>
          </cell>
          <cell r="BI2046">
            <v>426.55</v>
          </cell>
        </row>
        <row r="2047">
          <cell r="A2047" t="str">
            <v>4738401080NE1J</v>
          </cell>
          <cell r="B2047">
            <v>4738</v>
          </cell>
          <cell r="C2047">
            <v>40</v>
          </cell>
          <cell r="D2047">
            <v>1080</v>
          </cell>
          <cell r="E2047" t="str">
            <v>MOTORISTA DE BARCO</v>
          </cell>
          <cell r="F2047" t="str">
            <v>NE</v>
          </cell>
          <cell r="I2047" t="str">
            <v>3912</v>
          </cell>
          <cell r="K2047" t="str">
            <v>AUXILIAR DE SERVIÇOS GERAIS</v>
          </cell>
          <cell r="L2047">
            <v>1</v>
          </cell>
          <cell r="M2047" t="str">
            <v>J</v>
          </cell>
          <cell r="N2047">
            <v>206.33</v>
          </cell>
          <cell r="O2047">
            <v>643.79999999999995</v>
          </cell>
          <cell r="P2047">
            <v>206.33</v>
          </cell>
          <cell r="U2047">
            <v>4.17</v>
          </cell>
          <cell r="V2047">
            <v>417</v>
          </cell>
          <cell r="W2047">
            <v>2.3005</v>
          </cell>
          <cell r="X2047">
            <v>230.05</v>
          </cell>
          <cell r="Y2047">
            <v>230.05</v>
          </cell>
          <cell r="Z2047">
            <v>0</v>
          </cell>
          <cell r="AA2047" t="str">
            <v>-</v>
          </cell>
          <cell r="AB2047">
            <v>0</v>
          </cell>
          <cell r="AQ2047">
            <v>230</v>
          </cell>
          <cell r="AR2047">
            <v>398</v>
          </cell>
          <cell r="AS2047">
            <v>0</v>
          </cell>
          <cell r="AW2047">
            <v>0</v>
          </cell>
          <cell r="AX2047">
            <v>0</v>
          </cell>
          <cell r="AY2047">
            <v>0</v>
          </cell>
          <cell r="BI2047">
            <v>436.38</v>
          </cell>
        </row>
        <row r="2048">
          <cell r="A2048" t="str">
            <v>6193401080NC</v>
          </cell>
          <cell r="B2048">
            <v>6193</v>
          </cell>
          <cell r="C2048">
            <v>40</v>
          </cell>
          <cell r="D2048">
            <v>1080</v>
          </cell>
          <cell r="E2048" t="str">
            <v>DIRETOR REGIONAL DE ENSINO</v>
          </cell>
          <cell r="F2048" t="str">
            <v>NC</v>
          </cell>
          <cell r="G2048">
            <v>20</v>
          </cell>
          <cell r="I2048">
            <v>6193</v>
          </cell>
          <cell r="J2048">
            <v>586.77</v>
          </cell>
          <cell r="K2048" t="str">
            <v>DIRETOR REGIONAL DE ENSINO</v>
          </cell>
          <cell r="N2048">
            <v>586.77</v>
          </cell>
          <cell r="O2048">
            <v>586.77</v>
          </cell>
          <cell r="P2048">
            <v>586.77</v>
          </cell>
          <cell r="Q2048">
            <v>0</v>
          </cell>
          <cell r="R2048">
            <v>0</v>
          </cell>
          <cell r="S2048">
            <v>2.2999999999999998</v>
          </cell>
          <cell r="T2048">
            <v>1024.58</v>
          </cell>
          <cell r="U2048">
            <v>2.2999999999999998</v>
          </cell>
          <cell r="V2048">
            <v>230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 t="str">
            <v>-</v>
          </cell>
          <cell r="AB2048">
            <v>0</v>
          </cell>
          <cell r="AQ2048">
            <v>0</v>
          </cell>
          <cell r="AR2048">
            <v>398</v>
          </cell>
          <cell r="AS2048">
            <v>0</v>
          </cell>
          <cell r="AW2048">
            <v>0</v>
          </cell>
          <cell r="AX2048">
            <v>0</v>
          </cell>
          <cell r="AY2048">
            <v>0</v>
          </cell>
          <cell r="BH2048">
            <v>510</v>
          </cell>
          <cell r="BI2048">
            <v>586.77</v>
          </cell>
          <cell r="BL2048">
            <v>586.77</v>
          </cell>
          <cell r="BM2048" t="str">
            <v>LC. Nº 712/93, ALTERADA P/LC Nº 975/05</v>
          </cell>
        </row>
        <row r="2049">
          <cell r="A2049" t="str">
            <v>784240540NUI</v>
          </cell>
          <cell r="B2049">
            <v>7842</v>
          </cell>
          <cell r="C2049">
            <v>40</v>
          </cell>
          <cell r="D2049">
            <v>540</v>
          </cell>
          <cell r="E2049" t="str">
            <v>ENGENHEIRO I</v>
          </cell>
          <cell r="F2049" t="str">
            <v>NU</v>
          </cell>
          <cell r="H2049" t="str">
            <v>I</v>
          </cell>
          <cell r="I2049">
            <v>7842</v>
          </cell>
          <cell r="J2049">
            <v>444.52</v>
          </cell>
          <cell r="K2049" t="str">
            <v>ENGENHEIRO I</v>
          </cell>
          <cell r="M2049" t="str">
            <v>I</v>
          </cell>
          <cell r="N2049">
            <v>497.86</v>
          </cell>
          <cell r="O2049">
            <v>557.61</v>
          </cell>
          <cell r="P2049">
            <v>557.61</v>
          </cell>
          <cell r="Q2049">
            <v>0</v>
          </cell>
          <cell r="R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0.62</v>
          </cell>
          <cell r="AA2049">
            <v>482.14</v>
          </cell>
          <cell r="AB2049">
            <v>0</v>
          </cell>
          <cell r="AL2049">
            <v>482.14</v>
          </cell>
          <cell r="AM2049">
            <v>2514.4699999999998</v>
          </cell>
          <cell r="AN2049">
            <v>2816.19</v>
          </cell>
          <cell r="AO2049">
            <v>3154.18</v>
          </cell>
          <cell r="AP2049">
            <v>3154.18</v>
          </cell>
          <cell r="AQ2049">
            <v>700</v>
          </cell>
          <cell r="AR2049">
            <v>700</v>
          </cell>
          <cell r="AS2049">
            <v>0</v>
          </cell>
          <cell r="AT2049">
            <v>0</v>
          </cell>
          <cell r="AX2049">
            <v>0</v>
          </cell>
          <cell r="AY2049">
            <v>0</v>
          </cell>
          <cell r="BH2049">
            <v>0</v>
          </cell>
          <cell r="BI2049">
            <v>3711.79</v>
          </cell>
          <cell r="BL2049">
            <v>229.73</v>
          </cell>
          <cell r="BM2049" t="str">
            <v>LC Nº 540/88</v>
          </cell>
        </row>
        <row r="2050">
          <cell r="A2050" t="str">
            <v>784340540NUII</v>
          </cell>
          <cell r="B2050">
            <v>7843</v>
          </cell>
          <cell r="C2050">
            <v>40</v>
          </cell>
          <cell r="D2050">
            <v>540</v>
          </cell>
          <cell r="E2050" t="str">
            <v>ENGENHEIRO II</v>
          </cell>
          <cell r="F2050" t="str">
            <v>NU</v>
          </cell>
          <cell r="H2050" t="str">
            <v>II</v>
          </cell>
          <cell r="I2050">
            <v>7843</v>
          </cell>
          <cell r="J2050">
            <v>511.2</v>
          </cell>
          <cell r="K2050" t="str">
            <v>ENGENHEIRO II</v>
          </cell>
          <cell r="M2050" t="str">
            <v>II</v>
          </cell>
          <cell r="N2050">
            <v>572.54</v>
          </cell>
          <cell r="O2050">
            <v>641.25</v>
          </cell>
          <cell r="P2050">
            <v>641.25</v>
          </cell>
          <cell r="Q2050">
            <v>0</v>
          </cell>
          <cell r="R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0.62</v>
          </cell>
          <cell r="AA2050">
            <v>482.14</v>
          </cell>
          <cell r="AB2050">
            <v>0</v>
          </cell>
          <cell r="AL2050">
            <v>482.14</v>
          </cell>
          <cell r="AM2050">
            <v>2891.65</v>
          </cell>
          <cell r="AN2050">
            <v>3238.63</v>
          </cell>
          <cell r="AO2050">
            <v>3627.29</v>
          </cell>
          <cell r="AP2050">
            <v>3627.29</v>
          </cell>
          <cell r="AQ2050">
            <v>767</v>
          </cell>
          <cell r="AR2050">
            <v>767</v>
          </cell>
          <cell r="AS2050">
            <v>0</v>
          </cell>
          <cell r="AT2050">
            <v>0</v>
          </cell>
          <cell r="AX2050">
            <v>0</v>
          </cell>
          <cell r="AY2050">
            <v>0</v>
          </cell>
          <cell r="BH2050">
            <v>0</v>
          </cell>
          <cell r="BI2050">
            <v>4268.54</v>
          </cell>
          <cell r="BL2050">
            <v>264.19</v>
          </cell>
          <cell r="BM2050" t="str">
            <v>LC Nº 540/88</v>
          </cell>
        </row>
        <row r="2051">
          <cell r="A2051" t="str">
            <v>784440540NUIII</v>
          </cell>
          <cell r="B2051">
            <v>7844</v>
          </cell>
          <cell r="C2051">
            <v>40</v>
          </cell>
          <cell r="D2051">
            <v>540</v>
          </cell>
          <cell r="E2051" t="str">
            <v>ENGENHEIRO III</v>
          </cell>
          <cell r="F2051" t="str">
            <v>NU</v>
          </cell>
          <cell r="H2051" t="str">
            <v>III</v>
          </cell>
          <cell r="I2051">
            <v>7844</v>
          </cell>
          <cell r="J2051">
            <v>587.88</v>
          </cell>
          <cell r="K2051" t="str">
            <v>ENGENHEIRO III</v>
          </cell>
          <cell r="M2051" t="str">
            <v>III</v>
          </cell>
          <cell r="N2051">
            <v>658.43</v>
          </cell>
          <cell r="O2051">
            <v>737.44</v>
          </cell>
          <cell r="P2051">
            <v>737.44</v>
          </cell>
          <cell r="Q2051">
            <v>0</v>
          </cell>
          <cell r="R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0.62</v>
          </cell>
          <cell r="AA2051">
            <v>482.14</v>
          </cell>
          <cell r="AB2051">
            <v>0</v>
          </cell>
          <cell r="AL2051">
            <v>482.14</v>
          </cell>
          <cell r="AM2051">
            <v>3325.4</v>
          </cell>
          <cell r="AN2051">
            <v>3724.48</v>
          </cell>
          <cell r="AO2051">
            <v>4171.3999999999996</v>
          </cell>
          <cell r="AP2051">
            <v>4171.3999999999996</v>
          </cell>
          <cell r="AQ2051">
            <v>841</v>
          </cell>
          <cell r="AR2051">
            <v>841</v>
          </cell>
          <cell r="AS2051">
            <v>0</v>
          </cell>
          <cell r="AT2051">
            <v>0</v>
          </cell>
          <cell r="AX2051">
            <v>0</v>
          </cell>
          <cell r="AY2051">
            <v>0</v>
          </cell>
          <cell r="BH2051">
            <v>0</v>
          </cell>
          <cell r="BI2051">
            <v>4908.84</v>
          </cell>
          <cell r="BL2051">
            <v>303.82</v>
          </cell>
          <cell r="BM2051" t="str">
            <v>LC Nº 540/88</v>
          </cell>
        </row>
        <row r="2052">
          <cell r="A2052" t="str">
            <v>784540540NUIV</v>
          </cell>
          <cell r="B2052">
            <v>7845</v>
          </cell>
          <cell r="C2052">
            <v>40</v>
          </cell>
          <cell r="D2052">
            <v>540</v>
          </cell>
          <cell r="E2052" t="str">
            <v>ENGENHEIRO IV</v>
          </cell>
          <cell r="F2052" t="str">
            <v>NU</v>
          </cell>
          <cell r="H2052" t="str">
            <v>IV</v>
          </cell>
          <cell r="I2052">
            <v>7845</v>
          </cell>
          <cell r="J2052">
            <v>676.06</v>
          </cell>
          <cell r="K2052" t="str">
            <v>ENGENHEIRO IV</v>
          </cell>
          <cell r="M2052" t="str">
            <v>IV</v>
          </cell>
          <cell r="N2052">
            <v>757.19</v>
          </cell>
          <cell r="O2052">
            <v>848.05</v>
          </cell>
          <cell r="P2052">
            <v>848.05</v>
          </cell>
          <cell r="Q2052">
            <v>0</v>
          </cell>
          <cell r="R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0.62</v>
          </cell>
          <cell r="AA2052">
            <v>482.14</v>
          </cell>
          <cell r="AB2052">
            <v>0</v>
          </cell>
          <cell r="AL2052">
            <v>482.14</v>
          </cell>
          <cell r="AM2052">
            <v>3824.2</v>
          </cell>
          <cell r="AN2052">
            <v>4283.12</v>
          </cell>
          <cell r="AO2052">
            <v>4797.08</v>
          </cell>
          <cell r="AP2052">
            <v>4797.08</v>
          </cell>
          <cell r="AQ2052">
            <v>930</v>
          </cell>
          <cell r="AR2052">
            <v>930</v>
          </cell>
          <cell r="AS2052">
            <v>0</v>
          </cell>
          <cell r="AT2052">
            <v>0</v>
          </cell>
          <cell r="AX2052">
            <v>0</v>
          </cell>
          <cell r="AY2052">
            <v>0</v>
          </cell>
          <cell r="BH2052">
            <v>0</v>
          </cell>
          <cell r="BI2052">
            <v>5645.13</v>
          </cell>
          <cell r="BL2052">
            <v>349.39</v>
          </cell>
          <cell r="BM2052" t="str">
            <v>LC Nº 540/88</v>
          </cell>
        </row>
        <row r="2053">
          <cell r="A2053" t="str">
            <v>784640540NUV</v>
          </cell>
          <cell r="B2053">
            <v>7846</v>
          </cell>
          <cell r="C2053">
            <v>40</v>
          </cell>
          <cell r="D2053">
            <v>540</v>
          </cell>
          <cell r="E2053" t="str">
            <v>ENGENHEIRO V</v>
          </cell>
          <cell r="F2053" t="str">
            <v>NU</v>
          </cell>
          <cell r="H2053" t="str">
            <v>V</v>
          </cell>
          <cell r="I2053">
            <v>7846</v>
          </cell>
          <cell r="J2053">
            <v>777.47</v>
          </cell>
          <cell r="K2053" t="str">
            <v>ENGENHEIRO V</v>
          </cell>
          <cell r="M2053" t="str">
            <v>V</v>
          </cell>
          <cell r="N2053">
            <v>870.77</v>
          </cell>
          <cell r="O2053">
            <v>975.26</v>
          </cell>
          <cell r="P2053">
            <v>975.26</v>
          </cell>
          <cell r="Q2053">
            <v>0</v>
          </cell>
          <cell r="R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0.62</v>
          </cell>
          <cell r="AA2053">
            <v>482.14</v>
          </cell>
          <cell r="AB2053">
            <v>0</v>
          </cell>
          <cell r="AL2053">
            <v>482.14</v>
          </cell>
          <cell r="AM2053">
            <v>4397.84</v>
          </cell>
          <cell r="AN2053">
            <v>4925.6000000000004</v>
          </cell>
          <cell r="AO2053">
            <v>5516.66</v>
          </cell>
          <cell r="AP2053">
            <v>5516.66</v>
          </cell>
          <cell r="AQ2053">
            <v>1030</v>
          </cell>
          <cell r="AR2053">
            <v>1030</v>
          </cell>
          <cell r="AS2053">
            <v>0</v>
          </cell>
          <cell r="AT2053">
            <v>0</v>
          </cell>
          <cell r="AX2053">
            <v>0</v>
          </cell>
          <cell r="AY2053">
            <v>0</v>
          </cell>
          <cell r="BH2053">
            <v>0</v>
          </cell>
          <cell r="BI2053">
            <v>6491.92</v>
          </cell>
          <cell r="BL2053">
            <v>401.8</v>
          </cell>
          <cell r="BM2053" t="str">
            <v>LC Nº 540/88</v>
          </cell>
        </row>
        <row r="2054">
          <cell r="A2054" t="str">
            <v>784740540NUVI</v>
          </cell>
          <cell r="B2054">
            <v>7847</v>
          </cell>
          <cell r="C2054">
            <v>40</v>
          </cell>
          <cell r="D2054">
            <v>540</v>
          </cell>
          <cell r="E2054" t="str">
            <v>ENGENHEIRO VI</v>
          </cell>
          <cell r="F2054" t="str">
            <v>NU</v>
          </cell>
          <cell r="H2054" t="str">
            <v>VI</v>
          </cell>
          <cell r="I2054">
            <v>7847</v>
          </cell>
          <cell r="J2054">
            <v>894.09</v>
          </cell>
          <cell r="K2054" t="str">
            <v>ENGENHEIRO VI</v>
          </cell>
          <cell r="M2054" t="str">
            <v>VI</v>
          </cell>
          <cell r="N2054">
            <v>1001.38</v>
          </cell>
          <cell r="O2054">
            <v>1121.55</v>
          </cell>
          <cell r="P2054">
            <v>1121.55</v>
          </cell>
          <cell r="Q2054">
            <v>0</v>
          </cell>
          <cell r="R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0.62</v>
          </cell>
          <cell r="AA2054">
            <v>482.14</v>
          </cell>
          <cell r="AB2054">
            <v>0</v>
          </cell>
          <cell r="AL2054">
            <v>482.14</v>
          </cell>
          <cell r="AM2054">
            <v>5057.5</v>
          </cell>
          <cell r="AN2054">
            <v>5664.41</v>
          </cell>
          <cell r="AO2054">
            <v>6344.16</v>
          </cell>
          <cell r="AP2054">
            <v>6344.16</v>
          </cell>
          <cell r="AQ2054">
            <v>1147</v>
          </cell>
          <cell r="AR2054">
            <v>1147</v>
          </cell>
          <cell r="AS2054">
            <v>0</v>
          </cell>
          <cell r="AT2054">
            <v>0</v>
          </cell>
          <cell r="AX2054">
            <v>0</v>
          </cell>
          <cell r="AY2054">
            <v>0</v>
          </cell>
          <cell r="BH2054">
            <v>0</v>
          </cell>
          <cell r="BI2054">
            <v>7465.71</v>
          </cell>
          <cell r="BL2054">
            <v>462.07</v>
          </cell>
          <cell r="BM2054" t="str">
            <v>LC Nº 540/88</v>
          </cell>
        </row>
        <row r="2055">
          <cell r="A2055" t="str">
            <v>784840540NUI</v>
          </cell>
          <cell r="B2055">
            <v>7848</v>
          </cell>
          <cell r="C2055">
            <v>40</v>
          </cell>
          <cell r="D2055">
            <v>540</v>
          </cell>
          <cell r="E2055" t="str">
            <v>ARQUITETO I</v>
          </cell>
          <cell r="F2055" t="str">
            <v>NU</v>
          </cell>
          <cell r="H2055" t="str">
            <v>I</v>
          </cell>
          <cell r="I2055">
            <v>7848</v>
          </cell>
          <cell r="J2055">
            <v>444.52</v>
          </cell>
          <cell r="K2055" t="str">
            <v>ARQUITETO I</v>
          </cell>
          <cell r="M2055" t="str">
            <v>I</v>
          </cell>
          <cell r="N2055">
            <v>497.86</v>
          </cell>
          <cell r="O2055">
            <v>557.61</v>
          </cell>
          <cell r="P2055">
            <v>557.61</v>
          </cell>
          <cell r="Q2055">
            <v>0</v>
          </cell>
          <cell r="R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0.62</v>
          </cell>
          <cell r="AA2055">
            <v>482.14</v>
          </cell>
          <cell r="AB2055">
            <v>0</v>
          </cell>
          <cell r="AL2055">
            <v>482.14</v>
          </cell>
          <cell r="AM2055">
            <v>2514.4699999999998</v>
          </cell>
          <cell r="AN2055">
            <v>2816.19</v>
          </cell>
          <cell r="AO2055">
            <v>3154.18</v>
          </cell>
          <cell r="AP2055">
            <v>3154.18</v>
          </cell>
          <cell r="AQ2055">
            <v>700</v>
          </cell>
          <cell r="AR2055">
            <v>700</v>
          </cell>
          <cell r="AS2055">
            <v>0</v>
          </cell>
          <cell r="AT2055">
            <v>0</v>
          </cell>
          <cell r="AX2055">
            <v>0</v>
          </cell>
          <cell r="AY2055">
            <v>0</v>
          </cell>
          <cell r="BH2055">
            <v>0</v>
          </cell>
          <cell r="BI2055">
            <v>3711.79</v>
          </cell>
          <cell r="BL2055">
            <v>229.73</v>
          </cell>
          <cell r="BM2055" t="str">
            <v>LC Nº 540/88</v>
          </cell>
        </row>
        <row r="2056">
          <cell r="A2056" t="str">
            <v>784940540NUII</v>
          </cell>
          <cell r="B2056">
            <v>7849</v>
          </cell>
          <cell r="C2056">
            <v>40</v>
          </cell>
          <cell r="D2056">
            <v>540</v>
          </cell>
          <cell r="E2056" t="str">
            <v>ARQUITETO II</v>
          </cell>
          <cell r="F2056" t="str">
            <v>NU</v>
          </cell>
          <cell r="H2056" t="str">
            <v>II</v>
          </cell>
          <cell r="I2056">
            <v>7849</v>
          </cell>
          <cell r="J2056">
            <v>511.2</v>
          </cell>
          <cell r="K2056" t="str">
            <v>ARQUITETO II</v>
          </cell>
          <cell r="M2056" t="str">
            <v>II</v>
          </cell>
          <cell r="N2056">
            <v>572.54</v>
          </cell>
          <cell r="O2056">
            <v>641.25</v>
          </cell>
          <cell r="P2056">
            <v>641.25</v>
          </cell>
          <cell r="Q2056">
            <v>0</v>
          </cell>
          <cell r="R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0.62</v>
          </cell>
          <cell r="AA2056">
            <v>482.14</v>
          </cell>
          <cell r="AB2056">
            <v>0</v>
          </cell>
          <cell r="AL2056">
            <v>482.14</v>
          </cell>
          <cell r="AM2056">
            <v>2891.65</v>
          </cell>
          <cell r="AN2056">
            <v>3238.63</v>
          </cell>
          <cell r="AO2056">
            <v>3627.29</v>
          </cell>
          <cell r="AP2056">
            <v>3627.29</v>
          </cell>
          <cell r="AQ2056">
            <v>767</v>
          </cell>
          <cell r="AR2056">
            <v>767</v>
          </cell>
          <cell r="AS2056">
            <v>0</v>
          </cell>
          <cell r="AT2056">
            <v>0</v>
          </cell>
          <cell r="AX2056">
            <v>0</v>
          </cell>
          <cell r="AY2056">
            <v>0</v>
          </cell>
          <cell r="BH2056">
            <v>0</v>
          </cell>
          <cell r="BI2056">
            <v>4268.54</v>
          </cell>
          <cell r="BL2056">
            <v>264.19</v>
          </cell>
          <cell r="BM2056" t="str">
            <v>LC Nº 540/88</v>
          </cell>
        </row>
        <row r="2057">
          <cell r="A2057" t="str">
            <v>785040540NUIII</v>
          </cell>
          <cell r="B2057">
            <v>7850</v>
          </cell>
          <cell r="C2057">
            <v>40</v>
          </cell>
          <cell r="D2057">
            <v>540</v>
          </cell>
          <cell r="E2057" t="str">
            <v>ARQUITETO III</v>
          </cell>
          <cell r="F2057" t="str">
            <v>NU</v>
          </cell>
          <cell r="H2057" t="str">
            <v>III</v>
          </cell>
          <cell r="I2057">
            <v>7850</v>
          </cell>
          <cell r="J2057">
            <v>587.88</v>
          </cell>
          <cell r="K2057" t="str">
            <v>ARQUITETO III</v>
          </cell>
          <cell r="M2057" t="str">
            <v>III</v>
          </cell>
          <cell r="N2057">
            <v>658.43</v>
          </cell>
          <cell r="O2057">
            <v>737.44</v>
          </cell>
          <cell r="P2057">
            <v>737.44</v>
          </cell>
          <cell r="Q2057">
            <v>0</v>
          </cell>
          <cell r="R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0.62</v>
          </cell>
          <cell r="AA2057">
            <v>482.14</v>
          </cell>
          <cell r="AB2057">
            <v>0</v>
          </cell>
          <cell r="AL2057">
            <v>482.14</v>
          </cell>
          <cell r="AM2057">
            <v>3325.4</v>
          </cell>
          <cell r="AN2057">
            <v>3724.48</v>
          </cell>
          <cell r="AO2057">
            <v>4171.3999999999996</v>
          </cell>
          <cell r="AP2057">
            <v>4171.3999999999996</v>
          </cell>
          <cell r="AQ2057">
            <v>841</v>
          </cell>
          <cell r="AR2057">
            <v>841</v>
          </cell>
          <cell r="AS2057">
            <v>0</v>
          </cell>
          <cell r="AT2057">
            <v>0</v>
          </cell>
          <cell r="AX2057">
            <v>0</v>
          </cell>
          <cell r="AY2057">
            <v>0</v>
          </cell>
          <cell r="BH2057">
            <v>0</v>
          </cell>
          <cell r="BI2057">
            <v>4908.84</v>
          </cell>
          <cell r="BL2057">
            <v>303.82</v>
          </cell>
          <cell r="BM2057" t="str">
            <v>LC Nº 540/88</v>
          </cell>
        </row>
        <row r="2058">
          <cell r="A2058" t="str">
            <v>785140540NUIV</v>
          </cell>
          <cell r="B2058">
            <v>7851</v>
          </cell>
          <cell r="C2058">
            <v>40</v>
          </cell>
          <cell r="D2058">
            <v>540</v>
          </cell>
          <cell r="E2058" t="str">
            <v>ARQUITETO IV</v>
          </cell>
          <cell r="F2058" t="str">
            <v>NU</v>
          </cell>
          <cell r="H2058" t="str">
            <v>IV</v>
          </cell>
          <cell r="I2058">
            <v>7851</v>
          </cell>
          <cell r="J2058">
            <v>676.06</v>
          </cell>
          <cell r="K2058" t="str">
            <v>ARQUITETO IV</v>
          </cell>
          <cell r="M2058" t="str">
            <v>IV</v>
          </cell>
          <cell r="N2058">
            <v>757.19</v>
          </cell>
          <cell r="O2058">
            <v>848.05</v>
          </cell>
          <cell r="P2058">
            <v>848.05</v>
          </cell>
          <cell r="Q2058">
            <v>0</v>
          </cell>
          <cell r="R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0.62</v>
          </cell>
          <cell r="AA2058">
            <v>482.14</v>
          </cell>
          <cell r="AB2058">
            <v>0</v>
          </cell>
          <cell r="AL2058">
            <v>482.14</v>
          </cell>
          <cell r="AM2058">
            <v>3824.2</v>
          </cell>
          <cell r="AN2058">
            <v>4283.12</v>
          </cell>
          <cell r="AO2058">
            <v>4797.08</v>
          </cell>
          <cell r="AP2058">
            <v>4797.08</v>
          </cell>
          <cell r="AQ2058">
            <v>930</v>
          </cell>
          <cell r="AR2058">
            <v>930</v>
          </cell>
          <cell r="AS2058">
            <v>0</v>
          </cell>
          <cell r="AT2058">
            <v>0</v>
          </cell>
          <cell r="AX2058">
            <v>0</v>
          </cell>
          <cell r="AY2058">
            <v>0</v>
          </cell>
          <cell r="BH2058">
            <v>0</v>
          </cell>
          <cell r="BI2058">
            <v>5645.13</v>
          </cell>
          <cell r="BL2058">
            <v>349.39</v>
          </cell>
          <cell r="BM2058" t="str">
            <v>LC Nº 540/88</v>
          </cell>
        </row>
        <row r="2059">
          <cell r="A2059" t="str">
            <v>785240540NUV</v>
          </cell>
          <cell r="B2059">
            <v>7852</v>
          </cell>
          <cell r="C2059">
            <v>40</v>
          </cell>
          <cell r="D2059">
            <v>540</v>
          </cell>
          <cell r="E2059" t="str">
            <v>ARQUITETO V</v>
          </cell>
          <cell r="F2059" t="str">
            <v>NU</v>
          </cell>
          <cell r="H2059" t="str">
            <v>V</v>
          </cell>
          <cell r="I2059">
            <v>7852</v>
          </cell>
          <cell r="J2059">
            <v>777.47</v>
          </cell>
          <cell r="K2059" t="str">
            <v>ARQUITETO V</v>
          </cell>
          <cell r="M2059" t="str">
            <v>V</v>
          </cell>
          <cell r="N2059">
            <v>870.77</v>
          </cell>
          <cell r="O2059">
            <v>975.26</v>
          </cell>
          <cell r="P2059">
            <v>975.26</v>
          </cell>
          <cell r="Q2059">
            <v>0</v>
          </cell>
          <cell r="R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0.62</v>
          </cell>
          <cell r="AA2059">
            <v>482.14</v>
          </cell>
          <cell r="AB2059">
            <v>0</v>
          </cell>
          <cell r="AL2059">
            <v>482.14</v>
          </cell>
          <cell r="AM2059">
            <v>4397.84</v>
          </cell>
          <cell r="AN2059">
            <v>4925.6000000000004</v>
          </cell>
          <cell r="AO2059">
            <v>5516.66</v>
          </cell>
          <cell r="AP2059">
            <v>5516.66</v>
          </cell>
          <cell r="AQ2059">
            <v>1030</v>
          </cell>
          <cell r="AR2059">
            <v>1030</v>
          </cell>
          <cell r="AS2059">
            <v>0</v>
          </cell>
          <cell r="AT2059">
            <v>0</v>
          </cell>
          <cell r="AX2059">
            <v>0</v>
          </cell>
          <cell r="AY2059">
            <v>0</v>
          </cell>
          <cell r="BH2059">
            <v>0</v>
          </cell>
          <cell r="BI2059">
            <v>6491.92</v>
          </cell>
          <cell r="BL2059">
            <v>401.8</v>
          </cell>
          <cell r="BM2059" t="str">
            <v>LC Nº 540/88</v>
          </cell>
        </row>
        <row r="2060">
          <cell r="A2060" t="str">
            <v>785340540NUVI</v>
          </cell>
          <cell r="B2060">
            <v>7853</v>
          </cell>
          <cell r="C2060">
            <v>40</v>
          </cell>
          <cell r="D2060">
            <v>540</v>
          </cell>
          <cell r="E2060" t="str">
            <v>ARQUITETO VI</v>
          </cell>
          <cell r="F2060" t="str">
            <v>NU</v>
          </cell>
          <cell r="H2060" t="str">
            <v>VI</v>
          </cell>
          <cell r="I2060">
            <v>7853</v>
          </cell>
          <cell r="J2060">
            <v>894.09</v>
          </cell>
          <cell r="K2060" t="str">
            <v>ARQUITETO VI</v>
          </cell>
          <cell r="M2060" t="str">
            <v>VI</v>
          </cell>
          <cell r="N2060">
            <v>1001.38</v>
          </cell>
          <cell r="O2060">
            <v>1121.55</v>
          </cell>
          <cell r="P2060">
            <v>1121.55</v>
          </cell>
          <cell r="Q2060">
            <v>0</v>
          </cell>
          <cell r="R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0.62</v>
          </cell>
          <cell r="AA2060">
            <v>482.14</v>
          </cell>
          <cell r="AB2060">
            <v>0</v>
          </cell>
          <cell r="AL2060">
            <v>482.14</v>
          </cell>
          <cell r="AM2060">
            <v>5057.5</v>
          </cell>
          <cell r="AN2060">
            <v>5664.41</v>
          </cell>
          <cell r="AO2060">
            <v>6344.16</v>
          </cell>
          <cell r="AP2060">
            <v>6344.16</v>
          </cell>
          <cell r="AQ2060">
            <v>1147</v>
          </cell>
          <cell r="AR2060">
            <v>1147</v>
          </cell>
          <cell r="AS2060">
            <v>0</v>
          </cell>
          <cell r="AT2060">
            <v>0</v>
          </cell>
          <cell r="AX2060">
            <v>0</v>
          </cell>
          <cell r="AY2060">
            <v>0</v>
          </cell>
          <cell r="BH2060">
            <v>0</v>
          </cell>
          <cell r="BI2060">
            <v>7465.71</v>
          </cell>
          <cell r="BL2060">
            <v>462.07</v>
          </cell>
          <cell r="BM2060" t="str">
            <v>LC Nº 540/88</v>
          </cell>
        </row>
        <row r="2061">
          <cell r="A2061" t="str">
            <v>785440540NUI</v>
          </cell>
          <cell r="B2061">
            <v>7854</v>
          </cell>
          <cell r="C2061">
            <v>40</v>
          </cell>
          <cell r="D2061">
            <v>540</v>
          </cell>
          <cell r="E2061" t="str">
            <v>ENGENHEIRO AGRONOMO I</v>
          </cell>
          <cell r="F2061" t="str">
            <v>NU</v>
          </cell>
          <cell r="H2061" t="str">
            <v>I</v>
          </cell>
          <cell r="I2061">
            <v>7854</v>
          </cell>
          <cell r="J2061">
            <v>444.52</v>
          </cell>
          <cell r="K2061" t="str">
            <v>ENGENHEIRO AGRONOMO I</v>
          </cell>
          <cell r="M2061" t="str">
            <v>I</v>
          </cell>
          <cell r="N2061">
            <v>497.86</v>
          </cell>
          <cell r="O2061">
            <v>557.61</v>
          </cell>
          <cell r="P2061">
            <v>557.61</v>
          </cell>
          <cell r="Q2061">
            <v>0</v>
          </cell>
          <cell r="R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0.62</v>
          </cell>
          <cell r="AA2061">
            <v>482.14</v>
          </cell>
          <cell r="AB2061">
            <v>0</v>
          </cell>
          <cell r="AL2061">
            <v>482.14</v>
          </cell>
          <cell r="AM2061">
            <v>2514.4699999999998</v>
          </cell>
          <cell r="AN2061">
            <v>2816.19</v>
          </cell>
          <cell r="AO2061">
            <v>3154.18</v>
          </cell>
          <cell r="AP2061">
            <v>3154.18</v>
          </cell>
          <cell r="AQ2061">
            <v>700</v>
          </cell>
          <cell r="AR2061">
            <v>700</v>
          </cell>
          <cell r="AS2061">
            <v>0</v>
          </cell>
          <cell r="AT2061">
            <v>0</v>
          </cell>
          <cell r="AX2061">
            <v>0</v>
          </cell>
          <cell r="AY2061">
            <v>0</v>
          </cell>
          <cell r="BH2061">
            <v>0</v>
          </cell>
          <cell r="BI2061">
            <v>3711.79</v>
          </cell>
          <cell r="BL2061">
            <v>229.73</v>
          </cell>
          <cell r="BM2061" t="str">
            <v>LC Nº 540/88</v>
          </cell>
        </row>
        <row r="2062">
          <cell r="A2062" t="str">
            <v>785540540NUII</v>
          </cell>
          <cell r="B2062">
            <v>7855</v>
          </cell>
          <cell r="C2062">
            <v>40</v>
          </cell>
          <cell r="D2062">
            <v>540</v>
          </cell>
          <cell r="E2062" t="str">
            <v>ENGENHEIRO AGRONOMO II</v>
          </cell>
          <cell r="F2062" t="str">
            <v>NU</v>
          </cell>
          <cell r="H2062" t="str">
            <v>II</v>
          </cell>
          <cell r="I2062">
            <v>7855</v>
          </cell>
          <cell r="J2062">
            <v>511.2</v>
          </cell>
          <cell r="K2062" t="str">
            <v>ENGENHEIRO AGRONOMO II</v>
          </cell>
          <cell r="M2062" t="str">
            <v>II</v>
          </cell>
          <cell r="N2062">
            <v>572.54</v>
          </cell>
          <cell r="O2062">
            <v>641.25</v>
          </cell>
          <cell r="P2062">
            <v>641.25</v>
          </cell>
          <cell r="Q2062">
            <v>0</v>
          </cell>
          <cell r="R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0.62</v>
          </cell>
          <cell r="AA2062">
            <v>482.14</v>
          </cell>
          <cell r="AB2062">
            <v>0</v>
          </cell>
          <cell r="AL2062">
            <v>482.14</v>
          </cell>
          <cell r="AM2062">
            <v>2891.65</v>
          </cell>
          <cell r="AN2062">
            <v>3238.63</v>
          </cell>
          <cell r="AO2062">
            <v>3627.29</v>
          </cell>
          <cell r="AP2062">
            <v>3627.29</v>
          </cell>
          <cell r="AQ2062">
            <v>767</v>
          </cell>
          <cell r="AR2062">
            <v>767</v>
          </cell>
          <cell r="AS2062">
            <v>0</v>
          </cell>
          <cell r="AT2062">
            <v>0</v>
          </cell>
          <cell r="AX2062">
            <v>0</v>
          </cell>
          <cell r="AY2062">
            <v>0</v>
          </cell>
          <cell r="BH2062">
            <v>0</v>
          </cell>
          <cell r="BI2062">
            <v>4268.54</v>
          </cell>
          <cell r="BL2062">
            <v>264.19</v>
          </cell>
          <cell r="BM2062" t="str">
            <v>LC Nº 540/88</v>
          </cell>
        </row>
        <row r="2063">
          <cell r="A2063" t="str">
            <v>785640540NUIII</v>
          </cell>
          <cell r="B2063">
            <v>7856</v>
          </cell>
          <cell r="C2063">
            <v>40</v>
          </cell>
          <cell r="D2063">
            <v>540</v>
          </cell>
          <cell r="E2063" t="str">
            <v>ENGENHEIRO AGRONOMO III</v>
          </cell>
          <cell r="F2063" t="str">
            <v>NU</v>
          </cell>
          <cell r="H2063" t="str">
            <v>III</v>
          </cell>
          <cell r="I2063">
            <v>7856</v>
          </cell>
          <cell r="J2063">
            <v>587.88</v>
          </cell>
          <cell r="K2063" t="str">
            <v>ENGENHEIRO AGRONOMO III</v>
          </cell>
          <cell r="M2063" t="str">
            <v>III</v>
          </cell>
          <cell r="N2063">
            <v>658.43</v>
          </cell>
          <cell r="O2063">
            <v>737.44</v>
          </cell>
          <cell r="P2063">
            <v>737.44</v>
          </cell>
          <cell r="Q2063">
            <v>0</v>
          </cell>
          <cell r="R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0.62</v>
          </cell>
          <cell r="AA2063">
            <v>482.14</v>
          </cell>
          <cell r="AB2063">
            <v>0</v>
          </cell>
          <cell r="AL2063">
            <v>482.14</v>
          </cell>
          <cell r="AM2063">
            <v>3325.4</v>
          </cell>
          <cell r="AN2063">
            <v>3724.48</v>
          </cell>
          <cell r="AO2063">
            <v>4171.3999999999996</v>
          </cell>
          <cell r="AP2063">
            <v>4171.3999999999996</v>
          </cell>
          <cell r="AQ2063">
            <v>841</v>
          </cell>
          <cell r="AR2063">
            <v>841</v>
          </cell>
          <cell r="AS2063">
            <v>0</v>
          </cell>
          <cell r="AT2063">
            <v>0</v>
          </cell>
          <cell r="AX2063">
            <v>0</v>
          </cell>
          <cell r="AY2063">
            <v>0</v>
          </cell>
          <cell r="BH2063">
            <v>0</v>
          </cell>
          <cell r="BI2063">
            <v>4908.84</v>
          </cell>
          <cell r="BL2063">
            <v>303.82</v>
          </cell>
          <cell r="BM2063" t="str">
            <v>LC Nº 540/88</v>
          </cell>
        </row>
        <row r="2064">
          <cell r="A2064" t="str">
            <v>785740540NUIV</v>
          </cell>
          <cell r="B2064">
            <v>7857</v>
          </cell>
          <cell r="C2064">
            <v>40</v>
          </cell>
          <cell r="D2064">
            <v>540</v>
          </cell>
          <cell r="E2064" t="str">
            <v>ENGENHEIRO AGRONOMO IV</v>
          </cell>
          <cell r="F2064" t="str">
            <v>NU</v>
          </cell>
          <cell r="H2064" t="str">
            <v>IV</v>
          </cell>
          <cell r="I2064">
            <v>7857</v>
          </cell>
          <cell r="J2064">
            <v>676.06</v>
          </cell>
          <cell r="K2064" t="str">
            <v>ENGENHEIRO AGRONOMO IV</v>
          </cell>
          <cell r="M2064" t="str">
            <v>IV</v>
          </cell>
          <cell r="N2064">
            <v>757.19</v>
          </cell>
          <cell r="O2064">
            <v>848.05</v>
          </cell>
          <cell r="P2064">
            <v>848.05</v>
          </cell>
          <cell r="Q2064">
            <v>0</v>
          </cell>
          <cell r="R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0.62</v>
          </cell>
          <cell r="AA2064">
            <v>482.14</v>
          </cell>
          <cell r="AB2064">
            <v>0</v>
          </cell>
          <cell r="AL2064">
            <v>482.14</v>
          </cell>
          <cell r="AM2064">
            <v>3824.2</v>
          </cell>
          <cell r="AN2064">
            <v>4283.12</v>
          </cell>
          <cell r="AO2064">
            <v>4797.08</v>
          </cell>
          <cell r="AP2064">
            <v>4797.08</v>
          </cell>
          <cell r="AQ2064">
            <v>930</v>
          </cell>
          <cell r="AR2064">
            <v>930</v>
          </cell>
          <cell r="AS2064">
            <v>0</v>
          </cell>
          <cell r="AT2064">
            <v>0</v>
          </cell>
          <cell r="AX2064">
            <v>0</v>
          </cell>
          <cell r="AY2064">
            <v>0</v>
          </cell>
          <cell r="BH2064">
            <v>0</v>
          </cell>
          <cell r="BI2064">
            <v>5645.13</v>
          </cell>
          <cell r="BL2064">
            <v>349.39</v>
          </cell>
          <cell r="BM2064" t="str">
            <v>LC Nº 540/88</v>
          </cell>
        </row>
        <row r="2065">
          <cell r="A2065" t="str">
            <v>785840540NUV</v>
          </cell>
          <cell r="B2065">
            <v>7858</v>
          </cell>
          <cell r="C2065">
            <v>40</v>
          </cell>
          <cell r="D2065">
            <v>540</v>
          </cell>
          <cell r="E2065" t="str">
            <v>ENGENHEIRO AGRONOMO V</v>
          </cell>
          <cell r="F2065" t="str">
            <v>NU</v>
          </cell>
          <cell r="H2065" t="str">
            <v>V</v>
          </cell>
          <cell r="I2065">
            <v>7858</v>
          </cell>
          <cell r="J2065">
            <v>777.47</v>
          </cell>
          <cell r="K2065" t="str">
            <v>ENGENHEIRO AGRONOMO V</v>
          </cell>
          <cell r="M2065" t="str">
            <v>V</v>
          </cell>
          <cell r="N2065">
            <v>870.77</v>
          </cell>
          <cell r="O2065">
            <v>975.26</v>
          </cell>
          <cell r="P2065">
            <v>975.26</v>
          </cell>
          <cell r="Q2065">
            <v>0</v>
          </cell>
          <cell r="R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0.62</v>
          </cell>
          <cell r="AA2065">
            <v>482.14</v>
          </cell>
          <cell r="AB2065">
            <v>0</v>
          </cell>
          <cell r="AL2065">
            <v>482.14</v>
          </cell>
          <cell r="AM2065">
            <v>4397.84</v>
          </cell>
          <cell r="AN2065">
            <v>4925.6000000000004</v>
          </cell>
          <cell r="AO2065">
            <v>5516.66</v>
          </cell>
          <cell r="AP2065">
            <v>5516.66</v>
          </cell>
          <cell r="AQ2065">
            <v>1030</v>
          </cell>
          <cell r="AR2065">
            <v>1030</v>
          </cell>
          <cell r="AS2065">
            <v>0</v>
          </cell>
          <cell r="AT2065">
            <v>0</v>
          </cell>
          <cell r="AX2065">
            <v>0</v>
          </cell>
          <cell r="AY2065">
            <v>0</v>
          </cell>
          <cell r="BH2065">
            <v>0</v>
          </cell>
          <cell r="BI2065">
            <v>6491.92</v>
          </cell>
          <cell r="BL2065">
            <v>401.8</v>
          </cell>
          <cell r="BM2065" t="str">
            <v>LC Nº 540/88</v>
          </cell>
        </row>
        <row r="2066">
          <cell r="A2066" t="str">
            <v>785940540NUVI</v>
          </cell>
          <cell r="B2066">
            <v>7859</v>
          </cell>
          <cell r="C2066">
            <v>40</v>
          </cell>
          <cell r="D2066">
            <v>540</v>
          </cell>
          <cell r="E2066" t="str">
            <v>ENGENHEIRO AGRONOMO VI</v>
          </cell>
          <cell r="F2066" t="str">
            <v>NU</v>
          </cell>
          <cell r="H2066" t="str">
            <v>VI</v>
          </cell>
          <cell r="I2066">
            <v>7859</v>
          </cell>
          <cell r="J2066">
            <v>894.09</v>
          </cell>
          <cell r="K2066" t="str">
            <v>ENGENHEIRO AGRONOMO VI</v>
          </cell>
          <cell r="M2066" t="str">
            <v>VI</v>
          </cell>
          <cell r="N2066">
            <v>1001.38</v>
          </cell>
          <cell r="O2066">
            <v>1121.55</v>
          </cell>
          <cell r="P2066">
            <v>1121.55</v>
          </cell>
          <cell r="Q2066">
            <v>0</v>
          </cell>
          <cell r="R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0.62</v>
          </cell>
          <cell r="AA2066">
            <v>482.14</v>
          </cell>
          <cell r="AB2066">
            <v>0</v>
          </cell>
          <cell r="AL2066">
            <v>482.14</v>
          </cell>
          <cell r="AM2066">
            <v>5057.5</v>
          </cell>
          <cell r="AN2066">
            <v>5664.41</v>
          </cell>
          <cell r="AO2066">
            <v>6344.16</v>
          </cell>
          <cell r="AP2066">
            <v>6344.16</v>
          </cell>
          <cell r="AQ2066">
            <v>1147</v>
          </cell>
          <cell r="AR2066">
            <v>1147</v>
          </cell>
          <cell r="AS2066">
            <v>0</v>
          </cell>
          <cell r="AT2066">
            <v>0</v>
          </cell>
          <cell r="AX2066">
            <v>0</v>
          </cell>
          <cell r="AY2066">
            <v>0</v>
          </cell>
          <cell r="BH2066">
            <v>0</v>
          </cell>
          <cell r="BI2066">
            <v>7465.71</v>
          </cell>
          <cell r="BJ2066">
            <v>446.99</v>
          </cell>
          <cell r="BL2066">
            <v>462.07</v>
          </cell>
          <cell r="BM2066" t="str">
            <v>LC Nº 540/88</v>
          </cell>
        </row>
        <row r="2067">
          <cell r="A2067" t="str">
            <v>786040540NUI</v>
          </cell>
          <cell r="B2067">
            <v>7860</v>
          </cell>
          <cell r="C2067">
            <v>40</v>
          </cell>
          <cell r="D2067">
            <v>540</v>
          </cell>
          <cell r="E2067" t="str">
            <v>ASSISTENTE AGROPECUÁRIO I</v>
          </cell>
          <cell r="F2067" t="str">
            <v>NU</v>
          </cell>
          <cell r="H2067" t="str">
            <v>I</v>
          </cell>
          <cell r="I2067">
            <v>7860</v>
          </cell>
          <cell r="J2067">
            <v>444.52</v>
          </cell>
          <cell r="K2067" t="str">
            <v>ASSISTENTE AGROPECUÁRIO I</v>
          </cell>
          <cell r="M2067" t="str">
            <v>I</v>
          </cell>
          <cell r="N2067">
            <v>497.86</v>
          </cell>
          <cell r="O2067">
            <v>557.61</v>
          </cell>
          <cell r="P2067">
            <v>557.61</v>
          </cell>
          <cell r="Q2067">
            <v>0</v>
          </cell>
          <cell r="R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0.67</v>
          </cell>
          <cell r="AA2067">
            <v>521.03</v>
          </cell>
          <cell r="AB2067">
            <v>0</v>
          </cell>
          <cell r="AL2067">
            <v>482.14</v>
          </cell>
          <cell r="AM2067">
            <v>1299.49</v>
          </cell>
          <cell r="AN2067">
            <v>1954.64</v>
          </cell>
          <cell r="AO2067">
            <v>2186.5</v>
          </cell>
          <cell r="AP2067">
            <v>2186.5</v>
          </cell>
          <cell r="AQ2067">
            <v>700</v>
          </cell>
          <cell r="AR2067">
            <v>700</v>
          </cell>
          <cell r="AS2067">
            <v>0</v>
          </cell>
          <cell r="AT2067">
            <v>0</v>
          </cell>
          <cell r="AX2067">
            <v>0</v>
          </cell>
          <cell r="AY2067">
            <v>0</v>
          </cell>
          <cell r="BH2067">
            <v>0</v>
          </cell>
          <cell r="BI2067">
            <v>2744.11</v>
          </cell>
          <cell r="BJ2067">
            <v>25.36</v>
          </cell>
          <cell r="BL2067">
            <v>229.73</v>
          </cell>
          <cell r="BM2067" t="str">
            <v>LC Nº 540/88</v>
          </cell>
        </row>
        <row r="2068">
          <cell r="A2068" t="str">
            <v>786140540NUII</v>
          </cell>
          <cell r="B2068">
            <v>7861</v>
          </cell>
          <cell r="C2068">
            <v>40</v>
          </cell>
          <cell r="D2068">
            <v>540</v>
          </cell>
          <cell r="E2068" t="str">
            <v>ASSISTENTE AGROPECUÁRIO II</v>
          </cell>
          <cell r="F2068" t="str">
            <v>NU</v>
          </cell>
          <cell r="H2068" t="str">
            <v>II</v>
          </cell>
          <cell r="I2068">
            <v>7861</v>
          </cell>
          <cell r="J2068">
            <v>511.2</v>
          </cell>
          <cell r="K2068" t="str">
            <v>ASSISTENTE AGROPECUÁRIO II</v>
          </cell>
          <cell r="M2068" t="str">
            <v>II</v>
          </cell>
          <cell r="N2068">
            <v>572.54</v>
          </cell>
          <cell r="O2068">
            <v>641.25</v>
          </cell>
          <cell r="P2068">
            <v>641.25</v>
          </cell>
          <cell r="Q2068">
            <v>0</v>
          </cell>
          <cell r="R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0.67</v>
          </cell>
          <cell r="AA2068">
            <v>521.03</v>
          </cell>
          <cell r="AB2068">
            <v>0</v>
          </cell>
          <cell r="AL2068">
            <v>482.14</v>
          </cell>
          <cell r="AM2068">
            <v>1494.36</v>
          </cell>
          <cell r="AN2068">
            <v>2247.8200000000002</v>
          </cell>
          <cell r="AO2068">
            <v>2514.58</v>
          </cell>
          <cell r="AP2068">
            <v>2514.58</v>
          </cell>
          <cell r="AQ2068">
            <v>767</v>
          </cell>
          <cell r="AR2068">
            <v>767</v>
          </cell>
          <cell r="AS2068">
            <v>0</v>
          </cell>
          <cell r="AT2068">
            <v>0</v>
          </cell>
          <cell r="AX2068">
            <v>0</v>
          </cell>
          <cell r="AY2068">
            <v>0</v>
          </cell>
          <cell r="BH2068">
            <v>0</v>
          </cell>
          <cell r="BI2068">
            <v>3155.83</v>
          </cell>
          <cell r="BL2068">
            <v>264.19</v>
          </cell>
          <cell r="BM2068" t="str">
            <v>LC Nº 540/88</v>
          </cell>
        </row>
        <row r="2069">
          <cell r="A2069" t="str">
            <v>786240540NUIII</v>
          </cell>
          <cell r="B2069">
            <v>7862</v>
          </cell>
          <cell r="C2069">
            <v>40</v>
          </cell>
          <cell r="D2069">
            <v>540</v>
          </cell>
          <cell r="E2069" t="str">
            <v>ASSISTENTE AGROPECUÁRIO III</v>
          </cell>
          <cell r="F2069" t="str">
            <v>NU</v>
          </cell>
          <cell r="H2069" t="str">
            <v>III</v>
          </cell>
          <cell r="I2069">
            <v>7862</v>
          </cell>
          <cell r="J2069">
            <v>587.88</v>
          </cell>
          <cell r="K2069" t="str">
            <v>ASSISTENTE AGROPECUÁRIO III</v>
          </cell>
          <cell r="M2069" t="str">
            <v>III</v>
          </cell>
          <cell r="N2069">
            <v>658.43</v>
          </cell>
          <cell r="O2069">
            <v>737.44</v>
          </cell>
          <cell r="P2069">
            <v>737.44</v>
          </cell>
          <cell r="Q2069">
            <v>0</v>
          </cell>
          <cell r="R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0.67</v>
          </cell>
          <cell r="AA2069">
            <v>521.03</v>
          </cell>
          <cell r="AB2069">
            <v>0</v>
          </cell>
          <cell r="AL2069">
            <v>482.14</v>
          </cell>
          <cell r="AM2069">
            <v>1718.59</v>
          </cell>
          <cell r="AN2069">
            <v>2585.0100000000002</v>
          </cell>
          <cell r="AO2069">
            <v>2891.65</v>
          </cell>
          <cell r="AP2069">
            <v>2891.65</v>
          </cell>
          <cell r="AQ2069">
            <v>841</v>
          </cell>
          <cell r="AR2069">
            <v>841</v>
          </cell>
          <cell r="AS2069">
            <v>0</v>
          </cell>
          <cell r="AT2069">
            <v>0</v>
          </cell>
          <cell r="AX2069">
            <v>0</v>
          </cell>
          <cell r="AY2069">
            <v>0</v>
          </cell>
          <cell r="BH2069">
            <v>0</v>
          </cell>
          <cell r="BI2069">
            <v>3629.09</v>
          </cell>
          <cell r="BL2069">
            <v>303.82</v>
          </cell>
          <cell r="BM2069" t="str">
            <v>LC Nº 540/88</v>
          </cell>
        </row>
        <row r="2070">
          <cell r="A2070" t="str">
            <v>786340540NUIV</v>
          </cell>
          <cell r="B2070">
            <v>7863</v>
          </cell>
          <cell r="C2070">
            <v>40</v>
          </cell>
          <cell r="D2070">
            <v>540</v>
          </cell>
          <cell r="E2070" t="str">
            <v>ASSISTENTE AGROPECUÁRIO IV</v>
          </cell>
          <cell r="F2070" t="str">
            <v>NU</v>
          </cell>
          <cell r="H2070" t="str">
            <v>IV</v>
          </cell>
          <cell r="I2070">
            <v>7863</v>
          </cell>
          <cell r="J2070">
            <v>676.06</v>
          </cell>
          <cell r="K2070" t="str">
            <v>ASSISTENTE AGROPECUÁRIO IV</v>
          </cell>
          <cell r="M2070" t="str">
            <v>IV</v>
          </cell>
          <cell r="N2070">
            <v>757.19</v>
          </cell>
          <cell r="O2070">
            <v>848.05</v>
          </cell>
          <cell r="P2070">
            <v>848.05</v>
          </cell>
          <cell r="Q2070">
            <v>0</v>
          </cell>
          <cell r="R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0.67</v>
          </cell>
          <cell r="AA2070">
            <v>521.03</v>
          </cell>
          <cell r="AB2070">
            <v>0</v>
          </cell>
          <cell r="AL2070">
            <v>482.14</v>
          </cell>
          <cell r="AM2070">
            <v>1976.36</v>
          </cell>
          <cell r="AN2070">
            <v>2972.77</v>
          </cell>
          <cell r="AO2070">
            <v>3325.4</v>
          </cell>
          <cell r="AP2070">
            <v>3325.4</v>
          </cell>
          <cell r="AQ2070">
            <v>930</v>
          </cell>
          <cell r="AR2070">
            <v>930</v>
          </cell>
          <cell r="AS2070">
            <v>0</v>
          </cell>
          <cell r="AT2070">
            <v>0</v>
          </cell>
          <cell r="AX2070">
            <v>0</v>
          </cell>
          <cell r="AY2070">
            <v>0</v>
          </cell>
          <cell r="BH2070">
            <v>0</v>
          </cell>
          <cell r="BI2070">
            <v>4173.45</v>
          </cell>
          <cell r="BL2070">
            <v>349.39</v>
          </cell>
          <cell r="BM2070" t="str">
            <v>LC Nº 540/88</v>
          </cell>
        </row>
        <row r="2071">
          <cell r="A2071" t="str">
            <v>786440540NUV</v>
          </cell>
          <cell r="B2071">
            <v>7864</v>
          </cell>
          <cell r="C2071">
            <v>40</v>
          </cell>
          <cell r="D2071">
            <v>540</v>
          </cell>
          <cell r="E2071" t="str">
            <v>ASSISTENTE AGROPECUÁRIO V</v>
          </cell>
          <cell r="F2071" t="str">
            <v>NU</v>
          </cell>
          <cell r="H2071" t="str">
            <v>V</v>
          </cell>
          <cell r="I2071">
            <v>7864</v>
          </cell>
          <cell r="J2071">
            <v>777.47</v>
          </cell>
          <cell r="K2071" t="str">
            <v>ASSISTENTE AGROPECUÁRIO V</v>
          </cell>
          <cell r="M2071" t="str">
            <v>V</v>
          </cell>
          <cell r="N2071">
            <v>870.77</v>
          </cell>
          <cell r="O2071">
            <v>975.26</v>
          </cell>
          <cell r="P2071">
            <v>975.26</v>
          </cell>
          <cell r="Q2071">
            <v>0</v>
          </cell>
          <cell r="R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0.67</v>
          </cell>
          <cell r="AA2071">
            <v>521.03</v>
          </cell>
          <cell r="AB2071">
            <v>0</v>
          </cell>
          <cell r="AL2071">
            <v>482.14</v>
          </cell>
          <cell r="AM2071">
            <v>2272.8200000000002</v>
          </cell>
          <cell r="AN2071">
            <v>3418.68</v>
          </cell>
          <cell r="AO2071">
            <v>3824.2</v>
          </cell>
          <cell r="AP2071">
            <v>3824.2</v>
          </cell>
          <cell r="AQ2071">
            <v>1030</v>
          </cell>
          <cell r="AR2071">
            <v>1030</v>
          </cell>
          <cell r="AS2071">
            <v>0</v>
          </cell>
          <cell r="AT2071">
            <v>0</v>
          </cell>
          <cell r="AX2071">
            <v>0</v>
          </cell>
          <cell r="AY2071">
            <v>0</v>
          </cell>
          <cell r="BH2071">
            <v>0</v>
          </cell>
          <cell r="BI2071">
            <v>4799.46</v>
          </cell>
          <cell r="BL2071">
            <v>401.8</v>
          </cell>
          <cell r="BM2071" t="str">
            <v>LC Nº 540/88</v>
          </cell>
        </row>
        <row r="2072">
          <cell r="A2072" t="str">
            <v>786540540NUVI</v>
          </cell>
          <cell r="B2072">
            <v>7865</v>
          </cell>
          <cell r="C2072">
            <v>40</v>
          </cell>
          <cell r="D2072">
            <v>540</v>
          </cell>
          <cell r="E2072" t="str">
            <v>ASSISTENTE AGROPECUÁRIO VI</v>
          </cell>
          <cell r="F2072" t="str">
            <v>NU</v>
          </cell>
          <cell r="H2072" t="str">
            <v>VI</v>
          </cell>
          <cell r="I2072">
            <v>7865</v>
          </cell>
          <cell r="J2072">
            <v>894.09</v>
          </cell>
          <cell r="K2072" t="str">
            <v>ASSISTENTE AGROPECUÁRIO VI</v>
          </cell>
          <cell r="M2072" t="str">
            <v>VI</v>
          </cell>
          <cell r="N2072">
            <v>1001.38</v>
          </cell>
          <cell r="O2072">
            <v>1121.55</v>
          </cell>
          <cell r="P2072">
            <v>1121.55</v>
          </cell>
          <cell r="Q2072">
            <v>0</v>
          </cell>
          <cell r="R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0.67</v>
          </cell>
          <cell r="AA2072">
            <v>521.03</v>
          </cell>
          <cell r="AB2072">
            <v>0</v>
          </cell>
          <cell r="AL2072">
            <v>482.14</v>
          </cell>
          <cell r="AM2072">
            <v>2613.69</v>
          </cell>
          <cell r="AN2072">
            <v>3931.45</v>
          </cell>
          <cell r="AO2072">
            <v>4397.84</v>
          </cell>
          <cell r="AP2072">
            <v>4397.84</v>
          </cell>
          <cell r="AQ2072">
            <v>1147</v>
          </cell>
          <cell r="AR2072">
            <v>1147</v>
          </cell>
          <cell r="AS2072">
            <v>0</v>
          </cell>
          <cell r="AT2072">
            <v>0</v>
          </cell>
          <cell r="AX2072">
            <v>0</v>
          </cell>
          <cell r="AY2072">
            <v>0</v>
          </cell>
          <cell r="BH2072">
            <v>0</v>
          </cell>
          <cell r="BI2072">
            <v>5519.39</v>
          </cell>
          <cell r="BL2072">
            <v>462.07</v>
          </cell>
          <cell r="BM2072" t="str">
            <v>LC Nº 540/88</v>
          </cell>
          <cell r="BN2072" t="str">
            <v>LC Nº 1080/2008</v>
          </cell>
        </row>
        <row r="2073">
          <cell r="A2073" t="str">
            <v>936640661APCTI</v>
          </cell>
          <cell r="B2073">
            <v>9366</v>
          </cell>
          <cell r="C2073">
            <v>40</v>
          </cell>
          <cell r="D2073">
            <v>661</v>
          </cell>
          <cell r="E2073" t="str">
            <v>AUXILIAR DE APOIO PESQ. CIENTÍFICA E TECNOLÓGICA I</v>
          </cell>
          <cell r="F2073" t="str">
            <v>APCT</v>
          </cell>
          <cell r="H2073" t="str">
            <v>I</v>
          </cell>
          <cell r="I2073">
            <v>9366</v>
          </cell>
          <cell r="J2073">
            <v>721.63</v>
          </cell>
          <cell r="K2073" t="str">
            <v>AUXILIAR DE APOIO PESQ. CIENTÍFICA E TECNOLÓGICA I</v>
          </cell>
          <cell r="M2073" t="str">
            <v>I</v>
          </cell>
          <cell r="N2073">
            <v>808.22</v>
          </cell>
          <cell r="O2073">
            <v>905.21</v>
          </cell>
          <cell r="P2073">
            <v>905.21</v>
          </cell>
          <cell r="Q2073">
            <v>25.36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0.36</v>
          </cell>
          <cell r="AA2073">
            <v>279.95</v>
          </cell>
          <cell r="AB2073">
            <v>0</v>
          </cell>
          <cell r="AL2073">
            <v>279.95</v>
          </cell>
          <cell r="AQ2073">
            <v>298</v>
          </cell>
          <cell r="AR2073">
            <v>298</v>
          </cell>
          <cell r="AS2073">
            <v>0</v>
          </cell>
          <cell r="AT2073">
            <v>0</v>
          </cell>
          <cell r="AU2073">
            <v>502.47</v>
          </cell>
          <cell r="AV2073">
            <v>814.69</v>
          </cell>
          <cell r="AW2073">
            <v>814.69</v>
          </cell>
          <cell r="AX2073">
            <v>0</v>
          </cell>
          <cell r="AY2073">
            <v>0</v>
          </cell>
          <cell r="BH2073">
            <v>510</v>
          </cell>
          <cell r="BI2073">
            <v>905.21</v>
          </cell>
          <cell r="BL2073">
            <v>107.94</v>
          </cell>
          <cell r="BM2073" t="str">
            <v>LC Nº 661/91</v>
          </cell>
          <cell r="BN2073" t="str">
            <v>LC Nº 1080/2008</v>
          </cell>
        </row>
        <row r="2074">
          <cell r="A2074" t="str">
            <v>936740661APCTII</v>
          </cell>
          <cell r="B2074">
            <v>9367</v>
          </cell>
          <cell r="C2074">
            <v>40</v>
          </cell>
          <cell r="D2074">
            <v>661</v>
          </cell>
          <cell r="E2074" t="str">
            <v>AUXILIAR DE APOIO PESQ. CIENTÍFICA E TECNOLÓGICA II</v>
          </cell>
          <cell r="F2074" t="str">
            <v>APCT</v>
          </cell>
          <cell r="H2074" t="str">
            <v>II</v>
          </cell>
          <cell r="I2074">
            <v>9367</v>
          </cell>
          <cell r="J2074">
            <v>775.74</v>
          </cell>
          <cell r="K2074" t="str">
            <v>AUXILIAR DE APOIO PESQ. CIENTÍFICA E TECNOLÓGICA II</v>
          </cell>
          <cell r="M2074" t="str">
            <v>II</v>
          </cell>
          <cell r="N2074">
            <v>868.83</v>
          </cell>
          <cell r="O2074">
            <v>973.09</v>
          </cell>
          <cell r="P2074">
            <v>973.09</v>
          </cell>
          <cell r="Q2074">
            <v>25.36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0.36</v>
          </cell>
          <cell r="AA2074">
            <v>279.95</v>
          </cell>
          <cell r="AB2074">
            <v>0</v>
          </cell>
          <cell r="AL2074">
            <v>279.95</v>
          </cell>
          <cell r="AQ2074">
            <v>298</v>
          </cell>
          <cell r="AR2074">
            <v>298</v>
          </cell>
          <cell r="AS2074">
            <v>0</v>
          </cell>
          <cell r="AT2074">
            <v>0</v>
          </cell>
          <cell r="AU2074">
            <v>540.15</v>
          </cell>
          <cell r="AV2074">
            <v>875.78</v>
          </cell>
          <cell r="AW2074">
            <v>875.78</v>
          </cell>
          <cell r="AX2074">
            <v>0</v>
          </cell>
          <cell r="AY2074">
            <v>0</v>
          </cell>
          <cell r="BH2074">
            <v>510</v>
          </cell>
          <cell r="BI2074">
            <v>973.09</v>
          </cell>
          <cell r="BL2074">
            <v>116.03</v>
          </cell>
          <cell r="BM2074" t="str">
            <v>LC Nº 661/91</v>
          </cell>
          <cell r="BN2074" t="str">
            <v>LC Nº 1080/2008</v>
          </cell>
        </row>
        <row r="2075">
          <cell r="A2075" t="str">
            <v>936840661APCTIII</v>
          </cell>
          <cell r="B2075">
            <v>9368</v>
          </cell>
          <cell r="C2075">
            <v>40</v>
          </cell>
          <cell r="D2075">
            <v>661</v>
          </cell>
          <cell r="E2075" t="str">
            <v>AUXILIAR DE APOIO PESQ. CIENTÍFICA E TECNOLÓGICA III</v>
          </cell>
          <cell r="F2075" t="str">
            <v>APCT</v>
          </cell>
          <cell r="H2075" t="str">
            <v>III</v>
          </cell>
          <cell r="I2075">
            <v>9368</v>
          </cell>
          <cell r="J2075">
            <v>833.92</v>
          </cell>
          <cell r="K2075" t="str">
            <v>AUXILIAR DE APOIO PESQ. CIENTÍFICA E TECNOLÓGICA III</v>
          </cell>
          <cell r="M2075" t="str">
            <v>III</v>
          </cell>
          <cell r="N2075">
            <v>933.99</v>
          </cell>
          <cell r="O2075">
            <v>1046.07</v>
          </cell>
          <cell r="P2075">
            <v>1046.07</v>
          </cell>
          <cell r="Q2075">
            <v>25.36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0.36</v>
          </cell>
          <cell r="AA2075">
            <v>279.95</v>
          </cell>
          <cell r="AB2075">
            <v>0</v>
          </cell>
          <cell r="AL2075">
            <v>279.95</v>
          </cell>
          <cell r="AQ2075">
            <v>298</v>
          </cell>
          <cell r="AR2075">
            <v>298</v>
          </cell>
          <cell r="AS2075">
            <v>0</v>
          </cell>
          <cell r="AT2075">
            <v>0</v>
          </cell>
          <cell r="AU2075">
            <v>580.66</v>
          </cell>
          <cell r="AV2075">
            <v>941.46</v>
          </cell>
          <cell r="AW2075">
            <v>941.46</v>
          </cell>
          <cell r="AX2075">
            <v>0</v>
          </cell>
          <cell r="AY2075">
            <v>0</v>
          </cell>
          <cell r="BH2075">
            <v>510</v>
          </cell>
          <cell r="BI2075">
            <v>1046.07</v>
          </cell>
          <cell r="BL2075">
            <v>124.73</v>
          </cell>
          <cell r="BM2075" t="str">
            <v>LC Nº 661/91</v>
          </cell>
          <cell r="BN2075" t="str">
            <v>LC Nº 1080/2008</v>
          </cell>
        </row>
        <row r="2076">
          <cell r="A2076" t="str">
            <v>936940661APCTIV</v>
          </cell>
          <cell r="B2076">
            <v>9369</v>
          </cell>
          <cell r="C2076">
            <v>40</v>
          </cell>
          <cell r="D2076">
            <v>661</v>
          </cell>
          <cell r="E2076" t="str">
            <v>AUXILIAR DE APOIO PESQ. CIENTÍFICA E TECNOLÓGICA IV</v>
          </cell>
          <cell r="F2076" t="str">
            <v>APCT</v>
          </cell>
          <cell r="H2076" t="str">
            <v>IV</v>
          </cell>
          <cell r="I2076">
            <v>9369</v>
          </cell>
          <cell r="J2076">
            <v>896.47</v>
          </cell>
          <cell r="K2076" t="str">
            <v>AUXILIAR DE APOIO PESQ. CIENTÍFICA E TECNOLÓGICA IV</v>
          </cell>
          <cell r="M2076" t="str">
            <v>IV</v>
          </cell>
          <cell r="N2076">
            <v>1004.05</v>
          </cell>
          <cell r="O2076">
            <v>1124.53</v>
          </cell>
          <cell r="P2076">
            <v>1124.53</v>
          </cell>
          <cell r="Q2076">
            <v>25.36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0.36</v>
          </cell>
          <cell r="AA2076">
            <v>279.95</v>
          </cell>
          <cell r="AB2076">
            <v>0</v>
          </cell>
          <cell r="AL2076">
            <v>279.95</v>
          </cell>
          <cell r="AQ2076">
            <v>298</v>
          </cell>
          <cell r="AR2076">
            <v>298</v>
          </cell>
          <cell r="AS2076">
            <v>0</v>
          </cell>
          <cell r="AT2076">
            <v>0</v>
          </cell>
          <cell r="AU2076">
            <v>624.21</v>
          </cell>
          <cell r="AV2076">
            <v>1012.08</v>
          </cell>
          <cell r="AW2076">
            <v>1012.08</v>
          </cell>
          <cell r="AX2076">
            <v>0</v>
          </cell>
          <cell r="AY2076">
            <v>0</v>
          </cell>
          <cell r="BH2076">
            <v>510</v>
          </cell>
          <cell r="BI2076">
            <v>1124.53</v>
          </cell>
          <cell r="BL2076">
            <v>134.09</v>
          </cell>
          <cell r="BM2076" t="str">
            <v>LC Nº 661/91</v>
          </cell>
          <cell r="BN2076" t="str">
            <v>LC Nº 1080/2008</v>
          </cell>
        </row>
        <row r="2077">
          <cell r="A2077" t="str">
            <v>937040662APCTI</v>
          </cell>
          <cell r="B2077">
            <v>9370</v>
          </cell>
          <cell r="C2077">
            <v>40</v>
          </cell>
          <cell r="D2077">
            <v>662</v>
          </cell>
          <cell r="E2077" t="str">
            <v>ASSIST. TÉC. DE PESQUISA CIENTÍFICA E TECNOLÓGICA I</v>
          </cell>
          <cell r="F2077" t="str">
            <v>APCT</v>
          </cell>
          <cell r="H2077" t="str">
            <v>I</v>
          </cell>
          <cell r="I2077">
            <v>9370</v>
          </cell>
          <cell r="J2077">
            <v>2040</v>
          </cell>
          <cell r="K2077" t="str">
            <v>ASSIST. TÉC. DE PESQUISA CIENTÍFICA E TECNOLÓGICA I</v>
          </cell>
          <cell r="M2077" t="str">
            <v>I</v>
          </cell>
          <cell r="N2077">
            <v>2315.4</v>
          </cell>
          <cell r="O2077">
            <v>2627.98</v>
          </cell>
          <cell r="P2077">
            <v>2627.98</v>
          </cell>
          <cell r="Q2077">
            <v>25.36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0.62</v>
          </cell>
          <cell r="AA2077">
            <v>482.14</v>
          </cell>
          <cell r="AB2077">
            <v>0</v>
          </cell>
          <cell r="AL2077">
            <v>482.14</v>
          </cell>
          <cell r="AQ2077">
            <v>516</v>
          </cell>
          <cell r="AR2077">
            <v>516</v>
          </cell>
          <cell r="AS2077">
            <v>0</v>
          </cell>
          <cell r="AT2077">
            <v>0</v>
          </cell>
          <cell r="AU2077">
            <v>1622.62</v>
          </cell>
          <cell r="AV2077">
            <v>2090.3000000000002</v>
          </cell>
          <cell r="AW2077">
            <v>2090.3000000000002</v>
          </cell>
          <cell r="AX2077">
            <v>0</v>
          </cell>
          <cell r="AY2077">
            <v>0</v>
          </cell>
          <cell r="BH2077">
            <v>510</v>
          </cell>
          <cell r="BI2077">
            <v>2627.98</v>
          </cell>
          <cell r="BL2077">
            <v>303.49</v>
          </cell>
          <cell r="BM2077" t="str">
            <v>LC Nº 662/91</v>
          </cell>
          <cell r="BN2077" t="str">
            <v>LC Nº 1080/2008</v>
          </cell>
        </row>
        <row r="2078">
          <cell r="A2078" t="str">
            <v>937140662APCTII</v>
          </cell>
          <cell r="B2078">
            <v>9371</v>
          </cell>
          <cell r="C2078">
            <v>40</v>
          </cell>
          <cell r="D2078">
            <v>662</v>
          </cell>
          <cell r="E2078" t="str">
            <v>ASSIST. TÉC. DE PESQUISA CIENTÍFICA E TECNOLÓGICA II</v>
          </cell>
          <cell r="F2078" t="str">
            <v>APCT</v>
          </cell>
          <cell r="H2078" t="str">
            <v>II</v>
          </cell>
          <cell r="I2078">
            <v>9371</v>
          </cell>
          <cell r="J2078">
            <v>2203.1999999999998</v>
          </cell>
          <cell r="K2078" t="str">
            <v>ASSIST. TÉC. DE PESQUISA CIENTÍFICA E TECNOLÓGICA II</v>
          </cell>
          <cell r="M2078" t="str">
            <v>II</v>
          </cell>
          <cell r="N2078">
            <v>2500.63</v>
          </cell>
          <cell r="O2078">
            <v>2838.22</v>
          </cell>
          <cell r="P2078">
            <v>2838.22</v>
          </cell>
          <cell r="Q2078">
            <v>25.36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0.62</v>
          </cell>
          <cell r="AA2078">
            <v>482.14</v>
          </cell>
          <cell r="AB2078">
            <v>0</v>
          </cell>
          <cell r="AL2078">
            <v>482.14</v>
          </cell>
          <cell r="AQ2078">
            <v>541</v>
          </cell>
          <cell r="AR2078">
            <v>541</v>
          </cell>
          <cell r="AS2078">
            <v>0</v>
          </cell>
          <cell r="AT2078">
            <v>0</v>
          </cell>
          <cell r="AU2078">
            <v>1752.43</v>
          </cell>
          <cell r="AV2078">
            <v>2257.52</v>
          </cell>
          <cell r="AW2078">
            <v>2257.52</v>
          </cell>
          <cell r="AX2078">
            <v>0</v>
          </cell>
          <cell r="AY2078">
            <v>0</v>
          </cell>
          <cell r="BH2078">
            <v>510</v>
          </cell>
          <cell r="BI2078">
            <v>2838.22</v>
          </cell>
          <cell r="BL2078">
            <v>333.84</v>
          </cell>
          <cell r="BM2078" t="str">
            <v>LC Nº 662/91</v>
          </cell>
          <cell r="BN2078" t="str">
            <v>LC Nº 1080/2008</v>
          </cell>
        </row>
        <row r="2079">
          <cell r="A2079" t="str">
            <v>937240662APCTIII</v>
          </cell>
          <cell r="B2079">
            <v>9372</v>
          </cell>
          <cell r="C2079">
            <v>40</v>
          </cell>
          <cell r="D2079">
            <v>662</v>
          </cell>
          <cell r="E2079" t="str">
            <v>ASSIST. TÉC. DE PESQUISA CIENTÍFICA E TECNOLÓGICA III</v>
          </cell>
          <cell r="F2079" t="str">
            <v>APCT</v>
          </cell>
          <cell r="H2079" t="str">
            <v>III</v>
          </cell>
          <cell r="I2079">
            <v>9372</v>
          </cell>
          <cell r="J2079">
            <v>2379.46</v>
          </cell>
          <cell r="K2079" t="str">
            <v>ASSIST. TÉC. DE PESQUISA CIENTÍFICA E TECNOLÓGICA III</v>
          </cell>
          <cell r="M2079" t="str">
            <v>III</v>
          </cell>
          <cell r="N2079">
            <v>2700.68</v>
          </cell>
          <cell r="O2079">
            <v>3065.27</v>
          </cell>
          <cell r="P2079">
            <v>3065.27</v>
          </cell>
          <cell r="Q2079">
            <v>25.36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0.62</v>
          </cell>
          <cell r="AA2079">
            <v>482.14</v>
          </cell>
          <cell r="AB2079">
            <v>0</v>
          </cell>
          <cell r="AL2079">
            <v>482.14</v>
          </cell>
          <cell r="AQ2079">
            <v>569</v>
          </cell>
          <cell r="AR2079">
            <v>569</v>
          </cell>
          <cell r="AS2079">
            <v>0</v>
          </cell>
          <cell r="AT2079">
            <v>0</v>
          </cell>
          <cell r="AU2079">
            <v>1892.62</v>
          </cell>
          <cell r="AV2079">
            <v>2438.12</v>
          </cell>
          <cell r="AW2079">
            <v>2438.12</v>
          </cell>
          <cell r="AX2079">
            <v>0</v>
          </cell>
          <cell r="AY2079">
            <v>0</v>
          </cell>
          <cell r="BH2079">
            <v>510</v>
          </cell>
          <cell r="BI2079">
            <v>3065.27</v>
          </cell>
          <cell r="BL2079">
            <v>367.23</v>
          </cell>
          <cell r="BM2079" t="str">
            <v>LC Nº 662/91</v>
          </cell>
          <cell r="BN2079" t="str">
            <v>LC Nº 1080/2008</v>
          </cell>
        </row>
        <row r="2080">
          <cell r="A2080" t="str">
            <v>937340662APCTIV</v>
          </cell>
          <cell r="B2080">
            <v>9373</v>
          </cell>
          <cell r="C2080">
            <v>40</v>
          </cell>
          <cell r="D2080">
            <v>662</v>
          </cell>
          <cell r="E2080" t="str">
            <v>ASSIST. TÉC. DE PESQUISA CIENTÍFICA E TECNOLÓGICA IV</v>
          </cell>
          <cell r="F2080" t="str">
            <v>APCT</v>
          </cell>
          <cell r="H2080" t="str">
            <v>IV</v>
          </cell>
          <cell r="I2080">
            <v>9373</v>
          </cell>
          <cell r="J2080">
            <v>2569.81</v>
          </cell>
          <cell r="K2080" t="str">
            <v>ASSIST. TÉC. DE PESQUISA CIENTÍFICA E TECNOLÓGICA IV</v>
          </cell>
          <cell r="M2080" t="str">
            <v>IV</v>
          </cell>
          <cell r="N2080">
            <v>2916.74</v>
          </cell>
          <cell r="O2080">
            <v>3310.5</v>
          </cell>
          <cell r="P2080">
            <v>3310.5</v>
          </cell>
          <cell r="Q2080">
            <v>25.36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0.62</v>
          </cell>
          <cell r="AA2080">
            <v>482.14</v>
          </cell>
          <cell r="AB2080">
            <v>0</v>
          </cell>
          <cell r="AL2080">
            <v>482.14</v>
          </cell>
          <cell r="AQ2080">
            <v>598</v>
          </cell>
          <cell r="AR2080">
            <v>598</v>
          </cell>
          <cell r="AS2080">
            <v>0</v>
          </cell>
          <cell r="AT2080">
            <v>0</v>
          </cell>
          <cell r="AU2080">
            <v>2044.03</v>
          </cell>
          <cell r="AV2080">
            <v>2633.17</v>
          </cell>
          <cell r="AW2080">
            <v>2633.17</v>
          </cell>
          <cell r="AX2080">
            <v>0</v>
          </cell>
          <cell r="AY2080">
            <v>0</v>
          </cell>
          <cell r="BH2080">
            <v>510</v>
          </cell>
          <cell r="BI2080">
            <v>3310.5</v>
          </cell>
          <cell r="BL2080">
            <v>403.95</v>
          </cell>
          <cell r="BM2080" t="str">
            <v>LC Nº 662/91</v>
          </cell>
          <cell r="BN2080" t="str">
            <v>LC Nº 1080/2008</v>
          </cell>
        </row>
        <row r="2081">
          <cell r="A2081" t="str">
            <v>937440662APCTV</v>
          </cell>
          <cell r="B2081">
            <v>9374</v>
          </cell>
          <cell r="C2081">
            <v>40</v>
          </cell>
          <cell r="D2081">
            <v>662</v>
          </cell>
          <cell r="E2081" t="str">
            <v>ASSIST. TÉC. DE PESQUISA CIENTÍFICA E TECNOLÓGICA V</v>
          </cell>
          <cell r="F2081" t="str">
            <v>APCT</v>
          </cell>
          <cell r="H2081" t="str">
            <v>V</v>
          </cell>
          <cell r="I2081">
            <v>9374</v>
          </cell>
          <cell r="J2081">
            <v>2775.4</v>
          </cell>
          <cell r="K2081" t="str">
            <v>ASSIST. TÉC. DE PESQUISA CIENTÍFICA E TECNOLÓGICA V</v>
          </cell>
          <cell r="M2081" t="str">
            <v>V</v>
          </cell>
          <cell r="N2081">
            <v>3150.07</v>
          </cell>
          <cell r="O2081">
            <v>3575.33</v>
          </cell>
          <cell r="P2081">
            <v>3575.33</v>
          </cell>
          <cell r="Q2081">
            <v>25.36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0.62</v>
          </cell>
          <cell r="AA2081">
            <v>482.14</v>
          </cell>
          <cell r="AB2081">
            <v>0</v>
          </cell>
          <cell r="AL2081">
            <v>482.14</v>
          </cell>
          <cell r="AP2081" t="str">
            <v>????????</v>
          </cell>
          <cell r="AQ2081">
            <v>631</v>
          </cell>
          <cell r="AR2081">
            <v>631</v>
          </cell>
          <cell r="AS2081">
            <v>0</v>
          </cell>
          <cell r="AT2081">
            <v>0</v>
          </cell>
          <cell r="AU2081">
            <v>2207.5500000000002</v>
          </cell>
          <cell r="AV2081">
            <v>2843.82</v>
          </cell>
          <cell r="AW2081">
            <v>2843.82</v>
          </cell>
          <cell r="AX2081">
            <v>0</v>
          </cell>
          <cell r="AY2081">
            <v>0</v>
          </cell>
          <cell r="BH2081">
            <v>510</v>
          </cell>
          <cell r="BI2081">
            <v>3575.33</v>
          </cell>
          <cell r="BL2081">
            <v>444.34</v>
          </cell>
          <cell r="BM2081" t="str">
            <v>LC Nº 662/91</v>
          </cell>
          <cell r="BN2081" t="str">
            <v>LC Nº 1080/2008</v>
          </cell>
        </row>
        <row r="2082">
          <cell r="A2082" t="str">
            <v>937540662APCTVI</v>
          </cell>
          <cell r="B2082">
            <v>9375</v>
          </cell>
          <cell r="C2082">
            <v>40</v>
          </cell>
          <cell r="D2082">
            <v>662</v>
          </cell>
          <cell r="E2082" t="str">
            <v>ASSIST. TÉC. DE PESQUISA CIENTÍFICA E TECNOLÓGICA VI</v>
          </cell>
          <cell r="F2082" t="str">
            <v>APCT</v>
          </cell>
          <cell r="H2082" t="str">
            <v>VI</v>
          </cell>
          <cell r="I2082">
            <v>9374</v>
          </cell>
          <cell r="J2082">
            <v>2997.43</v>
          </cell>
          <cell r="K2082" t="str">
            <v>ASSIST. TÉC. DE PESQUISA CIENTÍFICA E TECNOLÓGICA VI</v>
          </cell>
          <cell r="M2082" t="str">
            <v>VI</v>
          </cell>
          <cell r="N2082">
            <v>3402.09</v>
          </cell>
          <cell r="O2082">
            <v>3861.37</v>
          </cell>
          <cell r="P2082">
            <v>3861.37</v>
          </cell>
          <cell r="Q2082">
            <v>25.36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0.62</v>
          </cell>
          <cell r="AA2082">
            <v>482.14</v>
          </cell>
          <cell r="AB2082">
            <v>0</v>
          </cell>
          <cell r="AL2082">
            <v>482.14</v>
          </cell>
          <cell r="AQ2082">
            <v>667</v>
          </cell>
          <cell r="AR2082">
            <v>667</v>
          </cell>
          <cell r="AS2082">
            <v>0</v>
          </cell>
          <cell r="AT2082">
            <v>0</v>
          </cell>
          <cell r="AU2082">
            <v>2384.16</v>
          </cell>
          <cell r="AV2082">
            <v>3071.33</v>
          </cell>
          <cell r="AW2082">
            <v>3071.33</v>
          </cell>
          <cell r="AX2082">
            <v>0</v>
          </cell>
          <cell r="AY2082">
            <v>0</v>
          </cell>
          <cell r="BH2082">
            <v>510</v>
          </cell>
          <cell r="BI2082">
            <v>3861.37</v>
          </cell>
          <cell r="BL2082">
            <v>488.78</v>
          </cell>
          <cell r="BM2082" t="str">
            <v>LC Nº 662/91</v>
          </cell>
          <cell r="BN2082" t="str">
            <v>LC Nº 1080/2008</v>
          </cell>
        </row>
        <row r="2083">
          <cell r="A2083" t="str">
            <v>939940661APCTI</v>
          </cell>
          <cell r="B2083">
            <v>9399</v>
          </cell>
          <cell r="C2083">
            <v>40</v>
          </cell>
          <cell r="D2083">
            <v>661</v>
          </cell>
          <cell r="E2083" t="str">
            <v>OFICIAL DE APOIO À PESQ. CIENTÍFICA E TECNOLÓGICA I</v>
          </cell>
          <cell r="F2083" t="str">
            <v>APCT</v>
          </cell>
          <cell r="H2083" t="str">
            <v>I</v>
          </cell>
          <cell r="I2083">
            <v>9399</v>
          </cell>
          <cell r="J2083">
            <v>833.92</v>
          </cell>
          <cell r="K2083" t="str">
            <v>OFICIAL DE APOIO À PESQ. CIENTÍFICA E TECNOLÓGICA I</v>
          </cell>
          <cell r="M2083" t="str">
            <v>I</v>
          </cell>
          <cell r="N2083">
            <v>933.99</v>
          </cell>
          <cell r="O2083">
            <v>1046.07</v>
          </cell>
          <cell r="P2083">
            <v>1046.07</v>
          </cell>
          <cell r="Q2083">
            <v>25.36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0.36</v>
          </cell>
          <cell r="AA2083">
            <v>279.95</v>
          </cell>
          <cell r="AB2083">
            <v>0</v>
          </cell>
          <cell r="AL2083">
            <v>279.95</v>
          </cell>
          <cell r="AQ2083">
            <v>310</v>
          </cell>
          <cell r="AR2083">
            <v>310</v>
          </cell>
          <cell r="AS2083">
            <v>0</v>
          </cell>
          <cell r="AT2083">
            <v>0</v>
          </cell>
          <cell r="AU2083">
            <v>580.66</v>
          </cell>
          <cell r="AV2083">
            <v>941.46</v>
          </cell>
          <cell r="AW2083">
            <v>941.46</v>
          </cell>
          <cell r="AX2083">
            <v>0</v>
          </cell>
          <cell r="AY2083">
            <v>0</v>
          </cell>
          <cell r="BH2083">
            <v>510</v>
          </cell>
          <cell r="BI2083">
            <v>1046.07</v>
          </cell>
          <cell r="BL2083">
            <v>124.74</v>
          </cell>
          <cell r="BM2083" t="str">
            <v>LC Nº 661/91</v>
          </cell>
          <cell r="BN2083" t="str">
            <v>LC Nº 1080/2008</v>
          </cell>
        </row>
        <row r="2084">
          <cell r="A2084" t="str">
            <v>940040661APCTII</v>
          </cell>
          <cell r="B2084">
            <v>9400</v>
          </cell>
          <cell r="C2084">
            <v>40</v>
          </cell>
          <cell r="D2084">
            <v>661</v>
          </cell>
          <cell r="E2084" t="str">
            <v>OFICIAL DE APOIO À PESQ. CIENTÍFICA E TECNOLÓGICA II</v>
          </cell>
          <cell r="F2084" t="str">
            <v>APCT</v>
          </cell>
          <cell r="H2084" t="str">
            <v>II</v>
          </cell>
          <cell r="I2084">
            <v>9400</v>
          </cell>
          <cell r="J2084">
            <v>896.47</v>
          </cell>
          <cell r="K2084" t="str">
            <v>OFICIAL DE APOIO À PESQ. CIENTÍFICA E TECNOLÓGICA II</v>
          </cell>
          <cell r="M2084" t="str">
            <v>II</v>
          </cell>
          <cell r="N2084">
            <v>1004.05</v>
          </cell>
          <cell r="O2084">
            <v>1124.53</v>
          </cell>
          <cell r="P2084">
            <v>1124.53</v>
          </cell>
          <cell r="Q2084">
            <v>25.36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0.36</v>
          </cell>
          <cell r="AA2084">
            <v>279.95</v>
          </cell>
          <cell r="AB2084">
            <v>0</v>
          </cell>
          <cell r="AL2084">
            <v>279.95</v>
          </cell>
          <cell r="AQ2084">
            <v>310</v>
          </cell>
          <cell r="AR2084">
            <v>310</v>
          </cell>
          <cell r="AS2084">
            <v>0</v>
          </cell>
          <cell r="AT2084">
            <v>0</v>
          </cell>
          <cell r="AU2084">
            <v>624.21</v>
          </cell>
          <cell r="AV2084">
            <v>1012.08</v>
          </cell>
          <cell r="AW2084">
            <v>1012.08</v>
          </cell>
          <cell r="AX2084">
            <v>0</v>
          </cell>
          <cell r="AY2084">
            <v>0</v>
          </cell>
          <cell r="BH2084">
            <v>510</v>
          </cell>
          <cell r="BI2084">
            <v>1124.53</v>
          </cell>
          <cell r="BL2084">
            <v>134.1</v>
          </cell>
          <cell r="BM2084" t="str">
            <v>LC Nº 661/91</v>
          </cell>
          <cell r="BN2084" t="str">
            <v>LC Nº 1080/2008</v>
          </cell>
        </row>
        <row r="2085">
          <cell r="A2085" t="str">
            <v>940140661APCTIII</v>
          </cell>
          <cell r="B2085">
            <v>9401</v>
          </cell>
          <cell r="C2085">
            <v>40</v>
          </cell>
          <cell r="D2085">
            <v>661</v>
          </cell>
          <cell r="E2085" t="str">
            <v>OFICIAL DE APOIO À PESQ. CIENTÍFICA E TECNOLÓGICA III</v>
          </cell>
          <cell r="F2085" t="str">
            <v>APCT</v>
          </cell>
          <cell r="H2085" t="str">
            <v>III</v>
          </cell>
          <cell r="I2085">
            <v>9401</v>
          </cell>
          <cell r="J2085">
            <v>963.7</v>
          </cell>
          <cell r="K2085" t="str">
            <v>OFICIAL DE APOIO À PESQ. CIENTÍFICA E TECNOLÓGICA III</v>
          </cell>
          <cell r="M2085" t="str">
            <v>III</v>
          </cell>
          <cell r="N2085">
            <v>1079.3399999999999</v>
          </cell>
          <cell r="O2085">
            <v>1208.8699999999999</v>
          </cell>
          <cell r="P2085">
            <v>1208.8699999999999</v>
          </cell>
          <cell r="Q2085">
            <v>25.36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0.36</v>
          </cell>
          <cell r="AA2085">
            <v>279.95</v>
          </cell>
          <cell r="AB2085">
            <v>0</v>
          </cell>
          <cell r="AL2085">
            <v>279.95</v>
          </cell>
          <cell r="AQ2085">
            <v>310</v>
          </cell>
          <cell r="AR2085">
            <v>310</v>
          </cell>
          <cell r="AS2085">
            <v>0</v>
          </cell>
          <cell r="AT2085">
            <v>0</v>
          </cell>
          <cell r="AU2085">
            <v>671.02</v>
          </cell>
          <cell r="AV2085">
            <v>1087.98</v>
          </cell>
          <cell r="AW2085">
            <v>1087.98</v>
          </cell>
          <cell r="AX2085">
            <v>0</v>
          </cell>
          <cell r="AY2085">
            <v>0</v>
          </cell>
          <cell r="BH2085">
            <v>510</v>
          </cell>
          <cell r="BI2085">
            <v>1208.8699999999999</v>
          </cell>
          <cell r="BL2085">
            <v>144.16</v>
          </cell>
          <cell r="BM2085" t="str">
            <v>LC Nº 661/91</v>
          </cell>
          <cell r="BN2085" t="str">
            <v>LC Nº 1080/2008</v>
          </cell>
        </row>
        <row r="2086">
          <cell r="A2086" t="str">
            <v>940240661APCTIV</v>
          </cell>
          <cell r="B2086">
            <v>9402</v>
          </cell>
          <cell r="C2086">
            <v>40</v>
          </cell>
          <cell r="D2086">
            <v>661</v>
          </cell>
          <cell r="E2086" t="str">
            <v>OFICIAL DE APOIO À PESQ. CIENTÍFICA E TECNOLÓGICA IV</v>
          </cell>
          <cell r="F2086" t="str">
            <v>APCT</v>
          </cell>
          <cell r="H2086" t="str">
            <v>IV</v>
          </cell>
          <cell r="I2086">
            <v>9402</v>
          </cell>
          <cell r="J2086">
            <v>1035.98</v>
          </cell>
          <cell r="K2086" t="str">
            <v>OFICIAL DE APOIO À PESQ. CIENTÍFICA E TECNOLÓGICA IV</v>
          </cell>
          <cell r="M2086" t="str">
            <v>IV</v>
          </cell>
          <cell r="N2086">
            <v>1160.29</v>
          </cell>
          <cell r="O2086">
            <v>1229.53</v>
          </cell>
          <cell r="P2086">
            <v>1229.53</v>
          </cell>
          <cell r="Q2086">
            <v>25.36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0.36</v>
          </cell>
          <cell r="AA2086">
            <v>279.95</v>
          </cell>
          <cell r="AB2086">
            <v>0</v>
          </cell>
          <cell r="AL2086">
            <v>279.95</v>
          </cell>
          <cell r="AQ2086">
            <v>310</v>
          </cell>
          <cell r="AR2086">
            <v>310</v>
          </cell>
          <cell r="AS2086">
            <v>0</v>
          </cell>
          <cell r="AT2086">
            <v>0</v>
          </cell>
          <cell r="AU2086">
            <v>721.35</v>
          </cell>
          <cell r="AV2086">
            <v>1106.58</v>
          </cell>
          <cell r="AW2086">
            <v>1106.58</v>
          </cell>
          <cell r="AX2086">
            <v>0</v>
          </cell>
          <cell r="AY2086">
            <v>0</v>
          </cell>
          <cell r="BH2086">
            <v>510</v>
          </cell>
          <cell r="BI2086">
            <v>1229.53</v>
          </cell>
          <cell r="BL2086">
            <v>154.97</v>
          </cell>
          <cell r="BM2086" t="str">
            <v>LC Nº 661/91</v>
          </cell>
          <cell r="BN2086" t="str">
            <v>LC Nº 1080/2008</v>
          </cell>
        </row>
        <row r="2087">
          <cell r="A2087" t="str">
            <v>940340661APCTI</v>
          </cell>
          <cell r="B2087">
            <v>9403</v>
          </cell>
          <cell r="C2087">
            <v>40</v>
          </cell>
          <cell r="D2087">
            <v>661</v>
          </cell>
          <cell r="E2087" t="str">
            <v>AGENTE DE APOIO À PESQ. CIENTÍFICA E TECNOLÓGICA I</v>
          </cell>
          <cell r="F2087" t="str">
            <v>APCT</v>
          </cell>
          <cell r="H2087" t="str">
            <v>I</v>
          </cell>
          <cell r="I2087">
            <v>9403</v>
          </cell>
          <cell r="J2087">
            <v>1035.98</v>
          </cell>
          <cell r="K2087" t="str">
            <v>AGENTE DE APOIO À PESQ. CIENTÍFICA E TECNOLÓGICA I</v>
          </cell>
          <cell r="M2087" t="str">
            <v>I</v>
          </cell>
          <cell r="N2087">
            <v>933.99</v>
          </cell>
          <cell r="O2087">
            <v>1299.53</v>
          </cell>
          <cell r="P2087">
            <v>1299.53</v>
          </cell>
          <cell r="Q2087">
            <v>25.36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0.42</v>
          </cell>
          <cell r="AA2087">
            <v>326.61</v>
          </cell>
          <cell r="AB2087">
            <v>0</v>
          </cell>
          <cell r="AL2087">
            <v>326.61</v>
          </cell>
          <cell r="AQ2087">
            <v>348</v>
          </cell>
          <cell r="AR2087">
            <v>348</v>
          </cell>
          <cell r="AS2087">
            <v>0</v>
          </cell>
          <cell r="AT2087">
            <v>0</v>
          </cell>
          <cell r="AU2087">
            <v>721.35</v>
          </cell>
          <cell r="AV2087">
            <v>1169.58</v>
          </cell>
          <cell r="AW2087">
            <v>1169.58</v>
          </cell>
          <cell r="AX2087">
            <v>0</v>
          </cell>
          <cell r="AY2087">
            <v>0</v>
          </cell>
          <cell r="BH2087">
            <v>510</v>
          </cell>
          <cell r="BI2087">
            <v>1299.53</v>
          </cell>
          <cell r="BL2087">
            <v>154.97</v>
          </cell>
          <cell r="BM2087" t="str">
            <v>LC Nº 661/91</v>
          </cell>
          <cell r="BN2087" t="str">
            <v>LC Nº 1080/2008</v>
          </cell>
        </row>
        <row r="2088">
          <cell r="A2088" t="str">
            <v>940440661APCTII</v>
          </cell>
          <cell r="B2088">
            <v>9404</v>
          </cell>
          <cell r="C2088">
            <v>40</v>
          </cell>
          <cell r="D2088">
            <v>661</v>
          </cell>
          <cell r="E2088" t="str">
            <v>AGENTE DE APOIO À PESQ. CIENTÍFICA E TECNOLÓGICA II</v>
          </cell>
          <cell r="F2088" t="str">
            <v>APCT</v>
          </cell>
          <cell r="H2088" t="str">
            <v>II</v>
          </cell>
          <cell r="I2088">
            <v>9404</v>
          </cell>
          <cell r="J2088">
            <v>1113.67</v>
          </cell>
          <cell r="K2088" t="str">
            <v>AGENTE DE APOIO À PESQ. CIENTÍFICA E TECNOLÓGICA II</v>
          </cell>
          <cell r="M2088" t="str">
            <v>II</v>
          </cell>
          <cell r="N2088">
            <v>1004.05</v>
          </cell>
          <cell r="O2088">
            <v>1396.99</v>
          </cell>
          <cell r="P2088">
            <v>1396.99</v>
          </cell>
          <cell r="Q2088">
            <v>25.36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0.42</v>
          </cell>
          <cell r="AA2088">
            <v>326.61</v>
          </cell>
          <cell r="AB2088">
            <v>0</v>
          </cell>
          <cell r="AL2088">
            <v>326.61</v>
          </cell>
          <cell r="AQ2088">
            <v>348</v>
          </cell>
          <cell r="AR2088">
            <v>348</v>
          </cell>
          <cell r="AS2088">
            <v>0</v>
          </cell>
          <cell r="AT2088">
            <v>0</v>
          </cell>
          <cell r="AU2088">
            <v>775.45</v>
          </cell>
          <cell r="AV2088">
            <v>1257.29</v>
          </cell>
          <cell r="AW2088">
            <v>1257.29</v>
          </cell>
          <cell r="AX2088">
            <v>0</v>
          </cell>
          <cell r="AY2088">
            <v>0</v>
          </cell>
          <cell r="BH2088">
            <v>510</v>
          </cell>
          <cell r="BI2088">
            <v>1396.99</v>
          </cell>
          <cell r="BL2088">
            <v>166.59</v>
          </cell>
          <cell r="BM2088" t="str">
            <v>LC Nº 661/91</v>
          </cell>
          <cell r="BN2088" t="str">
            <v>LC Nº 1080/2008</v>
          </cell>
        </row>
        <row r="2089">
          <cell r="A2089" t="str">
            <v>940540661APCTIII</v>
          </cell>
          <cell r="B2089">
            <v>9405</v>
          </cell>
          <cell r="C2089">
            <v>40</v>
          </cell>
          <cell r="D2089">
            <v>661</v>
          </cell>
          <cell r="E2089" t="str">
            <v>AGENTE DE APOIO À PESQ. CIENTÍFICA E TECNOLÓGICA III</v>
          </cell>
          <cell r="F2089" t="str">
            <v>APCT</v>
          </cell>
          <cell r="H2089" t="str">
            <v>III</v>
          </cell>
          <cell r="I2089">
            <v>9405</v>
          </cell>
          <cell r="J2089">
            <v>1197.2</v>
          </cell>
          <cell r="K2089" t="str">
            <v>AGENTE DE APOIO À PESQ. CIENTÍFICA E TECNOLÓGICA III</v>
          </cell>
          <cell r="M2089" t="str">
            <v>III</v>
          </cell>
          <cell r="N2089">
            <v>1079.3399999999999</v>
          </cell>
          <cell r="O2089">
            <v>1501.76</v>
          </cell>
          <cell r="P2089">
            <v>1501.76</v>
          </cell>
          <cell r="Q2089">
            <v>25.36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0.42</v>
          </cell>
          <cell r="AA2089">
            <v>326.61</v>
          </cell>
          <cell r="AB2089">
            <v>0</v>
          </cell>
          <cell r="AL2089">
            <v>326.61</v>
          </cell>
          <cell r="AQ2089">
            <v>348</v>
          </cell>
          <cell r="AR2089">
            <v>348</v>
          </cell>
          <cell r="AS2089">
            <v>0</v>
          </cell>
          <cell r="AT2089">
            <v>0</v>
          </cell>
          <cell r="AU2089">
            <v>833.61</v>
          </cell>
          <cell r="AV2089">
            <v>1351.58</v>
          </cell>
          <cell r="AW2089">
            <v>1351.58</v>
          </cell>
          <cell r="AX2089">
            <v>0</v>
          </cell>
          <cell r="AY2089">
            <v>0</v>
          </cell>
          <cell r="BH2089">
            <v>510</v>
          </cell>
          <cell r="BI2089">
            <v>1501.76</v>
          </cell>
          <cell r="BL2089">
            <v>179.09</v>
          </cell>
          <cell r="BM2089" t="str">
            <v>LC Nº 661/91</v>
          </cell>
          <cell r="BN2089" t="str">
            <v>LC Nº 1080/2008</v>
          </cell>
        </row>
        <row r="2090">
          <cell r="A2090" t="str">
            <v>940640661APCTIV</v>
          </cell>
          <cell r="B2090">
            <v>9406</v>
          </cell>
          <cell r="C2090">
            <v>40</v>
          </cell>
          <cell r="D2090">
            <v>661</v>
          </cell>
          <cell r="E2090" t="str">
            <v>AGENTE DE APOIO À PESQ. CIENTÍFICA E TECNOLÓGICA IV</v>
          </cell>
          <cell r="F2090" t="str">
            <v>APCT</v>
          </cell>
          <cell r="H2090" t="str">
            <v>IV</v>
          </cell>
          <cell r="I2090">
            <v>9406</v>
          </cell>
          <cell r="J2090">
            <v>1286.99</v>
          </cell>
          <cell r="K2090" t="str">
            <v>AGENTE DE APOIO À PESQ. CIENTÍFICA E TECNOLÓGICA IV</v>
          </cell>
          <cell r="M2090" t="str">
            <v>IV</v>
          </cell>
          <cell r="N2090">
            <v>1160.29</v>
          </cell>
          <cell r="O2090">
            <v>1614.4</v>
          </cell>
          <cell r="P2090">
            <v>1614.4</v>
          </cell>
          <cell r="Q2090">
            <v>25.36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0.42</v>
          </cell>
          <cell r="AA2090">
            <v>326.61</v>
          </cell>
          <cell r="AB2090">
            <v>0</v>
          </cell>
          <cell r="AL2090">
            <v>326.61</v>
          </cell>
          <cell r="AQ2090">
            <v>348</v>
          </cell>
          <cell r="AR2090">
            <v>348</v>
          </cell>
          <cell r="AS2090">
            <v>0</v>
          </cell>
          <cell r="AT2090">
            <v>0</v>
          </cell>
          <cell r="AU2090">
            <v>896.13</v>
          </cell>
          <cell r="AV2090">
            <v>1452.96</v>
          </cell>
          <cell r="AW2090">
            <v>1452.96</v>
          </cell>
          <cell r="AX2090">
            <v>0</v>
          </cell>
          <cell r="AY2090">
            <v>0</v>
          </cell>
          <cell r="BH2090">
            <v>510</v>
          </cell>
          <cell r="BI2090">
            <v>1614.4</v>
          </cell>
          <cell r="BL2090">
            <v>192.52</v>
          </cell>
          <cell r="BM2090" t="str">
            <v>LC Nº 661/91</v>
          </cell>
          <cell r="BN2090" t="str">
            <v>LC Nº 1080/2008</v>
          </cell>
        </row>
        <row r="2091">
          <cell r="A2091" t="str">
            <v>940740661APCTI</v>
          </cell>
          <cell r="B2091">
            <v>9407</v>
          </cell>
          <cell r="C2091">
            <v>40</v>
          </cell>
          <cell r="D2091">
            <v>661</v>
          </cell>
          <cell r="E2091" t="str">
            <v>TÉCNICO DE APOIO À PESQ. CIENTÍFICA E TECNOLÓGICA I</v>
          </cell>
          <cell r="F2091" t="str">
            <v>APCT</v>
          </cell>
          <cell r="H2091" t="str">
            <v>I</v>
          </cell>
          <cell r="I2091">
            <v>9407</v>
          </cell>
          <cell r="J2091">
            <v>1286.99</v>
          </cell>
          <cell r="K2091" t="str">
            <v>TÉCNICO DE APOIO À PESQ. CIENTÍFICA E TECNOLÓGICA I</v>
          </cell>
          <cell r="M2091" t="str">
            <v>I</v>
          </cell>
          <cell r="N2091">
            <v>1441.43</v>
          </cell>
          <cell r="O2091">
            <v>1614.4</v>
          </cell>
          <cell r="P2091">
            <v>1614.4</v>
          </cell>
          <cell r="Q2091">
            <v>25.36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0.45</v>
          </cell>
          <cell r="AA2091">
            <v>349.94</v>
          </cell>
          <cell r="AB2091">
            <v>0</v>
          </cell>
          <cell r="AL2091">
            <v>365.5</v>
          </cell>
          <cell r="AQ2091">
            <v>391</v>
          </cell>
          <cell r="AR2091">
            <v>391</v>
          </cell>
          <cell r="AS2091">
            <v>0</v>
          </cell>
          <cell r="AT2091">
            <v>0</v>
          </cell>
          <cell r="AU2091">
            <v>896.13</v>
          </cell>
          <cell r="AV2091">
            <v>1452.96</v>
          </cell>
          <cell r="AW2091">
            <v>1452.96</v>
          </cell>
          <cell r="AX2091">
            <v>0</v>
          </cell>
          <cell r="AY2091">
            <v>0</v>
          </cell>
          <cell r="BH2091">
            <v>510</v>
          </cell>
          <cell r="BI2091">
            <v>1614.4</v>
          </cell>
          <cell r="BL2091">
            <v>192.52</v>
          </cell>
          <cell r="BM2091" t="str">
            <v>LC Nº 661/91</v>
          </cell>
          <cell r="BN2091" t="str">
            <v>LC Nº 1080/2008</v>
          </cell>
        </row>
        <row r="2092">
          <cell r="A2092" t="str">
            <v>940840661APCTII</v>
          </cell>
          <cell r="B2092">
            <v>9408</v>
          </cell>
          <cell r="C2092">
            <v>40</v>
          </cell>
          <cell r="D2092">
            <v>661</v>
          </cell>
          <cell r="E2092" t="str">
            <v>TÉCNICO DE APOIO À PESQ. CIENTÍFICA E TECNOLÓGICA II</v>
          </cell>
          <cell r="F2092" t="str">
            <v>APCT</v>
          </cell>
          <cell r="H2092" t="str">
            <v>II</v>
          </cell>
          <cell r="I2092">
            <v>9408</v>
          </cell>
          <cell r="J2092">
            <v>1383.51</v>
          </cell>
          <cell r="K2092" t="str">
            <v>TÉCNICO DE APOIO À PESQ. CIENTÍFICA E TECNOLÓGICA II</v>
          </cell>
          <cell r="M2092" t="str">
            <v>II</v>
          </cell>
          <cell r="N2092">
            <v>1549.53</v>
          </cell>
          <cell r="O2092">
            <v>1735.47</v>
          </cell>
          <cell r="P2092">
            <v>1735.47</v>
          </cell>
          <cell r="Q2092">
            <v>25.36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0.45</v>
          </cell>
          <cell r="AA2092">
            <v>349.94</v>
          </cell>
          <cell r="AB2092">
            <v>0</v>
          </cell>
          <cell r="AL2092">
            <v>365.5</v>
          </cell>
          <cell r="AQ2092">
            <v>391</v>
          </cell>
          <cell r="AR2092">
            <v>391</v>
          </cell>
          <cell r="AS2092">
            <v>0</v>
          </cell>
          <cell r="AT2092">
            <v>0</v>
          </cell>
          <cell r="AU2092">
            <v>963.34</v>
          </cell>
          <cell r="AV2092">
            <v>1561.92</v>
          </cell>
          <cell r="AW2092">
            <v>1561.92</v>
          </cell>
          <cell r="AX2092">
            <v>0</v>
          </cell>
          <cell r="AY2092">
            <v>0</v>
          </cell>
          <cell r="BH2092">
            <v>510</v>
          </cell>
          <cell r="BI2092">
            <v>1735.47</v>
          </cell>
          <cell r="BL2092">
            <v>206.96</v>
          </cell>
          <cell r="BM2092" t="str">
            <v>LC Nº 661/91</v>
          </cell>
          <cell r="BN2092" t="str">
            <v>LC Nº 1080/2008</v>
          </cell>
        </row>
        <row r="2093">
          <cell r="A2093" t="str">
            <v>940940661APCTIII</v>
          </cell>
          <cell r="B2093">
            <v>9409</v>
          </cell>
          <cell r="C2093">
            <v>40</v>
          </cell>
          <cell r="D2093">
            <v>661</v>
          </cell>
          <cell r="E2093" t="str">
            <v>TÉCNICO DE APOIO À PESQ. CIENTÍFICA E TECNOLÓGICA III</v>
          </cell>
          <cell r="F2093" t="str">
            <v>APCT</v>
          </cell>
          <cell r="H2093" t="str">
            <v>III</v>
          </cell>
          <cell r="I2093">
            <v>9409</v>
          </cell>
          <cell r="J2093">
            <v>1487.27</v>
          </cell>
          <cell r="K2093" t="str">
            <v>TÉCNICO DE APOIO À PESQ. CIENTÍFICA E TECNOLÓGICA III</v>
          </cell>
          <cell r="M2093" t="str">
            <v>III</v>
          </cell>
          <cell r="N2093">
            <v>1665.74</v>
          </cell>
          <cell r="O2093">
            <v>1865.63</v>
          </cell>
          <cell r="P2093">
            <v>1865.63</v>
          </cell>
          <cell r="Q2093">
            <v>25.36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0.45</v>
          </cell>
          <cell r="AA2093">
            <v>349.94</v>
          </cell>
          <cell r="AB2093">
            <v>0</v>
          </cell>
          <cell r="AL2093">
            <v>365.5</v>
          </cell>
          <cell r="AQ2093">
            <v>391</v>
          </cell>
          <cell r="AR2093">
            <v>391</v>
          </cell>
          <cell r="AS2093">
            <v>0</v>
          </cell>
          <cell r="AT2093">
            <v>0</v>
          </cell>
          <cell r="AU2093">
            <v>1035.5899999999999</v>
          </cell>
          <cell r="AV2093">
            <v>1679.07</v>
          </cell>
          <cell r="AW2093">
            <v>1679.07</v>
          </cell>
          <cell r="AX2093">
            <v>0</v>
          </cell>
          <cell r="AY2093">
            <v>0</v>
          </cell>
          <cell r="BH2093">
            <v>510</v>
          </cell>
          <cell r="BI2093">
            <v>1865.63</v>
          </cell>
          <cell r="BL2093">
            <v>222.48</v>
          </cell>
          <cell r="BM2093" t="str">
            <v>LC Nº 661/91</v>
          </cell>
          <cell r="BN2093" t="str">
            <v>LC Nº 1080/2008</v>
          </cell>
        </row>
        <row r="2094">
          <cell r="A2094" t="str">
            <v>941040661APCTIV</v>
          </cell>
          <cell r="B2094">
            <v>9410</v>
          </cell>
          <cell r="C2094">
            <v>40</v>
          </cell>
          <cell r="D2094">
            <v>661</v>
          </cell>
          <cell r="E2094" t="str">
            <v>TÉCNICO DE APOIO À PESQ. CIENTÍFICA E TECNOLÓGICA IV</v>
          </cell>
          <cell r="F2094" t="str">
            <v>APCT</v>
          </cell>
          <cell r="H2094" t="str">
            <v>IV</v>
          </cell>
          <cell r="I2094">
            <v>9410</v>
          </cell>
          <cell r="J2094">
            <v>1598.82</v>
          </cell>
          <cell r="K2094" t="str">
            <v>TÉCNICO DE APOIO À PESQ. CIENTÍFICA E TECNOLÓGICA IV</v>
          </cell>
          <cell r="M2094" t="str">
            <v>IV</v>
          </cell>
          <cell r="N2094">
            <v>1790.68</v>
          </cell>
          <cell r="O2094">
            <v>2005.56</v>
          </cell>
          <cell r="P2094">
            <v>2005.56</v>
          </cell>
          <cell r="Q2094">
            <v>25.36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0.45</v>
          </cell>
          <cell r="AA2094">
            <v>349.94</v>
          </cell>
          <cell r="AB2094">
            <v>0</v>
          </cell>
          <cell r="AL2094">
            <v>365.5</v>
          </cell>
          <cell r="AQ2094">
            <v>391</v>
          </cell>
          <cell r="AR2094">
            <v>391</v>
          </cell>
          <cell r="AS2094">
            <v>0</v>
          </cell>
          <cell r="AT2094">
            <v>0</v>
          </cell>
          <cell r="AU2094">
            <v>1113.26</v>
          </cell>
          <cell r="AV2094">
            <v>1805</v>
          </cell>
          <cell r="AW2094">
            <v>1805</v>
          </cell>
          <cell r="AX2094">
            <v>0</v>
          </cell>
          <cell r="AY2094">
            <v>0</v>
          </cell>
          <cell r="BH2094">
            <v>510</v>
          </cell>
          <cell r="BI2094">
            <v>2005.56</v>
          </cell>
          <cell r="BL2094">
            <v>239.16</v>
          </cell>
          <cell r="BM2094" t="str">
            <v>LC Nº 661/91</v>
          </cell>
          <cell r="BN2094" t="str">
            <v>LC Nº 1080/2008</v>
          </cell>
        </row>
        <row r="2095">
          <cell r="A2095" t="str">
            <v>941140849APCTI</v>
          </cell>
          <cell r="B2095">
            <v>9411</v>
          </cell>
          <cell r="C2095">
            <v>40</v>
          </cell>
          <cell r="D2095">
            <v>849</v>
          </cell>
          <cell r="E2095" t="str">
            <v>AUXILIAR DE APOIO AGRO-PECUÁRIO</v>
          </cell>
          <cell r="F2095" t="str">
            <v>APCT</v>
          </cell>
          <cell r="H2095" t="str">
            <v>I</v>
          </cell>
          <cell r="I2095">
            <v>9411</v>
          </cell>
          <cell r="J2095">
            <v>721.63</v>
          </cell>
          <cell r="K2095" t="str">
            <v>AUXILIAR DE APOIO AGRO-PECUÁRIO I</v>
          </cell>
          <cell r="M2095" t="str">
            <v>I</v>
          </cell>
          <cell r="N2095">
            <v>808.22</v>
          </cell>
          <cell r="O2095">
            <v>280</v>
          </cell>
          <cell r="P2095">
            <v>280</v>
          </cell>
          <cell r="Q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Q2095">
            <v>298</v>
          </cell>
          <cell r="AR2095">
            <v>298</v>
          </cell>
          <cell r="AS2095">
            <v>0</v>
          </cell>
          <cell r="AT2095">
            <v>0</v>
          </cell>
          <cell r="AU2095">
            <v>75.16</v>
          </cell>
          <cell r="AV2095">
            <v>252</v>
          </cell>
          <cell r="AW2095">
            <v>252</v>
          </cell>
          <cell r="AX2095">
            <v>0</v>
          </cell>
          <cell r="AY2095">
            <v>0</v>
          </cell>
          <cell r="BH2095">
            <v>510</v>
          </cell>
          <cell r="BI2095">
            <v>280</v>
          </cell>
          <cell r="BL2095">
            <v>107.94</v>
          </cell>
          <cell r="BM2095" t="str">
            <v>LC Nº 849/98</v>
          </cell>
        </row>
        <row r="2096">
          <cell r="A2096" t="str">
            <v>941240849APCTII</v>
          </cell>
          <cell r="B2096">
            <v>9412</v>
          </cell>
          <cell r="C2096">
            <v>40</v>
          </cell>
          <cell r="D2096">
            <v>849</v>
          </cell>
          <cell r="E2096" t="str">
            <v>AUXILIAR DE APOIO AGRO-PECUÁRIO</v>
          </cell>
          <cell r="F2096" t="str">
            <v>APCT</v>
          </cell>
          <cell r="H2096" t="str">
            <v>II</v>
          </cell>
          <cell r="I2096">
            <v>9412</v>
          </cell>
          <cell r="J2096">
            <v>775.74</v>
          </cell>
          <cell r="K2096" t="str">
            <v>AUXILIAR DE APOIO AGRO-PECUÁRIO II</v>
          </cell>
          <cell r="M2096" t="str">
            <v>II</v>
          </cell>
          <cell r="N2096">
            <v>868.83</v>
          </cell>
          <cell r="O2096">
            <v>294</v>
          </cell>
          <cell r="P2096">
            <v>294</v>
          </cell>
          <cell r="Q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Q2096">
            <v>298</v>
          </cell>
          <cell r="AR2096">
            <v>298</v>
          </cell>
          <cell r="AS2096">
            <v>0</v>
          </cell>
          <cell r="AT2096">
            <v>0</v>
          </cell>
          <cell r="AU2096">
            <v>80.790000000000006</v>
          </cell>
          <cell r="AV2096">
            <v>264.60000000000002</v>
          </cell>
          <cell r="AW2096">
            <v>264.60000000000002</v>
          </cell>
          <cell r="AX2096">
            <v>0</v>
          </cell>
          <cell r="AY2096">
            <v>0</v>
          </cell>
          <cell r="BH2096">
            <v>510</v>
          </cell>
          <cell r="BI2096">
            <v>294</v>
          </cell>
          <cell r="BL2096">
            <v>116.04</v>
          </cell>
          <cell r="BM2096" t="str">
            <v>LC Nº 849/98</v>
          </cell>
        </row>
        <row r="2097">
          <cell r="A2097" t="str">
            <v>941340849APCTIII</v>
          </cell>
          <cell r="B2097">
            <v>9413</v>
          </cell>
          <cell r="C2097">
            <v>40</v>
          </cell>
          <cell r="D2097">
            <v>849</v>
          </cell>
          <cell r="E2097" t="str">
            <v>AUXILIAR DE APOIO AGRO-PECUÁRIO</v>
          </cell>
          <cell r="F2097" t="str">
            <v>APCT</v>
          </cell>
          <cell r="H2097" t="str">
            <v>III</v>
          </cell>
          <cell r="I2097">
            <v>9413</v>
          </cell>
          <cell r="J2097">
            <v>833.92</v>
          </cell>
          <cell r="K2097" t="str">
            <v>AUXILIAR DE APOIO AGRO-PECUÁRIO III</v>
          </cell>
          <cell r="M2097" t="str">
            <v>III</v>
          </cell>
          <cell r="N2097">
            <v>933.99</v>
          </cell>
          <cell r="O2097">
            <v>308.7</v>
          </cell>
          <cell r="P2097">
            <v>308.7</v>
          </cell>
          <cell r="Q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Q2097">
            <v>298</v>
          </cell>
          <cell r="AR2097">
            <v>298</v>
          </cell>
          <cell r="AS2097">
            <v>0</v>
          </cell>
          <cell r="AT2097">
            <v>0</v>
          </cell>
          <cell r="AU2097">
            <v>86.85</v>
          </cell>
          <cell r="AV2097">
            <v>277.83</v>
          </cell>
          <cell r="AW2097">
            <v>277.83</v>
          </cell>
          <cell r="AX2097">
            <v>0</v>
          </cell>
          <cell r="AY2097">
            <v>0</v>
          </cell>
          <cell r="BH2097">
            <v>510</v>
          </cell>
          <cell r="BI2097">
            <v>308.7</v>
          </cell>
          <cell r="BL2097">
            <v>124.74</v>
          </cell>
          <cell r="BM2097" t="str">
            <v>LC Nº 849/98</v>
          </cell>
        </row>
        <row r="2098">
          <cell r="A2098" t="str">
            <v>941440849APCTIV</v>
          </cell>
          <cell r="B2098">
            <v>9414</v>
          </cell>
          <cell r="C2098">
            <v>40</v>
          </cell>
          <cell r="D2098">
            <v>849</v>
          </cell>
          <cell r="E2098" t="str">
            <v>AUXILIAR DE APOIO AGRO-PECUÁRIO</v>
          </cell>
          <cell r="F2098" t="str">
            <v>APCT</v>
          </cell>
          <cell r="H2098" t="str">
            <v>IV</v>
          </cell>
          <cell r="I2098">
            <v>9414</v>
          </cell>
          <cell r="J2098">
            <v>896.47</v>
          </cell>
          <cell r="K2098" t="str">
            <v>AUXILIAR DE APOIO AGRO-PECUÁRIO IV</v>
          </cell>
          <cell r="M2098" t="str">
            <v>IV</v>
          </cell>
          <cell r="N2098">
            <v>1004.05</v>
          </cell>
          <cell r="O2098">
            <v>324.14</v>
          </cell>
          <cell r="P2098">
            <v>324.14</v>
          </cell>
          <cell r="Q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Q2098">
            <v>298</v>
          </cell>
          <cell r="AR2098">
            <v>298</v>
          </cell>
          <cell r="AS2098">
            <v>0</v>
          </cell>
          <cell r="AT2098">
            <v>0</v>
          </cell>
          <cell r="AU2098">
            <v>93.37</v>
          </cell>
          <cell r="AV2098">
            <v>291.73</v>
          </cell>
          <cell r="AW2098">
            <v>291.73</v>
          </cell>
          <cell r="AX2098">
            <v>0</v>
          </cell>
          <cell r="AY2098">
            <v>0</v>
          </cell>
          <cell r="BH2098">
            <v>510</v>
          </cell>
          <cell r="BI2098">
            <v>324.14</v>
          </cell>
          <cell r="BL2098">
            <v>134.1</v>
          </cell>
          <cell r="BM2098" t="str">
            <v>LC Nº 849/98</v>
          </cell>
        </row>
        <row r="2099">
          <cell r="A2099" t="str">
            <v>941540849APCTI</v>
          </cell>
          <cell r="B2099">
            <v>9415</v>
          </cell>
          <cell r="C2099">
            <v>40</v>
          </cell>
          <cell r="D2099">
            <v>849</v>
          </cell>
          <cell r="E2099" t="str">
            <v>OFICIAL DE APOIO AGRO-PECUÁRO</v>
          </cell>
          <cell r="F2099" t="str">
            <v>APCT</v>
          </cell>
          <cell r="H2099" t="str">
            <v>I</v>
          </cell>
          <cell r="I2099">
            <v>9415</v>
          </cell>
          <cell r="J2099">
            <v>833.92</v>
          </cell>
          <cell r="K2099" t="str">
            <v>OFICIAL DE APOIO AGRO-PECUÁRO I</v>
          </cell>
          <cell r="M2099" t="str">
            <v>I</v>
          </cell>
          <cell r="N2099">
            <v>933.99</v>
          </cell>
          <cell r="O2099">
            <v>300</v>
          </cell>
          <cell r="P2099">
            <v>300</v>
          </cell>
          <cell r="Q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Q2099">
            <v>310</v>
          </cell>
          <cell r="AR2099">
            <v>310</v>
          </cell>
          <cell r="AS2099">
            <v>0</v>
          </cell>
          <cell r="AT2099">
            <v>0</v>
          </cell>
          <cell r="AU2099">
            <v>86.86</v>
          </cell>
          <cell r="AV2099">
            <v>270</v>
          </cell>
          <cell r="AW2099">
            <v>270</v>
          </cell>
          <cell r="AX2099">
            <v>0</v>
          </cell>
          <cell r="AY2099">
            <v>0</v>
          </cell>
          <cell r="BH2099">
            <v>510</v>
          </cell>
          <cell r="BI2099">
            <v>300</v>
          </cell>
          <cell r="BL2099">
            <v>124.74</v>
          </cell>
          <cell r="BM2099" t="str">
            <v>LC Nº 849/98</v>
          </cell>
        </row>
        <row r="2100">
          <cell r="A2100" t="str">
            <v>941640849APCTII</v>
          </cell>
          <cell r="B2100">
            <v>9416</v>
          </cell>
          <cell r="C2100">
            <v>40</v>
          </cell>
          <cell r="D2100">
            <v>849</v>
          </cell>
          <cell r="E2100" t="str">
            <v>OFICIAL DE APOIO AGRO-PECUÁRO</v>
          </cell>
          <cell r="F2100" t="str">
            <v>APCT</v>
          </cell>
          <cell r="H2100" t="str">
            <v>II</v>
          </cell>
          <cell r="I2100">
            <v>9416</v>
          </cell>
          <cell r="J2100">
            <v>896.47</v>
          </cell>
          <cell r="K2100" t="str">
            <v>OFICIAL DE APOIO AGRO-PECUÁRO II</v>
          </cell>
          <cell r="M2100" t="str">
            <v>II</v>
          </cell>
          <cell r="N2100">
            <v>1004.05</v>
          </cell>
          <cell r="O2100">
            <v>315</v>
          </cell>
          <cell r="P2100">
            <v>315</v>
          </cell>
          <cell r="Q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Q2100">
            <v>310</v>
          </cell>
          <cell r="AR2100">
            <v>310</v>
          </cell>
          <cell r="AS2100">
            <v>0</v>
          </cell>
          <cell r="AT2100">
            <v>0</v>
          </cell>
          <cell r="AU2100">
            <v>93.37</v>
          </cell>
          <cell r="AV2100">
            <v>283.5</v>
          </cell>
          <cell r="AW2100">
            <v>283.5</v>
          </cell>
          <cell r="AX2100">
            <v>0</v>
          </cell>
          <cell r="AY2100">
            <v>0</v>
          </cell>
          <cell r="BH2100">
            <v>510</v>
          </cell>
          <cell r="BI2100">
            <v>315</v>
          </cell>
          <cell r="BL2100">
            <v>134.1</v>
          </cell>
          <cell r="BM2100" t="str">
            <v>LC Nº 849/98</v>
          </cell>
        </row>
        <row r="2101">
          <cell r="A2101" t="str">
            <v>941740849APCTIII</v>
          </cell>
          <cell r="B2101">
            <v>9417</v>
          </cell>
          <cell r="C2101">
            <v>40</v>
          </cell>
          <cell r="D2101">
            <v>849</v>
          </cell>
          <cell r="E2101" t="str">
            <v>OFICIAL DE APOIO AGRO-PECUÁRO</v>
          </cell>
          <cell r="F2101" t="str">
            <v>APCT</v>
          </cell>
          <cell r="H2101" t="str">
            <v>III</v>
          </cell>
          <cell r="I2101">
            <v>9417</v>
          </cell>
          <cell r="J2101">
            <v>963.7</v>
          </cell>
          <cell r="K2101" t="str">
            <v>OFICIAL DE APOIO AGRO-PECUÁRO III</v>
          </cell>
          <cell r="M2101" t="str">
            <v>III</v>
          </cell>
          <cell r="N2101">
            <v>1079.3399999999999</v>
          </cell>
          <cell r="O2101">
            <v>330.75</v>
          </cell>
          <cell r="P2101">
            <v>330.75</v>
          </cell>
          <cell r="Q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Q2101">
            <v>310</v>
          </cell>
          <cell r="AR2101">
            <v>310</v>
          </cell>
          <cell r="AS2101">
            <v>0</v>
          </cell>
          <cell r="AT2101">
            <v>0</v>
          </cell>
          <cell r="AU2101">
            <v>100.38</v>
          </cell>
          <cell r="AV2101">
            <v>297.68</v>
          </cell>
          <cell r="AW2101">
            <v>297.68</v>
          </cell>
          <cell r="AX2101">
            <v>0</v>
          </cell>
          <cell r="AY2101">
            <v>0</v>
          </cell>
          <cell r="BH2101">
            <v>510</v>
          </cell>
          <cell r="BI2101">
            <v>330.75</v>
          </cell>
          <cell r="BL2101">
            <v>144.16</v>
          </cell>
          <cell r="BM2101" t="str">
            <v>LC Nº 849/98</v>
          </cell>
        </row>
        <row r="2102">
          <cell r="A2102" t="str">
            <v>941840849APCTIV</v>
          </cell>
          <cell r="B2102">
            <v>9418</v>
          </cell>
          <cell r="C2102">
            <v>40</v>
          </cell>
          <cell r="D2102">
            <v>849</v>
          </cell>
          <cell r="E2102" t="str">
            <v>OFICIAL DE APOIO AGRO-PECUÁRO</v>
          </cell>
          <cell r="F2102" t="str">
            <v>APCT</v>
          </cell>
          <cell r="H2102" t="str">
            <v>IV</v>
          </cell>
          <cell r="I2102">
            <v>9418</v>
          </cell>
          <cell r="J2102">
            <v>1035.98</v>
          </cell>
          <cell r="K2102" t="str">
            <v>OFICIAL DE APOIO AGRO-PECUÁRO IV</v>
          </cell>
          <cell r="M2102" t="str">
            <v>IV</v>
          </cell>
          <cell r="N2102">
            <v>1160.29</v>
          </cell>
          <cell r="O2102">
            <v>347.29</v>
          </cell>
          <cell r="P2102">
            <v>347.29</v>
          </cell>
          <cell r="Q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Q2102">
            <v>310</v>
          </cell>
          <cell r="AR2102">
            <v>310</v>
          </cell>
          <cell r="AS2102">
            <v>0</v>
          </cell>
          <cell r="AT2102">
            <v>0</v>
          </cell>
          <cell r="AU2102">
            <v>107.91</v>
          </cell>
          <cell r="AV2102">
            <v>312.56</v>
          </cell>
          <cell r="AW2102">
            <v>312.56</v>
          </cell>
          <cell r="AX2102">
            <v>0</v>
          </cell>
          <cell r="AY2102">
            <v>0</v>
          </cell>
          <cell r="BH2102">
            <v>510</v>
          </cell>
          <cell r="BI2102">
            <v>347.29</v>
          </cell>
          <cell r="BL2102">
            <v>154.97</v>
          </cell>
          <cell r="BM2102" t="str">
            <v>LC Nº 849/98</v>
          </cell>
        </row>
        <row r="2103">
          <cell r="A2103" t="str">
            <v>941940849APCTI</v>
          </cell>
          <cell r="B2103">
            <v>9419</v>
          </cell>
          <cell r="C2103">
            <v>40</v>
          </cell>
          <cell r="D2103">
            <v>849</v>
          </cell>
          <cell r="E2103" t="str">
            <v>AGENTE DE APOIO AGRO-PECUÁRIO</v>
          </cell>
          <cell r="F2103" t="str">
            <v>APCT</v>
          </cell>
          <cell r="H2103" t="str">
            <v>I</v>
          </cell>
          <cell r="I2103">
            <v>9419</v>
          </cell>
          <cell r="J2103">
            <v>1035.98</v>
          </cell>
          <cell r="K2103" t="str">
            <v>AGENTE DE APOIO AGRO-PECUÁRIO I</v>
          </cell>
          <cell r="M2103" t="str">
            <v>I</v>
          </cell>
          <cell r="N2103">
            <v>933.99</v>
          </cell>
          <cell r="O2103">
            <v>320</v>
          </cell>
          <cell r="P2103">
            <v>320</v>
          </cell>
          <cell r="Q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Q2103">
            <v>348</v>
          </cell>
          <cell r="AR2103">
            <v>348</v>
          </cell>
          <cell r="AS2103">
            <v>0</v>
          </cell>
          <cell r="AT2103">
            <v>0</v>
          </cell>
          <cell r="AU2103">
            <v>107.91</v>
          </cell>
          <cell r="AV2103">
            <v>288</v>
          </cell>
          <cell r="AW2103">
            <v>288</v>
          </cell>
          <cell r="AX2103">
            <v>0</v>
          </cell>
          <cell r="AY2103">
            <v>0</v>
          </cell>
          <cell r="BH2103">
            <v>510</v>
          </cell>
          <cell r="BI2103">
            <v>320</v>
          </cell>
          <cell r="BL2103">
            <v>154.97</v>
          </cell>
          <cell r="BM2103" t="str">
            <v>LC Nº 849/98</v>
          </cell>
        </row>
        <row r="2104">
          <cell r="A2104" t="str">
            <v>942040849APCTII</v>
          </cell>
          <cell r="B2104">
            <v>9420</v>
          </cell>
          <cell r="C2104">
            <v>40</v>
          </cell>
          <cell r="D2104">
            <v>849</v>
          </cell>
          <cell r="E2104" t="str">
            <v>AGENTE DE APOIO AGRO-PECUÁRIO</v>
          </cell>
          <cell r="F2104" t="str">
            <v>APCT</v>
          </cell>
          <cell r="H2104" t="str">
            <v>II</v>
          </cell>
          <cell r="I2104">
            <v>9420</v>
          </cell>
          <cell r="J2104">
            <v>1113.67</v>
          </cell>
          <cell r="K2104" t="str">
            <v>AGENTE DE APOIO AGRO-PECUÁRIO II</v>
          </cell>
          <cell r="M2104" t="str">
            <v>II</v>
          </cell>
          <cell r="N2104">
            <v>1004.05</v>
          </cell>
          <cell r="O2104">
            <v>336</v>
          </cell>
          <cell r="P2104">
            <v>336</v>
          </cell>
          <cell r="Q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Q2104">
            <v>348</v>
          </cell>
          <cell r="AR2104">
            <v>348</v>
          </cell>
          <cell r="AS2104">
            <v>0</v>
          </cell>
          <cell r="AT2104">
            <v>0</v>
          </cell>
          <cell r="AU2104">
            <v>116</v>
          </cell>
          <cell r="AV2104">
            <v>302.39999999999998</v>
          </cell>
          <cell r="AW2104">
            <v>302.39999999999998</v>
          </cell>
          <cell r="AX2104">
            <v>0</v>
          </cell>
          <cell r="AY2104">
            <v>0</v>
          </cell>
          <cell r="BH2104">
            <v>510</v>
          </cell>
          <cell r="BI2104">
            <v>336</v>
          </cell>
          <cell r="BL2104">
            <v>166.59</v>
          </cell>
          <cell r="BM2104" t="str">
            <v>LC Nº 849/98</v>
          </cell>
        </row>
        <row r="2105">
          <cell r="A2105" t="str">
            <v>942140849APCTIII</v>
          </cell>
          <cell r="B2105">
            <v>9421</v>
          </cell>
          <cell r="C2105">
            <v>40</v>
          </cell>
          <cell r="D2105">
            <v>849</v>
          </cell>
          <cell r="E2105" t="str">
            <v>AGENTE DE APOIO AGRO-PECUÁRIO</v>
          </cell>
          <cell r="F2105" t="str">
            <v>APCT</v>
          </cell>
          <cell r="H2105" t="str">
            <v>III</v>
          </cell>
          <cell r="I2105">
            <v>9421</v>
          </cell>
          <cell r="J2105">
            <v>1197.2</v>
          </cell>
          <cell r="K2105" t="str">
            <v>AGENTE DE APOIO AGRO-PECUÁRIO III</v>
          </cell>
          <cell r="M2105" t="str">
            <v>III</v>
          </cell>
          <cell r="N2105">
            <v>1079.3399999999999</v>
          </cell>
          <cell r="O2105">
            <v>352.8</v>
          </cell>
          <cell r="P2105">
            <v>352.8</v>
          </cell>
          <cell r="Q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Q2105">
            <v>348</v>
          </cell>
          <cell r="AR2105">
            <v>348</v>
          </cell>
          <cell r="AS2105">
            <v>0</v>
          </cell>
          <cell r="AT2105">
            <v>0</v>
          </cell>
          <cell r="AU2105">
            <v>124.7</v>
          </cell>
          <cell r="AV2105">
            <v>317.52</v>
          </cell>
          <cell r="AW2105">
            <v>317.52</v>
          </cell>
          <cell r="AX2105">
            <v>0</v>
          </cell>
          <cell r="AY2105">
            <v>0</v>
          </cell>
          <cell r="BH2105">
            <v>510</v>
          </cell>
          <cell r="BI2105">
            <v>352.8</v>
          </cell>
          <cell r="BL2105">
            <v>179.08</v>
          </cell>
          <cell r="BM2105" t="str">
            <v>LC Nº 849/98</v>
          </cell>
        </row>
        <row r="2106">
          <cell r="A2106" t="str">
            <v>942240849APCTIV</v>
          </cell>
          <cell r="B2106">
            <v>9422</v>
          </cell>
          <cell r="C2106">
            <v>40</v>
          </cell>
          <cell r="D2106">
            <v>849</v>
          </cell>
          <cell r="E2106" t="str">
            <v>AGENTE DE APOIO AGRO-PECUÁRIO</v>
          </cell>
          <cell r="F2106" t="str">
            <v>APCT</v>
          </cell>
          <cell r="H2106" t="str">
            <v>IV</v>
          </cell>
          <cell r="I2106">
            <v>9422</v>
          </cell>
          <cell r="J2106">
            <v>1286.99</v>
          </cell>
          <cell r="K2106" t="str">
            <v>AGENTE DE APOIO AGRO-PECUÁRIO IV</v>
          </cell>
          <cell r="M2106" t="str">
            <v>IV</v>
          </cell>
          <cell r="N2106">
            <v>1160.29</v>
          </cell>
          <cell r="O2106">
            <v>370.44</v>
          </cell>
          <cell r="P2106">
            <v>370.44</v>
          </cell>
          <cell r="Q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Q2106">
            <v>348</v>
          </cell>
          <cell r="AR2106">
            <v>348</v>
          </cell>
          <cell r="AS2106">
            <v>0</v>
          </cell>
          <cell r="AT2106">
            <v>0</v>
          </cell>
          <cell r="AU2106">
            <v>134.05000000000001</v>
          </cell>
          <cell r="AV2106">
            <v>333.4</v>
          </cell>
          <cell r="AW2106">
            <v>333.4</v>
          </cell>
          <cell r="AX2106">
            <v>0</v>
          </cell>
          <cell r="AY2106">
            <v>0</v>
          </cell>
          <cell r="BH2106">
            <v>510</v>
          </cell>
          <cell r="BI2106">
            <v>370.44</v>
          </cell>
          <cell r="BL2106">
            <v>192.51</v>
          </cell>
          <cell r="BM2106" t="str">
            <v>LC Nº 849/98</v>
          </cell>
        </row>
        <row r="2107">
          <cell r="A2107" t="str">
            <v>942340849APCTI</v>
          </cell>
          <cell r="B2107">
            <v>9423</v>
          </cell>
          <cell r="C2107">
            <v>40</v>
          </cell>
          <cell r="D2107">
            <v>849</v>
          </cell>
          <cell r="E2107" t="str">
            <v>TÉCNICO DE APOIO AGRO-PECUÁRIO</v>
          </cell>
          <cell r="F2107" t="str">
            <v>APCT</v>
          </cell>
          <cell r="H2107" t="str">
            <v>I</v>
          </cell>
          <cell r="I2107">
            <v>9423</v>
          </cell>
          <cell r="J2107">
            <v>1286.99</v>
          </cell>
          <cell r="K2107" t="str">
            <v>TÉCNICO DE APOIO AGRO-PECUÁRIO I</v>
          </cell>
          <cell r="M2107" t="str">
            <v>I</v>
          </cell>
          <cell r="N2107">
            <v>1441.43</v>
          </cell>
          <cell r="O2107">
            <v>350</v>
          </cell>
          <cell r="P2107">
            <v>350</v>
          </cell>
          <cell r="Q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Q2107">
            <v>391</v>
          </cell>
          <cell r="AR2107">
            <v>391</v>
          </cell>
          <cell r="AS2107">
            <v>0</v>
          </cell>
          <cell r="AT2107">
            <v>0</v>
          </cell>
          <cell r="AU2107">
            <v>134.05000000000001</v>
          </cell>
          <cell r="AV2107">
            <v>315</v>
          </cell>
          <cell r="AW2107">
            <v>315</v>
          </cell>
          <cell r="AX2107">
            <v>0</v>
          </cell>
          <cell r="AY2107">
            <v>0</v>
          </cell>
          <cell r="BH2107">
            <v>510</v>
          </cell>
          <cell r="BI2107">
            <v>350</v>
          </cell>
          <cell r="BL2107">
            <v>192.52</v>
          </cell>
          <cell r="BM2107" t="str">
            <v>LC Nº 849/98</v>
          </cell>
        </row>
        <row r="2108">
          <cell r="A2108" t="str">
            <v>942440849APCTII</v>
          </cell>
          <cell r="B2108">
            <v>9424</v>
          </cell>
          <cell r="C2108">
            <v>40</v>
          </cell>
          <cell r="D2108">
            <v>849</v>
          </cell>
          <cell r="E2108" t="str">
            <v>TÉCNICO DE APOIO AGRO-PECUÁRIO</v>
          </cell>
          <cell r="F2108" t="str">
            <v>APCT</v>
          </cell>
          <cell r="H2108" t="str">
            <v>II</v>
          </cell>
          <cell r="I2108">
            <v>9424</v>
          </cell>
          <cell r="J2108">
            <v>1383.51</v>
          </cell>
          <cell r="K2108" t="str">
            <v>TÉCNICO DE APOIO AGRO-PECUÁRIO II</v>
          </cell>
          <cell r="M2108" t="str">
            <v>II</v>
          </cell>
          <cell r="N2108">
            <v>1549.53</v>
          </cell>
          <cell r="O2108">
            <v>367.5</v>
          </cell>
          <cell r="P2108">
            <v>367.5</v>
          </cell>
          <cell r="Q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Q2108">
            <v>391</v>
          </cell>
          <cell r="AR2108">
            <v>391</v>
          </cell>
          <cell r="AS2108">
            <v>0</v>
          </cell>
          <cell r="AT2108">
            <v>0</v>
          </cell>
          <cell r="AU2108">
            <v>144.11000000000001</v>
          </cell>
          <cell r="AV2108">
            <v>330.75</v>
          </cell>
          <cell r="AW2108">
            <v>330.75</v>
          </cell>
          <cell r="AX2108">
            <v>0</v>
          </cell>
          <cell r="AY2108">
            <v>0</v>
          </cell>
          <cell r="BH2108">
            <v>510</v>
          </cell>
          <cell r="BI2108">
            <v>367.5</v>
          </cell>
          <cell r="BL2108">
            <v>206.96</v>
          </cell>
          <cell r="BM2108" t="str">
            <v>LC Nº 849/98</v>
          </cell>
        </row>
        <row r="2109">
          <cell r="A2109" t="str">
            <v>942540849APCTIII</v>
          </cell>
          <cell r="B2109">
            <v>9425</v>
          </cell>
          <cell r="C2109">
            <v>40</v>
          </cell>
          <cell r="D2109">
            <v>849</v>
          </cell>
          <cell r="E2109" t="str">
            <v>TÉCNICO DE APOIO AGRO-PECUÁRIO</v>
          </cell>
          <cell r="F2109" t="str">
            <v>APCT</v>
          </cell>
          <cell r="H2109" t="str">
            <v>III</v>
          </cell>
          <cell r="I2109">
            <v>9425</v>
          </cell>
          <cell r="J2109">
            <v>1487.27</v>
          </cell>
          <cell r="K2109" t="str">
            <v>TÉCNICO DE APOIO AGRO-PECUÁRIO III</v>
          </cell>
          <cell r="M2109" t="str">
            <v>III</v>
          </cell>
          <cell r="N2109">
            <v>1665.74</v>
          </cell>
          <cell r="O2109">
            <v>385.88</v>
          </cell>
          <cell r="P2109">
            <v>385.88</v>
          </cell>
          <cell r="Q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Q2109">
            <v>391</v>
          </cell>
          <cell r="AR2109">
            <v>391</v>
          </cell>
          <cell r="AS2109">
            <v>0</v>
          </cell>
          <cell r="AT2109">
            <v>0</v>
          </cell>
          <cell r="AU2109">
            <v>154.91</v>
          </cell>
          <cell r="AV2109">
            <v>347.29</v>
          </cell>
          <cell r="AW2109">
            <v>347.29</v>
          </cell>
          <cell r="AX2109">
            <v>0</v>
          </cell>
          <cell r="AY2109">
            <v>0</v>
          </cell>
          <cell r="BH2109">
            <v>510</v>
          </cell>
          <cell r="BI2109">
            <v>385.88</v>
          </cell>
          <cell r="BL2109">
            <v>222.48</v>
          </cell>
          <cell r="BM2109" t="str">
            <v>LC Nº 849/98</v>
          </cell>
        </row>
        <row r="2110">
          <cell r="A2110" t="str">
            <v>942640849APCTIV</v>
          </cell>
          <cell r="B2110">
            <v>9426</v>
          </cell>
          <cell r="C2110">
            <v>40</v>
          </cell>
          <cell r="D2110">
            <v>849</v>
          </cell>
          <cell r="E2110" t="str">
            <v>TÉCNICO DE APOIO AGRO-PECUÁRIO</v>
          </cell>
          <cell r="F2110" t="str">
            <v>APCT</v>
          </cell>
          <cell r="H2110" t="str">
            <v>IV</v>
          </cell>
          <cell r="I2110">
            <v>9426</v>
          </cell>
          <cell r="J2110">
            <v>1598.82</v>
          </cell>
          <cell r="K2110" t="str">
            <v>TÉCNICO DE APOIO AGRO-PECUÁRIO IV</v>
          </cell>
          <cell r="M2110" t="str">
            <v>IV</v>
          </cell>
          <cell r="N2110">
            <v>1790.68</v>
          </cell>
          <cell r="O2110">
            <v>405.17</v>
          </cell>
          <cell r="P2110">
            <v>405.17</v>
          </cell>
          <cell r="Q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Q2110">
            <v>391</v>
          </cell>
          <cell r="AR2110">
            <v>391</v>
          </cell>
          <cell r="AS2110">
            <v>0</v>
          </cell>
          <cell r="AT2110">
            <v>0</v>
          </cell>
          <cell r="AU2110">
            <v>166.53</v>
          </cell>
          <cell r="AV2110">
            <v>364.65</v>
          </cell>
          <cell r="AW2110">
            <v>364.65</v>
          </cell>
          <cell r="AX2110">
            <v>0</v>
          </cell>
          <cell r="AY2110">
            <v>0</v>
          </cell>
          <cell r="BH2110">
            <v>510</v>
          </cell>
          <cell r="BI2110">
            <v>405.17</v>
          </cell>
          <cell r="BL2110">
            <v>239.17</v>
          </cell>
          <cell r="BM2110" t="str">
            <v>LC Nº 849/98</v>
          </cell>
        </row>
      </sheetData>
      <sheetData sheetId="31" refreshError="1"/>
      <sheetData sheetId="32">
        <row r="3">
          <cell r="A3">
            <v>1</v>
          </cell>
          <cell r="B3" t="str">
            <v xml:space="preserve">                        Diante dos elementos de instrução dos autos, CONCEDO a incorporação de décimos nos termos do artigo 133 da Constituição Estadual/89, com sua aplicabilidade disposta no artigo 1º do Decreto nº 35.200, de 26 de junho de 1992.</v>
          </cell>
        </row>
        <row r="4">
          <cell r="A4">
            <v>2</v>
          </cell>
          <cell r="B4" t="str">
            <v xml:space="preserve">                        Diante dos elementos de instrução dos autos, CONCEDO a substituição de décimos já incorporados nos termos do artigo 133 da Constituição Estadual/89, conforme aplicabilidade disposta no inciso I do artigo 4º do Decreto nº 35.200, de 26 de junho de 1992.</v>
          </cell>
        </row>
        <row r="5">
          <cell r="A5">
            <v>3</v>
          </cell>
          <cell r="B5" t="str">
            <v xml:space="preserve">                        Diante dos elementos de instrução dos autos, CONCEDO a incorporação de décimos nos termos do artigo 133 da Constituição Estadual/89, com sua aplicabilidade disposta no artigo 1º do Decreto nº 35.200, de 26 de junho de 1992, bem como a substituição de décimos já incorporados, com fundamento no inciso I do artigo 4º do referido decreto.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I(A) (2)"/>
      <sheetName val="PREENC"/>
      <sheetName val="TABFIM"/>
      <sheetName val="ANOBI"/>
      <sheetName val="DIAFIM"/>
      <sheetName val="ANEXO I A FRENTE E VERSO"/>
      <sheetName val="ano"/>
      <sheetName val="ANEXO I A VERSO"/>
      <sheetName val="DATADIA"/>
      <sheetName val="ANEXO I B FINAL "/>
      <sheetName val="VERSO ANEXO I(B)"/>
      <sheetName val="ANEXO II"/>
      <sheetName val="ANEXO II(B)"/>
      <sheetName val="ANEXO III"/>
      <sheetName val="FORM 25"/>
      <sheetName val="RECIBO"/>
      <sheetName val="T. INIC"/>
      <sheetName val="T. TE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IA"/>
      <sheetName val="TABLC"/>
      <sheetName val="ATS"/>
      <sheetName val="CERT FRENTE"/>
      <sheetName val="CERT VERSO"/>
      <sheetName val="ano_dias"/>
      <sheetName val="DESPACHO"/>
      <sheetName val="tab-in"/>
      <sheetName val="tab-term"/>
      <sheetName val="tab-con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IA"/>
      <sheetName val="TABLC"/>
      <sheetName val="ORIENTAÇÃO"/>
      <sheetName val="TABUA"/>
      <sheetName val="TELA INICIAL"/>
      <sheetName val="CERT Frente 1ª"/>
      <sheetName val="CERT Verso 1ª"/>
      <sheetName val="ano_dias"/>
      <sheetName val="CERT F ATS"/>
      <sheetName val="CERT V ATS"/>
      <sheetName val="CERT Frente 2ª"/>
      <sheetName val="CERT Verso 2ª"/>
      <sheetName val="APOSTILA do ganho"/>
      <sheetName val="PORTARIA Concede"/>
      <sheetName val="TABRJ"/>
      <sheetName val="TQUINQ"/>
      <sheetName val="DOCTEXTO"/>
      <sheetName val="TQQ"/>
      <sheetName val="TABQQ"/>
      <sheetName val="TABP"/>
      <sheetName val="RELATÓRIO DA TELA INICIAL"/>
      <sheetName val="MODELO LAUDA"/>
      <sheetName val="BLA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 F 6 PARTE (2)"/>
      <sheetName val="ano_dias"/>
      <sheetName val="TELA INICIAL"/>
      <sheetName val="PORT ATS E SEXTA PARTE"/>
      <sheetName val="TABELA DE RS PV"/>
      <sheetName val="LAUDA"/>
      <sheetName val="GERAL"/>
      <sheetName val="DATAD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IA"/>
      <sheetName val="TABUAF"/>
      <sheetName val="TELA INICIAL"/>
      <sheetName val="CERT FRENTE"/>
      <sheetName val="CERT VERSO"/>
      <sheetName val="APOSTILA-GANHO"/>
      <sheetName val="DESPACHO AVERB"/>
      <sheetName val="CALC-PECUNIA"/>
      <sheetName val="MODELO DE LAUDA"/>
      <sheetName val="TAPOST"/>
      <sheetName val="TEXTOAVERB"/>
      <sheetName val="TLC"/>
      <sheetName val="ORIENTAÇÃOASF"/>
      <sheetName val="ORIENTAÇÃO"/>
      <sheetName val="ano_dias"/>
      <sheetName val="TABSN"/>
      <sheetName val="TABMES"/>
      <sheetName val="TPECUNIA"/>
      <sheetName val="TLAUDA"/>
      <sheetName val="TABELA DE CONTAR TEMPO"/>
      <sheetName val="TBLOCO"/>
      <sheetName val="PASF"/>
      <sheetName val="TABASFP"/>
      <sheetName val="PECUNIA"/>
      <sheetName val="RELATÓRIO DA TELA IN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4"/>
  <dimension ref="B1:CW48"/>
  <sheetViews>
    <sheetView tabSelected="1" zoomScale="89" zoomScaleNormal="89" workbookViewId="0">
      <selection activeCell="P17" sqref="P17:Q17"/>
    </sheetView>
  </sheetViews>
  <sheetFormatPr defaultRowHeight="12.75" x14ac:dyDescent="0.2"/>
  <cols>
    <col min="1" max="1" width="6.7109375" customWidth="1"/>
    <col min="2" max="2" width="11" bestFit="1" customWidth="1"/>
    <col min="3" max="3" width="6.7109375" customWidth="1"/>
    <col min="4" max="4" width="8.5703125" customWidth="1"/>
    <col min="5" max="5" width="13.28515625" customWidth="1"/>
    <col min="6" max="6" width="5" customWidth="1"/>
    <col min="7" max="7" width="7.140625" customWidth="1"/>
    <col min="8" max="8" width="5.42578125" customWidth="1"/>
    <col min="9" max="9" width="5.5703125" customWidth="1"/>
    <col min="10" max="11" width="6.7109375" customWidth="1"/>
    <col min="12" max="12" width="5.85546875" customWidth="1"/>
    <col min="13" max="13" width="6" customWidth="1"/>
    <col min="14" max="14" width="5.140625" customWidth="1"/>
    <col min="15" max="15" width="5.28515625" customWidth="1"/>
    <col min="16" max="16" width="6.140625" customWidth="1"/>
    <col min="17" max="17" width="7.5703125" customWidth="1"/>
    <col min="18" max="18" width="7" customWidth="1"/>
    <col min="19" max="19" width="6.5703125" customWidth="1"/>
    <col min="20" max="20" width="4.5703125" customWidth="1"/>
    <col min="21" max="21" width="8.85546875" customWidth="1"/>
    <col min="22" max="24" width="0" hidden="1" customWidth="1"/>
    <col min="25" max="25" width="1.28515625" hidden="1" customWidth="1"/>
    <col min="26" max="26" width="10.85546875" hidden="1" customWidth="1"/>
    <col min="27" max="27" width="10.5703125" customWidth="1"/>
    <col min="28" max="29" width="11" hidden="1" customWidth="1"/>
    <col min="30" max="31" width="0" hidden="1" customWidth="1"/>
    <col min="32" max="32" width="9.140625" hidden="1" customWidth="1"/>
    <col min="37" max="37" width="11" bestFit="1" customWidth="1"/>
    <col min="101" max="101" width="11.7109375" customWidth="1"/>
  </cols>
  <sheetData>
    <row r="1" spans="2:101" ht="22.5" customHeight="1" x14ac:dyDescent="0.2">
      <c r="B1" s="1"/>
      <c r="C1" s="2"/>
      <c r="D1" s="77" t="s">
        <v>0</v>
      </c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Y1" s="3"/>
      <c r="AA1" s="4">
        <v>0</v>
      </c>
      <c r="AB1" s="5"/>
      <c r="AC1" s="4" t="s">
        <v>1</v>
      </c>
      <c r="AD1" s="5"/>
      <c r="CW1" s="6">
        <v>44196</v>
      </c>
    </row>
    <row r="2" spans="2:101" ht="21" customHeight="1" x14ac:dyDescent="0.25">
      <c r="B2" s="1"/>
      <c r="C2" s="7"/>
      <c r="D2" s="78" t="s">
        <v>2</v>
      </c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AA2" s="4">
        <v>0</v>
      </c>
      <c r="AB2" s="5"/>
      <c r="AC2" s="5" t="s">
        <v>3</v>
      </c>
      <c r="AD2" s="5"/>
      <c r="CW2" s="6">
        <f ca="1">TODAY()</f>
        <v>45817</v>
      </c>
    </row>
    <row r="3" spans="2:101" ht="18" customHeight="1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AA3" s="5"/>
      <c r="AB3" s="5"/>
      <c r="AC3" s="5"/>
      <c r="AD3" s="5"/>
    </row>
    <row r="4" spans="2:101" ht="26.25" customHeight="1" x14ac:dyDescent="0.2">
      <c r="B4" s="1"/>
      <c r="C4" s="8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AA4" s="9">
        <v>1</v>
      </c>
      <c r="AB4" s="10"/>
      <c r="AC4" s="11">
        <v>32786</v>
      </c>
      <c r="AD4" s="10"/>
      <c r="AE4" s="10"/>
      <c r="AF4" s="10"/>
      <c r="AG4" s="10"/>
      <c r="AH4" s="10"/>
      <c r="AI4" s="10"/>
      <c r="AJ4" s="10"/>
      <c r="AK4" s="10"/>
    </row>
    <row r="5" spans="2:101" ht="24" customHeight="1" x14ac:dyDescent="0.25">
      <c r="B5" s="80" t="s">
        <v>4</v>
      </c>
      <c r="C5" s="80"/>
      <c r="D5" s="80"/>
      <c r="E5" s="81" t="s">
        <v>28</v>
      </c>
      <c r="F5" s="81"/>
      <c r="G5" s="81"/>
      <c r="H5" s="81"/>
      <c r="I5" s="81"/>
      <c r="J5" s="81"/>
      <c r="K5" s="81"/>
      <c r="L5" s="81"/>
      <c r="M5" s="81"/>
      <c r="N5" s="81"/>
      <c r="O5" s="81"/>
      <c r="P5" s="8" t="s">
        <v>5</v>
      </c>
      <c r="Q5" s="82" t="s">
        <v>28</v>
      </c>
      <c r="R5" s="81"/>
      <c r="S5" s="81"/>
      <c r="T5" s="81"/>
      <c r="U5" s="1"/>
    </row>
    <row r="6" spans="2:101" x14ac:dyDescent="0.2">
      <c r="B6" s="12">
        <v>1825</v>
      </c>
      <c r="C6" s="64" t="str">
        <f>IF(B6+365&gt;T9,"NÃO PODE INCORPORAR","PODE INCORPORAR")</f>
        <v>PODE INCORPORAR</v>
      </c>
      <c r="D6" s="64"/>
      <c r="E6" s="64"/>
      <c r="F6" s="13" t="s">
        <v>28</v>
      </c>
      <c r="G6" s="14"/>
      <c r="H6" s="14"/>
      <c r="I6" s="14"/>
      <c r="J6" s="14"/>
      <c r="K6" s="14"/>
      <c r="L6" s="15"/>
      <c r="M6" s="15"/>
      <c r="N6" s="16"/>
      <c r="O6" s="16"/>
      <c r="P6" s="16"/>
      <c r="Q6" s="16"/>
      <c r="R6" s="16"/>
      <c r="S6" s="16"/>
      <c r="T6" s="16"/>
      <c r="U6" s="16"/>
      <c r="AK6" s="17"/>
    </row>
    <row r="7" spans="2:101" x14ac:dyDescent="0.2">
      <c r="B7" s="65" t="s">
        <v>6</v>
      </c>
      <c r="C7" s="66"/>
      <c r="D7" s="66"/>
      <c r="E7" s="67"/>
      <c r="F7" s="71" t="s">
        <v>7</v>
      </c>
      <c r="G7" s="72"/>
      <c r="H7" s="65" t="s">
        <v>8</v>
      </c>
      <c r="I7" s="67"/>
      <c r="J7" s="75" t="s">
        <v>9</v>
      </c>
      <c r="K7" s="76"/>
      <c r="L7" s="71" t="s">
        <v>10</v>
      </c>
      <c r="M7" s="72"/>
      <c r="N7" s="75" t="s">
        <v>11</v>
      </c>
      <c r="O7" s="76"/>
      <c r="P7" s="75" t="s">
        <v>12</v>
      </c>
      <c r="Q7" s="76"/>
      <c r="R7" s="75" t="s">
        <v>13</v>
      </c>
      <c r="S7" s="76"/>
      <c r="T7" s="75" t="s">
        <v>14</v>
      </c>
      <c r="U7" s="76"/>
    </row>
    <row r="8" spans="2:101" ht="12.75" customHeight="1" x14ac:dyDescent="0.2">
      <c r="B8" s="68"/>
      <c r="C8" s="69"/>
      <c r="D8" s="69"/>
      <c r="E8" s="70"/>
      <c r="F8" s="73"/>
      <c r="G8" s="74"/>
      <c r="H8" s="68"/>
      <c r="I8" s="70"/>
      <c r="J8" s="83" t="s">
        <v>15</v>
      </c>
      <c r="K8" s="84"/>
      <c r="L8" s="73"/>
      <c r="M8" s="74"/>
      <c r="N8" s="83" t="s">
        <v>16</v>
      </c>
      <c r="O8" s="84"/>
      <c r="P8" s="83" t="str">
        <f>IF(J10&lt;365,"UTILIZADO","UTILIZADO")</f>
        <v>UTILIZADO</v>
      </c>
      <c r="Q8" s="84"/>
      <c r="R8" s="83" t="s">
        <v>17</v>
      </c>
      <c r="S8" s="84"/>
      <c r="T8" s="83" t="s">
        <v>18</v>
      </c>
      <c r="U8" s="84"/>
      <c r="W8" s="18" t="s">
        <v>19</v>
      </c>
      <c r="X8" s="19" t="s">
        <v>20</v>
      </c>
      <c r="AA8" s="17"/>
      <c r="AC8" s="20"/>
      <c r="AD8" s="20"/>
      <c r="AE8" s="20"/>
      <c r="AF8" s="20"/>
    </row>
    <row r="9" spans="2:101" ht="12.75" customHeight="1" x14ac:dyDescent="0.2">
      <c r="B9" s="102" t="s">
        <v>28</v>
      </c>
      <c r="C9" s="103"/>
      <c r="D9" s="103"/>
      <c r="E9" s="104"/>
      <c r="F9" s="85" t="s">
        <v>28</v>
      </c>
      <c r="G9" s="86"/>
      <c r="H9" s="105"/>
      <c r="I9" s="106"/>
      <c r="J9" s="107"/>
      <c r="K9" s="108"/>
      <c r="L9" s="105"/>
      <c r="M9" s="109"/>
      <c r="N9" s="110" t="str">
        <f>IF(H13="S",ROUNDDOWN(J10/365,0),"")</f>
        <v/>
      </c>
      <c r="O9" s="111"/>
      <c r="P9" s="85" t="str">
        <f>F9</f>
        <v/>
      </c>
      <c r="Q9" s="86"/>
      <c r="R9" s="87" t="str">
        <f t="shared" ref="R9:R18" si="0">IF(T9="","",0.1)</f>
        <v/>
      </c>
      <c r="S9" s="88"/>
      <c r="T9" s="89" t="str">
        <f>IF($N$10&lt;1,"",IF($P$9+365&lt;$B$22,$B$22,IF($P$9+365&lt;=$B$40,"05/10/1989",$P$9+365)))</f>
        <v/>
      </c>
      <c r="U9" s="86"/>
      <c r="W9" s="21">
        <v>365</v>
      </c>
      <c r="X9" s="22">
        <v>1</v>
      </c>
      <c r="Z9" s="23">
        <v>1</v>
      </c>
      <c r="AA9" s="90" t="str">
        <f>IF($T$9=$AA$4,"DÉCIMOS INCORPORADOS COM A MESMA DATA. MOTIVO:","")</f>
        <v/>
      </c>
      <c r="AB9" s="90"/>
      <c r="AC9" s="90"/>
      <c r="AD9" s="90"/>
      <c r="AE9" s="90"/>
      <c r="AF9" s="90"/>
      <c r="AG9" s="90"/>
      <c r="AH9" s="90"/>
      <c r="AI9" s="90"/>
      <c r="AJ9" s="90"/>
    </row>
    <row r="10" spans="2:101" ht="12.75" customHeight="1" x14ac:dyDescent="0.2">
      <c r="B10" s="91"/>
      <c r="C10" s="92"/>
      <c r="D10" s="92"/>
      <c r="E10" s="93"/>
      <c r="F10" s="94" t="str">
        <f>IF(F9="","","a")</f>
        <v/>
      </c>
      <c r="G10" s="95"/>
      <c r="H10" s="96" t="str">
        <f>IF(F9="","","C.T.")</f>
        <v/>
      </c>
      <c r="I10" s="97"/>
      <c r="J10" s="98">
        <v>0</v>
      </c>
      <c r="K10" s="99"/>
      <c r="L10" s="100">
        <f>IF(J14=365,0,J12)</f>
        <v>0</v>
      </c>
      <c r="M10" s="101"/>
      <c r="N10" s="98">
        <f>IF(H13="S",ROUNDDOWN(J10/365,0),ROUNDDOWN(J10/365,0))</f>
        <v>0</v>
      </c>
      <c r="O10" s="99"/>
      <c r="P10" s="94" t="str">
        <f>IF(P9="","","a")</f>
        <v/>
      </c>
      <c r="Q10" s="95"/>
      <c r="R10" s="112" t="str">
        <f t="shared" si="0"/>
        <v/>
      </c>
      <c r="S10" s="113"/>
      <c r="T10" s="114" t="str">
        <f>IF($N$10&lt;2,"",IF($P$9+730&lt;$B$22,$B$22,IF($P$9+730&lt;=$B$40,"05/10/1989",$P$9+730)))</f>
        <v/>
      </c>
      <c r="U10" s="95"/>
      <c r="W10" s="21">
        <v>730</v>
      </c>
      <c r="X10" s="22">
        <v>2</v>
      </c>
      <c r="Z10" s="23">
        <v>2</v>
      </c>
      <c r="AA10" s="90"/>
      <c r="AB10" s="90"/>
      <c r="AC10" s="90"/>
      <c r="AD10" s="90"/>
      <c r="AE10" s="90"/>
      <c r="AF10" s="90"/>
      <c r="AG10" s="90"/>
      <c r="AH10" s="90"/>
      <c r="AI10" s="90"/>
      <c r="AJ10" s="90"/>
    </row>
    <row r="11" spans="2:101" ht="12.75" customHeight="1" x14ac:dyDescent="0.2">
      <c r="B11" s="115"/>
      <c r="C11" s="116"/>
      <c r="D11" s="116"/>
      <c r="E11" s="117"/>
      <c r="F11" s="94" t="s">
        <v>28</v>
      </c>
      <c r="G11" s="95"/>
      <c r="H11" s="96"/>
      <c r="I11" s="97"/>
      <c r="J11" s="118">
        <f>N10*365</f>
        <v>0</v>
      </c>
      <c r="K11" s="119"/>
      <c r="L11" s="96"/>
      <c r="M11" s="120"/>
      <c r="N11" s="96"/>
      <c r="O11" s="97"/>
      <c r="P11" s="94" t="str">
        <f>IF(P9="","",P9+J11-1)</f>
        <v/>
      </c>
      <c r="Q11" s="95"/>
      <c r="R11" s="112" t="str">
        <f t="shared" si="0"/>
        <v/>
      </c>
      <c r="S11" s="113"/>
      <c r="T11" s="114" t="str">
        <f>IF($N$10&lt;3,"",IF($P$9+1095&lt;$B$22,$B$22,IF($P$9+1095&lt;=$B$40,"05/10/1989",$P$9+1095)))</f>
        <v/>
      </c>
      <c r="U11" s="95"/>
      <c r="W11" s="21">
        <v>1095</v>
      </c>
      <c r="X11" s="22">
        <v>3</v>
      </c>
      <c r="Z11" s="24">
        <v>3</v>
      </c>
      <c r="AA11" s="90"/>
      <c r="AB11" s="90"/>
      <c r="AC11" s="90"/>
      <c r="AD11" s="90"/>
      <c r="AE11" s="90"/>
      <c r="AF11" s="90"/>
      <c r="AG11" s="90"/>
      <c r="AH11" s="90"/>
      <c r="AI11" s="90"/>
      <c r="AJ11" s="90"/>
    </row>
    <row r="12" spans="2:101" ht="12.75" customHeight="1" x14ac:dyDescent="0.2">
      <c r="B12" s="115"/>
      <c r="C12" s="116"/>
      <c r="D12" s="116"/>
      <c r="E12" s="117"/>
      <c r="F12" s="94"/>
      <c r="G12" s="95"/>
      <c r="H12" s="96"/>
      <c r="I12" s="97"/>
      <c r="J12" s="121">
        <f>IF(J10-J11=0,0,J10-J11)</f>
        <v>0</v>
      </c>
      <c r="K12" s="122"/>
      <c r="L12" s="96"/>
      <c r="M12" s="120"/>
      <c r="N12" s="96"/>
      <c r="O12" s="97"/>
      <c r="P12" s="94" t="str">
        <f>IF(N19=0,"",IF($H$13="S","e de",""))</f>
        <v/>
      </c>
      <c r="Q12" s="95"/>
      <c r="R12" s="112" t="str">
        <f t="shared" si="0"/>
        <v/>
      </c>
      <c r="S12" s="113"/>
      <c r="T12" s="114" t="str">
        <f>IF($N$10&lt;4,"",IF($P$9+1460&lt;$B$22,$B$22,IF($P$9+1460&lt;=$B$40,"05/10/1989",$P$9+1460)))</f>
        <v/>
      </c>
      <c r="U12" s="95"/>
      <c r="W12" s="21">
        <v>1460</v>
      </c>
      <c r="X12" s="22">
        <v>4</v>
      </c>
      <c r="Z12" s="23">
        <v>4</v>
      </c>
      <c r="AA12" s="90" t="str">
        <f>IF($T$9=$AA$4,"DATA QUE COMPLETOU MAIS DE 5 ANOS DE EFETIVO EXERCÍCIO NO CARGO DE:","")</f>
        <v/>
      </c>
      <c r="AB12" s="90"/>
      <c r="AC12" s="90"/>
      <c r="AD12" s="90"/>
      <c r="AE12" s="90"/>
      <c r="AF12" s="90"/>
      <c r="AG12" s="90"/>
      <c r="AH12" s="90"/>
      <c r="AI12" s="90"/>
      <c r="AJ12" s="90"/>
    </row>
    <row r="13" spans="2:101" ht="12.75" customHeight="1" x14ac:dyDescent="0.2">
      <c r="B13" s="115"/>
      <c r="C13" s="116"/>
      <c r="D13" s="116"/>
      <c r="E13" s="117"/>
      <c r="F13" s="94"/>
      <c r="G13" s="95"/>
      <c r="H13" s="123"/>
      <c r="I13" s="124"/>
      <c r="J13" s="125">
        <f>IF(H13="S",W21-W23,0)</f>
        <v>0</v>
      </c>
      <c r="K13" s="126"/>
      <c r="L13" s="96"/>
      <c r="M13" s="120"/>
      <c r="N13" s="96"/>
      <c r="O13" s="97"/>
      <c r="P13" s="127" t="str">
        <f>IF(N19=0,"",IF(H13="S",P11+1,""))</f>
        <v/>
      </c>
      <c r="Q13" s="128"/>
      <c r="R13" s="112" t="str">
        <f>IF(T13="","",0.1)</f>
        <v/>
      </c>
      <c r="S13" s="113"/>
      <c r="T13" s="114" t="str">
        <f>IF($N$10&lt;5,"",IF($P$9+1825&lt;$B$22,$B$22,IF($P$9+1825&lt;=$B$40,"05/10/1989",$P$9+1825)))</f>
        <v/>
      </c>
      <c r="U13" s="95"/>
      <c r="V13" s="3"/>
      <c r="W13" s="21">
        <v>1825</v>
      </c>
      <c r="X13" s="22">
        <v>5</v>
      </c>
      <c r="Z13" s="23">
        <v>5</v>
      </c>
      <c r="AA13" s="90"/>
      <c r="AB13" s="90"/>
      <c r="AC13" s="90"/>
      <c r="AD13" s="90"/>
      <c r="AE13" s="90"/>
      <c r="AF13" s="90"/>
      <c r="AG13" s="90"/>
      <c r="AH13" s="90"/>
      <c r="AI13" s="90"/>
      <c r="AJ13" s="90"/>
    </row>
    <row r="14" spans="2:101" ht="12.75" customHeight="1" x14ac:dyDescent="0.2">
      <c r="B14" s="115"/>
      <c r="C14" s="116"/>
      <c r="D14" s="116"/>
      <c r="E14" s="117"/>
      <c r="F14" s="94"/>
      <c r="G14" s="95"/>
      <c r="H14" s="96"/>
      <c r="I14" s="97"/>
      <c r="J14" s="129">
        <f>IF(J13=0,0,J12+J13)</f>
        <v>0</v>
      </c>
      <c r="K14" s="130"/>
      <c r="L14" s="96"/>
      <c r="M14" s="120"/>
      <c r="N14" s="131"/>
      <c r="O14" s="132"/>
      <c r="P14" s="127" t="str">
        <f>IF(N19=0,"",IF($H$13="S","a",""))</f>
        <v/>
      </c>
      <c r="Q14" s="128"/>
      <c r="R14" s="112" t="str">
        <f t="shared" si="0"/>
        <v/>
      </c>
      <c r="S14" s="113"/>
      <c r="T14" s="114" t="str">
        <f>IF($N$10&lt;6,"",IF($P$9+2190&lt;$B$22,$B$22,IF($P$9+2190&lt;=$B$40,"05/10/1989",$P$9+2190)))</f>
        <v/>
      </c>
      <c r="U14" s="95"/>
      <c r="V14" s="3"/>
      <c r="W14" s="21">
        <v>2190</v>
      </c>
      <c r="X14" s="22">
        <v>6</v>
      </c>
      <c r="Z14" s="23">
        <v>6</v>
      </c>
      <c r="AA14" s="90"/>
      <c r="AB14" s="90"/>
      <c r="AC14" s="90"/>
      <c r="AD14" s="90"/>
      <c r="AE14" s="90"/>
      <c r="AF14" s="90"/>
      <c r="AG14" s="90"/>
      <c r="AH14" s="90"/>
      <c r="AI14" s="90"/>
      <c r="AJ14" s="90"/>
    </row>
    <row r="15" spans="2:101" ht="12.75" customHeight="1" x14ac:dyDescent="0.2">
      <c r="B15" s="115"/>
      <c r="C15" s="116"/>
      <c r="D15" s="116"/>
      <c r="E15" s="117"/>
      <c r="F15" s="94"/>
      <c r="G15" s="95"/>
      <c r="H15" s="96"/>
      <c r="I15" s="97"/>
      <c r="J15" s="136" t="str">
        <f>IF(J11+J14=0,"",J11+J14)</f>
        <v/>
      </c>
      <c r="K15" s="137"/>
      <c r="L15" s="96"/>
      <c r="M15" s="120"/>
      <c r="N15" s="96"/>
      <c r="O15" s="97"/>
      <c r="P15" s="127" t="str">
        <f>IF(N19=0,"",IF(H13="S",F11,""))</f>
        <v/>
      </c>
      <c r="Q15" s="128"/>
      <c r="R15" s="112" t="str">
        <f>IF(T15="","",0.1)</f>
        <v/>
      </c>
      <c r="S15" s="113"/>
      <c r="T15" s="114" t="str">
        <f>IF($N$10&lt;7,"",IF($P$9+2555&lt;$B$22,$B$22,IF($P$9+2555&lt;=$B$40,"05/10/1989",$P$9+2555)))</f>
        <v/>
      </c>
      <c r="U15" s="95"/>
      <c r="W15" s="21">
        <v>2555</v>
      </c>
      <c r="X15" s="22">
        <v>7</v>
      </c>
      <c r="Z15" s="23">
        <v>7</v>
      </c>
      <c r="AA15" s="133" t="s">
        <v>28</v>
      </c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</row>
    <row r="16" spans="2:101" ht="12.75" customHeight="1" x14ac:dyDescent="0.2">
      <c r="B16" s="115"/>
      <c r="C16" s="116"/>
      <c r="D16" s="116"/>
      <c r="E16" s="117"/>
      <c r="F16" s="94"/>
      <c r="G16" s="95"/>
      <c r="H16" s="96"/>
      <c r="I16" s="97"/>
      <c r="J16" s="134"/>
      <c r="K16" s="135"/>
      <c r="L16" s="96"/>
      <c r="M16" s="120"/>
      <c r="N16" s="96"/>
      <c r="O16" s="97"/>
      <c r="P16" s="94" t="str">
        <f>IF(N19=0,"",IF($H$13="S","e de",""))</f>
        <v/>
      </c>
      <c r="Q16" s="95"/>
      <c r="R16" s="112" t="str">
        <f t="shared" si="0"/>
        <v/>
      </c>
      <c r="S16" s="113"/>
      <c r="T16" s="114" t="str">
        <f>IF($N$10&lt;8,"",IF($P$9+2920&lt;$B$22,$B$22,IF($P$9+2920&lt;=$B$40,"05/10/1989",$P$9+2920)))</f>
        <v/>
      </c>
      <c r="U16" s="95"/>
      <c r="W16" s="21">
        <v>2920</v>
      </c>
      <c r="X16" s="22">
        <v>8</v>
      </c>
      <c r="Z16" s="23">
        <v>8</v>
      </c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</row>
    <row r="17" spans="2:37" ht="15.75" x14ac:dyDescent="0.25">
      <c r="B17" s="115"/>
      <c r="C17" s="116"/>
      <c r="D17" s="116"/>
      <c r="E17" s="117"/>
      <c r="F17" s="94"/>
      <c r="G17" s="95"/>
      <c r="H17" s="139" t="str">
        <f>IF(OR(J12=0,J17=""),"","Período")</f>
        <v/>
      </c>
      <c r="I17" s="140"/>
      <c r="J17" s="141" t="str">
        <f>IF(OR($J$12=0,H13="S"),"",P11+1)</f>
        <v/>
      </c>
      <c r="K17" s="128"/>
      <c r="L17" s="96"/>
      <c r="M17" s="120"/>
      <c r="N17" s="96"/>
      <c r="O17" s="97"/>
      <c r="P17" s="142" t="str">
        <f>IF(N19=0,"",IF(H13="","",IF(AND(H13="S",J24&lt;366),F23,P25+1)))</f>
        <v/>
      </c>
      <c r="Q17" s="143"/>
      <c r="R17" s="112" t="str">
        <f t="shared" si="0"/>
        <v/>
      </c>
      <c r="S17" s="113"/>
      <c r="T17" s="114" t="str">
        <f>IF($N$10&lt;9,"",IF($P$9+3285&lt;$B$22,$B$22,IF($P$9+3285&lt;=$B$40,"05/10/1989",$P$9+3285)))</f>
        <v/>
      </c>
      <c r="U17" s="95"/>
      <c r="V17" s="17"/>
      <c r="W17" s="21">
        <v>3285</v>
      </c>
      <c r="X17" s="22">
        <v>9</v>
      </c>
      <c r="Z17" s="23">
        <v>9</v>
      </c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</row>
    <row r="18" spans="2:37" ht="15.75" x14ac:dyDescent="0.25">
      <c r="B18" s="115"/>
      <c r="C18" s="116"/>
      <c r="D18" s="116"/>
      <c r="E18" s="117"/>
      <c r="F18" s="25" t="str">
        <f>IF(H17="","","Obs.:")</f>
        <v/>
      </c>
      <c r="G18" s="26" t="str">
        <f>IF(F18="","","→")</f>
        <v/>
      </c>
      <c r="H18" s="139" t="str">
        <f>IF(H17="","",IF(H13="s","foi","a ser"))</f>
        <v/>
      </c>
      <c r="I18" s="140"/>
      <c r="J18" s="141" t="str">
        <f>IF(OR($J$12=0,H13="S"),"","a")</f>
        <v/>
      </c>
      <c r="K18" s="128"/>
      <c r="L18" s="96"/>
      <c r="M18" s="120"/>
      <c r="N18" s="96"/>
      <c r="O18" s="97"/>
      <c r="P18" s="142" t="str">
        <f>IF(N19=0,"",IF($H$13="S","a",""))</f>
        <v/>
      </c>
      <c r="Q18" s="143"/>
      <c r="R18" s="112" t="str">
        <f t="shared" si="0"/>
        <v/>
      </c>
      <c r="S18" s="113"/>
      <c r="T18" s="114" t="str">
        <f>IF($N$10&lt;10,"",IF($P$9+3650&lt;$B$22,$B$22,IF($P$9+3650&lt;=$B$40,"05/10/1989",$P$9+3650)))</f>
        <v/>
      </c>
      <c r="U18" s="95"/>
      <c r="V18" s="27"/>
      <c r="W18" s="28">
        <v>3650</v>
      </c>
      <c r="X18" s="29">
        <v>10</v>
      </c>
      <c r="Z18" s="23">
        <v>10</v>
      </c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</row>
    <row r="19" spans="2:37" x14ac:dyDescent="0.2">
      <c r="B19" s="149" t="str">
        <f>IF(N22=1,B9,"")</f>
        <v/>
      </c>
      <c r="C19" s="150"/>
      <c r="D19" s="150"/>
      <c r="E19" s="151"/>
      <c r="F19" s="94"/>
      <c r="G19" s="95"/>
      <c r="H19" s="139" t="str">
        <f>IF(H17="","","Utilizado")</f>
        <v/>
      </c>
      <c r="I19" s="140"/>
      <c r="J19" s="141" t="str">
        <f>IF(OR(J12=0,H13="S"),"",F11)</f>
        <v/>
      </c>
      <c r="K19" s="128"/>
      <c r="L19" s="96"/>
      <c r="M19" s="120"/>
      <c r="N19" s="98">
        <f>IF(B25&lt;&gt;"",0,IF(H13="S",1,0))</f>
        <v>0</v>
      </c>
      <c r="O19" s="99"/>
      <c r="P19" s="142" t="str">
        <f>IF(N19=0,"",IF(H13="S",P17+J13-1," "))</f>
        <v/>
      </c>
      <c r="Q19" s="143"/>
      <c r="R19" s="112" t="str">
        <f>IF(N19=0,"",IF(T19="","",0.1))</f>
        <v/>
      </c>
      <c r="S19" s="113"/>
      <c r="T19" s="114" t="str">
        <f>IF(N19=0,"",IF(P15&gt;P19,P15+1,P19+1))</f>
        <v/>
      </c>
      <c r="U19" s="95"/>
      <c r="W19" s="145" t="s">
        <v>21</v>
      </c>
      <c r="X19" s="146"/>
      <c r="Z19" s="23">
        <v>11</v>
      </c>
    </row>
    <row r="20" spans="2:37" ht="12.75" customHeight="1" x14ac:dyDescent="0.2">
      <c r="B20" s="115"/>
      <c r="C20" s="116"/>
      <c r="D20" s="116"/>
      <c r="E20" s="117"/>
      <c r="F20" s="94"/>
      <c r="G20" s="95"/>
      <c r="H20" s="139" t="str">
        <f>IF(J12=0,"",IF(H13="s","","No Futuro"))</f>
        <v/>
      </c>
      <c r="I20" s="140"/>
      <c r="J20" s="147"/>
      <c r="K20" s="148"/>
      <c r="L20" s="96"/>
      <c r="M20" s="120"/>
      <c r="N20" s="96"/>
      <c r="O20" s="97"/>
      <c r="P20" s="94"/>
      <c r="Q20" s="95"/>
      <c r="R20" s="96"/>
      <c r="S20" s="120"/>
      <c r="T20" s="114"/>
      <c r="U20" s="95"/>
      <c r="W20" s="21"/>
      <c r="X20" s="22"/>
      <c r="Z20" s="23"/>
      <c r="AA20" s="152" t="str">
        <f>IF($T$9=AC4,"DÉCIMOS INCORPORADOS COM A MESMA DATA, OU SEJA: 05/10/89. MOTIVO:","")</f>
        <v/>
      </c>
      <c r="AB20" s="152"/>
      <c r="AC20" s="152"/>
      <c r="AD20" s="152"/>
      <c r="AE20" s="152"/>
      <c r="AF20" s="152"/>
      <c r="AG20" s="152"/>
      <c r="AH20" s="152"/>
      <c r="AI20" s="152"/>
      <c r="AJ20" s="152"/>
    </row>
    <row r="21" spans="2:37" ht="12.75" customHeight="1" x14ac:dyDescent="0.2">
      <c r="B21" s="153">
        <v>0</v>
      </c>
      <c r="C21" s="154"/>
      <c r="D21" s="154"/>
      <c r="E21" s="155"/>
      <c r="F21" s="94"/>
      <c r="G21" s="95"/>
      <c r="H21" s="96"/>
      <c r="I21" s="97"/>
      <c r="J21" s="134"/>
      <c r="K21" s="135"/>
      <c r="L21" s="96"/>
      <c r="M21" s="120"/>
      <c r="N21" s="136">
        <f>IF(N9="",0,N10-N9)</f>
        <v>0</v>
      </c>
      <c r="O21" s="156"/>
      <c r="P21" s="94"/>
      <c r="Q21" s="95"/>
      <c r="R21" s="96"/>
      <c r="S21" s="120"/>
      <c r="T21" s="114"/>
      <c r="U21" s="95"/>
      <c r="W21" s="21">
        <v>365</v>
      </c>
      <c r="X21" s="22"/>
      <c r="Y21" s="17"/>
      <c r="Z21" s="23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</row>
    <row r="22" spans="2:37" ht="12.75" customHeight="1" x14ac:dyDescent="0.2">
      <c r="B22" s="157">
        <f>B42</f>
        <v>32786</v>
      </c>
      <c r="C22" s="158"/>
      <c r="D22" s="158"/>
      <c r="E22" s="159"/>
      <c r="F22" s="160"/>
      <c r="G22" s="161"/>
      <c r="H22" s="162"/>
      <c r="I22" s="163"/>
      <c r="J22" s="164"/>
      <c r="K22" s="165"/>
      <c r="L22" s="162"/>
      <c r="M22" s="166"/>
      <c r="N22" s="167"/>
      <c r="O22" s="168"/>
      <c r="P22" s="160"/>
      <c r="Q22" s="161"/>
      <c r="R22" s="162"/>
      <c r="S22" s="166"/>
      <c r="T22" s="114"/>
      <c r="U22" s="95"/>
      <c r="W22" s="21"/>
      <c r="X22" s="22"/>
      <c r="Y22" s="17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</row>
    <row r="23" spans="2:37" ht="12.75" customHeight="1" x14ac:dyDescent="0.2">
      <c r="B23" s="102" t="s">
        <v>28</v>
      </c>
      <c r="C23" s="103"/>
      <c r="D23" s="103"/>
      <c r="E23" s="104"/>
      <c r="F23" s="89" t="s">
        <v>28</v>
      </c>
      <c r="G23" s="86"/>
      <c r="H23" s="105"/>
      <c r="I23" s="106"/>
      <c r="J23" s="171"/>
      <c r="K23" s="172"/>
      <c r="L23" s="105"/>
      <c r="M23" s="106"/>
      <c r="N23" s="105"/>
      <c r="O23" s="106"/>
      <c r="P23" s="89" t="str">
        <f>IF(B23="","",IF(J24&gt;=365,F23,""))</f>
        <v/>
      </c>
      <c r="Q23" s="86"/>
      <c r="R23" s="113" t="str">
        <f t="shared" ref="R23:R32" si="1">IF(T23="","",0.1)</f>
        <v/>
      </c>
      <c r="S23" s="113"/>
      <c r="T23" s="89" t="str">
        <f>IF($N$24&lt;1,"",IF($P$23+365&lt;$B$22,$B$22,IF($N$24&lt;1,"",IF($P$23+365&lt;=$B$40,"05/10/1989",$P$23+365))))</f>
        <v/>
      </c>
      <c r="U23" s="86"/>
      <c r="W23" s="30">
        <f>J12</f>
        <v>0</v>
      </c>
      <c r="X23" s="22"/>
      <c r="Y23" s="17" t="str">
        <f>P23</f>
        <v/>
      </c>
      <c r="Z23" s="17"/>
      <c r="AA23" s="90" t="str">
        <f>IF($T$9=AC4,"DECIMOS VENCIDOS ANTES DA CONSTITUIÇÃO ESTADUAL/89 INCORPORA TODOS EM 05/10/1989.","")</f>
        <v/>
      </c>
      <c r="AB23" s="90"/>
      <c r="AC23" s="90"/>
      <c r="AD23" s="90"/>
      <c r="AE23" s="90"/>
      <c r="AF23" s="90"/>
      <c r="AG23" s="90"/>
      <c r="AH23" s="90"/>
      <c r="AI23" s="90"/>
      <c r="AJ23" s="90"/>
    </row>
    <row r="24" spans="2:37" ht="12.75" customHeight="1" x14ac:dyDescent="0.2">
      <c r="B24" s="153" t="str">
        <f>IF($N$24&gt;=2,$B$23,"")</f>
        <v/>
      </c>
      <c r="C24" s="154"/>
      <c r="D24" s="154"/>
      <c r="E24" s="155"/>
      <c r="F24" s="114" t="str">
        <f>IF(F23="","","a")</f>
        <v/>
      </c>
      <c r="G24" s="95"/>
      <c r="H24" s="96" t="str">
        <f>IF(F23="","","C.T.")</f>
        <v/>
      </c>
      <c r="I24" s="97"/>
      <c r="J24" s="121">
        <v>0</v>
      </c>
      <c r="K24" s="122"/>
      <c r="L24" s="169">
        <f>IF(H13="S",J28,J26)</f>
        <v>0</v>
      </c>
      <c r="M24" s="170"/>
      <c r="N24" s="98">
        <f>IF(F23="",0,ROUNDDOWN(J24/365,0))</f>
        <v>0</v>
      </c>
      <c r="O24" s="99"/>
      <c r="P24" s="114" t="str">
        <f>IF(P23="","","a")</f>
        <v/>
      </c>
      <c r="Q24" s="95"/>
      <c r="R24" s="113" t="str">
        <f t="shared" si="1"/>
        <v/>
      </c>
      <c r="S24" s="113"/>
      <c r="T24" s="114" t="str">
        <f>IF(N24&lt;2,"",IF($P$23+730&lt;$B$22,$B$22,IF($N$24&lt;2,"",IF($P$23+730&lt;=$B$40,"05/10/1989",$P$23+730))))</f>
        <v/>
      </c>
      <c r="U24" s="95"/>
      <c r="V24" s="17"/>
      <c r="W24" s="31">
        <f>W23-W21</f>
        <v>-365</v>
      </c>
      <c r="X24" s="29"/>
      <c r="Y24" s="17" t="str">
        <f>P25</f>
        <v/>
      </c>
      <c r="Z24" s="17"/>
      <c r="AA24" s="90"/>
      <c r="AB24" s="90"/>
      <c r="AC24" s="90"/>
      <c r="AD24" s="90"/>
      <c r="AE24" s="90"/>
      <c r="AF24" s="90"/>
      <c r="AG24" s="90"/>
      <c r="AH24" s="90"/>
      <c r="AI24" s="90"/>
      <c r="AJ24" s="90"/>
    </row>
    <row r="25" spans="2:37" ht="12.75" customHeight="1" x14ac:dyDescent="0.2">
      <c r="B25" s="173" t="str">
        <f>IF(AND(AA2&lt;AA1,H13="S"),"A SOBRA DO TEMPO DESTE CARGO","")</f>
        <v/>
      </c>
      <c r="C25" s="174"/>
      <c r="D25" s="174"/>
      <c r="E25" s="175"/>
      <c r="F25" s="114" t="s">
        <v>28</v>
      </c>
      <c r="G25" s="95"/>
      <c r="H25" s="96"/>
      <c r="I25" s="97"/>
      <c r="J25" s="176">
        <f>IF(F23="",0,365*N24)</f>
        <v>0</v>
      </c>
      <c r="K25" s="177"/>
      <c r="L25" s="96"/>
      <c r="M25" s="97"/>
      <c r="N25" s="96"/>
      <c r="O25" s="97"/>
      <c r="P25" s="114" t="str">
        <f>IF(B23="","",IF(J24&lt;365,"",P23+J25-1))</f>
        <v/>
      </c>
      <c r="Q25" s="95"/>
      <c r="R25" s="113" t="str">
        <f t="shared" si="1"/>
        <v/>
      </c>
      <c r="S25" s="113"/>
      <c r="T25" s="114" t="str">
        <f>IF(N24&lt;3,"",IF($P$23+1095&lt;$B$22,$B$22,IF($N$24&lt;3,"",IF($P$23+1095&lt;=$B$40,"05/10/1989",$P$23+1095))))</f>
        <v/>
      </c>
      <c r="U25" s="95"/>
      <c r="W25" s="32" t="s">
        <v>22</v>
      </c>
      <c r="X25" s="32"/>
      <c r="Y25" s="3" t="e">
        <f>Y24-Y23+1</f>
        <v>#VALUE!</v>
      </c>
      <c r="Z25" s="3"/>
      <c r="AA25" s="90"/>
      <c r="AB25" s="90"/>
      <c r="AC25" s="90"/>
      <c r="AD25" s="90"/>
      <c r="AE25" s="90"/>
      <c r="AF25" s="90"/>
      <c r="AG25" s="90"/>
      <c r="AH25" s="90"/>
      <c r="AI25" s="90"/>
      <c r="AJ25" s="90"/>
    </row>
    <row r="26" spans="2:37" ht="12.75" customHeight="1" x14ac:dyDescent="0.2">
      <c r="B26" s="173" t="str">
        <f>IF(AND(AA2&lt;AA1,H13="S"),"NÃO PODE COMPLETAR O TEMPO","")</f>
        <v/>
      </c>
      <c r="C26" s="174"/>
      <c r="D26" s="174"/>
      <c r="E26" s="175"/>
      <c r="F26" s="114" t="str">
        <f>IF(F27="","","e de")</f>
        <v/>
      </c>
      <c r="G26" s="95"/>
      <c r="H26" s="96"/>
      <c r="I26" s="97"/>
      <c r="J26" s="121">
        <f>IF(F23="",0,J24-J25)</f>
        <v>0</v>
      </c>
      <c r="K26" s="122"/>
      <c r="L26" s="96"/>
      <c r="M26" s="97"/>
      <c r="N26" s="96"/>
      <c r="O26" s="97"/>
      <c r="P26" s="114"/>
      <c r="Q26" s="95"/>
      <c r="R26" s="113" t="str">
        <f t="shared" si="1"/>
        <v/>
      </c>
      <c r="S26" s="113"/>
      <c r="T26" s="114" t="str">
        <f>IF(N24&lt;4,"",IF($P$23+1460&lt;$B$22,$B$22,IF($N$24&lt;4,"",IF($P$23+1460&lt;=$B$40,"05/10/1989",$P$23+1460))))</f>
        <v/>
      </c>
      <c r="U26" s="95"/>
      <c r="W26" s="32"/>
      <c r="X26" s="32"/>
      <c r="Y26" s="32"/>
      <c r="AA26" s="90"/>
      <c r="AB26" s="90"/>
      <c r="AC26" s="90"/>
      <c r="AD26" s="90"/>
      <c r="AE26" s="90"/>
      <c r="AF26" s="90"/>
      <c r="AG26" s="90"/>
      <c r="AH26" s="90"/>
      <c r="AI26" s="90"/>
      <c r="AJ26" s="90"/>
    </row>
    <row r="27" spans="2:37" x14ac:dyDescent="0.2">
      <c r="B27" s="173" t="str">
        <f>IF(AND(AA2&lt;AA1,H13="S"),"DO CARGO DE:","")</f>
        <v/>
      </c>
      <c r="C27" s="174"/>
      <c r="D27" s="174"/>
      <c r="E27" s="175"/>
      <c r="F27" s="114" t="s">
        <v>28</v>
      </c>
      <c r="G27" s="95"/>
      <c r="H27" s="96"/>
      <c r="I27" s="97"/>
      <c r="J27" s="178" t="str">
        <f>IF(H13="S",W24,"")</f>
        <v/>
      </c>
      <c r="K27" s="179"/>
      <c r="L27" s="96"/>
      <c r="M27" s="97"/>
      <c r="N27" s="96"/>
      <c r="O27" s="97"/>
      <c r="P27" s="180"/>
      <c r="Q27" s="181"/>
      <c r="R27" s="113" t="str">
        <f t="shared" si="1"/>
        <v/>
      </c>
      <c r="S27" s="113"/>
      <c r="T27" s="114" t="str">
        <f>IF(N24&lt;5,"",IF($P$23+1825&lt;$B$22,$B$22,IF($N$24&lt;5,"",IF($P$23+1825&lt;=$B$40,"05/10/1989",$P$23+1825))))</f>
        <v/>
      </c>
      <c r="U27" s="95"/>
      <c r="W27" s="32"/>
    </row>
    <row r="28" spans="2:37" x14ac:dyDescent="0.2">
      <c r="B28" s="186" t="str">
        <f>IF(AND(AA2&lt;AA1,H13="S"),B9,"")</f>
        <v/>
      </c>
      <c r="C28" s="187"/>
      <c r="D28" s="187"/>
      <c r="E28" s="188"/>
      <c r="F28" s="114" t="str">
        <f>IF(F27="","","a")</f>
        <v/>
      </c>
      <c r="G28" s="95"/>
      <c r="H28" s="96"/>
      <c r="I28" s="97"/>
      <c r="J28" s="129">
        <f>IF(H13="S",J26-J13,0)</f>
        <v>0</v>
      </c>
      <c r="K28" s="130"/>
      <c r="L28" s="96"/>
      <c r="M28" s="97"/>
      <c r="N28" s="131"/>
      <c r="O28" s="132"/>
      <c r="P28" s="180"/>
      <c r="Q28" s="181"/>
      <c r="R28" s="113" t="str">
        <f t="shared" si="1"/>
        <v/>
      </c>
      <c r="S28" s="113"/>
      <c r="T28" s="114" t="str">
        <f>IF(N24&lt;6,"",IF($P$23+2190&lt;$B$22,$B$22,IF($N$24&lt;6,"",IF($P$23+2190&lt;=$B$40,"05/10/1989",$P$23+2190))))</f>
        <v/>
      </c>
      <c r="U28" s="95"/>
      <c r="W28" s="32"/>
    </row>
    <row r="29" spans="2:37" x14ac:dyDescent="0.2">
      <c r="B29" s="173" t="str">
        <f>IF(AND(AA2&lt;AA1,H13="S"),"MOTIVO:","")</f>
        <v/>
      </c>
      <c r="C29" s="174"/>
      <c r="D29" s="174"/>
      <c r="E29" s="175"/>
      <c r="F29" s="114" t="s">
        <v>28</v>
      </c>
      <c r="G29" s="95"/>
      <c r="H29" s="139"/>
      <c r="I29" s="140"/>
      <c r="J29" s="182"/>
      <c r="K29" s="183"/>
      <c r="L29" s="184" t="str">
        <f>IF(P29="","","Obs.:")</f>
        <v/>
      </c>
      <c r="M29" s="33"/>
      <c r="N29" s="139" t="str">
        <f>IF(J28=0,"","período")</f>
        <v/>
      </c>
      <c r="O29" s="140"/>
      <c r="P29" s="185" t="str">
        <f>IF(OR($J$28=0,P19=""),"",P19+1)</f>
        <v/>
      </c>
      <c r="Q29" s="143"/>
      <c r="R29" s="113" t="str">
        <f t="shared" si="1"/>
        <v/>
      </c>
      <c r="S29" s="113"/>
      <c r="T29" s="114" t="str">
        <f>IF(N24&lt;7,"",IF($P$23+2555&lt;$B$22,$B$22,IF($N$24&lt;7,"",IF($P$23+2555&lt;=$B$40,"05/10/1989",$P$23+2555))))</f>
        <v/>
      </c>
      <c r="U29" s="95"/>
      <c r="W29" s="32"/>
      <c r="Y29" s="17"/>
    </row>
    <row r="30" spans="2:37" ht="15.75" x14ac:dyDescent="0.25">
      <c r="B30" s="186" t="str">
        <f>IF(AND(AA2&lt;AA1,H13="S"),"SEU SALÁRIO É MENOR.","")</f>
        <v/>
      </c>
      <c r="C30" s="187"/>
      <c r="D30" s="187"/>
      <c r="E30" s="188"/>
      <c r="F30" s="189"/>
      <c r="G30" s="190"/>
      <c r="H30" s="96" t="str">
        <f>IF(OR(J26=0,J30=""),"",IF($J$27="","Período","Período"))</f>
        <v/>
      </c>
      <c r="I30" s="97"/>
      <c r="J30" s="185" t="str">
        <f>IF(N24=0,"",IF(OR(J26=0,H13="S"),"",IF(H13="S",P17,P25+1)))</f>
        <v/>
      </c>
      <c r="K30" s="143"/>
      <c r="L30" s="184"/>
      <c r="M30" s="26" t="str">
        <f>IF(L29="","","→")</f>
        <v/>
      </c>
      <c r="N30" s="34" t="str">
        <f>IF(J28=0,"","a ser")</f>
        <v/>
      </c>
      <c r="O30" s="26" t="str">
        <f>IF(N30="","","→")</f>
        <v/>
      </c>
      <c r="P30" s="185" t="str">
        <f>IF(P29="","","a")</f>
        <v/>
      </c>
      <c r="Q30" s="143"/>
      <c r="R30" s="113" t="str">
        <f t="shared" si="1"/>
        <v/>
      </c>
      <c r="S30" s="113"/>
      <c r="T30" s="114" t="str">
        <f>IF(N24&lt;8,"",IF($P$23+2920&lt;$B$22,$B$22,IF($N$24&lt;8,"",IF($P$23+2920&lt;=$B$40,"05/10/1989",$P$23+2920))))</f>
        <v/>
      </c>
      <c r="U30" s="95"/>
      <c r="W30" s="32"/>
      <c r="Y30" s="17"/>
      <c r="Z30" s="17"/>
    </row>
    <row r="31" spans="2:37" ht="12.75" customHeight="1" x14ac:dyDescent="0.25">
      <c r="B31" s="194" t="str">
        <f>IF(AND($AA$2&lt;$AA$1,$H$13="S"),"SOLUÇÃO","")</f>
        <v/>
      </c>
      <c r="C31" s="195"/>
      <c r="D31" s="195"/>
      <c r="E31" s="196"/>
      <c r="F31" s="25" t="str">
        <f>IF(J30="","","Obs.:")</f>
        <v/>
      </c>
      <c r="G31" s="26" t="str">
        <f>IF(F31="","","→")</f>
        <v/>
      </c>
      <c r="H31" s="96" t="str">
        <f>IF(OR(J26=0,J30=""),"",IF($J$27="","a ser","Utilizado"))</f>
        <v/>
      </c>
      <c r="I31" s="97"/>
      <c r="J31" s="185" t="str">
        <f>IF(J30="","","a")</f>
        <v/>
      </c>
      <c r="K31" s="143"/>
      <c r="L31" s="184"/>
      <c r="M31" s="33"/>
      <c r="N31" s="139" t="str">
        <f>IF(J28=0,"","utilizado no")</f>
        <v/>
      </c>
      <c r="O31" s="140"/>
      <c r="P31" s="185" t="str">
        <f>IF(OR(J28=0,P19=""),"",IF(AND(H13="S",J28&gt;0),P29+J28-1,F25))</f>
        <v/>
      </c>
      <c r="Q31" s="143"/>
      <c r="R31" s="113" t="str">
        <f t="shared" si="1"/>
        <v/>
      </c>
      <c r="S31" s="113"/>
      <c r="T31" s="114" t="str">
        <f>IF(N24&lt;9,"",IF($P$23+3285&lt;$B$22,$B$22,IF($N$24&lt;9,"",IF($P$23+3285&lt;=$B$40,"05/10/1989",$P$23+3285))))</f>
        <v/>
      </c>
      <c r="U31" s="95"/>
      <c r="Z31" s="17"/>
    </row>
    <row r="32" spans="2:37" ht="16.5" customHeight="1" x14ac:dyDescent="0.2">
      <c r="B32" s="191" t="str">
        <f>IF(AND($AA$2&lt;$AA$1,$H$13="S"),"FAZER 1º A CONTAGEM DO CARGO DE:","")</f>
        <v/>
      </c>
      <c r="C32" s="192"/>
      <c r="D32" s="192"/>
      <c r="E32" s="193"/>
      <c r="F32" s="114"/>
      <c r="G32" s="95"/>
      <c r="H32" s="96" t="str">
        <f>IF(OR(J26=0,J30=""),"",IF($J$27="","Utilizado","para outro"))</f>
        <v/>
      </c>
      <c r="I32" s="97"/>
      <c r="J32" s="185" t="str">
        <f>IF(N24=0,"",IF(OR(J26=0,H13="S"),"",IF(H13="S",P19,F25)))</f>
        <v/>
      </c>
      <c r="K32" s="143"/>
      <c r="L32" s="96"/>
      <c r="M32" s="97"/>
      <c r="N32" s="139" t="str">
        <f>IF(J28=0,"","Futuro")</f>
        <v/>
      </c>
      <c r="O32" s="140"/>
      <c r="P32" s="114"/>
      <c r="Q32" s="95"/>
      <c r="R32" s="113" t="str">
        <f t="shared" si="1"/>
        <v/>
      </c>
      <c r="S32" s="113"/>
      <c r="T32" s="114" t="str">
        <f>IF(N24&lt;10,"",IF($P$23+3650&lt;$B$22,$B$22,IF($N$24&lt;10,"",IF($P$23+3650&lt;=$B$40,"05/10/1989",$P$23+3650))))</f>
        <v/>
      </c>
      <c r="U32" s="95"/>
      <c r="Z32" s="3"/>
    </row>
    <row r="33" spans="2:21" ht="12.75" hidden="1" customHeight="1" x14ac:dyDescent="0.2">
      <c r="B33" s="35"/>
      <c r="C33" s="36"/>
      <c r="D33" s="36"/>
      <c r="E33" s="37"/>
      <c r="F33" s="38"/>
      <c r="G33" s="39"/>
      <c r="H33" s="40"/>
      <c r="I33" s="41"/>
      <c r="J33" s="42"/>
      <c r="K33" s="43"/>
      <c r="L33" s="40"/>
      <c r="M33" s="41"/>
      <c r="N33" s="40"/>
      <c r="O33" s="41"/>
      <c r="P33" s="38"/>
      <c r="Q33" s="39"/>
      <c r="R33" s="8"/>
      <c r="S33" s="8"/>
      <c r="T33" s="38"/>
      <c r="U33" s="39"/>
    </row>
    <row r="34" spans="2:21" ht="11.25" customHeight="1" x14ac:dyDescent="0.2">
      <c r="B34" s="197" t="str">
        <f>IF(AND($AA$2&lt;$AA$1,$H$13="S"),B23,"")</f>
        <v/>
      </c>
      <c r="C34" s="198"/>
      <c r="D34" s="198"/>
      <c r="E34" s="199"/>
      <c r="F34" s="114"/>
      <c r="G34" s="95"/>
      <c r="H34" s="96"/>
      <c r="I34" s="97"/>
      <c r="J34" s="131"/>
      <c r="K34" s="132"/>
      <c r="L34" s="96"/>
      <c r="M34" s="97"/>
      <c r="N34" s="96"/>
      <c r="O34" s="97"/>
      <c r="P34" s="114"/>
      <c r="Q34" s="95"/>
      <c r="R34" s="120"/>
      <c r="S34" s="120"/>
      <c r="T34" s="96"/>
      <c r="U34" s="97"/>
    </row>
    <row r="35" spans="2:21" x14ac:dyDescent="0.2">
      <c r="B35" s="197"/>
      <c r="C35" s="198"/>
      <c r="D35" s="198"/>
      <c r="E35" s="199"/>
      <c r="F35" s="38"/>
      <c r="G35" s="39"/>
      <c r="H35" s="96" t="str">
        <f>IF(OR(J26=0,J30=""),"",IF($J$27="","no futuro","cargo"))</f>
        <v/>
      </c>
      <c r="I35" s="97"/>
      <c r="J35" s="42"/>
      <c r="K35" s="43"/>
      <c r="L35" s="40"/>
      <c r="M35" s="41"/>
      <c r="N35" s="40"/>
      <c r="O35" s="41"/>
      <c r="P35" s="38"/>
      <c r="Q35" s="39"/>
      <c r="R35" s="8"/>
      <c r="S35" s="8"/>
      <c r="T35" s="96"/>
      <c r="U35" s="97"/>
    </row>
    <row r="36" spans="2:21" x14ac:dyDescent="0.2">
      <c r="B36" s="44"/>
      <c r="C36" s="45"/>
      <c r="D36" s="45"/>
      <c r="E36" s="46"/>
      <c r="F36" s="47"/>
      <c r="G36" s="48"/>
      <c r="H36" s="162"/>
      <c r="I36" s="163"/>
      <c r="J36" s="49"/>
      <c r="K36" s="50"/>
      <c r="L36" s="51"/>
      <c r="M36" s="52"/>
      <c r="N36" s="51"/>
      <c r="O36" s="52"/>
      <c r="P36" s="49"/>
      <c r="Q36" s="50"/>
      <c r="R36" s="8"/>
      <c r="S36" s="8"/>
      <c r="T36" s="40"/>
      <c r="U36" s="41"/>
    </row>
    <row r="37" spans="2:21" ht="17.25" customHeight="1" x14ac:dyDescent="0.2">
      <c r="B37" s="102" t="str">
        <f>IF(E40&lt;=0,"","OBS. :  Sobraram")</f>
        <v/>
      </c>
      <c r="C37" s="103"/>
      <c r="D37" s="53" t="str">
        <f>IF(E40&lt;=0,"",E40)</f>
        <v/>
      </c>
      <c r="E37" s="103" t="str">
        <f>IF(E40&lt;=0,"","dias que podem ser utilizados para incorporações")</f>
        <v/>
      </c>
      <c r="F37" s="103"/>
      <c r="G37" s="103"/>
      <c r="H37" s="103"/>
      <c r="I37" s="103"/>
      <c r="J37" s="103"/>
      <c r="K37" s="103"/>
      <c r="L37" s="204" t="s">
        <v>23</v>
      </c>
      <c r="M37" s="205"/>
      <c r="N37" s="205"/>
      <c r="O37" s="205"/>
      <c r="P37" s="205"/>
      <c r="Q37" s="205"/>
      <c r="R37" s="206" t="s">
        <v>28</v>
      </c>
      <c r="S37" s="207"/>
      <c r="T37" s="96"/>
      <c r="U37" s="97"/>
    </row>
    <row r="38" spans="2:21" ht="15.75" customHeight="1" x14ac:dyDescent="0.2">
      <c r="B38" s="139" t="str">
        <f>IF(E40&lt;=0,"","futuras, se o próximo cargo for de remuneração igual ou inferior a este(s).")</f>
        <v/>
      </c>
      <c r="C38" s="80"/>
      <c r="D38" s="80"/>
      <c r="E38" s="80"/>
      <c r="F38" s="80"/>
      <c r="G38" s="80"/>
      <c r="H38" s="80"/>
      <c r="I38" s="80"/>
      <c r="J38" s="80"/>
      <c r="K38" s="80"/>
      <c r="L38" s="136">
        <f>N10+N24</f>
        <v>0</v>
      </c>
      <c r="M38" s="212"/>
      <c r="N38" s="212"/>
      <c r="O38" s="212"/>
      <c r="P38" s="212"/>
      <c r="Q38" s="212"/>
      <c r="R38" s="54"/>
      <c r="S38" s="54"/>
      <c r="T38" s="96"/>
      <c r="U38" s="97"/>
    </row>
    <row r="39" spans="2:21" ht="15.75" customHeight="1" x14ac:dyDescent="0.2">
      <c r="B39" s="201"/>
      <c r="C39" s="202"/>
      <c r="D39" s="202"/>
      <c r="E39" s="202"/>
      <c r="F39" s="202"/>
      <c r="G39" s="202"/>
      <c r="H39" s="202"/>
      <c r="I39" s="202"/>
      <c r="J39" s="202"/>
      <c r="K39" s="203"/>
      <c r="L39" s="204" t="s">
        <v>24</v>
      </c>
      <c r="M39" s="205"/>
      <c r="N39" s="205"/>
      <c r="O39" s="205"/>
      <c r="P39" s="205"/>
      <c r="Q39" s="205"/>
      <c r="R39" s="206" t="str">
        <f>IF(L41&lt;=0,"",L41)</f>
        <v/>
      </c>
      <c r="S39" s="207"/>
      <c r="T39" s="162"/>
      <c r="U39" s="163"/>
    </row>
    <row r="40" spans="2:21" hidden="1" x14ac:dyDescent="0.2">
      <c r="B40" s="55">
        <v>32786</v>
      </c>
      <c r="C40" s="208" t="s">
        <v>25</v>
      </c>
      <c r="D40" s="208"/>
      <c r="E40" s="56">
        <f>L10+L24</f>
        <v>0</v>
      </c>
      <c r="T40" s="57"/>
      <c r="U40" s="58"/>
    </row>
    <row r="41" spans="2:21" ht="15" hidden="1" x14ac:dyDescent="0.25">
      <c r="B41" s="59" t="s">
        <v>28</v>
      </c>
      <c r="C41" s="60"/>
      <c r="D41" s="209" t="s">
        <v>26</v>
      </c>
      <c r="E41" s="209"/>
      <c r="F41" s="209"/>
      <c r="G41" s="209"/>
      <c r="H41" s="209"/>
      <c r="I41" s="209"/>
      <c r="J41" s="61"/>
      <c r="K41" s="61"/>
      <c r="L41" s="210">
        <v>0</v>
      </c>
      <c r="M41" s="211"/>
      <c r="N41" s="61"/>
      <c r="O41" s="61"/>
      <c r="P41" s="61"/>
      <c r="Q41" s="61"/>
      <c r="R41" s="61"/>
      <c r="S41" s="61"/>
      <c r="T41" s="61"/>
      <c r="U41" s="62"/>
    </row>
    <row r="42" spans="2:21" hidden="1" x14ac:dyDescent="0.2">
      <c r="B42" s="17">
        <v>32786</v>
      </c>
      <c r="D42" s="200" t="s">
        <v>27</v>
      </c>
      <c r="E42" s="200"/>
      <c r="F42" s="200"/>
      <c r="G42" s="200"/>
    </row>
    <row r="43" spans="2:21" hidden="1" x14ac:dyDescent="0.2">
      <c r="B43" s="17">
        <v>32786</v>
      </c>
      <c r="E43" s="3"/>
    </row>
    <row r="44" spans="2:21" hidden="1" x14ac:dyDescent="0.2">
      <c r="B44" s="63">
        <v>0</v>
      </c>
      <c r="E44" s="17"/>
    </row>
    <row r="45" spans="2:21" x14ac:dyDescent="0.2">
      <c r="E45" s="17"/>
    </row>
    <row r="46" spans="2:21" x14ac:dyDescent="0.2">
      <c r="B46" s="17"/>
      <c r="E46" s="17"/>
    </row>
    <row r="47" spans="2:21" x14ac:dyDescent="0.2">
      <c r="B47" s="17"/>
      <c r="E47" s="3"/>
    </row>
    <row r="48" spans="2:21" x14ac:dyDescent="0.2">
      <c r="B48" s="3"/>
    </row>
  </sheetData>
  <sheetProtection formatCells="0" formatColumns="0" formatRows="0"/>
  <mergeCells count="268">
    <mergeCell ref="D42:G42"/>
    <mergeCell ref="B39:K39"/>
    <mergeCell ref="L39:Q39"/>
    <mergeCell ref="R39:S39"/>
    <mergeCell ref="T39:U39"/>
    <mergeCell ref="C40:D40"/>
    <mergeCell ref="D41:I41"/>
    <mergeCell ref="L41:M41"/>
    <mergeCell ref="B37:C37"/>
    <mergeCell ref="E37:K37"/>
    <mergeCell ref="L37:Q37"/>
    <mergeCell ref="R37:S37"/>
    <mergeCell ref="T37:U37"/>
    <mergeCell ref="B38:K38"/>
    <mergeCell ref="L38:Q38"/>
    <mergeCell ref="T38:U38"/>
    <mergeCell ref="P34:Q34"/>
    <mergeCell ref="R34:S34"/>
    <mergeCell ref="T34:U34"/>
    <mergeCell ref="H35:I35"/>
    <mergeCell ref="T35:U35"/>
    <mergeCell ref="H36:I36"/>
    <mergeCell ref="B34:E35"/>
    <mergeCell ref="F34:G34"/>
    <mergeCell ref="H34:I34"/>
    <mergeCell ref="J34:K34"/>
    <mergeCell ref="L34:M34"/>
    <mergeCell ref="N34:O34"/>
    <mergeCell ref="T30:U30"/>
    <mergeCell ref="T31:U31"/>
    <mergeCell ref="B32:E32"/>
    <mergeCell ref="F32:G32"/>
    <mergeCell ref="H32:I32"/>
    <mergeCell ref="J32:K32"/>
    <mergeCell ref="L32:M32"/>
    <mergeCell ref="N32:O32"/>
    <mergeCell ref="P32:Q32"/>
    <mergeCell ref="R32:S32"/>
    <mergeCell ref="T32:U32"/>
    <mergeCell ref="B31:E31"/>
    <mergeCell ref="H31:I31"/>
    <mergeCell ref="J31:K31"/>
    <mergeCell ref="N31:O31"/>
    <mergeCell ref="P31:Q31"/>
    <mergeCell ref="R31:S31"/>
    <mergeCell ref="P28:Q28"/>
    <mergeCell ref="R28:S28"/>
    <mergeCell ref="T28:U28"/>
    <mergeCell ref="B29:E29"/>
    <mergeCell ref="F29:G29"/>
    <mergeCell ref="H29:I29"/>
    <mergeCell ref="J29:K29"/>
    <mergeCell ref="L29:L31"/>
    <mergeCell ref="N29:O29"/>
    <mergeCell ref="P29:Q29"/>
    <mergeCell ref="B28:E28"/>
    <mergeCell ref="F28:G28"/>
    <mergeCell ref="H28:I28"/>
    <mergeCell ref="J28:K28"/>
    <mergeCell ref="L28:M28"/>
    <mergeCell ref="N28:O28"/>
    <mergeCell ref="R29:S29"/>
    <mergeCell ref="T29:U29"/>
    <mergeCell ref="B30:E30"/>
    <mergeCell ref="F30:G30"/>
    <mergeCell ref="H30:I30"/>
    <mergeCell ref="J30:K30"/>
    <mergeCell ref="P30:Q30"/>
    <mergeCell ref="R30:S30"/>
    <mergeCell ref="B27:E27"/>
    <mergeCell ref="F27:G27"/>
    <mergeCell ref="H27:I27"/>
    <mergeCell ref="J27:K27"/>
    <mergeCell ref="L27:M27"/>
    <mergeCell ref="N27:O27"/>
    <mergeCell ref="P27:Q27"/>
    <mergeCell ref="R27:S27"/>
    <mergeCell ref="T27:U27"/>
    <mergeCell ref="N25:O25"/>
    <mergeCell ref="P25:Q25"/>
    <mergeCell ref="R25:S25"/>
    <mergeCell ref="T25:U25"/>
    <mergeCell ref="B26:E26"/>
    <mergeCell ref="F26:G26"/>
    <mergeCell ref="H26:I26"/>
    <mergeCell ref="J26:K26"/>
    <mergeCell ref="L26:M26"/>
    <mergeCell ref="N26:O26"/>
    <mergeCell ref="P26:Q26"/>
    <mergeCell ref="R26:S26"/>
    <mergeCell ref="T26:U26"/>
    <mergeCell ref="P23:Q23"/>
    <mergeCell ref="R23:S23"/>
    <mergeCell ref="T23:U23"/>
    <mergeCell ref="AA23:AJ26"/>
    <mergeCell ref="B24:E24"/>
    <mergeCell ref="F24:G24"/>
    <mergeCell ref="H24:I24"/>
    <mergeCell ref="J24:K24"/>
    <mergeCell ref="L24:M24"/>
    <mergeCell ref="N24:O24"/>
    <mergeCell ref="B23:E23"/>
    <mergeCell ref="F23:G23"/>
    <mergeCell ref="H23:I23"/>
    <mergeCell ref="J23:K23"/>
    <mergeCell ref="L23:M23"/>
    <mergeCell ref="N23:O23"/>
    <mergeCell ref="P24:Q24"/>
    <mergeCell ref="R24:S24"/>
    <mergeCell ref="T24:U24"/>
    <mergeCell ref="B25:E25"/>
    <mergeCell ref="F25:G25"/>
    <mergeCell ref="H25:I25"/>
    <mergeCell ref="J25:K25"/>
    <mergeCell ref="L25:M25"/>
    <mergeCell ref="AA20:AJ22"/>
    <mergeCell ref="B21:E21"/>
    <mergeCell ref="F21:G21"/>
    <mergeCell ref="H21:I21"/>
    <mergeCell ref="J21:K21"/>
    <mergeCell ref="L21:M21"/>
    <mergeCell ref="N21:O21"/>
    <mergeCell ref="P21:Q21"/>
    <mergeCell ref="R21:S21"/>
    <mergeCell ref="T21:U21"/>
    <mergeCell ref="B22:E22"/>
    <mergeCell ref="F22:G22"/>
    <mergeCell ref="H22:I22"/>
    <mergeCell ref="J22:K22"/>
    <mergeCell ref="L22:M22"/>
    <mergeCell ref="N22:O22"/>
    <mergeCell ref="P22:Q22"/>
    <mergeCell ref="R22:S22"/>
    <mergeCell ref="T22:U22"/>
    <mergeCell ref="W19:X19"/>
    <mergeCell ref="B20:E20"/>
    <mergeCell ref="F20:G20"/>
    <mergeCell ref="H20:I20"/>
    <mergeCell ref="J20:K20"/>
    <mergeCell ref="L20:M20"/>
    <mergeCell ref="N20:O20"/>
    <mergeCell ref="P20:Q20"/>
    <mergeCell ref="R20:S20"/>
    <mergeCell ref="T20:U20"/>
    <mergeCell ref="B19:E19"/>
    <mergeCell ref="F19:G19"/>
    <mergeCell ref="H19:I19"/>
    <mergeCell ref="J19:K19"/>
    <mergeCell ref="L19:M19"/>
    <mergeCell ref="N19:O19"/>
    <mergeCell ref="P19:Q19"/>
    <mergeCell ref="R19:S19"/>
    <mergeCell ref="T19:U19"/>
    <mergeCell ref="AA17:AK17"/>
    <mergeCell ref="B18:E18"/>
    <mergeCell ref="H18:I18"/>
    <mergeCell ref="J18:K18"/>
    <mergeCell ref="L18:M18"/>
    <mergeCell ref="N18:O18"/>
    <mergeCell ref="P18:Q18"/>
    <mergeCell ref="R18:S18"/>
    <mergeCell ref="T18:U18"/>
    <mergeCell ref="AA18:AK18"/>
    <mergeCell ref="B17:E17"/>
    <mergeCell ref="F17:G17"/>
    <mergeCell ref="H17:I17"/>
    <mergeCell ref="J17:K17"/>
    <mergeCell ref="L17:M17"/>
    <mergeCell ref="N17:O17"/>
    <mergeCell ref="P17:Q17"/>
    <mergeCell ref="R17:S17"/>
    <mergeCell ref="T17:U17"/>
    <mergeCell ref="P15:Q15"/>
    <mergeCell ref="R15:S15"/>
    <mergeCell ref="T15:U15"/>
    <mergeCell ref="AA15:AK16"/>
    <mergeCell ref="B16:E16"/>
    <mergeCell ref="F16:G16"/>
    <mergeCell ref="H16:I16"/>
    <mergeCell ref="J16:K16"/>
    <mergeCell ref="L16:M16"/>
    <mergeCell ref="N16:O16"/>
    <mergeCell ref="B15:E15"/>
    <mergeCell ref="F15:G15"/>
    <mergeCell ref="H15:I15"/>
    <mergeCell ref="J15:K15"/>
    <mergeCell ref="L15:M15"/>
    <mergeCell ref="N15:O15"/>
    <mergeCell ref="P16:Q16"/>
    <mergeCell ref="R16:S16"/>
    <mergeCell ref="T16:U16"/>
    <mergeCell ref="AA12:AJ14"/>
    <mergeCell ref="B13:E13"/>
    <mergeCell ref="F13:G13"/>
    <mergeCell ref="H13:I13"/>
    <mergeCell ref="J13:K13"/>
    <mergeCell ref="L13:M13"/>
    <mergeCell ref="N13:O13"/>
    <mergeCell ref="P13:Q13"/>
    <mergeCell ref="R13:S13"/>
    <mergeCell ref="T13:U13"/>
    <mergeCell ref="B14:E14"/>
    <mergeCell ref="F14:G14"/>
    <mergeCell ref="H14:I14"/>
    <mergeCell ref="J14:K14"/>
    <mergeCell ref="L14:M14"/>
    <mergeCell ref="N14:O14"/>
    <mergeCell ref="P14:Q14"/>
    <mergeCell ref="R14:S14"/>
    <mergeCell ref="T14:U14"/>
    <mergeCell ref="N11:O11"/>
    <mergeCell ref="P11:Q11"/>
    <mergeCell ref="R11:S11"/>
    <mergeCell ref="T11:U11"/>
    <mergeCell ref="B12:E12"/>
    <mergeCell ref="F12:G12"/>
    <mergeCell ref="H12:I12"/>
    <mergeCell ref="J12:K12"/>
    <mergeCell ref="L12:M12"/>
    <mergeCell ref="N12:O12"/>
    <mergeCell ref="P12:Q12"/>
    <mergeCell ref="R12:S12"/>
    <mergeCell ref="T12:U12"/>
    <mergeCell ref="P9:Q9"/>
    <mergeCell ref="R9:S9"/>
    <mergeCell ref="T9:U9"/>
    <mergeCell ref="AA9:AJ11"/>
    <mergeCell ref="B10:E10"/>
    <mergeCell ref="F10:G10"/>
    <mergeCell ref="H10:I10"/>
    <mergeCell ref="J10:K10"/>
    <mergeCell ref="L10:M10"/>
    <mergeCell ref="N10:O10"/>
    <mergeCell ref="B9:E9"/>
    <mergeCell ref="F9:G9"/>
    <mergeCell ref="H9:I9"/>
    <mergeCell ref="J9:K9"/>
    <mergeCell ref="L9:M9"/>
    <mergeCell ref="N9:O9"/>
    <mergeCell ref="P10:Q10"/>
    <mergeCell ref="R10:S10"/>
    <mergeCell ref="T10:U10"/>
    <mergeCell ref="B11:E11"/>
    <mergeCell ref="F11:G11"/>
    <mergeCell ref="H11:I11"/>
    <mergeCell ref="J11:K11"/>
    <mergeCell ref="L11:M11"/>
    <mergeCell ref="C6:E6"/>
    <mergeCell ref="B7:E8"/>
    <mergeCell ref="F7:G8"/>
    <mergeCell ref="H7:I8"/>
    <mergeCell ref="J7:K7"/>
    <mergeCell ref="L7:M8"/>
    <mergeCell ref="D1:U1"/>
    <mergeCell ref="D2:U2"/>
    <mergeCell ref="D4:U4"/>
    <mergeCell ref="B5:D5"/>
    <mergeCell ref="E5:O5"/>
    <mergeCell ref="Q5:T5"/>
    <mergeCell ref="N7:O7"/>
    <mergeCell ref="P7:Q7"/>
    <mergeCell ref="R7:S7"/>
    <mergeCell ref="T7:U7"/>
    <mergeCell ref="J8:K8"/>
    <mergeCell ref="N8:O8"/>
    <mergeCell ref="P8:Q8"/>
    <mergeCell ref="R8:S8"/>
    <mergeCell ref="T8:U8"/>
  </mergeCells>
  <dataValidations count="2">
    <dataValidation type="custom" allowBlank="1" showInputMessage="1" showErrorMessage="1" sqref="CW1:CW2" xr:uid="{00000000-0002-0000-0000-000000000000}">
      <formula1>"  "</formula1>
    </dataValidation>
    <dataValidation type="list" allowBlank="1" showInputMessage="1" showErrorMessage="1" sqref="H13:I13" xr:uid="{00000000-0002-0000-0000-000001000000}">
      <formula1>"S"</formula1>
    </dataValidation>
  </dataValidations>
  <pageMargins left="0.59055118110236227" right="0.39370078740157483" top="0.59055118110236227" bottom="0.59055118110236227" header="0.51181102362204722" footer="0.51181102362204722"/>
  <pageSetup paperSize="9" orientation="landscape" horizontalDpi="4294967294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</vt:lpstr>
      <vt:lpstr>PLAN!Area_de_impressao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Garcia Bezerra</dc:creator>
  <cp:lastModifiedBy>Alexandre Garcia Bezerra</cp:lastModifiedBy>
  <dcterms:created xsi:type="dcterms:W3CDTF">2019-10-25T12:33:14Z</dcterms:created>
  <dcterms:modified xsi:type="dcterms:W3CDTF">2025-06-09T19:52:17Z</dcterms:modified>
</cp:coreProperties>
</file>